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umbe\Desktop\새 폴더\kst426.github.io\"/>
    </mc:Choice>
  </mc:AlternateContent>
  <bookViews>
    <workbookView xWindow="0" yWindow="0" windowWidth="28800" windowHeight="12285" tabRatio="569"/>
  </bookViews>
  <sheets>
    <sheet name="입주물량" sheetId="21" r:id="rId1"/>
    <sheet name="데이터분석" sheetId="11" r:id="rId2"/>
    <sheet name="인구수" sheetId="19" r:id="rId3"/>
    <sheet name="지역목록" sheetId="20" r:id="rId4"/>
    <sheet name="기초DATA" sheetId="9" state="hidden" r:id="rId5"/>
  </sheets>
  <definedNames>
    <definedName name="_xlnm._FilterDatabase" localSheetId="0" hidden="1">입주물량!$A$1:$N$14816</definedName>
    <definedName name="강원">지역목록!$B$117:$B$134</definedName>
    <definedName name="경기">지역목록!$B$85:$B$115</definedName>
    <definedName name="경남">지역목록!$B$229:$B$246</definedName>
    <definedName name="경북">지역목록!$B$205:$B$227</definedName>
    <definedName name="광주">지역목록!$B$67:$B$71</definedName>
    <definedName name="대구">지역목록!$B$47:$B$54</definedName>
    <definedName name="대전">지역목록!$B$73:$B$77</definedName>
    <definedName name="부산">지역목록!$B$30:$B$45</definedName>
    <definedName name="서울">지역목록!$B$4:$B$28</definedName>
    <definedName name="세종">지역목록!$B$165</definedName>
    <definedName name="울산">지역목록!$B$79:$B$83</definedName>
    <definedName name="인천">지역목록!$B$56:$B$65</definedName>
    <definedName name="전남">지역목록!$B$182:$B$203</definedName>
    <definedName name="전북">지역목록!$B$167:$B$180</definedName>
    <definedName name="제주">지역목록!$B$248:$B$249</definedName>
    <definedName name="지역">지역목록!$F$1:$V$1</definedName>
    <definedName name="충남">지역목록!$B$149:$B$163</definedName>
    <definedName name="충북">지역목록!$B$136:$B$147</definedName>
  </definedNames>
  <calcPr calcId="162913"/>
</workbook>
</file>

<file path=xl/calcChain.xml><?xml version="1.0" encoding="utf-8"?>
<calcChain xmlns="http://schemas.openxmlformats.org/spreadsheetml/2006/main">
  <c r="M14276" i="21" l="1"/>
  <c r="N14276" i="21" s="1"/>
  <c r="M14284" i="21"/>
  <c r="N14284" i="21" s="1"/>
  <c r="M14290" i="21"/>
  <c r="N14290" i="21" s="1"/>
  <c r="M14298" i="21"/>
  <c r="N14298" i="21"/>
  <c r="F14276" i="21"/>
  <c r="F14284" i="21"/>
  <c r="F14290" i="21"/>
  <c r="F14298" i="21"/>
  <c r="M13596" i="21"/>
  <c r="N13596" i="21" s="1"/>
  <c r="M13616" i="21"/>
  <c r="N13616" i="21" s="1"/>
  <c r="M13634" i="21"/>
  <c r="N13634" i="21" s="1"/>
  <c r="M13649" i="21"/>
  <c r="N13649" i="21" s="1"/>
  <c r="M13664" i="21"/>
  <c r="N13664" i="21" s="1"/>
  <c r="M13677" i="21"/>
  <c r="N13677" i="21" s="1"/>
  <c r="M13695" i="21"/>
  <c r="N13695" i="21" s="1"/>
  <c r="M13706" i="21"/>
  <c r="N13706" i="21" s="1"/>
  <c r="M14332" i="21"/>
  <c r="N14332" i="21" s="1"/>
  <c r="M14346" i="21"/>
  <c r="N14346" i="21" s="1"/>
  <c r="M14360" i="21"/>
  <c r="N14360" i="21" s="1"/>
  <c r="M14371" i="21"/>
  <c r="N14371" i="21" s="1"/>
  <c r="M14380" i="21"/>
  <c r="N14380" i="21" s="1"/>
  <c r="M12637" i="21"/>
  <c r="N12637" i="21" s="1"/>
  <c r="M12646" i="21"/>
  <c r="N12646" i="21" s="1"/>
  <c r="M12655" i="21"/>
  <c r="N12655" i="21" s="1"/>
  <c r="M12663" i="21"/>
  <c r="N12663" i="21" s="1"/>
  <c r="M12669" i="21"/>
  <c r="N12669" i="21" s="1"/>
  <c r="M12674" i="21"/>
  <c r="N12674" i="21" s="1"/>
  <c r="M12678" i="21"/>
  <c r="N12678" i="21" s="1"/>
  <c r="M12681" i="21"/>
  <c r="N12681" i="21" s="1"/>
  <c r="F13596" i="21"/>
  <c r="F13616" i="21"/>
  <c r="F13634" i="21"/>
  <c r="F13649" i="21"/>
  <c r="F13664" i="21"/>
  <c r="F13677" i="21"/>
  <c r="F13695" i="21"/>
  <c r="F13706" i="21"/>
  <c r="F14332" i="21"/>
  <c r="F14346" i="21"/>
  <c r="F14360" i="21"/>
  <c r="F14371" i="21"/>
  <c r="F14380" i="21"/>
  <c r="F12637" i="21"/>
  <c r="F12646" i="21"/>
  <c r="F12655" i="21"/>
  <c r="F12663" i="21"/>
  <c r="F12669" i="21"/>
  <c r="F12674" i="21"/>
  <c r="F12678" i="21"/>
  <c r="F12681" i="21"/>
  <c r="M14649" i="21"/>
  <c r="N14649" i="21" s="1"/>
  <c r="M14654" i="21"/>
  <c r="N14654" i="21" s="1"/>
  <c r="M14659" i="21"/>
  <c r="N14659" i="21" s="1"/>
  <c r="M14663" i="21"/>
  <c r="N14663" i="21" s="1"/>
  <c r="M14666" i="21"/>
  <c r="N14666" i="21" s="1"/>
  <c r="M14669" i="21"/>
  <c r="N14669" i="21" s="1"/>
  <c r="M14671" i="21"/>
  <c r="N14671" i="21" s="1"/>
  <c r="M14673" i="21"/>
  <c r="N14673" i="21" s="1"/>
  <c r="M14675" i="21"/>
  <c r="N14675" i="21" s="1"/>
  <c r="M14677" i="21"/>
  <c r="N14677" i="21" s="1"/>
  <c r="M14275" i="21"/>
  <c r="N14275" i="21" s="1"/>
  <c r="M14283" i="21"/>
  <c r="N14283" i="21" s="1"/>
  <c r="M14289" i="21"/>
  <c r="N14289" i="21" s="1"/>
  <c r="M14331" i="21"/>
  <c r="N14331" i="21" s="1"/>
  <c r="M14345" i="21"/>
  <c r="N14345" i="21" s="1"/>
  <c r="M14359" i="21"/>
  <c r="N14359" i="21" s="1"/>
  <c r="M14370" i="21"/>
  <c r="N14370" i="21" s="1"/>
  <c r="M14379" i="21"/>
  <c r="N14379" i="21" s="1"/>
  <c r="M14388" i="21"/>
  <c r="N14388" i="21" s="1"/>
  <c r="F14649" i="21"/>
  <c r="F14654" i="21"/>
  <c r="F14659" i="21"/>
  <c r="F14663" i="21"/>
  <c r="F14666" i="21"/>
  <c r="F14669" i="21"/>
  <c r="F14671" i="21"/>
  <c r="F14673" i="21"/>
  <c r="F14675" i="21"/>
  <c r="F14677" i="21"/>
  <c r="F14275" i="21"/>
  <c r="F14283" i="21"/>
  <c r="F14289" i="21"/>
  <c r="F14331" i="21"/>
  <c r="F14345" i="21"/>
  <c r="F14359" i="21"/>
  <c r="F14370" i="21"/>
  <c r="F14379" i="21"/>
  <c r="F14388" i="21"/>
  <c r="M14243" i="21" l="1"/>
  <c r="N14243" i="21" s="1"/>
  <c r="M14250" i="21"/>
  <c r="N14250" i="21" s="1"/>
  <c r="M14256" i="21"/>
  <c r="N14256" i="21" s="1"/>
  <c r="M13809" i="21"/>
  <c r="N13809" i="21" s="1"/>
  <c r="M13823" i="21"/>
  <c r="N13823" i="21" s="1"/>
  <c r="M13835" i="21"/>
  <c r="N13835" i="21" s="1"/>
  <c r="M13847" i="21"/>
  <c r="N13847" i="21" s="1"/>
  <c r="M14273" i="21"/>
  <c r="N14273" i="21" s="1"/>
  <c r="M14281" i="21"/>
  <c r="N14281" i="21" s="1"/>
  <c r="M14287" i="21"/>
  <c r="N14287" i="21" s="1"/>
  <c r="M14293" i="21"/>
  <c r="N14293" i="21" s="1"/>
  <c r="M14301" i="21"/>
  <c r="N14301" i="21" s="1"/>
  <c r="M14304" i="21"/>
  <c r="N14304" i="21" s="1"/>
  <c r="M13022" i="21"/>
  <c r="N13022" i="21" s="1"/>
  <c r="M14274" i="21"/>
  <c r="N14274" i="21" s="1"/>
  <c r="M14282" i="21"/>
  <c r="N14282" i="21" s="1"/>
  <c r="M14288" i="21"/>
  <c r="N14288" i="21" s="1"/>
  <c r="M14297" i="21"/>
  <c r="N14297" i="21" s="1"/>
  <c r="M14435" i="21"/>
  <c r="N14435" i="21" s="1"/>
  <c r="M14444" i="21"/>
  <c r="N14444" i="21" s="1"/>
  <c r="M14452" i="21"/>
  <c r="N14452" i="21" s="1"/>
  <c r="M14459" i="21"/>
  <c r="N14459" i="21" s="1"/>
  <c r="M14465" i="21"/>
  <c r="N14465" i="21" s="1"/>
  <c r="M14471" i="21"/>
  <c r="N14471" i="21" s="1"/>
  <c r="M14474" i="21"/>
  <c r="N14474" i="21" s="1"/>
  <c r="M14477" i="21"/>
  <c r="N14477" i="21" s="1"/>
  <c r="F14243" i="21"/>
  <c r="F14250" i="21"/>
  <c r="F14256" i="21"/>
  <c r="F13809" i="21"/>
  <c r="F13823" i="21"/>
  <c r="F13835" i="21"/>
  <c r="F13847" i="21"/>
  <c r="F14273" i="21"/>
  <c r="F14281" i="21"/>
  <c r="F14287" i="21"/>
  <c r="F14293" i="21"/>
  <c r="F14301" i="21"/>
  <c r="F14304" i="21"/>
  <c r="F13022" i="21"/>
  <c r="F14274" i="21"/>
  <c r="F14282" i="21"/>
  <c r="F14288" i="21"/>
  <c r="F14297" i="21"/>
  <c r="F14435" i="21"/>
  <c r="F14444" i="21"/>
  <c r="F14452" i="21"/>
  <c r="F14459" i="21"/>
  <c r="F14465" i="21"/>
  <c r="F14471" i="21"/>
  <c r="F14474" i="21"/>
  <c r="F14477" i="21"/>
  <c r="F14236" i="21"/>
  <c r="M14236" i="21"/>
  <c r="N14236" i="21" s="1"/>
  <c r="M14687" i="21"/>
  <c r="N14687" i="21" s="1"/>
  <c r="M14692" i="21"/>
  <c r="N14692" i="21" s="1"/>
  <c r="M14697" i="21"/>
  <c r="N14697" i="21" s="1"/>
  <c r="M14701" i="21"/>
  <c r="N14701" i="21" s="1"/>
  <c r="M13021" i="21"/>
  <c r="N13021" i="21" s="1"/>
  <c r="M13043" i="21"/>
  <c r="N13043" i="21" s="1"/>
  <c r="M13060" i="21"/>
  <c r="N13060" i="21" s="1"/>
  <c r="M13086" i="21"/>
  <c r="N13086" i="21" s="1"/>
  <c r="M13096" i="21"/>
  <c r="N13096" i="21" s="1"/>
  <c r="M13102" i="21"/>
  <c r="N13102" i="21" s="1"/>
  <c r="M13105" i="21"/>
  <c r="N13105" i="21" s="1"/>
  <c r="F13021" i="21"/>
  <c r="F13043" i="21"/>
  <c r="F13060" i="21"/>
  <c r="F13086" i="21"/>
  <c r="F13096" i="21"/>
  <c r="F13102" i="21"/>
  <c r="F13105" i="21"/>
  <c r="F14687" i="21"/>
  <c r="F14692" i="21"/>
  <c r="F14697" i="21"/>
  <c r="F14701" i="21"/>
  <c r="F14682" i="21"/>
  <c r="M14682" i="21"/>
  <c r="N14682" i="21" s="1"/>
  <c r="M14150" i="21"/>
  <c r="N14150" i="21" s="1"/>
  <c r="M14151" i="21"/>
  <c r="N14151" i="21" s="1"/>
  <c r="M14235" i="21"/>
  <c r="N14235" i="21" s="1"/>
  <c r="M14242" i="21"/>
  <c r="N14242" i="21" s="1"/>
  <c r="M14249" i="21"/>
  <c r="N14249" i="21" s="1"/>
  <c r="M14255" i="21"/>
  <c r="N14255" i="21" s="1"/>
  <c r="F14150" i="21"/>
  <c r="F14151" i="21"/>
  <c r="F14235" i="21"/>
  <c r="F14242" i="21"/>
  <c r="F14249" i="21"/>
  <c r="F14255" i="21"/>
  <c r="F14149" i="21"/>
  <c r="M14149" i="21"/>
  <c r="N14149" i="21" s="1"/>
  <c r="M14772" i="21"/>
  <c r="N14772" i="21" s="1"/>
  <c r="M14272" i="21"/>
  <c r="N14272" i="21" s="1"/>
  <c r="M14280" i="21"/>
  <c r="N14280" i="21" s="1"/>
  <c r="M13595" i="21"/>
  <c r="N13595" i="21" s="1"/>
  <c r="M13615" i="21"/>
  <c r="N13615" i="21" s="1"/>
  <c r="M14616" i="21"/>
  <c r="N14616" i="21" s="1"/>
  <c r="M14621" i="21"/>
  <c r="N14621" i="21" s="1"/>
  <c r="M14626" i="21"/>
  <c r="N14626" i="21" s="1"/>
  <c r="M14631" i="21"/>
  <c r="N14631" i="21" s="1"/>
  <c r="M14636" i="21"/>
  <c r="N14636" i="21" s="1"/>
  <c r="F14772" i="21"/>
  <c r="F14272" i="21"/>
  <c r="F14280" i="21"/>
  <c r="F13595" i="21"/>
  <c r="F13615" i="21"/>
  <c r="F14616" i="21"/>
  <c r="F14621" i="21"/>
  <c r="F14626" i="21"/>
  <c r="F14631" i="21"/>
  <c r="F14636" i="21"/>
  <c r="F14771" i="21"/>
  <c r="M14771" i="21"/>
  <c r="N14771" i="21" s="1"/>
  <c r="M10486" i="21"/>
  <c r="N10486" i="21" s="1"/>
  <c r="M10495" i="21"/>
  <c r="N10495" i="21" s="1"/>
  <c r="M10501" i="21"/>
  <c r="N10501" i="21" s="1"/>
  <c r="M14271" i="21"/>
  <c r="N14271" i="21" s="1"/>
  <c r="M14279" i="21"/>
  <c r="N14279" i="21" s="1"/>
  <c r="M14741" i="21"/>
  <c r="N14741" i="21" s="1"/>
  <c r="M14742" i="21"/>
  <c r="N14742" i="21" s="1"/>
  <c r="M14743" i="21"/>
  <c r="N14743" i="21" s="1"/>
  <c r="M14744" i="21"/>
  <c r="N14744" i="21" s="1"/>
  <c r="M14745" i="21"/>
  <c r="N14745" i="21" s="1"/>
  <c r="M14746" i="21"/>
  <c r="N14746" i="21" s="1"/>
  <c r="M14747" i="21"/>
  <c r="N14747" i="21" s="1"/>
  <c r="M14748" i="21"/>
  <c r="N14748" i="21" s="1"/>
  <c r="M14749" i="21"/>
  <c r="N14749" i="21" s="1"/>
  <c r="M14750" i="21"/>
  <c r="N14750" i="21" s="1"/>
  <c r="M14751" i="21"/>
  <c r="N14751" i="21" s="1"/>
  <c r="M14752" i="21"/>
  <c r="N14752" i="21" s="1"/>
  <c r="M14753" i="21"/>
  <c r="N14753" i="21" s="1"/>
  <c r="M14754" i="21"/>
  <c r="N14754" i="21" s="1"/>
  <c r="M14755" i="21"/>
  <c r="N14755" i="21" s="1"/>
  <c r="M14756" i="21"/>
  <c r="N14756" i="21" s="1"/>
  <c r="M14757" i="21"/>
  <c r="N14757" i="21" s="1"/>
  <c r="M14758" i="21"/>
  <c r="N14758" i="21" s="1"/>
  <c r="M14759" i="21"/>
  <c r="N14759" i="21" s="1"/>
  <c r="M14760" i="21"/>
  <c r="N14760" i="21" s="1"/>
  <c r="M14761" i="21"/>
  <c r="N14761" i="21" s="1"/>
  <c r="M14762" i="21"/>
  <c r="N14762" i="21" s="1"/>
  <c r="M14763" i="21"/>
  <c r="N14763" i="21" s="1"/>
  <c r="M14764" i="21"/>
  <c r="N14764" i="21" s="1"/>
  <c r="M14765" i="21"/>
  <c r="N14765" i="21" s="1"/>
  <c r="M14766" i="21"/>
  <c r="N14766" i="21" s="1"/>
  <c r="M14767" i="21"/>
  <c r="N14767" i="21" s="1"/>
  <c r="M14768" i="21"/>
  <c r="N14768" i="21" s="1"/>
  <c r="M14769" i="21"/>
  <c r="N14769" i="21" s="1"/>
  <c r="M14770" i="21"/>
  <c r="N14770" i="21" s="1"/>
  <c r="M14330" i="21"/>
  <c r="N14330" i="21" s="1"/>
  <c r="M14344" i="21"/>
  <c r="N14344" i="21" s="1"/>
  <c r="M14358" i="21"/>
  <c r="N14358" i="21" s="1"/>
  <c r="M14369" i="21"/>
  <c r="N14369" i="21" s="1"/>
  <c r="M14378" i="21"/>
  <c r="N14378" i="21" s="1"/>
  <c r="M14387" i="21"/>
  <c r="N14387" i="21" s="1"/>
  <c r="M14394" i="21"/>
  <c r="N14394" i="21" s="1"/>
  <c r="M14506" i="21"/>
  <c r="N14506" i="21" s="1"/>
  <c r="M14507" i="21"/>
  <c r="N14507" i="21" s="1"/>
  <c r="M14508" i="21"/>
  <c r="N14508" i="21" s="1"/>
  <c r="M14509" i="21"/>
  <c r="N14509" i="21" s="1"/>
  <c r="M14510" i="21"/>
  <c r="N14510" i="21" s="1"/>
  <c r="M14511" i="21"/>
  <c r="N14511" i="21" s="1"/>
  <c r="M14512" i="21"/>
  <c r="N14512" i="21" s="1"/>
  <c r="M14513" i="21"/>
  <c r="N14513" i="21" s="1"/>
  <c r="M14514" i="21"/>
  <c r="N14514" i="21" s="1"/>
  <c r="M14515" i="21"/>
  <c r="N14515" i="21" s="1"/>
  <c r="M14516" i="21"/>
  <c r="N14516" i="21" s="1"/>
  <c r="M14517" i="21"/>
  <c r="N14517" i="21" s="1"/>
  <c r="M14518" i="21"/>
  <c r="N14518" i="21" s="1"/>
  <c r="M14519" i="21"/>
  <c r="N14519" i="21" s="1"/>
  <c r="F10486" i="21"/>
  <c r="F10495" i="21"/>
  <c r="F10501" i="21"/>
  <c r="F14271" i="21"/>
  <c r="F14279" i="21"/>
  <c r="F14741" i="21"/>
  <c r="F14742" i="21"/>
  <c r="F14743" i="21"/>
  <c r="F14744" i="21"/>
  <c r="F14745" i="21"/>
  <c r="F14746" i="21"/>
  <c r="F14747" i="21"/>
  <c r="F14748" i="21"/>
  <c r="F14749" i="21"/>
  <c r="F14750" i="21"/>
  <c r="F14751" i="21"/>
  <c r="F14752" i="21"/>
  <c r="F14753" i="21"/>
  <c r="F14754" i="21"/>
  <c r="F14755" i="21"/>
  <c r="F14756" i="21"/>
  <c r="F14757" i="21"/>
  <c r="F14758" i="21"/>
  <c r="F14759" i="21"/>
  <c r="F14760" i="21"/>
  <c r="F14761" i="21"/>
  <c r="F14762" i="21"/>
  <c r="F14763" i="21"/>
  <c r="F14764" i="21"/>
  <c r="F14765" i="21"/>
  <c r="F14766" i="21"/>
  <c r="F14767" i="21"/>
  <c r="F14768" i="21"/>
  <c r="F14769" i="21"/>
  <c r="F14770" i="21"/>
  <c r="F14330" i="21"/>
  <c r="F14344" i="21"/>
  <c r="F14358" i="21"/>
  <c r="F14369" i="21"/>
  <c r="F14378" i="21"/>
  <c r="F14387" i="21"/>
  <c r="F14394" i="21"/>
  <c r="F14506" i="21"/>
  <c r="F14507" i="21"/>
  <c r="F14508" i="21"/>
  <c r="F14509" i="21"/>
  <c r="F14510" i="21"/>
  <c r="F14511" i="21"/>
  <c r="F14512" i="21"/>
  <c r="F14513" i="21"/>
  <c r="F14514" i="21"/>
  <c r="F14515" i="21"/>
  <c r="F14516" i="21"/>
  <c r="F14517" i="21"/>
  <c r="F14518" i="21"/>
  <c r="F14519" i="21"/>
  <c r="F10477" i="21"/>
  <c r="M10477" i="21"/>
  <c r="N10477" i="21" s="1"/>
  <c r="M13804" i="21"/>
  <c r="N13804" i="21" s="1"/>
  <c r="M13805" i="21"/>
  <c r="N13805" i="21" s="1"/>
  <c r="M13806" i="21"/>
  <c r="N13806" i="21" s="1"/>
  <c r="M13807" i="21"/>
  <c r="N13807" i="21" s="1"/>
  <c r="M13808" i="21"/>
  <c r="N13808" i="21" s="1"/>
  <c r="F13804" i="21"/>
  <c r="F13805" i="21"/>
  <c r="F13806" i="21"/>
  <c r="F13807" i="21"/>
  <c r="F13808" i="21"/>
  <c r="F13803" i="21"/>
  <c r="M13803" i="21"/>
  <c r="N13803" i="21" s="1"/>
  <c r="M13459" i="21"/>
  <c r="N13459" i="21" s="1"/>
  <c r="M13475" i="21"/>
  <c r="N13475" i="21" s="1"/>
  <c r="M13490" i="21"/>
  <c r="N13490" i="21" s="1"/>
  <c r="M13504" i="21"/>
  <c r="N13504" i="21"/>
  <c r="M13516" i="21"/>
  <c r="N13516" i="21" s="1"/>
  <c r="M13525" i="21"/>
  <c r="N13525" i="21" s="1"/>
  <c r="M12636" i="21"/>
  <c r="N12636" i="21" s="1"/>
  <c r="M12645" i="21"/>
  <c r="N12645" i="21" s="1"/>
  <c r="M12654" i="21"/>
  <c r="N12654" i="21" s="1"/>
  <c r="M12662" i="21"/>
  <c r="N12662" i="21" s="1"/>
  <c r="M12668" i="21"/>
  <c r="N12668" i="21" s="1"/>
  <c r="M12673" i="21"/>
  <c r="N12673" i="21" s="1"/>
  <c r="M12677" i="21"/>
  <c r="N12677" i="21" s="1"/>
  <c r="M12680" i="21"/>
  <c r="N12680" i="21" s="1"/>
  <c r="M9334" i="21"/>
  <c r="N9334" i="21" s="1"/>
  <c r="M9343" i="21"/>
  <c r="N9343" i="21" s="1"/>
  <c r="M9352" i="21"/>
  <c r="N9352" i="21" s="1"/>
  <c r="M9359" i="21"/>
  <c r="N9359" i="21" s="1"/>
  <c r="M9365" i="21"/>
  <c r="N9365" i="21" s="1"/>
  <c r="M9369" i="21"/>
  <c r="N9369" i="21" s="1"/>
  <c r="M9373" i="21"/>
  <c r="N9373" i="21" s="1"/>
  <c r="M9376" i="21"/>
  <c r="N9376" i="21" s="1"/>
  <c r="M9378" i="21"/>
  <c r="N9378" i="21" s="1"/>
  <c r="M9380" i="21"/>
  <c r="N9380" i="21" s="1"/>
  <c r="M9382" i="21"/>
  <c r="N9382" i="21" s="1"/>
  <c r="M9384" i="21"/>
  <c r="N9384" i="21" s="1"/>
  <c r="F13459" i="21"/>
  <c r="F13475" i="21"/>
  <c r="F13490" i="21"/>
  <c r="F13504" i="21"/>
  <c r="F13516" i="21"/>
  <c r="F13525" i="21"/>
  <c r="F12636" i="21"/>
  <c r="F12645" i="21"/>
  <c r="F12654" i="21"/>
  <c r="F12662" i="21"/>
  <c r="F12668" i="21"/>
  <c r="F12673" i="21"/>
  <c r="F12677" i="21"/>
  <c r="F12680" i="21"/>
  <c r="F9334" i="21"/>
  <c r="F9343" i="21"/>
  <c r="F9352" i="21"/>
  <c r="F9359" i="21"/>
  <c r="F9365" i="21"/>
  <c r="F9369" i="21"/>
  <c r="F9373" i="21"/>
  <c r="F9376" i="21"/>
  <c r="F9378" i="21"/>
  <c r="F9380" i="21"/>
  <c r="F9382" i="21"/>
  <c r="F9384" i="21"/>
  <c r="P7648" i="21" l="1"/>
  <c r="M12789" i="21"/>
  <c r="N12789" i="21" s="1"/>
  <c r="M12800" i="21"/>
  <c r="N12800" i="21" s="1"/>
  <c r="M12810" i="21"/>
  <c r="N12810" i="21" s="1"/>
  <c r="M12819" i="21"/>
  <c r="N12819" i="21" s="1"/>
  <c r="M10960" i="21"/>
  <c r="N10960" i="21" s="1"/>
  <c r="M10965" i="21"/>
  <c r="N10965" i="21" s="1"/>
  <c r="M10969" i="21"/>
  <c r="N10969" i="21" s="1"/>
  <c r="M10971" i="21"/>
  <c r="N10971" i="21" s="1"/>
  <c r="M10972" i="21"/>
  <c r="N10972" i="21" s="1"/>
  <c r="M10973" i="21"/>
  <c r="N10973" i="21" s="1"/>
  <c r="M10974" i="21"/>
  <c r="N10974" i="21" s="1"/>
  <c r="M10975" i="21"/>
  <c r="N10975" i="21" s="1"/>
  <c r="M10976" i="21"/>
  <c r="N10976" i="21" s="1"/>
  <c r="M10977" i="21"/>
  <c r="N10977" i="21" s="1"/>
  <c r="M13165" i="21"/>
  <c r="N13165" i="21" s="1"/>
  <c r="M13176" i="21"/>
  <c r="N13176" i="21" s="1"/>
  <c r="M13187" i="21"/>
  <c r="N13187" i="21" s="1"/>
  <c r="M13195" i="21"/>
  <c r="N13195" i="21" s="1"/>
  <c r="M13202" i="21"/>
  <c r="N13202" i="21" s="1"/>
  <c r="M13208" i="21"/>
  <c r="N13208" i="21" s="1"/>
  <c r="M14725" i="21"/>
  <c r="N14725" i="21" s="1"/>
  <c r="M14728" i="21"/>
  <c r="N14728" i="21" s="1"/>
  <c r="M14731" i="21"/>
  <c r="N14731" i="21" s="1"/>
  <c r="M14734" i="21"/>
  <c r="N14734" i="21" s="1"/>
  <c r="M14737" i="21"/>
  <c r="N14737" i="21" s="1"/>
  <c r="M14040" i="21"/>
  <c r="N14040" i="21" s="1"/>
  <c r="M14041" i="21"/>
  <c r="N14041" i="21" s="1"/>
  <c r="M14042" i="21"/>
  <c r="N14042" i="21" s="1"/>
  <c r="M14795" i="21"/>
  <c r="N14795" i="21" s="1"/>
  <c r="M14796" i="21"/>
  <c r="N14796" i="21" s="1"/>
  <c r="M14797" i="21"/>
  <c r="N14797" i="21" s="1"/>
  <c r="M14798" i="21"/>
  <c r="N14798" i="21" s="1"/>
  <c r="M14799" i="21"/>
  <c r="N14799" i="21" s="1"/>
  <c r="M14800" i="21"/>
  <c r="N14800" i="21" s="1"/>
  <c r="M9097" i="21"/>
  <c r="N9097" i="21" s="1"/>
  <c r="M9105" i="21"/>
  <c r="N9105" i="21" s="1"/>
  <c r="F12789" i="21"/>
  <c r="F12800" i="21"/>
  <c r="F12810" i="21"/>
  <c r="F12819" i="21"/>
  <c r="F10960" i="21"/>
  <c r="F10965" i="21"/>
  <c r="F10969" i="21"/>
  <c r="F10971" i="21"/>
  <c r="F10972" i="21"/>
  <c r="F10973" i="21"/>
  <c r="F10974" i="21"/>
  <c r="F10975" i="21"/>
  <c r="F10976" i="21"/>
  <c r="F10977" i="21"/>
  <c r="F13165" i="21"/>
  <c r="F13176" i="21"/>
  <c r="F13187" i="21"/>
  <c r="F13195" i="21"/>
  <c r="F13202" i="21"/>
  <c r="F13208" i="21"/>
  <c r="F14725" i="21"/>
  <c r="F14728" i="21"/>
  <c r="F14731" i="21"/>
  <c r="F14734" i="21"/>
  <c r="F14737" i="21"/>
  <c r="F14040" i="21"/>
  <c r="F14041" i="21"/>
  <c r="F14042" i="21"/>
  <c r="F14795" i="21"/>
  <c r="F14796" i="21"/>
  <c r="F14797" i="21"/>
  <c r="F14798" i="21"/>
  <c r="F14799" i="21"/>
  <c r="F14800" i="21"/>
  <c r="F9097" i="21"/>
  <c r="F9105" i="21"/>
  <c r="M14056" i="21" l="1"/>
  <c r="N14056" i="21" s="1"/>
  <c r="M14070" i="21"/>
  <c r="N14070" i="21" s="1"/>
  <c r="M14083" i="21"/>
  <c r="N14083" i="21" s="1"/>
  <c r="M14091" i="21"/>
  <c r="N14091" i="21" s="1"/>
  <c r="M14096" i="21"/>
  <c r="N14096" i="21" s="1"/>
  <c r="M14098" i="21"/>
  <c r="N14098" i="21" s="1"/>
  <c r="M14100" i="21"/>
  <c r="N14100" i="21" s="1"/>
  <c r="M14102" i="21"/>
  <c r="N14102" i="21" s="1"/>
  <c r="M14104" i="21"/>
  <c r="N14104" i="21" s="1"/>
  <c r="M14106" i="21"/>
  <c r="N14106" i="21" s="1"/>
  <c r="M14681" i="21"/>
  <c r="N14681" i="21" s="1"/>
  <c r="M14686" i="21"/>
  <c r="N14686" i="21" s="1"/>
  <c r="M14691" i="21"/>
  <c r="N14691" i="21" s="1"/>
  <c r="M14696" i="21"/>
  <c r="N14696" i="21"/>
  <c r="M14700" i="21"/>
  <c r="N14700" i="21" s="1"/>
  <c r="M14704" i="21"/>
  <c r="N14704" i="21" s="1"/>
  <c r="M14707" i="21"/>
  <c r="N14707" i="21" s="1"/>
  <c r="M14724" i="21"/>
  <c r="N14724" i="21" s="1"/>
  <c r="M14727" i="21"/>
  <c r="N14727" i="21" s="1"/>
  <c r="M14730" i="21"/>
  <c r="N14730" i="21" s="1"/>
  <c r="M14733" i="21"/>
  <c r="N14733" i="21" s="1"/>
  <c r="M14736" i="21"/>
  <c r="N14736" i="21" s="1"/>
  <c r="M13594" i="21"/>
  <c r="N13594" i="21" s="1"/>
  <c r="M13614" i="21"/>
  <c r="N13614" i="21" s="1"/>
  <c r="M14329" i="21"/>
  <c r="N14329" i="21" s="1"/>
  <c r="M14343" i="21"/>
  <c r="N14343" i="21" s="1"/>
  <c r="M14357" i="21"/>
  <c r="N14357" i="21" s="1"/>
  <c r="M14368" i="21"/>
  <c r="N14368" i="21" s="1"/>
  <c r="M14377" i="21"/>
  <c r="N14377" i="21" s="1"/>
  <c r="M14386" i="21"/>
  <c r="N14386" i="21" s="1"/>
  <c r="M14393" i="21"/>
  <c r="N14393" i="21" s="1"/>
  <c r="M14397" i="21"/>
  <c r="N14397" i="21" s="1"/>
  <c r="M14398" i="21"/>
  <c r="N14398" i="21" s="1"/>
  <c r="M14399" i="21"/>
  <c r="N14399" i="21" s="1"/>
  <c r="M14400" i="21"/>
  <c r="N14400" i="21" s="1"/>
  <c r="M14401" i="21"/>
  <c r="N14401" i="21" s="1"/>
  <c r="M14402" i="21"/>
  <c r="N14402" i="21" s="1"/>
  <c r="M14403" i="21"/>
  <c r="N14403" i="21" s="1"/>
  <c r="M14404" i="21"/>
  <c r="N14404" i="21" s="1"/>
  <c r="F14056" i="21"/>
  <c r="F14070" i="21"/>
  <c r="F14083" i="21"/>
  <c r="F14091" i="21"/>
  <c r="F14096" i="21"/>
  <c r="F14098" i="21"/>
  <c r="F14100" i="21"/>
  <c r="F14102" i="21"/>
  <c r="F14104" i="21"/>
  <c r="F14106" i="21"/>
  <c r="F14681" i="21"/>
  <c r="F14686" i="21"/>
  <c r="F14691" i="21"/>
  <c r="F14696" i="21"/>
  <c r="F14700" i="21"/>
  <c r="F14704" i="21"/>
  <c r="F14707" i="21"/>
  <c r="F14724" i="21"/>
  <c r="F14727" i="21"/>
  <c r="F14730" i="21"/>
  <c r="F14733" i="21"/>
  <c r="F14736" i="21"/>
  <c r="F13594" i="21"/>
  <c r="F13614" i="21"/>
  <c r="F14329" i="21"/>
  <c r="F14343" i="21"/>
  <c r="F14357" i="21"/>
  <c r="F14368" i="21"/>
  <c r="F14377" i="21"/>
  <c r="F14386" i="21"/>
  <c r="F14393" i="21"/>
  <c r="F14397" i="21"/>
  <c r="F14398" i="21"/>
  <c r="F14399" i="21"/>
  <c r="F14400" i="21"/>
  <c r="F14401" i="21"/>
  <c r="F14402" i="21"/>
  <c r="F14403" i="21"/>
  <c r="F14404" i="21"/>
  <c r="F14039" i="21"/>
  <c r="M14039" i="21"/>
  <c r="N14039" i="21" s="1"/>
  <c r="F10964" i="21"/>
  <c r="M10964" i="21"/>
  <c r="N10964" i="21" s="1"/>
  <c r="F10959" i="21"/>
  <c r="M10959" i="21"/>
  <c r="N10959" i="21" s="1"/>
  <c r="F11713" i="21"/>
  <c r="M11713" i="21"/>
  <c r="N11713" i="21" s="1"/>
  <c r="F11706" i="21"/>
  <c r="M11706" i="21"/>
  <c r="N11706" i="21" s="1"/>
  <c r="F11697" i="21"/>
  <c r="M11697" i="21"/>
  <c r="N11697" i="21" s="1"/>
  <c r="F11688" i="21"/>
  <c r="M11688" i="21"/>
  <c r="N11688" i="21" s="1"/>
  <c r="F11679" i="21"/>
  <c r="M11679" i="21"/>
  <c r="N11679" i="21" s="1"/>
  <c r="M13909" i="21" l="1"/>
  <c r="N13909" i="21" s="1"/>
  <c r="M13924" i="21"/>
  <c r="N13924" i="21" s="1"/>
  <c r="M13936" i="21"/>
  <c r="N13936" i="21" s="1"/>
  <c r="M13947" i="21"/>
  <c r="N13947" i="21" s="1"/>
  <c r="M10031" i="21"/>
  <c r="N10031" i="21" s="1"/>
  <c r="M10043" i="21"/>
  <c r="N10043" i="21" s="1"/>
  <c r="M10054" i="21"/>
  <c r="N10054" i="21" s="1"/>
  <c r="M10063" i="21"/>
  <c r="N10063" i="21" s="1"/>
  <c r="M10032" i="21"/>
  <c r="N10032" i="21" s="1"/>
  <c r="M10044" i="21"/>
  <c r="N10044" i="21" s="1"/>
  <c r="M10055" i="21"/>
  <c r="N10055" i="21" s="1"/>
  <c r="M10064" i="21"/>
  <c r="N10064" i="21" s="1"/>
  <c r="M14234" i="21"/>
  <c r="N14234" i="21" s="1"/>
  <c r="M14241" i="21"/>
  <c r="N14241" i="21" s="1"/>
  <c r="M14248" i="21"/>
  <c r="N14248" i="21" s="1"/>
  <c r="M14254" i="21"/>
  <c r="N14254" i="21" s="1"/>
  <c r="M10275" i="21"/>
  <c r="N10275" i="21" s="1"/>
  <c r="M10282" i="21"/>
  <c r="N10282" i="21" s="1"/>
  <c r="M10286" i="21"/>
  <c r="N10286" i="21" s="1"/>
  <c r="M11678" i="21"/>
  <c r="N11678" i="21" s="1"/>
  <c r="M11687" i="21"/>
  <c r="N11687" i="21" s="1"/>
  <c r="M11696" i="21"/>
  <c r="N11696" i="21" s="1"/>
  <c r="M11705" i="21"/>
  <c r="N11705" i="21" s="1"/>
  <c r="M10033" i="21"/>
  <c r="N10033" i="21" s="1"/>
  <c r="M10045" i="21"/>
  <c r="N10045" i="21" s="1"/>
  <c r="M10056" i="21"/>
  <c r="N10056" i="21" s="1"/>
  <c r="M10034" i="21"/>
  <c r="N10034" i="21" s="1"/>
  <c r="M10046" i="21"/>
  <c r="N10046" i="21" s="1"/>
  <c r="M10057" i="21"/>
  <c r="N10057" i="21" s="1"/>
  <c r="M10065" i="21"/>
  <c r="N10065" i="21" s="1"/>
  <c r="F13909" i="21"/>
  <c r="F13924" i="21"/>
  <c r="F13936" i="21"/>
  <c r="F13947" i="21"/>
  <c r="F10031" i="21"/>
  <c r="F10043" i="21"/>
  <c r="F10054" i="21"/>
  <c r="F10063" i="21"/>
  <c r="F10032" i="21"/>
  <c r="F10044" i="21"/>
  <c r="F10055" i="21"/>
  <c r="F10064" i="21"/>
  <c r="F14234" i="21"/>
  <c r="F14241" i="21"/>
  <c r="F14248" i="21"/>
  <c r="F14254" i="21"/>
  <c r="F10275" i="21"/>
  <c r="F10282" i="21"/>
  <c r="F10286" i="21"/>
  <c r="F11678" i="21"/>
  <c r="F11687" i="21"/>
  <c r="F11696" i="21"/>
  <c r="F11705" i="21"/>
  <c r="F10033" i="21"/>
  <c r="F10045" i="21"/>
  <c r="F10056" i="21"/>
  <c r="F10034" i="21"/>
  <c r="F10046" i="21"/>
  <c r="F10057" i="21"/>
  <c r="F10065" i="21"/>
  <c r="M14233" i="21"/>
  <c r="N14233" i="21" s="1"/>
  <c r="M14240" i="21"/>
  <c r="N14240" i="21" s="1"/>
  <c r="M14247" i="21"/>
  <c r="N14247" i="21" s="1"/>
  <c r="M14253" i="21"/>
  <c r="N14253" i="21" s="1"/>
  <c r="M14259" i="21"/>
  <c r="N14259" i="21" s="1"/>
  <c r="M14261" i="21"/>
  <c r="N14261" i="21" s="1"/>
  <c r="M14263" i="21"/>
  <c r="N14263" i="21" s="1"/>
  <c r="M14264" i="21"/>
  <c r="N14264" i="21" s="1"/>
  <c r="M14265" i="21"/>
  <c r="N14265" i="21" s="1"/>
  <c r="M14268" i="21"/>
  <c r="N14268" i="21" s="1"/>
  <c r="M14269" i="21"/>
  <c r="N14269" i="21" s="1"/>
  <c r="M14270" i="21"/>
  <c r="N14270" i="21" s="1"/>
  <c r="F14233" i="21"/>
  <c r="F14240" i="21"/>
  <c r="F14247" i="21"/>
  <c r="F14253" i="21"/>
  <c r="F14259" i="21"/>
  <c r="F14261" i="21"/>
  <c r="F14263" i="21"/>
  <c r="F14264" i="21"/>
  <c r="F14265" i="21"/>
  <c r="F14268" i="21"/>
  <c r="F14269" i="21"/>
  <c r="F14270" i="21"/>
  <c r="M11471" i="21" l="1"/>
  <c r="N11471" i="21" s="1"/>
  <c r="M11486" i="21"/>
  <c r="N11486" i="21" s="1"/>
  <c r="M11499" i="21"/>
  <c r="N11499" i="21" s="1"/>
  <c r="M11510" i="21"/>
  <c r="N11510" i="21" s="1"/>
  <c r="M11519" i="21"/>
  <c r="N11519" i="21" s="1"/>
  <c r="M11524" i="21"/>
  <c r="N11524" i="21" s="1"/>
  <c r="M11527" i="21"/>
  <c r="N11527" i="21" s="1"/>
  <c r="M11529" i="21"/>
  <c r="N11529" i="21" s="1"/>
  <c r="M11531" i="21"/>
  <c r="N11531" i="21" s="1"/>
  <c r="M11533" i="21"/>
  <c r="N11533" i="21" s="1"/>
  <c r="M11534" i="21"/>
  <c r="N11534" i="21" s="1"/>
  <c r="M11535" i="21"/>
  <c r="N11535" i="21" s="1"/>
  <c r="M11472" i="21"/>
  <c r="N11472" i="21" s="1"/>
  <c r="M11487" i="21"/>
  <c r="N11487" i="21" s="1"/>
  <c r="M11500" i="21"/>
  <c r="N11500" i="21" s="1"/>
  <c r="M11511" i="21"/>
  <c r="N11511" i="21" s="1"/>
  <c r="M11520" i="21"/>
  <c r="N11520" i="21" s="1"/>
  <c r="M11525" i="21"/>
  <c r="N11525" i="21" s="1"/>
  <c r="M11528" i="21"/>
  <c r="N11528" i="21" s="1"/>
  <c r="M11530" i="21"/>
  <c r="N11530" i="21" s="1"/>
  <c r="M11532" i="21"/>
  <c r="N11532" i="21" s="1"/>
  <c r="M11677" i="21"/>
  <c r="N11677" i="21" s="1"/>
  <c r="M11686" i="21"/>
  <c r="N11686" i="21" s="1"/>
  <c r="M11695" i="21"/>
  <c r="N11695" i="21" s="1"/>
  <c r="M11704" i="21"/>
  <c r="N11704" i="21" s="1"/>
  <c r="M11712" i="21"/>
  <c r="N11712" i="21" s="1"/>
  <c r="M11717" i="21"/>
  <c r="N11717" i="21" s="1"/>
  <c r="M11721" i="21"/>
  <c r="N11721" i="21" s="1"/>
  <c r="M12342" i="21"/>
  <c r="N12342" i="21" s="1"/>
  <c r="M12361" i="21"/>
  <c r="N12361" i="21" s="1"/>
  <c r="M12371" i="21"/>
  <c r="N12371" i="21" s="1"/>
  <c r="M12379" i="21"/>
  <c r="N12379" i="21" s="1"/>
  <c r="M12502" i="21"/>
  <c r="N12502" i="21" s="1"/>
  <c r="M12511" i="21"/>
  <c r="N12511" i="21" s="1"/>
  <c r="M12520" i="21"/>
  <c r="N12520" i="21" s="1"/>
  <c r="M12528" i="21"/>
  <c r="N12528" i="21" s="1"/>
  <c r="M12536" i="21"/>
  <c r="N12536" i="21" s="1"/>
  <c r="M12503" i="21"/>
  <c r="N12503" i="21" s="1"/>
  <c r="M12512" i="21"/>
  <c r="N12512" i="21" s="1"/>
  <c r="M12521" i="21"/>
  <c r="N12521" i="21" s="1"/>
  <c r="M12529" i="21"/>
  <c r="N12529" i="21" s="1"/>
  <c r="M12083" i="21"/>
  <c r="N12083" i="21" s="1"/>
  <c r="M12106" i="21"/>
  <c r="N12106" i="21" s="1"/>
  <c r="M12125" i="21"/>
  <c r="N12125" i="21" s="1"/>
  <c r="M12139" i="21"/>
  <c r="N12139" i="21" s="1"/>
  <c r="M12150" i="21"/>
  <c r="N12150" i="21" s="1"/>
  <c r="M11473" i="21"/>
  <c r="N11473" i="21" s="1"/>
  <c r="M11488" i="21"/>
  <c r="N11488" i="21" s="1"/>
  <c r="M11501" i="21"/>
  <c r="N11501" i="21" s="1"/>
  <c r="M11512" i="21"/>
  <c r="N11512" i="21" s="1"/>
  <c r="M12343" i="21"/>
  <c r="N12343" i="21" s="1"/>
  <c r="M12362" i="21"/>
  <c r="N12362" i="21" s="1"/>
  <c r="M12372" i="21"/>
  <c r="N12372" i="21" s="1"/>
  <c r="M12380" i="21"/>
  <c r="N12380" i="21" s="1"/>
  <c r="M12084" i="21"/>
  <c r="N12084" i="21" s="1"/>
  <c r="M12107" i="21"/>
  <c r="N12107" i="21" s="1"/>
  <c r="M12126" i="21"/>
  <c r="N12126" i="21" s="1"/>
  <c r="M12140" i="21"/>
  <c r="N12140" i="21" s="1"/>
  <c r="M10807" i="21"/>
  <c r="N10807" i="21" s="1"/>
  <c r="M10812" i="21"/>
  <c r="N10812" i="21" s="1"/>
  <c r="M10817" i="21"/>
  <c r="N10817" i="21" s="1"/>
  <c r="M10821" i="21"/>
  <c r="N10821" i="21" s="1"/>
  <c r="M10825" i="21"/>
  <c r="N10825" i="21" s="1"/>
  <c r="M10828" i="21"/>
  <c r="N10828" i="21" s="1"/>
  <c r="M11096" i="21"/>
  <c r="N11096" i="21" s="1"/>
  <c r="M11103" i="21"/>
  <c r="N11103" i="21" s="1"/>
  <c r="M11110" i="21"/>
  <c r="N11110" i="21" s="1"/>
  <c r="M11116" i="21"/>
  <c r="N11116" i="21" s="1"/>
  <c r="M12788" i="21"/>
  <c r="N12788" i="21" s="1"/>
  <c r="M12799" i="21"/>
  <c r="N12799" i="21" s="1"/>
  <c r="M12809" i="21"/>
  <c r="N12809" i="21" s="1"/>
  <c r="M12818" i="21"/>
  <c r="N12818" i="21" s="1"/>
  <c r="M12827" i="21"/>
  <c r="N12827" i="21" s="1"/>
  <c r="M12835" i="21"/>
  <c r="N12835" i="21" s="1"/>
  <c r="M12085" i="21"/>
  <c r="N12085" i="21" s="1"/>
  <c r="M12086" i="21"/>
  <c r="N12086" i="21" s="1"/>
  <c r="M12087" i="21"/>
  <c r="N12087" i="21" s="1"/>
  <c r="M12088" i="21"/>
  <c r="N12088" i="21" s="1"/>
  <c r="M12089" i="21"/>
  <c r="N12089" i="21" s="1"/>
  <c r="F11471" i="21"/>
  <c r="F11486" i="21"/>
  <c r="F11499" i="21"/>
  <c r="F11510" i="21"/>
  <c r="F11519" i="21"/>
  <c r="F11524" i="21"/>
  <c r="F11527" i="21"/>
  <c r="F11529" i="21"/>
  <c r="F11531" i="21"/>
  <c r="F11533" i="21"/>
  <c r="F11534" i="21"/>
  <c r="F11535" i="21"/>
  <c r="F11472" i="21"/>
  <c r="F11487" i="21"/>
  <c r="F11500" i="21"/>
  <c r="F11511" i="21"/>
  <c r="F11520" i="21"/>
  <c r="F11525" i="21"/>
  <c r="F11528" i="21"/>
  <c r="F11530" i="21"/>
  <c r="F11532" i="21"/>
  <c r="F11677" i="21"/>
  <c r="F11686" i="21"/>
  <c r="F11695" i="21"/>
  <c r="F11704" i="21"/>
  <c r="F11712" i="21"/>
  <c r="F11717" i="21"/>
  <c r="F11721" i="21"/>
  <c r="F12342" i="21"/>
  <c r="F12361" i="21"/>
  <c r="F12371" i="21"/>
  <c r="F12379" i="21"/>
  <c r="F12502" i="21"/>
  <c r="F12511" i="21"/>
  <c r="F12520" i="21"/>
  <c r="F12528" i="21"/>
  <c r="F12536" i="21"/>
  <c r="F12503" i="21"/>
  <c r="F12512" i="21"/>
  <c r="F12521" i="21"/>
  <c r="F12529" i="21"/>
  <c r="F12083" i="21"/>
  <c r="F12106" i="21"/>
  <c r="F12125" i="21"/>
  <c r="F12139" i="21"/>
  <c r="F12150" i="21"/>
  <c r="F11473" i="21"/>
  <c r="F11488" i="21"/>
  <c r="F11501" i="21"/>
  <c r="F11512" i="21"/>
  <c r="F12343" i="21"/>
  <c r="F12362" i="21"/>
  <c r="F12372" i="21"/>
  <c r="F12380" i="21"/>
  <c r="F12084" i="21"/>
  <c r="F12107" i="21"/>
  <c r="F12126" i="21"/>
  <c r="F12140" i="21"/>
  <c r="F10807" i="21"/>
  <c r="F10812" i="21"/>
  <c r="F10817" i="21"/>
  <c r="F10821" i="21"/>
  <c r="F10825" i="21"/>
  <c r="F10828" i="21"/>
  <c r="F11096" i="21"/>
  <c r="F11103" i="21"/>
  <c r="F11110" i="21"/>
  <c r="F11116" i="21"/>
  <c r="F12788" i="21"/>
  <c r="F12799" i="21"/>
  <c r="F12809" i="21"/>
  <c r="F12818" i="21"/>
  <c r="F12827" i="21"/>
  <c r="F12835" i="21"/>
  <c r="F12085" i="21"/>
  <c r="F12086" i="21"/>
  <c r="F12087" i="21"/>
  <c r="F12088" i="21"/>
  <c r="F12089" i="21"/>
  <c r="F14685" i="21"/>
  <c r="F14690" i="21"/>
  <c r="F14695" i="21"/>
  <c r="F14699" i="21"/>
  <c r="F14703" i="21"/>
  <c r="F14706" i="21"/>
  <c r="F14709" i="21"/>
  <c r="F14711" i="21"/>
  <c r="F14713" i="21"/>
  <c r="F14715" i="21"/>
  <c r="F14716" i="21"/>
  <c r="F14505" i="21"/>
  <c r="F14523" i="21"/>
  <c r="F14526" i="21"/>
  <c r="F14529" i="21"/>
  <c r="F11676" i="21"/>
  <c r="F11685" i="21"/>
  <c r="F11694" i="21"/>
  <c r="F11703" i="21"/>
  <c r="F14615" i="21"/>
  <c r="F14620" i="21"/>
  <c r="F14625" i="21"/>
  <c r="F14630" i="21"/>
  <c r="F14635" i="21"/>
  <c r="F14640" i="21"/>
  <c r="M14615" i="21"/>
  <c r="N14615" i="21" s="1"/>
  <c r="M14620" i="21"/>
  <c r="N14620" i="21" s="1"/>
  <c r="M14625" i="21"/>
  <c r="N14625" i="21" s="1"/>
  <c r="M14630" i="21"/>
  <c r="N14630" i="21" s="1"/>
  <c r="M14635" i="21"/>
  <c r="N14635" i="21" s="1"/>
  <c r="M14640" i="21"/>
  <c r="N14640" i="21" s="1"/>
  <c r="M14685" i="21"/>
  <c r="N14685" i="21" s="1"/>
  <c r="M14690" i="21"/>
  <c r="N14690" i="21" s="1"/>
  <c r="M14695" i="21"/>
  <c r="N14695" i="21" s="1"/>
  <c r="M14699" i="21"/>
  <c r="N14699" i="21" s="1"/>
  <c r="M14703" i="21"/>
  <c r="N14703" i="21" s="1"/>
  <c r="M14706" i="21"/>
  <c r="N14706" i="21" s="1"/>
  <c r="M14709" i="21"/>
  <c r="N14709" i="21" s="1"/>
  <c r="M14711" i="21"/>
  <c r="N14711" i="21" s="1"/>
  <c r="M14713" i="21"/>
  <c r="N14713" i="21" s="1"/>
  <c r="M14715" i="21"/>
  <c r="N14715" i="21" s="1"/>
  <c r="M14716" i="21"/>
  <c r="N14716" i="21" s="1"/>
  <c r="M14505" i="21"/>
  <c r="N14505" i="21" s="1"/>
  <c r="M14523" i="21"/>
  <c r="N14523" i="21" s="1"/>
  <c r="M14526" i="21"/>
  <c r="N14526" i="21" s="1"/>
  <c r="M14529" i="21"/>
  <c r="N14529" i="21" s="1"/>
  <c r="M11676" i="21"/>
  <c r="N11676" i="21" s="1"/>
  <c r="M11685" i="21"/>
  <c r="N11685" i="21" s="1"/>
  <c r="M11694" i="21"/>
  <c r="N11694" i="21" s="1"/>
  <c r="M11703" i="21"/>
  <c r="N11703" i="21" s="1"/>
  <c r="F14680" i="21"/>
  <c r="M14680" i="21"/>
  <c r="N14680" i="21" s="1"/>
  <c r="M14451" i="21" l="1"/>
  <c r="N14451" i="21" s="1"/>
  <c r="M14458" i="21"/>
  <c r="N14458" i="21" s="1"/>
  <c r="M14464" i="21"/>
  <c r="N14464" i="21" s="1"/>
  <c r="M14470" i="21"/>
  <c r="N14470" i="21" s="1"/>
  <c r="M14473" i="21"/>
  <c r="N14473" i="21" s="1"/>
  <c r="M14476" i="21"/>
  <c r="N14476" i="21" s="1"/>
  <c r="M14479" i="21"/>
  <c r="N14479" i="21" s="1"/>
  <c r="M14480" i="21"/>
  <c r="N14480" i="21" s="1"/>
  <c r="M14481" i="21"/>
  <c r="N14481" i="21" s="1"/>
  <c r="M14482" i="21"/>
  <c r="N14482" i="21" s="1"/>
  <c r="M14483" i="21"/>
  <c r="N14483" i="21" s="1"/>
  <c r="M14484" i="21"/>
  <c r="N14484" i="21" s="1"/>
  <c r="M14485" i="21"/>
  <c r="N14485" i="21" s="1"/>
  <c r="M14486" i="21"/>
  <c r="N14486" i="21" s="1"/>
  <c r="M14487" i="21"/>
  <c r="N14487" i="21" s="1"/>
  <c r="M14488" i="21"/>
  <c r="N14488" i="21" s="1"/>
  <c r="M14489" i="21"/>
  <c r="N14489" i="21" s="1"/>
  <c r="M14490" i="21"/>
  <c r="N14490" i="21" s="1"/>
  <c r="M14491" i="21"/>
  <c r="N14491" i="21" s="1"/>
  <c r="M14492" i="21"/>
  <c r="N14492" i="21" s="1"/>
  <c r="M14493" i="21"/>
  <c r="N14493" i="21" s="1"/>
  <c r="M14494" i="21"/>
  <c r="N14494" i="21" s="1"/>
  <c r="M14495" i="21"/>
  <c r="N14495" i="21" s="1"/>
  <c r="M14496" i="21"/>
  <c r="N14496" i="21" s="1"/>
  <c r="M14497" i="21"/>
  <c r="N14497" i="21" s="1"/>
  <c r="F14451" i="21"/>
  <c r="F14458" i="21"/>
  <c r="F14464" i="21"/>
  <c r="F14470" i="21"/>
  <c r="F14473" i="21"/>
  <c r="F14476" i="21"/>
  <c r="F14479" i="21"/>
  <c r="F14480" i="21"/>
  <c r="F14481" i="21"/>
  <c r="F14482" i="21"/>
  <c r="F14483" i="21"/>
  <c r="F14484" i="21"/>
  <c r="F14485" i="21"/>
  <c r="F14486" i="21"/>
  <c r="F14487" i="21"/>
  <c r="F14488" i="21"/>
  <c r="F14489" i="21"/>
  <c r="F14490" i="21"/>
  <c r="F14491" i="21"/>
  <c r="F14492" i="21"/>
  <c r="F14493" i="21"/>
  <c r="F14494" i="21"/>
  <c r="F14495" i="21"/>
  <c r="F14496" i="21"/>
  <c r="F14497" i="21"/>
  <c r="F14443" i="21"/>
  <c r="M14443" i="21"/>
  <c r="N14443" i="21" s="1"/>
  <c r="F14434" i="21"/>
  <c r="M14434" i="21"/>
  <c r="N14434" i="21" s="1"/>
  <c r="M8760" i="21"/>
  <c r="N8760" i="21" s="1"/>
  <c r="M8769" i="21"/>
  <c r="N8769" i="21" s="1"/>
  <c r="M8778" i="21"/>
  <c r="N8778" i="21" s="1"/>
  <c r="F8760" i="21"/>
  <c r="F8769" i="21"/>
  <c r="F8778" i="21"/>
  <c r="F8749" i="21"/>
  <c r="M8749" i="21"/>
  <c r="N8749" i="21" s="1"/>
  <c r="F14668" i="21"/>
  <c r="M14668" i="21"/>
  <c r="N14668" i="21" s="1"/>
  <c r="F14665" i="21"/>
  <c r="M14665" i="21"/>
  <c r="N14665" i="21" s="1"/>
  <c r="F14662" i="21"/>
  <c r="M14662" i="21"/>
  <c r="N14662" i="21" s="1"/>
  <c r="F14658" i="21"/>
  <c r="M14658" i="21"/>
  <c r="N14658" i="21" s="1"/>
  <c r="F14653" i="21"/>
  <c r="M14653" i="21"/>
  <c r="N14653" i="21" s="1"/>
  <c r="F14648" i="21"/>
  <c r="M14648" i="21"/>
  <c r="N14648" i="21" s="1"/>
  <c r="M14679" i="21"/>
  <c r="N14679" i="21" s="1"/>
  <c r="M14684" i="21"/>
  <c r="N14684" i="21" s="1"/>
  <c r="M14689" i="21"/>
  <c r="N14689" i="21" s="1"/>
  <c r="M14694" i="21"/>
  <c r="N14694" i="21" s="1"/>
  <c r="M14698" i="21"/>
  <c r="N14698" i="21" s="1"/>
  <c r="M14702" i="21"/>
  <c r="N14702" i="21" s="1"/>
  <c r="M14705" i="21"/>
  <c r="N14705" i="21" s="1"/>
  <c r="M14708" i="21"/>
  <c r="N14708" i="21" s="1"/>
  <c r="M14710" i="21"/>
  <c r="N14710" i="21" s="1"/>
  <c r="M14712" i="21"/>
  <c r="N14712" i="21" s="1"/>
  <c r="M14714" i="21"/>
  <c r="N14714" i="21" s="1"/>
  <c r="F14679" i="21"/>
  <c r="F14684" i="21"/>
  <c r="F14689" i="21"/>
  <c r="F14694" i="21"/>
  <c r="F14698" i="21"/>
  <c r="F14702" i="21"/>
  <c r="F14705" i="21"/>
  <c r="F14708" i="21"/>
  <c r="F14710" i="21"/>
  <c r="F14712" i="21"/>
  <c r="F14714" i="21"/>
  <c r="F14718" i="21"/>
  <c r="M14718" i="21"/>
  <c r="N14718" i="21" s="1"/>
  <c r="F14717" i="21"/>
  <c r="M14717" i="21"/>
  <c r="N14717" i="21" s="1"/>
  <c r="M13400" i="21"/>
  <c r="N13400" i="21" s="1"/>
  <c r="M13399" i="21"/>
  <c r="N13399" i="21" s="1"/>
  <c r="M14579" i="21"/>
  <c r="N14579" i="21" s="1"/>
  <c r="M14585" i="21"/>
  <c r="N14585" i="21" s="1"/>
  <c r="M14591" i="21"/>
  <c r="N14591" i="21" s="1"/>
  <c r="M14595" i="21"/>
  <c r="N14595" i="21" s="1"/>
  <c r="M14599" i="21"/>
  <c r="N14599" i="21" s="1"/>
  <c r="M14433" i="21"/>
  <c r="N14433" i="21" s="1"/>
  <c r="M14442" i="21"/>
  <c r="N14442" i="21" s="1"/>
  <c r="M14232" i="21"/>
  <c r="N14232" i="21" s="1"/>
  <c r="M14239" i="21"/>
  <c r="N14239" i="21" s="1"/>
  <c r="M14246" i="21"/>
  <c r="N14246" i="21" s="1"/>
  <c r="M14148" i="21"/>
  <c r="N14148" i="21" s="1"/>
  <c r="M14160" i="21"/>
  <c r="N14160" i="21" s="1"/>
  <c r="M14169" i="21"/>
  <c r="N14169" i="21" s="1"/>
  <c r="M14723" i="21"/>
  <c r="N14723" i="21" s="1"/>
  <c r="M14726" i="21"/>
  <c r="N14726" i="21" s="1"/>
  <c r="M14729" i="21"/>
  <c r="N14729" i="21" s="1"/>
  <c r="M14732" i="21"/>
  <c r="N14732" i="21" s="1"/>
  <c r="M14735" i="21"/>
  <c r="N14735" i="21" s="1"/>
  <c r="M14738" i="21"/>
  <c r="N14738" i="21" s="1"/>
  <c r="M14739" i="21"/>
  <c r="N14739" i="21" s="1"/>
  <c r="M14740" i="21"/>
  <c r="N14740" i="21" s="1"/>
  <c r="M13454" i="21"/>
  <c r="N13454" i="21" s="1"/>
  <c r="M13474" i="21"/>
  <c r="N13474" i="21" s="1"/>
  <c r="M13489" i="21"/>
  <c r="N13489" i="21" s="1"/>
  <c r="M13503" i="21"/>
  <c r="N13503" i="21" s="1"/>
  <c r="M13515" i="21"/>
  <c r="N13515" i="21" s="1"/>
  <c r="M13524" i="21"/>
  <c r="N13524" i="21" s="1"/>
  <c r="M13531" i="21"/>
  <c r="N13531" i="21" s="1"/>
  <c r="M13534" i="21"/>
  <c r="N13534" i="21" s="1"/>
  <c r="M13536" i="21"/>
  <c r="N13536" i="21" s="1"/>
  <c r="M13538" i="21"/>
  <c r="N13538" i="21" s="1"/>
  <c r="M13540" i="21"/>
  <c r="N13540" i="21" s="1"/>
  <c r="M13542" i="21"/>
  <c r="N13542" i="21" s="1"/>
  <c r="M13543" i="21"/>
  <c r="N13543" i="21" s="1"/>
  <c r="M13544" i="21"/>
  <c r="N13544" i="21" s="1"/>
  <c r="M13545" i="21"/>
  <c r="N13545" i="21" s="1"/>
  <c r="M13546" i="21"/>
  <c r="N13546" i="21" s="1"/>
  <c r="M11876" i="21"/>
  <c r="N11876" i="21" s="1"/>
  <c r="M11881" i="21"/>
  <c r="N11881" i="21" s="1"/>
  <c r="M11886" i="21"/>
  <c r="N11886" i="21" s="1"/>
  <c r="F13400" i="21"/>
  <c r="F13399" i="21"/>
  <c r="F14579" i="21"/>
  <c r="F14585" i="21"/>
  <c r="F14591" i="21"/>
  <c r="F14595" i="21"/>
  <c r="F14599" i="21"/>
  <c r="F14433" i="21"/>
  <c r="F14442" i="21"/>
  <c r="F14232" i="21"/>
  <c r="F14239" i="21"/>
  <c r="F14246" i="21"/>
  <c r="F14148" i="21"/>
  <c r="F14160" i="21"/>
  <c r="F14169" i="21"/>
  <c r="F14723" i="21"/>
  <c r="F14726" i="21"/>
  <c r="F14729" i="21"/>
  <c r="F14732" i="21"/>
  <c r="F14735" i="21"/>
  <c r="F14738" i="21"/>
  <c r="F14739" i="21"/>
  <c r="F14740" i="21"/>
  <c r="F13454" i="21"/>
  <c r="F13474" i="21"/>
  <c r="F13489" i="21"/>
  <c r="F13503" i="21"/>
  <c r="F13515" i="21"/>
  <c r="F13524" i="21"/>
  <c r="F13531" i="21"/>
  <c r="F13534" i="21"/>
  <c r="F13536" i="21"/>
  <c r="F13538" i="21"/>
  <c r="F13540" i="21"/>
  <c r="F13542" i="21"/>
  <c r="F13543" i="21"/>
  <c r="F13544" i="21"/>
  <c r="F13545" i="21"/>
  <c r="F13546" i="21"/>
  <c r="F11876" i="21"/>
  <c r="F11881" i="21"/>
  <c r="F11886" i="21"/>
  <c r="F13401" i="21"/>
  <c r="M13401" i="21"/>
  <c r="N13401" i="21" s="1"/>
  <c r="F13042" i="21"/>
  <c r="M13042" i="21"/>
  <c r="N13042" i="21" s="1"/>
  <c r="F13014" i="21"/>
  <c r="M13014" i="21"/>
  <c r="N13014" i="21" s="1"/>
  <c r="M12341" i="21"/>
  <c r="N12341" i="21" s="1"/>
  <c r="M12360" i="21"/>
  <c r="N12360" i="21" s="1"/>
  <c r="M12370" i="21"/>
  <c r="N12370" i="21" s="1"/>
  <c r="M12378" i="21"/>
  <c r="N12378" i="21" s="1"/>
  <c r="M8748" i="21"/>
  <c r="N8748" i="21" s="1"/>
  <c r="M8759" i="21"/>
  <c r="N8759" i="21" s="1"/>
  <c r="M8768" i="21"/>
  <c r="N8768" i="21" s="1"/>
  <c r="M8777" i="21"/>
  <c r="N8777" i="21" s="1"/>
  <c r="F12341" i="21"/>
  <c r="F12360" i="21"/>
  <c r="F12370" i="21"/>
  <c r="F12378" i="21"/>
  <c r="F8748" i="21"/>
  <c r="F8759" i="21"/>
  <c r="F8768" i="21"/>
  <c r="F8777" i="21"/>
  <c r="F10956" i="21" l="1"/>
  <c r="F10957" i="21"/>
  <c r="F10958" i="21"/>
  <c r="F14432" i="21"/>
  <c r="F14441" i="21"/>
  <c r="F14450" i="21"/>
  <c r="F14457" i="21"/>
  <c r="F14463" i="21"/>
  <c r="F14469" i="21"/>
  <c r="F14472" i="21"/>
  <c r="F14475" i="21"/>
  <c r="F14478" i="21"/>
  <c r="F10476" i="21"/>
  <c r="F10485" i="21"/>
  <c r="F10494" i="21"/>
  <c r="F10500" i="21"/>
  <c r="M10956" i="21"/>
  <c r="N10956" i="21" s="1"/>
  <c r="M10957" i="21"/>
  <c r="N10957" i="21" s="1"/>
  <c r="M10958" i="21"/>
  <c r="N10958" i="21" s="1"/>
  <c r="M14432" i="21"/>
  <c r="N14432" i="21" s="1"/>
  <c r="M14441" i="21"/>
  <c r="N14441" i="21" s="1"/>
  <c r="M14450" i="21"/>
  <c r="N14450" i="21" s="1"/>
  <c r="M14457" i="21"/>
  <c r="N14457" i="21" s="1"/>
  <c r="M14463" i="21"/>
  <c r="N14463" i="21" s="1"/>
  <c r="M14469" i="21"/>
  <c r="N14469" i="21" s="1"/>
  <c r="M14472" i="21"/>
  <c r="N14472" i="21" s="1"/>
  <c r="M14475" i="21"/>
  <c r="N14475" i="21" s="1"/>
  <c r="M14478" i="21"/>
  <c r="N14478" i="21" s="1"/>
  <c r="M10476" i="21"/>
  <c r="N10476" i="21" s="1"/>
  <c r="M10485" i="21"/>
  <c r="N10485" i="21" s="1"/>
  <c r="M10494" i="21"/>
  <c r="N10494" i="21" s="1"/>
  <c r="M10500" i="21"/>
  <c r="N10500" i="21" s="1"/>
  <c r="M13473" i="21"/>
  <c r="N13473" i="21" s="1"/>
  <c r="M13488" i="21"/>
  <c r="N13488" i="21" s="1"/>
  <c r="M13502" i="21"/>
  <c r="N13502" i="21" s="1"/>
  <c r="M12635" i="21"/>
  <c r="N12635" i="21" s="1"/>
  <c r="M12644" i="21"/>
  <c r="N12644" i="21" s="1"/>
  <c r="M12653" i="21"/>
  <c r="N12653" i="21" s="1"/>
  <c r="M12661" i="21"/>
  <c r="N12661" i="21" s="1"/>
  <c r="M12667" i="21"/>
  <c r="N12667" i="21" s="1"/>
  <c r="M12672" i="21"/>
  <c r="N12672" i="21" s="1"/>
  <c r="M12676" i="21"/>
  <c r="N12676" i="21" s="1"/>
  <c r="M8747" i="21"/>
  <c r="N8747" i="21" s="1"/>
  <c r="M8758" i="21"/>
  <c r="N8758" i="21" s="1"/>
  <c r="F13473" i="21"/>
  <c r="F13488" i="21"/>
  <c r="F13502" i="21"/>
  <c r="F12635" i="21"/>
  <c r="F12644" i="21"/>
  <c r="F12653" i="21"/>
  <c r="F12661" i="21"/>
  <c r="F12667" i="21"/>
  <c r="F12672" i="21"/>
  <c r="F12676" i="21"/>
  <c r="F8747" i="21"/>
  <c r="F8758" i="21"/>
  <c r="F13453" i="21"/>
  <c r="M13453" i="21"/>
  <c r="N13453" i="21" s="1"/>
  <c r="F11470" i="21"/>
  <c r="F11485" i="21"/>
  <c r="F11498" i="21"/>
  <c r="F11509" i="21"/>
  <c r="F8746" i="21"/>
  <c r="F8757" i="21"/>
  <c r="F8767" i="21"/>
  <c r="F8776" i="21"/>
  <c r="F8784" i="21"/>
  <c r="F8790" i="21"/>
  <c r="F8794" i="21"/>
  <c r="F8797" i="21"/>
  <c r="F8800" i="21"/>
  <c r="M11470" i="21"/>
  <c r="N11470" i="21" s="1"/>
  <c r="M11485" i="21"/>
  <c r="N11485" i="21" s="1"/>
  <c r="M11498" i="21"/>
  <c r="N11498" i="21" s="1"/>
  <c r="M11509" i="21"/>
  <c r="N11509" i="21" s="1"/>
  <c r="M8746" i="21"/>
  <c r="N8746" i="21" s="1"/>
  <c r="M8757" i="21"/>
  <c r="N8757" i="21" s="1"/>
  <c r="M8767" i="21"/>
  <c r="N8767" i="21" s="1"/>
  <c r="M8776" i="21"/>
  <c r="N8776" i="21" s="1"/>
  <c r="M8784" i="21"/>
  <c r="N8784" i="21" s="1"/>
  <c r="M8790" i="21"/>
  <c r="N8790" i="21" s="1"/>
  <c r="M8794" i="21"/>
  <c r="N8794" i="21" s="1"/>
  <c r="M8797" i="21"/>
  <c r="N8797" i="21" s="1"/>
  <c r="M8800" i="21"/>
  <c r="N8800" i="21" s="1"/>
  <c r="M14356" i="21"/>
  <c r="N14356" i="21" s="1"/>
  <c r="M12911" i="21"/>
  <c r="N12911" i="21" s="1"/>
  <c r="M12921" i="21"/>
  <c r="N12921" i="21" s="1"/>
  <c r="M12929" i="21"/>
  <c r="N12929" i="21" s="1"/>
  <c r="M12937" i="21"/>
  <c r="N12937" i="21" s="1"/>
  <c r="M12943" i="21"/>
  <c r="N12943" i="21" s="1"/>
  <c r="M10475" i="21"/>
  <c r="N10475" i="21" s="1"/>
  <c r="M10484" i="21"/>
  <c r="N10484" i="21" s="1"/>
  <c r="M10493" i="21"/>
  <c r="N10493" i="21" s="1"/>
  <c r="M10499" i="21"/>
  <c r="N10499" i="21" s="1"/>
  <c r="M10504" i="21"/>
  <c r="N10504" i="21" s="1"/>
  <c r="F14356" i="21"/>
  <c r="F12911" i="21"/>
  <c r="F12921" i="21"/>
  <c r="F12929" i="21"/>
  <c r="F12937" i="21"/>
  <c r="F12943" i="21"/>
  <c r="F10475" i="21"/>
  <c r="F10484" i="21"/>
  <c r="F10493" i="21"/>
  <c r="F10499" i="21"/>
  <c r="F10504" i="21"/>
  <c r="F14342" i="21"/>
  <c r="M14342" i="21"/>
  <c r="N14342" i="21" s="1"/>
  <c r="F14328" i="21"/>
  <c r="M14328" i="21"/>
  <c r="N14328" i="21" s="1"/>
  <c r="M11304" i="21" l="1"/>
  <c r="M10692" i="21"/>
  <c r="M10699" i="21"/>
  <c r="M8745" i="21"/>
  <c r="N8745" i="21" s="1"/>
  <c r="M8756" i="21"/>
  <c r="N8756" i="21" s="1"/>
  <c r="M8766" i="21"/>
  <c r="N8766" i="21" s="1"/>
  <c r="M8775" i="21"/>
  <c r="N8775" i="21" s="1"/>
  <c r="M8783" i="21"/>
  <c r="N8783" i="21" s="1"/>
  <c r="M8789" i="21"/>
  <c r="N8789" i="21" s="1"/>
  <c r="M10474" i="21"/>
  <c r="N10474" i="21" s="1"/>
  <c r="M10483" i="21"/>
  <c r="N10483" i="21" s="1"/>
  <c r="M10492" i="21"/>
  <c r="N10492" i="21" s="1"/>
  <c r="M10498" i="21"/>
  <c r="N10498" i="21" s="1"/>
  <c r="M10503" i="21"/>
  <c r="N10503" i="21" s="1"/>
  <c r="M10505" i="21"/>
  <c r="N10505" i="21" s="1"/>
  <c r="M10506" i="21"/>
  <c r="N10506" i="21" s="1"/>
  <c r="M10507" i="21"/>
  <c r="N10507" i="21" s="1"/>
  <c r="M10508" i="21"/>
  <c r="N10508" i="21" s="1"/>
  <c r="M10509" i="21"/>
  <c r="N10509" i="21" s="1"/>
  <c r="M10510" i="21"/>
  <c r="N10510" i="21" s="1"/>
  <c r="N11304" i="21"/>
  <c r="N10692" i="21"/>
  <c r="N10699" i="21"/>
  <c r="F11304" i="21"/>
  <c r="F10692" i="21"/>
  <c r="F10699" i="21"/>
  <c r="F8745" i="21"/>
  <c r="F8756" i="21"/>
  <c r="F8766" i="21"/>
  <c r="F8775" i="21"/>
  <c r="F8783" i="21"/>
  <c r="F8789" i="21"/>
  <c r="F10474" i="21"/>
  <c r="F10483" i="21"/>
  <c r="F10492" i="21"/>
  <c r="F10498" i="21"/>
  <c r="F10503" i="21"/>
  <c r="F10505" i="21"/>
  <c r="F10506" i="21"/>
  <c r="F10507" i="21"/>
  <c r="F10508" i="21"/>
  <c r="F10509" i="21"/>
  <c r="F10510" i="21"/>
  <c r="F11303" i="21"/>
  <c r="M11303" i="21"/>
  <c r="N11303" i="21" s="1"/>
  <c r="M13593" i="21"/>
  <c r="N13593" i="21" s="1"/>
  <c r="M13613" i="21"/>
  <c r="N13613" i="21" s="1"/>
  <c r="M13633" i="21"/>
  <c r="N13633" i="21" s="1"/>
  <c r="F13593" i="21"/>
  <c r="F13613" i="21"/>
  <c r="F13633" i="21"/>
  <c r="M14584" i="21"/>
  <c r="N14584" i="21" s="1"/>
  <c r="M14590" i="21"/>
  <c r="N14590" i="21" s="1"/>
  <c r="M14594" i="21"/>
  <c r="N14594" i="21" s="1"/>
  <c r="M14598" i="21"/>
  <c r="N14598" i="21" s="1"/>
  <c r="M14602" i="21"/>
  <c r="N14602" i="21" s="1"/>
  <c r="M14604" i="21"/>
  <c r="N14604" i="21" s="1"/>
  <c r="M14606" i="21"/>
  <c r="N14606" i="21" s="1"/>
  <c r="F14584" i="21"/>
  <c r="F14590" i="21"/>
  <c r="F14594" i="21"/>
  <c r="F14598" i="21"/>
  <c r="F14602" i="21"/>
  <c r="F14604" i="21"/>
  <c r="F14606" i="21"/>
  <c r="F14578" i="21"/>
  <c r="M14578" i="21"/>
  <c r="N14578" i="21" s="1"/>
  <c r="M14141" i="21"/>
  <c r="N14141" i="21" s="1"/>
  <c r="M14142" i="21"/>
  <c r="N14142" i="21" s="1"/>
  <c r="M14143" i="21"/>
  <c r="N14143" i="21" s="1"/>
  <c r="M14144" i="21"/>
  <c r="N14144" i="21" s="1"/>
  <c r="M14145" i="21"/>
  <c r="N14145" i="21" s="1"/>
  <c r="M14146" i="21"/>
  <c r="N14146" i="21" s="1"/>
  <c r="M14147" i="21"/>
  <c r="N14147" i="21" s="1"/>
  <c r="F14141" i="21"/>
  <c r="F14142" i="21"/>
  <c r="F14143" i="21"/>
  <c r="F14144" i="21"/>
  <c r="F14145" i="21"/>
  <c r="F14146" i="21"/>
  <c r="F14147" i="21"/>
  <c r="M14355" i="21"/>
  <c r="N14355" i="21" s="1"/>
  <c r="M11302" i="21"/>
  <c r="N11302" i="21" s="1"/>
  <c r="M11308" i="21"/>
  <c r="N11308" i="21" s="1"/>
  <c r="M11311" i="21"/>
  <c r="N11311" i="21" s="1"/>
  <c r="M11314" i="21"/>
  <c r="N11314" i="21" s="1"/>
  <c r="M11317" i="21"/>
  <c r="N11317" i="21" s="1"/>
  <c r="M14038" i="21"/>
  <c r="N14038" i="21" s="1"/>
  <c r="M14055" i="21"/>
  <c r="N14055" i="21" s="1"/>
  <c r="M14069" i="21"/>
  <c r="N14069" i="21" s="1"/>
  <c r="M14082" i="21"/>
  <c r="N14082" i="21" s="1"/>
  <c r="M14090" i="21"/>
  <c r="N14090" i="21" s="1"/>
  <c r="M14095" i="21"/>
  <c r="N14095" i="21" s="1"/>
  <c r="M14097" i="21"/>
  <c r="N14097" i="21" s="1"/>
  <c r="M14099" i="21"/>
  <c r="N14099" i="21" s="1"/>
  <c r="M14101" i="21"/>
  <c r="N14101" i="21" s="1"/>
  <c r="M14103" i="21"/>
  <c r="N14103" i="21" s="1"/>
  <c r="M14105" i="21"/>
  <c r="N14105" i="21" s="1"/>
  <c r="M14107" i="21"/>
  <c r="N14107" i="21" s="1"/>
  <c r="M11469" i="21"/>
  <c r="N11469" i="21" s="1"/>
  <c r="M11484" i="21"/>
  <c r="N11484" i="21" s="1"/>
  <c r="M11497" i="21"/>
  <c r="N11497" i="21" s="1"/>
  <c r="F14355" i="21"/>
  <c r="F11302" i="21"/>
  <c r="F11308" i="21"/>
  <c r="F11311" i="21"/>
  <c r="F11314" i="21"/>
  <c r="F11317" i="21"/>
  <c r="F14038" i="21"/>
  <c r="F14055" i="21"/>
  <c r="F14069" i="21"/>
  <c r="F14082" i="21"/>
  <c r="F14090" i="21"/>
  <c r="F14095" i="21"/>
  <c r="F14097" i="21"/>
  <c r="F14099" i="21"/>
  <c r="F14101" i="21"/>
  <c r="F14103" i="21"/>
  <c r="F14105" i="21"/>
  <c r="F14107" i="21"/>
  <c r="F11469" i="21"/>
  <c r="F11484" i="21"/>
  <c r="F11497" i="21"/>
  <c r="F14341" i="21"/>
  <c r="M14341" i="21"/>
  <c r="N14341" i="21" s="1"/>
  <c r="F14327" i="21"/>
  <c r="M14327" i="21"/>
  <c r="N14327" i="21" s="1"/>
  <c r="F10030" i="21"/>
  <c r="M10030" i="21"/>
  <c r="N10030" i="21" s="1"/>
  <c r="F10029" i="21"/>
  <c r="M10029" i="21"/>
  <c r="N10029" i="21" s="1"/>
  <c r="M13800" i="21" l="1"/>
  <c r="N13800" i="21" s="1"/>
  <c r="M13801" i="21"/>
  <c r="N13801" i="21" s="1"/>
  <c r="M13802" i="21"/>
  <c r="N13802" i="21" s="1"/>
  <c r="M12337" i="21"/>
  <c r="N12337" i="21" s="1"/>
  <c r="M12338" i="21"/>
  <c r="N12338" i="21" s="1"/>
  <c r="M12339" i="21"/>
  <c r="N12339" i="21" s="1"/>
  <c r="M12340" i="21"/>
  <c r="N12340" i="21" s="1"/>
  <c r="M9591" i="21"/>
  <c r="N9591" i="21" s="1"/>
  <c r="M9596" i="21"/>
  <c r="N9596" i="21" s="1"/>
  <c r="M9599" i="21"/>
  <c r="N9599" i="21" s="1"/>
  <c r="M9601" i="21"/>
  <c r="N9601" i="21" s="1"/>
  <c r="M9603" i="21"/>
  <c r="N9603" i="21" s="1"/>
  <c r="M9605" i="21"/>
  <c r="N9605" i="21" s="1"/>
  <c r="M9607" i="21"/>
  <c r="N9607" i="21" s="1"/>
  <c r="M9609" i="21"/>
  <c r="N9609" i="21" s="1"/>
  <c r="M8482" i="21"/>
  <c r="N8482" i="21" s="1"/>
  <c r="M8483" i="21"/>
  <c r="N8483" i="21" s="1"/>
  <c r="M13164" i="21"/>
  <c r="N13164" i="21" s="1"/>
  <c r="M13175" i="21"/>
  <c r="N13175" i="21" s="1"/>
  <c r="M13186" i="21"/>
  <c r="N13186" i="21" s="1"/>
  <c r="M13194" i="21"/>
  <c r="N13194" i="21" s="1"/>
  <c r="M13201" i="21"/>
  <c r="N13201" i="21" s="1"/>
  <c r="M13207" i="21"/>
  <c r="N13207" i="21" s="1"/>
  <c r="M13213" i="21"/>
  <c r="N13213" i="21" s="1"/>
  <c r="M13216" i="21"/>
  <c r="N13216" i="21" s="1"/>
  <c r="M13218" i="21"/>
  <c r="N13218" i="21" s="1"/>
  <c r="M13219" i="21"/>
  <c r="N13219" i="21" s="1"/>
  <c r="M13220" i="21"/>
  <c r="N13220" i="21" s="1"/>
  <c r="M13221" i="21"/>
  <c r="N13221" i="21" s="1"/>
  <c r="M13222" i="21"/>
  <c r="N13222" i="21" s="1"/>
  <c r="F8483" i="21"/>
  <c r="F13164" i="21"/>
  <c r="F13175" i="21"/>
  <c r="F13186" i="21"/>
  <c r="F13194" i="21"/>
  <c r="F13201" i="21"/>
  <c r="F13207" i="21"/>
  <c r="F13213" i="21"/>
  <c r="F13216" i="21"/>
  <c r="F13218" i="21"/>
  <c r="F13219" i="21"/>
  <c r="F13220" i="21"/>
  <c r="F13221" i="21"/>
  <c r="F13222" i="21"/>
  <c r="F8482" i="21"/>
  <c r="F9596" i="21"/>
  <c r="F9599" i="21"/>
  <c r="F9601" i="21"/>
  <c r="F9603" i="21"/>
  <c r="F9605" i="21"/>
  <c r="F9607" i="21"/>
  <c r="F9609" i="21"/>
  <c r="F9591" i="21"/>
  <c r="F13800" i="21"/>
  <c r="F13801" i="21"/>
  <c r="F13802" i="21"/>
  <c r="F12337" i="21"/>
  <c r="F12338" i="21"/>
  <c r="F12339" i="21"/>
  <c r="F12340" i="21"/>
  <c r="F10024" i="21"/>
  <c r="F10025" i="21"/>
  <c r="F10026" i="21"/>
  <c r="F10027" i="21"/>
  <c r="F10473" i="21"/>
  <c r="F10482" i="21"/>
  <c r="F10491" i="21"/>
  <c r="F10028" i="21"/>
  <c r="F10042" i="21"/>
  <c r="F10053" i="21"/>
  <c r="F9590" i="21"/>
  <c r="F9595" i="21"/>
  <c r="F9598" i="21"/>
  <c r="M13455" i="21"/>
  <c r="N13455" i="21" s="1"/>
  <c r="M13456" i="21"/>
  <c r="N13456" i="21" s="1"/>
  <c r="M13457" i="21"/>
  <c r="N13457" i="21" s="1"/>
  <c r="M13458" i="21"/>
  <c r="N13458" i="21" s="1"/>
  <c r="M13015" i="21"/>
  <c r="N13015" i="21" s="1"/>
  <c r="M13016" i="21"/>
  <c r="N13016" i="21" s="1"/>
  <c r="M13017" i="21"/>
  <c r="N13017" i="21" s="1"/>
  <c r="M13018" i="21"/>
  <c r="N13018" i="21" s="1"/>
  <c r="M13019" i="21"/>
  <c r="N13019" i="21" s="1"/>
  <c r="M13020" i="21"/>
  <c r="N13020" i="21" s="1"/>
  <c r="F13455" i="21"/>
  <c r="F13456" i="21"/>
  <c r="F13457" i="21"/>
  <c r="F13458" i="21"/>
  <c r="F13015" i="21"/>
  <c r="F13016" i="21"/>
  <c r="F13017" i="21"/>
  <c r="F13018" i="21"/>
  <c r="F13019" i="21"/>
  <c r="F13020" i="21"/>
  <c r="M11874" i="21"/>
  <c r="N11874" i="21" s="1"/>
  <c r="M11875" i="21"/>
  <c r="N11875" i="21" s="1"/>
  <c r="F11874" i="21"/>
  <c r="F11875" i="21"/>
  <c r="M14652" i="21" l="1"/>
  <c r="N14652" i="21" s="1"/>
  <c r="M14657" i="21"/>
  <c r="N14657" i="21" s="1"/>
  <c r="M14661" i="21"/>
  <c r="N14661" i="21" s="1"/>
  <c r="M14664" i="21"/>
  <c r="N14664" i="21" s="1"/>
  <c r="M14667" i="21"/>
  <c r="N14667" i="21" s="1"/>
  <c r="M14670" i="21"/>
  <c r="N14670" i="21" s="1"/>
  <c r="M14672" i="21"/>
  <c r="N14672" i="21" s="1"/>
  <c r="M14674" i="21"/>
  <c r="N14674" i="21" s="1"/>
  <c r="M14676" i="21"/>
  <c r="N14676" i="21" s="1"/>
  <c r="M13013" i="21"/>
  <c r="N13013" i="21" s="1"/>
  <c r="M13041" i="21"/>
  <c r="N13041" i="21" s="1"/>
  <c r="M13059" i="21"/>
  <c r="N13059" i="21" s="1"/>
  <c r="M13074" i="21"/>
  <c r="N13074" i="21" s="1"/>
  <c r="M13085" i="21"/>
  <c r="N13085" i="21" s="1"/>
  <c r="M13095" i="21"/>
  <c r="N13095" i="21" s="1"/>
  <c r="M13101" i="21"/>
  <c r="N13101" i="21" s="1"/>
  <c r="M13104" i="21"/>
  <c r="N13104" i="21" s="1"/>
  <c r="M13107" i="21"/>
  <c r="N13107" i="21" s="1"/>
  <c r="M13109" i="21"/>
  <c r="N13109" i="21" s="1"/>
  <c r="M13110" i="21"/>
  <c r="N13110" i="21" s="1"/>
  <c r="M13111" i="21"/>
  <c r="N13111" i="21" s="1"/>
  <c r="M13908" i="21"/>
  <c r="N13908" i="21" s="1"/>
  <c r="M13923" i="21"/>
  <c r="N13923" i="21" s="1"/>
  <c r="M13935" i="21"/>
  <c r="N13935" i="21" s="1"/>
  <c r="M13946" i="21"/>
  <c r="N13946" i="21" s="1"/>
  <c r="M13956" i="21"/>
  <c r="N13956" i="21" s="1"/>
  <c r="M13964" i="21"/>
  <c r="N13964" i="21" s="1"/>
  <c r="M13969" i="21"/>
  <c r="N13969" i="21" s="1"/>
  <c r="M14647" i="21"/>
  <c r="N14647" i="21" s="1"/>
  <c r="F14647" i="21"/>
  <c r="F14652" i="21"/>
  <c r="F14657" i="21"/>
  <c r="F14661" i="21"/>
  <c r="F14664" i="21"/>
  <c r="F14667" i="21"/>
  <c r="F14670" i="21"/>
  <c r="F14672" i="21"/>
  <c r="F14674" i="21"/>
  <c r="F14676" i="21"/>
  <c r="F13013" i="21"/>
  <c r="F13041" i="21"/>
  <c r="F13059" i="21"/>
  <c r="F13074" i="21"/>
  <c r="F13085" i="21"/>
  <c r="F13095" i="21"/>
  <c r="F13101" i="21"/>
  <c r="F13104" i="21"/>
  <c r="F13107" i="21"/>
  <c r="F13109" i="21"/>
  <c r="F13110" i="21"/>
  <c r="F13111" i="21"/>
  <c r="F13908" i="21"/>
  <c r="F13923" i="21"/>
  <c r="F13935" i="21"/>
  <c r="F13946" i="21"/>
  <c r="F13956" i="21"/>
  <c r="F13964" i="21"/>
  <c r="F13969" i="21"/>
  <c r="F10691" i="21"/>
  <c r="M10691" i="21"/>
  <c r="N10691" i="21" s="1"/>
  <c r="M14367" i="21"/>
  <c r="N14367" i="21" s="1"/>
  <c r="M14354" i="21"/>
  <c r="N14354" i="21" s="1"/>
  <c r="M14340" i="21"/>
  <c r="N14340" i="21" s="1"/>
  <c r="M14326" i="21"/>
  <c r="N14326" i="21" s="1"/>
  <c r="F14326" i="21"/>
  <c r="F14340" i="21"/>
  <c r="F14354" i="21"/>
  <c r="F14367" i="21"/>
  <c r="M9589" i="21"/>
  <c r="N9589" i="21" s="1"/>
  <c r="M9594" i="21"/>
  <c r="N9594" i="21" s="1"/>
  <c r="M10459" i="21"/>
  <c r="N10459" i="21" s="1"/>
  <c r="M10460" i="21"/>
  <c r="N10460" i="21" s="1"/>
  <c r="M10461" i="21"/>
  <c r="N10461" i="21" s="1"/>
  <c r="M10462" i="21"/>
  <c r="N10462" i="21" s="1"/>
  <c r="M10463" i="21"/>
  <c r="N10463" i="21" s="1"/>
  <c r="M10464" i="21"/>
  <c r="N10464" i="21" s="1"/>
  <c r="M10465" i="21"/>
  <c r="N10465" i="21" s="1"/>
  <c r="M10466" i="21"/>
  <c r="N10466" i="21" s="1"/>
  <c r="M10467" i="21"/>
  <c r="N10467" i="21" s="1"/>
  <c r="M10468" i="21"/>
  <c r="N10468" i="21" s="1"/>
  <c r="M10469" i="21"/>
  <c r="N10469" i="21" s="1"/>
  <c r="M10470" i="21"/>
  <c r="N10470" i="21" s="1"/>
  <c r="M10471" i="21"/>
  <c r="N10471" i="21" s="1"/>
  <c r="M10472" i="21"/>
  <c r="N10472" i="21" s="1"/>
  <c r="F9589" i="21"/>
  <c r="F9594" i="21"/>
  <c r="F10459" i="21"/>
  <c r="F10460" i="21"/>
  <c r="F10461" i="21"/>
  <c r="F10462" i="21"/>
  <c r="F10463" i="21"/>
  <c r="F10464" i="21"/>
  <c r="F10465" i="21"/>
  <c r="F10466" i="21"/>
  <c r="F10467" i="21"/>
  <c r="F10468" i="21"/>
  <c r="F10469" i="21"/>
  <c r="F10470" i="21"/>
  <c r="F10471" i="21"/>
  <c r="F10472" i="21"/>
  <c r="M14614" i="21"/>
  <c r="N14614" i="21" s="1"/>
  <c r="M14619" i="21"/>
  <c r="N14619" i="21" s="1"/>
  <c r="M14624" i="21"/>
  <c r="N14624" i="21" s="1"/>
  <c r="M14629" i="21"/>
  <c r="N14629" i="21" s="1"/>
  <c r="M14634" i="21"/>
  <c r="N14634" i="21" s="1"/>
  <c r="M14639" i="21"/>
  <c r="N14639" i="21" s="1"/>
  <c r="M14036" i="21"/>
  <c r="N14036" i="21" s="1"/>
  <c r="M14053" i="21"/>
  <c r="N14053" i="21" s="1"/>
  <c r="M14067" i="21"/>
  <c r="N14067" i="21" s="1"/>
  <c r="M14080" i="21"/>
  <c r="N14080" i="21" s="1"/>
  <c r="M14088" i="21"/>
  <c r="N14088" i="21" s="1"/>
  <c r="M14094" i="21"/>
  <c r="N14094" i="21" s="1"/>
  <c r="M14037" i="21"/>
  <c r="N14037" i="21" s="1"/>
  <c r="M14054" i="21"/>
  <c r="N14054" i="21" s="1"/>
  <c r="M14068" i="21"/>
  <c r="N14068" i="21" s="1"/>
  <c r="M14081" i="21"/>
  <c r="N14081" i="21" s="1"/>
  <c r="M14089" i="21"/>
  <c r="N14089" i="21" s="1"/>
  <c r="F14614" i="21"/>
  <c r="F14619" i="21"/>
  <c r="F14624" i="21"/>
  <c r="F14629" i="21"/>
  <c r="F14634" i="21"/>
  <c r="F14639" i="21"/>
  <c r="F14036" i="21"/>
  <c r="F14053" i="21"/>
  <c r="F14067" i="21"/>
  <c r="F14080" i="21"/>
  <c r="F14088" i="21"/>
  <c r="F14094" i="21"/>
  <c r="F14037" i="21"/>
  <c r="F14054" i="21"/>
  <c r="F14068" i="21"/>
  <c r="F14081" i="21"/>
  <c r="F14089" i="21"/>
  <c r="M14339" i="21"/>
  <c r="N14339" i="21" s="1"/>
  <c r="M14353" i="21"/>
  <c r="N14353" i="21" s="1"/>
  <c r="M14366" i="21"/>
  <c r="N14366" i="21" s="1"/>
  <c r="M14376" i="21"/>
  <c r="N14376" i="21" s="1"/>
  <c r="M14385" i="21"/>
  <c r="N14385" i="21" s="1"/>
  <c r="M14392" i="21"/>
  <c r="N14392" i="21" s="1"/>
  <c r="M14396" i="21"/>
  <c r="N14396" i="21" s="1"/>
  <c r="M14034" i="21"/>
  <c r="N14034" i="21" s="1"/>
  <c r="M14051" i="21"/>
  <c r="N14051" i="21" s="1"/>
  <c r="M14065" i="21"/>
  <c r="N14065" i="21" s="1"/>
  <c r="M14078" i="21"/>
  <c r="N14078" i="21" s="1"/>
  <c r="M14087" i="21"/>
  <c r="N14087" i="21" s="1"/>
  <c r="M8481" i="21"/>
  <c r="N8481" i="21" s="1"/>
  <c r="M8487" i="21"/>
  <c r="N8487" i="21" s="1"/>
  <c r="M14035" i="21"/>
  <c r="N14035" i="21" s="1"/>
  <c r="M14052" i="21"/>
  <c r="N14052" i="21" s="1"/>
  <c r="M14066" i="21"/>
  <c r="N14066" i="21" s="1"/>
  <c r="M14079" i="21"/>
  <c r="N14079" i="21" s="1"/>
  <c r="M14430" i="21"/>
  <c r="N14430" i="21" s="1"/>
  <c r="M14439" i="21"/>
  <c r="N14439" i="21" s="1"/>
  <c r="M14448" i="21"/>
  <c r="N14448" i="21" s="1"/>
  <c r="M14455" i="21"/>
  <c r="N14455" i="21" s="1"/>
  <c r="M14461" i="21"/>
  <c r="N14461" i="21" s="1"/>
  <c r="M14467" i="21"/>
  <c r="N14467" i="21" s="1"/>
  <c r="M14431" i="21"/>
  <c r="N14431" i="21" s="1"/>
  <c r="M14440" i="21"/>
  <c r="N14440" i="21" s="1"/>
  <c r="M14449" i="21"/>
  <c r="N14449" i="21" s="1"/>
  <c r="M14456" i="21"/>
  <c r="N14456" i="21" s="1"/>
  <c r="M14462" i="21"/>
  <c r="N14462" i="21" s="1"/>
  <c r="M14468" i="21"/>
  <c r="N14468" i="21" s="1"/>
  <c r="F14034" i="21"/>
  <c r="F14051" i="21"/>
  <c r="F14065" i="21"/>
  <c r="F14078" i="21"/>
  <c r="F14087" i="21"/>
  <c r="F8481" i="21"/>
  <c r="F8487" i="21"/>
  <c r="F14035" i="21"/>
  <c r="F14052" i="21"/>
  <c r="F14066" i="21"/>
  <c r="F14079" i="21"/>
  <c r="F14430" i="21"/>
  <c r="F14439" i="21"/>
  <c r="F14448" i="21"/>
  <c r="F14455" i="21"/>
  <c r="F14461" i="21"/>
  <c r="F14467" i="21"/>
  <c r="F14431" i="21"/>
  <c r="F14440" i="21"/>
  <c r="F14449" i="21"/>
  <c r="F14456" i="21"/>
  <c r="F14462" i="21"/>
  <c r="F14468" i="21"/>
  <c r="F14339" i="21"/>
  <c r="F14353" i="21"/>
  <c r="F14366" i="21"/>
  <c r="F14376" i="21"/>
  <c r="F14385" i="21"/>
  <c r="F14392" i="21"/>
  <c r="F14396" i="21"/>
  <c r="F14325" i="21"/>
  <c r="M14325" i="21"/>
  <c r="N14325" i="21" s="1"/>
  <c r="F11468" i="21"/>
  <c r="M11468" i="21"/>
  <c r="N11468" i="21" s="1"/>
  <c r="M14220" i="21"/>
  <c r="N14220" i="21" s="1"/>
  <c r="M14221" i="21"/>
  <c r="N14221" i="21" s="1"/>
  <c r="M14222" i="21"/>
  <c r="N14222" i="21" s="1"/>
  <c r="M14223" i="21"/>
  <c r="N14223" i="21" s="1"/>
  <c r="M14224" i="21"/>
  <c r="N14224" i="21" s="1"/>
  <c r="M14225" i="21"/>
  <c r="N14225" i="21" s="1"/>
  <c r="M14226" i="21"/>
  <c r="N14226" i="21" s="1"/>
  <c r="M14227" i="21"/>
  <c r="N14227" i="21" s="1"/>
  <c r="M14228" i="21"/>
  <c r="N14228" i="21" s="1"/>
  <c r="M14229" i="21"/>
  <c r="N14229" i="21" s="1"/>
  <c r="M14230" i="21"/>
  <c r="N14230" i="21" s="1"/>
  <c r="M14231" i="21"/>
  <c r="N14231" i="21" s="1"/>
  <c r="M14140" i="21"/>
  <c r="N14140" i="21" s="1"/>
  <c r="M14159" i="21"/>
  <c r="N14159" i="21" s="1"/>
  <c r="M14168" i="21"/>
  <c r="N14168" i="21" s="1"/>
  <c r="M14176" i="21"/>
  <c r="N14176" i="21" s="1"/>
  <c r="M14182" i="21"/>
  <c r="N14182" i="21" s="1"/>
  <c r="M14187" i="21"/>
  <c r="N14187" i="21" s="1"/>
  <c r="M14190" i="21"/>
  <c r="N14190" i="21" s="1"/>
  <c r="M13012" i="21"/>
  <c r="N13012" i="21" s="1"/>
  <c r="M13040" i="21"/>
  <c r="N13040" i="21" s="1"/>
  <c r="M13058" i="21"/>
  <c r="N13058" i="21" s="1"/>
  <c r="M13073" i="21"/>
  <c r="N13073" i="21" s="1"/>
  <c r="M13592" i="21"/>
  <c r="N13592" i="21" s="1"/>
  <c r="M13612" i="21"/>
  <c r="N13612" i="21" s="1"/>
  <c r="M13632" i="21"/>
  <c r="N13632" i="21" s="1"/>
  <c r="M13648" i="21"/>
  <c r="N13648" i="21" s="1"/>
  <c r="M13663" i="21"/>
  <c r="N13663" i="21" s="1"/>
  <c r="M13799" i="21"/>
  <c r="N13799" i="21" s="1"/>
  <c r="M13822" i="21"/>
  <c r="N13822" i="21" s="1"/>
  <c r="M13834" i="21"/>
  <c r="N13834" i="21" s="1"/>
  <c r="M13846" i="21"/>
  <c r="N13846" i="21" s="1"/>
  <c r="M13856" i="21"/>
  <c r="N13856" i="21" s="1"/>
  <c r="M14613" i="21"/>
  <c r="N14613" i="21" s="1"/>
  <c r="M14618" i="21"/>
  <c r="N14618" i="21" s="1"/>
  <c r="M14623" i="21"/>
  <c r="N14623" i="21" s="1"/>
  <c r="M14628" i="21"/>
  <c r="N14628" i="21" s="1"/>
  <c r="M14633" i="21"/>
  <c r="N14633" i="21" s="1"/>
  <c r="M14638" i="21"/>
  <c r="N14638" i="21" s="1"/>
  <c r="M14641" i="21"/>
  <c r="N14641" i="21" s="1"/>
  <c r="M14642" i="21"/>
  <c r="N14642" i="21" s="1"/>
  <c r="M14643" i="21"/>
  <c r="N14643" i="21" s="1"/>
  <c r="M14644" i="21"/>
  <c r="N14644" i="21" s="1"/>
  <c r="F14140" i="21"/>
  <c r="F14159" i="21"/>
  <c r="F14168" i="21"/>
  <c r="F14176" i="21"/>
  <c r="F14182" i="21"/>
  <c r="F14187" i="21"/>
  <c r="F14190" i="21"/>
  <c r="F13012" i="21"/>
  <c r="F13040" i="21"/>
  <c r="F13058" i="21"/>
  <c r="F13073" i="21"/>
  <c r="F13592" i="21"/>
  <c r="F13612" i="21"/>
  <c r="F13632" i="21"/>
  <c r="F13648" i="21"/>
  <c r="F13663" i="21"/>
  <c r="F13799" i="21"/>
  <c r="F13822" i="21"/>
  <c r="F13834" i="21"/>
  <c r="F13846" i="21"/>
  <c r="F13856" i="21"/>
  <c r="F14613" i="21"/>
  <c r="F14618" i="21"/>
  <c r="F14623" i="21"/>
  <c r="F14628" i="21"/>
  <c r="F14633" i="21"/>
  <c r="F14638" i="21"/>
  <c r="F14641" i="21"/>
  <c r="F14642" i="21"/>
  <c r="F14643" i="21"/>
  <c r="F14644" i="21"/>
  <c r="F14220" i="21"/>
  <c r="F14221" i="21"/>
  <c r="F14222" i="21"/>
  <c r="F14223" i="21"/>
  <c r="F14224" i="21"/>
  <c r="F14225" i="21"/>
  <c r="F14226" i="21"/>
  <c r="F14227" i="21"/>
  <c r="F14228" i="21"/>
  <c r="F14229" i="21"/>
  <c r="F14230" i="21"/>
  <c r="F14231" i="21"/>
  <c r="F14219" i="21"/>
  <c r="M14219" i="21"/>
  <c r="N14219" i="21" s="1"/>
  <c r="M11483" i="21"/>
  <c r="N11483" i="21" s="1"/>
  <c r="M14776" i="21"/>
  <c r="N14776" i="21" s="1"/>
  <c r="M14780" i="21"/>
  <c r="N14780" i="21" s="1"/>
  <c r="M14783" i="21"/>
  <c r="N14783" i="21" s="1"/>
  <c r="M14786" i="21"/>
  <c r="N14786" i="21" s="1"/>
  <c r="M10690" i="21"/>
  <c r="N10690" i="21" s="1"/>
  <c r="M10698" i="21"/>
  <c r="N10698" i="21" s="1"/>
  <c r="M10704" i="21"/>
  <c r="N10704" i="21" s="1"/>
  <c r="M14324" i="21"/>
  <c r="N14324" i="21" s="1"/>
  <c r="M14338" i="21"/>
  <c r="N14338" i="21" s="1"/>
  <c r="M14352" i="21"/>
  <c r="N14352" i="21" s="1"/>
  <c r="M14365" i="21"/>
  <c r="N14365" i="21" s="1"/>
  <c r="M14375" i="21"/>
  <c r="N14375" i="21" s="1"/>
  <c r="M14384" i="21"/>
  <c r="N14384" i="21" s="1"/>
  <c r="M14033" i="21"/>
  <c r="N14033" i="21" s="1"/>
  <c r="M14050" i="21"/>
  <c r="N14050" i="21" s="1"/>
  <c r="M14064" i="21"/>
  <c r="N14064" i="21" s="1"/>
  <c r="M14077" i="21"/>
  <c r="N14077" i="21" s="1"/>
  <c r="M14086" i="21"/>
  <c r="N14086" i="21" s="1"/>
  <c r="M14093" i="21"/>
  <c r="N14093" i="21" s="1"/>
  <c r="M13798" i="21"/>
  <c r="N13798" i="21" s="1"/>
  <c r="M13821" i="21"/>
  <c r="N13821" i="21" s="1"/>
  <c r="M13833" i="21"/>
  <c r="N13833" i="21" s="1"/>
  <c r="M13845" i="21"/>
  <c r="N13845" i="21" s="1"/>
  <c r="M13855" i="21"/>
  <c r="N13855" i="21" s="1"/>
  <c r="M13863" i="21"/>
  <c r="N13863" i="21" s="1"/>
  <c r="F14776" i="21"/>
  <c r="F14780" i="21"/>
  <c r="F14783" i="21"/>
  <c r="F14786" i="21"/>
  <c r="F10690" i="21"/>
  <c r="F10698" i="21"/>
  <c r="F10704" i="21"/>
  <c r="F14324" i="21"/>
  <c r="F14338" i="21"/>
  <c r="F14352" i="21"/>
  <c r="F14365" i="21"/>
  <c r="F14375" i="21"/>
  <c r="F14384" i="21"/>
  <c r="F14033" i="21"/>
  <c r="F14050" i="21"/>
  <c r="F14064" i="21"/>
  <c r="F14077" i="21"/>
  <c r="F14086" i="21"/>
  <c r="F14093" i="21"/>
  <c r="F13798" i="21"/>
  <c r="F13821" i="21"/>
  <c r="F13833" i="21"/>
  <c r="F13845" i="21"/>
  <c r="F13855" i="21"/>
  <c r="F13863" i="21"/>
  <c r="F11483" i="21"/>
  <c r="F11467" i="21"/>
  <c r="M11467" i="21"/>
  <c r="N11467" i="21" s="1"/>
  <c r="M12105" i="21" l="1"/>
  <c r="N12105" i="21" s="1"/>
  <c r="M12124" i="21"/>
  <c r="N12124" i="21" s="1"/>
  <c r="M12138" i="21"/>
  <c r="N12138" i="21" s="1"/>
  <c r="M12149" i="21"/>
  <c r="N12149" i="21" s="1"/>
  <c r="F12105" i="21"/>
  <c r="F12124" i="21"/>
  <c r="F12138" i="21"/>
  <c r="F12149" i="21"/>
  <c r="F12082" i="21"/>
  <c r="M12082" i="21"/>
  <c r="N12082" i="21" s="1"/>
  <c r="F8480" i="21"/>
  <c r="F8486" i="21"/>
  <c r="F8489" i="21"/>
  <c r="F8491" i="21"/>
  <c r="F8493" i="21"/>
  <c r="F8494" i="21"/>
  <c r="F8495" i="21"/>
  <c r="F8496" i="21"/>
  <c r="F8497" i="21"/>
  <c r="F8498" i="21"/>
  <c r="F8499" i="21"/>
  <c r="F8500" i="21"/>
  <c r="F8501" i="21"/>
  <c r="F8502" i="21"/>
  <c r="F13907" i="21"/>
  <c r="F13922" i="21"/>
  <c r="F13934" i="21"/>
  <c r="F13945" i="21"/>
  <c r="F13955" i="21"/>
  <c r="F13963" i="21"/>
  <c r="F13968" i="21"/>
  <c r="F14218" i="21"/>
  <c r="F14238" i="21"/>
  <c r="F14245" i="21"/>
  <c r="F14252" i="21"/>
  <c r="F14258" i="21"/>
  <c r="F9331" i="21"/>
  <c r="F9332" i="21"/>
  <c r="F9333" i="21"/>
  <c r="M9331" i="21"/>
  <c r="N9331" i="21" s="1"/>
  <c r="M9332" i="21"/>
  <c r="N9332" i="21" s="1"/>
  <c r="M9333" i="21"/>
  <c r="N9333" i="21" s="1"/>
  <c r="M8480" i="21"/>
  <c r="N8480" i="21" s="1"/>
  <c r="M8486" i="21"/>
  <c r="N8486" i="21" s="1"/>
  <c r="M8489" i="21"/>
  <c r="N8489" i="21" s="1"/>
  <c r="M8491" i="21"/>
  <c r="N8491" i="21" s="1"/>
  <c r="M8493" i="21"/>
  <c r="N8493" i="21" s="1"/>
  <c r="M8494" i="21"/>
  <c r="N8494" i="21" s="1"/>
  <c r="M8495" i="21"/>
  <c r="N8495" i="21" s="1"/>
  <c r="M8496" i="21"/>
  <c r="N8496" i="21" s="1"/>
  <c r="M8497" i="21"/>
  <c r="N8497" i="21" s="1"/>
  <c r="M8498" i="21"/>
  <c r="N8498" i="21" s="1"/>
  <c r="M8499" i="21"/>
  <c r="N8499" i="21" s="1"/>
  <c r="M8500" i="21"/>
  <c r="N8500" i="21" s="1"/>
  <c r="M8501" i="21"/>
  <c r="N8501" i="21" s="1"/>
  <c r="M8502" i="21"/>
  <c r="N8502" i="21" s="1"/>
  <c r="M13907" i="21"/>
  <c r="N13907" i="21" s="1"/>
  <c r="M13922" i="21"/>
  <c r="N13922" i="21" s="1"/>
  <c r="M13934" i="21"/>
  <c r="N13934" i="21" s="1"/>
  <c r="M13945" i="21"/>
  <c r="N13945" i="21" s="1"/>
  <c r="M13955" i="21"/>
  <c r="N13955" i="21" s="1"/>
  <c r="M13963" i="21"/>
  <c r="N13963" i="21" s="1"/>
  <c r="M13968" i="21"/>
  <c r="N13968" i="21" s="1"/>
  <c r="M14218" i="21"/>
  <c r="N14218" i="21" s="1"/>
  <c r="M14238" i="21"/>
  <c r="N14238" i="21" s="1"/>
  <c r="M14245" i="21"/>
  <c r="N14245" i="21" s="1"/>
  <c r="M14252" i="21"/>
  <c r="N14252" i="21" s="1"/>
  <c r="M14258" i="21"/>
  <c r="N14258" i="21" s="1"/>
  <c r="F9330" i="21"/>
  <c r="M9330" i="21"/>
  <c r="N9330" i="21" s="1"/>
  <c r="F12108" i="21"/>
  <c r="M12108" i="21"/>
  <c r="N12108" i="21" s="1"/>
  <c r="F12109" i="21"/>
  <c r="M12109" i="21"/>
  <c r="N12109" i="21" s="1"/>
  <c r="F11912" i="21"/>
  <c r="M11912" i="21"/>
  <c r="N11912" i="21" s="1"/>
  <c r="M9804" i="21"/>
  <c r="N9804" i="21" s="1"/>
  <c r="M9808" i="21"/>
  <c r="N9808" i="21" s="1"/>
  <c r="M9812" i="21"/>
  <c r="N9812" i="21" s="1"/>
  <c r="F9804" i="21"/>
  <c r="F9808" i="21"/>
  <c r="F9812" i="21"/>
  <c r="F9800" i="21"/>
  <c r="M9800" i="21"/>
  <c r="N9800" i="21" s="1"/>
  <c r="E34" i="11" l="1"/>
  <c r="F34" i="11"/>
  <c r="G34" i="11" s="1"/>
  <c r="H34" i="11" s="1"/>
  <c r="I34" i="11" s="1"/>
  <c r="J34" i="11" s="1"/>
  <c r="K34" i="11" s="1"/>
  <c r="L34" i="11" s="1"/>
  <c r="M34" i="11" s="1"/>
  <c r="N34" i="11" s="1"/>
  <c r="F10689" i="21"/>
  <c r="F10697" i="21"/>
  <c r="F10703" i="21"/>
  <c r="F10707" i="21"/>
  <c r="F10708" i="21"/>
  <c r="F10709" i="21"/>
  <c r="F10710" i="21"/>
  <c r="F14139" i="21"/>
  <c r="F14158" i="21"/>
  <c r="F14167" i="21"/>
  <c r="F14175" i="21"/>
  <c r="F14181" i="21"/>
  <c r="F14186" i="21"/>
  <c r="F10955" i="21"/>
  <c r="F10963" i="21"/>
  <c r="F10968" i="21"/>
  <c r="F10970" i="21"/>
  <c r="F10806" i="21"/>
  <c r="F10811" i="21"/>
  <c r="F10816" i="21"/>
  <c r="F10820" i="21"/>
  <c r="F10824" i="21"/>
  <c r="F11466" i="21"/>
  <c r="F11482" i="21"/>
  <c r="F11496" i="21"/>
  <c r="F11508" i="21"/>
  <c r="F14801" i="21"/>
  <c r="F14802" i="21"/>
  <c r="F14803" i="21"/>
  <c r="F14804" i="21"/>
  <c r="F14805" i="21"/>
  <c r="F14806" i="21"/>
  <c r="F14807" i="21"/>
  <c r="M14801" i="21"/>
  <c r="N14801" i="21" s="1"/>
  <c r="M14802" i="21"/>
  <c r="N14802" i="21" s="1"/>
  <c r="M14803" i="21"/>
  <c r="N14803" i="21" s="1"/>
  <c r="M14804" i="21"/>
  <c r="N14804" i="21" s="1"/>
  <c r="M14805" i="21"/>
  <c r="N14805" i="21" s="1"/>
  <c r="M14806" i="21"/>
  <c r="N14806" i="21" s="1"/>
  <c r="M14807" i="21"/>
  <c r="N14807" i="21" s="1"/>
  <c r="M10689" i="21"/>
  <c r="N10689" i="21" s="1"/>
  <c r="M10697" i="21"/>
  <c r="N10697" i="21" s="1"/>
  <c r="M10703" i="21"/>
  <c r="N10703" i="21" s="1"/>
  <c r="M10707" i="21"/>
  <c r="N10707" i="21" s="1"/>
  <c r="M10708" i="21"/>
  <c r="N10708" i="21" s="1"/>
  <c r="M10709" i="21"/>
  <c r="N10709" i="21" s="1"/>
  <c r="M10710" i="21"/>
  <c r="N10710" i="21" s="1"/>
  <c r="M14139" i="21"/>
  <c r="N14139" i="21" s="1"/>
  <c r="M14158" i="21"/>
  <c r="N14158" i="21" s="1"/>
  <c r="M14167" i="21"/>
  <c r="N14167" i="21" s="1"/>
  <c r="M14175" i="21"/>
  <c r="N14175" i="21" s="1"/>
  <c r="M14181" i="21"/>
  <c r="N14181" i="21" s="1"/>
  <c r="M14186" i="21"/>
  <c r="N14186" i="21" s="1"/>
  <c r="M10955" i="21"/>
  <c r="N10955" i="21" s="1"/>
  <c r="M10963" i="21"/>
  <c r="N10963" i="21" s="1"/>
  <c r="M10968" i="21"/>
  <c r="N10968" i="21" s="1"/>
  <c r="M10970" i="21"/>
  <c r="N10970" i="21" s="1"/>
  <c r="M10806" i="21"/>
  <c r="N10806" i="21" s="1"/>
  <c r="M10811" i="21"/>
  <c r="N10811" i="21" s="1"/>
  <c r="M10816" i="21"/>
  <c r="N10816" i="21" s="1"/>
  <c r="M10820" i="21"/>
  <c r="N10820" i="21" s="1"/>
  <c r="M10824" i="21"/>
  <c r="N10824" i="21" s="1"/>
  <c r="M11466" i="21"/>
  <c r="N11466" i="21" s="1"/>
  <c r="M11482" i="21"/>
  <c r="N11482" i="21" s="1"/>
  <c r="M11496" i="21"/>
  <c r="N11496" i="21" s="1"/>
  <c r="M11508" i="21"/>
  <c r="N11508" i="21" s="1"/>
  <c r="F14794" i="21"/>
  <c r="M14794" i="21"/>
  <c r="N14794" i="21" s="1"/>
  <c r="M13820" i="21"/>
  <c r="N13820" i="21" s="1"/>
  <c r="M13832" i="21"/>
  <c r="N13832" i="21" s="1"/>
  <c r="M13844" i="21"/>
  <c r="N13844" i="21" s="1"/>
  <c r="M13854" i="21"/>
  <c r="N13854" i="21" s="1"/>
  <c r="M13862" i="21"/>
  <c r="N13862" i="21" s="1"/>
  <c r="M13906" i="21"/>
  <c r="N13906" i="21" s="1"/>
  <c r="M13921" i="21"/>
  <c r="N13921" i="21" s="1"/>
  <c r="M13933" i="21"/>
  <c r="N13933" i="21" s="1"/>
  <c r="M13944" i="21"/>
  <c r="N13944" i="21" s="1"/>
  <c r="M13445" i="21"/>
  <c r="N13445" i="21" s="1"/>
  <c r="M13446" i="21"/>
  <c r="N13446" i="21" s="1"/>
  <c r="M13447" i="21"/>
  <c r="N13447" i="21" s="1"/>
  <c r="M13448" i="21"/>
  <c r="N13448" i="21" s="1"/>
  <c r="M13449" i="21"/>
  <c r="N13449" i="21" s="1"/>
  <c r="M13450" i="21"/>
  <c r="N13450" i="21" s="1"/>
  <c r="M13451" i="21"/>
  <c r="N13451" i="21" s="1"/>
  <c r="M13452" i="21"/>
  <c r="N13452" i="21" s="1"/>
  <c r="M13472" i="21"/>
  <c r="N13472" i="21" s="1"/>
  <c r="M13487" i="21"/>
  <c r="N13487" i="21" s="1"/>
  <c r="M13501" i="21"/>
  <c r="N13501" i="21" s="1"/>
  <c r="M13514" i="21"/>
  <c r="N13514" i="21" s="1"/>
  <c r="M13523" i="21"/>
  <c r="N13523" i="21" s="1"/>
  <c r="M13530" i="21"/>
  <c r="N13530" i="21" s="1"/>
  <c r="F13445" i="21"/>
  <c r="F13446" i="21"/>
  <c r="F13447" i="21"/>
  <c r="F13448" i="21"/>
  <c r="F13449" i="21"/>
  <c r="F13450" i="21"/>
  <c r="F13451" i="21"/>
  <c r="F13452" i="21"/>
  <c r="F13472" i="21"/>
  <c r="F13487" i="21"/>
  <c r="F13501" i="21"/>
  <c r="F13514" i="21"/>
  <c r="F13523" i="21"/>
  <c r="F13530" i="21"/>
  <c r="F13906" i="21"/>
  <c r="F13921" i="21"/>
  <c r="F13933" i="21"/>
  <c r="F13944" i="21"/>
  <c r="F13820" i="21"/>
  <c r="F13832" i="21"/>
  <c r="F13844" i="21"/>
  <c r="F13854" i="21"/>
  <c r="F13862" i="21"/>
  <c r="F13797" i="21"/>
  <c r="M13797" i="21"/>
  <c r="N13797" i="21" s="1"/>
  <c r="M10052" i="21"/>
  <c r="N10052" i="21" s="1"/>
  <c r="M10062" i="21"/>
  <c r="N10062" i="21" s="1"/>
  <c r="M11095" i="21"/>
  <c r="N11095" i="21" s="1"/>
  <c r="M11102" i="21"/>
  <c r="N11102" i="21" s="1"/>
  <c r="M11109" i="21"/>
  <c r="N11109" i="21" s="1"/>
  <c r="M11115" i="21"/>
  <c r="N11115" i="21" s="1"/>
  <c r="M9096" i="21"/>
  <c r="N9096" i="21" s="1"/>
  <c r="M9104" i="21"/>
  <c r="N9104" i="21" s="1"/>
  <c r="M9110" i="21"/>
  <c r="N9110" i="21" s="1"/>
  <c r="M9115" i="21"/>
  <c r="N9115" i="21" s="1"/>
  <c r="F10052" i="21"/>
  <c r="F10062" i="21"/>
  <c r="F11095" i="21"/>
  <c r="F11102" i="21"/>
  <c r="F11109" i="21"/>
  <c r="F11115" i="21"/>
  <c r="F9096" i="21"/>
  <c r="F9104" i="21"/>
  <c r="F9110" i="21"/>
  <c r="F9115" i="21"/>
  <c r="F10041" i="21"/>
  <c r="M10041" i="21"/>
  <c r="N10041" i="21" s="1"/>
  <c r="F10023" i="21"/>
  <c r="M10023" i="21"/>
  <c r="N10023" i="21" s="1"/>
  <c r="M14809" i="21"/>
  <c r="N14809" i="21" s="1"/>
  <c r="M14810" i="21"/>
  <c r="N14810" i="21" s="1"/>
  <c r="M14811" i="21"/>
  <c r="N14811" i="21" s="1"/>
  <c r="M14812" i="21"/>
  <c r="N14812" i="21" s="1"/>
  <c r="M14813" i="21"/>
  <c r="N14813" i="21" s="1"/>
  <c r="M14814" i="21"/>
  <c r="N14814" i="21" s="1"/>
  <c r="M14815" i="21"/>
  <c r="N14815" i="21" s="1"/>
  <c r="M14816" i="21"/>
  <c r="N14816" i="21" s="1"/>
  <c r="F14809" i="21"/>
  <c r="F14810" i="21"/>
  <c r="F14811" i="21"/>
  <c r="F14812" i="21"/>
  <c r="F14813" i="21"/>
  <c r="F14814" i="21"/>
  <c r="F14815" i="21"/>
  <c r="F14816" i="21"/>
  <c r="F14808" i="21"/>
  <c r="M14808" i="21"/>
  <c r="N14808" i="21" s="1"/>
  <c r="M11101" i="21"/>
  <c r="N11101" i="21" s="1"/>
  <c r="M11108" i="21"/>
  <c r="N11108" i="21" s="1"/>
  <c r="M11114" i="21"/>
  <c r="N11114" i="21" s="1"/>
  <c r="M14032" i="21"/>
  <c r="N14032" i="21" s="1"/>
  <c r="M14049" i="21"/>
  <c r="N14049" i="21" s="1"/>
  <c r="M14063" i="21"/>
  <c r="N14063" i="21" s="1"/>
  <c r="M14076" i="21"/>
  <c r="N14076" i="21" s="1"/>
  <c r="F11101" i="21"/>
  <c r="F11108" i="21"/>
  <c r="F11114" i="21"/>
  <c r="F14032" i="21"/>
  <c r="F14049" i="21"/>
  <c r="F14063" i="21"/>
  <c r="F14076" i="21"/>
  <c r="F11094" i="21"/>
  <c r="M11094" i="21"/>
  <c r="N11094" i="21" s="1"/>
  <c r="F13163" i="21"/>
  <c r="M13163" i="21"/>
  <c r="N13163" i="21" s="1"/>
  <c r="M13315" i="21"/>
  <c r="N13315" i="21" s="1"/>
  <c r="M13329" i="21"/>
  <c r="N13329" i="21" s="1"/>
  <c r="M13343" i="21"/>
  <c r="N13343" i="21" s="1"/>
  <c r="M13356" i="21"/>
  <c r="N13356" i="21" s="1"/>
  <c r="M13365" i="21"/>
  <c r="N13365" i="21" s="1"/>
  <c r="M14570" i="21"/>
  <c r="N14570" i="21" s="1"/>
  <c r="M14583" i="21"/>
  <c r="N14583" i="21" s="1"/>
  <c r="M14589" i="21"/>
  <c r="N14589" i="21" s="1"/>
  <c r="M13440" i="21"/>
  <c r="N13440" i="21" s="1"/>
  <c r="M13441" i="21"/>
  <c r="N13441" i="21" s="1"/>
  <c r="M13442" i="21"/>
  <c r="N13442" i="21" s="1"/>
  <c r="M13443" i="21"/>
  <c r="N13443" i="21" s="1"/>
  <c r="M14775" i="21"/>
  <c r="N14775" i="21" s="1"/>
  <c r="M14779" i="21"/>
  <c r="N14779" i="21" s="1"/>
  <c r="M14782" i="21"/>
  <c r="N14782" i="21" s="1"/>
  <c r="M14785" i="21"/>
  <c r="N14785" i="21" s="1"/>
  <c r="M14788" i="21"/>
  <c r="N14788" i="21" s="1"/>
  <c r="M14790" i="21"/>
  <c r="N14790" i="21" s="1"/>
  <c r="M10022" i="21"/>
  <c r="N10022" i="21" s="1"/>
  <c r="M10040" i="21"/>
  <c r="N10040" i="21" s="1"/>
  <c r="M10051" i="21"/>
  <c r="N10051" i="21" s="1"/>
  <c r="M10061" i="21"/>
  <c r="N10061" i="21" s="1"/>
  <c r="M10067" i="21"/>
  <c r="N10067" i="21" s="1"/>
  <c r="M10069" i="21"/>
  <c r="N10069" i="21" s="1"/>
  <c r="M10070" i="21"/>
  <c r="N10070" i="21" s="1"/>
  <c r="M9327" i="21"/>
  <c r="N9327" i="21" s="1"/>
  <c r="M9328" i="21"/>
  <c r="N9328" i="21" s="1"/>
  <c r="M9329" i="21"/>
  <c r="N9329" i="21" s="1"/>
  <c r="M12780" i="21"/>
  <c r="N12780" i="21" s="1"/>
  <c r="M12781" i="21"/>
  <c r="N12781" i="21" s="1"/>
  <c r="M12782" i="21"/>
  <c r="N12782" i="21" s="1"/>
  <c r="M12783" i="21"/>
  <c r="N12783" i="21" s="1"/>
  <c r="M12784" i="21"/>
  <c r="N12784" i="21" s="1"/>
  <c r="M12785" i="21"/>
  <c r="N12785" i="21" s="1"/>
  <c r="M12786" i="21"/>
  <c r="N12786" i="21" s="1"/>
  <c r="M12787" i="21"/>
  <c r="N12787" i="21" s="1"/>
  <c r="M14018" i="21"/>
  <c r="N14018" i="21" s="1"/>
  <c r="M14019" i="21"/>
  <c r="N14019" i="21" s="1"/>
  <c r="M14020" i="21"/>
  <c r="N14020" i="21" s="1"/>
  <c r="M14021" i="21"/>
  <c r="N14021" i="21" s="1"/>
  <c r="M14022" i="21"/>
  <c r="N14022" i="21" s="1"/>
  <c r="M14023" i="21"/>
  <c r="N14023" i="21" s="1"/>
  <c r="M14024" i="21"/>
  <c r="N14024" i="21" s="1"/>
  <c r="M14025" i="21"/>
  <c r="N14025" i="21" s="1"/>
  <c r="M14026" i="21"/>
  <c r="N14026" i="21" s="1"/>
  <c r="M14027" i="21"/>
  <c r="N14027" i="21" s="1"/>
  <c r="M14028" i="21"/>
  <c r="N14028" i="21" s="1"/>
  <c r="M14029" i="21"/>
  <c r="N14029" i="21" s="1"/>
  <c r="M14030" i="21"/>
  <c r="N14030" i="21" s="1"/>
  <c r="M14031" i="21"/>
  <c r="N14031" i="21" s="1"/>
  <c r="M13003" i="21"/>
  <c r="N13003" i="21" s="1"/>
  <c r="M13004" i="21"/>
  <c r="N13004" i="21" s="1"/>
  <c r="M13005" i="21"/>
  <c r="N13005" i="21" s="1"/>
  <c r="M13006" i="21"/>
  <c r="N13006" i="21" s="1"/>
  <c r="M13007" i="21"/>
  <c r="N13007" i="21" s="1"/>
  <c r="M13008" i="21"/>
  <c r="N13008" i="21" s="1"/>
  <c r="M13009" i="21"/>
  <c r="N13009" i="21" s="1"/>
  <c r="M13010" i="21"/>
  <c r="N13010" i="21" s="1"/>
  <c r="M13011" i="21"/>
  <c r="N13011" i="21" s="1"/>
  <c r="M13444" i="21"/>
  <c r="N13444" i="21" s="1"/>
  <c r="M13471" i="21"/>
  <c r="N13471" i="21" s="1"/>
  <c r="M13486" i="21"/>
  <c r="N13486" i="21" s="1"/>
  <c r="M14571" i="21"/>
  <c r="N14571" i="21" s="1"/>
  <c r="M14572" i="21"/>
  <c r="N14572" i="21" s="1"/>
  <c r="M14573" i="21"/>
  <c r="N14573" i="21" s="1"/>
  <c r="M14574" i="21"/>
  <c r="N14574" i="21" s="1"/>
  <c r="M14575" i="21"/>
  <c r="N14575" i="21" s="1"/>
  <c r="M14576" i="21"/>
  <c r="N14576" i="21" s="1"/>
  <c r="M14577" i="21"/>
  <c r="N14577" i="21" s="1"/>
  <c r="M13162" i="21"/>
  <c r="N13162" i="21" s="1"/>
  <c r="M13174" i="21"/>
  <c r="N13174" i="21" s="1"/>
  <c r="M13185" i="21"/>
  <c r="N13185" i="21" s="1"/>
  <c r="M13193" i="21"/>
  <c r="N13193" i="21" s="1"/>
  <c r="M13200" i="21"/>
  <c r="N13200" i="21" s="1"/>
  <c r="M13206" i="21"/>
  <c r="N13206" i="21" s="1"/>
  <c r="M13212" i="21"/>
  <c r="N13212" i="21" s="1"/>
  <c r="M13215" i="21"/>
  <c r="N13215" i="21" s="1"/>
  <c r="M13217" i="21"/>
  <c r="N13217" i="21" s="1"/>
  <c r="F13174" i="21" l="1"/>
  <c r="F13185" i="21"/>
  <c r="F13193" i="21"/>
  <c r="F13200" i="21"/>
  <c r="F13206" i="21"/>
  <c r="F13212" i="21"/>
  <c r="F13215" i="21"/>
  <c r="F13217" i="21"/>
  <c r="F13162" i="21"/>
  <c r="F13444" i="21" l="1"/>
  <c r="F13471" i="21"/>
  <c r="F13486" i="21"/>
  <c r="F14571" i="21"/>
  <c r="F14572" i="21"/>
  <c r="F14573" i="21"/>
  <c r="F14574" i="21"/>
  <c r="F14575" i="21"/>
  <c r="F14576" i="21"/>
  <c r="F14577" i="21"/>
  <c r="F9327" i="21"/>
  <c r="F9328" i="21"/>
  <c r="F9329" i="21"/>
  <c r="F12780" i="21"/>
  <c r="F12781" i="21"/>
  <c r="F12782" i="21"/>
  <c r="F12783" i="21"/>
  <c r="F12784" i="21"/>
  <c r="F12785" i="21"/>
  <c r="F12786" i="21"/>
  <c r="F12787" i="21"/>
  <c r="F14018" i="21"/>
  <c r="F14019" i="21"/>
  <c r="F14020" i="21"/>
  <c r="F14021" i="21"/>
  <c r="F14022" i="21"/>
  <c r="F14023" i="21"/>
  <c r="F14024" i="21"/>
  <c r="F14025" i="21"/>
  <c r="F14026" i="21"/>
  <c r="F14027" i="21"/>
  <c r="F14028" i="21"/>
  <c r="F14029" i="21"/>
  <c r="F14030" i="21"/>
  <c r="F14031" i="21"/>
  <c r="F13003" i="21"/>
  <c r="F13004" i="21"/>
  <c r="F13005" i="21"/>
  <c r="F13006" i="21"/>
  <c r="F13007" i="21"/>
  <c r="F13008" i="21"/>
  <c r="F13009" i="21"/>
  <c r="F13010" i="21"/>
  <c r="F10040" i="21" l="1"/>
  <c r="F10051" i="21"/>
  <c r="F10061" i="21"/>
  <c r="F10067" i="21"/>
  <c r="F10069" i="21"/>
  <c r="F10070" i="21"/>
  <c r="F10022" i="21"/>
  <c r="F14779" i="21"/>
  <c r="F14782" i="21"/>
  <c r="F14785" i="21"/>
  <c r="F14788" i="21"/>
  <c r="F14790" i="21"/>
  <c r="F14775" i="21"/>
  <c r="F14570" i="21"/>
  <c r="F14583" i="21"/>
  <c r="F14589" i="21"/>
  <c r="F13440" i="21"/>
  <c r="F13441" i="21"/>
  <c r="F13442" i="21"/>
  <c r="F13443" i="21"/>
  <c r="F13315" i="21"/>
  <c r="F13329" i="21"/>
  <c r="F13343" i="21"/>
  <c r="F13356" i="21"/>
  <c r="F13365" i="21"/>
  <c r="F13298" i="21"/>
  <c r="M13298" i="21"/>
  <c r="N13298" i="21" s="1"/>
  <c r="F8244" i="21"/>
  <c r="M8244" i="21"/>
  <c r="N8244" i="21" s="1"/>
  <c r="F8243" i="21"/>
  <c r="M8243" i="21"/>
  <c r="N8243" i="21" s="1"/>
  <c r="F8242" i="21"/>
  <c r="M8242" i="21"/>
  <c r="N8242" i="21" s="1"/>
  <c r="F13002" i="21"/>
  <c r="F13039" i="21"/>
  <c r="F13057" i="21"/>
  <c r="F13072" i="21"/>
  <c r="F13084" i="21"/>
  <c r="F13094" i="21"/>
  <c r="M14778" i="21"/>
  <c r="N14778" i="21" s="1"/>
  <c r="M13002" i="21"/>
  <c r="N13002" i="21" s="1"/>
  <c r="M13039" i="21"/>
  <c r="N13039" i="21" s="1"/>
  <c r="M13057" i="21"/>
  <c r="N13057" i="21" s="1"/>
  <c r="M13072" i="21"/>
  <c r="N13072" i="21" s="1"/>
  <c r="M13084" i="21"/>
  <c r="N13084" i="21" s="1"/>
  <c r="M13094" i="21"/>
  <c r="N13094" i="21" s="1"/>
  <c r="F14778" i="21"/>
  <c r="F14774" i="21"/>
  <c r="M14774" i="21"/>
  <c r="N14774" i="21" s="1"/>
  <c r="M13819" i="21"/>
  <c r="N13819" i="21" s="1"/>
  <c r="M13831" i="21"/>
  <c r="N13831" i="21" s="1"/>
  <c r="M13843" i="21"/>
  <c r="N13843" i="21" s="1"/>
  <c r="M13853" i="21"/>
  <c r="N13853" i="21" s="1"/>
  <c r="M13861" i="21"/>
  <c r="N13861" i="21" s="1"/>
  <c r="M14323" i="21"/>
  <c r="N14323" i="21" s="1"/>
  <c r="M14337" i="21"/>
  <c r="N14337" i="21" s="1"/>
  <c r="M14351" i="21"/>
  <c r="N14351" i="21" s="1"/>
  <c r="M14364" i="21"/>
  <c r="N14364" i="21" s="1"/>
  <c r="M14374" i="21"/>
  <c r="N14374" i="21" s="1"/>
  <c r="M14383" i="21"/>
  <c r="N14383" i="21" s="1"/>
  <c r="M14391" i="21"/>
  <c r="N14391" i="21" s="1"/>
  <c r="M8032" i="21"/>
  <c r="N8032" i="21" s="1"/>
  <c r="M8036" i="21"/>
  <c r="N8036" i="21" s="1"/>
  <c r="M8040" i="21"/>
  <c r="N8040" i="21" s="1"/>
  <c r="M8044" i="21"/>
  <c r="N8044" i="21" s="1"/>
  <c r="M8047" i="21"/>
  <c r="N8047" i="21" s="1"/>
  <c r="M8050" i="21"/>
  <c r="N8050" i="21" s="1"/>
  <c r="M8052" i="21"/>
  <c r="N8052" i="21" s="1"/>
  <c r="M8054" i="21"/>
  <c r="N8054" i="21" s="1"/>
  <c r="M8056" i="21"/>
  <c r="N8056" i="21" s="1"/>
  <c r="M8058" i="21"/>
  <c r="N8058" i="21" s="1"/>
  <c r="M8060" i="21"/>
  <c r="N8060" i="21" s="1"/>
  <c r="F14323" i="21"/>
  <c r="F14337" i="21"/>
  <c r="F14351" i="21"/>
  <c r="F14364" i="21"/>
  <c r="F14374" i="21"/>
  <c r="F14383" i="21"/>
  <c r="F14391" i="21"/>
  <c r="F8032" i="21"/>
  <c r="F8036" i="21"/>
  <c r="F8040" i="21"/>
  <c r="F8044" i="21"/>
  <c r="F8047" i="21"/>
  <c r="F8050" i="21"/>
  <c r="F8052" i="21"/>
  <c r="F8054" i="21"/>
  <c r="F8056" i="21"/>
  <c r="F8058" i="21"/>
  <c r="F8060" i="21"/>
  <c r="F13819" i="21"/>
  <c r="F13831" i="21"/>
  <c r="F13843" i="21"/>
  <c r="F13853" i="21"/>
  <c r="F13861" i="21"/>
  <c r="F13796" i="21"/>
  <c r="M13796" i="21"/>
  <c r="N13796" i="21" s="1"/>
  <c r="F10274" i="21"/>
  <c r="M10274" i="21"/>
  <c r="N10274" i="21" s="1"/>
  <c r="F10273" i="21"/>
  <c r="M10273" i="21"/>
  <c r="N10273" i="21" s="1"/>
  <c r="F10272" i="21"/>
  <c r="M10272" i="21"/>
  <c r="N10272" i="21" s="1"/>
  <c r="F12910" i="21"/>
  <c r="M12910" i="21"/>
  <c r="N12910" i="21" s="1"/>
  <c r="F12909" i="21"/>
  <c r="M12909" i="21"/>
  <c r="N12909" i="21" s="1"/>
  <c r="F12908" i="21"/>
  <c r="M12908" i="21"/>
  <c r="N12908" i="21" s="1"/>
  <c r="F12907" i="21"/>
  <c r="M12907" i="21"/>
  <c r="N12907" i="21" s="1"/>
  <c r="F12906" i="21"/>
  <c r="M12906" i="21"/>
  <c r="N12906" i="21" s="1"/>
  <c r="F12905" i="21"/>
  <c r="M12905" i="21"/>
  <c r="N12905" i="21" s="1"/>
  <c r="F12904" i="21"/>
  <c r="M12904" i="21"/>
  <c r="N12904" i="21" s="1"/>
  <c r="F12903" i="21"/>
  <c r="M12903" i="21"/>
  <c r="N12903" i="21" s="1"/>
  <c r="F12902" i="21"/>
  <c r="M12902" i="21"/>
  <c r="N12902" i="21" s="1"/>
  <c r="F14138" i="21"/>
  <c r="M14138" i="21"/>
  <c r="N14138" i="21" s="1"/>
  <c r="F14137" i="21"/>
  <c r="M14137" i="21"/>
  <c r="N14137" i="21" s="1"/>
  <c r="F14136" i="21"/>
  <c r="M14136" i="21"/>
  <c r="N14136" i="21" s="1"/>
  <c r="F14017" i="21"/>
  <c r="M14017" i="21"/>
  <c r="N14017" i="21" s="1"/>
  <c r="F14016" i="21"/>
  <c r="M14016" i="21"/>
  <c r="N14016" i="21" s="1"/>
  <c r="F14015" i="21"/>
  <c r="M14015" i="21"/>
  <c r="N14015" i="21" s="1"/>
  <c r="F14014" i="21"/>
  <c r="M14014" i="21"/>
  <c r="N14014" i="21" s="1"/>
  <c r="F14013" i="21"/>
  <c r="M14013" i="21"/>
  <c r="N14013" i="21" s="1"/>
  <c r="M13880" i="21" l="1"/>
  <c r="N13880" i="21" s="1"/>
  <c r="M13879" i="21"/>
  <c r="N13879" i="21" s="1"/>
  <c r="M13878" i="21"/>
  <c r="N13878" i="21" s="1"/>
  <c r="M13877" i="21"/>
  <c r="N13877" i="21" s="1"/>
  <c r="M13876" i="21"/>
  <c r="N13876" i="21" s="1"/>
  <c r="M13875" i="21"/>
  <c r="N13875" i="21" s="1"/>
  <c r="F13880" i="21"/>
  <c r="F13879" i="21"/>
  <c r="F13878" i="21"/>
  <c r="F13877" i="21"/>
  <c r="F13876" i="21"/>
  <c r="F13875" i="21"/>
  <c r="F13881" i="21"/>
  <c r="M13881" i="21"/>
  <c r="N13881" i="21" s="1"/>
  <c r="M13647" i="21"/>
  <c r="N13647" i="21" s="1"/>
  <c r="M13662" i="21"/>
  <c r="N13662" i="21" s="1"/>
  <c r="M13795" i="21"/>
  <c r="N13795" i="21" s="1"/>
  <c r="M13818" i="21"/>
  <c r="N13818" i="21" s="1"/>
  <c r="M13830" i="21"/>
  <c r="N13830" i="21" s="1"/>
  <c r="M13842" i="21"/>
  <c r="N13842" i="21" s="1"/>
  <c r="M14012" i="21"/>
  <c r="N14012" i="21" s="1"/>
  <c r="M14048" i="21"/>
  <c r="N14048" i="21" s="1"/>
  <c r="M14062" i="21"/>
  <c r="N14062" i="21" s="1"/>
  <c r="M14075" i="21"/>
  <c r="N14075" i="21" s="1"/>
  <c r="F13647" i="21"/>
  <c r="F13662" i="21"/>
  <c r="F13795" i="21"/>
  <c r="F13818" i="21"/>
  <c r="F13830" i="21"/>
  <c r="F13842" i="21"/>
  <c r="F14012" i="21"/>
  <c r="F14048" i="21"/>
  <c r="F14062" i="21"/>
  <c r="F14075" i="21"/>
  <c r="F13631" i="21"/>
  <c r="M13631" i="21"/>
  <c r="N13631" i="21" s="1"/>
  <c r="F13611" i="21"/>
  <c r="M13611" i="21"/>
  <c r="N13611" i="21" s="1"/>
  <c r="F13591" i="21"/>
  <c r="M13591" i="21"/>
  <c r="N13591" i="21" s="1"/>
  <c r="F14306" i="21"/>
  <c r="M14306" i="21"/>
  <c r="N14306" i="21" s="1"/>
  <c r="F14303" i="21"/>
  <c r="M14303" i="21"/>
  <c r="N14303" i="21" s="1"/>
  <c r="F14300" i="21"/>
  <c r="M14300" i="21"/>
  <c r="N14300" i="21" s="1"/>
  <c r="F14292" i="21"/>
  <c r="M14292" i="21"/>
  <c r="N14292" i="21" s="1"/>
  <c r="F14286" i="21"/>
  <c r="M14286" i="21"/>
  <c r="N14286" i="21" s="1"/>
  <c r="F14278" i="21"/>
  <c r="M14278" i="21"/>
  <c r="N14278" i="21" s="1"/>
  <c r="F14267" i="21"/>
  <c r="M14267" i="21"/>
  <c r="N14267" i="21" s="1"/>
  <c r="F14533" i="21"/>
  <c r="M14533" i="21"/>
  <c r="N14533" i="21" s="1"/>
  <c r="F14531" i="21"/>
  <c r="M14531" i="21"/>
  <c r="N14531" i="21" s="1"/>
  <c r="F14528" i="21"/>
  <c r="M14528" i="21"/>
  <c r="N14528" i="21" s="1"/>
  <c r="F14525" i="21"/>
  <c r="M14525" i="21"/>
  <c r="N14525" i="21" s="1"/>
  <c r="F14522" i="21"/>
  <c r="M14522" i="21"/>
  <c r="N14522" i="21" s="1"/>
  <c r="F14504" i="21"/>
  <c r="M14504" i="21"/>
  <c r="N14504" i="21" s="1"/>
  <c r="F14793" i="21"/>
  <c r="M14793" i="21"/>
  <c r="N14793" i="21" s="1"/>
  <c r="F14792" i="21"/>
  <c r="M14792" i="21"/>
  <c r="N14792" i="21" s="1"/>
  <c r="F14791" i="21"/>
  <c r="M14791" i="21"/>
  <c r="N14791" i="21" s="1"/>
  <c r="F14789" i="21"/>
  <c r="M14789" i="21"/>
  <c r="N14789" i="21" s="1"/>
  <c r="F14787" i="21"/>
  <c r="M14787" i="21"/>
  <c r="N14787" i="21" s="1"/>
  <c r="F14784" i="21"/>
  <c r="M14784" i="21"/>
  <c r="N14784" i="21" s="1"/>
  <c r="F14781" i="21"/>
  <c r="M14781" i="21"/>
  <c r="N14781" i="21" s="1"/>
  <c r="F14777" i="21"/>
  <c r="M14777" i="21"/>
  <c r="N14777" i="21" s="1"/>
  <c r="F14773" i="21"/>
  <c r="M14773" i="21"/>
  <c r="N14773" i="21" s="1"/>
  <c r="F10696" i="21"/>
  <c r="M10696" i="21"/>
  <c r="N10696" i="21" s="1"/>
  <c r="F10688" i="21"/>
  <c r="M10688" i="21"/>
  <c r="N10688" i="21" s="1"/>
  <c r="F12652" i="21"/>
  <c r="M12652" i="21"/>
  <c r="N12652" i="21" s="1"/>
  <c r="F12643" i="21"/>
  <c r="M12643" i="21"/>
  <c r="N12643" i="21" s="1"/>
  <c r="F12634" i="21"/>
  <c r="M12634" i="21"/>
  <c r="N12634" i="21" s="1"/>
  <c r="F10490" i="21"/>
  <c r="M10490" i="21"/>
  <c r="N10490" i="21" s="1"/>
  <c r="F10481" i="21"/>
  <c r="M10481" i="21"/>
  <c r="N10481" i="21" s="1"/>
  <c r="F10458" i="21"/>
  <c r="M10458" i="21"/>
  <c r="N10458" i="21" s="1"/>
  <c r="F13513" i="21"/>
  <c r="M13513" i="21"/>
  <c r="N13513" i="21" s="1"/>
  <c r="F13500" i="21"/>
  <c r="M13500" i="21"/>
  <c r="N13500" i="21" s="1"/>
  <c r="F13485" i="21"/>
  <c r="M13485" i="21"/>
  <c r="N13485" i="21" s="1"/>
  <c r="F13470" i="21"/>
  <c r="M13470" i="21"/>
  <c r="N13470" i="21" s="1"/>
  <c r="F13439" i="21"/>
  <c r="M13439" i="21"/>
  <c r="N13439" i="21" s="1"/>
  <c r="F13932" i="21"/>
  <c r="M13932" i="21"/>
  <c r="N13932" i="21" s="1"/>
  <c r="F13920" i="21"/>
  <c r="M13920" i="21"/>
  <c r="N13920" i="21" s="1"/>
  <c r="F13905" i="21"/>
  <c r="M13905" i="21"/>
  <c r="N13905" i="21" s="1"/>
  <c r="F12798" i="21"/>
  <c r="M12798" i="21"/>
  <c r="N12798" i="21" s="1"/>
  <c r="F12779" i="21"/>
  <c r="M12779" i="21"/>
  <c r="N12779" i="21" s="1"/>
  <c r="F13676" i="21"/>
  <c r="M13676" i="21"/>
  <c r="N13676" i="21" s="1"/>
  <c r="F13661" i="21"/>
  <c r="M13661" i="21"/>
  <c r="N13661" i="21" s="1"/>
  <c r="F13646" i="21"/>
  <c r="M13646" i="21"/>
  <c r="N13646" i="21" s="1"/>
  <c r="F13630" i="21"/>
  <c r="M13630" i="21"/>
  <c r="N13630" i="21" s="1"/>
  <c r="F13610" i="21"/>
  <c r="M13610" i="21"/>
  <c r="N13610" i="21" s="1"/>
  <c r="F13590" i="21"/>
  <c r="M13590" i="21"/>
  <c r="N13590" i="21" s="1"/>
  <c r="F14011" i="21"/>
  <c r="M14011" i="21"/>
  <c r="N14011" i="21" s="1"/>
  <c r="F14010" i="21"/>
  <c r="M14010" i="21"/>
  <c r="N14010" i="21" s="1"/>
  <c r="F14009" i="21"/>
  <c r="M14009" i="21"/>
  <c r="N14009" i="21" s="1"/>
  <c r="F14008" i="21"/>
  <c r="M14008" i="21"/>
  <c r="N14008" i="21" s="1"/>
  <c r="F14007" i="21"/>
  <c r="M14007" i="21"/>
  <c r="N14007" i="21" s="1"/>
  <c r="F12351" i="21" l="1"/>
  <c r="M12351" i="21"/>
  <c r="N12351" i="21" s="1"/>
  <c r="F12336" i="21"/>
  <c r="M12336" i="21"/>
  <c r="N12336" i="21" s="1"/>
  <c r="F12936" i="21"/>
  <c r="M12936" i="21"/>
  <c r="N12936" i="21" s="1"/>
  <c r="F12928" i="21"/>
  <c r="M12928" i="21"/>
  <c r="N12928" i="21" s="1"/>
  <c r="F12920" i="21"/>
  <c r="M12920" i="21"/>
  <c r="N12920" i="21" s="1"/>
  <c r="F12901" i="21"/>
  <c r="M12901" i="21"/>
  <c r="N12901" i="21" s="1"/>
  <c r="F12386" i="21"/>
  <c r="M12386" i="21"/>
  <c r="N12386" i="21" s="1"/>
  <c r="F12383" i="21"/>
  <c r="M12383" i="21"/>
  <c r="N12383" i="21" s="1"/>
  <c r="F12377" i="21"/>
  <c r="M12377" i="21"/>
  <c r="N12377" i="21" s="1"/>
  <c r="F12369" i="21"/>
  <c r="M12369" i="21"/>
  <c r="N12369" i="21" s="1"/>
  <c r="F12350" i="21"/>
  <c r="M12350" i="21"/>
  <c r="N12350" i="21" s="1"/>
  <c r="F12335" i="21"/>
  <c r="M12335" i="21"/>
  <c r="N12335" i="21" s="1"/>
  <c r="F13100" i="21"/>
  <c r="M13100" i="21"/>
  <c r="N13100" i="21" s="1"/>
  <c r="F13093" i="21"/>
  <c r="M13093" i="21"/>
  <c r="N13093" i="21" s="1"/>
  <c r="F13083" i="21"/>
  <c r="M13083" i="21"/>
  <c r="N13083" i="21" s="1"/>
  <c r="F13071" i="21"/>
  <c r="M13071" i="21"/>
  <c r="N13071" i="21" s="1"/>
  <c r="F13056" i="21"/>
  <c r="M13056" i="21"/>
  <c r="N13056" i="21" s="1"/>
  <c r="F13038" i="21"/>
  <c r="M13038" i="21"/>
  <c r="N13038" i="21" s="1"/>
  <c r="F13001" i="21"/>
  <c r="M13001" i="21"/>
  <c r="N13001" i="21" s="1"/>
  <c r="F14135" i="21"/>
  <c r="M14135" i="21"/>
  <c r="N14135" i="21" s="1"/>
  <c r="F14134" i="21"/>
  <c r="M14134" i="21"/>
  <c r="N14134" i="21" s="1"/>
  <c r="F14133" i="21"/>
  <c r="M14133" i="21"/>
  <c r="N14133" i="21" s="1"/>
  <c r="F14132" i="21"/>
  <c r="M14132" i="21"/>
  <c r="N14132" i="21" s="1"/>
  <c r="F14131" i="21"/>
  <c r="M14131" i="21"/>
  <c r="N14131" i="21" s="1"/>
  <c r="F14130" i="21"/>
  <c r="M14130" i="21"/>
  <c r="N14130" i="21" s="1"/>
  <c r="F13866" i="21"/>
  <c r="M13866" i="21"/>
  <c r="N13866" i="21" s="1"/>
  <c r="F13860" i="21"/>
  <c r="M13860" i="21"/>
  <c r="N13860" i="21" s="1"/>
  <c r="F13852" i="21"/>
  <c r="M13852" i="21"/>
  <c r="N13852" i="21" s="1"/>
  <c r="F13841" i="21"/>
  <c r="M13841" i="21"/>
  <c r="N13841" i="21" s="1"/>
  <c r="F13829" i="21"/>
  <c r="M13829" i="21"/>
  <c r="N13829" i="21" s="1"/>
  <c r="F13817" i="21"/>
  <c r="M13817" i="21"/>
  <c r="N13817" i="21" s="1"/>
  <c r="F13794" i="21"/>
  <c r="M13794" i="21"/>
  <c r="N13794" i="21" s="1"/>
  <c r="F13816" i="21"/>
  <c r="M13816" i="21"/>
  <c r="N13816" i="21" s="1"/>
  <c r="F13793" i="21"/>
  <c r="M13793" i="21"/>
  <c r="N13793" i="21" s="1"/>
  <c r="F10281" i="21"/>
  <c r="M10281" i="21"/>
  <c r="N10281" i="21" s="1"/>
  <c r="F10271" i="21"/>
  <c r="M10271" i="21"/>
  <c r="N10271" i="21" s="1"/>
  <c r="F9103" i="21"/>
  <c r="M9103" i="21"/>
  <c r="N9103" i="21" s="1"/>
  <c r="F9095" i="21"/>
  <c r="M9095" i="21"/>
  <c r="N9095" i="21" s="1"/>
  <c r="F12137" i="21"/>
  <c r="M12137" i="21"/>
  <c r="N12137" i="21" s="1"/>
  <c r="F12123" i="21"/>
  <c r="M12123" i="21"/>
  <c r="N12123" i="21" s="1"/>
  <c r="F12104" i="21"/>
  <c r="M12104" i="21"/>
  <c r="N12104" i="21" s="1"/>
  <c r="F12081" i="21"/>
  <c r="M12081" i="21"/>
  <c r="N12081" i="21" s="1"/>
  <c r="F13874" i="21"/>
  <c r="M13874" i="21"/>
  <c r="N13874" i="21" s="1"/>
  <c r="F13873" i="21"/>
  <c r="M13873" i="21"/>
  <c r="N13873" i="21" s="1"/>
  <c r="F13872" i="21"/>
  <c r="M13872" i="21"/>
  <c r="N13872" i="21" s="1"/>
  <c r="F13870" i="21"/>
  <c r="M13870" i="21"/>
  <c r="N13870" i="21" s="1"/>
  <c r="F13868" i="21"/>
  <c r="M13868" i="21"/>
  <c r="N13868" i="21" s="1"/>
  <c r="F13865" i="21"/>
  <c r="M13865" i="21"/>
  <c r="N13865" i="21" s="1"/>
  <c r="F13859" i="21"/>
  <c r="M13859" i="21"/>
  <c r="N13859" i="21" s="1"/>
  <c r="F13851" i="21"/>
  <c r="M13851" i="21"/>
  <c r="N13851" i="21" s="1"/>
  <c r="F13840" i="21"/>
  <c r="M13840" i="21"/>
  <c r="N13840" i="21" s="1"/>
  <c r="F13828" i="21"/>
  <c r="M13828" i="21"/>
  <c r="N13828" i="21" s="1"/>
  <c r="F13815" i="21"/>
  <c r="M13815" i="21"/>
  <c r="N13815" i="21" s="1"/>
  <c r="F13792" i="21"/>
  <c r="M13792" i="21"/>
  <c r="N13792" i="21" s="1"/>
  <c r="F8804" i="21"/>
  <c r="M8804" i="21"/>
  <c r="N8804" i="21" s="1"/>
  <c r="F8802" i="21"/>
  <c r="M8802" i="21"/>
  <c r="N8802" i="21" s="1"/>
  <c r="F8799" i="21"/>
  <c r="M8799" i="21"/>
  <c r="N8799" i="21" s="1"/>
  <c r="F8796" i="21"/>
  <c r="M8796" i="21"/>
  <c r="N8796" i="21" s="1"/>
  <c r="F8793" i="21"/>
  <c r="M8793" i="21"/>
  <c r="N8793" i="21" s="1"/>
  <c r="F8788" i="21"/>
  <c r="M8788" i="21"/>
  <c r="N8788" i="21" s="1"/>
  <c r="F8782" i="21"/>
  <c r="M8782" i="21"/>
  <c r="N8782" i="21" s="1"/>
  <c r="F8774" i="21"/>
  <c r="M8774" i="21"/>
  <c r="N8774" i="21" s="1"/>
  <c r="F8765" i="21"/>
  <c r="M8765" i="21"/>
  <c r="N8765" i="21" s="1"/>
  <c r="F8755" i="21"/>
  <c r="M8755" i="21"/>
  <c r="N8755" i="21" s="1"/>
  <c r="F8744" i="21"/>
  <c r="M8744" i="21"/>
  <c r="N8744" i="21" s="1"/>
  <c r="F12501" i="21"/>
  <c r="M12501" i="21"/>
  <c r="N12501" i="21" s="1"/>
  <c r="F10280" i="21"/>
  <c r="M10280" i="21"/>
  <c r="N10280" i="21" s="1"/>
  <c r="F10270" i="21"/>
  <c r="M10270" i="21"/>
  <c r="N10270" i="21" s="1"/>
  <c r="F13000" i="21"/>
  <c r="M13000" i="21"/>
  <c r="N13000" i="21" s="1"/>
  <c r="F12999" i="21"/>
  <c r="M12999" i="21"/>
  <c r="N12999" i="21" s="1"/>
  <c r="F12998" i="21"/>
  <c r="M12998" i="21"/>
  <c r="N12998" i="21" s="1"/>
  <c r="F12997" i="21"/>
  <c r="M12997" i="21"/>
  <c r="N12997" i="21" s="1"/>
  <c r="F13382" i="21" l="1"/>
  <c r="M13382" i="21"/>
  <c r="N13382" i="21" s="1"/>
  <c r="F13377" i="21"/>
  <c r="M13377" i="21"/>
  <c r="N13377" i="21" s="1"/>
  <c r="F13372" i="21"/>
  <c r="M13372" i="21"/>
  <c r="N13372" i="21" s="1"/>
  <c r="F13364" i="21"/>
  <c r="M13364" i="21"/>
  <c r="N13364" i="21" s="1"/>
  <c r="F13355" i="21"/>
  <c r="M13355" i="21"/>
  <c r="N13355" i="21" s="1"/>
  <c r="F13342" i="21"/>
  <c r="M13342" i="21"/>
  <c r="N13342" i="21" s="1"/>
  <c r="F13328" i="21"/>
  <c r="M13328" i="21"/>
  <c r="N13328" i="21" s="1"/>
  <c r="F13314" i="21"/>
  <c r="M13314" i="21"/>
  <c r="N13314" i="21" s="1"/>
  <c r="F13297" i="21"/>
  <c r="M13297" i="21"/>
  <c r="N13297" i="21" s="1"/>
  <c r="F14174" i="21"/>
  <c r="M14174" i="21"/>
  <c r="N14174" i="21" s="1"/>
  <c r="F14166" i="21"/>
  <c r="M14166" i="21"/>
  <c r="N14166" i="21" s="1"/>
  <c r="F14157" i="21"/>
  <c r="M14157" i="21"/>
  <c r="N14157" i="21" s="1"/>
  <c r="F14129" i="21"/>
  <c r="M14129" i="21"/>
  <c r="N14129" i="21" s="1"/>
  <c r="F7553" i="21"/>
  <c r="M7553" i="21"/>
  <c r="N7553" i="21" s="1"/>
  <c r="F7550" i="21"/>
  <c r="M7550" i="21"/>
  <c r="N7550" i="21" s="1"/>
  <c r="F7547" i="21"/>
  <c r="M7547" i="21"/>
  <c r="N7547" i="21" s="1"/>
  <c r="M12334" i="21"/>
  <c r="N12334" i="21" s="1"/>
  <c r="F12334" i="21"/>
  <c r="F12333" i="21"/>
  <c r="M12333" i="21"/>
  <c r="N12333" i="21" s="1"/>
  <c r="F7813" i="21"/>
  <c r="M7813" i="21"/>
  <c r="N7813" i="21" s="1"/>
  <c r="F9094" i="21"/>
  <c r="M9094" i="21"/>
  <c r="N9094" i="21" s="1"/>
  <c r="F9093" i="21"/>
  <c r="M9093" i="21"/>
  <c r="N9093" i="21" s="1"/>
  <c r="F9092" i="21"/>
  <c r="M9092" i="21"/>
  <c r="N9092" i="21" s="1"/>
  <c r="E116" i="11" l="1"/>
  <c r="F116" i="11" s="1"/>
  <c r="G116" i="11" s="1"/>
  <c r="H116" i="11" s="1"/>
  <c r="I116" i="11" s="1"/>
  <c r="J116" i="11" s="1"/>
  <c r="K116" i="11" s="1"/>
  <c r="L116" i="11" s="1"/>
  <c r="M116" i="11" s="1"/>
  <c r="N116" i="11" s="1"/>
  <c r="F10687" i="21" l="1"/>
  <c r="M10687" i="21"/>
  <c r="N10687" i="21" s="1"/>
  <c r="F10686" i="21"/>
  <c r="M10686" i="21"/>
  <c r="N10686" i="21" s="1"/>
  <c r="F10685" i="21"/>
  <c r="M10685" i="21"/>
  <c r="N10685" i="21" s="1"/>
  <c r="F10684" i="21"/>
  <c r="M10684" i="21"/>
  <c r="N10684" i="21" s="1"/>
  <c r="F10683" i="21"/>
  <c r="M10683" i="21"/>
  <c r="N10683" i="21" s="1"/>
  <c r="F10291" i="21"/>
  <c r="M10291" i="21"/>
  <c r="N10291" i="21" s="1"/>
  <c r="F10289" i="21"/>
  <c r="M10289" i="21"/>
  <c r="N10289" i="21" s="1"/>
  <c r="F10285" i="21"/>
  <c r="M10285" i="21"/>
  <c r="N10285" i="21" s="1"/>
  <c r="F10279" i="21"/>
  <c r="M10279" i="21"/>
  <c r="N10279" i="21" s="1"/>
  <c r="F10269" i="21"/>
  <c r="M10269" i="21"/>
  <c r="N10269" i="21" s="1"/>
  <c r="F9799" i="21"/>
  <c r="M9799" i="21"/>
  <c r="N9799" i="21" s="1"/>
  <c r="M9797" i="21"/>
  <c r="N9797" i="21" s="1"/>
  <c r="M9798" i="21"/>
  <c r="N9798" i="21" s="1"/>
  <c r="F9797" i="21"/>
  <c r="F9798" i="21"/>
  <c r="F9796" i="21"/>
  <c r="M9796" i="21"/>
  <c r="N9796" i="21" s="1"/>
  <c r="F9795" i="21"/>
  <c r="M9795" i="21"/>
  <c r="N9795" i="21" s="1"/>
  <c r="F9794" i="21"/>
  <c r="M9794" i="21"/>
  <c r="N9794" i="21" s="1"/>
  <c r="F7821" i="21" l="1"/>
  <c r="M7821" i="21"/>
  <c r="N7821" i="21" s="1"/>
  <c r="F7820" i="21"/>
  <c r="M7820" i="21"/>
  <c r="N7820" i="21" s="1"/>
  <c r="F7819" i="21"/>
  <c r="M7819" i="21"/>
  <c r="N7819" i="21" s="1"/>
  <c r="F7818" i="21"/>
  <c r="M7818" i="21"/>
  <c r="N7818" i="21" s="1"/>
  <c r="F7817" i="21"/>
  <c r="M7817" i="21"/>
  <c r="N7817" i="21" s="1"/>
  <c r="F7816" i="21"/>
  <c r="M7816" i="21"/>
  <c r="N7816" i="21" s="1"/>
  <c r="F7815" i="21"/>
  <c r="M7815" i="21"/>
  <c r="N7815" i="21" s="1"/>
  <c r="F7814" i="21"/>
  <c r="M7814" i="21"/>
  <c r="N7814" i="21" s="1"/>
  <c r="F7812" i="21"/>
  <c r="M7812" i="21"/>
  <c r="N7812" i="21" s="1"/>
  <c r="F12919" i="21"/>
  <c r="M12919" i="21"/>
  <c r="N12919" i="21" s="1"/>
  <c r="F12900" i="21"/>
  <c r="M12900" i="21"/>
  <c r="N12900" i="21" s="1"/>
  <c r="F14390" i="21"/>
  <c r="M14390" i="21"/>
  <c r="N14390" i="21" s="1"/>
  <c r="F14382" i="21"/>
  <c r="M14382" i="21"/>
  <c r="N14382" i="21" s="1"/>
  <c r="F14373" i="21"/>
  <c r="M14373" i="21"/>
  <c r="N14373" i="21" s="1"/>
  <c r="F14363" i="21"/>
  <c r="M14363" i="21"/>
  <c r="N14363" i="21" s="1"/>
  <c r="F14350" i="21"/>
  <c r="M14350" i="21"/>
  <c r="N14350" i="21" s="1"/>
  <c r="F14336" i="21"/>
  <c r="M14336" i="21"/>
  <c r="N14336" i="21" s="1"/>
  <c r="F14322" i="21"/>
  <c r="M14322" i="21"/>
  <c r="N14322" i="21" s="1"/>
  <c r="F12899" i="21"/>
  <c r="M12899" i="21"/>
  <c r="N12899" i="21" s="1"/>
  <c r="F12898" i="21"/>
  <c r="M12898" i="21"/>
  <c r="N12898" i="21" s="1"/>
  <c r="F12897" i="21"/>
  <c r="M12897" i="21"/>
  <c r="N12897" i="21" s="1"/>
  <c r="F12896" i="21"/>
  <c r="M12896" i="21"/>
  <c r="N12896" i="21" s="1"/>
  <c r="F14637" i="21"/>
  <c r="M14637" i="21"/>
  <c r="N14637" i="21" s="1"/>
  <c r="F14632" i="21"/>
  <c r="M14632" i="21"/>
  <c r="N14632" i="21" s="1"/>
  <c r="F14627" i="21"/>
  <c r="M14627" i="21"/>
  <c r="N14627" i="21" s="1"/>
  <c r="F14622" i="21"/>
  <c r="M14622" i="21"/>
  <c r="N14622" i="21" s="1"/>
  <c r="F14617" i="21"/>
  <c r="M14617" i="21"/>
  <c r="N14617" i="21" s="1"/>
  <c r="F14612" i="21"/>
  <c r="M14612" i="21"/>
  <c r="N14612" i="21" s="1"/>
  <c r="F11723" i="21"/>
  <c r="M11723" i="21"/>
  <c r="N11723" i="21" s="1"/>
  <c r="F11720" i="21"/>
  <c r="M11720" i="21"/>
  <c r="N11720" i="21" s="1"/>
  <c r="F11716" i="21"/>
  <c r="M11716" i="21"/>
  <c r="N11716" i="21" s="1"/>
  <c r="F11711" i="21"/>
  <c r="M11711" i="21"/>
  <c r="N11711" i="21" s="1"/>
  <c r="F11702" i="21"/>
  <c r="M11702" i="21"/>
  <c r="N11702" i="21" s="1"/>
  <c r="F11693" i="21"/>
  <c r="M11693" i="21"/>
  <c r="N11693" i="21" s="1"/>
  <c r="F11684" i="21"/>
  <c r="M11684" i="21"/>
  <c r="N11684" i="21" s="1"/>
  <c r="F11675" i="21"/>
  <c r="M11675" i="21"/>
  <c r="N11675" i="21" s="1"/>
  <c r="F10060" i="21"/>
  <c r="M10060" i="21"/>
  <c r="N10060" i="21" s="1"/>
  <c r="F10050" i="21"/>
  <c r="M10050" i="21"/>
  <c r="N10050" i="21" s="1"/>
  <c r="F10039" i="21"/>
  <c r="M10039" i="21"/>
  <c r="N10039" i="21" s="1"/>
  <c r="F10021" i="21"/>
  <c r="M10021" i="21"/>
  <c r="N10021" i="21" s="1"/>
  <c r="F12948" i="21"/>
  <c r="M12948" i="21"/>
  <c r="N12948" i="21" s="1"/>
  <c r="F12942" i="21"/>
  <c r="M12942" i="21"/>
  <c r="N12942" i="21" s="1"/>
  <c r="F12935" i="21"/>
  <c r="M12935" i="21"/>
  <c r="N12935" i="21" s="1"/>
  <c r="F12927" i="21"/>
  <c r="M12927" i="21"/>
  <c r="N12927" i="21" s="1"/>
  <c r="F12918" i="21"/>
  <c r="M12918" i="21"/>
  <c r="N12918" i="21" s="1"/>
  <c r="F12895" i="21"/>
  <c r="M12895" i="21"/>
  <c r="N12895" i="21" s="1"/>
  <c r="F12996" i="21"/>
  <c r="M12996" i="21"/>
  <c r="N12996" i="21" s="1"/>
  <c r="F12995" i="21"/>
  <c r="M12995" i="21"/>
  <c r="N12995" i="21" s="1"/>
  <c r="F13469" i="21"/>
  <c r="M13469" i="21"/>
  <c r="N13469" i="21" s="1"/>
  <c r="F13438" i="21"/>
  <c r="M13438" i="21"/>
  <c r="N13438" i="21" s="1"/>
  <c r="F12156" i="21"/>
  <c r="M12156" i="21"/>
  <c r="N12156" i="21" s="1"/>
  <c r="F12148" i="21"/>
  <c r="M12148" i="21"/>
  <c r="N12148" i="21" s="1"/>
  <c r="F12136" i="21"/>
  <c r="M12136" i="21"/>
  <c r="N12136" i="21" s="1"/>
  <c r="F12122" i="21"/>
  <c r="M12122" i="21"/>
  <c r="N12122" i="21" s="1"/>
  <c r="F12103" i="21"/>
  <c r="M12103" i="21"/>
  <c r="N12103" i="21" s="1"/>
  <c r="F12080" i="21"/>
  <c r="M12080" i="21"/>
  <c r="N12080" i="21" s="1"/>
  <c r="F13858" i="21"/>
  <c r="M13858" i="21"/>
  <c r="N13858" i="21" s="1"/>
  <c r="F13850" i="21"/>
  <c r="M13850" i="21"/>
  <c r="N13850" i="21" s="1"/>
  <c r="F13839" i="21"/>
  <c r="M13839" i="21"/>
  <c r="N13839" i="21" s="1"/>
  <c r="F13827" i="21"/>
  <c r="M13827" i="21"/>
  <c r="N13827" i="21" s="1"/>
  <c r="F13814" i="21"/>
  <c r="M13814" i="21"/>
  <c r="N13814" i="21" s="1"/>
  <c r="F13791" i="21"/>
  <c r="M13791" i="21"/>
  <c r="N13791" i="21" s="1"/>
  <c r="F14217" i="21"/>
  <c r="M14217" i="21"/>
  <c r="N14217" i="21" s="1"/>
  <c r="F14216" i="21"/>
  <c r="M14216" i="21"/>
  <c r="N14216" i="21" s="1"/>
  <c r="F14215" i="21"/>
  <c r="M14215" i="21"/>
  <c r="N14215" i="21" s="1"/>
  <c r="F14214" i="21"/>
  <c r="M14214" i="21"/>
  <c r="N14214" i="21" s="1"/>
  <c r="F14213" i="21"/>
  <c r="M14213" i="21"/>
  <c r="N14213" i="21" s="1"/>
  <c r="F14212" i="21"/>
  <c r="M14212" i="21"/>
  <c r="N14212" i="21" s="1"/>
  <c r="F14211" i="21"/>
  <c r="M14211" i="21"/>
  <c r="N14211" i="21" s="1"/>
  <c r="F14210" i="21"/>
  <c r="M14210" i="21"/>
  <c r="N14210" i="21" s="1"/>
  <c r="F14209" i="21"/>
  <c r="M14209" i="21"/>
  <c r="N14209" i="21" s="1"/>
  <c r="F14208" i="21"/>
  <c r="M14208" i="21"/>
  <c r="N14208" i="21" s="1"/>
  <c r="F14207" i="21"/>
  <c r="M14207" i="21"/>
  <c r="N14207" i="21" s="1"/>
  <c r="F14206" i="21"/>
  <c r="M14206" i="21"/>
  <c r="N14206" i="21" s="1"/>
  <c r="F14205" i="21"/>
  <c r="M14205" i="21"/>
  <c r="N14205" i="21" s="1"/>
  <c r="F14204" i="21"/>
  <c r="M14204" i="21"/>
  <c r="N14204" i="21" s="1"/>
  <c r="F14203" i="21"/>
  <c r="M14203" i="21"/>
  <c r="N14203" i="21" s="1"/>
  <c r="F14202" i="21"/>
  <c r="M14202" i="21"/>
  <c r="N14202" i="21" s="1"/>
  <c r="F14201" i="21"/>
  <c r="M14201" i="21"/>
  <c r="N14201" i="21" s="1"/>
  <c r="F14200" i="21"/>
  <c r="M14200" i="21"/>
  <c r="N14200" i="21" s="1"/>
  <c r="F14199" i="21"/>
  <c r="M14199" i="21"/>
  <c r="N14199" i="21" s="1"/>
  <c r="F14198" i="21"/>
  <c r="M14198" i="21"/>
  <c r="N14198" i="21" s="1"/>
  <c r="F14197" i="21"/>
  <c r="M14197" i="21"/>
  <c r="N14197" i="21" s="1"/>
  <c r="F14611" i="21"/>
  <c r="M14611" i="21"/>
  <c r="N14611" i="21" s="1"/>
  <c r="F14610" i="21"/>
  <c r="M14610" i="21"/>
  <c r="N14610" i="21" s="1"/>
  <c r="F14609" i="21"/>
  <c r="M14609" i="21"/>
  <c r="N14609" i="21" s="1"/>
  <c r="F14608" i="21"/>
  <c r="M14608" i="21"/>
  <c r="N14608" i="21" s="1"/>
  <c r="F14607" i="21"/>
  <c r="M14607" i="21"/>
  <c r="N14607" i="21" s="1"/>
  <c r="F14605" i="21"/>
  <c r="M14605" i="21"/>
  <c r="N14605" i="21" s="1"/>
  <c r="F14603" i="21"/>
  <c r="M14603" i="21"/>
  <c r="N14603" i="21" s="1"/>
  <c r="F14601" i="21"/>
  <c r="M14601" i="21"/>
  <c r="N14601" i="21" s="1"/>
  <c r="F14597" i="21"/>
  <c r="M14597" i="21"/>
  <c r="N14597" i="21" s="1"/>
  <c r="F14593" i="21"/>
  <c r="M14593" i="21"/>
  <c r="N14593" i="21" s="1"/>
  <c r="F14588" i="21"/>
  <c r="M14588" i="21"/>
  <c r="N14588" i="21" s="1"/>
  <c r="F14582" i="21"/>
  <c r="M14582" i="21"/>
  <c r="N14582" i="21" s="1"/>
  <c r="F14569" i="21"/>
  <c r="M14569" i="21"/>
  <c r="N14569" i="21" s="1"/>
  <c r="F12934" i="21"/>
  <c r="M12934" i="21"/>
  <c r="N12934" i="21" s="1"/>
  <c r="F12926" i="21"/>
  <c r="M12926" i="21"/>
  <c r="N12926" i="21" s="1"/>
  <c r="F12917" i="21"/>
  <c r="M12917" i="21"/>
  <c r="N12917" i="21" s="1"/>
  <c r="F12894" i="21"/>
  <c r="M12894" i="21"/>
  <c r="N12894" i="21" s="1"/>
  <c r="F8049" i="21"/>
  <c r="M8049" i="21"/>
  <c r="N8049" i="21" s="1"/>
  <c r="F8046" i="21"/>
  <c r="M8046" i="21"/>
  <c r="N8046" i="21" s="1"/>
  <c r="F8043" i="21"/>
  <c r="M8043" i="21"/>
  <c r="N8043" i="21" s="1"/>
  <c r="F8039" i="21"/>
  <c r="M8039" i="21"/>
  <c r="N8039" i="21" s="1"/>
  <c r="F8035" i="21"/>
  <c r="M8035" i="21"/>
  <c r="N8035" i="21" s="1"/>
  <c r="F8031" i="21"/>
  <c r="M8031" i="21"/>
  <c r="N8031" i="21" s="1"/>
  <c r="F14128" i="21"/>
  <c r="M14128" i="21"/>
  <c r="N14128" i="21" s="1"/>
  <c r="F14127" i="21"/>
  <c r="M14127" i="21"/>
  <c r="N14127" i="21" s="1"/>
  <c r="F14126" i="21"/>
  <c r="M14126" i="21"/>
  <c r="N14126" i="21" s="1"/>
  <c r="F14454" i="21"/>
  <c r="M14454" i="21"/>
  <c r="N14454" i="21" s="1"/>
  <c r="F14447" i="21"/>
  <c r="M14447" i="21"/>
  <c r="N14447" i="21" s="1"/>
  <c r="F14438" i="21"/>
  <c r="M14438" i="21"/>
  <c r="N14438" i="21" s="1"/>
  <c r="F14429" i="21"/>
  <c r="M14429" i="21"/>
  <c r="N14429" i="21" s="1"/>
  <c r="F14568" i="21"/>
  <c r="M14568" i="21"/>
  <c r="N14568" i="21" s="1"/>
  <c r="F14567" i="21"/>
  <c r="M14567" i="21"/>
  <c r="N14567" i="21" s="1"/>
  <c r="F14566" i="21"/>
  <c r="M14566" i="21"/>
  <c r="N14566" i="21" s="1"/>
  <c r="F14565" i="21"/>
  <c r="M14565" i="21"/>
  <c r="N14565" i="21" s="1"/>
  <c r="F14564" i="21"/>
  <c r="M14564" i="21"/>
  <c r="N14564" i="21" s="1"/>
  <c r="F13790" i="21"/>
  <c r="M13790" i="21"/>
  <c r="N13790" i="21" s="1"/>
  <c r="F13789" i="21"/>
  <c r="M13789" i="21"/>
  <c r="N13789" i="21" s="1"/>
  <c r="F13788" i="21"/>
  <c r="M13788" i="21"/>
  <c r="N13788" i="21" s="1"/>
  <c r="F10827" i="21" l="1"/>
  <c r="M10827" i="21"/>
  <c r="N10827" i="21" s="1"/>
  <c r="F10823" i="21"/>
  <c r="M10823" i="21"/>
  <c r="N10823" i="21" s="1"/>
  <c r="F10819" i="21"/>
  <c r="M10819" i="21"/>
  <c r="N10819" i="21" s="1"/>
  <c r="F10815" i="21"/>
  <c r="M10815" i="21"/>
  <c r="N10815" i="21" s="1"/>
  <c r="F10810" i="21"/>
  <c r="M10810" i="21"/>
  <c r="N10810" i="21" s="1"/>
  <c r="F10805" i="21"/>
  <c r="M10805" i="21"/>
  <c r="N10805" i="21" s="1"/>
  <c r="F12549" i="21" l="1"/>
  <c r="M12549" i="21"/>
  <c r="N12549" i="21" s="1"/>
  <c r="F12546" i="21"/>
  <c r="M12546" i="21"/>
  <c r="N12546" i="21" s="1"/>
  <c r="F12535" i="21"/>
  <c r="M12535" i="21"/>
  <c r="N12535" i="21" s="1"/>
  <c r="F12527" i="21"/>
  <c r="M12527" i="21"/>
  <c r="N12527" i="21" s="1"/>
  <c r="F12519" i="21"/>
  <c r="M12519" i="21"/>
  <c r="N12519" i="21" s="1"/>
  <c r="F12510" i="21"/>
  <c r="M12510" i="21"/>
  <c r="N12510" i="21" s="1"/>
  <c r="F12500" i="21"/>
  <c r="M12500" i="21"/>
  <c r="N12500" i="21" s="1"/>
  <c r="F14074" i="21"/>
  <c r="M14074" i="21"/>
  <c r="N14074" i="21" s="1"/>
  <c r="F14061" i="21"/>
  <c r="M14061" i="21"/>
  <c r="N14061" i="21" s="1"/>
  <c r="F14047" i="21"/>
  <c r="M14047" i="21"/>
  <c r="N14047" i="21" s="1"/>
  <c r="F14006" i="21"/>
  <c r="M14006" i="21"/>
  <c r="N14006" i="21" s="1"/>
  <c r="F13529" i="21"/>
  <c r="M13529" i="21"/>
  <c r="N13529" i="21" s="1"/>
  <c r="F13522" i="21"/>
  <c r="M13522" i="21"/>
  <c r="N13522" i="21" s="1"/>
  <c r="F13512" i="21"/>
  <c r="M13512" i="21"/>
  <c r="N13512" i="21" s="1"/>
  <c r="F13499" i="21"/>
  <c r="M13499" i="21"/>
  <c r="N13499" i="21" s="1"/>
  <c r="F13484" i="21"/>
  <c r="M13484" i="21"/>
  <c r="N13484" i="21" s="1"/>
  <c r="F13468" i="21"/>
  <c r="M13468" i="21"/>
  <c r="N13468" i="21" s="1"/>
  <c r="F13437" i="21"/>
  <c r="M13437" i="21"/>
  <c r="N13437" i="21" s="1"/>
  <c r="F12679" i="21"/>
  <c r="M12679" i="21"/>
  <c r="N12679" i="21" s="1"/>
  <c r="F12675" i="21"/>
  <c r="M12675" i="21"/>
  <c r="N12675" i="21" s="1"/>
  <c r="F12671" i="21"/>
  <c r="M12671" i="21"/>
  <c r="N12671" i="21" s="1"/>
  <c r="F12666" i="21"/>
  <c r="M12666" i="21"/>
  <c r="N12666" i="21" s="1"/>
  <c r="F12660" i="21"/>
  <c r="M12660" i="21"/>
  <c r="N12660" i="21" s="1"/>
  <c r="F12651" i="21"/>
  <c r="M12651" i="21"/>
  <c r="N12651" i="21" s="1"/>
  <c r="F12642" i="21"/>
  <c r="M12642" i="21"/>
  <c r="N12642" i="21" s="1"/>
  <c r="F12633" i="21"/>
  <c r="M12633" i="21"/>
  <c r="N12633" i="21" s="1"/>
  <c r="F14085" i="21"/>
  <c r="M14085" i="21"/>
  <c r="N14085" i="21" s="1"/>
  <c r="F14073" i="21"/>
  <c r="M14073" i="21"/>
  <c r="N14073" i="21" s="1"/>
  <c r="F14060" i="21"/>
  <c r="M14060" i="21"/>
  <c r="N14060" i="21" s="1"/>
  <c r="F14046" i="21"/>
  <c r="M14046" i="21"/>
  <c r="N14046" i="21" s="1"/>
  <c r="F14005" i="21"/>
  <c r="M14005" i="21"/>
  <c r="N14005" i="21" s="1"/>
  <c r="F13715" i="21"/>
  <c r="M13715" i="21"/>
  <c r="N13715" i="21" s="1"/>
  <c r="F13705" i="21"/>
  <c r="M13705" i="21"/>
  <c r="N13705" i="21" s="1"/>
  <c r="F13694" i="21"/>
  <c r="M13694" i="21"/>
  <c r="N13694" i="21" s="1"/>
  <c r="F13675" i="21"/>
  <c r="M13675" i="21"/>
  <c r="N13675" i="21" s="1"/>
  <c r="F13660" i="21"/>
  <c r="M13660" i="21"/>
  <c r="N13660" i="21" s="1"/>
  <c r="F13645" i="21"/>
  <c r="M13645" i="21"/>
  <c r="N13645" i="21" s="1"/>
  <c r="F13629" i="21"/>
  <c r="M13629" i="21"/>
  <c r="N13629" i="21" s="1"/>
  <c r="F13609" i="21"/>
  <c r="M13609" i="21"/>
  <c r="N13609" i="21" s="1"/>
  <c r="F13589" i="21"/>
  <c r="M13589" i="21"/>
  <c r="N13589" i="21" s="1"/>
  <c r="F13967" i="21"/>
  <c r="M13967" i="21"/>
  <c r="N13967" i="21" s="1"/>
  <c r="F13962" i="21"/>
  <c r="M13962" i="21"/>
  <c r="N13962" i="21" s="1"/>
  <c r="F13954" i="21"/>
  <c r="M13954" i="21"/>
  <c r="N13954" i="21" s="1"/>
  <c r="F13943" i="21"/>
  <c r="M13943" i="21"/>
  <c r="N13943" i="21" s="1"/>
  <c r="F13931" i="21"/>
  <c r="M13931" i="21"/>
  <c r="N13931" i="21" s="1"/>
  <c r="F13919" i="21"/>
  <c r="M13919" i="21"/>
  <c r="N13919" i="21" s="1"/>
  <c r="F13904" i="21"/>
  <c r="M13904" i="21"/>
  <c r="N13904" i="21" s="1"/>
  <c r="F7244" i="21"/>
  <c r="M7244" i="21"/>
  <c r="N7244" i="21" s="1"/>
  <c r="F7243" i="21"/>
  <c r="M7243" i="21"/>
  <c r="N7243" i="21" s="1"/>
  <c r="F7242" i="21"/>
  <c r="M7242" i="21"/>
  <c r="N7242" i="21" s="1"/>
  <c r="F7241" i="21"/>
  <c r="M7241" i="21"/>
  <c r="N7241" i="21" s="1"/>
  <c r="F7240" i="21"/>
  <c r="M7240" i="21"/>
  <c r="N7240" i="21" s="1"/>
  <c r="F7239" i="21"/>
  <c r="M7239" i="21"/>
  <c r="N7239" i="21" s="1"/>
  <c r="F7238" i="21"/>
  <c r="M7238" i="21"/>
  <c r="N7238" i="21" s="1"/>
  <c r="F7236" i="21"/>
  <c r="M7236" i="21"/>
  <c r="N7236" i="21" s="1"/>
  <c r="F7234" i="21"/>
  <c r="M7234" i="21"/>
  <c r="N7234" i="21" s="1"/>
  <c r="F7232" i="21"/>
  <c r="M7232" i="21"/>
  <c r="N7232" i="21" s="1"/>
  <c r="F7231" i="21"/>
  <c r="M7231" i="21"/>
  <c r="N7231" i="21" s="1"/>
  <c r="F7230" i="21"/>
  <c r="M7230" i="21"/>
  <c r="N7230" i="21" s="1"/>
  <c r="F7229" i="21"/>
  <c r="M7229" i="21"/>
  <c r="N7229" i="21" s="1"/>
  <c r="F13161" i="21"/>
  <c r="M13161" i="21"/>
  <c r="N13161" i="21" s="1"/>
  <c r="F13160" i="21"/>
  <c r="M13160" i="21"/>
  <c r="N13160" i="21" s="1"/>
  <c r="F14185" i="21"/>
  <c r="M14185" i="21"/>
  <c r="N14185" i="21" s="1"/>
  <c r="F14180" i="21"/>
  <c r="M14180" i="21"/>
  <c r="N14180" i="21" s="1"/>
  <c r="F14173" i="21"/>
  <c r="M14173" i="21"/>
  <c r="N14173" i="21" s="1"/>
  <c r="F14165" i="21"/>
  <c r="M14165" i="21"/>
  <c r="N14165" i="21" s="1"/>
  <c r="F14156" i="21"/>
  <c r="M14156" i="21"/>
  <c r="N14156" i="21" s="1"/>
  <c r="F14125" i="21"/>
  <c r="M14125" i="21"/>
  <c r="N14125" i="21" s="1"/>
  <c r="F13055" i="21"/>
  <c r="M13055" i="21"/>
  <c r="N13055" i="21" s="1"/>
  <c r="F13037" i="21"/>
  <c r="M13037" i="21"/>
  <c r="N13037" i="21" s="1"/>
  <c r="F12994" i="21"/>
  <c r="M12994" i="21"/>
  <c r="N12994" i="21" s="1"/>
  <c r="F7237" i="21"/>
  <c r="M7237" i="21"/>
  <c r="N7237" i="21" s="1"/>
  <c r="F7235" i="21"/>
  <c r="M7235" i="21"/>
  <c r="N7235" i="21" s="1"/>
  <c r="F7233" i="21"/>
  <c r="M7233" i="21"/>
  <c r="N7233" i="21" s="1"/>
  <c r="F7228" i="21"/>
  <c r="M7228" i="21"/>
  <c r="N7228" i="21" s="1"/>
  <c r="F12682" i="21"/>
  <c r="M12682" i="21"/>
  <c r="N12682" i="21" s="1"/>
  <c r="F12691" i="21"/>
  <c r="M12691" i="21"/>
  <c r="N12691" i="21" s="1"/>
  <c r="F13184" i="21"/>
  <c r="M13184" i="21"/>
  <c r="N13184" i="21" s="1"/>
  <c r="F13173" i="21"/>
  <c r="M13173" i="21"/>
  <c r="N13173" i="21" s="1"/>
  <c r="F13159" i="21"/>
  <c r="M13159" i="21"/>
  <c r="N13159" i="21" s="1"/>
  <c r="F13533" i="21"/>
  <c r="M13533" i="21"/>
  <c r="N13533" i="21" s="1"/>
  <c r="F13528" i="21"/>
  <c r="M13528" i="21"/>
  <c r="N13528" i="21" s="1"/>
  <c r="F13521" i="21"/>
  <c r="M13521" i="21"/>
  <c r="N13521" i="21" s="1"/>
  <c r="F13511" i="21"/>
  <c r="M13511" i="21"/>
  <c r="N13511" i="21" s="1"/>
  <c r="F13498" i="21"/>
  <c r="M13498" i="21"/>
  <c r="N13498" i="21" s="1"/>
  <c r="F13483" i="21"/>
  <c r="M13483" i="21"/>
  <c r="N13483" i="21" s="1"/>
  <c r="F13467" i="21"/>
  <c r="M13467" i="21"/>
  <c r="N13467" i="21" s="1"/>
  <c r="F13436" i="21"/>
  <c r="M13436" i="21"/>
  <c r="N13436" i="21" s="1"/>
  <c r="F13363" i="21" l="1"/>
  <c r="M13363" i="21"/>
  <c r="N13363" i="21" s="1"/>
  <c r="F13354" i="21"/>
  <c r="M13354" i="21"/>
  <c r="N13354" i="21" s="1"/>
  <c r="F13341" i="21"/>
  <c r="M13341" i="21"/>
  <c r="N13341" i="21" s="1"/>
  <c r="F13327" i="21"/>
  <c r="M13327" i="21"/>
  <c r="N13327" i="21" s="1"/>
  <c r="F13313" i="21"/>
  <c r="M13313" i="21"/>
  <c r="N13313" i="21" s="1"/>
  <c r="F13296" i="21"/>
  <c r="M13296" i="21"/>
  <c r="N13296" i="21" s="1"/>
  <c r="F14179" i="21"/>
  <c r="M14179" i="21"/>
  <c r="N14179" i="21" s="1"/>
  <c r="F14172" i="21"/>
  <c r="M14172" i="21"/>
  <c r="N14172" i="21" s="1"/>
  <c r="F14164" i="21"/>
  <c r="M14164" i="21"/>
  <c r="N14164" i="21" s="1"/>
  <c r="F14155" i="21"/>
  <c r="M14155" i="21"/>
  <c r="N14155" i="21" s="1"/>
  <c r="F14124" i="21"/>
  <c r="M14124" i="21"/>
  <c r="N14124" i="21" s="1"/>
  <c r="F14693" i="21"/>
  <c r="M14693" i="21"/>
  <c r="N14693" i="21" s="1"/>
  <c r="F14688" i="21"/>
  <c r="M14688" i="21"/>
  <c r="N14688" i="21" s="1"/>
  <c r="F14683" i="21"/>
  <c r="M14683" i="21"/>
  <c r="N14683" i="21" s="1"/>
  <c r="F14678" i="21"/>
  <c r="M14678" i="21"/>
  <c r="N14678" i="21" s="1"/>
  <c r="F13070" i="21"/>
  <c r="M13070" i="21"/>
  <c r="N13070" i="21" s="1"/>
  <c r="F13054" i="21"/>
  <c r="M13054" i="21"/>
  <c r="N13054" i="21" s="1"/>
  <c r="F13036" i="21"/>
  <c r="M13036" i="21"/>
  <c r="N13036" i="21" s="1"/>
  <c r="F12993" i="21"/>
  <c r="M12993" i="21"/>
  <c r="N12993" i="21" s="1"/>
  <c r="F14656" i="21"/>
  <c r="M14656" i="21"/>
  <c r="N14656" i="21" s="1"/>
  <c r="F14651" i="21"/>
  <c r="M14651" i="21"/>
  <c r="N14651" i="21" s="1"/>
  <c r="F14646" i="21"/>
  <c r="M14646" i="21"/>
  <c r="N14646" i="21" s="1"/>
  <c r="F13903" i="21"/>
  <c r="M13903" i="21"/>
  <c r="N13903" i="21" s="1"/>
  <c r="F13902" i="21"/>
  <c r="M13902" i="21"/>
  <c r="N13902" i="21" s="1"/>
  <c r="F13901" i="21"/>
  <c r="M13901" i="21"/>
  <c r="N13901" i="21" s="1"/>
  <c r="F13900" i="21"/>
  <c r="M13900" i="21"/>
  <c r="N13900" i="21" s="1"/>
  <c r="F13899" i="21"/>
  <c r="M13899" i="21"/>
  <c r="N13899" i="21" s="1"/>
  <c r="F13898" i="21"/>
  <c r="M13898" i="21"/>
  <c r="N13898" i="21" s="1"/>
  <c r="F14587" i="21"/>
  <c r="M14587" i="21"/>
  <c r="N14587" i="21" s="1"/>
  <c r="F14581" i="21"/>
  <c r="M14581" i="21"/>
  <c r="N14581" i="21" s="1"/>
  <c r="F14563" i="21"/>
  <c r="M14563" i="21"/>
  <c r="N14563" i="21" s="1"/>
  <c r="F8754" i="21"/>
  <c r="M8754" i="21"/>
  <c r="N8754" i="21" s="1"/>
  <c r="F8743" i="21"/>
  <c r="M8743" i="21"/>
  <c r="N8743" i="21" s="1"/>
  <c r="F11518" i="21" l="1"/>
  <c r="M11518" i="21"/>
  <c r="N11518" i="21" s="1"/>
  <c r="F11507" i="21"/>
  <c r="M11507" i="21"/>
  <c r="N11507" i="21" s="1"/>
  <c r="F11495" i="21"/>
  <c r="M11495" i="21"/>
  <c r="N11495" i="21" s="1"/>
  <c r="F11481" i="21"/>
  <c r="M11481" i="21"/>
  <c r="N11481" i="21" s="1"/>
  <c r="F11465" i="21"/>
  <c r="M11465" i="21"/>
  <c r="N11465" i="21" s="1"/>
  <c r="F10706" i="21"/>
  <c r="M10706" i="21"/>
  <c r="N10706" i="21" s="1"/>
  <c r="F10702" i="21"/>
  <c r="M10702" i="21"/>
  <c r="N10702" i="21" s="1"/>
  <c r="F10695" i="21"/>
  <c r="M10695" i="21"/>
  <c r="N10695" i="21" s="1"/>
  <c r="F10682" i="21"/>
  <c r="M10682" i="21"/>
  <c r="N10682" i="21" s="1"/>
  <c r="F11494" i="21"/>
  <c r="M11494" i="21"/>
  <c r="N11494" i="21" s="1"/>
  <c r="F11480" i="21"/>
  <c r="M11480" i="21"/>
  <c r="N11480" i="21" s="1"/>
  <c r="F11464" i="21"/>
  <c r="M11464" i="21"/>
  <c r="N11464" i="21" s="1"/>
  <c r="F11517" i="21"/>
  <c r="M11517" i="21"/>
  <c r="N11517" i="21" s="1"/>
  <c r="F11506" i="21"/>
  <c r="M11506" i="21"/>
  <c r="N11506" i="21" s="1"/>
  <c r="F11493" i="21"/>
  <c r="M11493" i="21"/>
  <c r="N11493" i="21" s="1"/>
  <c r="F11479" i="21"/>
  <c r="M11479" i="21"/>
  <c r="N11479" i="21" s="1"/>
  <c r="F11463" i="21"/>
  <c r="M11463" i="21"/>
  <c r="N11463" i="21" s="1"/>
  <c r="F9351" i="21"/>
  <c r="M9351" i="21"/>
  <c r="N9351" i="21" s="1"/>
  <c r="F9342" i="21"/>
  <c r="M9342" i="21"/>
  <c r="N9342" i="21" s="1"/>
  <c r="F9326" i="21"/>
  <c r="M9326" i="21"/>
  <c r="N9326" i="21" s="1"/>
  <c r="F11307" i="21"/>
  <c r="M11307" i="21"/>
  <c r="N11307" i="21" s="1"/>
  <c r="F11301" i="21"/>
  <c r="M11301" i="21"/>
  <c r="N11301" i="21" s="1"/>
  <c r="F10290" i="21"/>
  <c r="M10290" i="21"/>
  <c r="N10290" i="21" s="1"/>
  <c r="F10288" i="21"/>
  <c r="M10288" i="21"/>
  <c r="N10288" i="21" s="1"/>
  <c r="F10284" i="21"/>
  <c r="M10284" i="21"/>
  <c r="N10284" i="21" s="1"/>
  <c r="F10278" i="21"/>
  <c r="M10278" i="21"/>
  <c r="N10278" i="21" s="1"/>
  <c r="F10268" i="21"/>
  <c r="M10268" i="21"/>
  <c r="N10268" i="21" s="1"/>
  <c r="F10287" i="21"/>
  <c r="M10287" i="21"/>
  <c r="N10287" i="21" s="1"/>
  <c r="F10283" i="21"/>
  <c r="M10283" i="21"/>
  <c r="N10283" i="21" s="1"/>
  <c r="F10277" i="21"/>
  <c r="M10277" i="21"/>
  <c r="N10277" i="21" s="1"/>
  <c r="F10267" i="21"/>
  <c r="M10267" i="21"/>
  <c r="N10267" i="21" s="1"/>
  <c r="F10049" i="21"/>
  <c r="M10049" i="21"/>
  <c r="N10049" i="21" s="1"/>
  <c r="F10038" i="21"/>
  <c r="M10038" i="21"/>
  <c r="N10038" i="21" s="1"/>
  <c r="F10020" i="21"/>
  <c r="M10020" i="21"/>
  <c r="N10020" i="21" s="1"/>
  <c r="F10059" i="21"/>
  <c r="M10059" i="21"/>
  <c r="N10059" i="21" s="1"/>
  <c r="F10048" i="21"/>
  <c r="M10048" i="21"/>
  <c r="N10048" i="21" s="1"/>
  <c r="F10037" i="21"/>
  <c r="M10037" i="21"/>
  <c r="N10037" i="21" s="1"/>
  <c r="F10019" i="21"/>
  <c r="M10019" i="21"/>
  <c r="N10019" i="21" s="1"/>
  <c r="F10018" i="21"/>
  <c r="M10018" i="21"/>
  <c r="N10018" i="21" s="1"/>
  <c r="F10017" i="21"/>
  <c r="M10017" i="21"/>
  <c r="N10017" i="21" s="1"/>
  <c r="F10016" i="21"/>
  <c r="M10016" i="21"/>
  <c r="N10016" i="21" s="1"/>
  <c r="F10015" i="21"/>
  <c r="M10015" i="21"/>
  <c r="N10015" i="21" s="1"/>
  <c r="F10014" i="21"/>
  <c r="M10014" i="21"/>
  <c r="N10014" i="21" s="1"/>
  <c r="F9811" i="21"/>
  <c r="M9811" i="21"/>
  <c r="N9811" i="21" s="1"/>
  <c r="F9807" i="21"/>
  <c r="M9807" i="21"/>
  <c r="N9807" i="21" s="1"/>
  <c r="F9803" i="21"/>
  <c r="M9803" i="21"/>
  <c r="N9803" i="21" s="1"/>
  <c r="F9793" i="21"/>
  <c r="M9793" i="21"/>
  <c r="N9793" i="21" s="1"/>
  <c r="F10497" i="21"/>
  <c r="M10497" i="21"/>
  <c r="N10497" i="21" s="1"/>
  <c r="F10489" i="21"/>
  <c r="M10489" i="21"/>
  <c r="N10489" i="21" s="1"/>
  <c r="F10480" i="21"/>
  <c r="M10480" i="21"/>
  <c r="N10480" i="21" s="1"/>
  <c r="F10457" i="21"/>
  <c r="M10457" i="21"/>
  <c r="N10457" i="21" s="1"/>
  <c r="F10967" i="21"/>
  <c r="M10967" i="21"/>
  <c r="N10967" i="21" s="1"/>
  <c r="F10962" i="21"/>
  <c r="M10962" i="21"/>
  <c r="N10962" i="21" s="1"/>
  <c r="F10954" i="21"/>
  <c r="M10954" i="21"/>
  <c r="N10954" i="21" s="1"/>
  <c r="F10502" i="21"/>
  <c r="M10502" i="21"/>
  <c r="N10502" i="21" s="1"/>
  <c r="F10496" i="21"/>
  <c r="M10496" i="21"/>
  <c r="N10496" i="21" s="1"/>
  <c r="F10488" i="21"/>
  <c r="M10488" i="21"/>
  <c r="N10488" i="21" s="1"/>
  <c r="F10479" i="21"/>
  <c r="M10479" i="21"/>
  <c r="N10479" i="21" s="1"/>
  <c r="F10456" i="21"/>
  <c r="M10456" i="21"/>
  <c r="N10456" i="21" s="1"/>
  <c r="F13510" i="21"/>
  <c r="M13510" i="21"/>
  <c r="N13510" i="21" s="1"/>
  <c r="F13497" i="21"/>
  <c r="M13497" i="21"/>
  <c r="N13497" i="21" s="1"/>
  <c r="F13482" i="21"/>
  <c r="M13482" i="21"/>
  <c r="N13482" i="21" s="1"/>
  <c r="F13466" i="21"/>
  <c r="M13466" i="21"/>
  <c r="N13466" i="21" s="1"/>
  <c r="F13435" i="21"/>
  <c r="M13435" i="21"/>
  <c r="N13435" i="21" s="1"/>
  <c r="F14004" i="21"/>
  <c r="M14004" i="21"/>
  <c r="N14004" i="21" s="1"/>
  <c r="F14003" i="21"/>
  <c r="M14003" i="21"/>
  <c r="N14003" i="21" s="1"/>
  <c r="F14002" i="21"/>
  <c r="M14002" i="21"/>
  <c r="N14002" i="21" s="1"/>
  <c r="F14001" i="21"/>
  <c r="M14001" i="21"/>
  <c r="N14001" i="21" s="1"/>
  <c r="F14000" i="21"/>
  <c r="M14000" i="21"/>
  <c r="N14000" i="21" s="1"/>
  <c r="F13999" i="21"/>
  <c r="M13999" i="21"/>
  <c r="N13999" i="21" s="1"/>
  <c r="F13998" i="21"/>
  <c r="M13998" i="21"/>
  <c r="N13998" i="21" s="1"/>
  <c r="F8042" i="21"/>
  <c r="M8042" i="21"/>
  <c r="N8042" i="21" s="1"/>
  <c r="F8038" i="21"/>
  <c r="M8038" i="21"/>
  <c r="N8038" i="21" s="1"/>
  <c r="F8034" i="21"/>
  <c r="M8034" i="21"/>
  <c r="N8034" i="21" s="1"/>
  <c r="F8030" i="21"/>
  <c r="M8030" i="21"/>
  <c r="N8030" i="21" s="1"/>
  <c r="F14362" i="21"/>
  <c r="M14362" i="21"/>
  <c r="N14362" i="21" s="1"/>
  <c r="F14349" i="21"/>
  <c r="M14349" i="21"/>
  <c r="N14349" i="21" s="1"/>
  <c r="F14335" i="21"/>
  <c r="M14335" i="21"/>
  <c r="N14335" i="21" s="1"/>
  <c r="F14321" i="21"/>
  <c r="M14321" i="21"/>
  <c r="N14321" i="21" s="1"/>
  <c r="F13312" i="21"/>
  <c r="M13312" i="21"/>
  <c r="N13312" i="21" s="1"/>
  <c r="F13295" i="21"/>
  <c r="M13295" i="21"/>
  <c r="N13295" i="21" s="1"/>
  <c r="F13385" i="21"/>
  <c r="M13385" i="21"/>
  <c r="N13385" i="21" s="1"/>
  <c r="F13381" i="21"/>
  <c r="M13381" i="21"/>
  <c r="N13381" i="21" s="1"/>
  <c r="F13376" i="21"/>
  <c r="M13376" i="21"/>
  <c r="N13376" i="21" s="1"/>
  <c r="F13371" i="21"/>
  <c r="M13371" i="21"/>
  <c r="N13371" i="21" s="1"/>
  <c r="F13362" i="21"/>
  <c r="M13362" i="21"/>
  <c r="N13362" i="21" s="1"/>
  <c r="F13353" i="21"/>
  <c r="M13353" i="21"/>
  <c r="N13353" i="21" s="1"/>
  <c r="F13340" i="21"/>
  <c r="M13340" i="21"/>
  <c r="N13340" i="21" s="1"/>
  <c r="F13326" i="21"/>
  <c r="M13326" i="21"/>
  <c r="N13326" i="21" s="1"/>
  <c r="F13311" i="21"/>
  <c r="M13311" i="21"/>
  <c r="N13311" i="21" s="1"/>
  <c r="F13294" i="21"/>
  <c r="M13294" i="21"/>
  <c r="N13294" i="21" s="1"/>
  <c r="F14538" i="21"/>
  <c r="M14538" i="21"/>
  <c r="N14538" i="21" s="1"/>
  <c r="F14537" i="21"/>
  <c r="M14537" i="21"/>
  <c r="N14537" i="21" s="1"/>
  <c r="F14536" i="21"/>
  <c r="M14536" i="21"/>
  <c r="N14536" i="21" s="1"/>
  <c r="F14535" i="21"/>
  <c r="M14535" i="21"/>
  <c r="N14535" i="21" s="1"/>
  <c r="F14534" i="21"/>
  <c r="M14534" i="21"/>
  <c r="N14534" i="21" s="1"/>
  <c r="F14532" i="21"/>
  <c r="M14532" i="21"/>
  <c r="N14532" i="21" s="1"/>
  <c r="F14530" i="21"/>
  <c r="M14530" i="21"/>
  <c r="N14530" i="21" s="1"/>
  <c r="F14527" i="21"/>
  <c r="M14527" i="21"/>
  <c r="N14527" i="21" s="1"/>
  <c r="F14524" i="21"/>
  <c r="M14524" i="21"/>
  <c r="N14524" i="21" s="1"/>
  <c r="F14521" i="21"/>
  <c r="M14521" i="21"/>
  <c r="N14521" i="21" s="1"/>
  <c r="F14503" i="21"/>
  <c r="M14503" i="21"/>
  <c r="N14503" i="21" s="1"/>
  <c r="F14059" i="21"/>
  <c r="M14059" i="21"/>
  <c r="N14059" i="21" s="1"/>
  <c r="F14045" i="21"/>
  <c r="M14045" i="21"/>
  <c r="N14045" i="21" s="1"/>
  <c r="F13997" i="21"/>
  <c r="M13997" i="21"/>
  <c r="N13997" i="21" s="1"/>
  <c r="F12916" i="21"/>
  <c r="M12916" i="21"/>
  <c r="N12916" i="21" s="1"/>
  <c r="F12893" i="21"/>
  <c r="M12893" i="21"/>
  <c r="N12893" i="21" s="1"/>
  <c r="F9588" i="21" l="1"/>
  <c r="M9588" i="21"/>
  <c r="N9588" i="21" s="1"/>
  <c r="F9587" i="21"/>
  <c r="M9587" i="21"/>
  <c r="N9587" i="21" s="1"/>
  <c r="F9586" i="21"/>
  <c r="M9586" i="21"/>
  <c r="N9586" i="21" s="1"/>
  <c r="F7051" i="21"/>
  <c r="M7051" i="21"/>
  <c r="N7051" i="21" s="1"/>
  <c r="F7050" i="21"/>
  <c r="M7050" i="21"/>
  <c r="N7050" i="21" s="1"/>
  <c r="F7049" i="21"/>
  <c r="M7049" i="21"/>
  <c r="N7049" i="21" s="1"/>
  <c r="F7048" i="21"/>
  <c r="M7048" i="21"/>
  <c r="N7048" i="21" s="1"/>
  <c r="F7047" i="21"/>
  <c r="M7047" i="21"/>
  <c r="N7047" i="21" s="1"/>
  <c r="F7046" i="21"/>
  <c r="M7046" i="21"/>
  <c r="N7046" i="21" s="1"/>
  <c r="F7045" i="21"/>
  <c r="M7045" i="21"/>
  <c r="N7045" i="21" s="1"/>
  <c r="F7044" i="21"/>
  <c r="M7044" i="21"/>
  <c r="N7044" i="21" s="1"/>
  <c r="F7043" i="21"/>
  <c r="M7043" i="21"/>
  <c r="N7043" i="21" s="1"/>
  <c r="F7042" i="21"/>
  <c r="M7042" i="21"/>
  <c r="N7042" i="21" s="1"/>
  <c r="F13199" i="21"/>
  <c r="M13199" i="21"/>
  <c r="N13199" i="21" s="1"/>
  <c r="F13192" i="21"/>
  <c r="M13192" i="21"/>
  <c r="N13192" i="21" s="1"/>
  <c r="F13183" i="21"/>
  <c r="M13183" i="21"/>
  <c r="N13183" i="21" s="1"/>
  <c r="F13172" i="21"/>
  <c r="M13172" i="21"/>
  <c r="N13172" i="21" s="1"/>
  <c r="F13158" i="21"/>
  <c r="M13158" i="21"/>
  <c r="N13158" i="21" s="1"/>
  <c r="F14307" i="21"/>
  <c r="M14307" i="21"/>
  <c r="N14307" i="21" s="1"/>
  <c r="F14305" i="21"/>
  <c r="M14305" i="21"/>
  <c r="N14305" i="21" s="1"/>
  <c r="F14302" i="21"/>
  <c r="M14302" i="21"/>
  <c r="N14302" i="21" s="1"/>
  <c r="F14299" i="21"/>
  <c r="M14299" i="21"/>
  <c r="N14299" i="21" s="1"/>
  <c r="F14291" i="21"/>
  <c r="M14291" i="21"/>
  <c r="N14291" i="21" s="1"/>
  <c r="F14285" i="21"/>
  <c r="M14285" i="21"/>
  <c r="N14285" i="21" s="1"/>
  <c r="F14277" i="21"/>
  <c r="M14277" i="21"/>
  <c r="N14277" i="21" s="1"/>
  <c r="F14266" i="21"/>
  <c r="M14266" i="21"/>
  <c r="N14266" i="21" s="1"/>
  <c r="F12121" i="21"/>
  <c r="M12121" i="21"/>
  <c r="N12121" i="21" s="1"/>
  <c r="F12102" i="21"/>
  <c r="M12102" i="21"/>
  <c r="N12102" i="21" s="1"/>
  <c r="F12079" i="21"/>
  <c r="M12079" i="21"/>
  <c r="N12079" i="21" s="1"/>
  <c r="F13509" i="21"/>
  <c r="M13509" i="21"/>
  <c r="N13509" i="21" s="1"/>
  <c r="F13496" i="21"/>
  <c r="M13496" i="21"/>
  <c r="N13496" i="21" s="1"/>
  <c r="F13481" i="21"/>
  <c r="M13481" i="21"/>
  <c r="N13481" i="21" s="1"/>
  <c r="F13465" i="21"/>
  <c r="M13465" i="21"/>
  <c r="N13465" i="21" s="1"/>
  <c r="F13434" i="21"/>
  <c r="M13434" i="21"/>
  <c r="N13434" i="21" s="1"/>
  <c r="F13293" i="21"/>
  <c r="M13293" i="21"/>
  <c r="N13293" i="21" s="1"/>
  <c r="F13292" i="21"/>
  <c r="M13292" i="21"/>
  <c r="N13292" i="21" s="1"/>
  <c r="F13291" i="21"/>
  <c r="M13291" i="21"/>
  <c r="N13291" i="21" s="1"/>
  <c r="F13290" i="21"/>
  <c r="M13290" i="21"/>
  <c r="N13290" i="21" s="1"/>
  <c r="F13289" i="21"/>
  <c r="M13289" i="21"/>
  <c r="N13289" i="21" s="1"/>
  <c r="F13288" i="21"/>
  <c r="M13288" i="21"/>
  <c r="N13288" i="21" s="1"/>
  <c r="F13287" i="21"/>
  <c r="M13287" i="21"/>
  <c r="N13287" i="21" s="1"/>
  <c r="F13286" i="21"/>
  <c r="M13286" i="21"/>
  <c r="N13286" i="21" s="1"/>
  <c r="F13285" i="21"/>
  <c r="M13285" i="21"/>
  <c r="N13285" i="21" s="1"/>
  <c r="F13398" i="21"/>
  <c r="M13398" i="21"/>
  <c r="N13398" i="21" s="1"/>
  <c r="F13397" i="21"/>
  <c r="M13397" i="21"/>
  <c r="N13397" i="21" s="1"/>
  <c r="F13396" i="21"/>
  <c r="M13396" i="21"/>
  <c r="N13396" i="21" s="1"/>
  <c r="F13395" i="21"/>
  <c r="M13395" i="21"/>
  <c r="N13395" i="21" s="1"/>
  <c r="F13394" i="21"/>
  <c r="M13394" i="21"/>
  <c r="N13394" i="21" s="1"/>
  <c r="F13393" i="21"/>
  <c r="M13393" i="21"/>
  <c r="N13393" i="21" s="1"/>
  <c r="F13392" i="21"/>
  <c r="M13392" i="21"/>
  <c r="N13392" i="21" s="1"/>
  <c r="F13391" i="21"/>
  <c r="M13391" i="21"/>
  <c r="N13391" i="21" s="1"/>
  <c r="F13390" i="21"/>
  <c r="M13390" i="21"/>
  <c r="N13390" i="21" s="1"/>
  <c r="F13389" i="21"/>
  <c r="M13389" i="21"/>
  <c r="N13389" i="21" s="1"/>
  <c r="F13387" i="21"/>
  <c r="M13387" i="21"/>
  <c r="N13387" i="21" s="1"/>
  <c r="F13384" i="21"/>
  <c r="M13384" i="21"/>
  <c r="N13384" i="21" s="1"/>
  <c r="F13380" i="21"/>
  <c r="M13380" i="21"/>
  <c r="N13380" i="21" s="1"/>
  <c r="F13375" i="21"/>
  <c r="M13375" i="21"/>
  <c r="N13375" i="21" s="1"/>
  <c r="F13370" i="21"/>
  <c r="M13370" i="21"/>
  <c r="N13370" i="21" s="1"/>
  <c r="F13361" i="21"/>
  <c r="M13361" i="21"/>
  <c r="N13361" i="21" s="1"/>
  <c r="F13352" i="21"/>
  <c r="M13352" i="21"/>
  <c r="N13352" i="21" s="1"/>
  <c r="F13339" i="21"/>
  <c r="M13339" i="21"/>
  <c r="N13339" i="21" s="1"/>
  <c r="F13325" i="21"/>
  <c r="M13325" i="21"/>
  <c r="N13325" i="21" s="1"/>
  <c r="F13310" i="21"/>
  <c r="M13310" i="21"/>
  <c r="N13310" i="21" s="1"/>
  <c r="F13284" i="21"/>
  <c r="M13284" i="21"/>
  <c r="N13284" i="21" s="1"/>
  <c r="F11710" i="21"/>
  <c r="M11710" i="21"/>
  <c r="N11710" i="21" s="1"/>
  <c r="F11701" i="21"/>
  <c r="M11701" i="21"/>
  <c r="N11701" i="21" s="1"/>
  <c r="F11692" i="21"/>
  <c r="M11692" i="21"/>
  <c r="N11692" i="21" s="1"/>
  <c r="F11683" i="21"/>
  <c r="M11683" i="21"/>
  <c r="N11683" i="21" s="1"/>
  <c r="F11674" i="21"/>
  <c r="M11674" i="21"/>
  <c r="N11674" i="21" s="1"/>
  <c r="F13283" i="21"/>
  <c r="M13283" i="21"/>
  <c r="N13283" i="21" s="1"/>
  <c r="F13282" i="21"/>
  <c r="M13282" i="21"/>
  <c r="N13282" i="21" s="1"/>
  <c r="F13092" i="21"/>
  <c r="M13092" i="21"/>
  <c r="N13092" i="21" s="1"/>
  <c r="F13082" i="21"/>
  <c r="M13082" i="21"/>
  <c r="N13082" i="21" s="1"/>
  <c r="F13069" i="21"/>
  <c r="M13069" i="21"/>
  <c r="N13069" i="21" s="1"/>
  <c r="F13053" i="21"/>
  <c r="M13053" i="21"/>
  <c r="N13053" i="21" s="1"/>
  <c r="F13035" i="21"/>
  <c r="M13035" i="21"/>
  <c r="N13035" i="21" s="1"/>
  <c r="F12992" i="21"/>
  <c r="M12992" i="21"/>
  <c r="N12992" i="21" s="1"/>
  <c r="F11300" i="21"/>
  <c r="M11300" i="21"/>
  <c r="N11300" i="21" s="1"/>
  <c r="F11299" i="21"/>
  <c r="M11299" i="21"/>
  <c r="N11299" i="21" s="1"/>
  <c r="F11298" i="21"/>
  <c r="M11298" i="21"/>
  <c r="N11298" i="21" s="1"/>
  <c r="F11297" i="21"/>
  <c r="M11297" i="21"/>
  <c r="N11297" i="21" s="1"/>
  <c r="F11296" i="21"/>
  <c r="M11296" i="21"/>
  <c r="N11296" i="21" s="1"/>
  <c r="F11295" i="21"/>
  <c r="M11295" i="21"/>
  <c r="N11295" i="21" s="1"/>
  <c r="F9585" i="21"/>
  <c r="M9585" i="21"/>
  <c r="N9585" i="21" s="1"/>
  <c r="F9584" i="21"/>
  <c r="M9584" i="21"/>
  <c r="N9584" i="21" s="1"/>
  <c r="F13961" i="21"/>
  <c r="M13961" i="21"/>
  <c r="N13961" i="21" s="1"/>
  <c r="F13953" i="21"/>
  <c r="M13953" i="21"/>
  <c r="N13953" i="21" s="1"/>
  <c r="F13942" i="21"/>
  <c r="M13942" i="21"/>
  <c r="N13942" i="21" s="1"/>
  <c r="F13930" i="21"/>
  <c r="M13930" i="21"/>
  <c r="N13930" i="21" s="1"/>
  <c r="F13918" i="21"/>
  <c r="M13918" i="21"/>
  <c r="N13918" i="21" s="1"/>
  <c r="F13897" i="21"/>
  <c r="M13897" i="21"/>
  <c r="N13897" i="21" s="1"/>
  <c r="F13736" i="21"/>
  <c r="M13736" i="21"/>
  <c r="N13736" i="21" s="1"/>
  <c r="F13731" i="21"/>
  <c r="M13731" i="21"/>
  <c r="N13731" i="21" s="1"/>
  <c r="F13726" i="21"/>
  <c r="M13726" i="21"/>
  <c r="N13726" i="21" s="1"/>
  <c r="F13721" i="21"/>
  <c r="M13721" i="21"/>
  <c r="N13721" i="21" s="1"/>
  <c r="F13714" i="21"/>
  <c r="M13714" i="21"/>
  <c r="N13714" i="21" s="1"/>
  <c r="F13704" i="21"/>
  <c r="M13704" i="21"/>
  <c r="N13704" i="21" s="1"/>
  <c r="F13693" i="21"/>
  <c r="M13693" i="21"/>
  <c r="N13693" i="21" s="1"/>
  <c r="F13674" i="21"/>
  <c r="M13674" i="21"/>
  <c r="N13674" i="21" s="1"/>
  <c r="F13659" i="21"/>
  <c r="M13659" i="21"/>
  <c r="N13659" i="21" s="1"/>
  <c r="F13644" i="21"/>
  <c r="M13644" i="21"/>
  <c r="N13644" i="21" s="1"/>
  <c r="F13628" i="21"/>
  <c r="M13628" i="21"/>
  <c r="N13628" i="21" s="1"/>
  <c r="F13608" i="21"/>
  <c r="M13608" i="21"/>
  <c r="N13608" i="21" s="1"/>
  <c r="F13588" i="21"/>
  <c r="M13588" i="21"/>
  <c r="N13588" i="21" s="1"/>
  <c r="F14660" i="21"/>
  <c r="M14660" i="21"/>
  <c r="N14660" i="21" s="1"/>
  <c r="F14655" i="21"/>
  <c r="M14655" i="21"/>
  <c r="N14655" i="21" s="1"/>
  <c r="F14650" i="21"/>
  <c r="M14650" i="21"/>
  <c r="N14650" i="21" s="1"/>
  <c r="F14645" i="21"/>
  <c r="M14645" i="21"/>
  <c r="N14645" i="21" s="1"/>
  <c r="F13068" i="21"/>
  <c r="M13068" i="21"/>
  <c r="N13068" i="21" s="1"/>
  <c r="F13052" i="21"/>
  <c r="M13052" i="21"/>
  <c r="N13052" i="21" s="1"/>
  <c r="F13034" i="21"/>
  <c r="M13034" i="21"/>
  <c r="N13034" i="21" s="1"/>
  <c r="F12991" i="21"/>
  <c r="M12991" i="21"/>
  <c r="N12991" i="21" s="1"/>
  <c r="F13351" i="21"/>
  <c r="M13351" i="21"/>
  <c r="N13351" i="21" s="1"/>
  <c r="F13338" i="21"/>
  <c r="M13338" i="21"/>
  <c r="N13338" i="21" s="1"/>
  <c r="F13324" i="21"/>
  <c r="M13324" i="21"/>
  <c r="N13324" i="21" s="1"/>
  <c r="F13309" i="21"/>
  <c r="M13309" i="21"/>
  <c r="N13309" i="21" s="1"/>
  <c r="F13281" i="21"/>
  <c r="M13281" i="21"/>
  <c r="N13281" i="21" s="1"/>
  <c r="F12953" i="21"/>
  <c r="F12951" i="21"/>
  <c r="F12947" i="21"/>
  <c r="F12941" i="21"/>
  <c r="F12933" i="21"/>
  <c r="F12925" i="21"/>
  <c r="F12915" i="21"/>
  <c r="F12892" i="21"/>
  <c r="F12400" i="21"/>
  <c r="F12398" i="21"/>
  <c r="F12396" i="21"/>
  <c r="F12394" i="21"/>
  <c r="F12392" i="21"/>
  <c r="F12390" i="21"/>
  <c r="F12388" i="21"/>
  <c r="F12385" i="21"/>
  <c r="F12382" i="21"/>
  <c r="F12376" i="21"/>
  <c r="F12368" i="21"/>
  <c r="F12349" i="21"/>
  <c r="F12332" i="21"/>
  <c r="F10826" i="21"/>
  <c r="F10822" i="21"/>
  <c r="F10818" i="21"/>
  <c r="F10814" i="21"/>
  <c r="F10809" i="21"/>
  <c r="F10804" i="21"/>
  <c r="F13350" i="21"/>
  <c r="F13337" i="21"/>
  <c r="F13323" i="21"/>
  <c r="F13308" i="21"/>
  <c r="F13280" i="21"/>
  <c r="F13349" i="21"/>
  <c r="F13336" i="21"/>
  <c r="F13322" i="21"/>
  <c r="F13307" i="21"/>
  <c r="F13279" i="21"/>
  <c r="F12840" i="21"/>
  <c r="F12839" i="21"/>
  <c r="F12838" i="21"/>
  <c r="F12834" i="21"/>
  <c r="F12826" i="21"/>
  <c r="F12817" i="21"/>
  <c r="F12808" i="21"/>
  <c r="F12797" i="21"/>
  <c r="F12778" i="21"/>
  <c r="M12778" i="21"/>
  <c r="N12778" i="21" s="1"/>
  <c r="M12797" i="21"/>
  <c r="N12797" i="21" s="1"/>
  <c r="M12808" i="21"/>
  <c r="N12808" i="21" s="1"/>
  <c r="M12817" i="21"/>
  <c r="N12817" i="21" s="1"/>
  <c r="M12826" i="21"/>
  <c r="N12826" i="21" s="1"/>
  <c r="M12834" i="21"/>
  <c r="N12834" i="21" s="1"/>
  <c r="M12838" i="21"/>
  <c r="N12838" i="21" s="1"/>
  <c r="M12839" i="21"/>
  <c r="N12839" i="21" s="1"/>
  <c r="M12840" i="21"/>
  <c r="N12840" i="21" s="1"/>
  <c r="M13279" i="21"/>
  <c r="N13279" i="21" s="1"/>
  <c r="M13307" i="21"/>
  <c r="N13307" i="21" s="1"/>
  <c r="M13322" i="21"/>
  <c r="N13322" i="21" s="1"/>
  <c r="M13336" i="21"/>
  <c r="N13336" i="21" s="1"/>
  <c r="M13349" i="21"/>
  <c r="N13349" i="21" s="1"/>
  <c r="M13280" i="21"/>
  <c r="N13280" i="21" s="1"/>
  <c r="M13308" i="21"/>
  <c r="N13308" i="21" s="1"/>
  <c r="M13323" i="21"/>
  <c r="N13323" i="21" s="1"/>
  <c r="M13337" i="21"/>
  <c r="N13337" i="21" s="1"/>
  <c r="M13350" i="21"/>
  <c r="N13350" i="21" s="1"/>
  <c r="M10804" i="21"/>
  <c r="N10804" i="21" s="1"/>
  <c r="M10809" i="21"/>
  <c r="N10809" i="21" s="1"/>
  <c r="M10814" i="21"/>
  <c r="N10814" i="21" s="1"/>
  <c r="M10818" i="21"/>
  <c r="N10818" i="21" s="1"/>
  <c r="M10822" i="21"/>
  <c r="N10822" i="21" s="1"/>
  <c r="M10826" i="21"/>
  <c r="N10826" i="21" s="1"/>
  <c r="M12332" i="21"/>
  <c r="N12332" i="21" s="1"/>
  <c r="M12349" i="21"/>
  <c r="N12349" i="21" s="1"/>
  <c r="M12368" i="21"/>
  <c r="N12368" i="21" s="1"/>
  <c r="M12376" i="21"/>
  <c r="N12376" i="21" s="1"/>
  <c r="M12382" i="21"/>
  <c r="N12382" i="21" s="1"/>
  <c r="M12385" i="21"/>
  <c r="N12385" i="21" s="1"/>
  <c r="M12388" i="21"/>
  <c r="N12388" i="21" s="1"/>
  <c r="M12390" i="21"/>
  <c r="N12390" i="21" s="1"/>
  <c r="M12392" i="21"/>
  <c r="N12392" i="21" s="1"/>
  <c r="M12394" i="21"/>
  <c r="N12394" i="21" s="1"/>
  <c r="M12396" i="21"/>
  <c r="N12396" i="21" s="1"/>
  <c r="M12398" i="21"/>
  <c r="N12398" i="21" s="1"/>
  <c r="M12400" i="21"/>
  <c r="N12400" i="21" s="1"/>
  <c r="M12892" i="21"/>
  <c r="N12892" i="21" s="1"/>
  <c r="M12915" i="21"/>
  <c r="N12915" i="21" s="1"/>
  <c r="M12925" i="21"/>
  <c r="N12925" i="21" s="1"/>
  <c r="M12933" i="21"/>
  <c r="N12933" i="21" s="1"/>
  <c r="M12941" i="21"/>
  <c r="N12941" i="21" s="1"/>
  <c r="M12947" i="21"/>
  <c r="N12947" i="21" s="1"/>
  <c r="M12951" i="21"/>
  <c r="N12951" i="21" s="1"/>
  <c r="M12953" i="21"/>
  <c r="N12953" i="21" s="1"/>
  <c r="F14196" i="21"/>
  <c r="M14196" i="21"/>
  <c r="N14196" i="21" s="1"/>
  <c r="F14195" i="21"/>
  <c r="M14195" i="21"/>
  <c r="N14195" i="21" s="1"/>
  <c r="F14194" i="21"/>
  <c r="M14194" i="21"/>
  <c r="N14194" i="21" s="1"/>
  <c r="F7041" i="21" l="1"/>
  <c r="M7041" i="21"/>
  <c r="N7041" i="21" s="1"/>
  <c r="F7040" i="21"/>
  <c r="M7040" i="21"/>
  <c r="N7040" i="21" s="1"/>
  <c r="F7039" i="21"/>
  <c r="M7039" i="21"/>
  <c r="N7039" i="21" s="1"/>
  <c r="F7067" i="21"/>
  <c r="M7067" i="21"/>
  <c r="N7067" i="21" s="1"/>
  <c r="F7065" i="21"/>
  <c r="M7065" i="21"/>
  <c r="N7065" i="21" s="1"/>
  <c r="F7063" i="21"/>
  <c r="M7063" i="21"/>
  <c r="N7063" i="21" s="1"/>
  <c r="F7059" i="21"/>
  <c r="M7059" i="21"/>
  <c r="N7059" i="21" s="1"/>
  <c r="F7055" i="21"/>
  <c r="M7055" i="21"/>
  <c r="N7055" i="21" s="1"/>
  <c r="F7038" i="21"/>
  <c r="M7038" i="21"/>
  <c r="N7038" i="21" s="1"/>
  <c r="F13787" i="21"/>
  <c r="M13787" i="21"/>
  <c r="N13787" i="21" s="1"/>
  <c r="F13786" i="21"/>
  <c r="M13786" i="21"/>
  <c r="N13786" i="21" s="1"/>
  <c r="F13335" i="21"/>
  <c r="M13335" i="21"/>
  <c r="N13335" i="21" s="1"/>
  <c r="F13321" i="21"/>
  <c r="M13321" i="21"/>
  <c r="N13321" i="21" s="1"/>
  <c r="F13306" i="21"/>
  <c r="M13306" i="21"/>
  <c r="N13306" i="21" s="1"/>
  <c r="F13278" i="21"/>
  <c r="M13278" i="21"/>
  <c r="N13278" i="21" s="1"/>
  <c r="F13211" i="21"/>
  <c r="M13211" i="21"/>
  <c r="N13211" i="21" s="1"/>
  <c r="F13205" i="21"/>
  <c r="M13205" i="21"/>
  <c r="N13205" i="21" s="1"/>
  <c r="F13198" i="21"/>
  <c r="M13198" i="21"/>
  <c r="N13198" i="21" s="1"/>
  <c r="F13191" i="21"/>
  <c r="M13191" i="21"/>
  <c r="N13191" i="21" s="1"/>
  <c r="F13182" i="21"/>
  <c r="M13182" i="21"/>
  <c r="N13182" i="21" s="1"/>
  <c r="F13171" i="21"/>
  <c r="M13171" i="21"/>
  <c r="N13171" i="21" s="1"/>
  <c r="F13157" i="21"/>
  <c r="M13157" i="21"/>
  <c r="N13157" i="21" s="1"/>
  <c r="F13752" i="21"/>
  <c r="M13752" i="21"/>
  <c r="N13752" i="21" s="1"/>
  <c r="F13750" i="21"/>
  <c r="M13750" i="21"/>
  <c r="N13750" i="21" s="1"/>
  <c r="F13747" i="21"/>
  <c r="M13747" i="21"/>
  <c r="N13747" i="21" s="1"/>
  <c r="F13744" i="21"/>
  <c r="M13744" i="21"/>
  <c r="N13744" i="21" s="1"/>
  <c r="F13740" i="21"/>
  <c r="M13740" i="21"/>
  <c r="N13740" i="21" s="1"/>
  <c r="F13735" i="21"/>
  <c r="M13735" i="21"/>
  <c r="N13735" i="21" s="1"/>
  <c r="F13730" i="21"/>
  <c r="M13730" i="21"/>
  <c r="N13730" i="21" s="1"/>
  <c r="F13725" i="21"/>
  <c r="M13725" i="21"/>
  <c r="N13725" i="21" s="1"/>
  <c r="F13720" i="21"/>
  <c r="M13720" i="21"/>
  <c r="N13720" i="21" s="1"/>
  <c r="F13713" i="21"/>
  <c r="M13713" i="21"/>
  <c r="N13713" i="21" s="1"/>
  <c r="F13703" i="21"/>
  <c r="M13703" i="21"/>
  <c r="N13703" i="21" s="1"/>
  <c r="F13692" i="21"/>
  <c r="M13692" i="21"/>
  <c r="N13692" i="21" s="1"/>
  <c r="F13673" i="21"/>
  <c r="M13673" i="21"/>
  <c r="N13673" i="21" s="1"/>
  <c r="F13658" i="21"/>
  <c r="M13658" i="21"/>
  <c r="N13658" i="21" s="1"/>
  <c r="F13643" i="21"/>
  <c r="M13643" i="21"/>
  <c r="N13643" i="21" s="1"/>
  <c r="F13627" i="21"/>
  <c r="M13627" i="21"/>
  <c r="N13627" i="21" s="1"/>
  <c r="F13607" i="21"/>
  <c r="M13607" i="21"/>
  <c r="N13607" i="21" s="1"/>
  <c r="F13587" i="21"/>
  <c r="M13587" i="21"/>
  <c r="N13587" i="21" s="1"/>
  <c r="F7062" i="21"/>
  <c r="M7062" i="21"/>
  <c r="N7062" i="21" s="1"/>
  <c r="F7058" i="21"/>
  <c r="M7058" i="21"/>
  <c r="N7058" i="21" s="1"/>
  <c r="F7054" i="21"/>
  <c r="M7054" i="21"/>
  <c r="N7054" i="21" s="1"/>
  <c r="F7037" i="21"/>
  <c r="M7037" i="21"/>
  <c r="N7037" i="21" s="1"/>
  <c r="F13952" i="21"/>
  <c r="M13952" i="21"/>
  <c r="N13952" i="21" s="1"/>
  <c r="F13941" i="21"/>
  <c r="M13941" i="21"/>
  <c r="N13941" i="21" s="1"/>
  <c r="F13929" i="21"/>
  <c r="M13929" i="21"/>
  <c r="N13929" i="21" s="1"/>
  <c r="F13917" i="21"/>
  <c r="M13917" i="21"/>
  <c r="N13917" i="21" s="1"/>
  <c r="F13896" i="21"/>
  <c r="M13896" i="21"/>
  <c r="N13896" i="21" s="1"/>
  <c r="F10701" i="21"/>
  <c r="M10701" i="21"/>
  <c r="N10701" i="21" s="1"/>
  <c r="F10694" i="21"/>
  <c r="M10694" i="21"/>
  <c r="N10694" i="21" s="1"/>
  <c r="F10681" i="21"/>
  <c r="M10681" i="21"/>
  <c r="N10681" i="21" s="1"/>
  <c r="F12950" i="21"/>
  <c r="M12950" i="21"/>
  <c r="N12950" i="21" s="1"/>
  <c r="F12946" i="21"/>
  <c r="M12946" i="21"/>
  <c r="N12946" i="21" s="1"/>
  <c r="F12940" i="21"/>
  <c r="M12940" i="21"/>
  <c r="N12940" i="21" s="1"/>
  <c r="F12932" i="21"/>
  <c r="M12932" i="21"/>
  <c r="N12932" i="21" s="1"/>
  <c r="F12924" i="21"/>
  <c r="M12924" i="21"/>
  <c r="N12924" i="21" s="1"/>
  <c r="F12914" i="21"/>
  <c r="M12914" i="21"/>
  <c r="N12914" i="21" s="1"/>
  <c r="F12891" i="21"/>
  <c r="M12891" i="21"/>
  <c r="N12891" i="21" s="1"/>
  <c r="F11325" i="21"/>
  <c r="M11325" i="21"/>
  <c r="N11325" i="21" s="1"/>
  <c r="F11323" i="21"/>
  <c r="M11323" i="21"/>
  <c r="N11323" i="21" s="1"/>
  <c r="F11321" i="21"/>
  <c r="M11321" i="21"/>
  <c r="N11321" i="21" s="1"/>
  <c r="F11319" i="21"/>
  <c r="M11319" i="21"/>
  <c r="N11319" i="21" s="1"/>
  <c r="F11316" i="21"/>
  <c r="M11316" i="21"/>
  <c r="N11316" i="21" s="1"/>
  <c r="F11313" i="21"/>
  <c r="M11313" i="21"/>
  <c r="N11313" i="21" s="1"/>
  <c r="F11310" i="21"/>
  <c r="M11310" i="21"/>
  <c r="N11310" i="21" s="1"/>
  <c r="F11306" i="21"/>
  <c r="M11306" i="21"/>
  <c r="N11306" i="21" s="1"/>
  <c r="F11294" i="21"/>
  <c r="M11294" i="21"/>
  <c r="N11294" i="21" s="1"/>
  <c r="F13181" i="21"/>
  <c r="F13170" i="21"/>
  <c r="F13156" i="21"/>
  <c r="F13495" i="21"/>
  <c r="F13480" i="21"/>
  <c r="F13464" i="21"/>
  <c r="F13433" i="21"/>
  <c r="F13520" i="21"/>
  <c r="F13508" i="21"/>
  <c r="F13494" i="21"/>
  <c r="F13479" i="21"/>
  <c r="F13463" i="21"/>
  <c r="F13432" i="21"/>
  <c r="M8987" i="21"/>
  <c r="M8711" i="21"/>
  <c r="M8712" i="21"/>
  <c r="M8713" i="21"/>
  <c r="M8714" i="21"/>
  <c r="M8715" i="21"/>
  <c r="M8716" i="21"/>
  <c r="M8717" i="21"/>
  <c r="M8718" i="21"/>
  <c r="M8719" i="21"/>
  <c r="M8720" i="21"/>
  <c r="M8721" i="21"/>
  <c r="M8722" i="21"/>
  <c r="M8723" i="21"/>
  <c r="M8724" i="21"/>
  <c r="M8725" i="21"/>
  <c r="M8816" i="21"/>
  <c r="M8817" i="21"/>
  <c r="M8818" i="21"/>
  <c r="M8819" i="21"/>
  <c r="M8820" i="21"/>
  <c r="M8821" i="21"/>
  <c r="M8822" i="21"/>
  <c r="M8823" i="21"/>
  <c r="M8824" i="21"/>
  <c r="M8825" i="21"/>
  <c r="M8826" i="21"/>
  <c r="M8827" i="21"/>
  <c r="M8828" i="21"/>
  <c r="M8829" i="21"/>
  <c r="M8830" i="21"/>
  <c r="M8831" i="21"/>
  <c r="M8832" i="21"/>
  <c r="M8833" i="21"/>
  <c r="M8834" i="21"/>
  <c r="M8835" i="21"/>
  <c r="M8836" i="21"/>
  <c r="M8837" i="21"/>
  <c r="M8838" i="21"/>
  <c r="M8839" i="21"/>
  <c r="M8840" i="21"/>
  <c r="M8841" i="21"/>
  <c r="M8842" i="21"/>
  <c r="M8843" i="21"/>
  <c r="M8844" i="21"/>
  <c r="M8845" i="21"/>
  <c r="M8846" i="21"/>
  <c r="M8847" i="21"/>
  <c r="M8848" i="21"/>
  <c r="M8849" i="21"/>
  <c r="M8850" i="21"/>
  <c r="M8851" i="21"/>
  <c r="M8852" i="21"/>
  <c r="M8853" i="21"/>
  <c r="M8854" i="21"/>
  <c r="M8855" i="21"/>
  <c r="M8856" i="21"/>
  <c r="M8857" i="21"/>
  <c r="M8858" i="21"/>
  <c r="M8859" i="21"/>
  <c r="M8860" i="21"/>
  <c r="M8861" i="21"/>
  <c r="M8862" i="21"/>
  <c r="M8863" i="21"/>
  <c r="M8864" i="21"/>
  <c r="M8865" i="21"/>
  <c r="M8866" i="21"/>
  <c r="M8867" i="21"/>
  <c r="M8868" i="21"/>
  <c r="M8869" i="21"/>
  <c r="M8870" i="21"/>
  <c r="M8871" i="21"/>
  <c r="M8872" i="21"/>
  <c r="M8873" i="21"/>
  <c r="M8874" i="21"/>
  <c r="M8875" i="21"/>
  <c r="M8876" i="21"/>
  <c r="M8877" i="21"/>
  <c r="M8878" i="21"/>
  <c r="M8879" i="21"/>
  <c r="M8880" i="21"/>
  <c r="M8881" i="21"/>
  <c r="M8882" i="21"/>
  <c r="M8883" i="21"/>
  <c r="M8884" i="21"/>
  <c r="M8885" i="21"/>
  <c r="M8886" i="21"/>
  <c r="M8887" i="21"/>
  <c r="M8888" i="21"/>
  <c r="M8889" i="21"/>
  <c r="M8890" i="21"/>
  <c r="M8891" i="21"/>
  <c r="M8892" i="21"/>
  <c r="M8893" i="21"/>
  <c r="M8894" i="21"/>
  <c r="M8895" i="21"/>
  <c r="M8896" i="21"/>
  <c r="M8897" i="21"/>
  <c r="M8898" i="21"/>
  <c r="M8899" i="21"/>
  <c r="M8900" i="21"/>
  <c r="M8901" i="21"/>
  <c r="M8902" i="21"/>
  <c r="M8903" i="21"/>
  <c r="M8904" i="21"/>
  <c r="M8905" i="21"/>
  <c r="M8906" i="21"/>
  <c r="M8907" i="21"/>
  <c r="M8908" i="21"/>
  <c r="M8909" i="21"/>
  <c r="M8910" i="21"/>
  <c r="M8911" i="21"/>
  <c r="M8912" i="21"/>
  <c r="M8913" i="21"/>
  <c r="M8914" i="21"/>
  <c r="M8915" i="21"/>
  <c r="M8916" i="21"/>
  <c r="M8917" i="21"/>
  <c r="M8918" i="21"/>
  <c r="M8919" i="21"/>
  <c r="M8920" i="21"/>
  <c r="M8921" i="21"/>
  <c r="M8922" i="21"/>
  <c r="M8923" i="21"/>
  <c r="M8924" i="21"/>
  <c r="M8925" i="21"/>
  <c r="M8926" i="21"/>
  <c r="M8927" i="21"/>
  <c r="M8928" i="21"/>
  <c r="M8929" i="21"/>
  <c r="M8930" i="21"/>
  <c r="M8931" i="21"/>
  <c r="M8932" i="21"/>
  <c r="M8933" i="21"/>
  <c r="M8934" i="21"/>
  <c r="M8935" i="21"/>
  <c r="M8936" i="21"/>
  <c r="M8937" i="21"/>
  <c r="M8938" i="21"/>
  <c r="M8939" i="21"/>
  <c r="M8940" i="21"/>
  <c r="M8941" i="21"/>
  <c r="M8942" i="21"/>
  <c r="M8943" i="21"/>
  <c r="M8944" i="21"/>
  <c r="M8945" i="21"/>
  <c r="M8946" i="21"/>
  <c r="M8947" i="21"/>
  <c r="M8948" i="21"/>
  <c r="M8949" i="21"/>
  <c r="M8950" i="21"/>
  <c r="M8951" i="21"/>
  <c r="M8952" i="21"/>
  <c r="M8953" i="21"/>
  <c r="M8954" i="21"/>
  <c r="M8955" i="21"/>
  <c r="M8956" i="21"/>
  <c r="M8957" i="21"/>
  <c r="M8958" i="21"/>
  <c r="M8959" i="21"/>
  <c r="M8960" i="21"/>
  <c r="M8961" i="21"/>
  <c r="M8962" i="21"/>
  <c r="M8963" i="21"/>
  <c r="M8964" i="21"/>
  <c r="M8965" i="21"/>
  <c r="M8966" i="21"/>
  <c r="M8967" i="21"/>
  <c r="M8968" i="21"/>
  <c r="M8969" i="21"/>
  <c r="M8970" i="21"/>
  <c r="M8971" i="21"/>
  <c r="M8972" i="21"/>
  <c r="M8973" i="21"/>
  <c r="M8974" i="21"/>
  <c r="M8975" i="21"/>
  <c r="M8976" i="21"/>
  <c r="M8977" i="21"/>
  <c r="M8978" i="21"/>
  <c r="M8979" i="21"/>
  <c r="M8980" i="21"/>
  <c r="M8981" i="21"/>
  <c r="M8982" i="21"/>
  <c r="M8983" i="21"/>
  <c r="M8984" i="21"/>
  <c r="M8985" i="21"/>
  <c r="M8986" i="21"/>
  <c r="M8988" i="21"/>
  <c r="M8989" i="21"/>
  <c r="M8990" i="21"/>
  <c r="M8991" i="21"/>
  <c r="M8992" i="21"/>
  <c r="M8993" i="21"/>
  <c r="M8994" i="21"/>
  <c r="M8995" i="21"/>
  <c r="M8996" i="21"/>
  <c r="M8997" i="21"/>
  <c r="M8998" i="21"/>
  <c r="M8999" i="21"/>
  <c r="M9000" i="21"/>
  <c r="M9001" i="21"/>
  <c r="M9002" i="21"/>
  <c r="M9003" i="21"/>
  <c r="M9004" i="21"/>
  <c r="M9005" i="21"/>
  <c r="M9006" i="21"/>
  <c r="M9007" i="21"/>
  <c r="M9008" i="21"/>
  <c r="M9009" i="21"/>
  <c r="M9010" i="21"/>
  <c r="M9011" i="21"/>
  <c r="M9012" i="21"/>
  <c r="M9013" i="21"/>
  <c r="M9014" i="21"/>
  <c r="M9015" i="21"/>
  <c r="M9016" i="21"/>
  <c r="M9017" i="21"/>
  <c r="M9018" i="21"/>
  <c r="M9019" i="21"/>
  <c r="M9020" i="21"/>
  <c r="M9021" i="21"/>
  <c r="M9022" i="21"/>
  <c r="M9023" i="21"/>
  <c r="M9024" i="21"/>
  <c r="M9025" i="21"/>
  <c r="M9026" i="21"/>
  <c r="M9027" i="21"/>
  <c r="M9028" i="21"/>
  <c r="M9029" i="21"/>
  <c r="M9030" i="21"/>
  <c r="M9031" i="21"/>
  <c r="M9032" i="21"/>
  <c r="M9033" i="21"/>
  <c r="M9034" i="21"/>
  <c r="M9035" i="21"/>
  <c r="M9036" i="21"/>
  <c r="M9037" i="21"/>
  <c r="M9038" i="21"/>
  <c r="M9039" i="21"/>
  <c r="M9040" i="21"/>
  <c r="M9041" i="21"/>
  <c r="M9042" i="21"/>
  <c r="M9043" i="21"/>
  <c r="M9044" i="21"/>
  <c r="M9045" i="21"/>
  <c r="M9046" i="21"/>
  <c r="M9047" i="21"/>
  <c r="M9048" i="21"/>
  <c r="M9049" i="21"/>
  <c r="M9050" i="21"/>
  <c r="M9051" i="21"/>
  <c r="M9052" i="21"/>
  <c r="M9053" i="21"/>
  <c r="M9054" i="21"/>
  <c r="M9055" i="21"/>
  <c r="M9056" i="21"/>
  <c r="M9057" i="21"/>
  <c r="M9058" i="21"/>
  <c r="M9059" i="21"/>
  <c r="M9060" i="21"/>
  <c r="M9061" i="21"/>
  <c r="M9062" i="21"/>
  <c r="M9063" i="21"/>
  <c r="M9131" i="21"/>
  <c r="M9132" i="21"/>
  <c r="M9133" i="21"/>
  <c r="M9134" i="21"/>
  <c r="M9135" i="21"/>
  <c r="M9136" i="21"/>
  <c r="M9137" i="21"/>
  <c r="M9138" i="21"/>
  <c r="M9139" i="21"/>
  <c r="M9140" i="21"/>
  <c r="M9141" i="21"/>
  <c r="M9142" i="21"/>
  <c r="M9143" i="21"/>
  <c r="M9144" i="21"/>
  <c r="M9145" i="21"/>
  <c r="M9146" i="21"/>
  <c r="M9147" i="21"/>
  <c r="M9148" i="21"/>
  <c r="M9149" i="21"/>
  <c r="M9150" i="21"/>
  <c r="M9151" i="21"/>
  <c r="M9152" i="21"/>
  <c r="M9153" i="21"/>
  <c r="M9154" i="21"/>
  <c r="M9155" i="21"/>
  <c r="M9156" i="21"/>
  <c r="M9157" i="21"/>
  <c r="M9158" i="21"/>
  <c r="M9159" i="21"/>
  <c r="M9160" i="21"/>
  <c r="M9161" i="21"/>
  <c r="M9162" i="21"/>
  <c r="M9163" i="21"/>
  <c r="M9164" i="21"/>
  <c r="M9165" i="21"/>
  <c r="M9166" i="21"/>
  <c r="M9167" i="21"/>
  <c r="M9168" i="21"/>
  <c r="M9169" i="21"/>
  <c r="M9170" i="21"/>
  <c r="M9171" i="21"/>
  <c r="M9172" i="21"/>
  <c r="M9173" i="21"/>
  <c r="M9174" i="21"/>
  <c r="M9175" i="21"/>
  <c r="M9176" i="21"/>
  <c r="M9177" i="21"/>
  <c r="M9178" i="21"/>
  <c r="M9179" i="21"/>
  <c r="M9180" i="21"/>
  <c r="M9181" i="21"/>
  <c r="M9182" i="21"/>
  <c r="M9183" i="21"/>
  <c r="M9184" i="21"/>
  <c r="M9185" i="21"/>
  <c r="M9186" i="21"/>
  <c r="M9187" i="21"/>
  <c r="M9188" i="21"/>
  <c r="M9189" i="21"/>
  <c r="M9190" i="21"/>
  <c r="M9191" i="21"/>
  <c r="M9192" i="21"/>
  <c r="M9193" i="21"/>
  <c r="M9194" i="21"/>
  <c r="M9195" i="21"/>
  <c r="M9196" i="21"/>
  <c r="M9197" i="21"/>
  <c r="M9198" i="21"/>
  <c r="M9199" i="21"/>
  <c r="M9200" i="21"/>
  <c r="M9201" i="21"/>
  <c r="M9202" i="21"/>
  <c r="M9203" i="21"/>
  <c r="M9204" i="21"/>
  <c r="M9205" i="21"/>
  <c r="M9206" i="21"/>
  <c r="M9207" i="21"/>
  <c r="M9208" i="21"/>
  <c r="M9209" i="21"/>
  <c r="M9210" i="21"/>
  <c r="M9211" i="21"/>
  <c r="M9212" i="21"/>
  <c r="M9213" i="21"/>
  <c r="M9214" i="21"/>
  <c r="M9215" i="21"/>
  <c r="M9216" i="21"/>
  <c r="M9217" i="21"/>
  <c r="M9218" i="21"/>
  <c r="M9219" i="21"/>
  <c r="M9220" i="21"/>
  <c r="M9221" i="21"/>
  <c r="M9222" i="21"/>
  <c r="M9223" i="21"/>
  <c r="M9224" i="21"/>
  <c r="M9225" i="21"/>
  <c r="M9226" i="21"/>
  <c r="M9227" i="21"/>
  <c r="M9228" i="21"/>
  <c r="M9229" i="21"/>
  <c r="M9230" i="21"/>
  <c r="M9231" i="21"/>
  <c r="M9232" i="21"/>
  <c r="M9233" i="21"/>
  <c r="M9234" i="21"/>
  <c r="M9235" i="21"/>
  <c r="M9236" i="21"/>
  <c r="M9237" i="21"/>
  <c r="M9238" i="21"/>
  <c r="M9239" i="21"/>
  <c r="M9240" i="21"/>
  <c r="M9241" i="21"/>
  <c r="M9242" i="21"/>
  <c r="M9243" i="21"/>
  <c r="M9244" i="21"/>
  <c r="M9245" i="21"/>
  <c r="M9246" i="21"/>
  <c r="M9247" i="21"/>
  <c r="M9248" i="21"/>
  <c r="M9249" i="21"/>
  <c r="M9250" i="21"/>
  <c r="M9251" i="21"/>
  <c r="M9252" i="21"/>
  <c r="M9253" i="21"/>
  <c r="M9254" i="21"/>
  <c r="M9255" i="21"/>
  <c r="M9256" i="21"/>
  <c r="M9257" i="21"/>
  <c r="M9258" i="21"/>
  <c r="M9259" i="21"/>
  <c r="M9260" i="21"/>
  <c r="M9261" i="21"/>
  <c r="M9262" i="21"/>
  <c r="M9263" i="21"/>
  <c r="M9264" i="21"/>
  <c r="M9265" i="21"/>
  <c r="M9266" i="21"/>
  <c r="M9126" i="21"/>
  <c r="M9127" i="21"/>
  <c r="M9128" i="21"/>
  <c r="M9129" i="21"/>
  <c r="M9130" i="21"/>
  <c r="M9267" i="21"/>
  <c r="M9268" i="21"/>
  <c r="M9269" i="21"/>
  <c r="M9270" i="21"/>
  <c r="M9271" i="21"/>
  <c r="M9272" i="21"/>
  <c r="M9273" i="21"/>
  <c r="M9274" i="21"/>
  <c r="M9275" i="21"/>
  <c r="M9276" i="21"/>
  <c r="M9277" i="21"/>
  <c r="M9278" i="21"/>
  <c r="M9279" i="21"/>
  <c r="M9280" i="21"/>
  <c r="M9281" i="21"/>
  <c r="M9282" i="21"/>
  <c r="M9283" i="21"/>
  <c r="M9284" i="21"/>
  <c r="M9285" i="21"/>
  <c r="M9286" i="21"/>
  <c r="M9287" i="21"/>
  <c r="M9288" i="21"/>
  <c r="M9289" i="21"/>
  <c r="M9290" i="21"/>
  <c r="M9291" i="21"/>
  <c r="M9292" i="21"/>
  <c r="M9293" i="21"/>
  <c r="M9294" i="21"/>
  <c r="M9295" i="21"/>
  <c r="M9296" i="21"/>
  <c r="M9297" i="21"/>
  <c r="M9298" i="21"/>
  <c r="M9299" i="21"/>
  <c r="M9300" i="21"/>
  <c r="M9387" i="21"/>
  <c r="M9388" i="21"/>
  <c r="M9389" i="21"/>
  <c r="M9390" i="21"/>
  <c r="M9391" i="21"/>
  <c r="M9392" i="21"/>
  <c r="M9393" i="21"/>
  <c r="M9394" i="21"/>
  <c r="M9395" i="21"/>
  <c r="M9396" i="21"/>
  <c r="M9397" i="21"/>
  <c r="M9398" i="21"/>
  <c r="M9399" i="21"/>
  <c r="M9400" i="21"/>
  <c r="M9401" i="21"/>
  <c r="M9402" i="21"/>
  <c r="M9403" i="21"/>
  <c r="M9404" i="21"/>
  <c r="M9405" i="21"/>
  <c r="M9406" i="21"/>
  <c r="M9407" i="21"/>
  <c r="M9408" i="21"/>
  <c r="M9409" i="21"/>
  <c r="M9410" i="21"/>
  <c r="M9411" i="21"/>
  <c r="M9412" i="21"/>
  <c r="M9413" i="21"/>
  <c r="M9414" i="21"/>
  <c r="M9415" i="21"/>
  <c r="M9416" i="21"/>
  <c r="M9417" i="21"/>
  <c r="M9418" i="21"/>
  <c r="M9419" i="21"/>
  <c r="M9420" i="21"/>
  <c r="M9421" i="21"/>
  <c r="M9422" i="21"/>
  <c r="M9423" i="21"/>
  <c r="M9424" i="21"/>
  <c r="M9425" i="21"/>
  <c r="M9426" i="21"/>
  <c r="M9427" i="21"/>
  <c r="M9428" i="21"/>
  <c r="M9429" i="21"/>
  <c r="M9430" i="21"/>
  <c r="M9431" i="21"/>
  <c r="M9432" i="21"/>
  <c r="M9433" i="21"/>
  <c r="M9434" i="21"/>
  <c r="M9435" i="21"/>
  <c r="M9436" i="21"/>
  <c r="M9437" i="21"/>
  <c r="M9438" i="21"/>
  <c r="M9439" i="21"/>
  <c r="M9440" i="21"/>
  <c r="M9441" i="21"/>
  <c r="M9442" i="21"/>
  <c r="M9443" i="21"/>
  <c r="M9444" i="21"/>
  <c r="M9445" i="21"/>
  <c r="M9446" i="21"/>
  <c r="M9447" i="21"/>
  <c r="M9448" i="21"/>
  <c r="M9449" i="21"/>
  <c r="M9450" i="21"/>
  <c r="M9451" i="21"/>
  <c r="M9452" i="21"/>
  <c r="M9453" i="21"/>
  <c r="M9454" i="21"/>
  <c r="M9455" i="21"/>
  <c r="M9456" i="21"/>
  <c r="M9457" i="21"/>
  <c r="M9458" i="21"/>
  <c r="M9459" i="21"/>
  <c r="M9460" i="21"/>
  <c r="M9461" i="21"/>
  <c r="M9462" i="21"/>
  <c r="M9463" i="21"/>
  <c r="M9464" i="21"/>
  <c r="M9465" i="21"/>
  <c r="M9466" i="21"/>
  <c r="M9467" i="21"/>
  <c r="M9468" i="21"/>
  <c r="M9469" i="21"/>
  <c r="M9470" i="21"/>
  <c r="M9471" i="21"/>
  <c r="M9472" i="21"/>
  <c r="M9473" i="21"/>
  <c r="M9474" i="21"/>
  <c r="M9475" i="21"/>
  <c r="M9476" i="21"/>
  <c r="M9477" i="21"/>
  <c r="M9478" i="21"/>
  <c r="M9479" i="21"/>
  <c r="M9480" i="21"/>
  <c r="M9481" i="21"/>
  <c r="M9482" i="21"/>
  <c r="M9483" i="21"/>
  <c r="M9484" i="21"/>
  <c r="M9485" i="21"/>
  <c r="M9486" i="21"/>
  <c r="M9487" i="21"/>
  <c r="M9488" i="21"/>
  <c r="M9489" i="21"/>
  <c r="M9490" i="21"/>
  <c r="M9491" i="21"/>
  <c r="M9492" i="21"/>
  <c r="M9493" i="21"/>
  <c r="M9494" i="21"/>
  <c r="M9495" i="21"/>
  <c r="M9496" i="21"/>
  <c r="M9497" i="21"/>
  <c r="M9498" i="21"/>
  <c r="M9499" i="21"/>
  <c r="M9500" i="21"/>
  <c r="M9501" i="21"/>
  <c r="M9502" i="21"/>
  <c r="M9503" i="21"/>
  <c r="M9504" i="21"/>
  <c r="M9505" i="21"/>
  <c r="M9506" i="21"/>
  <c r="M9507" i="21"/>
  <c r="M9508" i="21"/>
  <c r="M9509" i="21"/>
  <c r="M9510" i="21"/>
  <c r="M9511" i="21"/>
  <c r="M9512" i="21"/>
  <c r="M9513" i="21"/>
  <c r="M9514" i="21"/>
  <c r="M9515" i="21"/>
  <c r="M9516" i="21"/>
  <c r="M9517" i="21"/>
  <c r="M9518" i="21"/>
  <c r="M9519" i="21"/>
  <c r="M9520" i="21"/>
  <c r="M9521" i="21"/>
  <c r="M9522" i="21"/>
  <c r="M9523" i="21"/>
  <c r="M9524" i="21"/>
  <c r="M9525" i="21"/>
  <c r="M9526" i="21"/>
  <c r="M9527" i="21"/>
  <c r="M9528" i="21"/>
  <c r="M9529" i="21"/>
  <c r="M9530" i="21"/>
  <c r="M9531" i="21"/>
  <c r="M9532" i="21"/>
  <c r="M9533" i="21"/>
  <c r="M9534" i="21"/>
  <c r="M9535" i="21"/>
  <c r="M9536" i="21"/>
  <c r="M9537" i="21"/>
  <c r="M9538" i="21"/>
  <c r="M9539" i="21"/>
  <c r="M9540" i="21"/>
  <c r="M9541" i="21"/>
  <c r="M9542" i="21"/>
  <c r="M9543" i="21"/>
  <c r="M9544" i="21"/>
  <c r="M9545" i="21"/>
  <c r="M9546" i="21"/>
  <c r="M9547" i="21"/>
  <c r="M9548" i="21"/>
  <c r="M9549" i="21"/>
  <c r="M9550" i="21"/>
  <c r="M9551" i="21"/>
  <c r="M9552" i="21"/>
  <c r="M9623" i="21"/>
  <c r="M9624" i="21"/>
  <c r="M9625" i="21"/>
  <c r="M9626" i="21"/>
  <c r="M9627" i="21"/>
  <c r="M9628" i="21"/>
  <c r="M9629" i="21"/>
  <c r="M9630" i="21"/>
  <c r="M9631" i="21"/>
  <c r="M9632" i="21"/>
  <c r="M9633" i="21"/>
  <c r="M9634" i="21"/>
  <c r="M9635" i="21"/>
  <c r="M9636" i="21"/>
  <c r="M9637" i="21"/>
  <c r="M9638" i="21"/>
  <c r="M9639" i="21"/>
  <c r="M9640" i="21"/>
  <c r="M9641" i="21"/>
  <c r="M9642" i="21"/>
  <c r="M9643" i="21"/>
  <c r="M9644" i="21"/>
  <c r="M9645" i="21"/>
  <c r="M9646" i="21"/>
  <c r="M9647" i="21"/>
  <c r="M9648" i="21"/>
  <c r="M9649" i="21"/>
  <c r="M9650" i="21"/>
  <c r="M9656" i="21"/>
  <c r="M9657" i="21"/>
  <c r="M9658" i="21"/>
  <c r="M9659" i="21"/>
  <c r="M9660" i="21"/>
  <c r="M9661" i="21"/>
  <c r="M9662" i="21"/>
  <c r="M9663" i="21"/>
  <c r="M9664" i="21"/>
  <c r="M9665" i="21"/>
  <c r="M9666" i="21"/>
  <c r="M9667" i="21"/>
  <c r="M9668" i="21"/>
  <c r="M9669" i="21"/>
  <c r="M9670" i="21"/>
  <c r="M9671" i="21"/>
  <c r="M9672" i="21"/>
  <c r="M9673" i="21"/>
  <c r="M9674" i="21"/>
  <c r="M9675" i="21"/>
  <c r="M9676" i="21"/>
  <c r="M9677" i="21"/>
  <c r="M9678" i="21"/>
  <c r="M9679" i="21"/>
  <c r="M9680" i="21"/>
  <c r="M9681" i="21"/>
  <c r="M9682" i="21"/>
  <c r="M9683" i="21"/>
  <c r="M9684" i="21"/>
  <c r="M9685" i="21"/>
  <c r="M9686" i="21"/>
  <c r="M9687" i="21"/>
  <c r="M9688" i="21"/>
  <c r="M9689" i="21"/>
  <c r="M9690" i="21"/>
  <c r="M9691" i="21"/>
  <c r="M9692" i="21"/>
  <c r="M9693" i="21"/>
  <c r="M9694" i="21"/>
  <c r="M9695" i="21"/>
  <c r="M9696" i="21"/>
  <c r="M9697" i="21"/>
  <c r="M9698" i="21"/>
  <c r="M9699" i="21"/>
  <c r="M9700" i="21"/>
  <c r="M9701" i="21"/>
  <c r="M9702" i="21"/>
  <c r="M9703" i="21"/>
  <c r="M9704" i="21"/>
  <c r="M9705" i="21"/>
  <c r="M9706" i="21"/>
  <c r="M9707" i="21"/>
  <c r="M9708" i="21"/>
  <c r="M9709" i="21"/>
  <c r="M9710" i="21"/>
  <c r="M9711" i="21"/>
  <c r="M9712" i="21"/>
  <c r="M9713" i="21"/>
  <c r="M9714" i="21"/>
  <c r="M9715" i="21"/>
  <c r="M9610" i="21"/>
  <c r="M9611" i="21"/>
  <c r="M9612" i="21"/>
  <c r="M9613" i="21"/>
  <c r="M9614" i="21"/>
  <c r="M9615" i="21"/>
  <c r="M9616" i="21"/>
  <c r="M9617" i="21"/>
  <c r="M9618" i="21"/>
  <c r="M9619" i="21"/>
  <c r="M9716" i="21"/>
  <c r="M9717" i="21"/>
  <c r="M9718" i="21"/>
  <c r="M9719" i="21"/>
  <c r="M9720" i="21"/>
  <c r="M9721" i="21"/>
  <c r="M9722" i="21"/>
  <c r="M9723" i="21"/>
  <c r="M9724" i="21"/>
  <c r="M9725" i="21"/>
  <c r="M9726" i="21"/>
  <c r="M9727" i="21"/>
  <c r="M9728" i="21"/>
  <c r="M9729" i="21"/>
  <c r="M9730" i="21"/>
  <c r="M9731" i="21"/>
  <c r="M9732" i="21"/>
  <c r="M9733" i="21"/>
  <c r="M9734" i="21"/>
  <c r="M9735" i="21"/>
  <c r="M9736" i="21"/>
  <c r="M9737" i="21"/>
  <c r="M9738" i="21"/>
  <c r="M9739" i="21"/>
  <c r="M9740" i="21"/>
  <c r="M9741" i="21"/>
  <c r="M9742" i="21"/>
  <c r="M9743" i="21"/>
  <c r="M9744" i="21"/>
  <c r="M9745" i="21"/>
  <c r="M9746" i="21"/>
  <c r="M9747" i="21"/>
  <c r="M9748" i="21"/>
  <c r="M9749" i="21"/>
  <c r="M9620" i="21"/>
  <c r="M9621" i="21"/>
  <c r="M9622" i="21"/>
  <c r="M9750" i="21"/>
  <c r="M9751" i="21"/>
  <c r="M9752" i="21"/>
  <c r="M9753" i="21"/>
  <c r="M9754" i="21"/>
  <c r="M9755" i="21"/>
  <c r="M9756" i="21"/>
  <c r="M9757" i="21"/>
  <c r="M9758" i="21"/>
  <c r="M9759" i="21"/>
  <c r="M9760" i="21"/>
  <c r="M9761" i="21"/>
  <c r="M9762" i="21"/>
  <c r="M9763" i="21"/>
  <c r="M9764" i="21"/>
  <c r="M9765" i="21"/>
  <c r="M9766" i="21"/>
  <c r="M9767" i="21"/>
  <c r="M9768" i="21"/>
  <c r="M9769" i="21"/>
  <c r="M9770" i="21"/>
  <c r="M9771" i="21"/>
  <c r="M9772" i="21"/>
  <c r="M9773" i="21"/>
  <c r="M9774" i="21"/>
  <c r="M9775" i="21"/>
  <c r="M9776" i="21"/>
  <c r="M9777" i="21"/>
  <c r="M9778" i="21"/>
  <c r="M9779" i="21"/>
  <c r="M9780" i="21"/>
  <c r="M9781" i="21"/>
  <c r="M9782" i="21"/>
  <c r="M9783" i="21"/>
  <c r="M9813" i="21"/>
  <c r="M9814" i="21"/>
  <c r="M9815" i="21"/>
  <c r="M9816" i="21"/>
  <c r="M9817" i="21"/>
  <c r="M9818" i="21"/>
  <c r="M9819" i="21"/>
  <c r="M9820" i="21"/>
  <c r="M9821" i="21"/>
  <c r="M9822" i="21"/>
  <c r="M9823" i="21"/>
  <c r="M9824" i="21"/>
  <c r="M9825" i="21"/>
  <c r="M9826" i="21"/>
  <c r="M9827" i="21"/>
  <c r="M9828" i="21"/>
  <c r="M9829" i="21"/>
  <c r="M9830" i="21"/>
  <c r="M9831" i="21"/>
  <c r="M9832" i="21"/>
  <c r="M9833" i="21"/>
  <c r="M9834" i="21"/>
  <c r="M9835" i="21"/>
  <c r="M9836" i="21"/>
  <c r="M9837" i="21"/>
  <c r="M9838" i="21"/>
  <c r="M9839" i="21"/>
  <c r="M9840" i="21"/>
  <c r="M9841" i="21"/>
  <c r="M9842" i="21"/>
  <c r="M9843" i="21"/>
  <c r="M9844" i="21"/>
  <c r="M9845" i="21"/>
  <c r="M9846" i="21"/>
  <c r="M9847" i="21"/>
  <c r="M9848" i="21"/>
  <c r="M9849" i="21"/>
  <c r="M9850" i="21"/>
  <c r="M9851" i="21"/>
  <c r="M9852" i="21"/>
  <c r="M9853" i="21"/>
  <c r="M9854" i="21"/>
  <c r="M9855" i="21"/>
  <c r="M9856" i="21"/>
  <c r="M9857" i="21"/>
  <c r="M9858" i="21"/>
  <c r="M9859" i="21"/>
  <c r="M9860" i="21"/>
  <c r="M9861" i="21"/>
  <c r="M9862" i="21"/>
  <c r="M9863" i="21"/>
  <c r="M9864" i="21"/>
  <c r="M9865" i="21"/>
  <c r="M9866" i="21"/>
  <c r="M9867" i="21"/>
  <c r="M9868" i="21"/>
  <c r="M9869" i="21"/>
  <c r="M9870" i="21"/>
  <c r="M9871" i="21"/>
  <c r="M9872" i="21"/>
  <c r="M9873" i="21"/>
  <c r="M9874" i="21"/>
  <c r="M9875" i="21"/>
  <c r="M9876" i="21"/>
  <c r="M9877" i="21"/>
  <c r="M9878" i="21"/>
  <c r="M9879" i="21"/>
  <c r="M9880" i="21"/>
  <c r="M9881" i="21"/>
  <c r="M9882" i="21"/>
  <c r="M9883" i="21"/>
  <c r="M9884" i="21"/>
  <c r="M9885" i="21"/>
  <c r="M9886" i="21"/>
  <c r="M9887" i="21"/>
  <c r="M9888" i="21"/>
  <c r="M9889" i="21"/>
  <c r="M9890" i="21"/>
  <c r="M9891" i="21"/>
  <c r="M9892" i="21"/>
  <c r="M9898" i="21"/>
  <c r="M9899" i="21"/>
  <c r="M9900" i="21"/>
  <c r="M9901" i="21"/>
  <c r="M9902" i="21"/>
  <c r="M9903" i="21"/>
  <c r="M9904" i="21"/>
  <c r="M9905" i="21"/>
  <c r="M9906" i="21"/>
  <c r="M9907" i="21"/>
  <c r="M9908" i="21"/>
  <c r="M9909" i="21"/>
  <c r="M9910" i="21"/>
  <c r="M9911" i="21"/>
  <c r="M9912" i="21"/>
  <c r="M9913" i="21"/>
  <c r="M9914" i="21"/>
  <c r="M9915" i="21"/>
  <c r="M9916" i="21"/>
  <c r="M9917" i="21"/>
  <c r="M9918" i="21"/>
  <c r="M9919" i="21"/>
  <c r="M9920" i="21"/>
  <c r="M9921" i="21"/>
  <c r="M9922" i="21"/>
  <c r="M9923" i="21"/>
  <c r="M9924" i="21"/>
  <c r="M9925" i="21"/>
  <c r="M9926" i="21"/>
  <c r="M9927" i="21"/>
  <c r="M9928" i="21"/>
  <c r="M9929" i="21"/>
  <c r="M9930" i="21"/>
  <c r="M9931" i="21"/>
  <c r="M9932" i="21"/>
  <c r="M9933" i="21"/>
  <c r="M9934" i="21"/>
  <c r="M9935" i="21"/>
  <c r="M9936" i="21"/>
  <c r="M9937" i="21"/>
  <c r="M9938" i="21"/>
  <c r="M9939" i="21"/>
  <c r="M9940" i="21"/>
  <c r="M9941" i="21"/>
  <c r="M9942" i="21"/>
  <c r="M9943" i="21"/>
  <c r="M9944" i="21"/>
  <c r="M9945" i="21"/>
  <c r="M9946" i="21"/>
  <c r="M9947" i="21"/>
  <c r="M9948" i="21"/>
  <c r="M9949" i="21"/>
  <c r="M9950" i="21"/>
  <c r="M9951" i="21"/>
  <c r="M9952" i="21"/>
  <c r="M9953" i="21"/>
  <c r="M9954" i="21"/>
  <c r="M9955" i="21"/>
  <c r="M9956" i="21"/>
  <c r="M9957" i="21"/>
  <c r="M9958" i="21"/>
  <c r="M9959" i="21"/>
  <c r="M9960" i="21"/>
  <c r="M9961" i="21"/>
  <c r="M9962" i="21"/>
  <c r="M9963" i="21"/>
  <c r="M9964" i="21"/>
  <c r="M9965" i="21"/>
  <c r="M9966" i="21"/>
  <c r="M9967" i="21"/>
  <c r="M9968" i="21"/>
  <c r="M9969" i="21"/>
  <c r="M9970" i="21"/>
  <c r="M9971" i="21"/>
  <c r="M9972" i="21"/>
  <c r="M9973" i="21"/>
  <c r="M9974" i="21"/>
  <c r="M9975" i="21"/>
  <c r="M9976" i="21"/>
  <c r="M9977" i="21"/>
  <c r="M9978" i="21"/>
  <c r="M9979" i="21"/>
  <c r="M9980" i="21"/>
  <c r="M9981" i="21"/>
  <c r="M9982" i="21"/>
  <c r="M9983" i="21"/>
  <c r="M10077" i="21"/>
  <c r="M10078" i="21"/>
  <c r="M10079" i="21"/>
  <c r="M10080" i="21"/>
  <c r="M10081" i="21"/>
  <c r="M10082" i="21"/>
  <c r="M10083" i="21"/>
  <c r="M10084" i="21"/>
  <c r="M10085" i="21"/>
  <c r="M10086" i="21"/>
  <c r="M10087" i="21"/>
  <c r="M10088" i="21"/>
  <c r="M10089" i="21"/>
  <c r="M10090" i="21"/>
  <c r="M10091" i="21"/>
  <c r="M10092" i="21"/>
  <c r="M10093" i="21"/>
  <c r="M10094" i="21"/>
  <c r="M10095" i="21"/>
  <c r="M10096" i="21"/>
  <c r="M10097" i="21"/>
  <c r="M10098" i="21"/>
  <c r="M10099" i="21"/>
  <c r="M10100" i="21"/>
  <c r="M10101" i="21"/>
  <c r="M10102" i="21"/>
  <c r="M10103" i="21"/>
  <c r="M10104" i="21"/>
  <c r="M10105" i="21"/>
  <c r="M10106" i="21"/>
  <c r="M10107" i="21"/>
  <c r="M10108" i="21"/>
  <c r="M10109" i="21"/>
  <c r="M10110" i="21"/>
  <c r="M10111" i="21"/>
  <c r="M10112" i="21"/>
  <c r="M10113" i="21"/>
  <c r="M10114" i="21"/>
  <c r="M10115" i="21"/>
  <c r="M10116" i="21"/>
  <c r="M10117" i="21"/>
  <c r="M10118" i="21"/>
  <c r="M10119" i="21"/>
  <c r="M10120" i="21"/>
  <c r="M10121" i="21"/>
  <c r="M10122" i="21"/>
  <c r="M10123" i="21"/>
  <c r="M10124" i="21"/>
  <c r="M10125" i="21"/>
  <c r="M10126" i="21"/>
  <c r="M10127" i="21"/>
  <c r="M10128" i="21"/>
  <c r="M10129" i="21"/>
  <c r="M10130" i="21"/>
  <c r="M10131" i="21"/>
  <c r="M10132" i="21"/>
  <c r="M10133" i="21"/>
  <c r="M10134" i="21"/>
  <c r="M10135" i="21"/>
  <c r="M10136" i="21"/>
  <c r="M10137" i="21"/>
  <c r="M10138" i="21"/>
  <c r="M10139" i="21"/>
  <c r="M10140" i="21"/>
  <c r="M10141" i="21"/>
  <c r="M10142" i="21"/>
  <c r="M10143" i="21"/>
  <c r="M10144" i="21"/>
  <c r="M10145" i="21"/>
  <c r="M10146" i="21"/>
  <c r="M10147" i="21"/>
  <c r="M10148" i="21"/>
  <c r="M10149" i="21"/>
  <c r="M10150" i="21"/>
  <c r="M10151" i="21"/>
  <c r="M10152" i="21"/>
  <c r="M10153" i="21"/>
  <c r="M10154" i="21"/>
  <c r="M10155" i="21"/>
  <c r="M10156" i="21"/>
  <c r="M10157" i="21"/>
  <c r="M10158" i="21"/>
  <c r="M10159" i="21"/>
  <c r="M10160" i="21"/>
  <c r="M10161" i="21"/>
  <c r="M10162" i="21"/>
  <c r="M10163" i="21"/>
  <c r="M10164" i="21"/>
  <c r="M10165" i="21"/>
  <c r="M10166" i="21"/>
  <c r="M10167" i="21"/>
  <c r="M10168" i="21"/>
  <c r="M10169" i="21"/>
  <c r="M10170" i="21"/>
  <c r="M10171" i="21"/>
  <c r="M10172" i="21"/>
  <c r="M10173" i="21"/>
  <c r="M10174" i="21"/>
  <c r="M10175" i="21"/>
  <c r="M10176" i="21"/>
  <c r="M10177" i="21"/>
  <c r="M10178" i="21"/>
  <c r="M10179" i="21"/>
  <c r="M10180" i="21"/>
  <c r="M10181" i="21"/>
  <c r="M10182" i="21"/>
  <c r="M10183" i="21"/>
  <c r="M10184" i="21"/>
  <c r="M10185" i="21"/>
  <c r="M10186" i="21"/>
  <c r="M10187" i="21"/>
  <c r="M10188" i="21"/>
  <c r="M10189" i="21"/>
  <c r="M10190" i="21"/>
  <c r="M10191" i="21"/>
  <c r="M10192" i="21"/>
  <c r="M10193" i="21"/>
  <c r="M10194" i="21"/>
  <c r="M10195" i="21"/>
  <c r="M10196" i="21"/>
  <c r="M10197" i="21"/>
  <c r="M10198" i="21"/>
  <c r="M10199" i="21"/>
  <c r="M10200" i="21"/>
  <c r="M10201" i="21"/>
  <c r="M10202" i="21"/>
  <c r="M10203" i="21"/>
  <c r="M10204" i="21"/>
  <c r="M10205" i="21"/>
  <c r="M10206" i="21"/>
  <c r="M10207" i="21"/>
  <c r="M10208" i="21"/>
  <c r="M10209" i="21"/>
  <c r="M10210" i="21"/>
  <c r="M10211" i="21"/>
  <c r="M10212" i="21"/>
  <c r="M10213" i="21"/>
  <c r="M10214" i="21"/>
  <c r="M10215" i="21"/>
  <c r="M10216" i="21"/>
  <c r="M10217" i="21"/>
  <c r="M10218" i="21"/>
  <c r="M10219" i="21"/>
  <c r="M10220" i="21"/>
  <c r="M10221" i="21"/>
  <c r="M10222" i="21"/>
  <c r="M10223" i="21"/>
  <c r="M10224" i="21"/>
  <c r="M10225" i="21"/>
  <c r="M10226" i="21"/>
  <c r="M10227" i="21"/>
  <c r="M10228" i="21"/>
  <c r="M10229" i="21"/>
  <c r="M10230" i="21"/>
  <c r="M10231" i="21"/>
  <c r="M10232" i="21"/>
  <c r="M10233" i="21"/>
  <c r="M10234" i="21"/>
  <c r="M10235" i="21"/>
  <c r="M10236" i="21"/>
  <c r="M10237" i="21"/>
  <c r="M10238" i="21"/>
  <c r="M10239" i="21"/>
  <c r="M10240" i="21"/>
  <c r="M10241" i="21"/>
  <c r="M10242" i="21"/>
  <c r="M10243" i="21"/>
  <c r="M10244" i="21"/>
  <c r="M10245" i="21"/>
  <c r="M10246" i="21"/>
  <c r="M10071" i="21"/>
  <c r="M10072" i="21"/>
  <c r="M10073" i="21"/>
  <c r="M10074" i="21"/>
  <c r="M10075" i="21"/>
  <c r="M10076" i="21"/>
  <c r="M10247" i="21"/>
  <c r="M10248" i="21"/>
  <c r="M10249" i="21"/>
  <c r="M10250" i="21"/>
  <c r="M10251" i="21"/>
  <c r="M10252" i="21"/>
  <c r="M10253" i="21"/>
  <c r="M10254" i="21"/>
  <c r="M10292" i="21"/>
  <c r="M10293" i="21"/>
  <c r="M10294" i="21"/>
  <c r="M10295" i="21"/>
  <c r="M10296" i="21"/>
  <c r="M10297" i="21"/>
  <c r="M10298" i="21"/>
  <c r="M10299" i="21"/>
  <c r="M10300" i="21"/>
  <c r="M10301" i="21"/>
  <c r="M10302" i="21"/>
  <c r="M10303" i="21"/>
  <c r="M10304" i="21"/>
  <c r="M10305" i="21"/>
  <c r="M10306" i="21"/>
  <c r="M10307" i="21"/>
  <c r="M10308" i="21"/>
  <c r="M10309" i="21"/>
  <c r="M10310" i="21"/>
  <c r="M10311" i="21"/>
  <c r="M10312" i="21"/>
  <c r="M10313" i="21"/>
  <c r="M10314" i="21"/>
  <c r="M10315" i="21"/>
  <c r="M10316" i="21"/>
  <c r="M10317" i="21"/>
  <c r="M10318" i="21"/>
  <c r="M10319" i="21"/>
  <c r="M10320" i="21"/>
  <c r="M10321" i="21"/>
  <c r="M10322" i="21"/>
  <c r="M10323" i="21"/>
  <c r="M10324" i="21"/>
  <c r="M10325" i="21"/>
  <c r="M10326" i="21"/>
  <c r="M10327" i="21"/>
  <c r="M10328" i="21"/>
  <c r="M10329" i="21"/>
  <c r="M10330" i="21"/>
  <c r="M10331" i="21"/>
  <c r="M10332" i="21"/>
  <c r="M10333" i="21"/>
  <c r="M10334" i="21"/>
  <c r="M10335" i="21"/>
  <c r="M10336" i="21"/>
  <c r="M10337" i="21"/>
  <c r="M10338" i="21"/>
  <c r="M10339" i="21"/>
  <c r="M10340" i="21"/>
  <c r="M10341" i="21"/>
  <c r="M10342" i="21"/>
  <c r="M10343" i="21"/>
  <c r="M10344" i="21"/>
  <c r="M10345" i="21"/>
  <c r="M10346" i="21"/>
  <c r="M10347" i="21"/>
  <c r="M10348" i="21"/>
  <c r="M10349" i="21"/>
  <c r="M10350" i="21"/>
  <c r="M10351" i="21"/>
  <c r="M10352" i="21"/>
  <c r="M10353" i="21"/>
  <c r="M10354" i="21"/>
  <c r="M10355" i="21"/>
  <c r="M10356" i="21"/>
  <c r="M10357" i="21"/>
  <c r="M10358" i="21"/>
  <c r="M10359" i="21"/>
  <c r="M10360" i="21"/>
  <c r="M10361" i="21"/>
  <c r="M10362" i="21"/>
  <c r="M10363" i="21"/>
  <c r="M10364" i="21"/>
  <c r="M10365" i="21"/>
  <c r="M10366" i="21"/>
  <c r="M10367" i="21"/>
  <c r="M10368" i="21"/>
  <c r="M10369" i="21"/>
  <c r="M10370" i="21"/>
  <c r="M10371" i="21"/>
  <c r="M10372" i="21"/>
  <c r="M10373" i="21"/>
  <c r="M10374" i="21"/>
  <c r="M10375" i="21"/>
  <c r="M10376" i="21"/>
  <c r="M10377" i="21"/>
  <c r="M10378" i="21"/>
  <c r="M10379" i="21"/>
  <c r="M10380" i="21"/>
  <c r="M10381" i="21"/>
  <c r="M10382" i="21"/>
  <c r="M10383" i="21"/>
  <c r="M10384" i="21"/>
  <c r="M10385" i="21"/>
  <c r="M10386" i="21"/>
  <c r="M10387" i="21"/>
  <c r="M10388" i="21"/>
  <c r="M10389" i="21"/>
  <c r="M10390" i="21"/>
  <c r="M10391" i="21"/>
  <c r="M10392" i="21"/>
  <c r="M10393" i="21"/>
  <c r="M10394" i="21"/>
  <c r="M10395" i="21"/>
  <c r="M10396" i="21"/>
  <c r="M10397" i="21"/>
  <c r="M10398" i="21"/>
  <c r="M10399" i="21"/>
  <c r="M10400" i="21"/>
  <c r="M10401" i="21"/>
  <c r="M10402" i="21"/>
  <c r="M10403" i="21"/>
  <c r="M10404" i="21"/>
  <c r="M10405" i="21"/>
  <c r="M10406" i="21"/>
  <c r="M10407" i="21"/>
  <c r="M10408" i="21"/>
  <c r="M10409" i="21"/>
  <c r="M10410" i="21"/>
  <c r="M10411" i="21"/>
  <c r="M10412" i="21"/>
  <c r="M10413" i="21"/>
  <c r="M10414" i="21"/>
  <c r="M10415" i="21"/>
  <c r="M10416" i="21"/>
  <c r="M10417" i="21"/>
  <c r="M10418" i="21"/>
  <c r="M10419" i="21"/>
  <c r="M10420" i="21"/>
  <c r="M10421" i="21"/>
  <c r="M10422" i="21"/>
  <c r="M10423" i="21"/>
  <c r="M10424" i="21"/>
  <c r="M10425" i="21"/>
  <c r="M10426" i="21"/>
  <c r="M10427" i="21"/>
  <c r="M10428" i="21"/>
  <c r="M10429" i="21"/>
  <c r="M10430" i="21"/>
  <c r="M10431" i="21"/>
  <c r="M10432" i="21"/>
  <c r="M10433" i="21"/>
  <c r="M10434" i="21"/>
  <c r="M10435" i="21"/>
  <c r="M10436" i="21"/>
  <c r="M10437" i="21"/>
  <c r="M10438" i="21"/>
  <c r="M10439" i="21"/>
  <c r="M10440" i="21"/>
  <c r="M10441" i="21"/>
  <c r="M10442" i="21"/>
  <c r="M10443" i="21"/>
  <c r="M10444" i="21"/>
  <c r="M10445" i="21"/>
  <c r="M10446" i="21"/>
  <c r="M10447" i="21"/>
  <c r="M10448" i="21"/>
  <c r="M10449" i="21"/>
  <c r="M10520" i="21"/>
  <c r="M10521" i="21"/>
  <c r="M10522" i="21"/>
  <c r="M10523" i="21"/>
  <c r="M10524" i="21"/>
  <c r="M10525" i="21"/>
  <c r="M10526" i="21"/>
  <c r="M10527" i="21"/>
  <c r="M10528" i="21"/>
  <c r="M10529" i="21"/>
  <c r="M10530" i="21"/>
  <c r="M10531" i="21"/>
  <c r="M10532" i="21"/>
  <c r="M10533" i="21"/>
  <c r="M10534" i="21"/>
  <c r="M10535" i="21"/>
  <c r="M10536" i="21"/>
  <c r="M10537" i="21"/>
  <c r="M10538" i="21"/>
  <c r="M10539" i="21"/>
  <c r="M10540" i="21"/>
  <c r="M10541" i="21"/>
  <c r="M10542" i="21"/>
  <c r="M10543" i="21"/>
  <c r="M10544" i="21"/>
  <c r="M10545" i="21"/>
  <c r="M10546" i="21"/>
  <c r="M10547" i="21"/>
  <c r="M10548" i="21"/>
  <c r="M10549" i="21"/>
  <c r="M10550" i="21"/>
  <c r="M10551" i="21"/>
  <c r="M10552" i="21"/>
  <c r="M10511" i="21"/>
  <c r="M10512" i="21"/>
  <c r="M10513" i="21"/>
  <c r="M10514" i="21"/>
  <c r="M10515" i="21"/>
  <c r="M10516" i="21"/>
  <c r="M10517" i="21"/>
  <c r="M10518" i="21"/>
  <c r="M10519" i="21"/>
  <c r="M10553" i="21"/>
  <c r="M10554" i="21"/>
  <c r="M10555" i="21"/>
  <c r="M10556" i="21"/>
  <c r="M10557" i="21"/>
  <c r="M10558" i="21"/>
  <c r="M10559" i="21"/>
  <c r="M10560" i="21"/>
  <c r="M10561" i="21"/>
  <c r="M10562" i="21"/>
  <c r="M10563" i="21"/>
  <c r="M10564" i="21"/>
  <c r="M10565" i="21"/>
  <c r="M10566" i="21"/>
  <c r="M10567" i="21"/>
  <c r="M10568" i="21"/>
  <c r="M10569" i="21"/>
  <c r="M10570" i="21"/>
  <c r="M10571" i="21"/>
  <c r="M10572" i="21"/>
  <c r="M10573" i="21"/>
  <c r="M10574" i="21"/>
  <c r="M10575" i="21"/>
  <c r="M10576" i="21"/>
  <c r="M10577" i="21"/>
  <c r="M10578" i="21"/>
  <c r="M10579" i="21"/>
  <c r="M10580" i="21"/>
  <c r="M10581" i="21"/>
  <c r="M10582" i="21"/>
  <c r="M10583" i="21"/>
  <c r="M10584" i="21"/>
  <c r="M10585" i="21"/>
  <c r="M10586" i="21"/>
  <c r="M10587" i="21"/>
  <c r="M10588" i="21"/>
  <c r="M10589" i="21"/>
  <c r="M10590" i="21"/>
  <c r="M10591" i="21"/>
  <c r="M10592" i="21"/>
  <c r="M10593" i="21"/>
  <c r="M10594" i="21"/>
  <c r="M10595" i="21"/>
  <c r="M10596" i="21"/>
  <c r="M10597" i="21"/>
  <c r="M10598" i="21"/>
  <c r="M10599" i="21"/>
  <c r="M10600" i="21"/>
  <c r="M10601" i="21"/>
  <c r="M10602" i="21"/>
  <c r="M10603" i="21"/>
  <c r="M10604" i="21"/>
  <c r="M10605" i="21"/>
  <c r="M10606" i="21"/>
  <c r="M10607" i="21"/>
  <c r="M10608" i="21"/>
  <c r="M10609" i="21"/>
  <c r="M10610" i="21"/>
  <c r="M10611" i="21"/>
  <c r="M10612" i="21"/>
  <c r="M10613" i="21"/>
  <c r="M10614" i="21"/>
  <c r="M10615" i="21"/>
  <c r="M10616" i="21"/>
  <c r="M10617" i="21"/>
  <c r="M10618" i="21"/>
  <c r="M10619" i="21"/>
  <c r="M10620" i="21"/>
  <c r="M10621" i="21"/>
  <c r="M10622" i="21"/>
  <c r="M10623" i="21"/>
  <c r="M10624" i="21"/>
  <c r="M10625" i="21"/>
  <c r="M10626" i="21"/>
  <c r="M10627" i="21"/>
  <c r="M10628" i="21"/>
  <c r="M10629" i="21"/>
  <c r="M10630" i="21"/>
  <c r="M10631" i="21"/>
  <c r="M10632" i="21"/>
  <c r="M10633" i="21"/>
  <c r="M10634" i="21"/>
  <c r="M10635" i="21"/>
  <c r="M10636" i="21"/>
  <c r="M10637" i="21"/>
  <c r="M10638" i="21"/>
  <c r="M10639" i="21"/>
  <c r="M10640" i="21"/>
  <c r="M10641" i="21"/>
  <c r="M10642" i="21"/>
  <c r="M10643" i="21"/>
  <c r="M10644" i="21"/>
  <c r="M10645" i="21"/>
  <c r="M10646" i="21"/>
  <c r="M10647" i="21"/>
  <c r="M10648" i="21"/>
  <c r="M10649" i="21"/>
  <c r="M10650" i="21"/>
  <c r="M10651" i="21"/>
  <c r="M10652" i="21"/>
  <c r="M10653" i="21"/>
  <c r="M10654" i="21"/>
  <c r="M10655" i="21"/>
  <c r="M10656" i="21"/>
  <c r="M10657" i="21"/>
  <c r="M10658" i="21"/>
  <c r="M10659" i="21"/>
  <c r="M10660" i="21"/>
  <c r="M10661" i="21"/>
  <c r="M10662" i="21"/>
  <c r="M10663" i="21"/>
  <c r="M10664" i="21"/>
  <c r="M10665" i="21"/>
  <c r="M10666" i="21"/>
  <c r="M10667" i="21"/>
  <c r="M10668" i="21"/>
  <c r="M10669" i="21"/>
  <c r="M10711" i="21"/>
  <c r="M10712" i="21"/>
  <c r="M10713" i="21"/>
  <c r="M10714" i="21"/>
  <c r="M10715" i="21"/>
  <c r="M10716" i="21"/>
  <c r="M10717" i="21"/>
  <c r="M10718" i="21"/>
  <c r="M10719" i="21"/>
  <c r="M10720" i="21"/>
  <c r="M10721" i="21"/>
  <c r="M10722" i="21"/>
  <c r="M10723" i="21"/>
  <c r="M10724" i="21"/>
  <c r="M10725" i="21"/>
  <c r="M10726" i="21"/>
  <c r="M10727" i="21"/>
  <c r="M10728" i="21"/>
  <c r="M10729" i="21"/>
  <c r="M10730" i="21"/>
  <c r="M10731" i="21"/>
  <c r="M10732" i="21"/>
  <c r="M10733" i="21"/>
  <c r="M10734" i="21"/>
  <c r="M10735" i="21"/>
  <c r="M10736" i="21"/>
  <c r="M10737" i="21"/>
  <c r="M10738" i="21"/>
  <c r="M10739" i="21"/>
  <c r="M10740" i="21"/>
  <c r="M10741" i="21"/>
  <c r="M10742" i="21"/>
  <c r="M10743" i="21"/>
  <c r="M10744" i="21"/>
  <c r="M10745" i="21"/>
  <c r="M10746" i="21"/>
  <c r="M10747" i="21"/>
  <c r="M10748" i="21"/>
  <c r="M10749" i="21"/>
  <c r="M10750" i="21"/>
  <c r="M10751" i="21"/>
  <c r="M10752" i="21"/>
  <c r="M10753" i="21"/>
  <c r="M10754" i="21"/>
  <c r="M10755" i="21"/>
  <c r="M10756" i="21"/>
  <c r="M10757" i="21"/>
  <c r="M10758" i="21"/>
  <c r="M10759" i="21"/>
  <c r="M10760" i="21"/>
  <c r="M10761" i="21"/>
  <c r="M10762" i="21"/>
  <c r="M10763" i="21"/>
  <c r="M10764" i="21"/>
  <c r="M10765" i="21"/>
  <c r="M10766" i="21"/>
  <c r="M10767" i="21"/>
  <c r="M10768" i="21"/>
  <c r="M10769" i="21"/>
  <c r="M10770" i="21"/>
  <c r="M10771" i="21"/>
  <c r="M10772" i="21"/>
  <c r="M10773" i="21"/>
  <c r="M10774" i="21"/>
  <c r="M10775" i="21"/>
  <c r="M10776" i="21"/>
  <c r="M10777" i="21"/>
  <c r="M10778" i="21"/>
  <c r="M10779" i="21"/>
  <c r="M10834" i="21"/>
  <c r="M10835" i="21"/>
  <c r="M10836" i="21"/>
  <c r="M10837" i="21"/>
  <c r="M10838" i="21"/>
  <c r="M10839" i="21"/>
  <c r="M10840" i="21"/>
  <c r="M10841" i="21"/>
  <c r="M10842" i="21"/>
  <c r="M10843" i="21"/>
  <c r="M10844" i="21"/>
  <c r="M10845" i="21"/>
  <c r="M10846" i="21"/>
  <c r="M10847" i="21"/>
  <c r="M10848" i="21"/>
  <c r="M10849" i="21"/>
  <c r="M10850" i="21"/>
  <c r="M10851" i="21"/>
  <c r="M10852" i="21"/>
  <c r="M10853" i="21"/>
  <c r="M10854" i="21"/>
  <c r="M10855" i="21"/>
  <c r="M10856" i="21"/>
  <c r="M10857" i="21"/>
  <c r="M10858" i="21"/>
  <c r="M10859" i="21"/>
  <c r="M10860" i="21"/>
  <c r="M10861" i="21"/>
  <c r="M10862" i="21"/>
  <c r="M10863" i="21"/>
  <c r="M10864" i="21"/>
  <c r="M10865" i="21"/>
  <c r="M10866" i="21"/>
  <c r="M10867" i="21"/>
  <c r="M10868" i="21"/>
  <c r="M10869" i="21"/>
  <c r="M10870" i="21"/>
  <c r="M10871" i="21"/>
  <c r="M10872" i="21"/>
  <c r="M10873" i="21"/>
  <c r="M10874" i="21"/>
  <c r="M10875" i="21"/>
  <c r="M10876" i="21"/>
  <c r="M10877" i="21"/>
  <c r="M10878" i="21"/>
  <c r="M10879" i="21"/>
  <c r="M10880" i="21"/>
  <c r="M10881" i="21"/>
  <c r="M10882" i="21"/>
  <c r="M10883" i="21"/>
  <c r="M10884" i="21"/>
  <c r="M10829" i="21"/>
  <c r="M10830" i="21"/>
  <c r="M10831" i="21"/>
  <c r="M10832" i="21"/>
  <c r="M10833" i="21"/>
  <c r="M10885" i="21"/>
  <c r="M10886" i="21"/>
  <c r="M10887" i="21"/>
  <c r="M10888" i="21"/>
  <c r="M10889" i="21"/>
  <c r="M10890" i="21"/>
  <c r="M10891" i="21"/>
  <c r="M10892" i="21"/>
  <c r="M10893" i="21"/>
  <c r="M10894" i="21"/>
  <c r="M10895" i="21"/>
  <c r="M10896" i="21"/>
  <c r="M10897" i="21"/>
  <c r="M10898" i="21"/>
  <c r="M10899" i="21"/>
  <c r="M10900" i="21"/>
  <c r="M10901" i="21"/>
  <c r="M10902" i="21"/>
  <c r="M10903" i="21"/>
  <c r="M10904" i="21"/>
  <c r="M10905" i="21"/>
  <c r="M10906" i="21"/>
  <c r="M10907" i="21"/>
  <c r="M10908" i="21"/>
  <c r="M10909" i="21"/>
  <c r="M10910" i="21"/>
  <c r="M10911" i="21"/>
  <c r="M10912" i="21"/>
  <c r="M10913" i="21"/>
  <c r="M10914" i="21"/>
  <c r="M10915" i="21"/>
  <c r="M10916" i="21"/>
  <c r="M10917" i="21"/>
  <c r="M10918" i="21"/>
  <c r="M10919" i="21"/>
  <c r="M10920" i="21"/>
  <c r="M10921" i="21"/>
  <c r="M10922" i="21"/>
  <c r="M10923" i="21"/>
  <c r="M10924" i="21"/>
  <c r="M10925" i="21"/>
  <c r="M10926" i="21"/>
  <c r="M10927" i="21"/>
  <c r="M10928" i="21"/>
  <c r="M10929" i="21"/>
  <c r="M10930" i="21"/>
  <c r="M10931" i="21"/>
  <c r="M10932" i="21"/>
  <c r="M10933" i="21"/>
  <c r="M10934" i="21"/>
  <c r="M10935" i="21"/>
  <c r="M10936" i="21"/>
  <c r="M10978" i="21"/>
  <c r="M10979" i="21"/>
  <c r="M10980" i="21"/>
  <c r="M10981" i="21"/>
  <c r="M10982" i="21"/>
  <c r="M10983" i="21"/>
  <c r="M10984" i="21"/>
  <c r="M10985" i="21"/>
  <c r="M10986" i="21"/>
  <c r="M10987" i="21"/>
  <c r="M10988" i="21"/>
  <c r="M10989" i="21"/>
  <c r="M10990" i="21"/>
  <c r="M10991" i="21"/>
  <c r="M10992" i="21"/>
  <c r="M10993" i="21"/>
  <c r="M10994" i="21"/>
  <c r="M10995" i="21"/>
  <c r="M10996" i="21"/>
  <c r="M10997" i="21"/>
  <c r="M10998" i="21"/>
  <c r="M10999" i="21"/>
  <c r="M11000" i="21"/>
  <c r="M11001" i="21"/>
  <c r="M11002" i="21"/>
  <c r="M11003" i="21"/>
  <c r="M11004" i="21"/>
  <c r="M11005" i="21"/>
  <c r="M11006" i="21"/>
  <c r="M11007" i="21"/>
  <c r="M11008" i="21"/>
  <c r="M11009" i="21"/>
  <c r="M11010" i="21"/>
  <c r="M11011" i="21"/>
  <c r="M11012" i="21"/>
  <c r="M11013" i="21"/>
  <c r="M11014" i="21"/>
  <c r="M11015" i="21"/>
  <c r="M11016" i="21"/>
  <c r="M11017" i="21"/>
  <c r="M11018" i="21"/>
  <c r="M11019" i="21"/>
  <c r="M11020" i="21"/>
  <c r="M11021" i="21"/>
  <c r="M11022" i="21"/>
  <c r="M11023" i="21"/>
  <c r="M11024" i="21"/>
  <c r="M11025" i="21"/>
  <c r="M11026" i="21"/>
  <c r="M11027" i="21"/>
  <c r="M11028" i="21"/>
  <c r="M11029" i="21"/>
  <c r="M11030" i="21"/>
  <c r="M11031" i="21"/>
  <c r="M11032" i="21"/>
  <c r="M11033" i="21"/>
  <c r="M11034" i="21"/>
  <c r="M11035" i="21"/>
  <c r="M11036" i="21"/>
  <c r="M11037" i="21"/>
  <c r="M11038" i="21"/>
  <c r="M11039" i="21"/>
  <c r="M11040" i="21"/>
  <c r="M11041" i="21"/>
  <c r="M11042" i="21"/>
  <c r="M11043" i="21"/>
  <c r="M11044" i="21"/>
  <c r="M11045" i="21"/>
  <c r="M11046" i="21"/>
  <c r="M11047" i="21"/>
  <c r="M11048" i="21"/>
  <c r="M11049" i="21"/>
  <c r="M11050" i="21"/>
  <c r="M11056" i="21"/>
  <c r="M11057" i="21"/>
  <c r="M11058" i="21"/>
  <c r="M11059" i="21"/>
  <c r="M11060" i="21"/>
  <c r="M11061" i="21"/>
  <c r="M11062" i="21"/>
  <c r="M11063" i="21"/>
  <c r="M11064" i="21"/>
  <c r="M11065" i="21"/>
  <c r="M11066" i="21"/>
  <c r="M11067" i="21"/>
  <c r="M11146" i="21"/>
  <c r="M11147" i="21"/>
  <c r="M11148" i="21"/>
  <c r="M11149" i="21"/>
  <c r="M11150" i="21"/>
  <c r="M11151" i="21"/>
  <c r="M11152" i="21"/>
  <c r="M11153" i="21"/>
  <c r="M11154" i="21"/>
  <c r="M11155" i="21"/>
  <c r="M11156" i="21"/>
  <c r="M11157" i="21"/>
  <c r="M11158" i="21"/>
  <c r="M11159" i="21"/>
  <c r="M11160" i="21"/>
  <c r="M11161" i="21"/>
  <c r="M11162" i="21"/>
  <c r="M11163" i="21"/>
  <c r="M11164" i="21"/>
  <c r="M11165" i="21"/>
  <c r="M11166" i="21"/>
  <c r="M11167" i="21"/>
  <c r="M11168" i="21"/>
  <c r="M11169" i="21"/>
  <c r="M11170" i="21"/>
  <c r="M11171" i="21"/>
  <c r="M11172" i="21"/>
  <c r="M11173" i="21"/>
  <c r="M11174" i="21"/>
  <c r="M11175" i="21"/>
  <c r="M11176" i="21"/>
  <c r="M11177" i="21"/>
  <c r="M11178" i="21"/>
  <c r="M11179" i="21"/>
  <c r="M11180" i="21"/>
  <c r="M11181" i="21"/>
  <c r="M11182" i="21"/>
  <c r="M11183" i="21"/>
  <c r="M11184" i="21"/>
  <c r="M11185" i="21"/>
  <c r="M11186" i="21"/>
  <c r="M11187" i="21"/>
  <c r="M11188" i="21"/>
  <c r="M11189" i="21"/>
  <c r="M11190" i="21"/>
  <c r="M11191" i="21"/>
  <c r="M11192" i="21"/>
  <c r="M11193" i="21"/>
  <c r="M11194" i="21"/>
  <c r="M11195" i="21"/>
  <c r="M11196" i="21"/>
  <c r="M11197" i="21"/>
  <c r="M11198" i="21"/>
  <c r="M11199" i="21"/>
  <c r="M11200" i="21"/>
  <c r="M11201" i="21"/>
  <c r="M11202" i="21"/>
  <c r="M11203" i="21"/>
  <c r="M11204" i="21"/>
  <c r="M11205" i="21"/>
  <c r="M11206" i="21"/>
  <c r="M11207" i="21"/>
  <c r="M11208" i="21"/>
  <c r="M11209" i="21"/>
  <c r="M11210" i="21"/>
  <c r="M11211" i="21"/>
  <c r="M11212" i="21"/>
  <c r="M11213" i="21"/>
  <c r="M11214" i="21"/>
  <c r="M11215" i="21"/>
  <c r="M11216" i="21"/>
  <c r="M11217" i="21"/>
  <c r="M11218" i="21"/>
  <c r="M11219" i="21"/>
  <c r="M11220" i="21"/>
  <c r="M11221" i="21"/>
  <c r="M11222" i="21"/>
  <c r="M11223" i="21"/>
  <c r="M11224" i="21"/>
  <c r="M11225" i="21"/>
  <c r="M11226" i="21"/>
  <c r="M11227" i="21"/>
  <c r="M11228" i="21"/>
  <c r="M11229" i="21"/>
  <c r="M11237" i="21"/>
  <c r="M11238" i="21"/>
  <c r="M11239" i="21"/>
  <c r="M11240" i="21"/>
  <c r="M11241" i="21"/>
  <c r="M11242" i="21"/>
  <c r="M11243" i="21"/>
  <c r="M11244" i="21"/>
  <c r="M11245" i="21"/>
  <c r="M11246" i="21"/>
  <c r="M11247" i="21"/>
  <c r="M11248" i="21"/>
  <c r="M11326" i="21"/>
  <c r="M11327" i="21"/>
  <c r="M11328" i="21"/>
  <c r="M11329" i="21"/>
  <c r="M11330" i="21"/>
  <c r="M11331" i="21"/>
  <c r="M11332" i="21"/>
  <c r="M11333" i="21"/>
  <c r="M11334" i="21"/>
  <c r="M11335" i="21"/>
  <c r="M11336" i="21"/>
  <c r="M11337" i="21"/>
  <c r="M11338" i="21"/>
  <c r="M11339" i="21"/>
  <c r="M11340" i="21"/>
  <c r="M11341" i="21"/>
  <c r="M11342" i="21"/>
  <c r="M11343" i="21"/>
  <c r="M11344" i="21"/>
  <c r="M11345" i="21"/>
  <c r="M11346" i="21"/>
  <c r="M11347" i="21"/>
  <c r="M11348" i="21"/>
  <c r="M11349" i="21"/>
  <c r="M11350" i="21"/>
  <c r="M11351" i="21"/>
  <c r="M11352" i="21"/>
  <c r="M11353" i="21"/>
  <c r="M11354" i="21"/>
  <c r="M11355" i="21"/>
  <c r="M11356" i="21"/>
  <c r="M11357" i="21"/>
  <c r="M11358" i="21"/>
  <c r="M11359" i="21"/>
  <c r="M11360" i="21"/>
  <c r="M11361" i="21"/>
  <c r="M11362" i="21"/>
  <c r="M11363" i="21"/>
  <c r="M11364" i="21"/>
  <c r="M11365" i="21"/>
  <c r="M11366" i="21"/>
  <c r="M11367" i="21"/>
  <c r="M11368" i="21"/>
  <c r="M11369" i="21"/>
  <c r="M11370" i="21"/>
  <c r="M11371" i="21"/>
  <c r="M11372" i="21"/>
  <c r="M11373" i="21"/>
  <c r="M11374" i="21"/>
  <c r="M11375" i="21"/>
  <c r="M11376" i="21"/>
  <c r="M11377" i="21"/>
  <c r="M11378" i="21"/>
  <c r="M11379" i="21"/>
  <c r="M11380" i="21"/>
  <c r="M11381" i="21"/>
  <c r="M11382" i="21"/>
  <c r="M11383" i="21"/>
  <c r="M11384" i="21"/>
  <c r="M11385" i="21"/>
  <c r="M11386" i="21"/>
  <c r="M11387" i="21"/>
  <c r="M11388" i="21"/>
  <c r="M11389" i="21"/>
  <c r="M11390" i="21"/>
  <c r="M11391" i="21"/>
  <c r="M11392" i="21"/>
  <c r="M11393" i="21"/>
  <c r="M11394" i="21"/>
  <c r="M11395" i="21"/>
  <c r="M11396" i="21"/>
  <c r="M11397" i="21"/>
  <c r="M11398" i="21"/>
  <c r="M11399" i="21"/>
  <c r="M11400" i="21"/>
  <c r="M11401" i="21"/>
  <c r="M11402" i="21"/>
  <c r="M11403" i="21"/>
  <c r="M11404" i="21"/>
  <c r="M11405" i="21"/>
  <c r="M11406" i="21"/>
  <c r="M11407" i="21"/>
  <c r="M11408" i="21"/>
  <c r="M11409" i="21"/>
  <c r="M11410" i="21"/>
  <c r="M11411" i="21"/>
  <c r="M11412" i="21"/>
  <c r="M11413" i="21"/>
  <c r="M11414" i="21"/>
  <c r="M11536" i="21"/>
  <c r="M11537" i="21"/>
  <c r="M11538" i="21"/>
  <c r="M11539" i="21"/>
  <c r="M11540" i="21"/>
  <c r="M11541" i="21"/>
  <c r="M11542" i="21"/>
  <c r="M11543" i="21"/>
  <c r="M11544" i="21"/>
  <c r="M11545" i="21"/>
  <c r="M11546" i="21"/>
  <c r="M11547" i="21"/>
  <c r="M11548" i="21"/>
  <c r="M11549" i="21"/>
  <c r="M11550" i="21"/>
  <c r="M11551" i="21"/>
  <c r="M11552" i="21"/>
  <c r="M11553" i="21"/>
  <c r="M11554" i="21"/>
  <c r="M11555" i="21"/>
  <c r="M11556" i="21"/>
  <c r="M11557" i="21"/>
  <c r="M11558" i="21"/>
  <c r="M11559" i="21"/>
  <c r="M11560" i="21"/>
  <c r="M11561" i="21"/>
  <c r="M11562" i="21"/>
  <c r="M11563" i="21"/>
  <c r="M11564" i="21"/>
  <c r="M11565" i="21"/>
  <c r="M11566" i="21"/>
  <c r="M11567" i="21"/>
  <c r="M11568" i="21"/>
  <c r="M11569" i="21"/>
  <c r="M11570" i="21"/>
  <c r="M11571" i="21"/>
  <c r="M11572" i="21"/>
  <c r="M11573" i="21"/>
  <c r="M11574" i="21"/>
  <c r="M11575" i="21"/>
  <c r="M11576" i="21"/>
  <c r="M11577" i="21"/>
  <c r="M11578" i="21"/>
  <c r="M11579" i="21"/>
  <c r="M11580" i="21"/>
  <c r="M11581" i="21"/>
  <c r="M11582" i="21"/>
  <c r="M11583" i="21"/>
  <c r="M11584" i="21"/>
  <c r="M11585" i="21"/>
  <c r="M11586" i="21"/>
  <c r="M11587" i="21"/>
  <c r="M11588" i="21"/>
  <c r="M11589" i="21"/>
  <c r="M11590" i="21"/>
  <c r="M11591" i="21"/>
  <c r="M11592" i="21"/>
  <c r="M11593" i="21"/>
  <c r="M11594" i="21"/>
  <c r="M11595" i="21"/>
  <c r="M11596" i="21"/>
  <c r="M11597" i="21"/>
  <c r="M11598" i="21"/>
  <c r="M11599" i="21"/>
  <c r="M11600" i="21"/>
  <c r="M11601" i="21"/>
  <c r="M11602" i="21"/>
  <c r="M11603" i="21"/>
  <c r="M11604" i="21"/>
  <c r="M11605" i="21"/>
  <c r="M11606" i="21"/>
  <c r="M11607" i="21"/>
  <c r="M11614" i="21"/>
  <c r="M11615" i="21"/>
  <c r="M11616" i="21"/>
  <c r="M11617" i="21"/>
  <c r="M11618" i="21"/>
  <c r="M11619" i="21"/>
  <c r="M11620" i="21"/>
  <c r="M11621" i="21"/>
  <c r="M11622" i="21"/>
  <c r="M11623" i="21"/>
  <c r="M11624" i="21"/>
  <c r="M11625" i="21"/>
  <c r="M11626" i="21"/>
  <c r="M11627" i="21"/>
  <c r="M11628" i="21"/>
  <c r="M11629" i="21"/>
  <c r="M11630" i="21"/>
  <c r="M11631" i="21"/>
  <c r="M11632" i="21"/>
  <c r="M11633" i="21"/>
  <c r="M11634" i="21"/>
  <c r="M11635" i="21"/>
  <c r="M11636" i="21"/>
  <c r="M11637" i="21"/>
  <c r="M11730" i="21"/>
  <c r="M11731" i="21"/>
  <c r="M11732" i="21"/>
  <c r="M11733" i="21"/>
  <c r="M11734" i="21"/>
  <c r="M11735" i="21"/>
  <c r="M11736" i="21"/>
  <c r="M11737" i="21"/>
  <c r="M11738" i="21"/>
  <c r="M11739" i="21"/>
  <c r="M11740" i="21"/>
  <c r="M11741" i="21"/>
  <c r="M11742" i="21"/>
  <c r="M11743" i="21"/>
  <c r="M11744" i="21"/>
  <c r="M11745" i="21"/>
  <c r="M11746" i="21"/>
  <c r="M11747" i="21"/>
  <c r="M11748" i="21"/>
  <c r="M11749" i="21"/>
  <c r="M11750" i="21"/>
  <c r="M11751" i="21"/>
  <c r="M11752" i="21"/>
  <c r="M11753" i="21"/>
  <c r="M11754" i="21"/>
  <c r="M11755" i="21"/>
  <c r="M11756" i="21"/>
  <c r="M11757" i="21"/>
  <c r="M11758" i="21"/>
  <c r="M11759" i="21"/>
  <c r="M11760" i="21"/>
  <c r="M11761" i="21"/>
  <c r="M11762" i="21"/>
  <c r="M11763" i="21"/>
  <c r="M11764" i="21"/>
  <c r="M11765" i="21"/>
  <c r="M11766" i="21"/>
  <c r="M11767" i="21"/>
  <c r="M11768" i="21"/>
  <c r="M11769" i="21"/>
  <c r="M11770" i="21"/>
  <c r="M11771" i="21"/>
  <c r="M11772" i="21"/>
  <c r="M11773" i="21"/>
  <c r="M11774" i="21"/>
  <c r="M11775" i="21"/>
  <c r="M11776" i="21"/>
  <c r="M11777" i="21"/>
  <c r="M11778" i="21"/>
  <c r="M11779" i="21"/>
  <c r="M11780" i="21"/>
  <c r="M11781" i="21"/>
  <c r="M11782" i="21"/>
  <c r="M11783" i="21"/>
  <c r="M11784" i="21"/>
  <c r="M11785" i="21"/>
  <c r="M11786" i="21"/>
  <c r="M11787" i="21"/>
  <c r="M11788" i="21"/>
  <c r="M11789" i="21"/>
  <c r="M11790" i="21"/>
  <c r="M11791" i="21"/>
  <c r="M11792" i="21"/>
  <c r="M11793" i="21"/>
  <c r="M11794" i="21"/>
  <c r="M11795" i="21"/>
  <c r="M11796" i="21"/>
  <c r="M11797" i="21"/>
  <c r="M11798" i="21"/>
  <c r="M11799" i="21"/>
  <c r="M11800" i="21"/>
  <c r="M11801" i="21"/>
  <c r="M11802" i="21"/>
  <c r="M11803" i="21"/>
  <c r="M11804" i="21"/>
  <c r="M11805" i="21"/>
  <c r="M11806" i="21"/>
  <c r="M11807" i="21"/>
  <c r="M11808" i="21"/>
  <c r="M11809" i="21"/>
  <c r="M11810" i="21"/>
  <c r="M11811" i="21"/>
  <c r="M11812" i="21"/>
  <c r="M11813" i="21"/>
  <c r="M11814" i="21"/>
  <c r="M11815" i="21"/>
  <c r="M11816" i="21"/>
  <c r="M11817" i="21"/>
  <c r="M11818" i="21"/>
  <c r="M11819" i="21"/>
  <c r="M11820" i="21"/>
  <c r="M11821" i="21"/>
  <c r="M11822" i="21"/>
  <c r="M11823" i="21"/>
  <c r="M11824" i="21"/>
  <c r="M11913" i="21"/>
  <c r="M11914" i="21"/>
  <c r="M11915" i="21"/>
  <c r="M11916" i="21"/>
  <c r="M11917" i="21"/>
  <c r="M11918" i="21"/>
  <c r="M11919" i="21"/>
  <c r="M11920" i="21"/>
  <c r="M11921" i="21"/>
  <c r="M11922" i="21"/>
  <c r="M11923" i="21"/>
  <c r="M11924" i="21"/>
  <c r="M11925" i="21"/>
  <c r="M11926" i="21"/>
  <c r="M11927" i="21"/>
  <c r="M11928" i="21"/>
  <c r="M11929" i="21"/>
  <c r="M11930" i="21"/>
  <c r="M11931" i="21"/>
  <c r="M11932" i="21"/>
  <c r="M11933" i="21"/>
  <c r="M11934" i="21"/>
  <c r="M11935" i="21"/>
  <c r="M11936" i="21"/>
  <c r="M11937" i="21"/>
  <c r="M11938" i="21"/>
  <c r="M11939" i="21"/>
  <c r="M11940" i="21"/>
  <c r="M11941" i="21"/>
  <c r="M11942" i="21"/>
  <c r="M11943" i="21"/>
  <c r="M11944" i="21"/>
  <c r="M11945" i="21"/>
  <c r="M11946" i="21"/>
  <c r="M11947" i="21"/>
  <c r="M11948" i="21"/>
  <c r="M11949" i="21"/>
  <c r="M11950" i="21"/>
  <c r="M11951" i="21"/>
  <c r="M11952" i="21"/>
  <c r="M11953" i="21"/>
  <c r="M11954" i="21"/>
  <c r="M11955" i="21"/>
  <c r="M11956" i="21"/>
  <c r="M11957" i="21"/>
  <c r="M11958" i="21"/>
  <c r="M11959" i="21"/>
  <c r="M11960" i="21"/>
  <c r="M11961" i="21"/>
  <c r="M11962" i="21"/>
  <c r="M11963" i="21"/>
  <c r="M11964" i="21"/>
  <c r="M11965" i="21"/>
  <c r="M11966" i="21"/>
  <c r="M11967" i="21"/>
  <c r="M11968" i="21"/>
  <c r="M11969" i="21"/>
  <c r="M11970" i="21"/>
  <c r="M11971" i="21"/>
  <c r="M11972" i="21"/>
  <c r="M11973" i="21"/>
  <c r="M11974" i="21"/>
  <c r="M11975" i="21"/>
  <c r="M11976" i="21"/>
  <c r="M11977" i="21"/>
  <c r="M11978" i="21"/>
  <c r="M11979" i="21"/>
  <c r="M11980" i="21"/>
  <c r="M11981" i="21"/>
  <c r="M11982" i="21"/>
  <c r="M12216" i="21"/>
  <c r="M12217" i="21"/>
  <c r="M12218" i="21"/>
  <c r="M12219" i="21"/>
  <c r="M12220" i="21"/>
  <c r="M12221" i="21"/>
  <c r="M12222" i="21"/>
  <c r="M12223" i="21"/>
  <c r="M12224" i="21"/>
  <c r="M12225" i="21"/>
  <c r="M12226" i="21"/>
  <c r="M12227" i="21"/>
  <c r="M12228" i="21"/>
  <c r="M12229" i="21"/>
  <c r="M12230" i="21"/>
  <c r="M12231" i="21"/>
  <c r="M12232" i="21"/>
  <c r="M12233" i="21"/>
  <c r="M12234" i="21"/>
  <c r="M12235" i="21"/>
  <c r="M12236" i="21"/>
  <c r="M12237" i="21"/>
  <c r="M12238" i="21"/>
  <c r="M12239" i="21"/>
  <c r="M12240" i="21"/>
  <c r="M12241" i="21"/>
  <c r="M12242" i="21"/>
  <c r="M12243" i="21"/>
  <c r="M12244" i="21"/>
  <c r="M12245" i="21"/>
  <c r="M12246" i="21"/>
  <c r="M12247" i="21"/>
  <c r="M12248" i="21"/>
  <c r="M12249" i="21"/>
  <c r="M12250" i="21"/>
  <c r="M12251" i="21"/>
  <c r="M12252" i="21"/>
  <c r="M12253" i="21"/>
  <c r="M12254" i="21"/>
  <c r="M12255" i="21"/>
  <c r="M12256" i="21"/>
  <c r="M12257" i="21"/>
  <c r="M12258" i="21"/>
  <c r="M12259" i="21"/>
  <c r="M12260" i="21"/>
  <c r="M12261" i="21"/>
  <c r="M12262" i="21"/>
  <c r="M12263" i="21"/>
  <c r="M12264" i="21"/>
  <c r="M12265" i="21"/>
  <c r="M12266" i="21"/>
  <c r="M12267" i="21"/>
  <c r="M12268" i="21"/>
  <c r="M12269" i="21"/>
  <c r="M12270" i="21"/>
  <c r="M12271" i="21"/>
  <c r="M12272" i="21"/>
  <c r="M12273" i="21"/>
  <c r="M12274" i="21"/>
  <c r="M12275" i="21"/>
  <c r="M12276" i="21"/>
  <c r="M12277" i="21"/>
  <c r="M12278" i="21"/>
  <c r="M12279" i="21"/>
  <c r="M12280" i="21"/>
  <c r="M12281" i="21"/>
  <c r="M12282" i="21"/>
  <c r="M12283" i="21"/>
  <c r="M12284" i="21"/>
  <c r="M12285" i="21"/>
  <c r="M12286" i="21"/>
  <c r="M12287" i="21"/>
  <c r="M12288" i="21"/>
  <c r="M12289" i="21"/>
  <c r="M12290" i="21"/>
  <c r="M12291" i="21"/>
  <c r="M12292" i="21"/>
  <c r="M12293" i="21"/>
  <c r="M12294" i="21"/>
  <c r="M12295" i="21"/>
  <c r="M12296" i="21"/>
  <c r="M12297" i="21"/>
  <c r="M12298" i="21"/>
  <c r="M12299" i="21"/>
  <c r="M12300" i="21"/>
  <c r="M12301" i="21"/>
  <c r="M12302" i="21"/>
  <c r="M12303" i="21"/>
  <c r="M12304" i="21"/>
  <c r="M12305" i="21"/>
  <c r="M12306" i="21"/>
  <c r="M12307" i="21"/>
  <c r="M12308" i="21"/>
  <c r="M12309" i="21"/>
  <c r="M12310" i="21"/>
  <c r="M12311" i="21"/>
  <c r="M12312" i="21"/>
  <c r="M12313" i="21"/>
  <c r="M12314" i="21"/>
  <c r="M12315" i="21"/>
  <c r="M12316" i="21"/>
  <c r="M12317" i="21"/>
  <c r="M12318" i="21"/>
  <c r="M12319" i="21"/>
  <c r="M12403" i="21"/>
  <c r="M12404" i="21"/>
  <c r="M12405" i="21"/>
  <c r="M12406" i="21"/>
  <c r="M12407" i="21"/>
  <c r="M12408" i="21"/>
  <c r="M12409" i="21"/>
  <c r="M12410" i="21"/>
  <c r="M12411" i="21"/>
  <c r="M12412" i="21"/>
  <c r="M12413" i="21"/>
  <c r="M12414" i="21"/>
  <c r="M12415" i="21"/>
  <c r="M12416" i="21"/>
  <c r="M12417" i="21"/>
  <c r="M12418" i="21"/>
  <c r="M12419" i="21"/>
  <c r="M12420" i="21"/>
  <c r="M12421" i="21"/>
  <c r="M12422" i="21"/>
  <c r="M12423" i="21"/>
  <c r="M12424" i="21"/>
  <c r="M12425" i="21"/>
  <c r="M12426" i="21"/>
  <c r="M12427" i="21"/>
  <c r="M12428" i="21"/>
  <c r="M12429" i="21"/>
  <c r="M12430" i="21"/>
  <c r="M12431" i="21"/>
  <c r="M12432" i="21"/>
  <c r="M12433" i="21"/>
  <c r="M12434" i="21"/>
  <c r="M12435" i="21"/>
  <c r="M12436" i="21"/>
  <c r="M12437" i="21"/>
  <c r="M12438" i="21"/>
  <c r="M12439" i="21"/>
  <c r="M12557" i="21"/>
  <c r="M12558" i="21"/>
  <c r="M12559" i="21"/>
  <c r="M12560" i="21"/>
  <c r="M12561" i="21"/>
  <c r="M12562" i="21"/>
  <c r="M12563" i="21"/>
  <c r="M12564" i="21"/>
  <c r="M12565" i="21"/>
  <c r="M12566" i="21"/>
  <c r="M12567" i="21"/>
  <c r="M12568" i="21"/>
  <c r="M12569" i="21"/>
  <c r="M12570" i="21"/>
  <c r="M12571" i="21"/>
  <c r="M12572" i="21"/>
  <c r="M12573" i="21"/>
  <c r="M12574" i="21"/>
  <c r="M12575" i="21"/>
  <c r="M12576" i="21"/>
  <c r="M12577" i="21"/>
  <c r="M12578" i="21"/>
  <c r="M12579" i="21"/>
  <c r="M12580" i="21"/>
  <c r="M12581" i="21"/>
  <c r="M12582" i="21"/>
  <c r="M12583" i="21"/>
  <c r="M12584" i="21"/>
  <c r="M12585" i="21"/>
  <c r="M12586" i="21"/>
  <c r="M12587" i="21"/>
  <c r="M12692" i="21"/>
  <c r="M12693" i="21"/>
  <c r="M12694" i="21"/>
  <c r="M12695" i="21"/>
  <c r="M12696" i="21"/>
  <c r="M12697" i="21"/>
  <c r="M12698" i="21"/>
  <c r="M12699" i="21"/>
  <c r="M12700" i="21"/>
  <c r="M12701" i="21"/>
  <c r="M12702" i="21"/>
  <c r="M12703" i="21"/>
  <c r="M12704" i="21"/>
  <c r="M12705" i="21"/>
  <c r="M12706" i="21"/>
  <c r="M12707" i="21"/>
  <c r="M12708" i="21"/>
  <c r="M12709" i="21"/>
  <c r="M12710" i="21"/>
  <c r="M12711" i="21"/>
  <c r="M12712" i="21"/>
  <c r="M12713" i="21"/>
  <c r="M12714" i="21"/>
  <c r="M12715" i="21"/>
  <c r="M12716" i="21"/>
  <c r="M12717" i="21"/>
  <c r="M12718" i="21"/>
  <c r="M12719" i="21"/>
  <c r="M12720" i="21"/>
  <c r="M12721" i="21"/>
  <c r="M12722" i="21"/>
  <c r="M12723" i="21"/>
  <c r="M12724" i="21"/>
  <c r="M12725" i="21"/>
  <c r="M12726" i="21"/>
  <c r="M12727" i="21"/>
  <c r="M12728" i="21"/>
  <c r="M12841" i="21"/>
  <c r="M12842" i="21"/>
  <c r="M12843" i="21"/>
  <c r="M12844" i="21"/>
  <c r="M12845" i="21"/>
  <c r="M12846" i="21"/>
  <c r="M12847" i="21"/>
  <c r="M12848" i="21"/>
  <c r="M12849" i="21"/>
  <c r="M12850" i="21"/>
  <c r="M12851" i="21"/>
  <c r="M12852" i="21"/>
  <c r="M12853" i="21"/>
  <c r="M12854" i="21"/>
  <c r="M12855" i="21"/>
  <c r="M12856" i="21"/>
  <c r="M12857" i="21"/>
  <c r="M12858" i="21"/>
  <c r="M12859" i="21"/>
  <c r="M12860" i="21"/>
  <c r="M12861" i="21"/>
  <c r="M12862" i="21"/>
  <c r="M12863" i="21"/>
  <c r="M12864" i="21"/>
  <c r="M12865" i="21"/>
  <c r="M12955" i="21"/>
  <c r="M12956" i="21"/>
  <c r="M12957" i="21"/>
  <c r="M12958" i="21"/>
  <c r="M12959" i="21"/>
  <c r="M12960" i="21"/>
  <c r="M12961" i="21"/>
  <c r="M12962" i="21"/>
  <c r="M12963" i="21"/>
  <c r="M13112" i="21"/>
  <c r="M13113" i="21"/>
  <c r="M13114" i="21"/>
  <c r="M13115" i="21"/>
  <c r="M13116" i="21"/>
  <c r="M13223" i="21"/>
  <c r="M13224" i="21"/>
  <c r="M13225" i="21"/>
  <c r="M13226" i="21"/>
  <c r="M13227" i="21"/>
  <c r="M13228" i="21"/>
  <c r="M13229" i="21"/>
  <c r="M13230" i="21"/>
  <c r="M13402" i="21"/>
  <c r="M13403" i="21"/>
  <c r="M13404" i="21"/>
  <c r="M13405" i="21"/>
  <c r="M13406" i="21"/>
  <c r="M13407" i="21"/>
  <c r="M13408" i="21"/>
  <c r="M13409" i="21"/>
  <c r="M13410" i="21"/>
  <c r="M13411" i="21"/>
  <c r="M13412" i="21"/>
  <c r="M13413" i="21"/>
  <c r="M13414" i="21"/>
  <c r="M13415" i="21"/>
  <c r="M13416" i="21"/>
  <c r="M13417" i="21"/>
  <c r="M13418" i="21"/>
  <c r="M13419" i="21"/>
  <c r="M13420" i="21"/>
  <c r="M13421" i="21"/>
  <c r="M13547" i="21"/>
  <c r="M13548" i="21"/>
  <c r="M13549" i="21"/>
  <c r="M13550" i="21"/>
  <c r="M13551" i="21"/>
  <c r="M13552" i="21"/>
  <c r="M13553" i="21"/>
  <c r="M14108" i="21"/>
  <c r="M14109" i="21"/>
  <c r="M14110" i="21"/>
  <c r="M14111" i="21"/>
  <c r="M14112" i="21"/>
  <c r="M14113" i="21"/>
  <c r="M14114" i="21"/>
  <c r="M14115" i="21"/>
  <c r="M14116" i="21"/>
  <c r="M14117" i="21"/>
  <c r="M9064" i="21"/>
  <c r="M11415" i="21"/>
  <c r="M11416" i="21"/>
  <c r="M12320" i="21"/>
  <c r="M12344" i="21"/>
  <c r="M12363" i="21"/>
  <c r="M12373" i="21"/>
  <c r="M12381" i="21"/>
  <c r="M12384" i="21"/>
  <c r="M12387" i="21"/>
  <c r="M12389" i="21"/>
  <c r="M12391" i="21"/>
  <c r="M12393" i="21"/>
  <c r="M12395" i="21"/>
  <c r="M12397" i="21"/>
  <c r="M12399" i="21"/>
  <c r="M12401" i="21"/>
  <c r="M4755" i="21"/>
  <c r="M4756" i="21"/>
  <c r="M4757" i="21"/>
  <c r="M12440" i="21"/>
  <c r="M12441" i="21"/>
  <c r="M12442" i="21"/>
  <c r="M12443" i="21"/>
  <c r="M12444" i="21"/>
  <c r="M12445" i="21"/>
  <c r="M12446" i="21"/>
  <c r="M12447" i="21"/>
  <c r="M12448" i="21"/>
  <c r="M12449" i="21"/>
  <c r="M12450" i="21"/>
  <c r="M8007" i="21"/>
  <c r="M8008" i="21"/>
  <c r="M8009" i="21"/>
  <c r="M8010" i="21"/>
  <c r="M8011" i="21"/>
  <c r="M8012" i="21"/>
  <c r="M8013" i="21"/>
  <c r="M8014" i="21"/>
  <c r="M11417" i="21"/>
  <c r="M11418" i="21"/>
  <c r="M11419" i="21"/>
  <c r="M11420" i="21"/>
  <c r="M11421" i="21"/>
  <c r="M11422" i="21"/>
  <c r="M11825" i="21"/>
  <c r="M11826" i="21"/>
  <c r="M11827" i="21"/>
  <c r="M11828" i="21"/>
  <c r="M5462" i="21"/>
  <c r="M5463" i="21"/>
  <c r="M5464" i="21"/>
  <c r="M11423" i="21"/>
  <c r="M11474" i="21"/>
  <c r="M11489" i="21"/>
  <c r="M11502" i="21"/>
  <c r="M11513" i="21"/>
  <c r="M11521" i="21"/>
  <c r="M11829" i="21"/>
  <c r="M11830" i="21"/>
  <c r="M11831" i="21"/>
  <c r="M11832" i="21"/>
  <c r="M11833" i="21"/>
  <c r="M11424" i="21"/>
  <c r="M11425" i="21"/>
  <c r="M11426" i="21"/>
  <c r="M9984" i="21"/>
  <c r="M6750" i="21"/>
  <c r="M6751" i="21"/>
  <c r="M4934" i="21"/>
  <c r="M4935" i="21"/>
  <c r="M4936" i="21"/>
  <c r="M4937" i="21"/>
  <c r="M4938" i="21"/>
  <c r="M4939" i="21"/>
  <c r="M4940" i="21"/>
  <c r="M4941" i="21"/>
  <c r="M4942" i="21"/>
  <c r="M4943" i="21"/>
  <c r="M6552" i="21"/>
  <c r="M6553" i="21"/>
  <c r="M6554" i="21"/>
  <c r="M6555" i="21"/>
  <c r="M6556" i="21"/>
  <c r="M6557" i="21"/>
  <c r="M6558" i="21"/>
  <c r="M6559" i="21"/>
  <c r="M11068" i="21"/>
  <c r="M11069" i="21"/>
  <c r="M11070" i="21"/>
  <c r="M11071" i="21"/>
  <c r="M11072" i="21"/>
  <c r="M11073" i="21"/>
  <c r="M11074" i="21"/>
  <c r="M11075" i="21"/>
  <c r="M11076" i="21"/>
  <c r="M11077" i="21"/>
  <c r="M13117" i="21"/>
  <c r="M13118" i="21"/>
  <c r="M13119" i="21"/>
  <c r="M13120" i="21"/>
  <c r="M13121" i="21"/>
  <c r="M13122" i="21"/>
  <c r="M13123" i="21"/>
  <c r="M13124" i="21"/>
  <c r="M13125" i="21"/>
  <c r="M12451" i="21"/>
  <c r="M12452" i="21"/>
  <c r="M12453" i="21"/>
  <c r="M12454" i="21"/>
  <c r="M12455" i="21"/>
  <c r="M11983" i="21"/>
  <c r="M11984" i="21"/>
  <c r="M11985" i="21"/>
  <c r="M11986" i="21"/>
  <c r="M12588" i="21"/>
  <c r="M12589" i="21"/>
  <c r="M12590" i="21"/>
  <c r="M12591" i="21"/>
  <c r="M12592" i="21"/>
  <c r="M12593" i="21"/>
  <c r="M6560" i="21"/>
  <c r="M6561" i="21"/>
  <c r="M6562" i="21"/>
  <c r="M6563" i="21"/>
  <c r="M6564" i="21"/>
  <c r="M6565" i="21"/>
  <c r="M6566" i="21"/>
  <c r="M6567" i="21"/>
  <c r="M9301" i="21"/>
  <c r="M9302" i="21"/>
  <c r="M9303" i="21"/>
  <c r="M9304" i="21"/>
  <c r="M8234" i="21"/>
  <c r="M8235" i="21"/>
  <c r="M10937" i="21"/>
  <c r="M10938" i="21"/>
  <c r="M10939" i="21"/>
  <c r="M10940" i="21"/>
  <c r="M10941" i="21"/>
  <c r="M10942" i="21"/>
  <c r="M10943" i="21"/>
  <c r="M11987" i="21"/>
  <c r="M11988" i="21"/>
  <c r="M11989" i="21"/>
  <c r="M11990" i="21"/>
  <c r="M11991" i="21"/>
  <c r="M11992" i="21"/>
  <c r="M11993" i="21"/>
  <c r="M11994" i="21"/>
  <c r="M11995" i="21"/>
  <c r="M11996" i="21"/>
  <c r="M11997" i="21"/>
  <c r="M11998" i="21"/>
  <c r="M11999" i="21"/>
  <c r="M12000" i="21"/>
  <c r="M12001" i="21"/>
  <c r="M12002" i="21"/>
  <c r="M12003" i="21"/>
  <c r="M12004" i="21"/>
  <c r="M12005" i="21"/>
  <c r="M12006" i="21"/>
  <c r="M12007" i="21"/>
  <c r="M12008" i="21"/>
  <c r="M12009" i="21"/>
  <c r="M12010" i="21"/>
  <c r="M12011" i="21"/>
  <c r="M11249" i="21"/>
  <c r="M11250" i="21"/>
  <c r="M11251" i="21"/>
  <c r="M11252" i="21"/>
  <c r="M10780" i="21"/>
  <c r="M10781" i="21"/>
  <c r="M10782" i="21"/>
  <c r="M10783" i="21"/>
  <c r="M13126" i="21"/>
  <c r="M13127" i="21"/>
  <c r="M14118" i="21"/>
  <c r="M14119" i="21"/>
  <c r="M14120" i="21"/>
  <c r="M12729" i="21"/>
  <c r="M12730" i="21"/>
  <c r="M12731" i="21"/>
  <c r="M12732" i="21"/>
  <c r="M12733" i="21"/>
  <c r="M12734" i="21"/>
  <c r="M12735" i="21"/>
  <c r="M11427" i="21"/>
  <c r="M11428" i="21"/>
  <c r="M11429" i="21"/>
  <c r="M11430" i="21"/>
  <c r="M11431" i="21"/>
  <c r="M11432" i="21"/>
  <c r="M12736" i="21"/>
  <c r="M12737" i="21"/>
  <c r="M12738" i="21"/>
  <c r="M12012" i="21"/>
  <c r="M12013" i="21"/>
  <c r="M12014" i="21"/>
  <c r="M12015" i="21"/>
  <c r="M10670" i="21"/>
  <c r="M10671" i="21"/>
  <c r="M10672" i="21"/>
  <c r="M10944" i="21"/>
  <c r="M10945" i="21"/>
  <c r="M10946" i="21"/>
  <c r="M10947" i="21"/>
  <c r="M10948" i="21"/>
  <c r="M10949" i="21"/>
  <c r="M10950" i="21"/>
  <c r="M10951" i="21"/>
  <c r="M10952" i="21"/>
  <c r="M12866" i="21"/>
  <c r="M12867" i="21"/>
  <c r="M10673" i="21"/>
  <c r="M10674" i="21"/>
  <c r="M10675" i="21"/>
  <c r="M12321" i="21"/>
  <c r="M12322" i="21"/>
  <c r="M12323" i="21"/>
  <c r="M6752" i="21"/>
  <c r="M6753" i="21"/>
  <c r="M6754" i="21"/>
  <c r="M9784" i="21"/>
  <c r="M9785" i="21"/>
  <c r="M12456" i="21"/>
  <c r="M12457" i="21"/>
  <c r="M12458" i="21"/>
  <c r="M12459" i="21"/>
  <c r="M12460" i="21"/>
  <c r="M12461" i="21"/>
  <c r="M12462" i="21"/>
  <c r="M7022" i="21"/>
  <c r="M7023" i="21"/>
  <c r="M7024" i="21"/>
  <c r="M7798" i="21"/>
  <c r="M7799" i="21"/>
  <c r="M7800" i="21"/>
  <c r="M7801" i="21"/>
  <c r="M12016" i="21"/>
  <c r="M12017" i="21"/>
  <c r="M12018" i="21"/>
  <c r="M12019" i="21"/>
  <c r="M7025" i="21"/>
  <c r="M7026" i="21"/>
  <c r="M13983" i="21"/>
  <c r="M13984" i="21"/>
  <c r="M13985" i="21"/>
  <c r="M8236" i="21"/>
  <c r="M8237" i="21"/>
  <c r="M8238" i="21"/>
  <c r="M8460" i="21"/>
  <c r="M8461" i="21"/>
  <c r="M8462" i="21"/>
  <c r="M8463" i="21"/>
  <c r="M8464" i="21"/>
  <c r="M8465" i="21"/>
  <c r="M8466" i="21"/>
  <c r="M7525" i="21"/>
  <c r="M7526" i="21"/>
  <c r="M7527" i="21"/>
  <c r="M7528" i="21"/>
  <c r="M7529" i="21"/>
  <c r="M7530" i="21"/>
  <c r="M7531" i="21"/>
  <c r="M7532" i="21"/>
  <c r="M7533" i="21"/>
  <c r="M7534" i="21"/>
  <c r="M7535" i="21"/>
  <c r="M7536" i="21"/>
  <c r="M7537" i="21"/>
  <c r="M7538" i="21"/>
  <c r="M6755" i="21"/>
  <c r="M6756" i="21"/>
  <c r="M6757" i="21"/>
  <c r="M6758" i="21"/>
  <c r="M6759" i="21"/>
  <c r="M7832" i="21"/>
  <c r="M7833" i="21"/>
  <c r="M7834" i="21"/>
  <c r="M7835" i="21"/>
  <c r="M7836" i="21"/>
  <c r="M6568" i="21"/>
  <c r="M6569" i="21"/>
  <c r="M6570" i="21"/>
  <c r="M6571" i="21"/>
  <c r="M7539" i="21"/>
  <c r="M7540" i="21"/>
  <c r="M7541" i="21"/>
  <c r="M7542" i="21"/>
  <c r="M7543" i="21"/>
  <c r="M7544" i="21"/>
  <c r="M6760" i="21"/>
  <c r="M6761" i="21"/>
  <c r="M6762" i="21"/>
  <c r="M6763" i="21"/>
  <c r="M6764" i="21"/>
  <c r="M8467" i="21"/>
  <c r="M8468" i="21"/>
  <c r="M8469" i="21"/>
  <c r="M8470" i="21"/>
  <c r="M8471" i="21"/>
  <c r="M13422" i="21"/>
  <c r="M13423" i="21"/>
  <c r="M13424" i="21"/>
  <c r="M11638" i="21"/>
  <c r="M11639" i="21"/>
  <c r="M11640" i="21"/>
  <c r="M11641" i="21"/>
  <c r="M11642" i="21"/>
  <c r="M11643" i="21"/>
  <c r="M11644" i="21"/>
  <c r="M12020" i="21"/>
  <c r="M12021" i="21"/>
  <c r="M12022" i="21"/>
  <c r="M12023" i="21"/>
  <c r="M12024" i="21"/>
  <c r="M12025" i="21"/>
  <c r="M11253" i="21"/>
  <c r="M11254" i="21"/>
  <c r="M11255" i="21"/>
  <c r="M11256" i="21"/>
  <c r="M11257" i="21"/>
  <c r="M11258" i="21"/>
  <c r="M10676" i="21"/>
  <c r="M10677" i="21"/>
  <c r="M14405" i="21"/>
  <c r="M14406" i="21"/>
  <c r="M14407" i="21"/>
  <c r="M14408" i="21"/>
  <c r="M14409" i="21"/>
  <c r="M14410" i="21"/>
  <c r="M14411" i="21"/>
  <c r="M14412" i="21"/>
  <c r="M14413" i="21"/>
  <c r="M14414" i="21"/>
  <c r="M14415" i="21"/>
  <c r="M14416" i="21"/>
  <c r="M14417" i="21"/>
  <c r="M14418" i="21"/>
  <c r="M14419" i="21"/>
  <c r="M14420" i="21"/>
  <c r="M9553" i="21"/>
  <c r="M12868" i="21"/>
  <c r="M12869" i="21"/>
  <c r="M12870" i="21"/>
  <c r="M12871" i="21"/>
  <c r="M12872" i="21"/>
  <c r="M12873" i="21"/>
  <c r="M11433" i="21"/>
  <c r="M11434" i="21"/>
  <c r="M11259" i="21"/>
  <c r="M11260" i="21"/>
  <c r="M11261" i="21"/>
  <c r="M11262" i="21"/>
  <c r="M5130" i="21"/>
  <c r="M5131" i="21"/>
  <c r="M5132" i="21"/>
  <c r="M11078" i="21"/>
  <c r="M11079" i="21"/>
  <c r="M11080" i="21"/>
  <c r="M11263" i="21"/>
  <c r="M11264" i="21"/>
  <c r="M11265" i="21"/>
  <c r="M11266" i="21"/>
  <c r="M11267" i="21"/>
  <c r="M11435" i="21"/>
  <c r="M11436" i="21"/>
  <c r="M11437" i="21"/>
  <c r="M11438" i="21"/>
  <c r="M11439" i="21"/>
  <c r="M11440" i="21"/>
  <c r="M11441" i="21"/>
  <c r="M13128" i="21"/>
  <c r="M13129" i="21"/>
  <c r="M13130" i="21"/>
  <c r="M12739" i="21"/>
  <c r="M12740" i="21"/>
  <c r="M12741" i="21"/>
  <c r="M12742" i="21"/>
  <c r="M12743" i="21"/>
  <c r="M12744" i="21"/>
  <c r="M12745" i="21"/>
  <c r="M12746" i="21"/>
  <c r="M12747" i="21"/>
  <c r="M11834" i="21"/>
  <c r="M11835" i="21"/>
  <c r="M11836" i="21"/>
  <c r="M11837" i="21"/>
  <c r="M11838" i="21"/>
  <c r="M11839" i="21"/>
  <c r="M11840" i="21"/>
  <c r="M11841" i="21"/>
  <c r="M11842" i="21"/>
  <c r="M7027" i="21"/>
  <c r="M7028" i="21"/>
  <c r="M7029" i="21"/>
  <c r="M7030" i="21"/>
  <c r="M7031" i="21"/>
  <c r="M5133" i="21"/>
  <c r="M5134" i="21"/>
  <c r="M5135" i="21"/>
  <c r="M5136" i="21"/>
  <c r="M5137" i="21"/>
  <c r="M5138" i="21"/>
  <c r="M5139" i="21"/>
  <c r="M5140" i="21"/>
  <c r="M5141" i="21"/>
  <c r="M5142" i="21"/>
  <c r="M5143" i="21"/>
  <c r="M5144" i="21"/>
  <c r="M5145" i="21"/>
  <c r="M5146" i="21"/>
  <c r="M5147" i="21"/>
  <c r="M5148" i="21"/>
  <c r="M5149" i="21"/>
  <c r="M5150" i="21"/>
  <c r="M9985" i="21"/>
  <c r="M9986" i="21"/>
  <c r="M9987" i="21"/>
  <c r="M9988" i="21"/>
  <c r="M9989" i="21"/>
  <c r="M9990" i="21"/>
  <c r="M9991" i="21"/>
  <c r="M9992" i="21"/>
  <c r="M9993" i="21"/>
  <c r="M9994" i="21"/>
  <c r="M9995" i="21"/>
  <c r="M9996" i="21"/>
  <c r="M9997" i="21"/>
  <c r="M12463" i="21"/>
  <c r="M12464" i="21"/>
  <c r="M12465" i="21"/>
  <c r="M12466" i="21"/>
  <c r="M12467" i="21"/>
  <c r="M12468" i="21"/>
  <c r="M12469" i="21"/>
  <c r="M9065" i="21"/>
  <c r="M9066" i="21"/>
  <c r="M9067" i="21"/>
  <c r="M9068" i="21"/>
  <c r="M9069" i="21"/>
  <c r="M9070" i="21"/>
  <c r="M9071" i="21"/>
  <c r="M9072" i="21"/>
  <c r="M11268" i="21"/>
  <c r="M11269" i="21"/>
  <c r="M11081" i="21"/>
  <c r="M11082" i="21"/>
  <c r="M11083" i="21"/>
  <c r="M11084" i="21"/>
  <c r="M11085" i="21"/>
  <c r="M11086" i="21"/>
  <c r="M11087" i="21"/>
  <c r="M11088" i="21"/>
  <c r="M11089" i="21"/>
  <c r="M11905" i="21"/>
  <c r="M11906" i="21"/>
  <c r="M11907" i="21"/>
  <c r="M11908" i="21"/>
  <c r="M11909" i="21"/>
  <c r="M11910" i="21"/>
  <c r="M11911" i="21"/>
  <c r="M10255" i="21"/>
  <c r="M10256" i="21"/>
  <c r="M10257" i="21"/>
  <c r="M10258" i="21"/>
  <c r="M10259" i="21"/>
  <c r="M7802" i="21"/>
  <c r="M7803" i="21"/>
  <c r="M7804" i="21"/>
  <c r="M7805" i="21"/>
  <c r="M7806" i="21"/>
  <c r="M7807" i="21"/>
  <c r="M7808" i="21"/>
  <c r="M7809" i="21"/>
  <c r="M11645" i="21"/>
  <c r="M11646" i="21"/>
  <c r="M11647" i="21"/>
  <c r="M11648" i="21"/>
  <c r="M11649" i="21"/>
  <c r="M11650" i="21"/>
  <c r="M11651" i="21"/>
  <c r="M11652" i="21"/>
  <c r="M11843" i="21"/>
  <c r="M11844" i="21"/>
  <c r="M11845" i="21"/>
  <c r="M11846" i="21"/>
  <c r="M11847" i="21"/>
  <c r="M11848" i="21"/>
  <c r="M11849" i="21"/>
  <c r="M11850" i="21"/>
  <c r="M11851" i="21"/>
  <c r="M11852" i="21"/>
  <c r="M10784" i="21"/>
  <c r="M10808" i="21"/>
  <c r="M10813" i="21"/>
  <c r="M11853" i="21"/>
  <c r="M11854" i="21"/>
  <c r="M11855" i="21"/>
  <c r="M11270" i="21"/>
  <c r="M11271" i="21"/>
  <c r="M11272" i="21"/>
  <c r="M11273" i="21"/>
  <c r="M11274" i="21"/>
  <c r="M11275" i="21"/>
  <c r="M11276" i="21"/>
  <c r="M11277" i="21"/>
  <c r="M11278" i="21"/>
  <c r="M11279" i="21"/>
  <c r="M11280" i="21"/>
  <c r="M11281" i="21"/>
  <c r="M11282" i="21"/>
  <c r="M11283" i="21"/>
  <c r="M11284" i="21"/>
  <c r="M11285" i="21"/>
  <c r="M11286" i="21"/>
  <c r="M12874" i="21"/>
  <c r="M12875" i="21"/>
  <c r="M12876" i="21"/>
  <c r="M12877" i="21"/>
  <c r="M12878" i="21"/>
  <c r="M12879" i="21"/>
  <c r="M12880" i="21"/>
  <c r="M12026" i="21"/>
  <c r="M12027" i="21"/>
  <c r="M12028" i="21"/>
  <c r="M12029" i="21"/>
  <c r="M12030" i="21"/>
  <c r="M12031" i="21"/>
  <c r="M12032" i="21"/>
  <c r="M6064" i="21"/>
  <c r="M6065" i="21"/>
  <c r="M6066" i="21"/>
  <c r="M6067" i="21"/>
  <c r="M6068" i="21"/>
  <c r="M12594" i="21"/>
  <c r="M12595" i="21"/>
  <c r="M12596" i="21"/>
  <c r="M12597" i="21"/>
  <c r="M12598" i="21"/>
  <c r="M12599" i="21"/>
  <c r="M12600" i="21"/>
  <c r="M12601" i="21"/>
  <c r="M12602" i="21"/>
  <c r="M12603" i="21"/>
  <c r="M12604" i="21"/>
  <c r="M12605" i="21"/>
  <c r="M12606" i="21"/>
  <c r="M12964" i="21"/>
  <c r="M12965" i="21"/>
  <c r="M12966" i="21"/>
  <c r="M12967" i="21"/>
  <c r="M12968" i="21"/>
  <c r="M6298" i="21"/>
  <c r="M6299" i="21"/>
  <c r="M6300" i="21"/>
  <c r="M6301" i="21"/>
  <c r="M6302" i="21"/>
  <c r="M6303" i="21"/>
  <c r="M6304" i="21"/>
  <c r="M9554" i="21"/>
  <c r="M9555" i="21"/>
  <c r="M9556" i="21"/>
  <c r="M9557" i="21"/>
  <c r="M9998" i="21"/>
  <c r="M12033" i="21"/>
  <c r="M12034" i="21"/>
  <c r="M12035" i="21"/>
  <c r="M12036" i="21"/>
  <c r="M12037" i="21"/>
  <c r="M12038" i="21"/>
  <c r="M12039" i="21"/>
  <c r="M12040" i="21"/>
  <c r="M12041" i="21"/>
  <c r="M12042" i="21"/>
  <c r="M11287" i="21"/>
  <c r="M11288" i="21"/>
  <c r="M11442" i="21"/>
  <c r="M9073" i="21"/>
  <c r="M9074" i="21"/>
  <c r="M9075" i="21"/>
  <c r="M9076" i="21"/>
  <c r="M9077" i="21"/>
  <c r="M9078" i="21"/>
  <c r="M13882" i="21"/>
  <c r="M13883" i="21"/>
  <c r="M13884" i="21"/>
  <c r="M13885" i="21"/>
  <c r="M13886" i="21"/>
  <c r="M13887" i="21"/>
  <c r="M13554" i="21"/>
  <c r="M13555" i="21"/>
  <c r="M13556" i="21"/>
  <c r="M13557" i="21"/>
  <c r="M13558" i="21"/>
  <c r="M13559" i="21"/>
  <c r="M13560" i="21"/>
  <c r="M13561" i="21"/>
  <c r="M13562" i="21"/>
  <c r="M13563" i="21"/>
  <c r="M13564" i="21"/>
  <c r="M12607" i="21"/>
  <c r="M12608" i="21"/>
  <c r="M12609" i="21"/>
  <c r="M12610" i="21"/>
  <c r="M5465" i="21"/>
  <c r="M5466" i="21"/>
  <c r="M5467" i="21"/>
  <c r="M5468" i="21"/>
  <c r="M5469" i="21"/>
  <c r="M11653" i="21"/>
  <c r="M11654" i="21"/>
  <c r="M11655" i="21"/>
  <c r="M13888" i="21"/>
  <c r="M13910" i="21"/>
  <c r="M13925" i="21"/>
  <c r="M13937" i="21"/>
  <c r="M13948" i="21"/>
  <c r="M13957" i="21"/>
  <c r="M13965" i="21"/>
  <c r="M13970" i="21"/>
  <c r="M13972" i="21"/>
  <c r="M13974" i="21"/>
  <c r="M13976" i="21"/>
  <c r="M13978" i="21"/>
  <c r="M13979" i="21"/>
  <c r="M13980" i="21"/>
  <c r="M13981" i="21"/>
  <c r="M13982" i="21"/>
  <c r="M13565" i="21"/>
  <c r="M13597" i="21"/>
  <c r="M13617" i="21"/>
  <c r="M13635" i="21"/>
  <c r="M13650" i="21"/>
  <c r="M13665" i="21"/>
  <c r="M13678" i="21"/>
  <c r="M13696" i="21"/>
  <c r="M13707" i="21"/>
  <c r="M12043" i="21"/>
  <c r="M12090" i="21"/>
  <c r="M12110" i="21"/>
  <c r="M12127" i="21"/>
  <c r="M12141" i="21"/>
  <c r="M12151" i="21"/>
  <c r="M12157" i="21"/>
  <c r="M12161" i="21"/>
  <c r="M12164" i="21"/>
  <c r="M12167" i="21"/>
  <c r="M12170" i="21"/>
  <c r="M12173" i="21"/>
  <c r="M12176" i="21"/>
  <c r="M12179" i="21"/>
  <c r="M12182" i="21"/>
  <c r="M12185" i="21"/>
  <c r="M12188" i="21"/>
  <c r="M12191" i="21"/>
  <c r="M12193" i="21"/>
  <c r="M12195" i="21"/>
  <c r="M12197" i="21"/>
  <c r="M12199" i="21"/>
  <c r="M12201" i="21"/>
  <c r="M12203" i="21"/>
  <c r="M12205" i="21"/>
  <c r="M12207" i="21"/>
  <c r="M12209" i="21"/>
  <c r="M12211" i="21"/>
  <c r="M12213" i="21"/>
  <c r="M12969" i="21"/>
  <c r="M13023" i="21"/>
  <c r="M12970" i="21"/>
  <c r="M13024" i="21"/>
  <c r="M13044" i="21"/>
  <c r="M13061" i="21"/>
  <c r="M13075" i="21"/>
  <c r="M13087" i="21"/>
  <c r="M12324" i="21"/>
  <c r="M12345" i="21"/>
  <c r="M12364" i="21"/>
  <c r="M12374" i="21"/>
  <c r="M13566" i="21"/>
  <c r="M13598" i="21"/>
  <c r="M13618" i="21"/>
  <c r="M13636" i="21"/>
  <c r="M13651" i="21"/>
  <c r="M13666" i="21"/>
  <c r="M13686" i="21"/>
  <c r="M13697" i="21"/>
  <c r="M13708" i="21"/>
  <c r="M12044" i="21"/>
  <c r="M12045" i="21"/>
  <c r="M12971" i="21"/>
  <c r="M13025" i="21"/>
  <c r="M13045" i="21"/>
  <c r="M13062" i="21"/>
  <c r="M13076" i="21"/>
  <c r="M12046" i="21"/>
  <c r="M12047" i="21"/>
  <c r="M12048" i="21"/>
  <c r="M12049" i="21"/>
  <c r="M8726" i="21"/>
  <c r="M8727" i="21"/>
  <c r="M12470" i="21"/>
  <c r="M12479" i="21"/>
  <c r="M12480" i="21"/>
  <c r="M12481" i="21"/>
  <c r="M12482" i="21"/>
  <c r="M12483" i="21"/>
  <c r="M12484" i="21"/>
  <c r="M12485" i="21"/>
  <c r="M12486" i="21"/>
  <c r="M12487" i="21"/>
  <c r="M12488" i="21"/>
  <c r="M12489" i="21"/>
  <c r="M12490" i="21"/>
  <c r="M8728" i="21"/>
  <c r="M8729" i="21"/>
  <c r="M8730" i="21"/>
  <c r="M8731" i="21"/>
  <c r="M8732" i="21"/>
  <c r="M5470" i="21"/>
  <c r="M5471" i="21"/>
  <c r="M5472" i="21"/>
  <c r="M5473" i="21"/>
  <c r="M5474" i="21"/>
  <c r="M5475" i="21"/>
  <c r="M14719" i="21"/>
  <c r="M14720" i="21"/>
  <c r="M14721" i="21"/>
  <c r="M14722" i="21"/>
  <c r="M11856" i="21"/>
  <c r="M11857" i="21"/>
  <c r="M11858" i="21"/>
  <c r="M11859" i="21"/>
  <c r="M14421" i="21"/>
  <c r="M14422" i="21"/>
  <c r="M14423" i="21"/>
  <c r="M14424" i="21"/>
  <c r="M14425" i="21"/>
  <c r="M14426" i="21"/>
  <c r="M9558" i="21"/>
  <c r="M9559" i="21"/>
  <c r="M9560" i="21"/>
  <c r="M9561" i="21"/>
  <c r="M9562" i="21"/>
  <c r="M13231" i="21"/>
  <c r="M13232" i="21"/>
  <c r="M12050" i="21"/>
  <c r="M12091" i="21"/>
  <c r="M11860" i="21"/>
  <c r="M11877" i="21"/>
  <c r="M11882" i="21"/>
  <c r="M11887" i="21"/>
  <c r="M11891" i="21"/>
  <c r="M11894" i="21"/>
  <c r="M11897" i="21"/>
  <c r="M11899" i="21"/>
  <c r="M11900" i="21"/>
  <c r="M11901" i="21"/>
  <c r="M11902" i="21"/>
  <c r="M11903" i="21"/>
  <c r="M11904" i="21"/>
  <c r="M12051" i="21"/>
  <c r="M12092" i="21"/>
  <c r="M12111" i="21"/>
  <c r="M12128" i="21"/>
  <c r="M12142" i="21"/>
  <c r="M12152" i="21"/>
  <c r="M12158" i="21"/>
  <c r="M12162" i="21"/>
  <c r="M12165" i="21"/>
  <c r="M12168" i="21"/>
  <c r="M12171" i="21"/>
  <c r="M12174" i="21"/>
  <c r="M12177" i="21"/>
  <c r="M12180" i="21"/>
  <c r="M12183" i="21"/>
  <c r="M12186" i="21"/>
  <c r="M12189" i="21"/>
  <c r="M12192" i="21"/>
  <c r="M12194" i="21"/>
  <c r="M12196" i="21"/>
  <c r="M12198" i="21"/>
  <c r="M12200" i="21"/>
  <c r="M12202" i="21"/>
  <c r="M12204" i="21"/>
  <c r="M12206" i="21"/>
  <c r="M12208" i="21"/>
  <c r="M12210" i="21"/>
  <c r="M12212" i="21"/>
  <c r="M12214" i="21"/>
  <c r="M12215" i="21"/>
  <c r="M12052" i="21"/>
  <c r="M12053" i="21"/>
  <c r="M12054" i="21"/>
  <c r="M12055" i="21"/>
  <c r="M12056" i="21"/>
  <c r="M12057" i="21"/>
  <c r="M12491" i="21"/>
  <c r="M12504" i="21"/>
  <c r="M12513" i="21"/>
  <c r="M12522" i="21"/>
  <c r="M12530" i="21"/>
  <c r="M12542" i="21"/>
  <c r="M13889" i="21"/>
  <c r="M13911" i="21"/>
  <c r="M13926" i="21"/>
  <c r="M13938" i="21"/>
  <c r="M13949" i="21"/>
  <c r="M13958" i="21"/>
  <c r="M13966" i="21"/>
  <c r="M13971" i="21"/>
  <c r="M13973" i="21"/>
  <c r="M13975" i="21"/>
  <c r="M13977" i="21"/>
  <c r="M12058" i="21"/>
  <c r="M12093" i="21"/>
  <c r="M12112" i="21"/>
  <c r="M12129" i="21"/>
  <c r="M12143" i="21"/>
  <c r="M12153" i="21"/>
  <c r="M12159" i="21"/>
  <c r="M12163" i="21"/>
  <c r="M12166" i="21"/>
  <c r="M12169" i="21"/>
  <c r="M12172" i="21"/>
  <c r="M12175" i="21"/>
  <c r="M12178" i="21"/>
  <c r="M12181" i="21"/>
  <c r="M12184" i="21"/>
  <c r="M12187" i="21"/>
  <c r="M12190" i="21"/>
  <c r="M5476" i="21"/>
  <c r="M5478" i="21"/>
  <c r="M12402" i="21"/>
  <c r="M12541" i="21"/>
  <c r="M12540" i="21"/>
  <c r="M12539" i="21"/>
  <c r="M12538" i="21"/>
  <c r="M12537" i="21"/>
  <c r="M13567" i="21"/>
  <c r="M13599" i="21"/>
  <c r="M13619" i="21"/>
  <c r="M11443" i="21"/>
  <c r="M11475" i="21"/>
  <c r="M11490" i="21"/>
  <c r="M11503" i="21"/>
  <c r="M11514" i="21"/>
  <c r="M11522" i="21"/>
  <c r="M9079" i="21"/>
  <c r="M9098" i="21"/>
  <c r="M9106" i="21"/>
  <c r="M9111" i="21"/>
  <c r="M11444" i="21"/>
  <c r="M11476" i="21"/>
  <c r="M11491" i="21"/>
  <c r="M11504" i="21"/>
  <c r="M11515" i="21"/>
  <c r="M11523" i="21"/>
  <c r="M11526" i="21"/>
  <c r="M13890" i="21"/>
  <c r="M13915" i="21"/>
  <c r="M13927" i="21"/>
  <c r="M13939" i="21"/>
  <c r="M13950" i="21"/>
  <c r="M13959" i="21"/>
  <c r="M13568" i="21"/>
  <c r="M13600" i="21"/>
  <c r="M13620" i="21"/>
  <c r="M13637" i="21"/>
  <c r="M13652" i="21"/>
  <c r="M13667" i="21"/>
  <c r="M13687" i="21"/>
  <c r="M13698" i="21"/>
  <c r="M13709" i="21"/>
  <c r="M13716" i="21"/>
  <c r="M13722" i="21"/>
  <c r="M13727" i="21"/>
  <c r="M13732" i="21"/>
  <c r="M13737" i="21"/>
  <c r="M13741" i="21"/>
  <c r="M11445" i="21"/>
  <c r="M11477" i="21"/>
  <c r="M13762" i="21"/>
  <c r="M13810" i="21"/>
  <c r="M13824" i="21"/>
  <c r="M13836" i="21"/>
  <c r="M13848" i="21"/>
  <c r="M5477" i="21"/>
  <c r="M5479" i="21"/>
  <c r="M5480" i="21"/>
  <c r="M5481" i="21"/>
  <c r="M5482" i="21"/>
  <c r="M5483" i="21"/>
  <c r="M7211" i="21"/>
  <c r="M7212" i="21"/>
  <c r="M7213" i="21"/>
  <c r="M7214" i="21"/>
  <c r="M7215" i="21"/>
  <c r="M7216" i="21"/>
  <c r="M7217" i="21"/>
  <c r="M12972" i="21"/>
  <c r="M13026" i="21"/>
  <c r="M11861" i="21"/>
  <c r="M11862" i="21"/>
  <c r="M9786" i="21"/>
  <c r="M9801" i="21"/>
  <c r="M9805" i="21"/>
  <c r="M9809" i="21"/>
  <c r="M8472" i="21"/>
  <c r="M8484" i="21"/>
  <c r="M9080" i="21"/>
  <c r="M9081" i="21"/>
  <c r="M13569" i="21"/>
  <c r="M13601" i="21"/>
  <c r="M13621" i="21"/>
  <c r="M13638" i="21"/>
  <c r="M13653" i="21"/>
  <c r="M13668" i="21"/>
  <c r="M13688" i="21"/>
  <c r="M13699" i="21"/>
  <c r="M13710" i="21"/>
  <c r="M13717" i="21"/>
  <c r="M13723" i="21"/>
  <c r="M13728" i="21"/>
  <c r="M13733" i="21"/>
  <c r="M13738" i="21"/>
  <c r="M13742" i="21"/>
  <c r="M13745" i="21"/>
  <c r="M13748" i="21"/>
  <c r="M9563" i="21"/>
  <c r="M9564" i="21"/>
  <c r="M9565" i="21"/>
  <c r="M9566" i="21"/>
  <c r="M9567" i="21"/>
  <c r="M9999" i="21"/>
  <c r="M10000" i="21"/>
  <c r="M10001" i="21"/>
  <c r="M10002" i="21"/>
  <c r="M5738" i="21"/>
  <c r="M5739" i="21"/>
  <c r="M5740" i="21"/>
  <c r="M9568" i="21"/>
  <c r="M9569" i="21"/>
  <c r="M9570" i="21"/>
  <c r="M11656" i="21"/>
  <c r="M11657" i="21"/>
  <c r="M5741" i="21"/>
  <c r="M5742" i="21"/>
  <c r="M5743" i="21"/>
  <c r="M10785" i="21"/>
  <c r="M10786" i="21"/>
  <c r="M10787" i="21"/>
  <c r="M10788" i="21"/>
  <c r="M10789" i="21"/>
  <c r="M10790" i="21"/>
  <c r="M10791" i="21"/>
  <c r="M10792" i="21"/>
  <c r="M10793" i="21"/>
  <c r="M10794" i="21"/>
  <c r="M10795" i="21"/>
  <c r="M10796" i="21"/>
  <c r="M10797" i="21"/>
  <c r="M10798" i="21"/>
  <c r="M9305" i="21"/>
  <c r="M9306" i="21"/>
  <c r="M9307" i="21"/>
  <c r="M9308" i="21"/>
  <c r="M11090" i="21"/>
  <c r="M11097" i="21"/>
  <c r="M11104" i="21"/>
  <c r="M12973" i="21"/>
  <c r="M13027" i="21"/>
  <c r="M13046" i="21"/>
  <c r="M13063" i="21"/>
  <c r="M13077" i="21"/>
  <c r="M11863" i="21"/>
  <c r="M11878" i="21"/>
  <c r="M11883" i="21"/>
  <c r="M11888" i="21"/>
  <c r="M11892" i="21"/>
  <c r="M11895" i="21"/>
  <c r="M11898" i="21"/>
  <c r="M12748" i="21"/>
  <c r="M12790" i="21"/>
  <c r="M12801" i="21"/>
  <c r="M12811" i="21"/>
  <c r="M12820" i="21"/>
  <c r="M12828" i="21"/>
  <c r="M12492" i="21"/>
  <c r="M12505" i="21"/>
  <c r="M12514" i="21"/>
  <c r="M12523" i="21"/>
  <c r="M12531" i="21"/>
  <c r="M12543" i="21"/>
  <c r="M13131" i="21"/>
  <c r="M13166" i="21"/>
  <c r="M13177" i="21"/>
  <c r="M13233" i="21"/>
  <c r="M13234" i="21"/>
  <c r="M13235" i="21"/>
  <c r="M13236" i="21"/>
  <c r="M13237" i="21"/>
  <c r="M13238" i="21"/>
  <c r="M13239" i="21"/>
  <c r="M13240" i="21"/>
  <c r="M13241" i="21"/>
  <c r="M13242" i="21"/>
  <c r="M7032" i="21"/>
  <c r="M7052" i="21"/>
  <c r="M7056" i="21"/>
  <c r="M7060" i="21"/>
  <c r="M7064" i="21"/>
  <c r="M7066" i="21"/>
  <c r="M12059" i="21"/>
  <c r="M12094" i="21"/>
  <c r="M12113" i="21"/>
  <c r="M12060" i="21"/>
  <c r="M12095" i="21"/>
  <c r="M12114" i="21"/>
  <c r="M11658" i="21"/>
  <c r="M11680" i="21"/>
  <c r="M11689" i="21"/>
  <c r="M11698" i="21"/>
  <c r="M11707" i="21"/>
  <c r="M10953" i="21"/>
  <c r="M10961" i="21"/>
  <c r="M10966" i="21"/>
  <c r="M13570" i="21"/>
  <c r="M13602" i="21"/>
  <c r="M13622" i="21"/>
  <c r="M13639" i="21"/>
  <c r="M13654" i="21"/>
  <c r="M13669" i="21"/>
  <c r="M13689" i="21"/>
  <c r="M13700" i="21"/>
  <c r="M13711" i="21"/>
  <c r="M13718" i="21"/>
  <c r="M13724" i="21"/>
  <c r="M13729" i="21"/>
  <c r="M13734" i="21"/>
  <c r="M13739" i="21"/>
  <c r="M13743" i="21"/>
  <c r="M13746" i="21"/>
  <c r="M13749" i="21"/>
  <c r="M13751" i="21"/>
  <c r="M13753" i="21"/>
  <c r="M13754" i="21"/>
  <c r="M13755" i="21"/>
  <c r="M13756" i="21"/>
  <c r="M13757" i="21"/>
  <c r="M13758" i="21"/>
  <c r="M13759" i="21"/>
  <c r="M13760" i="21"/>
  <c r="M13761" i="21"/>
  <c r="M10260" i="21"/>
  <c r="M10261" i="21"/>
  <c r="M10262" i="21"/>
  <c r="M10263" i="21"/>
  <c r="M10264" i="21"/>
  <c r="M10265" i="21"/>
  <c r="M11091" i="21"/>
  <c r="M11098" i="21"/>
  <c r="M11105" i="21"/>
  <c r="M11111" i="21"/>
  <c r="M11117" i="21"/>
  <c r="M11120" i="21"/>
  <c r="M11123" i="21"/>
  <c r="M11126" i="21"/>
  <c r="M11129" i="21"/>
  <c r="M11131" i="21"/>
  <c r="M11133" i="21"/>
  <c r="M11135" i="21"/>
  <c r="M11137" i="21"/>
  <c r="M11139" i="21"/>
  <c r="M11141" i="21"/>
  <c r="M11142" i="21"/>
  <c r="M11143" i="21"/>
  <c r="M11144" i="21"/>
  <c r="M11145" i="21"/>
  <c r="M13132" i="21"/>
  <c r="M13167" i="21"/>
  <c r="M13178" i="21"/>
  <c r="M13188" i="21"/>
  <c r="M12061" i="21"/>
  <c r="M12096" i="21"/>
  <c r="M12115" i="21"/>
  <c r="M12130" i="21"/>
  <c r="M12144" i="21"/>
  <c r="M12611" i="21"/>
  <c r="M12638" i="21"/>
  <c r="M12647" i="21"/>
  <c r="M12656" i="21"/>
  <c r="M12664" i="21"/>
  <c r="M12062" i="21"/>
  <c r="M12063" i="21"/>
  <c r="M12097" i="21"/>
  <c r="M12116" i="21"/>
  <c r="M12131" i="21"/>
  <c r="M12145" i="21"/>
  <c r="M12154" i="21"/>
  <c r="M12160" i="21"/>
  <c r="M5744" i="21"/>
  <c r="M5745" i="21"/>
  <c r="M5746" i="21"/>
  <c r="M5747" i="21"/>
  <c r="M5748" i="21"/>
  <c r="M10450" i="21"/>
  <c r="M10478" i="21"/>
  <c r="M10487" i="21"/>
  <c r="M12749" i="21"/>
  <c r="M12791" i="21"/>
  <c r="M12802" i="21"/>
  <c r="M12812" i="21"/>
  <c r="M12821" i="21"/>
  <c r="M12829" i="21"/>
  <c r="M12836" i="21"/>
  <c r="M12974" i="21"/>
  <c r="M13028" i="21"/>
  <c r="M12612" i="21"/>
  <c r="M12639" i="21"/>
  <c r="M12648" i="21"/>
  <c r="M12657" i="21"/>
  <c r="M14498" i="21"/>
  <c r="M14520" i="21"/>
  <c r="M12613" i="21"/>
  <c r="M12640" i="21"/>
  <c r="M12649" i="21"/>
  <c r="M12658" i="21"/>
  <c r="M11864" i="21"/>
  <c r="M11879" i="21"/>
  <c r="M11884" i="21"/>
  <c r="M11889" i="21"/>
  <c r="M12975" i="21"/>
  <c r="M13029" i="21"/>
  <c r="M13047" i="21"/>
  <c r="M13064" i="21"/>
  <c r="M13078" i="21"/>
  <c r="M13088" i="21"/>
  <c r="M13097" i="21"/>
  <c r="M6069" i="21"/>
  <c r="M6070" i="21"/>
  <c r="M6071" i="21"/>
  <c r="M6072" i="21"/>
  <c r="M6073" i="21"/>
  <c r="M6074" i="21"/>
  <c r="M6075" i="21"/>
  <c r="M6076" i="21"/>
  <c r="M6077" i="21"/>
  <c r="M6078" i="21"/>
  <c r="M11659" i="21"/>
  <c r="M11660" i="21"/>
  <c r="M11661" i="21"/>
  <c r="M11662" i="21"/>
  <c r="M11663" i="21"/>
  <c r="M11664" i="21"/>
  <c r="M11665" i="21"/>
  <c r="M11666" i="21"/>
  <c r="M11667" i="21"/>
  <c r="M11668" i="21"/>
  <c r="M11669" i="21"/>
  <c r="M11670" i="21"/>
  <c r="M11671" i="21"/>
  <c r="M6305" i="21"/>
  <c r="M6306" i="21"/>
  <c r="M6307" i="21"/>
  <c r="M11289" i="21"/>
  <c r="M11290" i="21"/>
  <c r="M11291" i="21"/>
  <c r="M11292" i="21"/>
  <c r="M8733" i="21"/>
  <c r="M8750" i="21"/>
  <c r="M8761" i="21"/>
  <c r="M8770" i="21"/>
  <c r="M8779" i="21"/>
  <c r="M8785" i="21"/>
  <c r="M8791" i="21"/>
  <c r="M8734" i="21"/>
  <c r="M8751" i="21"/>
  <c r="M8762" i="21"/>
  <c r="M8771" i="21"/>
  <c r="M8780" i="21"/>
  <c r="M8786" i="21"/>
  <c r="M8792" i="21"/>
  <c r="M8795" i="21"/>
  <c r="M8798" i="21"/>
  <c r="M8801" i="21"/>
  <c r="M8803" i="21"/>
  <c r="M8805" i="21"/>
  <c r="M8806" i="21"/>
  <c r="M8807" i="21"/>
  <c r="M8735" i="21"/>
  <c r="M8752" i="21"/>
  <c r="M8763" i="21"/>
  <c r="M8772" i="21"/>
  <c r="M8781" i="21"/>
  <c r="M8787" i="21"/>
  <c r="M8473" i="21"/>
  <c r="M8474" i="21"/>
  <c r="M8475" i="21"/>
  <c r="M8476" i="21"/>
  <c r="M8477" i="21"/>
  <c r="M8478" i="21"/>
  <c r="M12325" i="21"/>
  <c r="M12346" i="21"/>
  <c r="M12365" i="21"/>
  <c r="M7545" i="21"/>
  <c r="M7548" i="21"/>
  <c r="M7551" i="21"/>
  <c r="M7554" i="21"/>
  <c r="M14308" i="21"/>
  <c r="M14333" i="21"/>
  <c r="M14347" i="21"/>
  <c r="M9082" i="21"/>
  <c r="M9099" i="21"/>
  <c r="M9107" i="21"/>
  <c r="M9112" i="21"/>
  <c r="M9571" i="21"/>
  <c r="M9592" i="21"/>
  <c r="M9597" i="21"/>
  <c r="M9600" i="21"/>
  <c r="M9602" i="21"/>
  <c r="M9604" i="21"/>
  <c r="M9606" i="21"/>
  <c r="M9608" i="21"/>
  <c r="M10003" i="21"/>
  <c r="M10035" i="21"/>
  <c r="M11672" i="21"/>
  <c r="M11681" i="21"/>
  <c r="M11690" i="21"/>
  <c r="M11699" i="21"/>
  <c r="M11708" i="21"/>
  <c r="M11714" i="21"/>
  <c r="M11718" i="21"/>
  <c r="M8479" i="21"/>
  <c r="M8485" i="21"/>
  <c r="M8488" i="21"/>
  <c r="M8490" i="21"/>
  <c r="M8492" i="21"/>
  <c r="M8736" i="21"/>
  <c r="M8753" i="21"/>
  <c r="M8764" i="21"/>
  <c r="M8773" i="21"/>
  <c r="M9309" i="21"/>
  <c r="M9335" i="21"/>
  <c r="M9344" i="21"/>
  <c r="M9353" i="21"/>
  <c r="M9572" i="21"/>
  <c r="M9593" i="21"/>
  <c r="M12881" i="21"/>
  <c r="M12912" i="21"/>
  <c r="M12922" i="21"/>
  <c r="M12930" i="21"/>
  <c r="M12938" i="21"/>
  <c r="M12944" i="21"/>
  <c r="M12949" i="21"/>
  <c r="M12952" i="21"/>
  <c r="M12954" i="21"/>
  <c r="M12326" i="21"/>
  <c r="M12347" i="21"/>
  <c r="M12366" i="21"/>
  <c r="M12375" i="21"/>
  <c r="M12493" i="21"/>
  <c r="M12506" i="21"/>
  <c r="M12515" i="21"/>
  <c r="M9310" i="21"/>
  <c r="M9336" i="21"/>
  <c r="M9345" i="21"/>
  <c r="M9354" i="21"/>
  <c r="M9360" i="21"/>
  <c r="M9366" i="21"/>
  <c r="M9370" i="21"/>
  <c r="M9374" i="21"/>
  <c r="M7810" i="21"/>
  <c r="M7811" i="21"/>
  <c r="M13571" i="21"/>
  <c r="M13603" i="21"/>
  <c r="M13623" i="21"/>
  <c r="M13640" i="21"/>
  <c r="M13655" i="21"/>
  <c r="M13670" i="21"/>
  <c r="M12976" i="21"/>
  <c r="M13030" i="21"/>
  <c r="M13048" i="21"/>
  <c r="M12064" i="21"/>
  <c r="M14539" i="21"/>
  <c r="M14540" i="21"/>
  <c r="M14541" i="21"/>
  <c r="M14542" i="21"/>
  <c r="M14543" i="21"/>
  <c r="M14544" i="21"/>
  <c r="M14545" i="21"/>
  <c r="M14546" i="21"/>
  <c r="M14547" i="21"/>
  <c r="M14548" i="21"/>
  <c r="M14549" i="21"/>
  <c r="M14550" i="21"/>
  <c r="M14551" i="21"/>
  <c r="M14552" i="21"/>
  <c r="M14553" i="21"/>
  <c r="M14554" i="21"/>
  <c r="M14555" i="21"/>
  <c r="M14556" i="21"/>
  <c r="M14557" i="21"/>
  <c r="M14558" i="21"/>
  <c r="M14559" i="21"/>
  <c r="M14560" i="21"/>
  <c r="M14561" i="21"/>
  <c r="M13133" i="21"/>
  <c r="M13134" i="21"/>
  <c r="M8015" i="21"/>
  <c r="M8033" i="21"/>
  <c r="M8037" i="21"/>
  <c r="M8041" i="21"/>
  <c r="M8045" i="21"/>
  <c r="M8048" i="21"/>
  <c r="M8051" i="21"/>
  <c r="M8053" i="21"/>
  <c r="M8055" i="21"/>
  <c r="M8057" i="21"/>
  <c r="M8059" i="21"/>
  <c r="M8061" i="21"/>
  <c r="M8062" i="21"/>
  <c r="M8063" i="21"/>
  <c r="M8064" i="21"/>
  <c r="M8065" i="21"/>
  <c r="M8066" i="21"/>
  <c r="M8067" i="21"/>
  <c r="M8068" i="21"/>
  <c r="M8069" i="21"/>
  <c r="M8070" i="21"/>
  <c r="M8071" i="21"/>
  <c r="M8072" i="21"/>
  <c r="M12882" i="21"/>
  <c r="M12913" i="21"/>
  <c r="M12923" i="21"/>
  <c r="M12931" i="21"/>
  <c r="M12939" i="21"/>
  <c r="M12945" i="21"/>
  <c r="M13135" i="21"/>
  <c r="M13136" i="21"/>
  <c r="M13137" i="21"/>
  <c r="M13138" i="21"/>
  <c r="M13139" i="21"/>
  <c r="M13140" i="21"/>
  <c r="M12065" i="21"/>
  <c r="M12066" i="21"/>
  <c r="M12067" i="21"/>
  <c r="M12068" i="21"/>
  <c r="M12977" i="21"/>
  <c r="M12978" i="21"/>
  <c r="M12979" i="21"/>
  <c r="M12980" i="21"/>
  <c r="M13243" i="21"/>
  <c r="M13244" i="21"/>
  <c r="M13245" i="21"/>
  <c r="M13246" i="21"/>
  <c r="M12069" i="21"/>
  <c r="M12070" i="21"/>
  <c r="M12071" i="21"/>
  <c r="M12072" i="21"/>
  <c r="M12073" i="21"/>
  <c r="M12883" i="21"/>
  <c r="M12884" i="21"/>
  <c r="M12885" i="21"/>
  <c r="M12886" i="21"/>
  <c r="M12750" i="21"/>
  <c r="M12751" i="21"/>
  <c r="M12752" i="21"/>
  <c r="M12753" i="21"/>
  <c r="M12754" i="21"/>
  <c r="M12755" i="21"/>
  <c r="M12756" i="21"/>
  <c r="M12614" i="21"/>
  <c r="M12615" i="21"/>
  <c r="M12616" i="21"/>
  <c r="M12617" i="21"/>
  <c r="M12618" i="21"/>
  <c r="M12619" i="21"/>
  <c r="M12620" i="21"/>
  <c r="M12621" i="21"/>
  <c r="M12622" i="21"/>
  <c r="M12623" i="21"/>
  <c r="M13572" i="21"/>
  <c r="M13573" i="21"/>
  <c r="M13574" i="21"/>
  <c r="M13575" i="21"/>
  <c r="M12887" i="21"/>
  <c r="M12888" i="21"/>
  <c r="M13425" i="21"/>
  <c r="M13426" i="21"/>
  <c r="M13427" i="21"/>
  <c r="M13428" i="21"/>
  <c r="M12757" i="21"/>
  <c r="M12758" i="21"/>
  <c r="M12759" i="21"/>
  <c r="M12760" i="21"/>
  <c r="M12761" i="21"/>
  <c r="M12762" i="21"/>
  <c r="M12763" i="21"/>
  <c r="M11865" i="21"/>
  <c r="M11866" i="21"/>
  <c r="M11867" i="21"/>
  <c r="M11868" i="21"/>
  <c r="M11869" i="21"/>
  <c r="M11870" i="21"/>
  <c r="M11871" i="21"/>
  <c r="M11872" i="21"/>
  <c r="M12494" i="21"/>
  <c r="M12495" i="21"/>
  <c r="M12496" i="21"/>
  <c r="M13247" i="21"/>
  <c r="M13248" i="21"/>
  <c r="M13249" i="21"/>
  <c r="M13250" i="21"/>
  <c r="M13251" i="21"/>
  <c r="M10678" i="21"/>
  <c r="M10679" i="21"/>
  <c r="M11446" i="21"/>
  <c r="M11447" i="21"/>
  <c r="M11448" i="21"/>
  <c r="M11449" i="21"/>
  <c r="M11450" i="21"/>
  <c r="M11451" i="21"/>
  <c r="M11452" i="21"/>
  <c r="M11453" i="21"/>
  <c r="M11092" i="21"/>
  <c r="M11099" i="21"/>
  <c r="M11106" i="21"/>
  <c r="M11112" i="21"/>
  <c r="M11118" i="21"/>
  <c r="M11121" i="21"/>
  <c r="M11124" i="21"/>
  <c r="M11127" i="21"/>
  <c r="M12074" i="21"/>
  <c r="M12098" i="21"/>
  <c r="M12117" i="21"/>
  <c r="M12132" i="21"/>
  <c r="M12146" i="21"/>
  <c r="M12155" i="21"/>
  <c r="M14427" i="21"/>
  <c r="M14436" i="21"/>
  <c r="M14445" i="21"/>
  <c r="M11093" i="21"/>
  <c r="M11100" i="21"/>
  <c r="M11107" i="21"/>
  <c r="M11113" i="21"/>
  <c r="M11119" i="21"/>
  <c r="M11122" i="21"/>
  <c r="M11125" i="21"/>
  <c r="M11128" i="21"/>
  <c r="M11130" i="21"/>
  <c r="M11132" i="21"/>
  <c r="M11134" i="21"/>
  <c r="M11136" i="21"/>
  <c r="M11138" i="21"/>
  <c r="M11140" i="21"/>
  <c r="M11454" i="21"/>
  <c r="M11478" i="21"/>
  <c r="M11492" i="21"/>
  <c r="M11505" i="21"/>
  <c r="M11516" i="21"/>
  <c r="M9787" i="21"/>
  <c r="M9802" i="21"/>
  <c r="M9806" i="21"/>
  <c r="M9810" i="21"/>
  <c r="M13252" i="21"/>
  <c r="M13299" i="21"/>
  <c r="M13316" i="21"/>
  <c r="M13330" i="21"/>
  <c r="M13344" i="21"/>
  <c r="M13357" i="21"/>
  <c r="M13366" i="21"/>
  <c r="M13373" i="21"/>
  <c r="M13378" i="21"/>
  <c r="M13383" i="21"/>
  <c r="M13386" i="21"/>
  <c r="M13388" i="21"/>
  <c r="M12075" i="21"/>
  <c r="M12076" i="21"/>
  <c r="M12099" i="21"/>
  <c r="M12118" i="21"/>
  <c r="M12133" i="21"/>
  <c r="M14193" i="21"/>
  <c r="M14237" i="21"/>
  <c r="M14244" i="21"/>
  <c r="M14251" i="21"/>
  <c r="M14257" i="21"/>
  <c r="M14260" i="21"/>
  <c r="M14262" i="21"/>
  <c r="M8239" i="21"/>
  <c r="M8245" i="21"/>
  <c r="M8246" i="21"/>
  <c r="M13141" i="21"/>
  <c r="M13168" i="21"/>
  <c r="M13179" i="21"/>
  <c r="M13189" i="21"/>
  <c r="M13196" i="21"/>
  <c r="M13203" i="21"/>
  <c r="M13209" i="21"/>
  <c r="M13214" i="21"/>
  <c r="M12764" i="21"/>
  <c r="M12765" i="21"/>
  <c r="M12766" i="21"/>
  <c r="M12767" i="21"/>
  <c r="M12768" i="21"/>
  <c r="M12769" i="21"/>
  <c r="M12077" i="21"/>
  <c r="M12100" i="21"/>
  <c r="M12119" i="21"/>
  <c r="M12134" i="21"/>
  <c r="M12147" i="21"/>
  <c r="M13429" i="21"/>
  <c r="M13460" i="21"/>
  <c r="M13476" i="21"/>
  <c r="M13491" i="21"/>
  <c r="M13505" i="21"/>
  <c r="M13517" i="21"/>
  <c r="M13526" i="21"/>
  <c r="M14121" i="21"/>
  <c r="M14152" i="21"/>
  <c r="M14161" i="21"/>
  <c r="M14170" i="21"/>
  <c r="M14177" i="21"/>
  <c r="M14183" i="21"/>
  <c r="M14188" i="21"/>
  <c r="M14191" i="21"/>
  <c r="M14192" i="21"/>
  <c r="M10680" i="21"/>
  <c r="M10693" i="21"/>
  <c r="M10700" i="21"/>
  <c r="M10705" i="21"/>
  <c r="M11293" i="21"/>
  <c r="M11305" i="21"/>
  <c r="M11309" i="21"/>
  <c r="M11312" i="21"/>
  <c r="M11315" i="21"/>
  <c r="M11318" i="21"/>
  <c r="M11320" i="21"/>
  <c r="M11322" i="21"/>
  <c r="M11324" i="21"/>
  <c r="M12078" i="21"/>
  <c r="M12101" i="21"/>
  <c r="M12120" i="21"/>
  <c r="M12135" i="21"/>
  <c r="M12770" i="21"/>
  <c r="M12792" i="21"/>
  <c r="M12803" i="21"/>
  <c r="M12813" i="21"/>
  <c r="M12822" i="21"/>
  <c r="M12830" i="21"/>
  <c r="M12497" i="21"/>
  <c r="M12507" i="21"/>
  <c r="M12516" i="21"/>
  <c r="M12524" i="21"/>
  <c r="M12532" i="21"/>
  <c r="M12544" i="21"/>
  <c r="M12547" i="21"/>
  <c r="M12550" i="21"/>
  <c r="M12552" i="21"/>
  <c r="M12553" i="21"/>
  <c r="M12554" i="21"/>
  <c r="M12555" i="21"/>
  <c r="M12556" i="21"/>
  <c r="M13763" i="21"/>
  <c r="M13811" i="21"/>
  <c r="M13825" i="21"/>
  <c r="M13837" i="21"/>
  <c r="M13849" i="21"/>
  <c r="M13857" i="21"/>
  <c r="M13864" i="21"/>
  <c r="M13867" i="21"/>
  <c r="M13869" i="21"/>
  <c r="M13871" i="21"/>
  <c r="M12624" i="21"/>
  <c r="M12625" i="21"/>
  <c r="M12626" i="21"/>
  <c r="M12627" i="21"/>
  <c r="M8815" i="21"/>
  <c r="M8814" i="21"/>
  <c r="M8813" i="21"/>
  <c r="M8812" i="21"/>
  <c r="M8811" i="21"/>
  <c r="M8810" i="21"/>
  <c r="M8809" i="21"/>
  <c r="M8808" i="21"/>
  <c r="M13576" i="21"/>
  <c r="M13604" i="21"/>
  <c r="M13624" i="21"/>
  <c r="M13641" i="21"/>
  <c r="M13656" i="21"/>
  <c r="M13671" i="21"/>
  <c r="M13690" i="21"/>
  <c r="M13701" i="21"/>
  <c r="M13712" i="21"/>
  <c r="M13719" i="21"/>
  <c r="M9083" i="21"/>
  <c r="M9100" i="21"/>
  <c r="M13764" i="21"/>
  <c r="M13812" i="21"/>
  <c r="M13826" i="21"/>
  <c r="M13838" i="21"/>
  <c r="M12771" i="21"/>
  <c r="M12793" i="21"/>
  <c r="M12804" i="21"/>
  <c r="M6572" i="21"/>
  <c r="M6584" i="21"/>
  <c r="M6573" i="21"/>
  <c r="M6585" i="21"/>
  <c r="M6587" i="21"/>
  <c r="M6588" i="21"/>
  <c r="M6589" i="21"/>
  <c r="M6590" i="21"/>
  <c r="M6591" i="21"/>
  <c r="M7033" i="21"/>
  <c r="M7053" i="21"/>
  <c r="M7057" i="21"/>
  <c r="M7061" i="21"/>
  <c r="M7034" i="21"/>
  <c r="M7035" i="21"/>
  <c r="M7036" i="21"/>
  <c r="M6574" i="21"/>
  <c r="M6586" i="21"/>
  <c r="M13253" i="21"/>
  <c r="M13300" i="21"/>
  <c r="M13317" i="21"/>
  <c r="M13331" i="21"/>
  <c r="M13345" i="21"/>
  <c r="M13358" i="21"/>
  <c r="M13367" i="21"/>
  <c r="M6575" i="21"/>
  <c r="M6576" i="21"/>
  <c r="M6577" i="21"/>
  <c r="M6578" i="21"/>
  <c r="M6579" i="21"/>
  <c r="M6580" i="21"/>
  <c r="M6581" i="21"/>
  <c r="M6582" i="21"/>
  <c r="M8240" i="21"/>
  <c r="M8241" i="21"/>
  <c r="M8737" i="21"/>
  <c r="M8738" i="21"/>
  <c r="M8739" i="21"/>
  <c r="M8740" i="21"/>
  <c r="M8741" i="21"/>
  <c r="M8742" i="21"/>
  <c r="M7218" i="21"/>
  <c r="M7219" i="21"/>
  <c r="M7220" i="21"/>
  <c r="M7221" i="21"/>
  <c r="M7222" i="21"/>
  <c r="M7223" i="21"/>
  <c r="M7224" i="21"/>
  <c r="M7225" i="21"/>
  <c r="M7226" i="21"/>
  <c r="M7227" i="21"/>
  <c r="M11455" i="21"/>
  <c r="M11456" i="21"/>
  <c r="M11457" i="21"/>
  <c r="M11458" i="21"/>
  <c r="M11459" i="21"/>
  <c r="M11460" i="21"/>
  <c r="M11461" i="21"/>
  <c r="M11462" i="21"/>
  <c r="M9084" i="21"/>
  <c r="M9085" i="21"/>
  <c r="M9086" i="21"/>
  <c r="M9087" i="21"/>
  <c r="M9088" i="21"/>
  <c r="M9089" i="21"/>
  <c r="M8016" i="21"/>
  <c r="M8017" i="21"/>
  <c r="M8018" i="21"/>
  <c r="M8019" i="21"/>
  <c r="M8020" i="21"/>
  <c r="M8021" i="21"/>
  <c r="M8022" i="21"/>
  <c r="M8023" i="21"/>
  <c r="M8024" i="21"/>
  <c r="M8025" i="21"/>
  <c r="M8026" i="21"/>
  <c r="M8027" i="21"/>
  <c r="M8028" i="21"/>
  <c r="M8029" i="21"/>
  <c r="M13142" i="21"/>
  <c r="M13169" i="21"/>
  <c r="M13180" i="21"/>
  <c r="M13190" i="21"/>
  <c r="M13197" i="21"/>
  <c r="M13204" i="21"/>
  <c r="M13210" i="21"/>
  <c r="M13891" i="21"/>
  <c r="M13916" i="21"/>
  <c r="M13928" i="21"/>
  <c r="M13940" i="21"/>
  <c r="M13951" i="21"/>
  <c r="M13960" i="21"/>
  <c r="M12683" i="21"/>
  <c r="M12684" i="21"/>
  <c r="M12685" i="21"/>
  <c r="M12686" i="21"/>
  <c r="M12687" i="21"/>
  <c r="M12688" i="21"/>
  <c r="M12689" i="21"/>
  <c r="M12690" i="21"/>
  <c r="M9573" i="21"/>
  <c r="M9574" i="21"/>
  <c r="M9575" i="21"/>
  <c r="M9576" i="21"/>
  <c r="M9577" i="21"/>
  <c r="M9578" i="21"/>
  <c r="M9579" i="21"/>
  <c r="M9580" i="21"/>
  <c r="M12772" i="21"/>
  <c r="M12773" i="21"/>
  <c r="M12774" i="21"/>
  <c r="M13892" i="21"/>
  <c r="M13893" i="21"/>
  <c r="M13894" i="21"/>
  <c r="M13895" i="21"/>
  <c r="M10004" i="21"/>
  <c r="M10005" i="21"/>
  <c r="M10006" i="21"/>
  <c r="M9788" i="21"/>
  <c r="M9789" i="21"/>
  <c r="M9790" i="21"/>
  <c r="M9791" i="21"/>
  <c r="M9792" i="21"/>
  <c r="M13143" i="21"/>
  <c r="M13144" i="21"/>
  <c r="M13145" i="21"/>
  <c r="M13146" i="21"/>
  <c r="M13254" i="21"/>
  <c r="M13255" i="21"/>
  <c r="M13256" i="21"/>
  <c r="M13257" i="21"/>
  <c r="M13258" i="21"/>
  <c r="M13259" i="21"/>
  <c r="M13260" i="21"/>
  <c r="M13261" i="21"/>
  <c r="M11873" i="21"/>
  <c r="M11880" i="21"/>
  <c r="M11885" i="21"/>
  <c r="M11890" i="21"/>
  <c r="M11893" i="21"/>
  <c r="M11896" i="21"/>
  <c r="M13765" i="21"/>
  <c r="M13766" i="21"/>
  <c r="M13767" i="21"/>
  <c r="M13768" i="21"/>
  <c r="M13769" i="21"/>
  <c r="M13770" i="21"/>
  <c r="M9090" i="21"/>
  <c r="M9101" i="21"/>
  <c r="M9108" i="21"/>
  <c r="M9113" i="21"/>
  <c r="M9116" i="21"/>
  <c r="M9118" i="21"/>
  <c r="M9120" i="21"/>
  <c r="M9122" i="21"/>
  <c r="M10266" i="21"/>
  <c r="M10276" i="21"/>
  <c r="M9091" i="21"/>
  <c r="M9102" i="21"/>
  <c r="M9109" i="21"/>
  <c r="M9114" i="21"/>
  <c r="M9117" i="21"/>
  <c r="M9119" i="21"/>
  <c r="M9121" i="21"/>
  <c r="M9123" i="21"/>
  <c r="M9124" i="21"/>
  <c r="M9125" i="21"/>
  <c r="M9311" i="21"/>
  <c r="M9337" i="21"/>
  <c r="M9346" i="21"/>
  <c r="M9355" i="21"/>
  <c r="M9361" i="21"/>
  <c r="M13262" i="21"/>
  <c r="M13263" i="21"/>
  <c r="M9312" i="21"/>
  <c r="M9338" i="21"/>
  <c r="M9347" i="21"/>
  <c r="M9356" i="21"/>
  <c r="M9362" i="21"/>
  <c r="M9313" i="21"/>
  <c r="M9314" i="21"/>
  <c r="M9315" i="21"/>
  <c r="M9316" i="21"/>
  <c r="M10007" i="21"/>
  <c r="M10008" i="21"/>
  <c r="M10009" i="21"/>
  <c r="M10010" i="21"/>
  <c r="M10011" i="21"/>
  <c r="M10012" i="21"/>
  <c r="M10799" i="21"/>
  <c r="M10800" i="21"/>
  <c r="M10801" i="21"/>
  <c r="M10802" i="21"/>
  <c r="M10803" i="21"/>
  <c r="M10451" i="21"/>
  <c r="M10452" i="21"/>
  <c r="M10453" i="21"/>
  <c r="M10454" i="21"/>
  <c r="M10455" i="21"/>
  <c r="M9317" i="21"/>
  <c r="M9339" i="21"/>
  <c r="M9348" i="21"/>
  <c r="M9357" i="21"/>
  <c r="M9363" i="21"/>
  <c r="M9367" i="21"/>
  <c r="M9371" i="21"/>
  <c r="M9318" i="21"/>
  <c r="M9340" i="21"/>
  <c r="M9349" i="21"/>
  <c r="M9358" i="21"/>
  <c r="M9364" i="21"/>
  <c r="M9368" i="21"/>
  <c r="M9372" i="21"/>
  <c r="M9375" i="21"/>
  <c r="M9377" i="21"/>
  <c r="M9379" i="21"/>
  <c r="M9381" i="21"/>
  <c r="M9383" i="21"/>
  <c r="M9385" i="21"/>
  <c r="M9386" i="21"/>
  <c r="M9581" i="21"/>
  <c r="M9582" i="21"/>
  <c r="M9583" i="21"/>
  <c r="M9319" i="21"/>
  <c r="M9320" i="21"/>
  <c r="M13986" i="21"/>
  <c r="M14043" i="21"/>
  <c r="M14057" i="21"/>
  <c r="M14071" i="21"/>
  <c r="M14084" i="21"/>
  <c r="M14092" i="21"/>
  <c r="M14309" i="21"/>
  <c r="M14334" i="21"/>
  <c r="M14348" i="21"/>
  <c r="M14361" i="21"/>
  <c r="M14372" i="21"/>
  <c r="M14381" i="21"/>
  <c r="M14389" i="21"/>
  <c r="M14395" i="21"/>
  <c r="M13264" i="21"/>
  <c r="M13303" i="21"/>
  <c r="M13318" i="21"/>
  <c r="M13332" i="21"/>
  <c r="M13346" i="21"/>
  <c r="M13359" i="21"/>
  <c r="M13368" i="21"/>
  <c r="M14310" i="21"/>
  <c r="M14311" i="21"/>
  <c r="M14312" i="21"/>
  <c r="M13265" i="21"/>
  <c r="M13266" i="21"/>
  <c r="M13267" i="21"/>
  <c r="M13268" i="21"/>
  <c r="M13269" i="21"/>
  <c r="M13270" i="21"/>
  <c r="M13271" i="21"/>
  <c r="M13272" i="21"/>
  <c r="M13273" i="21"/>
  <c r="M13274" i="21"/>
  <c r="M13275" i="21"/>
  <c r="M6765" i="21"/>
  <c r="M6782" i="21"/>
  <c r="M6784" i="21"/>
  <c r="M6785" i="21"/>
  <c r="M6786" i="21"/>
  <c r="M6787" i="21"/>
  <c r="M6766" i="21"/>
  <c r="M6767" i="21"/>
  <c r="M6768" i="21"/>
  <c r="M6769" i="21"/>
  <c r="M6770" i="21"/>
  <c r="M6771" i="21"/>
  <c r="M6772" i="21"/>
  <c r="M6773" i="21"/>
  <c r="M6774" i="21"/>
  <c r="M6775" i="21"/>
  <c r="M6776" i="21"/>
  <c r="M12628" i="21"/>
  <c r="M12629" i="21"/>
  <c r="M12630" i="21"/>
  <c r="M12631" i="21"/>
  <c r="M14313" i="21"/>
  <c r="M14314" i="21"/>
  <c r="M14315" i="21"/>
  <c r="M14316" i="21"/>
  <c r="M14317" i="21"/>
  <c r="M14318" i="21"/>
  <c r="M14319" i="21"/>
  <c r="M14320" i="21"/>
  <c r="M9321" i="21"/>
  <c r="M9322" i="21"/>
  <c r="M9323" i="21"/>
  <c r="M9324" i="21"/>
  <c r="M6777" i="21"/>
  <c r="M6778" i="21"/>
  <c r="M6779" i="21"/>
  <c r="M6780" i="21"/>
  <c r="M10013" i="21"/>
  <c r="M10036" i="21"/>
  <c r="M10047" i="21"/>
  <c r="M10058" i="21"/>
  <c r="M10066" i="21"/>
  <c r="M10068" i="21"/>
  <c r="M7546" i="21"/>
  <c r="M7549" i="21"/>
  <c r="M7552" i="21"/>
  <c r="M7555" i="21"/>
  <c r="M7556" i="21"/>
  <c r="M7557" i="21"/>
  <c r="M7558" i="21"/>
  <c r="M7559" i="21"/>
  <c r="M7560" i="21"/>
  <c r="M14562" i="21"/>
  <c r="M14580" i="21"/>
  <c r="M14586" i="21"/>
  <c r="M14592" i="21"/>
  <c r="M14596" i="21"/>
  <c r="M14600" i="21"/>
  <c r="M12981" i="21"/>
  <c r="M13031" i="21"/>
  <c r="M13049" i="21"/>
  <c r="M13065" i="21"/>
  <c r="M13079" i="21"/>
  <c r="M13089" i="21"/>
  <c r="M14122" i="21"/>
  <c r="M14153" i="21"/>
  <c r="M14162" i="21"/>
  <c r="M14171" i="21"/>
  <c r="M14178" i="21"/>
  <c r="M14184" i="21"/>
  <c r="M14189" i="21"/>
  <c r="M13276" i="21"/>
  <c r="M13304" i="21"/>
  <c r="M13319" i="21"/>
  <c r="M13333" i="21"/>
  <c r="M13347" i="21"/>
  <c r="M13360" i="21"/>
  <c r="M13369" i="21"/>
  <c r="M13374" i="21"/>
  <c r="M13379" i="21"/>
  <c r="M13771" i="21"/>
  <c r="M13813" i="21"/>
  <c r="M12498" i="21"/>
  <c r="M12508" i="21"/>
  <c r="M12517" i="21"/>
  <c r="M12525" i="21"/>
  <c r="M12533" i="21"/>
  <c r="M12545" i="21"/>
  <c r="M12548" i="21"/>
  <c r="M12551" i="21"/>
  <c r="M12327" i="21"/>
  <c r="M12348" i="21"/>
  <c r="M12367" i="21"/>
  <c r="M12775" i="21"/>
  <c r="M12794" i="21"/>
  <c r="M12805" i="21"/>
  <c r="M12814" i="21"/>
  <c r="M12823" i="21"/>
  <c r="M12831" i="21"/>
  <c r="M12776" i="21"/>
  <c r="M12795" i="21"/>
  <c r="M12806" i="21"/>
  <c r="M12815" i="21"/>
  <c r="M12824" i="21"/>
  <c r="M12832" i="21"/>
  <c r="M12777" i="21"/>
  <c r="M12796" i="21"/>
  <c r="M12807" i="21"/>
  <c r="M12816" i="21"/>
  <c r="M12825" i="21"/>
  <c r="M12833" i="21"/>
  <c r="M12837" i="21"/>
  <c r="M12632" i="21"/>
  <c r="M12641" i="21"/>
  <c r="M12650" i="21"/>
  <c r="M12659" i="21"/>
  <c r="M12665" i="21"/>
  <c r="M12670" i="21"/>
  <c r="M9325" i="21"/>
  <c r="M9341" i="21"/>
  <c r="M9350" i="21"/>
  <c r="M12982" i="21"/>
  <c r="M12983" i="21"/>
  <c r="M12984" i="21"/>
  <c r="M12985" i="21"/>
  <c r="M12986" i="21"/>
  <c r="M12987" i="21"/>
  <c r="M12988" i="21"/>
  <c r="M6583" i="21"/>
  <c r="M14428" i="21"/>
  <c r="M14437" i="21"/>
  <c r="M14446" i="21"/>
  <c r="M14453" i="21"/>
  <c r="M14460" i="21"/>
  <c r="M14466" i="21"/>
  <c r="M13277" i="21"/>
  <c r="M13305" i="21"/>
  <c r="M13320" i="21"/>
  <c r="M13334" i="21"/>
  <c r="M13348" i="21"/>
  <c r="M14123" i="21"/>
  <c r="M14154" i="21"/>
  <c r="M14163" i="21"/>
  <c r="M6781" i="21"/>
  <c r="M6783" i="21"/>
  <c r="M13577" i="21"/>
  <c r="M13605" i="21"/>
  <c r="M13625" i="21"/>
  <c r="M13642" i="21"/>
  <c r="M13657" i="21"/>
  <c r="M13672" i="21"/>
  <c r="M13691" i="21"/>
  <c r="M13702" i="21"/>
  <c r="M13430" i="21"/>
  <c r="M13461" i="21"/>
  <c r="M13477" i="21"/>
  <c r="M13492" i="21"/>
  <c r="M13506" i="21"/>
  <c r="M13518" i="21"/>
  <c r="M13578" i="21"/>
  <c r="M13579" i="21"/>
  <c r="M13580" i="21"/>
  <c r="M13581" i="21"/>
  <c r="M13582" i="21"/>
  <c r="M13583" i="21"/>
  <c r="M13584" i="21"/>
  <c r="M13585" i="21"/>
  <c r="M13147" i="21"/>
  <c r="M13148" i="21"/>
  <c r="M13149" i="21"/>
  <c r="M13150" i="21"/>
  <c r="M13151" i="21"/>
  <c r="M13152" i="21"/>
  <c r="M13153" i="21"/>
  <c r="M13154" i="21"/>
  <c r="M13155" i="21"/>
  <c r="M12889" i="21"/>
  <c r="M12890" i="21"/>
  <c r="M13772" i="21"/>
  <c r="M13773" i="21"/>
  <c r="M13774" i="21"/>
  <c r="M13775" i="21"/>
  <c r="M13776" i="21"/>
  <c r="M13777" i="21"/>
  <c r="M13778" i="21"/>
  <c r="M13779" i="21"/>
  <c r="M13780" i="21"/>
  <c r="M13781" i="21"/>
  <c r="M13782" i="21"/>
  <c r="M13783" i="21"/>
  <c r="M13784" i="21"/>
  <c r="M13785" i="21"/>
  <c r="M13987" i="21"/>
  <c r="M13988" i="21"/>
  <c r="M13989" i="21"/>
  <c r="M13990" i="21"/>
  <c r="M13991" i="21"/>
  <c r="M13992" i="21"/>
  <c r="M13993" i="21"/>
  <c r="M13994" i="21"/>
  <c r="M13995" i="21"/>
  <c r="M13431" i="21"/>
  <c r="M13462" i="21"/>
  <c r="M13478" i="21"/>
  <c r="M13493" i="21"/>
  <c r="M13507" i="21"/>
  <c r="M13519" i="21"/>
  <c r="M13527" i="21"/>
  <c r="M13532" i="21"/>
  <c r="M13535" i="21"/>
  <c r="M13537" i="21"/>
  <c r="M13539" i="21"/>
  <c r="M13541" i="21"/>
  <c r="M11673" i="21"/>
  <c r="M11682" i="21"/>
  <c r="M11691" i="21"/>
  <c r="M11700" i="21"/>
  <c r="M11709" i="21"/>
  <c r="M11715" i="21"/>
  <c r="M11719" i="21"/>
  <c r="M11722" i="21"/>
  <c r="M11724" i="21"/>
  <c r="M11725" i="21"/>
  <c r="M11726" i="21"/>
  <c r="M11727" i="21"/>
  <c r="M11728" i="21"/>
  <c r="M11729" i="21"/>
  <c r="M14499" i="21"/>
  <c r="M14500" i="21"/>
  <c r="M14501" i="21"/>
  <c r="M14502" i="21"/>
  <c r="M12989" i="21"/>
  <c r="N12989" i="21" s="1"/>
  <c r="M13032" i="21"/>
  <c r="N13032" i="21" s="1"/>
  <c r="M13050" i="21"/>
  <c r="N13050" i="21" s="1"/>
  <c r="M13066" i="21"/>
  <c r="N13066" i="21" s="1"/>
  <c r="M13080" i="21"/>
  <c r="N13080" i="21" s="1"/>
  <c r="M13090" i="21"/>
  <c r="N13090" i="21" s="1"/>
  <c r="M13098" i="21"/>
  <c r="N13098" i="21" s="1"/>
  <c r="M13103" i="21"/>
  <c r="N13103" i="21" s="1"/>
  <c r="M13106" i="21"/>
  <c r="N13106" i="21" s="1"/>
  <c r="M13108" i="21"/>
  <c r="N13108" i="21" s="1"/>
  <c r="M12328" i="21"/>
  <c r="N12328" i="21" s="1"/>
  <c r="M12329" i="21"/>
  <c r="N12329" i="21" s="1"/>
  <c r="M12330" i="21"/>
  <c r="N12330" i="21" s="1"/>
  <c r="M12331" i="21"/>
  <c r="N12331" i="21" s="1"/>
  <c r="M12990" i="21"/>
  <c r="N12990" i="21" s="1"/>
  <c r="M13033" i="21"/>
  <c r="N13033" i="21" s="1"/>
  <c r="M13051" i="21"/>
  <c r="N13051" i="21" s="1"/>
  <c r="M13067" i="21"/>
  <c r="N13067" i="21" s="1"/>
  <c r="M13081" i="21"/>
  <c r="N13081" i="21" s="1"/>
  <c r="M13091" i="21"/>
  <c r="N13091" i="21" s="1"/>
  <c r="M13099" i="21"/>
  <c r="N13099" i="21" s="1"/>
  <c r="M12499" i="21"/>
  <c r="N12499" i="21" s="1"/>
  <c r="M12509" i="21"/>
  <c r="N12509" i="21" s="1"/>
  <c r="M12518" i="21"/>
  <c r="N12518" i="21" s="1"/>
  <c r="M12526" i="21"/>
  <c r="N12526" i="21" s="1"/>
  <c r="M12534" i="21"/>
  <c r="N12534" i="21" s="1"/>
  <c r="M13996" i="21"/>
  <c r="N13996" i="21" s="1"/>
  <c r="M14044" i="21"/>
  <c r="N14044" i="21" s="1"/>
  <c r="M14058" i="21"/>
  <c r="N14058" i="21" s="1"/>
  <c r="M14072" i="21"/>
  <c r="N14072" i="21" s="1"/>
  <c r="M13586" i="21"/>
  <c r="N13586" i="21" s="1"/>
  <c r="M13606" i="21"/>
  <c r="N13606" i="21" s="1"/>
  <c r="M13626" i="21"/>
  <c r="N13626" i="21" s="1"/>
  <c r="M13432" i="21"/>
  <c r="N13432" i="21" s="1"/>
  <c r="M13463" i="21"/>
  <c r="N13463" i="21" s="1"/>
  <c r="M13479" i="21"/>
  <c r="N13479" i="21" s="1"/>
  <c r="M13494" i="21"/>
  <c r="N13494" i="21" s="1"/>
  <c r="M13508" i="21"/>
  <c r="N13508" i="21" s="1"/>
  <c r="M13520" i="21"/>
  <c r="N13520" i="21" s="1"/>
  <c r="M13433" i="21"/>
  <c r="N13433" i="21" s="1"/>
  <c r="M13464" i="21"/>
  <c r="N13464" i="21" s="1"/>
  <c r="M13480" i="21"/>
  <c r="N13480" i="21" s="1"/>
  <c r="M13495" i="21"/>
  <c r="N13495" i="21" s="1"/>
  <c r="M13156" i="21"/>
  <c r="N13156" i="21" s="1"/>
  <c r="M13170" i="21"/>
  <c r="N13170" i="21" s="1"/>
  <c r="M13181" i="21"/>
  <c r="N13181" i="21" s="1"/>
  <c r="F13626" i="21"/>
  <c r="F13606" i="21"/>
  <c r="F13586" i="21"/>
  <c r="F14072" i="21"/>
  <c r="F14058" i="21"/>
  <c r="F14044" i="21"/>
  <c r="F13996" i="21"/>
  <c r="F12534" i="21"/>
  <c r="F12526" i="21"/>
  <c r="F12518" i="21"/>
  <c r="F12509" i="21"/>
  <c r="F12499" i="21"/>
  <c r="F13099" i="21"/>
  <c r="F13091" i="21"/>
  <c r="F13081" i="21"/>
  <c r="F13067" i="21"/>
  <c r="F13051" i="21"/>
  <c r="F13033" i="21"/>
  <c r="F12990" i="21"/>
  <c r="F12331" i="21"/>
  <c r="F12330" i="21"/>
  <c r="F12329" i="21"/>
  <c r="F12328" i="21"/>
  <c r="F13108" i="21"/>
  <c r="F13106" i="21"/>
  <c r="F13103" i="21"/>
  <c r="F13098" i="21"/>
  <c r="F13090" i="21"/>
  <c r="F13080" i="21"/>
  <c r="F13066" i="21"/>
  <c r="F13050" i="21"/>
  <c r="F13032" i="21"/>
  <c r="F12989" i="21"/>
  <c r="N14499" i="21" l="1"/>
  <c r="N14500" i="21"/>
  <c r="N14501" i="21"/>
  <c r="N14502" i="21"/>
  <c r="F14502" i="21"/>
  <c r="F14501" i="21"/>
  <c r="F14500" i="21"/>
  <c r="F14499" i="21"/>
  <c r="N8023" i="21"/>
  <c r="N8024" i="21"/>
  <c r="N8025" i="21"/>
  <c r="N8026" i="21"/>
  <c r="N8027" i="21"/>
  <c r="N8028" i="21"/>
  <c r="N8029" i="21"/>
  <c r="N13142" i="21"/>
  <c r="N13169" i="21"/>
  <c r="N13180" i="21"/>
  <c r="N13190" i="21"/>
  <c r="N13197" i="21"/>
  <c r="N13204" i="21"/>
  <c r="N13210" i="21"/>
  <c r="N13891" i="21"/>
  <c r="N13916" i="21"/>
  <c r="N13928" i="21"/>
  <c r="N13940" i="21"/>
  <c r="N13951" i="21"/>
  <c r="N13960" i="21"/>
  <c r="N12683" i="21"/>
  <c r="N12684" i="21"/>
  <c r="N12685" i="21"/>
  <c r="N12686" i="21"/>
  <c r="N12687" i="21"/>
  <c r="N12688" i="21"/>
  <c r="N12689" i="21"/>
  <c r="N12690" i="21"/>
  <c r="N9573" i="21"/>
  <c r="N9574" i="21"/>
  <c r="N9575" i="21"/>
  <c r="N9576" i="21"/>
  <c r="N9577" i="21"/>
  <c r="N9578" i="21"/>
  <c r="N9579" i="21"/>
  <c r="N9580" i="21"/>
  <c r="N12772" i="21"/>
  <c r="N12773" i="21"/>
  <c r="N12774" i="21"/>
  <c r="N13892" i="21"/>
  <c r="N13893" i="21"/>
  <c r="N13894" i="21"/>
  <c r="N13895" i="21"/>
  <c r="N10004" i="21"/>
  <c r="N10005" i="21"/>
  <c r="N10006" i="21"/>
  <c r="N9788" i="21"/>
  <c r="N9789" i="21"/>
  <c r="N9790" i="21"/>
  <c r="N9791" i="21"/>
  <c r="N9792" i="21"/>
  <c r="N13143" i="21"/>
  <c r="N13144" i="21"/>
  <c r="N13145" i="21"/>
  <c r="N13146" i="21"/>
  <c r="N13254" i="21"/>
  <c r="N13255" i="21"/>
  <c r="N13256" i="21"/>
  <c r="N13257" i="21"/>
  <c r="N13258" i="21"/>
  <c r="N13259" i="21"/>
  <c r="N13260" i="21"/>
  <c r="N13261" i="21"/>
  <c r="N11873" i="21"/>
  <c r="N11880" i="21"/>
  <c r="N11885" i="21"/>
  <c r="N11890" i="21"/>
  <c r="N11893" i="21"/>
  <c r="N11896" i="21"/>
  <c r="N13765" i="21"/>
  <c r="N13766" i="21"/>
  <c r="N13767" i="21"/>
  <c r="N13768" i="21"/>
  <c r="N13769" i="21"/>
  <c r="N13770" i="21"/>
  <c r="N9090" i="21"/>
  <c r="N9101" i="21"/>
  <c r="N9108" i="21"/>
  <c r="N9113" i="21"/>
  <c r="N9116" i="21"/>
  <c r="N9118" i="21"/>
  <c r="N9120" i="21"/>
  <c r="N9122" i="21"/>
  <c r="N10266" i="21"/>
  <c r="N10276" i="21"/>
  <c r="N9091" i="21"/>
  <c r="N9102" i="21"/>
  <c r="N9109" i="21"/>
  <c r="N9114" i="21"/>
  <c r="N9117" i="21"/>
  <c r="N9119" i="21"/>
  <c r="N9121" i="21"/>
  <c r="N9123" i="21"/>
  <c r="N9124" i="21"/>
  <c r="N9125" i="21"/>
  <c r="N9311" i="21"/>
  <c r="N9337" i="21"/>
  <c r="N9346" i="21"/>
  <c r="N9355" i="21"/>
  <c r="N9361" i="21"/>
  <c r="N13262" i="21"/>
  <c r="N13263" i="21"/>
  <c r="N9312" i="21"/>
  <c r="N9338" i="21"/>
  <c r="N9347" i="21"/>
  <c r="N9356" i="21"/>
  <c r="N9362" i="21"/>
  <c r="N9313" i="21"/>
  <c r="N9314" i="21"/>
  <c r="N9315" i="21"/>
  <c r="N9316" i="21"/>
  <c r="N10007" i="21"/>
  <c r="N10008" i="21"/>
  <c r="N10009" i="21"/>
  <c r="N10010" i="21"/>
  <c r="N10011" i="21"/>
  <c r="N10012" i="21"/>
  <c r="N10799" i="21"/>
  <c r="N10800" i="21"/>
  <c r="N10801" i="21"/>
  <c r="N10802" i="21"/>
  <c r="N10803" i="21"/>
  <c r="N10451" i="21"/>
  <c r="N10452" i="21"/>
  <c r="N10453" i="21"/>
  <c r="N10454" i="21"/>
  <c r="N10455" i="21"/>
  <c r="N9317" i="21"/>
  <c r="N9339" i="21"/>
  <c r="N9348" i="21"/>
  <c r="N9357" i="21"/>
  <c r="N9363" i="21"/>
  <c r="N9367" i="21"/>
  <c r="N9371" i="21"/>
  <c r="N9318" i="21"/>
  <c r="N9340" i="21"/>
  <c r="N9349" i="21"/>
  <c r="N9358" i="21"/>
  <c r="N9364" i="21"/>
  <c r="N9368" i="21"/>
  <c r="N9372" i="21"/>
  <c r="N9375" i="21"/>
  <c r="N9377" i="21"/>
  <c r="N9379" i="21"/>
  <c r="N9381" i="21"/>
  <c r="N9383" i="21"/>
  <c r="N9385" i="21"/>
  <c r="N9386" i="21"/>
  <c r="N9581" i="21"/>
  <c r="N9582" i="21"/>
  <c r="N9583" i="21"/>
  <c r="N9319" i="21"/>
  <c r="N9320" i="21"/>
  <c r="N13986" i="21"/>
  <c r="N14043" i="21"/>
  <c r="N14057" i="21"/>
  <c r="N14071" i="21"/>
  <c r="N14084" i="21"/>
  <c r="N14092" i="21"/>
  <c r="N14309" i="21"/>
  <c r="N14334" i="21"/>
  <c r="N14348" i="21"/>
  <c r="N14361" i="21"/>
  <c r="N14372" i="21"/>
  <c r="N14381" i="21"/>
  <c r="N14389" i="21"/>
  <c r="N14395" i="21"/>
  <c r="N13264" i="21"/>
  <c r="N13303" i="21"/>
  <c r="N13318" i="21"/>
  <c r="N13332" i="21"/>
  <c r="N13346" i="21"/>
  <c r="N13359" i="21"/>
  <c r="N13368" i="21"/>
  <c r="N14310" i="21"/>
  <c r="N14311" i="21"/>
  <c r="N14312" i="21"/>
  <c r="N13265" i="21"/>
  <c r="N13266" i="21"/>
  <c r="N13267" i="21"/>
  <c r="N13268" i="21"/>
  <c r="N13269" i="21"/>
  <c r="N13270" i="21"/>
  <c r="N13271" i="21"/>
  <c r="N13272" i="21"/>
  <c r="N13273" i="21"/>
  <c r="N13274" i="21"/>
  <c r="N13275" i="21"/>
  <c r="N6765" i="21"/>
  <c r="N6782" i="21"/>
  <c r="N6784" i="21"/>
  <c r="N6785" i="21"/>
  <c r="N6786" i="21"/>
  <c r="N6787" i="21"/>
  <c r="N6766" i="21"/>
  <c r="N6767" i="21"/>
  <c r="N6768" i="21"/>
  <c r="N6769" i="21"/>
  <c r="N6770" i="21"/>
  <c r="N6771" i="21"/>
  <c r="N6772" i="21"/>
  <c r="N6773" i="21"/>
  <c r="N6774" i="21"/>
  <c r="N6775" i="21"/>
  <c r="N6776" i="21"/>
  <c r="N12628" i="21"/>
  <c r="N12629" i="21"/>
  <c r="N12630" i="21"/>
  <c r="N12631" i="21"/>
  <c r="N14313" i="21"/>
  <c r="N14314" i="21"/>
  <c r="N14315" i="21"/>
  <c r="N14316" i="21"/>
  <c r="N14317" i="21"/>
  <c r="N14318" i="21"/>
  <c r="N14319" i="21"/>
  <c r="N14320" i="21"/>
  <c r="N9321" i="21"/>
  <c r="N9322" i="21"/>
  <c r="N9323" i="21"/>
  <c r="N9324" i="21"/>
  <c r="N6777" i="21"/>
  <c r="N6778" i="21"/>
  <c r="N6779" i="21"/>
  <c r="N6780" i="21"/>
  <c r="N10013" i="21"/>
  <c r="N10036" i="21"/>
  <c r="N10047" i="21"/>
  <c r="N10058" i="21"/>
  <c r="N10066" i="21"/>
  <c r="N10068" i="21"/>
  <c r="N7546" i="21"/>
  <c r="N7549" i="21"/>
  <c r="N7552" i="21"/>
  <c r="N7555" i="21"/>
  <c r="N7556" i="21"/>
  <c r="N7557" i="21"/>
  <c r="N7558" i="21"/>
  <c r="N7559" i="21"/>
  <c r="N7560" i="21"/>
  <c r="N14562" i="21"/>
  <c r="N14580" i="21"/>
  <c r="N14586" i="21"/>
  <c r="N14592" i="21"/>
  <c r="N14596" i="21"/>
  <c r="N14600" i="21"/>
  <c r="N12981" i="21"/>
  <c r="N13031" i="21"/>
  <c r="N13049" i="21"/>
  <c r="N13065" i="21"/>
  <c r="N13079" i="21"/>
  <c r="N13089" i="21"/>
  <c r="N14122" i="21"/>
  <c r="N14153" i="21"/>
  <c r="N14162" i="21"/>
  <c r="N14171" i="21"/>
  <c r="N14178" i="21"/>
  <c r="N14184" i="21"/>
  <c r="N14189" i="21"/>
  <c r="N13276" i="21"/>
  <c r="N13304" i="21"/>
  <c r="N13319" i="21"/>
  <c r="N13333" i="21"/>
  <c r="N13347" i="21"/>
  <c r="N13360" i="21"/>
  <c r="N13369" i="21"/>
  <c r="N13374" i="21"/>
  <c r="N13379" i="21"/>
  <c r="N13771" i="21"/>
  <c r="N13813" i="21"/>
  <c r="N12498" i="21"/>
  <c r="N12508" i="21"/>
  <c r="N12517" i="21"/>
  <c r="N12525" i="21"/>
  <c r="N12533" i="21"/>
  <c r="N12545" i="21"/>
  <c r="N12548" i="21"/>
  <c r="N12551" i="21"/>
  <c r="N12327" i="21"/>
  <c r="N12348" i="21"/>
  <c r="N12367" i="21"/>
  <c r="N12775" i="21"/>
  <c r="N12794" i="21"/>
  <c r="N12805" i="21"/>
  <c r="N12814" i="21"/>
  <c r="N12823" i="21"/>
  <c r="N12831" i="21"/>
  <c r="N12776" i="21"/>
  <c r="N12795" i="21"/>
  <c r="N12806" i="21"/>
  <c r="N12815" i="21"/>
  <c r="N12824" i="21"/>
  <c r="N12832" i="21"/>
  <c r="N12777" i="21"/>
  <c r="N12796" i="21"/>
  <c r="N12807" i="21"/>
  <c r="N12816" i="21"/>
  <c r="N12825" i="21"/>
  <c r="N12833" i="21"/>
  <c r="N12837" i="21"/>
  <c r="N12632" i="21"/>
  <c r="N12641" i="21"/>
  <c r="N12650" i="21"/>
  <c r="N12659" i="21"/>
  <c r="N12665" i="21"/>
  <c r="N12670" i="21"/>
  <c r="N9325" i="21"/>
  <c r="N9341" i="21"/>
  <c r="N9350" i="21"/>
  <c r="N12982" i="21"/>
  <c r="N12983" i="21"/>
  <c r="N12984" i="21"/>
  <c r="N12985" i="21"/>
  <c r="N12986" i="21"/>
  <c r="N12987" i="21"/>
  <c r="N12988" i="21"/>
  <c r="N6583" i="21"/>
  <c r="N14428" i="21"/>
  <c r="N14437" i="21"/>
  <c r="N14446" i="21"/>
  <c r="N14453" i="21"/>
  <c r="N14460" i="21"/>
  <c r="N14466" i="21"/>
  <c r="N13277" i="21"/>
  <c r="N13305" i="21"/>
  <c r="N13320" i="21"/>
  <c r="N13334" i="21"/>
  <c r="N13348" i="21"/>
  <c r="N14123" i="21"/>
  <c r="N14154" i="21"/>
  <c r="N14163" i="21"/>
  <c r="N6781" i="21"/>
  <c r="N6783" i="21"/>
  <c r="N13577" i="21"/>
  <c r="N13605" i="21"/>
  <c r="N13625" i="21"/>
  <c r="N13642" i="21"/>
  <c r="N13657" i="21"/>
  <c r="N13672" i="21"/>
  <c r="N13691" i="21"/>
  <c r="N13702" i="21"/>
  <c r="N13430" i="21"/>
  <c r="N13461" i="21"/>
  <c r="N13477" i="21"/>
  <c r="N13492" i="21"/>
  <c r="N13506" i="21"/>
  <c r="N13518" i="21"/>
  <c r="N13578" i="21"/>
  <c r="N13579" i="21"/>
  <c r="N13580" i="21"/>
  <c r="N13581" i="21"/>
  <c r="N13582" i="21"/>
  <c r="N13583" i="21"/>
  <c r="N13584" i="21"/>
  <c r="N13585" i="21"/>
  <c r="N13147" i="21"/>
  <c r="N13148" i="21"/>
  <c r="N13149" i="21"/>
  <c r="N13150" i="21"/>
  <c r="N13151" i="21"/>
  <c r="N13152" i="21"/>
  <c r="N13153" i="21"/>
  <c r="N13154" i="21"/>
  <c r="N13155" i="21"/>
  <c r="N12889" i="21"/>
  <c r="N12890" i="21"/>
  <c r="N13772" i="21"/>
  <c r="N13773" i="21"/>
  <c r="N13774" i="21"/>
  <c r="N13775" i="21"/>
  <c r="N13776" i="21"/>
  <c r="N13777" i="21"/>
  <c r="N13778" i="21"/>
  <c r="N13779" i="21"/>
  <c r="N13780" i="21"/>
  <c r="N13781" i="21"/>
  <c r="N13782" i="21"/>
  <c r="N13783" i="21"/>
  <c r="N13784" i="21"/>
  <c r="N13785" i="21"/>
  <c r="N13987" i="21"/>
  <c r="N13988" i="21"/>
  <c r="N13989" i="21"/>
  <c r="N13990" i="21"/>
  <c r="N13991" i="21"/>
  <c r="N13992" i="21"/>
  <c r="N13993" i="21"/>
  <c r="N13994" i="21"/>
  <c r="N13995" i="21"/>
  <c r="N13431" i="21"/>
  <c r="N13462" i="21"/>
  <c r="N13478" i="21"/>
  <c r="N13493" i="21"/>
  <c r="N13507" i="21"/>
  <c r="N13519" i="21"/>
  <c r="N13527" i="21"/>
  <c r="N13532" i="21"/>
  <c r="N13535" i="21"/>
  <c r="N13537" i="21"/>
  <c r="N13539" i="21"/>
  <c r="N13541" i="21"/>
  <c r="N11673" i="21"/>
  <c r="N11682" i="21"/>
  <c r="N11691" i="21"/>
  <c r="N11700" i="21"/>
  <c r="N11709" i="21"/>
  <c r="N11715" i="21"/>
  <c r="N11719" i="21"/>
  <c r="N11722" i="21"/>
  <c r="N11724" i="21"/>
  <c r="N11725" i="21"/>
  <c r="N11726" i="21"/>
  <c r="N11727" i="21"/>
  <c r="N11728" i="21"/>
  <c r="N11729" i="21"/>
  <c r="F11729" i="21"/>
  <c r="F11728" i="21"/>
  <c r="F11727" i="21"/>
  <c r="F11726" i="21"/>
  <c r="F11725" i="21"/>
  <c r="F11724" i="21"/>
  <c r="F11722" i="21"/>
  <c r="F11719" i="21"/>
  <c r="F11715" i="21"/>
  <c r="F11709" i="21"/>
  <c r="F11700" i="21"/>
  <c r="F11691" i="21"/>
  <c r="F11682" i="21"/>
  <c r="F11673" i="21"/>
  <c r="F13541" i="21"/>
  <c r="F13539" i="21"/>
  <c r="F13537" i="21"/>
  <c r="F13535" i="21"/>
  <c r="F13532" i="21"/>
  <c r="F13527" i="21"/>
  <c r="F13519" i="21"/>
  <c r="F13507" i="21"/>
  <c r="F13493" i="21"/>
  <c r="F13478" i="21"/>
  <c r="F13462" i="21"/>
  <c r="F13431" i="21"/>
  <c r="F13995" i="21"/>
  <c r="F13994" i="21"/>
  <c r="F13993" i="21"/>
  <c r="F13992" i="21"/>
  <c r="F13991" i="21"/>
  <c r="F13990" i="21"/>
  <c r="F13989" i="21"/>
  <c r="F13988" i="21"/>
  <c r="F13987" i="21"/>
  <c r="F13785" i="21"/>
  <c r="F13784" i="21"/>
  <c r="F13783" i="21"/>
  <c r="F13782" i="21"/>
  <c r="F13781" i="21"/>
  <c r="F13780" i="21"/>
  <c r="F13779" i="21"/>
  <c r="F13778" i="21"/>
  <c r="F13777" i="21"/>
  <c r="F13776" i="21"/>
  <c r="F13775" i="21"/>
  <c r="F13774" i="21"/>
  <c r="F13773" i="21"/>
  <c r="F13772" i="21"/>
  <c r="F12890" i="21"/>
  <c r="F12889" i="21"/>
  <c r="F13155" i="21"/>
  <c r="F13154" i="21"/>
  <c r="F13153" i="21"/>
  <c r="F13152" i="21"/>
  <c r="F13151" i="21"/>
  <c r="F13150" i="21"/>
  <c r="F13149" i="21"/>
  <c r="F13148" i="21"/>
  <c r="F13147" i="21"/>
  <c r="F13585" i="21"/>
  <c r="F13584" i="21"/>
  <c r="F13583" i="21"/>
  <c r="F13582" i="21"/>
  <c r="F13581" i="21"/>
  <c r="F13580" i="21"/>
  <c r="F13579" i="21"/>
  <c r="F13578" i="21"/>
  <c r="F13518" i="21" l="1"/>
  <c r="F13506" i="21"/>
  <c r="F13492" i="21"/>
  <c r="F13477" i="21"/>
  <c r="F13461" i="21"/>
  <c r="F13430" i="21"/>
  <c r="F13702" i="21"/>
  <c r="F13691" i="21"/>
  <c r="F13672" i="21"/>
  <c r="F13657" i="21"/>
  <c r="F13642" i="21"/>
  <c r="F13625" i="21"/>
  <c r="F13605" i="21"/>
  <c r="F13577" i="21"/>
  <c r="F6783" i="21"/>
  <c r="F6781" i="21"/>
  <c r="F14163" i="21"/>
  <c r="F14154" i="21"/>
  <c r="F14123" i="21"/>
  <c r="F13348" i="21"/>
  <c r="F13334" i="21"/>
  <c r="F13320" i="21"/>
  <c r="F13305" i="21"/>
  <c r="F13277" i="21"/>
  <c r="F14466" i="21"/>
  <c r="F14460" i="21"/>
  <c r="F14453" i="21"/>
  <c r="F14446" i="21"/>
  <c r="F14437" i="21"/>
  <c r="F14428" i="21"/>
  <c r="F6583" i="21"/>
  <c r="F12988" i="21"/>
  <c r="F12987" i="21"/>
  <c r="F12986" i="21"/>
  <c r="F12985" i="21"/>
  <c r="F12984" i="21"/>
  <c r="F12983" i="21"/>
  <c r="F12982" i="21"/>
  <c r="F9350" i="21"/>
  <c r="F9341" i="21"/>
  <c r="F9325" i="21"/>
  <c r="F12670" i="21"/>
  <c r="F12665" i="21"/>
  <c r="F12659" i="21"/>
  <c r="F12650" i="21"/>
  <c r="F12641" i="21"/>
  <c r="F12632" i="21"/>
  <c r="F12837" i="21"/>
  <c r="F12833" i="21"/>
  <c r="F12825" i="21"/>
  <c r="F12816" i="21"/>
  <c r="F12807" i="21"/>
  <c r="F12796" i="21"/>
  <c r="F12777" i="21"/>
  <c r="F12832" i="21"/>
  <c r="F12824" i="21"/>
  <c r="F12815" i="21"/>
  <c r="F12806" i="21"/>
  <c r="F12795" i="21"/>
  <c r="F12776" i="21"/>
  <c r="F12831" i="21"/>
  <c r="F12823" i="21"/>
  <c r="F12814" i="21"/>
  <c r="F12805" i="21"/>
  <c r="F12794" i="21"/>
  <c r="F12775" i="21"/>
  <c r="F12367" i="21"/>
  <c r="F12348" i="21"/>
  <c r="F12327" i="21"/>
  <c r="F12551" i="21"/>
  <c r="F12548" i="21"/>
  <c r="F12545" i="21"/>
  <c r="F12533" i="21"/>
  <c r="F12525" i="21"/>
  <c r="F12517" i="21"/>
  <c r="F12508" i="21"/>
  <c r="F12498" i="21"/>
  <c r="F13813" i="21"/>
  <c r="F13771" i="21"/>
  <c r="F13379" i="21"/>
  <c r="F13374" i="21"/>
  <c r="F13369" i="21"/>
  <c r="F13360" i="21"/>
  <c r="F13347" i="21"/>
  <c r="F13333" i="21"/>
  <c r="F13319" i="21"/>
  <c r="F13304" i="21"/>
  <c r="F13276" i="21"/>
  <c r="F14189" i="21"/>
  <c r="F14184" i="21"/>
  <c r="F14178" i="21"/>
  <c r="F14171" i="21"/>
  <c r="F14162" i="21"/>
  <c r="F14153" i="21"/>
  <c r="F14122" i="21"/>
  <c r="F13089" i="21"/>
  <c r="F13079" i="21"/>
  <c r="F13065" i="21"/>
  <c r="F13049" i="21"/>
  <c r="F13031" i="21"/>
  <c r="F12981" i="21"/>
  <c r="F14600" i="21"/>
  <c r="F14596" i="21"/>
  <c r="F14592" i="21"/>
  <c r="F14586" i="21"/>
  <c r="F14580" i="21"/>
  <c r="F14562" i="21"/>
  <c r="F7560" i="21"/>
  <c r="F7559" i="21"/>
  <c r="F7558" i="21"/>
  <c r="F7557" i="21"/>
  <c r="F7556" i="21"/>
  <c r="F7555" i="21"/>
  <c r="F7552" i="21"/>
  <c r="F7549" i="21"/>
  <c r="F7546" i="21"/>
  <c r="F10068" i="21"/>
  <c r="F10066" i="21"/>
  <c r="F10058" i="21"/>
  <c r="F10047" i="21"/>
  <c r="F10036" i="21"/>
  <c r="F10013" i="21"/>
  <c r="F6777" i="21"/>
  <c r="F6778" i="21"/>
  <c r="F6779" i="21"/>
  <c r="F6780" i="21"/>
  <c r="F9322" i="21"/>
  <c r="F9323" i="21"/>
  <c r="F9324" i="21"/>
  <c r="F9321" i="21"/>
  <c r="F14320" i="21" l="1"/>
  <c r="F14319" i="21"/>
  <c r="F14318" i="21"/>
  <c r="F14317" i="21"/>
  <c r="F14316" i="21"/>
  <c r="F14315" i="21"/>
  <c r="F14314" i="21"/>
  <c r="F14313" i="21"/>
  <c r="F12631" i="21"/>
  <c r="F12630" i="21"/>
  <c r="F12629" i="21"/>
  <c r="F12628" i="21"/>
  <c r="F6776" i="21"/>
  <c r="F6775" i="21"/>
  <c r="F6774" i="21"/>
  <c r="F6773" i="21"/>
  <c r="F6772" i="21"/>
  <c r="F6771" i="21"/>
  <c r="F6770" i="21"/>
  <c r="F6769" i="21"/>
  <c r="F6768" i="21"/>
  <c r="F6767" i="21"/>
  <c r="F6766" i="21"/>
  <c r="F6787" i="21"/>
  <c r="F6786" i="21"/>
  <c r="F6785" i="21"/>
  <c r="F6784" i="21"/>
  <c r="F6782" i="21"/>
  <c r="F6765" i="21"/>
  <c r="F13275" i="21"/>
  <c r="F13274" i="21"/>
  <c r="F13273" i="21"/>
  <c r="F13272" i="21"/>
  <c r="F13271" i="21"/>
  <c r="F13270" i="21"/>
  <c r="F13269" i="21"/>
  <c r="F13268" i="21"/>
  <c r="F13267" i="21"/>
  <c r="F13266" i="21"/>
  <c r="F13265" i="21"/>
  <c r="F14312" i="21"/>
  <c r="F14311" i="21"/>
  <c r="F14310" i="21"/>
  <c r="F13368" i="21"/>
  <c r="F13359" i="21"/>
  <c r="F13346" i="21"/>
  <c r="F13332" i="21"/>
  <c r="F13318" i="21"/>
  <c r="F13303" i="21"/>
  <c r="F13264" i="21"/>
  <c r="F14334" i="21"/>
  <c r="F14348" i="21"/>
  <c r="F14361" i="21"/>
  <c r="F14372" i="21"/>
  <c r="F14381" i="21"/>
  <c r="F14389" i="21"/>
  <c r="F14395" i="21"/>
  <c r="F14309" i="21"/>
  <c r="F14043" i="21"/>
  <c r="F14057" i="21"/>
  <c r="F14071" i="21"/>
  <c r="F14084" i="21"/>
  <c r="F14092" i="21"/>
  <c r="F13986" i="21"/>
  <c r="F9320" i="21"/>
  <c r="F9319" i="21"/>
  <c r="F9583" i="21"/>
  <c r="F9582" i="21"/>
  <c r="F9581" i="21"/>
  <c r="F13262" i="21" l="1"/>
  <c r="F13263" i="21"/>
  <c r="F9312" i="21"/>
  <c r="F9338" i="21"/>
  <c r="F9347" i="21"/>
  <c r="F9356" i="21"/>
  <c r="F9362" i="21"/>
  <c r="F9313" i="21"/>
  <c r="F9314" i="21"/>
  <c r="F9315" i="21"/>
  <c r="F9316" i="21"/>
  <c r="F10007" i="21"/>
  <c r="F10008" i="21"/>
  <c r="F10009" i="21"/>
  <c r="F10010" i="21"/>
  <c r="F10011" i="21"/>
  <c r="F10012" i="21"/>
  <c r="F10799" i="21"/>
  <c r="F10800" i="21"/>
  <c r="F10801" i="21"/>
  <c r="F10802" i="21"/>
  <c r="F10803" i="21"/>
  <c r="F10451" i="21"/>
  <c r="F10452" i="21"/>
  <c r="F10453" i="21"/>
  <c r="F10454" i="21"/>
  <c r="F10455" i="21"/>
  <c r="F9317" i="21"/>
  <c r="F9339" i="21"/>
  <c r="F9348" i="21"/>
  <c r="F9357" i="21"/>
  <c r="F9363" i="21"/>
  <c r="F9367" i="21"/>
  <c r="F9371" i="21"/>
  <c r="F9318" i="21"/>
  <c r="F9340" i="21"/>
  <c r="F9349" i="21"/>
  <c r="F9358" i="21"/>
  <c r="F9364" i="21"/>
  <c r="F9368" i="21"/>
  <c r="F9372" i="21"/>
  <c r="F9375" i="21"/>
  <c r="F9377" i="21"/>
  <c r="F9379" i="21"/>
  <c r="F9381" i="21"/>
  <c r="F9383" i="21"/>
  <c r="F9385" i="21"/>
  <c r="F9386" i="21"/>
  <c r="F9361" i="21"/>
  <c r="F9355" i="21"/>
  <c r="F9346" i="21"/>
  <c r="F9337" i="21"/>
  <c r="F9311" i="21"/>
  <c r="F9125" i="21"/>
  <c r="F9124" i="21"/>
  <c r="F9123" i="21"/>
  <c r="F9121" i="21"/>
  <c r="F9119" i="21"/>
  <c r="F9117" i="21"/>
  <c r="F9114" i="21"/>
  <c r="F9109" i="21"/>
  <c r="F9102" i="21"/>
  <c r="F9091" i="21"/>
  <c r="F10276" i="21"/>
  <c r="F10266" i="21"/>
  <c r="F9122" i="21"/>
  <c r="F9120" i="21"/>
  <c r="F9118" i="21"/>
  <c r="F9116" i="21"/>
  <c r="F9113" i="21"/>
  <c r="F9108" i="21"/>
  <c r="F9101" i="21"/>
  <c r="F9090" i="21"/>
  <c r="F13770" i="21"/>
  <c r="F13769" i="21"/>
  <c r="F13768" i="21"/>
  <c r="F13767" i="21"/>
  <c r="F13766" i="21"/>
  <c r="F13765" i="21"/>
  <c r="F11896" i="21"/>
  <c r="F11893" i="21"/>
  <c r="F11890" i="21"/>
  <c r="F11885" i="21"/>
  <c r="F11880" i="21"/>
  <c r="F11873" i="21"/>
  <c r="F13261" i="21"/>
  <c r="F13260" i="21"/>
  <c r="F13259" i="21"/>
  <c r="F13258" i="21"/>
  <c r="F13257" i="21"/>
  <c r="F13256" i="21"/>
  <c r="F13255" i="21"/>
  <c r="F13254" i="21"/>
  <c r="F13146" i="21"/>
  <c r="F13145" i="21"/>
  <c r="F13144" i="21"/>
  <c r="F13143" i="21"/>
  <c r="F12772" i="21"/>
  <c r="F12773" i="21"/>
  <c r="F12774" i="21"/>
  <c r="F13892" i="21"/>
  <c r="F13893" i="21"/>
  <c r="F13894" i="21"/>
  <c r="F13895" i="21"/>
  <c r="F10004" i="21"/>
  <c r="F10005" i="21"/>
  <c r="F10006" i="21"/>
  <c r="F9788" i="21"/>
  <c r="F9789" i="21"/>
  <c r="F9790" i="21"/>
  <c r="F9791" i="21"/>
  <c r="F9792" i="21"/>
  <c r="F9580" i="21"/>
  <c r="F9579" i="21"/>
  <c r="F9578" i="21"/>
  <c r="F9577" i="21"/>
  <c r="F9576" i="21"/>
  <c r="F9575" i="21"/>
  <c r="F9574" i="21"/>
  <c r="F9573" i="21"/>
  <c r="F12690" i="21"/>
  <c r="F12689" i="21"/>
  <c r="F12688" i="21"/>
  <c r="F12687" i="21"/>
  <c r="F12686" i="21"/>
  <c r="F12685" i="21"/>
  <c r="F12684" i="21"/>
  <c r="F12683" i="21"/>
  <c r="F13960" i="21"/>
  <c r="F13951" i="21"/>
  <c r="F13940" i="21"/>
  <c r="F13928" i="21"/>
  <c r="F13916" i="21"/>
  <c r="F13891" i="21"/>
  <c r="F13210" i="21"/>
  <c r="F13204" i="21"/>
  <c r="F13197" i="21"/>
  <c r="F13190" i="21"/>
  <c r="F13180" i="21"/>
  <c r="F13169" i="21"/>
  <c r="F13142" i="21"/>
  <c r="F11462" i="21"/>
  <c r="F9084" i="21"/>
  <c r="F9085" i="21"/>
  <c r="F9086" i="21"/>
  <c r="F9087" i="21"/>
  <c r="F9088" i="21"/>
  <c r="F9089" i="21"/>
  <c r="F8016" i="21"/>
  <c r="F8017" i="21"/>
  <c r="F8018" i="21"/>
  <c r="F8019" i="21"/>
  <c r="F8020" i="21"/>
  <c r="F8021" i="21"/>
  <c r="F8022" i="21"/>
  <c r="F8023" i="21"/>
  <c r="F8024" i="21"/>
  <c r="F8025" i="21"/>
  <c r="F8026" i="21"/>
  <c r="F8027" i="21"/>
  <c r="F8028" i="21"/>
  <c r="F8029" i="21"/>
  <c r="N8022" i="21"/>
  <c r="N8021" i="21"/>
  <c r="N8020" i="21"/>
  <c r="N8019" i="21"/>
  <c r="N8018" i="21"/>
  <c r="N8017" i="21"/>
  <c r="N8016" i="21"/>
  <c r="N9089" i="21"/>
  <c r="N9088" i="21"/>
  <c r="N9087" i="21"/>
  <c r="N9086" i="21"/>
  <c r="N9085" i="21"/>
  <c r="N9084" i="21"/>
  <c r="N11462" i="21" l="1"/>
  <c r="F11461" i="21"/>
  <c r="N11461" i="21"/>
  <c r="F11460" i="21"/>
  <c r="N11460" i="21"/>
  <c r="F11459" i="21"/>
  <c r="N11459" i="21"/>
  <c r="F11458" i="21"/>
  <c r="N11458" i="21"/>
  <c r="F11457" i="21"/>
  <c r="N11457" i="21"/>
  <c r="F11456" i="21"/>
  <c r="N11456" i="21"/>
  <c r="F11455" i="21"/>
  <c r="N11455" i="21"/>
  <c r="N7224" i="21"/>
  <c r="N7225" i="21"/>
  <c r="N7226" i="21"/>
  <c r="N7227" i="21"/>
  <c r="F7224" i="21"/>
  <c r="F7225" i="21"/>
  <c r="F7226" i="21"/>
  <c r="F7227" i="21"/>
  <c r="F7223" i="21"/>
  <c r="N7223" i="21"/>
  <c r="F7222" i="21"/>
  <c r="N7222" i="21"/>
  <c r="F7221" i="21"/>
  <c r="N7221" i="21"/>
  <c r="F7220" i="21"/>
  <c r="N7220" i="21"/>
  <c r="F7219" i="21"/>
  <c r="N7219" i="21"/>
  <c r="F7218" i="21"/>
  <c r="N7218" i="21"/>
  <c r="N8742" i="21"/>
  <c r="N8741" i="21"/>
  <c r="N8740" i="21"/>
  <c r="N8739" i="21"/>
  <c r="N8738" i="21"/>
  <c r="N8737" i="21"/>
  <c r="F8737" i="21"/>
  <c r="F8738" i="21"/>
  <c r="F8739" i="21"/>
  <c r="F8740" i="21"/>
  <c r="F8741" i="21"/>
  <c r="F8742" i="21"/>
  <c r="F8241" i="21"/>
  <c r="N8241" i="21"/>
  <c r="F8240" i="21"/>
  <c r="N8240" i="21"/>
  <c r="F6582" i="21"/>
  <c r="N6582" i="21"/>
  <c r="F6581" i="21"/>
  <c r="N6581" i="21"/>
  <c r="F6580" i="21"/>
  <c r="N6580" i="21"/>
  <c r="F6579" i="21"/>
  <c r="N6579" i="21"/>
  <c r="F6578" i="21"/>
  <c r="N6578" i="21"/>
  <c r="F6577" i="21"/>
  <c r="N6577" i="21"/>
  <c r="F6576" i="21"/>
  <c r="N6576" i="21"/>
  <c r="F6575" i="21"/>
  <c r="N6575" i="21"/>
  <c r="F13367" i="21" l="1"/>
  <c r="N13367" i="21"/>
  <c r="F13358" i="21"/>
  <c r="N13358" i="21"/>
  <c r="F13345" i="21"/>
  <c r="N13345" i="21"/>
  <c r="F13331" i="21"/>
  <c r="N13331" i="21"/>
  <c r="F13317" i="21"/>
  <c r="N13317" i="21"/>
  <c r="F13300" i="21"/>
  <c r="N13300" i="21"/>
  <c r="F13253" i="21"/>
  <c r="N13253" i="21"/>
  <c r="F6586" i="21"/>
  <c r="N6586" i="21"/>
  <c r="F6574" i="21"/>
  <c r="N6574" i="21"/>
  <c r="F7036" i="21"/>
  <c r="N7036" i="21"/>
  <c r="F7035" i="21"/>
  <c r="N7035" i="21"/>
  <c r="F7034" i="21"/>
  <c r="N7034" i="21"/>
  <c r="F7061" i="21"/>
  <c r="N7061" i="21"/>
  <c r="F7057" i="21"/>
  <c r="N7057" i="21"/>
  <c r="F7053" i="21"/>
  <c r="N7053" i="21"/>
  <c r="F7033" i="21"/>
  <c r="N7033" i="21"/>
  <c r="F6591" i="21"/>
  <c r="N6591" i="21"/>
  <c r="F6590" i="21"/>
  <c r="N6590" i="21"/>
  <c r="F6589" i="21"/>
  <c r="N6589" i="21"/>
  <c r="F6588" i="21"/>
  <c r="N6588" i="21"/>
  <c r="F6587" i="21"/>
  <c r="N6587" i="21"/>
  <c r="F6585" i="21"/>
  <c r="N6585" i="21"/>
  <c r="F6573" i="21"/>
  <c r="N6573" i="21"/>
  <c r="F6584" i="21"/>
  <c r="N6584" i="21"/>
  <c r="F6572" i="21"/>
  <c r="N6572" i="21"/>
  <c r="F12804" i="21"/>
  <c r="N12804" i="21"/>
  <c r="F12793" i="21"/>
  <c r="N12793" i="21"/>
  <c r="F12771" i="21"/>
  <c r="N12771" i="21"/>
  <c r="F13838" i="21"/>
  <c r="N13838" i="21"/>
  <c r="F13826" i="21"/>
  <c r="N13826" i="21"/>
  <c r="F13812" i="21"/>
  <c r="N13812" i="21"/>
  <c r="F13764" i="21"/>
  <c r="N13764" i="21"/>
  <c r="F9100" i="21"/>
  <c r="N9100" i="21"/>
  <c r="F9083" i="21"/>
  <c r="N9083" i="21"/>
  <c r="F13719" i="21"/>
  <c r="N13719" i="21"/>
  <c r="F13712" i="21"/>
  <c r="N13712" i="21"/>
  <c r="F13701" i="21"/>
  <c r="N13701" i="21"/>
  <c r="F13690" i="21"/>
  <c r="N13690" i="21"/>
  <c r="F13671" i="21"/>
  <c r="N13671" i="21"/>
  <c r="F13656" i="21"/>
  <c r="N13656" i="21"/>
  <c r="F13641" i="21"/>
  <c r="N13641" i="21"/>
  <c r="F13624" i="21"/>
  <c r="N13624" i="21"/>
  <c r="F13604" i="21"/>
  <c r="N13604" i="21"/>
  <c r="F13576" i="21"/>
  <c r="N13576" i="21"/>
  <c r="F8808" i="21"/>
  <c r="N8808" i="21"/>
  <c r="F8809" i="21"/>
  <c r="N8809" i="21"/>
  <c r="F8810" i="21"/>
  <c r="N8810" i="21"/>
  <c r="F8811" i="21"/>
  <c r="N8811" i="21"/>
  <c r="F8812" i="21"/>
  <c r="N8812" i="21"/>
  <c r="F8813" i="21"/>
  <c r="N8813" i="21"/>
  <c r="F8814" i="21"/>
  <c r="N8814" i="21"/>
  <c r="F8815" i="21"/>
  <c r="N8815" i="21"/>
  <c r="N13869" i="21" l="1"/>
  <c r="N13871" i="21"/>
  <c r="N12624" i="21"/>
  <c r="N12625" i="21"/>
  <c r="N12626" i="21"/>
  <c r="N12627" i="21"/>
  <c r="N12120" i="21"/>
  <c r="N12135" i="21"/>
  <c r="N12770" i="21"/>
  <c r="N12792" i="21"/>
  <c r="N12803" i="21"/>
  <c r="N12813" i="21"/>
  <c r="N12822" i="21"/>
  <c r="N12830" i="21"/>
  <c r="N12497" i="21"/>
  <c r="N12507" i="21"/>
  <c r="N12516" i="21"/>
  <c r="N12524" i="21"/>
  <c r="N12532" i="21"/>
  <c r="N12544" i="21"/>
  <c r="N12547" i="21"/>
  <c r="N12550" i="21"/>
  <c r="N12552" i="21"/>
  <c r="N12553" i="21"/>
  <c r="N12554" i="21"/>
  <c r="N12555" i="21"/>
  <c r="N12556" i="21"/>
  <c r="N13763" i="21"/>
  <c r="N13811" i="21"/>
  <c r="N13825" i="21"/>
  <c r="N13837" i="21"/>
  <c r="N13849" i="21"/>
  <c r="N13857" i="21"/>
  <c r="N13864" i="21"/>
  <c r="N13867" i="21"/>
  <c r="N12101" i="21"/>
  <c r="N12078" i="21"/>
  <c r="N11324" i="21"/>
  <c r="F11324" i="21"/>
  <c r="F12078" i="21"/>
  <c r="F12101" i="21"/>
  <c r="F12120" i="21"/>
  <c r="F12135" i="21"/>
  <c r="F12770" i="21"/>
  <c r="F12792" i="21"/>
  <c r="F12803" i="21"/>
  <c r="F12813" i="21"/>
  <c r="F12822" i="21"/>
  <c r="F12830" i="21"/>
  <c r="F12497" i="21"/>
  <c r="F12507" i="21"/>
  <c r="F12516" i="21"/>
  <c r="F12524" i="21"/>
  <c r="F12532" i="21"/>
  <c r="F12544" i="21"/>
  <c r="F12547" i="21"/>
  <c r="F12550" i="21"/>
  <c r="F12552" i="21"/>
  <c r="F12553" i="21"/>
  <c r="F12554" i="21"/>
  <c r="F12555" i="21"/>
  <c r="F12556" i="21"/>
  <c r="F13763" i="21"/>
  <c r="F13811" i="21"/>
  <c r="F13825" i="21"/>
  <c r="F13837" i="21"/>
  <c r="F13849" i="21"/>
  <c r="F13857" i="21"/>
  <c r="F13864" i="21"/>
  <c r="F13867" i="21"/>
  <c r="F13869" i="21"/>
  <c r="F13871" i="21"/>
  <c r="F12624" i="21"/>
  <c r="F12625" i="21"/>
  <c r="F12626" i="21"/>
  <c r="F12627" i="21"/>
  <c r="F11322" i="21"/>
  <c r="N11322" i="21"/>
  <c r="F11320" i="21"/>
  <c r="N11320" i="21"/>
  <c r="F11318" i="21"/>
  <c r="N11318" i="21"/>
  <c r="F11315" i="21"/>
  <c r="N11315" i="21"/>
  <c r="F11312" i="21"/>
  <c r="N11312" i="21"/>
  <c r="F11309" i="21"/>
  <c r="N11309" i="21"/>
  <c r="F11305" i="21"/>
  <c r="N11305" i="21"/>
  <c r="F11293" i="21"/>
  <c r="N11293" i="21"/>
  <c r="N12765" i="21" l="1"/>
  <c r="N12766" i="21"/>
  <c r="N12767" i="21"/>
  <c r="N12768" i="21"/>
  <c r="N12769" i="21"/>
  <c r="N12077" i="21"/>
  <c r="N12100" i="21"/>
  <c r="N12119" i="21"/>
  <c r="N12134" i="21"/>
  <c r="N12147" i="21"/>
  <c r="N13429" i="21"/>
  <c r="N13460" i="21"/>
  <c r="N13476" i="21"/>
  <c r="N13491" i="21"/>
  <c r="N13505" i="21"/>
  <c r="N13517" i="21"/>
  <c r="N13526" i="21"/>
  <c r="N14121" i="21"/>
  <c r="N14152" i="21"/>
  <c r="N14161" i="21"/>
  <c r="N14170" i="21"/>
  <c r="N14177" i="21"/>
  <c r="N14183" i="21"/>
  <c r="N14188" i="21"/>
  <c r="N14191" i="21"/>
  <c r="N14192" i="21"/>
  <c r="N10680" i="21"/>
  <c r="N10693" i="21"/>
  <c r="N10700" i="21"/>
  <c r="N10705" i="21"/>
  <c r="F12765" i="21"/>
  <c r="F12766" i="21"/>
  <c r="F12767" i="21"/>
  <c r="F12768" i="21"/>
  <c r="F12769" i="21"/>
  <c r="F12077" i="21"/>
  <c r="F12100" i="21"/>
  <c r="F12119" i="21"/>
  <c r="F12134" i="21"/>
  <c r="F12147" i="21"/>
  <c r="F13429" i="21"/>
  <c r="F13460" i="21"/>
  <c r="F13476" i="21"/>
  <c r="F13491" i="21"/>
  <c r="F13505" i="21"/>
  <c r="F13517" i="21"/>
  <c r="F13526" i="21"/>
  <c r="F14121" i="21"/>
  <c r="F14152" i="21"/>
  <c r="F14161" i="21"/>
  <c r="F14170" i="21"/>
  <c r="F14177" i="21"/>
  <c r="F14183" i="21"/>
  <c r="F14188" i="21"/>
  <c r="F14191" i="21"/>
  <c r="F14192" i="21"/>
  <c r="F10680" i="21"/>
  <c r="F10693" i="21"/>
  <c r="F10700" i="21"/>
  <c r="F10705" i="21"/>
  <c r="F12764" i="21"/>
  <c r="N12764" i="21"/>
  <c r="F13214" i="21"/>
  <c r="N13214" i="21"/>
  <c r="F13209" i="21"/>
  <c r="N13209" i="21"/>
  <c r="F13203" i="21"/>
  <c r="N13203" i="21"/>
  <c r="F13196" i="21"/>
  <c r="N13196" i="21"/>
  <c r="F13189" i="21"/>
  <c r="N13189" i="21"/>
  <c r="F13179" i="21"/>
  <c r="N13179" i="21"/>
  <c r="F13168" i="21"/>
  <c r="N13168" i="21"/>
  <c r="F13141" i="21"/>
  <c r="N13141" i="21"/>
  <c r="F8246" i="21"/>
  <c r="N8246" i="21"/>
  <c r="F8245" i="21"/>
  <c r="N8245" i="21"/>
  <c r="F8239" i="21"/>
  <c r="N8239" i="21"/>
  <c r="F14262" i="21"/>
  <c r="N14262" i="21"/>
  <c r="F14260" i="21"/>
  <c r="N14260" i="21"/>
  <c r="F14257" i="21"/>
  <c r="N14257" i="21"/>
  <c r="F14251" i="21"/>
  <c r="N14251" i="21"/>
  <c r="F14244" i="21"/>
  <c r="N14244" i="21"/>
  <c r="F14237" i="21"/>
  <c r="N14237" i="21"/>
  <c r="F14193" i="21"/>
  <c r="N14193" i="21"/>
  <c r="F12133" i="21"/>
  <c r="N12133" i="21"/>
  <c r="F12118" i="21"/>
  <c r="N12118" i="21"/>
  <c r="F12099" i="21"/>
  <c r="N12099" i="21"/>
  <c r="F12076" i="21"/>
  <c r="N12076" i="21"/>
  <c r="F12075" i="21"/>
  <c r="N12075" i="21"/>
  <c r="F13388" i="21"/>
  <c r="N13388" i="21"/>
  <c r="F13386" i="21"/>
  <c r="N13386" i="21"/>
  <c r="F13383" i="21"/>
  <c r="N13383" i="21"/>
  <c r="F13378" i="21"/>
  <c r="N13378" i="21"/>
  <c r="F13373" i="21"/>
  <c r="N13373" i="21"/>
  <c r="F13366" i="21"/>
  <c r="N13366" i="21"/>
  <c r="F13357" i="21"/>
  <c r="N13357" i="21"/>
  <c r="F13344" i="21"/>
  <c r="N13344" i="21"/>
  <c r="F13330" i="21"/>
  <c r="N13330" i="21"/>
  <c r="F13316" i="21"/>
  <c r="N13316" i="21"/>
  <c r="F13299" i="21"/>
  <c r="N13299" i="21"/>
  <c r="F13252" i="21"/>
  <c r="N13252" i="21"/>
  <c r="F9810" i="21"/>
  <c r="N9810" i="21"/>
  <c r="F9806" i="21"/>
  <c r="N9806" i="21"/>
  <c r="F9802" i="21"/>
  <c r="N9802" i="21"/>
  <c r="F9787" i="21"/>
  <c r="N9787" i="21"/>
  <c r="F11516" i="21"/>
  <c r="N11516" i="21"/>
  <c r="F11505" i="21"/>
  <c r="N11505" i="21"/>
  <c r="F11492" i="21"/>
  <c r="N11492" i="21"/>
  <c r="F11478" i="21"/>
  <c r="N11478" i="21"/>
  <c r="F11454" i="21"/>
  <c r="N11454" i="21"/>
  <c r="F11140" i="21"/>
  <c r="N11140" i="21"/>
  <c r="F11138" i="21"/>
  <c r="N11138" i="21"/>
  <c r="F11136" i="21"/>
  <c r="N11136" i="21"/>
  <c r="F11134" i="21"/>
  <c r="N11134" i="21"/>
  <c r="F11132" i="21"/>
  <c r="N11132" i="21"/>
  <c r="F11130" i="21"/>
  <c r="N11130" i="21"/>
  <c r="F11128" i="21"/>
  <c r="N11128" i="21"/>
  <c r="F11125" i="21"/>
  <c r="N11125" i="21"/>
  <c r="F11122" i="21"/>
  <c r="N11122" i="21"/>
  <c r="F11119" i="21"/>
  <c r="N11119" i="21"/>
  <c r="F11113" i="21"/>
  <c r="N11113" i="21"/>
  <c r="F11107" i="21"/>
  <c r="N11107" i="21"/>
  <c r="F11100" i="21"/>
  <c r="N11100" i="21"/>
  <c r="F11093" i="21"/>
  <c r="N11093" i="21"/>
  <c r="F14445" i="21"/>
  <c r="N14445" i="21"/>
  <c r="F14436" i="21"/>
  <c r="N14436" i="21"/>
  <c r="F14427" i="21"/>
  <c r="N14427" i="21"/>
  <c r="F12155" i="21"/>
  <c r="N12155" i="21"/>
  <c r="F12146" i="21"/>
  <c r="N12146" i="21"/>
  <c r="F12132" i="21"/>
  <c r="N12132" i="21"/>
  <c r="F12117" i="21"/>
  <c r="N12117" i="21"/>
  <c r="F12098" i="21"/>
  <c r="N12098" i="21"/>
  <c r="F12074" i="21"/>
  <c r="N12074" i="21"/>
  <c r="F11127" i="21"/>
  <c r="N11127" i="21"/>
  <c r="F11124" i="21"/>
  <c r="N11124" i="21"/>
  <c r="F11121" i="21"/>
  <c r="N11121" i="21"/>
  <c r="F11118" i="21"/>
  <c r="N11118" i="21"/>
  <c r="F11112" i="21"/>
  <c r="N11112" i="21"/>
  <c r="F11106" i="21"/>
  <c r="N11106" i="21"/>
  <c r="F11099" i="21"/>
  <c r="N11099" i="21"/>
  <c r="F11092" i="21"/>
  <c r="N11092" i="21"/>
  <c r="F11453" i="21" l="1"/>
  <c r="N11453" i="21"/>
  <c r="F11452" i="21"/>
  <c r="N11452" i="21"/>
  <c r="F11451" i="21"/>
  <c r="N11451" i="21"/>
  <c r="F11450" i="21"/>
  <c r="N11450" i="21"/>
  <c r="F11449" i="21"/>
  <c r="N11449" i="21"/>
  <c r="F11448" i="21"/>
  <c r="N11448" i="21"/>
  <c r="F11447" i="21"/>
  <c r="N11447" i="21"/>
  <c r="F11446" i="21"/>
  <c r="N11446" i="21"/>
  <c r="F10679" i="21"/>
  <c r="N10679" i="21"/>
  <c r="F10678" i="21"/>
  <c r="N10678" i="21"/>
  <c r="F13251" i="21"/>
  <c r="N13251" i="21"/>
  <c r="F13250" i="21"/>
  <c r="N13250" i="21"/>
  <c r="F13249" i="21"/>
  <c r="N13249" i="21"/>
  <c r="F13248" i="21"/>
  <c r="N13248" i="21"/>
  <c r="F13247" i="21"/>
  <c r="N13247" i="21"/>
  <c r="F12496" i="21"/>
  <c r="N12496" i="21"/>
  <c r="F12495" i="21"/>
  <c r="N12495" i="21"/>
  <c r="F12494" i="21"/>
  <c r="N12494" i="21"/>
  <c r="F11872" i="21"/>
  <c r="N11872" i="21"/>
  <c r="F11871" i="21"/>
  <c r="N11871" i="21"/>
  <c r="F11870" i="21"/>
  <c r="N11870" i="21"/>
  <c r="F11869" i="21"/>
  <c r="N11869" i="21"/>
  <c r="F11868" i="21"/>
  <c r="N11868" i="21"/>
  <c r="F11867" i="21"/>
  <c r="N11867" i="21"/>
  <c r="F11866" i="21"/>
  <c r="N11866" i="21"/>
  <c r="F11865" i="21"/>
  <c r="N11865" i="21"/>
  <c r="F12763" i="21"/>
  <c r="N12763" i="21"/>
  <c r="F12762" i="21"/>
  <c r="N12762" i="21"/>
  <c r="F12761" i="21"/>
  <c r="N12761" i="21"/>
  <c r="F12760" i="21"/>
  <c r="N12760" i="21"/>
  <c r="F12759" i="21"/>
  <c r="N12759" i="21"/>
  <c r="F12758" i="21"/>
  <c r="N12758" i="21"/>
  <c r="F12757" i="21"/>
  <c r="N12757" i="21"/>
  <c r="F13428" i="21" l="1"/>
  <c r="N13428" i="21"/>
  <c r="F13427" i="21"/>
  <c r="N13427" i="21"/>
  <c r="F13426" i="21"/>
  <c r="N13426" i="21"/>
  <c r="F13425" i="21"/>
  <c r="N13425" i="21"/>
  <c r="F12888" i="21"/>
  <c r="N12888" i="21"/>
  <c r="F12887" i="21"/>
  <c r="N12887" i="21"/>
  <c r="F13575" i="21"/>
  <c r="N13575" i="21"/>
  <c r="F13574" i="21"/>
  <c r="N13574" i="21"/>
  <c r="F13573" i="21"/>
  <c r="N13573" i="21"/>
  <c r="F13572" i="21"/>
  <c r="N13572" i="21"/>
  <c r="F12623" i="21"/>
  <c r="N12623" i="21"/>
  <c r="F12622" i="21"/>
  <c r="N12622" i="21"/>
  <c r="F12621" i="21"/>
  <c r="N12621" i="21"/>
  <c r="F12620" i="21"/>
  <c r="N12620" i="21"/>
  <c r="F12619" i="21"/>
  <c r="N12619" i="21"/>
  <c r="F12618" i="21"/>
  <c r="N12618" i="21"/>
  <c r="F12617" i="21"/>
  <c r="N12617" i="21"/>
  <c r="F12616" i="21"/>
  <c r="N12616" i="21"/>
  <c r="F12615" i="21"/>
  <c r="N12615" i="21"/>
  <c r="F12614" i="21"/>
  <c r="N12614" i="21"/>
  <c r="F12756" i="21"/>
  <c r="N12756" i="21"/>
  <c r="F12755" i="21"/>
  <c r="N12755" i="21"/>
  <c r="F12754" i="21"/>
  <c r="N12754" i="21"/>
  <c r="F12753" i="21"/>
  <c r="N12753" i="21"/>
  <c r="F12752" i="21"/>
  <c r="N12752" i="21"/>
  <c r="F12751" i="21"/>
  <c r="N12751" i="21"/>
  <c r="F12750" i="21"/>
  <c r="N12750" i="21"/>
  <c r="F8781" i="21"/>
  <c r="F8787" i="21"/>
  <c r="F8473" i="21"/>
  <c r="F8474" i="21"/>
  <c r="F8475" i="21"/>
  <c r="F8476" i="21"/>
  <c r="F8477" i="21"/>
  <c r="F8478" i="21"/>
  <c r="F12325" i="21"/>
  <c r="F12346" i="21"/>
  <c r="F12365" i="21"/>
  <c r="F7545" i="21"/>
  <c r="F7548" i="21"/>
  <c r="F7551" i="21"/>
  <c r="F7554" i="21"/>
  <c r="F14308" i="21"/>
  <c r="F14333" i="21"/>
  <c r="F14347" i="21"/>
  <c r="F9082" i="21"/>
  <c r="F9099" i="21"/>
  <c r="F9107" i="21"/>
  <c r="F9112" i="21"/>
  <c r="F9571" i="21"/>
  <c r="F9592" i="21"/>
  <c r="F9597" i="21"/>
  <c r="F9600" i="21"/>
  <c r="F9602" i="21"/>
  <c r="F9604" i="21"/>
  <c r="F9606" i="21"/>
  <c r="F9608" i="21"/>
  <c r="F10003" i="21"/>
  <c r="F10035" i="21"/>
  <c r="F11672" i="21"/>
  <c r="F11681" i="21"/>
  <c r="F11690" i="21"/>
  <c r="F11699" i="21"/>
  <c r="F11708" i="21"/>
  <c r="F11714" i="21"/>
  <c r="F11718" i="21"/>
  <c r="F8479" i="21"/>
  <c r="F8485" i="21"/>
  <c r="F8488" i="21"/>
  <c r="F8490" i="21"/>
  <c r="F8492" i="21"/>
  <c r="F8736" i="21"/>
  <c r="F8753" i="21"/>
  <c r="F8764" i="21"/>
  <c r="F8773" i="21"/>
  <c r="F9309" i="21"/>
  <c r="F9335" i="21"/>
  <c r="F9344" i="21"/>
  <c r="F9353" i="21"/>
  <c r="F9572" i="21"/>
  <c r="F9593" i="21"/>
  <c r="F12881" i="21"/>
  <c r="F12912" i="21"/>
  <c r="F12922" i="21"/>
  <c r="F12930" i="21"/>
  <c r="F12938" i="21"/>
  <c r="F12944" i="21"/>
  <c r="F12949" i="21"/>
  <c r="F12952" i="21"/>
  <c r="F12954" i="21"/>
  <c r="F12326" i="21"/>
  <c r="F12347" i="21"/>
  <c r="F12366" i="21"/>
  <c r="F12375" i="21"/>
  <c r="F12493" i="21"/>
  <c r="F12506" i="21"/>
  <c r="F12515" i="21"/>
  <c r="F9310" i="21"/>
  <c r="F9336" i="21"/>
  <c r="F9345" i="21"/>
  <c r="F9354" i="21"/>
  <c r="F9360" i="21"/>
  <c r="F9366" i="21"/>
  <c r="F9370" i="21"/>
  <c r="F9374" i="21"/>
  <c r="F7810" i="21"/>
  <c r="F7811" i="21"/>
  <c r="F13571" i="21"/>
  <c r="F13603" i="21"/>
  <c r="F13623" i="21"/>
  <c r="F13640" i="21"/>
  <c r="F13655" i="21"/>
  <c r="F13670" i="21"/>
  <c r="F12976" i="21"/>
  <c r="F13030" i="21"/>
  <c r="F13048" i="21"/>
  <c r="F12064" i="21"/>
  <c r="F14539" i="21"/>
  <c r="F14540" i="21"/>
  <c r="F14541" i="21"/>
  <c r="F14542" i="21"/>
  <c r="F14543" i="21"/>
  <c r="F14544" i="21"/>
  <c r="F14545" i="21"/>
  <c r="F14546" i="21"/>
  <c r="F14547" i="21"/>
  <c r="F14548" i="21"/>
  <c r="F14549" i="21"/>
  <c r="F14550" i="21"/>
  <c r="F14551" i="21"/>
  <c r="F14552" i="21"/>
  <c r="F14553" i="21"/>
  <c r="F14554" i="21"/>
  <c r="F14555" i="21"/>
  <c r="F14556" i="21"/>
  <c r="F14557" i="21"/>
  <c r="F14558" i="21"/>
  <c r="F14559" i="21"/>
  <c r="F14560" i="21"/>
  <c r="F14561" i="21"/>
  <c r="F13133" i="21"/>
  <c r="F13134" i="21"/>
  <c r="F8015" i="21"/>
  <c r="F8033" i="21"/>
  <c r="F8037" i="21"/>
  <c r="F8041" i="21"/>
  <c r="F8045" i="21"/>
  <c r="F8048" i="21"/>
  <c r="F8051" i="21"/>
  <c r="F8053" i="21"/>
  <c r="F8055" i="21"/>
  <c r="F8057" i="21"/>
  <c r="F8059" i="21"/>
  <c r="F8061" i="21"/>
  <c r="F8062" i="21"/>
  <c r="F8063" i="21"/>
  <c r="F8064" i="21"/>
  <c r="F8065" i="21"/>
  <c r="F8066" i="21"/>
  <c r="F8067" i="21"/>
  <c r="F8068" i="21"/>
  <c r="F8069" i="21"/>
  <c r="F8070" i="21"/>
  <c r="F8071" i="21"/>
  <c r="F8072" i="21"/>
  <c r="F12882" i="21"/>
  <c r="F12913" i="21"/>
  <c r="F12923" i="21"/>
  <c r="F12931" i="21"/>
  <c r="F12939" i="21"/>
  <c r="F12945" i="21"/>
  <c r="F13135" i="21"/>
  <c r="F13136" i="21"/>
  <c r="F13137" i="21"/>
  <c r="F13138" i="21"/>
  <c r="F13139" i="21"/>
  <c r="F13140" i="21"/>
  <c r="F12065" i="21"/>
  <c r="F12066" i="21"/>
  <c r="F12067" i="21"/>
  <c r="F12068" i="21"/>
  <c r="F12977" i="21"/>
  <c r="F12978" i="21"/>
  <c r="F12979" i="21"/>
  <c r="F12980" i="21"/>
  <c r="F13243" i="21"/>
  <c r="F13244" i="21"/>
  <c r="F13245" i="21"/>
  <c r="F13246" i="21"/>
  <c r="F12069" i="21"/>
  <c r="F12070" i="21"/>
  <c r="F12071" i="21"/>
  <c r="F12072" i="21"/>
  <c r="F12073" i="21"/>
  <c r="F12883" i="21"/>
  <c r="F12884" i="21"/>
  <c r="F12885" i="21"/>
  <c r="F12886" i="21"/>
  <c r="N12886" i="21"/>
  <c r="N12885" i="21"/>
  <c r="N12884" i="21"/>
  <c r="N12883" i="21"/>
  <c r="N12073" i="21" l="1"/>
  <c r="N12072" i="21"/>
  <c r="N12071" i="21"/>
  <c r="N12070" i="21"/>
  <c r="N12069" i="21"/>
  <c r="N13246" i="21"/>
  <c r="N13245" i="21"/>
  <c r="N13244" i="21"/>
  <c r="N13243" i="21"/>
  <c r="N12980" i="21"/>
  <c r="N12979" i="21"/>
  <c r="N12978" i="21"/>
  <c r="N12977" i="21"/>
  <c r="N12068" i="21"/>
  <c r="N12067" i="21"/>
  <c r="N12066" i="21"/>
  <c r="N12065" i="21"/>
  <c r="N13140" i="21"/>
  <c r="N13139" i="21"/>
  <c r="N13138" i="21"/>
  <c r="N13137" i="21"/>
  <c r="N13136" i="21"/>
  <c r="N13135" i="21"/>
  <c r="N12945" i="21"/>
  <c r="N12939" i="21"/>
  <c r="N12931" i="21"/>
  <c r="N12923" i="21"/>
  <c r="N12913" i="21"/>
  <c r="N12882" i="21"/>
  <c r="N8061" i="21"/>
  <c r="N8062" i="21"/>
  <c r="N8063" i="21"/>
  <c r="N8064" i="21"/>
  <c r="N8065" i="21"/>
  <c r="N8066" i="21"/>
  <c r="N8067" i="21"/>
  <c r="N8068" i="21"/>
  <c r="N8069" i="21"/>
  <c r="N8070" i="21"/>
  <c r="N8071" i="21"/>
  <c r="N8072" i="21"/>
  <c r="N8059" i="21"/>
  <c r="N8057" i="21"/>
  <c r="N8055" i="21"/>
  <c r="N8053" i="21"/>
  <c r="N8051" i="21"/>
  <c r="N8048" i="21"/>
  <c r="N8045" i="21"/>
  <c r="N8041" i="21"/>
  <c r="N8037" i="21"/>
  <c r="N8033" i="21"/>
  <c r="N8015" i="21"/>
  <c r="N9335" i="21"/>
  <c r="N9344" i="21"/>
  <c r="N9353" i="21"/>
  <c r="N9572" i="21"/>
  <c r="N9593" i="21"/>
  <c r="N12881" i="21"/>
  <c r="N12912" i="21"/>
  <c r="N12922" i="21"/>
  <c r="N12938" i="21"/>
  <c r="N12944" i="21"/>
  <c r="N12949" i="21"/>
  <c r="N12952" i="21"/>
  <c r="N12954" i="21"/>
  <c r="N12326" i="21"/>
  <c r="N12347" i="21"/>
  <c r="N12366" i="21"/>
  <c r="N12375" i="21"/>
  <c r="N12493" i="21"/>
  <c r="N12506" i="21"/>
  <c r="N12515" i="21"/>
  <c r="N9310" i="21"/>
  <c r="N9336" i="21"/>
  <c r="N9345" i="21"/>
  <c r="N9354" i="21"/>
  <c r="N9360" i="21"/>
  <c r="N9366" i="21"/>
  <c r="N9374" i="21"/>
  <c r="N7810" i="21"/>
  <c r="N7811" i="21"/>
  <c r="N13571" i="21"/>
  <c r="N13603" i="21"/>
  <c r="N13623" i="21"/>
  <c r="N13655" i="21"/>
  <c r="N13670" i="21"/>
  <c r="N12976" i="21"/>
  <c r="N13030" i="21"/>
  <c r="N13048" i="21"/>
  <c r="N12064" i="21"/>
  <c r="N14539" i="21"/>
  <c r="N14540" i="21"/>
  <c r="N14541" i="21"/>
  <c r="N14542" i="21"/>
  <c r="N14543" i="21"/>
  <c r="N14544" i="21"/>
  <c r="N14545" i="21"/>
  <c r="N14546" i="21"/>
  <c r="N14547" i="21"/>
  <c r="N14548" i="21"/>
  <c r="N14549" i="21"/>
  <c r="N14550" i="21"/>
  <c r="N14551" i="21"/>
  <c r="N14552" i="21"/>
  <c r="N14553" i="21"/>
  <c r="N14554" i="21"/>
  <c r="N14555" i="21"/>
  <c r="N14556" i="21"/>
  <c r="N14557" i="21"/>
  <c r="N14558" i="21"/>
  <c r="N14559" i="21"/>
  <c r="N14560" i="21"/>
  <c r="N14561" i="21"/>
  <c r="N13133" i="21"/>
  <c r="N13134" i="21"/>
  <c r="N13640" i="21"/>
  <c r="N9370" i="21"/>
  <c r="N12930" i="21"/>
  <c r="N9309" i="21"/>
  <c r="N8770" i="21" l="1"/>
  <c r="N8734" i="21"/>
  <c r="N8780" i="21"/>
  <c r="N8798" i="21"/>
  <c r="N8806" i="21"/>
  <c r="N8763" i="21"/>
  <c r="N8473" i="21"/>
  <c r="N8477" i="21"/>
  <c r="N12365" i="21"/>
  <c r="N7554" i="21"/>
  <c r="N9082" i="21"/>
  <c r="N9571" i="21"/>
  <c r="N9602" i="21"/>
  <c r="N10003" i="21"/>
  <c r="N11690" i="21"/>
  <c r="N11718" i="21"/>
  <c r="N8490" i="21"/>
  <c r="N8764" i="21"/>
  <c r="N8773" i="21"/>
  <c r="N8753" i="21"/>
  <c r="N8736" i="21"/>
  <c r="N8492" i="21"/>
  <c r="N8488" i="21"/>
  <c r="N8485" i="21"/>
  <c r="N8479" i="21"/>
  <c r="N11714" i="21"/>
  <c r="N11708" i="21"/>
  <c r="N11699" i="21"/>
  <c r="N11681" i="21"/>
  <c r="N11672" i="21"/>
  <c r="N10035" i="21"/>
  <c r="N9608" i="21"/>
  <c r="N9606" i="21"/>
  <c r="N9604" i="21"/>
  <c r="N9600" i="21"/>
  <c r="N9597" i="21"/>
  <c r="N9592" i="21"/>
  <c r="N9112" i="21"/>
  <c r="N9107" i="21"/>
  <c r="N9099" i="21"/>
  <c r="N14347" i="21"/>
  <c r="N14333" i="21"/>
  <c r="N14308" i="21"/>
  <c r="N7551" i="21"/>
  <c r="N7548" i="21"/>
  <c r="N7545" i="21"/>
  <c r="N12346" i="21"/>
  <c r="N12325" i="21"/>
  <c r="N8478" i="21"/>
  <c r="N8476" i="21"/>
  <c r="N8475" i="21"/>
  <c r="N8474" i="21"/>
  <c r="N8787" i="21"/>
  <c r="N8781" i="21"/>
  <c r="F8772" i="21"/>
  <c r="N8772" i="21"/>
  <c r="F8763" i="21"/>
  <c r="F8752" i="21"/>
  <c r="N8752" i="21"/>
  <c r="F8735" i="21"/>
  <c r="N8735" i="21"/>
  <c r="N8807" i="21"/>
  <c r="N8805" i="21"/>
  <c r="N8803" i="21"/>
  <c r="N8801" i="21"/>
  <c r="N8795" i="21"/>
  <c r="N8792" i="21"/>
  <c r="N8786" i="21"/>
  <c r="N8771" i="21"/>
  <c r="N8762" i="21"/>
  <c r="N8751" i="21"/>
  <c r="F8751" i="21"/>
  <c r="F8762" i="21"/>
  <c r="F8771" i="21"/>
  <c r="F8780" i="21"/>
  <c r="F8786" i="21"/>
  <c r="F8792" i="21"/>
  <c r="F8795" i="21"/>
  <c r="F8798" i="21"/>
  <c r="F8801" i="21"/>
  <c r="F8803" i="21"/>
  <c r="F8805" i="21"/>
  <c r="F8806" i="21"/>
  <c r="F8807" i="21"/>
  <c r="F8734" i="21"/>
  <c r="F8791" i="21"/>
  <c r="N8791" i="21"/>
  <c r="F8785" i="21"/>
  <c r="N8785" i="21"/>
  <c r="F8779" i="21"/>
  <c r="N8779" i="21"/>
  <c r="F8770" i="21"/>
  <c r="F8761" i="21"/>
  <c r="N8761" i="21"/>
  <c r="F8750" i="21"/>
  <c r="N8750" i="21"/>
  <c r="F8733" i="21"/>
  <c r="N8733" i="21"/>
  <c r="F11290" i="21"/>
  <c r="F11291" i="21"/>
  <c r="F11292" i="21"/>
  <c r="N11290" i="21"/>
  <c r="N11291" i="21"/>
  <c r="N11292" i="21"/>
  <c r="F11289" i="21"/>
  <c r="N11289" i="21"/>
  <c r="N6307" i="21"/>
  <c r="N6306" i="21"/>
  <c r="N6305" i="21"/>
  <c r="F6307" i="21"/>
  <c r="F6306" i="21"/>
  <c r="F6305" i="21"/>
  <c r="N6070" i="21"/>
  <c r="N6071" i="21"/>
  <c r="N6072" i="21"/>
  <c r="N6073" i="21"/>
  <c r="N6074" i="21"/>
  <c r="N6075" i="21"/>
  <c r="N6076" i="21"/>
  <c r="N6077" i="21"/>
  <c r="N6078" i="21"/>
  <c r="N11659" i="21"/>
  <c r="N11660" i="21"/>
  <c r="N11661" i="21"/>
  <c r="N11662" i="21"/>
  <c r="N11663" i="21"/>
  <c r="N11664" i="21"/>
  <c r="N11665" i="21"/>
  <c r="N11666" i="21"/>
  <c r="N11667" i="21"/>
  <c r="N11668" i="21"/>
  <c r="N11669" i="21"/>
  <c r="N11670" i="21"/>
  <c r="N11671" i="21"/>
  <c r="F11659" i="21"/>
  <c r="F11660" i="21"/>
  <c r="F11661" i="21"/>
  <c r="F11662" i="21"/>
  <c r="F11663" i="21"/>
  <c r="F11664" i="21"/>
  <c r="F11665" i="21"/>
  <c r="F11666" i="21"/>
  <c r="F11667" i="21"/>
  <c r="F11668" i="21"/>
  <c r="F11669" i="21"/>
  <c r="F11670" i="21"/>
  <c r="F11671" i="21"/>
  <c r="F6070" i="21"/>
  <c r="F6071" i="21"/>
  <c r="F6072" i="21"/>
  <c r="F6073" i="21"/>
  <c r="F6074" i="21"/>
  <c r="F6075" i="21"/>
  <c r="F6076" i="21"/>
  <c r="F6077" i="21"/>
  <c r="F6078" i="21"/>
  <c r="F6069" i="21"/>
  <c r="N6069" i="21"/>
  <c r="F13097" i="21" l="1"/>
  <c r="N13097" i="21"/>
  <c r="F13088" i="21"/>
  <c r="N13088" i="21"/>
  <c r="F13078" i="21"/>
  <c r="N13078" i="21"/>
  <c r="F13064" i="21"/>
  <c r="N13064" i="21"/>
  <c r="F13047" i="21"/>
  <c r="N13047" i="21"/>
  <c r="F13029" i="21"/>
  <c r="N13029" i="21"/>
  <c r="F12975" i="21"/>
  <c r="N12975" i="21"/>
  <c r="N11864" i="21"/>
  <c r="F11889" i="21"/>
  <c r="N11889" i="21"/>
  <c r="F11884" i="21"/>
  <c r="N11884" i="21"/>
  <c r="F11879" i="21"/>
  <c r="N11879" i="21"/>
  <c r="F11864" i="21"/>
  <c r="F12658" i="21"/>
  <c r="N12658" i="21"/>
  <c r="F12649" i="21"/>
  <c r="N12649" i="21"/>
  <c r="F12640" i="21"/>
  <c r="N12640" i="21"/>
  <c r="F12613" i="21"/>
  <c r="N12613" i="21"/>
  <c r="F14520" i="21"/>
  <c r="N14520" i="21"/>
  <c r="F14498" i="21"/>
  <c r="N14498" i="21"/>
  <c r="F12657" i="21"/>
  <c r="N12657" i="21"/>
  <c r="F12648" i="21"/>
  <c r="N12648" i="21"/>
  <c r="F12639" i="21"/>
  <c r="N12639" i="21"/>
  <c r="F12612" i="21"/>
  <c r="N12612" i="21"/>
  <c r="F13028" i="21"/>
  <c r="N13028" i="21"/>
  <c r="F12974" i="21"/>
  <c r="N12974" i="21"/>
  <c r="F12836" i="21"/>
  <c r="N12836" i="21"/>
  <c r="F12829" i="21"/>
  <c r="N12829" i="21"/>
  <c r="F12821" i="21"/>
  <c r="N12821" i="21"/>
  <c r="F12812" i="21"/>
  <c r="N12812" i="21"/>
  <c r="F12802" i="21"/>
  <c r="N12802" i="21"/>
  <c r="F12791" i="21"/>
  <c r="N12791" i="21"/>
  <c r="F12749" i="21"/>
  <c r="N12749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13914" i="21"/>
  <c r="M14294" i="21"/>
  <c r="M14295" i="21"/>
  <c r="M14296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717" i="21"/>
  <c r="M718" i="21"/>
  <c r="M719" i="21"/>
  <c r="M720" i="21"/>
  <c r="M721" i="21"/>
  <c r="M722" i="21"/>
  <c r="M723" i="21"/>
  <c r="M724" i="21"/>
  <c r="M725" i="21"/>
  <c r="M726" i="21"/>
  <c r="M727" i="21"/>
  <c r="M728" i="21"/>
  <c r="M729" i="21"/>
  <c r="M730" i="21"/>
  <c r="M731" i="21"/>
  <c r="M732" i="21"/>
  <c r="M733" i="21"/>
  <c r="M734" i="21"/>
  <c r="M735" i="21"/>
  <c r="M736" i="21"/>
  <c r="M737" i="21"/>
  <c r="M738" i="21"/>
  <c r="M13682" i="21"/>
  <c r="M13683" i="21"/>
  <c r="M13684" i="21"/>
  <c r="M13685" i="21"/>
  <c r="M13912" i="21"/>
  <c r="M13913" i="21"/>
  <c r="M745" i="21"/>
  <c r="M746" i="21"/>
  <c r="M747" i="21"/>
  <c r="M748" i="21"/>
  <c r="M749" i="21"/>
  <c r="M750" i="21"/>
  <c r="M751" i="21"/>
  <c r="M752" i="21"/>
  <c r="M753" i="21"/>
  <c r="M754" i="21"/>
  <c r="M755" i="21"/>
  <c r="M756" i="21"/>
  <c r="M757" i="21"/>
  <c r="M758" i="21"/>
  <c r="M759" i="21"/>
  <c r="M760" i="21"/>
  <c r="M761" i="21"/>
  <c r="M762" i="21"/>
  <c r="M763" i="21"/>
  <c r="M764" i="21"/>
  <c r="M765" i="21"/>
  <c r="M766" i="21"/>
  <c r="M767" i="21"/>
  <c r="M768" i="21"/>
  <c r="M769" i="21"/>
  <c r="M770" i="21"/>
  <c r="M771" i="21"/>
  <c r="M772" i="21"/>
  <c r="M773" i="21"/>
  <c r="M774" i="21"/>
  <c r="M775" i="21"/>
  <c r="M776" i="21"/>
  <c r="M777" i="21"/>
  <c r="M778" i="21"/>
  <c r="M779" i="21"/>
  <c r="M780" i="21"/>
  <c r="M781" i="21"/>
  <c r="M782" i="21"/>
  <c r="M783" i="21"/>
  <c r="M784" i="21"/>
  <c r="M785" i="21"/>
  <c r="M786" i="21"/>
  <c r="M787" i="21"/>
  <c r="M788" i="21"/>
  <c r="M789" i="21"/>
  <c r="M790" i="21"/>
  <c r="M791" i="21"/>
  <c r="M792" i="21"/>
  <c r="M793" i="21"/>
  <c r="M794" i="21"/>
  <c r="M795" i="21"/>
  <c r="M796" i="21"/>
  <c r="M797" i="21"/>
  <c r="M798" i="21"/>
  <c r="M799" i="21"/>
  <c r="M800" i="21"/>
  <c r="M801" i="21"/>
  <c r="M802" i="21"/>
  <c r="M803" i="21"/>
  <c r="M804" i="21"/>
  <c r="M805" i="21"/>
  <c r="M806" i="21"/>
  <c r="M807" i="21"/>
  <c r="M808" i="21"/>
  <c r="M809" i="21"/>
  <c r="M810" i="21"/>
  <c r="M811" i="21"/>
  <c r="M812" i="21"/>
  <c r="M813" i="21"/>
  <c r="M814" i="21"/>
  <c r="M815" i="21"/>
  <c r="M816" i="21"/>
  <c r="M817" i="21"/>
  <c r="M818" i="21"/>
  <c r="M819" i="21"/>
  <c r="M820" i="21"/>
  <c r="M821" i="21"/>
  <c r="M822" i="21"/>
  <c r="M823" i="21"/>
  <c r="M824" i="21"/>
  <c r="M825" i="21"/>
  <c r="M826" i="21"/>
  <c r="M827" i="21"/>
  <c r="M828" i="21"/>
  <c r="M829" i="21"/>
  <c r="M830" i="21"/>
  <c r="M831" i="21"/>
  <c r="M832" i="21"/>
  <c r="M833" i="21"/>
  <c r="M834" i="21"/>
  <c r="M835" i="21"/>
  <c r="M836" i="21"/>
  <c r="M837" i="21"/>
  <c r="M838" i="21"/>
  <c r="M839" i="21"/>
  <c r="M840" i="21"/>
  <c r="M841" i="21"/>
  <c r="M842" i="21"/>
  <c r="M843" i="21"/>
  <c r="M844" i="21"/>
  <c r="M845" i="21"/>
  <c r="M846" i="21"/>
  <c r="M847" i="21"/>
  <c r="M848" i="21"/>
  <c r="M849" i="21"/>
  <c r="M850" i="21"/>
  <c r="M851" i="21"/>
  <c r="M852" i="21"/>
  <c r="M853" i="21"/>
  <c r="M854" i="21"/>
  <c r="M855" i="21"/>
  <c r="M856" i="21"/>
  <c r="M857" i="21"/>
  <c r="M858" i="21"/>
  <c r="M859" i="21"/>
  <c r="M860" i="21"/>
  <c r="M861" i="21"/>
  <c r="M862" i="21"/>
  <c r="M863" i="21"/>
  <c r="M864" i="21"/>
  <c r="M865" i="21"/>
  <c r="M866" i="21"/>
  <c r="M867" i="21"/>
  <c r="M868" i="21"/>
  <c r="M869" i="21"/>
  <c r="M870" i="21"/>
  <c r="M871" i="21"/>
  <c r="M872" i="21"/>
  <c r="M873" i="21"/>
  <c r="M874" i="21"/>
  <c r="M875" i="21"/>
  <c r="M876" i="21"/>
  <c r="M877" i="21"/>
  <c r="M878" i="21"/>
  <c r="M879" i="21"/>
  <c r="M880" i="21"/>
  <c r="M881" i="21"/>
  <c r="M882" i="21"/>
  <c r="M883" i="21"/>
  <c r="M884" i="21"/>
  <c r="M885" i="21"/>
  <c r="M886" i="21"/>
  <c r="M887" i="21"/>
  <c r="M888" i="21"/>
  <c r="M889" i="21"/>
  <c r="M890" i="21"/>
  <c r="M891" i="21"/>
  <c r="M892" i="21"/>
  <c r="M893" i="21"/>
  <c r="M894" i="21"/>
  <c r="M895" i="21"/>
  <c r="M896" i="21"/>
  <c r="M897" i="21"/>
  <c r="M898" i="21"/>
  <c r="M899" i="21"/>
  <c r="M900" i="21"/>
  <c r="M901" i="21"/>
  <c r="M902" i="21"/>
  <c r="M903" i="21"/>
  <c r="M904" i="21"/>
  <c r="M905" i="21"/>
  <c r="M906" i="21"/>
  <c r="M907" i="21"/>
  <c r="M908" i="21"/>
  <c r="M909" i="21"/>
  <c r="M910" i="21"/>
  <c r="M911" i="21"/>
  <c r="M912" i="21"/>
  <c r="M913" i="21"/>
  <c r="M914" i="21"/>
  <c r="M915" i="21"/>
  <c r="M916" i="21"/>
  <c r="M917" i="21"/>
  <c r="M918" i="21"/>
  <c r="M919" i="21"/>
  <c r="M920" i="21"/>
  <c r="M921" i="21"/>
  <c r="M922" i="21"/>
  <c r="M923" i="21"/>
  <c r="M924" i="21"/>
  <c r="M925" i="21"/>
  <c r="M926" i="21"/>
  <c r="M927" i="21"/>
  <c r="M928" i="21"/>
  <c r="M929" i="21"/>
  <c r="M930" i="21"/>
  <c r="M931" i="21"/>
  <c r="M932" i="21"/>
  <c r="M933" i="21"/>
  <c r="M934" i="21"/>
  <c r="M935" i="21"/>
  <c r="M936" i="21"/>
  <c r="M937" i="21"/>
  <c r="M938" i="21"/>
  <c r="M939" i="21"/>
  <c r="M940" i="21"/>
  <c r="M941" i="21"/>
  <c r="M942" i="21"/>
  <c r="M943" i="21"/>
  <c r="M944" i="21"/>
  <c r="M945" i="21"/>
  <c r="M946" i="21"/>
  <c r="M947" i="21"/>
  <c r="M948" i="21"/>
  <c r="M949" i="21"/>
  <c r="M950" i="21"/>
  <c r="M951" i="21"/>
  <c r="M952" i="21"/>
  <c r="M953" i="21"/>
  <c r="M954" i="21"/>
  <c r="M955" i="21"/>
  <c r="M956" i="21"/>
  <c r="M957" i="21"/>
  <c r="M958" i="21"/>
  <c r="M959" i="21"/>
  <c r="M960" i="21"/>
  <c r="M961" i="21"/>
  <c r="M962" i="21"/>
  <c r="M963" i="21"/>
  <c r="M964" i="21"/>
  <c r="M965" i="21"/>
  <c r="M966" i="21"/>
  <c r="M967" i="21"/>
  <c r="M968" i="21"/>
  <c r="M969" i="21"/>
  <c r="M970" i="21"/>
  <c r="M971" i="21"/>
  <c r="M972" i="21"/>
  <c r="M973" i="21"/>
  <c r="M974" i="21"/>
  <c r="M975" i="21"/>
  <c r="M976" i="21"/>
  <c r="M977" i="21"/>
  <c r="M978" i="21"/>
  <c r="M979" i="21"/>
  <c r="M980" i="21"/>
  <c r="M981" i="21"/>
  <c r="M982" i="21"/>
  <c r="M983" i="21"/>
  <c r="M984" i="21"/>
  <c r="M985" i="21"/>
  <c r="M986" i="21"/>
  <c r="M987" i="21"/>
  <c r="M988" i="21"/>
  <c r="M989" i="21"/>
  <c r="M990" i="21"/>
  <c r="M991" i="21"/>
  <c r="M992" i="21"/>
  <c r="M993" i="21"/>
  <c r="M994" i="21"/>
  <c r="M995" i="21"/>
  <c r="M996" i="21"/>
  <c r="M997" i="21"/>
  <c r="M998" i="21"/>
  <c r="M999" i="21"/>
  <c r="M1000" i="21"/>
  <c r="M1001" i="21"/>
  <c r="M1002" i="21"/>
  <c r="M1003" i="21"/>
  <c r="M1004" i="21"/>
  <c r="M1005" i="21"/>
  <c r="M1006" i="21"/>
  <c r="M1007" i="21"/>
  <c r="M1008" i="21"/>
  <c r="M1009" i="21"/>
  <c r="M1010" i="21"/>
  <c r="M1011" i="21"/>
  <c r="M1012" i="21"/>
  <c r="M1013" i="21"/>
  <c r="M1014" i="21"/>
  <c r="M1015" i="21"/>
  <c r="M1016" i="21"/>
  <c r="M1017" i="21"/>
  <c r="M1018" i="21"/>
  <c r="M1019" i="21"/>
  <c r="M1020" i="21"/>
  <c r="M1021" i="21"/>
  <c r="M1022" i="21"/>
  <c r="M1023" i="21"/>
  <c r="M1024" i="21"/>
  <c r="M1025" i="21"/>
  <c r="M12477" i="21"/>
  <c r="M12478" i="21"/>
  <c r="M13301" i="21"/>
  <c r="M13302" i="21"/>
  <c r="M13679" i="21"/>
  <c r="M13680" i="21"/>
  <c r="M13681" i="21"/>
  <c r="M1033" i="21"/>
  <c r="M1034" i="21"/>
  <c r="M1035" i="21"/>
  <c r="M1036" i="21"/>
  <c r="M1037" i="21"/>
  <c r="M1038" i="21"/>
  <c r="M1039" i="21"/>
  <c r="M1040" i="21"/>
  <c r="M1041" i="21"/>
  <c r="M1042" i="21"/>
  <c r="M1043" i="21"/>
  <c r="M1044" i="21"/>
  <c r="M1045" i="21"/>
  <c r="M1046" i="21"/>
  <c r="M1047" i="21"/>
  <c r="M1048" i="21"/>
  <c r="M1049" i="21"/>
  <c r="M1050" i="21"/>
  <c r="M1051" i="21"/>
  <c r="M1052" i="21"/>
  <c r="M1053" i="21"/>
  <c r="M1054" i="21"/>
  <c r="M1055" i="21"/>
  <c r="M1056" i="21"/>
  <c r="M1057" i="21"/>
  <c r="M1058" i="21"/>
  <c r="M1059" i="21"/>
  <c r="M1060" i="21"/>
  <c r="M1061" i="21"/>
  <c r="M1062" i="21"/>
  <c r="M1063" i="21"/>
  <c r="M1064" i="21"/>
  <c r="M1065" i="21"/>
  <c r="M1066" i="21"/>
  <c r="M1067" i="21"/>
  <c r="M1068" i="21"/>
  <c r="M1069" i="21"/>
  <c r="M1070" i="21"/>
  <c r="M1071" i="21"/>
  <c r="M1072" i="21"/>
  <c r="M1073" i="21"/>
  <c r="M1074" i="21"/>
  <c r="M1075" i="21"/>
  <c r="M1076" i="21"/>
  <c r="M1077" i="21"/>
  <c r="M1078" i="21"/>
  <c r="M1079" i="21"/>
  <c r="M1080" i="21"/>
  <c r="M1081" i="21"/>
  <c r="M1082" i="21"/>
  <c r="M1083" i="21"/>
  <c r="M1084" i="21"/>
  <c r="M1085" i="21"/>
  <c r="M1086" i="21"/>
  <c r="M1087" i="21"/>
  <c r="M1088" i="21"/>
  <c r="M1089" i="21"/>
  <c r="M1090" i="21"/>
  <c r="M1091" i="21"/>
  <c r="M1092" i="21"/>
  <c r="M1093" i="21"/>
  <c r="M1094" i="21"/>
  <c r="M1095" i="21"/>
  <c r="M1096" i="21"/>
  <c r="M1097" i="21"/>
  <c r="M1098" i="21"/>
  <c r="M1099" i="21"/>
  <c r="M1100" i="21"/>
  <c r="M1101" i="21"/>
  <c r="M1102" i="21"/>
  <c r="M1103" i="21"/>
  <c r="M1104" i="21"/>
  <c r="M1105" i="21"/>
  <c r="M1106" i="21"/>
  <c r="M1107" i="21"/>
  <c r="M1108" i="21"/>
  <c r="M1109" i="21"/>
  <c r="M1110" i="21"/>
  <c r="M1111" i="21"/>
  <c r="M1112" i="21"/>
  <c r="M1113" i="21"/>
  <c r="M1114" i="21"/>
  <c r="M1115" i="21"/>
  <c r="M1116" i="21"/>
  <c r="M1117" i="21"/>
  <c r="M1118" i="21"/>
  <c r="M1119" i="21"/>
  <c r="M1120" i="21"/>
  <c r="M1121" i="21"/>
  <c r="M1122" i="21"/>
  <c r="M1123" i="21"/>
  <c r="M1124" i="21"/>
  <c r="M1125" i="21"/>
  <c r="M1126" i="21"/>
  <c r="M1127" i="21"/>
  <c r="M1128" i="21"/>
  <c r="M1129" i="21"/>
  <c r="M1130" i="21"/>
  <c r="M1131" i="21"/>
  <c r="M1132" i="21"/>
  <c r="M1133" i="21"/>
  <c r="M1134" i="21"/>
  <c r="M1135" i="21"/>
  <c r="M1136" i="21"/>
  <c r="M1137" i="21"/>
  <c r="M1138" i="21"/>
  <c r="M1139" i="21"/>
  <c r="M1140" i="21"/>
  <c r="M1141" i="21"/>
  <c r="M1142" i="21"/>
  <c r="M1143" i="21"/>
  <c r="M1144" i="21"/>
  <c r="M1145" i="21"/>
  <c r="M1146" i="21"/>
  <c r="M1147" i="21"/>
  <c r="M1148" i="21"/>
  <c r="M1149" i="21"/>
  <c r="M1150" i="21"/>
  <c r="M1151" i="21"/>
  <c r="M1152" i="21"/>
  <c r="M1153" i="21"/>
  <c r="M1154" i="21"/>
  <c r="M1155" i="21"/>
  <c r="M1156" i="21"/>
  <c r="M1157" i="21"/>
  <c r="M1158" i="21"/>
  <c r="M1159" i="21"/>
  <c r="M1160" i="21"/>
  <c r="M1161" i="21"/>
  <c r="M1162" i="21"/>
  <c r="M1163" i="21"/>
  <c r="M1164" i="21"/>
  <c r="M1165" i="21"/>
  <c r="M1166" i="21"/>
  <c r="M1167" i="21"/>
  <c r="M1168" i="21"/>
  <c r="M1169" i="21"/>
  <c r="M1170" i="21"/>
  <c r="M1171" i="21"/>
  <c r="M1172" i="21"/>
  <c r="M1173" i="21"/>
  <c r="M1174" i="21"/>
  <c r="M1175" i="21"/>
  <c r="M1176" i="21"/>
  <c r="M1177" i="21"/>
  <c r="M1178" i="21"/>
  <c r="M1179" i="21"/>
  <c r="M1180" i="21"/>
  <c r="M1181" i="21"/>
  <c r="M1182" i="21"/>
  <c r="M1183" i="21"/>
  <c r="M1184" i="21"/>
  <c r="M1185" i="21"/>
  <c r="M1186" i="21"/>
  <c r="M1187" i="21"/>
  <c r="M1188" i="21"/>
  <c r="M1189" i="21"/>
  <c r="M1190" i="21"/>
  <c r="M1191" i="21"/>
  <c r="M1192" i="21"/>
  <c r="M1193" i="21"/>
  <c r="M1194" i="21"/>
  <c r="M1195" i="21"/>
  <c r="M1196" i="21"/>
  <c r="M1197" i="21"/>
  <c r="M1198" i="21"/>
  <c r="M1199" i="21"/>
  <c r="M1200" i="21"/>
  <c r="M1201" i="21"/>
  <c r="M1202" i="21"/>
  <c r="M1203" i="21"/>
  <c r="M1204" i="21"/>
  <c r="M1205" i="21"/>
  <c r="M1206" i="21"/>
  <c r="M1207" i="21"/>
  <c r="M1208" i="21"/>
  <c r="M1209" i="21"/>
  <c r="M1210" i="21"/>
  <c r="M1211" i="21"/>
  <c r="M1212" i="21"/>
  <c r="M1213" i="21"/>
  <c r="M1214" i="21"/>
  <c r="M1215" i="21"/>
  <c r="M1216" i="21"/>
  <c r="M1217" i="21"/>
  <c r="M1218" i="21"/>
  <c r="M1219" i="21"/>
  <c r="M1220" i="21"/>
  <c r="M1221" i="21"/>
  <c r="M1222" i="21"/>
  <c r="M1223" i="21"/>
  <c r="M1224" i="21"/>
  <c r="M1225" i="21"/>
  <c r="M1226" i="21"/>
  <c r="M1227" i="21"/>
  <c r="M1228" i="21"/>
  <c r="M1229" i="21"/>
  <c r="M1230" i="21"/>
  <c r="M1231" i="21"/>
  <c r="M1232" i="21"/>
  <c r="M1233" i="21"/>
  <c r="M1234" i="21"/>
  <c r="M1235" i="21"/>
  <c r="M1236" i="21"/>
  <c r="M1237" i="21"/>
  <c r="M1238" i="21"/>
  <c r="M1239" i="21"/>
  <c r="M1240" i="21"/>
  <c r="M1241" i="21"/>
  <c r="M1242" i="21"/>
  <c r="M1243" i="21"/>
  <c r="M1244" i="21"/>
  <c r="M1245" i="21"/>
  <c r="M1246" i="21"/>
  <c r="M1247" i="21"/>
  <c r="M1248" i="21"/>
  <c r="M1249" i="21"/>
  <c r="M1250" i="21"/>
  <c r="M1251" i="21"/>
  <c r="M1252" i="21"/>
  <c r="M1253" i="21"/>
  <c r="M1254" i="21"/>
  <c r="M1255" i="21"/>
  <c r="M1256" i="21"/>
  <c r="M1257" i="21"/>
  <c r="M1258" i="21"/>
  <c r="M1259" i="21"/>
  <c r="M1260" i="21"/>
  <c r="M1261" i="21"/>
  <c r="M1262" i="21"/>
  <c r="M1263" i="21"/>
  <c r="M1264" i="21"/>
  <c r="M1265" i="21"/>
  <c r="M1266" i="21"/>
  <c r="M1267" i="21"/>
  <c r="M1268" i="21"/>
  <c r="M1269" i="21"/>
  <c r="M1270" i="21"/>
  <c r="M1271" i="21"/>
  <c r="M1272" i="21"/>
  <c r="M1273" i="21"/>
  <c r="M1274" i="21"/>
  <c r="M1275" i="21"/>
  <c r="M1276" i="21"/>
  <c r="M1277" i="21"/>
  <c r="M1278" i="21"/>
  <c r="M1279" i="21"/>
  <c r="M1280" i="21"/>
  <c r="M1281" i="21"/>
  <c r="M1282" i="21"/>
  <c r="M1283" i="21"/>
  <c r="M1284" i="21"/>
  <c r="M1285" i="21"/>
  <c r="M1286" i="21"/>
  <c r="M1287" i="21"/>
  <c r="M1288" i="21"/>
  <c r="M1289" i="21"/>
  <c r="M1290" i="21"/>
  <c r="M1291" i="21"/>
  <c r="M1292" i="21"/>
  <c r="M1293" i="21"/>
  <c r="M1294" i="21"/>
  <c r="M1295" i="21"/>
  <c r="M1296" i="21"/>
  <c r="M1297" i="21"/>
  <c r="M1298" i="21"/>
  <c r="M1299" i="21"/>
  <c r="M1300" i="21"/>
  <c r="M1301" i="21"/>
  <c r="M1302" i="21"/>
  <c r="M1303" i="21"/>
  <c r="M1304" i="21"/>
  <c r="M1305" i="21"/>
  <c r="M1306" i="21"/>
  <c r="M1307" i="21"/>
  <c r="M1308" i="21"/>
  <c r="M1309" i="21"/>
  <c r="M1310" i="21"/>
  <c r="M1311" i="21"/>
  <c r="M1312" i="21"/>
  <c r="M1313" i="21"/>
  <c r="M1314" i="21"/>
  <c r="M1315" i="21"/>
  <c r="M1316" i="21"/>
  <c r="M1317" i="21"/>
  <c r="M1318" i="21"/>
  <c r="M1319" i="21"/>
  <c r="M1320" i="21"/>
  <c r="M1321" i="21"/>
  <c r="M1322" i="21"/>
  <c r="M1323" i="21"/>
  <c r="M1324" i="21"/>
  <c r="M1325" i="21"/>
  <c r="M1326" i="21"/>
  <c r="M1327" i="21"/>
  <c r="M1328" i="21"/>
  <c r="M1329" i="21"/>
  <c r="M1330" i="21"/>
  <c r="M1331" i="21"/>
  <c r="M1332" i="21"/>
  <c r="M1333" i="21"/>
  <c r="M1334" i="21"/>
  <c r="M1335" i="21"/>
  <c r="M1336" i="21"/>
  <c r="M1337" i="21"/>
  <c r="M1338" i="21"/>
  <c r="M1339" i="21"/>
  <c r="M1340" i="21"/>
  <c r="M1341" i="21"/>
  <c r="M1342" i="21"/>
  <c r="M1343" i="21"/>
  <c r="M1344" i="21"/>
  <c r="M1345" i="21"/>
  <c r="M1346" i="21"/>
  <c r="M1347" i="21"/>
  <c r="M1348" i="21"/>
  <c r="M1349" i="21"/>
  <c r="M1350" i="21"/>
  <c r="M1351" i="21"/>
  <c r="M1352" i="21"/>
  <c r="M1353" i="21"/>
  <c r="M1354" i="21"/>
  <c r="M1355" i="21"/>
  <c r="M1356" i="21"/>
  <c r="M1357" i="21"/>
  <c r="M1358" i="21"/>
  <c r="M1359" i="21"/>
  <c r="M1360" i="21"/>
  <c r="M1361" i="21"/>
  <c r="M1362" i="21"/>
  <c r="M1363" i="21"/>
  <c r="M1364" i="21"/>
  <c r="M1365" i="21"/>
  <c r="M1366" i="21"/>
  <c r="M1367" i="21"/>
  <c r="M1368" i="21"/>
  <c r="M1369" i="21"/>
  <c r="M1370" i="21"/>
  <c r="M1371" i="21"/>
  <c r="M1372" i="21"/>
  <c r="M1373" i="21"/>
  <c r="M1374" i="21"/>
  <c r="M1375" i="21"/>
  <c r="M1376" i="21"/>
  <c r="M1377" i="21"/>
  <c r="M1378" i="21"/>
  <c r="M1379" i="21"/>
  <c r="M1380" i="21"/>
  <c r="M1381" i="21"/>
  <c r="M1382" i="21"/>
  <c r="M1383" i="21"/>
  <c r="M1384" i="21"/>
  <c r="M1385" i="21"/>
  <c r="M1386" i="21"/>
  <c r="M1387" i="21"/>
  <c r="M1388" i="21"/>
  <c r="M1389" i="21"/>
  <c r="M1390" i="21"/>
  <c r="M1391" i="21"/>
  <c r="M1392" i="21"/>
  <c r="M1393" i="21"/>
  <c r="M1394" i="21"/>
  <c r="M1395" i="21"/>
  <c r="M1396" i="21"/>
  <c r="M1397" i="21"/>
  <c r="M1398" i="21"/>
  <c r="M1399" i="21"/>
  <c r="M1400" i="21"/>
  <c r="M1401" i="21"/>
  <c r="M1402" i="21"/>
  <c r="M1403" i="21"/>
  <c r="M1404" i="21"/>
  <c r="M1405" i="21"/>
  <c r="M1406" i="21"/>
  <c r="M1407" i="21"/>
  <c r="M1408" i="21"/>
  <c r="M1409" i="21"/>
  <c r="M1410" i="21"/>
  <c r="M1411" i="21"/>
  <c r="M1412" i="21"/>
  <c r="M1413" i="21"/>
  <c r="M1414" i="21"/>
  <c r="M1415" i="21"/>
  <c r="M1416" i="21"/>
  <c r="M1417" i="21"/>
  <c r="M1418" i="21"/>
  <c r="M1419" i="21"/>
  <c r="M1420" i="21"/>
  <c r="M1421" i="21"/>
  <c r="M1422" i="21"/>
  <c r="M1423" i="21"/>
  <c r="M1424" i="21"/>
  <c r="M1425" i="21"/>
  <c r="M1426" i="21"/>
  <c r="M1427" i="21"/>
  <c r="M1428" i="21"/>
  <c r="M1429" i="21"/>
  <c r="M1430" i="21"/>
  <c r="M1431" i="21"/>
  <c r="M1432" i="21"/>
  <c r="M1433" i="21"/>
  <c r="M1434" i="21"/>
  <c r="M1435" i="21"/>
  <c r="M1436" i="21"/>
  <c r="M1437" i="21"/>
  <c r="M1438" i="21"/>
  <c r="M1439" i="21"/>
  <c r="M1440" i="21"/>
  <c r="M1441" i="21"/>
  <c r="M1442" i="21"/>
  <c r="M1443" i="21"/>
  <c r="M1444" i="21"/>
  <c r="M1445" i="21"/>
  <c r="M1446" i="21"/>
  <c r="M1447" i="21"/>
  <c r="M1448" i="21"/>
  <c r="M1449" i="21"/>
  <c r="M1450" i="21"/>
  <c r="M1451" i="21"/>
  <c r="M1452" i="21"/>
  <c r="M1453" i="21"/>
  <c r="M1454" i="21"/>
  <c r="M1455" i="21"/>
  <c r="M1456" i="21"/>
  <c r="M1457" i="21"/>
  <c r="M1458" i="21"/>
  <c r="M1459" i="21"/>
  <c r="M1460" i="21"/>
  <c r="M1461" i="21"/>
  <c r="M1462" i="21"/>
  <c r="M1463" i="21"/>
  <c r="M1464" i="21"/>
  <c r="M1465" i="21"/>
  <c r="M1466" i="21"/>
  <c r="M1467" i="21"/>
  <c r="M1468" i="21"/>
  <c r="M1469" i="21"/>
  <c r="M1470" i="21"/>
  <c r="M1471" i="21"/>
  <c r="M1472" i="21"/>
  <c r="M1473" i="21"/>
  <c r="M1474" i="21"/>
  <c r="M1475" i="21"/>
  <c r="M1476" i="21"/>
  <c r="M1477" i="21"/>
  <c r="M1478" i="21"/>
  <c r="M1479" i="21"/>
  <c r="M1480" i="21"/>
  <c r="M1481" i="21"/>
  <c r="M1482" i="21"/>
  <c r="M1483" i="21"/>
  <c r="M1484" i="21"/>
  <c r="M1485" i="21"/>
  <c r="M1486" i="21"/>
  <c r="M1487" i="21"/>
  <c r="M1488" i="21"/>
  <c r="M1489" i="21"/>
  <c r="M1490" i="21"/>
  <c r="M1491" i="21"/>
  <c r="M1492" i="21"/>
  <c r="M1493" i="21"/>
  <c r="M1494" i="21"/>
  <c r="M1495" i="21"/>
  <c r="M1496" i="21"/>
  <c r="M1497" i="21"/>
  <c r="M1498" i="21"/>
  <c r="M1499" i="21"/>
  <c r="M1500" i="21"/>
  <c r="M1501" i="21"/>
  <c r="M1502" i="21"/>
  <c r="M1503" i="21"/>
  <c r="M1504" i="21"/>
  <c r="M1505" i="21"/>
  <c r="M1506" i="21"/>
  <c r="M1507" i="21"/>
  <c r="M1508" i="21"/>
  <c r="M1509" i="21"/>
  <c r="M1510" i="21"/>
  <c r="M1511" i="21"/>
  <c r="M1512" i="21"/>
  <c r="M1513" i="21"/>
  <c r="M1514" i="21"/>
  <c r="M1515" i="21"/>
  <c r="M1516" i="21"/>
  <c r="M1517" i="21"/>
  <c r="M1518" i="21"/>
  <c r="M1519" i="21"/>
  <c r="M1520" i="21"/>
  <c r="M1521" i="21"/>
  <c r="M1522" i="21"/>
  <c r="M1523" i="21"/>
  <c r="M1524" i="21"/>
  <c r="M1525" i="21"/>
  <c r="M1526" i="21"/>
  <c r="M1527" i="21"/>
  <c r="M1528" i="21"/>
  <c r="M1529" i="21"/>
  <c r="M1530" i="21"/>
  <c r="M1531" i="21"/>
  <c r="M1532" i="21"/>
  <c r="M1533" i="21"/>
  <c r="M1534" i="21"/>
  <c r="M1535" i="21"/>
  <c r="M1536" i="21"/>
  <c r="M1537" i="21"/>
  <c r="M1538" i="21"/>
  <c r="M1539" i="21"/>
  <c r="M1540" i="21"/>
  <c r="M1541" i="21"/>
  <c r="M1542" i="21"/>
  <c r="M1543" i="21"/>
  <c r="M1544" i="21"/>
  <c r="M1545" i="21"/>
  <c r="M1546" i="21"/>
  <c r="M1547" i="21"/>
  <c r="M1548" i="21"/>
  <c r="M1549" i="21"/>
  <c r="M1550" i="21"/>
  <c r="M1551" i="21"/>
  <c r="M1552" i="21"/>
  <c r="M1553" i="21"/>
  <c r="M1554" i="21"/>
  <c r="M1555" i="21"/>
  <c r="M1556" i="21"/>
  <c r="M1557" i="21"/>
  <c r="M1558" i="21"/>
  <c r="M1559" i="21"/>
  <c r="M1560" i="21"/>
  <c r="M1561" i="21"/>
  <c r="M1562" i="21"/>
  <c r="M1563" i="21"/>
  <c r="M1564" i="21"/>
  <c r="M1565" i="21"/>
  <c r="M1566" i="21"/>
  <c r="M1567" i="21"/>
  <c r="M1568" i="21"/>
  <c r="M1569" i="21"/>
  <c r="M1570" i="21"/>
  <c r="M1571" i="21"/>
  <c r="M1572" i="21"/>
  <c r="M1573" i="21"/>
  <c r="M1574" i="21"/>
  <c r="M1575" i="21"/>
  <c r="M1576" i="21"/>
  <c r="M1577" i="21"/>
  <c r="M1578" i="21"/>
  <c r="M1579" i="21"/>
  <c r="M1580" i="21"/>
  <c r="M1581" i="21"/>
  <c r="M1582" i="21"/>
  <c r="M1583" i="21"/>
  <c r="M1584" i="21"/>
  <c r="M1585" i="21"/>
  <c r="M1586" i="21"/>
  <c r="M1587" i="21"/>
  <c r="M1588" i="21"/>
  <c r="M1589" i="21"/>
  <c r="M1590" i="21"/>
  <c r="M1591" i="21"/>
  <c r="M1592" i="21"/>
  <c r="M1593" i="21"/>
  <c r="M1594" i="21"/>
  <c r="M1595" i="21"/>
  <c r="M1596" i="21"/>
  <c r="M1597" i="21"/>
  <c r="M1598" i="21"/>
  <c r="M1599" i="21"/>
  <c r="M1600" i="21"/>
  <c r="M1601" i="21"/>
  <c r="M1602" i="21"/>
  <c r="M1603" i="21"/>
  <c r="M1604" i="21"/>
  <c r="M1605" i="21"/>
  <c r="M1606" i="21"/>
  <c r="M1607" i="21"/>
  <c r="M1608" i="21"/>
  <c r="M1609" i="21"/>
  <c r="M1610" i="21"/>
  <c r="M1611" i="21"/>
  <c r="M1612" i="21"/>
  <c r="M1613" i="21"/>
  <c r="M1614" i="21"/>
  <c r="M1615" i="21"/>
  <c r="M1616" i="21"/>
  <c r="M1617" i="21"/>
  <c r="M1618" i="21"/>
  <c r="M1619" i="21"/>
  <c r="M1620" i="21"/>
  <c r="M1621" i="21"/>
  <c r="M1622" i="21"/>
  <c r="M1623" i="21"/>
  <c r="M1624" i="21"/>
  <c r="M1625" i="21"/>
  <c r="M1626" i="21"/>
  <c r="M1627" i="21"/>
  <c r="M1628" i="21"/>
  <c r="M1629" i="21"/>
  <c r="M1630" i="21"/>
  <c r="M1631" i="21"/>
  <c r="M1632" i="21"/>
  <c r="M1633" i="21"/>
  <c r="M1634" i="21"/>
  <c r="M1635" i="21"/>
  <c r="M1636" i="21"/>
  <c r="M1637" i="21"/>
  <c r="M1638" i="21"/>
  <c r="M1639" i="21"/>
  <c r="M1640" i="21"/>
  <c r="M1641" i="21"/>
  <c r="M1642" i="21"/>
  <c r="M1643" i="21"/>
  <c r="M1644" i="21"/>
  <c r="M1645" i="21"/>
  <c r="M1646" i="21"/>
  <c r="M1647" i="21"/>
  <c r="M1648" i="21"/>
  <c r="M1649" i="21"/>
  <c r="M1650" i="21"/>
  <c r="M1651" i="21"/>
  <c r="M1652" i="21"/>
  <c r="M1653" i="21"/>
  <c r="M1654" i="21"/>
  <c r="M1655" i="21"/>
  <c r="M1656" i="21"/>
  <c r="M1657" i="21"/>
  <c r="M1658" i="21"/>
  <c r="M1659" i="21"/>
  <c r="M1660" i="21"/>
  <c r="M1661" i="21"/>
  <c r="M1662" i="21"/>
  <c r="M1663" i="21"/>
  <c r="M1664" i="21"/>
  <c r="M1665" i="21"/>
  <c r="M1666" i="21"/>
  <c r="M1667" i="21"/>
  <c r="M1668" i="21"/>
  <c r="M1669" i="21"/>
  <c r="M1670" i="21"/>
  <c r="M1671" i="21"/>
  <c r="M1672" i="21"/>
  <c r="M1673" i="21"/>
  <c r="M1674" i="21"/>
  <c r="M1675" i="21"/>
  <c r="M1676" i="21"/>
  <c r="M1677" i="21"/>
  <c r="M1678" i="21"/>
  <c r="M1679" i="21"/>
  <c r="M1680" i="21"/>
  <c r="M1681" i="21"/>
  <c r="M1682" i="21"/>
  <c r="M1683" i="21"/>
  <c r="M1684" i="21"/>
  <c r="M1685" i="21"/>
  <c r="M1686" i="21"/>
  <c r="M1687" i="21"/>
  <c r="M1688" i="21"/>
  <c r="M1689" i="21"/>
  <c r="M1690" i="21"/>
  <c r="M1691" i="21"/>
  <c r="M1692" i="21"/>
  <c r="M1693" i="21"/>
  <c r="M1694" i="21"/>
  <c r="M1695" i="21"/>
  <c r="M1696" i="21"/>
  <c r="M1697" i="21"/>
  <c r="M1698" i="21"/>
  <c r="M1699" i="21"/>
  <c r="M1700" i="21"/>
  <c r="M1701" i="21"/>
  <c r="M1702" i="21"/>
  <c r="M1703" i="21"/>
  <c r="M1704" i="21"/>
  <c r="M1705" i="21"/>
  <c r="M1706" i="21"/>
  <c r="M1707" i="21"/>
  <c r="M1708" i="21"/>
  <c r="M1709" i="21"/>
  <c r="M1710" i="21"/>
  <c r="M1711" i="21"/>
  <c r="M1712" i="21"/>
  <c r="M1713" i="21"/>
  <c r="M1714" i="21"/>
  <c r="M1715" i="21"/>
  <c r="M1716" i="21"/>
  <c r="M1717" i="21"/>
  <c r="M1718" i="21"/>
  <c r="M1719" i="21"/>
  <c r="M1720" i="21"/>
  <c r="M1721" i="21"/>
  <c r="M1722" i="21"/>
  <c r="M1723" i="21"/>
  <c r="M1724" i="21"/>
  <c r="M1725" i="21"/>
  <c r="M1726" i="21"/>
  <c r="M1727" i="21"/>
  <c r="M1728" i="21"/>
  <c r="M1729" i="21"/>
  <c r="M1730" i="21"/>
  <c r="M1731" i="21"/>
  <c r="M1732" i="21"/>
  <c r="M1733" i="21"/>
  <c r="M1734" i="21"/>
  <c r="M1735" i="21"/>
  <c r="M1736" i="21"/>
  <c r="M1737" i="21"/>
  <c r="M1738" i="21"/>
  <c r="M1739" i="21"/>
  <c r="M1740" i="21"/>
  <c r="M1741" i="21"/>
  <c r="M1742" i="21"/>
  <c r="M1743" i="21"/>
  <c r="M1744" i="21"/>
  <c r="M1745" i="21"/>
  <c r="M1746" i="21"/>
  <c r="M1747" i="21"/>
  <c r="M1748" i="21"/>
  <c r="M1749" i="21"/>
  <c r="M1750" i="21"/>
  <c r="M1751" i="21"/>
  <c r="M1752" i="21"/>
  <c r="M1753" i="21"/>
  <c r="M1754" i="21"/>
  <c r="M1755" i="21"/>
  <c r="M1756" i="21"/>
  <c r="M1757" i="21"/>
  <c r="M1758" i="21"/>
  <c r="M1759" i="21"/>
  <c r="M1760" i="21"/>
  <c r="M1761" i="21"/>
  <c r="M1762" i="21"/>
  <c r="M1763" i="21"/>
  <c r="M1764" i="21"/>
  <c r="M1765" i="21"/>
  <c r="M1766" i="21"/>
  <c r="M1767" i="21"/>
  <c r="M1768" i="21"/>
  <c r="M1769" i="21"/>
  <c r="M1770" i="21"/>
  <c r="M1771" i="21"/>
  <c r="M1772" i="21"/>
  <c r="M1773" i="21"/>
  <c r="M1774" i="21"/>
  <c r="M1775" i="21"/>
  <c r="M1776" i="21"/>
  <c r="M1777" i="21"/>
  <c r="M1778" i="21"/>
  <c r="M1779" i="21"/>
  <c r="M1780" i="21"/>
  <c r="M1781" i="21"/>
  <c r="M1782" i="21"/>
  <c r="M1783" i="21"/>
  <c r="M1784" i="21"/>
  <c r="M1785" i="21"/>
  <c r="M1786" i="21"/>
  <c r="M1787" i="21"/>
  <c r="M1788" i="21"/>
  <c r="M1789" i="21"/>
  <c r="M1790" i="21"/>
  <c r="M1791" i="21"/>
  <c r="M1792" i="21"/>
  <c r="M1793" i="21"/>
  <c r="M1794" i="21"/>
  <c r="M1795" i="21"/>
  <c r="M1796" i="21"/>
  <c r="M1797" i="21"/>
  <c r="M1798" i="21"/>
  <c r="M1799" i="21"/>
  <c r="M1800" i="21"/>
  <c r="M1801" i="21"/>
  <c r="M1802" i="21"/>
  <c r="M1803" i="21"/>
  <c r="M1804" i="21"/>
  <c r="M1805" i="21"/>
  <c r="M1806" i="21"/>
  <c r="M1807" i="21"/>
  <c r="M1808" i="21"/>
  <c r="M1809" i="21"/>
  <c r="M1810" i="21"/>
  <c r="M1811" i="21"/>
  <c r="M1812" i="21"/>
  <c r="M1813" i="21"/>
  <c r="M1814" i="21"/>
  <c r="M1815" i="21"/>
  <c r="M1816" i="21"/>
  <c r="M1817" i="21"/>
  <c r="M1818" i="21"/>
  <c r="M1819" i="21"/>
  <c r="M1820" i="21"/>
  <c r="M1821" i="21"/>
  <c r="M1822" i="21"/>
  <c r="M1823" i="21"/>
  <c r="M1824" i="21"/>
  <c r="M1825" i="21"/>
  <c r="M1826" i="21"/>
  <c r="M1827" i="21"/>
  <c r="M1828" i="21"/>
  <c r="M1829" i="21"/>
  <c r="M1830" i="21"/>
  <c r="M1831" i="21"/>
  <c r="M1832" i="21"/>
  <c r="M1833" i="21"/>
  <c r="M1834" i="21"/>
  <c r="M1835" i="21"/>
  <c r="M1836" i="21"/>
  <c r="M1837" i="21"/>
  <c r="M1838" i="21"/>
  <c r="M1839" i="21"/>
  <c r="M1840" i="21"/>
  <c r="M1841" i="21"/>
  <c r="M1842" i="21"/>
  <c r="M1843" i="21"/>
  <c r="M1844" i="21"/>
  <c r="M1845" i="21"/>
  <c r="M1846" i="21"/>
  <c r="M1847" i="21"/>
  <c r="M1848" i="21"/>
  <c r="M1849" i="21"/>
  <c r="M1850" i="21"/>
  <c r="M1851" i="21"/>
  <c r="M1852" i="21"/>
  <c r="M1853" i="21"/>
  <c r="M1854" i="21"/>
  <c r="M1855" i="21"/>
  <c r="M1856" i="21"/>
  <c r="M1857" i="21"/>
  <c r="M1858" i="21"/>
  <c r="M1859" i="21"/>
  <c r="M1860" i="21"/>
  <c r="M1861" i="21"/>
  <c r="M1862" i="21"/>
  <c r="M1863" i="21"/>
  <c r="M1864" i="21"/>
  <c r="M1865" i="21"/>
  <c r="M1866" i="21"/>
  <c r="M1867" i="21"/>
  <c r="M1868" i="21"/>
  <c r="M1869" i="21"/>
  <c r="M1870" i="21"/>
  <c r="M1871" i="21"/>
  <c r="M1872" i="21"/>
  <c r="M1873" i="21"/>
  <c r="M1874" i="21"/>
  <c r="M1875" i="21"/>
  <c r="M1876" i="21"/>
  <c r="M1877" i="21"/>
  <c r="M1878" i="21"/>
  <c r="M1879" i="21"/>
  <c r="M1880" i="21"/>
  <c r="M1881" i="21"/>
  <c r="M1882" i="21"/>
  <c r="M1883" i="21"/>
  <c r="M1884" i="21"/>
  <c r="M1885" i="21"/>
  <c r="M1886" i="21"/>
  <c r="M1887" i="21"/>
  <c r="M1888" i="21"/>
  <c r="M1889" i="21"/>
  <c r="M1890" i="21"/>
  <c r="M1891" i="21"/>
  <c r="M1892" i="21"/>
  <c r="M1893" i="21"/>
  <c r="M1894" i="21"/>
  <c r="M1895" i="21"/>
  <c r="M1896" i="21"/>
  <c r="M1897" i="21"/>
  <c r="M1898" i="21"/>
  <c r="M1899" i="21"/>
  <c r="M1900" i="21"/>
  <c r="M1901" i="21"/>
  <c r="M1902" i="21"/>
  <c r="M1903" i="21"/>
  <c r="M1904" i="21"/>
  <c r="M1905" i="21"/>
  <c r="M1906" i="21"/>
  <c r="M1907" i="21"/>
  <c r="M1908" i="21"/>
  <c r="M1909" i="21"/>
  <c r="M1910" i="21"/>
  <c r="M1911" i="21"/>
  <c r="M1912" i="21"/>
  <c r="M1913" i="21"/>
  <c r="M1914" i="21"/>
  <c r="M1915" i="21"/>
  <c r="M1916" i="21"/>
  <c r="M1917" i="21"/>
  <c r="M1918" i="21"/>
  <c r="M1919" i="21"/>
  <c r="M1920" i="21"/>
  <c r="M1921" i="21"/>
  <c r="M1922" i="21"/>
  <c r="M1923" i="21"/>
  <c r="M1924" i="21"/>
  <c r="M1925" i="21"/>
  <c r="M1926" i="21"/>
  <c r="M1927" i="21"/>
  <c r="M1928" i="21"/>
  <c r="M1929" i="21"/>
  <c r="M1930" i="21"/>
  <c r="M1931" i="21"/>
  <c r="M1932" i="21"/>
  <c r="M1933" i="21"/>
  <c r="M1934" i="21"/>
  <c r="M1935" i="21"/>
  <c r="M1936" i="21"/>
  <c r="M1937" i="21"/>
  <c r="M1938" i="21"/>
  <c r="M1939" i="21"/>
  <c r="M1940" i="21"/>
  <c r="M1941" i="21"/>
  <c r="M1942" i="21"/>
  <c r="M1943" i="21"/>
  <c r="M1944" i="21"/>
  <c r="M1945" i="21"/>
  <c r="M1946" i="21"/>
  <c r="M1947" i="21"/>
  <c r="M1948" i="21"/>
  <c r="M1949" i="21"/>
  <c r="M1950" i="21"/>
  <c r="M1951" i="21"/>
  <c r="M1952" i="21"/>
  <c r="M1953" i="21"/>
  <c r="M1954" i="21"/>
  <c r="M1955" i="21"/>
  <c r="M1956" i="21"/>
  <c r="M1957" i="21"/>
  <c r="M1958" i="21"/>
  <c r="M1959" i="21"/>
  <c r="M1960" i="21"/>
  <c r="M1961" i="21"/>
  <c r="M1962" i="21"/>
  <c r="M1963" i="21"/>
  <c r="M1964" i="21"/>
  <c r="M1965" i="21"/>
  <c r="M1966" i="21"/>
  <c r="M1967" i="21"/>
  <c r="M1968" i="21"/>
  <c r="M1969" i="21"/>
  <c r="M1970" i="21"/>
  <c r="M1971" i="21"/>
  <c r="M1972" i="21"/>
  <c r="M1973" i="21"/>
  <c r="M1974" i="21"/>
  <c r="M1975" i="21"/>
  <c r="M1976" i="21"/>
  <c r="M1977" i="21"/>
  <c r="M1978" i="21"/>
  <c r="M1979" i="21"/>
  <c r="M1980" i="21"/>
  <c r="M1981" i="21"/>
  <c r="M1982" i="21"/>
  <c r="M1983" i="21"/>
  <c r="M1984" i="21"/>
  <c r="M1985" i="21"/>
  <c r="M1986" i="21"/>
  <c r="M1987" i="21"/>
  <c r="M1988" i="21"/>
  <c r="M1989" i="21"/>
  <c r="M1990" i="21"/>
  <c r="M1991" i="21"/>
  <c r="M1992" i="21"/>
  <c r="M1993" i="21"/>
  <c r="M1994" i="21"/>
  <c r="M1995" i="21"/>
  <c r="M1996" i="21"/>
  <c r="M1997" i="21"/>
  <c r="M1998" i="21"/>
  <c r="M1999" i="21"/>
  <c r="M2000" i="21"/>
  <c r="M2001" i="21"/>
  <c r="M2002" i="21"/>
  <c r="M2003" i="21"/>
  <c r="M2004" i="21"/>
  <c r="M2005" i="21"/>
  <c r="M2006" i="21"/>
  <c r="M2007" i="21"/>
  <c r="M2008" i="21"/>
  <c r="M2009" i="21"/>
  <c r="M2010" i="21"/>
  <c r="M2011" i="21"/>
  <c r="M2012" i="21"/>
  <c r="M2013" i="21"/>
  <c r="M2014" i="21"/>
  <c r="M2015" i="21"/>
  <c r="M2016" i="21"/>
  <c r="M2017" i="21"/>
  <c r="M2018" i="21"/>
  <c r="M2019" i="21"/>
  <c r="M2020" i="21"/>
  <c r="M2021" i="21"/>
  <c r="M2022" i="21"/>
  <c r="M2023" i="21"/>
  <c r="M2024" i="21"/>
  <c r="M2025" i="21"/>
  <c r="M2026" i="21"/>
  <c r="M2027" i="21"/>
  <c r="M2028" i="21"/>
  <c r="M2029" i="21"/>
  <c r="M2030" i="21"/>
  <c r="M2031" i="21"/>
  <c r="M2032" i="21"/>
  <c r="M2033" i="21"/>
  <c r="M2034" i="21"/>
  <c r="M2035" i="21"/>
  <c r="M2036" i="21"/>
  <c r="M2037" i="21"/>
  <c r="M2038" i="21"/>
  <c r="M2039" i="21"/>
  <c r="M2040" i="21"/>
  <c r="M2041" i="21"/>
  <c r="M2042" i="21"/>
  <c r="M2043" i="21"/>
  <c r="M2044" i="21"/>
  <c r="M2045" i="21"/>
  <c r="M2046" i="21"/>
  <c r="M2047" i="21"/>
  <c r="M2048" i="21"/>
  <c r="M2049" i="21"/>
  <c r="M2050" i="21"/>
  <c r="M2051" i="21"/>
  <c r="M2052" i="21"/>
  <c r="M2053" i="21"/>
  <c r="M2054" i="21"/>
  <c r="M2055" i="21"/>
  <c r="M2056" i="21"/>
  <c r="M2057" i="21"/>
  <c r="M2058" i="21"/>
  <c r="M2059" i="21"/>
  <c r="M2060" i="21"/>
  <c r="M2061" i="21"/>
  <c r="M2062" i="21"/>
  <c r="M2063" i="21"/>
  <c r="M2064" i="21"/>
  <c r="M2065" i="21"/>
  <c r="M2066" i="21"/>
  <c r="M2067" i="21"/>
  <c r="M2068" i="21"/>
  <c r="M2069" i="21"/>
  <c r="M2070" i="21"/>
  <c r="M2071" i="21"/>
  <c r="M2072" i="21"/>
  <c r="M2073" i="21"/>
  <c r="M2074" i="21"/>
  <c r="M2075" i="21"/>
  <c r="M2076" i="21"/>
  <c r="M2077" i="21"/>
  <c r="M2078" i="21"/>
  <c r="M2079" i="21"/>
  <c r="M2080" i="21"/>
  <c r="M2081" i="21"/>
  <c r="M2082" i="21"/>
  <c r="M2083" i="21"/>
  <c r="M2084" i="21"/>
  <c r="M2085" i="21"/>
  <c r="M2086" i="21"/>
  <c r="M2087" i="21"/>
  <c r="M2088" i="21"/>
  <c r="M2089" i="21"/>
  <c r="M2090" i="21"/>
  <c r="M2091" i="21"/>
  <c r="M2092" i="21"/>
  <c r="M2093" i="21"/>
  <c r="M2094" i="21"/>
  <c r="M2095" i="21"/>
  <c r="M2096" i="21"/>
  <c r="M2097" i="21"/>
  <c r="M2098" i="21"/>
  <c r="M2099" i="21"/>
  <c r="M2100" i="21"/>
  <c r="M2101" i="21"/>
  <c r="M2102" i="21"/>
  <c r="M2103" i="21"/>
  <c r="M2104" i="21"/>
  <c r="M2105" i="21"/>
  <c r="M2106" i="21"/>
  <c r="M2107" i="21"/>
  <c r="M2108" i="21"/>
  <c r="M2109" i="21"/>
  <c r="M2110" i="21"/>
  <c r="M2111" i="21"/>
  <c r="M2112" i="21"/>
  <c r="M2113" i="21"/>
  <c r="M2114" i="21"/>
  <c r="M2115" i="21"/>
  <c r="M2116" i="21"/>
  <c r="M2117" i="21"/>
  <c r="M2118" i="21"/>
  <c r="M2119" i="21"/>
  <c r="M2120" i="21"/>
  <c r="M2121" i="21"/>
  <c r="M2122" i="21"/>
  <c r="M2123" i="21"/>
  <c r="M2124" i="21"/>
  <c r="M2125" i="21"/>
  <c r="M2126" i="21"/>
  <c r="M2127" i="21"/>
  <c r="M2128" i="21"/>
  <c r="M2129" i="21"/>
  <c r="M2130" i="21"/>
  <c r="M2131" i="21"/>
  <c r="M2132" i="21"/>
  <c r="M2133" i="21"/>
  <c r="M2134" i="21"/>
  <c r="M2135" i="21"/>
  <c r="M2136" i="21"/>
  <c r="M2137" i="21"/>
  <c r="M2138" i="21"/>
  <c r="M2139" i="21"/>
  <c r="M2140" i="21"/>
  <c r="M2141" i="21"/>
  <c r="M2142" i="21"/>
  <c r="M2143" i="21"/>
  <c r="M2144" i="21"/>
  <c r="M2145" i="21"/>
  <c r="M2146" i="21"/>
  <c r="M2147" i="21"/>
  <c r="M2148" i="21"/>
  <c r="M2149" i="21"/>
  <c r="M2150" i="21"/>
  <c r="M2151" i="21"/>
  <c r="M2152" i="21"/>
  <c r="M2153" i="21"/>
  <c r="M2154" i="21"/>
  <c r="M2155" i="21"/>
  <c r="M2156" i="21"/>
  <c r="M2157" i="21"/>
  <c r="M2158" i="21"/>
  <c r="M2159" i="21"/>
  <c r="M2160" i="21"/>
  <c r="M2161" i="21"/>
  <c r="M2162" i="21"/>
  <c r="M2163" i="21"/>
  <c r="M2164" i="21"/>
  <c r="M2165" i="21"/>
  <c r="M2166" i="21"/>
  <c r="M2167" i="21"/>
  <c r="M2168" i="21"/>
  <c r="M2169" i="21"/>
  <c r="M2170" i="21"/>
  <c r="M2171" i="21"/>
  <c r="M2172" i="21"/>
  <c r="M2173" i="21"/>
  <c r="M2174" i="21"/>
  <c r="M2175" i="21"/>
  <c r="M2176" i="21"/>
  <c r="M2177" i="21"/>
  <c r="M2178" i="21"/>
  <c r="M2179" i="21"/>
  <c r="M2180" i="21"/>
  <c r="M2181" i="21"/>
  <c r="M2182" i="21"/>
  <c r="M2183" i="21"/>
  <c r="M2184" i="21"/>
  <c r="M2185" i="21"/>
  <c r="M2186" i="21"/>
  <c r="M2187" i="21"/>
  <c r="M2188" i="21"/>
  <c r="M2189" i="21"/>
  <c r="M2190" i="21"/>
  <c r="M2191" i="21"/>
  <c r="M2192" i="21"/>
  <c r="M2193" i="21"/>
  <c r="M2194" i="21"/>
  <c r="M2195" i="21"/>
  <c r="M2196" i="21"/>
  <c r="M2197" i="21"/>
  <c r="M2198" i="21"/>
  <c r="M2199" i="21"/>
  <c r="M2200" i="21"/>
  <c r="M2201" i="21"/>
  <c r="M2202" i="21"/>
  <c r="M2203" i="21"/>
  <c r="M2204" i="21"/>
  <c r="M2205" i="21"/>
  <c r="M2206" i="21"/>
  <c r="M2207" i="21"/>
  <c r="M2208" i="21"/>
  <c r="M2209" i="21"/>
  <c r="M2210" i="21"/>
  <c r="M2211" i="21"/>
  <c r="M2212" i="21"/>
  <c r="M2213" i="21"/>
  <c r="M2214" i="21"/>
  <c r="M2215" i="21"/>
  <c r="M2216" i="21"/>
  <c r="M2217" i="21"/>
  <c r="M2218" i="21"/>
  <c r="M2219" i="21"/>
  <c r="M2220" i="21"/>
  <c r="M2221" i="21"/>
  <c r="M2222" i="21"/>
  <c r="M2223" i="21"/>
  <c r="M2224" i="21"/>
  <c r="M2225" i="21"/>
  <c r="M2226" i="21"/>
  <c r="M2227" i="21"/>
  <c r="M2228" i="21"/>
  <c r="M2229" i="21"/>
  <c r="M2230" i="21"/>
  <c r="M2231" i="21"/>
  <c r="M2232" i="21"/>
  <c r="M2233" i="21"/>
  <c r="M2234" i="21"/>
  <c r="M2235" i="21"/>
  <c r="M2236" i="21"/>
  <c r="M2237" i="21"/>
  <c r="M2238" i="21"/>
  <c r="M2239" i="21"/>
  <c r="M2240" i="21"/>
  <c r="M2241" i="21"/>
  <c r="M2242" i="21"/>
  <c r="M2243" i="21"/>
  <c r="M2244" i="21"/>
  <c r="M2245" i="21"/>
  <c r="M2246" i="21"/>
  <c r="M12358" i="21"/>
  <c r="M12359" i="21"/>
  <c r="M12471" i="21"/>
  <c r="M12472" i="21"/>
  <c r="M12473" i="21"/>
  <c r="M12474" i="21"/>
  <c r="M12475" i="21"/>
  <c r="M12476" i="21"/>
  <c r="M2255" i="21"/>
  <c r="M2256" i="21"/>
  <c r="M2257" i="21"/>
  <c r="M2258" i="21"/>
  <c r="M2259" i="21"/>
  <c r="M2260" i="21"/>
  <c r="M2261" i="21"/>
  <c r="M2262" i="21"/>
  <c r="M2263" i="21"/>
  <c r="M2264" i="21"/>
  <c r="M2265" i="21"/>
  <c r="M2266" i="21"/>
  <c r="M2267" i="21"/>
  <c r="M2268" i="21"/>
  <c r="M2269" i="21"/>
  <c r="M2270" i="21"/>
  <c r="M2271" i="21"/>
  <c r="M2272" i="21"/>
  <c r="M2273" i="21"/>
  <c r="M2274" i="21"/>
  <c r="M2275" i="21"/>
  <c r="M2276" i="21"/>
  <c r="M2277" i="21"/>
  <c r="M2278" i="21"/>
  <c r="M2279" i="21"/>
  <c r="M2280" i="21"/>
  <c r="M2281" i="21"/>
  <c r="M2282" i="21"/>
  <c r="M2283" i="21"/>
  <c r="M2284" i="21"/>
  <c r="M2285" i="21"/>
  <c r="M2286" i="21"/>
  <c r="M2287" i="21"/>
  <c r="M2288" i="21"/>
  <c r="M2289" i="21"/>
  <c r="M2290" i="21"/>
  <c r="M2291" i="21"/>
  <c r="M2292" i="21"/>
  <c r="M2293" i="21"/>
  <c r="M2294" i="21"/>
  <c r="M2295" i="21"/>
  <c r="M2296" i="21"/>
  <c r="M2297" i="21"/>
  <c r="M2298" i="21"/>
  <c r="M2299" i="21"/>
  <c r="M2300" i="21"/>
  <c r="M2301" i="21"/>
  <c r="M2302" i="21"/>
  <c r="M2303" i="21"/>
  <c r="M2304" i="21"/>
  <c r="M2305" i="21"/>
  <c r="M2306" i="21"/>
  <c r="M2307" i="21"/>
  <c r="M2308" i="21"/>
  <c r="M2309" i="21"/>
  <c r="M2310" i="21"/>
  <c r="M2311" i="21"/>
  <c r="M2312" i="21"/>
  <c r="M2313" i="21"/>
  <c r="M2314" i="21"/>
  <c r="M2315" i="21"/>
  <c r="M2316" i="21"/>
  <c r="M2317" i="21"/>
  <c r="M2318" i="21"/>
  <c r="M2319" i="21"/>
  <c r="M2320" i="21"/>
  <c r="M2321" i="21"/>
  <c r="M2322" i="21"/>
  <c r="M2323" i="21"/>
  <c r="M2324" i="21"/>
  <c r="M2325" i="21"/>
  <c r="M2326" i="21"/>
  <c r="M2327" i="21"/>
  <c r="M2328" i="21"/>
  <c r="M2329" i="21"/>
  <c r="M2330" i="21"/>
  <c r="M2331" i="21"/>
  <c r="M2332" i="21"/>
  <c r="M2333" i="21"/>
  <c r="M2334" i="21"/>
  <c r="M2335" i="21"/>
  <c r="M2336" i="21"/>
  <c r="M2337" i="21"/>
  <c r="M2338" i="21"/>
  <c r="M2339" i="21"/>
  <c r="M2340" i="21"/>
  <c r="M2341" i="21"/>
  <c r="M2342" i="21"/>
  <c r="M2343" i="21"/>
  <c r="M2344" i="21"/>
  <c r="M2345" i="21"/>
  <c r="M2346" i="21"/>
  <c r="M2347" i="21"/>
  <c r="M2348" i="21"/>
  <c r="M2349" i="21"/>
  <c r="M2350" i="21"/>
  <c r="M2351" i="21"/>
  <c r="M2352" i="21"/>
  <c r="M2353" i="21"/>
  <c r="M2354" i="21"/>
  <c r="M2355" i="21"/>
  <c r="M2356" i="21"/>
  <c r="M2357" i="21"/>
  <c r="M2358" i="21"/>
  <c r="M2359" i="21"/>
  <c r="M2360" i="21"/>
  <c r="M2361" i="21"/>
  <c r="M2362" i="21"/>
  <c r="M2363" i="21"/>
  <c r="M2364" i="21"/>
  <c r="M2365" i="21"/>
  <c r="M2366" i="21"/>
  <c r="M2367" i="21"/>
  <c r="M2368" i="21"/>
  <c r="M2369" i="21"/>
  <c r="M2370" i="21"/>
  <c r="M2371" i="21"/>
  <c r="M2372" i="21"/>
  <c r="M2373" i="21"/>
  <c r="M2374" i="21"/>
  <c r="M2375" i="21"/>
  <c r="M2376" i="21"/>
  <c r="M2377" i="21"/>
  <c r="M2378" i="21"/>
  <c r="M2379" i="21"/>
  <c r="M2380" i="21"/>
  <c r="M2381" i="21"/>
  <c r="M2382" i="21"/>
  <c r="M2383" i="21"/>
  <c r="M2384" i="21"/>
  <c r="M2385" i="21"/>
  <c r="M2386" i="21"/>
  <c r="M2387" i="21"/>
  <c r="M2388" i="21"/>
  <c r="M2389" i="21"/>
  <c r="M2390" i="21"/>
  <c r="M2391" i="21"/>
  <c r="M2392" i="21"/>
  <c r="M2393" i="21"/>
  <c r="M2394" i="21"/>
  <c r="M2395" i="21"/>
  <c r="M2396" i="21"/>
  <c r="M2397" i="21"/>
  <c r="M2398" i="21"/>
  <c r="M2399" i="21"/>
  <c r="M2400" i="21"/>
  <c r="M2401" i="21"/>
  <c r="M2402" i="21"/>
  <c r="M2403" i="21"/>
  <c r="M2404" i="21"/>
  <c r="M2405" i="21"/>
  <c r="M2406" i="21"/>
  <c r="M2407" i="21"/>
  <c r="M2408" i="21"/>
  <c r="M2409" i="21"/>
  <c r="M2410" i="21"/>
  <c r="M2411" i="21"/>
  <c r="M2412" i="21"/>
  <c r="M2413" i="21"/>
  <c r="M2414" i="21"/>
  <c r="M2415" i="21"/>
  <c r="M2416" i="21"/>
  <c r="M2417" i="21"/>
  <c r="M2418" i="21"/>
  <c r="M2419" i="21"/>
  <c r="M2420" i="21"/>
  <c r="M2421" i="21"/>
  <c r="M2422" i="21"/>
  <c r="M2423" i="21"/>
  <c r="M2424" i="21"/>
  <c r="M2425" i="21"/>
  <c r="M11235" i="21"/>
  <c r="M11236" i="21"/>
  <c r="M11608" i="21"/>
  <c r="M11609" i="21"/>
  <c r="M11610" i="21"/>
  <c r="M11611" i="21"/>
  <c r="M11612" i="21"/>
  <c r="M11613" i="21"/>
  <c r="M12352" i="21"/>
  <c r="M12353" i="21"/>
  <c r="M12354" i="21"/>
  <c r="M12355" i="21"/>
  <c r="M2438" i="21"/>
  <c r="M2439" i="21"/>
  <c r="M2440" i="21"/>
  <c r="M2441" i="21"/>
  <c r="M2442" i="21"/>
  <c r="M2443" i="21"/>
  <c r="M2444" i="21"/>
  <c r="M2445" i="21"/>
  <c r="M2446" i="21"/>
  <c r="M2447" i="21"/>
  <c r="M2448" i="21"/>
  <c r="M2449" i="21"/>
  <c r="M2450" i="21"/>
  <c r="M2451" i="21"/>
  <c r="M2452" i="21"/>
  <c r="M2453" i="21"/>
  <c r="M2454" i="21"/>
  <c r="M2455" i="21"/>
  <c r="M2456" i="21"/>
  <c r="M2457" i="21"/>
  <c r="M2458" i="21"/>
  <c r="M2459" i="21"/>
  <c r="M2460" i="21"/>
  <c r="M2461" i="21"/>
  <c r="M2462" i="21"/>
  <c r="M2463" i="21"/>
  <c r="M2464" i="21"/>
  <c r="M2465" i="21"/>
  <c r="M2466" i="21"/>
  <c r="M2467" i="21"/>
  <c r="M2468" i="21"/>
  <c r="M2469" i="21"/>
  <c r="M2470" i="21"/>
  <c r="M2471" i="21"/>
  <c r="M2472" i="21"/>
  <c r="M2473" i="21"/>
  <c r="M2474" i="21"/>
  <c r="M2475" i="21"/>
  <c r="M2476" i="21"/>
  <c r="M2477" i="21"/>
  <c r="M2478" i="21"/>
  <c r="M2479" i="21"/>
  <c r="M2480" i="21"/>
  <c r="M2481" i="21"/>
  <c r="M2482" i="21"/>
  <c r="M2483" i="21"/>
  <c r="M2484" i="21"/>
  <c r="M2485" i="21"/>
  <c r="M2486" i="21"/>
  <c r="M2487" i="21"/>
  <c r="M2488" i="21"/>
  <c r="M2489" i="21"/>
  <c r="M2490" i="21"/>
  <c r="M2491" i="21"/>
  <c r="M2492" i="21"/>
  <c r="M2493" i="21"/>
  <c r="M2494" i="21"/>
  <c r="M2495" i="21"/>
  <c r="M12356" i="21"/>
  <c r="M12357" i="21"/>
  <c r="M2498" i="21"/>
  <c r="M2499" i="21"/>
  <c r="M2500" i="21"/>
  <c r="M2501" i="21"/>
  <c r="M2502" i="21"/>
  <c r="M2503" i="21"/>
  <c r="M2504" i="21"/>
  <c r="M2505" i="21"/>
  <c r="M2506" i="21"/>
  <c r="M2507" i="21"/>
  <c r="M2508" i="21"/>
  <c r="M2509" i="21"/>
  <c r="M2510" i="21"/>
  <c r="M2511" i="21"/>
  <c r="M2512" i="21"/>
  <c r="M2513" i="21"/>
  <c r="M2514" i="21"/>
  <c r="M2515" i="21"/>
  <c r="M2516" i="21"/>
  <c r="M2517" i="21"/>
  <c r="M2518" i="21"/>
  <c r="M2519" i="21"/>
  <c r="M2520" i="21"/>
  <c r="M2521" i="21"/>
  <c r="M2522" i="21"/>
  <c r="M2523" i="21"/>
  <c r="M2524" i="21"/>
  <c r="M2525" i="21"/>
  <c r="M2526" i="21"/>
  <c r="M2527" i="21"/>
  <c r="M2528" i="21"/>
  <c r="M2529" i="21"/>
  <c r="M2530" i="21"/>
  <c r="M2531" i="21"/>
  <c r="M2532" i="21"/>
  <c r="M2533" i="21"/>
  <c r="M2534" i="21"/>
  <c r="M2535" i="21"/>
  <c r="M2536" i="21"/>
  <c r="M2537" i="21"/>
  <c r="M2538" i="21"/>
  <c r="M2539" i="21"/>
  <c r="M2540" i="21"/>
  <c r="M2541" i="21"/>
  <c r="M2542" i="21"/>
  <c r="M2543" i="21"/>
  <c r="M2544" i="21"/>
  <c r="M2545" i="21"/>
  <c r="M2546" i="21"/>
  <c r="M2547" i="21"/>
  <c r="M2548" i="21"/>
  <c r="M2549" i="21"/>
  <c r="M2550" i="21"/>
  <c r="M2551" i="21"/>
  <c r="M2552" i="21"/>
  <c r="M2553" i="21"/>
  <c r="M2554" i="21"/>
  <c r="M2555" i="21"/>
  <c r="M2556" i="21"/>
  <c r="M2557" i="21"/>
  <c r="M2558" i="21"/>
  <c r="M2559" i="21"/>
  <c r="M2560" i="21"/>
  <c r="M2561" i="21"/>
  <c r="M2562" i="21"/>
  <c r="M2563" i="21"/>
  <c r="M2564" i="21"/>
  <c r="M2565" i="21"/>
  <c r="M2566" i="21"/>
  <c r="M2567" i="21"/>
  <c r="M2568" i="21"/>
  <c r="M2569" i="21"/>
  <c r="M2570" i="21"/>
  <c r="M2571" i="21"/>
  <c r="M2572" i="21"/>
  <c r="M2573" i="21"/>
  <c r="M2574" i="21"/>
  <c r="M2575" i="21"/>
  <c r="M2576" i="21"/>
  <c r="M2577" i="21"/>
  <c r="M2578" i="21"/>
  <c r="M2579" i="21"/>
  <c r="M2580" i="21"/>
  <c r="M2581" i="21"/>
  <c r="M2582" i="21"/>
  <c r="M2583" i="21"/>
  <c r="M2584" i="21"/>
  <c r="M2585" i="21"/>
  <c r="M2586" i="21"/>
  <c r="M2587" i="21"/>
  <c r="M2588" i="21"/>
  <c r="M2589" i="21"/>
  <c r="M2590" i="21"/>
  <c r="M2591" i="21"/>
  <c r="M2592" i="21"/>
  <c r="M2593" i="21"/>
  <c r="M2594" i="21"/>
  <c r="M2595" i="21"/>
  <c r="M2596" i="21"/>
  <c r="M2597" i="21"/>
  <c r="M2598" i="21"/>
  <c r="M2599" i="21"/>
  <c r="M2600" i="21"/>
  <c r="M2601" i="21"/>
  <c r="M2602" i="21"/>
  <c r="M2603" i="21"/>
  <c r="M2604" i="21"/>
  <c r="M2605" i="21"/>
  <c r="M2606" i="21"/>
  <c r="M2607" i="21"/>
  <c r="M2608" i="21"/>
  <c r="M2609" i="21"/>
  <c r="M2610" i="21"/>
  <c r="M2611" i="21"/>
  <c r="M2612" i="21"/>
  <c r="M2613" i="21"/>
  <c r="M2614" i="21"/>
  <c r="M2615" i="21"/>
  <c r="M2616" i="21"/>
  <c r="M2617" i="21"/>
  <c r="M2618" i="21"/>
  <c r="M2619" i="21"/>
  <c r="M2620" i="21"/>
  <c r="M2621" i="21"/>
  <c r="M2622" i="21"/>
  <c r="M2623" i="21"/>
  <c r="M2624" i="21"/>
  <c r="M2625" i="21"/>
  <c r="M2626" i="21"/>
  <c r="M2627" i="21"/>
  <c r="M2628" i="21"/>
  <c r="M2629" i="21"/>
  <c r="M2630" i="21"/>
  <c r="M2631" i="21"/>
  <c r="M2632" i="21"/>
  <c r="M2633" i="21"/>
  <c r="M2634" i="21"/>
  <c r="M2635" i="21"/>
  <c r="M2636" i="21"/>
  <c r="M2637" i="21"/>
  <c r="M2638" i="21"/>
  <c r="M2639" i="21"/>
  <c r="M2640" i="21"/>
  <c r="M2641" i="21"/>
  <c r="M2642" i="21"/>
  <c r="M2643" i="21"/>
  <c r="M2644" i="21"/>
  <c r="M2645" i="21"/>
  <c r="M2646" i="21"/>
  <c r="M2647" i="21"/>
  <c r="M2648" i="21"/>
  <c r="M2649" i="21"/>
  <c r="M2650" i="21"/>
  <c r="M2651" i="21"/>
  <c r="M2652" i="21"/>
  <c r="M2653" i="21"/>
  <c r="M2654" i="21"/>
  <c r="M2655" i="21"/>
  <c r="M2656" i="21"/>
  <c r="M2657" i="21"/>
  <c r="M2658" i="21"/>
  <c r="M2659" i="21"/>
  <c r="M2660" i="21"/>
  <c r="M2661" i="21"/>
  <c r="M2662" i="21"/>
  <c r="M2663" i="21"/>
  <c r="M2664" i="21"/>
  <c r="M2665" i="21"/>
  <c r="M2666" i="21"/>
  <c r="M2667" i="21"/>
  <c r="M2668" i="21"/>
  <c r="M2669" i="21"/>
  <c r="M2670" i="21"/>
  <c r="M2671" i="21"/>
  <c r="M2672" i="21"/>
  <c r="M2673" i="21"/>
  <c r="M2674" i="21"/>
  <c r="M2675" i="21"/>
  <c r="M2676" i="21"/>
  <c r="M2677" i="21"/>
  <c r="M2678" i="21"/>
  <c r="M2679" i="21"/>
  <c r="M2680" i="21"/>
  <c r="M2681" i="21"/>
  <c r="M2682" i="21"/>
  <c r="M2683" i="21"/>
  <c r="M2684" i="21"/>
  <c r="M2685" i="21"/>
  <c r="M2686" i="21"/>
  <c r="M2687" i="21"/>
  <c r="M2688" i="21"/>
  <c r="M2689" i="21"/>
  <c r="M2690" i="21"/>
  <c r="M2691" i="21"/>
  <c r="M2692" i="21"/>
  <c r="M2693" i="21"/>
  <c r="M2694" i="21"/>
  <c r="M2695" i="21"/>
  <c r="M2696" i="21"/>
  <c r="M2697" i="21"/>
  <c r="M2698" i="21"/>
  <c r="M2699" i="21"/>
  <c r="M2700" i="21"/>
  <c r="M2701" i="21"/>
  <c r="M2702" i="21"/>
  <c r="M2703" i="21"/>
  <c r="M2704" i="21"/>
  <c r="M2705" i="21"/>
  <c r="M2706" i="21"/>
  <c r="M2707" i="21"/>
  <c r="M2708" i="21"/>
  <c r="M2709" i="21"/>
  <c r="M2710" i="21"/>
  <c r="M2711" i="21"/>
  <c r="M2712" i="21"/>
  <c r="M2713" i="21"/>
  <c r="M2714" i="21"/>
  <c r="M2715" i="21"/>
  <c r="M2716" i="21"/>
  <c r="M2717" i="21"/>
  <c r="M2718" i="21"/>
  <c r="M2719" i="21"/>
  <c r="M2720" i="21"/>
  <c r="M2721" i="21"/>
  <c r="M2722" i="21"/>
  <c r="M2723" i="21"/>
  <c r="M2724" i="21"/>
  <c r="M2725" i="21"/>
  <c r="M2726" i="21"/>
  <c r="M2727" i="21"/>
  <c r="M2728" i="21"/>
  <c r="M2729" i="21"/>
  <c r="M2730" i="21"/>
  <c r="M2731" i="21"/>
  <c r="M2732" i="21"/>
  <c r="M2733" i="21"/>
  <c r="M2734" i="21"/>
  <c r="M2735" i="21"/>
  <c r="M2736" i="21"/>
  <c r="M2737" i="21"/>
  <c r="M2738" i="21"/>
  <c r="M2739" i="21"/>
  <c r="M2740" i="21"/>
  <c r="M2741" i="21"/>
  <c r="M2742" i="21"/>
  <c r="M2743" i="21"/>
  <c r="M2744" i="21"/>
  <c r="M2745" i="21"/>
  <c r="M2746" i="21"/>
  <c r="M2747" i="21"/>
  <c r="M2748" i="21"/>
  <c r="M2749" i="21"/>
  <c r="M2750" i="21"/>
  <c r="M2751" i="21"/>
  <c r="M2752" i="21"/>
  <c r="M2753" i="21"/>
  <c r="M2754" i="21"/>
  <c r="M2755" i="21"/>
  <c r="M2756" i="21"/>
  <c r="M2757" i="21"/>
  <c r="M2758" i="21"/>
  <c r="M2759" i="21"/>
  <c r="M2760" i="21"/>
  <c r="M2761" i="21"/>
  <c r="M2762" i="21"/>
  <c r="M2763" i="21"/>
  <c r="M2764" i="21"/>
  <c r="M2765" i="21"/>
  <c r="M2766" i="21"/>
  <c r="M2767" i="21"/>
  <c r="M2768" i="21"/>
  <c r="M2769" i="21"/>
  <c r="M2770" i="21"/>
  <c r="M2771" i="21"/>
  <c r="M2772" i="21"/>
  <c r="M2773" i="21"/>
  <c r="M2774" i="21"/>
  <c r="M2775" i="21"/>
  <c r="M2776" i="21"/>
  <c r="M2777" i="21"/>
  <c r="M2778" i="21"/>
  <c r="M2779" i="21"/>
  <c r="M2780" i="21"/>
  <c r="M2781" i="21"/>
  <c r="M2782" i="21"/>
  <c r="M2783" i="21"/>
  <c r="M2784" i="21"/>
  <c r="M2785" i="21"/>
  <c r="M2786" i="21"/>
  <c r="M2787" i="21"/>
  <c r="M2788" i="21"/>
  <c r="M2789" i="21"/>
  <c r="M2790" i="21"/>
  <c r="M2791" i="21"/>
  <c r="M2792" i="21"/>
  <c r="M2793" i="21"/>
  <c r="M2794" i="21"/>
  <c r="M2795" i="21"/>
  <c r="M2796" i="21"/>
  <c r="M2797" i="21"/>
  <c r="M2798" i="21"/>
  <c r="M2799" i="21"/>
  <c r="M2800" i="21"/>
  <c r="M2801" i="21"/>
  <c r="M2802" i="21"/>
  <c r="M2803" i="21"/>
  <c r="M2804" i="21"/>
  <c r="M2805" i="21"/>
  <c r="M2806" i="21"/>
  <c r="M2807" i="21"/>
  <c r="M2808" i="21"/>
  <c r="M2809" i="21"/>
  <c r="M2810" i="21"/>
  <c r="M2811" i="21"/>
  <c r="M2812" i="21"/>
  <c r="M2813" i="21"/>
  <c r="M2814" i="21"/>
  <c r="M2815" i="21"/>
  <c r="M2816" i="21"/>
  <c r="M2817" i="21"/>
  <c r="M2818" i="21"/>
  <c r="M2819" i="21"/>
  <c r="M2820" i="21"/>
  <c r="M2821" i="21"/>
  <c r="M2822" i="21"/>
  <c r="M2823" i="21"/>
  <c r="M2824" i="21"/>
  <c r="M2825" i="21"/>
  <c r="M2826" i="21"/>
  <c r="M2827" i="21"/>
  <c r="M2828" i="21"/>
  <c r="M2829" i="21"/>
  <c r="M2830" i="21"/>
  <c r="M2831" i="21"/>
  <c r="M2832" i="21"/>
  <c r="M2833" i="21"/>
  <c r="M2834" i="21"/>
  <c r="M2835" i="21"/>
  <c r="M2836" i="21"/>
  <c r="M2837" i="21"/>
  <c r="M2838" i="21"/>
  <c r="M2839" i="21"/>
  <c r="M2840" i="21"/>
  <c r="M2841" i="21"/>
  <c r="M2842" i="21"/>
  <c r="M2843" i="21"/>
  <c r="M2844" i="21"/>
  <c r="M2845" i="21"/>
  <c r="M2846" i="21"/>
  <c r="M2847" i="21"/>
  <c r="M2848" i="21"/>
  <c r="M2849" i="21"/>
  <c r="M2850" i="21"/>
  <c r="M2851" i="21"/>
  <c r="M2852" i="21"/>
  <c r="M2853" i="21"/>
  <c r="M2854" i="21"/>
  <c r="M2855" i="21"/>
  <c r="M2856" i="21"/>
  <c r="M2857" i="21"/>
  <c r="M2858" i="21"/>
  <c r="M2859" i="21"/>
  <c r="M2860" i="21"/>
  <c r="M2861" i="21"/>
  <c r="M2862" i="21"/>
  <c r="M2863" i="21"/>
  <c r="M2864" i="21"/>
  <c r="M2865" i="21"/>
  <c r="M2866" i="21"/>
  <c r="M2867" i="21"/>
  <c r="M2868" i="21"/>
  <c r="M2869" i="21"/>
  <c r="M2870" i="21"/>
  <c r="M2871" i="21"/>
  <c r="M2872" i="21"/>
  <c r="M2873" i="21"/>
  <c r="M2874" i="21"/>
  <c r="M2875" i="21"/>
  <c r="M2876" i="21"/>
  <c r="M2877" i="21"/>
  <c r="M2878" i="21"/>
  <c r="M2879" i="21"/>
  <c r="M2880" i="21"/>
  <c r="M2881" i="21"/>
  <c r="M2882" i="21"/>
  <c r="M2883" i="21"/>
  <c r="M2884" i="21"/>
  <c r="M2885" i="21"/>
  <c r="M2886" i="21"/>
  <c r="M2887" i="21"/>
  <c r="M2888" i="21"/>
  <c r="M2889" i="21"/>
  <c r="M2890" i="21"/>
  <c r="M2891" i="21"/>
  <c r="M2892" i="21"/>
  <c r="M2893" i="21"/>
  <c r="M2894" i="21"/>
  <c r="M2895" i="21"/>
  <c r="M2896" i="21"/>
  <c r="M2897" i="21"/>
  <c r="M2898" i="21"/>
  <c r="M2899" i="21"/>
  <c r="M2900" i="21"/>
  <c r="M2901" i="21"/>
  <c r="M2902" i="21"/>
  <c r="M2903" i="21"/>
  <c r="M2904" i="21"/>
  <c r="M2905" i="21"/>
  <c r="M2906" i="21"/>
  <c r="M2907" i="21"/>
  <c r="M2908" i="21"/>
  <c r="M2909" i="21"/>
  <c r="M2910" i="21"/>
  <c r="M2911" i="21"/>
  <c r="M2912" i="21"/>
  <c r="M2913" i="21"/>
  <c r="M2914" i="21"/>
  <c r="M2915" i="21"/>
  <c r="M2916" i="21"/>
  <c r="M2917" i="21"/>
  <c r="M2918" i="21"/>
  <c r="M2919" i="21"/>
  <c r="M2920" i="21"/>
  <c r="M2921" i="21"/>
  <c r="M2922" i="21"/>
  <c r="M2923" i="21"/>
  <c r="M2924" i="21"/>
  <c r="M2925" i="21"/>
  <c r="M2926" i="21"/>
  <c r="M2927" i="21"/>
  <c r="M2928" i="21"/>
  <c r="M2929" i="21"/>
  <c r="M2930" i="21"/>
  <c r="M2931" i="21"/>
  <c r="M2932" i="21"/>
  <c r="M2933" i="21"/>
  <c r="M2934" i="21"/>
  <c r="M2935" i="21"/>
  <c r="M2936" i="21"/>
  <c r="M2937" i="21"/>
  <c r="M2938" i="21"/>
  <c r="M2939" i="21"/>
  <c r="M2940" i="21"/>
  <c r="M2941" i="21"/>
  <c r="M2942" i="21"/>
  <c r="M2943" i="21"/>
  <c r="M2944" i="21"/>
  <c r="M2945" i="21"/>
  <c r="M2946" i="21"/>
  <c r="M2947" i="21"/>
  <c r="M2948" i="21"/>
  <c r="M2949" i="21"/>
  <c r="M2950" i="21"/>
  <c r="M2951" i="21"/>
  <c r="M2952" i="21"/>
  <c r="M2953" i="21"/>
  <c r="M2954" i="21"/>
  <c r="M2955" i="21"/>
  <c r="M2956" i="21"/>
  <c r="M2957" i="21"/>
  <c r="M2958" i="21"/>
  <c r="M2959" i="21"/>
  <c r="M2960" i="21"/>
  <c r="M2961" i="21"/>
  <c r="M2962" i="21"/>
  <c r="M2963" i="21"/>
  <c r="M2964" i="21"/>
  <c r="M2965" i="21"/>
  <c r="M2966" i="21"/>
  <c r="M2967" i="21"/>
  <c r="M2968" i="21"/>
  <c r="M2969" i="21"/>
  <c r="M2970" i="21"/>
  <c r="M2971" i="21"/>
  <c r="M2972" i="21"/>
  <c r="M2973" i="21"/>
  <c r="M2974" i="21"/>
  <c r="M2975" i="21"/>
  <c r="M2976" i="21"/>
  <c r="M2977" i="21"/>
  <c r="M2978" i="21"/>
  <c r="M2979" i="21"/>
  <c r="M2980" i="21"/>
  <c r="M2981" i="21"/>
  <c r="M2982" i="21"/>
  <c r="M2983" i="21"/>
  <c r="M2984" i="21"/>
  <c r="M2985" i="21"/>
  <c r="M2986" i="21"/>
  <c r="M2987" i="21"/>
  <c r="M2988" i="21"/>
  <c r="M2989" i="21"/>
  <c r="M2990" i="21"/>
  <c r="M2991" i="21"/>
  <c r="M2992" i="21"/>
  <c r="M2993" i="21"/>
  <c r="M2994" i="21"/>
  <c r="M2995" i="21"/>
  <c r="M2996" i="21"/>
  <c r="M2997" i="21"/>
  <c r="M2998" i="21"/>
  <c r="M2999" i="21"/>
  <c r="M3000" i="21"/>
  <c r="M3001" i="21"/>
  <c r="M3002" i="21"/>
  <c r="M3003" i="21"/>
  <c r="M3004" i="21"/>
  <c r="M3005" i="21"/>
  <c r="M3006" i="21"/>
  <c r="M3007" i="21"/>
  <c r="M3008" i="21"/>
  <c r="M3009" i="21"/>
  <c r="M3010" i="21"/>
  <c r="M3011" i="21"/>
  <c r="M3012" i="21"/>
  <c r="M3013" i="21"/>
  <c r="M3014" i="21"/>
  <c r="M3015" i="21"/>
  <c r="M3016" i="21"/>
  <c r="M3017" i="21"/>
  <c r="M3018" i="21"/>
  <c r="M3019" i="21"/>
  <c r="M3020" i="21"/>
  <c r="M3021" i="21"/>
  <c r="M3022" i="21"/>
  <c r="M3023" i="21"/>
  <c r="M3024" i="21"/>
  <c r="M3025" i="21"/>
  <c r="M3026" i="21"/>
  <c r="M3027" i="21"/>
  <c r="M3028" i="21"/>
  <c r="M3029" i="21"/>
  <c r="M3030" i="21"/>
  <c r="M3031" i="21"/>
  <c r="M3032" i="21"/>
  <c r="M3033" i="21"/>
  <c r="M3034" i="21"/>
  <c r="M3035" i="21"/>
  <c r="M9896" i="21"/>
  <c r="M9897" i="21"/>
  <c r="M11051" i="21"/>
  <c r="M3039" i="21"/>
  <c r="M3040" i="21"/>
  <c r="M3041" i="21"/>
  <c r="M3042" i="21"/>
  <c r="M11052" i="21"/>
  <c r="M11053" i="21"/>
  <c r="M11054" i="21"/>
  <c r="M11055" i="21"/>
  <c r="M11230" i="21"/>
  <c r="M11231" i="21"/>
  <c r="M11232" i="21"/>
  <c r="M3050" i="21"/>
  <c r="M3051" i="21"/>
  <c r="M3052" i="21"/>
  <c r="M3053" i="21"/>
  <c r="M3054" i="21"/>
  <c r="M3055" i="21"/>
  <c r="M3056" i="21"/>
  <c r="M3057" i="21"/>
  <c r="M3058" i="21"/>
  <c r="M3059" i="21"/>
  <c r="M3060" i="21"/>
  <c r="M3061" i="21"/>
  <c r="M3062" i="21"/>
  <c r="M3063" i="21"/>
  <c r="M3064" i="21"/>
  <c r="M3065" i="21"/>
  <c r="M3066" i="21"/>
  <c r="M3067" i="21"/>
  <c r="M3068" i="21"/>
  <c r="M3069" i="21"/>
  <c r="M3070" i="21"/>
  <c r="M3071" i="21"/>
  <c r="M3072" i="21"/>
  <c r="M3073" i="21"/>
  <c r="M3074" i="21"/>
  <c r="M11233" i="21"/>
  <c r="M11234" i="21"/>
  <c r="M3077" i="21"/>
  <c r="M3078" i="21"/>
  <c r="M3079" i="21"/>
  <c r="M3080" i="21"/>
  <c r="M3081" i="21"/>
  <c r="M3082" i="21"/>
  <c r="M3083" i="21"/>
  <c r="M3084" i="21"/>
  <c r="M3085" i="21"/>
  <c r="M3086" i="21"/>
  <c r="M3087" i="21"/>
  <c r="M3088" i="21"/>
  <c r="M3089" i="21"/>
  <c r="M3090" i="21"/>
  <c r="M3091" i="21"/>
  <c r="M3092" i="21"/>
  <c r="M3093" i="21"/>
  <c r="M3094" i="21"/>
  <c r="M3095" i="21"/>
  <c r="M3096" i="21"/>
  <c r="M3097" i="21"/>
  <c r="M3098" i="21"/>
  <c r="M3099" i="21"/>
  <c r="M3100" i="21"/>
  <c r="M3101" i="21"/>
  <c r="M3102" i="21"/>
  <c r="M3103" i="21"/>
  <c r="M3104" i="21"/>
  <c r="M3105" i="21"/>
  <c r="M3106" i="21"/>
  <c r="M3107" i="21"/>
  <c r="M3108" i="21"/>
  <c r="M3109" i="21"/>
  <c r="M3110" i="21"/>
  <c r="M3111" i="21"/>
  <c r="M3112" i="21"/>
  <c r="M3113" i="21"/>
  <c r="M3114" i="21"/>
  <c r="M3115" i="21"/>
  <c r="M3116" i="21"/>
  <c r="M3117" i="21"/>
  <c r="M3118" i="21"/>
  <c r="M3119" i="21"/>
  <c r="M3120" i="21"/>
  <c r="M3121" i="21"/>
  <c r="M3122" i="21"/>
  <c r="M3123" i="21"/>
  <c r="M3124" i="21"/>
  <c r="M3125" i="21"/>
  <c r="M3126" i="21"/>
  <c r="M3127" i="21"/>
  <c r="M3128" i="21"/>
  <c r="M3129" i="21"/>
  <c r="M3130" i="21"/>
  <c r="M3131" i="21"/>
  <c r="M3132" i="21"/>
  <c r="M3133" i="21"/>
  <c r="M3134" i="21"/>
  <c r="M3135" i="21"/>
  <c r="M3136" i="21"/>
  <c r="M3137" i="21"/>
  <c r="M3138" i="21"/>
  <c r="M3139" i="21"/>
  <c r="M3140" i="21"/>
  <c r="M3141" i="21"/>
  <c r="M3142" i="21"/>
  <c r="M3143" i="21"/>
  <c r="M3144" i="21"/>
  <c r="M3145" i="21"/>
  <c r="M3146" i="21"/>
  <c r="M3147" i="21"/>
  <c r="M3148" i="21"/>
  <c r="M3149" i="21"/>
  <c r="M3150" i="21"/>
  <c r="M3151" i="21"/>
  <c r="M3152" i="21"/>
  <c r="M3153" i="21"/>
  <c r="M3154" i="21"/>
  <c r="M3155" i="21"/>
  <c r="M3156" i="21"/>
  <c r="M3157" i="21"/>
  <c r="M3158" i="21"/>
  <c r="M3159" i="21"/>
  <c r="M3160" i="21"/>
  <c r="M3161" i="21"/>
  <c r="M3162" i="21"/>
  <c r="M3163" i="21"/>
  <c r="M3164" i="21"/>
  <c r="M3165" i="21"/>
  <c r="M3166" i="21"/>
  <c r="M3167" i="21"/>
  <c r="M3168" i="21"/>
  <c r="M3169" i="21"/>
  <c r="M3170" i="21"/>
  <c r="M3171" i="21"/>
  <c r="M3172" i="21"/>
  <c r="M3173" i="21"/>
  <c r="M3174" i="21"/>
  <c r="M3175" i="21"/>
  <c r="M3176" i="21"/>
  <c r="M3177" i="21"/>
  <c r="M3178" i="21"/>
  <c r="M3179" i="21"/>
  <c r="M3180" i="21"/>
  <c r="M3181" i="21"/>
  <c r="M3182" i="21"/>
  <c r="M3183" i="21"/>
  <c r="M3184" i="21"/>
  <c r="M3185" i="21"/>
  <c r="M3186" i="21"/>
  <c r="M3187" i="21"/>
  <c r="M3188" i="21"/>
  <c r="M3189" i="21"/>
  <c r="M3190" i="21"/>
  <c r="M3191" i="21"/>
  <c r="M3192" i="21"/>
  <c r="M3193" i="21"/>
  <c r="M3194" i="21"/>
  <c r="M3195" i="21"/>
  <c r="M3196" i="21"/>
  <c r="M3197" i="21"/>
  <c r="M3198" i="21"/>
  <c r="M3199" i="21"/>
  <c r="M3200" i="21"/>
  <c r="M3201" i="21"/>
  <c r="M3202" i="21"/>
  <c r="M3203" i="21"/>
  <c r="M3204" i="21"/>
  <c r="M3205" i="21"/>
  <c r="M3206" i="21"/>
  <c r="M3207" i="21"/>
  <c r="M3208" i="21"/>
  <c r="M3209" i="21"/>
  <c r="M3210" i="21"/>
  <c r="M3211" i="21"/>
  <c r="M3212" i="21"/>
  <c r="M3213" i="21"/>
  <c r="M3214" i="21"/>
  <c r="M3215" i="21"/>
  <c r="M3216" i="21"/>
  <c r="M3217" i="21"/>
  <c r="M3218" i="21"/>
  <c r="M3219" i="21"/>
  <c r="M3220" i="21"/>
  <c r="M3221" i="21"/>
  <c r="M3222" i="21"/>
  <c r="M3223" i="21"/>
  <c r="M3224" i="21"/>
  <c r="M3225" i="21"/>
  <c r="M3226" i="21"/>
  <c r="M3227" i="21"/>
  <c r="M3228" i="21"/>
  <c r="M3229" i="21"/>
  <c r="M3230" i="21"/>
  <c r="M3231" i="21"/>
  <c r="M3232" i="21"/>
  <c r="M3233" i="21"/>
  <c r="M3234" i="21"/>
  <c r="M3235" i="21"/>
  <c r="M3236" i="21"/>
  <c r="M3237" i="21"/>
  <c r="M3238" i="21"/>
  <c r="M3239" i="21"/>
  <c r="M3240" i="21"/>
  <c r="M3241" i="21"/>
  <c r="M3242" i="21"/>
  <c r="M3243" i="21"/>
  <c r="M3244" i="21"/>
  <c r="M3245" i="21"/>
  <c r="M3246" i="21"/>
  <c r="M3247" i="21"/>
  <c r="M3248" i="21"/>
  <c r="M3249" i="21"/>
  <c r="M3250" i="21"/>
  <c r="M3251" i="21"/>
  <c r="M3252" i="21"/>
  <c r="M3253" i="21"/>
  <c r="M3254" i="21"/>
  <c r="M3255" i="21"/>
  <c r="M3256" i="21"/>
  <c r="M3257" i="21"/>
  <c r="M3258" i="21"/>
  <c r="M3259" i="21"/>
  <c r="M3260" i="21"/>
  <c r="M3261" i="21"/>
  <c r="M3262" i="21"/>
  <c r="M3263" i="21"/>
  <c r="M3264" i="21"/>
  <c r="M3265" i="21"/>
  <c r="M3266" i="21"/>
  <c r="M3267" i="21"/>
  <c r="M3268" i="21"/>
  <c r="M3269" i="21"/>
  <c r="M3270" i="21"/>
  <c r="M3271" i="21"/>
  <c r="M3272" i="21"/>
  <c r="M3273" i="21"/>
  <c r="M3274" i="21"/>
  <c r="M3275" i="21"/>
  <c r="M3276" i="21"/>
  <c r="M3277" i="21"/>
  <c r="M3278" i="21"/>
  <c r="M3279" i="21"/>
  <c r="M3280" i="21"/>
  <c r="M3281" i="21"/>
  <c r="M3282" i="21"/>
  <c r="M3283" i="21"/>
  <c r="M3284" i="21"/>
  <c r="M3285" i="21"/>
  <c r="M3286" i="21"/>
  <c r="M3287" i="21"/>
  <c r="M3288" i="21"/>
  <c r="M3289" i="21"/>
  <c r="M3290" i="21"/>
  <c r="M3291" i="21"/>
  <c r="M3292" i="21"/>
  <c r="M3293" i="21"/>
  <c r="M3294" i="21"/>
  <c r="M3295" i="21"/>
  <c r="M3296" i="21"/>
  <c r="M3297" i="21"/>
  <c r="M3298" i="21"/>
  <c r="M3299" i="21"/>
  <c r="M3300" i="21"/>
  <c r="M3301" i="21"/>
  <c r="M3302" i="21"/>
  <c r="M3303" i="21"/>
  <c r="M3304" i="21"/>
  <c r="M3305" i="21"/>
  <c r="M3306" i="21"/>
  <c r="M3307" i="21"/>
  <c r="M3308" i="21"/>
  <c r="M3309" i="21"/>
  <c r="M3310" i="21"/>
  <c r="M3311" i="21"/>
  <c r="M3312" i="21"/>
  <c r="M3313" i="21"/>
  <c r="M3314" i="21"/>
  <c r="M3315" i="21"/>
  <c r="M3316" i="21"/>
  <c r="M3317" i="21"/>
  <c r="M3318" i="21"/>
  <c r="M3319" i="21"/>
  <c r="M3320" i="21"/>
  <c r="M3321" i="21"/>
  <c r="M3322" i="21"/>
  <c r="M3323" i="21"/>
  <c r="M3324" i="21"/>
  <c r="M3325" i="21"/>
  <c r="M3326" i="21"/>
  <c r="M3327" i="21"/>
  <c r="M3328" i="21"/>
  <c r="M3329" i="21"/>
  <c r="M3330" i="21"/>
  <c r="M3331" i="21"/>
  <c r="M3332" i="21"/>
  <c r="M3333" i="21"/>
  <c r="M3334" i="21"/>
  <c r="M3335" i="21"/>
  <c r="M3336" i="21"/>
  <c r="M3337" i="21"/>
  <c r="M3338" i="21"/>
  <c r="M3339" i="21"/>
  <c r="M3340" i="21"/>
  <c r="M3341" i="21"/>
  <c r="M3342" i="21"/>
  <c r="M3343" i="21"/>
  <c r="M3344" i="21"/>
  <c r="M3345" i="21"/>
  <c r="M3346" i="21"/>
  <c r="M3347" i="21"/>
  <c r="M3348" i="21"/>
  <c r="M3349" i="21"/>
  <c r="M3350" i="21"/>
  <c r="M3351" i="21"/>
  <c r="M3352" i="21"/>
  <c r="M3353" i="21"/>
  <c r="M3354" i="21"/>
  <c r="M3355" i="21"/>
  <c r="M3356" i="21"/>
  <c r="M3357" i="21"/>
  <c r="M3358" i="21"/>
  <c r="M3359" i="21"/>
  <c r="M3360" i="21"/>
  <c r="M3361" i="21"/>
  <c r="M3362" i="21"/>
  <c r="M3363" i="21"/>
  <c r="M3364" i="21"/>
  <c r="M3365" i="21"/>
  <c r="M3366" i="21"/>
  <c r="M3367" i="21"/>
  <c r="M3368" i="21"/>
  <c r="M3369" i="21"/>
  <c r="M3370" i="21"/>
  <c r="M3371" i="21"/>
  <c r="M3372" i="21"/>
  <c r="M3373" i="21"/>
  <c r="M3374" i="21"/>
  <c r="M3375" i="21"/>
  <c r="M3376" i="21"/>
  <c r="M3377" i="21"/>
  <c r="M3378" i="21"/>
  <c r="M3379" i="21"/>
  <c r="M3380" i="21"/>
  <c r="M3381" i="21"/>
  <c r="M3382" i="21"/>
  <c r="M3383" i="21"/>
  <c r="M3384" i="21"/>
  <c r="M3385" i="21"/>
  <c r="M3386" i="21"/>
  <c r="M3387" i="21"/>
  <c r="M3388" i="21"/>
  <c r="M3389" i="21"/>
  <c r="M3390" i="21"/>
  <c r="M3391" i="21"/>
  <c r="M3392" i="21"/>
  <c r="M3393" i="21"/>
  <c r="M3394" i="21"/>
  <c r="M3395" i="21"/>
  <c r="M3396" i="21"/>
  <c r="M3397" i="21"/>
  <c r="M3398" i="21"/>
  <c r="M3399" i="21"/>
  <c r="M3400" i="21"/>
  <c r="M3401" i="21"/>
  <c r="M3402" i="21"/>
  <c r="M3403" i="21"/>
  <c r="M3404" i="21"/>
  <c r="M3405" i="21"/>
  <c r="M9651" i="21"/>
  <c r="M9652" i="21"/>
  <c r="M9653" i="21"/>
  <c r="M9654" i="21"/>
  <c r="M9655" i="21"/>
  <c r="M9893" i="21"/>
  <c r="M9894" i="21"/>
  <c r="M9895" i="21"/>
  <c r="M3414" i="21"/>
  <c r="M3415" i="21"/>
  <c r="M3416" i="21"/>
  <c r="M3417" i="21"/>
  <c r="M3418" i="21"/>
  <c r="M3419" i="21"/>
  <c r="M3420" i="21"/>
  <c r="M3421" i="21"/>
  <c r="M3422" i="21"/>
  <c r="M3423" i="21"/>
  <c r="M3424" i="21"/>
  <c r="M3425" i="21"/>
  <c r="M3426" i="21"/>
  <c r="M3427" i="21"/>
  <c r="M3428" i="21"/>
  <c r="M3429" i="21"/>
  <c r="M3430" i="21"/>
  <c r="M3431" i="21"/>
  <c r="M3432" i="21"/>
  <c r="M3433" i="21"/>
  <c r="M3434" i="21"/>
  <c r="M3435" i="21"/>
  <c r="M3436" i="21"/>
  <c r="M3437" i="21"/>
  <c r="M3438" i="21"/>
  <c r="M3439" i="21"/>
  <c r="M3440" i="21"/>
  <c r="M3441" i="21"/>
  <c r="M3442" i="21"/>
  <c r="M3443" i="21"/>
  <c r="M3444" i="21"/>
  <c r="M3445" i="21"/>
  <c r="M3446" i="21"/>
  <c r="M3447" i="21"/>
  <c r="M3448" i="21"/>
  <c r="M3449" i="21"/>
  <c r="M3450" i="21"/>
  <c r="M3451" i="21"/>
  <c r="M3452" i="21"/>
  <c r="M3453" i="21"/>
  <c r="M3454" i="21"/>
  <c r="M3455" i="21"/>
  <c r="M3456" i="21"/>
  <c r="M3457" i="21"/>
  <c r="M3458" i="21"/>
  <c r="M3459" i="21"/>
  <c r="M3460" i="21"/>
  <c r="M3461" i="21"/>
  <c r="M3462" i="21"/>
  <c r="M3463" i="21"/>
  <c r="M3464" i="21"/>
  <c r="M3465" i="21"/>
  <c r="M3466" i="21"/>
  <c r="M3467" i="21"/>
  <c r="M3468" i="21"/>
  <c r="M3469" i="21"/>
  <c r="M3470" i="21"/>
  <c r="M3471" i="21"/>
  <c r="M3472" i="21"/>
  <c r="M3473" i="21"/>
  <c r="M3474" i="21"/>
  <c r="M3475" i="21"/>
  <c r="M3476" i="21"/>
  <c r="M3477" i="21"/>
  <c r="M3478" i="21"/>
  <c r="M3479" i="21"/>
  <c r="M3480" i="21"/>
  <c r="M3481" i="21"/>
  <c r="M3482" i="21"/>
  <c r="M3483" i="21"/>
  <c r="M3484" i="21"/>
  <c r="M3485" i="21"/>
  <c r="M3486" i="21"/>
  <c r="M3487" i="21"/>
  <c r="M3488" i="21"/>
  <c r="M3489" i="21"/>
  <c r="M3490" i="21"/>
  <c r="M3491" i="21"/>
  <c r="M3492" i="21"/>
  <c r="M3493" i="21"/>
  <c r="M3494" i="21"/>
  <c r="M3495" i="21"/>
  <c r="M3496" i="21"/>
  <c r="M3497" i="21"/>
  <c r="M3498" i="21"/>
  <c r="M3499" i="21"/>
  <c r="M3500" i="21"/>
  <c r="M3501" i="21"/>
  <c r="M3502" i="21"/>
  <c r="M3503" i="21"/>
  <c r="M3504" i="21"/>
  <c r="M3505" i="21"/>
  <c r="M3506" i="21"/>
  <c r="M3507" i="21"/>
  <c r="M3508" i="21"/>
  <c r="M3509" i="21"/>
  <c r="M3510" i="21"/>
  <c r="M3511" i="21"/>
  <c r="M3512" i="21"/>
  <c r="M3513" i="21"/>
  <c r="M3514" i="21"/>
  <c r="M3515" i="21"/>
  <c r="M3516" i="21"/>
  <c r="M3517" i="21"/>
  <c r="M3518" i="21"/>
  <c r="M3519" i="21"/>
  <c r="M3520" i="21"/>
  <c r="M3521" i="21"/>
  <c r="M3522" i="21"/>
  <c r="M3523" i="21"/>
  <c r="M3524" i="21"/>
  <c r="M3525" i="21"/>
  <c r="M3526" i="21"/>
  <c r="M3527" i="21"/>
  <c r="M3528" i="21"/>
  <c r="M3529" i="21"/>
  <c r="M3530" i="21"/>
  <c r="M3531" i="21"/>
  <c r="M3532" i="21"/>
  <c r="M3533" i="21"/>
  <c r="M3534" i="21"/>
  <c r="M3535" i="21"/>
  <c r="M3536" i="21"/>
  <c r="M3537" i="21"/>
  <c r="M3538" i="21"/>
  <c r="M3539" i="21"/>
  <c r="M3540" i="21"/>
  <c r="M3541" i="21"/>
  <c r="M3542" i="21"/>
  <c r="M3543" i="21"/>
  <c r="M3544" i="21"/>
  <c r="M3545" i="21"/>
  <c r="M3546" i="21"/>
  <c r="M3547" i="21"/>
  <c r="M3548" i="21"/>
  <c r="M3549" i="21"/>
  <c r="M3550" i="21"/>
  <c r="M3551" i="21"/>
  <c r="M3552" i="21"/>
  <c r="M3553" i="21"/>
  <c r="M3554" i="21"/>
  <c r="M3555" i="21"/>
  <c r="M3556" i="21"/>
  <c r="M3557" i="21"/>
  <c r="M3558" i="21"/>
  <c r="M3559" i="21"/>
  <c r="M3560" i="21"/>
  <c r="M3561" i="21"/>
  <c r="M3562" i="21"/>
  <c r="M3563" i="21"/>
  <c r="M3564" i="21"/>
  <c r="M3565" i="21"/>
  <c r="M3566" i="21"/>
  <c r="M3567" i="21"/>
  <c r="M3568" i="21"/>
  <c r="M3569" i="21"/>
  <c r="M3570" i="21"/>
  <c r="M3571" i="21"/>
  <c r="M3572" i="21"/>
  <c r="M3573" i="21"/>
  <c r="M3574" i="21"/>
  <c r="M3575" i="21"/>
  <c r="M3576" i="21"/>
  <c r="M3577" i="21"/>
  <c r="M3578" i="21"/>
  <c r="M3579" i="21"/>
  <c r="M3580" i="21"/>
  <c r="M3581" i="21"/>
  <c r="M3582" i="21"/>
  <c r="M3583" i="21"/>
  <c r="M3584" i="21"/>
  <c r="M3585" i="21"/>
  <c r="M3586" i="21"/>
  <c r="M3587" i="21"/>
  <c r="M3588" i="21"/>
  <c r="M3589" i="21"/>
  <c r="M3590" i="21"/>
  <c r="M3591" i="21"/>
  <c r="M3592" i="21"/>
  <c r="M3593" i="21"/>
  <c r="M3594" i="21"/>
  <c r="M3595" i="21"/>
  <c r="M3596" i="21"/>
  <c r="M3597" i="21"/>
  <c r="M3598" i="21"/>
  <c r="M3599" i="21"/>
  <c r="M3600" i="21"/>
  <c r="M3601" i="21"/>
  <c r="M3602" i="21"/>
  <c r="M3603" i="21"/>
  <c r="M3604" i="21"/>
  <c r="M3605" i="21"/>
  <c r="M3606" i="21"/>
  <c r="M3607" i="21"/>
  <c r="M3608" i="21"/>
  <c r="M3609" i="21"/>
  <c r="M3610" i="21"/>
  <c r="M3611" i="21"/>
  <c r="M3612" i="21"/>
  <c r="M3613" i="21"/>
  <c r="M3614" i="21"/>
  <c r="M3615" i="21"/>
  <c r="M3616" i="21"/>
  <c r="M3617" i="21"/>
  <c r="M3618" i="21"/>
  <c r="M3619" i="21"/>
  <c r="M3620" i="21"/>
  <c r="M3621" i="21"/>
  <c r="M3622" i="21"/>
  <c r="M3623" i="21"/>
  <c r="M3624" i="21"/>
  <c r="M3625" i="21"/>
  <c r="M3626" i="21"/>
  <c r="M3627" i="21"/>
  <c r="M3628" i="21"/>
  <c r="M3629" i="21"/>
  <c r="M3630" i="21"/>
  <c r="M3631" i="21"/>
  <c r="M3632" i="21"/>
  <c r="M3633" i="21"/>
  <c r="M3634" i="21"/>
  <c r="M3635" i="21"/>
  <c r="M3636" i="21"/>
  <c r="M3637" i="21"/>
  <c r="M3638" i="21"/>
  <c r="M3639" i="21"/>
  <c r="M3640" i="21"/>
  <c r="M3641" i="21"/>
  <c r="M3642" i="21"/>
  <c r="M3643" i="21"/>
  <c r="M3644" i="21"/>
  <c r="M3645" i="21"/>
  <c r="M3646" i="21"/>
  <c r="M3647" i="21"/>
  <c r="M3648" i="21"/>
  <c r="M3649" i="21"/>
  <c r="M3650" i="21"/>
  <c r="M3651" i="21"/>
  <c r="M3652" i="21"/>
  <c r="M3653" i="21"/>
  <c r="M3654" i="21"/>
  <c r="M3655" i="21"/>
  <c r="M3656" i="21"/>
  <c r="M3657" i="21"/>
  <c r="M3658" i="21"/>
  <c r="M3659" i="21"/>
  <c r="M3660" i="21"/>
  <c r="M3661" i="21"/>
  <c r="M3662" i="21"/>
  <c r="M3663" i="21"/>
  <c r="M3664" i="21"/>
  <c r="M3665" i="21"/>
  <c r="M3666" i="21"/>
  <c r="M3667" i="21"/>
  <c r="M3668" i="21"/>
  <c r="M3669" i="21"/>
  <c r="M3670" i="21"/>
  <c r="M3671" i="21"/>
  <c r="M3672" i="21"/>
  <c r="M3673" i="21"/>
  <c r="M3674" i="21"/>
  <c r="M3675" i="21"/>
  <c r="M3676" i="21"/>
  <c r="M3677" i="21"/>
  <c r="M3678" i="21"/>
  <c r="M3679" i="21"/>
  <c r="M3680" i="21"/>
  <c r="M3681" i="21"/>
  <c r="M3682" i="21"/>
  <c r="M3683" i="21"/>
  <c r="M3684" i="21"/>
  <c r="M3685" i="21"/>
  <c r="M3686" i="21"/>
  <c r="M3687" i="21"/>
  <c r="M3688" i="21"/>
  <c r="M3689" i="21"/>
  <c r="M3690" i="21"/>
  <c r="M3691" i="21"/>
  <c r="M3692" i="21"/>
  <c r="M3693" i="21"/>
  <c r="M3694" i="21"/>
  <c r="M3695" i="21"/>
  <c r="M3696" i="21"/>
  <c r="M3697" i="21"/>
  <c r="M3698" i="21"/>
  <c r="M3699" i="21"/>
  <c r="M432" i="21"/>
  <c r="M433" i="21"/>
  <c r="M434" i="21"/>
  <c r="M435" i="21"/>
  <c r="M739" i="21"/>
  <c r="M740" i="21"/>
  <c r="M741" i="21"/>
  <c r="M742" i="21"/>
  <c r="M743" i="21"/>
  <c r="M744" i="21"/>
  <c r="M1026" i="21"/>
  <c r="M1027" i="21"/>
  <c r="M1028" i="21"/>
  <c r="M1029" i="21"/>
  <c r="M1030" i="21"/>
  <c r="M1031" i="21"/>
  <c r="M1032" i="21"/>
  <c r="M2247" i="21"/>
  <c r="M2248" i="21"/>
  <c r="M2249" i="21"/>
  <c r="M2250" i="21"/>
  <c r="M2251" i="21"/>
  <c r="M2252" i="21"/>
  <c r="M2253" i="21"/>
  <c r="M2254" i="21"/>
  <c r="M2426" i="21"/>
  <c r="M2427" i="21"/>
  <c r="M2428" i="21"/>
  <c r="M2429" i="21"/>
  <c r="M2430" i="21"/>
  <c r="M2431" i="21"/>
  <c r="M2432" i="21"/>
  <c r="M2433" i="21"/>
  <c r="M2434" i="21"/>
  <c r="M2435" i="21"/>
  <c r="M2436" i="21"/>
  <c r="M2437" i="21"/>
  <c r="M2496" i="21"/>
  <c r="M2497" i="21"/>
  <c r="M3036" i="21"/>
  <c r="M3037" i="21"/>
  <c r="M3038" i="21"/>
  <c r="M3043" i="21"/>
  <c r="M3044" i="21"/>
  <c r="M3045" i="21"/>
  <c r="M3046" i="21"/>
  <c r="M3047" i="21"/>
  <c r="M3048" i="21"/>
  <c r="M3049" i="21"/>
  <c r="M3075" i="21"/>
  <c r="M3076" i="21"/>
  <c r="M3406" i="21"/>
  <c r="M3407" i="21"/>
  <c r="M3408" i="21"/>
  <c r="M3409" i="21"/>
  <c r="M3410" i="21"/>
  <c r="M3411" i="21"/>
  <c r="M3412" i="21"/>
  <c r="M3413" i="21"/>
  <c r="M3700" i="21"/>
  <c r="M3701" i="21"/>
  <c r="M3702" i="21"/>
  <c r="M3703" i="21"/>
  <c r="M3704" i="21"/>
  <c r="M3705" i="21"/>
  <c r="M3706" i="21"/>
  <c r="M3707" i="21"/>
  <c r="M3708" i="21"/>
  <c r="M3709" i="21"/>
  <c r="M3710" i="21"/>
  <c r="M3711" i="21"/>
  <c r="M3712" i="21"/>
  <c r="M3713" i="21"/>
  <c r="M3714" i="21"/>
  <c r="M3715" i="21"/>
  <c r="M3716" i="21"/>
  <c r="M3717" i="21"/>
  <c r="M3718" i="21"/>
  <c r="M3719" i="21"/>
  <c r="M3720" i="21"/>
  <c r="M3721" i="21"/>
  <c r="M3722" i="21"/>
  <c r="M3723" i="21"/>
  <c r="M3724" i="21"/>
  <c r="M3725" i="21"/>
  <c r="M3726" i="21"/>
  <c r="M3727" i="21"/>
  <c r="M3728" i="21"/>
  <c r="M3729" i="21"/>
  <c r="M3730" i="21"/>
  <c r="M3731" i="21"/>
  <c r="M3732" i="21"/>
  <c r="M3733" i="21"/>
  <c r="M3734" i="21"/>
  <c r="M3735" i="21"/>
  <c r="M3736" i="21"/>
  <c r="M3737" i="21"/>
  <c r="M3738" i="21"/>
  <c r="M3739" i="21"/>
  <c r="M3740" i="21"/>
  <c r="M3741" i="21"/>
  <c r="M3742" i="21"/>
  <c r="M3743" i="21"/>
  <c r="M3744" i="21"/>
  <c r="M3745" i="21"/>
  <c r="M3746" i="21"/>
  <c r="M3747" i="21"/>
  <c r="M3748" i="21"/>
  <c r="M3749" i="21"/>
  <c r="M3750" i="21"/>
  <c r="M3751" i="21"/>
  <c r="M3752" i="21"/>
  <c r="M3753" i="21"/>
  <c r="M3754" i="21"/>
  <c r="M3755" i="21"/>
  <c r="M3756" i="21"/>
  <c r="M3757" i="21"/>
  <c r="M3758" i="21"/>
  <c r="M3759" i="21"/>
  <c r="M3760" i="21"/>
  <c r="M3761" i="21"/>
  <c r="M3762" i="21"/>
  <c r="M3763" i="21"/>
  <c r="M3764" i="21"/>
  <c r="M3765" i="21"/>
  <c r="M3766" i="21"/>
  <c r="M3767" i="21"/>
  <c r="M3768" i="21"/>
  <c r="M3769" i="21"/>
  <c r="M3770" i="21"/>
  <c r="M3771" i="21"/>
  <c r="M3772" i="21"/>
  <c r="M3773" i="21"/>
  <c r="M3774" i="21"/>
  <c r="M3775" i="21"/>
  <c r="M3776" i="21"/>
  <c r="M3777" i="21"/>
  <c r="M3778" i="21"/>
  <c r="M3779" i="21"/>
  <c r="M3780" i="21"/>
  <c r="M3781" i="21"/>
  <c r="M3782" i="21"/>
  <c r="M3783" i="21"/>
  <c r="M3784" i="21"/>
  <c r="M3785" i="21"/>
  <c r="M3786" i="21"/>
  <c r="M3787" i="21"/>
  <c r="M3788" i="21"/>
  <c r="M3789" i="21"/>
  <c r="M3790" i="21"/>
  <c r="M3791" i="21"/>
  <c r="M3970" i="21"/>
  <c r="M3971" i="21"/>
  <c r="M3972" i="21"/>
  <c r="M3792" i="21"/>
  <c r="M3793" i="21"/>
  <c r="M3794" i="21"/>
  <c r="M3795" i="21"/>
  <c r="M3796" i="21"/>
  <c r="M3797" i="21"/>
  <c r="M3798" i="21"/>
  <c r="M3799" i="21"/>
  <c r="M3800" i="21"/>
  <c r="M3801" i="21"/>
  <c r="M3802" i="21"/>
  <c r="M3803" i="21"/>
  <c r="M3804" i="21"/>
  <c r="M3805" i="21"/>
  <c r="M3806" i="21"/>
  <c r="M3807" i="21"/>
  <c r="M3808" i="21"/>
  <c r="M3809" i="21"/>
  <c r="M3810" i="21"/>
  <c r="M3811" i="21"/>
  <c r="M3812" i="21"/>
  <c r="M3813" i="21"/>
  <c r="M3814" i="21"/>
  <c r="M3815" i="21"/>
  <c r="M3816" i="21"/>
  <c r="M3817" i="21"/>
  <c r="M3818" i="21"/>
  <c r="M3819" i="21"/>
  <c r="M3820" i="21"/>
  <c r="M3821" i="21"/>
  <c r="M3822" i="21"/>
  <c r="M3823" i="21"/>
  <c r="M3824" i="21"/>
  <c r="M3825" i="21"/>
  <c r="M3826" i="21"/>
  <c r="M3827" i="21"/>
  <c r="M3828" i="21"/>
  <c r="M3829" i="21"/>
  <c r="M3830" i="21"/>
  <c r="M3831" i="21"/>
  <c r="M3832" i="21"/>
  <c r="M3833" i="21"/>
  <c r="M3834" i="21"/>
  <c r="M3835" i="21"/>
  <c r="M3836" i="21"/>
  <c r="M3837" i="21"/>
  <c r="M3838" i="21"/>
  <c r="M3839" i="21"/>
  <c r="M3840" i="21"/>
  <c r="M3841" i="21"/>
  <c r="M3842" i="21"/>
  <c r="M3843" i="21"/>
  <c r="M3844" i="21"/>
  <c r="M3845" i="21"/>
  <c r="M3846" i="21"/>
  <c r="M3847" i="21"/>
  <c r="M3848" i="21"/>
  <c r="M3849" i="21"/>
  <c r="M3850" i="21"/>
  <c r="M3851" i="21"/>
  <c r="M3852" i="21"/>
  <c r="M3853" i="21"/>
  <c r="M3854" i="21"/>
  <c r="M3855" i="21"/>
  <c r="M3856" i="21"/>
  <c r="M3857" i="21"/>
  <c r="M3858" i="21"/>
  <c r="M3859" i="21"/>
  <c r="M3860" i="21"/>
  <c r="M3861" i="21"/>
  <c r="M3862" i="21"/>
  <c r="M3863" i="21"/>
  <c r="M3864" i="21"/>
  <c r="M3865" i="21"/>
  <c r="M3866" i="21"/>
  <c r="M3867" i="21"/>
  <c r="M3868" i="21"/>
  <c r="M3869" i="21"/>
  <c r="M3870" i="21"/>
  <c r="M3871" i="21"/>
  <c r="M3872" i="21"/>
  <c r="M3873" i="21"/>
  <c r="M3874" i="21"/>
  <c r="M3875" i="21"/>
  <c r="M3876" i="21"/>
  <c r="M3877" i="21"/>
  <c r="M3878" i="21"/>
  <c r="M3879" i="21"/>
  <c r="M3880" i="21"/>
  <c r="M3881" i="21"/>
  <c r="M3882" i="21"/>
  <c r="M3883" i="21"/>
  <c r="M3884" i="21"/>
  <c r="M3885" i="21"/>
  <c r="M3886" i="21"/>
  <c r="M3887" i="21"/>
  <c r="M3888" i="21"/>
  <c r="M3889" i="21"/>
  <c r="M3890" i="21"/>
  <c r="M3891" i="21"/>
  <c r="M3892" i="21"/>
  <c r="M3893" i="21"/>
  <c r="M3894" i="21"/>
  <c r="M3895" i="21"/>
  <c r="M3896" i="21"/>
  <c r="M3897" i="21"/>
  <c r="M3898" i="21"/>
  <c r="M3899" i="21"/>
  <c r="M3900" i="21"/>
  <c r="M3901" i="21"/>
  <c r="M3902" i="21"/>
  <c r="M3903" i="21"/>
  <c r="M3904" i="21"/>
  <c r="M3905" i="21"/>
  <c r="M3906" i="21"/>
  <c r="M3907" i="21"/>
  <c r="M3908" i="21"/>
  <c r="M3909" i="21"/>
  <c r="M3910" i="21"/>
  <c r="M3911" i="21"/>
  <c r="M3912" i="21"/>
  <c r="M3913" i="21"/>
  <c r="M3914" i="21"/>
  <c r="M3915" i="21"/>
  <c r="M3916" i="21"/>
  <c r="M3917" i="21"/>
  <c r="M3918" i="21"/>
  <c r="M3919" i="21"/>
  <c r="M3920" i="21"/>
  <c r="M3921" i="21"/>
  <c r="M3922" i="21"/>
  <c r="M3923" i="21"/>
  <c r="M3924" i="21"/>
  <c r="M3925" i="21"/>
  <c r="M3926" i="21"/>
  <c r="M3927" i="21"/>
  <c r="M3928" i="21"/>
  <c r="M3929" i="21"/>
  <c r="M3930" i="21"/>
  <c r="M3931" i="21"/>
  <c r="M3932" i="21"/>
  <c r="M3933" i="21"/>
  <c r="M3934" i="21"/>
  <c r="M3935" i="21"/>
  <c r="M3936" i="21"/>
  <c r="M3937" i="21"/>
  <c r="M3938" i="21"/>
  <c r="M3939" i="21"/>
  <c r="M3940" i="21"/>
  <c r="M3941" i="21"/>
  <c r="M3942" i="21"/>
  <c r="M3943" i="21"/>
  <c r="M3944" i="21"/>
  <c r="M3945" i="21"/>
  <c r="M3946" i="21"/>
  <c r="M3947" i="21"/>
  <c r="M3948" i="21"/>
  <c r="M3949" i="21"/>
  <c r="M3950" i="21"/>
  <c r="M3951" i="21"/>
  <c r="M3952" i="21"/>
  <c r="M3953" i="21"/>
  <c r="M3954" i="21"/>
  <c r="M3955" i="21"/>
  <c r="M3956" i="21"/>
  <c r="M3957" i="21"/>
  <c r="M3958" i="21"/>
  <c r="M3959" i="21"/>
  <c r="M3960" i="21"/>
  <c r="M3961" i="21"/>
  <c r="M3962" i="21"/>
  <c r="M3963" i="21"/>
  <c r="M3964" i="21"/>
  <c r="M3965" i="21"/>
  <c r="M3966" i="21"/>
  <c r="M3967" i="21"/>
  <c r="M3968" i="21"/>
  <c r="M3969" i="21"/>
  <c r="M3973" i="21"/>
  <c r="M3974" i="21"/>
  <c r="M3975" i="21"/>
  <c r="M3976" i="21"/>
  <c r="M3977" i="21"/>
  <c r="M3978" i="21"/>
  <c r="M3979" i="21"/>
  <c r="M3980" i="21"/>
  <c r="M3981" i="21"/>
  <c r="M3982" i="21"/>
  <c r="M3983" i="21"/>
  <c r="M3984" i="21"/>
  <c r="M3985" i="21"/>
  <c r="M3986" i="21"/>
  <c r="M3987" i="21"/>
  <c r="M3988" i="21"/>
  <c r="M3989" i="21"/>
  <c r="M3990" i="21"/>
  <c r="M3991" i="21"/>
  <c r="M3992" i="21"/>
  <c r="M3993" i="21"/>
  <c r="M3994" i="21"/>
  <c r="M3995" i="21"/>
  <c r="M3996" i="21"/>
  <c r="M3997" i="21"/>
  <c r="M3998" i="21"/>
  <c r="M3999" i="21"/>
  <c r="M4000" i="21"/>
  <c r="M4001" i="21"/>
  <c r="M4002" i="21"/>
  <c r="M4003" i="21"/>
  <c r="M4004" i="21"/>
  <c r="M4005" i="21"/>
  <c r="M4006" i="21"/>
  <c r="M4007" i="21"/>
  <c r="M4008" i="21"/>
  <c r="M4009" i="21"/>
  <c r="M4010" i="21"/>
  <c r="M4011" i="21"/>
  <c r="M4012" i="21"/>
  <c r="M4013" i="21"/>
  <c r="M4014" i="21"/>
  <c r="M4015" i="21"/>
  <c r="M4016" i="21"/>
  <c r="M4017" i="21"/>
  <c r="M4018" i="21"/>
  <c r="M4019" i="21"/>
  <c r="M4020" i="21"/>
  <c r="M4021" i="21"/>
  <c r="M4022" i="21"/>
  <c r="M4023" i="21"/>
  <c r="M4024" i="21"/>
  <c r="M4025" i="21"/>
  <c r="M4026" i="21"/>
  <c r="M4027" i="21"/>
  <c r="M4028" i="21"/>
  <c r="M4029" i="21"/>
  <c r="M4030" i="21"/>
  <c r="M4031" i="21"/>
  <c r="M4032" i="21"/>
  <c r="M4033" i="21"/>
  <c r="M4034" i="21"/>
  <c r="M4035" i="21"/>
  <c r="M4036" i="21"/>
  <c r="M4037" i="21"/>
  <c r="M4038" i="21"/>
  <c r="M4039" i="21"/>
  <c r="M4040" i="21"/>
  <c r="M4041" i="21"/>
  <c r="M4042" i="21"/>
  <c r="M4043" i="21"/>
  <c r="M4044" i="21"/>
  <c r="M4045" i="21"/>
  <c r="M4046" i="21"/>
  <c r="M4047" i="21"/>
  <c r="M4048" i="21"/>
  <c r="M4049" i="21"/>
  <c r="M4050" i="21"/>
  <c r="M4051" i="21"/>
  <c r="M4052" i="21"/>
  <c r="M4053" i="21"/>
  <c r="M4054" i="21"/>
  <c r="M4055" i="21"/>
  <c r="M4056" i="21"/>
  <c r="M4057" i="21"/>
  <c r="M4058" i="21"/>
  <c r="M4059" i="21"/>
  <c r="M4060" i="21"/>
  <c r="M4061" i="21"/>
  <c r="M4062" i="21"/>
  <c r="M4063" i="21"/>
  <c r="M4064" i="21"/>
  <c r="M4065" i="21"/>
  <c r="M4066" i="21"/>
  <c r="M4067" i="21"/>
  <c r="M4068" i="21"/>
  <c r="M4069" i="21"/>
  <c r="M4070" i="21"/>
  <c r="M4071" i="21"/>
  <c r="M4072" i="21"/>
  <c r="M4073" i="21"/>
  <c r="M4074" i="21"/>
  <c r="M4075" i="21"/>
  <c r="M4076" i="21"/>
  <c r="M4077" i="21"/>
  <c r="M4078" i="21"/>
  <c r="M4079" i="21"/>
  <c r="M4080" i="21"/>
  <c r="M4081" i="21"/>
  <c r="M4082" i="21"/>
  <c r="M4083" i="21"/>
  <c r="M4084" i="21"/>
  <c r="M4085" i="21"/>
  <c r="M4086" i="21"/>
  <c r="M4087" i="21"/>
  <c r="M4088" i="21"/>
  <c r="M4089" i="21"/>
  <c r="M4090" i="21"/>
  <c r="M4091" i="21"/>
  <c r="M4092" i="21"/>
  <c r="M4093" i="21"/>
  <c r="M4094" i="21"/>
  <c r="M4095" i="21"/>
  <c r="M4096" i="21"/>
  <c r="M4097" i="21"/>
  <c r="M4098" i="21"/>
  <c r="M4099" i="21"/>
  <c r="M4100" i="21"/>
  <c r="M4101" i="21"/>
  <c r="M4102" i="21"/>
  <c r="M4103" i="21"/>
  <c r="M4104" i="21"/>
  <c r="M4105" i="21"/>
  <c r="M4106" i="21"/>
  <c r="M4107" i="21"/>
  <c r="M4108" i="21"/>
  <c r="M4109" i="21"/>
  <c r="M4110" i="21"/>
  <c r="M4111" i="21"/>
  <c r="M4112" i="21"/>
  <c r="M4113" i="21"/>
  <c r="M4114" i="21"/>
  <c r="M4115" i="21"/>
  <c r="M4116" i="21"/>
  <c r="M4117" i="21"/>
  <c r="M4118" i="21"/>
  <c r="M4119" i="21"/>
  <c r="M4120" i="21"/>
  <c r="M4121" i="21"/>
  <c r="M4122" i="21"/>
  <c r="M4123" i="21"/>
  <c r="M4124" i="21"/>
  <c r="M4125" i="21"/>
  <c r="M4126" i="21"/>
  <c r="M4127" i="21"/>
  <c r="M4128" i="21"/>
  <c r="M4129" i="21"/>
  <c r="M4130" i="21"/>
  <c r="M4131" i="21"/>
  <c r="M4132" i="21"/>
  <c r="M4133" i="21"/>
  <c r="M4134" i="21"/>
  <c r="M4135" i="21"/>
  <c r="M4136" i="21"/>
  <c r="M4137" i="21"/>
  <c r="M4138" i="21"/>
  <c r="M4139" i="21"/>
  <c r="M4140" i="21"/>
  <c r="M4141" i="21"/>
  <c r="M4142" i="21"/>
  <c r="M4143" i="21"/>
  <c r="M4144" i="21"/>
  <c r="M4145" i="21"/>
  <c r="M4146" i="21"/>
  <c r="M4147" i="21"/>
  <c r="M4148" i="21"/>
  <c r="M4149" i="21"/>
  <c r="M4150" i="21"/>
  <c r="M4151" i="21"/>
  <c r="M4152" i="21"/>
  <c r="M4153" i="21"/>
  <c r="M4154" i="21"/>
  <c r="M4155" i="21"/>
  <c r="M4156" i="21"/>
  <c r="M4157" i="21"/>
  <c r="M4158" i="21"/>
  <c r="M4159" i="21"/>
  <c r="M4160" i="21"/>
  <c r="M4161" i="21"/>
  <c r="M4162" i="21"/>
  <c r="M4163" i="21"/>
  <c r="M4164" i="21"/>
  <c r="M4165" i="21"/>
  <c r="M4166" i="21"/>
  <c r="M4167" i="21"/>
  <c r="M4168" i="21"/>
  <c r="M4169" i="21"/>
  <c r="M4170" i="21"/>
  <c r="M4171" i="21"/>
  <c r="M4172" i="21"/>
  <c r="M4173" i="21"/>
  <c r="M4174" i="21"/>
  <c r="M4175" i="21"/>
  <c r="M4176" i="21"/>
  <c r="M4177" i="21"/>
  <c r="M4178" i="21"/>
  <c r="M4179" i="21"/>
  <c r="M4180" i="21"/>
  <c r="M4181" i="21"/>
  <c r="M4182" i="21"/>
  <c r="M4183" i="21"/>
  <c r="M4184" i="21"/>
  <c r="M4185" i="21"/>
  <c r="M4186" i="21"/>
  <c r="M4187" i="21"/>
  <c r="M4188" i="21"/>
  <c r="M4189" i="21"/>
  <c r="M4190" i="21"/>
  <c r="M4191" i="21"/>
  <c r="M4192" i="21"/>
  <c r="M4193" i="21"/>
  <c r="M4194" i="21"/>
  <c r="M4195" i="21"/>
  <c r="M4196" i="21"/>
  <c r="M4197" i="21"/>
  <c r="M4198" i="21"/>
  <c r="M4199" i="21"/>
  <c r="M4200" i="21"/>
  <c r="M4201" i="21"/>
  <c r="M4202" i="21"/>
  <c r="M4203" i="21"/>
  <c r="M4204" i="21"/>
  <c r="M4205" i="21"/>
  <c r="M4206" i="21"/>
  <c r="M4207" i="21"/>
  <c r="M4208" i="21"/>
  <c r="M4209" i="21"/>
  <c r="M4210" i="21"/>
  <c r="M4211" i="21"/>
  <c r="M4212" i="21"/>
  <c r="M4213" i="21"/>
  <c r="M4214" i="21"/>
  <c r="M4215" i="21"/>
  <c r="M4216" i="21"/>
  <c r="M4217" i="21"/>
  <c r="M4218" i="21"/>
  <c r="M4219" i="21"/>
  <c r="M4220" i="21"/>
  <c r="M4221" i="21"/>
  <c r="M4222" i="21"/>
  <c r="M4223" i="21"/>
  <c r="M4224" i="21"/>
  <c r="M4225" i="21"/>
  <c r="M4226" i="21"/>
  <c r="M4227" i="21"/>
  <c r="M4228" i="21"/>
  <c r="M4229" i="21"/>
  <c r="M4230" i="21"/>
  <c r="M4231" i="21"/>
  <c r="M4232" i="21"/>
  <c r="M4233" i="21"/>
  <c r="M4234" i="21"/>
  <c r="M4235" i="21"/>
  <c r="M4236" i="21"/>
  <c r="M4237" i="21"/>
  <c r="M4238" i="21"/>
  <c r="M4239" i="21"/>
  <c r="M4240" i="21"/>
  <c r="M4241" i="21"/>
  <c r="M4242" i="21"/>
  <c r="M4243" i="21"/>
  <c r="M4244" i="21"/>
  <c r="M4245" i="21"/>
  <c r="M4246" i="21"/>
  <c r="M4247" i="21"/>
  <c r="M4248" i="21"/>
  <c r="M4249" i="21"/>
  <c r="M4250" i="21"/>
  <c r="M4251" i="21"/>
  <c r="M4252" i="21"/>
  <c r="M4253" i="21"/>
  <c r="M4254" i="21"/>
  <c r="M4255" i="21"/>
  <c r="M4256" i="21"/>
  <c r="M4257" i="21"/>
  <c r="M4258" i="21"/>
  <c r="M4259" i="21"/>
  <c r="M4260" i="21"/>
  <c r="M4261" i="21"/>
  <c r="M4262" i="21"/>
  <c r="M4263" i="21"/>
  <c r="M4264" i="21"/>
  <c r="M4265" i="21"/>
  <c r="M4266" i="21"/>
  <c r="M4267" i="21"/>
  <c r="M4268" i="21"/>
  <c r="M4269" i="21"/>
  <c r="M4270" i="21"/>
  <c r="M4271" i="21"/>
  <c r="M4272" i="21"/>
  <c r="M4273" i="21"/>
  <c r="M4274" i="21"/>
  <c r="M4275" i="21"/>
  <c r="M4276" i="21"/>
  <c r="M4277" i="21"/>
  <c r="M4278" i="21"/>
  <c r="M4279" i="21"/>
  <c r="M4280" i="21"/>
  <c r="M4281" i="21"/>
  <c r="M4282" i="21"/>
  <c r="M4283" i="21"/>
  <c r="M4284" i="21"/>
  <c r="M4285" i="21"/>
  <c r="M4286" i="21"/>
  <c r="M4287" i="21"/>
  <c r="M4288" i="21"/>
  <c r="M4289" i="21"/>
  <c r="M4290" i="21"/>
  <c r="M4291" i="21"/>
  <c r="M4292" i="21"/>
  <c r="M4293" i="21"/>
  <c r="M4294" i="21"/>
  <c r="M4295" i="21"/>
  <c r="M4296" i="21"/>
  <c r="M4297" i="21"/>
  <c r="M4298" i="21"/>
  <c r="M4299" i="21"/>
  <c r="M4300" i="21"/>
  <c r="M4301" i="21"/>
  <c r="M4302" i="21"/>
  <c r="M4303" i="21"/>
  <c r="M4304" i="21"/>
  <c r="M4305" i="21"/>
  <c r="M4306" i="21"/>
  <c r="M4307" i="21"/>
  <c r="M4308" i="21"/>
  <c r="M4309" i="21"/>
  <c r="M4310" i="21"/>
  <c r="M4311" i="21"/>
  <c r="M4312" i="21"/>
  <c r="M4313" i="21"/>
  <c r="M4314" i="21"/>
  <c r="M4315" i="21"/>
  <c r="M4316" i="21"/>
  <c r="M4317" i="21"/>
  <c r="M4318" i="21"/>
  <c r="M4319" i="21"/>
  <c r="M4320" i="21"/>
  <c r="M4321" i="21"/>
  <c r="M4322" i="21"/>
  <c r="M4323" i="21"/>
  <c r="M4324" i="21"/>
  <c r="M4325" i="21"/>
  <c r="M4326" i="21"/>
  <c r="M4327" i="21"/>
  <c r="M4328" i="21"/>
  <c r="M4329" i="21"/>
  <c r="M4330" i="21"/>
  <c r="M4331" i="21"/>
  <c r="M4332" i="21"/>
  <c r="M4333" i="21"/>
  <c r="M4334" i="21"/>
  <c r="M4335" i="21"/>
  <c r="M4336" i="21"/>
  <c r="M4337" i="21"/>
  <c r="M4338" i="21"/>
  <c r="M4339" i="21"/>
  <c r="M4340" i="21"/>
  <c r="M4341" i="21"/>
  <c r="M4342" i="21"/>
  <c r="M4343" i="21"/>
  <c r="M4344" i="21"/>
  <c r="M4345" i="21"/>
  <c r="M4346" i="21"/>
  <c r="M4347" i="21"/>
  <c r="M4348" i="21"/>
  <c r="M4349" i="21"/>
  <c r="M4350" i="21"/>
  <c r="M4351" i="21"/>
  <c r="M4352" i="21"/>
  <c r="M4353" i="21"/>
  <c r="M4354" i="21"/>
  <c r="M4355" i="21"/>
  <c r="M4356" i="21"/>
  <c r="M4357" i="21"/>
  <c r="M4358" i="21"/>
  <c r="M4359" i="21"/>
  <c r="M4360" i="21"/>
  <c r="M4361" i="21"/>
  <c r="M4362" i="21"/>
  <c r="M4363" i="21"/>
  <c r="M4364" i="21"/>
  <c r="M4365" i="21"/>
  <c r="M4366" i="21"/>
  <c r="M4367" i="21"/>
  <c r="M4368" i="21"/>
  <c r="M4369" i="21"/>
  <c r="M4370" i="21"/>
  <c r="M4371" i="21"/>
  <c r="M4372" i="21"/>
  <c r="M4373" i="21"/>
  <c r="M4374" i="21"/>
  <c r="M4375" i="21"/>
  <c r="M4376" i="21"/>
  <c r="M4377" i="21"/>
  <c r="M4378" i="21"/>
  <c r="M4379" i="21"/>
  <c r="M4380" i="21"/>
  <c r="M4381" i="21"/>
  <c r="M4382" i="21"/>
  <c r="M4383" i="21"/>
  <c r="M4384" i="21"/>
  <c r="M4385" i="21"/>
  <c r="M4386" i="21"/>
  <c r="M4387" i="21"/>
  <c r="M4388" i="21"/>
  <c r="M4389" i="21"/>
  <c r="M4390" i="21"/>
  <c r="M4391" i="21"/>
  <c r="M4392" i="21"/>
  <c r="M4393" i="21"/>
  <c r="M4394" i="21"/>
  <c r="M4395" i="21"/>
  <c r="M4396" i="21"/>
  <c r="M4397" i="21"/>
  <c r="M4398" i="21"/>
  <c r="M4399" i="21"/>
  <c r="M4400" i="21"/>
  <c r="M4401" i="21"/>
  <c r="M4402" i="21"/>
  <c r="M4403" i="21"/>
  <c r="M4404" i="21"/>
  <c r="M4405" i="21"/>
  <c r="M4406" i="21"/>
  <c r="M4407" i="21"/>
  <c r="M4408" i="21"/>
  <c r="M4409" i="21"/>
  <c r="M4410" i="21"/>
  <c r="M4411" i="21"/>
  <c r="M4412" i="21"/>
  <c r="M4413" i="21"/>
  <c r="M4414" i="21"/>
  <c r="M4415" i="21"/>
  <c r="M4416" i="21"/>
  <c r="M4417" i="21"/>
  <c r="M4418" i="21"/>
  <c r="M4419" i="21"/>
  <c r="M4420" i="21"/>
  <c r="M4421" i="21"/>
  <c r="M4422" i="21"/>
  <c r="M4423" i="21"/>
  <c r="M4424" i="21"/>
  <c r="M4425" i="21"/>
  <c r="M4426" i="21"/>
  <c r="M4427" i="21"/>
  <c r="M4428" i="21"/>
  <c r="M4429" i="21"/>
  <c r="M4430" i="21"/>
  <c r="M4431" i="21"/>
  <c r="M4432" i="21"/>
  <c r="M4433" i="21"/>
  <c r="M4434" i="21"/>
  <c r="M4435" i="21"/>
  <c r="M4436" i="21"/>
  <c r="M4437" i="21"/>
  <c r="M4438" i="21"/>
  <c r="M4439" i="21"/>
  <c r="M4440" i="21"/>
  <c r="M4441" i="21"/>
  <c r="M4442" i="21"/>
  <c r="M4443" i="21"/>
  <c r="M4444" i="21"/>
  <c r="M4445" i="21"/>
  <c r="M4446" i="21"/>
  <c r="M4447" i="21"/>
  <c r="M4448" i="21"/>
  <c r="M4449" i="21"/>
  <c r="M4450" i="21"/>
  <c r="M4451" i="21"/>
  <c r="M4452" i="21"/>
  <c r="M4453" i="21"/>
  <c r="M4454" i="21"/>
  <c r="M4455" i="21"/>
  <c r="M4456" i="21"/>
  <c r="M4457" i="21"/>
  <c r="M4458" i="21"/>
  <c r="M4459" i="21"/>
  <c r="M4460" i="21"/>
  <c r="M4461" i="21"/>
  <c r="M4462" i="21"/>
  <c r="M4463" i="21"/>
  <c r="M4464" i="21"/>
  <c r="M4465" i="21"/>
  <c r="M4466" i="21"/>
  <c r="M4467" i="21"/>
  <c r="M4468" i="21"/>
  <c r="M4469" i="21"/>
  <c r="M4470" i="21"/>
  <c r="M4471" i="21"/>
  <c r="M4472" i="21"/>
  <c r="M4473" i="21"/>
  <c r="M4474" i="21"/>
  <c r="M4475" i="21"/>
  <c r="M4476" i="21"/>
  <c r="M4477" i="21"/>
  <c r="M4478" i="21"/>
  <c r="M4479" i="21"/>
  <c r="M4480" i="21"/>
  <c r="M4481" i="21"/>
  <c r="M4482" i="21"/>
  <c r="M4483" i="21"/>
  <c r="M4484" i="21"/>
  <c r="M4485" i="21"/>
  <c r="M4486" i="21"/>
  <c r="M4487" i="21"/>
  <c r="M4488" i="21"/>
  <c r="M4489" i="21"/>
  <c r="M4490" i="21"/>
  <c r="M4491" i="21"/>
  <c r="M4492" i="21"/>
  <c r="M4493" i="21"/>
  <c r="M4494" i="21"/>
  <c r="M4495" i="21"/>
  <c r="M4496" i="21"/>
  <c r="M4497" i="21"/>
  <c r="M4498" i="21"/>
  <c r="M4499" i="21"/>
  <c r="M4500" i="21"/>
  <c r="M4501" i="21"/>
  <c r="M4502" i="21"/>
  <c r="M4503" i="21"/>
  <c r="M4504" i="21"/>
  <c r="M4505" i="21"/>
  <c r="M4506" i="21"/>
  <c r="M4507" i="21"/>
  <c r="M4508" i="21"/>
  <c r="M4509" i="21"/>
  <c r="M4510" i="21"/>
  <c r="M4511" i="21"/>
  <c r="M4512" i="21"/>
  <c r="M4513" i="21"/>
  <c r="M4514" i="21"/>
  <c r="M4515" i="21"/>
  <c r="M4516" i="21"/>
  <c r="M4517" i="21"/>
  <c r="M4518" i="21"/>
  <c r="M4519" i="21"/>
  <c r="M4520" i="21"/>
  <c r="M4521" i="21"/>
  <c r="M4522" i="21"/>
  <c r="M4523" i="21"/>
  <c r="M4524" i="21"/>
  <c r="M4525" i="21"/>
  <c r="M4526" i="21"/>
  <c r="M4527" i="21"/>
  <c r="M4528" i="21"/>
  <c r="M4529" i="21"/>
  <c r="M4530" i="21"/>
  <c r="M4531" i="21"/>
  <c r="M4532" i="21"/>
  <c r="M4533" i="21"/>
  <c r="M4534" i="21"/>
  <c r="M4535" i="21"/>
  <c r="M4536" i="21"/>
  <c r="M4537" i="21"/>
  <c r="M4538" i="21"/>
  <c r="M4539" i="21"/>
  <c r="M4540" i="21"/>
  <c r="M4541" i="21"/>
  <c r="M4542" i="21"/>
  <c r="M4543" i="21"/>
  <c r="M4544" i="21"/>
  <c r="M4545" i="21"/>
  <c r="M4546" i="21"/>
  <c r="M4547" i="21"/>
  <c r="M4548" i="21"/>
  <c r="M4549" i="21"/>
  <c r="M4550" i="21"/>
  <c r="M4551" i="21"/>
  <c r="M4552" i="21"/>
  <c r="M4553" i="21"/>
  <c r="M4554" i="21"/>
  <c r="M4555" i="21"/>
  <c r="M4556" i="21"/>
  <c r="M4557" i="21"/>
  <c r="M4558" i="21"/>
  <c r="M4559" i="21"/>
  <c r="M4560" i="21"/>
  <c r="M4561" i="21"/>
  <c r="M4562" i="21"/>
  <c r="M4563" i="21"/>
  <c r="M4564" i="21"/>
  <c r="M4565" i="21"/>
  <c r="M4566" i="21"/>
  <c r="M4567" i="21"/>
  <c r="M4568" i="21"/>
  <c r="M4569" i="21"/>
  <c r="M4570" i="21"/>
  <c r="M4571" i="21"/>
  <c r="M4572" i="21"/>
  <c r="M4573" i="21"/>
  <c r="M4574" i="21"/>
  <c r="M4575" i="21"/>
  <c r="M4576" i="21"/>
  <c r="M4577" i="21"/>
  <c r="M4578" i="21"/>
  <c r="M4579" i="21"/>
  <c r="M4580" i="21"/>
  <c r="M4581" i="21"/>
  <c r="M4582" i="21"/>
  <c r="M4583" i="21"/>
  <c r="M4584" i="21"/>
  <c r="M4585" i="21"/>
  <c r="M4586" i="21"/>
  <c r="M4587" i="21"/>
  <c r="M4588" i="21"/>
  <c r="M4589" i="21"/>
  <c r="M4590" i="21"/>
  <c r="M4591" i="21"/>
  <c r="M4592" i="21"/>
  <c r="M4593" i="21"/>
  <c r="M4594" i="21"/>
  <c r="M4595" i="21"/>
  <c r="M4596" i="21"/>
  <c r="M4597" i="21"/>
  <c r="M4598" i="21"/>
  <c r="M4599" i="21"/>
  <c r="M4600" i="21"/>
  <c r="M4601" i="21"/>
  <c r="M4602" i="21"/>
  <c r="M4603" i="21"/>
  <c r="M4604" i="21"/>
  <c r="M4605" i="21"/>
  <c r="M4606" i="21"/>
  <c r="M4607" i="21"/>
  <c r="M4608" i="21"/>
  <c r="M4609" i="21"/>
  <c r="M4610" i="21"/>
  <c r="M4611" i="21"/>
  <c r="M4612" i="21"/>
  <c r="M4613" i="21"/>
  <c r="M4614" i="21"/>
  <c r="M4615" i="21"/>
  <c r="M4616" i="21"/>
  <c r="M4617" i="21"/>
  <c r="M4618" i="21"/>
  <c r="M4619" i="21"/>
  <c r="M4620" i="21"/>
  <c r="M4621" i="21"/>
  <c r="M4622" i="21"/>
  <c r="M4623" i="21"/>
  <c r="M4624" i="21"/>
  <c r="M4625" i="21"/>
  <c r="M4626" i="21"/>
  <c r="M4627" i="21"/>
  <c r="M4628" i="21"/>
  <c r="M4629" i="21"/>
  <c r="M4630" i="21"/>
  <c r="M4631" i="21"/>
  <c r="M4632" i="21"/>
  <c r="M4633" i="21"/>
  <c r="M4634" i="21"/>
  <c r="M4635" i="21"/>
  <c r="M4636" i="21"/>
  <c r="M4637" i="21"/>
  <c r="M4638" i="21"/>
  <c r="M4639" i="21"/>
  <c r="M4640" i="21"/>
  <c r="M4641" i="21"/>
  <c r="M4642" i="21"/>
  <c r="M4643" i="21"/>
  <c r="M4644" i="21"/>
  <c r="M4645" i="21"/>
  <c r="M4646" i="21"/>
  <c r="M4647" i="21"/>
  <c r="M4648" i="21"/>
  <c r="M4649" i="21"/>
  <c r="M4650" i="21"/>
  <c r="M4651" i="21"/>
  <c r="M4652" i="21"/>
  <c r="M4653" i="21"/>
  <c r="M4654" i="21"/>
  <c r="M4655" i="21"/>
  <c r="M4656" i="21"/>
  <c r="M4657" i="21"/>
  <c r="M4658" i="21"/>
  <c r="M4659" i="21"/>
  <c r="M4660" i="21"/>
  <c r="M4661" i="21"/>
  <c r="M4662" i="21"/>
  <c r="M4663" i="21"/>
  <c r="M4664" i="21"/>
  <c r="M4665" i="21"/>
  <c r="M4666" i="21"/>
  <c r="M4667" i="21"/>
  <c r="M4668" i="21"/>
  <c r="M4669" i="21"/>
  <c r="M4670" i="21"/>
  <c r="M4671" i="21"/>
  <c r="M4672" i="21"/>
  <c r="M4673" i="21"/>
  <c r="M4674" i="21"/>
  <c r="M4675" i="21"/>
  <c r="M4676" i="21"/>
  <c r="M4677" i="21"/>
  <c r="M4678" i="21"/>
  <c r="M4679" i="21"/>
  <c r="M4680" i="21"/>
  <c r="M4681" i="21"/>
  <c r="M4682" i="21"/>
  <c r="M4683" i="21"/>
  <c r="M4684" i="21"/>
  <c r="M4685" i="21"/>
  <c r="M4686" i="21"/>
  <c r="M4687" i="21"/>
  <c r="M4688" i="21"/>
  <c r="M4689" i="21"/>
  <c r="M4690" i="21"/>
  <c r="M4691" i="21"/>
  <c r="M4692" i="21"/>
  <c r="M4693" i="21"/>
  <c r="M4694" i="21"/>
  <c r="M4695" i="21"/>
  <c r="M4696" i="21"/>
  <c r="M4697" i="21"/>
  <c r="M4698" i="21"/>
  <c r="M4699" i="21"/>
  <c r="M4700" i="21"/>
  <c r="M4701" i="21"/>
  <c r="M4702" i="21"/>
  <c r="M4703" i="21"/>
  <c r="M4704" i="21"/>
  <c r="M4705" i="21"/>
  <c r="M4706" i="21"/>
  <c r="M4707" i="21"/>
  <c r="M4708" i="21"/>
  <c r="M4709" i="21"/>
  <c r="M4710" i="21"/>
  <c r="M4711" i="21"/>
  <c r="M4712" i="21"/>
  <c r="M4713" i="21"/>
  <c r="M4714" i="21"/>
  <c r="M4715" i="21"/>
  <c r="M4716" i="21"/>
  <c r="M4717" i="21"/>
  <c r="M4718" i="21"/>
  <c r="M4719" i="21"/>
  <c r="M4720" i="21"/>
  <c r="M4721" i="21"/>
  <c r="M4722" i="21"/>
  <c r="M4723" i="21"/>
  <c r="M4724" i="21"/>
  <c r="M4725" i="21"/>
  <c r="M4726" i="21"/>
  <c r="M4727" i="21"/>
  <c r="M4728" i="21"/>
  <c r="M4729" i="21"/>
  <c r="M4730" i="21"/>
  <c r="M4731" i="21"/>
  <c r="M4732" i="21"/>
  <c r="M4733" i="21"/>
  <c r="M4734" i="21"/>
  <c r="M4735" i="21"/>
  <c r="M4736" i="21"/>
  <c r="M4737" i="21"/>
  <c r="M4738" i="21"/>
  <c r="M4739" i="21"/>
  <c r="M4740" i="21"/>
  <c r="M4741" i="21"/>
  <c r="M4742" i="21"/>
  <c r="M4743" i="21"/>
  <c r="M4744" i="21"/>
  <c r="M4745" i="21"/>
  <c r="M4746" i="21"/>
  <c r="M4747" i="21"/>
  <c r="M4748" i="21"/>
  <c r="M4749" i="21"/>
  <c r="M4750" i="21"/>
  <c r="M4751" i="21"/>
  <c r="M4752" i="21"/>
  <c r="M4753" i="21"/>
  <c r="M4754" i="21"/>
  <c r="M4758" i="21"/>
  <c r="M4759" i="21"/>
  <c r="M4760" i="21"/>
  <c r="M4761" i="21"/>
  <c r="M4762" i="21"/>
  <c r="M4763" i="21"/>
  <c r="M4764" i="21"/>
  <c r="M4765" i="21"/>
  <c r="M4766" i="21"/>
  <c r="M4767" i="21"/>
  <c r="M4768" i="21"/>
  <c r="M4769" i="21"/>
  <c r="M4770" i="21"/>
  <c r="M4771" i="21"/>
  <c r="M4772" i="21"/>
  <c r="M4773" i="21"/>
  <c r="M4774" i="21"/>
  <c r="M4775" i="21"/>
  <c r="M4776" i="21"/>
  <c r="M4777" i="21"/>
  <c r="M4778" i="21"/>
  <c r="M4779" i="21"/>
  <c r="M4780" i="21"/>
  <c r="M4781" i="21"/>
  <c r="M4782" i="21"/>
  <c r="M4783" i="21"/>
  <c r="M4784" i="21"/>
  <c r="M4785" i="21"/>
  <c r="M4786" i="21"/>
  <c r="M4787" i="21"/>
  <c r="M4788" i="21"/>
  <c r="M4789" i="21"/>
  <c r="M4790" i="21"/>
  <c r="M4791" i="21"/>
  <c r="M4792" i="21"/>
  <c r="M4793" i="21"/>
  <c r="M4794" i="21"/>
  <c r="M4795" i="21"/>
  <c r="M4796" i="21"/>
  <c r="M4797" i="21"/>
  <c r="M4798" i="21"/>
  <c r="M4799" i="21"/>
  <c r="M4800" i="21"/>
  <c r="M4801" i="21"/>
  <c r="M4802" i="21"/>
  <c r="M4803" i="21"/>
  <c r="M4804" i="21"/>
  <c r="M4805" i="21"/>
  <c r="M4806" i="21"/>
  <c r="M4807" i="21"/>
  <c r="M4808" i="21"/>
  <c r="M4809" i="21"/>
  <c r="M4810" i="21"/>
  <c r="M4811" i="21"/>
  <c r="M4812" i="21"/>
  <c r="M4813" i="21"/>
  <c r="M4814" i="21"/>
  <c r="M4815" i="21"/>
  <c r="M4816" i="21"/>
  <c r="M4817" i="21"/>
  <c r="M4818" i="21"/>
  <c r="M4819" i="21"/>
  <c r="M4820" i="21"/>
  <c r="M4821" i="21"/>
  <c r="M4822" i="21"/>
  <c r="M4823" i="21"/>
  <c r="M4824" i="21"/>
  <c r="M4825" i="21"/>
  <c r="M4826" i="21"/>
  <c r="M4827" i="21"/>
  <c r="M4828" i="21"/>
  <c r="M4829" i="21"/>
  <c r="M4830" i="21"/>
  <c r="M4831" i="21"/>
  <c r="M4832" i="21"/>
  <c r="M4833" i="21"/>
  <c r="M4834" i="21"/>
  <c r="M4835" i="21"/>
  <c r="M4836" i="21"/>
  <c r="M4837" i="21"/>
  <c r="M4838" i="21"/>
  <c r="M4839" i="21"/>
  <c r="M4840" i="21"/>
  <c r="M4841" i="21"/>
  <c r="M4842" i="21"/>
  <c r="M4843" i="21"/>
  <c r="M4844" i="21"/>
  <c r="M4845" i="21"/>
  <c r="M4846" i="21"/>
  <c r="M4847" i="21"/>
  <c r="M4848" i="21"/>
  <c r="M4849" i="21"/>
  <c r="M4850" i="21"/>
  <c r="M4851" i="21"/>
  <c r="M4852" i="21"/>
  <c r="M4853" i="21"/>
  <c r="M4854" i="21"/>
  <c r="M4855" i="21"/>
  <c r="M4856" i="21"/>
  <c r="M4857" i="21"/>
  <c r="M4927" i="21"/>
  <c r="M4928" i="21"/>
  <c r="M4929" i="21"/>
  <c r="M4930" i="21"/>
  <c r="M4931" i="21"/>
  <c r="M4932" i="21"/>
  <c r="M4933" i="21"/>
  <c r="M4858" i="21"/>
  <c r="M4859" i="21"/>
  <c r="M4860" i="21"/>
  <c r="M4861" i="21"/>
  <c r="M4862" i="21"/>
  <c r="M4863" i="21"/>
  <c r="M4864" i="21"/>
  <c r="M4865" i="21"/>
  <c r="M4866" i="21"/>
  <c r="M4867" i="21"/>
  <c r="M4868" i="21"/>
  <c r="M4869" i="21"/>
  <c r="M4870" i="21"/>
  <c r="M4871" i="21"/>
  <c r="M4872" i="21"/>
  <c r="M4873" i="21"/>
  <c r="M4874" i="21"/>
  <c r="M4875" i="21"/>
  <c r="M4876" i="21"/>
  <c r="M4877" i="21"/>
  <c r="M4878" i="21"/>
  <c r="M4879" i="21"/>
  <c r="M4880" i="21"/>
  <c r="M4881" i="21"/>
  <c r="M4882" i="21"/>
  <c r="M4883" i="21"/>
  <c r="M4884" i="21"/>
  <c r="M4885" i="21"/>
  <c r="M4886" i="21"/>
  <c r="M4887" i="21"/>
  <c r="M4888" i="21"/>
  <c r="M4889" i="21"/>
  <c r="M4890" i="21"/>
  <c r="M4891" i="21"/>
  <c r="M4892" i="21"/>
  <c r="M4893" i="21"/>
  <c r="M4894" i="21"/>
  <c r="M4895" i="21"/>
  <c r="M4896" i="21"/>
  <c r="M4897" i="21"/>
  <c r="M4898" i="21"/>
  <c r="M4899" i="21"/>
  <c r="M4900" i="21"/>
  <c r="M4901" i="21"/>
  <c r="M4902" i="21"/>
  <c r="M4903" i="21"/>
  <c r="M4904" i="21"/>
  <c r="M4905" i="21"/>
  <c r="M4906" i="21"/>
  <c r="M4907" i="21"/>
  <c r="M4908" i="21"/>
  <c r="M4909" i="21"/>
  <c r="M4910" i="21"/>
  <c r="M4911" i="21"/>
  <c r="M4912" i="21"/>
  <c r="M4913" i="21"/>
  <c r="M4914" i="21"/>
  <c r="M4915" i="21"/>
  <c r="M4916" i="21"/>
  <c r="M4917" i="21"/>
  <c r="M4918" i="21"/>
  <c r="M4919" i="21"/>
  <c r="M4920" i="21"/>
  <c r="M4921" i="21"/>
  <c r="M4922" i="21"/>
  <c r="M4923" i="21"/>
  <c r="M4924" i="21"/>
  <c r="M4925" i="21"/>
  <c r="M4926" i="21"/>
  <c r="M4944" i="21"/>
  <c r="M4945" i="21"/>
  <c r="M4946" i="21"/>
  <c r="M4947" i="21"/>
  <c r="M4948" i="21"/>
  <c r="M4949" i="21"/>
  <c r="M4950" i="21"/>
  <c r="M4951" i="21"/>
  <c r="M4952" i="21"/>
  <c r="M4953" i="21"/>
  <c r="M4954" i="21"/>
  <c r="M4955" i="21"/>
  <c r="M4956" i="21"/>
  <c r="M4957" i="21"/>
  <c r="M4958" i="21"/>
  <c r="M4959" i="21"/>
  <c r="M4960" i="21"/>
  <c r="M4961" i="21"/>
  <c r="M4962" i="21"/>
  <c r="M4963" i="21"/>
  <c r="M4964" i="21"/>
  <c r="M4965" i="21"/>
  <c r="M4966" i="21"/>
  <c r="M4967" i="21"/>
  <c r="M4968" i="21"/>
  <c r="M4969" i="21"/>
  <c r="M4970" i="21"/>
  <c r="M4971" i="21"/>
  <c r="M4972" i="21"/>
  <c r="M4973" i="21"/>
  <c r="M4974" i="21"/>
  <c r="M4975" i="21"/>
  <c r="M4976" i="21"/>
  <c r="M4977" i="21"/>
  <c r="M4978" i="21"/>
  <c r="M4979" i="21"/>
  <c r="M4980" i="21"/>
  <c r="M4981" i="21"/>
  <c r="M4982" i="21"/>
  <c r="M4983" i="21"/>
  <c r="M4984" i="21"/>
  <c r="M4985" i="21"/>
  <c r="M4986" i="21"/>
  <c r="M4987" i="21"/>
  <c r="M4988" i="21"/>
  <c r="M4989" i="21"/>
  <c r="M4990" i="21"/>
  <c r="M4991" i="21"/>
  <c r="M4992" i="21"/>
  <c r="M4993" i="21"/>
  <c r="M4994" i="21"/>
  <c r="M4995" i="21"/>
  <c r="M4996" i="21"/>
  <c r="M4997" i="21"/>
  <c r="M4998" i="21"/>
  <c r="M4999" i="21"/>
  <c r="M5000" i="21"/>
  <c r="M5001" i="21"/>
  <c r="M5002" i="21"/>
  <c r="M5003" i="21"/>
  <c r="M5004" i="21"/>
  <c r="M5005" i="21"/>
  <c r="M5006" i="21"/>
  <c r="M5007" i="21"/>
  <c r="M5008" i="21"/>
  <c r="M5009" i="21"/>
  <c r="M5010" i="21"/>
  <c r="M5011" i="21"/>
  <c r="M5012" i="21"/>
  <c r="M5013" i="21"/>
  <c r="M5014" i="21"/>
  <c r="M5015" i="21"/>
  <c r="M5016" i="21"/>
  <c r="M5017" i="21"/>
  <c r="M5018" i="21"/>
  <c r="M5019" i="21"/>
  <c r="M5020" i="21"/>
  <c r="M5021" i="21"/>
  <c r="M5022" i="21"/>
  <c r="M5023" i="21"/>
  <c r="M5024" i="21"/>
  <c r="M5025" i="21"/>
  <c r="M5026" i="21"/>
  <c r="M5027" i="21"/>
  <c r="M5028" i="21"/>
  <c r="M5029" i="21"/>
  <c r="M5030" i="21"/>
  <c r="M5031" i="21"/>
  <c r="M5032" i="21"/>
  <c r="M5033" i="21"/>
  <c r="M5034" i="21"/>
  <c r="M5035" i="21"/>
  <c r="M5036" i="21"/>
  <c r="M5037" i="21"/>
  <c r="M5038" i="21"/>
  <c r="M5039" i="21"/>
  <c r="M5040" i="21"/>
  <c r="M5041" i="21"/>
  <c r="M5042" i="21"/>
  <c r="M5043" i="21"/>
  <c r="M5044" i="21"/>
  <c r="M5045" i="21"/>
  <c r="M5046" i="21"/>
  <c r="M5047" i="21"/>
  <c r="M5048" i="21"/>
  <c r="M5049" i="21"/>
  <c r="M5050" i="21"/>
  <c r="M5051" i="21"/>
  <c r="M5052" i="21"/>
  <c r="M5053" i="21"/>
  <c r="M5054" i="21"/>
  <c r="M5055" i="21"/>
  <c r="M5056" i="21"/>
  <c r="M5057" i="21"/>
  <c r="M5058" i="21"/>
  <c r="M5059" i="21"/>
  <c r="M5060" i="21"/>
  <c r="M5061" i="21"/>
  <c r="M5062" i="21"/>
  <c r="M5063" i="21"/>
  <c r="M5064" i="21"/>
  <c r="M5065" i="21"/>
  <c r="M5066" i="21"/>
  <c r="M5067" i="21"/>
  <c r="M5068" i="21"/>
  <c r="M5069" i="21"/>
  <c r="M5070" i="21"/>
  <c r="M5071" i="21"/>
  <c r="M5072" i="21"/>
  <c r="M5073" i="21"/>
  <c r="M5074" i="21"/>
  <c r="M5075" i="21"/>
  <c r="M5076" i="21"/>
  <c r="M5077" i="21"/>
  <c r="M5078" i="21"/>
  <c r="M5079" i="21"/>
  <c r="M5080" i="21"/>
  <c r="M5081" i="21"/>
  <c r="M5082" i="21"/>
  <c r="M5083" i="21"/>
  <c r="M5084" i="21"/>
  <c r="M5085" i="21"/>
  <c r="M5086" i="21"/>
  <c r="M5087" i="21"/>
  <c r="M5088" i="21"/>
  <c r="M5089" i="21"/>
  <c r="M5090" i="21"/>
  <c r="M5091" i="21"/>
  <c r="M5092" i="21"/>
  <c r="M5093" i="21"/>
  <c r="M5094" i="21"/>
  <c r="M5095" i="21"/>
  <c r="M5096" i="21"/>
  <c r="M5097" i="21"/>
  <c r="M5098" i="21"/>
  <c r="M5099" i="21"/>
  <c r="M5100" i="21"/>
  <c r="M5101" i="21"/>
  <c r="M5102" i="21"/>
  <c r="M5103" i="21"/>
  <c r="M5104" i="21"/>
  <c r="M5105" i="21"/>
  <c r="M5106" i="21"/>
  <c r="M5107" i="21"/>
  <c r="M5108" i="21"/>
  <c r="M5109" i="21"/>
  <c r="M5110" i="21"/>
  <c r="M5111" i="21"/>
  <c r="M5112" i="21"/>
  <c r="M5113" i="21"/>
  <c r="M5114" i="21"/>
  <c r="M5115" i="21"/>
  <c r="M5116" i="21"/>
  <c r="M5117" i="21"/>
  <c r="M5118" i="21"/>
  <c r="M5119" i="21"/>
  <c r="M5120" i="21"/>
  <c r="M5121" i="21"/>
  <c r="M5122" i="21"/>
  <c r="M5123" i="21"/>
  <c r="M5124" i="21"/>
  <c r="M5125" i="21"/>
  <c r="M5126" i="21"/>
  <c r="M5127" i="21"/>
  <c r="M5128" i="21"/>
  <c r="M5129" i="21"/>
  <c r="M5151" i="21"/>
  <c r="M5152" i="21"/>
  <c r="M5153" i="21"/>
  <c r="M5154" i="21"/>
  <c r="M5155" i="21"/>
  <c r="M5156" i="21"/>
  <c r="M5157" i="21"/>
  <c r="M5158" i="21"/>
  <c r="M5159" i="21"/>
  <c r="M5160" i="21"/>
  <c r="M5161" i="21"/>
  <c r="M5162" i="21"/>
  <c r="M5163" i="21"/>
  <c r="M5164" i="21"/>
  <c r="M5165" i="21"/>
  <c r="M5166" i="21"/>
  <c r="M5167" i="21"/>
  <c r="M5168" i="21"/>
  <c r="M5169" i="21"/>
  <c r="M5170" i="21"/>
  <c r="M5171" i="21"/>
  <c r="M5172" i="21"/>
  <c r="M5173" i="21"/>
  <c r="M5174" i="21"/>
  <c r="M5175" i="21"/>
  <c r="M5176" i="21"/>
  <c r="M5177" i="21"/>
  <c r="M5178" i="21"/>
  <c r="M5179" i="21"/>
  <c r="M5180" i="21"/>
  <c r="M5181" i="21"/>
  <c r="M5182" i="21"/>
  <c r="M5183" i="21"/>
  <c r="M5184" i="21"/>
  <c r="M5185" i="21"/>
  <c r="M5186" i="21"/>
  <c r="M5187" i="21"/>
  <c r="M5188" i="21"/>
  <c r="M5189" i="21"/>
  <c r="M5190" i="21"/>
  <c r="M5191" i="21"/>
  <c r="M5192" i="21"/>
  <c r="M5193" i="21"/>
  <c r="M5194" i="21"/>
  <c r="M5195" i="21"/>
  <c r="M5196" i="21"/>
  <c r="M5197" i="21"/>
  <c r="M5198" i="21"/>
  <c r="M5199" i="21"/>
  <c r="M5200" i="21"/>
  <c r="M5201" i="21"/>
  <c r="M5202" i="21"/>
  <c r="M5203" i="21"/>
  <c r="M5204" i="21"/>
  <c r="M5205" i="21"/>
  <c r="M5206" i="21"/>
  <c r="M5207" i="21"/>
  <c r="M5208" i="21"/>
  <c r="M5209" i="21"/>
  <c r="M5210" i="21"/>
  <c r="M5211" i="21"/>
  <c r="M5212" i="21"/>
  <c r="M5213" i="21"/>
  <c r="M5214" i="21"/>
  <c r="M5215" i="21"/>
  <c r="M5216" i="21"/>
  <c r="M5217" i="21"/>
  <c r="M5218" i="21"/>
  <c r="M5219" i="21"/>
  <c r="M5220" i="21"/>
  <c r="M5221" i="21"/>
  <c r="M5222" i="21"/>
  <c r="M5223" i="21"/>
  <c r="M5224" i="21"/>
  <c r="M5225" i="21"/>
  <c r="M5226" i="21"/>
  <c r="M5227" i="21"/>
  <c r="M5228" i="21"/>
  <c r="M5229" i="21"/>
  <c r="M5230" i="21"/>
  <c r="M5231" i="21"/>
  <c r="M5232" i="21"/>
  <c r="M5233" i="21"/>
  <c r="M5234" i="21"/>
  <c r="M5235" i="21"/>
  <c r="M5236" i="21"/>
  <c r="M5237" i="21"/>
  <c r="M5238" i="21"/>
  <c r="M5239" i="21"/>
  <c r="M5240" i="21"/>
  <c r="M5241" i="21"/>
  <c r="M5242" i="21"/>
  <c r="M5243" i="21"/>
  <c r="M5244" i="21"/>
  <c r="M5245" i="21"/>
  <c r="M5246" i="21"/>
  <c r="M5247" i="21"/>
  <c r="M5248" i="21"/>
  <c r="M5249" i="21"/>
  <c r="M5250" i="21"/>
  <c r="M5251" i="21"/>
  <c r="M5252" i="21"/>
  <c r="M5253" i="21"/>
  <c r="M5254" i="21"/>
  <c r="M5255" i="21"/>
  <c r="M5256" i="21"/>
  <c r="M5257" i="21"/>
  <c r="M5258" i="21"/>
  <c r="M5259" i="21"/>
  <c r="M5260" i="21"/>
  <c r="M5261" i="21"/>
  <c r="M5262" i="21"/>
  <c r="M5263" i="21"/>
  <c r="M5264" i="21"/>
  <c r="M5265" i="21"/>
  <c r="M5266" i="21"/>
  <c r="M5267" i="21"/>
  <c r="M5268" i="21"/>
  <c r="M5269" i="21"/>
  <c r="M5270" i="21"/>
  <c r="M5271" i="21"/>
  <c r="M5272" i="21"/>
  <c r="M5273" i="21"/>
  <c r="M5274" i="21"/>
  <c r="M5275" i="21"/>
  <c r="M5276" i="21"/>
  <c r="M5277" i="21"/>
  <c r="M5278" i="21"/>
  <c r="M5279" i="21"/>
  <c r="M5280" i="21"/>
  <c r="M5281" i="21"/>
  <c r="M5282" i="21"/>
  <c r="M5283" i="21"/>
  <c r="M5284" i="21"/>
  <c r="M5285" i="21"/>
  <c r="M5286" i="21"/>
  <c r="M5287" i="21"/>
  <c r="M5288" i="21"/>
  <c r="M5289" i="21"/>
  <c r="M5290" i="21"/>
  <c r="M5291" i="21"/>
  <c r="M5292" i="21"/>
  <c r="M5293" i="21"/>
  <c r="M5294" i="21"/>
  <c r="M5295" i="21"/>
  <c r="M5296" i="21"/>
  <c r="M5297" i="21"/>
  <c r="M5298" i="21"/>
  <c r="M5299" i="21"/>
  <c r="M5300" i="21"/>
  <c r="M5301" i="21"/>
  <c r="M5302" i="21"/>
  <c r="M5303" i="21"/>
  <c r="M5304" i="21"/>
  <c r="M5305" i="21"/>
  <c r="M5306" i="21"/>
  <c r="M5307" i="21"/>
  <c r="M5308" i="21"/>
  <c r="M5309" i="21"/>
  <c r="M5310" i="21"/>
  <c r="M5311" i="21"/>
  <c r="M5312" i="21"/>
  <c r="M5313" i="21"/>
  <c r="M5314" i="21"/>
  <c r="M5315" i="21"/>
  <c r="M5316" i="21"/>
  <c r="M5317" i="21"/>
  <c r="M5318" i="21"/>
  <c r="M5319" i="21"/>
  <c r="M5320" i="21"/>
  <c r="M5321" i="21"/>
  <c r="M5322" i="21"/>
  <c r="M5323" i="21"/>
  <c r="M5324" i="21"/>
  <c r="M5325" i="21"/>
  <c r="M5326" i="21"/>
  <c r="M5327" i="21"/>
  <c r="M5328" i="21"/>
  <c r="M5329" i="21"/>
  <c r="M5330" i="21"/>
  <c r="M5331" i="21"/>
  <c r="M5332" i="21"/>
  <c r="M5333" i="21"/>
  <c r="M5334" i="21"/>
  <c r="M5335" i="21"/>
  <c r="M5336" i="21"/>
  <c r="M5337" i="21"/>
  <c r="M5338" i="21"/>
  <c r="M5339" i="21"/>
  <c r="M5340" i="21"/>
  <c r="M5341" i="21"/>
  <c r="M5342" i="21"/>
  <c r="M5343" i="21"/>
  <c r="M5344" i="21"/>
  <c r="M5345" i="21"/>
  <c r="M5346" i="21"/>
  <c r="M5347" i="21"/>
  <c r="M5348" i="21"/>
  <c r="M5349" i="21"/>
  <c r="M5350" i="21"/>
  <c r="M5351" i="21"/>
  <c r="M5352" i="21"/>
  <c r="M5353" i="21"/>
  <c r="M5354" i="21"/>
  <c r="M5355" i="21"/>
  <c r="M5356" i="21"/>
  <c r="M5357" i="21"/>
  <c r="M5358" i="21"/>
  <c r="M5359" i="21"/>
  <c r="M5360" i="21"/>
  <c r="M5361" i="21"/>
  <c r="M5362" i="21"/>
  <c r="M5363" i="21"/>
  <c r="M5364" i="21"/>
  <c r="M5365" i="21"/>
  <c r="M5366" i="21"/>
  <c r="M5367" i="21"/>
  <c r="M5368" i="21"/>
  <c r="M5369" i="21"/>
  <c r="M5370" i="21"/>
  <c r="M5371" i="21"/>
  <c r="M5372" i="21"/>
  <c r="M5373" i="21"/>
  <c r="M5374" i="21"/>
  <c r="M5375" i="21"/>
  <c r="M5376" i="21"/>
  <c r="M5377" i="21"/>
  <c r="M5378" i="21"/>
  <c r="M5379" i="21"/>
  <c r="M5380" i="21"/>
  <c r="M5381" i="21"/>
  <c r="M5382" i="21"/>
  <c r="M5383" i="21"/>
  <c r="M5384" i="21"/>
  <c r="M5385" i="21"/>
  <c r="M5386" i="21"/>
  <c r="M5387" i="21"/>
  <c r="M5388" i="21"/>
  <c r="M5389" i="21"/>
  <c r="M5390" i="21"/>
  <c r="M5391" i="21"/>
  <c r="M5392" i="21"/>
  <c r="M5393" i="21"/>
  <c r="M5394" i="21"/>
  <c r="M5395" i="21"/>
  <c r="M5396" i="21"/>
  <c r="M5397" i="21"/>
  <c r="M5398" i="21"/>
  <c r="M5399" i="21"/>
  <c r="M5400" i="21"/>
  <c r="M5401" i="21"/>
  <c r="M5402" i="21"/>
  <c r="M5403" i="21"/>
  <c r="M5404" i="21"/>
  <c r="M5405" i="21"/>
  <c r="M5406" i="21"/>
  <c r="M5407" i="21"/>
  <c r="M5408" i="21"/>
  <c r="M5409" i="21"/>
  <c r="M5410" i="21"/>
  <c r="M5411" i="21"/>
  <c r="M5412" i="21"/>
  <c r="M5413" i="21"/>
  <c r="M5414" i="21"/>
  <c r="M5415" i="21"/>
  <c r="M5416" i="21"/>
  <c r="M5417" i="21"/>
  <c r="M5418" i="21"/>
  <c r="M5419" i="21"/>
  <c r="M5420" i="21"/>
  <c r="M5421" i="21"/>
  <c r="M5422" i="21"/>
  <c r="M5423" i="21"/>
  <c r="M5424" i="21"/>
  <c r="M5425" i="21"/>
  <c r="M5426" i="21"/>
  <c r="M5427" i="21"/>
  <c r="M5428" i="21"/>
  <c r="M5429" i="21"/>
  <c r="M5430" i="21"/>
  <c r="M5431" i="21"/>
  <c r="M5432" i="21"/>
  <c r="M5433" i="21"/>
  <c r="M5434" i="21"/>
  <c r="M5435" i="21"/>
  <c r="M5436" i="21"/>
  <c r="M5437" i="21"/>
  <c r="M5438" i="21"/>
  <c r="M5439" i="21"/>
  <c r="M5440" i="21"/>
  <c r="M5441" i="21"/>
  <c r="M5442" i="21"/>
  <c r="M5443" i="21"/>
  <c r="M5444" i="21"/>
  <c r="M5445" i="21"/>
  <c r="M5446" i="21"/>
  <c r="M5447" i="21"/>
  <c r="M5448" i="21"/>
  <c r="M5449" i="21"/>
  <c r="M5450" i="21"/>
  <c r="M5451" i="21"/>
  <c r="M5452" i="21"/>
  <c r="M5453" i="21"/>
  <c r="M5454" i="21"/>
  <c r="M5455" i="21"/>
  <c r="M5456" i="21"/>
  <c r="M5457" i="21"/>
  <c r="M5458" i="21"/>
  <c r="M5459" i="21"/>
  <c r="M5460" i="21"/>
  <c r="M5461" i="21"/>
  <c r="M5484" i="21"/>
  <c r="M5485" i="21"/>
  <c r="M5486" i="21"/>
  <c r="M5487" i="21"/>
  <c r="M5488" i="21"/>
  <c r="M5489" i="21"/>
  <c r="M5490" i="21"/>
  <c r="M5491" i="21"/>
  <c r="M5492" i="21"/>
  <c r="M5493" i="21"/>
  <c r="M5494" i="21"/>
  <c r="M5495" i="21"/>
  <c r="M5496" i="21"/>
  <c r="M5497" i="21"/>
  <c r="M5498" i="21"/>
  <c r="M5499" i="21"/>
  <c r="M5500" i="21"/>
  <c r="M5501" i="21"/>
  <c r="M5502" i="21"/>
  <c r="M5503" i="21"/>
  <c r="M5504" i="21"/>
  <c r="M5505" i="21"/>
  <c r="M5506" i="21"/>
  <c r="M5507" i="21"/>
  <c r="M5508" i="21"/>
  <c r="M5509" i="21"/>
  <c r="M5510" i="21"/>
  <c r="M5511" i="21"/>
  <c r="M5512" i="21"/>
  <c r="M5513" i="21"/>
  <c r="M5514" i="21"/>
  <c r="M5515" i="21"/>
  <c r="M5516" i="21"/>
  <c r="M5517" i="21"/>
  <c r="M5518" i="21"/>
  <c r="M5519" i="21"/>
  <c r="M5520" i="21"/>
  <c r="M5521" i="21"/>
  <c r="M5522" i="21"/>
  <c r="M5523" i="21"/>
  <c r="M5524" i="21"/>
  <c r="M5525" i="21"/>
  <c r="M5526" i="21"/>
  <c r="M5527" i="21"/>
  <c r="M5528" i="21"/>
  <c r="M5529" i="21"/>
  <c r="M5530" i="21"/>
  <c r="M5531" i="21"/>
  <c r="M5532" i="21"/>
  <c r="M5533" i="21"/>
  <c r="M5534" i="21"/>
  <c r="M5535" i="21"/>
  <c r="M5536" i="21"/>
  <c r="M5537" i="21"/>
  <c r="M5538" i="21"/>
  <c r="M5539" i="21"/>
  <c r="M5540" i="21"/>
  <c r="M5541" i="21"/>
  <c r="M5542" i="21"/>
  <c r="M5543" i="21"/>
  <c r="M5544" i="21"/>
  <c r="M5545" i="21"/>
  <c r="M5546" i="21"/>
  <c r="M5547" i="21"/>
  <c r="M5548" i="21"/>
  <c r="M5549" i="21"/>
  <c r="M5550" i="21"/>
  <c r="M5551" i="21"/>
  <c r="M5552" i="21"/>
  <c r="M5553" i="21"/>
  <c r="M5554" i="21"/>
  <c r="M5555" i="21"/>
  <c r="M5556" i="21"/>
  <c r="M5557" i="21"/>
  <c r="M5558" i="21"/>
  <c r="M5559" i="21"/>
  <c r="M5560" i="21"/>
  <c r="M5561" i="21"/>
  <c r="M5562" i="21"/>
  <c r="M5563" i="21"/>
  <c r="M5564" i="21"/>
  <c r="M5565" i="21"/>
  <c r="M5566" i="21"/>
  <c r="M5567" i="21"/>
  <c r="M5568" i="21"/>
  <c r="M5569" i="21"/>
  <c r="M5570" i="21"/>
  <c r="M5571" i="21"/>
  <c r="M5572" i="21"/>
  <c r="M5573" i="21"/>
  <c r="M5574" i="21"/>
  <c r="M5575" i="21"/>
  <c r="M5576" i="21"/>
  <c r="M5577" i="21"/>
  <c r="M5578" i="21"/>
  <c r="M5579" i="21"/>
  <c r="M5580" i="21"/>
  <c r="M5581" i="21"/>
  <c r="M5582" i="21"/>
  <c r="M5583" i="21"/>
  <c r="M5584" i="21"/>
  <c r="M5585" i="21"/>
  <c r="M5586" i="21"/>
  <c r="M5587" i="21"/>
  <c r="M5588" i="21"/>
  <c r="M5589" i="21"/>
  <c r="M5590" i="21"/>
  <c r="M5591" i="21"/>
  <c r="M5592" i="21"/>
  <c r="M5593" i="21"/>
  <c r="M5594" i="21"/>
  <c r="M5595" i="21"/>
  <c r="M5596" i="21"/>
  <c r="M5597" i="21"/>
  <c r="M5598" i="21"/>
  <c r="M5599" i="21"/>
  <c r="M5600" i="21"/>
  <c r="M5601" i="21"/>
  <c r="M5602" i="21"/>
  <c r="M5603" i="21"/>
  <c r="M5604" i="21"/>
  <c r="M5605" i="21"/>
  <c r="M5606" i="21"/>
  <c r="M5607" i="21"/>
  <c r="M5608" i="21"/>
  <c r="M5609" i="21"/>
  <c r="M5610" i="21"/>
  <c r="M5611" i="21"/>
  <c r="M5612" i="21"/>
  <c r="M5613" i="21"/>
  <c r="M5614" i="21"/>
  <c r="M5615" i="21"/>
  <c r="M5616" i="21"/>
  <c r="M5617" i="21"/>
  <c r="M5618" i="21"/>
  <c r="M5619" i="21"/>
  <c r="M5620" i="21"/>
  <c r="M5621" i="21"/>
  <c r="M5622" i="21"/>
  <c r="M5623" i="21"/>
  <c r="M5624" i="21"/>
  <c r="M5625" i="21"/>
  <c r="M5626" i="21"/>
  <c r="M5627" i="21"/>
  <c r="M5628" i="21"/>
  <c r="M5629" i="21"/>
  <c r="M5630" i="21"/>
  <c r="M5631" i="21"/>
  <c r="M5632" i="21"/>
  <c r="M5633" i="21"/>
  <c r="M5634" i="21"/>
  <c r="M5733" i="21"/>
  <c r="M5734" i="21"/>
  <c r="M5735" i="21"/>
  <c r="M5736" i="21"/>
  <c r="M5737" i="21"/>
  <c r="M5635" i="21"/>
  <c r="M5636" i="21"/>
  <c r="M5637" i="21"/>
  <c r="M5638" i="21"/>
  <c r="M5639" i="21"/>
  <c r="M5640" i="21"/>
  <c r="M5641" i="21"/>
  <c r="M5642" i="21"/>
  <c r="M5643" i="21"/>
  <c r="M5644" i="21"/>
  <c r="M5645" i="21"/>
  <c r="M5646" i="21"/>
  <c r="M5647" i="21"/>
  <c r="M5648" i="21"/>
  <c r="M5649" i="21"/>
  <c r="M5650" i="21"/>
  <c r="M5651" i="21"/>
  <c r="M5652" i="21"/>
  <c r="M5653" i="21"/>
  <c r="M5654" i="21"/>
  <c r="M5655" i="21"/>
  <c r="M5656" i="21"/>
  <c r="M5657" i="21"/>
  <c r="M5658" i="21"/>
  <c r="M5659" i="21"/>
  <c r="M5660" i="21"/>
  <c r="M5661" i="21"/>
  <c r="M5662" i="21"/>
  <c r="M5663" i="21"/>
  <c r="M5664" i="21"/>
  <c r="M5665" i="21"/>
  <c r="M5666" i="21"/>
  <c r="M5667" i="21"/>
  <c r="M5668" i="21"/>
  <c r="M5669" i="21"/>
  <c r="M5670" i="21"/>
  <c r="M5671" i="21"/>
  <c r="M5672" i="21"/>
  <c r="M5673" i="21"/>
  <c r="M5674" i="21"/>
  <c r="M5675" i="21"/>
  <c r="M5676" i="21"/>
  <c r="M5677" i="21"/>
  <c r="M5678" i="21"/>
  <c r="M5679" i="21"/>
  <c r="M5680" i="21"/>
  <c r="M5681" i="21"/>
  <c r="M5682" i="21"/>
  <c r="M5683" i="21"/>
  <c r="M5684" i="21"/>
  <c r="M5685" i="21"/>
  <c r="M5686" i="21"/>
  <c r="M5687" i="21"/>
  <c r="M5688" i="21"/>
  <c r="M5689" i="21"/>
  <c r="M5690" i="21"/>
  <c r="M5691" i="21"/>
  <c r="M5692" i="21"/>
  <c r="M5693" i="21"/>
  <c r="M5694" i="21"/>
  <c r="M5695" i="21"/>
  <c r="M5696" i="21"/>
  <c r="M5697" i="21"/>
  <c r="M5698" i="21"/>
  <c r="M5699" i="21"/>
  <c r="M5700" i="21"/>
  <c r="M5701" i="21"/>
  <c r="M5702" i="21"/>
  <c r="M5703" i="21"/>
  <c r="M5704" i="21"/>
  <c r="M5705" i="21"/>
  <c r="M5706" i="21"/>
  <c r="M5707" i="21"/>
  <c r="M5708" i="21"/>
  <c r="M5709" i="21"/>
  <c r="M5710" i="21"/>
  <c r="M5711" i="21"/>
  <c r="M5712" i="21"/>
  <c r="M5713" i="21"/>
  <c r="M5714" i="21"/>
  <c r="M5715" i="21"/>
  <c r="M5716" i="21"/>
  <c r="M5717" i="21"/>
  <c r="M5718" i="21"/>
  <c r="M5719" i="21"/>
  <c r="M5720" i="21"/>
  <c r="M5721" i="21"/>
  <c r="M5722" i="21"/>
  <c r="M5723" i="21"/>
  <c r="M5724" i="21"/>
  <c r="M5725" i="21"/>
  <c r="M5726" i="21"/>
  <c r="M5727" i="21"/>
  <c r="M5728" i="21"/>
  <c r="M5729" i="21"/>
  <c r="M5730" i="21"/>
  <c r="M5731" i="21"/>
  <c r="M5732" i="21"/>
  <c r="M5749" i="21"/>
  <c r="M5750" i="21"/>
  <c r="M5751" i="21"/>
  <c r="M5752" i="21"/>
  <c r="M5753" i="21"/>
  <c r="M5754" i="21"/>
  <c r="M5755" i="21"/>
  <c r="M5756" i="21"/>
  <c r="M5757" i="21"/>
  <c r="M5758" i="21"/>
  <c r="M5759" i="21"/>
  <c r="M5760" i="21"/>
  <c r="M5761" i="21"/>
  <c r="M5762" i="21"/>
  <c r="M5763" i="21"/>
  <c r="M5764" i="21"/>
  <c r="M5765" i="21"/>
  <c r="M5766" i="21"/>
  <c r="M5767" i="21"/>
  <c r="M5768" i="21"/>
  <c r="M5769" i="21"/>
  <c r="M5770" i="21"/>
  <c r="M5771" i="21"/>
  <c r="M5772" i="21"/>
  <c r="M5773" i="21"/>
  <c r="M5774" i="21"/>
  <c r="M5775" i="21"/>
  <c r="M5776" i="21"/>
  <c r="M5777" i="21"/>
  <c r="M5778" i="21"/>
  <c r="M5779" i="21"/>
  <c r="M5780" i="21"/>
  <c r="M5781" i="21"/>
  <c r="M5782" i="21"/>
  <c r="M5783" i="21"/>
  <c r="M5784" i="21"/>
  <c r="M5785" i="21"/>
  <c r="M5786" i="21"/>
  <c r="M5787" i="21"/>
  <c r="M5788" i="21"/>
  <c r="M5789" i="21"/>
  <c r="M5790" i="21"/>
  <c r="M5791" i="21"/>
  <c r="M5792" i="21"/>
  <c r="M5793" i="21"/>
  <c r="M5794" i="21"/>
  <c r="M5795" i="21"/>
  <c r="M5796" i="21"/>
  <c r="M5797" i="21"/>
  <c r="M5798" i="21"/>
  <c r="M5799" i="21"/>
  <c r="M5800" i="21"/>
  <c r="M5801" i="21"/>
  <c r="M5802" i="21"/>
  <c r="M5803" i="21"/>
  <c r="M5804" i="21"/>
  <c r="M5805" i="21"/>
  <c r="M5806" i="21"/>
  <c r="M5807" i="21"/>
  <c r="M5808" i="21"/>
  <c r="M5809" i="21"/>
  <c r="M5810" i="21"/>
  <c r="M5811" i="21"/>
  <c r="M5812" i="21"/>
  <c r="M5813" i="21"/>
  <c r="M5814" i="21"/>
  <c r="M5815" i="21"/>
  <c r="M5816" i="21"/>
  <c r="M5817" i="21"/>
  <c r="M5818" i="21"/>
  <c r="M5819" i="21"/>
  <c r="M5820" i="21"/>
  <c r="M5821" i="21"/>
  <c r="M5822" i="21"/>
  <c r="M5823" i="21"/>
  <c r="M5824" i="21"/>
  <c r="M5825" i="21"/>
  <c r="M5826" i="21"/>
  <c r="M5827" i="21"/>
  <c r="M5828" i="21"/>
  <c r="M5829" i="21"/>
  <c r="M5830" i="21"/>
  <c r="M5831" i="21"/>
  <c r="M5832" i="21"/>
  <c r="M5833" i="21"/>
  <c r="M5834" i="21"/>
  <c r="M5835" i="21"/>
  <c r="M5836" i="21"/>
  <c r="M5837" i="21"/>
  <c r="M5838" i="21"/>
  <c r="M5839" i="21"/>
  <c r="M5840" i="21"/>
  <c r="M5841" i="21"/>
  <c r="M5842" i="21"/>
  <c r="M5843" i="21"/>
  <c r="M5844" i="21"/>
  <c r="M5845" i="21"/>
  <c r="M5846" i="21"/>
  <c r="M5847" i="21"/>
  <c r="M5848" i="21"/>
  <c r="M5849" i="21"/>
  <c r="M5850" i="21"/>
  <c r="M5851" i="21"/>
  <c r="M5852" i="21"/>
  <c r="M5853" i="21"/>
  <c r="M5854" i="21"/>
  <c r="M5855" i="21"/>
  <c r="M5856" i="21"/>
  <c r="M5857" i="21"/>
  <c r="M5858" i="21"/>
  <c r="M5859" i="21"/>
  <c r="M5860" i="21"/>
  <c r="M5861" i="21"/>
  <c r="M5862" i="21"/>
  <c r="M5863" i="21"/>
  <c r="M5864" i="21"/>
  <c r="M5865" i="21"/>
  <c r="M5866" i="21"/>
  <c r="M5867" i="21"/>
  <c r="M5868" i="21"/>
  <c r="M5869" i="21"/>
  <c r="M5870" i="21"/>
  <c r="M5871" i="21"/>
  <c r="M5872" i="21"/>
  <c r="M5873" i="21"/>
  <c r="M5874" i="21"/>
  <c r="M5875" i="21"/>
  <c r="M5876" i="21"/>
  <c r="M5877" i="21"/>
  <c r="M5878" i="21"/>
  <c r="M5879" i="21"/>
  <c r="M5880" i="21"/>
  <c r="M5881" i="21"/>
  <c r="M5882" i="21"/>
  <c r="M5883" i="21"/>
  <c r="M5884" i="21"/>
  <c r="M5885" i="21"/>
  <c r="M5886" i="21"/>
  <c r="M5887" i="21"/>
  <c r="M5888" i="21"/>
  <c r="M5889" i="21"/>
  <c r="M5890" i="21"/>
  <c r="M5891" i="21"/>
  <c r="M5892" i="21"/>
  <c r="M5893" i="21"/>
  <c r="M5894" i="21"/>
  <c r="M5895" i="21"/>
  <c r="M5896" i="21"/>
  <c r="M5897" i="21"/>
  <c r="M5898" i="21"/>
  <c r="M5899" i="21"/>
  <c r="M5900" i="21"/>
  <c r="M5901" i="21"/>
  <c r="M5902" i="21"/>
  <c r="M5903" i="21"/>
  <c r="M5904" i="21"/>
  <c r="M5905" i="21"/>
  <c r="M5906" i="21"/>
  <c r="M5907" i="21"/>
  <c r="M5908" i="21"/>
  <c r="M5909" i="21"/>
  <c r="M5910" i="21"/>
  <c r="M5911" i="21"/>
  <c r="M5912" i="21"/>
  <c r="M5913" i="21"/>
  <c r="M5914" i="21"/>
  <c r="M5915" i="21"/>
  <c r="M5916" i="21"/>
  <c r="M5917" i="21"/>
  <c r="M5918" i="21"/>
  <c r="M5919" i="21"/>
  <c r="M5920" i="21"/>
  <c r="M5921" i="21"/>
  <c r="M5922" i="21"/>
  <c r="M5923" i="21"/>
  <c r="M5924" i="21"/>
  <c r="M5925" i="21"/>
  <c r="M5926" i="21"/>
  <c r="M5927" i="21"/>
  <c r="M5928" i="21"/>
  <c r="M5929" i="21"/>
  <c r="M5930" i="21"/>
  <c r="M5931" i="21"/>
  <c r="M5932" i="21"/>
  <c r="M5933" i="21"/>
  <c r="M5934" i="21"/>
  <c r="M5935" i="21"/>
  <c r="M5936" i="21"/>
  <c r="M5937" i="21"/>
  <c r="M5938" i="21"/>
  <c r="M5939" i="21"/>
  <c r="M5940" i="21"/>
  <c r="M5941" i="21"/>
  <c r="M5942" i="21"/>
  <c r="M5943" i="21"/>
  <c r="M5944" i="21"/>
  <c r="M5945" i="21"/>
  <c r="M5946" i="21"/>
  <c r="M5947" i="21"/>
  <c r="M5948" i="21"/>
  <c r="M5949" i="21"/>
  <c r="M5950" i="21"/>
  <c r="M5951" i="21"/>
  <c r="M5952" i="21"/>
  <c r="M5953" i="21"/>
  <c r="M5954" i="21"/>
  <c r="M5955" i="21"/>
  <c r="M5956" i="21"/>
  <c r="M5957" i="21"/>
  <c r="M5958" i="21"/>
  <c r="M5959" i="21"/>
  <c r="M5960" i="21"/>
  <c r="M5961" i="21"/>
  <c r="M5962" i="21"/>
  <c r="M5963" i="21"/>
  <c r="M5964" i="21"/>
  <c r="M5965" i="21"/>
  <c r="M5966" i="21"/>
  <c r="M5967" i="21"/>
  <c r="M5968" i="21"/>
  <c r="M5969" i="21"/>
  <c r="M5970" i="21"/>
  <c r="M5971" i="21"/>
  <c r="M5972" i="21"/>
  <c r="M5973" i="21"/>
  <c r="M5974" i="21"/>
  <c r="M5975" i="21"/>
  <c r="M5976" i="21"/>
  <c r="M5977" i="21"/>
  <c r="M5978" i="21"/>
  <c r="M5979" i="21"/>
  <c r="M5980" i="21"/>
  <c r="M5981" i="21"/>
  <c r="M5982" i="21"/>
  <c r="M5983" i="21"/>
  <c r="M5984" i="21"/>
  <c r="M5985" i="21"/>
  <c r="M5986" i="21"/>
  <c r="M5987" i="21"/>
  <c r="M5988" i="21"/>
  <c r="M5989" i="21"/>
  <c r="M5990" i="21"/>
  <c r="M5991" i="21"/>
  <c r="M5992" i="21"/>
  <c r="M5993" i="21"/>
  <c r="M5994" i="21"/>
  <c r="M5995" i="21"/>
  <c r="M5996" i="21"/>
  <c r="M5997" i="21"/>
  <c r="M5998" i="21"/>
  <c r="M5999" i="21"/>
  <c r="M6000" i="21"/>
  <c r="M6001" i="21"/>
  <c r="M6002" i="21"/>
  <c r="M6003" i="21"/>
  <c r="M6004" i="21"/>
  <c r="M6005" i="21"/>
  <c r="M6006" i="21"/>
  <c r="M6007" i="21"/>
  <c r="M6008" i="21"/>
  <c r="M6009" i="21"/>
  <c r="M6010" i="21"/>
  <c r="M6011" i="21"/>
  <c r="M6012" i="21"/>
  <c r="M6013" i="21"/>
  <c r="M6014" i="21"/>
  <c r="M6015" i="21"/>
  <c r="M6016" i="21"/>
  <c r="M6017" i="21"/>
  <c r="M6018" i="21"/>
  <c r="M6019" i="21"/>
  <c r="M6020" i="21"/>
  <c r="M6021" i="21"/>
  <c r="M6022" i="21"/>
  <c r="M6023" i="21"/>
  <c r="M6024" i="21"/>
  <c r="M6025" i="21"/>
  <c r="M6026" i="21"/>
  <c r="M6027" i="21"/>
  <c r="M6028" i="21"/>
  <c r="M6029" i="21"/>
  <c r="M6030" i="21"/>
  <c r="M6031" i="21"/>
  <c r="M6032" i="21"/>
  <c r="M6033" i="21"/>
  <c r="M6034" i="21"/>
  <c r="M6035" i="21"/>
  <c r="M6036" i="21"/>
  <c r="M6037" i="21"/>
  <c r="M6038" i="21"/>
  <c r="M6039" i="21"/>
  <c r="M6040" i="21"/>
  <c r="M6041" i="21"/>
  <c r="M6042" i="21"/>
  <c r="M6043" i="21"/>
  <c r="M6044" i="21"/>
  <c r="M6045" i="21"/>
  <c r="M6046" i="21"/>
  <c r="M6047" i="21"/>
  <c r="M6048" i="21"/>
  <c r="M6049" i="21"/>
  <c r="M6050" i="21"/>
  <c r="M6051" i="21"/>
  <c r="M6052" i="21"/>
  <c r="M6053" i="21"/>
  <c r="M6054" i="21"/>
  <c r="M6055" i="21"/>
  <c r="M6056" i="21"/>
  <c r="M6057" i="21"/>
  <c r="M6058" i="21"/>
  <c r="M6059" i="21"/>
  <c r="M6060" i="21"/>
  <c r="M6061" i="21"/>
  <c r="M6062" i="21"/>
  <c r="M6063" i="21"/>
  <c r="M6079" i="21"/>
  <c r="M6080" i="21"/>
  <c r="M6081" i="21"/>
  <c r="M6082" i="21"/>
  <c r="M6083" i="21"/>
  <c r="M6084" i="21"/>
  <c r="M6085" i="21"/>
  <c r="M6086" i="21"/>
  <c r="M6087" i="21"/>
  <c r="M6088" i="21"/>
  <c r="M6089" i="21"/>
  <c r="M6090" i="21"/>
  <c r="M6091" i="21"/>
  <c r="M6092" i="21"/>
  <c r="M6093" i="21"/>
  <c r="M6094" i="21"/>
  <c r="M6095" i="21"/>
  <c r="M6096" i="21"/>
  <c r="M6097" i="21"/>
  <c r="M6098" i="21"/>
  <c r="M6099" i="21"/>
  <c r="M6100" i="21"/>
  <c r="M6101" i="21"/>
  <c r="M6102" i="21"/>
  <c r="M6103" i="21"/>
  <c r="M6104" i="21"/>
  <c r="M6105" i="21"/>
  <c r="M6106" i="21"/>
  <c r="M6107" i="21"/>
  <c r="M6108" i="21"/>
  <c r="M6109" i="21"/>
  <c r="M6110" i="21"/>
  <c r="M6111" i="21"/>
  <c r="M6112" i="21"/>
  <c r="M6113" i="21"/>
  <c r="M6114" i="21"/>
  <c r="M6115" i="21"/>
  <c r="M6116" i="21"/>
  <c r="M6117" i="21"/>
  <c r="M6118" i="21"/>
  <c r="M6119" i="21"/>
  <c r="M6120" i="21"/>
  <c r="M6121" i="21"/>
  <c r="M6122" i="21"/>
  <c r="M6123" i="21"/>
  <c r="M6124" i="21"/>
  <c r="M6125" i="21"/>
  <c r="M6126" i="21"/>
  <c r="M6127" i="21"/>
  <c r="M6128" i="21"/>
  <c r="M6129" i="21"/>
  <c r="M6130" i="21"/>
  <c r="M6131" i="21"/>
  <c r="M6132" i="21"/>
  <c r="M6133" i="21"/>
  <c r="M6134" i="21"/>
  <c r="M6135" i="21"/>
  <c r="M6136" i="21"/>
  <c r="M6137" i="21"/>
  <c r="M6138" i="21"/>
  <c r="M6139" i="21"/>
  <c r="M6140" i="21"/>
  <c r="M6141" i="21"/>
  <c r="M6293" i="21"/>
  <c r="M6294" i="21"/>
  <c r="M6295" i="21"/>
  <c r="M6296" i="21"/>
  <c r="M6297" i="21"/>
  <c r="M6142" i="21"/>
  <c r="M6143" i="21"/>
  <c r="M6144" i="21"/>
  <c r="M6145" i="21"/>
  <c r="M6146" i="21"/>
  <c r="M6147" i="21"/>
  <c r="M6148" i="21"/>
  <c r="M6149" i="21"/>
  <c r="M6150" i="21"/>
  <c r="M6151" i="21"/>
  <c r="M6152" i="21"/>
  <c r="M6153" i="21"/>
  <c r="M6154" i="21"/>
  <c r="M6155" i="21"/>
  <c r="M6156" i="21"/>
  <c r="M6157" i="21"/>
  <c r="M6158" i="21"/>
  <c r="M6159" i="21"/>
  <c r="M6160" i="21"/>
  <c r="M6161" i="21"/>
  <c r="M6162" i="21"/>
  <c r="M6163" i="21"/>
  <c r="M6164" i="21"/>
  <c r="M6165" i="21"/>
  <c r="M6166" i="21"/>
  <c r="M6167" i="21"/>
  <c r="M6168" i="21"/>
  <c r="M6169" i="21"/>
  <c r="M6170" i="21"/>
  <c r="M6171" i="21"/>
  <c r="M6172" i="21"/>
  <c r="M6173" i="21"/>
  <c r="M6174" i="21"/>
  <c r="M6175" i="21"/>
  <c r="M6176" i="21"/>
  <c r="M6177" i="21"/>
  <c r="M6178" i="21"/>
  <c r="M6179" i="21"/>
  <c r="M6180" i="21"/>
  <c r="M6181" i="21"/>
  <c r="M6182" i="21"/>
  <c r="M6183" i="21"/>
  <c r="M6184" i="21"/>
  <c r="M6185" i="21"/>
  <c r="M6186" i="21"/>
  <c r="M6187" i="21"/>
  <c r="M6188" i="21"/>
  <c r="M6189" i="21"/>
  <c r="M6190" i="21"/>
  <c r="M6191" i="21"/>
  <c r="M6192" i="21"/>
  <c r="M6193" i="21"/>
  <c r="M6194" i="21"/>
  <c r="M6195" i="21"/>
  <c r="M6196" i="21"/>
  <c r="M6197" i="21"/>
  <c r="M6198" i="21"/>
  <c r="M6199" i="21"/>
  <c r="M6200" i="21"/>
  <c r="M6201" i="21"/>
  <c r="M6202" i="21"/>
  <c r="M6203" i="21"/>
  <c r="M6204" i="21"/>
  <c r="M6205" i="21"/>
  <c r="M6206" i="21"/>
  <c r="M6207" i="21"/>
  <c r="M6208" i="21"/>
  <c r="M6209" i="21"/>
  <c r="M6210" i="21"/>
  <c r="M6211" i="21"/>
  <c r="M6212" i="21"/>
  <c r="M6213" i="21"/>
  <c r="M6214" i="21"/>
  <c r="M6215" i="21"/>
  <c r="M6216" i="21"/>
  <c r="M6217" i="21"/>
  <c r="M6218" i="21"/>
  <c r="M6219" i="21"/>
  <c r="M6220" i="21"/>
  <c r="M6221" i="21"/>
  <c r="M6222" i="21"/>
  <c r="M6223" i="21"/>
  <c r="M6224" i="21"/>
  <c r="M6225" i="21"/>
  <c r="M6226" i="21"/>
  <c r="M6227" i="21"/>
  <c r="M6228" i="21"/>
  <c r="M6229" i="21"/>
  <c r="M6230" i="21"/>
  <c r="M6231" i="21"/>
  <c r="M6232" i="21"/>
  <c r="M6233" i="21"/>
  <c r="M6234" i="21"/>
  <c r="M6235" i="21"/>
  <c r="M6236" i="21"/>
  <c r="M6237" i="21"/>
  <c r="M6238" i="21"/>
  <c r="M6239" i="21"/>
  <c r="M6240" i="21"/>
  <c r="M6241" i="21"/>
  <c r="M6242" i="21"/>
  <c r="M6243" i="21"/>
  <c r="M6244" i="21"/>
  <c r="M6245" i="21"/>
  <c r="M6246" i="21"/>
  <c r="M6247" i="21"/>
  <c r="M6248" i="21"/>
  <c r="M6249" i="21"/>
  <c r="M6250" i="21"/>
  <c r="M6251" i="21"/>
  <c r="M6252" i="21"/>
  <c r="M6253" i="21"/>
  <c r="M6254" i="21"/>
  <c r="M6255" i="21"/>
  <c r="M6256" i="21"/>
  <c r="M6257" i="21"/>
  <c r="M6258" i="21"/>
  <c r="M6259" i="21"/>
  <c r="M6260" i="21"/>
  <c r="M6261" i="21"/>
  <c r="M6262" i="21"/>
  <c r="M6263" i="21"/>
  <c r="M6264" i="21"/>
  <c r="M6265" i="21"/>
  <c r="M6266" i="21"/>
  <c r="M6267" i="21"/>
  <c r="M6268" i="21"/>
  <c r="M6269" i="21"/>
  <c r="M6270" i="21"/>
  <c r="M6271" i="21"/>
  <c r="M6272" i="21"/>
  <c r="M6273" i="21"/>
  <c r="M6274" i="21"/>
  <c r="M6275" i="21"/>
  <c r="M6276" i="21"/>
  <c r="M6277" i="21"/>
  <c r="M6278" i="21"/>
  <c r="M6279" i="21"/>
  <c r="M6280" i="21"/>
  <c r="M6281" i="21"/>
  <c r="M6282" i="21"/>
  <c r="M6283" i="21"/>
  <c r="M6284" i="21"/>
  <c r="M6285" i="21"/>
  <c r="M6286" i="21"/>
  <c r="M6287" i="21"/>
  <c r="M6288" i="21"/>
  <c r="M6289" i="21"/>
  <c r="M6290" i="21"/>
  <c r="M6291" i="21"/>
  <c r="M6292" i="21"/>
  <c r="M6308" i="21"/>
  <c r="M6309" i="21"/>
  <c r="M6310" i="21"/>
  <c r="M6311" i="21"/>
  <c r="M6312" i="21"/>
  <c r="M6313" i="21"/>
  <c r="M6314" i="21"/>
  <c r="M6315" i="21"/>
  <c r="M6316" i="21"/>
  <c r="M6545" i="21"/>
  <c r="M6546" i="21"/>
  <c r="M6547" i="21"/>
  <c r="M6548" i="21"/>
  <c r="M6549" i="21"/>
  <c r="M6550" i="21"/>
  <c r="M6551" i="21"/>
  <c r="M6317" i="21"/>
  <c r="M6318" i="21"/>
  <c r="M6319" i="21"/>
  <c r="M6320" i="21"/>
  <c r="M6321" i="21"/>
  <c r="M6322" i="21"/>
  <c r="M6323" i="21"/>
  <c r="M6324" i="21"/>
  <c r="M6325" i="21"/>
  <c r="M6326" i="21"/>
  <c r="M6327" i="21"/>
  <c r="M6328" i="21"/>
  <c r="M6329" i="21"/>
  <c r="M6330" i="21"/>
  <c r="M6331" i="21"/>
  <c r="M6332" i="21"/>
  <c r="M6333" i="21"/>
  <c r="M6334" i="21"/>
  <c r="M6335" i="21"/>
  <c r="M6336" i="21"/>
  <c r="M6337" i="21"/>
  <c r="M6338" i="21"/>
  <c r="M6339" i="21"/>
  <c r="M6340" i="21"/>
  <c r="M6341" i="21"/>
  <c r="M6342" i="21"/>
  <c r="M6343" i="21"/>
  <c r="M6344" i="21"/>
  <c r="M6345" i="21"/>
  <c r="M6346" i="21"/>
  <c r="M6347" i="21"/>
  <c r="M6348" i="21"/>
  <c r="M6349" i="21"/>
  <c r="M6350" i="21"/>
  <c r="M6351" i="21"/>
  <c r="M6352" i="21"/>
  <c r="M6353" i="21"/>
  <c r="M6354" i="21"/>
  <c r="M6355" i="21"/>
  <c r="M6356" i="21"/>
  <c r="M6357" i="21"/>
  <c r="M6358" i="21"/>
  <c r="M6359" i="21"/>
  <c r="M6360" i="21"/>
  <c r="M6361" i="21"/>
  <c r="M6362" i="21"/>
  <c r="M6363" i="21"/>
  <c r="M6364" i="21"/>
  <c r="M6365" i="21"/>
  <c r="M6366" i="21"/>
  <c r="M6367" i="21"/>
  <c r="M6368" i="21"/>
  <c r="M6369" i="21"/>
  <c r="M6370" i="21"/>
  <c r="M6371" i="21"/>
  <c r="M6372" i="21"/>
  <c r="M6373" i="21"/>
  <c r="M6374" i="21"/>
  <c r="M6375" i="21"/>
  <c r="M6376" i="21"/>
  <c r="M6377" i="21"/>
  <c r="M6378" i="21"/>
  <c r="M6379" i="21"/>
  <c r="M6380" i="21"/>
  <c r="M6381" i="21"/>
  <c r="M6382" i="21"/>
  <c r="M6383" i="21"/>
  <c r="M6384" i="21"/>
  <c r="M6385" i="21"/>
  <c r="M6386" i="21"/>
  <c r="M6387" i="21"/>
  <c r="M6388" i="21"/>
  <c r="M6389" i="21"/>
  <c r="M6390" i="21"/>
  <c r="M6391" i="21"/>
  <c r="M6392" i="21"/>
  <c r="M6393" i="21"/>
  <c r="M6394" i="21"/>
  <c r="M6395" i="21"/>
  <c r="M6396" i="21"/>
  <c r="M6397" i="21"/>
  <c r="M6398" i="21"/>
  <c r="M6399" i="21"/>
  <c r="M6400" i="21"/>
  <c r="M6401" i="21"/>
  <c r="M6402" i="21"/>
  <c r="M6403" i="21"/>
  <c r="M6404" i="21"/>
  <c r="M6405" i="21"/>
  <c r="M6406" i="21"/>
  <c r="M6407" i="21"/>
  <c r="M6408" i="21"/>
  <c r="M6409" i="21"/>
  <c r="M6410" i="21"/>
  <c r="M6411" i="21"/>
  <c r="M6412" i="21"/>
  <c r="M6413" i="21"/>
  <c r="M6414" i="21"/>
  <c r="M6415" i="21"/>
  <c r="M6416" i="21"/>
  <c r="M6417" i="21"/>
  <c r="M6418" i="21"/>
  <c r="M6419" i="21"/>
  <c r="M6420" i="21"/>
  <c r="M6421" i="21"/>
  <c r="M6422" i="21"/>
  <c r="M6423" i="21"/>
  <c r="M6424" i="21"/>
  <c r="M6425" i="21"/>
  <c r="M6426" i="21"/>
  <c r="M6427" i="21"/>
  <c r="M6428" i="21"/>
  <c r="M6429" i="21"/>
  <c r="M6430" i="21"/>
  <c r="M6431" i="21"/>
  <c r="M6432" i="21"/>
  <c r="M6433" i="21"/>
  <c r="M6434" i="21"/>
  <c r="M6435" i="21"/>
  <c r="M6436" i="21"/>
  <c r="M6437" i="21"/>
  <c r="M6438" i="21"/>
  <c r="M6439" i="21"/>
  <c r="M6440" i="21"/>
  <c r="M6441" i="21"/>
  <c r="M6442" i="21"/>
  <c r="M6443" i="21"/>
  <c r="M6444" i="21"/>
  <c r="M6445" i="21"/>
  <c r="M6446" i="21"/>
  <c r="M6447" i="21"/>
  <c r="M6448" i="21"/>
  <c r="M6449" i="21"/>
  <c r="M6450" i="21"/>
  <c r="M6451" i="21"/>
  <c r="M6452" i="21"/>
  <c r="M6453" i="21"/>
  <c r="M6454" i="21"/>
  <c r="M6455" i="21"/>
  <c r="M6456" i="21"/>
  <c r="M6457" i="21"/>
  <c r="M6458" i="21"/>
  <c r="M6459" i="21"/>
  <c r="M6460" i="21"/>
  <c r="M6461" i="21"/>
  <c r="M6462" i="21"/>
  <c r="M6463" i="21"/>
  <c r="M6464" i="21"/>
  <c r="M6465" i="21"/>
  <c r="M6466" i="21"/>
  <c r="M6467" i="21"/>
  <c r="M6468" i="21"/>
  <c r="M6469" i="21"/>
  <c r="M6470" i="21"/>
  <c r="M6471" i="21"/>
  <c r="M6472" i="21"/>
  <c r="M6473" i="21"/>
  <c r="M6474" i="21"/>
  <c r="M6475" i="21"/>
  <c r="M6476" i="21"/>
  <c r="M6477" i="21"/>
  <c r="M6478" i="21"/>
  <c r="M6479" i="21"/>
  <c r="M6480" i="21"/>
  <c r="M6481" i="21"/>
  <c r="M6482" i="21"/>
  <c r="M6483" i="21"/>
  <c r="M6484" i="21"/>
  <c r="M6485" i="21"/>
  <c r="M6486" i="21"/>
  <c r="M6487" i="21"/>
  <c r="M6488" i="21"/>
  <c r="M6489" i="21"/>
  <c r="M6490" i="21"/>
  <c r="M6491" i="21"/>
  <c r="M6492" i="21"/>
  <c r="M6493" i="21"/>
  <c r="M6494" i="21"/>
  <c r="M6495" i="21"/>
  <c r="M6496" i="21"/>
  <c r="M6497" i="21"/>
  <c r="M6498" i="21"/>
  <c r="M6499" i="21"/>
  <c r="M6500" i="21"/>
  <c r="M6501" i="21"/>
  <c r="M6502" i="21"/>
  <c r="M6503" i="21"/>
  <c r="M6504" i="21"/>
  <c r="M6505" i="21"/>
  <c r="M6506" i="21"/>
  <c r="M6507" i="21"/>
  <c r="M6508" i="21"/>
  <c r="M6509" i="21"/>
  <c r="M6510" i="21"/>
  <c r="M6511" i="21"/>
  <c r="M6512" i="21"/>
  <c r="M6513" i="21"/>
  <c r="M6514" i="21"/>
  <c r="M6515" i="21"/>
  <c r="M6516" i="21"/>
  <c r="M6517" i="21"/>
  <c r="M6518" i="21"/>
  <c r="M6519" i="21"/>
  <c r="M6520" i="21"/>
  <c r="M6521" i="21"/>
  <c r="M6522" i="21"/>
  <c r="M6523" i="21"/>
  <c r="M6524" i="21"/>
  <c r="M6525" i="21"/>
  <c r="M6526" i="21"/>
  <c r="M6527" i="21"/>
  <c r="M6528" i="21"/>
  <c r="M6529" i="21"/>
  <c r="M6530" i="21"/>
  <c r="M6531" i="21"/>
  <c r="M6532" i="21"/>
  <c r="M6533" i="21"/>
  <c r="M6534" i="21"/>
  <c r="M6535" i="21"/>
  <c r="M6536" i="21"/>
  <c r="M6537" i="21"/>
  <c r="M6538" i="21"/>
  <c r="M6539" i="21"/>
  <c r="M6540" i="21"/>
  <c r="M6541" i="21"/>
  <c r="M6542" i="21"/>
  <c r="M6543" i="21"/>
  <c r="M6544" i="21"/>
  <c r="M6592" i="21"/>
  <c r="M6593" i="21"/>
  <c r="M6594" i="21"/>
  <c r="M6595" i="21"/>
  <c r="M6596" i="21"/>
  <c r="M6597" i="21"/>
  <c r="M6598" i="21"/>
  <c r="M6599" i="21"/>
  <c r="M6600" i="21"/>
  <c r="M6601" i="21"/>
  <c r="M6602" i="21"/>
  <c r="M6603" i="21"/>
  <c r="M6604" i="21"/>
  <c r="M6605" i="21"/>
  <c r="M6606" i="21"/>
  <c r="M6607" i="21"/>
  <c r="M6608" i="21"/>
  <c r="M6609" i="21"/>
  <c r="M6610" i="21"/>
  <c r="M6611" i="21"/>
  <c r="M6612" i="21"/>
  <c r="M6613" i="21"/>
  <c r="M6614" i="21"/>
  <c r="M6615" i="21"/>
  <c r="M6616" i="21"/>
  <c r="M6617" i="21"/>
  <c r="M6618" i="21"/>
  <c r="M6619" i="21"/>
  <c r="M6620" i="21"/>
  <c r="M6621" i="21"/>
  <c r="M6622" i="21"/>
  <c r="M6623" i="21"/>
  <c r="M6624" i="21"/>
  <c r="M6625" i="21"/>
  <c r="M6626" i="21"/>
  <c r="M6627" i="21"/>
  <c r="M6628" i="21"/>
  <c r="M6629" i="21"/>
  <c r="M6630" i="21"/>
  <c r="M6743" i="21"/>
  <c r="M6744" i="21"/>
  <c r="M6745" i="21"/>
  <c r="M6746" i="21"/>
  <c r="M6747" i="21"/>
  <c r="M6748" i="21"/>
  <c r="M6749" i="21"/>
  <c r="M6631" i="21"/>
  <c r="M6632" i="21"/>
  <c r="M6633" i="21"/>
  <c r="M6634" i="21"/>
  <c r="M6635" i="21"/>
  <c r="M6636" i="21"/>
  <c r="M6637" i="21"/>
  <c r="M6638" i="21"/>
  <c r="M6639" i="21"/>
  <c r="M6640" i="21"/>
  <c r="M6641" i="21"/>
  <c r="M6642" i="21"/>
  <c r="M6643" i="21"/>
  <c r="M6644" i="21"/>
  <c r="M6645" i="21"/>
  <c r="M6646" i="21"/>
  <c r="M6647" i="21"/>
  <c r="M6648" i="21"/>
  <c r="M6649" i="21"/>
  <c r="M6650" i="21"/>
  <c r="M6651" i="21"/>
  <c r="M6652" i="21"/>
  <c r="M6653" i="21"/>
  <c r="M6654" i="21"/>
  <c r="M6655" i="21"/>
  <c r="M6656" i="21"/>
  <c r="M6657" i="21"/>
  <c r="M6658" i="21"/>
  <c r="M6659" i="21"/>
  <c r="M6660" i="21"/>
  <c r="M6661" i="21"/>
  <c r="M6662" i="21"/>
  <c r="M6663" i="21"/>
  <c r="M6664" i="21"/>
  <c r="M6665" i="21"/>
  <c r="M6666" i="21"/>
  <c r="M6667" i="21"/>
  <c r="M6668" i="21"/>
  <c r="M6669" i="21"/>
  <c r="M6670" i="21"/>
  <c r="M6671" i="21"/>
  <c r="M6672" i="21"/>
  <c r="M6673" i="21"/>
  <c r="M6674" i="21"/>
  <c r="M6675" i="21"/>
  <c r="M6676" i="21"/>
  <c r="M6677" i="21"/>
  <c r="M6678" i="21"/>
  <c r="M6679" i="21"/>
  <c r="M6680" i="21"/>
  <c r="M6681" i="21"/>
  <c r="M6682" i="21"/>
  <c r="M6683" i="21"/>
  <c r="M6684" i="21"/>
  <c r="M6685" i="21"/>
  <c r="M6686" i="21"/>
  <c r="M6687" i="21"/>
  <c r="M6688" i="21"/>
  <c r="M6689" i="21"/>
  <c r="M6690" i="21"/>
  <c r="M6691" i="21"/>
  <c r="M6692" i="21"/>
  <c r="M6693" i="21"/>
  <c r="M6694" i="21"/>
  <c r="M6695" i="21"/>
  <c r="M6696" i="21"/>
  <c r="M6697" i="21"/>
  <c r="M6698" i="21"/>
  <c r="M6699" i="21"/>
  <c r="M6700" i="21"/>
  <c r="M6701" i="21"/>
  <c r="M6702" i="21"/>
  <c r="M6703" i="21"/>
  <c r="M6704" i="21"/>
  <c r="M6705" i="21"/>
  <c r="M6706" i="21"/>
  <c r="M6707" i="21"/>
  <c r="M6708" i="21"/>
  <c r="M6709" i="21"/>
  <c r="M6710" i="21"/>
  <c r="M6711" i="21"/>
  <c r="M6712" i="21"/>
  <c r="M6713" i="21"/>
  <c r="M6714" i="21"/>
  <c r="M6715" i="21"/>
  <c r="M6716" i="21"/>
  <c r="M6717" i="21"/>
  <c r="M6718" i="21"/>
  <c r="M6719" i="21"/>
  <c r="M6720" i="21"/>
  <c r="M6721" i="21"/>
  <c r="M6722" i="21"/>
  <c r="M6723" i="21"/>
  <c r="M6724" i="21"/>
  <c r="M6725" i="21"/>
  <c r="M6726" i="21"/>
  <c r="M6727" i="21"/>
  <c r="M6728" i="21"/>
  <c r="M6729" i="21"/>
  <c r="M6730" i="21"/>
  <c r="M6731" i="21"/>
  <c r="M6732" i="21"/>
  <c r="M6733" i="21"/>
  <c r="M6734" i="21"/>
  <c r="M6735" i="21"/>
  <c r="M6736" i="21"/>
  <c r="M6737" i="21"/>
  <c r="M6738" i="21"/>
  <c r="M6739" i="21"/>
  <c r="M6740" i="21"/>
  <c r="M6741" i="21"/>
  <c r="M6742" i="21"/>
  <c r="M6788" i="21"/>
  <c r="M6789" i="21"/>
  <c r="M6790" i="21"/>
  <c r="M6791" i="21"/>
  <c r="M6792" i="21"/>
  <c r="M6793" i="21"/>
  <c r="M6794" i="21"/>
  <c r="M6795" i="21"/>
  <c r="M6796" i="21"/>
  <c r="M6797" i="21"/>
  <c r="M6798" i="21"/>
  <c r="M6799" i="21"/>
  <c r="M6800" i="21"/>
  <c r="M6801" i="21"/>
  <c r="M6802" i="21"/>
  <c r="M6803" i="21"/>
  <c r="M6804" i="21"/>
  <c r="M6805" i="21"/>
  <c r="M6806" i="21"/>
  <c r="M6807" i="21"/>
  <c r="M6808" i="21"/>
  <c r="M6809" i="21"/>
  <c r="M6810" i="21"/>
  <c r="M6811" i="21"/>
  <c r="M6812" i="21"/>
  <c r="M6813" i="21"/>
  <c r="M6814" i="21"/>
  <c r="M6815" i="21"/>
  <c r="M6816" i="21"/>
  <c r="M6817" i="21"/>
  <c r="M6818" i="21"/>
  <c r="M6819" i="21"/>
  <c r="M6820" i="21"/>
  <c r="M6821" i="21"/>
  <c r="M6822" i="21"/>
  <c r="M6823" i="21"/>
  <c r="M6824" i="21"/>
  <c r="M6825" i="21"/>
  <c r="M6826" i="21"/>
  <c r="M6827" i="21"/>
  <c r="M6828" i="21"/>
  <c r="M6829" i="21"/>
  <c r="M6830" i="21"/>
  <c r="M6831" i="21"/>
  <c r="M6832" i="21"/>
  <c r="M6833" i="21"/>
  <c r="M6834" i="21"/>
  <c r="M6835" i="21"/>
  <c r="M6836" i="21"/>
  <c r="M6837" i="21"/>
  <c r="M6838" i="21"/>
  <c r="M6839" i="21"/>
  <c r="M6840" i="21"/>
  <c r="M6841" i="21"/>
  <c r="M6842" i="21"/>
  <c r="M6843" i="21"/>
  <c r="M6844" i="21"/>
  <c r="M6845" i="21"/>
  <c r="M6846" i="21"/>
  <c r="M6847" i="21"/>
  <c r="M6848" i="21"/>
  <c r="M6849" i="21"/>
  <c r="M6850" i="21"/>
  <c r="M6851" i="21"/>
  <c r="M6852" i="21"/>
  <c r="M6853" i="21"/>
  <c r="M6854" i="21"/>
  <c r="M6855" i="21"/>
  <c r="M6856" i="21"/>
  <c r="M6857" i="21"/>
  <c r="M6858" i="21"/>
  <c r="M6859" i="21"/>
  <c r="M6860" i="21"/>
  <c r="M6861" i="21"/>
  <c r="M6862" i="21"/>
  <c r="M6863" i="21"/>
  <c r="M6864" i="21"/>
  <c r="M6865" i="21"/>
  <c r="M6866" i="21"/>
  <c r="M6867" i="21"/>
  <c r="M6868" i="21"/>
  <c r="M6869" i="21"/>
  <c r="M6870" i="21"/>
  <c r="M6871" i="21"/>
  <c r="M6872" i="21"/>
  <c r="M6873" i="21"/>
  <c r="M6874" i="21"/>
  <c r="M6875" i="21"/>
  <c r="M6876" i="21"/>
  <c r="M6877" i="21"/>
  <c r="M6878" i="21"/>
  <c r="M6879" i="21"/>
  <c r="M6880" i="21"/>
  <c r="M7010" i="21"/>
  <c r="M7011" i="21"/>
  <c r="M7012" i="21"/>
  <c r="M7013" i="21"/>
  <c r="M7014" i="21"/>
  <c r="M7015" i="21"/>
  <c r="M7016" i="21"/>
  <c r="M7017" i="21"/>
  <c r="M7018" i="21"/>
  <c r="M7019" i="21"/>
  <c r="M7020" i="21"/>
  <c r="M7021" i="21"/>
  <c r="M6881" i="21"/>
  <c r="M6882" i="21"/>
  <c r="M6883" i="21"/>
  <c r="M6884" i="21"/>
  <c r="M6885" i="21"/>
  <c r="M6886" i="21"/>
  <c r="M6887" i="21"/>
  <c r="M6888" i="21"/>
  <c r="M6889" i="21"/>
  <c r="M6890" i="21"/>
  <c r="M6891" i="21"/>
  <c r="M6892" i="21"/>
  <c r="M6893" i="21"/>
  <c r="M6894" i="21"/>
  <c r="M6895" i="21"/>
  <c r="M6896" i="21"/>
  <c r="M6897" i="21"/>
  <c r="M6898" i="21"/>
  <c r="M6899" i="21"/>
  <c r="M6900" i="21"/>
  <c r="M6901" i="21"/>
  <c r="M6902" i="21"/>
  <c r="M6903" i="21"/>
  <c r="M6904" i="21"/>
  <c r="M6905" i="21"/>
  <c r="M6906" i="21"/>
  <c r="M6907" i="21"/>
  <c r="M6908" i="21"/>
  <c r="M6909" i="21"/>
  <c r="M6910" i="21"/>
  <c r="M6911" i="21"/>
  <c r="M6912" i="21"/>
  <c r="M6913" i="21"/>
  <c r="M6914" i="21"/>
  <c r="M6915" i="21"/>
  <c r="M6916" i="21"/>
  <c r="M6917" i="21"/>
  <c r="M6918" i="21"/>
  <c r="M6919" i="21"/>
  <c r="M6920" i="21"/>
  <c r="M6921" i="21"/>
  <c r="M6922" i="21"/>
  <c r="M6923" i="21"/>
  <c r="M6924" i="21"/>
  <c r="M6925" i="21"/>
  <c r="M6926" i="21"/>
  <c r="M6927" i="21"/>
  <c r="M6928" i="21"/>
  <c r="M6929" i="21"/>
  <c r="M6930" i="21"/>
  <c r="M6931" i="21"/>
  <c r="M6932" i="21"/>
  <c r="M6933" i="21"/>
  <c r="M6934" i="21"/>
  <c r="M6935" i="21"/>
  <c r="M6936" i="21"/>
  <c r="M6937" i="21"/>
  <c r="M6938" i="21"/>
  <c r="M6939" i="21"/>
  <c r="M6940" i="21"/>
  <c r="M6941" i="21"/>
  <c r="M6942" i="21"/>
  <c r="M6943" i="21"/>
  <c r="M6944" i="21"/>
  <c r="M6945" i="21"/>
  <c r="M6946" i="21"/>
  <c r="M6947" i="21"/>
  <c r="M6948" i="21"/>
  <c r="M6949" i="21"/>
  <c r="M6950" i="21"/>
  <c r="M6951" i="21"/>
  <c r="M6952" i="21"/>
  <c r="M6953" i="21"/>
  <c r="M6954" i="21"/>
  <c r="M6955" i="21"/>
  <c r="M6956" i="21"/>
  <c r="M6957" i="21"/>
  <c r="M6958" i="21"/>
  <c r="M6959" i="21"/>
  <c r="M6960" i="21"/>
  <c r="M6961" i="21"/>
  <c r="M6962" i="21"/>
  <c r="M6963" i="21"/>
  <c r="M6964" i="21"/>
  <c r="M6965" i="21"/>
  <c r="M6966" i="21"/>
  <c r="M6967" i="21"/>
  <c r="M6968" i="21"/>
  <c r="M6969" i="21"/>
  <c r="M6970" i="21"/>
  <c r="M6971" i="21"/>
  <c r="M6972" i="21"/>
  <c r="M6973" i="21"/>
  <c r="M6974" i="21"/>
  <c r="M6975" i="21"/>
  <c r="M6976" i="21"/>
  <c r="M6977" i="21"/>
  <c r="M6978" i="21"/>
  <c r="M6979" i="21"/>
  <c r="M6980" i="21"/>
  <c r="M6981" i="21"/>
  <c r="M6982" i="21"/>
  <c r="M6983" i="21"/>
  <c r="M6984" i="21"/>
  <c r="M6985" i="21"/>
  <c r="M6986" i="21"/>
  <c r="M6987" i="21"/>
  <c r="M6988" i="21"/>
  <c r="M6989" i="21"/>
  <c r="M6990" i="21"/>
  <c r="M6991" i="21"/>
  <c r="M6992" i="21"/>
  <c r="M6993" i="21"/>
  <c r="M6994" i="21"/>
  <c r="M6995" i="21"/>
  <c r="M6996" i="21"/>
  <c r="M6997" i="21"/>
  <c r="M6998" i="21"/>
  <c r="M6999" i="21"/>
  <c r="M7000" i="21"/>
  <c r="M7001" i="21"/>
  <c r="M7002" i="21"/>
  <c r="M7003" i="21"/>
  <c r="M7004" i="21"/>
  <c r="M7005" i="21"/>
  <c r="M7006" i="21"/>
  <c r="M7007" i="21"/>
  <c r="M7008" i="21"/>
  <c r="M7009" i="21"/>
  <c r="M7068" i="21"/>
  <c r="M7069" i="21"/>
  <c r="M7070" i="21"/>
  <c r="M7071" i="21"/>
  <c r="M7072" i="21"/>
  <c r="M7073" i="21"/>
  <c r="M7074" i="21"/>
  <c r="M7075" i="21"/>
  <c r="M7076" i="21"/>
  <c r="M7077" i="21"/>
  <c r="M7078" i="21"/>
  <c r="M7079" i="21"/>
  <c r="M7080" i="21"/>
  <c r="M7081" i="21"/>
  <c r="M7082" i="21"/>
  <c r="M7083" i="21"/>
  <c r="M7084" i="21"/>
  <c r="M7085" i="21"/>
  <c r="M7086" i="21"/>
  <c r="M7087" i="21"/>
  <c r="M7088" i="21"/>
  <c r="M7089" i="21"/>
  <c r="M7090" i="21"/>
  <c r="M7091" i="21"/>
  <c r="M7092" i="21"/>
  <c r="M7093" i="21"/>
  <c r="M7094" i="21"/>
  <c r="M7095" i="21"/>
  <c r="M7096" i="21"/>
  <c r="M7097" i="21"/>
  <c r="M7098" i="21"/>
  <c r="M7099" i="21"/>
  <c r="M7100" i="21"/>
  <c r="M7101" i="21"/>
  <c r="M7102" i="21"/>
  <c r="M7103" i="21"/>
  <c r="M7104" i="21"/>
  <c r="M7105" i="21"/>
  <c r="M7106" i="21"/>
  <c r="M7107" i="21"/>
  <c r="M7108" i="21"/>
  <c r="M7109" i="21"/>
  <c r="M7110" i="21"/>
  <c r="M7111" i="21"/>
  <c r="M7112" i="21"/>
  <c r="M7113" i="21"/>
  <c r="M7114" i="21"/>
  <c r="M7115" i="21"/>
  <c r="M7116" i="21"/>
  <c r="M7117" i="21"/>
  <c r="M7118" i="21"/>
  <c r="M7119" i="21"/>
  <c r="M7120" i="21"/>
  <c r="M7121" i="21"/>
  <c r="M7122" i="21"/>
  <c r="M7123" i="21"/>
  <c r="M7124" i="21"/>
  <c r="M7125" i="21"/>
  <c r="M7126" i="21"/>
  <c r="M7127" i="21"/>
  <c r="M7128" i="21"/>
  <c r="M7129" i="21"/>
  <c r="M7130" i="21"/>
  <c r="M7131" i="21"/>
  <c r="M7132" i="21"/>
  <c r="M7133" i="21"/>
  <c r="M7134" i="21"/>
  <c r="M7135" i="21"/>
  <c r="M7136" i="21"/>
  <c r="M7137" i="21"/>
  <c r="M7138" i="21"/>
  <c r="M7139" i="21"/>
  <c r="M7140" i="21"/>
  <c r="M7141" i="21"/>
  <c r="M7142" i="21"/>
  <c r="M7143" i="21"/>
  <c r="M7144" i="21"/>
  <c r="M7145" i="21"/>
  <c r="M7146" i="21"/>
  <c r="M7147" i="21"/>
  <c r="M7148" i="21"/>
  <c r="M7149" i="21"/>
  <c r="M7150" i="21"/>
  <c r="M7151" i="21"/>
  <c r="M7152" i="21"/>
  <c r="M7153" i="21"/>
  <c r="M7154" i="21"/>
  <c r="M7155" i="21"/>
  <c r="M7156" i="21"/>
  <c r="M7157" i="21"/>
  <c r="M7158" i="21"/>
  <c r="M7159" i="21"/>
  <c r="M7160" i="21"/>
  <c r="M7161" i="21"/>
  <c r="M7162" i="21"/>
  <c r="M7163" i="21"/>
  <c r="M7164" i="21"/>
  <c r="M7165" i="21"/>
  <c r="M7166" i="21"/>
  <c r="M7167" i="21"/>
  <c r="M7168" i="21"/>
  <c r="M7169" i="21"/>
  <c r="M7170" i="21"/>
  <c r="M7171" i="21"/>
  <c r="M7172" i="21"/>
  <c r="M7173" i="21"/>
  <c r="M7174" i="21"/>
  <c r="M7175" i="21"/>
  <c r="M7176" i="21"/>
  <c r="M7177" i="21"/>
  <c r="M7178" i="21"/>
  <c r="M7179" i="21"/>
  <c r="M7180" i="21"/>
  <c r="M7181" i="21"/>
  <c r="M7182" i="21"/>
  <c r="M7183" i="21"/>
  <c r="M7184" i="21"/>
  <c r="M7185" i="21"/>
  <c r="M7186" i="21"/>
  <c r="M7187" i="21"/>
  <c r="M7188" i="21"/>
  <c r="M7189" i="21"/>
  <c r="M7190" i="21"/>
  <c r="M7191" i="21"/>
  <c r="M7192" i="21"/>
  <c r="M7193" i="21"/>
  <c r="M7194" i="21"/>
  <c r="M7195" i="21"/>
  <c r="M7196" i="21"/>
  <c r="M7197" i="21"/>
  <c r="M7198" i="21"/>
  <c r="M7199" i="21"/>
  <c r="M7200" i="21"/>
  <c r="M7201" i="21"/>
  <c r="M7202" i="21"/>
  <c r="M7203" i="21"/>
  <c r="M7204" i="21"/>
  <c r="M7205" i="21"/>
  <c r="M7206" i="21"/>
  <c r="M7207" i="21"/>
  <c r="M7208" i="21"/>
  <c r="M7209" i="21"/>
  <c r="M7210" i="21"/>
  <c r="M7245" i="21"/>
  <c r="M7246" i="21"/>
  <c r="M7247" i="21"/>
  <c r="M7248" i="21"/>
  <c r="M7249" i="21"/>
  <c r="M7250" i="21"/>
  <c r="M7251" i="21"/>
  <c r="M7252" i="21"/>
  <c r="M7253" i="21"/>
  <c r="M7254" i="21"/>
  <c r="M7255" i="21"/>
  <c r="M7256" i="21"/>
  <c r="M7257" i="21"/>
  <c r="M7258" i="21"/>
  <c r="M7259" i="21"/>
  <c r="M7260" i="21"/>
  <c r="M7261" i="21"/>
  <c r="M7262" i="21"/>
  <c r="M7263" i="21"/>
  <c r="M7264" i="21"/>
  <c r="M7265" i="21"/>
  <c r="M7266" i="21"/>
  <c r="M7267" i="21"/>
  <c r="M7268" i="21"/>
  <c r="M7269" i="21"/>
  <c r="M7270" i="21"/>
  <c r="M7271" i="21"/>
  <c r="M7272" i="21"/>
  <c r="M7273" i="21"/>
  <c r="M7274" i="21"/>
  <c r="M7275" i="21"/>
  <c r="M7276" i="21"/>
  <c r="M7277" i="21"/>
  <c r="M7278" i="21"/>
  <c r="M7279" i="21"/>
  <c r="M7280" i="21"/>
  <c r="M7281" i="21"/>
  <c r="M7282" i="21"/>
  <c r="M7283" i="21"/>
  <c r="M7284" i="21"/>
  <c r="M7285" i="21"/>
  <c r="M7286" i="21"/>
  <c r="M7287" i="21"/>
  <c r="M7288" i="21"/>
  <c r="M7289" i="21"/>
  <c r="M7290" i="21"/>
  <c r="M7291" i="21"/>
  <c r="M7292" i="21"/>
  <c r="M7293" i="21"/>
  <c r="M7294" i="21"/>
  <c r="M7295" i="21"/>
  <c r="M7296" i="21"/>
  <c r="M7297" i="21"/>
  <c r="M7298" i="21"/>
  <c r="M7299" i="21"/>
  <c r="M7300" i="21"/>
  <c r="M7301" i="21"/>
  <c r="M7302" i="21"/>
  <c r="M7303" i="21"/>
  <c r="M7304" i="21"/>
  <c r="M7305" i="21"/>
  <c r="M7306" i="21"/>
  <c r="M7307" i="21"/>
  <c r="M7308" i="21"/>
  <c r="M7309" i="21"/>
  <c r="M7310" i="21"/>
  <c r="M7311" i="21"/>
  <c r="M7312" i="21"/>
  <c r="M7313" i="21"/>
  <c r="M7314" i="21"/>
  <c r="M7315" i="21"/>
  <c r="M7316" i="21"/>
  <c r="M7317" i="21"/>
  <c r="M7318" i="21"/>
  <c r="M7319" i="21"/>
  <c r="M7320" i="21"/>
  <c r="M7321" i="21"/>
  <c r="M7322" i="21"/>
  <c r="M7323" i="21"/>
  <c r="M7324" i="21"/>
  <c r="M7325" i="21"/>
  <c r="M7326" i="21"/>
  <c r="M7327" i="21"/>
  <c r="M7328" i="21"/>
  <c r="M7329" i="21"/>
  <c r="M7330" i="21"/>
  <c r="M7331" i="21"/>
  <c r="M7332" i="21"/>
  <c r="M7333" i="21"/>
  <c r="M7334" i="21"/>
  <c r="M7335" i="21"/>
  <c r="M7336" i="21"/>
  <c r="M7337" i="21"/>
  <c r="M7338" i="21"/>
  <c r="M7339" i="21"/>
  <c r="M7340" i="21"/>
  <c r="M7341" i="21"/>
  <c r="M7342" i="21"/>
  <c r="M7343" i="21"/>
  <c r="M7344" i="21"/>
  <c r="M7345" i="21"/>
  <c r="M7346" i="21"/>
  <c r="M7347" i="21"/>
  <c r="M7348" i="21"/>
  <c r="M7349" i="21"/>
  <c r="M7350" i="21"/>
  <c r="M7351" i="21"/>
  <c r="M7352" i="21"/>
  <c r="M7353" i="21"/>
  <c r="M7354" i="21"/>
  <c r="M7355" i="21"/>
  <c r="M7356" i="21"/>
  <c r="M7357" i="21"/>
  <c r="M7358" i="21"/>
  <c r="M7359" i="21"/>
  <c r="M7360" i="21"/>
  <c r="M7361" i="21"/>
  <c r="M7362" i="21"/>
  <c r="M7363" i="21"/>
  <c r="M7364" i="21"/>
  <c r="M7365" i="21"/>
  <c r="M7366" i="21"/>
  <c r="M7367" i="21"/>
  <c r="M7368" i="21"/>
  <c r="M7369" i="21"/>
  <c r="M7370" i="21"/>
  <c r="M7371" i="21"/>
  <c r="M7372" i="21"/>
  <c r="M7373" i="21"/>
  <c r="M7374" i="21"/>
  <c r="M7375" i="21"/>
  <c r="M7376" i="21"/>
  <c r="M7377" i="21"/>
  <c r="M7378" i="21"/>
  <c r="M7379" i="21"/>
  <c r="M7380" i="21"/>
  <c r="M7381" i="21"/>
  <c r="M7382" i="21"/>
  <c r="M7383" i="21"/>
  <c r="M7384" i="21"/>
  <c r="M7385" i="21"/>
  <c r="M7386" i="21"/>
  <c r="M7387" i="21"/>
  <c r="M7388" i="21"/>
  <c r="M7389" i="21"/>
  <c r="M7390" i="21"/>
  <c r="M7391" i="21"/>
  <c r="M7392" i="21"/>
  <c r="M7393" i="21"/>
  <c r="M7394" i="21"/>
  <c r="M7395" i="21"/>
  <c r="M7396" i="21"/>
  <c r="M7397" i="21"/>
  <c r="M7398" i="21"/>
  <c r="M7399" i="21"/>
  <c r="M7400" i="21"/>
  <c r="M7401" i="21"/>
  <c r="M7402" i="21"/>
  <c r="M7403" i="21"/>
  <c r="M7404" i="21"/>
  <c r="M7405" i="21"/>
  <c r="M7406" i="21"/>
  <c r="M7407" i="21"/>
  <c r="M7408" i="21"/>
  <c r="M7409" i="21"/>
  <c r="M7410" i="21"/>
  <c r="M7411" i="21"/>
  <c r="M7412" i="21"/>
  <c r="M7413" i="21"/>
  <c r="M7414" i="21"/>
  <c r="M7415" i="21"/>
  <c r="M7416" i="21"/>
  <c r="M7417" i="21"/>
  <c r="M7418" i="21"/>
  <c r="M7419" i="21"/>
  <c r="M7420" i="21"/>
  <c r="M7421" i="21"/>
  <c r="M7422" i="21"/>
  <c r="M7423" i="21"/>
  <c r="M7424" i="21"/>
  <c r="M7425" i="21"/>
  <c r="M7426" i="21"/>
  <c r="M7427" i="21"/>
  <c r="M7428" i="21"/>
  <c r="M7429" i="21"/>
  <c r="M7430" i="21"/>
  <c r="M7431" i="21"/>
  <c r="M7432" i="21"/>
  <c r="M7433" i="21"/>
  <c r="M7434" i="21"/>
  <c r="M7435" i="21"/>
  <c r="M7436" i="21"/>
  <c r="M7437" i="21"/>
  <c r="M7438" i="21"/>
  <c r="M7439" i="21"/>
  <c r="M7440" i="21"/>
  <c r="M7441" i="21"/>
  <c r="M7442" i="21"/>
  <c r="M7443" i="21"/>
  <c r="M7444" i="21"/>
  <c r="M7445" i="21"/>
  <c r="M7446" i="21"/>
  <c r="M7447" i="21"/>
  <c r="M7448" i="21"/>
  <c r="M7449" i="21"/>
  <c r="M7450" i="21"/>
  <c r="M7451" i="21"/>
  <c r="M7521" i="21"/>
  <c r="M7522" i="21"/>
  <c r="M7523" i="21"/>
  <c r="M7452" i="21"/>
  <c r="M7453" i="21"/>
  <c r="M7454" i="21"/>
  <c r="M7455" i="21"/>
  <c r="M7456" i="21"/>
  <c r="M7457" i="21"/>
  <c r="M7458" i="21"/>
  <c r="M7459" i="21"/>
  <c r="M7460" i="21"/>
  <c r="M7461" i="21"/>
  <c r="M7462" i="21"/>
  <c r="M7463" i="21"/>
  <c r="M7464" i="21"/>
  <c r="M7465" i="21"/>
  <c r="M7466" i="21"/>
  <c r="M7467" i="21"/>
  <c r="M7468" i="21"/>
  <c r="M7469" i="21"/>
  <c r="M7470" i="21"/>
  <c r="M7471" i="21"/>
  <c r="M7472" i="21"/>
  <c r="M7473" i="21"/>
  <c r="M7474" i="21"/>
  <c r="M7475" i="21"/>
  <c r="M7476" i="21"/>
  <c r="M7477" i="21"/>
  <c r="M7478" i="21"/>
  <c r="M7479" i="21"/>
  <c r="M7480" i="21"/>
  <c r="M7481" i="21"/>
  <c r="M7482" i="21"/>
  <c r="M7483" i="21"/>
  <c r="M7484" i="21"/>
  <c r="M7485" i="21"/>
  <c r="M7486" i="21"/>
  <c r="M7487" i="21"/>
  <c r="M7488" i="21"/>
  <c r="M7489" i="21"/>
  <c r="M7490" i="21"/>
  <c r="M7491" i="21"/>
  <c r="M7492" i="21"/>
  <c r="M7493" i="21"/>
  <c r="M7494" i="21"/>
  <c r="M7495" i="21"/>
  <c r="M7496" i="21"/>
  <c r="M7497" i="21"/>
  <c r="M7498" i="21"/>
  <c r="M7524" i="21"/>
  <c r="M7499" i="21"/>
  <c r="M7500" i="21"/>
  <c r="M7501" i="21"/>
  <c r="M7502" i="21"/>
  <c r="M7503" i="21"/>
  <c r="M7504" i="21"/>
  <c r="M7505" i="21"/>
  <c r="M7506" i="21"/>
  <c r="M7507" i="21"/>
  <c r="M7508" i="21"/>
  <c r="M7509" i="21"/>
  <c r="M7510" i="21"/>
  <c r="M7511" i="21"/>
  <c r="M7512" i="21"/>
  <c r="M7513" i="21"/>
  <c r="M7514" i="21"/>
  <c r="M7515" i="21"/>
  <c r="M7516" i="21"/>
  <c r="M7517" i="21"/>
  <c r="M7518" i="21"/>
  <c r="M7519" i="21"/>
  <c r="M7520" i="21"/>
  <c r="M7561" i="21"/>
  <c r="M7562" i="21"/>
  <c r="M7563" i="21"/>
  <c r="M7564" i="21"/>
  <c r="M7565" i="21"/>
  <c r="M7566" i="21"/>
  <c r="M7567" i="21"/>
  <c r="M7568" i="21"/>
  <c r="M7569" i="21"/>
  <c r="M7570" i="21"/>
  <c r="M7571" i="21"/>
  <c r="M7572" i="21"/>
  <c r="M7573" i="21"/>
  <c r="M7574" i="21"/>
  <c r="M7575" i="21"/>
  <c r="M7576" i="21"/>
  <c r="M7577" i="21"/>
  <c r="M7578" i="21"/>
  <c r="M7579" i="21"/>
  <c r="M7580" i="21"/>
  <c r="M7581" i="21"/>
  <c r="M7582" i="21"/>
  <c r="M7583" i="21"/>
  <c r="M7584" i="21"/>
  <c r="M7585" i="21"/>
  <c r="M7586" i="21"/>
  <c r="M7587" i="21"/>
  <c r="M7588" i="21"/>
  <c r="M7589" i="21"/>
  <c r="M7590" i="21"/>
  <c r="M7591" i="21"/>
  <c r="M7592" i="21"/>
  <c r="M7593" i="21"/>
  <c r="M7594" i="21"/>
  <c r="M7595" i="21"/>
  <c r="M7596" i="21"/>
  <c r="M7597" i="21"/>
  <c r="M7598" i="21"/>
  <c r="M7599" i="21"/>
  <c r="M7600" i="21"/>
  <c r="M7601" i="21"/>
  <c r="M7602" i="21"/>
  <c r="M7603" i="21"/>
  <c r="M7604" i="21"/>
  <c r="M7605" i="21"/>
  <c r="M7606" i="21"/>
  <c r="M7607" i="21"/>
  <c r="M7608" i="21"/>
  <c r="M7609" i="21"/>
  <c r="M7610" i="21"/>
  <c r="M7611" i="21"/>
  <c r="M7612" i="21"/>
  <c r="M7613" i="21"/>
  <c r="M7614" i="21"/>
  <c r="M7615" i="21"/>
  <c r="M7616" i="21"/>
  <c r="M7617" i="21"/>
  <c r="M7618" i="21"/>
  <c r="M7619" i="21"/>
  <c r="M7620" i="21"/>
  <c r="M7621" i="21"/>
  <c r="M7622" i="21"/>
  <c r="M7623" i="21"/>
  <c r="M7624" i="21"/>
  <c r="M7625" i="21"/>
  <c r="M7626" i="21"/>
  <c r="M7627" i="21"/>
  <c r="M7628" i="21"/>
  <c r="M7629" i="21"/>
  <c r="M7630" i="21"/>
  <c r="M7631" i="21"/>
  <c r="M7632" i="21"/>
  <c r="M7633" i="21"/>
  <c r="M7634" i="21"/>
  <c r="M7635" i="21"/>
  <c r="M7636" i="21"/>
  <c r="M7637" i="21"/>
  <c r="M7638" i="21"/>
  <c r="M7639" i="21"/>
  <c r="M7640" i="21"/>
  <c r="M7641" i="21"/>
  <c r="M7642" i="21"/>
  <c r="M7643" i="21"/>
  <c r="M7644" i="21"/>
  <c r="M7645" i="21"/>
  <c r="M7646" i="21"/>
  <c r="M7647" i="21"/>
  <c r="M7648" i="21"/>
  <c r="M7649" i="21"/>
  <c r="M7650" i="21"/>
  <c r="M7651" i="21"/>
  <c r="M7652" i="21"/>
  <c r="M7653" i="21"/>
  <c r="M7654" i="21"/>
  <c r="M7655" i="21"/>
  <c r="M7656" i="21"/>
  <c r="M7657" i="21"/>
  <c r="M7658" i="21"/>
  <c r="M7659" i="21"/>
  <c r="M7660" i="21"/>
  <c r="M7661" i="21"/>
  <c r="M7662" i="21"/>
  <c r="M7663" i="21"/>
  <c r="M7664" i="21"/>
  <c r="M7665" i="21"/>
  <c r="M7666" i="21"/>
  <c r="M7667" i="21"/>
  <c r="M7668" i="21"/>
  <c r="M7669" i="21"/>
  <c r="M7670" i="21"/>
  <c r="M7671" i="21"/>
  <c r="M7672" i="21"/>
  <c r="M7673" i="21"/>
  <c r="M7674" i="21"/>
  <c r="M7675" i="21"/>
  <c r="M7676" i="21"/>
  <c r="M7677" i="21"/>
  <c r="M7678" i="21"/>
  <c r="M7679" i="21"/>
  <c r="M7680" i="21"/>
  <c r="M7681" i="21"/>
  <c r="M7682" i="21"/>
  <c r="M7683" i="21"/>
  <c r="M7684" i="21"/>
  <c r="M7685" i="21"/>
  <c r="M7686" i="21"/>
  <c r="M7687" i="21"/>
  <c r="M7688" i="21"/>
  <c r="M7689" i="21"/>
  <c r="M7690" i="21"/>
  <c r="M7691" i="21"/>
  <c r="M7692" i="21"/>
  <c r="M7693" i="21"/>
  <c r="M7694" i="21"/>
  <c r="M7695" i="21"/>
  <c r="M7696" i="21"/>
  <c r="M7697" i="21"/>
  <c r="M7698" i="21"/>
  <c r="M7699" i="21"/>
  <c r="M7700" i="21"/>
  <c r="M7701" i="21"/>
  <c r="M7702" i="21"/>
  <c r="M7703" i="21"/>
  <c r="M7704" i="21"/>
  <c r="M7705" i="21"/>
  <c r="M7706" i="21"/>
  <c r="M7707" i="21"/>
  <c r="M7708" i="21"/>
  <c r="M7709" i="21"/>
  <c r="M7710" i="21"/>
  <c r="M7711" i="21"/>
  <c r="M7712" i="21"/>
  <c r="M7713" i="21"/>
  <c r="M7714" i="21"/>
  <c r="M7715" i="21"/>
  <c r="M7716" i="21"/>
  <c r="M7717" i="21"/>
  <c r="M7718" i="21"/>
  <c r="M7719" i="21"/>
  <c r="M7720" i="21"/>
  <c r="M7721" i="21"/>
  <c r="M7722" i="21"/>
  <c r="M7723" i="21"/>
  <c r="M7724" i="21"/>
  <c r="M7725" i="21"/>
  <c r="M7726" i="21"/>
  <c r="M7727" i="21"/>
  <c r="M7728" i="21"/>
  <c r="M7729" i="21"/>
  <c r="M7730" i="21"/>
  <c r="M7731" i="21"/>
  <c r="M7732" i="21"/>
  <c r="M7733" i="21"/>
  <c r="M7734" i="21"/>
  <c r="M7735" i="21"/>
  <c r="M7736" i="21"/>
  <c r="M7737" i="21"/>
  <c r="M7738" i="21"/>
  <c r="M7739" i="21"/>
  <c r="M7740" i="21"/>
  <c r="M7741" i="21"/>
  <c r="M7742" i="21"/>
  <c r="M7743" i="21"/>
  <c r="M7744" i="21"/>
  <c r="M7745" i="21"/>
  <c r="M7746" i="21"/>
  <c r="M7747" i="21"/>
  <c r="M7748" i="21"/>
  <c r="M7749" i="21"/>
  <c r="M7750" i="21"/>
  <c r="M7751" i="21"/>
  <c r="M7752" i="21"/>
  <c r="M7753" i="21"/>
  <c r="M7754" i="21"/>
  <c r="M7755" i="21"/>
  <c r="M7756" i="21"/>
  <c r="M7757" i="21"/>
  <c r="M7758" i="21"/>
  <c r="M7759" i="21"/>
  <c r="M7760" i="21"/>
  <c r="M7761" i="21"/>
  <c r="M7762" i="21"/>
  <c r="M7763" i="21"/>
  <c r="M7764" i="21"/>
  <c r="M7765" i="21"/>
  <c r="M7766" i="21"/>
  <c r="M7767" i="21"/>
  <c r="M7768" i="21"/>
  <c r="M7769" i="21"/>
  <c r="M7770" i="21"/>
  <c r="M7771" i="21"/>
  <c r="M7772" i="21"/>
  <c r="M7773" i="21"/>
  <c r="M7774" i="21"/>
  <c r="M7775" i="21"/>
  <c r="M7776" i="21"/>
  <c r="M7777" i="21"/>
  <c r="M7778" i="21"/>
  <c r="M7779" i="21"/>
  <c r="M7780" i="21"/>
  <c r="M7781" i="21"/>
  <c r="M7782" i="21"/>
  <c r="M7783" i="21"/>
  <c r="M7784" i="21"/>
  <c r="M7785" i="21"/>
  <c r="M7786" i="21"/>
  <c r="M7787" i="21"/>
  <c r="M7788" i="21"/>
  <c r="M7789" i="21"/>
  <c r="M7790" i="21"/>
  <c r="M7791" i="21"/>
  <c r="M7792" i="21"/>
  <c r="M7793" i="21"/>
  <c r="M7794" i="21"/>
  <c r="M7795" i="21"/>
  <c r="M7796" i="21"/>
  <c r="M7797" i="21"/>
  <c r="M7837" i="21"/>
  <c r="M7838" i="21"/>
  <c r="M7839" i="21"/>
  <c r="M7840" i="21"/>
  <c r="M7841" i="21"/>
  <c r="M7842" i="21"/>
  <c r="M7843" i="21"/>
  <c r="M7844" i="21"/>
  <c r="M7845" i="21"/>
  <c r="M7846" i="21"/>
  <c r="M7847" i="21"/>
  <c r="M7848" i="21"/>
  <c r="M7849" i="21"/>
  <c r="M7850" i="21"/>
  <c r="M7851" i="21"/>
  <c r="M7852" i="21"/>
  <c r="M7853" i="21"/>
  <c r="M7854" i="21"/>
  <c r="M7855" i="21"/>
  <c r="M7856" i="21"/>
  <c r="M7857" i="21"/>
  <c r="M7858" i="21"/>
  <c r="M7859" i="21"/>
  <c r="M7860" i="21"/>
  <c r="M7861" i="21"/>
  <c r="M7862" i="21"/>
  <c r="M7863" i="21"/>
  <c r="M7864" i="21"/>
  <c r="M7865" i="21"/>
  <c r="M7866" i="21"/>
  <c r="M7867" i="21"/>
  <c r="M7868" i="21"/>
  <c r="M7869" i="21"/>
  <c r="M7870" i="21"/>
  <c r="M7871" i="21"/>
  <c r="M7872" i="21"/>
  <c r="M7873" i="21"/>
  <c r="M7874" i="21"/>
  <c r="M7875" i="21"/>
  <c r="M7876" i="21"/>
  <c r="M7877" i="21"/>
  <c r="M7878" i="21"/>
  <c r="M7879" i="21"/>
  <c r="M7880" i="21"/>
  <c r="M7881" i="21"/>
  <c r="M7882" i="21"/>
  <c r="M7883" i="21"/>
  <c r="M7884" i="21"/>
  <c r="M7885" i="21"/>
  <c r="M7886" i="21"/>
  <c r="M7887" i="21"/>
  <c r="M7888" i="21"/>
  <c r="M7889" i="21"/>
  <c r="M7890" i="21"/>
  <c r="M7891" i="21"/>
  <c r="M7892" i="21"/>
  <c r="M7893" i="21"/>
  <c r="M7894" i="21"/>
  <c r="M7895" i="21"/>
  <c r="M7896" i="21"/>
  <c r="M7897" i="21"/>
  <c r="M7898" i="21"/>
  <c r="M7899" i="21"/>
  <c r="M7900" i="21"/>
  <c r="M7901" i="21"/>
  <c r="M7902" i="21"/>
  <c r="M7903" i="21"/>
  <c r="M7904" i="21"/>
  <c r="M7905" i="21"/>
  <c r="M7906" i="21"/>
  <c r="M7907" i="21"/>
  <c r="M7908" i="21"/>
  <c r="M7909" i="21"/>
  <c r="M7910" i="21"/>
  <c r="M7822" i="21"/>
  <c r="M7823" i="21"/>
  <c r="M7824" i="21"/>
  <c r="M7825" i="21"/>
  <c r="M7826" i="21"/>
  <c r="M7827" i="21"/>
  <c r="M7828" i="21"/>
  <c r="M7829" i="21"/>
  <c r="M7830" i="21"/>
  <c r="M7831" i="21"/>
  <c r="M7911" i="21"/>
  <c r="M7912" i="21"/>
  <c r="M7913" i="21"/>
  <c r="M7914" i="21"/>
  <c r="M7915" i="21"/>
  <c r="M7916" i="21"/>
  <c r="M7917" i="21"/>
  <c r="M7918" i="21"/>
  <c r="M7919" i="21"/>
  <c r="M7920" i="21"/>
  <c r="M7921" i="21"/>
  <c r="M7922" i="21"/>
  <c r="M7923" i="21"/>
  <c r="M7924" i="21"/>
  <c r="M7925" i="21"/>
  <c r="M7926" i="21"/>
  <c r="M7927" i="21"/>
  <c r="M7928" i="21"/>
  <c r="M7929" i="21"/>
  <c r="M7930" i="21"/>
  <c r="M7931" i="21"/>
  <c r="M7932" i="21"/>
  <c r="M7933" i="21"/>
  <c r="M7934" i="21"/>
  <c r="M7935" i="21"/>
  <c r="M7936" i="21"/>
  <c r="M7937" i="21"/>
  <c r="M7938" i="21"/>
  <c r="M7939" i="21"/>
  <c r="M7940" i="21"/>
  <c r="M7941" i="21"/>
  <c r="M7942" i="21"/>
  <c r="M7943" i="21"/>
  <c r="M7944" i="21"/>
  <c r="M7945" i="21"/>
  <c r="M7946" i="21"/>
  <c r="M7947" i="21"/>
  <c r="M7948" i="21"/>
  <c r="M7949" i="21"/>
  <c r="M7950" i="21"/>
  <c r="M7951" i="21"/>
  <c r="M7952" i="21"/>
  <c r="M7953" i="21"/>
  <c r="M7954" i="21"/>
  <c r="M7955" i="21"/>
  <c r="M7956" i="21"/>
  <c r="M7957" i="21"/>
  <c r="M7958" i="21"/>
  <c r="M7959" i="21"/>
  <c r="M7960" i="21"/>
  <c r="M7961" i="21"/>
  <c r="M7962" i="21"/>
  <c r="M7963" i="21"/>
  <c r="M7964" i="21"/>
  <c r="M7965" i="21"/>
  <c r="M7966" i="21"/>
  <c r="M7967" i="21"/>
  <c r="M7968" i="21"/>
  <c r="M7969" i="21"/>
  <c r="M7970" i="21"/>
  <c r="M7971" i="21"/>
  <c r="M7972" i="21"/>
  <c r="M7973" i="21"/>
  <c r="M7974" i="21"/>
  <c r="M7975" i="21"/>
  <c r="M7976" i="21"/>
  <c r="M7977" i="21"/>
  <c r="M7978" i="21"/>
  <c r="M7979" i="21"/>
  <c r="M7980" i="21"/>
  <c r="M7981" i="21"/>
  <c r="M7982" i="21"/>
  <c r="M7983" i="21"/>
  <c r="M7984" i="21"/>
  <c r="M7985" i="21"/>
  <c r="M7986" i="21"/>
  <c r="M7987" i="21"/>
  <c r="M7988" i="21"/>
  <c r="M7989" i="21"/>
  <c r="M7990" i="21"/>
  <c r="M7991" i="21"/>
  <c r="M7992" i="21"/>
  <c r="M7993" i="21"/>
  <c r="M7994" i="21"/>
  <c r="M7995" i="21"/>
  <c r="M7996" i="21"/>
  <c r="M7997" i="21"/>
  <c r="M7998" i="21"/>
  <c r="M7999" i="21"/>
  <c r="M8000" i="21"/>
  <c r="M8001" i="21"/>
  <c r="M8002" i="21"/>
  <c r="M8003" i="21"/>
  <c r="M8004" i="21"/>
  <c r="M8005" i="21"/>
  <c r="M8006" i="21"/>
  <c r="M8079" i="21"/>
  <c r="M8080" i="21"/>
  <c r="M8081" i="21"/>
  <c r="M8082" i="21"/>
  <c r="M8083" i="21"/>
  <c r="M8084" i="21"/>
  <c r="M8085" i="21"/>
  <c r="M8086" i="21"/>
  <c r="M8087" i="21"/>
  <c r="M8088" i="21"/>
  <c r="M8089" i="21"/>
  <c r="M8090" i="21"/>
  <c r="M8091" i="21"/>
  <c r="M8092" i="21"/>
  <c r="M8093" i="21"/>
  <c r="M8094" i="21"/>
  <c r="M8095" i="21"/>
  <c r="M8096" i="21"/>
  <c r="M8097" i="21"/>
  <c r="M8098" i="21"/>
  <c r="M8099" i="21"/>
  <c r="M8100" i="21"/>
  <c r="M8101" i="21"/>
  <c r="M8102" i="21"/>
  <c r="M8103" i="21"/>
  <c r="M8104" i="21"/>
  <c r="M8105" i="21"/>
  <c r="M8106" i="21"/>
  <c r="M8107" i="21"/>
  <c r="M8108" i="21"/>
  <c r="M8109" i="21"/>
  <c r="M8110" i="21"/>
  <c r="M8111" i="21"/>
  <c r="M8112" i="21"/>
  <c r="M8113" i="21"/>
  <c r="M8114" i="21"/>
  <c r="M8115" i="21"/>
  <c r="M8116" i="21"/>
  <c r="M8117" i="21"/>
  <c r="M8118" i="21"/>
  <c r="M8119" i="21"/>
  <c r="M8120" i="21"/>
  <c r="M8121" i="21"/>
  <c r="M8122" i="21"/>
  <c r="M8123" i="21"/>
  <c r="M8124" i="21"/>
  <c r="M8125" i="21"/>
  <c r="M8126" i="21"/>
  <c r="M8127" i="21"/>
  <c r="M8128" i="21"/>
  <c r="M8129" i="21"/>
  <c r="M8130" i="21"/>
  <c r="M8131" i="21"/>
  <c r="M8132" i="21"/>
  <c r="M8133" i="21"/>
  <c r="M8134" i="21"/>
  <c r="M8135" i="21"/>
  <c r="M8136" i="21"/>
  <c r="M8137" i="21"/>
  <c r="M8138" i="21"/>
  <c r="M8139" i="21"/>
  <c r="M8140" i="21"/>
  <c r="M8141" i="21"/>
  <c r="M8142" i="21"/>
  <c r="M8143" i="21"/>
  <c r="M8144" i="21"/>
  <c r="M8145" i="21"/>
  <c r="M8146" i="21"/>
  <c r="M8147" i="21"/>
  <c r="M8148" i="21"/>
  <c r="M8149" i="21"/>
  <c r="M8150" i="21"/>
  <c r="M8151" i="21"/>
  <c r="M8152" i="21"/>
  <c r="M8153" i="21"/>
  <c r="M8154" i="21"/>
  <c r="M8155" i="21"/>
  <c r="M8156" i="21"/>
  <c r="M8073" i="21"/>
  <c r="M8074" i="21"/>
  <c r="M8075" i="21"/>
  <c r="M8076" i="21"/>
  <c r="M8077" i="21"/>
  <c r="M8078" i="21"/>
  <c r="M8157" i="21"/>
  <c r="M8158" i="21"/>
  <c r="M8159" i="21"/>
  <c r="M8160" i="21"/>
  <c r="M8161" i="21"/>
  <c r="M8162" i="21"/>
  <c r="M8163" i="21"/>
  <c r="M8164" i="21"/>
  <c r="M8165" i="21"/>
  <c r="M8166" i="21"/>
  <c r="M8167" i="21"/>
  <c r="M8168" i="21"/>
  <c r="M8169" i="21"/>
  <c r="M8170" i="21"/>
  <c r="M8171" i="21"/>
  <c r="M8172" i="21"/>
  <c r="M8173" i="21"/>
  <c r="M8174" i="21"/>
  <c r="M8175" i="21"/>
  <c r="M8176" i="21"/>
  <c r="M8177" i="21"/>
  <c r="M8178" i="21"/>
  <c r="M8179" i="21"/>
  <c r="M8180" i="21"/>
  <c r="M8181" i="21"/>
  <c r="M8182" i="21"/>
  <c r="M8183" i="21"/>
  <c r="M8184" i="21"/>
  <c r="M8185" i="21"/>
  <c r="M8186" i="21"/>
  <c r="M8187" i="21"/>
  <c r="M8188" i="21"/>
  <c r="M8189" i="21"/>
  <c r="M8190" i="21"/>
  <c r="M8191" i="21"/>
  <c r="M8192" i="21"/>
  <c r="M8193" i="21"/>
  <c r="M8194" i="21"/>
  <c r="M8195" i="21"/>
  <c r="M8196" i="21"/>
  <c r="M8197" i="21"/>
  <c r="M8198" i="21"/>
  <c r="M8199" i="21"/>
  <c r="M8200" i="21"/>
  <c r="M8201" i="21"/>
  <c r="M8202" i="21"/>
  <c r="M8203" i="21"/>
  <c r="M8204" i="21"/>
  <c r="M8205" i="21"/>
  <c r="M8206" i="21"/>
  <c r="M8207" i="21"/>
  <c r="M8208" i="21"/>
  <c r="M8209" i="21"/>
  <c r="M8210" i="21"/>
  <c r="M8211" i="21"/>
  <c r="M8212" i="21"/>
  <c r="M8213" i="21"/>
  <c r="M8214" i="21"/>
  <c r="M8215" i="21"/>
  <c r="M8216" i="21"/>
  <c r="M8217" i="21"/>
  <c r="M8218" i="21"/>
  <c r="M8219" i="21"/>
  <c r="M8220" i="21"/>
  <c r="M8221" i="21"/>
  <c r="M8222" i="21"/>
  <c r="M8223" i="21"/>
  <c r="M8224" i="21"/>
  <c r="M8225" i="21"/>
  <c r="M8226" i="21"/>
  <c r="M8227" i="21"/>
  <c r="M8228" i="21"/>
  <c r="M8229" i="21"/>
  <c r="M8230" i="21"/>
  <c r="M8231" i="21"/>
  <c r="M8232" i="21"/>
  <c r="M8233" i="21"/>
  <c r="M8247" i="21"/>
  <c r="M8248" i="21"/>
  <c r="M8249" i="21"/>
  <c r="M8250" i="21"/>
  <c r="M8251" i="21"/>
  <c r="M8252" i="21"/>
  <c r="M8253" i="21"/>
  <c r="M8254" i="21"/>
  <c r="M8255" i="21"/>
  <c r="M8256" i="21"/>
  <c r="M8257" i="21"/>
  <c r="M8258" i="21"/>
  <c r="M8259" i="21"/>
  <c r="M8260" i="21"/>
  <c r="M8261" i="21"/>
  <c r="M8262" i="21"/>
  <c r="M8263" i="21"/>
  <c r="M8264" i="21"/>
  <c r="M8265" i="21"/>
  <c r="M8266" i="21"/>
  <c r="M8267" i="21"/>
  <c r="M8268" i="21"/>
  <c r="M8269" i="21"/>
  <c r="M8270" i="21"/>
  <c r="M8271" i="21"/>
  <c r="M8272" i="21"/>
  <c r="M8273" i="21"/>
  <c r="M8274" i="21"/>
  <c r="M8275" i="21"/>
  <c r="M8276" i="21"/>
  <c r="M8277" i="21"/>
  <c r="M8278" i="21"/>
  <c r="M8279" i="21"/>
  <c r="M8280" i="21"/>
  <c r="M8281" i="21"/>
  <c r="M8282" i="21"/>
  <c r="M8283" i="21"/>
  <c r="M8284" i="21"/>
  <c r="M8285" i="21"/>
  <c r="M8286" i="21"/>
  <c r="M8287" i="21"/>
  <c r="M8288" i="21"/>
  <c r="M8289" i="21"/>
  <c r="M8290" i="21"/>
  <c r="M8291" i="21"/>
  <c r="M8292" i="21"/>
  <c r="M8293" i="21"/>
  <c r="M8294" i="21"/>
  <c r="M8295" i="21"/>
  <c r="M8296" i="21"/>
  <c r="M8297" i="21"/>
  <c r="M8298" i="21"/>
  <c r="M8299" i="21"/>
  <c r="M8300" i="21"/>
  <c r="M8301" i="21"/>
  <c r="M8302" i="21"/>
  <c r="M8303" i="21"/>
  <c r="M8304" i="21"/>
  <c r="M8305" i="21"/>
  <c r="M8306" i="21"/>
  <c r="M8307" i="21"/>
  <c r="M8308" i="21"/>
  <c r="M8309" i="21"/>
  <c r="M8310" i="21"/>
  <c r="M8311" i="21"/>
  <c r="M8312" i="21"/>
  <c r="M8313" i="21"/>
  <c r="M8314" i="21"/>
  <c r="M8315" i="21"/>
  <c r="M8316" i="21"/>
  <c r="M8317" i="21"/>
  <c r="M8318" i="21"/>
  <c r="M8319" i="21"/>
  <c r="M8320" i="21"/>
  <c r="M8321" i="21"/>
  <c r="M8322" i="21"/>
  <c r="M8323" i="21"/>
  <c r="M8324" i="21"/>
  <c r="M8325" i="21"/>
  <c r="M8326" i="21"/>
  <c r="M8327" i="21"/>
  <c r="M8328" i="21"/>
  <c r="M8329" i="21"/>
  <c r="M8330" i="21"/>
  <c r="M8331" i="21"/>
  <c r="M8332" i="21"/>
  <c r="M8333" i="21"/>
  <c r="M8334" i="21"/>
  <c r="M8335" i="21"/>
  <c r="M8336" i="21"/>
  <c r="M8337" i="21"/>
  <c r="M8338" i="21"/>
  <c r="M8339" i="21"/>
  <c r="M8340" i="21"/>
  <c r="M8341" i="21"/>
  <c r="M8342" i="21"/>
  <c r="M8343" i="21"/>
  <c r="M8344" i="21"/>
  <c r="M8345" i="21"/>
  <c r="M8346" i="21"/>
  <c r="M8347" i="21"/>
  <c r="M8348" i="21"/>
  <c r="M8349" i="21"/>
  <c r="M8350" i="21"/>
  <c r="M8351" i="21"/>
  <c r="M8352" i="21"/>
  <c r="M8353" i="21"/>
  <c r="M8354" i="21"/>
  <c r="M8355" i="21"/>
  <c r="M8356" i="21"/>
  <c r="M8357" i="21"/>
  <c r="M8358" i="21"/>
  <c r="M8359" i="21"/>
  <c r="M8360" i="21"/>
  <c r="M8361" i="21"/>
  <c r="M8362" i="21"/>
  <c r="M8363" i="21"/>
  <c r="M8364" i="21"/>
  <c r="M8365" i="21"/>
  <c r="M8366" i="21"/>
  <c r="M8367" i="21"/>
  <c r="M8368" i="21"/>
  <c r="M8369" i="21"/>
  <c r="M8370" i="21"/>
  <c r="M8371" i="21"/>
  <c r="M8372" i="21"/>
  <c r="M8373" i="21"/>
  <c r="M8374" i="21"/>
  <c r="M8375" i="21"/>
  <c r="M8376" i="21"/>
  <c r="M8377" i="21"/>
  <c r="M8378" i="21"/>
  <c r="M8379" i="21"/>
  <c r="M8380" i="21"/>
  <c r="M8381" i="21"/>
  <c r="M8382" i="21"/>
  <c r="M8383" i="21"/>
  <c r="M8384" i="21"/>
  <c r="M8385" i="21"/>
  <c r="M8386" i="21"/>
  <c r="M8387" i="21"/>
  <c r="M8388" i="21"/>
  <c r="M8389" i="21"/>
  <c r="M8390" i="21"/>
  <c r="M8391" i="21"/>
  <c r="M8392" i="21"/>
  <c r="M8393" i="21"/>
  <c r="M8394" i="21"/>
  <c r="M8395" i="21"/>
  <c r="M8396" i="21"/>
  <c r="M8397" i="21"/>
  <c r="M8398" i="21"/>
  <c r="M8399" i="21"/>
  <c r="M8400" i="21"/>
  <c r="M8401" i="21"/>
  <c r="M8402" i="21"/>
  <c r="M8403" i="21"/>
  <c r="M8404" i="21"/>
  <c r="M8405" i="21"/>
  <c r="M8406" i="21"/>
  <c r="M8407" i="21"/>
  <c r="M8408" i="21"/>
  <c r="M8409" i="21"/>
  <c r="M8410" i="21"/>
  <c r="M8411" i="21"/>
  <c r="M8412" i="21"/>
  <c r="M8413" i="21"/>
  <c r="M8414" i="21"/>
  <c r="M8415" i="21"/>
  <c r="M8416" i="21"/>
  <c r="M8417" i="21"/>
  <c r="M8418" i="21"/>
  <c r="M8419" i="21"/>
  <c r="M8420" i="21"/>
  <c r="M8421" i="21"/>
  <c r="M8422" i="21"/>
  <c r="M8423" i="21"/>
  <c r="M8424" i="21"/>
  <c r="M8425" i="21"/>
  <c r="M8426" i="21"/>
  <c r="M8427" i="21"/>
  <c r="M8428" i="21"/>
  <c r="M8429" i="21"/>
  <c r="M8430" i="21"/>
  <c r="M8431" i="21"/>
  <c r="M8432" i="21"/>
  <c r="M8433" i="21"/>
  <c r="M8434" i="21"/>
  <c r="M8435" i="21"/>
  <c r="M8436" i="21"/>
  <c r="M8437" i="21"/>
  <c r="M8438" i="21"/>
  <c r="M8439" i="21"/>
  <c r="M8440" i="21"/>
  <c r="M8441" i="21"/>
  <c r="M8442" i="21"/>
  <c r="M8443" i="21"/>
  <c r="M8444" i="21"/>
  <c r="M8445" i="21"/>
  <c r="M8446" i="21"/>
  <c r="M8447" i="21"/>
  <c r="M8448" i="21"/>
  <c r="M8449" i="21"/>
  <c r="M8450" i="21"/>
  <c r="M8451" i="21"/>
  <c r="M8452" i="21"/>
  <c r="M8453" i="21"/>
  <c r="M8454" i="21"/>
  <c r="M8455" i="21"/>
  <c r="M8456" i="21"/>
  <c r="M8457" i="21"/>
  <c r="M8458" i="21"/>
  <c r="M8459" i="21"/>
  <c r="M8507" i="21"/>
  <c r="M8508" i="21"/>
  <c r="M8509" i="21"/>
  <c r="M8510" i="21"/>
  <c r="M8511" i="21"/>
  <c r="M8512" i="21"/>
  <c r="M8513" i="21"/>
  <c r="M8514" i="21"/>
  <c r="M8515" i="21"/>
  <c r="M8516" i="21"/>
  <c r="M8517" i="21"/>
  <c r="M8518" i="21"/>
  <c r="M8519" i="21"/>
  <c r="M8520" i="21"/>
  <c r="M8521" i="21"/>
  <c r="M8522" i="21"/>
  <c r="M8523" i="21"/>
  <c r="M8524" i="21"/>
  <c r="M8525" i="21"/>
  <c r="M8526" i="21"/>
  <c r="M8527" i="21"/>
  <c r="M8528" i="21"/>
  <c r="M8529" i="21"/>
  <c r="M8530" i="21"/>
  <c r="M8531" i="21"/>
  <c r="M8532" i="21"/>
  <c r="M8533" i="21"/>
  <c r="M8534" i="21"/>
  <c r="M8535" i="21"/>
  <c r="M8536" i="21"/>
  <c r="M8537" i="21"/>
  <c r="M8538" i="21"/>
  <c r="M8539" i="21"/>
  <c r="M8540" i="21"/>
  <c r="M8541" i="21"/>
  <c r="M8542" i="21"/>
  <c r="M8543" i="21"/>
  <c r="M8544" i="21"/>
  <c r="M8545" i="21"/>
  <c r="M8546" i="21"/>
  <c r="M8547" i="21"/>
  <c r="M8548" i="21"/>
  <c r="M8549" i="21"/>
  <c r="M8550" i="21"/>
  <c r="M8551" i="21"/>
  <c r="M8552" i="21"/>
  <c r="M8553" i="21"/>
  <c r="M8554" i="21"/>
  <c r="M8555" i="21"/>
  <c r="M8556" i="21"/>
  <c r="M8557" i="21"/>
  <c r="M8558" i="21"/>
  <c r="M8559" i="21"/>
  <c r="M8560" i="21"/>
  <c r="M8561" i="21"/>
  <c r="M8562" i="21"/>
  <c r="M8563" i="21"/>
  <c r="M8564" i="21"/>
  <c r="M8565" i="21"/>
  <c r="M8566" i="21"/>
  <c r="M8567" i="21"/>
  <c r="M8568" i="21"/>
  <c r="M8569" i="21"/>
  <c r="M8570" i="21"/>
  <c r="M8571" i="21"/>
  <c r="M8572" i="21"/>
  <c r="M8573" i="21"/>
  <c r="M8574" i="21"/>
  <c r="M8575" i="21"/>
  <c r="M8576" i="21"/>
  <c r="M8577" i="21"/>
  <c r="M8578" i="21"/>
  <c r="M8579" i="21"/>
  <c r="M8580" i="21"/>
  <c r="M8581" i="21"/>
  <c r="M8582" i="21"/>
  <c r="M8583" i="21"/>
  <c r="M8584" i="21"/>
  <c r="M8585" i="21"/>
  <c r="M8586" i="21"/>
  <c r="M8587" i="21"/>
  <c r="M8588" i="21"/>
  <c r="M8589" i="21"/>
  <c r="M8590" i="21"/>
  <c r="M8591" i="21"/>
  <c r="M8592" i="21"/>
  <c r="M8593" i="21"/>
  <c r="M8594" i="21"/>
  <c r="M8595" i="21"/>
  <c r="M8596" i="21"/>
  <c r="M8597" i="21"/>
  <c r="M8598" i="21"/>
  <c r="M8599" i="21"/>
  <c r="M8600" i="21"/>
  <c r="M8601" i="21"/>
  <c r="M8602" i="21"/>
  <c r="M8603" i="21"/>
  <c r="M8604" i="21"/>
  <c r="M8605" i="21"/>
  <c r="M8606" i="21"/>
  <c r="M8607" i="21"/>
  <c r="M8608" i="21"/>
  <c r="M8609" i="21"/>
  <c r="M8610" i="21"/>
  <c r="M8611" i="21"/>
  <c r="M8612" i="21"/>
  <c r="M8613" i="21"/>
  <c r="M8614" i="21"/>
  <c r="M8615" i="21"/>
  <c r="M8616" i="21"/>
  <c r="M8617" i="21"/>
  <c r="M8618" i="21"/>
  <c r="M8619" i="21"/>
  <c r="M8620" i="21"/>
  <c r="M8621" i="21"/>
  <c r="M8622" i="21"/>
  <c r="M8623" i="21"/>
  <c r="M8624" i="21"/>
  <c r="M8625" i="21"/>
  <c r="M8626" i="21"/>
  <c r="M8627" i="21"/>
  <c r="M8628" i="21"/>
  <c r="M8629" i="21"/>
  <c r="M8630" i="21"/>
  <c r="M8631" i="21"/>
  <c r="M8632" i="21"/>
  <c r="M8633" i="21"/>
  <c r="M8634" i="21"/>
  <c r="M8635" i="21"/>
  <c r="M8636" i="21"/>
  <c r="M8637" i="21"/>
  <c r="M8638" i="21"/>
  <c r="M8639" i="21"/>
  <c r="M8640" i="21"/>
  <c r="M8641" i="21"/>
  <c r="M8642" i="21"/>
  <c r="M8643" i="21"/>
  <c r="M8644" i="21"/>
  <c r="M8645" i="21"/>
  <c r="M8646" i="21"/>
  <c r="M8647" i="21"/>
  <c r="M8648" i="21"/>
  <c r="M8649" i="21"/>
  <c r="M8650" i="21"/>
  <c r="M8651" i="21"/>
  <c r="M8652" i="21"/>
  <c r="M8653" i="21"/>
  <c r="M8654" i="21"/>
  <c r="M8655" i="21"/>
  <c r="M8656" i="21"/>
  <c r="M8657" i="21"/>
  <c r="M8658" i="21"/>
  <c r="M8659" i="21"/>
  <c r="M8660" i="21"/>
  <c r="M8661" i="21"/>
  <c r="M8662" i="21"/>
  <c r="M8663" i="21"/>
  <c r="M8664" i="21"/>
  <c r="M8665" i="21"/>
  <c r="M8666" i="21"/>
  <c r="M8667" i="21"/>
  <c r="M8668" i="21"/>
  <c r="M8669" i="21"/>
  <c r="M8670" i="21"/>
  <c r="M8671" i="21"/>
  <c r="M8672" i="21"/>
  <c r="M8673" i="21"/>
  <c r="M8503" i="21"/>
  <c r="M8504" i="21"/>
  <c r="M8505" i="21"/>
  <c r="M8506" i="21"/>
  <c r="M8674" i="21"/>
  <c r="M8675" i="21"/>
  <c r="M8676" i="21"/>
  <c r="M8677" i="21"/>
  <c r="M8678" i="21"/>
  <c r="M8679" i="21"/>
  <c r="M8680" i="21"/>
  <c r="M8681" i="21"/>
  <c r="M8682" i="21"/>
  <c r="M8683" i="21"/>
  <c r="M8684" i="21"/>
  <c r="M8685" i="21"/>
  <c r="M8686" i="21"/>
  <c r="M8687" i="21"/>
  <c r="M8688" i="21"/>
  <c r="M8689" i="21"/>
  <c r="M8690" i="21"/>
  <c r="M8691" i="21"/>
  <c r="M8692" i="21"/>
  <c r="M8693" i="21"/>
  <c r="M8694" i="21"/>
  <c r="M8695" i="21"/>
  <c r="M8696" i="21"/>
  <c r="M8697" i="21"/>
  <c r="M8698" i="21"/>
  <c r="M8699" i="21"/>
  <c r="M8700" i="21"/>
  <c r="M8701" i="21"/>
  <c r="M8702" i="21"/>
  <c r="M8703" i="21"/>
  <c r="M8704" i="21"/>
  <c r="M8705" i="21"/>
  <c r="M8706" i="21"/>
  <c r="M8707" i="21"/>
  <c r="M8708" i="21"/>
  <c r="M8709" i="21"/>
  <c r="M8710" i="21"/>
  <c r="N10260" i="21"/>
  <c r="N10261" i="21"/>
  <c r="N10262" i="21"/>
  <c r="N10263" i="21"/>
  <c r="N10264" i="21"/>
  <c r="N10265" i="21"/>
  <c r="N11091" i="21"/>
  <c r="N11098" i="21"/>
  <c r="N11105" i="21"/>
  <c r="N11111" i="21"/>
  <c r="N11117" i="21"/>
  <c r="N11120" i="21"/>
  <c r="N11123" i="21"/>
  <c r="N11126" i="21"/>
  <c r="N11129" i="21"/>
  <c r="N11131" i="21"/>
  <c r="N11133" i="21"/>
  <c r="N11135" i="21"/>
  <c r="N11137" i="21"/>
  <c r="N11139" i="21"/>
  <c r="N11141" i="21"/>
  <c r="N11142" i="21"/>
  <c r="N11143" i="21"/>
  <c r="N11144" i="21"/>
  <c r="N11145" i="21"/>
  <c r="N13132" i="21"/>
  <c r="N13167" i="21"/>
  <c r="N13178" i="21"/>
  <c r="N13188" i="21"/>
  <c r="N12061" i="21"/>
  <c r="N12096" i="21"/>
  <c r="N12115" i="21"/>
  <c r="N12130" i="21"/>
  <c r="N12144" i="21"/>
  <c r="N12611" i="21"/>
  <c r="N12638" i="21"/>
  <c r="N12647" i="21"/>
  <c r="N12656" i="21"/>
  <c r="N12664" i="21"/>
  <c r="N12062" i="21"/>
  <c r="N12063" i="21"/>
  <c r="N12097" i="21"/>
  <c r="N12116" i="21"/>
  <c r="N12131" i="21"/>
  <c r="N12145" i="21"/>
  <c r="N12154" i="21"/>
  <c r="N12160" i="21"/>
  <c r="N5744" i="21"/>
  <c r="N5745" i="21"/>
  <c r="N5746" i="21"/>
  <c r="N5747" i="21"/>
  <c r="N5748" i="21"/>
  <c r="N10450" i="21"/>
  <c r="N10478" i="21"/>
  <c r="N10487" i="21"/>
  <c r="M2" i="21"/>
  <c r="F10487" i="21"/>
  <c r="F10478" i="21"/>
  <c r="F10450" i="21"/>
  <c r="F5748" i="21"/>
  <c r="F5747" i="21"/>
  <c r="F5746" i="21"/>
  <c r="F5745" i="21"/>
  <c r="F5744" i="21"/>
  <c r="F12160" i="21"/>
  <c r="F12154" i="21"/>
  <c r="F12145" i="21"/>
  <c r="F12131" i="21"/>
  <c r="F12116" i="21"/>
  <c r="F12097" i="21"/>
  <c r="F12063" i="21"/>
  <c r="F12062" i="21"/>
  <c r="F12664" i="21"/>
  <c r="F12656" i="21"/>
  <c r="F12647" i="21"/>
  <c r="F12638" i="21"/>
  <c r="F12611" i="21"/>
  <c r="F12144" i="21"/>
  <c r="F12130" i="21"/>
  <c r="F12115" i="21"/>
  <c r="F12096" i="21"/>
  <c r="F12061" i="21"/>
  <c r="F13188" i="21"/>
  <c r="F13178" i="21"/>
  <c r="F13167" i="21"/>
  <c r="F13132" i="21"/>
  <c r="F11131" i="21"/>
  <c r="F11133" i="21"/>
  <c r="F11135" i="21"/>
  <c r="F11137" i="21"/>
  <c r="F11139" i="21"/>
  <c r="F11141" i="21"/>
  <c r="F11142" i="21"/>
  <c r="F11143" i="21"/>
  <c r="F11144" i="21"/>
  <c r="F11145" i="21"/>
  <c r="F11129" i="21"/>
  <c r="F11126" i="21"/>
  <c r="F11123" i="21"/>
  <c r="F11120" i="21"/>
  <c r="F11117" i="21"/>
  <c r="F11111" i="21"/>
  <c r="F11105" i="21"/>
  <c r="F11098" i="21"/>
  <c r="F11091" i="21"/>
  <c r="F10265" i="21"/>
  <c r="F10264" i="21"/>
  <c r="F10263" i="21"/>
  <c r="F10262" i="21"/>
  <c r="F10261" i="21"/>
  <c r="F10260" i="21"/>
  <c r="F13761" i="21" l="1"/>
  <c r="N13761" i="21"/>
  <c r="F13760" i="21"/>
  <c r="N13760" i="21"/>
  <c r="F13759" i="21"/>
  <c r="N13759" i="21"/>
  <c r="F13758" i="21"/>
  <c r="N13758" i="21"/>
  <c r="F13757" i="21"/>
  <c r="N13757" i="21"/>
  <c r="F13756" i="21"/>
  <c r="N13756" i="21"/>
  <c r="F13755" i="21"/>
  <c r="N13755" i="21"/>
  <c r="F13754" i="21"/>
  <c r="N13754" i="21"/>
  <c r="F13753" i="21"/>
  <c r="N13753" i="21"/>
  <c r="F13751" i="21"/>
  <c r="N13751" i="21"/>
  <c r="F13749" i="21"/>
  <c r="N13749" i="21"/>
  <c r="F13746" i="21"/>
  <c r="N13746" i="21"/>
  <c r="F13743" i="21"/>
  <c r="N13743" i="21"/>
  <c r="F13739" i="21"/>
  <c r="N13739" i="21"/>
  <c r="F13734" i="21"/>
  <c r="N13734" i="21"/>
  <c r="F13729" i="21"/>
  <c r="N13729" i="21"/>
  <c r="F13724" i="21"/>
  <c r="N13724" i="21"/>
  <c r="F13718" i="21"/>
  <c r="N13718" i="21"/>
  <c r="F13711" i="21"/>
  <c r="N13711" i="21"/>
  <c r="F13700" i="21"/>
  <c r="N13700" i="21"/>
  <c r="F13689" i="21"/>
  <c r="N13689" i="21"/>
  <c r="F13669" i="21"/>
  <c r="N13669" i="21"/>
  <c r="F13654" i="21"/>
  <c r="N13654" i="21"/>
  <c r="F13639" i="21"/>
  <c r="N13639" i="21"/>
  <c r="F13622" i="21"/>
  <c r="N13622" i="21"/>
  <c r="F13602" i="21"/>
  <c r="N13602" i="21"/>
  <c r="F13570" i="21"/>
  <c r="N13570" i="21"/>
  <c r="F10966" i="21"/>
  <c r="N10966" i="21"/>
  <c r="F10961" i="21"/>
  <c r="N10961" i="21"/>
  <c r="F10953" i="21"/>
  <c r="N10953" i="21"/>
  <c r="F11707" i="21"/>
  <c r="N11707" i="21"/>
  <c r="F11698" i="21"/>
  <c r="N11698" i="21"/>
  <c r="F11689" i="21"/>
  <c r="N11689" i="21"/>
  <c r="F11680" i="21"/>
  <c r="N11680" i="21"/>
  <c r="F11658" i="21"/>
  <c r="N11658" i="21"/>
  <c r="F12114" i="21"/>
  <c r="N12114" i="21"/>
  <c r="F12095" i="21"/>
  <c r="N12095" i="21"/>
  <c r="F12060" i="21"/>
  <c r="N12060" i="21"/>
  <c r="F12113" i="21"/>
  <c r="N12113" i="21"/>
  <c r="F12094" i="21"/>
  <c r="N12094" i="21"/>
  <c r="F12059" i="21"/>
  <c r="N12059" i="21"/>
  <c r="F7066" i="21"/>
  <c r="N7066" i="21"/>
  <c r="F7064" i="21"/>
  <c r="N7064" i="21"/>
  <c r="F7060" i="21"/>
  <c r="N7060" i="21"/>
  <c r="F7056" i="21"/>
  <c r="N7056" i="21"/>
  <c r="F7052" i="21"/>
  <c r="N7052" i="21"/>
  <c r="F7032" i="21"/>
  <c r="N7032" i="21"/>
  <c r="N13242" i="21" l="1"/>
  <c r="F13242" i="21"/>
  <c r="N13241" i="21"/>
  <c r="F13241" i="21"/>
  <c r="N13240" i="21"/>
  <c r="F13240" i="21"/>
  <c r="N13239" i="21"/>
  <c r="F13239" i="21"/>
  <c r="N13238" i="21"/>
  <c r="F13238" i="21"/>
  <c r="N13237" i="21"/>
  <c r="F13237" i="21"/>
  <c r="N13236" i="21"/>
  <c r="F13236" i="21"/>
  <c r="N13235" i="21"/>
  <c r="F13235" i="21"/>
  <c r="N13234" i="21"/>
  <c r="F13234" i="21"/>
  <c r="N13233" i="21"/>
  <c r="F13233" i="21"/>
  <c r="N13177" i="21"/>
  <c r="F13177" i="21"/>
  <c r="N13166" i="21"/>
  <c r="F13166" i="21"/>
  <c r="N13131" i="21"/>
  <c r="F13131" i="21"/>
  <c r="N12543" i="21"/>
  <c r="F12543" i="21"/>
  <c r="N12531" i="21"/>
  <c r="F12531" i="21"/>
  <c r="N12523" i="21"/>
  <c r="F12523" i="21"/>
  <c r="N12514" i="21"/>
  <c r="F12514" i="21"/>
  <c r="N12505" i="21"/>
  <c r="F12505" i="21"/>
  <c r="N12492" i="21"/>
  <c r="F12492" i="21"/>
  <c r="N12828" i="21"/>
  <c r="F12828" i="21"/>
  <c r="N12820" i="21"/>
  <c r="F12820" i="21"/>
  <c r="N12811" i="21"/>
  <c r="F12811" i="21"/>
  <c r="N12801" i="21"/>
  <c r="F12801" i="21"/>
  <c r="N12790" i="21"/>
  <c r="F12790" i="21"/>
  <c r="N12748" i="21"/>
  <c r="F12748" i="21"/>
  <c r="N11898" i="21"/>
  <c r="F11898" i="21"/>
  <c r="N11895" i="21"/>
  <c r="F11895" i="21"/>
  <c r="N11892" i="21"/>
  <c r="F11892" i="21"/>
  <c r="N11888" i="21"/>
  <c r="F11888" i="21"/>
  <c r="N11883" i="21"/>
  <c r="F11883" i="21"/>
  <c r="N11878" i="21"/>
  <c r="F11878" i="21"/>
  <c r="N11863" i="21"/>
  <c r="F11863" i="21"/>
  <c r="N13077" i="21"/>
  <c r="F13077" i="21"/>
  <c r="N13063" i="21"/>
  <c r="F13063" i="21"/>
  <c r="N13046" i="21"/>
  <c r="F13046" i="21"/>
  <c r="N13027" i="21"/>
  <c r="F13027" i="21"/>
  <c r="N12973" i="21"/>
  <c r="F12973" i="21"/>
  <c r="N11104" i="21"/>
  <c r="F11104" i="21"/>
  <c r="N11097" i="21"/>
  <c r="F11097" i="21"/>
  <c r="N11090" i="21"/>
  <c r="F11090" i="21"/>
  <c r="N9308" i="21"/>
  <c r="F9308" i="21"/>
  <c r="N9307" i="21"/>
  <c r="F9307" i="21"/>
  <c r="N9306" i="21"/>
  <c r="F9306" i="21"/>
  <c r="N9305" i="21"/>
  <c r="F9305" i="21"/>
  <c r="N10798" i="21"/>
  <c r="F10798" i="21"/>
  <c r="N10797" i="21"/>
  <c r="F10797" i="21"/>
  <c r="N10796" i="21"/>
  <c r="F10796" i="21"/>
  <c r="N10795" i="21"/>
  <c r="F10795" i="21"/>
  <c r="N10794" i="21"/>
  <c r="F10794" i="21"/>
  <c r="N10793" i="21"/>
  <c r="F10793" i="21"/>
  <c r="N10792" i="21"/>
  <c r="F10792" i="21"/>
  <c r="N10791" i="21"/>
  <c r="F10791" i="21"/>
  <c r="N10790" i="21"/>
  <c r="F10790" i="21"/>
  <c r="N10789" i="21"/>
  <c r="F10789" i="21"/>
  <c r="N10788" i="21"/>
  <c r="F10788" i="21"/>
  <c r="N10787" i="21"/>
  <c r="F10787" i="21"/>
  <c r="N10786" i="21"/>
  <c r="F10786" i="21"/>
  <c r="N10785" i="21"/>
  <c r="F10785" i="21"/>
  <c r="N5743" i="21"/>
  <c r="F5743" i="21"/>
  <c r="N5742" i="21"/>
  <c r="F5742" i="21"/>
  <c r="N5741" i="21"/>
  <c r="F5741" i="21"/>
  <c r="N11657" i="21"/>
  <c r="F11657" i="21"/>
  <c r="N11656" i="21"/>
  <c r="F11656" i="21"/>
  <c r="N9570" i="21"/>
  <c r="F9570" i="21"/>
  <c r="N9569" i="21"/>
  <c r="F9569" i="21"/>
  <c r="N9568" i="21"/>
  <c r="F9568" i="21"/>
  <c r="N5740" i="21"/>
  <c r="F5740" i="21"/>
  <c r="N5739" i="21"/>
  <c r="F5739" i="21"/>
  <c r="N5738" i="21"/>
  <c r="F5738" i="21"/>
  <c r="N10002" i="21"/>
  <c r="F10002" i="21"/>
  <c r="N10001" i="21"/>
  <c r="F10001" i="21"/>
  <c r="N10000" i="21"/>
  <c r="F10000" i="21"/>
  <c r="N9999" i="21"/>
  <c r="F9999" i="21"/>
  <c r="N9567" i="21"/>
  <c r="F9567" i="21"/>
  <c r="N9566" i="21"/>
  <c r="F9566" i="21"/>
  <c r="N9565" i="21"/>
  <c r="F9565" i="21"/>
  <c r="N9564" i="21"/>
  <c r="F9564" i="21"/>
  <c r="N9563" i="21"/>
  <c r="F9563" i="21"/>
  <c r="N13748" i="21"/>
  <c r="F13748" i="21"/>
  <c r="N13745" i="21"/>
  <c r="F13745" i="21"/>
  <c r="N13742" i="21"/>
  <c r="F13742" i="21"/>
  <c r="N13738" i="21"/>
  <c r="F13738" i="21"/>
  <c r="N13733" i="21"/>
  <c r="F13733" i="21"/>
  <c r="N13728" i="21"/>
  <c r="F13728" i="21"/>
  <c r="N13723" i="21"/>
  <c r="F13723" i="21"/>
  <c r="N13717" i="21"/>
  <c r="F13717" i="21"/>
  <c r="N13710" i="21"/>
  <c r="F13710" i="21"/>
  <c r="N13699" i="21"/>
  <c r="F13699" i="21"/>
  <c r="N13688" i="21"/>
  <c r="F13688" i="21"/>
  <c r="N13668" i="21"/>
  <c r="F13668" i="21"/>
  <c r="N13653" i="21"/>
  <c r="F13653" i="21"/>
  <c r="N13638" i="21"/>
  <c r="F13638" i="21"/>
  <c r="N13621" i="21"/>
  <c r="F13621" i="21"/>
  <c r="N13601" i="21"/>
  <c r="F13601" i="21"/>
  <c r="N13569" i="21"/>
  <c r="F13569" i="21"/>
  <c r="N9081" i="21"/>
  <c r="F9081" i="21"/>
  <c r="N9080" i="21"/>
  <c r="F9080" i="21"/>
  <c r="N8484" i="21"/>
  <c r="F8484" i="21"/>
  <c r="N8472" i="21"/>
  <c r="F8472" i="21"/>
  <c r="N9809" i="21"/>
  <c r="F9809" i="21"/>
  <c r="N9805" i="21"/>
  <c r="F9805" i="21"/>
  <c r="N9801" i="21"/>
  <c r="F9801" i="21"/>
  <c r="N9786" i="21"/>
  <c r="F9786" i="21"/>
  <c r="N11862" i="21"/>
  <c r="F11862" i="21"/>
  <c r="N11861" i="21"/>
  <c r="F11861" i="21"/>
  <c r="N13026" i="21"/>
  <c r="F13026" i="21"/>
  <c r="N12972" i="21"/>
  <c r="F12972" i="21"/>
  <c r="N7217" i="21"/>
  <c r="F7217" i="21"/>
  <c r="N7216" i="21"/>
  <c r="F7216" i="21"/>
  <c r="N7215" i="21"/>
  <c r="F7215" i="21"/>
  <c r="N7214" i="21"/>
  <c r="F7214" i="21"/>
  <c r="N7213" i="21"/>
  <c r="F7213" i="21"/>
  <c r="N7212" i="21"/>
  <c r="F7212" i="21"/>
  <c r="N7211" i="21"/>
  <c r="F7211" i="21"/>
  <c r="N5483" i="21"/>
  <c r="F5483" i="21"/>
  <c r="N5482" i="21"/>
  <c r="F5482" i="21"/>
  <c r="N5481" i="21"/>
  <c r="F5481" i="21"/>
  <c r="N5480" i="21"/>
  <c r="F5480" i="21"/>
  <c r="N5479" i="21"/>
  <c r="F5479" i="21"/>
  <c r="N5477" i="21"/>
  <c r="F5477" i="21"/>
  <c r="N13848" i="21"/>
  <c r="F13848" i="21"/>
  <c r="N13836" i="21"/>
  <c r="F13836" i="21"/>
  <c r="N13824" i="21"/>
  <c r="F13824" i="21"/>
  <c r="N13810" i="21"/>
  <c r="F13810" i="21"/>
  <c r="N13762" i="21"/>
  <c r="F13762" i="21"/>
  <c r="N11477" i="21"/>
  <c r="F11477" i="21"/>
  <c r="N11445" i="21"/>
  <c r="F11445" i="21"/>
  <c r="N13741" i="21"/>
  <c r="F13741" i="21"/>
  <c r="N13737" i="21"/>
  <c r="F13737" i="21"/>
  <c r="N13732" i="21"/>
  <c r="F13732" i="21"/>
  <c r="N13727" i="21"/>
  <c r="F13727" i="21"/>
  <c r="N13722" i="21"/>
  <c r="F13722" i="21"/>
  <c r="N13716" i="21"/>
  <c r="F13716" i="21"/>
  <c r="N13709" i="21"/>
  <c r="F13709" i="21"/>
  <c r="N13698" i="21"/>
  <c r="F13698" i="21"/>
  <c r="N13687" i="21"/>
  <c r="F13687" i="21"/>
  <c r="N13667" i="21"/>
  <c r="F13667" i="21"/>
  <c r="N13652" i="21"/>
  <c r="F13652" i="21"/>
  <c r="N13637" i="21"/>
  <c r="F13637" i="21"/>
  <c r="N13620" i="21"/>
  <c r="F13620" i="21"/>
  <c r="N13600" i="21"/>
  <c r="F13600" i="21"/>
  <c r="N13568" i="21"/>
  <c r="F13568" i="21"/>
  <c r="N13959" i="21"/>
  <c r="F13959" i="21"/>
  <c r="N13950" i="21"/>
  <c r="F13950" i="21"/>
  <c r="N13939" i="21"/>
  <c r="F13939" i="21"/>
  <c r="N13927" i="21"/>
  <c r="F13927" i="21"/>
  <c r="N13915" i="21"/>
  <c r="F13915" i="21"/>
  <c r="N13890" i="21"/>
  <c r="F13890" i="21"/>
  <c r="N11526" i="21"/>
  <c r="F11526" i="21"/>
  <c r="N11523" i="21"/>
  <c r="F11523" i="21"/>
  <c r="N11515" i="21"/>
  <c r="F11515" i="21"/>
  <c r="N11504" i="21"/>
  <c r="F11504" i="21"/>
  <c r="N11491" i="21"/>
  <c r="F11491" i="21"/>
  <c r="N11476" i="21"/>
  <c r="F11476" i="21"/>
  <c r="N11444" i="21"/>
  <c r="F11444" i="21"/>
  <c r="N9111" i="21"/>
  <c r="F9111" i="21"/>
  <c r="N9106" i="21"/>
  <c r="F9106" i="21"/>
  <c r="N9098" i="21"/>
  <c r="F9098" i="21"/>
  <c r="N9079" i="21"/>
  <c r="F9079" i="21"/>
  <c r="N11522" i="21"/>
  <c r="F11522" i="21"/>
  <c r="N11514" i="21"/>
  <c r="F11514" i="21"/>
  <c r="N11503" i="21"/>
  <c r="F11503" i="21"/>
  <c r="N11490" i="21"/>
  <c r="F11490" i="21"/>
  <c r="N11475" i="21"/>
  <c r="F11475" i="21"/>
  <c r="N11443" i="21"/>
  <c r="F11443" i="21"/>
  <c r="N13619" i="21"/>
  <c r="F13619" i="21"/>
  <c r="N13599" i="21"/>
  <c r="F13599" i="21"/>
  <c r="N13567" i="21"/>
  <c r="F13567" i="21"/>
  <c r="F12537" i="21" l="1"/>
  <c r="N12537" i="21"/>
  <c r="F12538" i="21"/>
  <c r="N12538" i="21"/>
  <c r="F12539" i="21"/>
  <c r="N12539" i="21"/>
  <c r="F12540" i="21"/>
  <c r="N12540" i="21"/>
  <c r="F12541" i="21"/>
  <c r="N12541" i="21"/>
  <c r="F12402" i="21"/>
  <c r="N12402" i="21"/>
  <c r="F5478" i="21"/>
  <c r="N5478" i="21"/>
  <c r="F5476" i="21"/>
  <c r="N5476" i="21"/>
  <c r="F12190" i="21"/>
  <c r="N12190" i="21"/>
  <c r="F12187" i="21"/>
  <c r="N12187" i="21"/>
  <c r="F12184" i="21"/>
  <c r="N12184" i="21"/>
  <c r="F12181" i="21"/>
  <c r="N12181" i="21"/>
  <c r="F12178" i="21"/>
  <c r="N12178" i="21"/>
  <c r="F12175" i="21"/>
  <c r="N12175" i="21"/>
  <c r="F12172" i="21"/>
  <c r="N12172" i="21"/>
  <c r="F12169" i="21"/>
  <c r="N12169" i="21"/>
  <c r="F12166" i="21"/>
  <c r="N12166" i="21"/>
  <c r="F12163" i="21"/>
  <c r="N12163" i="21"/>
  <c r="F12159" i="21"/>
  <c r="N12159" i="21"/>
  <c r="F12153" i="21"/>
  <c r="N12153" i="21"/>
  <c r="F12143" i="21"/>
  <c r="N12143" i="21"/>
  <c r="F12129" i="21"/>
  <c r="N12129" i="21"/>
  <c r="F12112" i="21"/>
  <c r="N12112" i="21"/>
  <c r="F12093" i="21"/>
  <c r="N12093" i="21"/>
  <c r="F12058" i="21"/>
  <c r="N12058" i="21"/>
  <c r="F12192" i="21"/>
  <c r="F12194" i="21"/>
  <c r="F12196" i="21"/>
  <c r="F12198" i="21"/>
  <c r="F12200" i="21"/>
  <c r="F12202" i="21"/>
  <c r="F12204" i="21"/>
  <c r="F12206" i="21"/>
  <c r="F12208" i="21"/>
  <c r="F12210" i="21"/>
  <c r="F12212" i="21"/>
  <c r="F12214" i="21"/>
  <c r="F12215" i="21"/>
  <c r="F12052" i="21"/>
  <c r="F12053" i="21"/>
  <c r="F12054" i="21"/>
  <c r="F12055" i="21"/>
  <c r="F12056" i="21"/>
  <c r="F12057" i="21"/>
  <c r="F12491" i="21"/>
  <c r="F12504" i="21"/>
  <c r="F12513" i="21"/>
  <c r="F12522" i="21"/>
  <c r="F12530" i="21"/>
  <c r="F12542" i="21"/>
  <c r="F13889" i="21"/>
  <c r="F13911" i="21"/>
  <c r="F13926" i="21"/>
  <c r="F13938" i="21"/>
  <c r="F13949" i="21"/>
  <c r="F13958" i="21"/>
  <c r="F13966" i="21"/>
  <c r="F13971" i="21"/>
  <c r="F13973" i="21"/>
  <c r="F13975" i="21"/>
  <c r="F13977" i="21"/>
  <c r="N12050" i="21"/>
  <c r="N12091" i="21"/>
  <c r="N11860" i="21"/>
  <c r="N11877" i="21"/>
  <c r="N11882" i="21"/>
  <c r="N11887" i="21"/>
  <c r="N11891" i="21"/>
  <c r="N11894" i="21"/>
  <c r="N11897" i="21"/>
  <c r="N11899" i="21"/>
  <c r="N11900" i="21"/>
  <c r="N11901" i="21"/>
  <c r="N11902" i="21"/>
  <c r="N11903" i="21"/>
  <c r="N11904" i="21"/>
  <c r="N12051" i="21"/>
  <c r="N12092" i="21"/>
  <c r="N12111" i="21"/>
  <c r="N12128" i="21"/>
  <c r="N12142" i="21"/>
  <c r="N12152" i="21"/>
  <c r="N12158" i="21"/>
  <c r="N12162" i="21"/>
  <c r="N12165" i="21"/>
  <c r="N12168" i="21"/>
  <c r="N12171" i="21"/>
  <c r="N12174" i="21"/>
  <c r="N12177" i="21"/>
  <c r="N12180" i="21"/>
  <c r="N12183" i="21"/>
  <c r="N12186" i="21"/>
  <c r="N12189" i="21"/>
  <c r="N12192" i="21"/>
  <c r="N12194" i="21"/>
  <c r="N12196" i="21"/>
  <c r="N12198" i="21"/>
  <c r="N12200" i="21"/>
  <c r="N12202" i="21"/>
  <c r="N12204" i="21"/>
  <c r="N12206" i="21"/>
  <c r="N12208" i="21"/>
  <c r="N12210" i="21"/>
  <c r="N12212" i="21"/>
  <c r="N12214" i="21"/>
  <c r="N12215" i="21"/>
  <c r="N12052" i="21"/>
  <c r="N12053" i="21"/>
  <c r="N12054" i="21"/>
  <c r="N12055" i="21"/>
  <c r="N12056" i="21"/>
  <c r="N12057" i="21"/>
  <c r="N12491" i="21"/>
  <c r="N12504" i="21"/>
  <c r="N12513" i="21"/>
  <c r="N12522" i="21"/>
  <c r="N12530" i="21"/>
  <c r="N12542" i="21"/>
  <c r="N13889" i="21"/>
  <c r="N13911" i="21"/>
  <c r="N13926" i="21"/>
  <c r="N13938" i="21"/>
  <c r="N13949" i="21"/>
  <c r="N13958" i="21"/>
  <c r="N13966" i="21"/>
  <c r="N13971" i="21"/>
  <c r="N13973" i="21"/>
  <c r="N13975" i="21"/>
  <c r="N13977" i="21"/>
  <c r="F12189" i="21"/>
  <c r="F12186" i="21"/>
  <c r="F12183" i="21"/>
  <c r="F12180" i="21"/>
  <c r="F12177" i="21"/>
  <c r="F12174" i="21"/>
  <c r="F12171" i="21"/>
  <c r="F12168" i="21"/>
  <c r="F12165" i="21"/>
  <c r="F12162" i="21"/>
  <c r="F12158" i="21"/>
  <c r="F12152" i="21"/>
  <c r="F12142" i="21"/>
  <c r="F12128" i="21"/>
  <c r="F12111" i="21"/>
  <c r="F12092" i="21"/>
  <c r="F12051" i="21"/>
  <c r="F11904" i="21"/>
  <c r="F11903" i="21"/>
  <c r="F11902" i="21"/>
  <c r="F11901" i="21"/>
  <c r="F11900" i="21"/>
  <c r="F11899" i="21"/>
  <c r="F11897" i="21"/>
  <c r="F11894" i="21"/>
  <c r="F11891" i="21"/>
  <c r="F11887" i="21"/>
  <c r="F11882" i="21"/>
  <c r="F11877" i="21"/>
  <c r="F11860" i="21"/>
  <c r="F12050" i="21"/>
  <c r="F12091" i="21"/>
  <c r="F13232" i="21" l="1"/>
  <c r="N13232" i="21"/>
  <c r="F13231" i="21"/>
  <c r="N13231" i="21"/>
  <c r="F9562" i="21"/>
  <c r="N9562" i="21"/>
  <c r="F9561" i="21"/>
  <c r="N9561" i="21"/>
  <c r="F9560" i="21"/>
  <c r="N9560" i="21"/>
  <c r="F9559" i="21"/>
  <c r="N9559" i="21"/>
  <c r="F9558" i="21"/>
  <c r="N9558" i="21"/>
  <c r="F14426" i="21"/>
  <c r="F14425" i="21"/>
  <c r="F14424" i="21"/>
  <c r="F14423" i="21"/>
  <c r="F14422" i="21"/>
  <c r="F14421" i="21"/>
  <c r="F11859" i="21"/>
  <c r="F11858" i="21"/>
  <c r="F11857" i="21"/>
  <c r="F11856" i="21"/>
  <c r="F14722" i="21"/>
  <c r="F14721" i="21"/>
  <c r="F14720" i="21"/>
  <c r="F14719" i="21"/>
  <c r="N14719" i="21"/>
  <c r="N14720" i="21"/>
  <c r="N14721" i="21"/>
  <c r="N14722" i="21"/>
  <c r="N11856" i="21"/>
  <c r="N11857" i="21"/>
  <c r="N11858" i="21"/>
  <c r="N11859" i="21"/>
  <c r="N14421" i="21"/>
  <c r="N14422" i="21"/>
  <c r="N14423" i="21"/>
  <c r="N14424" i="21"/>
  <c r="N14425" i="21"/>
  <c r="N14426" i="21"/>
  <c r="F5475" i="21"/>
  <c r="N5475" i="21"/>
  <c r="F5474" i="21"/>
  <c r="N5474" i="21"/>
  <c r="F5473" i="21"/>
  <c r="N5473" i="21"/>
  <c r="F5472" i="21"/>
  <c r="N5472" i="21"/>
  <c r="F5471" i="21"/>
  <c r="N5471" i="21"/>
  <c r="F5470" i="21"/>
  <c r="N5470" i="21"/>
  <c r="F8732" i="21"/>
  <c r="N8732" i="21"/>
  <c r="F8731" i="21"/>
  <c r="N8731" i="21"/>
  <c r="F8730" i="21"/>
  <c r="N8730" i="21"/>
  <c r="F8729" i="21"/>
  <c r="N8729" i="21"/>
  <c r="F8728" i="21"/>
  <c r="N8728" i="21"/>
  <c r="N12481" i="21"/>
  <c r="N12489" i="21"/>
  <c r="N12490" i="21"/>
  <c r="N12470" i="21"/>
  <c r="N12479" i="21"/>
  <c r="N12480" i="21"/>
  <c r="N12482" i="21"/>
  <c r="N12483" i="21"/>
  <c r="N12484" i="21"/>
  <c r="N12485" i="21"/>
  <c r="N12486" i="21"/>
  <c r="N12487" i="21"/>
  <c r="N12488" i="21"/>
  <c r="F12470" i="21"/>
  <c r="F12479" i="21"/>
  <c r="F12480" i="21"/>
  <c r="F12481" i="21"/>
  <c r="F12482" i="21"/>
  <c r="F12483" i="21"/>
  <c r="F12484" i="21"/>
  <c r="F12485" i="21"/>
  <c r="F12486" i="21"/>
  <c r="F12487" i="21"/>
  <c r="F12488" i="21"/>
  <c r="F12489" i="21"/>
  <c r="F12490" i="21"/>
  <c r="F8727" i="21"/>
  <c r="N8727" i="21"/>
  <c r="F8726" i="21"/>
  <c r="N8726" i="21"/>
  <c r="F12049" i="21"/>
  <c r="N12049" i="21"/>
  <c r="F12048" i="21"/>
  <c r="N12048" i="21"/>
  <c r="F12047" i="21"/>
  <c r="N12047" i="21"/>
  <c r="N13062" i="21"/>
  <c r="F12046" i="21"/>
  <c r="N12046" i="21"/>
  <c r="F13076" i="21"/>
  <c r="N13076" i="21"/>
  <c r="F13062" i="21"/>
  <c r="F13045" i="21"/>
  <c r="N13045" i="21"/>
  <c r="F13025" i="21"/>
  <c r="N13025" i="21"/>
  <c r="F12971" i="21"/>
  <c r="N12971" i="21"/>
  <c r="F12045" i="21"/>
  <c r="N12045" i="21"/>
  <c r="F12044" i="21"/>
  <c r="N12044" i="21"/>
  <c r="F13708" i="21"/>
  <c r="N13708" i="21"/>
  <c r="F13697" i="21"/>
  <c r="N13697" i="21"/>
  <c r="F13686" i="21"/>
  <c r="N13686" i="21"/>
  <c r="F13666" i="21"/>
  <c r="N13666" i="21"/>
  <c r="F13651" i="21"/>
  <c r="N13651" i="21"/>
  <c r="F13636" i="21"/>
  <c r="N13636" i="21"/>
  <c r="F13618" i="21"/>
  <c r="N13618" i="21"/>
  <c r="F13598" i="21"/>
  <c r="N13598" i="21"/>
  <c r="F13566" i="21"/>
  <c r="N13566" i="21"/>
  <c r="F12374" i="21"/>
  <c r="N12374" i="21"/>
  <c r="F12364" i="21"/>
  <c r="N12364" i="21"/>
  <c r="F12345" i="21"/>
  <c r="N12345" i="21"/>
  <c r="F12324" i="21"/>
  <c r="N12324" i="21"/>
  <c r="F13087" i="21"/>
  <c r="N13087" i="21"/>
  <c r="F13075" i="21"/>
  <c r="N13075" i="21"/>
  <c r="F13061" i="21"/>
  <c r="N13061" i="21"/>
  <c r="F13044" i="21"/>
  <c r="N13044" i="21"/>
  <c r="F13024" i="21"/>
  <c r="N13024" i="21"/>
  <c r="F12970" i="21"/>
  <c r="N12970" i="21"/>
  <c r="F13023" i="21"/>
  <c r="N13023" i="21"/>
  <c r="F12969" i="21"/>
  <c r="N12969" i="21"/>
  <c r="F12193" i="21"/>
  <c r="F12195" i="21"/>
  <c r="F12197" i="21"/>
  <c r="F12199" i="21"/>
  <c r="F12201" i="21"/>
  <c r="F12203" i="21"/>
  <c r="F12205" i="21"/>
  <c r="F12207" i="21"/>
  <c r="F12209" i="21"/>
  <c r="F12211" i="21"/>
  <c r="F12213" i="21"/>
  <c r="N12193" i="21"/>
  <c r="N12195" i="21"/>
  <c r="N12197" i="21"/>
  <c r="N12199" i="21"/>
  <c r="N12201" i="21"/>
  <c r="N12203" i="21"/>
  <c r="N12205" i="21"/>
  <c r="N12207" i="21"/>
  <c r="N12209" i="21"/>
  <c r="N12211" i="21"/>
  <c r="N12213" i="21"/>
  <c r="F12191" i="21"/>
  <c r="N12191" i="21"/>
  <c r="F12188" i="21"/>
  <c r="N12188" i="21"/>
  <c r="F12185" i="21"/>
  <c r="N12185" i="21"/>
  <c r="F12182" i="21"/>
  <c r="N12182" i="21"/>
  <c r="F12179" i="21"/>
  <c r="N12179" i="21"/>
  <c r="F12176" i="21"/>
  <c r="N12176" i="21"/>
  <c r="F12173" i="21"/>
  <c r="N12173" i="21"/>
  <c r="F12170" i="21"/>
  <c r="N12170" i="21"/>
  <c r="F12167" i="21"/>
  <c r="N12167" i="21"/>
  <c r="F12164" i="21"/>
  <c r="N12164" i="21"/>
  <c r="F12161" i="21"/>
  <c r="N12161" i="21"/>
  <c r="F12157" i="21"/>
  <c r="N12157" i="21"/>
  <c r="F12151" i="21"/>
  <c r="N12151" i="21"/>
  <c r="F12141" i="21"/>
  <c r="N12141" i="21"/>
  <c r="F12127" i="21"/>
  <c r="N12127" i="21"/>
  <c r="F12110" i="21"/>
  <c r="N12110" i="21"/>
  <c r="F12090" i="21"/>
  <c r="N12090" i="21"/>
  <c r="F12043" i="21"/>
  <c r="N12043" i="21"/>
  <c r="F13707" i="21"/>
  <c r="N13707" i="21"/>
  <c r="F13696" i="21"/>
  <c r="N13696" i="21"/>
  <c r="F13678" i="21"/>
  <c r="N13678" i="21"/>
  <c r="F13665" i="21"/>
  <c r="N13665" i="21"/>
  <c r="F13650" i="21"/>
  <c r="N13650" i="21"/>
  <c r="F13635" i="21"/>
  <c r="N13635" i="21"/>
  <c r="F13617" i="21"/>
  <c r="N13617" i="21"/>
  <c r="F13597" i="21"/>
  <c r="N13597" i="21"/>
  <c r="F13565" i="21"/>
  <c r="N13565" i="21"/>
  <c r="F13982" i="21"/>
  <c r="N13982" i="21"/>
  <c r="F13981" i="21"/>
  <c r="N13981" i="21"/>
  <c r="F13980" i="21"/>
  <c r="N13980" i="21"/>
  <c r="F13979" i="21"/>
  <c r="N13979" i="21"/>
  <c r="F13978" i="21"/>
  <c r="N13978" i="21"/>
  <c r="F13976" i="21"/>
  <c r="N13976" i="21"/>
  <c r="F13974" i="21"/>
  <c r="N13974" i="21"/>
  <c r="F13972" i="21"/>
  <c r="N13972" i="21"/>
  <c r="F13970" i="21"/>
  <c r="N13970" i="21"/>
  <c r="F13965" i="21"/>
  <c r="N13965" i="21"/>
  <c r="F13957" i="21"/>
  <c r="N13957" i="21"/>
  <c r="F13948" i="21"/>
  <c r="N13948" i="21"/>
  <c r="F13937" i="21"/>
  <c r="N13937" i="21"/>
  <c r="F13925" i="21"/>
  <c r="N13925" i="21"/>
  <c r="F13910" i="21"/>
  <c r="N13910" i="21"/>
  <c r="F13888" i="21"/>
  <c r="N13888" i="21"/>
  <c r="F11653" i="21" l="1"/>
  <c r="F11654" i="21"/>
  <c r="F11655" i="21"/>
  <c r="N11653" i="21"/>
  <c r="N11654" i="21"/>
  <c r="N11655" i="21"/>
  <c r="F5466" i="21"/>
  <c r="F5467" i="21"/>
  <c r="F5468" i="21"/>
  <c r="F5469" i="21"/>
  <c r="N5466" i="21"/>
  <c r="N5467" i="21"/>
  <c r="N5468" i="21"/>
  <c r="N5469" i="21"/>
  <c r="F5465" i="21"/>
  <c r="N5465" i="21"/>
  <c r="F12608" i="21"/>
  <c r="F12609" i="21"/>
  <c r="F12610" i="21"/>
  <c r="N12608" i="21"/>
  <c r="N12609" i="21"/>
  <c r="N12610" i="21"/>
  <c r="F12607" i="21"/>
  <c r="N12607" i="21"/>
  <c r="F13556" i="21"/>
  <c r="F13557" i="21"/>
  <c r="F13558" i="21"/>
  <c r="F13559" i="21"/>
  <c r="F13560" i="21"/>
  <c r="F13561" i="21"/>
  <c r="F13562" i="21"/>
  <c r="F13563" i="21"/>
  <c r="F13564" i="21"/>
  <c r="F13555" i="21"/>
  <c r="N13555" i="21"/>
  <c r="N13556" i="21"/>
  <c r="N13557" i="21"/>
  <c r="N13558" i="21"/>
  <c r="N13559" i="21"/>
  <c r="N13560" i="21"/>
  <c r="N13561" i="21"/>
  <c r="N13562" i="21"/>
  <c r="N13563" i="21"/>
  <c r="N13564" i="21"/>
  <c r="F13883" i="21"/>
  <c r="F13884" i="21"/>
  <c r="F13885" i="21"/>
  <c r="F13886" i="21"/>
  <c r="F13887" i="21"/>
  <c r="F13554" i="21"/>
  <c r="N13883" i="21"/>
  <c r="N13884" i="21"/>
  <c r="N13885" i="21"/>
  <c r="N13886" i="21"/>
  <c r="N13887" i="21"/>
  <c r="N13554" i="21"/>
  <c r="F13882" i="21"/>
  <c r="N13882" i="21"/>
  <c r="F9074" i="21"/>
  <c r="F9075" i="21"/>
  <c r="F9076" i="21"/>
  <c r="F9077" i="21"/>
  <c r="F9078" i="21"/>
  <c r="N9074" i="21"/>
  <c r="N9075" i="21"/>
  <c r="N9076" i="21"/>
  <c r="N9077" i="21"/>
  <c r="N9078" i="21"/>
  <c r="F9073" i="21"/>
  <c r="N9073" i="21"/>
  <c r="F11442" i="21"/>
  <c r="N11442" i="21"/>
  <c r="F12034" i="21" l="1"/>
  <c r="F12035" i="21"/>
  <c r="F12036" i="21"/>
  <c r="F12037" i="21"/>
  <c r="F12038" i="21"/>
  <c r="F12039" i="21"/>
  <c r="F12040" i="21"/>
  <c r="F12041" i="21"/>
  <c r="F12042" i="21"/>
  <c r="F11287" i="21"/>
  <c r="F11288" i="21"/>
  <c r="N12034" i="21"/>
  <c r="N12035" i="21"/>
  <c r="N12036" i="21"/>
  <c r="N12037" i="21"/>
  <c r="N12038" i="21"/>
  <c r="N12039" i="21"/>
  <c r="N12040" i="21"/>
  <c r="N12041" i="21"/>
  <c r="N12042" i="21"/>
  <c r="N11287" i="21"/>
  <c r="N11288" i="21"/>
  <c r="F12033" i="21"/>
  <c r="N12033" i="21"/>
  <c r="F12965" i="21"/>
  <c r="F12966" i="21"/>
  <c r="F12967" i="21"/>
  <c r="F12968" i="21"/>
  <c r="F6298" i="21"/>
  <c r="F6299" i="21"/>
  <c r="F6300" i="21"/>
  <c r="F6301" i="21"/>
  <c r="F6302" i="21"/>
  <c r="F6303" i="21"/>
  <c r="F6304" i="21"/>
  <c r="F9554" i="21"/>
  <c r="F9555" i="21"/>
  <c r="F9556" i="21"/>
  <c r="F9557" i="21"/>
  <c r="F9998" i="21"/>
  <c r="F12964" i="21"/>
  <c r="N12964" i="21"/>
  <c r="N12965" i="21"/>
  <c r="N12966" i="21"/>
  <c r="N12967" i="21"/>
  <c r="N12968" i="21"/>
  <c r="N6298" i="21"/>
  <c r="N6299" i="21"/>
  <c r="N6300" i="21"/>
  <c r="N6301" i="21"/>
  <c r="N6302" i="21"/>
  <c r="N6303" i="21"/>
  <c r="N6304" i="21"/>
  <c r="N9554" i="21"/>
  <c r="N9555" i="21"/>
  <c r="N9556" i="21"/>
  <c r="N9557" i="21"/>
  <c r="N9998" i="21"/>
  <c r="F12606" i="21"/>
  <c r="N12606" i="21"/>
  <c r="F12605" i="21"/>
  <c r="N12605" i="21"/>
  <c r="F12604" i="21"/>
  <c r="N12604" i="21"/>
  <c r="F12603" i="21"/>
  <c r="N12603" i="21"/>
  <c r="F12602" i="21"/>
  <c r="N12602" i="21"/>
  <c r="F12601" i="21"/>
  <c r="N12601" i="21"/>
  <c r="F12600" i="21"/>
  <c r="N12600" i="21"/>
  <c r="F12599" i="21"/>
  <c r="N12599" i="21"/>
  <c r="F12598" i="21"/>
  <c r="N12598" i="21"/>
  <c r="F12595" i="21"/>
  <c r="F12596" i="21"/>
  <c r="F12597" i="21"/>
  <c r="N12595" i="21"/>
  <c r="N12596" i="21"/>
  <c r="N12597" i="21"/>
  <c r="F12594" i="21"/>
  <c r="N12594" i="21"/>
  <c r="F6065" i="21"/>
  <c r="F6066" i="21"/>
  <c r="F6067" i="21"/>
  <c r="F6068" i="21"/>
  <c r="N6065" i="21"/>
  <c r="N6066" i="21"/>
  <c r="N6067" i="21"/>
  <c r="N6068" i="21"/>
  <c r="F6064" i="21"/>
  <c r="N6064" i="21"/>
  <c r="F12026" i="21"/>
  <c r="F12027" i="21"/>
  <c r="F12028" i="21"/>
  <c r="F12029" i="21"/>
  <c r="F12030" i="21"/>
  <c r="F12031" i="21"/>
  <c r="F12032" i="21"/>
  <c r="N12026" i="21"/>
  <c r="N12027" i="21"/>
  <c r="N12028" i="21"/>
  <c r="N12029" i="21"/>
  <c r="N12030" i="21"/>
  <c r="N12031" i="21"/>
  <c r="N12032" i="21"/>
  <c r="F12875" i="21"/>
  <c r="F12876" i="21"/>
  <c r="F12877" i="21"/>
  <c r="F12878" i="21"/>
  <c r="F12879" i="21"/>
  <c r="F12880" i="21"/>
  <c r="N12875" i="21"/>
  <c r="N12876" i="21"/>
  <c r="N12877" i="21"/>
  <c r="N12878" i="21"/>
  <c r="N12879" i="21"/>
  <c r="N12880" i="21"/>
  <c r="F12874" i="21"/>
  <c r="N12874" i="21"/>
  <c r="P4632" i="21"/>
  <c r="F11286" i="21"/>
  <c r="F11285" i="21"/>
  <c r="F11284" i="21"/>
  <c r="F11283" i="21"/>
  <c r="F11282" i="21"/>
  <c r="F11281" i="21"/>
  <c r="F11280" i="21"/>
  <c r="F11279" i="21"/>
  <c r="F11278" i="21"/>
  <c r="F11277" i="21"/>
  <c r="F11276" i="21"/>
  <c r="F11275" i="21"/>
  <c r="F11274" i="21"/>
  <c r="F11273" i="21"/>
  <c r="F11272" i="21"/>
  <c r="F11271" i="21"/>
  <c r="F11270" i="21"/>
  <c r="N11270" i="21"/>
  <c r="N11271" i="21"/>
  <c r="N11272" i="21"/>
  <c r="N11273" i="21"/>
  <c r="N11274" i="21"/>
  <c r="N11275" i="21"/>
  <c r="N11276" i="21"/>
  <c r="N11277" i="21"/>
  <c r="N11278" i="21"/>
  <c r="N11279" i="21"/>
  <c r="N11280" i="21"/>
  <c r="N11281" i="21"/>
  <c r="N11282" i="21"/>
  <c r="N11283" i="21"/>
  <c r="N11284" i="21"/>
  <c r="N11285" i="21"/>
  <c r="N11286" i="21"/>
  <c r="F11854" i="21"/>
  <c r="F11855" i="21"/>
  <c r="N11854" i="21"/>
  <c r="N11855" i="21"/>
  <c r="F11853" i="21"/>
  <c r="N11853" i="21"/>
  <c r="F10808" i="21"/>
  <c r="F10813" i="21"/>
  <c r="N10808" i="21"/>
  <c r="N10813" i="21"/>
  <c r="F10784" i="21"/>
  <c r="N10784" i="21"/>
  <c r="N7803" i="21" l="1"/>
  <c r="N7806" i="21"/>
  <c r="N7807" i="21"/>
  <c r="N7808" i="21"/>
  <c r="N7809" i="21"/>
  <c r="N11645" i="21"/>
  <c r="N11646" i="21"/>
  <c r="N11648" i="21"/>
  <c r="N11649" i="21"/>
  <c r="N11650" i="21"/>
  <c r="N11651" i="21"/>
  <c r="N11652" i="21"/>
  <c r="N11843" i="21"/>
  <c r="N11844" i="21"/>
  <c r="N11846" i="21"/>
  <c r="N11847" i="21"/>
  <c r="N11848" i="21"/>
  <c r="N11849" i="21"/>
  <c r="N11850" i="21"/>
  <c r="N11851" i="21"/>
  <c r="N11852" i="21"/>
  <c r="N7804" i="21"/>
  <c r="N7805" i="21"/>
  <c r="N11647" i="21"/>
  <c r="N11845" i="21"/>
  <c r="N7802" i="21"/>
  <c r="F7802" i="21"/>
  <c r="F7803" i="21"/>
  <c r="F7804" i="21"/>
  <c r="F7805" i="21"/>
  <c r="F7806" i="21"/>
  <c r="F7807" i="21"/>
  <c r="F7808" i="21"/>
  <c r="F7809" i="21"/>
  <c r="F11645" i="21"/>
  <c r="F11646" i="21"/>
  <c r="F11647" i="21"/>
  <c r="F11648" i="21"/>
  <c r="F11649" i="21"/>
  <c r="F11650" i="21"/>
  <c r="F11651" i="21"/>
  <c r="F11652" i="21"/>
  <c r="F11843" i="21"/>
  <c r="F11844" i="21"/>
  <c r="F11845" i="21"/>
  <c r="F11846" i="21"/>
  <c r="F11847" i="21"/>
  <c r="F11848" i="21"/>
  <c r="F11849" i="21"/>
  <c r="F11850" i="21"/>
  <c r="F11851" i="21"/>
  <c r="F11852" i="21"/>
  <c r="F10259" i="21"/>
  <c r="N10259" i="21"/>
  <c r="F10258" i="21"/>
  <c r="N10258" i="21"/>
  <c r="F10257" i="21"/>
  <c r="N10257" i="21"/>
  <c r="F10256" i="21"/>
  <c r="N10256" i="21"/>
  <c r="F10255" i="21"/>
  <c r="N10255" i="21"/>
  <c r="N11906" i="21"/>
  <c r="N11907" i="21"/>
  <c r="N11908" i="21"/>
  <c r="N11909" i="21"/>
  <c r="N11910" i="21"/>
  <c r="N11911" i="21"/>
  <c r="N11905" i="21"/>
  <c r="F11905" i="21"/>
  <c r="F11906" i="21"/>
  <c r="F11907" i="21"/>
  <c r="F11908" i="21"/>
  <c r="F11909" i="21"/>
  <c r="F11910" i="21"/>
  <c r="F11911" i="21"/>
  <c r="F11081" i="21"/>
  <c r="F11082" i="21"/>
  <c r="F11083" i="21"/>
  <c r="F11084" i="21"/>
  <c r="F11085" i="21"/>
  <c r="F11086" i="21"/>
  <c r="F11087" i="21"/>
  <c r="F11088" i="21"/>
  <c r="F11089" i="21"/>
  <c r="N11081" i="21"/>
  <c r="N11082" i="21"/>
  <c r="N11083" i="21"/>
  <c r="N11084" i="21"/>
  <c r="N11085" i="21"/>
  <c r="N11086" i="21"/>
  <c r="N11087" i="21"/>
  <c r="N11088" i="21"/>
  <c r="N11089" i="21"/>
  <c r="N11269" i="21"/>
  <c r="F11269" i="21"/>
  <c r="F11268" i="21"/>
  <c r="N11268" i="21"/>
  <c r="F9065" i="21"/>
  <c r="F9066" i="21"/>
  <c r="F9067" i="21"/>
  <c r="F9068" i="21"/>
  <c r="F9069" i="21"/>
  <c r="F9070" i="21"/>
  <c r="F9071" i="21"/>
  <c r="F9072" i="21"/>
  <c r="F12464" i="21"/>
  <c r="F12465" i="21"/>
  <c r="F12466" i="21"/>
  <c r="F12467" i="21"/>
  <c r="F12468" i="21"/>
  <c r="F12469" i="21"/>
  <c r="N9065" i="21"/>
  <c r="N9066" i="21"/>
  <c r="N9067" i="21"/>
  <c r="N9068" i="21"/>
  <c r="N9069" i="21"/>
  <c r="N9070" i="21"/>
  <c r="N9071" i="21"/>
  <c r="N9072" i="21"/>
  <c r="N12464" i="21"/>
  <c r="N12465" i="21"/>
  <c r="N12466" i="21"/>
  <c r="N12467" i="21"/>
  <c r="N12468" i="21"/>
  <c r="N12469" i="21"/>
  <c r="F12463" i="21"/>
  <c r="N12463" i="21"/>
  <c r="F9985" i="21"/>
  <c r="F9986" i="21"/>
  <c r="F9987" i="21"/>
  <c r="F9988" i="21"/>
  <c r="F9989" i="21"/>
  <c r="F9990" i="21"/>
  <c r="F9991" i="21"/>
  <c r="F9992" i="21"/>
  <c r="F9993" i="21"/>
  <c r="F9994" i="21"/>
  <c r="F9995" i="21"/>
  <c r="F9996" i="21"/>
  <c r="F9997" i="21"/>
  <c r="F5138" i="21"/>
  <c r="F5139" i="21"/>
  <c r="F5140" i="21"/>
  <c r="F5141" i="21"/>
  <c r="F5142" i="21"/>
  <c r="F5143" i="21"/>
  <c r="F5144" i="21"/>
  <c r="F5145" i="21"/>
  <c r="F5146" i="21"/>
  <c r="F5147" i="21"/>
  <c r="F5148" i="21"/>
  <c r="F5149" i="21"/>
  <c r="F5150" i="21"/>
  <c r="N9985" i="21"/>
  <c r="N9986" i="21"/>
  <c r="N9987" i="21"/>
  <c r="N9988" i="21"/>
  <c r="N9989" i="21"/>
  <c r="N9990" i="21"/>
  <c r="N9991" i="21"/>
  <c r="N9992" i="21"/>
  <c r="N9993" i="21"/>
  <c r="N9994" i="21"/>
  <c r="N9995" i="21"/>
  <c r="N9996" i="21"/>
  <c r="N9997" i="21"/>
  <c r="N5138" i="21"/>
  <c r="N5139" i="21"/>
  <c r="N5140" i="21"/>
  <c r="N5141" i="21"/>
  <c r="N5142" i="21"/>
  <c r="N5143" i="21"/>
  <c r="N5144" i="21"/>
  <c r="N5145" i="21"/>
  <c r="N5146" i="21"/>
  <c r="N5147" i="21"/>
  <c r="N5148" i="21"/>
  <c r="N5149" i="21"/>
  <c r="N5150" i="21"/>
  <c r="F5137" i="21"/>
  <c r="N5137" i="21"/>
  <c r="F5135" i="21"/>
  <c r="F5136" i="21"/>
  <c r="N5135" i="21"/>
  <c r="N5136" i="21"/>
  <c r="F5134" i="21"/>
  <c r="N5134" i="21"/>
  <c r="F5133" i="21"/>
  <c r="N5133" i="21"/>
  <c r="N7028" i="21" l="1"/>
  <c r="N7029" i="21"/>
  <c r="N7030" i="21"/>
  <c r="N7031" i="21"/>
  <c r="F7027" i="21"/>
  <c r="F7028" i="21"/>
  <c r="F7029" i="21"/>
  <c r="F7030" i="21"/>
  <c r="F7031" i="21"/>
  <c r="N13129" i="21"/>
  <c r="N13130" i="21"/>
  <c r="N12739" i="21"/>
  <c r="N12740" i="21"/>
  <c r="N12741" i="21"/>
  <c r="N12742" i="21"/>
  <c r="N12743" i="21"/>
  <c r="N12744" i="21"/>
  <c r="N12745" i="21"/>
  <c r="N12746" i="21"/>
  <c r="N12747" i="21"/>
  <c r="N11834" i="21"/>
  <c r="N11835" i="21"/>
  <c r="N11836" i="21"/>
  <c r="N11837" i="21"/>
  <c r="N11838" i="21"/>
  <c r="N11839" i="21"/>
  <c r="N11840" i="21"/>
  <c r="N11841" i="21"/>
  <c r="N11842" i="21"/>
  <c r="N7027" i="21"/>
  <c r="F13129" i="21"/>
  <c r="F13130" i="21"/>
  <c r="F12739" i="21"/>
  <c r="F12740" i="21"/>
  <c r="F12741" i="21"/>
  <c r="F12742" i="21"/>
  <c r="F12743" i="21"/>
  <c r="F12744" i="21"/>
  <c r="F12745" i="21"/>
  <c r="F12746" i="21"/>
  <c r="F12747" i="21"/>
  <c r="F11834" i="21"/>
  <c r="F11835" i="21"/>
  <c r="F11836" i="21"/>
  <c r="F11837" i="21"/>
  <c r="F11838" i="21"/>
  <c r="F11839" i="21"/>
  <c r="F11840" i="21"/>
  <c r="F11841" i="21"/>
  <c r="F11842" i="21"/>
  <c r="F13128" i="21"/>
  <c r="N13128" i="21"/>
  <c r="F11439" i="21"/>
  <c r="F11440" i="21"/>
  <c r="F11441" i="21"/>
  <c r="N11439" i="21"/>
  <c r="N11440" i="21"/>
  <c r="N11441" i="21"/>
  <c r="F11438" i="21"/>
  <c r="N11438" i="21"/>
  <c r="N11260" i="21"/>
  <c r="N11261" i="21"/>
  <c r="N11262" i="21"/>
  <c r="N5130" i="21"/>
  <c r="N5131" i="21"/>
  <c r="N5132" i="21"/>
  <c r="N11078" i="21"/>
  <c r="N11079" i="21"/>
  <c r="N11080" i="21"/>
  <c r="N11263" i="21"/>
  <c r="N11264" i="21"/>
  <c r="N11265" i="21"/>
  <c r="N11266" i="21"/>
  <c r="N11267" i="21"/>
  <c r="N11435" i="21"/>
  <c r="N11436" i="21"/>
  <c r="N11437" i="21"/>
  <c r="F11260" i="21"/>
  <c r="F11261" i="21"/>
  <c r="F11262" i="21"/>
  <c r="F5130" i="21"/>
  <c r="F5131" i="21"/>
  <c r="F5132" i="21"/>
  <c r="F11078" i="21"/>
  <c r="F11079" i="21"/>
  <c r="F11080" i="21"/>
  <c r="F11263" i="21"/>
  <c r="F11264" i="21"/>
  <c r="F11265" i="21"/>
  <c r="F11266" i="21"/>
  <c r="F11267" i="21"/>
  <c r="F11435" i="21"/>
  <c r="F11436" i="21"/>
  <c r="F11437" i="21"/>
  <c r="F11259" i="21"/>
  <c r="N11259" i="21"/>
  <c r="N12869" i="21"/>
  <c r="N12870" i="21"/>
  <c r="N12871" i="21"/>
  <c r="N12872" i="21"/>
  <c r="N12873" i="21"/>
  <c r="N11433" i="21"/>
  <c r="N11434" i="21"/>
  <c r="F12869" i="21"/>
  <c r="F12870" i="21"/>
  <c r="F12871" i="21"/>
  <c r="F12872" i="21"/>
  <c r="F12873" i="21"/>
  <c r="F11433" i="21"/>
  <c r="F11434" i="21"/>
  <c r="F12868" i="21"/>
  <c r="N12868" i="21"/>
  <c r="F9553" i="21"/>
  <c r="F14418" i="21"/>
  <c r="F14419" i="21"/>
  <c r="F14420" i="21"/>
  <c r="F14406" i="21"/>
  <c r="F14407" i="21"/>
  <c r="F14408" i="21"/>
  <c r="F14409" i="21"/>
  <c r="F14410" i="21"/>
  <c r="F14411" i="21"/>
  <c r="F14412" i="21"/>
  <c r="F14413" i="21"/>
  <c r="F14414" i="21"/>
  <c r="F14415" i="21"/>
  <c r="F14416" i="21"/>
  <c r="F14417" i="21"/>
  <c r="N9553" i="21"/>
  <c r="N14406" i="21"/>
  <c r="N14407" i="21"/>
  <c r="N14408" i="21"/>
  <c r="N14409" i="21"/>
  <c r="N14410" i="21"/>
  <c r="N14411" i="21"/>
  <c r="N14412" i="21"/>
  <c r="N14413" i="21"/>
  <c r="N14414" i="21"/>
  <c r="N14415" i="21"/>
  <c r="N14416" i="21"/>
  <c r="N14417" i="21"/>
  <c r="N14418" i="21"/>
  <c r="N14419" i="21"/>
  <c r="N14420" i="21"/>
  <c r="F14405" i="21"/>
  <c r="N14405" i="21"/>
  <c r="F10677" i="21"/>
  <c r="N10677" i="21"/>
  <c r="F10676" i="21"/>
  <c r="N10676" i="21"/>
  <c r="F11258" i="21" l="1"/>
  <c r="N11258" i="21"/>
  <c r="F11257" i="21"/>
  <c r="N11257" i="21"/>
  <c r="F11256" i="21"/>
  <c r="N11256" i="21"/>
  <c r="F11255" i="21"/>
  <c r="N11255" i="21"/>
  <c r="F11254" i="21"/>
  <c r="N11254" i="21"/>
  <c r="F11253" i="21"/>
  <c r="N11253" i="21"/>
  <c r="F12025" i="21" l="1"/>
  <c r="N12025" i="21"/>
  <c r="F12024" i="21"/>
  <c r="N12024" i="21"/>
  <c r="F12023" i="21"/>
  <c r="N12023" i="21"/>
  <c r="F12022" i="21"/>
  <c r="N12022" i="21"/>
  <c r="F12021" i="21"/>
  <c r="N12021" i="21"/>
  <c r="N12020" i="21"/>
  <c r="F11638" i="21"/>
  <c r="F11639" i="21"/>
  <c r="F11640" i="21"/>
  <c r="F11641" i="21"/>
  <c r="F11642" i="21"/>
  <c r="F11643" i="21"/>
  <c r="F11644" i="21"/>
  <c r="F12020" i="21"/>
  <c r="N11644" i="21"/>
  <c r="N11643" i="21"/>
  <c r="N11642" i="21"/>
  <c r="N11641" i="21"/>
  <c r="N11640" i="21"/>
  <c r="N11639" i="21"/>
  <c r="N11638" i="21"/>
  <c r="F13423" i="21"/>
  <c r="F13424" i="21"/>
  <c r="N13424" i="21"/>
  <c r="N13423" i="21"/>
  <c r="N8236" i="21"/>
  <c r="N8237" i="21"/>
  <c r="N8238" i="21"/>
  <c r="N8460" i="21"/>
  <c r="N8461" i="21"/>
  <c r="N8462" i="21"/>
  <c r="N8463" i="21"/>
  <c r="N8464" i="21"/>
  <c r="N8465" i="21"/>
  <c r="N8466" i="21"/>
  <c r="N7525" i="21"/>
  <c r="N7526" i="21"/>
  <c r="N7527" i="21"/>
  <c r="N7528" i="21"/>
  <c r="N7529" i="21"/>
  <c r="N7530" i="21"/>
  <c r="N7531" i="21"/>
  <c r="N7532" i="21"/>
  <c r="N7533" i="21"/>
  <c r="N7534" i="21"/>
  <c r="N7535" i="21"/>
  <c r="N7536" i="21"/>
  <c r="N7537" i="21"/>
  <c r="N7538" i="21"/>
  <c r="N6755" i="21"/>
  <c r="N6756" i="21"/>
  <c r="N6757" i="21"/>
  <c r="N6758" i="21"/>
  <c r="N6759" i="21"/>
  <c r="N7832" i="21"/>
  <c r="N7833" i="21"/>
  <c r="N7834" i="21"/>
  <c r="N7835" i="21"/>
  <c r="N7836" i="21"/>
  <c r="N6568" i="21"/>
  <c r="N6569" i="21"/>
  <c r="N6570" i="21"/>
  <c r="N6571" i="21"/>
  <c r="N7539" i="21"/>
  <c r="N7540" i="21"/>
  <c r="N7541" i="21"/>
  <c r="N7542" i="21"/>
  <c r="N7543" i="21"/>
  <c r="N7544" i="21"/>
  <c r="N6760" i="21"/>
  <c r="N6761" i="21"/>
  <c r="N6762" i="21"/>
  <c r="N6763" i="21"/>
  <c r="N6764" i="21"/>
  <c r="N8467" i="21"/>
  <c r="N8468" i="21"/>
  <c r="N8469" i="21"/>
  <c r="N8470" i="21"/>
  <c r="N8471" i="21"/>
  <c r="N13422" i="21"/>
  <c r="F8236" i="21"/>
  <c r="F8237" i="21"/>
  <c r="F8238" i="21"/>
  <c r="F8460" i="21"/>
  <c r="F8461" i="21"/>
  <c r="F8462" i="21"/>
  <c r="F8463" i="21"/>
  <c r="F8464" i="21"/>
  <c r="F8465" i="21"/>
  <c r="F8466" i="21"/>
  <c r="F7525" i="21"/>
  <c r="F7526" i="21"/>
  <c r="F7527" i="21"/>
  <c r="F7528" i="21"/>
  <c r="F7529" i="21"/>
  <c r="F7530" i="21"/>
  <c r="F7531" i="21"/>
  <c r="F7532" i="21"/>
  <c r="F7533" i="21"/>
  <c r="F7534" i="21"/>
  <c r="F7535" i="21"/>
  <c r="F7536" i="21"/>
  <c r="F7537" i="21"/>
  <c r="F7538" i="21"/>
  <c r="F6755" i="21"/>
  <c r="F6756" i="21"/>
  <c r="F6757" i="21"/>
  <c r="F6758" i="21"/>
  <c r="F6759" i="21"/>
  <c r="F7832" i="21"/>
  <c r="F7833" i="21"/>
  <c r="F7834" i="21"/>
  <c r="F7835" i="21"/>
  <c r="F7836" i="21"/>
  <c r="F6568" i="21"/>
  <c r="F6569" i="21"/>
  <c r="F6570" i="21"/>
  <c r="F6571" i="21"/>
  <c r="F7539" i="21"/>
  <c r="F7540" i="21"/>
  <c r="F7541" i="21"/>
  <c r="F7542" i="21"/>
  <c r="F7543" i="21"/>
  <c r="F7544" i="21"/>
  <c r="F6760" i="21"/>
  <c r="F6761" i="21"/>
  <c r="F6762" i="21"/>
  <c r="F6763" i="21"/>
  <c r="F6764" i="21"/>
  <c r="F8467" i="21"/>
  <c r="F8468" i="21"/>
  <c r="F8469" i="21"/>
  <c r="F8470" i="21"/>
  <c r="F8471" i="21"/>
  <c r="F13422" i="21"/>
  <c r="N13985" i="21"/>
  <c r="N13984" i="21"/>
  <c r="F13985" i="21"/>
  <c r="F13984" i="21"/>
  <c r="F13983" i="21"/>
  <c r="N13983" i="21"/>
  <c r="F7026" i="21"/>
  <c r="F7025" i="21"/>
  <c r="N7026" i="21"/>
  <c r="N7025" i="21"/>
  <c r="F12019" i="21"/>
  <c r="N12019" i="21"/>
  <c r="F12018" i="21"/>
  <c r="N12018" i="21"/>
  <c r="N12017" i="21"/>
  <c r="N12016" i="21"/>
  <c r="F12017" i="21"/>
  <c r="F12016" i="21"/>
  <c r="F12011" i="21"/>
  <c r="F7799" i="21"/>
  <c r="F7800" i="21"/>
  <c r="F7801" i="21"/>
  <c r="F7798" i="21"/>
  <c r="N7801" i="21"/>
  <c r="N7800" i="21"/>
  <c r="N7799" i="21"/>
  <c r="N7798" i="21"/>
  <c r="F7023" i="21"/>
  <c r="F7024" i="21"/>
  <c r="F7022" i="21"/>
  <c r="N7024" i="21"/>
  <c r="N7023" i="21"/>
  <c r="N7022" i="21"/>
  <c r="F12457" i="21"/>
  <c r="F12458" i="21"/>
  <c r="F12459" i="21"/>
  <c r="F12460" i="21"/>
  <c r="F12461" i="21"/>
  <c r="F12462" i="21"/>
  <c r="F12456" i="21"/>
  <c r="N12462" i="21"/>
  <c r="N12461" i="21"/>
  <c r="N12460" i="21"/>
  <c r="N12459" i="21"/>
  <c r="N12458" i="21"/>
  <c r="N12457" i="21"/>
  <c r="N12456" i="21"/>
  <c r="F9785" i="21"/>
  <c r="N9785" i="21"/>
  <c r="N9784" i="21"/>
  <c r="F9784" i="21"/>
  <c r="F6754" i="21"/>
  <c r="N6754" i="21"/>
  <c r="N6753" i="21"/>
  <c r="F6753" i="21"/>
  <c r="F6752" i="21"/>
  <c r="N6752" i="21"/>
  <c r="F12322" i="21"/>
  <c r="F12323" i="21"/>
  <c r="N10675" i="21"/>
  <c r="N12321" i="21"/>
  <c r="N12322" i="21"/>
  <c r="N12323" i="21"/>
  <c r="F12321" i="21"/>
  <c r="N10674" i="21"/>
  <c r="F10675" i="21"/>
  <c r="F10674" i="21"/>
  <c r="F10673" i="21"/>
  <c r="N10673" i="21"/>
  <c r="N12867" i="21"/>
  <c r="F12867" i="21"/>
  <c r="F12866" i="21"/>
  <c r="N12866" i="21"/>
  <c r="F10948" i="21"/>
  <c r="F10949" i="21"/>
  <c r="F10950" i="21"/>
  <c r="F10951" i="21"/>
  <c r="F10952" i="21"/>
  <c r="F10947" i="21"/>
  <c r="N10952" i="21"/>
  <c r="N10951" i="21"/>
  <c r="N10950" i="21"/>
  <c r="N10949" i="21"/>
  <c r="N10948" i="21"/>
  <c r="N10947" i="21"/>
  <c r="F10945" i="21" l="1"/>
  <c r="F10946" i="21"/>
  <c r="F10944" i="21"/>
  <c r="N10946" i="21"/>
  <c r="N10945" i="21"/>
  <c r="N10944" i="21"/>
  <c r="F10672" i="21"/>
  <c r="N10672" i="21"/>
  <c r="F10671" i="21"/>
  <c r="N10671" i="21"/>
  <c r="F10670" i="21"/>
  <c r="N10670" i="21"/>
  <c r="F12013" i="21"/>
  <c r="F12014" i="21"/>
  <c r="F12015" i="21"/>
  <c r="N12015" i="21"/>
  <c r="F12012" i="21"/>
  <c r="N12014" i="21"/>
  <c r="N12013" i="21"/>
  <c r="N12012" i="21"/>
  <c r="N12737" i="21"/>
  <c r="F12738" i="21"/>
  <c r="N12738" i="21"/>
  <c r="F12737" i="21"/>
  <c r="F12736" i="21"/>
  <c r="N12736" i="21"/>
  <c r="N11432" i="21"/>
  <c r="F11432" i="21"/>
  <c r="F11431" i="21"/>
  <c r="N11431" i="21"/>
  <c r="N11429" i="21"/>
  <c r="N11430" i="21"/>
  <c r="N11428" i="21"/>
  <c r="F11430" i="21"/>
  <c r="F11429" i="21"/>
  <c r="F11428" i="21"/>
  <c r="F11427" i="21"/>
  <c r="N11427" i="21"/>
  <c r="F12730" i="21"/>
  <c r="F12731" i="21"/>
  <c r="F12732" i="21"/>
  <c r="F12733" i="21"/>
  <c r="F12734" i="21"/>
  <c r="F12735" i="21"/>
  <c r="F12729" i="21"/>
  <c r="N12735" i="21"/>
  <c r="N12734" i="21"/>
  <c r="N12733" i="21"/>
  <c r="N12732" i="21"/>
  <c r="N12731" i="21"/>
  <c r="N12730" i="21"/>
  <c r="N12729" i="21"/>
  <c r="F14119" i="21"/>
  <c r="F14120" i="21"/>
  <c r="N14120" i="21"/>
  <c r="N14119" i="21"/>
  <c r="F14118" i="21"/>
  <c r="N14118" i="21"/>
  <c r="N13127" i="21" l="1"/>
  <c r="F13127" i="21"/>
  <c r="F13126" i="21"/>
  <c r="N13126" i="21"/>
  <c r="F10781" i="21"/>
  <c r="F10782" i="21"/>
  <c r="F10783" i="21"/>
  <c r="N10781" i="21"/>
  <c r="F10780" i="21"/>
  <c r="N10783" i="21"/>
  <c r="N10782" i="21"/>
  <c r="N10780" i="21"/>
  <c r="F11252" i="21"/>
  <c r="F11251" i="21"/>
  <c r="F11250" i="21"/>
  <c r="F11249" i="21"/>
  <c r="N11252" i="21"/>
  <c r="N11251" i="21"/>
  <c r="N11250" i="21"/>
  <c r="N11249" i="21"/>
  <c r="F12010" i="21"/>
  <c r="F12009" i="21"/>
  <c r="N12011" i="21"/>
  <c r="N12010" i="21"/>
  <c r="N12009" i="21"/>
  <c r="N12003" i="21"/>
  <c r="N12004" i="21"/>
  <c r="N12005" i="21"/>
  <c r="N12006" i="21"/>
  <c r="N12007" i="21"/>
  <c r="N12008" i="21"/>
  <c r="N12002" i="21"/>
  <c r="F12008" i="21"/>
  <c r="F12007" i="21"/>
  <c r="F12006" i="21"/>
  <c r="F12005" i="21"/>
  <c r="F12004" i="21"/>
  <c r="F12003" i="21"/>
  <c r="F12002" i="21"/>
  <c r="F12001" i="21"/>
  <c r="N12001" i="21"/>
  <c r="F11988" i="21"/>
  <c r="F11989" i="21"/>
  <c r="F11990" i="21"/>
  <c r="F11991" i="21"/>
  <c r="F11992" i="21"/>
  <c r="F11993" i="21"/>
  <c r="F11994" i="21"/>
  <c r="F11995" i="21"/>
  <c r="F11996" i="21"/>
  <c r="F11997" i="21"/>
  <c r="F11998" i="21"/>
  <c r="F11999" i="21"/>
  <c r="F12000" i="21"/>
  <c r="F11987" i="21"/>
  <c r="N12000" i="21"/>
  <c r="N11999" i="21"/>
  <c r="N11998" i="21"/>
  <c r="N11997" i="21"/>
  <c r="N11996" i="21"/>
  <c r="N11995" i="21"/>
  <c r="N11994" i="21"/>
  <c r="N11993" i="21"/>
  <c r="N11992" i="21"/>
  <c r="N11991" i="21"/>
  <c r="N11990" i="21"/>
  <c r="N11989" i="21"/>
  <c r="N11988" i="21"/>
  <c r="N11987" i="21"/>
  <c r="F10938" i="21"/>
  <c r="F10939" i="21"/>
  <c r="F10940" i="21"/>
  <c r="F10941" i="21"/>
  <c r="F10942" i="21"/>
  <c r="F10943" i="21"/>
  <c r="F10937" i="21"/>
  <c r="N10943" i="21"/>
  <c r="N10942" i="21"/>
  <c r="N10941" i="21"/>
  <c r="N10940" i="21"/>
  <c r="N10939" i="21"/>
  <c r="N10938" i="21"/>
  <c r="N10937" i="21"/>
  <c r="F8235" i="21"/>
  <c r="N8235" i="21"/>
  <c r="F8234" i="21"/>
  <c r="N8234" i="21"/>
  <c r="F9302" i="21"/>
  <c r="F9303" i="21"/>
  <c r="F9304" i="21"/>
  <c r="N9304" i="21"/>
  <c r="N9303" i="21"/>
  <c r="N9302" i="21"/>
  <c r="F9301" i="21"/>
  <c r="N9301" i="21"/>
  <c r="N6562" i="21"/>
  <c r="N6563" i="21"/>
  <c r="N6564" i="21"/>
  <c r="N6565" i="21"/>
  <c r="N6566" i="21"/>
  <c r="N6567" i="21"/>
  <c r="F6561" i="21"/>
  <c r="F6562" i="21"/>
  <c r="F6563" i="21"/>
  <c r="F6564" i="21"/>
  <c r="F6565" i="21"/>
  <c r="F6566" i="21"/>
  <c r="F6567" i="21"/>
  <c r="F6560" i="21"/>
  <c r="N6561" i="21"/>
  <c r="N6560" i="21"/>
  <c r="F12589" i="21" l="1"/>
  <c r="F12590" i="21"/>
  <c r="F12591" i="21"/>
  <c r="F12592" i="21"/>
  <c r="F12593" i="21"/>
  <c r="N12591" i="21"/>
  <c r="N12592" i="21"/>
  <c r="N12593" i="21"/>
  <c r="F12588" i="21"/>
  <c r="N12590" i="21"/>
  <c r="N12589" i="21"/>
  <c r="N12588" i="21"/>
  <c r="F11983" i="21"/>
  <c r="F11984" i="21"/>
  <c r="F11985" i="21"/>
  <c r="F11986" i="21"/>
  <c r="N11986" i="21"/>
  <c r="N11985" i="21"/>
  <c r="N11984" i="21"/>
  <c r="N11983" i="21"/>
  <c r="F12452" i="21"/>
  <c r="F12453" i="21"/>
  <c r="F12454" i="21"/>
  <c r="F12455" i="21"/>
  <c r="F12451" i="21"/>
  <c r="N12455" i="21"/>
  <c r="N12454" i="21"/>
  <c r="N12453" i="21"/>
  <c r="N12452" i="21"/>
  <c r="N12451" i="21"/>
  <c r="F13122" i="21"/>
  <c r="F13123" i="21"/>
  <c r="F13124" i="21"/>
  <c r="F13125" i="21"/>
  <c r="F13121" i="21"/>
  <c r="N13125" i="21"/>
  <c r="N13124" i="21"/>
  <c r="N13123" i="21"/>
  <c r="N13122" i="21"/>
  <c r="N13121" i="21"/>
  <c r="F13118" i="21"/>
  <c r="F13119" i="21"/>
  <c r="F13120" i="21"/>
  <c r="F13117" i="21"/>
  <c r="N13120" i="21"/>
  <c r="N13119" i="21"/>
  <c r="N13118" i="21"/>
  <c r="N13117" i="21"/>
  <c r="N11077" i="21"/>
  <c r="N11076" i="21"/>
  <c r="F11077" i="21"/>
  <c r="F11076" i="21"/>
  <c r="F11075" i="21"/>
  <c r="F11074" i="21"/>
  <c r="F11073" i="21"/>
  <c r="F11072" i="21"/>
  <c r="F11071" i="21"/>
  <c r="F11070" i="21"/>
  <c r="F11069" i="21"/>
  <c r="F11068" i="21"/>
  <c r="N11075" i="21"/>
  <c r="N11074" i="21"/>
  <c r="N11073" i="21"/>
  <c r="N11072" i="21"/>
  <c r="N11071" i="21"/>
  <c r="N11070" i="21"/>
  <c r="N11069" i="21"/>
  <c r="N11068" i="21"/>
  <c r="F6553" i="21"/>
  <c r="F6554" i="21"/>
  <c r="F6555" i="21"/>
  <c r="F6556" i="21"/>
  <c r="F6557" i="21"/>
  <c r="F6558" i="21"/>
  <c r="F6559" i="21"/>
  <c r="N6559" i="21"/>
  <c r="N6558" i="21"/>
  <c r="F6552" i="21"/>
  <c r="N6557" i="21"/>
  <c r="N6556" i="21"/>
  <c r="N6555" i="21"/>
  <c r="N6554" i="21"/>
  <c r="N6553" i="21"/>
  <c r="N6552" i="21"/>
  <c r="F4939" i="21"/>
  <c r="F4940" i="21"/>
  <c r="F4941" i="21"/>
  <c r="F4942" i="21"/>
  <c r="F4943" i="21"/>
  <c r="F4938" i="21"/>
  <c r="N4943" i="21"/>
  <c r="N4942" i="21"/>
  <c r="N4941" i="21"/>
  <c r="N4940" i="21"/>
  <c r="N4939" i="21"/>
  <c r="N4938" i="21"/>
  <c r="F4935" i="21"/>
  <c r="F4936" i="21"/>
  <c r="F4937" i="21"/>
  <c r="F4934" i="21"/>
  <c r="N4937" i="21"/>
  <c r="N4936" i="21"/>
  <c r="N4935" i="21"/>
  <c r="N4934" i="21"/>
  <c r="F6751" i="21"/>
  <c r="N6751" i="21"/>
  <c r="F6750" i="21"/>
  <c r="N6750" i="21"/>
  <c r="F9984" i="21" l="1"/>
  <c r="N9984" i="21"/>
  <c r="F11425" i="21"/>
  <c r="F11426" i="21"/>
  <c r="F11424" i="21"/>
  <c r="N11426" i="21"/>
  <c r="N11425" i="21"/>
  <c r="N11424" i="21"/>
  <c r="F11830" i="21"/>
  <c r="F11831" i="21"/>
  <c r="F11832" i="21"/>
  <c r="F11833" i="21"/>
  <c r="F11829" i="21"/>
  <c r="N11833" i="21"/>
  <c r="N11832" i="21"/>
  <c r="N11831" i="21"/>
  <c r="N11830" i="21"/>
  <c r="N11829" i="21"/>
  <c r="F11474" i="21"/>
  <c r="F11489" i="21"/>
  <c r="F11502" i="21"/>
  <c r="F11513" i="21"/>
  <c r="F11521" i="21"/>
  <c r="F11423" i="21"/>
  <c r="N11521" i="21"/>
  <c r="N11513" i="21"/>
  <c r="N11502" i="21"/>
  <c r="N11489" i="21"/>
  <c r="N11474" i="21"/>
  <c r="N11423" i="21"/>
  <c r="F5463" i="21"/>
  <c r="F5464" i="21"/>
  <c r="F5462" i="21"/>
  <c r="N5464" i="21"/>
  <c r="N5463" i="21"/>
  <c r="N5462" i="21"/>
  <c r="F11826" i="21"/>
  <c r="F11827" i="21"/>
  <c r="F11828" i="21"/>
  <c r="F11825" i="21"/>
  <c r="N11828" i="21"/>
  <c r="N11827" i="21"/>
  <c r="N11826" i="21"/>
  <c r="N11825" i="21"/>
  <c r="F11418" i="21"/>
  <c r="F11419" i="21"/>
  <c r="F11420" i="21"/>
  <c r="F11421" i="21"/>
  <c r="F11422" i="21"/>
  <c r="F11417" i="21"/>
  <c r="N11422" i="21"/>
  <c r="N11421" i="21"/>
  <c r="N11420" i="21"/>
  <c r="N11419" i="21"/>
  <c r="N11418" i="21"/>
  <c r="N11417" i="21"/>
  <c r="N8014" i="21"/>
  <c r="N8013" i="21"/>
  <c r="F8014" i="21"/>
  <c r="F8013" i="21"/>
  <c r="F8012" i="21"/>
  <c r="N8012" i="21"/>
  <c r="F8008" i="21"/>
  <c r="F8009" i="21"/>
  <c r="F8010" i="21"/>
  <c r="F8011" i="21"/>
  <c r="F8007" i="21"/>
  <c r="N8011" i="21"/>
  <c r="N8010" i="21"/>
  <c r="N8009" i="21"/>
  <c r="N8008" i="21"/>
  <c r="N8007" i="21"/>
  <c r="F12446" i="21"/>
  <c r="F12447" i="21"/>
  <c r="F12448" i="21"/>
  <c r="F12449" i="21"/>
  <c r="F12450" i="21"/>
  <c r="F12445" i="21"/>
  <c r="N12450" i="21"/>
  <c r="N12449" i="21"/>
  <c r="N12448" i="21"/>
  <c r="N12447" i="21"/>
  <c r="N12446" i="21"/>
  <c r="N12445" i="21"/>
  <c r="F12443" i="21"/>
  <c r="F12444" i="21"/>
  <c r="N12444" i="21"/>
  <c r="N12443" i="21"/>
  <c r="N12442" i="21"/>
  <c r="N12441" i="21"/>
  <c r="F12442" i="21"/>
  <c r="F12441" i="21"/>
  <c r="F12440" i="21"/>
  <c r="N12440" i="21"/>
  <c r="N4757" i="21"/>
  <c r="N4756" i="21"/>
  <c r="F4757" i="21"/>
  <c r="F4756" i="21"/>
  <c r="F4755" i="21"/>
  <c r="N4755" i="21"/>
  <c r="F12344" i="21"/>
  <c r="F12363" i="21"/>
  <c r="F12373" i="21"/>
  <c r="F12381" i="21"/>
  <c r="F12384" i="21"/>
  <c r="F12387" i="21"/>
  <c r="F12389" i="21"/>
  <c r="F12391" i="21"/>
  <c r="F12393" i="21"/>
  <c r="F12395" i="21"/>
  <c r="F12397" i="21"/>
  <c r="F12399" i="21"/>
  <c r="F12401" i="21"/>
  <c r="F12320" i="21"/>
  <c r="N12401" i="21"/>
  <c r="N12399" i="21"/>
  <c r="N12397" i="21"/>
  <c r="N12395" i="21"/>
  <c r="N12393" i="21"/>
  <c r="N12391" i="21"/>
  <c r="N12389" i="21"/>
  <c r="N12387" i="21"/>
  <c r="N12384" i="21"/>
  <c r="N12381" i="21"/>
  <c r="N12373" i="21"/>
  <c r="N12363" i="21"/>
  <c r="N12344" i="21"/>
  <c r="N12320" i="21"/>
  <c r="F11416" i="21" l="1"/>
  <c r="N11416" i="21"/>
  <c r="F11415" i="21"/>
  <c r="N11415" i="21"/>
  <c r="N9064" i="21"/>
  <c r="F9064" i="21"/>
  <c r="N14117" i="21" l="1"/>
  <c r="F14117" i="21"/>
  <c r="N14116" i="21"/>
  <c r="F14116" i="21"/>
  <c r="N14115" i="21"/>
  <c r="F14115" i="21"/>
  <c r="N14114" i="21"/>
  <c r="F14114" i="21"/>
  <c r="N14113" i="21"/>
  <c r="F14113" i="21"/>
  <c r="N14112" i="21"/>
  <c r="F14112" i="21"/>
  <c r="N14111" i="21"/>
  <c r="F14111" i="21"/>
  <c r="N14110" i="21"/>
  <c r="F14110" i="21"/>
  <c r="N14109" i="21"/>
  <c r="F14109" i="21"/>
  <c r="N14108" i="21"/>
  <c r="F14108" i="21"/>
  <c r="N13553" i="21"/>
  <c r="F13553" i="21"/>
  <c r="N13552" i="21"/>
  <c r="F13552" i="21"/>
  <c r="N13551" i="21"/>
  <c r="F13551" i="21"/>
  <c r="N13550" i="21"/>
  <c r="F13550" i="21"/>
  <c r="N13549" i="21"/>
  <c r="F13549" i="21"/>
  <c r="N13548" i="21"/>
  <c r="F13548" i="21"/>
  <c r="N13547" i="21"/>
  <c r="F13547" i="21"/>
  <c r="N13421" i="21"/>
  <c r="F13421" i="21"/>
  <c r="N13420" i="21"/>
  <c r="F13420" i="21"/>
  <c r="N13419" i="21"/>
  <c r="F13419" i="21"/>
  <c r="N13418" i="21"/>
  <c r="F13418" i="21"/>
  <c r="N13417" i="21"/>
  <c r="F13417" i="21"/>
  <c r="N13416" i="21"/>
  <c r="F13416" i="21"/>
  <c r="N13415" i="21"/>
  <c r="F13415" i="21"/>
  <c r="N13414" i="21"/>
  <c r="F13414" i="21"/>
  <c r="N13413" i="21"/>
  <c r="F13413" i="21"/>
  <c r="N13412" i="21"/>
  <c r="F13412" i="21"/>
  <c r="N13411" i="21"/>
  <c r="F13411" i="21"/>
  <c r="N13410" i="21"/>
  <c r="F13410" i="21"/>
  <c r="N13409" i="21"/>
  <c r="F13409" i="21"/>
  <c r="N13408" i="21"/>
  <c r="F13408" i="21"/>
  <c r="N13407" i="21"/>
  <c r="F13407" i="21"/>
  <c r="N13406" i="21"/>
  <c r="F13406" i="21"/>
  <c r="N13405" i="21"/>
  <c r="F13405" i="21"/>
  <c r="N13404" i="21"/>
  <c r="F13404" i="21"/>
  <c r="N13403" i="21"/>
  <c r="F13403" i="21"/>
  <c r="N13402" i="21"/>
  <c r="F13402" i="21"/>
  <c r="N13230" i="21"/>
  <c r="F13230" i="21"/>
  <c r="N13229" i="21"/>
  <c r="F13229" i="21"/>
  <c r="N13228" i="21"/>
  <c r="F13228" i="21"/>
  <c r="N13227" i="21"/>
  <c r="F13227" i="21"/>
  <c r="N13226" i="21"/>
  <c r="F13226" i="21"/>
  <c r="N13225" i="21"/>
  <c r="F13225" i="21"/>
  <c r="N13224" i="21"/>
  <c r="F13224" i="21"/>
  <c r="N13223" i="21"/>
  <c r="F13223" i="21"/>
  <c r="N13116" i="21"/>
  <c r="F13116" i="21"/>
  <c r="N13115" i="21"/>
  <c r="F13115" i="21"/>
  <c r="N13114" i="21"/>
  <c r="F13114" i="21"/>
  <c r="N13113" i="21"/>
  <c r="F13113" i="21"/>
  <c r="N13112" i="21"/>
  <c r="F13112" i="21"/>
  <c r="N12963" i="21"/>
  <c r="F12963" i="21"/>
  <c r="N12962" i="21"/>
  <c r="F12962" i="21"/>
  <c r="N12961" i="21"/>
  <c r="F12961" i="21"/>
  <c r="N12960" i="21"/>
  <c r="F12960" i="21"/>
  <c r="N12959" i="21"/>
  <c r="F12959" i="21"/>
  <c r="N12958" i="21"/>
  <c r="F12958" i="21"/>
  <c r="N12957" i="21"/>
  <c r="F12957" i="21"/>
  <c r="N12956" i="21"/>
  <c r="F12956" i="21"/>
  <c r="N12955" i="21"/>
  <c r="F12955" i="21"/>
  <c r="N12865" i="21"/>
  <c r="F12865" i="21"/>
  <c r="N12864" i="21"/>
  <c r="F12864" i="21"/>
  <c r="N12863" i="21"/>
  <c r="F12863" i="21"/>
  <c r="N12862" i="21"/>
  <c r="F12862" i="21"/>
  <c r="N12861" i="21"/>
  <c r="F12861" i="21"/>
  <c r="N12860" i="21"/>
  <c r="F12860" i="21"/>
  <c r="N12859" i="21"/>
  <c r="F12859" i="21"/>
  <c r="N12858" i="21"/>
  <c r="F12858" i="21"/>
  <c r="N12857" i="21"/>
  <c r="F12857" i="21"/>
  <c r="N12856" i="21"/>
  <c r="F12856" i="21"/>
  <c r="N12855" i="21"/>
  <c r="F12855" i="21"/>
  <c r="N12854" i="21"/>
  <c r="F12854" i="21"/>
  <c r="N12853" i="21"/>
  <c r="F12853" i="21"/>
  <c r="N12852" i="21"/>
  <c r="F12852" i="21"/>
  <c r="N12851" i="21"/>
  <c r="F12851" i="21"/>
  <c r="N12850" i="21"/>
  <c r="F12850" i="21"/>
  <c r="N12849" i="21"/>
  <c r="F12849" i="21"/>
  <c r="N12848" i="21"/>
  <c r="F12848" i="21"/>
  <c r="N12847" i="21"/>
  <c r="F12847" i="21"/>
  <c r="N12846" i="21"/>
  <c r="F12846" i="21"/>
  <c r="N12845" i="21"/>
  <c r="F12845" i="21"/>
  <c r="N12844" i="21"/>
  <c r="F12844" i="21"/>
  <c r="N12843" i="21"/>
  <c r="F12843" i="21"/>
  <c r="N12842" i="21"/>
  <c r="F12842" i="21"/>
  <c r="N12841" i="21"/>
  <c r="F12841" i="21"/>
  <c r="N12728" i="21"/>
  <c r="F12728" i="21"/>
  <c r="N12727" i="21"/>
  <c r="F12727" i="21"/>
  <c r="N12726" i="21"/>
  <c r="F12726" i="21"/>
  <c r="N12725" i="21"/>
  <c r="F12725" i="21"/>
  <c r="N12724" i="21"/>
  <c r="F12724" i="21"/>
  <c r="N12723" i="21"/>
  <c r="F12723" i="21"/>
  <c r="N12722" i="21"/>
  <c r="F12722" i="21"/>
  <c r="N12721" i="21"/>
  <c r="F12721" i="21"/>
  <c r="N12720" i="21"/>
  <c r="F12720" i="21"/>
  <c r="N12719" i="21"/>
  <c r="F12719" i="21"/>
  <c r="N12718" i="21"/>
  <c r="F12718" i="21"/>
  <c r="N12717" i="21"/>
  <c r="F12717" i="21"/>
  <c r="N12716" i="21"/>
  <c r="F12716" i="21"/>
  <c r="N12715" i="21"/>
  <c r="F12715" i="21"/>
  <c r="N12714" i="21"/>
  <c r="F12714" i="21"/>
  <c r="N12713" i="21"/>
  <c r="F12713" i="21"/>
  <c r="N12712" i="21"/>
  <c r="F12712" i="21"/>
  <c r="N12711" i="21"/>
  <c r="F12711" i="21"/>
  <c r="N12710" i="21"/>
  <c r="F12710" i="21"/>
  <c r="N12709" i="21"/>
  <c r="F12709" i="21"/>
  <c r="N12708" i="21"/>
  <c r="F12708" i="21"/>
  <c r="N12707" i="21"/>
  <c r="F12707" i="21"/>
  <c r="N12706" i="21"/>
  <c r="F12706" i="21"/>
  <c r="N12705" i="21"/>
  <c r="F12705" i="21"/>
  <c r="N12704" i="21"/>
  <c r="F12704" i="21"/>
  <c r="N12703" i="21"/>
  <c r="F12703" i="21"/>
  <c r="N12702" i="21"/>
  <c r="F12702" i="21"/>
  <c r="N12701" i="21"/>
  <c r="F12701" i="21"/>
  <c r="N12700" i="21"/>
  <c r="F12700" i="21"/>
  <c r="N12699" i="21"/>
  <c r="F12699" i="21"/>
  <c r="N12698" i="21"/>
  <c r="F12698" i="21"/>
  <c r="N12697" i="21"/>
  <c r="F12697" i="21"/>
  <c r="N12696" i="21"/>
  <c r="F12696" i="21"/>
  <c r="N12695" i="21"/>
  <c r="F12695" i="21"/>
  <c r="N12694" i="21"/>
  <c r="F12694" i="21"/>
  <c r="N12693" i="21"/>
  <c r="F12693" i="21"/>
  <c r="N12692" i="21"/>
  <c r="F12692" i="21"/>
  <c r="N12587" i="21"/>
  <c r="F12587" i="21"/>
  <c r="N12586" i="21"/>
  <c r="F12586" i="21"/>
  <c r="N12585" i="21"/>
  <c r="F12585" i="21"/>
  <c r="N12584" i="21"/>
  <c r="F12584" i="21"/>
  <c r="N12583" i="21"/>
  <c r="F12583" i="21"/>
  <c r="N12582" i="21"/>
  <c r="F12582" i="21"/>
  <c r="N12581" i="21"/>
  <c r="F12581" i="21"/>
  <c r="N12580" i="21"/>
  <c r="F12580" i="21"/>
  <c r="N12579" i="21"/>
  <c r="F12579" i="21"/>
  <c r="N12578" i="21"/>
  <c r="F12578" i="21"/>
  <c r="N12577" i="21"/>
  <c r="F12577" i="21"/>
  <c r="N12576" i="21"/>
  <c r="F12576" i="21"/>
  <c r="N12575" i="21"/>
  <c r="F12575" i="21"/>
  <c r="N12574" i="21"/>
  <c r="F12574" i="21"/>
  <c r="N12573" i="21"/>
  <c r="F12573" i="21"/>
  <c r="N12572" i="21"/>
  <c r="F12572" i="21"/>
  <c r="N12571" i="21"/>
  <c r="F12571" i="21"/>
  <c r="N12570" i="21"/>
  <c r="F12570" i="21"/>
  <c r="N12569" i="21"/>
  <c r="F12569" i="21"/>
  <c r="N12568" i="21"/>
  <c r="F12568" i="21"/>
  <c r="N12567" i="21"/>
  <c r="F12567" i="21"/>
  <c r="N12566" i="21"/>
  <c r="F12566" i="21"/>
  <c r="N12565" i="21"/>
  <c r="F12565" i="21"/>
  <c r="N12564" i="21"/>
  <c r="F12564" i="21"/>
  <c r="N12563" i="21"/>
  <c r="F12563" i="21"/>
  <c r="N12562" i="21"/>
  <c r="F12562" i="21"/>
  <c r="N12561" i="21"/>
  <c r="F12561" i="21"/>
  <c r="N12560" i="21"/>
  <c r="F12560" i="21"/>
  <c r="N12559" i="21"/>
  <c r="F12559" i="21"/>
  <c r="N12558" i="21"/>
  <c r="F12558" i="21"/>
  <c r="N12557" i="21"/>
  <c r="F12557" i="21"/>
  <c r="N12439" i="21"/>
  <c r="F12439" i="21"/>
  <c r="N12438" i="21"/>
  <c r="F12438" i="21"/>
  <c r="N12437" i="21"/>
  <c r="F12437" i="21"/>
  <c r="N12436" i="21"/>
  <c r="F12436" i="21"/>
  <c r="N12435" i="21"/>
  <c r="F12435" i="21"/>
  <c r="N12434" i="21"/>
  <c r="F12434" i="21"/>
  <c r="N12433" i="21"/>
  <c r="F12433" i="21"/>
  <c r="N12432" i="21"/>
  <c r="F12432" i="21"/>
  <c r="N12431" i="21"/>
  <c r="F12431" i="21"/>
  <c r="N12430" i="21"/>
  <c r="F12430" i="21"/>
  <c r="N12429" i="21"/>
  <c r="F12429" i="21"/>
  <c r="N12428" i="21"/>
  <c r="F12428" i="21"/>
  <c r="N12427" i="21"/>
  <c r="F12427" i="21"/>
  <c r="N12426" i="21"/>
  <c r="F12426" i="21"/>
  <c r="N12425" i="21"/>
  <c r="F12425" i="21"/>
  <c r="N12424" i="21"/>
  <c r="F12424" i="21"/>
  <c r="N12423" i="21"/>
  <c r="F12423" i="21"/>
  <c r="N12422" i="21"/>
  <c r="F12422" i="21"/>
  <c r="N12421" i="21"/>
  <c r="F12421" i="21"/>
  <c r="N12420" i="21"/>
  <c r="F12420" i="21"/>
  <c r="N12419" i="21"/>
  <c r="F12419" i="21"/>
  <c r="N12418" i="21"/>
  <c r="F12418" i="21"/>
  <c r="N12417" i="21"/>
  <c r="F12417" i="21"/>
  <c r="N12416" i="21"/>
  <c r="F12416" i="21"/>
  <c r="N12415" i="21"/>
  <c r="F12415" i="21"/>
  <c r="N12414" i="21"/>
  <c r="F12414" i="21"/>
  <c r="N12413" i="21"/>
  <c r="F12413" i="21"/>
  <c r="N12412" i="21"/>
  <c r="F12412" i="21"/>
  <c r="N12411" i="21"/>
  <c r="F12411" i="21"/>
  <c r="N12410" i="21"/>
  <c r="F12410" i="21"/>
  <c r="N12409" i="21"/>
  <c r="F12409" i="21"/>
  <c r="N12408" i="21"/>
  <c r="F12408" i="21"/>
  <c r="N12407" i="21"/>
  <c r="F12407" i="21"/>
  <c r="N12406" i="21"/>
  <c r="F12406" i="21"/>
  <c r="N12405" i="21"/>
  <c r="F12405" i="21"/>
  <c r="N12404" i="21"/>
  <c r="F12404" i="21"/>
  <c r="N12403" i="21"/>
  <c r="F12403" i="21"/>
  <c r="N12319" i="21"/>
  <c r="F12319" i="21"/>
  <c r="N12318" i="21"/>
  <c r="F12318" i="21"/>
  <c r="N12317" i="21"/>
  <c r="F12317" i="21"/>
  <c r="N12316" i="21"/>
  <c r="F12316" i="21"/>
  <c r="N12315" i="21"/>
  <c r="F12315" i="21"/>
  <c r="N12314" i="21"/>
  <c r="F12314" i="21"/>
  <c r="N12313" i="21"/>
  <c r="F12313" i="21"/>
  <c r="N12312" i="21"/>
  <c r="F12312" i="21"/>
  <c r="N12311" i="21"/>
  <c r="F12311" i="21"/>
  <c r="N12310" i="21"/>
  <c r="F12310" i="21"/>
  <c r="N12309" i="21"/>
  <c r="F12309" i="21"/>
  <c r="N12308" i="21"/>
  <c r="F12308" i="21"/>
  <c r="N12307" i="21"/>
  <c r="F12307" i="21"/>
  <c r="N12306" i="21"/>
  <c r="F12306" i="21"/>
  <c r="N12305" i="21"/>
  <c r="F12305" i="21"/>
  <c r="N12304" i="21"/>
  <c r="F12304" i="21"/>
  <c r="N12303" i="21"/>
  <c r="F12303" i="21"/>
  <c r="N12302" i="21"/>
  <c r="F12302" i="21"/>
  <c r="N12301" i="21"/>
  <c r="F12301" i="21"/>
  <c r="N12300" i="21"/>
  <c r="F12300" i="21"/>
  <c r="N12299" i="21"/>
  <c r="F12299" i="21"/>
  <c r="N12298" i="21"/>
  <c r="F12298" i="21"/>
  <c r="N12297" i="21"/>
  <c r="F12297" i="21"/>
  <c r="N12296" i="21"/>
  <c r="F12296" i="21"/>
  <c r="N12295" i="21"/>
  <c r="F12295" i="21"/>
  <c r="N12294" i="21"/>
  <c r="F12294" i="21"/>
  <c r="N12293" i="21"/>
  <c r="F12293" i="21"/>
  <c r="N12292" i="21"/>
  <c r="F12292" i="21"/>
  <c r="N12291" i="21"/>
  <c r="F12291" i="21"/>
  <c r="N12290" i="21"/>
  <c r="F12290" i="21"/>
  <c r="N12289" i="21"/>
  <c r="F12289" i="21"/>
  <c r="N12288" i="21"/>
  <c r="F12288" i="21"/>
  <c r="N12287" i="21"/>
  <c r="F12287" i="21"/>
  <c r="N12286" i="21"/>
  <c r="F12286" i="21"/>
  <c r="N12285" i="21"/>
  <c r="F12285" i="21"/>
  <c r="N12284" i="21"/>
  <c r="F12284" i="21"/>
  <c r="N12283" i="21"/>
  <c r="F12283" i="21"/>
  <c r="N12282" i="21"/>
  <c r="F12282" i="21"/>
  <c r="N12281" i="21"/>
  <c r="F12281" i="21"/>
  <c r="N12280" i="21"/>
  <c r="F12280" i="21"/>
  <c r="N12279" i="21"/>
  <c r="F12279" i="21"/>
  <c r="N12278" i="21"/>
  <c r="F12278" i="21"/>
  <c r="N12277" i="21"/>
  <c r="F12277" i="21"/>
  <c r="N12276" i="21"/>
  <c r="F12276" i="21"/>
  <c r="N12275" i="21"/>
  <c r="F12275" i="21"/>
  <c r="N12274" i="21"/>
  <c r="F12274" i="21"/>
  <c r="N12273" i="21"/>
  <c r="F12273" i="21"/>
  <c r="N12272" i="21"/>
  <c r="F12272" i="21"/>
  <c r="N12271" i="21"/>
  <c r="F12271" i="21"/>
  <c r="N12270" i="21"/>
  <c r="F12270" i="21"/>
  <c r="N12269" i="21"/>
  <c r="F12269" i="21"/>
  <c r="N12268" i="21"/>
  <c r="F12268" i="21"/>
  <c r="N12267" i="21"/>
  <c r="F12267" i="21"/>
  <c r="N12266" i="21"/>
  <c r="F12266" i="21"/>
  <c r="N12265" i="21"/>
  <c r="F12265" i="21"/>
  <c r="N12264" i="21"/>
  <c r="F12264" i="21"/>
  <c r="N12263" i="21"/>
  <c r="F12263" i="21"/>
  <c r="N12262" i="21"/>
  <c r="F12262" i="21"/>
  <c r="N12261" i="21"/>
  <c r="F12261" i="21"/>
  <c r="N12260" i="21"/>
  <c r="F12260" i="21"/>
  <c r="N12259" i="21"/>
  <c r="F12259" i="21"/>
  <c r="N12258" i="21"/>
  <c r="F12258" i="21"/>
  <c r="N12257" i="21"/>
  <c r="F12257" i="21"/>
  <c r="N12256" i="21"/>
  <c r="F12256" i="21"/>
  <c r="N12255" i="21"/>
  <c r="F12255" i="21"/>
  <c r="N12254" i="21"/>
  <c r="F12254" i="21"/>
  <c r="N12253" i="21"/>
  <c r="F12253" i="21"/>
  <c r="N12252" i="21"/>
  <c r="F12252" i="21"/>
  <c r="N12251" i="21"/>
  <c r="F12251" i="21"/>
  <c r="N12250" i="21"/>
  <c r="F12250" i="21"/>
  <c r="N12249" i="21"/>
  <c r="F12249" i="21"/>
  <c r="N12248" i="21"/>
  <c r="F12248" i="21"/>
  <c r="N12247" i="21"/>
  <c r="F12247" i="21"/>
  <c r="N12246" i="21"/>
  <c r="F12246" i="21"/>
  <c r="N12245" i="21"/>
  <c r="F12245" i="21"/>
  <c r="N12244" i="21"/>
  <c r="F12244" i="21"/>
  <c r="N12243" i="21"/>
  <c r="F12243" i="21"/>
  <c r="N12242" i="21"/>
  <c r="F12242" i="21"/>
  <c r="N12241" i="21"/>
  <c r="F12241" i="21"/>
  <c r="N12240" i="21"/>
  <c r="F12240" i="21"/>
  <c r="N12239" i="21"/>
  <c r="F12239" i="21"/>
  <c r="N12238" i="21"/>
  <c r="F12238" i="21"/>
  <c r="N12237" i="21"/>
  <c r="F12237" i="21"/>
  <c r="N12236" i="21"/>
  <c r="F12236" i="21"/>
  <c r="N12235" i="21"/>
  <c r="F12235" i="21"/>
  <c r="N12234" i="21"/>
  <c r="F12234" i="21"/>
  <c r="N12233" i="21"/>
  <c r="F12233" i="21"/>
  <c r="N12232" i="21"/>
  <c r="F12232" i="21"/>
  <c r="N12231" i="21"/>
  <c r="F12231" i="21"/>
  <c r="N12230" i="21"/>
  <c r="F12230" i="21"/>
  <c r="N12229" i="21"/>
  <c r="F12229" i="21"/>
  <c r="N12228" i="21"/>
  <c r="F12228" i="21"/>
  <c r="N12227" i="21"/>
  <c r="F12227" i="21"/>
  <c r="N12226" i="21"/>
  <c r="F12226" i="21"/>
  <c r="N12225" i="21"/>
  <c r="F12225" i="21"/>
  <c r="N12224" i="21"/>
  <c r="F12224" i="21"/>
  <c r="N12223" i="21"/>
  <c r="F12223" i="21"/>
  <c r="N12222" i="21"/>
  <c r="F12222" i="21"/>
  <c r="N12221" i="21"/>
  <c r="F12221" i="21"/>
  <c r="N12220" i="21"/>
  <c r="F12220" i="21"/>
  <c r="N12219" i="21"/>
  <c r="F12219" i="21"/>
  <c r="N12218" i="21"/>
  <c r="F12218" i="21"/>
  <c r="N12217" i="21"/>
  <c r="F12217" i="21"/>
  <c r="N12216" i="21"/>
  <c r="F12216" i="21"/>
  <c r="N11982" i="21"/>
  <c r="F11982" i="21"/>
  <c r="N11981" i="21"/>
  <c r="F11981" i="21"/>
  <c r="N11980" i="21"/>
  <c r="F11980" i="21"/>
  <c r="N11979" i="21"/>
  <c r="F11979" i="21"/>
  <c r="N11978" i="21"/>
  <c r="F11978" i="21"/>
  <c r="N11977" i="21"/>
  <c r="F11977" i="21"/>
  <c r="N11976" i="21"/>
  <c r="F11976" i="21"/>
  <c r="N11975" i="21"/>
  <c r="F11975" i="21"/>
  <c r="N11974" i="21"/>
  <c r="F11974" i="21"/>
  <c r="N11973" i="21"/>
  <c r="F11973" i="21"/>
  <c r="N11972" i="21"/>
  <c r="F11972" i="21"/>
  <c r="N11971" i="21"/>
  <c r="F11971" i="21"/>
  <c r="N11970" i="21"/>
  <c r="F11970" i="21"/>
  <c r="N11969" i="21"/>
  <c r="F11969" i="21"/>
  <c r="N11968" i="21"/>
  <c r="F11968" i="21"/>
  <c r="N11967" i="21"/>
  <c r="F11967" i="21"/>
  <c r="N11966" i="21"/>
  <c r="F11966" i="21"/>
  <c r="N11965" i="21"/>
  <c r="F11965" i="21"/>
  <c r="N11964" i="21"/>
  <c r="F11964" i="21"/>
  <c r="N11963" i="21"/>
  <c r="F11963" i="21"/>
  <c r="N11962" i="21"/>
  <c r="F11962" i="21"/>
  <c r="N11961" i="21"/>
  <c r="F11961" i="21"/>
  <c r="N11960" i="21"/>
  <c r="F11960" i="21"/>
  <c r="N11959" i="21"/>
  <c r="F11959" i="21"/>
  <c r="N11958" i="21"/>
  <c r="F11958" i="21"/>
  <c r="N11957" i="21"/>
  <c r="F11957" i="21"/>
  <c r="N11956" i="21"/>
  <c r="F11956" i="21"/>
  <c r="N11955" i="21"/>
  <c r="F11955" i="21"/>
  <c r="N11954" i="21"/>
  <c r="F11954" i="21"/>
  <c r="N11953" i="21"/>
  <c r="F11953" i="21"/>
  <c r="N11952" i="21"/>
  <c r="F11952" i="21"/>
  <c r="N11951" i="21"/>
  <c r="F11951" i="21"/>
  <c r="N11950" i="21"/>
  <c r="F11950" i="21"/>
  <c r="N11949" i="21"/>
  <c r="F11949" i="21"/>
  <c r="N11948" i="21"/>
  <c r="F11948" i="21"/>
  <c r="N11947" i="21"/>
  <c r="F11947" i="21"/>
  <c r="N11946" i="21"/>
  <c r="F11946" i="21"/>
  <c r="N11945" i="21"/>
  <c r="F11945" i="21"/>
  <c r="N11944" i="21"/>
  <c r="F11944" i="21"/>
  <c r="N11943" i="21"/>
  <c r="F11943" i="21"/>
  <c r="N11942" i="21"/>
  <c r="F11942" i="21"/>
  <c r="N11941" i="21"/>
  <c r="F11941" i="21"/>
  <c r="N11940" i="21"/>
  <c r="F11940" i="21"/>
  <c r="N11939" i="21"/>
  <c r="F11939" i="21"/>
  <c r="N11938" i="21"/>
  <c r="F11938" i="21"/>
  <c r="N11937" i="21"/>
  <c r="F11937" i="21"/>
  <c r="N11936" i="21"/>
  <c r="F11936" i="21"/>
  <c r="N11935" i="21"/>
  <c r="F11935" i="21"/>
  <c r="N11934" i="21"/>
  <c r="F11934" i="21"/>
  <c r="N11933" i="21"/>
  <c r="F11933" i="21"/>
  <c r="N11932" i="21"/>
  <c r="F11932" i="21"/>
  <c r="N11931" i="21"/>
  <c r="F11931" i="21"/>
  <c r="N11930" i="21"/>
  <c r="F11930" i="21"/>
  <c r="N11929" i="21"/>
  <c r="F11929" i="21"/>
  <c r="N11928" i="21"/>
  <c r="F11928" i="21"/>
  <c r="N11927" i="21"/>
  <c r="F11927" i="21"/>
  <c r="N11926" i="21"/>
  <c r="F11926" i="21"/>
  <c r="N11925" i="21"/>
  <c r="F11925" i="21"/>
  <c r="N11924" i="21"/>
  <c r="F11924" i="21"/>
  <c r="N11923" i="21"/>
  <c r="F11923" i="21"/>
  <c r="N11922" i="21"/>
  <c r="F11922" i="21"/>
  <c r="N11921" i="21"/>
  <c r="F11921" i="21"/>
  <c r="N11920" i="21"/>
  <c r="F11920" i="21"/>
  <c r="N11919" i="21"/>
  <c r="F11919" i="21"/>
  <c r="N11918" i="21"/>
  <c r="F11918" i="21"/>
  <c r="N11917" i="21"/>
  <c r="F11917" i="21"/>
  <c r="N11916" i="21"/>
  <c r="F11916" i="21"/>
  <c r="N11915" i="21"/>
  <c r="F11915" i="21"/>
  <c r="N11914" i="21"/>
  <c r="F11914" i="21"/>
  <c r="N11913" i="21"/>
  <c r="F11913" i="21"/>
  <c r="N11824" i="21"/>
  <c r="F11824" i="21"/>
  <c r="N11823" i="21"/>
  <c r="F11823" i="21"/>
  <c r="N11822" i="21"/>
  <c r="F11822" i="21"/>
  <c r="N11821" i="21"/>
  <c r="F11821" i="21"/>
  <c r="N11820" i="21"/>
  <c r="F11820" i="21"/>
  <c r="N11819" i="21"/>
  <c r="F11819" i="21"/>
  <c r="N11818" i="21"/>
  <c r="F11818" i="21"/>
  <c r="N11817" i="21"/>
  <c r="F11817" i="21"/>
  <c r="N11816" i="21"/>
  <c r="F11816" i="21"/>
  <c r="N11815" i="21"/>
  <c r="F11815" i="21"/>
  <c r="N11814" i="21"/>
  <c r="F11814" i="21"/>
  <c r="N11813" i="21"/>
  <c r="F11813" i="21"/>
  <c r="N11812" i="21"/>
  <c r="F11812" i="21"/>
  <c r="N11811" i="21"/>
  <c r="F11811" i="21"/>
  <c r="N11810" i="21"/>
  <c r="F11810" i="21"/>
  <c r="N11809" i="21"/>
  <c r="F11809" i="21"/>
  <c r="N11808" i="21"/>
  <c r="F11808" i="21"/>
  <c r="N11807" i="21"/>
  <c r="F11807" i="21"/>
  <c r="N11806" i="21"/>
  <c r="F11806" i="21"/>
  <c r="N11805" i="21"/>
  <c r="F11805" i="21"/>
  <c r="N11804" i="21"/>
  <c r="F11804" i="21"/>
  <c r="N11803" i="21"/>
  <c r="F11803" i="21"/>
  <c r="N11802" i="21"/>
  <c r="F11802" i="21"/>
  <c r="N11801" i="21"/>
  <c r="F11801" i="21"/>
  <c r="N11800" i="21"/>
  <c r="F11800" i="21"/>
  <c r="N11799" i="21"/>
  <c r="F11799" i="21"/>
  <c r="N11798" i="21"/>
  <c r="F11798" i="21"/>
  <c r="N11797" i="21"/>
  <c r="F11797" i="21"/>
  <c r="N11796" i="21"/>
  <c r="F11796" i="21"/>
  <c r="N11795" i="21"/>
  <c r="F11795" i="21"/>
  <c r="N11794" i="21"/>
  <c r="F11794" i="21"/>
  <c r="N11793" i="21"/>
  <c r="F11793" i="21"/>
  <c r="N11792" i="21"/>
  <c r="F11792" i="21"/>
  <c r="N11791" i="21"/>
  <c r="F11791" i="21"/>
  <c r="N11790" i="21"/>
  <c r="F11790" i="21"/>
  <c r="N11789" i="21"/>
  <c r="F11789" i="21"/>
  <c r="N11788" i="21"/>
  <c r="F11788" i="21"/>
  <c r="N11787" i="21"/>
  <c r="F11787" i="21"/>
  <c r="N11786" i="21"/>
  <c r="F11786" i="21"/>
  <c r="N11785" i="21"/>
  <c r="F11785" i="21"/>
  <c r="N11784" i="21"/>
  <c r="F11784" i="21"/>
  <c r="N11783" i="21"/>
  <c r="F11783" i="21"/>
  <c r="N11782" i="21"/>
  <c r="F11782" i="21"/>
  <c r="N11781" i="21"/>
  <c r="F11781" i="21"/>
  <c r="N11780" i="21"/>
  <c r="F11780" i="21"/>
  <c r="N11779" i="21"/>
  <c r="F11779" i="21"/>
  <c r="N11778" i="21"/>
  <c r="F11778" i="21"/>
  <c r="N11777" i="21"/>
  <c r="F11777" i="21"/>
  <c r="N11776" i="21"/>
  <c r="F11776" i="21"/>
  <c r="N11775" i="21"/>
  <c r="F11775" i="21"/>
  <c r="N11774" i="21"/>
  <c r="F11774" i="21"/>
  <c r="N11773" i="21"/>
  <c r="F11773" i="21"/>
  <c r="N11772" i="21"/>
  <c r="F11772" i="21"/>
  <c r="N11771" i="21"/>
  <c r="F11771" i="21"/>
  <c r="N11770" i="21"/>
  <c r="F11770" i="21"/>
  <c r="N11769" i="21"/>
  <c r="F11769" i="21"/>
  <c r="N11768" i="21"/>
  <c r="F11768" i="21"/>
  <c r="N11767" i="21"/>
  <c r="F11767" i="21"/>
  <c r="N11766" i="21"/>
  <c r="F11766" i="21"/>
  <c r="N11765" i="21"/>
  <c r="F11765" i="21"/>
  <c r="N11764" i="21"/>
  <c r="F11764" i="21"/>
  <c r="N11763" i="21"/>
  <c r="F11763" i="21"/>
  <c r="N11762" i="21"/>
  <c r="F11762" i="21"/>
  <c r="N11761" i="21"/>
  <c r="F11761" i="21"/>
  <c r="N11760" i="21"/>
  <c r="F11760" i="21"/>
  <c r="N11759" i="21"/>
  <c r="F11759" i="21"/>
  <c r="N11758" i="21"/>
  <c r="F11758" i="21"/>
  <c r="N11757" i="21"/>
  <c r="F11757" i="21"/>
  <c r="N11756" i="21"/>
  <c r="F11756" i="21"/>
  <c r="N11755" i="21"/>
  <c r="F11755" i="21"/>
  <c r="N11754" i="21"/>
  <c r="F11754" i="21"/>
  <c r="N11753" i="21"/>
  <c r="F11753" i="21"/>
  <c r="N11752" i="21"/>
  <c r="F11752" i="21"/>
  <c r="N11751" i="21"/>
  <c r="F11751" i="21"/>
  <c r="N11750" i="21"/>
  <c r="F11750" i="21"/>
  <c r="N11749" i="21"/>
  <c r="F11749" i="21"/>
  <c r="N11748" i="21"/>
  <c r="F11748" i="21"/>
  <c r="N11747" i="21"/>
  <c r="F11747" i="21"/>
  <c r="N11746" i="21"/>
  <c r="F11746" i="21"/>
  <c r="N11745" i="21"/>
  <c r="F11745" i="21"/>
  <c r="N11744" i="21"/>
  <c r="F11744" i="21"/>
  <c r="N11743" i="21"/>
  <c r="F11743" i="21"/>
  <c r="N11742" i="21"/>
  <c r="F11742" i="21"/>
  <c r="N11741" i="21"/>
  <c r="F11741" i="21"/>
  <c r="N11740" i="21"/>
  <c r="F11740" i="21"/>
  <c r="N11739" i="21"/>
  <c r="F11739" i="21"/>
  <c r="N11738" i="21"/>
  <c r="F11738" i="21"/>
  <c r="N11737" i="21"/>
  <c r="F11737" i="21"/>
  <c r="N11736" i="21"/>
  <c r="F11736" i="21"/>
  <c r="N11735" i="21"/>
  <c r="F11735" i="21"/>
  <c r="N11734" i="21"/>
  <c r="F11734" i="21"/>
  <c r="N11733" i="21"/>
  <c r="F11733" i="21"/>
  <c r="N11732" i="21"/>
  <c r="F11732" i="21"/>
  <c r="N11731" i="21"/>
  <c r="F11731" i="21"/>
  <c r="N11730" i="21"/>
  <c r="F11730" i="21"/>
  <c r="N11637" i="21"/>
  <c r="F11637" i="21"/>
  <c r="N11636" i="21"/>
  <c r="F11636" i="21"/>
  <c r="N11635" i="21"/>
  <c r="F11635" i="21"/>
  <c r="N11634" i="21"/>
  <c r="F11634" i="21"/>
  <c r="N11633" i="21"/>
  <c r="F11633" i="21"/>
  <c r="N11632" i="21"/>
  <c r="F11632" i="21"/>
  <c r="N11631" i="21"/>
  <c r="F11631" i="21"/>
  <c r="N11630" i="21"/>
  <c r="F11630" i="21"/>
  <c r="N11629" i="21"/>
  <c r="F11629" i="21"/>
  <c r="N11628" i="21"/>
  <c r="F11628" i="21"/>
  <c r="N11627" i="21"/>
  <c r="F11627" i="21"/>
  <c r="N11626" i="21"/>
  <c r="F11626" i="21"/>
  <c r="N11625" i="21"/>
  <c r="F11625" i="21"/>
  <c r="N11624" i="21"/>
  <c r="F11624" i="21"/>
  <c r="N11623" i="21"/>
  <c r="F11623" i="21"/>
  <c r="N11622" i="21"/>
  <c r="F11622" i="21"/>
  <c r="N11621" i="21"/>
  <c r="F11621" i="21"/>
  <c r="N11620" i="21"/>
  <c r="F11620" i="21"/>
  <c r="N11619" i="21"/>
  <c r="F11619" i="21"/>
  <c r="N11618" i="21"/>
  <c r="F11618" i="21"/>
  <c r="N11617" i="21"/>
  <c r="F11617" i="21"/>
  <c r="N11616" i="21"/>
  <c r="F11616" i="21"/>
  <c r="N11615" i="21"/>
  <c r="F11615" i="21"/>
  <c r="N11614" i="21"/>
  <c r="F11614" i="21"/>
  <c r="N11607" i="21"/>
  <c r="F11607" i="21"/>
  <c r="N11606" i="21"/>
  <c r="F11606" i="21"/>
  <c r="N11605" i="21"/>
  <c r="F11605" i="21"/>
  <c r="N11604" i="21"/>
  <c r="F11604" i="21"/>
  <c r="N11603" i="21"/>
  <c r="F11603" i="21"/>
  <c r="N11602" i="21"/>
  <c r="F11602" i="21"/>
  <c r="N11601" i="21"/>
  <c r="F11601" i="21"/>
  <c r="N11600" i="21"/>
  <c r="F11600" i="21"/>
  <c r="N11599" i="21"/>
  <c r="F11599" i="21"/>
  <c r="N11598" i="21"/>
  <c r="F11598" i="21"/>
  <c r="N11597" i="21"/>
  <c r="F11597" i="21"/>
  <c r="N11596" i="21"/>
  <c r="F11596" i="21"/>
  <c r="N11595" i="21"/>
  <c r="F11595" i="21"/>
  <c r="N11594" i="21"/>
  <c r="F11594" i="21"/>
  <c r="N11593" i="21"/>
  <c r="F11593" i="21"/>
  <c r="N11592" i="21"/>
  <c r="F11592" i="21"/>
  <c r="N11591" i="21"/>
  <c r="F11591" i="21"/>
  <c r="N11590" i="21"/>
  <c r="F11590" i="21"/>
  <c r="N11589" i="21"/>
  <c r="F11589" i="21"/>
  <c r="N11588" i="21"/>
  <c r="F11588" i="21"/>
  <c r="N11587" i="21"/>
  <c r="F11587" i="21"/>
  <c r="N11586" i="21"/>
  <c r="F11586" i="21"/>
  <c r="N11585" i="21"/>
  <c r="F11585" i="21"/>
  <c r="N11584" i="21"/>
  <c r="F11584" i="21"/>
  <c r="N11583" i="21"/>
  <c r="F11583" i="21"/>
  <c r="N11582" i="21"/>
  <c r="F11582" i="21"/>
  <c r="N11581" i="21"/>
  <c r="F11581" i="21"/>
  <c r="N11580" i="21"/>
  <c r="F11580" i="21"/>
  <c r="N11579" i="21"/>
  <c r="F11579" i="21"/>
  <c r="N11578" i="21"/>
  <c r="F11578" i="21"/>
  <c r="N11577" i="21"/>
  <c r="F11577" i="21"/>
  <c r="N11576" i="21"/>
  <c r="F11576" i="21"/>
  <c r="N11575" i="21"/>
  <c r="F11575" i="21"/>
  <c r="N11574" i="21"/>
  <c r="F11574" i="21"/>
  <c r="N11573" i="21"/>
  <c r="F11573" i="21"/>
  <c r="N11572" i="21"/>
  <c r="F11572" i="21"/>
  <c r="N11571" i="21"/>
  <c r="F11571" i="21"/>
  <c r="N11570" i="21"/>
  <c r="F11570" i="21"/>
  <c r="N11569" i="21"/>
  <c r="F11569" i="21"/>
  <c r="N11568" i="21"/>
  <c r="F11568" i="21"/>
  <c r="N11567" i="21"/>
  <c r="F11567" i="21"/>
  <c r="N11566" i="21"/>
  <c r="F11566" i="21"/>
  <c r="N11565" i="21"/>
  <c r="F11565" i="21"/>
  <c r="N11564" i="21"/>
  <c r="F11564" i="21"/>
  <c r="N11563" i="21"/>
  <c r="F11563" i="21"/>
  <c r="N11562" i="21"/>
  <c r="F11562" i="21"/>
  <c r="N11561" i="21"/>
  <c r="F11561" i="21"/>
  <c r="N11560" i="21"/>
  <c r="F11560" i="21"/>
  <c r="N11559" i="21"/>
  <c r="F11559" i="21"/>
  <c r="N11558" i="21"/>
  <c r="F11558" i="21"/>
  <c r="N11557" i="21"/>
  <c r="F11557" i="21"/>
  <c r="N11556" i="21"/>
  <c r="F11556" i="21"/>
  <c r="N11555" i="21"/>
  <c r="F11555" i="21"/>
  <c r="N11554" i="21"/>
  <c r="F11554" i="21"/>
  <c r="N11553" i="21"/>
  <c r="F11553" i="21"/>
  <c r="N11552" i="21"/>
  <c r="F11552" i="21"/>
  <c r="N11551" i="21"/>
  <c r="F11551" i="21"/>
  <c r="N11550" i="21"/>
  <c r="F11550" i="21"/>
  <c r="N11549" i="21"/>
  <c r="F11549" i="21"/>
  <c r="N11548" i="21"/>
  <c r="F11548" i="21"/>
  <c r="N11547" i="21"/>
  <c r="F11547" i="21"/>
  <c r="N11546" i="21"/>
  <c r="F11546" i="21"/>
  <c r="N11545" i="21"/>
  <c r="F11545" i="21"/>
  <c r="N11544" i="21"/>
  <c r="F11544" i="21"/>
  <c r="N11543" i="21"/>
  <c r="F11543" i="21"/>
  <c r="N11542" i="21"/>
  <c r="F11542" i="21"/>
  <c r="N11541" i="21"/>
  <c r="F11541" i="21"/>
  <c r="N11540" i="21"/>
  <c r="F11540" i="21"/>
  <c r="N11539" i="21"/>
  <c r="F11539" i="21"/>
  <c r="N11538" i="21"/>
  <c r="F11538" i="21"/>
  <c r="N11537" i="21"/>
  <c r="F11537" i="21"/>
  <c r="N11536" i="21"/>
  <c r="F11536" i="21"/>
  <c r="N11414" i="21"/>
  <c r="F11414" i="21"/>
  <c r="N11413" i="21"/>
  <c r="F11413" i="21"/>
  <c r="N11412" i="21"/>
  <c r="F11412" i="21"/>
  <c r="N11411" i="21"/>
  <c r="F11411" i="21"/>
  <c r="N11410" i="21"/>
  <c r="F11410" i="21"/>
  <c r="N11409" i="21"/>
  <c r="F11409" i="21"/>
  <c r="N11408" i="21"/>
  <c r="F11408" i="21"/>
  <c r="N11407" i="21"/>
  <c r="F11407" i="21"/>
  <c r="N11406" i="21"/>
  <c r="F11406" i="21"/>
  <c r="N11405" i="21"/>
  <c r="F11405" i="21"/>
  <c r="N11404" i="21"/>
  <c r="F11404" i="21"/>
  <c r="N11403" i="21"/>
  <c r="F11403" i="21"/>
  <c r="N11402" i="21"/>
  <c r="F11402" i="21"/>
  <c r="N11401" i="21"/>
  <c r="F11401" i="21"/>
  <c r="N11400" i="21"/>
  <c r="F11400" i="21"/>
  <c r="N11399" i="21"/>
  <c r="F11399" i="21"/>
  <c r="N11398" i="21"/>
  <c r="F11398" i="21"/>
  <c r="N11397" i="21"/>
  <c r="F11397" i="21"/>
  <c r="N11396" i="21"/>
  <c r="F11396" i="21"/>
  <c r="N11395" i="21"/>
  <c r="F11395" i="21"/>
  <c r="N11394" i="21"/>
  <c r="F11394" i="21"/>
  <c r="N11393" i="21"/>
  <c r="F11393" i="21"/>
  <c r="N11392" i="21"/>
  <c r="F11392" i="21"/>
  <c r="N11391" i="21"/>
  <c r="F11391" i="21"/>
  <c r="N11390" i="21"/>
  <c r="F11390" i="21"/>
  <c r="N11389" i="21"/>
  <c r="F11389" i="21"/>
  <c r="N11388" i="21"/>
  <c r="F11388" i="21"/>
  <c r="N11387" i="21"/>
  <c r="F11387" i="21"/>
  <c r="N11386" i="21"/>
  <c r="F11386" i="21"/>
  <c r="N11385" i="21"/>
  <c r="F11385" i="21"/>
  <c r="N11384" i="21"/>
  <c r="F11384" i="21"/>
  <c r="N11383" i="21"/>
  <c r="F11383" i="21"/>
  <c r="N11382" i="21"/>
  <c r="F11382" i="21"/>
  <c r="N11381" i="21"/>
  <c r="F11381" i="21"/>
  <c r="N11380" i="21"/>
  <c r="F11380" i="21"/>
  <c r="N11379" i="21"/>
  <c r="F11379" i="21"/>
  <c r="N11378" i="21"/>
  <c r="F11378" i="21"/>
  <c r="N11377" i="21"/>
  <c r="F11377" i="21"/>
  <c r="N11376" i="21"/>
  <c r="F11376" i="21"/>
  <c r="N11375" i="21"/>
  <c r="F11375" i="21"/>
  <c r="N11374" i="21"/>
  <c r="F11374" i="21"/>
  <c r="N11373" i="21"/>
  <c r="F11373" i="21"/>
  <c r="N11372" i="21"/>
  <c r="F11372" i="21"/>
  <c r="N11371" i="21"/>
  <c r="F11371" i="21"/>
  <c r="N11370" i="21"/>
  <c r="F11370" i="21"/>
  <c r="N11369" i="21"/>
  <c r="F11369" i="21"/>
  <c r="N11368" i="21"/>
  <c r="F11368" i="21"/>
  <c r="N11367" i="21"/>
  <c r="F11367" i="21"/>
  <c r="N11366" i="21"/>
  <c r="F11366" i="21"/>
  <c r="N11365" i="21"/>
  <c r="F11365" i="21"/>
  <c r="N11364" i="21"/>
  <c r="F11364" i="21"/>
  <c r="N11363" i="21"/>
  <c r="F11363" i="21"/>
  <c r="N11362" i="21"/>
  <c r="F11362" i="21"/>
  <c r="N11361" i="21"/>
  <c r="F11361" i="21"/>
  <c r="N11360" i="21"/>
  <c r="F11360" i="21"/>
  <c r="N11359" i="21"/>
  <c r="F11359" i="21"/>
  <c r="N11358" i="21"/>
  <c r="F11358" i="21"/>
  <c r="N11357" i="21"/>
  <c r="F11357" i="21"/>
  <c r="N11356" i="21"/>
  <c r="F11356" i="21"/>
  <c r="N11355" i="21"/>
  <c r="F11355" i="21"/>
  <c r="N11354" i="21"/>
  <c r="F11354" i="21"/>
  <c r="N11353" i="21"/>
  <c r="F11353" i="21"/>
  <c r="N11352" i="21"/>
  <c r="F11352" i="21"/>
  <c r="N11351" i="21"/>
  <c r="F11351" i="21"/>
  <c r="N11350" i="21"/>
  <c r="F11350" i="21"/>
  <c r="N11349" i="21"/>
  <c r="F11349" i="21"/>
  <c r="N11348" i="21"/>
  <c r="F11348" i="21"/>
  <c r="N11347" i="21"/>
  <c r="F11347" i="21"/>
  <c r="N11346" i="21"/>
  <c r="F11346" i="21"/>
  <c r="N11345" i="21"/>
  <c r="F11345" i="21"/>
  <c r="N11344" i="21"/>
  <c r="F11344" i="21"/>
  <c r="N11343" i="21"/>
  <c r="F11343" i="21"/>
  <c r="N11342" i="21"/>
  <c r="F11342" i="21"/>
  <c r="N11341" i="21"/>
  <c r="F11341" i="21"/>
  <c r="N11340" i="21"/>
  <c r="F11340" i="21"/>
  <c r="N11339" i="21"/>
  <c r="F11339" i="21"/>
  <c r="N11338" i="21"/>
  <c r="F11338" i="21"/>
  <c r="N11337" i="21"/>
  <c r="F11337" i="21"/>
  <c r="N11336" i="21"/>
  <c r="F11336" i="21"/>
  <c r="N11335" i="21"/>
  <c r="F11335" i="21"/>
  <c r="N11334" i="21"/>
  <c r="F11334" i="21"/>
  <c r="N11333" i="21"/>
  <c r="F11333" i="21"/>
  <c r="N11332" i="21"/>
  <c r="F11332" i="21"/>
  <c r="N11331" i="21"/>
  <c r="F11331" i="21"/>
  <c r="N11330" i="21"/>
  <c r="F11330" i="21"/>
  <c r="N11329" i="21"/>
  <c r="F11329" i="21"/>
  <c r="N11328" i="21"/>
  <c r="F11328" i="21"/>
  <c r="N11327" i="21"/>
  <c r="F11327" i="21"/>
  <c r="N11326" i="21"/>
  <c r="F11326" i="21"/>
  <c r="N11248" i="21"/>
  <c r="F11248" i="21"/>
  <c r="N11247" i="21"/>
  <c r="F11247" i="21"/>
  <c r="N11246" i="21"/>
  <c r="F11246" i="21"/>
  <c r="N11245" i="21"/>
  <c r="F11245" i="21"/>
  <c r="N11244" i="21"/>
  <c r="F11244" i="21"/>
  <c r="N11243" i="21"/>
  <c r="F11243" i="21"/>
  <c r="N11242" i="21"/>
  <c r="F11242" i="21"/>
  <c r="N11241" i="21"/>
  <c r="F11241" i="21"/>
  <c r="N11240" i="21"/>
  <c r="F11240" i="21"/>
  <c r="N11239" i="21"/>
  <c r="F11239" i="21"/>
  <c r="N11238" i="21"/>
  <c r="F11238" i="21"/>
  <c r="N11237" i="21"/>
  <c r="F11237" i="21"/>
  <c r="N11229" i="21"/>
  <c r="F11229" i="21"/>
  <c r="N11228" i="21"/>
  <c r="F11228" i="21"/>
  <c r="N11227" i="21"/>
  <c r="F11227" i="21"/>
  <c r="N11226" i="21"/>
  <c r="F11226" i="21"/>
  <c r="N11225" i="21"/>
  <c r="F11225" i="21"/>
  <c r="N11224" i="21"/>
  <c r="F11224" i="21"/>
  <c r="N11223" i="21"/>
  <c r="F11223" i="21"/>
  <c r="N11222" i="21"/>
  <c r="F11222" i="21"/>
  <c r="N11221" i="21"/>
  <c r="F11221" i="21"/>
  <c r="N11220" i="21"/>
  <c r="F11220" i="21"/>
  <c r="N11219" i="21"/>
  <c r="F11219" i="21"/>
  <c r="N11218" i="21"/>
  <c r="F11218" i="21"/>
  <c r="N11217" i="21"/>
  <c r="F11217" i="21"/>
  <c r="N11216" i="21"/>
  <c r="F11216" i="21"/>
  <c r="N11215" i="21"/>
  <c r="F11215" i="21"/>
  <c r="N11214" i="21"/>
  <c r="F11214" i="21"/>
  <c r="N11213" i="21"/>
  <c r="F11213" i="21"/>
  <c r="N11212" i="21"/>
  <c r="F11212" i="21"/>
  <c r="N11211" i="21"/>
  <c r="F11211" i="21"/>
  <c r="N11210" i="21"/>
  <c r="F11210" i="21"/>
  <c r="N11209" i="21"/>
  <c r="F11209" i="21"/>
  <c r="N11208" i="21"/>
  <c r="F11208" i="21"/>
  <c r="N11207" i="21"/>
  <c r="F11207" i="21"/>
  <c r="N11206" i="21"/>
  <c r="F11206" i="21"/>
  <c r="N11205" i="21"/>
  <c r="F11205" i="21"/>
  <c r="N11204" i="21"/>
  <c r="F11204" i="21"/>
  <c r="N11203" i="21"/>
  <c r="F11203" i="21"/>
  <c r="N11202" i="21"/>
  <c r="F11202" i="21"/>
  <c r="N11201" i="21"/>
  <c r="F11201" i="21"/>
  <c r="N11200" i="21"/>
  <c r="F11200" i="21"/>
  <c r="N11199" i="21"/>
  <c r="F11199" i="21"/>
  <c r="N11198" i="21"/>
  <c r="F11198" i="21"/>
  <c r="N11197" i="21"/>
  <c r="F11197" i="21"/>
  <c r="N11196" i="21"/>
  <c r="F11196" i="21"/>
  <c r="N11195" i="21"/>
  <c r="F11195" i="21"/>
  <c r="N11194" i="21"/>
  <c r="F11194" i="21"/>
  <c r="N11193" i="21"/>
  <c r="F11193" i="21"/>
  <c r="N11192" i="21"/>
  <c r="F11192" i="21"/>
  <c r="N11191" i="21"/>
  <c r="F11191" i="21"/>
  <c r="N11190" i="21"/>
  <c r="F11190" i="21"/>
  <c r="N11189" i="21"/>
  <c r="F11189" i="21"/>
  <c r="N11188" i="21"/>
  <c r="F11188" i="21"/>
  <c r="N11187" i="21"/>
  <c r="F11187" i="21"/>
  <c r="N11186" i="21"/>
  <c r="F11186" i="21"/>
  <c r="N11185" i="21"/>
  <c r="F11185" i="21"/>
  <c r="N11184" i="21"/>
  <c r="F11184" i="21"/>
  <c r="N11183" i="21"/>
  <c r="F11183" i="21"/>
  <c r="N11182" i="21"/>
  <c r="F11182" i="21"/>
  <c r="N11181" i="21"/>
  <c r="F11181" i="21"/>
  <c r="N11180" i="21"/>
  <c r="F11180" i="21"/>
  <c r="N11179" i="21"/>
  <c r="F11179" i="21"/>
  <c r="N11178" i="21"/>
  <c r="F11178" i="21"/>
  <c r="N11177" i="21"/>
  <c r="F11177" i="21"/>
  <c r="N11176" i="21"/>
  <c r="F11176" i="21"/>
  <c r="N11175" i="21"/>
  <c r="F11175" i="21"/>
  <c r="N11174" i="21"/>
  <c r="F11174" i="21"/>
  <c r="N11173" i="21"/>
  <c r="F11173" i="21"/>
  <c r="N11172" i="21"/>
  <c r="F11172" i="21"/>
  <c r="N11171" i="21"/>
  <c r="F11171" i="21"/>
  <c r="N11170" i="21"/>
  <c r="F11170" i="21"/>
  <c r="N11169" i="21"/>
  <c r="F11169" i="21"/>
  <c r="N11168" i="21"/>
  <c r="F11168" i="21"/>
  <c r="N11167" i="21"/>
  <c r="F11167" i="21"/>
  <c r="N11166" i="21"/>
  <c r="F11166" i="21"/>
  <c r="N11165" i="21"/>
  <c r="F11165" i="21"/>
  <c r="N11164" i="21"/>
  <c r="F11164" i="21"/>
  <c r="N11163" i="21"/>
  <c r="F11163" i="21"/>
  <c r="N11162" i="21"/>
  <c r="F11162" i="21"/>
  <c r="N11161" i="21"/>
  <c r="F11161" i="21"/>
  <c r="N11160" i="21"/>
  <c r="F11160" i="21"/>
  <c r="N11159" i="21"/>
  <c r="F11159" i="21"/>
  <c r="N11158" i="21"/>
  <c r="F11158" i="21"/>
  <c r="N11157" i="21"/>
  <c r="F11157" i="21"/>
  <c r="N11156" i="21"/>
  <c r="F11156" i="21"/>
  <c r="N11155" i="21"/>
  <c r="F11155" i="21"/>
  <c r="N11154" i="21"/>
  <c r="F11154" i="21"/>
  <c r="N11153" i="21"/>
  <c r="F11153" i="21"/>
  <c r="N11152" i="21"/>
  <c r="F11152" i="21"/>
  <c r="N11151" i="21"/>
  <c r="F11151" i="21"/>
  <c r="N11150" i="21"/>
  <c r="F11150" i="21"/>
  <c r="N11149" i="21"/>
  <c r="F11149" i="21"/>
  <c r="N11148" i="21"/>
  <c r="F11148" i="21"/>
  <c r="N11147" i="21"/>
  <c r="F11147" i="21"/>
  <c r="N11146" i="21"/>
  <c r="F11146" i="21"/>
  <c r="N11067" i="21"/>
  <c r="F11067" i="21"/>
  <c r="N11066" i="21"/>
  <c r="F11066" i="21"/>
  <c r="N11065" i="21"/>
  <c r="F11065" i="21"/>
  <c r="N11064" i="21"/>
  <c r="F11064" i="21"/>
  <c r="N11063" i="21"/>
  <c r="F11063" i="21"/>
  <c r="N11062" i="21"/>
  <c r="F11062" i="21"/>
  <c r="N11061" i="21"/>
  <c r="F11061" i="21"/>
  <c r="N11060" i="21"/>
  <c r="F11060" i="21"/>
  <c r="N11059" i="21"/>
  <c r="F11059" i="21"/>
  <c r="N11058" i="21"/>
  <c r="F11058" i="21"/>
  <c r="N11057" i="21"/>
  <c r="F11057" i="21"/>
  <c r="N11056" i="21"/>
  <c r="F11056" i="21"/>
  <c r="N11050" i="21"/>
  <c r="F11050" i="21"/>
  <c r="N11049" i="21"/>
  <c r="F11049" i="21"/>
  <c r="N11048" i="21"/>
  <c r="F11048" i="21"/>
  <c r="N11047" i="21"/>
  <c r="F11047" i="21"/>
  <c r="N11046" i="21"/>
  <c r="F11046" i="21"/>
  <c r="N11045" i="21"/>
  <c r="F11045" i="21"/>
  <c r="N11044" i="21"/>
  <c r="F11044" i="21"/>
  <c r="N11043" i="21"/>
  <c r="F11043" i="21"/>
  <c r="N11042" i="21"/>
  <c r="F11042" i="21"/>
  <c r="N11041" i="21"/>
  <c r="F11041" i="21"/>
  <c r="N11040" i="21"/>
  <c r="F11040" i="21"/>
  <c r="N11039" i="21"/>
  <c r="F11039" i="21"/>
  <c r="N11038" i="21"/>
  <c r="F11038" i="21"/>
  <c r="N11037" i="21"/>
  <c r="F11037" i="21"/>
  <c r="N11036" i="21"/>
  <c r="F11036" i="21"/>
  <c r="N11035" i="21"/>
  <c r="F11035" i="21"/>
  <c r="N11034" i="21"/>
  <c r="F11034" i="21"/>
  <c r="N11033" i="21"/>
  <c r="F11033" i="21"/>
  <c r="N11032" i="21"/>
  <c r="F11032" i="21"/>
  <c r="N11031" i="21"/>
  <c r="F11031" i="21"/>
  <c r="N11030" i="21"/>
  <c r="F11030" i="21"/>
  <c r="N11029" i="21"/>
  <c r="F11029" i="21"/>
  <c r="N11028" i="21"/>
  <c r="F11028" i="21"/>
  <c r="N11027" i="21"/>
  <c r="F11027" i="21"/>
  <c r="N11026" i="21"/>
  <c r="F11026" i="21"/>
  <c r="N11025" i="21"/>
  <c r="F11025" i="21"/>
  <c r="N11024" i="21"/>
  <c r="F11024" i="21"/>
  <c r="N11023" i="21"/>
  <c r="F11023" i="21"/>
  <c r="N11022" i="21"/>
  <c r="F11022" i="21"/>
  <c r="N11021" i="21"/>
  <c r="F11021" i="21"/>
  <c r="N11020" i="21"/>
  <c r="F11020" i="21"/>
  <c r="N11019" i="21"/>
  <c r="F11019" i="21"/>
  <c r="N11018" i="21"/>
  <c r="F11018" i="21"/>
  <c r="N11017" i="21"/>
  <c r="F11017" i="21"/>
  <c r="N11016" i="21"/>
  <c r="F11016" i="21"/>
  <c r="N11015" i="21"/>
  <c r="F11015" i="21"/>
  <c r="N11014" i="21"/>
  <c r="F11014" i="21"/>
  <c r="N11013" i="21"/>
  <c r="F11013" i="21"/>
  <c r="N11012" i="21"/>
  <c r="F11012" i="21"/>
  <c r="N11011" i="21"/>
  <c r="F11011" i="21"/>
  <c r="N11010" i="21"/>
  <c r="F11010" i="21"/>
  <c r="N11009" i="21"/>
  <c r="F11009" i="21"/>
  <c r="N11008" i="21"/>
  <c r="F11008" i="21"/>
  <c r="N11007" i="21"/>
  <c r="F11007" i="21"/>
  <c r="N11006" i="21"/>
  <c r="F11006" i="21"/>
  <c r="N11005" i="21"/>
  <c r="F11005" i="21"/>
  <c r="N11004" i="21"/>
  <c r="F11004" i="21"/>
  <c r="N11003" i="21"/>
  <c r="F11003" i="21"/>
  <c r="N11002" i="21"/>
  <c r="F11002" i="21"/>
  <c r="N11001" i="21"/>
  <c r="F11001" i="21"/>
  <c r="N11000" i="21"/>
  <c r="F11000" i="21"/>
  <c r="N10999" i="21"/>
  <c r="F10999" i="21"/>
  <c r="N10998" i="21"/>
  <c r="F10998" i="21"/>
  <c r="N10997" i="21"/>
  <c r="F10997" i="21"/>
  <c r="N10996" i="21"/>
  <c r="F10996" i="21"/>
  <c r="N10995" i="21"/>
  <c r="F10995" i="21"/>
  <c r="N10994" i="21"/>
  <c r="F10994" i="21"/>
  <c r="N10993" i="21"/>
  <c r="F10993" i="21"/>
  <c r="N10992" i="21"/>
  <c r="F10992" i="21"/>
  <c r="N10991" i="21"/>
  <c r="F10991" i="21"/>
  <c r="N10990" i="21"/>
  <c r="F10990" i="21"/>
  <c r="N10989" i="21"/>
  <c r="F10989" i="21"/>
  <c r="N10988" i="21"/>
  <c r="F10988" i="21"/>
  <c r="N10987" i="21"/>
  <c r="F10987" i="21"/>
  <c r="N10986" i="21"/>
  <c r="F10986" i="21"/>
  <c r="N10985" i="21"/>
  <c r="F10985" i="21"/>
  <c r="N10984" i="21"/>
  <c r="F10984" i="21"/>
  <c r="N10983" i="21"/>
  <c r="F10983" i="21"/>
  <c r="N10982" i="21"/>
  <c r="F10982" i="21"/>
  <c r="N10981" i="21"/>
  <c r="F10981" i="21"/>
  <c r="N10980" i="21"/>
  <c r="F10980" i="21"/>
  <c r="N10979" i="21"/>
  <c r="F10979" i="21"/>
  <c r="N10978" i="21"/>
  <c r="F10978" i="21"/>
  <c r="N10936" i="21"/>
  <c r="F10936" i="21"/>
  <c r="N10935" i="21"/>
  <c r="F10935" i="21"/>
  <c r="N10934" i="21"/>
  <c r="F10934" i="21"/>
  <c r="N10933" i="21"/>
  <c r="F10933" i="21"/>
  <c r="N10932" i="21"/>
  <c r="F10932" i="21"/>
  <c r="N10931" i="21"/>
  <c r="F10931" i="21"/>
  <c r="N10930" i="21"/>
  <c r="F10930" i="21"/>
  <c r="N10929" i="21"/>
  <c r="F10929" i="21"/>
  <c r="N10928" i="21"/>
  <c r="F10928" i="21"/>
  <c r="N10927" i="21"/>
  <c r="F10927" i="21"/>
  <c r="N10926" i="21"/>
  <c r="F10926" i="21"/>
  <c r="N10925" i="21"/>
  <c r="F10925" i="21"/>
  <c r="N10924" i="21"/>
  <c r="F10924" i="21"/>
  <c r="N10923" i="21"/>
  <c r="F10923" i="21"/>
  <c r="N10922" i="21"/>
  <c r="F10922" i="21"/>
  <c r="N10921" i="21"/>
  <c r="F10921" i="21"/>
  <c r="N10920" i="21"/>
  <c r="F10920" i="21"/>
  <c r="N10919" i="21"/>
  <c r="F10919" i="21"/>
  <c r="N10918" i="21"/>
  <c r="F10918" i="21"/>
  <c r="N10917" i="21"/>
  <c r="F10917" i="21"/>
  <c r="N10916" i="21"/>
  <c r="F10916" i="21"/>
  <c r="N10915" i="21"/>
  <c r="F10915" i="21"/>
  <c r="N10914" i="21"/>
  <c r="F10914" i="21"/>
  <c r="N10913" i="21"/>
  <c r="F10913" i="21"/>
  <c r="N10912" i="21"/>
  <c r="F10912" i="21"/>
  <c r="N10911" i="21"/>
  <c r="F10911" i="21"/>
  <c r="N10910" i="21"/>
  <c r="F10910" i="21"/>
  <c r="N10909" i="21"/>
  <c r="F10909" i="21"/>
  <c r="N10908" i="21"/>
  <c r="F10908" i="21"/>
  <c r="N10907" i="21"/>
  <c r="F10907" i="21"/>
  <c r="N10906" i="21"/>
  <c r="F10906" i="21"/>
  <c r="N10905" i="21"/>
  <c r="F10905" i="21"/>
  <c r="N10904" i="21"/>
  <c r="F10904" i="21"/>
  <c r="N10903" i="21"/>
  <c r="F10903" i="21"/>
  <c r="N10902" i="21"/>
  <c r="F10902" i="21"/>
  <c r="N10901" i="21"/>
  <c r="F10901" i="21"/>
  <c r="N10900" i="21"/>
  <c r="F10900" i="21"/>
  <c r="N10899" i="21"/>
  <c r="F10899" i="21"/>
  <c r="N10898" i="21"/>
  <c r="F10898" i="21"/>
  <c r="N10897" i="21"/>
  <c r="F10897" i="21"/>
  <c r="N10896" i="21"/>
  <c r="F10896" i="21"/>
  <c r="N10895" i="21"/>
  <c r="F10895" i="21"/>
  <c r="N10894" i="21"/>
  <c r="F10894" i="21"/>
  <c r="N10893" i="21"/>
  <c r="F10893" i="21"/>
  <c r="N10892" i="21"/>
  <c r="F10892" i="21"/>
  <c r="N10891" i="21"/>
  <c r="F10891" i="21"/>
  <c r="N10890" i="21"/>
  <c r="F10890" i="21"/>
  <c r="N10889" i="21"/>
  <c r="F10889" i="21"/>
  <c r="N10888" i="21"/>
  <c r="F10888" i="21"/>
  <c r="N10887" i="21"/>
  <c r="F10887" i="21"/>
  <c r="N10886" i="21"/>
  <c r="F10886" i="21"/>
  <c r="N10885" i="21"/>
  <c r="F10885" i="21"/>
  <c r="N10833" i="21"/>
  <c r="F10833" i="21"/>
  <c r="N10832" i="21"/>
  <c r="F10832" i="21"/>
  <c r="N10831" i="21"/>
  <c r="F10831" i="21"/>
  <c r="N10830" i="21"/>
  <c r="F10830" i="21"/>
  <c r="N10829" i="21"/>
  <c r="F10829" i="21"/>
  <c r="N10884" i="21"/>
  <c r="F10884" i="21"/>
  <c r="N10883" i="21"/>
  <c r="F10883" i="21"/>
  <c r="N10882" i="21"/>
  <c r="F10882" i="21"/>
  <c r="N10881" i="21"/>
  <c r="F10881" i="21"/>
  <c r="N10880" i="21"/>
  <c r="F10880" i="21"/>
  <c r="N10879" i="21"/>
  <c r="F10879" i="21"/>
  <c r="N10878" i="21"/>
  <c r="F10878" i="21"/>
  <c r="N10877" i="21"/>
  <c r="F10877" i="21"/>
  <c r="N10876" i="21"/>
  <c r="F10876" i="21"/>
  <c r="N10875" i="21"/>
  <c r="F10875" i="21"/>
  <c r="N10874" i="21"/>
  <c r="F10874" i="21"/>
  <c r="N10873" i="21"/>
  <c r="F10873" i="21"/>
  <c r="N10872" i="21"/>
  <c r="F10872" i="21"/>
  <c r="N10871" i="21"/>
  <c r="F10871" i="21"/>
  <c r="N10870" i="21"/>
  <c r="F10870" i="21"/>
  <c r="N10869" i="21"/>
  <c r="F10869" i="21"/>
  <c r="N10868" i="21"/>
  <c r="F10868" i="21"/>
  <c r="N10867" i="21"/>
  <c r="F10867" i="21"/>
  <c r="N10866" i="21"/>
  <c r="F10866" i="21"/>
  <c r="N10865" i="21"/>
  <c r="F10865" i="21"/>
  <c r="N10864" i="21"/>
  <c r="F10864" i="21"/>
  <c r="N10863" i="21"/>
  <c r="F10863" i="21"/>
  <c r="N10862" i="21"/>
  <c r="F10862" i="21"/>
  <c r="N10861" i="21"/>
  <c r="F10861" i="21"/>
  <c r="N10860" i="21"/>
  <c r="F10860" i="21"/>
  <c r="N10859" i="21"/>
  <c r="F10859" i="21"/>
  <c r="N10858" i="21"/>
  <c r="F10858" i="21"/>
  <c r="N10857" i="21"/>
  <c r="F10857" i="21"/>
  <c r="N10856" i="21"/>
  <c r="F10856" i="21"/>
  <c r="N10855" i="21"/>
  <c r="F10855" i="21"/>
  <c r="N10854" i="21"/>
  <c r="F10854" i="21"/>
  <c r="N10853" i="21"/>
  <c r="F10853" i="21"/>
  <c r="N10852" i="21"/>
  <c r="F10852" i="21"/>
  <c r="N10851" i="21"/>
  <c r="F10851" i="21"/>
  <c r="N10850" i="21"/>
  <c r="F10850" i="21"/>
  <c r="N10849" i="21"/>
  <c r="F10849" i="21"/>
  <c r="N10848" i="21"/>
  <c r="F10848" i="21"/>
  <c r="N10847" i="21"/>
  <c r="F10847" i="21"/>
  <c r="N10846" i="21"/>
  <c r="F10846" i="21"/>
  <c r="N10845" i="21"/>
  <c r="F10845" i="21"/>
  <c r="N10844" i="21"/>
  <c r="F10844" i="21"/>
  <c r="N10843" i="21"/>
  <c r="F10843" i="21"/>
  <c r="N10842" i="21"/>
  <c r="F10842" i="21"/>
  <c r="N10841" i="21"/>
  <c r="F10841" i="21"/>
  <c r="N10840" i="21"/>
  <c r="F10840" i="21"/>
  <c r="N10839" i="21"/>
  <c r="F10839" i="21"/>
  <c r="N10838" i="21"/>
  <c r="F10838" i="21"/>
  <c r="N10837" i="21"/>
  <c r="F10837" i="21"/>
  <c r="N10836" i="21"/>
  <c r="F10836" i="21"/>
  <c r="N10835" i="21"/>
  <c r="F10835" i="21"/>
  <c r="N10834" i="21"/>
  <c r="F10834" i="21"/>
  <c r="N10779" i="21"/>
  <c r="F10779" i="21"/>
  <c r="N10778" i="21"/>
  <c r="F10778" i="21"/>
  <c r="N10777" i="21"/>
  <c r="F10777" i="21"/>
  <c r="N10776" i="21"/>
  <c r="F10776" i="21"/>
  <c r="N10775" i="21"/>
  <c r="F10775" i="21"/>
  <c r="N10774" i="21"/>
  <c r="F10774" i="21"/>
  <c r="N10773" i="21"/>
  <c r="F10773" i="21"/>
  <c r="N10772" i="21"/>
  <c r="F10772" i="21"/>
  <c r="N10771" i="21"/>
  <c r="F10771" i="21"/>
  <c r="N10770" i="21"/>
  <c r="F10770" i="21"/>
  <c r="N10769" i="21"/>
  <c r="F10769" i="21"/>
  <c r="N10768" i="21"/>
  <c r="F10768" i="21"/>
  <c r="N10767" i="21"/>
  <c r="F10767" i="21"/>
  <c r="N10766" i="21"/>
  <c r="F10766" i="21"/>
  <c r="N10765" i="21"/>
  <c r="F10765" i="21"/>
  <c r="N10764" i="21"/>
  <c r="F10764" i="21"/>
  <c r="N10763" i="21"/>
  <c r="F10763" i="21"/>
  <c r="N10762" i="21"/>
  <c r="F10762" i="21"/>
  <c r="N10761" i="21"/>
  <c r="F10761" i="21"/>
  <c r="N10760" i="21"/>
  <c r="F10760" i="21"/>
  <c r="N10759" i="21"/>
  <c r="F10759" i="21"/>
  <c r="N10758" i="21"/>
  <c r="F10758" i="21"/>
  <c r="N10757" i="21"/>
  <c r="F10757" i="21"/>
  <c r="N10756" i="21"/>
  <c r="F10756" i="21"/>
  <c r="N10755" i="21"/>
  <c r="F10755" i="21"/>
  <c r="N10754" i="21"/>
  <c r="F10754" i="21"/>
  <c r="N10753" i="21"/>
  <c r="F10753" i="21"/>
  <c r="N10752" i="21"/>
  <c r="F10752" i="21"/>
  <c r="N10751" i="21"/>
  <c r="F10751" i="21"/>
  <c r="N10750" i="21"/>
  <c r="F10750" i="21"/>
  <c r="N10749" i="21"/>
  <c r="F10749" i="21"/>
  <c r="N10748" i="21"/>
  <c r="F10748" i="21"/>
  <c r="N10747" i="21"/>
  <c r="F10747" i="21"/>
  <c r="N10746" i="21"/>
  <c r="F10746" i="21"/>
  <c r="N10745" i="21"/>
  <c r="F10745" i="21"/>
  <c r="N10744" i="21"/>
  <c r="F10744" i="21"/>
  <c r="N10743" i="21"/>
  <c r="F10743" i="21"/>
  <c r="N10742" i="21"/>
  <c r="F10742" i="21"/>
  <c r="N10741" i="21"/>
  <c r="F10741" i="21"/>
  <c r="N10740" i="21"/>
  <c r="F10740" i="21"/>
  <c r="N10739" i="21"/>
  <c r="F10739" i="21"/>
  <c r="N10738" i="21"/>
  <c r="F10738" i="21"/>
  <c r="N10737" i="21"/>
  <c r="F10737" i="21"/>
  <c r="N10736" i="21"/>
  <c r="F10736" i="21"/>
  <c r="N10735" i="21"/>
  <c r="F10735" i="21"/>
  <c r="N10734" i="21"/>
  <c r="F10734" i="21"/>
  <c r="N10733" i="21"/>
  <c r="F10733" i="21"/>
  <c r="N10732" i="21"/>
  <c r="F10732" i="21"/>
  <c r="N10731" i="21"/>
  <c r="F10731" i="21"/>
  <c r="N10730" i="21"/>
  <c r="F10730" i="21"/>
  <c r="N10729" i="21"/>
  <c r="F10729" i="21"/>
  <c r="N10728" i="21"/>
  <c r="F10728" i="21"/>
  <c r="N10727" i="21"/>
  <c r="F10727" i="21"/>
  <c r="N10726" i="21"/>
  <c r="F10726" i="21"/>
  <c r="N10725" i="21"/>
  <c r="F10725" i="21"/>
  <c r="N10724" i="21"/>
  <c r="F10724" i="21"/>
  <c r="N10723" i="21"/>
  <c r="F10723" i="21"/>
  <c r="N10722" i="21"/>
  <c r="F10722" i="21"/>
  <c r="N10721" i="21"/>
  <c r="F10721" i="21"/>
  <c r="N10720" i="21"/>
  <c r="F10720" i="21"/>
  <c r="N10719" i="21"/>
  <c r="F10719" i="21"/>
  <c r="N10718" i="21"/>
  <c r="F10718" i="21"/>
  <c r="N10717" i="21"/>
  <c r="F10717" i="21"/>
  <c r="N10716" i="21"/>
  <c r="F10716" i="21"/>
  <c r="N10715" i="21"/>
  <c r="F10715" i="21"/>
  <c r="N10714" i="21"/>
  <c r="F10714" i="21"/>
  <c r="N10713" i="21"/>
  <c r="F10713" i="21"/>
  <c r="N10712" i="21"/>
  <c r="F10712" i="21"/>
  <c r="N10711" i="21"/>
  <c r="F10711" i="21"/>
  <c r="N10669" i="21"/>
  <c r="F10669" i="21"/>
  <c r="N10668" i="21"/>
  <c r="F10668" i="21"/>
  <c r="N10667" i="21"/>
  <c r="F10667" i="21"/>
  <c r="N10666" i="21"/>
  <c r="F10666" i="21"/>
  <c r="N10665" i="21"/>
  <c r="F10665" i="21"/>
  <c r="N10664" i="21"/>
  <c r="F10664" i="21"/>
  <c r="N10663" i="21"/>
  <c r="F10663" i="21"/>
  <c r="N10662" i="21"/>
  <c r="F10662" i="21"/>
  <c r="N10661" i="21"/>
  <c r="F10661" i="21"/>
  <c r="N10660" i="21"/>
  <c r="F10660" i="21"/>
  <c r="N10659" i="21"/>
  <c r="F10659" i="21"/>
  <c r="N10658" i="21"/>
  <c r="F10658" i="21"/>
  <c r="N10657" i="21"/>
  <c r="F10657" i="21"/>
  <c r="N10656" i="21"/>
  <c r="F10656" i="21"/>
  <c r="N10655" i="21"/>
  <c r="F10655" i="21"/>
  <c r="N10654" i="21"/>
  <c r="F10654" i="21"/>
  <c r="N10653" i="21"/>
  <c r="F10653" i="21"/>
  <c r="N10652" i="21"/>
  <c r="F10652" i="21"/>
  <c r="N10651" i="21"/>
  <c r="F10651" i="21"/>
  <c r="N10650" i="21"/>
  <c r="F10650" i="21"/>
  <c r="N10649" i="21"/>
  <c r="F10649" i="21"/>
  <c r="N10648" i="21"/>
  <c r="F10648" i="21"/>
  <c r="N10647" i="21"/>
  <c r="F10647" i="21"/>
  <c r="N10646" i="21"/>
  <c r="F10646" i="21"/>
  <c r="N10645" i="21"/>
  <c r="F10645" i="21"/>
  <c r="N10644" i="21"/>
  <c r="F10644" i="21"/>
  <c r="N10643" i="21"/>
  <c r="F10643" i="21"/>
  <c r="N10642" i="21"/>
  <c r="F10642" i="21"/>
  <c r="N10641" i="21"/>
  <c r="F10641" i="21"/>
  <c r="N10640" i="21"/>
  <c r="F10640" i="21"/>
  <c r="N10639" i="21"/>
  <c r="F10639" i="21"/>
  <c r="N10638" i="21"/>
  <c r="F10638" i="21"/>
  <c r="N10637" i="21"/>
  <c r="F10637" i="21"/>
  <c r="N10636" i="21"/>
  <c r="F10636" i="21"/>
  <c r="N10635" i="21"/>
  <c r="F10635" i="21"/>
  <c r="N10634" i="21"/>
  <c r="F10634" i="21"/>
  <c r="N10633" i="21"/>
  <c r="F10633" i="21"/>
  <c r="N10632" i="21"/>
  <c r="F10632" i="21"/>
  <c r="N10631" i="21"/>
  <c r="F10631" i="21"/>
  <c r="N10630" i="21"/>
  <c r="F10630" i="21"/>
  <c r="N10629" i="21"/>
  <c r="F10629" i="21"/>
  <c r="N10628" i="21"/>
  <c r="F10628" i="21"/>
  <c r="N10627" i="21"/>
  <c r="F10627" i="21"/>
  <c r="N10626" i="21"/>
  <c r="F10626" i="21"/>
  <c r="N10625" i="21"/>
  <c r="F10625" i="21"/>
  <c r="N10624" i="21"/>
  <c r="F10624" i="21"/>
  <c r="N10623" i="21"/>
  <c r="F10623" i="21"/>
  <c r="N10622" i="21"/>
  <c r="F10622" i="21"/>
  <c r="N10621" i="21"/>
  <c r="F10621" i="21"/>
  <c r="N10620" i="21"/>
  <c r="F10620" i="21"/>
  <c r="N10619" i="21"/>
  <c r="F10619" i="21"/>
  <c r="N10618" i="21"/>
  <c r="F10618" i="21"/>
  <c r="N10617" i="21"/>
  <c r="F10617" i="21"/>
  <c r="N10616" i="21"/>
  <c r="F10616" i="21"/>
  <c r="N10615" i="21"/>
  <c r="F10615" i="21"/>
  <c r="N10614" i="21"/>
  <c r="F10614" i="21"/>
  <c r="N10613" i="21"/>
  <c r="F10613" i="21"/>
  <c r="N10612" i="21"/>
  <c r="F10612" i="21"/>
  <c r="N10611" i="21"/>
  <c r="F10611" i="21"/>
  <c r="N10610" i="21"/>
  <c r="F10610" i="21"/>
  <c r="N10609" i="21"/>
  <c r="F10609" i="21"/>
  <c r="N10608" i="21"/>
  <c r="F10608" i="21"/>
  <c r="N10607" i="21"/>
  <c r="F10607" i="21"/>
  <c r="N10606" i="21"/>
  <c r="F10606" i="21"/>
  <c r="N10605" i="21"/>
  <c r="F10605" i="21"/>
  <c r="N10604" i="21"/>
  <c r="F10604" i="21"/>
  <c r="N10603" i="21"/>
  <c r="F10603" i="21"/>
  <c r="N10602" i="21"/>
  <c r="F10602" i="21"/>
  <c r="N10601" i="21"/>
  <c r="F10601" i="21"/>
  <c r="N10600" i="21"/>
  <c r="F10600" i="21"/>
  <c r="N10599" i="21"/>
  <c r="F10599" i="21"/>
  <c r="N10598" i="21"/>
  <c r="F10598" i="21"/>
  <c r="N10597" i="21"/>
  <c r="F10597" i="21"/>
  <c r="N10596" i="21"/>
  <c r="F10596" i="21"/>
  <c r="N10595" i="21"/>
  <c r="F10595" i="21"/>
  <c r="N10594" i="21"/>
  <c r="F10594" i="21"/>
  <c r="N10593" i="21"/>
  <c r="F10593" i="21"/>
  <c r="N10592" i="21"/>
  <c r="F10592" i="21"/>
  <c r="N10591" i="21"/>
  <c r="F10591" i="21"/>
  <c r="N10590" i="21"/>
  <c r="F10590" i="21"/>
  <c r="N10589" i="21"/>
  <c r="F10589" i="21"/>
  <c r="N10588" i="21"/>
  <c r="F10588" i="21"/>
  <c r="N10587" i="21"/>
  <c r="F10587" i="21"/>
  <c r="N10586" i="21"/>
  <c r="F10586" i="21"/>
  <c r="N10585" i="21"/>
  <c r="F10585" i="21"/>
  <c r="N10584" i="21"/>
  <c r="F10584" i="21"/>
  <c r="N10583" i="21"/>
  <c r="F10583" i="21"/>
  <c r="N10582" i="21"/>
  <c r="F10582" i="21"/>
  <c r="N10581" i="21"/>
  <c r="F10581" i="21"/>
  <c r="N10580" i="21"/>
  <c r="F10580" i="21"/>
  <c r="N10579" i="21"/>
  <c r="F10579" i="21"/>
  <c r="N10578" i="21"/>
  <c r="F10578" i="21"/>
  <c r="N10577" i="21"/>
  <c r="F10577" i="21"/>
  <c r="N10576" i="21"/>
  <c r="F10576" i="21"/>
  <c r="N10575" i="21"/>
  <c r="F10575" i="21"/>
  <c r="N10574" i="21"/>
  <c r="F10574" i="21"/>
  <c r="N10573" i="21"/>
  <c r="F10573" i="21"/>
  <c r="N10572" i="21"/>
  <c r="F10572" i="21"/>
  <c r="N10571" i="21"/>
  <c r="F10571" i="21"/>
  <c r="N10570" i="21"/>
  <c r="F10570" i="21"/>
  <c r="N10569" i="21"/>
  <c r="F10569" i="21"/>
  <c r="N10568" i="21"/>
  <c r="F10568" i="21"/>
  <c r="N10567" i="21"/>
  <c r="F10567" i="21"/>
  <c r="N10566" i="21"/>
  <c r="F10566" i="21"/>
  <c r="N10565" i="21"/>
  <c r="F10565" i="21"/>
  <c r="N10564" i="21"/>
  <c r="F10564" i="21"/>
  <c r="N10563" i="21"/>
  <c r="F10563" i="21"/>
  <c r="N10562" i="21"/>
  <c r="F10562" i="21"/>
  <c r="N10561" i="21"/>
  <c r="F10561" i="21"/>
  <c r="N10560" i="21"/>
  <c r="F10560" i="21"/>
  <c r="N10559" i="21"/>
  <c r="F10559" i="21"/>
  <c r="N10558" i="21"/>
  <c r="F10558" i="21"/>
  <c r="N10557" i="21"/>
  <c r="F10557" i="21"/>
  <c r="N10556" i="21"/>
  <c r="F10556" i="21"/>
  <c r="N10555" i="21"/>
  <c r="F10555" i="21"/>
  <c r="N10554" i="21"/>
  <c r="F10554" i="21"/>
  <c r="N10553" i="21"/>
  <c r="F10553" i="21"/>
  <c r="N10519" i="21"/>
  <c r="F10519" i="21"/>
  <c r="N10518" i="21"/>
  <c r="F10518" i="21"/>
  <c r="N10517" i="21"/>
  <c r="F10517" i="21"/>
  <c r="N10516" i="21"/>
  <c r="F10516" i="21"/>
  <c r="N10515" i="21"/>
  <c r="F10515" i="21"/>
  <c r="N10514" i="21"/>
  <c r="F10514" i="21"/>
  <c r="N10513" i="21"/>
  <c r="F10513" i="21"/>
  <c r="N10512" i="21"/>
  <c r="F10512" i="21"/>
  <c r="N10511" i="21"/>
  <c r="F10511" i="21"/>
  <c r="N10552" i="21"/>
  <c r="F10552" i="21"/>
  <c r="N10551" i="21"/>
  <c r="F10551" i="21"/>
  <c r="N10550" i="21"/>
  <c r="F10550" i="21"/>
  <c r="N10549" i="21"/>
  <c r="F10549" i="21"/>
  <c r="N10548" i="21"/>
  <c r="F10548" i="21"/>
  <c r="N10547" i="21"/>
  <c r="F10547" i="21"/>
  <c r="N10546" i="21"/>
  <c r="F10546" i="21"/>
  <c r="N10545" i="21"/>
  <c r="F10545" i="21"/>
  <c r="N10544" i="21"/>
  <c r="F10544" i="21"/>
  <c r="N10543" i="21"/>
  <c r="F10543" i="21"/>
  <c r="N10542" i="21"/>
  <c r="F10542" i="21"/>
  <c r="N10541" i="21"/>
  <c r="F10541" i="21"/>
  <c r="N10540" i="21"/>
  <c r="F10540" i="21"/>
  <c r="N10539" i="21"/>
  <c r="F10539" i="21"/>
  <c r="N10538" i="21"/>
  <c r="F10538" i="21"/>
  <c r="N10537" i="21"/>
  <c r="F10537" i="21"/>
  <c r="N10536" i="21"/>
  <c r="F10536" i="21"/>
  <c r="N10535" i="21"/>
  <c r="F10535" i="21"/>
  <c r="N10534" i="21"/>
  <c r="F10534" i="21"/>
  <c r="N10533" i="21"/>
  <c r="F10533" i="21"/>
  <c r="N10532" i="21"/>
  <c r="F10532" i="21"/>
  <c r="N10531" i="21"/>
  <c r="F10531" i="21"/>
  <c r="N10530" i="21"/>
  <c r="F10530" i="21"/>
  <c r="N10529" i="21"/>
  <c r="F10529" i="21"/>
  <c r="N10528" i="21"/>
  <c r="F10528" i="21"/>
  <c r="N10527" i="21"/>
  <c r="F10527" i="21"/>
  <c r="N10526" i="21"/>
  <c r="F10526" i="21"/>
  <c r="N10525" i="21"/>
  <c r="F10525" i="21"/>
  <c r="N10524" i="21"/>
  <c r="F10524" i="21"/>
  <c r="N10523" i="21"/>
  <c r="F10523" i="21"/>
  <c r="N10522" i="21"/>
  <c r="F10522" i="21"/>
  <c r="N10521" i="21"/>
  <c r="F10521" i="21"/>
  <c r="N10520" i="21"/>
  <c r="F10520" i="21"/>
  <c r="N10449" i="21"/>
  <c r="F10449" i="21"/>
  <c r="N10448" i="21"/>
  <c r="F10448" i="21"/>
  <c r="N10447" i="21"/>
  <c r="F10447" i="21"/>
  <c r="N10446" i="21"/>
  <c r="F10446" i="21"/>
  <c r="N10445" i="21"/>
  <c r="F10445" i="21"/>
  <c r="N10444" i="21"/>
  <c r="F10444" i="21"/>
  <c r="N10443" i="21"/>
  <c r="F10443" i="21"/>
  <c r="N10442" i="21"/>
  <c r="F10442" i="21"/>
  <c r="N10441" i="21"/>
  <c r="F10441" i="21"/>
  <c r="N10440" i="21"/>
  <c r="F10440" i="21"/>
  <c r="N10439" i="21"/>
  <c r="F10439" i="21"/>
  <c r="N10438" i="21"/>
  <c r="F10438" i="21"/>
  <c r="N10437" i="21"/>
  <c r="F10437" i="21"/>
  <c r="N10436" i="21"/>
  <c r="F10436" i="21"/>
  <c r="N10435" i="21"/>
  <c r="F10435" i="21"/>
  <c r="N10434" i="21"/>
  <c r="F10434" i="21"/>
  <c r="N10433" i="21"/>
  <c r="F10433" i="21"/>
  <c r="N10432" i="21"/>
  <c r="F10432" i="21"/>
  <c r="N10431" i="21"/>
  <c r="F10431" i="21"/>
  <c r="N10430" i="21"/>
  <c r="F10430" i="21"/>
  <c r="N10429" i="21"/>
  <c r="F10429" i="21"/>
  <c r="N10428" i="21"/>
  <c r="F10428" i="21"/>
  <c r="N10427" i="21"/>
  <c r="F10427" i="21"/>
  <c r="N10426" i="21"/>
  <c r="F10426" i="21"/>
  <c r="N10425" i="21"/>
  <c r="F10425" i="21"/>
  <c r="N10424" i="21"/>
  <c r="F10424" i="21"/>
  <c r="N10423" i="21"/>
  <c r="F10423" i="21"/>
  <c r="N10422" i="21"/>
  <c r="F10422" i="21"/>
  <c r="N10421" i="21"/>
  <c r="F10421" i="21"/>
  <c r="N10420" i="21"/>
  <c r="F10420" i="21"/>
  <c r="N10419" i="21"/>
  <c r="F10419" i="21"/>
  <c r="N10418" i="21"/>
  <c r="F10418" i="21"/>
  <c r="N10417" i="21"/>
  <c r="F10417" i="21"/>
  <c r="N10416" i="21"/>
  <c r="F10416" i="21"/>
  <c r="N10415" i="21"/>
  <c r="F10415" i="21"/>
  <c r="N10414" i="21"/>
  <c r="F10414" i="21"/>
  <c r="N10413" i="21"/>
  <c r="F10413" i="21"/>
  <c r="N10412" i="21"/>
  <c r="F10412" i="21"/>
  <c r="N10411" i="21"/>
  <c r="F10411" i="21"/>
  <c r="N10410" i="21"/>
  <c r="F10410" i="21"/>
  <c r="N10409" i="21"/>
  <c r="F10409" i="21"/>
  <c r="N10408" i="21"/>
  <c r="F10408" i="21"/>
  <c r="N10407" i="21"/>
  <c r="F10407" i="21"/>
  <c r="N10406" i="21"/>
  <c r="F10406" i="21"/>
  <c r="N10405" i="21"/>
  <c r="F10405" i="21"/>
  <c r="N10404" i="21"/>
  <c r="F10404" i="21"/>
  <c r="N10403" i="21"/>
  <c r="F10403" i="21"/>
  <c r="N10402" i="21"/>
  <c r="F10402" i="21"/>
  <c r="N10401" i="21"/>
  <c r="F10401" i="21"/>
  <c r="N10400" i="21"/>
  <c r="F10400" i="21"/>
  <c r="N10399" i="21"/>
  <c r="F10399" i="21"/>
  <c r="N10398" i="21"/>
  <c r="F10398" i="21"/>
  <c r="N10397" i="21"/>
  <c r="F10397" i="21"/>
  <c r="N10396" i="21"/>
  <c r="F10396" i="21"/>
  <c r="N10395" i="21"/>
  <c r="F10395" i="21"/>
  <c r="N10394" i="21"/>
  <c r="F10394" i="21"/>
  <c r="N10393" i="21"/>
  <c r="F10393" i="21"/>
  <c r="N10392" i="21"/>
  <c r="F10392" i="21"/>
  <c r="N10391" i="21"/>
  <c r="F10391" i="21"/>
  <c r="N10390" i="21"/>
  <c r="F10390" i="21"/>
  <c r="N10389" i="21"/>
  <c r="F10389" i="21"/>
  <c r="N10388" i="21"/>
  <c r="F10388" i="21"/>
  <c r="N10387" i="21"/>
  <c r="F10387" i="21"/>
  <c r="N10386" i="21"/>
  <c r="F10386" i="21"/>
  <c r="N10385" i="21"/>
  <c r="F10385" i="21"/>
  <c r="N10384" i="21"/>
  <c r="F10384" i="21"/>
  <c r="N10383" i="21"/>
  <c r="F10383" i="21"/>
  <c r="N10382" i="21"/>
  <c r="F10382" i="21"/>
  <c r="N10381" i="21"/>
  <c r="F10381" i="21"/>
  <c r="N10380" i="21"/>
  <c r="F10380" i="21"/>
  <c r="N10379" i="21"/>
  <c r="F10379" i="21"/>
  <c r="N10378" i="21"/>
  <c r="F10378" i="21"/>
  <c r="N10377" i="21"/>
  <c r="F10377" i="21"/>
  <c r="N10376" i="21"/>
  <c r="F10376" i="21"/>
  <c r="N10375" i="21"/>
  <c r="F10375" i="21"/>
  <c r="N10374" i="21"/>
  <c r="F10374" i="21"/>
  <c r="N10373" i="21"/>
  <c r="F10373" i="21"/>
  <c r="N10372" i="21"/>
  <c r="F10372" i="21"/>
  <c r="N10371" i="21"/>
  <c r="F10371" i="21"/>
  <c r="N10370" i="21"/>
  <c r="F10370" i="21"/>
  <c r="N10369" i="21"/>
  <c r="F10369" i="21"/>
  <c r="N10368" i="21"/>
  <c r="F10368" i="21"/>
  <c r="N10367" i="21"/>
  <c r="F10367" i="21"/>
  <c r="N10366" i="21"/>
  <c r="F10366" i="21"/>
  <c r="N10365" i="21"/>
  <c r="F10365" i="21"/>
  <c r="N10364" i="21"/>
  <c r="F10364" i="21"/>
  <c r="N10363" i="21"/>
  <c r="F10363" i="21"/>
  <c r="N10362" i="21"/>
  <c r="F10362" i="21"/>
  <c r="N10361" i="21"/>
  <c r="F10361" i="21"/>
  <c r="N10360" i="21"/>
  <c r="F10360" i="21"/>
  <c r="N10359" i="21"/>
  <c r="F10359" i="21"/>
  <c r="N10358" i="21"/>
  <c r="F10358" i="21"/>
  <c r="N10357" i="21"/>
  <c r="F10357" i="21"/>
  <c r="N10356" i="21"/>
  <c r="F10356" i="21"/>
  <c r="N10355" i="21"/>
  <c r="F10355" i="21"/>
  <c r="N10354" i="21"/>
  <c r="F10354" i="21"/>
  <c r="N10353" i="21"/>
  <c r="F10353" i="21"/>
  <c r="N10352" i="21"/>
  <c r="F10352" i="21"/>
  <c r="N10351" i="21"/>
  <c r="F10351" i="21"/>
  <c r="N10350" i="21"/>
  <c r="F10350" i="21"/>
  <c r="N10349" i="21"/>
  <c r="F10349" i="21"/>
  <c r="N10348" i="21"/>
  <c r="F10348" i="21"/>
  <c r="N10347" i="21"/>
  <c r="F10347" i="21"/>
  <c r="N10346" i="21"/>
  <c r="F10346" i="21"/>
  <c r="N10345" i="21"/>
  <c r="F10345" i="21"/>
  <c r="N10344" i="21"/>
  <c r="F10344" i="21"/>
  <c r="N10343" i="21"/>
  <c r="F10343" i="21"/>
  <c r="N10342" i="21"/>
  <c r="F10342" i="21"/>
  <c r="N10341" i="21"/>
  <c r="F10341" i="21"/>
  <c r="N10340" i="21"/>
  <c r="F10340" i="21"/>
  <c r="N10339" i="21"/>
  <c r="F10339" i="21"/>
  <c r="N10338" i="21"/>
  <c r="F10338" i="21"/>
  <c r="N10337" i="21"/>
  <c r="F10337" i="21"/>
  <c r="N10336" i="21"/>
  <c r="F10336" i="21"/>
  <c r="N10335" i="21"/>
  <c r="F10335" i="21"/>
  <c r="N10334" i="21"/>
  <c r="F10334" i="21"/>
  <c r="N10333" i="21"/>
  <c r="F10333" i="21"/>
  <c r="N10332" i="21"/>
  <c r="F10332" i="21"/>
  <c r="N10331" i="21"/>
  <c r="F10331" i="21"/>
  <c r="N10330" i="21"/>
  <c r="F10330" i="21"/>
  <c r="N10329" i="21"/>
  <c r="F10329" i="21"/>
  <c r="N10328" i="21"/>
  <c r="F10328" i="21"/>
  <c r="N10327" i="21"/>
  <c r="F10327" i="21"/>
  <c r="N10326" i="21"/>
  <c r="F10326" i="21"/>
  <c r="N10325" i="21"/>
  <c r="F10325" i="21"/>
  <c r="N10324" i="21"/>
  <c r="F10324" i="21"/>
  <c r="N10323" i="21"/>
  <c r="F10323" i="21"/>
  <c r="N10322" i="21"/>
  <c r="F10322" i="21"/>
  <c r="N10321" i="21"/>
  <c r="F10321" i="21"/>
  <c r="N10320" i="21"/>
  <c r="F10320" i="21"/>
  <c r="N10319" i="21"/>
  <c r="F10319" i="21"/>
  <c r="N10318" i="21"/>
  <c r="F10318" i="21"/>
  <c r="N10317" i="21"/>
  <c r="F10317" i="21"/>
  <c r="N10316" i="21"/>
  <c r="F10316" i="21"/>
  <c r="N10315" i="21"/>
  <c r="F10315" i="21"/>
  <c r="N10314" i="21"/>
  <c r="F10314" i="21"/>
  <c r="N10313" i="21"/>
  <c r="F10313" i="21"/>
  <c r="N10312" i="21"/>
  <c r="F10312" i="21"/>
  <c r="N10311" i="21"/>
  <c r="F10311" i="21"/>
  <c r="N10310" i="21"/>
  <c r="F10310" i="21"/>
  <c r="N10309" i="21"/>
  <c r="F10309" i="21"/>
  <c r="N10308" i="21"/>
  <c r="F10308" i="21"/>
  <c r="N10307" i="21"/>
  <c r="F10307" i="21"/>
  <c r="N10306" i="21"/>
  <c r="F10306" i="21"/>
  <c r="N10305" i="21"/>
  <c r="F10305" i="21"/>
  <c r="N10304" i="21"/>
  <c r="F10304" i="21"/>
  <c r="N10303" i="21"/>
  <c r="F10303" i="21"/>
  <c r="N10302" i="21"/>
  <c r="F10302" i="21"/>
  <c r="N10301" i="21"/>
  <c r="F10301" i="21"/>
  <c r="N10300" i="21"/>
  <c r="F10300" i="21"/>
  <c r="N10299" i="21"/>
  <c r="F10299" i="21"/>
  <c r="N10298" i="21"/>
  <c r="F10298" i="21"/>
  <c r="N10297" i="21"/>
  <c r="F10297" i="21"/>
  <c r="N10296" i="21"/>
  <c r="F10296" i="21"/>
  <c r="N10295" i="21"/>
  <c r="F10295" i="21"/>
  <c r="N10294" i="21"/>
  <c r="F10294" i="21"/>
  <c r="N10293" i="21"/>
  <c r="F10293" i="21"/>
  <c r="N10292" i="21"/>
  <c r="F10292" i="21"/>
  <c r="N10254" i="21"/>
  <c r="F10254" i="21"/>
  <c r="N10253" i="21"/>
  <c r="F10253" i="21"/>
  <c r="N10252" i="21"/>
  <c r="F10252" i="21"/>
  <c r="N10251" i="21"/>
  <c r="F10251" i="21"/>
  <c r="N10250" i="21"/>
  <c r="F10250" i="21"/>
  <c r="N10249" i="21"/>
  <c r="F10249" i="21"/>
  <c r="N10248" i="21"/>
  <c r="F10248" i="21"/>
  <c r="N10247" i="21"/>
  <c r="F10247" i="21"/>
  <c r="N10076" i="21"/>
  <c r="F10076" i="21"/>
  <c r="N10075" i="21"/>
  <c r="F10075" i="21"/>
  <c r="N10074" i="21"/>
  <c r="F10074" i="21"/>
  <c r="N10073" i="21"/>
  <c r="F10073" i="21"/>
  <c r="N10072" i="21"/>
  <c r="F10072" i="21"/>
  <c r="N10071" i="21"/>
  <c r="F10071" i="21"/>
  <c r="N10246" i="21"/>
  <c r="F10246" i="21"/>
  <c r="N10245" i="21"/>
  <c r="F10245" i="21"/>
  <c r="N10244" i="21"/>
  <c r="F10244" i="21"/>
  <c r="N10243" i="21"/>
  <c r="F10243" i="21"/>
  <c r="N10242" i="21"/>
  <c r="F10242" i="21"/>
  <c r="N10241" i="21"/>
  <c r="F10241" i="21"/>
  <c r="N10240" i="21"/>
  <c r="F10240" i="21"/>
  <c r="N10239" i="21"/>
  <c r="F10239" i="21"/>
  <c r="N10238" i="21"/>
  <c r="F10238" i="21"/>
  <c r="N10237" i="21"/>
  <c r="F10237" i="21"/>
  <c r="N10236" i="21"/>
  <c r="F10236" i="21"/>
  <c r="N10235" i="21"/>
  <c r="F10235" i="21"/>
  <c r="N10234" i="21"/>
  <c r="F10234" i="21"/>
  <c r="N10233" i="21"/>
  <c r="F10233" i="21"/>
  <c r="N10232" i="21"/>
  <c r="F10232" i="21"/>
  <c r="N10231" i="21"/>
  <c r="F10231" i="21"/>
  <c r="N10230" i="21"/>
  <c r="F10230" i="21"/>
  <c r="N10229" i="21"/>
  <c r="F10229" i="21"/>
  <c r="N10228" i="21"/>
  <c r="F10228" i="21"/>
  <c r="N10227" i="21"/>
  <c r="F10227" i="21"/>
  <c r="N10226" i="21"/>
  <c r="F10226" i="21"/>
  <c r="N10225" i="21"/>
  <c r="F10225" i="21"/>
  <c r="N10224" i="21"/>
  <c r="F10224" i="21"/>
  <c r="N10223" i="21"/>
  <c r="F10223" i="21"/>
  <c r="N10222" i="21"/>
  <c r="F10222" i="21"/>
  <c r="N10221" i="21"/>
  <c r="F10221" i="21"/>
  <c r="N10220" i="21"/>
  <c r="F10220" i="21"/>
  <c r="N10219" i="21"/>
  <c r="F10219" i="21"/>
  <c r="N10218" i="21"/>
  <c r="F10218" i="21"/>
  <c r="N10217" i="21"/>
  <c r="F10217" i="21"/>
  <c r="N10216" i="21"/>
  <c r="F10216" i="21"/>
  <c r="N10215" i="21"/>
  <c r="F10215" i="21"/>
  <c r="N10214" i="21"/>
  <c r="F10214" i="21"/>
  <c r="N10213" i="21"/>
  <c r="F10213" i="21"/>
  <c r="N10212" i="21"/>
  <c r="F10212" i="21"/>
  <c r="N10211" i="21"/>
  <c r="F10211" i="21"/>
  <c r="N10210" i="21"/>
  <c r="F10210" i="21"/>
  <c r="N10209" i="21"/>
  <c r="F10209" i="21"/>
  <c r="N10208" i="21"/>
  <c r="F10208" i="21"/>
  <c r="N10207" i="21"/>
  <c r="F10207" i="21"/>
  <c r="N10206" i="21"/>
  <c r="F10206" i="21"/>
  <c r="N10205" i="21"/>
  <c r="F10205" i="21"/>
  <c r="N10204" i="21"/>
  <c r="F10204" i="21"/>
  <c r="N10203" i="21"/>
  <c r="F10203" i="21"/>
  <c r="N10202" i="21"/>
  <c r="F10202" i="21"/>
  <c r="N10201" i="21"/>
  <c r="F10201" i="21"/>
  <c r="N10200" i="21"/>
  <c r="F10200" i="21"/>
  <c r="N10199" i="21"/>
  <c r="F10199" i="21"/>
  <c r="N10198" i="21"/>
  <c r="F10198" i="21"/>
  <c r="N10197" i="21"/>
  <c r="F10197" i="21"/>
  <c r="N10196" i="21"/>
  <c r="F10196" i="21"/>
  <c r="N10195" i="21"/>
  <c r="F10195" i="21"/>
  <c r="N10194" i="21"/>
  <c r="F10194" i="21"/>
  <c r="N10193" i="21"/>
  <c r="F10193" i="21"/>
  <c r="N10192" i="21"/>
  <c r="F10192" i="21"/>
  <c r="N10191" i="21"/>
  <c r="F10191" i="21"/>
  <c r="N10190" i="21"/>
  <c r="F10190" i="21"/>
  <c r="N10189" i="21"/>
  <c r="F10189" i="21"/>
  <c r="N10188" i="21"/>
  <c r="F10188" i="21"/>
  <c r="N10187" i="21"/>
  <c r="F10187" i="21"/>
  <c r="N10186" i="21"/>
  <c r="F10186" i="21"/>
  <c r="N10185" i="21"/>
  <c r="F10185" i="21"/>
  <c r="N10184" i="21"/>
  <c r="F10184" i="21"/>
  <c r="N10183" i="21"/>
  <c r="F10183" i="21"/>
  <c r="N10182" i="21"/>
  <c r="F10182" i="21"/>
  <c r="N10181" i="21"/>
  <c r="F10181" i="21"/>
  <c r="N10180" i="21"/>
  <c r="F10180" i="21"/>
  <c r="N10179" i="21"/>
  <c r="F10179" i="21"/>
  <c r="N10178" i="21"/>
  <c r="F10178" i="21"/>
  <c r="N10177" i="21"/>
  <c r="F10177" i="21"/>
  <c r="N10176" i="21"/>
  <c r="F10176" i="21"/>
  <c r="N10175" i="21"/>
  <c r="F10175" i="21"/>
  <c r="N10174" i="21"/>
  <c r="F10174" i="21"/>
  <c r="N10173" i="21"/>
  <c r="F10173" i="21"/>
  <c r="N10172" i="21"/>
  <c r="F10172" i="21"/>
  <c r="N10171" i="21"/>
  <c r="F10171" i="21"/>
  <c r="N10170" i="21"/>
  <c r="F10170" i="21"/>
  <c r="N10169" i="21"/>
  <c r="F10169" i="21"/>
  <c r="N10168" i="21"/>
  <c r="F10168" i="21"/>
  <c r="N10167" i="21"/>
  <c r="F10167" i="21"/>
  <c r="N10166" i="21"/>
  <c r="F10166" i="21"/>
  <c r="N10165" i="21"/>
  <c r="F10165" i="21"/>
  <c r="N10164" i="21"/>
  <c r="F10164" i="21"/>
  <c r="N10163" i="21"/>
  <c r="F10163" i="21"/>
  <c r="N10162" i="21"/>
  <c r="F10162" i="21"/>
  <c r="N10161" i="21"/>
  <c r="F10161" i="21"/>
  <c r="N10160" i="21"/>
  <c r="F10160" i="21"/>
  <c r="N10159" i="21"/>
  <c r="F10159" i="21"/>
  <c r="N10158" i="21"/>
  <c r="F10158" i="21"/>
  <c r="N10157" i="21"/>
  <c r="F10157" i="21"/>
  <c r="N10156" i="21"/>
  <c r="F10156" i="21"/>
  <c r="N10155" i="21"/>
  <c r="F10155" i="21"/>
  <c r="N10154" i="21"/>
  <c r="F10154" i="21"/>
  <c r="N10153" i="21"/>
  <c r="F10153" i="21"/>
  <c r="N10152" i="21"/>
  <c r="F10152" i="21"/>
  <c r="N10151" i="21"/>
  <c r="F10151" i="21"/>
  <c r="N10150" i="21"/>
  <c r="F10150" i="21"/>
  <c r="N10149" i="21"/>
  <c r="F10149" i="21"/>
  <c r="N10148" i="21"/>
  <c r="F10148" i="21"/>
  <c r="N10147" i="21"/>
  <c r="F10147" i="21"/>
  <c r="N10146" i="21"/>
  <c r="F10146" i="21"/>
  <c r="N10145" i="21"/>
  <c r="F10145" i="21"/>
  <c r="N10144" i="21"/>
  <c r="F10144" i="21"/>
  <c r="N10143" i="21"/>
  <c r="F10143" i="21"/>
  <c r="N10142" i="21"/>
  <c r="F10142" i="21"/>
  <c r="N10141" i="21"/>
  <c r="F10141" i="21"/>
  <c r="N10140" i="21"/>
  <c r="F10140" i="21"/>
  <c r="N10139" i="21"/>
  <c r="F10139" i="21"/>
  <c r="N10138" i="21"/>
  <c r="F10138" i="21"/>
  <c r="N10137" i="21"/>
  <c r="F10137" i="21"/>
  <c r="N10136" i="21"/>
  <c r="F10136" i="21"/>
  <c r="N10135" i="21"/>
  <c r="F10135" i="21"/>
  <c r="N10134" i="21"/>
  <c r="F10134" i="21"/>
  <c r="N10133" i="21"/>
  <c r="F10133" i="21"/>
  <c r="N10132" i="21"/>
  <c r="F10132" i="21"/>
  <c r="N10131" i="21"/>
  <c r="F10131" i="21"/>
  <c r="N10130" i="21"/>
  <c r="F10130" i="21"/>
  <c r="N10129" i="21"/>
  <c r="F10129" i="21"/>
  <c r="N10128" i="21"/>
  <c r="F10128" i="21"/>
  <c r="N10127" i="21"/>
  <c r="F10127" i="21"/>
  <c r="N10126" i="21"/>
  <c r="F10126" i="21"/>
  <c r="N10125" i="21"/>
  <c r="F10125" i="21"/>
  <c r="N10124" i="21"/>
  <c r="F10124" i="21"/>
  <c r="N10123" i="21"/>
  <c r="F10123" i="21"/>
  <c r="N10122" i="21"/>
  <c r="F10122" i="21"/>
  <c r="N10121" i="21"/>
  <c r="F10121" i="21"/>
  <c r="N10120" i="21"/>
  <c r="F10120" i="21"/>
  <c r="N10119" i="21"/>
  <c r="F10119" i="21"/>
  <c r="N10118" i="21"/>
  <c r="F10118" i="21"/>
  <c r="N10117" i="21"/>
  <c r="F10117" i="21"/>
  <c r="N10116" i="21"/>
  <c r="F10116" i="21"/>
  <c r="N10115" i="21"/>
  <c r="F10115" i="21"/>
  <c r="N10114" i="21"/>
  <c r="F10114" i="21"/>
  <c r="N10113" i="21"/>
  <c r="F10113" i="21"/>
  <c r="N10112" i="21"/>
  <c r="F10112" i="21"/>
  <c r="N10111" i="21"/>
  <c r="F10111" i="21"/>
  <c r="N10110" i="21"/>
  <c r="F10110" i="21"/>
  <c r="N10109" i="21"/>
  <c r="F10109" i="21"/>
  <c r="N10108" i="21"/>
  <c r="F10108" i="21"/>
  <c r="N10107" i="21"/>
  <c r="F10107" i="21"/>
  <c r="N10106" i="21"/>
  <c r="F10106" i="21"/>
  <c r="N10105" i="21"/>
  <c r="F10105" i="21"/>
  <c r="N10104" i="21"/>
  <c r="F10104" i="21"/>
  <c r="N10103" i="21"/>
  <c r="F10103" i="21"/>
  <c r="N10102" i="21"/>
  <c r="F10102" i="21"/>
  <c r="N10101" i="21"/>
  <c r="F10101" i="21"/>
  <c r="N10100" i="21"/>
  <c r="F10100" i="21"/>
  <c r="N10099" i="21"/>
  <c r="F10099" i="21"/>
  <c r="N10098" i="21"/>
  <c r="F10098" i="21"/>
  <c r="N10097" i="21"/>
  <c r="F10097" i="21"/>
  <c r="N10096" i="21"/>
  <c r="F10096" i="21"/>
  <c r="N10095" i="21"/>
  <c r="F10095" i="21"/>
  <c r="N10094" i="21"/>
  <c r="F10094" i="21"/>
  <c r="N10093" i="21"/>
  <c r="F10093" i="21"/>
  <c r="N10092" i="21"/>
  <c r="F10092" i="21"/>
  <c r="N10091" i="21"/>
  <c r="F10091" i="21"/>
  <c r="N10090" i="21"/>
  <c r="F10090" i="21"/>
  <c r="N10089" i="21"/>
  <c r="F10089" i="21"/>
  <c r="N10088" i="21"/>
  <c r="F10088" i="21"/>
  <c r="N10087" i="21"/>
  <c r="F10087" i="21"/>
  <c r="N10086" i="21"/>
  <c r="F10086" i="21"/>
  <c r="N10085" i="21"/>
  <c r="F10085" i="21"/>
  <c r="N10084" i="21"/>
  <c r="F10084" i="21"/>
  <c r="N10083" i="21"/>
  <c r="F10083" i="21"/>
  <c r="N10082" i="21"/>
  <c r="F10082" i="21"/>
  <c r="N10081" i="21"/>
  <c r="F10081" i="21"/>
  <c r="N10080" i="21"/>
  <c r="F10080" i="21"/>
  <c r="N10079" i="21"/>
  <c r="F10079" i="21"/>
  <c r="N10078" i="21"/>
  <c r="F10078" i="21"/>
  <c r="N10077" i="21"/>
  <c r="F10077" i="21"/>
  <c r="N9983" i="21"/>
  <c r="F9983" i="21"/>
  <c r="N9982" i="21"/>
  <c r="F9982" i="21"/>
  <c r="N9981" i="21"/>
  <c r="F9981" i="21"/>
  <c r="N9980" i="21"/>
  <c r="F9980" i="21"/>
  <c r="N9979" i="21"/>
  <c r="F9979" i="21"/>
  <c r="N9978" i="21"/>
  <c r="F9978" i="21"/>
  <c r="N9977" i="21"/>
  <c r="F9977" i="21"/>
  <c r="N9976" i="21"/>
  <c r="F9976" i="21"/>
  <c r="N9975" i="21"/>
  <c r="F9975" i="21"/>
  <c r="N9974" i="21"/>
  <c r="F9974" i="21"/>
  <c r="N9973" i="21"/>
  <c r="F9973" i="21"/>
  <c r="N9972" i="21"/>
  <c r="F9972" i="21"/>
  <c r="N9971" i="21"/>
  <c r="F9971" i="21"/>
  <c r="N9970" i="21"/>
  <c r="F9970" i="21"/>
  <c r="N9969" i="21"/>
  <c r="F9969" i="21"/>
  <c r="N9968" i="21"/>
  <c r="F9968" i="21"/>
  <c r="N9967" i="21"/>
  <c r="F9967" i="21"/>
  <c r="N9966" i="21"/>
  <c r="F9966" i="21"/>
  <c r="N9965" i="21"/>
  <c r="F9965" i="21"/>
  <c r="N9964" i="21"/>
  <c r="F9964" i="21"/>
  <c r="N9963" i="21"/>
  <c r="F9963" i="21"/>
  <c r="N9962" i="21"/>
  <c r="F9962" i="21"/>
  <c r="N9961" i="21"/>
  <c r="F9961" i="21"/>
  <c r="N9960" i="21"/>
  <c r="F9960" i="21"/>
  <c r="N9959" i="21"/>
  <c r="F9959" i="21"/>
  <c r="N9958" i="21"/>
  <c r="F9958" i="21"/>
  <c r="N9957" i="21"/>
  <c r="F9957" i="21"/>
  <c r="N9956" i="21"/>
  <c r="F9956" i="21"/>
  <c r="N9955" i="21"/>
  <c r="F9955" i="21"/>
  <c r="N9954" i="21"/>
  <c r="F9954" i="21"/>
  <c r="N9953" i="21"/>
  <c r="F9953" i="21"/>
  <c r="N9952" i="21"/>
  <c r="F9952" i="21"/>
  <c r="N9951" i="21"/>
  <c r="F9951" i="21"/>
  <c r="N9950" i="21"/>
  <c r="F9950" i="21"/>
  <c r="N9949" i="21"/>
  <c r="F9949" i="21"/>
  <c r="N9948" i="21"/>
  <c r="F9948" i="21"/>
  <c r="N9947" i="21"/>
  <c r="F9947" i="21"/>
  <c r="N9946" i="21"/>
  <c r="F9946" i="21"/>
  <c r="N9945" i="21"/>
  <c r="F9945" i="21"/>
  <c r="N9944" i="21"/>
  <c r="F9944" i="21"/>
  <c r="N9943" i="21"/>
  <c r="F9943" i="21"/>
  <c r="N9942" i="21"/>
  <c r="F9942" i="21"/>
  <c r="N9941" i="21"/>
  <c r="F9941" i="21"/>
  <c r="N9940" i="21"/>
  <c r="F9940" i="21"/>
  <c r="N9939" i="21"/>
  <c r="F9939" i="21"/>
  <c r="N9938" i="21"/>
  <c r="F9938" i="21"/>
  <c r="N9937" i="21"/>
  <c r="F9937" i="21"/>
  <c r="N9936" i="21"/>
  <c r="F9936" i="21"/>
  <c r="N9935" i="21"/>
  <c r="F9935" i="21"/>
  <c r="N9934" i="21"/>
  <c r="F9934" i="21"/>
  <c r="N9933" i="21"/>
  <c r="F9933" i="21"/>
  <c r="N9932" i="21"/>
  <c r="F9932" i="21"/>
  <c r="N9931" i="21"/>
  <c r="F9931" i="21"/>
  <c r="N9930" i="21"/>
  <c r="F9930" i="21"/>
  <c r="N9929" i="21"/>
  <c r="F9929" i="21"/>
  <c r="N9928" i="21"/>
  <c r="F9928" i="21"/>
  <c r="N9927" i="21"/>
  <c r="F9927" i="21"/>
  <c r="N9926" i="21"/>
  <c r="F9926" i="21"/>
  <c r="N9925" i="21"/>
  <c r="F9925" i="21"/>
  <c r="N9924" i="21"/>
  <c r="F9924" i="21"/>
  <c r="N9923" i="21"/>
  <c r="F9923" i="21"/>
  <c r="N9922" i="21"/>
  <c r="F9922" i="21"/>
  <c r="N9921" i="21"/>
  <c r="F9921" i="21"/>
  <c r="N9920" i="21"/>
  <c r="F9920" i="21"/>
  <c r="N9919" i="21"/>
  <c r="F9919" i="21"/>
  <c r="N9918" i="21"/>
  <c r="F9918" i="21"/>
  <c r="N9917" i="21"/>
  <c r="F9917" i="21"/>
  <c r="N9916" i="21"/>
  <c r="F9916" i="21"/>
  <c r="N9915" i="21"/>
  <c r="F9915" i="21"/>
  <c r="N9914" i="21"/>
  <c r="F9914" i="21"/>
  <c r="N9913" i="21"/>
  <c r="F9913" i="21"/>
  <c r="N9912" i="21"/>
  <c r="F9912" i="21"/>
  <c r="N9911" i="21"/>
  <c r="F9911" i="21"/>
  <c r="N9910" i="21"/>
  <c r="F9910" i="21"/>
  <c r="N9909" i="21"/>
  <c r="F9909" i="21"/>
  <c r="N9908" i="21"/>
  <c r="F9908" i="21"/>
  <c r="N9907" i="21"/>
  <c r="F9907" i="21"/>
  <c r="N9906" i="21"/>
  <c r="F9906" i="21"/>
  <c r="N9905" i="21"/>
  <c r="F9905" i="21"/>
  <c r="N9904" i="21"/>
  <c r="F9904" i="21"/>
  <c r="N9903" i="21"/>
  <c r="F9903" i="21"/>
  <c r="N9902" i="21"/>
  <c r="F9902" i="21"/>
  <c r="N9901" i="21"/>
  <c r="F9901" i="21"/>
  <c r="N9900" i="21"/>
  <c r="F9900" i="21"/>
  <c r="N9899" i="21"/>
  <c r="F9899" i="21"/>
  <c r="N9898" i="21"/>
  <c r="F9898" i="21"/>
  <c r="N9892" i="21"/>
  <c r="F9892" i="21"/>
  <c r="N9891" i="21"/>
  <c r="F9891" i="21"/>
  <c r="N9890" i="21"/>
  <c r="F9890" i="21"/>
  <c r="N9889" i="21"/>
  <c r="F9889" i="21"/>
  <c r="N9888" i="21"/>
  <c r="F9888" i="21"/>
  <c r="N9887" i="21"/>
  <c r="F9887" i="21"/>
  <c r="N9886" i="21"/>
  <c r="F9886" i="21"/>
  <c r="N9885" i="21"/>
  <c r="F9885" i="21"/>
  <c r="N9884" i="21"/>
  <c r="F9884" i="21"/>
  <c r="N9883" i="21"/>
  <c r="F9883" i="21"/>
  <c r="N9882" i="21"/>
  <c r="F9882" i="21"/>
  <c r="N9881" i="21"/>
  <c r="F9881" i="21"/>
  <c r="N9880" i="21"/>
  <c r="F9880" i="21"/>
  <c r="N9879" i="21"/>
  <c r="F9879" i="21"/>
  <c r="N9878" i="21"/>
  <c r="F9878" i="21"/>
  <c r="N9877" i="21"/>
  <c r="F9877" i="21"/>
  <c r="N9876" i="21"/>
  <c r="F9876" i="21"/>
  <c r="N9875" i="21"/>
  <c r="F9875" i="21"/>
  <c r="N9874" i="21"/>
  <c r="F9874" i="21"/>
  <c r="N9873" i="21"/>
  <c r="F9873" i="21"/>
  <c r="N9872" i="21"/>
  <c r="F9872" i="21"/>
  <c r="N9871" i="21"/>
  <c r="F9871" i="21"/>
  <c r="N9870" i="21"/>
  <c r="F9870" i="21"/>
  <c r="N9869" i="21"/>
  <c r="F9869" i="21"/>
  <c r="N9868" i="21"/>
  <c r="F9868" i="21"/>
  <c r="N9867" i="21"/>
  <c r="F9867" i="21"/>
  <c r="N9866" i="21"/>
  <c r="F9866" i="21"/>
  <c r="N9865" i="21"/>
  <c r="F9865" i="21"/>
  <c r="N9864" i="21"/>
  <c r="F9864" i="21"/>
  <c r="N9863" i="21"/>
  <c r="F9863" i="21"/>
  <c r="N9862" i="21"/>
  <c r="F9862" i="21"/>
  <c r="N9861" i="21"/>
  <c r="F9861" i="21"/>
  <c r="N9860" i="21"/>
  <c r="F9860" i="21"/>
  <c r="N9859" i="21"/>
  <c r="F9859" i="21"/>
  <c r="N9858" i="21"/>
  <c r="F9858" i="21"/>
  <c r="N9857" i="21"/>
  <c r="F9857" i="21"/>
  <c r="N9856" i="21"/>
  <c r="F9856" i="21"/>
  <c r="N9855" i="21"/>
  <c r="F9855" i="21"/>
  <c r="N9854" i="21"/>
  <c r="F9854" i="21"/>
  <c r="N9853" i="21"/>
  <c r="F9853" i="21"/>
  <c r="N9852" i="21"/>
  <c r="F9852" i="21"/>
  <c r="N9851" i="21"/>
  <c r="F9851" i="21"/>
  <c r="N9850" i="21"/>
  <c r="F9850" i="21"/>
  <c r="N9849" i="21"/>
  <c r="F9849" i="21"/>
  <c r="N9848" i="21"/>
  <c r="F9848" i="21"/>
  <c r="N9847" i="21"/>
  <c r="F9847" i="21"/>
  <c r="N9846" i="21"/>
  <c r="F9846" i="21"/>
  <c r="N9845" i="21"/>
  <c r="F9845" i="21"/>
  <c r="N9844" i="21"/>
  <c r="F9844" i="21"/>
  <c r="N9843" i="21"/>
  <c r="F9843" i="21"/>
  <c r="N9842" i="21"/>
  <c r="F9842" i="21"/>
  <c r="N9841" i="21"/>
  <c r="F9841" i="21"/>
  <c r="N9840" i="21"/>
  <c r="F9840" i="21"/>
  <c r="N9839" i="21"/>
  <c r="F9839" i="21"/>
  <c r="N9838" i="21"/>
  <c r="F9838" i="21"/>
  <c r="N9837" i="21"/>
  <c r="F9837" i="21"/>
  <c r="N9836" i="21"/>
  <c r="F9836" i="21"/>
  <c r="N9835" i="21"/>
  <c r="F9835" i="21"/>
  <c r="N9834" i="21"/>
  <c r="F9834" i="21"/>
  <c r="N9833" i="21"/>
  <c r="F9833" i="21"/>
  <c r="N9832" i="21"/>
  <c r="F9832" i="21"/>
  <c r="N9831" i="21"/>
  <c r="F9831" i="21"/>
  <c r="N9830" i="21"/>
  <c r="F9830" i="21"/>
  <c r="N9829" i="21"/>
  <c r="F9829" i="21"/>
  <c r="N9828" i="21"/>
  <c r="F9828" i="21"/>
  <c r="N9827" i="21"/>
  <c r="F9827" i="21"/>
  <c r="N9826" i="21"/>
  <c r="F9826" i="21"/>
  <c r="N9825" i="21"/>
  <c r="F9825" i="21"/>
  <c r="N9824" i="21"/>
  <c r="F9824" i="21"/>
  <c r="N9823" i="21"/>
  <c r="F9823" i="21"/>
  <c r="N9822" i="21"/>
  <c r="F9822" i="21"/>
  <c r="N9821" i="21"/>
  <c r="F9821" i="21"/>
  <c r="N9820" i="21"/>
  <c r="F9820" i="21"/>
  <c r="N9819" i="21"/>
  <c r="F9819" i="21"/>
  <c r="N9818" i="21"/>
  <c r="F9818" i="21"/>
  <c r="N9817" i="21"/>
  <c r="F9817" i="21"/>
  <c r="N9816" i="21"/>
  <c r="F9816" i="21"/>
  <c r="N9815" i="21"/>
  <c r="F9815" i="21"/>
  <c r="N9814" i="21"/>
  <c r="F9814" i="21"/>
  <c r="N9813" i="21"/>
  <c r="F9813" i="21"/>
  <c r="N9783" i="21"/>
  <c r="F9783" i="21"/>
  <c r="N9782" i="21"/>
  <c r="F9782" i="21"/>
  <c r="N9781" i="21"/>
  <c r="F9781" i="21"/>
  <c r="N9780" i="21"/>
  <c r="F9780" i="21"/>
  <c r="N9779" i="21"/>
  <c r="F9779" i="21"/>
  <c r="N9778" i="21"/>
  <c r="F9778" i="21"/>
  <c r="N9777" i="21"/>
  <c r="F9777" i="21"/>
  <c r="N9776" i="21"/>
  <c r="F9776" i="21"/>
  <c r="N9775" i="21"/>
  <c r="F9775" i="21"/>
  <c r="N9774" i="21"/>
  <c r="F9774" i="21"/>
  <c r="N9773" i="21"/>
  <c r="F9773" i="21"/>
  <c r="N9772" i="21"/>
  <c r="F9772" i="21"/>
  <c r="N9771" i="21"/>
  <c r="F9771" i="21"/>
  <c r="N9770" i="21"/>
  <c r="F9770" i="21"/>
  <c r="N9769" i="21"/>
  <c r="F9769" i="21"/>
  <c r="N9768" i="21"/>
  <c r="F9768" i="21"/>
  <c r="N9767" i="21"/>
  <c r="F9767" i="21"/>
  <c r="N9766" i="21"/>
  <c r="F9766" i="21"/>
  <c r="N9765" i="21"/>
  <c r="F9765" i="21"/>
  <c r="N9764" i="21"/>
  <c r="F9764" i="21"/>
  <c r="N9763" i="21"/>
  <c r="F9763" i="21"/>
  <c r="N9762" i="21"/>
  <c r="F9762" i="21"/>
  <c r="N9761" i="21"/>
  <c r="F9761" i="21"/>
  <c r="N9760" i="21"/>
  <c r="F9760" i="21"/>
  <c r="N9759" i="21"/>
  <c r="F9759" i="21"/>
  <c r="N9758" i="21"/>
  <c r="F9758" i="21"/>
  <c r="N9757" i="21"/>
  <c r="F9757" i="21"/>
  <c r="N9756" i="21"/>
  <c r="F9756" i="21"/>
  <c r="N9755" i="21"/>
  <c r="F9755" i="21"/>
  <c r="N9754" i="21"/>
  <c r="F9754" i="21"/>
  <c r="N9753" i="21"/>
  <c r="F9753" i="21"/>
  <c r="N9752" i="21"/>
  <c r="F9752" i="21"/>
  <c r="N9751" i="21"/>
  <c r="F9751" i="21"/>
  <c r="N9750" i="21"/>
  <c r="F9750" i="21"/>
  <c r="N9622" i="21"/>
  <c r="F9622" i="21"/>
  <c r="N9621" i="21"/>
  <c r="F9621" i="21"/>
  <c r="N9620" i="21"/>
  <c r="F9620" i="21"/>
  <c r="N9749" i="21"/>
  <c r="F9749" i="21"/>
  <c r="N9748" i="21"/>
  <c r="F9748" i="21"/>
  <c r="N9747" i="21"/>
  <c r="F9747" i="21"/>
  <c r="N9746" i="21"/>
  <c r="F9746" i="21"/>
  <c r="N9745" i="21"/>
  <c r="F9745" i="21"/>
  <c r="N9744" i="21"/>
  <c r="F9744" i="21"/>
  <c r="N9743" i="21"/>
  <c r="F9743" i="21"/>
  <c r="N9742" i="21"/>
  <c r="F9742" i="21"/>
  <c r="N9741" i="21"/>
  <c r="F9741" i="21"/>
  <c r="N9740" i="21"/>
  <c r="F9740" i="21"/>
  <c r="N9739" i="21"/>
  <c r="F9739" i="21"/>
  <c r="N9738" i="21"/>
  <c r="F9738" i="21"/>
  <c r="N9737" i="21"/>
  <c r="F9737" i="21"/>
  <c r="N9736" i="21"/>
  <c r="F9736" i="21"/>
  <c r="N9735" i="21"/>
  <c r="F9735" i="21"/>
  <c r="N9734" i="21"/>
  <c r="F9734" i="21"/>
  <c r="N9733" i="21"/>
  <c r="F9733" i="21"/>
  <c r="N9732" i="21"/>
  <c r="F9732" i="21"/>
  <c r="N9731" i="21"/>
  <c r="F9731" i="21"/>
  <c r="N9730" i="21"/>
  <c r="F9730" i="21"/>
  <c r="N9729" i="21"/>
  <c r="F9729" i="21"/>
  <c r="N9728" i="21"/>
  <c r="F9728" i="21"/>
  <c r="N9727" i="21"/>
  <c r="F9727" i="21"/>
  <c r="N9726" i="21"/>
  <c r="F9726" i="21"/>
  <c r="N9725" i="21"/>
  <c r="F9725" i="21"/>
  <c r="N9724" i="21"/>
  <c r="F9724" i="21"/>
  <c r="N9723" i="21"/>
  <c r="F9723" i="21"/>
  <c r="N9722" i="21"/>
  <c r="F9722" i="21"/>
  <c r="N9721" i="21"/>
  <c r="F9721" i="21"/>
  <c r="N9720" i="21"/>
  <c r="F9720" i="21"/>
  <c r="N9719" i="21"/>
  <c r="F9719" i="21"/>
  <c r="N9718" i="21"/>
  <c r="F9718" i="21"/>
  <c r="N9717" i="21"/>
  <c r="F9717" i="21"/>
  <c r="N9716" i="21"/>
  <c r="F9716" i="21"/>
  <c r="N9619" i="21"/>
  <c r="F9619" i="21"/>
  <c r="N9618" i="21"/>
  <c r="F9618" i="21"/>
  <c r="N9617" i="21"/>
  <c r="F9617" i="21"/>
  <c r="N9616" i="21"/>
  <c r="F9616" i="21"/>
  <c r="N9615" i="21"/>
  <c r="F9615" i="21"/>
  <c r="N9614" i="21"/>
  <c r="F9614" i="21"/>
  <c r="N9613" i="21"/>
  <c r="F9613" i="21"/>
  <c r="N9612" i="21"/>
  <c r="F9612" i="21"/>
  <c r="N9611" i="21"/>
  <c r="F9611" i="21"/>
  <c r="N9610" i="21"/>
  <c r="F9610" i="21"/>
  <c r="N9715" i="21"/>
  <c r="F9715" i="21"/>
  <c r="N9714" i="21"/>
  <c r="F9714" i="21"/>
  <c r="N9713" i="21"/>
  <c r="F9713" i="21"/>
  <c r="N9712" i="21"/>
  <c r="F9712" i="21"/>
  <c r="N9711" i="21"/>
  <c r="F9711" i="21"/>
  <c r="N9710" i="21"/>
  <c r="F9710" i="21"/>
  <c r="N9709" i="21"/>
  <c r="F9709" i="21"/>
  <c r="N9708" i="21"/>
  <c r="F9708" i="21"/>
  <c r="N9707" i="21"/>
  <c r="F9707" i="21"/>
  <c r="N9706" i="21"/>
  <c r="F9706" i="21"/>
  <c r="N9705" i="21"/>
  <c r="F9705" i="21"/>
  <c r="N9704" i="21"/>
  <c r="F9704" i="21"/>
  <c r="N9703" i="21"/>
  <c r="F9703" i="21"/>
  <c r="N9702" i="21"/>
  <c r="F9702" i="21"/>
  <c r="N9701" i="21"/>
  <c r="F9701" i="21"/>
  <c r="N9700" i="21"/>
  <c r="F9700" i="21"/>
  <c r="N9699" i="21"/>
  <c r="F9699" i="21"/>
  <c r="N9698" i="21"/>
  <c r="F9698" i="21"/>
  <c r="N9697" i="21"/>
  <c r="F9697" i="21"/>
  <c r="N9696" i="21"/>
  <c r="F9696" i="21"/>
  <c r="N9695" i="21"/>
  <c r="F9695" i="21"/>
  <c r="N9694" i="21"/>
  <c r="F9694" i="21"/>
  <c r="N9693" i="21"/>
  <c r="F9693" i="21"/>
  <c r="N9692" i="21"/>
  <c r="F9692" i="21"/>
  <c r="N9691" i="21"/>
  <c r="F9691" i="21"/>
  <c r="N9690" i="21"/>
  <c r="F9690" i="21"/>
  <c r="N9689" i="21"/>
  <c r="F9689" i="21"/>
  <c r="N9688" i="21"/>
  <c r="F9688" i="21"/>
  <c r="N9687" i="21"/>
  <c r="F9687" i="21"/>
  <c r="N9686" i="21"/>
  <c r="F9686" i="21"/>
  <c r="N9685" i="21"/>
  <c r="F9685" i="21"/>
  <c r="N9684" i="21"/>
  <c r="F9684" i="21"/>
  <c r="N9683" i="21"/>
  <c r="F9683" i="21"/>
  <c r="N9682" i="21"/>
  <c r="F9682" i="21"/>
  <c r="N9681" i="21"/>
  <c r="F9681" i="21"/>
  <c r="N9680" i="21"/>
  <c r="F9680" i="21"/>
  <c r="N9679" i="21"/>
  <c r="F9679" i="21"/>
  <c r="N9678" i="21"/>
  <c r="F9678" i="21"/>
  <c r="N9677" i="21"/>
  <c r="F9677" i="21"/>
  <c r="N9676" i="21"/>
  <c r="F9676" i="21"/>
  <c r="N9675" i="21"/>
  <c r="F9675" i="21"/>
  <c r="N9674" i="21"/>
  <c r="F9674" i="21"/>
  <c r="N9673" i="21"/>
  <c r="F9673" i="21"/>
  <c r="N9672" i="21"/>
  <c r="F9672" i="21"/>
  <c r="N9671" i="21"/>
  <c r="F9671" i="21"/>
  <c r="N9670" i="21"/>
  <c r="F9670" i="21"/>
  <c r="N9669" i="21"/>
  <c r="F9669" i="21"/>
  <c r="N9668" i="21"/>
  <c r="F9668" i="21"/>
  <c r="N9667" i="21"/>
  <c r="F9667" i="21"/>
  <c r="N9666" i="21"/>
  <c r="F9666" i="21"/>
  <c r="N9665" i="21"/>
  <c r="F9665" i="21"/>
  <c r="N9664" i="21"/>
  <c r="F9664" i="21"/>
  <c r="N9663" i="21"/>
  <c r="F9663" i="21"/>
  <c r="N9662" i="21"/>
  <c r="F9662" i="21"/>
  <c r="N9661" i="21"/>
  <c r="F9661" i="21"/>
  <c r="N9660" i="21"/>
  <c r="F9660" i="21"/>
  <c r="N9659" i="21"/>
  <c r="F9659" i="21"/>
  <c r="N9658" i="21"/>
  <c r="F9658" i="21"/>
  <c r="N9657" i="21"/>
  <c r="F9657" i="21"/>
  <c r="N9656" i="21"/>
  <c r="F9656" i="21"/>
  <c r="N9650" i="21"/>
  <c r="F9650" i="21"/>
  <c r="N9649" i="21"/>
  <c r="F9649" i="21"/>
  <c r="N9648" i="21"/>
  <c r="F9648" i="21"/>
  <c r="N9647" i="21"/>
  <c r="F9647" i="21"/>
  <c r="N9646" i="21"/>
  <c r="F9646" i="21"/>
  <c r="N9645" i="21"/>
  <c r="F9645" i="21"/>
  <c r="N9644" i="21"/>
  <c r="F9644" i="21"/>
  <c r="N9643" i="21"/>
  <c r="F9643" i="21"/>
  <c r="N9642" i="21"/>
  <c r="F9642" i="21"/>
  <c r="N9641" i="21"/>
  <c r="F9641" i="21"/>
  <c r="N9640" i="21"/>
  <c r="F9640" i="21"/>
  <c r="N9639" i="21"/>
  <c r="F9639" i="21"/>
  <c r="N9638" i="21"/>
  <c r="F9638" i="21"/>
  <c r="N9637" i="21"/>
  <c r="F9637" i="21"/>
  <c r="N9636" i="21"/>
  <c r="F9636" i="21"/>
  <c r="N9635" i="21"/>
  <c r="F9635" i="21"/>
  <c r="N9634" i="21"/>
  <c r="F9634" i="21"/>
  <c r="N9633" i="21"/>
  <c r="F9633" i="21"/>
  <c r="N9632" i="21"/>
  <c r="F9632" i="21"/>
  <c r="N9631" i="21"/>
  <c r="F9631" i="21"/>
  <c r="N9630" i="21"/>
  <c r="F9630" i="21"/>
  <c r="N9629" i="21"/>
  <c r="F9629" i="21"/>
  <c r="N9628" i="21"/>
  <c r="F9628" i="21"/>
  <c r="N9627" i="21"/>
  <c r="F9627" i="21"/>
  <c r="N9626" i="21"/>
  <c r="F9626" i="21"/>
  <c r="N9625" i="21"/>
  <c r="F9625" i="21"/>
  <c r="N9624" i="21"/>
  <c r="F9624" i="21"/>
  <c r="N9623" i="21"/>
  <c r="F9623" i="21"/>
  <c r="N9552" i="21"/>
  <c r="F9552" i="21"/>
  <c r="N9551" i="21"/>
  <c r="F9551" i="21"/>
  <c r="N9550" i="21"/>
  <c r="F9550" i="21"/>
  <c r="N9549" i="21"/>
  <c r="F9549" i="21"/>
  <c r="N9548" i="21"/>
  <c r="F9548" i="21"/>
  <c r="N9547" i="21"/>
  <c r="F9547" i="21"/>
  <c r="N9546" i="21"/>
  <c r="F9546" i="21"/>
  <c r="N9545" i="21"/>
  <c r="F9545" i="21"/>
  <c r="N9544" i="21"/>
  <c r="F9544" i="21"/>
  <c r="N9543" i="21"/>
  <c r="F9543" i="21"/>
  <c r="N9542" i="21"/>
  <c r="F9542" i="21"/>
  <c r="N9541" i="21"/>
  <c r="F9541" i="21"/>
  <c r="N9540" i="21"/>
  <c r="F9540" i="21"/>
  <c r="N9539" i="21"/>
  <c r="F9539" i="21"/>
  <c r="N9538" i="21"/>
  <c r="F9538" i="21"/>
  <c r="N9537" i="21"/>
  <c r="F9537" i="21"/>
  <c r="N9536" i="21"/>
  <c r="F9536" i="21"/>
  <c r="N9535" i="21"/>
  <c r="F9535" i="21"/>
  <c r="N9534" i="21"/>
  <c r="F9534" i="21"/>
  <c r="N9533" i="21"/>
  <c r="F9533" i="21"/>
  <c r="N9532" i="21"/>
  <c r="F9532" i="21"/>
  <c r="N9531" i="21"/>
  <c r="F9531" i="21"/>
  <c r="N9530" i="21"/>
  <c r="F9530" i="21"/>
  <c r="N9529" i="21"/>
  <c r="F9529" i="21"/>
  <c r="N9528" i="21"/>
  <c r="F9528" i="21"/>
  <c r="N9527" i="21"/>
  <c r="F9527" i="21"/>
  <c r="N9526" i="21"/>
  <c r="F9526" i="21"/>
  <c r="N9525" i="21"/>
  <c r="F9525" i="21"/>
  <c r="N9524" i="21"/>
  <c r="F9524" i="21"/>
  <c r="N9523" i="21"/>
  <c r="F9523" i="21"/>
  <c r="N9522" i="21"/>
  <c r="F9522" i="21"/>
  <c r="N9521" i="21"/>
  <c r="F9521" i="21"/>
  <c r="N9520" i="21"/>
  <c r="F9520" i="21"/>
  <c r="N9519" i="21"/>
  <c r="F9519" i="21"/>
  <c r="N9518" i="21"/>
  <c r="F9518" i="21"/>
  <c r="N9517" i="21"/>
  <c r="F9517" i="21"/>
  <c r="N9516" i="21"/>
  <c r="F9516" i="21"/>
  <c r="N9515" i="21"/>
  <c r="F9515" i="21"/>
  <c r="N9514" i="21"/>
  <c r="F9514" i="21"/>
  <c r="N9513" i="21"/>
  <c r="F9513" i="21"/>
  <c r="N9512" i="21"/>
  <c r="F9512" i="21"/>
  <c r="N9511" i="21"/>
  <c r="F9511" i="21"/>
  <c r="N9510" i="21"/>
  <c r="F9510" i="21"/>
  <c r="N9509" i="21"/>
  <c r="F9509" i="21"/>
  <c r="N9508" i="21"/>
  <c r="F9508" i="21"/>
  <c r="N9507" i="21"/>
  <c r="F9507" i="21"/>
  <c r="N9506" i="21"/>
  <c r="F9506" i="21"/>
  <c r="N9505" i="21"/>
  <c r="F9505" i="21"/>
  <c r="N9504" i="21"/>
  <c r="F9504" i="21"/>
  <c r="N9503" i="21"/>
  <c r="F9503" i="21"/>
  <c r="N9502" i="21"/>
  <c r="F9502" i="21"/>
  <c r="N9501" i="21"/>
  <c r="F9501" i="21"/>
  <c r="N9500" i="21"/>
  <c r="F9500" i="21"/>
  <c r="N9499" i="21"/>
  <c r="F9499" i="21"/>
  <c r="N9498" i="21"/>
  <c r="F9498" i="21"/>
  <c r="N9497" i="21"/>
  <c r="F9497" i="21"/>
  <c r="N9496" i="21"/>
  <c r="F9496" i="21"/>
  <c r="N9495" i="21"/>
  <c r="F9495" i="21"/>
  <c r="N9494" i="21"/>
  <c r="F9494" i="21"/>
  <c r="N9493" i="21"/>
  <c r="F9493" i="21"/>
  <c r="N9492" i="21"/>
  <c r="F9492" i="21"/>
  <c r="N9491" i="21"/>
  <c r="F9491" i="21"/>
  <c r="N9490" i="21"/>
  <c r="F9490" i="21"/>
  <c r="N9489" i="21"/>
  <c r="F9489" i="21"/>
  <c r="N9488" i="21"/>
  <c r="F9488" i="21"/>
  <c r="N9487" i="21"/>
  <c r="F9487" i="21"/>
  <c r="N9486" i="21"/>
  <c r="F9486" i="21"/>
  <c r="N9485" i="21"/>
  <c r="F9485" i="21"/>
  <c r="N9484" i="21"/>
  <c r="F9484" i="21"/>
  <c r="N9483" i="21"/>
  <c r="F9483" i="21"/>
  <c r="N9482" i="21"/>
  <c r="F9482" i="21"/>
  <c r="N9481" i="21"/>
  <c r="F9481" i="21"/>
  <c r="N9480" i="21"/>
  <c r="F9480" i="21"/>
  <c r="N9479" i="21"/>
  <c r="F9479" i="21"/>
  <c r="N9478" i="21"/>
  <c r="F9478" i="21"/>
  <c r="N9477" i="21"/>
  <c r="F9477" i="21"/>
  <c r="N9476" i="21"/>
  <c r="F9476" i="21"/>
  <c r="N9475" i="21"/>
  <c r="F9475" i="21"/>
  <c r="N9474" i="21"/>
  <c r="F9474" i="21"/>
  <c r="N9473" i="21"/>
  <c r="F9473" i="21"/>
  <c r="N9472" i="21"/>
  <c r="F9472" i="21"/>
  <c r="N9471" i="21"/>
  <c r="F9471" i="21"/>
  <c r="N9470" i="21"/>
  <c r="F9470" i="21"/>
  <c r="N9469" i="21"/>
  <c r="F9469" i="21"/>
  <c r="N9468" i="21"/>
  <c r="F9468" i="21"/>
  <c r="N9467" i="21"/>
  <c r="F9467" i="21"/>
  <c r="N9466" i="21"/>
  <c r="F9466" i="21"/>
  <c r="N9465" i="21"/>
  <c r="F9465" i="21"/>
  <c r="N9464" i="21"/>
  <c r="F9464" i="21"/>
  <c r="N9463" i="21"/>
  <c r="F9463" i="21"/>
  <c r="N9462" i="21"/>
  <c r="F9462" i="21"/>
  <c r="N9461" i="21"/>
  <c r="F9461" i="21"/>
  <c r="N9460" i="21"/>
  <c r="F9460" i="21"/>
  <c r="N9459" i="21"/>
  <c r="F9459" i="21"/>
  <c r="N9458" i="21"/>
  <c r="F9458" i="21"/>
  <c r="N9457" i="21"/>
  <c r="F9457" i="21"/>
  <c r="N9456" i="21"/>
  <c r="F9456" i="21"/>
  <c r="N9455" i="21"/>
  <c r="F9455" i="21"/>
  <c r="N9454" i="21"/>
  <c r="F9454" i="21"/>
  <c r="N9453" i="21"/>
  <c r="F9453" i="21"/>
  <c r="N9452" i="21"/>
  <c r="F9452" i="21"/>
  <c r="N9451" i="21"/>
  <c r="F9451" i="21"/>
  <c r="N9450" i="21"/>
  <c r="F9450" i="21"/>
  <c r="N9449" i="21"/>
  <c r="F9449" i="21"/>
  <c r="N9448" i="21"/>
  <c r="F9448" i="21"/>
  <c r="N9447" i="21"/>
  <c r="F9447" i="21"/>
  <c r="N9446" i="21"/>
  <c r="F9446" i="21"/>
  <c r="N9445" i="21"/>
  <c r="F9445" i="21"/>
  <c r="N9444" i="21"/>
  <c r="F9444" i="21"/>
  <c r="N9443" i="21"/>
  <c r="F9443" i="21"/>
  <c r="N9442" i="21"/>
  <c r="F9442" i="21"/>
  <c r="N9441" i="21"/>
  <c r="F9441" i="21"/>
  <c r="N9440" i="21"/>
  <c r="F9440" i="21"/>
  <c r="N9439" i="21"/>
  <c r="F9439" i="21"/>
  <c r="N9438" i="21"/>
  <c r="F9438" i="21"/>
  <c r="N9437" i="21"/>
  <c r="F9437" i="21"/>
  <c r="N9436" i="21"/>
  <c r="F9436" i="21"/>
  <c r="N9435" i="21"/>
  <c r="F9435" i="21"/>
  <c r="N9434" i="21"/>
  <c r="F9434" i="21"/>
  <c r="N9433" i="21"/>
  <c r="F9433" i="21"/>
  <c r="N9432" i="21"/>
  <c r="F9432" i="21"/>
  <c r="N9431" i="21"/>
  <c r="F9431" i="21"/>
  <c r="N9430" i="21"/>
  <c r="F9430" i="21"/>
  <c r="N9429" i="21"/>
  <c r="F9429" i="21"/>
  <c r="N9428" i="21"/>
  <c r="F9428" i="21"/>
  <c r="N9427" i="21"/>
  <c r="F9427" i="21"/>
  <c r="N9426" i="21"/>
  <c r="F9426" i="21"/>
  <c r="N9425" i="21"/>
  <c r="F9425" i="21"/>
  <c r="N9424" i="21"/>
  <c r="F9424" i="21"/>
  <c r="N9423" i="21"/>
  <c r="F9423" i="21"/>
  <c r="N9422" i="21"/>
  <c r="F9422" i="21"/>
  <c r="N9421" i="21"/>
  <c r="F9421" i="21"/>
  <c r="N9420" i="21"/>
  <c r="F9420" i="21"/>
  <c r="N9419" i="21"/>
  <c r="F9419" i="21"/>
  <c r="N9418" i="21"/>
  <c r="F9418" i="21"/>
  <c r="N9417" i="21"/>
  <c r="F9417" i="21"/>
  <c r="N9416" i="21"/>
  <c r="F9416" i="21"/>
  <c r="N9415" i="21"/>
  <c r="F9415" i="21"/>
  <c r="N9414" i="21"/>
  <c r="F9414" i="21"/>
  <c r="N9413" i="21"/>
  <c r="F9413" i="21"/>
  <c r="N9412" i="21"/>
  <c r="F9412" i="21"/>
  <c r="N9411" i="21"/>
  <c r="F9411" i="21"/>
  <c r="N9410" i="21"/>
  <c r="F9410" i="21"/>
  <c r="N9409" i="21"/>
  <c r="F9409" i="21"/>
  <c r="N9408" i="21"/>
  <c r="F9408" i="21"/>
  <c r="N9407" i="21"/>
  <c r="F9407" i="21"/>
  <c r="N9406" i="21"/>
  <c r="F9406" i="21"/>
  <c r="N9405" i="21"/>
  <c r="F9405" i="21"/>
  <c r="N9404" i="21"/>
  <c r="F9404" i="21"/>
  <c r="N9403" i="21"/>
  <c r="F9403" i="21"/>
  <c r="N9402" i="21"/>
  <c r="F9402" i="21"/>
  <c r="N9401" i="21"/>
  <c r="F9401" i="21"/>
  <c r="N9400" i="21"/>
  <c r="F9400" i="21"/>
  <c r="N9399" i="21"/>
  <c r="F9399" i="21"/>
  <c r="N9398" i="21"/>
  <c r="F9398" i="21"/>
  <c r="N9397" i="21"/>
  <c r="F9397" i="21"/>
  <c r="N9396" i="21"/>
  <c r="F9396" i="21"/>
  <c r="N9395" i="21"/>
  <c r="F9395" i="21"/>
  <c r="N9394" i="21"/>
  <c r="F9394" i="21"/>
  <c r="N9393" i="21"/>
  <c r="F9393" i="21"/>
  <c r="N9392" i="21"/>
  <c r="F9392" i="21"/>
  <c r="N9391" i="21"/>
  <c r="F9391" i="21"/>
  <c r="N9390" i="21"/>
  <c r="F9390" i="21"/>
  <c r="N9389" i="21"/>
  <c r="F9389" i="21"/>
  <c r="N9388" i="21"/>
  <c r="F9388" i="21"/>
  <c r="N9387" i="21"/>
  <c r="F9387" i="21"/>
  <c r="N9300" i="21"/>
  <c r="F9300" i="21"/>
  <c r="N9299" i="21"/>
  <c r="F9299" i="21"/>
  <c r="N9298" i="21"/>
  <c r="F9298" i="21"/>
  <c r="N9297" i="21"/>
  <c r="F9297" i="21"/>
  <c r="N9296" i="21"/>
  <c r="F9296" i="21"/>
  <c r="N9295" i="21"/>
  <c r="F9295" i="21"/>
  <c r="N9294" i="21"/>
  <c r="F9294" i="21"/>
  <c r="N9293" i="21"/>
  <c r="F9293" i="21"/>
  <c r="N9292" i="21"/>
  <c r="F9292" i="21"/>
  <c r="N9291" i="21"/>
  <c r="F9291" i="21"/>
  <c r="N9290" i="21"/>
  <c r="F9290" i="21"/>
  <c r="N9289" i="21"/>
  <c r="F9289" i="21"/>
  <c r="N9288" i="21"/>
  <c r="F9288" i="21"/>
  <c r="N9287" i="21"/>
  <c r="F9287" i="21"/>
  <c r="N9286" i="21"/>
  <c r="F9286" i="21"/>
  <c r="N9285" i="21"/>
  <c r="F9285" i="21"/>
  <c r="N9284" i="21"/>
  <c r="F9284" i="21"/>
  <c r="N9283" i="21"/>
  <c r="F9283" i="21"/>
  <c r="N9282" i="21"/>
  <c r="F9282" i="21"/>
  <c r="N9281" i="21"/>
  <c r="F9281" i="21"/>
  <c r="N9280" i="21"/>
  <c r="F9280" i="21"/>
  <c r="N9279" i="21"/>
  <c r="F9279" i="21"/>
  <c r="N9278" i="21"/>
  <c r="F9278" i="21"/>
  <c r="N9277" i="21"/>
  <c r="F9277" i="21"/>
  <c r="N9276" i="21"/>
  <c r="F9276" i="21"/>
  <c r="N9275" i="21"/>
  <c r="F9275" i="21"/>
  <c r="N9274" i="21"/>
  <c r="F9274" i="21"/>
  <c r="N9273" i="21"/>
  <c r="F9273" i="21"/>
  <c r="N9272" i="21"/>
  <c r="F9272" i="21"/>
  <c r="N9271" i="21"/>
  <c r="F9271" i="21"/>
  <c r="N9270" i="21"/>
  <c r="F9270" i="21"/>
  <c r="N9269" i="21"/>
  <c r="F9269" i="21"/>
  <c r="N9268" i="21"/>
  <c r="F9268" i="21"/>
  <c r="N9267" i="21"/>
  <c r="F9267" i="21"/>
  <c r="N9130" i="21"/>
  <c r="F9130" i="21"/>
  <c r="N9129" i="21"/>
  <c r="F9129" i="21"/>
  <c r="N9128" i="21"/>
  <c r="F9128" i="21"/>
  <c r="N9127" i="21"/>
  <c r="F9127" i="21"/>
  <c r="N9126" i="21"/>
  <c r="F9126" i="21"/>
  <c r="N9266" i="21"/>
  <c r="F9266" i="21"/>
  <c r="N9265" i="21"/>
  <c r="F9265" i="21"/>
  <c r="N9264" i="21"/>
  <c r="F9264" i="21"/>
  <c r="N9263" i="21"/>
  <c r="F9263" i="21"/>
  <c r="N9262" i="21"/>
  <c r="F9262" i="21"/>
  <c r="N9261" i="21"/>
  <c r="F9261" i="21"/>
  <c r="N9260" i="21"/>
  <c r="F9260" i="21"/>
  <c r="N9259" i="21"/>
  <c r="F9259" i="21"/>
  <c r="N9258" i="21"/>
  <c r="F9258" i="21"/>
  <c r="N9257" i="21"/>
  <c r="F9257" i="21"/>
  <c r="N9256" i="21"/>
  <c r="F9256" i="21"/>
  <c r="N9255" i="21"/>
  <c r="F9255" i="21"/>
  <c r="N9254" i="21"/>
  <c r="F9254" i="21"/>
  <c r="N9253" i="21"/>
  <c r="F9253" i="21"/>
  <c r="N9252" i="21"/>
  <c r="F9252" i="21"/>
  <c r="N9251" i="21"/>
  <c r="F9251" i="21"/>
  <c r="N9250" i="21"/>
  <c r="F9250" i="21"/>
  <c r="N9249" i="21"/>
  <c r="F9249" i="21"/>
  <c r="N9248" i="21"/>
  <c r="F9248" i="21"/>
  <c r="N9247" i="21"/>
  <c r="F9247" i="21"/>
  <c r="N9246" i="21"/>
  <c r="F9246" i="21"/>
  <c r="N9245" i="21"/>
  <c r="F9245" i="21"/>
  <c r="N9244" i="21"/>
  <c r="F9244" i="21"/>
  <c r="N9243" i="21"/>
  <c r="F9243" i="21"/>
  <c r="N9242" i="21"/>
  <c r="F9242" i="21"/>
  <c r="N9241" i="21"/>
  <c r="F9241" i="21"/>
  <c r="N9240" i="21"/>
  <c r="F9240" i="21"/>
  <c r="N9239" i="21"/>
  <c r="F9239" i="21"/>
  <c r="N9238" i="21"/>
  <c r="F9238" i="21"/>
  <c r="N9237" i="21"/>
  <c r="F9237" i="21"/>
  <c r="N9236" i="21"/>
  <c r="F9236" i="21"/>
  <c r="N9235" i="21"/>
  <c r="F9235" i="21"/>
  <c r="N9234" i="21"/>
  <c r="F9234" i="21"/>
  <c r="N9233" i="21"/>
  <c r="F9233" i="21"/>
  <c r="N9232" i="21"/>
  <c r="F9232" i="21"/>
  <c r="N9231" i="21"/>
  <c r="F9231" i="21"/>
  <c r="N9230" i="21"/>
  <c r="F9230" i="21"/>
  <c r="N9229" i="21"/>
  <c r="F9229" i="21"/>
  <c r="N9228" i="21"/>
  <c r="F9228" i="21"/>
  <c r="N9227" i="21"/>
  <c r="F9227" i="21"/>
  <c r="N9226" i="21"/>
  <c r="F9226" i="21"/>
  <c r="N9225" i="21"/>
  <c r="F9225" i="21"/>
  <c r="N9224" i="21"/>
  <c r="F9224" i="21"/>
  <c r="N9223" i="21"/>
  <c r="F9223" i="21"/>
  <c r="N9222" i="21"/>
  <c r="F9222" i="21"/>
  <c r="N9221" i="21"/>
  <c r="F9221" i="21"/>
  <c r="N9220" i="21"/>
  <c r="F9220" i="21"/>
  <c r="N9219" i="21"/>
  <c r="F9219" i="21"/>
  <c r="N9218" i="21"/>
  <c r="F9218" i="21"/>
  <c r="N9217" i="21"/>
  <c r="F9217" i="21"/>
  <c r="N9216" i="21"/>
  <c r="F9216" i="21"/>
  <c r="N9215" i="21"/>
  <c r="F9215" i="21"/>
  <c r="N9214" i="21"/>
  <c r="F9214" i="21"/>
  <c r="N9213" i="21"/>
  <c r="F9213" i="21"/>
  <c r="N9212" i="21"/>
  <c r="F9212" i="21"/>
  <c r="N9211" i="21"/>
  <c r="F9211" i="21"/>
  <c r="N9210" i="21"/>
  <c r="F9210" i="21"/>
  <c r="N9209" i="21"/>
  <c r="F9209" i="21"/>
  <c r="N9208" i="21"/>
  <c r="F9208" i="21"/>
  <c r="N9207" i="21"/>
  <c r="F9207" i="21"/>
  <c r="N9206" i="21"/>
  <c r="F9206" i="21"/>
  <c r="N9205" i="21"/>
  <c r="F9205" i="21"/>
  <c r="N9204" i="21"/>
  <c r="F9204" i="21"/>
  <c r="N9203" i="21"/>
  <c r="F9203" i="21"/>
  <c r="N9202" i="21"/>
  <c r="F9202" i="21"/>
  <c r="N9201" i="21"/>
  <c r="F9201" i="21"/>
  <c r="N9200" i="21"/>
  <c r="F9200" i="21"/>
  <c r="N9199" i="21"/>
  <c r="F9199" i="21"/>
  <c r="N9198" i="21"/>
  <c r="F9198" i="21"/>
  <c r="N9197" i="21"/>
  <c r="F9197" i="21"/>
  <c r="N9196" i="21"/>
  <c r="F9196" i="21"/>
  <c r="N9195" i="21"/>
  <c r="F9195" i="21"/>
  <c r="N9194" i="21"/>
  <c r="F9194" i="21"/>
  <c r="N9193" i="21"/>
  <c r="F9193" i="21"/>
  <c r="N9192" i="21"/>
  <c r="F9192" i="21"/>
  <c r="N9191" i="21"/>
  <c r="F9191" i="21"/>
  <c r="N9190" i="21"/>
  <c r="F9190" i="21"/>
  <c r="N9189" i="21"/>
  <c r="F9189" i="21"/>
  <c r="N9188" i="21"/>
  <c r="F9188" i="21"/>
  <c r="N9187" i="21"/>
  <c r="F9187" i="21"/>
  <c r="N9186" i="21"/>
  <c r="F9186" i="21"/>
  <c r="N9185" i="21"/>
  <c r="F9185" i="21"/>
  <c r="N9184" i="21"/>
  <c r="F9184" i="21"/>
  <c r="N9183" i="21"/>
  <c r="F9183" i="21"/>
  <c r="N9182" i="21"/>
  <c r="F9182" i="21"/>
  <c r="N9181" i="21"/>
  <c r="F9181" i="21"/>
  <c r="N9180" i="21"/>
  <c r="F9180" i="21"/>
  <c r="N9179" i="21"/>
  <c r="F9179" i="21"/>
  <c r="N9178" i="21"/>
  <c r="F9178" i="21"/>
  <c r="N9177" i="21"/>
  <c r="F9177" i="21"/>
  <c r="N9176" i="21"/>
  <c r="F9176" i="21"/>
  <c r="N9175" i="21"/>
  <c r="F9175" i="21"/>
  <c r="N9174" i="21"/>
  <c r="F9174" i="21"/>
  <c r="N9173" i="21"/>
  <c r="F9173" i="21"/>
  <c r="N9172" i="21"/>
  <c r="F9172" i="21"/>
  <c r="N9171" i="21"/>
  <c r="F9171" i="21"/>
  <c r="N9170" i="21"/>
  <c r="F9170" i="21"/>
  <c r="N9169" i="21"/>
  <c r="F9169" i="21"/>
  <c r="N9168" i="21"/>
  <c r="F9168" i="21"/>
  <c r="N9167" i="21"/>
  <c r="F9167" i="21"/>
  <c r="N9166" i="21"/>
  <c r="F9166" i="21"/>
  <c r="N9165" i="21"/>
  <c r="F9165" i="21"/>
  <c r="N9164" i="21"/>
  <c r="F9164" i="21"/>
  <c r="N9163" i="21"/>
  <c r="F9163" i="21"/>
  <c r="N9162" i="21"/>
  <c r="F9162" i="21"/>
  <c r="N9161" i="21"/>
  <c r="F9161" i="21"/>
  <c r="N9160" i="21"/>
  <c r="F9160" i="21"/>
  <c r="N9159" i="21"/>
  <c r="F9159" i="21"/>
  <c r="N9158" i="21"/>
  <c r="F9158" i="21"/>
  <c r="N9157" i="21"/>
  <c r="F9157" i="21"/>
  <c r="N9156" i="21"/>
  <c r="F9156" i="21"/>
  <c r="N9155" i="21"/>
  <c r="F9155" i="21"/>
  <c r="N9154" i="21"/>
  <c r="F9154" i="21"/>
  <c r="N9153" i="21"/>
  <c r="F9153" i="21"/>
  <c r="N9152" i="21"/>
  <c r="F9152" i="21"/>
  <c r="N9151" i="21"/>
  <c r="F9151" i="21"/>
  <c r="N9150" i="21"/>
  <c r="F9150" i="21"/>
  <c r="N9149" i="21"/>
  <c r="F9149" i="21"/>
  <c r="N9148" i="21"/>
  <c r="F9148" i="21"/>
  <c r="N9147" i="21"/>
  <c r="F9147" i="21"/>
  <c r="N9146" i="21"/>
  <c r="F9146" i="21"/>
  <c r="N9145" i="21"/>
  <c r="F9145" i="21"/>
  <c r="N9144" i="21"/>
  <c r="F9144" i="21"/>
  <c r="N9143" i="21"/>
  <c r="F9143" i="21"/>
  <c r="N9142" i="21"/>
  <c r="F9142" i="21"/>
  <c r="N9141" i="21"/>
  <c r="F9141" i="21"/>
  <c r="N9140" i="21"/>
  <c r="F9140" i="21"/>
  <c r="N9139" i="21"/>
  <c r="F9139" i="21"/>
  <c r="N9138" i="21"/>
  <c r="F9138" i="21"/>
  <c r="N9137" i="21"/>
  <c r="F9137" i="21"/>
  <c r="N9136" i="21"/>
  <c r="F9136" i="21"/>
  <c r="N9135" i="21"/>
  <c r="F9135" i="21"/>
  <c r="N9134" i="21"/>
  <c r="F9134" i="21"/>
  <c r="N9133" i="21"/>
  <c r="F9133" i="21"/>
  <c r="N9132" i="21"/>
  <c r="F9132" i="21"/>
  <c r="N9131" i="21"/>
  <c r="F9131" i="21"/>
  <c r="N9063" i="21"/>
  <c r="F9063" i="21"/>
  <c r="N9062" i="21"/>
  <c r="F9062" i="21"/>
  <c r="N9061" i="21"/>
  <c r="F9061" i="21"/>
  <c r="N9060" i="21"/>
  <c r="F9060" i="21"/>
  <c r="N9059" i="21"/>
  <c r="F9059" i="21"/>
  <c r="N9058" i="21"/>
  <c r="F9058" i="21"/>
  <c r="N9057" i="21"/>
  <c r="F9057" i="21"/>
  <c r="N9056" i="21"/>
  <c r="F9056" i="21"/>
  <c r="N9055" i="21"/>
  <c r="F9055" i="21"/>
  <c r="N9054" i="21"/>
  <c r="F9054" i="21"/>
  <c r="N9053" i="21"/>
  <c r="F9053" i="21"/>
  <c r="N9052" i="21"/>
  <c r="F9052" i="21"/>
  <c r="N9051" i="21"/>
  <c r="F9051" i="21"/>
  <c r="N9050" i="21"/>
  <c r="F9050" i="21"/>
  <c r="N9049" i="21"/>
  <c r="F9049" i="21"/>
  <c r="N9048" i="21"/>
  <c r="F9048" i="21"/>
  <c r="N9047" i="21"/>
  <c r="F9047" i="21"/>
  <c r="N9046" i="21"/>
  <c r="F9046" i="21"/>
  <c r="N9045" i="21"/>
  <c r="F9045" i="21"/>
  <c r="N9044" i="21"/>
  <c r="F9044" i="21"/>
  <c r="N9043" i="21"/>
  <c r="F9043" i="21"/>
  <c r="N9042" i="21"/>
  <c r="F9042" i="21"/>
  <c r="N9041" i="21"/>
  <c r="F9041" i="21"/>
  <c r="N9040" i="21"/>
  <c r="F9040" i="21"/>
  <c r="N9039" i="21"/>
  <c r="F9039" i="21"/>
  <c r="N9038" i="21"/>
  <c r="F9038" i="21"/>
  <c r="N9037" i="21"/>
  <c r="F9037" i="21"/>
  <c r="N9036" i="21"/>
  <c r="F9036" i="21"/>
  <c r="N9035" i="21"/>
  <c r="F9035" i="21"/>
  <c r="N9034" i="21"/>
  <c r="F9034" i="21"/>
  <c r="N9033" i="21"/>
  <c r="F9033" i="21"/>
  <c r="N9032" i="21"/>
  <c r="F9032" i="21"/>
  <c r="N9031" i="21"/>
  <c r="F9031" i="21"/>
  <c r="N9030" i="21"/>
  <c r="F9030" i="21"/>
  <c r="N9029" i="21"/>
  <c r="F9029" i="21"/>
  <c r="N9028" i="21"/>
  <c r="F9028" i="21"/>
  <c r="N9027" i="21"/>
  <c r="F9027" i="21"/>
  <c r="N9026" i="21"/>
  <c r="F9026" i="21"/>
  <c r="N9025" i="21"/>
  <c r="F9025" i="21"/>
  <c r="N9024" i="21"/>
  <c r="F9024" i="21"/>
  <c r="N9023" i="21"/>
  <c r="F9023" i="21"/>
  <c r="N9022" i="21"/>
  <c r="F9022" i="21"/>
  <c r="N9021" i="21"/>
  <c r="F9021" i="21"/>
  <c r="N9020" i="21"/>
  <c r="F9020" i="21"/>
  <c r="N9019" i="21"/>
  <c r="F9019" i="21"/>
  <c r="N9018" i="21"/>
  <c r="F9018" i="21"/>
  <c r="N9017" i="21"/>
  <c r="F9017" i="21"/>
  <c r="N9016" i="21"/>
  <c r="F9016" i="21"/>
  <c r="N9015" i="21"/>
  <c r="F9015" i="21"/>
  <c r="N9014" i="21"/>
  <c r="F9014" i="21"/>
  <c r="N9013" i="21"/>
  <c r="F9013" i="21"/>
  <c r="N9012" i="21"/>
  <c r="F9012" i="21"/>
  <c r="N9011" i="21"/>
  <c r="F9011" i="21"/>
  <c r="N9010" i="21"/>
  <c r="F9010" i="21"/>
  <c r="N9009" i="21"/>
  <c r="F9009" i="21"/>
  <c r="N9008" i="21"/>
  <c r="F9008" i="21"/>
  <c r="N9007" i="21"/>
  <c r="F9007" i="21"/>
  <c r="N9006" i="21"/>
  <c r="F9006" i="21"/>
  <c r="N9005" i="21"/>
  <c r="F9005" i="21"/>
  <c r="N9004" i="21"/>
  <c r="F9004" i="21"/>
  <c r="N9003" i="21"/>
  <c r="F9003" i="21"/>
  <c r="N9002" i="21"/>
  <c r="F9002" i="21"/>
  <c r="N9001" i="21"/>
  <c r="F9001" i="21"/>
  <c r="N9000" i="21"/>
  <c r="F9000" i="21"/>
  <c r="N8999" i="21"/>
  <c r="F8999" i="21"/>
  <c r="N8998" i="21"/>
  <c r="F8998" i="21"/>
  <c r="N8997" i="21"/>
  <c r="F8997" i="21"/>
  <c r="N8996" i="21"/>
  <c r="F8996" i="21"/>
  <c r="N8995" i="21"/>
  <c r="F8995" i="21"/>
  <c r="N8994" i="21"/>
  <c r="F8994" i="21"/>
  <c r="N8993" i="21"/>
  <c r="F8993" i="21"/>
  <c r="N8992" i="21"/>
  <c r="F8992" i="21"/>
  <c r="N8991" i="21"/>
  <c r="F8991" i="21"/>
  <c r="N8990" i="21"/>
  <c r="F8990" i="21"/>
  <c r="N8989" i="21"/>
  <c r="F8989" i="21"/>
  <c r="N8988" i="21"/>
  <c r="F8988" i="21"/>
  <c r="N8987" i="21"/>
  <c r="F8987" i="21"/>
  <c r="N8986" i="21"/>
  <c r="F8986" i="21"/>
  <c r="N8985" i="21"/>
  <c r="F8985" i="21"/>
  <c r="N8984" i="21"/>
  <c r="F8984" i="21"/>
  <c r="N8983" i="21"/>
  <c r="F8983" i="21"/>
  <c r="N8982" i="21"/>
  <c r="F8982" i="21"/>
  <c r="N8981" i="21"/>
  <c r="F8981" i="21"/>
  <c r="N8980" i="21"/>
  <c r="F8980" i="21"/>
  <c r="N8979" i="21"/>
  <c r="F8979" i="21"/>
  <c r="N8978" i="21"/>
  <c r="F8978" i="21"/>
  <c r="N8977" i="21"/>
  <c r="F8977" i="21"/>
  <c r="N8976" i="21"/>
  <c r="F8976" i="21"/>
  <c r="N8975" i="21"/>
  <c r="F8975" i="21"/>
  <c r="N8974" i="21"/>
  <c r="F8974" i="21"/>
  <c r="N8973" i="21"/>
  <c r="F8973" i="21"/>
  <c r="N8972" i="21"/>
  <c r="F8972" i="21"/>
  <c r="N8971" i="21"/>
  <c r="F8971" i="21"/>
  <c r="N8970" i="21"/>
  <c r="F8970" i="21"/>
  <c r="N8969" i="21"/>
  <c r="F8969" i="21"/>
  <c r="N8968" i="21"/>
  <c r="F8968" i="21"/>
  <c r="N8967" i="21"/>
  <c r="F8967" i="21"/>
  <c r="N8966" i="21"/>
  <c r="F8966" i="21"/>
  <c r="N8965" i="21"/>
  <c r="F8965" i="21"/>
  <c r="N8964" i="21"/>
  <c r="F8964" i="21"/>
  <c r="N8963" i="21"/>
  <c r="F8963" i="21"/>
  <c r="N8962" i="21"/>
  <c r="F8962" i="21"/>
  <c r="N8961" i="21"/>
  <c r="F8961" i="21"/>
  <c r="N8960" i="21"/>
  <c r="F8960" i="21"/>
  <c r="N8959" i="21"/>
  <c r="F8959" i="21"/>
  <c r="N8958" i="21"/>
  <c r="F8958" i="21"/>
  <c r="N8957" i="21"/>
  <c r="F8957" i="21"/>
  <c r="N8956" i="21"/>
  <c r="F8956" i="21"/>
  <c r="N8955" i="21"/>
  <c r="F8955" i="21"/>
  <c r="N8954" i="21"/>
  <c r="F8954" i="21"/>
  <c r="N8953" i="21"/>
  <c r="F8953" i="21"/>
  <c r="N8952" i="21"/>
  <c r="F8952" i="21"/>
  <c r="N8951" i="21"/>
  <c r="F8951" i="21"/>
  <c r="N8950" i="21"/>
  <c r="F8950" i="21"/>
  <c r="N8949" i="21"/>
  <c r="F8949" i="21"/>
  <c r="N8948" i="21"/>
  <c r="F8948" i="21"/>
  <c r="N8947" i="21"/>
  <c r="F8947" i="21"/>
  <c r="N8946" i="21"/>
  <c r="F8946" i="21"/>
  <c r="N8945" i="21"/>
  <c r="F8945" i="21"/>
  <c r="N8944" i="21"/>
  <c r="F8944" i="21"/>
  <c r="N8943" i="21"/>
  <c r="F8943" i="21"/>
  <c r="N8942" i="21"/>
  <c r="F8942" i="21"/>
  <c r="N8941" i="21"/>
  <c r="F8941" i="21"/>
  <c r="N8940" i="21"/>
  <c r="F8940" i="21"/>
  <c r="N8939" i="21"/>
  <c r="F8939" i="21"/>
  <c r="N8938" i="21"/>
  <c r="F8938" i="21"/>
  <c r="N8937" i="21"/>
  <c r="F8937" i="21"/>
  <c r="N8936" i="21"/>
  <c r="F8936" i="21"/>
  <c r="N8935" i="21"/>
  <c r="F8935" i="21"/>
  <c r="N8934" i="21"/>
  <c r="F8934" i="21"/>
  <c r="N8933" i="21"/>
  <c r="F8933" i="21"/>
  <c r="N8932" i="21"/>
  <c r="F8932" i="21"/>
  <c r="N8931" i="21"/>
  <c r="F8931" i="21"/>
  <c r="N8930" i="21"/>
  <c r="F8930" i="21"/>
  <c r="N8929" i="21"/>
  <c r="F8929" i="21"/>
  <c r="N8928" i="21"/>
  <c r="F8928" i="21"/>
  <c r="N8927" i="21"/>
  <c r="F8927" i="21"/>
  <c r="N8926" i="21"/>
  <c r="F8926" i="21"/>
  <c r="N8925" i="21"/>
  <c r="F8925" i="21"/>
  <c r="N8924" i="21"/>
  <c r="F8924" i="21"/>
  <c r="N8923" i="21"/>
  <c r="F8923" i="21"/>
  <c r="N8922" i="21"/>
  <c r="F8922" i="21"/>
  <c r="N8921" i="21"/>
  <c r="F8921" i="21"/>
  <c r="N8920" i="21"/>
  <c r="F8920" i="21"/>
  <c r="N8919" i="21"/>
  <c r="F8919" i="21"/>
  <c r="N8918" i="21"/>
  <c r="F8918" i="21"/>
  <c r="N8917" i="21"/>
  <c r="F8917" i="21"/>
  <c r="N8916" i="21"/>
  <c r="F8916" i="21"/>
  <c r="N8915" i="21"/>
  <c r="F8915" i="21"/>
  <c r="N8914" i="21"/>
  <c r="F8914" i="21"/>
  <c r="N8913" i="21"/>
  <c r="F8913" i="21"/>
  <c r="N8912" i="21"/>
  <c r="F8912" i="21"/>
  <c r="N8911" i="21"/>
  <c r="F8911" i="21"/>
  <c r="N8910" i="21"/>
  <c r="F8910" i="21"/>
  <c r="N8909" i="21"/>
  <c r="F8909" i="21"/>
  <c r="N8908" i="21"/>
  <c r="F8908" i="21"/>
  <c r="N8907" i="21"/>
  <c r="F8907" i="21"/>
  <c r="N8906" i="21"/>
  <c r="F8906" i="21"/>
  <c r="N8905" i="21"/>
  <c r="F8905" i="21"/>
  <c r="N8904" i="21"/>
  <c r="F8904" i="21"/>
  <c r="N8903" i="21"/>
  <c r="F8903" i="21"/>
  <c r="N8902" i="21"/>
  <c r="F8902" i="21"/>
  <c r="N8901" i="21"/>
  <c r="F8901" i="21"/>
  <c r="N8900" i="21"/>
  <c r="F8900" i="21"/>
  <c r="N8899" i="21"/>
  <c r="F8899" i="21"/>
  <c r="N8898" i="21"/>
  <c r="F8898" i="21"/>
  <c r="N8897" i="21"/>
  <c r="F8897" i="21"/>
  <c r="N8896" i="21"/>
  <c r="F8896" i="21"/>
  <c r="N8895" i="21"/>
  <c r="F8895" i="21"/>
  <c r="N8894" i="21"/>
  <c r="F8894" i="21"/>
  <c r="N8893" i="21"/>
  <c r="F8893" i="21"/>
  <c r="N8892" i="21"/>
  <c r="F8892" i="21"/>
  <c r="N8891" i="21"/>
  <c r="F8891" i="21"/>
  <c r="N8890" i="21"/>
  <c r="F8890" i="21"/>
  <c r="N8889" i="21"/>
  <c r="F8889" i="21"/>
  <c r="N8888" i="21"/>
  <c r="F8888" i="21"/>
  <c r="N8887" i="21"/>
  <c r="F8887" i="21"/>
  <c r="N8886" i="21"/>
  <c r="F8886" i="21"/>
  <c r="N8885" i="21"/>
  <c r="F8885" i="21"/>
  <c r="N8884" i="21"/>
  <c r="F8884" i="21"/>
  <c r="N8883" i="21"/>
  <c r="F8883" i="21"/>
  <c r="N8882" i="21"/>
  <c r="F8882" i="21"/>
  <c r="N8881" i="21"/>
  <c r="F8881" i="21"/>
  <c r="N8880" i="21"/>
  <c r="F8880" i="21"/>
  <c r="N8879" i="21"/>
  <c r="F8879" i="21"/>
  <c r="N8878" i="21"/>
  <c r="F8878" i="21"/>
  <c r="N8877" i="21"/>
  <c r="F8877" i="21"/>
  <c r="N8876" i="21"/>
  <c r="F8876" i="21"/>
  <c r="N8875" i="21"/>
  <c r="F8875" i="21"/>
  <c r="N8874" i="21"/>
  <c r="F8874" i="21"/>
  <c r="N8873" i="21"/>
  <c r="F8873" i="21"/>
  <c r="N8872" i="21"/>
  <c r="F8872" i="21"/>
  <c r="N8871" i="21"/>
  <c r="F8871" i="21"/>
  <c r="N8870" i="21"/>
  <c r="F8870" i="21"/>
  <c r="N8869" i="21"/>
  <c r="F8869" i="21"/>
  <c r="N8868" i="21"/>
  <c r="F8868" i="21"/>
  <c r="N8867" i="21"/>
  <c r="F8867" i="21"/>
  <c r="N8866" i="21"/>
  <c r="F8866" i="21"/>
  <c r="N8865" i="21"/>
  <c r="F8865" i="21"/>
  <c r="N8864" i="21"/>
  <c r="F8864" i="21"/>
  <c r="N8863" i="21"/>
  <c r="F8863" i="21"/>
  <c r="N8862" i="21"/>
  <c r="F8862" i="21"/>
  <c r="N8861" i="21"/>
  <c r="F8861" i="21"/>
  <c r="N8860" i="21"/>
  <c r="F8860" i="21"/>
  <c r="N8859" i="21"/>
  <c r="F8859" i="21"/>
  <c r="N8858" i="21"/>
  <c r="F8858" i="21"/>
  <c r="N8857" i="21"/>
  <c r="F8857" i="21"/>
  <c r="N8856" i="21"/>
  <c r="F8856" i="21"/>
  <c r="N8855" i="21"/>
  <c r="F8855" i="21"/>
  <c r="N8854" i="21"/>
  <c r="F8854" i="21"/>
  <c r="N8853" i="21"/>
  <c r="F8853" i="21"/>
  <c r="N8852" i="21"/>
  <c r="F8852" i="21"/>
  <c r="N8851" i="21"/>
  <c r="F8851" i="21"/>
  <c r="N8850" i="21"/>
  <c r="F8850" i="21"/>
  <c r="N8849" i="21"/>
  <c r="F8849" i="21"/>
  <c r="N8848" i="21"/>
  <c r="F8848" i="21"/>
  <c r="N8847" i="21"/>
  <c r="F8847" i="21"/>
  <c r="N8846" i="21"/>
  <c r="F8846" i="21"/>
  <c r="N8845" i="21"/>
  <c r="F8845" i="21"/>
  <c r="N8844" i="21"/>
  <c r="F8844" i="21"/>
  <c r="N8843" i="21"/>
  <c r="F8843" i="21"/>
  <c r="N8842" i="21"/>
  <c r="F8842" i="21"/>
  <c r="N8841" i="21"/>
  <c r="F8841" i="21"/>
  <c r="N8840" i="21"/>
  <c r="F8840" i="21"/>
  <c r="N8839" i="21"/>
  <c r="F8839" i="21"/>
  <c r="N8838" i="21"/>
  <c r="F8838" i="21"/>
  <c r="N8837" i="21"/>
  <c r="F8837" i="21"/>
  <c r="N8836" i="21"/>
  <c r="F8836" i="21"/>
  <c r="N8835" i="21"/>
  <c r="F8835" i="21"/>
  <c r="N8834" i="21"/>
  <c r="F8834" i="21"/>
  <c r="N8833" i="21"/>
  <c r="F8833" i="21"/>
  <c r="N8832" i="21"/>
  <c r="F8832" i="21"/>
  <c r="N8831" i="21"/>
  <c r="F8831" i="21"/>
  <c r="N8830" i="21"/>
  <c r="F8830" i="21"/>
  <c r="N8829" i="21"/>
  <c r="F8829" i="21"/>
  <c r="N8828" i="21"/>
  <c r="F8828" i="21"/>
  <c r="N8827" i="21"/>
  <c r="F8827" i="21"/>
  <c r="N8826" i="21"/>
  <c r="F8826" i="21"/>
  <c r="N8825" i="21"/>
  <c r="F8825" i="21"/>
  <c r="N8824" i="21"/>
  <c r="F8824" i="21"/>
  <c r="N8823" i="21"/>
  <c r="F8823" i="21"/>
  <c r="N8822" i="21"/>
  <c r="F8822" i="21"/>
  <c r="N8821" i="21"/>
  <c r="F8821" i="21"/>
  <c r="N8820" i="21"/>
  <c r="F8820" i="21"/>
  <c r="N8819" i="21"/>
  <c r="F8819" i="21"/>
  <c r="N8818" i="21"/>
  <c r="F8818" i="21"/>
  <c r="N8817" i="21"/>
  <c r="F8817" i="21"/>
  <c r="N8816" i="21"/>
  <c r="F8816" i="21"/>
  <c r="N8725" i="21"/>
  <c r="F8725" i="21"/>
  <c r="N8724" i="21"/>
  <c r="F8724" i="21"/>
  <c r="N8723" i="21"/>
  <c r="F8723" i="21"/>
  <c r="N8722" i="21"/>
  <c r="F8722" i="21"/>
  <c r="N8721" i="21"/>
  <c r="F8721" i="21"/>
  <c r="N8720" i="21"/>
  <c r="F8720" i="21"/>
  <c r="N8719" i="21"/>
  <c r="F8719" i="21"/>
  <c r="N8718" i="21"/>
  <c r="F8718" i="21"/>
  <c r="N8717" i="21"/>
  <c r="F8717" i="21"/>
  <c r="N8716" i="21"/>
  <c r="F8716" i="21"/>
  <c r="N8715" i="21"/>
  <c r="F8715" i="21"/>
  <c r="N8714" i="21"/>
  <c r="F8714" i="21"/>
  <c r="N8713" i="21"/>
  <c r="F8713" i="21"/>
  <c r="N8712" i="21"/>
  <c r="F8712" i="21"/>
  <c r="N8711" i="21"/>
  <c r="F8711" i="21"/>
  <c r="N8710" i="21"/>
  <c r="F8710" i="21"/>
  <c r="N8709" i="21"/>
  <c r="F8709" i="21"/>
  <c r="N8708" i="21"/>
  <c r="F8708" i="21"/>
  <c r="N8707" i="21"/>
  <c r="F8707" i="21"/>
  <c r="N8706" i="21"/>
  <c r="F8706" i="21"/>
  <c r="N8705" i="21"/>
  <c r="F8705" i="21"/>
  <c r="N8704" i="21"/>
  <c r="F8704" i="21"/>
  <c r="N8703" i="21"/>
  <c r="F8703" i="21"/>
  <c r="N8702" i="21"/>
  <c r="F8702" i="21"/>
  <c r="N8701" i="21"/>
  <c r="F8701" i="21"/>
  <c r="N8700" i="21"/>
  <c r="F8700" i="21"/>
  <c r="N8699" i="21"/>
  <c r="F8699" i="21"/>
  <c r="N8698" i="21"/>
  <c r="F8698" i="21"/>
  <c r="N8697" i="21"/>
  <c r="F8697" i="21"/>
  <c r="N8696" i="21"/>
  <c r="F8696" i="21"/>
  <c r="N8695" i="21"/>
  <c r="F8695" i="21"/>
  <c r="N8694" i="21"/>
  <c r="F8694" i="21"/>
  <c r="N8693" i="21"/>
  <c r="F8693" i="21"/>
  <c r="N8692" i="21"/>
  <c r="F8692" i="21"/>
  <c r="N8691" i="21"/>
  <c r="F8691" i="21"/>
  <c r="N8690" i="21"/>
  <c r="F8690" i="21"/>
  <c r="N8689" i="21"/>
  <c r="F8689" i="21"/>
  <c r="N8688" i="21"/>
  <c r="F8688" i="21"/>
  <c r="N8687" i="21"/>
  <c r="F8687" i="21"/>
  <c r="N8686" i="21"/>
  <c r="F8686" i="21"/>
  <c r="N8685" i="21"/>
  <c r="F8685" i="21"/>
  <c r="N8684" i="21"/>
  <c r="F8684" i="21"/>
  <c r="N8683" i="21"/>
  <c r="F8683" i="21"/>
  <c r="N8682" i="21"/>
  <c r="F8682" i="21"/>
  <c r="N8681" i="21"/>
  <c r="F8681" i="21"/>
  <c r="N8680" i="21"/>
  <c r="F8680" i="21"/>
  <c r="N8679" i="21"/>
  <c r="F8679" i="21"/>
  <c r="N8678" i="21"/>
  <c r="F8678" i="21"/>
  <c r="N8677" i="21"/>
  <c r="F8677" i="21"/>
  <c r="N8676" i="21"/>
  <c r="F8676" i="21"/>
  <c r="N8675" i="21"/>
  <c r="F8675" i="21"/>
  <c r="N8674" i="21"/>
  <c r="F8674" i="21"/>
  <c r="N8506" i="21"/>
  <c r="F8506" i="21"/>
  <c r="N8505" i="21"/>
  <c r="F8505" i="21"/>
  <c r="N8504" i="21"/>
  <c r="F8504" i="21"/>
  <c r="N8503" i="21"/>
  <c r="F8503" i="21"/>
  <c r="N8673" i="21"/>
  <c r="F8673" i="21"/>
  <c r="N8672" i="21"/>
  <c r="F8672" i="21"/>
  <c r="N8671" i="21"/>
  <c r="F8671" i="21"/>
  <c r="N8670" i="21"/>
  <c r="F8670" i="21"/>
  <c r="N8669" i="21"/>
  <c r="F8669" i="21"/>
  <c r="N8668" i="21"/>
  <c r="F8668" i="21"/>
  <c r="N8667" i="21"/>
  <c r="F8667" i="21"/>
  <c r="N8666" i="21"/>
  <c r="F8666" i="21"/>
  <c r="N8665" i="21"/>
  <c r="F8665" i="21"/>
  <c r="N8664" i="21"/>
  <c r="F8664" i="21"/>
  <c r="N8663" i="21"/>
  <c r="F8663" i="21"/>
  <c r="N8662" i="21"/>
  <c r="F8662" i="21"/>
  <c r="N8661" i="21"/>
  <c r="F8661" i="21"/>
  <c r="N8660" i="21"/>
  <c r="F8660" i="21"/>
  <c r="N8659" i="21"/>
  <c r="F8659" i="21"/>
  <c r="N8658" i="21"/>
  <c r="F8658" i="21"/>
  <c r="N8657" i="21"/>
  <c r="F8657" i="21"/>
  <c r="N8656" i="21"/>
  <c r="F8656" i="21"/>
  <c r="N8655" i="21"/>
  <c r="F8655" i="21"/>
  <c r="N8654" i="21"/>
  <c r="F8654" i="21"/>
  <c r="N8653" i="21"/>
  <c r="F8653" i="21"/>
  <c r="N8652" i="21"/>
  <c r="F8652" i="21"/>
  <c r="N8651" i="21"/>
  <c r="F8651" i="21"/>
  <c r="N8650" i="21"/>
  <c r="F8650" i="21"/>
  <c r="N8649" i="21"/>
  <c r="F8649" i="21"/>
  <c r="N8648" i="21"/>
  <c r="F8648" i="21"/>
  <c r="N8647" i="21"/>
  <c r="F8647" i="21"/>
  <c r="N8646" i="21"/>
  <c r="F8646" i="21"/>
  <c r="N8645" i="21"/>
  <c r="F8645" i="21"/>
  <c r="N8644" i="21"/>
  <c r="F8644" i="21"/>
  <c r="N8643" i="21"/>
  <c r="F8643" i="21"/>
  <c r="N8642" i="21"/>
  <c r="F8642" i="21"/>
  <c r="N8641" i="21"/>
  <c r="F8641" i="21"/>
  <c r="N8640" i="21"/>
  <c r="F8640" i="21"/>
  <c r="N8639" i="21"/>
  <c r="F8639" i="21"/>
  <c r="N8638" i="21"/>
  <c r="F8638" i="21"/>
  <c r="N8637" i="21"/>
  <c r="F8637" i="21"/>
  <c r="N8636" i="21"/>
  <c r="F8636" i="21"/>
  <c r="N8635" i="21"/>
  <c r="F8635" i="21"/>
  <c r="N8634" i="21"/>
  <c r="F8634" i="21"/>
  <c r="N8633" i="21"/>
  <c r="F8633" i="21"/>
  <c r="N8632" i="21"/>
  <c r="F8632" i="21"/>
  <c r="N8631" i="21"/>
  <c r="F8631" i="21"/>
  <c r="N8630" i="21"/>
  <c r="F8630" i="21"/>
  <c r="N8629" i="21"/>
  <c r="F8629" i="21"/>
  <c r="N8628" i="21"/>
  <c r="F8628" i="21"/>
  <c r="N8627" i="21"/>
  <c r="F8627" i="21"/>
  <c r="N8626" i="21"/>
  <c r="F8626" i="21"/>
  <c r="N8625" i="21"/>
  <c r="F8625" i="21"/>
  <c r="N8624" i="21"/>
  <c r="F8624" i="21"/>
  <c r="N8623" i="21"/>
  <c r="F8623" i="21"/>
  <c r="N8622" i="21"/>
  <c r="F8622" i="21"/>
  <c r="N8621" i="21"/>
  <c r="F8621" i="21"/>
  <c r="N8620" i="21"/>
  <c r="F8620" i="21"/>
  <c r="N8619" i="21"/>
  <c r="F8619" i="21"/>
  <c r="N8618" i="21"/>
  <c r="F8618" i="21"/>
  <c r="N8617" i="21"/>
  <c r="F8617" i="21"/>
  <c r="N8616" i="21"/>
  <c r="F8616" i="21"/>
  <c r="N8615" i="21"/>
  <c r="F8615" i="21"/>
  <c r="N8614" i="21"/>
  <c r="F8614" i="21"/>
  <c r="N8613" i="21"/>
  <c r="F8613" i="21"/>
  <c r="N8612" i="21"/>
  <c r="F8612" i="21"/>
  <c r="N8611" i="21"/>
  <c r="F8611" i="21"/>
  <c r="N8610" i="21"/>
  <c r="F8610" i="21"/>
  <c r="N8609" i="21"/>
  <c r="F8609" i="21"/>
  <c r="N8608" i="21"/>
  <c r="F8608" i="21"/>
  <c r="N8607" i="21"/>
  <c r="F8607" i="21"/>
  <c r="N8606" i="21"/>
  <c r="F8606" i="21"/>
  <c r="N8605" i="21"/>
  <c r="F8605" i="21"/>
  <c r="N8604" i="21"/>
  <c r="F8604" i="21"/>
  <c r="N8603" i="21"/>
  <c r="F8603" i="21"/>
  <c r="N8602" i="21"/>
  <c r="F8602" i="21"/>
  <c r="N8601" i="21"/>
  <c r="F8601" i="21"/>
  <c r="N8600" i="21"/>
  <c r="F8600" i="21"/>
  <c r="N8599" i="21"/>
  <c r="F8599" i="21"/>
  <c r="N8598" i="21"/>
  <c r="F8598" i="21"/>
  <c r="N8597" i="21"/>
  <c r="F8597" i="21"/>
  <c r="N8596" i="21"/>
  <c r="F8596" i="21"/>
  <c r="N8595" i="21"/>
  <c r="F8595" i="21"/>
  <c r="N8594" i="21"/>
  <c r="F8594" i="21"/>
  <c r="N8593" i="21"/>
  <c r="F8593" i="21"/>
  <c r="N8592" i="21"/>
  <c r="F8592" i="21"/>
  <c r="N8591" i="21"/>
  <c r="F8591" i="21"/>
  <c r="N8590" i="21"/>
  <c r="F8590" i="21"/>
  <c r="N8589" i="21"/>
  <c r="F8589" i="21"/>
  <c r="N8588" i="21"/>
  <c r="F8588" i="21"/>
  <c r="N8587" i="21"/>
  <c r="F8587" i="21"/>
  <c r="N8586" i="21"/>
  <c r="F8586" i="21"/>
  <c r="N8585" i="21"/>
  <c r="F8585" i="21"/>
  <c r="N8584" i="21"/>
  <c r="F8584" i="21"/>
  <c r="N8583" i="21"/>
  <c r="F8583" i="21"/>
  <c r="N8582" i="21"/>
  <c r="F8582" i="21"/>
  <c r="N8581" i="21"/>
  <c r="F8581" i="21"/>
  <c r="N8580" i="21"/>
  <c r="F8580" i="21"/>
  <c r="N8579" i="21"/>
  <c r="F8579" i="21"/>
  <c r="N8578" i="21"/>
  <c r="F8578" i="21"/>
  <c r="N8577" i="21"/>
  <c r="F8577" i="21"/>
  <c r="N8576" i="21"/>
  <c r="F8576" i="21"/>
  <c r="N8575" i="21"/>
  <c r="F8575" i="21"/>
  <c r="N8574" i="21"/>
  <c r="F8574" i="21"/>
  <c r="N8573" i="21"/>
  <c r="F8573" i="21"/>
  <c r="N8572" i="21"/>
  <c r="F8572" i="21"/>
  <c r="N8571" i="21"/>
  <c r="F8571" i="21"/>
  <c r="N8570" i="21"/>
  <c r="F8570" i="21"/>
  <c r="N8569" i="21"/>
  <c r="F8569" i="21"/>
  <c r="N8568" i="21"/>
  <c r="F8568" i="21"/>
  <c r="N8567" i="21"/>
  <c r="F8567" i="21"/>
  <c r="N8566" i="21"/>
  <c r="F8566" i="21"/>
  <c r="N8565" i="21"/>
  <c r="F8565" i="21"/>
  <c r="N8564" i="21"/>
  <c r="F8564" i="21"/>
  <c r="N8563" i="21"/>
  <c r="F8563" i="21"/>
  <c r="N8562" i="21"/>
  <c r="F8562" i="21"/>
  <c r="N8561" i="21"/>
  <c r="F8561" i="21"/>
  <c r="N8560" i="21"/>
  <c r="F8560" i="21"/>
  <c r="N8559" i="21"/>
  <c r="F8559" i="21"/>
  <c r="N8558" i="21"/>
  <c r="F8558" i="21"/>
  <c r="N8557" i="21"/>
  <c r="F8557" i="21"/>
  <c r="N8556" i="21"/>
  <c r="F8556" i="21"/>
  <c r="N8555" i="21"/>
  <c r="F8555" i="21"/>
  <c r="N8554" i="21"/>
  <c r="F8554" i="21"/>
  <c r="N8553" i="21"/>
  <c r="F8553" i="21"/>
  <c r="N8552" i="21"/>
  <c r="F8552" i="21"/>
  <c r="N8551" i="21"/>
  <c r="F8551" i="21"/>
  <c r="N8550" i="21"/>
  <c r="F8550" i="21"/>
  <c r="N8549" i="21"/>
  <c r="F8549" i="21"/>
  <c r="N8548" i="21"/>
  <c r="F8548" i="21"/>
  <c r="N8547" i="21"/>
  <c r="F8547" i="21"/>
  <c r="N8546" i="21"/>
  <c r="F8546" i="21"/>
  <c r="N8545" i="21"/>
  <c r="F8545" i="21"/>
  <c r="N8544" i="21"/>
  <c r="F8544" i="21"/>
  <c r="N8543" i="21"/>
  <c r="F8543" i="21"/>
  <c r="N8542" i="21"/>
  <c r="F8542" i="21"/>
  <c r="N8541" i="21"/>
  <c r="F8541" i="21"/>
  <c r="N8540" i="21"/>
  <c r="F8540" i="21"/>
  <c r="N8539" i="21"/>
  <c r="F8539" i="21"/>
  <c r="N8538" i="21"/>
  <c r="F8538" i="21"/>
  <c r="N8537" i="21"/>
  <c r="F8537" i="21"/>
  <c r="N8536" i="21"/>
  <c r="F8536" i="21"/>
  <c r="N8535" i="21"/>
  <c r="F8535" i="21"/>
  <c r="N8534" i="21"/>
  <c r="F8534" i="21"/>
  <c r="N8533" i="21"/>
  <c r="F8533" i="21"/>
  <c r="N8532" i="21"/>
  <c r="F8532" i="21"/>
  <c r="N8531" i="21"/>
  <c r="F8531" i="21"/>
  <c r="N8530" i="21"/>
  <c r="F8530" i="21"/>
  <c r="N8529" i="21"/>
  <c r="F8529" i="21"/>
  <c r="N8528" i="21"/>
  <c r="F8528" i="21"/>
  <c r="N8527" i="21"/>
  <c r="F8527" i="21"/>
  <c r="N8526" i="21"/>
  <c r="F8526" i="21"/>
  <c r="N8525" i="21"/>
  <c r="F8525" i="21"/>
  <c r="N8524" i="21"/>
  <c r="F8524" i="21"/>
  <c r="N8523" i="21"/>
  <c r="F8523" i="21"/>
  <c r="N8522" i="21"/>
  <c r="F8522" i="21"/>
  <c r="N8521" i="21"/>
  <c r="F8521" i="21"/>
  <c r="N8520" i="21"/>
  <c r="F8520" i="21"/>
  <c r="N8519" i="21"/>
  <c r="F8519" i="21"/>
  <c r="N8518" i="21"/>
  <c r="F8518" i="21"/>
  <c r="N8517" i="21"/>
  <c r="F8517" i="21"/>
  <c r="N8516" i="21"/>
  <c r="F8516" i="21"/>
  <c r="N8515" i="21"/>
  <c r="F8515" i="21"/>
  <c r="N8514" i="21"/>
  <c r="F8514" i="21"/>
  <c r="N8513" i="21"/>
  <c r="F8513" i="21"/>
  <c r="N8512" i="21"/>
  <c r="F8512" i="21"/>
  <c r="N8511" i="21"/>
  <c r="F8511" i="21"/>
  <c r="N8510" i="21"/>
  <c r="F8510" i="21"/>
  <c r="N8509" i="21"/>
  <c r="F8509" i="21"/>
  <c r="N8508" i="21"/>
  <c r="F8508" i="21"/>
  <c r="N8507" i="21"/>
  <c r="F8507" i="21"/>
  <c r="N8459" i="21"/>
  <c r="F8459" i="21"/>
  <c r="N8458" i="21"/>
  <c r="F8458" i="21"/>
  <c r="N8457" i="21"/>
  <c r="F8457" i="21"/>
  <c r="N8456" i="21"/>
  <c r="F8456" i="21"/>
  <c r="N8455" i="21"/>
  <c r="F8455" i="21"/>
  <c r="N8454" i="21"/>
  <c r="F8454" i="21"/>
  <c r="N8453" i="21"/>
  <c r="F8453" i="21"/>
  <c r="N8452" i="21"/>
  <c r="F8452" i="21"/>
  <c r="N8451" i="21"/>
  <c r="F8451" i="21"/>
  <c r="N8450" i="21"/>
  <c r="F8450" i="21"/>
  <c r="N8449" i="21"/>
  <c r="F8449" i="21"/>
  <c r="N8448" i="21"/>
  <c r="F8448" i="21"/>
  <c r="N8447" i="21"/>
  <c r="F8447" i="21"/>
  <c r="N8446" i="21"/>
  <c r="F8446" i="21"/>
  <c r="N8445" i="21"/>
  <c r="F8445" i="21"/>
  <c r="N8444" i="21"/>
  <c r="F8444" i="21"/>
  <c r="N8443" i="21"/>
  <c r="F8443" i="21"/>
  <c r="N8442" i="21"/>
  <c r="F8442" i="21"/>
  <c r="N8441" i="21"/>
  <c r="F8441" i="21"/>
  <c r="N8440" i="21"/>
  <c r="F8440" i="21"/>
  <c r="N8439" i="21"/>
  <c r="F8439" i="21"/>
  <c r="N8438" i="21"/>
  <c r="F8438" i="21"/>
  <c r="N8437" i="21"/>
  <c r="F8437" i="21"/>
  <c r="N8436" i="21"/>
  <c r="F8436" i="21"/>
  <c r="N8435" i="21"/>
  <c r="F8435" i="21"/>
  <c r="N8434" i="21"/>
  <c r="F8434" i="21"/>
  <c r="N8433" i="21"/>
  <c r="F8433" i="21"/>
  <c r="N8432" i="21"/>
  <c r="F8432" i="21"/>
  <c r="N8431" i="21"/>
  <c r="F8431" i="21"/>
  <c r="N8430" i="21"/>
  <c r="F8430" i="21"/>
  <c r="N8429" i="21"/>
  <c r="F8429" i="21"/>
  <c r="N8428" i="21"/>
  <c r="F8428" i="21"/>
  <c r="N8427" i="21"/>
  <c r="F8427" i="21"/>
  <c r="N8426" i="21"/>
  <c r="F8426" i="21"/>
  <c r="N8425" i="21"/>
  <c r="F8425" i="21"/>
  <c r="N8424" i="21"/>
  <c r="F8424" i="21"/>
  <c r="N8423" i="21"/>
  <c r="F8423" i="21"/>
  <c r="N8422" i="21"/>
  <c r="F8422" i="21"/>
  <c r="N8421" i="21"/>
  <c r="F8421" i="21"/>
  <c r="N8420" i="21"/>
  <c r="F8420" i="21"/>
  <c r="N8419" i="21"/>
  <c r="F8419" i="21"/>
  <c r="N8418" i="21"/>
  <c r="F8418" i="21"/>
  <c r="N8417" i="21"/>
  <c r="F8417" i="21"/>
  <c r="N8416" i="21"/>
  <c r="F8416" i="21"/>
  <c r="N8415" i="21"/>
  <c r="F8415" i="21"/>
  <c r="N8414" i="21"/>
  <c r="F8414" i="21"/>
  <c r="N8413" i="21"/>
  <c r="F8413" i="21"/>
  <c r="N8412" i="21"/>
  <c r="F8412" i="21"/>
  <c r="N8411" i="21"/>
  <c r="F8411" i="21"/>
  <c r="N8410" i="21"/>
  <c r="F8410" i="21"/>
  <c r="N8409" i="21"/>
  <c r="F8409" i="21"/>
  <c r="N8408" i="21"/>
  <c r="F8408" i="21"/>
  <c r="N8407" i="21"/>
  <c r="F8407" i="21"/>
  <c r="N8406" i="21"/>
  <c r="F8406" i="21"/>
  <c r="N8405" i="21"/>
  <c r="F8405" i="21"/>
  <c r="N8404" i="21"/>
  <c r="F8404" i="21"/>
  <c r="N8403" i="21"/>
  <c r="F8403" i="21"/>
  <c r="N8402" i="21"/>
  <c r="F8402" i="21"/>
  <c r="N8401" i="21"/>
  <c r="F8401" i="21"/>
  <c r="N8400" i="21"/>
  <c r="F8400" i="21"/>
  <c r="N8399" i="21"/>
  <c r="F8399" i="21"/>
  <c r="N8398" i="21"/>
  <c r="F8398" i="21"/>
  <c r="N8397" i="21"/>
  <c r="F8397" i="21"/>
  <c r="N8396" i="21"/>
  <c r="F8396" i="21"/>
  <c r="N8395" i="21"/>
  <c r="F8395" i="21"/>
  <c r="N8394" i="21"/>
  <c r="F8394" i="21"/>
  <c r="N8393" i="21"/>
  <c r="F8393" i="21"/>
  <c r="N8392" i="21"/>
  <c r="F8392" i="21"/>
  <c r="N8391" i="21"/>
  <c r="F8391" i="21"/>
  <c r="N8390" i="21"/>
  <c r="F8390" i="21"/>
  <c r="N8389" i="21"/>
  <c r="F8389" i="21"/>
  <c r="N8388" i="21"/>
  <c r="F8388" i="21"/>
  <c r="N8387" i="21"/>
  <c r="F8387" i="21"/>
  <c r="N8386" i="21"/>
  <c r="F8386" i="21"/>
  <c r="N8385" i="21"/>
  <c r="F8385" i="21"/>
  <c r="N8384" i="21"/>
  <c r="F8384" i="21"/>
  <c r="N8383" i="21"/>
  <c r="F8383" i="21"/>
  <c r="N8382" i="21"/>
  <c r="F8382" i="21"/>
  <c r="N8381" i="21"/>
  <c r="F8381" i="21"/>
  <c r="N8380" i="21"/>
  <c r="F8380" i="21"/>
  <c r="N8379" i="21"/>
  <c r="F8379" i="21"/>
  <c r="N8378" i="21"/>
  <c r="F8378" i="21"/>
  <c r="N8377" i="21"/>
  <c r="F8377" i="21"/>
  <c r="N8376" i="21"/>
  <c r="F8376" i="21"/>
  <c r="N8375" i="21"/>
  <c r="F8375" i="21"/>
  <c r="N8374" i="21"/>
  <c r="F8374" i="21"/>
  <c r="N8373" i="21"/>
  <c r="F8373" i="21"/>
  <c r="N8372" i="21"/>
  <c r="F8372" i="21"/>
  <c r="N8371" i="21"/>
  <c r="F8371" i="21"/>
  <c r="N8370" i="21"/>
  <c r="F8370" i="21"/>
  <c r="N8369" i="21"/>
  <c r="F8369" i="21"/>
  <c r="N8368" i="21"/>
  <c r="F8368" i="21"/>
  <c r="N8367" i="21"/>
  <c r="F8367" i="21"/>
  <c r="N8366" i="21"/>
  <c r="F8366" i="21"/>
  <c r="N8365" i="21"/>
  <c r="F8365" i="21"/>
  <c r="N8364" i="21"/>
  <c r="F8364" i="21"/>
  <c r="N8363" i="21"/>
  <c r="F8363" i="21"/>
  <c r="N8362" i="21"/>
  <c r="F8362" i="21"/>
  <c r="N8361" i="21"/>
  <c r="F8361" i="21"/>
  <c r="N8360" i="21"/>
  <c r="F8360" i="21"/>
  <c r="N8359" i="21"/>
  <c r="F8359" i="21"/>
  <c r="N8358" i="21"/>
  <c r="F8358" i="21"/>
  <c r="N8357" i="21"/>
  <c r="F8357" i="21"/>
  <c r="N8356" i="21"/>
  <c r="F8356" i="21"/>
  <c r="N8355" i="21"/>
  <c r="F8355" i="21"/>
  <c r="N8354" i="21"/>
  <c r="F8354" i="21"/>
  <c r="N8353" i="21"/>
  <c r="F8353" i="21"/>
  <c r="N8352" i="21"/>
  <c r="F8352" i="21"/>
  <c r="N8351" i="21"/>
  <c r="F8351" i="21"/>
  <c r="N8350" i="21"/>
  <c r="F8350" i="21"/>
  <c r="N8349" i="21"/>
  <c r="F8349" i="21"/>
  <c r="N8348" i="21"/>
  <c r="F8348" i="21"/>
  <c r="N8347" i="21"/>
  <c r="F8347" i="21"/>
  <c r="N8346" i="21"/>
  <c r="F8346" i="21"/>
  <c r="N8345" i="21"/>
  <c r="F8345" i="21"/>
  <c r="N8344" i="21"/>
  <c r="F8344" i="21"/>
  <c r="N8343" i="21"/>
  <c r="F8343" i="21"/>
  <c r="N8342" i="21"/>
  <c r="F8342" i="21"/>
  <c r="N8341" i="21"/>
  <c r="F8341" i="21"/>
  <c r="N8340" i="21"/>
  <c r="F8340" i="21"/>
  <c r="N8339" i="21"/>
  <c r="F8339" i="21"/>
  <c r="N8338" i="21"/>
  <c r="F8338" i="21"/>
  <c r="N8337" i="21"/>
  <c r="F8337" i="21"/>
  <c r="N8336" i="21"/>
  <c r="F8336" i="21"/>
  <c r="N8335" i="21"/>
  <c r="F8335" i="21"/>
  <c r="N8334" i="21"/>
  <c r="F8334" i="21"/>
  <c r="N8333" i="21"/>
  <c r="F8333" i="21"/>
  <c r="N8332" i="21"/>
  <c r="F8332" i="21"/>
  <c r="N8331" i="21"/>
  <c r="F8331" i="21"/>
  <c r="N8330" i="21"/>
  <c r="F8330" i="21"/>
  <c r="N8329" i="21"/>
  <c r="F8329" i="21"/>
  <c r="N8328" i="21"/>
  <c r="F8328" i="21"/>
  <c r="N8327" i="21"/>
  <c r="F8327" i="21"/>
  <c r="N8326" i="21"/>
  <c r="F8326" i="21"/>
  <c r="N8325" i="21"/>
  <c r="F8325" i="21"/>
  <c r="N8324" i="21"/>
  <c r="F8324" i="21"/>
  <c r="N8323" i="21"/>
  <c r="F8323" i="21"/>
  <c r="N8322" i="21"/>
  <c r="F8322" i="21"/>
  <c r="N8321" i="21"/>
  <c r="F8321" i="21"/>
  <c r="N8320" i="21"/>
  <c r="F8320" i="21"/>
  <c r="N8319" i="21"/>
  <c r="F8319" i="21"/>
  <c r="N8318" i="21"/>
  <c r="F8318" i="21"/>
  <c r="N8317" i="21"/>
  <c r="F8317" i="21"/>
  <c r="N8316" i="21"/>
  <c r="F8316" i="21"/>
  <c r="N8315" i="21"/>
  <c r="F8315" i="21"/>
  <c r="N8314" i="21"/>
  <c r="F8314" i="21"/>
  <c r="N8313" i="21"/>
  <c r="F8313" i="21"/>
  <c r="N8312" i="21"/>
  <c r="F8312" i="21"/>
  <c r="N8311" i="21"/>
  <c r="F8311" i="21"/>
  <c r="N8310" i="21"/>
  <c r="F8310" i="21"/>
  <c r="N8309" i="21"/>
  <c r="F8309" i="21"/>
  <c r="N8308" i="21"/>
  <c r="F8308" i="21"/>
  <c r="N8307" i="21"/>
  <c r="F8307" i="21"/>
  <c r="N8306" i="21"/>
  <c r="F8306" i="21"/>
  <c r="N8305" i="21"/>
  <c r="F8305" i="21"/>
  <c r="N8304" i="21"/>
  <c r="F8304" i="21"/>
  <c r="N8303" i="21"/>
  <c r="F8303" i="21"/>
  <c r="N8302" i="21"/>
  <c r="F8302" i="21"/>
  <c r="N8301" i="21"/>
  <c r="F8301" i="21"/>
  <c r="N8300" i="21"/>
  <c r="F8300" i="21"/>
  <c r="N8299" i="21"/>
  <c r="F8299" i="21"/>
  <c r="N8298" i="21"/>
  <c r="F8298" i="21"/>
  <c r="N8297" i="21"/>
  <c r="F8297" i="21"/>
  <c r="N8296" i="21"/>
  <c r="F8296" i="21"/>
  <c r="N8295" i="21"/>
  <c r="F8295" i="21"/>
  <c r="N8294" i="21"/>
  <c r="F8294" i="21"/>
  <c r="N8293" i="21"/>
  <c r="F8293" i="21"/>
  <c r="N8292" i="21"/>
  <c r="F8292" i="21"/>
  <c r="N8291" i="21"/>
  <c r="F8291" i="21"/>
  <c r="N8290" i="21"/>
  <c r="F8290" i="21"/>
  <c r="N8289" i="21"/>
  <c r="F8289" i="21"/>
  <c r="N8288" i="21"/>
  <c r="F8288" i="21"/>
  <c r="N8287" i="21"/>
  <c r="F8287" i="21"/>
  <c r="N8286" i="21"/>
  <c r="F8286" i="21"/>
  <c r="N8285" i="21"/>
  <c r="F8285" i="21"/>
  <c r="N8284" i="21"/>
  <c r="F8284" i="21"/>
  <c r="N8283" i="21"/>
  <c r="F8283" i="21"/>
  <c r="N8282" i="21"/>
  <c r="F8282" i="21"/>
  <c r="N8281" i="21"/>
  <c r="F8281" i="21"/>
  <c r="N8280" i="21"/>
  <c r="F8280" i="21"/>
  <c r="N8279" i="21"/>
  <c r="F8279" i="21"/>
  <c r="N8278" i="21"/>
  <c r="F8278" i="21"/>
  <c r="N8277" i="21"/>
  <c r="F8277" i="21"/>
  <c r="N8276" i="21"/>
  <c r="F8276" i="21"/>
  <c r="N8275" i="21"/>
  <c r="F8275" i="21"/>
  <c r="N8274" i="21"/>
  <c r="F8274" i="21"/>
  <c r="N8273" i="21"/>
  <c r="F8273" i="21"/>
  <c r="N8272" i="21"/>
  <c r="F8272" i="21"/>
  <c r="N8271" i="21"/>
  <c r="F8271" i="21"/>
  <c r="N8270" i="21"/>
  <c r="F8270" i="21"/>
  <c r="N8269" i="21"/>
  <c r="F8269" i="21"/>
  <c r="N8268" i="21"/>
  <c r="F8268" i="21"/>
  <c r="N8267" i="21"/>
  <c r="F8267" i="21"/>
  <c r="N8266" i="21"/>
  <c r="F8266" i="21"/>
  <c r="N8265" i="21"/>
  <c r="F8265" i="21"/>
  <c r="N8264" i="21"/>
  <c r="F8264" i="21"/>
  <c r="N8263" i="21"/>
  <c r="F8263" i="21"/>
  <c r="N8262" i="21"/>
  <c r="F8262" i="21"/>
  <c r="N8261" i="21"/>
  <c r="F8261" i="21"/>
  <c r="N8260" i="21"/>
  <c r="F8260" i="21"/>
  <c r="N8259" i="21"/>
  <c r="F8259" i="21"/>
  <c r="N8258" i="21"/>
  <c r="F8258" i="21"/>
  <c r="N8257" i="21"/>
  <c r="F8257" i="21"/>
  <c r="N8256" i="21"/>
  <c r="F8256" i="21"/>
  <c r="N8255" i="21"/>
  <c r="F8255" i="21"/>
  <c r="N8254" i="21"/>
  <c r="F8254" i="21"/>
  <c r="N8253" i="21"/>
  <c r="F8253" i="21"/>
  <c r="N8252" i="21"/>
  <c r="F8252" i="21"/>
  <c r="N8251" i="21"/>
  <c r="F8251" i="21"/>
  <c r="N8250" i="21"/>
  <c r="F8250" i="21"/>
  <c r="N8249" i="21"/>
  <c r="F8249" i="21"/>
  <c r="N8248" i="21"/>
  <c r="F8248" i="21"/>
  <c r="N8247" i="21"/>
  <c r="F8247" i="21"/>
  <c r="N8233" i="21"/>
  <c r="F8233" i="21"/>
  <c r="N8232" i="21"/>
  <c r="F8232" i="21"/>
  <c r="N8231" i="21"/>
  <c r="F8231" i="21"/>
  <c r="N8230" i="21"/>
  <c r="F8230" i="21"/>
  <c r="N8229" i="21"/>
  <c r="F8229" i="21"/>
  <c r="N8228" i="21"/>
  <c r="F8228" i="21"/>
  <c r="N8227" i="21"/>
  <c r="F8227" i="21"/>
  <c r="N8226" i="21"/>
  <c r="F8226" i="21"/>
  <c r="N8225" i="21"/>
  <c r="F8225" i="21"/>
  <c r="N8224" i="21"/>
  <c r="F8224" i="21"/>
  <c r="N8223" i="21"/>
  <c r="F8223" i="21"/>
  <c r="N8222" i="21"/>
  <c r="F8222" i="21"/>
  <c r="N8221" i="21"/>
  <c r="F8221" i="21"/>
  <c r="N8220" i="21"/>
  <c r="F8220" i="21"/>
  <c r="N8219" i="21"/>
  <c r="F8219" i="21"/>
  <c r="N8218" i="21"/>
  <c r="F8218" i="21"/>
  <c r="N8217" i="21"/>
  <c r="F8217" i="21"/>
  <c r="N8216" i="21"/>
  <c r="F8216" i="21"/>
  <c r="N8215" i="21"/>
  <c r="F8215" i="21"/>
  <c r="N8214" i="21"/>
  <c r="F8214" i="21"/>
  <c r="N8213" i="21"/>
  <c r="F8213" i="21"/>
  <c r="N8212" i="21"/>
  <c r="F8212" i="21"/>
  <c r="N8211" i="21"/>
  <c r="F8211" i="21"/>
  <c r="N8210" i="21"/>
  <c r="F8210" i="21"/>
  <c r="N8209" i="21"/>
  <c r="F8209" i="21"/>
  <c r="N8208" i="21"/>
  <c r="F8208" i="21"/>
  <c r="N8207" i="21"/>
  <c r="F8207" i="21"/>
  <c r="N8206" i="21"/>
  <c r="F8206" i="21"/>
  <c r="N8205" i="21"/>
  <c r="F8205" i="21"/>
  <c r="N8204" i="21"/>
  <c r="F8204" i="21"/>
  <c r="N8203" i="21"/>
  <c r="F8203" i="21"/>
  <c r="N8202" i="21"/>
  <c r="F8202" i="21"/>
  <c r="N8201" i="21"/>
  <c r="F8201" i="21"/>
  <c r="N8200" i="21"/>
  <c r="F8200" i="21"/>
  <c r="N8199" i="21"/>
  <c r="F8199" i="21"/>
  <c r="N8198" i="21"/>
  <c r="F8198" i="21"/>
  <c r="N8197" i="21"/>
  <c r="F8197" i="21"/>
  <c r="N8196" i="21"/>
  <c r="F8196" i="21"/>
  <c r="N8195" i="21"/>
  <c r="F8195" i="21"/>
  <c r="N8194" i="21"/>
  <c r="F8194" i="21"/>
  <c r="N8193" i="21"/>
  <c r="F8193" i="21"/>
  <c r="N8192" i="21"/>
  <c r="F8192" i="21"/>
  <c r="N8191" i="21"/>
  <c r="F8191" i="21"/>
  <c r="N8190" i="21"/>
  <c r="F8190" i="21"/>
  <c r="N8189" i="21"/>
  <c r="F8189" i="21"/>
  <c r="N8188" i="21"/>
  <c r="F8188" i="21"/>
  <c r="N8187" i="21"/>
  <c r="F8187" i="21"/>
  <c r="N8186" i="21"/>
  <c r="F8186" i="21"/>
  <c r="N8185" i="21"/>
  <c r="F8185" i="21"/>
  <c r="N8184" i="21"/>
  <c r="F8184" i="21"/>
  <c r="N8183" i="21"/>
  <c r="F8183" i="21"/>
  <c r="N8182" i="21"/>
  <c r="F8182" i="21"/>
  <c r="N8181" i="21"/>
  <c r="F8181" i="21"/>
  <c r="N8180" i="21"/>
  <c r="F8180" i="21"/>
  <c r="N8179" i="21"/>
  <c r="F8179" i="21"/>
  <c r="N8178" i="21"/>
  <c r="F8178" i="21"/>
  <c r="N8177" i="21"/>
  <c r="F8177" i="21"/>
  <c r="N8176" i="21"/>
  <c r="F8176" i="21"/>
  <c r="N8175" i="21"/>
  <c r="F8175" i="21"/>
  <c r="N8174" i="21"/>
  <c r="F8174" i="21"/>
  <c r="N8173" i="21"/>
  <c r="F8173" i="21"/>
  <c r="N8172" i="21"/>
  <c r="F8172" i="21"/>
  <c r="N8171" i="21"/>
  <c r="F8171" i="21"/>
  <c r="N8170" i="21"/>
  <c r="F8170" i="21"/>
  <c r="N8169" i="21"/>
  <c r="F8169" i="21"/>
  <c r="N8168" i="21"/>
  <c r="F8168" i="21"/>
  <c r="N8167" i="21"/>
  <c r="F8167" i="21"/>
  <c r="N8166" i="21"/>
  <c r="F8166" i="21"/>
  <c r="N8165" i="21"/>
  <c r="F8165" i="21"/>
  <c r="N8164" i="21"/>
  <c r="F8164" i="21"/>
  <c r="N8163" i="21"/>
  <c r="F8163" i="21"/>
  <c r="N8162" i="21"/>
  <c r="F8162" i="21"/>
  <c r="N8161" i="21"/>
  <c r="F8161" i="21"/>
  <c r="N8160" i="21"/>
  <c r="F8160" i="21"/>
  <c r="N8159" i="21"/>
  <c r="F8159" i="21"/>
  <c r="N8158" i="21"/>
  <c r="F8158" i="21"/>
  <c r="N8157" i="21"/>
  <c r="F8157" i="21"/>
  <c r="N8078" i="21"/>
  <c r="F8078" i="21"/>
  <c r="N8077" i="21"/>
  <c r="F8077" i="21"/>
  <c r="N8076" i="21"/>
  <c r="F8076" i="21"/>
  <c r="N8075" i="21"/>
  <c r="F8075" i="21"/>
  <c r="N8074" i="21"/>
  <c r="F8074" i="21"/>
  <c r="N8073" i="21"/>
  <c r="F8073" i="21"/>
  <c r="N8156" i="21"/>
  <c r="F8156" i="21"/>
  <c r="N8155" i="21"/>
  <c r="F8155" i="21"/>
  <c r="N8154" i="21"/>
  <c r="F8154" i="21"/>
  <c r="N8153" i="21"/>
  <c r="F8153" i="21"/>
  <c r="N8152" i="21"/>
  <c r="F8152" i="21"/>
  <c r="N8151" i="21"/>
  <c r="F8151" i="21"/>
  <c r="N8150" i="21"/>
  <c r="F8150" i="21"/>
  <c r="N8149" i="21"/>
  <c r="F8149" i="21"/>
  <c r="N8148" i="21"/>
  <c r="F8148" i="21"/>
  <c r="N8147" i="21"/>
  <c r="F8147" i="21"/>
  <c r="N8146" i="21"/>
  <c r="F8146" i="21"/>
  <c r="N8145" i="21"/>
  <c r="F8145" i="21"/>
  <c r="N8144" i="21"/>
  <c r="F8144" i="21"/>
  <c r="N8143" i="21"/>
  <c r="F8143" i="21"/>
  <c r="N8142" i="21"/>
  <c r="F8142" i="21"/>
  <c r="N8141" i="21"/>
  <c r="F8141" i="21"/>
  <c r="N8140" i="21"/>
  <c r="F8140" i="21"/>
  <c r="N8139" i="21"/>
  <c r="F8139" i="21"/>
  <c r="N8138" i="21"/>
  <c r="F8138" i="21"/>
  <c r="N8137" i="21"/>
  <c r="F8137" i="21"/>
  <c r="N8136" i="21"/>
  <c r="F8136" i="21"/>
  <c r="N8135" i="21"/>
  <c r="F8135" i="21"/>
  <c r="N8134" i="21"/>
  <c r="F8134" i="21"/>
  <c r="N8133" i="21"/>
  <c r="F8133" i="21"/>
  <c r="N8132" i="21"/>
  <c r="F8132" i="21"/>
  <c r="N8131" i="21"/>
  <c r="F8131" i="21"/>
  <c r="N8130" i="21"/>
  <c r="F8130" i="21"/>
  <c r="N8129" i="21"/>
  <c r="F8129" i="21"/>
  <c r="N8128" i="21"/>
  <c r="F8128" i="21"/>
  <c r="N8127" i="21"/>
  <c r="F8127" i="21"/>
  <c r="N8126" i="21"/>
  <c r="F8126" i="21"/>
  <c r="N8125" i="21"/>
  <c r="F8125" i="21"/>
  <c r="N8124" i="21"/>
  <c r="F8124" i="21"/>
  <c r="N8123" i="21"/>
  <c r="F8123" i="21"/>
  <c r="N8122" i="21"/>
  <c r="F8122" i="21"/>
  <c r="N8121" i="21"/>
  <c r="F8121" i="21"/>
  <c r="N8120" i="21"/>
  <c r="F8120" i="21"/>
  <c r="N8119" i="21"/>
  <c r="F8119" i="21"/>
  <c r="N8118" i="21"/>
  <c r="F8118" i="21"/>
  <c r="N8117" i="21"/>
  <c r="F8117" i="21"/>
  <c r="N8116" i="21"/>
  <c r="F8116" i="21"/>
  <c r="N8115" i="21"/>
  <c r="F8115" i="21"/>
  <c r="N8114" i="21"/>
  <c r="F8114" i="21"/>
  <c r="N8113" i="21"/>
  <c r="F8113" i="21"/>
  <c r="N8112" i="21"/>
  <c r="F8112" i="21"/>
  <c r="N8111" i="21"/>
  <c r="F8111" i="21"/>
  <c r="N8110" i="21"/>
  <c r="F8110" i="21"/>
  <c r="N8109" i="21"/>
  <c r="F8109" i="21"/>
  <c r="N8108" i="21"/>
  <c r="F8108" i="21"/>
  <c r="N8107" i="21"/>
  <c r="F8107" i="21"/>
  <c r="N8106" i="21"/>
  <c r="F8106" i="21"/>
  <c r="N8105" i="21"/>
  <c r="F8105" i="21"/>
  <c r="N8104" i="21"/>
  <c r="F8104" i="21"/>
  <c r="N8103" i="21"/>
  <c r="F8103" i="21"/>
  <c r="N8102" i="21"/>
  <c r="F8102" i="21"/>
  <c r="N8101" i="21"/>
  <c r="F8101" i="21"/>
  <c r="N8100" i="21"/>
  <c r="F8100" i="21"/>
  <c r="N8099" i="21"/>
  <c r="F8099" i="21"/>
  <c r="N8098" i="21"/>
  <c r="F8098" i="21"/>
  <c r="N8097" i="21"/>
  <c r="F8097" i="21"/>
  <c r="N8096" i="21"/>
  <c r="F8096" i="21"/>
  <c r="N8095" i="21"/>
  <c r="F8095" i="21"/>
  <c r="N8094" i="21"/>
  <c r="F8094" i="21"/>
  <c r="N8093" i="21"/>
  <c r="F8093" i="21"/>
  <c r="N8092" i="21"/>
  <c r="F8092" i="21"/>
  <c r="N8091" i="21"/>
  <c r="F8091" i="21"/>
  <c r="N8090" i="21"/>
  <c r="F8090" i="21"/>
  <c r="N8089" i="21"/>
  <c r="F8089" i="21"/>
  <c r="N8088" i="21"/>
  <c r="F8088" i="21"/>
  <c r="N8087" i="21"/>
  <c r="F8087" i="21"/>
  <c r="N8086" i="21"/>
  <c r="F8086" i="21"/>
  <c r="N8085" i="21"/>
  <c r="F8085" i="21"/>
  <c r="N8084" i="21"/>
  <c r="F8084" i="21"/>
  <c r="N8083" i="21"/>
  <c r="F8083" i="21"/>
  <c r="N8082" i="21"/>
  <c r="F8082" i="21"/>
  <c r="N8081" i="21"/>
  <c r="F8081" i="21"/>
  <c r="N8080" i="21"/>
  <c r="F8080" i="21"/>
  <c r="N8079" i="21"/>
  <c r="F8079" i="21"/>
  <c r="N8006" i="21"/>
  <c r="F8006" i="21"/>
  <c r="N8005" i="21"/>
  <c r="F8005" i="21"/>
  <c r="N8004" i="21"/>
  <c r="F8004" i="21"/>
  <c r="N8003" i="21"/>
  <c r="F8003" i="21"/>
  <c r="N8002" i="21"/>
  <c r="F8002" i="21"/>
  <c r="N8001" i="21"/>
  <c r="F8001" i="21"/>
  <c r="N8000" i="21"/>
  <c r="F8000" i="21"/>
  <c r="N7999" i="21"/>
  <c r="F7999" i="21"/>
  <c r="N7998" i="21"/>
  <c r="F7998" i="21"/>
  <c r="N7997" i="21"/>
  <c r="F7997" i="21"/>
  <c r="N7996" i="21"/>
  <c r="F7996" i="21"/>
  <c r="N7995" i="21"/>
  <c r="F7995" i="21"/>
  <c r="N7994" i="21"/>
  <c r="F7994" i="21"/>
  <c r="N7993" i="21"/>
  <c r="F7993" i="21"/>
  <c r="N7992" i="21"/>
  <c r="F7992" i="21"/>
  <c r="N7991" i="21"/>
  <c r="F7991" i="21"/>
  <c r="N7990" i="21"/>
  <c r="F7990" i="21"/>
  <c r="N7989" i="21"/>
  <c r="F7989" i="21"/>
  <c r="N7988" i="21"/>
  <c r="F7988" i="21"/>
  <c r="N7987" i="21"/>
  <c r="F7987" i="21"/>
  <c r="N7986" i="21"/>
  <c r="F7986" i="21"/>
  <c r="N7985" i="21"/>
  <c r="F7985" i="21"/>
  <c r="N7984" i="21"/>
  <c r="F7984" i="21"/>
  <c r="N7983" i="21"/>
  <c r="F7983" i="21"/>
  <c r="N7982" i="21"/>
  <c r="F7982" i="21"/>
  <c r="N7981" i="21"/>
  <c r="F7981" i="21"/>
  <c r="N7980" i="21"/>
  <c r="F7980" i="21"/>
  <c r="N7979" i="21"/>
  <c r="F7979" i="21"/>
  <c r="N7978" i="21"/>
  <c r="F7978" i="21"/>
  <c r="N7977" i="21"/>
  <c r="F7977" i="21"/>
  <c r="N7976" i="21"/>
  <c r="F7976" i="21"/>
  <c r="N7975" i="21"/>
  <c r="F7975" i="21"/>
  <c r="N7974" i="21"/>
  <c r="F7974" i="21"/>
  <c r="N7973" i="21"/>
  <c r="F7973" i="21"/>
  <c r="N7972" i="21"/>
  <c r="F7972" i="21"/>
  <c r="N7971" i="21"/>
  <c r="F7971" i="21"/>
  <c r="N7970" i="21"/>
  <c r="F7970" i="21"/>
  <c r="N7969" i="21"/>
  <c r="F7969" i="21"/>
  <c r="N7968" i="21"/>
  <c r="F7968" i="21"/>
  <c r="N7967" i="21"/>
  <c r="F7967" i="21"/>
  <c r="N7966" i="21"/>
  <c r="F7966" i="21"/>
  <c r="N7965" i="21"/>
  <c r="F7965" i="21"/>
  <c r="N7964" i="21"/>
  <c r="F7964" i="21"/>
  <c r="N7963" i="21"/>
  <c r="F7963" i="21"/>
  <c r="N7962" i="21"/>
  <c r="F7962" i="21"/>
  <c r="N7961" i="21"/>
  <c r="F7961" i="21"/>
  <c r="N7960" i="21"/>
  <c r="F7960" i="21"/>
  <c r="N7959" i="21"/>
  <c r="F7959" i="21"/>
  <c r="N7958" i="21"/>
  <c r="F7958" i="21"/>
  <c r="N7957" i="21"/>
  <c r="F7957" i="21"/>
  <c r="N7956" i="21"/>
  <c r="F7956" i="21"/>
  <c r="N7955" i="21"/>
  <c r="F7955" i="21"/>
  <c r="N7954" i="21"/>
  <c r="F7954" i="21"/>
  <c r="N7953" i="21"/>
  <c r="F7953" i="21"/>
  <c r="N7952" i="21"/>
  <c r="F7952" i="21"/>
  <c r="N7951" i="21"/>
  <c r="F7951" i="21"/>
  <c r="N7950" i="21"/>
  <c r="F7950" i="21"/>
  <c r="N7949" i="21"/>
  <c r="F7949" i="21"/>
  <c r="N7948" i="21"/>
  <c r="F7948" i="21"/>
  <c r="N7947" i="21"/>
  <c r="F7947" i="21"/>
  <c r="N7946" i="21"/>
  <c r="F7946" i="21"/>
  <c r="N7945" i="21"/>
  <c r="F7945" i="21"/>
  <c r="N7944" i="21"/>
  <c r="F7944" i="21"/>
  <c r="N7943" i="21"/>
  <c r="F7943" i="21"/>
  <c r="N7942" i="21"/>
  <c r="F7942" i="21"/>
  <c r="N7941" i="21"/>
  <c r="F7941" i="21"/>
  <c r="N7940" i="21"/>
  <c r="F7940" i="21"/>
  <c r="N7939" i="21"/>
  <c r="F7939" i="21"/>
  <c r="N7938" i="21"/>
  <c r="F7938" i="21"/>
  <c r="N7937" i="21"/>
  <c r="F7937" i="21"/>
  <c r="N7936" i="21"/>
  <c r="F7936" i="21"/>
  <c r="N7935" i="21"/>
  <c r="F7935" i="21"/>
  <c r="N7934" i="21"/>
  <c r="F7934" i="21"/>
  <c r="N7933" i="21"/>
  <c r="F7933" i="21"/>
  <c r="N7932" i="21"/>
  <c r="F7932" i="21"/>
  <c r="N7931" i="21"/>
  <c r="F7931" i="21"/>
  <c r="N7930" i="21"/>
  <c r="F7930" i="21"/>
  <c r="N7929" i="21"/>
  <c r="F7929" i="21"/>
  <c r="N7928" i="21"/>
  <c r="F7928" i="21"/>
  <c r="N7927" i="21"/>
  <c r="F7927" i="21"/>
  <c r="N7926" i="21"/>
  <c r="F7926" i="21"/>
  <c r="N7925" i="21"/>
  <c r="F7925" i="21"/>
  <c r="N7924" i="21"/>
  <c r="F7924" i="21"/>
  <c r="N7923" i="21"/>
  <c r="F7923" i="21"/>
  <c r="N7922" i="21"/>
  <c r="F7922" i="21"/>
  <c r="N7921" i="21"/>
  <c r="F7921" i="21"/>
  <c r="N7920" i="21"/>
  <c r="F7920" i="21"/>
  <c r="N7919" i="21"/>
  <c r="F7919" i="21"/>
  <c r="N7918" i="21"/>
  <c r="F7918" i="21"/>
  <c r="N7917" i="21"/>
  <c r="F7917" i="21"/>
  <c r="N7916" i="21"/>
  <c r="F7916" i="21"/>
  <c r="N7915" i="21"/>
  <c r="F7915" i="21"/>
  <c r="N7914" i="21"/>
  <c r="F7914" i="21"/>
  <c r="N7913" i="21"/>
  <c r="F7913" i="21"/>
  <c r="N7912" i="21"/>
  <c r="F7912" i="21"/>
  <c r="N7911" i="21"/>
  <c r="F7911" i="21"/>
  <c r="N7831" i="21"/>
  <c r="F7831" i="21"/>
  <c r="N7830" i="21"/>
  <c r="F7830" i="21"/>
  <c r="N7829" i="21"/>
  <c r="F7829" i="21"/>
  <c r="N7828" i="21"/>
  <c r="F7828" i="21"/>
  <c r="N7827" i="21"/>
  <c r="F7827" i="21"/>
  <c r="N7826" i="21"/>
  <c r="F7826" i="21"/>
  <c r="N7825" i="21"/>
  <c r="F7825" i="21"/>
  <c r="N7824" i="21"/>
  <c r="F7824" i="21"/>
  <c r="N7823" i="21"/>
  <c r="F7823" i="21"/>
  <c r="N7822" i="21"/>
  <c r="F7822" i="21"/>
  <c r="N7910" i="21"/>
  <c r="F7910" i="21"/>
  <c r="N7909" i="21"/>
  <c r="F7909" i="21"/>
  <c r="N7908" i="21"/>
  <c r="F7908" i="21"/>
  <c r="N7907" i="21"/>
  <c r="F7907" i="21"/>
  <c r="N7906" i="21"/>
  <c r="F7906" i="21"/>
  <c r="N7905" i="21"/>
  <c r="F7905" i="21"/>
  <c r="N7904" i="21"/>
  <c r="F7904" i="21"/>
  <c r="N7903" i="21"/>
  <c r="F7903" i="21"/>
  <c r="N7902" i="21"/>
  <c r="F7902" i="21"/>
  <c r="N7901" i="21"/>
  <c r="F7901" i="21"/>
  <c r="N7900" i="21"/>
  <c r="F7900" i="21"/>
  <c r="N7899" i="21"/>
  <c r="F7899" i="21"/>
  <c r="N7898" i="21"/>
  <c r="F7898" i="21"/>
  <c r="N7897" i="21"/>
  <c r="F7897" i="21"/>
  <c r="N7896" i="21"/>
  <c r="F7896" i="21"/>
  <c r="N7895" i="21"/>
  <c r="F7895" i="21"/>
  <c r="N7894" i="21"/>
  <c r="F7894" i="21"/>
  <c r="N7893" i="21"/>
  <c r="F7893" i="21"/>
  <c r="N7892" i="21"/>
  <c r="F7892" i="21"/>
  <c r="N7891" i="21"/>
  <c r="F7891" i="21"/>
  <c r="N7890" i="21"/>
  <c r="F7890" i="21"/>
  <c r="N7889" i="21"/>
  <c r="F7889" i="21"/>
  <c r="N7888" i="21"/>
  <c r="F7888" i="21"/>
  <c r="N7887" i="21"/>
  <c r="F7887" i="21"/>
  <c r="N7886" i="21"/>
  <c r="F7886" i="21"/>
  <c r="N7885" i="21"/>
  <c r="F7885" i="21"/>
  <c r="N7884" i="21"/>
  <c r="F7884" i="21"/>
  <c r="N7883" i="21"/>
  <c r="F7883" i="21"/>
  <c r="N7882" i="21"/>
  <c r="F7882" i="21"/>
  <c r="N7881" i="21"/>
  <c r="F7881" i="21"/>
  <c r="N7880" i="21"/>
  <c r="F7880" i="21"/>
  <c r="N7879" i="21"/>
  <c r="F7879" i="21"/>
  <c r="N7878" i="21"/>
  <c r="F7878" i="21"/>
  <c r="N7877" i="21"/>
  <c r="F7877" i="21"/>
  <c r="N7876" i="21"/>
  <c r="F7876" i="21"/>
  <c r="N7875" i="21"/>
  <c r="F7875" i="21"/>
  <c r="N7874" i="21"/>
  <c r="F7874" i="21"/>
  <c r="N7873" i="21"/>
  <c r="F7873" i="21"/>
  <c r="N7872" i="21"/>
  <c r="F7872" i="21"/>
  <c r="N7871" i="21"/>
  <c r="F7871" i="21"/>
  <c r="N7870" i="21"/>
  <c r="F7870" i="21"/>
  <c r="N7869" i="21"/>
  <c r="F7869" i="21"/>
  <c r="N7868" i="21"/>
  <c r="F7868" i="21"/>
  <c r="N7867" i="21"/>
  <c r="F7867" i="21"/>
  <c r="N7866" i="21"/>
  <c r="F7866" i="21"/>
  <c r="N7865" i="21"/>
  <c r="F7865" i="21"/>
  <c r="N7864" i="21"/>
  <c r="F7864" i="21"/>
  <c r="N7863" i="21"/>
  <c r="F7863" i="21"/>
  <c r="N7862" i="21"/>
  <c r="F7862" i="21"/>
  <c r="N7861" i="21"/>
  <c r="F7861" i="21"/>
  <c r="N7860" i="21"/>
  <c r="F7860" i="21"/>
  <c r="N7859" i="21"/>
  <c r="F7859" i="21"/>
  <c r="N7858" i="21"/>
  <c r="F7858" i="21"/>
  <c r="N7857" i="21"/>
  <c r="F7857" i="21"/>
  <c r="N7856" i="21"/>
  <c r="F7856" i="21"/>
  <c r="N7855" i="21"/>
  <c r="F7855" i="21"/>
  <c r="N7854" i="21"/>
  <c r="F7854" i="21"/>
  <c r="N7853" i="21"/>
  <c r="F7853" i="21"/>
  <c r="N7852" i="21"/>
  <c r="F7852" i="21"/>
  <c r="N7851" i="21"/>
  <c r="F7851" i="21"/>
  <c r="N7850" i="21"/>
  <c r="F7850" i="21"/>
  <c r="N7849" i="21"/>
  <c r="F7849" i="21"/>
  <c r="N7848" i="21"/>
  <c r="F7848" i="21"/>
  <c r="N7847" i="21"/>
  <c r="F7847" i="21"/>
  <c r="N7846" i="21"/>
  <c r="F7846" i="21"/>
  <c r="N7845" i="21"/>
  <c r="F7845" i="21"/>
  <c r="N7844" i="21"/>
  <c r="F7844" i="21"/>
  <c r="N7843" i="21"/>
  <c r="F7843" i="21"/>
  <c r="N7842" i="21"/>
  <c r="F7842" i="21"/>
  <c r="N7841" i="21"/>
  <c r="F7841" i="21"/>
  <c r="N7840" i="21"/>
  <c r="F7840" i="21"/>
  <c r="N7839" i="21"/>
  <c r="F7839" i="21"/>
  <c r="N7838" i="21"/>
  <c r="F7838" i="21"/>
  <c r="N7837" i="21"/>
  <c r="F7837" i="21"/>
  <c r="N7797" i="21"/>
  <c r="F7797" i="21"/>
  <c r="N7796" i="21"/>
  <c r="F7796" i="21"/>
  <c r="N7795" i="21"/>
  <c r="F7795" i="21"/>
  <c r="N7794" i="21"/>
  <c r="F7794" i="21"/>
  <c r="N7793" i="21"/>
  <c r="F7793" i="21"/>
  <c r="N7792" i="21"/>
  <c r="F7792" i="21"/>
  <c r="N7791" i="21"/>
  <c r="F7791" i="21"/>
  <c r="N7790" i="21"/>
  <c r="F7790" i="21"/>
  <c r="N7789" i="21"/>
  <c r="F7789" i="21"/>
  <c r="N7788" i="21"/>
  <c r="F7788" i="21"/>
  <c r="N7787" i="21"/>
  <c r="F7787" i="21"/>
  <c r="N7786" i="21"/>
  <c r="F7786" i="21"/>
  <c r="N7785" i="21"/>
  <c r="F7785" i="21"/>
  <c r="N7784" i="21"/>
  <c r="F7784" i="21"/>
  <c r="N7783" i="21"/>
  <c r="F7783" i="21"/>
  <c r="N7782" i="21"/>
  <c r="F7782" i="21"/>
  <c r="N7781" i="21"/>
  <c r="F7781" i="21"/>
  <c r="N7780" i="21"/>
  <c r="F7780" i="21"/>
  <c r="N7779" i="21"/>
  <c r="F7779" i="21"/>
  <c r="N7778" i="21"/>
  <c r="F7778" i="21"/>
  <c r="N7777" i="21"/>
  <c r="F7777" i="21"/>
  <c r="N7776" i="21"/>
  <c r="F7776" i="21"/>
  <c r="N7775" i="21"/>
  <c r="F7775" i="21"/>
  <c r="N7774" i="21"/>
  <c r="F7774" i="21"/>
  <c r="N7773" i="21"/>
  <c r="F7773" i="21"/>
  <c r="N7772" i="21"/>
  <c r="F7772" i="21"/>
  <c r="N7771" i="21"/>
  <c r="F7771" i="21"/>
  <c r="N7770" i="21"/>
  <c r="F7770" i="21"/>
  <c r="N7769" i="21"/>
  <c r="F7769" i="21"/>
  <c r="N7768" i="21"/>
  <c r="F7768" i="21"/>
  <c r="N7767" i="21"/>
  <c r="F7767" i="21"/>
  <c r="N7766" i="21"/>
  <c r="F7766" i="21"/>
  <c r="N7765" i="21"/>
  <c r="F7765" i="21"/>
  <c r="N7764" i="21"/>
  <c r="F7764" i="21"/>
  <c r="N7763" i="21"/>
  <c r="F7763" i="21"/>
  <c r="N7762" i="21"/>
  <c r="F7762" i="21"/>
  <c r="N7761" i="21"/>
  <c r="F7761" i="21"/>
  <c r="N7760" i="21"/>
  <c r="F7760" i="21"/>
  <c r="N7759" i="21"/>
  <c r="F7759" i="21"/>
  <c r="N7758" i="21"/>
  <c r="F7758" i="21"/>
  <c r="N7757" i="21"/>
  <c r="F7757" i="21"/>
  <c r="N7756" i="21"/>
  <c r="F7756" i="21"/>
  <c r="N7755" i="21"/>
  <c r="F7755" i="21"/>
  <c r="N7754" i="21"/>
  <c r="F7754" i="21"/>
  <c r="N7753" i="21"/>
  <c r="F7753" i="21"/>
  <c r="N7752" i="21"/>
  <c r="F7752" i="21"/>
  <c r="N7751" i="21"/>
  <c r="F7751" i="21"/>
  <c r="N7750" i="21"/>
  <c r="F7750" i="21"/>
  <c r="N7749" i="21"/>
  <c r="F7749" i="21"/>
  <c r="N7748" i="21"/>
  <c r="F7748" i="21"/>
  <c r="N7747" i="21"/>
  <c r="F7747" i="21"/>
  <c r="N7746" i="21"/>
  <c r="F7746" i="21"/>
  <c r="N7745" i="21"/>
  <c r="F7745" i="21"/>
  <c r="N7744" i="21"/>
  <c r="F7744" i="21"/>
  <c r="N7743" i="21"/>
  <c r="F7743" i="21"/>
  <c r="N7742" i="21"/>
  <c r="F7742" i="21"/>
  <c r="N7741" i="21"/>
  <c r="F7741" i="21"/>
  <c r="N7740" i="21"/>
  <c r="F7740" i="21"/>
  <c r="N7739" i="21"/>
  <c r="F7739" i="21"/>
  <c r="N7738" i="21"/>
  <c r="F7738" i="21"/>
  <c r="N7737" i="21"/>
  <c r="F7737" i="21"/>
  <c r="N7736" i="21"/>
  <c r="F7736" i="21"/>
  <c r="N7735" i="21"/>
  <c r="F7735" i="21"/>
  <c r="N7734" i="21"/>
  <c r="F7734" i="21"/>
  <c r="N7733" i="21"/>
  <c r="F7733" i="21"/>
  <c r="N7732" i="21"/>
  <c r="F7732" i="21"/>
  <c r="N7731" i="21"/>
  <c r="F7731" i="21"/>
  <c r="N7730" i="21"/>
  <c r="F7730" i="21"/>
  <c r="N7729" i="21"/>
  <c r="F7729" i="21"/>
  <c r="N7728" i="21"/>
  <c r="F7728" i="21"/>
  <c r="N7727" i="21"/>
  <c r="F7727" i="21"/>
  <c r="N7726" i="21"/>
  <c r="F7726" i="21"/>
  <c r="N7725" i="21"/>
  <c r="F7725" i="21"/>
  <c r="N7724" i="21"/>
  <c r="F7724" i="21"/>
  <c r="N7723" i="21"/>
  <c r="F7723" i="21"/>
  <c r="N7722" i="21"/>
  <c r="F7722" i="21"/>
  <c r="N7721" i="21"/>
  <c r="F7721" i="21"/>
  <c r="N7720" i="21"/>
  <c r="F7720" i="21"/>
  <c r="N7719" i="21"/>
  <c r="F7719" i="21"/>
  <c r="N7718" i="21"/>
  <c r="F7718" i="21"/>
  <c r="N7717" i="21"/>
  <c r="F7717" i="21"/>
  <c r="N7716" i="21"/>
  <c r="F7716" i="21"/>
  <c r="N7715" i="21"/>
  <c r="F7715" i="21"/>
  <c r="N7714" i="21"/>
  <c r="F7714" i="21"/>
  <c r="N7713" i="21"/>
  <c r="F7713" i="21"/>
  <c r="N7712" i="21"/>
  <c r="F7712" i="21"/>
  <c r="N7711" i="21"/>
  <c r="F7711" i="21"/>
  <c r="N7710" i="21"/>
  <c r="F7710" i="21"/>
  <c r="N7709" i="21"/>
  <c r="F7709" i="21"/>
  <c r="N7708" i="21"/>
  <c r="F7708" i="21"/>
  <c r="N7707" i="21"/>
  <c r="F7707" i="21"/>
  <c r="N7706" i="21"/>
  <c r="F7706" i="21"/>
  <c r="N7705" i="21"/>
  <c r="F7705" i="21"/>
  <c r="N7704" i="21"/>
  <c r="F7704" i="21"/>
  <c r="N7703" i="21"/>
  <c r="F7703" i="21"/>
  <c r="N7702" i="21"/>
  <c r="F7702" i="21"/>
  <c r="N7701" i="21"/>
  <c r="F7701" i="21"/>
  <c r="N7700" i="21"/>
  <c r="F7700" i="21"/>
  <c r="N7699" i="21"/>
  <c r="F7699" i="21"/>
  <c r="N7698" i="21"/>
  <c r="F7698" i="21"/>
  <c r="N7697" i="21"/>
  <c r="F7697" i="21"/>
  <c r="N7696" i="21"/>
  <c r="F7696" i="21"/>
  <c r="N7695" i="21"/>
  <c r="F7695" i="21"/>
  <c r="N7694" i="21"/>
  <c r="F7694" i="21"/>
  <c r="N7693" i="21"/>
  <c r="F7693" i="21"/>
  <c r="N7692" i="21"/>
  <c r="F7692" i="21"/>
  <c r="N7691" i="21"/>
  <c r="F7691" i="21"/>
  <c r="N7690" i="21"/>
  <c r="F7690" i="21"/>
  <c r="N7689" i="21"/>
  <c r="F7689" i="21"/>
  <c r="N7688" i="21"/>
  <c r="F7688" i="21"/>
  <c r="N7687" i="21"/>
  <c r="F7687" i="21"/>
  <c r="N7686" i="21"/>
  <c r="F7686" i="21"/>
  <c r="N7685" i="21"/>
  <c r="F7685" i="21"/>
  <c r="N7684" i="21"/>
  <c r="F7684" i="21"/>
  <c r="N7683" i="21"/>
  <c r="F7683" i="21"/>
  <c r="N7682" i="21"/>
  <c r="F7682" i="21"/>
  <c r="N7681" i="21"/>
  <c r="F7681" i="21"/>
  <c r="N7680" i="21"/>
  <c r="F7680" i="21"/>
  <c r="N7679" i="21"/>
  <c r="F7679" i="21"/>
  <c r="N7678" i="21"/>
  <c r="F7678" i="21"/>
  <c r="N7677" i="21"/>
  <c r="F7677" i="21"/>
  <c r="N7676" i="21"/>
  <c r="F7676" i="21"/>
  <c r="N7675" i="21"/>
  <c r="F7675" i="21"/>
  <c r="N7674" i="21"/>
  <c r="F7674" i="21"/>
  <c r="N7673" i="21"/>
  <c r="F7673" i="21"/>
  <c r="N7672" i="21"/>
  <c r="F7672" i="21"/>
  <c r="N7671" i="21"/>
  <c r="F7671" i="21"/>
  <c r="N7670" i="21"/>
  <c r="F7670" i="21"/>
  <c r="N7669" i="21"/>
  <c r="F7669" i="21"/>
  <c r="N7668" i="21"/>
  <c r="F7668" i="21"/>
  <c r="N7667" i="21"/>
  <c r="F7667" i="21"/>
  <c r="N7666" i="21"/>
  <c r="F7666" i="21"/>
  <c r="N7665" i="21"/>
  <c r="F7665" i="21"/>
  <c r="N7664" i="21"/>
  <c r="F7664" i="21"/>
  <c r="N7663" i="21"/>
  <c r="F7663" i="21"/>
  <c r="N7662" i="21"/>
  <c r="F7662" i="21"/>
  <c r="N7661" i="21"/>
  <c r="F7661" i="21"/>
  <c r="N7660" i="21"/>
  <c r="F7660" i="21"/>
  <c r="N7659" i="21"/>
  <c r="F7659" i="21"/>
  <c r="N7658" i="21"/>
  <c r="F7658" i="21"/>
  <c r="N7657" i="21"/>
  <c r="F7657" i="21"/>
  <c r="N7656" i="21"/>
  <c r="F7656" i="21"/>
  <c r="N7655" i="21"/>
  <c r="F7655" i="21"/>
  <c r="N7654" i="21"/>
  <c r="F7654" i="21"/>
  <c r="N7653" i="21"/>
  <c r="F7653" i="21"/>
  <c r="N7652" i="21"/>
  <c r="F7652" i="21"/>
  <c r="N7651" i="21"/>
  <c r="F7651" i="21"/>
  <c r="N7650" i="21"/>
  <c r="F7650" i="21"/>
  <c r="N7649" i="21"/>
  <c r="F7649" i="21"/>
  <c r="N7648" i="21"/>
  <c r="F7648" i="21"/>
  <c r="N7647" i="21"/>
  <c r="F7647" i="21"/>
  <c r="N7646" i="21"/>
  <c r="F7646" i="21"/>
  <c r="N7645" i="21"/>
  <c r="F7645" i="21"/>
  <c r="N7644" i="21"/>
  <c r="F7644" i="21"/>
  <c r="N7643" i="21"/>
  <c r="F7643" i="21"/>
  <c r="N7642" i="21"/>
  <c r="F7642" i="21"/>
  <c r="N7641" i="21"/>
  <c r="F7641" i="21"/>
  <c r="N7640" i="21"/>
  <c r="F7640" i="21"/>
  <c r="N7639" i="21"/>
  <c r="F7639" i="21"/>
  <c r="N7638" i="21"/>
  <c r="F7638" i="21"/>
  <c r="N7637" i="21"/>
  <c r="F7637" i="21"/>
  <c r="N7636" i="21"/>
  <c r="F7636" i="21"/>
  <c r="N7635" i="21"/>
  <c r="F7635" i="21"/>
  <c r="N7634" i="21"/>
  <c r="F7634" i="21"/>
  <c r="N7633" i="21"/>
  <c r="F7633" i="21"/>
  <c r="N7632" i="21"/>
  <c r="F7632" i="21"/>
  <c r="N7631" i="21"/>
  <c r="F7631" i="21"/>
  <c r="N7630" i="21"/>
  <c r="F7630" i="21"/>
  <c r="N7629" i="21"/>
  <c r="F7629" i="21"/>
  <c r="N7628" i="21"/>
  <c r="F7628" i="21"/>
  <c r="N7627" i="21"/>
  <c r="F7627" i="21"/>
  <c r="N7626" i="21"/>
  <c r="F7626" i="21"/>
  <c r="N7625" i="21"/>
  <c r="F7625" i="21"/>
  <c r="N7624" i="21"/>
  <c r="F7624" i="21"/>
  <c r="N7623" i="21"/>
  <c r="F7623" i="21"/>
  <c r="N7622" i="21"/>
  <c r="F7622" i="21"/>
  <c r="N7621" i="21"/>
  <c r="F7621" i="21"/>
  <c r="N7620" i="21"/>
  <c r="F7620" i="21"/>
  <c r="N7619" i="21"/>
  <c r="F7619" i="21"/>
  <c r="N7618" i="21"/>
  <c r="F7618" i="21"/>
  <c r="N7617" i="21"/>
  <c r="F7617" i="21"/>
  <c r="N7616" i="21"/>
  <c r="F7616" i="21"/>
  <c r="N7615" i="21"/>
  <c r="F7615" i="21"/>
  <c r="N7614" i="21"/>
  <c r="F7614" i="21"/>
  <c r="N7613" i="21"/>
  <c r="F7613" i="21"/>
  <c r="N7612" i="21"/>
  <c r="F7612" i="21"/>
  <c r="N7611" i="21"/>
  <c r="F7611" i="21"/>
  <c r="N7610" i="21"/>
  <c r="F7610" i="21"/>
  <c r="N7609" i="21"/>
  <c r="F7609" i="21"/>
  <c r="N7608" i="21"/>
  <c r="F7608" i="21"/>
  <c r="N7607" i="21"/>
  <c r="F7607" i="21"/>
  <c r="N7606" i="21"/>
  <c r="F7606" i="21"/>
  <c r="N7605" i="21"/>
  <c r="F7605" i="21"/>
  <c r="N7604" i="21"/>
  <c r="F7604" i="21"/>
  <c r="N7603" i="21"/>
  <c r="F7603" i="21"/>
  <c r="N7602" i="21"/>
  <c r="F7602" i="21"/>
  <c r="N7601" i="21"/>
  <c r="F7601" i="21"/>
  <c r="N7600" i="21"/>
  <c r="F7600" i="21"/>
  <c r="N7599" i="21"/>
  <c r="F7599" i="21"/>
  <c r="N7598" i="21"/>
  <c r="F7598" i="21"/>
  <c r="N7597" i="21"/>
  <c r="F7597" i="21"/>
  <c r="N7596" i="21"/>
  <c r="F7596" i="21"/>
  <c r="N7595" i="21"/>
  <c r="F7595" i="21"/>
  <c r="N7594" i="21"/>
  <c r="F7594" i="21"/>
  <c r="N7593" i="21"/>
  <c r="F7593" i="21"/>
  <c r="N7592" i="21"/>
  <c r="F7592" i="21"/>
  <c r="N7591" i="21"/>
  <c r="F7591" i="21"/>
  <c r="N7590" i="21"/>
  <c r="F7590" i="21"/>
  <c r="N7589" i="21"/>
  <c r="F7589" i="21"/>
  <c r="N7588" i="21"/>
  <c r="F7588" i="21"/>
  <c r="N7587" i="21"/>
  <c r="F7587" i="21"/>
  <c r="N7586" i="21"/>
  <c r="F7586" i="21"/>
  <c r="N7585" i="21"/>
  <c r="F7585" i="21"/>
  <c r="N7584" i="21"/>
  <c r="F7584" i="21"/>
  <c r="N7583" i="21"/>
  <c r="F7583" i="21"/>
  <c r="N7582" i="21"/>
  <c r="F7582" i="21"/>
  <c r="N7581" i="21"/>
  <c r="F7581" i="21"/>
  <c r="N7580" i="21"/>
  <c r="F7580" i="21"/>
  <c r="N7579" i="21"/>
  <c r="F7579" i="21"/>
  <c r="N7578" i="21"/>
  <c r="F7578" i="21"/>
  <c r="N7577" i="21"/>
  <c r="F7577" i="21"/>
  <c r="N7576" i="21"/>
  <c r="F7576" i="21"/>
  <c r="N7575" i="21"/>
  <c r="F7575" i="21"/>
  <c r="N7574" i="21"/>
  <c r="F7574" i="21"/>
  <c r="N7573" i="21"/>
  <c r="F7573" i="21"/>
  <c r="N7572" i="21"/>
  <c r="F7572" i="21"/>
  <c r="N7571" i="21"/>
  <c r="F7571" i="21"/>
  <c r="N7570" i="21"/>
  <c r="F7570" i="21"/>
  <c r="N7569" i="21"/>
  <c r="F7569" i="21"/>
  <c r="N7568" i="21"/>
  <c r="F7568" i="21"/>
  <c r="N7567" i="21"/>
  <c r="F7567" i="21"/>
  <c r="N7566" i="21"/>
  <c r="F7566" i="21"/>
  <c r="N7565" i="21"/>
  <c r="F7565" i="21"/>
  <c r="N7564" i="21"/>
  <c r="F7564" i="21"/>
  <c r="N7563" i="21"/>
  <c r="F7563" i="21"/>
  <c r="N7562" i="21"/>
  <c r="F7562" i="21"/>
  <c r="N7561" i="21"/>
  <c r="F7561" i="21"/>
  <c r="N7520" i="21"/>
  <c r="F7520" i="21"/>
  <c r="N7519" i="21"/>
  <c r="F7519" i="21"/>
  <c r="N7518" i="21"/>
  <c r="F7518" i="21"/>
  <c r="N7517" i="21"/>
  <c r="F7517" i="21"/>
  <c r="N7516" i="21"/>
  <c r="F7516" i="21"/>
  <c r="N7515" i="21"/>
  <c r="F7515" i="21"/>
  <c r="N7514" i="21"/>
  <c r="F7514" i="21"/>
  <c r="N7513" i="21"/>
  <c r="F7513" i="21"/>
  <c r="N7512" i="21"/>
  <c r="F7512" i="21"/>
  <c r="N7511" i="21"/>
  <c r="F7511" i="21"/>
  <c r="N7510" i="21"/>
  <c r="F7510" i="21"/>
  <c r="N7509" i="21"/>
  <c r="F7509" i="21"/>
  <c r="N7508" i="21"/>
  <c r="F7508" i="21"/>
  <c r="N7507" i="21"/>
  <c r="F7507" i="21"/>
  <c r="N7506" i="21"/>
  <c r="F7506" i="21"/>
  <c r="N7505" i="21"/>
  <c r="F7505" i="21"/>
  <c r="N7504" i="21"/>
  <c r="F7504" i="21"/>
  <c r="N7503" i="21"/>
  <c r="F7503" i="21"/>
  <c r="N7502" i="21"/>
  <c r="F7502" i="21"/>
  <c r="N7501" i="21"/>
  <c r="F7501" i="21"/>
  <c r="N7500" i="21"/>
  <c r="F7500" i="21"/>
  <c r="N7499" i="21"/>
  <c r="F7499" i="21"/>
  <c r="N7524" i="21"/>
  <c r="F7524" i="21"/>
  <c r="N7498" i="21"/>
  <c r="F7498" i="21"/>
  <c r="N7497" i="21"/>
  <c r="F7497" i="21"/>
  <c r="N7496" i="21"/>
  <c r="F7496" i="21"/>
  <c r="N7495" i="21"/>
  <c r="F7495" i="21"/>
  <c r="N7494" i="21"/>
  <c r="F7494" i="21"/>
  <c r="N7493" i="21"/>
  <c r="F7493" i="21"/>
  <c r="N7492" i="21"/>
  <c r="F7492" i="21"/>
  <c r="N7491" i="21"/>
  <c r="F7491" i="21"/>
  <c r="N7490" i="21"/>
  <c r="F7490" i="21"/>
  <c r="N7489" i="21"/>
  <c r="F7489" i="21"/>
  <c r="N7488" i="21"/>
  <c r="F7488" i="21"/>
  <c r="N7487" i="21"/>
  <c r="F7487" i="21"/>
  <c r="N7486" i="21"/>
  <c r="F7486" i="21"/>
  <c r="N7485" i="21"/>
  <c r="F7485" i="21"/>
  <c r="N7484" i="21"/>
  <c r="F7484" i="21"/>
  <c r="N7483" i="21"/>
  <c r="F7483" i="21"/>
  <c r="N7482" i="21"/>
  <c r="F7482" i="21"/>
  <c r="N7481" i="21"/>
  <c r="F7481" i="21"/>
  <c r="N7480" i="21"/>
  <c r="F7480" i="21"/>
  <c r="N7479" i="21"/>
  <c r="F7479" i="21"/>
  <c r="N7478" i="21"/>
  <c r="F7478" i="21"/>
  <c r="N7477" i="21"/>
  <c r="F7477" i="21"/>
  <c r="N7476" i="21"/>
  <c r="F7476" i="21"/>
  <c r="N7475" i="21"/>
  <c r="F7475" i="21"/>
  <c r="N7474" i="21"/>
  <c r="F7474" i="21"/>
  <c r="N7473" i="21"/>
  <c r="F7473" i="21"/>
  <c r="N7472" i="21"/>
  <c r="F7472" i="21"/>
  <c r="N7471" i="21"/>
  <c r="F7471" i="21"/>
  <c r="N7470" i="21"/>
  <c r="F7470" i="21"/>
  <c r="N7469" i="21"/>
  <c r="F7469" i="21"/>
  <c r="N7468" i="21"/>
  <c r="F7468" i="21"/>
  <c r="N7467" i="21"/>
  <c r="F7467" i="21"/>
  <c r="N7466" i="21"/>
  <c r="F7466" i="21"/>
  <c r="N7465" i="21"/>
  <c r="F7465" i="21"/>
  <c r="N7464" i="21"/>
  <c r="F7464" i="21"/>
  <c r="N7463" i="21"/>
  <c r="F7463" i="21"/>
  <c r="N7462" i="21"/>
  <c r="F7462" i="21"/>
  <c r="N7461" i="21"/>
  <c r="F7461" i="21"/>
  <c r="N7460" i="21"/>
  <c r="F7460" i="21"/>
  <c r="N7459" i="21"/>
  <c r="F7459" i="21"/>
  <c r="N7458" i="21"/>
  <c r="F7458" i="21"/>
  <c r="N7457" i="21"/>
  <c r="F7457" i="21"/>
  <c r="N7456" i="21"/>
  <c r="F7456" i="21"/>
  <c r="N7455" i="21"/>
  <c r="F7455" i="21"/>
  <c r="N7454" i="21"/>
  <c r="F7454" i="21"/>
  <c r="N7453" i="21"/>
  <c r="F7453" i="21"/>
  <c r="N7452" i="21"/>
  <c r="F7452" i="21"/>
  <c r="N7523" i="21"/>
  <c r="F7523" i="21"/>
  <c r="N7522" i="21"/>
  <c r="F7522" i="21"/>
  <c r="N7521" i="21"/>
  <c r="F7521" i="21"/>
  <c r="N7451" i="21"/>
  <c r="F7451" i="21"/>
  <c r="N7450" i="21"/>
  <c r="F7450" i="21"/>
  <c r="N7449" i="21"/>
  <c r="F7449" i="21"/>
  <c r="N7448" i="21"/>
  <c r="F7448" i="21"/>
  <c r="N7447" i="21"/>
  <c r="F7447" i="21"/>
  <c r="N7446" i="21"/>
  <c r="F7446" i="21"/>
  <c r="N7445" i="21"/>
  <c r="F7445" i="21"/>
  <c r="N7444" i="21"/>
  <c r="F7444" i="21"/>
  <c r="N7443" i="21"/>
  <c r="F7443" i="21"/>
  <c r="N7442" i="21"/>
  <c r="F7442" i="21"/>
  <c r="N7441" i="21"/>
  <c r="F7441" i="21"/>
  <c r="N7440" i="21"/>
  <c r="F7440" i="21"/>
  <c r="N7439" i="21"/>
  <c r="F7439" i="21"/>
  <c r="N7438" i="21"/>
  <c r="F7438" i="21"/>
  <c r="N7437" i="21"/>
  <c r="F7437" i="21"/>
  <c r="N7436" i="21"/>
  <c r="F7436" i="21"/>
  <c r="N7435" i="21"/>
  <c r="F7435" i="21"/>
  <c r="N7434" i="21"/>
  <c r="F7434" i="21"/>
  <c r="N7433" i="21"/>
  <c r="F7433" i="21"/>
  <c r="N7432" i="21"/>
  <c r="F7432" i="21"/>
  <c r="N7431" i="21"/>
  <c r="F7431" i="21"/>
  <c r="N7430" i="21"/>
  <c r="F7430" i="21"/>
  <c r="N7429" i="21"/>
  <c r="F7429" i="21"/>
  <c r="N7428" i="21"/>
  <c r="F7428" i="21"/>
  <c r="N7427" i="21"/>
  <c r="F7427" i="21"/>
  <c r="N7426" i="21"/>
  <c r="F7426" i="21"/>
  <c r="N7425" i="21"/>
  <c r="F7425" i="21"/>
  <c r="N7424" i="21"/>
  <c r="F7424" i="21"/>
  <c r="N7423" i="21"/>
  <c r="F7423" i="21"/>
  <c r="N7422" i="21"/>
  <c r="F7422" i="21"/>
  <c r="N7421" i="21"/>
  <c r="F7421" i="21"/>
  <c r="N7420" i="21"/>
  <c r="F7420" i="21"/>
  <c r="N7419" i="21"/>
  <c r="F7419" i="21"/>
  <c r="N7418" i="21"/>
  <c r="F7418" i="21"/>
  <c r="N7417" i="21"/>
  <c r="F7417" i="21"/>
  <c r="N7416" i="21"/>
  <c r="F7416" i="21"/>
  <c r="N7415" i="21"/>
  <c r="F7415" i="21"/>
  <c r="N7414" i="21"/>
  <c r="F7414" i="21"/>
  <c r="N7413" i="21"/>
  <c r="F7413" i="21"/>
  <c r="N7412" i="21"/>
  <c r="F7412" i="21"/>
  <c r="N7411" i="21"/>
  <c r="F7411" i="21"/>
  <c r="N7410" i="21"/>
  <c r="F7410" i="21"/>
  <c r="N7409" i="21"/>
  <c r="F7409" i="21"/>
  <c r="N7408" i="21"/>
  <c r="F7408" i="21"/>
  <c r="N7407" i="21"/>
  <c r="F7407" i="21"/>
  <c r="N7406" i="21"/>
  <c r="F7406" i="21"/>
  <c r="N7405" i="21"/>
  <c r="F7405" i="21"/>
  <c r="N7404" i="21"/>
  <c r="F7404" i="21"/>
  <c r="N7403" i="21"/>
  <c r="F7403" i="21"/>
  <c r="N7402" i="21"/>
  <c r="F7402" i="21"/>
  <c r="N7401" i="21"/>
  <c r="F7401" i="21"/>
  <c r="N7400" i="21"/>
  <c r="F7400" i="21"/>
  <c r="N7399" i="21"/>
  <c r="F7399" i="21"/>
  <c r="N7398" i="21"/>
  <c r="F7398" i="21"/>
  <c r="N7397" i="21"/>
  <c r="F7397" i="21"/>
  <c r="N7396" i="21"/>
  <c r="F7396" i="21"/>
  <c r="N7395" i="21"/>
  <c r="F7395" i="21"/>
  <c r="N7394" i="21"/>
  <c r="F7394" i="21"/>
  <c r="N7393" i="21"/>
  <c r="F7393" i="21"/>
  <c r="N7392" i="21"/>
  <c r="F7392" i="21"/>
  <c r="N7391" i="21"/>
  <c r="F7391" i="21"/>
  <c r="N7390" i="21"/>
  <c r="F7390" i="21"/>
  <c r="N7389" i="21"/>
  <c r="F7389" i="21"/>
  <c r="N7388" i="21"/>
  <c r="F7388" i="21"/>
  <c r="N7387" i="21"/>
  <c r="F7387" i="21"/>
  <c r="N7386" i="21"/>
  <c r="F7386" i="21"/>
  <c r="N7385" i="21"/>
  <c r="F7385" i="21"/>
  <c r="N7384" i="21"/>
  <c r="F7384" i="21"/>
  <c r="N7383" i="21"/>
  <c r="F7383" i="21"/>
  <c r="N7382" i="21"/>
  <c r="F7382" i="21"/>
  <c r="N7381" i="21"/>
  <c r="F7381" i="21"/>
  <c r="N7380" i="21"/>
  <c r="F7380" i="21"/>
  <c r="N7379" i="21"/>
  <c r="F7379" i="21"/>
  <c r="N7378" i="21"/>
  <c r="F7378" i="21"/>
  <c r="N7377" i="21"/>
  <c r="F7377" i="21"/>
  <c r="N7376" i="21"/>
  <c r="F7376" i="21"/>
  <c r="N7375" i="21"/>
  <c r="F7375" i="21"/>
  <c r="N7374" i="21"/>
  <c r="F7374" i="21"/>
  <c r="N7373" i="21"/>
  <c r="F7373" i="21"/>
  <c r="N7372" i="21"/>
  <c r="F7372" i="21"/>
  <c r="N7371" i="21"/>
  <c r="F7371" i="21"/>
  <c r="N7370" i="21"/>
  <c r="F7370" i="21"/>
  <c r="N7369" i="21"/>
  <c r="F7369" i="21"/>
  <c r="N7368" i="21"/>
  <c r="F7368" i="21"/>
  <c r="N7367" i="21"/>
  <c r="F7367" i="21"/>
  <c r="N7366" i="21"/>
  <c r="F7366" i="21"/>
  <c r="N7365" i="21"/>
  <c r="F7365" i="21"/>
  <c r="N7364" i="21"/>
  <c r="F7364" i="21"/>
  <c r="N7363" i="21"/>
  <c r="F7363" i="21"/>
  <c r="N7362" i="21"/>
  <c r="F7362" i="21"/>
  <c r="N7361" i="21"/>
  <c r="F7361" i="21"/>
  <c r="N7360" i="21"/>
  <c r="F7360" i="21"/>
  <c r="N7359" i="21"/>
  <c r="F7359" i="21"/>
  <c r="N7358" i="21"/>
  <c r="F7358" i="21"/>
  <c r="N7357" i="21"/>
  <c r="F7357" i="21"/>
  <c r="N7356" i="21"/>
  <c r="F7356" i="21"/>
  <c r="N7355" i="21"/>
  <c r="F7355" i="21"/>
  <c r="N7354" i="21"/>
  <c r="F7354" i="21"/>
  <c r="N7353" i="21"/>
  <c r="F7353" i="21"/>
  <c r="N7352" i="21"/>
  <c r="F7352" i="21"/>
  <c r="N7351" i="21"/>
  <c r="F7351" i="21"/>
  <c r="N7350" i="21"/>
  <c r="F7350" i="21"/>
  <c r="N7349" i="21"/>
  <c r="F7349" i="21"/>
  <c r="N7348" i="21"/>
  <c r="F7348" i="21"/>
  <c r="N7347" i="21"/>
  <c r="F7347" i="21"/>
  <c r="N7346" i="21"/>
  <c r="F7346" i="21"/>
  <c r="N7345" i="21"/>
  <c r="F7345" i="21"/>
  <c r="N7344" i="21"/>
  <c r="F7344" i="21"/>
  <c r="N7343" i="21"/>
  <c r="F7343" i="21"/>
  <c r="N7342" i="21"/>
  <c r="F7342" i="21"/>
  <c r="N7341" i="21"/>
  <c r="F7341" i="21"/>
  <c r="N7340" i="21"/>
  <c r="F7340" i="21"/>
  <c r="N7339" i="21"/>
  <c r="F7339" i="21"/>
  <c r="N7338" i="21"/>
  <c r="F7338" i="21"/>
  <c r="N7337" i="21"/>
  <c r="F7337" i="21"/>
  <c r="N7336" i="21"/>
  <c r="F7336" i="21"/>
  <c r="N7335" i="21"/>
  <c r="F7335" i="21"/>
  <c r="N7334" i="21"/>
  <c r="F7334" i="21"/>
  <c r="N7333" i="21"/>
  <c r="F7333" i="21"/>
  <c r="N7332" i="21"/>
  <c r="F7332" i="21"/>
  <c r="N7331" i="21"/>
  <c r="F7331" i="21"/>
  <c r="N7330" i="21"/>
  <c r="F7330" i="21"/>
  <c r="N7329" i="21"/>
  <c r="F7329" i="21"/>
  <c r="N7328" i="21"/>
  <c r="F7328" i="21"/>
  <c r="N7327" i="21"/>
  <c r="F7327" i="21"/>
  <c r="N7326" i="21"/>
  <c r="F7326" i="21"/>
  <c r="N7325" i="21"/>
  <c r="F7325" i="21"/>
  <c r="N7324" i="21"/>
  <c r="F7324" i="21"/>
  <c r="N7323" i="21"/>
  <c r="F7323" i="21"/>
  <c r="N7322" i="21"/>
  <c r="F7322" i="21"/>
  <c r="N7321" i="21"/>
  <c r="F7321" i="21"/>
  <c r="N7320" i="21"/>
  <c r="F7320" i="21"/>
  <c r="N7319" i="21"/>
  <c r="F7319" i="21"/>
  <c r="N7318" i="21"/>
  <c r="F7318" i="21"/>
  <c r="N7317" i="21"/>
  <c r="F7317" i="21"/>
  <c r="N7316" i="21"/>
  <c r="F7316" i="21"/>
  <c r="N7315" i="21"/>
  <c r="F7315" i="21"/>
  <c r="N7314" i="21"/>
  <c r="F7314" i="21"/>
  <c r="N7313" i="21"/>
  <c r="F7313" i="21"/>
  <c r="N7312" i="21"/>
  <c r="F7312" i="21"/>
  <c r="N7311" i="21"/>
  <c r="F7311" i="21"/>
  <c r="N7310" i="21"/>
  <c r="F7310" i="21"/>
  <c r="N7309" i="21"/>
  <c r="F7309" i="21"/>
  <c r="N7308" i="21"/>
  <c r="F7308" i="21"/>
  <c r="N7307" i="21"/>
  <c r="F7307" i="21"/>
  <c r="N7306" i="21"/>
  <c r="F7306" i="21"/>
  <c r="N7305" i="21"/>
  <c r="F7305" i="21"/>
  <c r="N7304" i="21"/>
  <c r="F7304" i="21"/>
  <c r="N7303" i="21"/>
  <c r="F7303" i="21"/>
  <c r="N7302" i="21"/>
  <c r="F7302" i="21"/>
  <c r="N7301" i="21"/>
  <c r="F7301" i="21"/>
  <c r="N7300" i="21"/>
  <c r="F7300" i="21"/>
  <c r="N7299" i="21"/>
  <c r="F7299" i="21"/>
  <c r="N7298" i="21"/>
  <c r="F7298" i="21"/>
  <c r="N7297" i="21"/>
  <c r="F7297" i="21"/>
  <c r="N7296" i="21"/>
  <c r="F7296" i="21"/>
  <c r="N7295" i="21"/>
  <c r="F7295" i="21"/>
  <c r="N7294" i="21"/>
  <c r="F7294" i="21"/>
  <c r="N7293" i="21"/>
  <c r="F7293" i="21"/>
  <c r="N7292" i="21"/>
  <c r="F7292" i="21"/>
  <c r="N7291" i="21"/>
  <c r="F7291" i="21"/>
  <c r="N7290" i="21"/>
  <c r="F7290" i="21"/>
  <c r="N7289" i="21"/>
  <c r="F7289" i="21"/>
  <c r="N7288" i="21"/>
  <c r="F7288" i="21"/>
  <c r="N7287" i="21"/>
  <c r="F7287" i="21"/>
  <c r="N7286" i="21"/>
  <c r="F7286" i="21"/>
  <c r="N7285" i="21"/>
  <c r="F7285" i="21"/>
  <c r="N7284" i="21"/>
  <c r="F7284" i="21"/>
  <c r="N7283" i="21"/>
  <c r="F7283" i="21"/>
  <c r="N7282" i="21"/>
  <c r="F7282" i="21"/>
  <c r="N7281" i="21"/>
  <c r="F7281" i="21"/>
  <c r="N7280" i="21"/>
  <c r="F7280" i="21"/>
  <c r="N7279" i="21"/>
  <c r="F7279" i="21"/>
  <c r="N7278" i="21"/>
  <c r="F7278" i="21"/>
  <c r="N7277" i="21"/>
  <c r="F7277" i="21"/>
  <c r="N7276" i="21"/>
  <c r="F7276" i="21"/>
  <c r="N7275" i="21"/>
  <c r="F7275" i="21"/>
  <c r="N7274" i="21"/>
  <c r="F7274" i="21"/>
  <c r="N7273" i="21"/>
  <c r="F7273" i="21"/>
  <c r="N7272" i="21"/>
  <c r="F7272" i="21"/>
  <c r="N7271" i="21"/>
  <c r="F7271" i="21"/>
  <c r="N7270" i="21"/>
  <c r="F7270" i="21"/>
  <c r="N7269" i="21"/>
  <c r="F7269" i="21"/>
  <c r="N7268" i="21"/>
  <c r="F7268" i="21"/>
  <c r="N7267" i="21"/>
  <c r="F7267" i="21"/>
  <c r="N7266" i="21"/>
  <c r="F7266" i="21"/>
  <c r="N7265" i="21"/>
  <c r="F7265" i="21"/>
  <c r="N7264" i="21"/>
  <c r="F7264" i="21"/>
  <c r="N7263" i="21"/>
  <c r="F7263" i="21"/>
  <c r="N7262" i="21"/>
  <c r="F7262" i="21"/>
  <c r="N7261" i="21"/>
  <c r="F7261" i="21"/>
  <c r="N7260" i="21"/>
  <c r="F7260" i="21"/>
  <c r="N7259" i="21"/>
  <c r="F7259" i="21"/>
  <c r="N7258" i="21"/>
  <c r="F7258" i="21"/>
  <c r="N7257" i="21"/>
  <c r="F7257" i="21"/>
  <c r="N7256" i="21"/>
  <c r="F7256" i="21"/>
  <c r="N7255" i="21"/>
  <c r="F7255" i="21"/>
  <c r="N7254" i="21"/>
  <c r="F7254" i="21"/>
  <c r="N7253" i="21"/>
  <c r="F7253" i="21"/>
  <c r="N7252" i="21"/>
  <c r="F7252" i="21"/>
  <c r="N7251" i="21"/>
  <c r="F7251" i="21"/>
  <c r="N7250" i="21"/>
  <c r="F7250" i="21"/>
  <c r="N7249" i="21"/>
  <c r="F7249" i="21"/>
  <c r="N7248" i="21"/>
  <c r="F7248" i="21"/>
  <c r="N7247" i="21"/>
  <c r="F7247" i="21"/>
  <c r="N7246" i="21"/>
  <c r="F7246" i="21"/>
  <c r="N7245" i="21"/>
  <c r="F7245" i="21"/>
  <c r="N7210" i="21"/>
  <c r="F7210" i="21"/>
  <c r="N7209" i="21"/>
  <c r="F7209" i="21"/>
  <c r="N7208" i="21"/>
  <c r="F7208" i="21"/>
  <c r="N7207" i="21"/>
  <c r="F7207" i="21"/>
  <c r="N7206" i="21"/>
  <c r="F7206" i="21"/>
  <c r="N7205" i="21"/>
  <c r="F7205" i="21"/>
  <c r="N7204" i="21"/>
  <c r="F7204" i="21"/>
  <c r="N7203" i="21"/>
  <c r="F7203" i="21"/>
  <c r="N7202" i="21"/>
  <c r="F7202" i="21"/>
  <c r="N7201" i="21"/>
  <c r="F7201" i="21"/>
  <c r="N7200" i="21"/>
  <c r="F7200" i="21"/>
  <c r="N7199" i="21"/>
  <c r="F7199" i="21"/>
  <c r="N7198" i="21"/>
  <c r="F7198" i="21"/>
  <c r="N7197" i="21"/>
  <c r="F7197" i="21"/>
  <c r="N7196" i="21"/>
  <c r="F7196" i="21"/>
  <c r="N7195" i="21"/>
  <c r="F7195" i="21"/>
  <c r="N7194" i="21"/>
  <c r="F7194" i="21"/>
  <c r="N7193" i="21"/>
  <c r="F7193" i="21"/>
  <c r="N7192" i="21"/>
  <c r="F7192" i="21"/>
  <c r="N7191" i="21"/>
  <c r="F7191" i="21"/>
  <c r="N7190" i="21"/>
  <c r="F7190" i="21"/>
  <c r="N7189" i="21"/>
  <c r="F7189" i="21"/>
  <c r="N7188" i="21"/>
  <c r="F7188" i="21"/>
  <c r="N7187" i="21"/>
  <c r="F7187" i="21"/>
  <c r="N7186" i="21"/>
  <c r="F7186" i="21"/>
  <c r="N7185" i="21"/>
  <c r="F7185" i="21"/>
  <c r="N7184" i="21"/>
  <c r="F7184" i="21"/>
  <c r="N7183" i="21"/>
  <c r="F7183" i="21"/>
  <c r="N7182" i="21"/>
  <c r="F7182" i="21"/>
  <c r="N7181" i="21"/>
  <c r="F7181" i="21"/>
  <c r="N7180" i="21"/>
  <c r="F7180" i="21"/>
  <c r="N7179" i="21"/>
  <c r="F7179" i="21"/>
  <c r="N7178" i="21"/>
  <c r="F7178" i="21"/>
  <c r="N7177" i="21"/>
  <c r="F7177" i="21"/>
  <c r="N7176" i="21"/>
  <c r="F7176" i="21"/>
  <c r="N7175" i="21"/>
  <c r="F7175" i="21"/>
  <c r="N7174" i="21"/>
  <c r="F7174" i="21"/>
  <c r="N7173" i="21"/>
  <c r="F7173" i="21"/>
  <c r="N7172" i="21"/>
  <c r="F7172" i="21"/>
  <c r="N7171" i="21"/>
  <c r="F7171" i="21"/>
  <c r="N7170" i="21"/>
  <c r="F7170" i="21"/>
  <c r="N7169" i="21"/>
  <c r="F7169" i="21"/>
  <c r="N7168" i="21"/>
  <c r="F7168" i="21"/>
  <c r="N7167" i="21"/>
  <c r="F7167" i="21"/>
  <c r="N7166" i="21"/>
  <c r="F7166" i="21"/>
  <c r="N7165" i="21"/>
  <c r="F7165" i="21"/>
  <c r="N7164" i="21"/>
  <c r="F7164" i="21"/>
  <c r="N7163" i="21"/>
  <c r="F7163" i="21"/>
  <c r="N7162" i="21"/>
  <c r="F7162" i="21"/>
  <c r="N7161" i="21"/>
  <c r="F7161" i="21"/>
  <c r="N7160" i="21"/>
  <c r="F7160" i="21"/>
  <c r="N7159" i="21"/>
  <c r="F7159" i="21"/>
  <c r="N7158" i="21"/>
  <c r="F7158" i="21"/>
  <c r="N7157" i="21"/>
  <c r="F7157" i="21"/>
  <c r="N7156" i="21"/>
  <c r="F7156" i="21"/>
  <c r="N7155" i="21"/>
  <c r="F7155" i="21"/>
  <c r="N7154" i="21"/>
  <c r="F7154" i="21"/>
  <c r="N7153" i="21"/>
  <c r="F7153" i="21"/>
  <c r="N7152" i="21"/>
  <c r="F7152" i="21"/>
  <c r="N7151" i="21"/>
  <c r="F7151" i="21"/>
  <c r="N7150" i="21"/>
  <c r="F7150" i="21"/>
  <c r="N7149" i="21"/>
  <c r="F7149" i="21"/>
  <c r="N7148" i="21"/>
  <c r="F7148" i="21"/>
  <c r="N7147" i="21"/>
  <c r="F7147" i="21"/>
  <c r="N7146" i="21"/>
  <c r="F7146" i="21"/>
  <c r="N7145" i="21"/>
  <c r="F7145" i="21"/>
  <c r="N7144" i="21"/>
  <c r="F7144" i="21"/>
  <c r="N7143" i="21"/>
  <c r="F7143" i="21"/>
  <c r="N7142" i="21"/>
  <c r="F7142" i="21"/>
  <c r="N7141" i="21"/>
  <c r="F7141" i="21"/>
  <c r="N7140" i="21"/>
  <c r="F7140" i="21"/>
  <c r="N7139" i="21"/>
  <c r="F7139" i="21"/>
  <c r="N7138" i="21"/>
  <c r="F7138" i="21"/>
  <c r="N7137" i="21"/>
  <c r="F7137" i="21"/>
  <c r="N7136" i="21"/>
  <c r="F7136" i="21"/>
  <c r="N7135" i="21"/>
  <c r="F7135" i="21"/>
  <c r="N7134" i="21"/>
  <c r="F7134" i="21"/>
  <c r="N7133" i="21"/>
  <c r="F7133" i="21"/>
  <c r="N7132" i="21"/>
  <c r="F7132" i="21"/>
  <c r="N7131" i="21"/>
  <c r="F7131" i="21"/>
  <c r="N7130" i="21"/>
  <c r="F7130" i="21"/>
  <c r="N7129" i="21"/>
  <c r="F7129" i="21"/>
  <c r="N7128" i="21"/>
  <c r="F7128" i="21"/>
  <c r="N7127" i="21"/>
  <c r="F7127" i="21"/>
  <c r="N7126" i="21"/>
  <c r="F7126" i="21"/>
  <c r="N7125" i="21"/>
  <c r="F7125" i="21"/>
  <c r="N7124" i="21"/>
  <c r="F7124" i="21"/>
  <c r="N7123" i="21"/>
  <c r="F7123" i="21"/>
  <c r="N7122" i="21"/>
  <c r="F7122" i="21"/>
  <c r="N7121" i="21"/>
  <c r="F7121" i="21"/>
  <c r="N7120" i="21"/>
  <c r="F7120" i="21"/>
  <c r="N7119" i="21"/>
  <c r="F7119" i="21"/>
  <c r="N7118" i="21"/>
  <c r="F7118" i="21"/>
  <c r="N7117" i="21"/>
  <c r="F7117" i="21"/>
  <c r="N7116" i="21"/>
  <c r="F7116" i="21"/>
  <c r="N7115" i="21"/>
  <c r="F7115" i="21"/>
  <c r="N7114" i="21"/>
  <c r="F7114" i="21"/>
  <c r="N7113" i="21"/>
  <c r="F7113" i="21"/>
  <c r="N7112" i="21"/>
  <c r="F7112" i="21"/>
  <c r="N7111" i="21"/>
  <c r="F7111" i="21"/>
  <c r="N7110" i="21"/>
  <c r="F7110" i="21"/>
  <c r="N7109" i="21"/>
  <c r="F7109" i="21"/>
  <c r="N7108" i="21"/>
  <c r="F7108" i="21"/>
  <c r="N7107" i="21"/>
  <c r="F7107" i="21"/>
  <c r="N7106" i="21"/>
  <c r="F7106" i="21"/>
  <c r="N7105" i="21"/>
  <c r="F7105" i="21"/>
  <c r="N7104" i="21"/>
  <c r="F7104" i="21"/>
  <c r="N7103" i="21"/>
  <c r="F7103" i="21"/>
  <c r="N7102" i="21"/>
  <c r="F7102" i="21"/>
  <c r="N7101" i="21"/>
  <c r="F7101" i="21"/>
  <c r="N7100" i="21"/>
  <c r="F7100" i="21"/>
  <c r="N7099" i="21"/>
  <c r="F7099" i="21"/>
  <c r="N7098" i="21"/>
  <c r="F7098" i="21"/>
  <c r="N7097" i="21"/>
  <c r="F7097" i="21"/>
  <c r="N7096" i="21"/>
  <c r="F7096" i="21"/>
  <c r="N7095" i="21"/>
  <c r="F7095" i="21"/>
  <c r="N7094" i="21"/>
  <c r="F7094" i="21"/>
  <c r="N7093" i="21"/>
  <c r="F7093" i="21"/>
  <c r="N7092" i="21"/>
  <c r="F7092" i="21"/>
  <c r="N7091" i="21"/>
  <c r="F7091" i="21"/>
  <c r="N7090" i="21"/>
  <c r="F7090" i="21"/>
  <c r="N7089" i="21"/>
  <c r="F7089" i="21"/>
  <c r="N7088" i="21"/>
  <c r="F7088" i="21"/>
  <c r="N7087" i="21"/>
  <c r="F7087" i="21"/>
  <c r="N7086" i="21"/>
  <c r="F7086" i="21"/>
  <c r="N7085" i="21"/>
  <c r="F7085" i="21"/>
  <c r="N7084" i="21"/>
  <c r="F7084" i="21"/>
  <c r="N7083" i="21"/>
  <c r="F7083" i="21"/>
  <c r="N7082" i="21"/>
  <c r="F7082" i="21"/>
  <c r="N7081" i="21"/>
  <c r="F7081" i="21"/>
  <c r="N7080" i="21"/>
  <c r="F7080" i="21"/>
  <c r="N7079" i="21"/>
  <c r="F7079" i="21"/>
  <c r="N7078" i="21"/>
  <c r="F7078" i="21"/>
  <c r="N7077" i="21"/>
  <c r="F7077" i="21"/>
  <c r="N7076" i="21"/>
  <c r="F7076" i="21"/>
  <c r="N7075" i="21"/>
  <c r="F7075" i="21"/>
  <c r="N7074" i="21"/>
  <c r="F7074" i="21"/>
  <c r="N7073" i="21"/>
  <c r="F7073" i="21"/>
  <c r="N7072" i="21"/>
  <c r="F7072" i="21"/>
  <c r="N7071" i="21"/>
  <c r="F7071" i="21"/>
  <c r="N7070" i="21"/>
  <c r="F7070" i="21"/>
  <c r="N7069" i="21"/>
  <c r="F7069" i="21"/>
  <c r="N7068" i="21"/>
  <c r="F7068" i="21"/>
  <c r="N7009" i="21"/>
  <c r="F7009" i="21"/>
  <c r="N7008" i="21"/>
  <c r="F7008" i="21"/>
  <c r="N7007" i="21"/>
  <c r="F7007" i="21"/>
  <c r="N7006" i="21"/>
  <c r="F7006" i="21"/>
  <c r="N7005" i="21"/>
  <c r="F7005" i="21"/>
  <c r="N7004" i="21"/>
  <c r="F7004" i="21"/>
  <c r="N7003" i="21"/>
  <c r="F7003" i="21"/>
  <c r="N7002" i="21"/>
  <c r="F7002" i="21"/>
  <c r="N7001" i="21"/>
  <c r="F7001" i="21"/>
  <c r="N7000" i="21"/>
  <c r="F7000" i="21"/>
  <c r="N6999" i="21"/>
  <c r="F6999" i="21"/>
  <c r="N6998" i="21"/>
  <c r="F6998" i="21"/>
  <c r="N6997" i="21"/>
  <c r="F6997" i="21"/>
  <c r="N6996" i="21"/>
  <c r="F6996" i="21"/>
  <c r="N6995" i="21"/>
  <c r="F6995" i="21"/>
  <c r="N6994" i="21"/>
  <c r="F6994" i="21"/>
  <c r="N6993" i="21"/>
  <c r="F6993" i="21"/>
  <c r="N6992" i="21"/>
  <c r="F6992" i="21"/>
  <c r="N6991" i="21"/>
  <c r="F6991" i="21"/>
  <c r="N6990" i="21"/>
  <c r="F6990" i="21"/>
  <c r="N6989" i="21"/>
  <c r="F6989" i="21"/>
  <c r="N6988" i="21"/>
  <c r="F6988" i="21"/>
  <c r="N6987" i="21"/>
  <c r="F6987" i="21"/>
  <c r="N6986" i="21"/>
  <c r="F6986" i="21"/>
  <c r="N6985" i="21"/>
  <c r="F6985" i="21"/>
  <c r="N6984" i="21"/>
  <c r="F6984" i="21"/>
  <c r="N6983" i="21"/>
  <c r="F6983" i="21"/>
  <c r="N6982" i="21"/>
  <c r="F6982" i="21"/>
  <c r="N6981" i="21"/>
  <c r="F6981" i="21"/>
  <c r="N6980" i="21"/>
  <c r="F6980" i="21"/>
  <c r="N6979" i="21"/>
  <c r="F6979" i="21"/>
  <c r="N6978" i="21"/>
  <c r="F6978" i="21"/>
  <c r="N6977" i="21"/>
  <c r="F6977" i="21"/>
  <c r="N6976" i="21"/>
  <c r="F6976" i="21"/>
  <c r="N6975" i="21"/>
  <c r="F6975" i="21"/>
  <c r="N6974" i="21"/>
  <c r="F6974" i="21"/>
  <c r="N6973" i="21"/>
  <c r="F6973" i="21"/>
  <c r="N6972" i="21"/>
  <c r="F6972" i="21"/>
  <c r="N6971" i="21"/>
  <c r="F6971" i="21"/>
  <c r="N6970" i="21"/>
  <c r="F6970" i="21"/>
  <c r="N6969" i="21"/>
  <c r="F6969" i="21"/>
  <c r="N6968" i="21"/>
  <c r="F6968" i="21"/>
  <c r="N6967" i="21"/>
  <c r="F6967" i="21"/>
  <c r="N6966" i="21"/>
  <c r="F6966" i="21"/>
  <c r="N6965" i="21"/>
  <c r="F6965" i="21"/>
  <c r="N6964" i="21"/>
  <c r="F6964" i="21"/>
  <c r="N6963" i="21"/>
  <c r="F6963" i="21"/>
  <c r="N6962" i="21"/>
  <c r="F6962" i="21"/>
  <c r="N6961" i="21"/>
  <c r="F6961" i="21"/>
  <c r="N6960" i="21"/>
  <c r="F6960" i="21"/>
  <c r="N6959" i="21"/>
  <c r="F6959" i="21"/>
  <c r="N6958" i="21"/>
  <c r="F6958" i="21"/>
  <c r="N6957" i="21"/>
  <c r="F6957" i="21"/>
  <c r="N6956" i="21"/>
  <c r="F6956" i="21"/>
  <c r="N6955" i="21"/>
  <c r="F6955" i="21"/>
  <c r="N6954" i="21"/>
  <c r="F6954" i="21"/>
  <c r="N6953" i="21"/>
  <c r="F6953" i="21"/>
  <c r="N6952" i="21"/>
  <c r="F6952" i="21"/>
  <c r="N6951" i="21"/>
  <c r="F6951" i="21"/>
  <c r="N6950" i="21"/>
  <c r="F6950" i="21"/>
  <c r="N6949" i="21"/>
  <c r="F6949" i="21"/>
  <c r="N6948" i="21"/>
  <c r="F6948" i="21"/>
  <c r="N6947" i="21"/>
  <c r="F6947" i="21"/>
  <c r="N6946" i="21"/>
  <c r="F6946" i="21"/>
  <c r="N6945" i="21"/>
  <c r="F6945" i="21"/>
  <c r="N6944" i="21"/>
  <c r="F6944" i="21"/>
  <c r="N6943" i="21"/>
  <c r="F6943" i="21"/>
  <c r="N6942" i="21"/>
  <c r="F6942" i="21"/>
  <c r="N6941" i="21"/>
  <c r="F6941" i="21"/>
  <c r="N6940" i="21"/>
  <c r="F6940" i="21"/>
  <c r="N6939" i="21"/>
  <c r="F6939" i="21"/>
  <c r="N6938" i="21"/>
  <c r="F6938" i="21"/>
  <c r="N6937" i="21"/>
  <c r="F6937" i="21"/>
  <c r="N6936" i="21"/>
  <c r="F6936" i="21"/>
  <c r="N6935" i="21"/>
  <c r="F6935" i="21"/>
  <c r="N6934" i="21"/>
  <c r="F6934" i="21"/>
  <c r="N6933" i="21"/>
  <c r="F6933" i="21"/>
  <c r="N6932" i="21"/>
  <c r="F6932" i="21"/>
  <c r="N6931" i="21"/>
  <c r="F6931" i="21"/>
  <c r="N6930" i="21"/>
  <c r="F6930" i="21"/>
  <c r="N6929" i="21"/>
  <c r="F6929" i="21"/>
  <c r="N6928" i="21"/>
  <c r="F6928" i="21"/>
  <c r="N6927" i="21"/>
  <c r="F6927" i="21"/>
  <c r="N6926" i="21"/>
  <c r="F6926" i="21"/>
  <c r="N6925" i="21"/>
  <c r="F6925" i="21"/>
  <c r="N6924" i="21"/>
  <c r="F6924" i="21"/>
  <c r="N6923" i="21"/>
  <c r="F6923" i="21"/>
  <c r="N6922" i="21"/>
  <c r="F6922" i="21"/>
  <c r="N6921" i="21"/>
  <c r="F6921" i="21"/>
  <c r="N6920" i="21"/>
  <c r="F6920" i="21"/>
  <c r="N6919" i="21"/>
  <c r="F6919" i="21"/>
  <c r="N6918" i="21"/>
  <c r="F6918" i="21"/>
  <c r="N6917" i="21"/>
  <c r="F6917" i="21"/>
  <c r="N6916" i="21"/>
  <c r="F6916" i="21"/>
  <c r="N6915" i="21"/>
  <c r="F6915" i="21"/>
  <c r="N6914" i="21"/>
  <c r="F6914" i="21"/>
  <c r="N6913" i="21"/>
  <c r="F6913" i="21"/>
  <c r="N6912" i="21"/>
  <c r="F6912" i="21"/>
  <c r="N6911" i="21"/>
  <c r="F6911" i="21"/>
  <c r="N6910" i="21"/>
  <c r="F6910" i="21"/>
  <c r="N6909" i="21"/>
  <c r="F6909" i="21"/>
  <c r="N6908" i="21"/>
  <c r="F6908" i="21"/>
  <c r="N6907" i="21"/>
  <c r="F6907" i="21"/>
  <c r="N6906" i="21"/>
  <c r="F6906" i="21"/>
  <c r="N6905" i="21"/>
  <c r="F6905" i="21"/>
  <c r="N6904" i="21"/>
  <c r="F6904" i="21"/>
  <c r="N6903" i="21"/>
  <c r="F6903" i="21"/>
  <c r="N6902" i="21"/>
  <c r="F6902" i="21"/>
  <c r="N6901" i="21"/>
  <c r="F6901" i="21"/>
  <c r="N6900" i="21"/>
  <c r="F6900" i="21"/>
  <c r="N6899" i="21"/>
  <c r="F6899" i="21"/>
  <c r="N6898" i="21"/>
  <c r="F6898" i="21"/>
  <c r="N6897" i="21"/>
  <c r="F6897" i="21"/>
  <c r="N6896" i="21"/>
  <c r="F6896" i="21"/>
  <c r="N6895" i="21"/>
  <c r="F6895" i="21"/>
  <c r="N6894" i="21"/>
  <c r="F6894" i="21"/>
  <c r="N6893" i="21"/>
  <c r="F6893" i="21"/>
  <c r="N6892" i="21"/>
  <c r="F6892" i="21"/>
  <c r="N6891" i="21"/>
  <c r="F6891" i="21"/>
  <c r="N6890" i="21"/>
  <c r="F6890" i="21"/>
  <c r="N6889" i="21"/>
  <c r="F6889" i="21"/>
  <c r="N6888" i="21"/>
  <c r="F6888" i="21"/>
  <c r="N6887" i="21"/>
  <c r="F6887" i="21"/>
  <c r="N6886" i="21"/>
  <c r="F6886" i="21"/>
  <c r="N6885" i="21"/>
  <c r="F6885" i="21"/>
  <c r="N6884" i="21"/>
  <c r="F6884" i="21"/>
  <c r="N6883" i="21"/>
  <c r="F6883" i="21"/>
  <c r="N6882" i="21"/>
  <c r="F6882" i="21"/>
  <c r="N6881" i="21"/>
  <c r="F6881" i="21"/>
  <c r="N7021" i="21"/>
  <c r="F7021" i="21"/>
  <c r="N7020" i="21"/>
  <c r="F7020" i="21"/>
  <c r="N7019" i="21"/>
  <c r="F7019" i="21"/>
  <c r="N7018" i="21"/>
  <c r="F7018" i="21"/>
  <c r="N7017" i="21"/>
  <c r="F7017" i="21"/>
  <c r="N7016" i="21"/>
  <c r="F7016" i="21"/>
  <c r="N7015" i="21"/>
  <c r="F7015" i="21"/>
  <c r="N7014" i="21"/>
  <c r="F7014" i="21"/>
  <c r="N7013" i="21"/>
  <c r="F7013" i="21"/>
  <c r="N7012" i="21"/>
  <c r="F7012" i="21"/>
  <c r="N7011" i="21"/>
  <c r="F7011" i="21"/>
  <c r="N7010" i="21"/>
  <c r="F7010" i="21"/>
  <c r="N6880" i="21"/>
  <c r="F6880" i="21"/>
  <c r="N6879" i="21"/>
  <c r="F6879" i="21"/>
  <c r="N6878" i="21"/>
  <c r="F6878" i="21"/>
  <c r="N6877" i="21"/>
  <c r="F6877" i="21"/>
  <c r="N6876" i="21"/>
  <c r="F6876" i="21"/>
  <c r="N6875" i="21"/>
  <c r="F6875" i="21"/>
  <c r="N6874" i="21"/>
  <c r="F6874" i="21"/>
  <c r="N6873" i="21"/>
  <c r="F6873" i="21"/>
  <c r="N6872" i="21"/>
  <c r="F6872" i="21"/>
  <c r="N6871" i="21"/>
  <c r="F6871" i="21"/>
  <c r="N6870" i="21"/>
  <c r="F6870" i="21"/>
  <c r="N6869" i="21"/>
  <c r="F6869" i="21"/>
  <c r="N6868" i="21"/>
  <c r="F6868" i="21"/>
  <c r="N6867" i="21"/>
  <c r="F6867" i="21"/>
  <c r="N6866" i="21"/>
  <c r="F6866" i="21"/>
  <c r="N6865" i="21"/>
  <c r="F6865" i="21"/>
  <c r="N6864" i="21"/>
  <c r="F6864" i="21"/>
  <c r="N6863" i="21"/>
  <c r="F6863" i="21"/>
  <c r="N6862" i="21"/>
  <c r="F6862" i="21"/>
  <c r="N6861" i="21"/>
  <c r="F6861" i="21"/>
  <c r="N6860" i="21"/>
  <c r="F6860" i="21"/>
  <c r="N6859" i="21"/>
  <c r="F6859" i="21"/>
  <c r="N6858" i="21"/>
  <c r="F6858" i="21"/>
  <c r="N6857" i="21"/>
  <c r="F6857" i="21"/>
  <c r="N6856" i="21"/>
  <c r="F6856" i="21"/>
  <c r="N6855" i="21"/>
  <c r="F6855" i="21"/>
  <c r="N6854" i="21"/>
  <c r="F6854" i="21"/>
  <c r="N6853" i="21"/>
  <c r="F6853" i="21"/>
  <c r="N6852" i="21"/>
  <c r="F6852" i="21"/>
  <c r="N6851" i="21"/>
  <c r="F6851" i="21"/>
  <c r="N6850" i="21"/>
  <c r="F6850" i="21"/>
  <c r="N6849" i="21"/>
  <c r="F6849" i="21"/>
  <c r="N6848" i="21"/>
  <c r="F6848" i="21"/>
  <c r="N6847" i="21"/>
  <c r="F6847" i="21"/>
  <c r="N6846" i="21"/>
  <c r="F6846" i="21"/>
  <c r="N6845" i="21"/>
  <c r="F6845" i="21"/>
  <c r="N6844" i="21"/>
  <c r="F6844" i="21"/>
  <c r="N6843" i="21"/>
  <c r="F6843" i="21"/>
  <c r="N6842" i="21"/>
  <c r="F6842" i="21"/>
  <c r="N6841" i="21"/>
  <c r="F6841" i="21"/>
  <c r="N6840" i="21"/>
  <c r="F6840" i="21"/>
  <c r="N6839" i="21"/>
  <c r="F6839" i="21"/>
  <c r="N6838" i="21"/>
  <c r="F6838" i="21"/>
  <c r="N6837" i="21"/>
  <c r="F6837" i="21"/>
  <c r="N6836" i="21"/>
  <c r="F6836" i="21"/>
  <c r="N6835" i="21"/>
  <c r="F6835" i="21"/>
  <c r="N6834" i="21"/>
  <c r="F6834" i="21"/>
  <c r="N6833" i="21"/>
  <c r="F6833" i="21"/>
  <c r="N6832" i="21"/>
  <c r="F6832" i="21"/>
  <c r="N6831" i="21"/>
  <c r="F6831" i="21"/>
  <c r="N6830" i="21"/>
  <c r="F6830" i="21"/>
  <c r="N6829" i="21"/>
  <c r="F6829" i="21"/>
  <c r="N6828" i="21"/>
  <c r="F6828" i="21"/>
  <c r="N6827" i="21"/>
  <c r="F6827" i="21"/>
  <c r="N6826" i="21"/>
  <c r="F6826" i="21"/>
  <c r="N6825" i="21"/>
  <c r="F6825" i="21"/>
  <c r="N6824" i="21"/>
  <c r="F6824" i="21"/>
  <c r="N6823" i="21"/>
  <c r="F6823" i="21"/>
  <c r="N6822" i="21"/>
  <c r="F6822" i="21"/>
  <c r="N6821" i="21"/>
  <c r="F6821" i="21"/>
  <c r="N6820" i="21"/>
  <c r="F6820" i="21"/>
  <c r="N6819" i="21"/>
  <c r="F6819" i="21"/>
  <c r="N6818" i="21"/>
  <c r="F6818" i="21"/>
  <c r="N6817" i="21"/>
  <c r="F6817" i="21"/>
  <c r="N6816" i="21"/>
  <c r="F6816" i="21"/>
  <c r="N6815" i="21"/>
  <c r="F6815" i="21"/>
  <c r="N6814" i="21"/>
  <c r="F6814" i="21"/>
  <c r="N6813" i="21"/>
  <c r="F6813" i="21"/>
  <c r="N6812" i="21"/>
  <c r="F6812" i="21"/>
  <c r="N6811" i="21"/>
  <c r="F6811" i="21"/>
  <c r="N6810" i="21"/>
  <c r="F6810" i="21"/>
  <c r="N6809" i="21"/>
  <c r="F6809" i="21"/>
  <c r="N6808" i="21"/>
  <c r="F6808" i="21"/>
  <c r="N6807" i="21"/>
  <c r="F6807" i="21"/>
  <c r="N6806" i="21"/>
  <c r="F6806" i="21"/>
  <c r="N6805" i="21"/>
  <c r="F6805" i="21"/>
  <c r="N6804" i="21"/>
  <c r="F6804" i="21"/>
  <c r="N6803" i="21"/>
  <c r="F6803" i="21"/>
  <c r="N6802" i="21"/>
  <c r="F6802" i="21"/>
  <c r="N6801" i="21"/>
  <c r="F6801" i="21"/>
  <c r="N6800" i="21"/>
  <c r="F6800" i="21"/>
  <c r="N6799" i="21"/>
  <c r="F6799" i="21"/>
  <c r="N6798" i="21"/>
  <c r="F6798" i="21"/>
  <c r="N6797" i="21"/>
  <c r="F6797" i="21"/>
  <c r="N6796" i="21"/>
  <c r="F6796" i="21"/>
  <c r="N6795" i="21"/>
  <c r="F6795" i="21"/>
  <c r="N6794" i="21"/>
  <c r="F6794" i="21"/>
  <c r="N6793" i="21"/>
  <c r="F6793" i="21"/>
  <c r="N6792" i="21"/>
  <c r="F6792" i="21"/>
  <c r="N6791" i="21"/>
  <c r="F6791" i="21"/>
  <c r="N6790" i="21"/>
  <c r="F6790" i="21"/>
  <c r="N6789" i="21"/>
  <c r="F6789" i="21"/>
  <c r="N6788" i="21"/>
  <c r="F6788" i="21"/>
  <c r="N6742" i="21"/>
  <c r="F6742" i="21"/>
  <c r="N6741" i="21"/>
  <c r="F6741" i="21"/>
  <c r="N6740" i="21"/>
  <c r="F6740" i="21"/>
  <c r="N6739" i="21"/>
  <c r="F6739" i="21"/>
  <c r="N6738" i="21"/>
  <c r="F6738" i="21"/>
  <c r="N6737" i="21"/>
  <c r="F6737" i="21"/>
  <c r="N6736" i="21"/>
  <c r="F6736" i="21"/>
  <c r="N6735" i="21"/>
  <c r="F6735" i="21"/>
  <c r="N6734" i="21"/>
  <c r="F6734" i="21"/>
  <c r="N6733" i="21"/>
  <c r="F6733" i="21"/>
  <c r="N6732" i="21"/>
  <c r="F6732" i="21"/>
  <c r="N6731" i="21"/>
  <c r="F6731" i="21"/>
  <c r="N6730" i="21"/>
  <c r="F6730" i="21"/>
  <c r="N6729" i="21"/>
  <c r="F6729" i="21"/>
  <c r="N6728" i="21"/>
  <c r="F6728" i="21"/>
  <c r="N6727" i="21"/>
  <c r="F6727" i="21"/>
  <c r="N6726" i="21"/>
  <c r="F6726" i="21"/>
  <c r="N6725" i="21"/>
  <c r="F6725" i="21"/>
  <c r="N6724" i="21"/>
  <c r="F6724" i="21"/>
  <c r="N6723" i="21"/>
  <c r="F6723" i="21"/>
  <c r="N6722" i="21"/>
  <c r="F6722" i="21"/>
  <c r="N6721" i="21"/>
  <c r="F6721" i="21"/>
  <c r="N6720" i="21"/>
  <c r="F6720" i="21"/>
  <c r="N6719" i="21"/>
  <c r="F6719" i="21"/>
  <c r="N6718" i="21"/>
  <c r="F6718" i="21"/>
  <c r="N6717" i="21"/>
  <c r="F6717" i="21"/>
  <c r="N6716" i="21"/>
  <c r="F6716" i="21"/>
  <c r="N6715" i="21"/>
  <c r="F6715" i="21"/>
  <c r="N6714" i="21"/>
  <c r="F6714" i="21"/>
  <c r="N6713" i="21"/>
  <c r="F6713" i="21"/>
  <c r="N6712" i="21"/>
  <c r="F6712" i="21"/>
  <c r="N6711" i="21"/>
  <c r="F6711" i="21"/>
  <c r="N6710" i="21"/>
  <c r="F6710" i="21"/>
  <c r="N6709" i="21"/>
  <c r="F6709" i="21"/>
  <c r="N6708" i="21"/>
  <c r="F6708" i="21"/>
  <c r="N6707" i="21"/>
  <c r="F6707" i="21"/>
  <c r="N6706" i="21"/>
  <c r="F6706" i="21"/>
  <c r="N6705" i="21"/>
  <c r="F6705" i="21"/>
  <c r="N6704" i="21"/>
  <c r="F6704" i="21"/>
  <c r="N6703" i="21"/>
  <c r="F6703" i="21"/>
  <c r="N6702" i="21"/>
  <c r="F6702" i="21"/>
  <c r="N6701" i="21"/>
  <c r="F6701" i="21"/>
  <c r="N6700" i="21"/>
  <c r="F6700" i="21"/>
  <c r="N6699" i="21"/>
  <c r="F6699" i="21"/>
  <c r="N6698" i="21"/>
  <c r="F6698" i="21"/>
  <c r="N6697" i="21"/>
  <c r="F6697" i="21"/>
  <c r="N6696" i="21"/>
  <c r="F6696" i="21"/>
  <c r="N6695" i="21"/>
  <c r="F6695" i="21"/>
  <c r="N6694" i="21"/>
  <c r="F6694" i="21"/>
  <c r="N6693" i="21"/>
  <c r="F6693" i="21"/>
  <c r="N6692" i="21"/>
  <c r="F6692" i="21"/>
  <c r="N6691" i="21"/>
  <c r="F6691" i="21"/>
  <c r="N6690" i="21"/>
  <c r="F6690" i="21"/>
  <c r="N6689" i="21"/>
  <c r="F6689" i="21"/>
  <c r="N6688" i="21"/>
  <c r="F6688" i="21"/>
  <c r="N6687" i="21"/>
  <c r="F6687" i="21"/>
  <c r="N6686" i="21"/>
  <c r="F6686" i="21"/>
  <c r="N6685" i="21"/>
  <c r="F6685" i="21"/>
  <c r="N6684" i="21"/>
  <c r="F6684" i="21"/>
  <c r="N6683" i="21"/>
  <c r="F6683" i="21"/>
  <c r="N6682" i="21"/>
  <c r="F6682" i="21"/>
  <c r="N6681" i="21"/>
  <c r="F6681" i="21"/>
  <c r="N6680" i="21"/>
  <c r="F6680" i="21"/>
  <c r="N6679" i="21"/>
  <c r="F6679" i="21"/>
  <c r="N6678" i="21"/>
  <c r="F6678" i="21"/>
  <c r="N6677" i="21"/>
  <c r="F6677" i="21"/>
  <c r="N6676" i="21"/>
  <c r="F6676" i="21"/>
  <c r="N6675" i="21"/>
  <c r="F6675" i="21"/>
  <c r="N6674" i="21"/>
  <c r="F6674" i="21"/>
  <c r="N6673" i="21"/>
  <c r="F6673" i="21"/>
  <c r="N6672" i="21"/>
  <c r="F6672" i="21"/>
  <c r="N6671" i="21"/>
  <c r="F6671" i="21"/>
  <c r="N6670" i="21"/>
  <c r="F6670" i="21"/>
  <c r="N6669" i="21"/>
  <c r="F6669" i="21"/>
  <c r="N6668" i="21"/>
  <c r="F6668" i="21"/>
  <c r="N6667" i="21"/>
  <c r="F6667" i="21"/>
  <c r="N6666" i="21"/>
  <c r="F6666" i="21"/>
  <c r="N6665" i="21"/>
  <c r="F6665" i="21"/>
  <c r="N6664" i="21"/>
  <c r="F6664" i="21"/>
  <c r="N6663" i="21"/>
  <c r="F6663" i="21"/>
  <c r="N6662" i="21"/>
  <c r="F6662" i="21"/>
  <c r="N6661" i="21"/>
  <c r="F6661" i="21"/>
  <c r="N6660" i="21"/>
  <c r="F6660" i="21"/>
  <c r="N6659" i="21"/>
  <c r="F6659" i="21"/>
  <c r="N6658" i="21"/>
  <c r="F6658" i="21"/>
  <c r="N6657" i="21"/>
  <c r="F6657" i="21"/>
  <c r="N6656" i="21"/>
  <c r="F6656" i="21"/>
  <c r="N6655" i="21"/>
  <c r="F6655" i="21"/>
  <c r="N6654" i="21"/>
  <c r="F6654" i="21"/>
  <c r="N6653" i="21"/>
  <c r="F6653" i="21"/>
  <c r="N6652" i="21"/>
  <c r="F6652" i="21"/>
  <c r="N6651" i="21"/>
  <c r="F6651" i="21"/>
  <c r="N6650" i="21"/>
  <c r="F6650" i="21"/>
  <c r="N6649" i="21"/>
  <c r="F6649" i="21"/>
  <c r="N6648" i="21"/>
  <c r="F6648" i="21"/>
  <c r="N6647" i="21"/>
  <c r="F6647" i="21"/>
  <c r="N6646" i="21"/>
  <c r="F6646" i="21"/>
  <c r="N6645" i="21"/>
  <c r="F6645" i="21"/>
  <c r="N6644" i="21"/>
  <c r="F6644" i="21"/>
  <c r="N6643" i="21"/>
  <c r="F6643" i="21"/>
  <c r="N6642" i="21"/>
  <c r="F6642" i="21"/>
  <c r="N6641" i="21"/>
  <c r="F6641" i="21"/>
  <c r="N6640" i="21"/>
  <c r="F6640" i="21"/>
  <c r="N6639" i="21"/>
  <c r="F6639" i="21"/>
  <c r="N6638" i="21"/>
  <c r="F6638" i="21"/>
  <c r="N6637" i="21"/>
  <c r="F6637" i="21"/>
  <c r="N6636" i="21"/>
  <c r="F6636" i="21"/>
  <c r="N6635" i="21"/>
  <c r="F6635" i="21"/>
  <c r="N6634" i="21"/>
  <c r="F6634" i="21"/>
  <c r="N6633" i="21"/>
  <c r="F6633" i="21"/>
  <c r="N6632" i="21"/>
  <c r="F6632" i="21"/>
  <c r="N6631" i="21"/>
  <c r="F6631" i="21"/>
  <c r="N6749" i="21"/>
  <c r="F6749" i="21"/>
  <c r="N6748" i="21"/>
  <c r="F6748" i="21"/>
  <c r="N6747" i="21"/>
  <c r="F6747" i="21"/>
  <c r="N6746" i="21"/>
  <c r="F6746" i="21"/>
  <c r="N6745" i="21"/>
  <c r="F6745" i="21"/>
  <c r="N6744" i="21"/>
  <c r="F6744" i="21"/>
  <c r="N6743" i="21"/>
  <c r="F6743" i="21"/>
  <c r="N6630" i="21"/>
  <c r="F6630" i="21"/>
  <c r="N6629" i="21"/>
  <c r="F6629" i="21"/>
  <c r="N6628" i="21"/>
  <c r="F6628" i="21"/>
  <c r="N6627" i="21"/>
  <c r="F6627" i="21"/>
  <c r="N6626" i="21"/>
  <c r="F6626" i="21"/>
  <c r="N6625" i="21"/>
  <c r="F6625" i="21"/>
  <c r="N6624" i="21"/>
  <c r="F6624" i="21"/>
  <c r="N6623" i="21"/>
  <c r="F6623" i="21"/>
  <c r="N6622" i="21"/>
  <c r="F6622" i="21"/>
  <c r="N6621" i="21"/>
  <c r="F6621" i="21"/>
  <c r="N6620" i="21"/>
  <c r="F6620" i="21"/>
  <c r="N6619" i="21"/>
  <c r="F6619" i="21"/>
  <c r="N6618" i="21"/>
  <c r="F6618" i="21"/>
  <c r="N6617" i="21"/>
  <c r="F6617" i="21"/>
  <c r="N6616" i="21"/>
  <c r="F6616" i="21"/>
  <c r="N6615" i="21"/>
  <c r="F6615" i="21"/>
  <c r="N6614" i="21"/>
  <c r="F6614" i="21"/>
  <c r="N6613" i="21"/>
  <c r="F6613" i="21"/>
  <c r="N6612" i="21"/>
  <c r="F6612" i="21"/>
  <c r="N6611" i="21"/>
  <c r="F6611" i="21"/>
  <c r="N6610" i="21"/>
  <c r="F6610" i="21"/>
  <c r="N6609" i="21"/>
  <c r="F6609" i="21"/>
  <c r="N6608" i="21"/>
  <c r="F6608" i="21"/>
  <c r="N6607" i="21"/>
  <c r="F6607" i="21"/>
  <c r="N6606" i="21"/>
  <c r="F6606" i="21"/>
  <c r="N6605" i="21"/>
  <c r="F6605" i="21"/>
  <c r="N6604" i="21"/>
  <c r="F6604" i="21"/>
  <c r="N6603" i="21"/>
  <c r="F6603" i="21"/>
  <c r="N6602" i="21"/>
  <c r="F6602" i="21"/>
  <c r="N6601" i="21"/>
  <c r="F6601" i="21"/>
  <c r="N6600" i="21"/>
  <c r="F6600" i="21"/>
  <c r="N6599" i="21"/>
  <c r="F6599" i="21"/>
  <c r="N6598" i="21"/>
  <c r="F6598" i="21"/>
  <c r="N6597" i="21"/>
  <c r="F6597" i="21"/>
  <c r="N6596" i="21"/>
  <c r="F6596" i="21"/>
  <c r="N6595" i="21"/>
  <c r="F6595" i="21"/>
  <c r="N6594" i="21"/>
  <c r="F6594" i="21"/>
  <c r="N6593" i="21"/>
  <c r="F6593" i="21"/>
  <c r="N6592" i="21"/>
  <c r="F6592" i="21"/>
  <c r="N6544" i="21"/>
  <c r="F6544" i="21"/>
  <c r="N6543" i="21"/>
  <c r="F6543" i="21"/>
  <c r="N6542" i="21"/>
  <c r="F6542" i="21"/>
  <c r="N6541" i="21"/>
  <c r="F6541" i="21"/>
  <c r="N6540" i="21"/>
  <c r="F6540" i="21"/>
  <c r="N6539" i="21"/>
  <c r="F6539" i="21"/>
  <c r="N6538" i="21"/>
  <c r="F6538" i="21"/>
  <c r="N6537" i="21"/>
  <c r="F6537" i="21"/>
  <c r="N6536" i="21"/>
  <c r="F6536" i="21"/>
  <c r="N6535" i="21"/>
  <c r="F6535" i="21"/>
  <c r="N6534" i="21"/>
  <c r="F6534" i="21"/>
  <c r="N6533" i="21"/>
  <c r="F6533" i="21"/>
  <c r="N6532" i="21"/>
  <c r="F6532" i="21"/>
  <c r="N6531" i="21"/>
  <c r="F6531" i="21"/>
  <c r="N6530" i="21"/>
  <c r="F6530" i="21"/>
  <c r="N6529" i="21"/>
  <c r="F6529" i="21"/>
  <c r="N6528" i="21"/>
  <c r="F6528" i="21"/>
  <c r="N6527" i="21"/>
  <c r="F6527" i="21"/>
  <c r="N6526" i="21"/>
  <c r="F6526" i="21"/>
  <c r="N6525" i="21"/>
  <c r="F6525" i="21"/>
  <c r="N6524" i="21"/>
  <c r="F6524" i="21"/>
  <c r="N6523" i="21"/>
  <c r="F6523" i="21"/>
  <c r="N6522" i="21"/>
  <c r="F6522" i="21"/>
  <c r="N6521" i="21"/>
  <c r="F6521" i="21"/>
  <c r="N6520" i="21"/>
  <c r="F6520" i="21"/>
  <c r="N6519" i="21"/>
  <c r="F6519" i="21"/>
  <c r="N6518" i="21"/>
  <c r="F6518" i="21"/>
  <c r="N6517" i="21"/>
  <c r="F6517" i="21"/>
  <c r="N6516" i="21"/>
  <c r="F6516" i="21"/>
  <c r="N6515" i="21"/>
  <c r="F6515" i="21"/>
  <c r="N6514" i="21"/>
  <c r="F6514" i="21"/>
  <c r="N6513" i="21"/>
  <c r="F6513" i="21"/>
  <c r="N6512" i="21"/>
  <c r="F6512" i="21"/>
  <c r="N6511" i="21"/>
  <c r="F6511" i="21"/>
  <c r="N6510" i="21"/>
  <c r="F6510" i="21"/>
  <c r="N6509" i="21"/>
  <c r="F6509" i="21"/>
  <c r="N6508" i="21"/>
  <c r="F6508" i="21"/>
  <c r="N6507" i="21"/>
  <c r="F6507" i="21"/>
  <c r="N6506" i="21"/>
  <c r="F6506" i="21"/>
  <c r="N6505" i="21"/>
  <c r="F6505" i="21"/>
  <c r="N6504" i="21"/>
  <c r="F6504" i="21"/>
  <c r="N6503" i="21"/>
  <c r="F6503" i="21"/>
  <c r="N6502" i="21"/>
  <c r="F6502" i="21"/>
  <c r="N6501" i="21"/>
  <c r="F6501" i="21"/>
  <c r="N6500" i="21"/>
  <c r="F6500" i="21"/>
  <c r="N6499" i="21"/>
  <c r="F6499" i="21"/>
  <c r="N6498" i="21"/>
  <c r="F6498" i="21"/>
  <c r="N6497" i="21"/>
  <c r="F6497" i="21"/>
  <c r="N6496" i="21"/>
  <c r="F6496" i="21"/>
  <c r="N6495" i="21"/>
  <c r="F6495" i="21"/>
  <c r="N6494" i="21"/>
  <c r="F6494" i="21"/>
  <c r="N6493" i="21"/>
  <c r="F6493" i="21"/>
  <c r="N6492" i="21"/>
  <c r="F6492" i="21"/>
  <c r="N6491" i="21"/>
  <c r="F6491" i="21"/>
  <c r="N6490" i="21"/>
  <c r="F6490" i="21"/>
  <c r="N6489" i="21"/>
  <c r="F6489" i="21"/>
  <c r="N6488" i="21"/>
  <c r="F6488" i="21"/>
  <c r="N6487" i="21"/>
  <c r="F6487" i="21"/>
  <c r="N6486" i="21"/>
  <c r="F6486" i="21"/>
  <c r="N6485" i="21"/>
  <c r="F6485" i="21"/>
  <c r="N6484" i="21"/>
  <c r="F6484" i="21"/>
  <c r="N6483" i="21"/>
  <c r="F6483" i="21"/>
  <c r="N6482" i="21"/>
  <c r="F6482" i="21"/>
  <c r="N6481" i="21"/>
  <c r="F6481" i="21"/>
  <c r="N6480" i="21"/>
  <c r="F6480" i="21"/>
  <c r="N6479" i="21"/>
  <c r="F6479" i="21"/>
  <c r="N6478" i="21"/>
  <c r="F6478" i="21"/>
  <c r="N6477" i="21"/>
  <c r="F6477" i="21"/>
  <c r="N6476" i="21"/>
  <c r="F6476" i="21"/>
  <c r="N6475" i="21"/>
  <c r="F6475" i="21"/>
  <c r="N6474" i="21"/>
  <c r="F6474" i="21"/>
  <c r="N6473" i="21"/>
  <c r="F6473" i="21"/>
  <c r="N6472" i="21"/>
  <c r="F6472" i="21"/>
  <c r="N6471" i="21"/>
  <c r="F6471" i="21"/>
  <c r="N6470" i="21"/>
  <c r="F6470" i="21"/>
  <c r="N6469" i="21"/>
  <c r="F6469" i="21"/>
  <c r="N6468" i="21"/>
  <c r="F6468" i="21"/>
  <c r="N6467" i="21"/>
  <c r="F6467" i="21"/>
  <c r="N6466" i="21"/>
  <c r="F6466" i="21"/>
  <c r="N6465" i="21"/>
  <c r="F6465" i="21"/>
  <c r="N6464" i="21"/>
  <c r="F6464" i="21"/>
  <c r="N6463" i="21"/>
  <c r="F6463" i="21"/>
  <c r="N6462" i="21"/>
  <c r="F6462" i="21"/>
  <c r="N6461" i="21"/>
  <c r="F6461" i="21"/>
  <c r="N6460" i="21"/>
  <c r="F6460" i="21"/>
  <c r="N6459" i="21"/>
  <c r="F6459" i="21"/>
  <c r="N6458" i="21"/>
  <c r="F6458" i="21"/>
  <c r="N6457" i="21"/>
  <c r="F6457" i="21"/>
  <c r="N6456" i="21"/>
  <c r="F6456" i="21"/>
  <c r="N6455" i="21"/>
  <c r="F6455" i="21"/>
  <c r="N6454" i="21"/>
  <c r="F6454" i="21"/>
  <c r="N6453" i="21"/>
  <c r="F6453" i="21"/>
  <c r="N6452" i="21"/>
  <c r="F6452" i="21"/>
  <c r="N6451" i="21"/>
  <c r="F6451" i="21"/>
  <c r="N6450" i="21"/>
  <c r="F6450" i="21"/>
  <c r="N6449" i="21"/>
  <c r="F6449" i="21"/>
  <c r="N6448" i="21"/>
  <c r="F6448" i="21"/>
  <c r="N6447" i="21"/>
  <c r="F6447" i="21"/>
  <c r="N6446" i="21"/>
  <c r="F6446" i="21"/>
  <c r="N6445" i="21"/>
  <c r="F6445" i="21"/>
  <c r="N6444" i="21"/>
  <c r="F6444" i="21"/>
  <c r="N6443" i="21"/>
  <c r="F6443" i="21"/>
  <c r="N6442" i="21"/>
  <c r="F6442" i="21"/>
  <c r="N6441" i="21"/>
  <c r="F6441" i="21"/>
  <c r="N6440" i="21"/>
  <c r="F6440" i="21"/>
  <c r="N6439" i="21"/>
  <c r="F6439" i="21"/>
  <c r="N6438" i="21"/>
  <c r="F6438" i="21"/>
  <c r="N6437" i="21"/>
  <c r="F6437" i="21"/>
  <c r="N6436" i="21"/>
  <c r="F6436" i="21"/>
  <c r="N6435" i="21"/>
  <c r="F6435" i="21"/>
  <c r="N6434" i="21"/>
  <c r="F6434" i="21"/>
  <c r="N6433" i="21"/>
  <c r="F6433" i="21"/>
  <c r="N6432" i="21"/>
  <c r="F6432" i="21"/>
  <c r="N6431" i="21"/>
  <c r="F6431" i="21"/>
  <c r="N6430" i="21"/>
  <c r="F6430" i="21"/>
  <c r="N6429" i="21"/>
  <c r="F6429" i="21"/>
  <c r="N6428" i="21"/>
  <c r="F6428" i="21"/>
  <c r="N6427" i="21"/>
  <c r="F6427" i="21"/>
  <c r="N6426" i="21"/>
  <c r="F6426" i="21"/>
  <c r="N6425" i="21"/>
  <c r="F6425" i="21"/>
  <c r="N6424" i="21"/>
  <c r="F6424" i="21"/>
  <c r="N6423" i="21"/>
  <c r="F6423" i="21"/>
  <c r="N6422" i="21"/>
  <c r="F6422" i="21"/>
  <c r="N6421" i="21"/>
  <c r="F6421" i="21"/>
  <c r="N6420" i="21"/>
  <c r="F6420" i="21"/>
  <c r="N6419" i="21"/>
  <c r="F6419" i="21"/>
  <c r="N6418" i="21"/>
  <c r="F6418" i="21"/>
  <c r="N6417" i="21"/>
  <c r="F6417" i="21"/>
  <c r="N6416" i="21"/>
  <c r="F6416" i="21"/>
  <c r="N6415" i="21"/>
  <c r="F6415" i="21"/>
  <c r="N6414" i="21"/>
  <c r="F6414" i="21"/>
  <c r="N6413" i="21"/>
  <c r="F6413" i="21"/>
  <c r="N6412" i="21"/>
  <c r="F6412" i="21"/>
  <c r="N6411" i="21"/>
  <c r="F6411" i="21"/>
  <c r="N6410" i="21"/>
  <c r="F6410" i="21"/>
  <c r="N6409" i="21"/>
  <c r="F6409" i="21"/>
  <c r="N6408" i="21"/>
  <c r="F6408" i="21"/>
  <c r="N6407" i="21"/>
  <c r="F6407" i="21"/>
  <c r="N6406" i="21"/>
  <c r="F6406" i="21"/>
  <c r="N6405" i="21"/>
  <c r="F6405" i="21"/>
  <c r="N6404" i="21"/>
  <c r="F6404" i="21"/>
  <c r="N6403" i="21"/>
  <c r="F6403" i="21"/>
  <c r="N6402" i="21"/>
  <c r="F6402" i="21"/>
  <c r="N6401" i="21"/>
  <c r="F6401" i="21"/>
  <c r="N6400" i="21"/>
  <c r="F6400" i="21"/>
  <c r="N6399" i="21"/>
  <c r="F6399" i="21"/>
  <c r="N6398" i="21"/>
  <c r="F6398" i="21"/>
  <c r="N6397" i="21"/>
  <c r="F6397" i="21"/>
  <c r="N6396" i="21"/>
  <c r="F6396" i="21"/>
  <c r="N6395" i="21"/>
  <c r="F6395" i="21"/>
  <c r="N6394" i="21"/>
  <c r="F6394" i="21"/>
  <c r="N6393" i="21"/>
  <c r="F6393" i="21"/>
  <c r="N6392" i="21"/>
  <c r="F6392" i="21"/>
  <c r="N6391" i="21"/>
  <c r="F6391" i="21"/>
  <c r="N6390" i="21"/>
  <c r="F6390" i="21"/>
  <c r="N6389" i="21"/>
  <c r="F6389" i="21"/>
  <c r="N6388" i="21"/>
  <c r="F6388" i="21"/>
  <c r="N6387" i="21"/>
  <c r="F6387" i="21"/>
  <c r="N6386" i="21"/>
  <c r="F6386" i="21"/>
  <c r="N6385" i="21"/>
  <c r="F6385" i="21"/>
  <c r="N6384" i="21"/>
  <c r="F6384" i="21"/>
  <c r="N6383" i="21"/>
  <c r="F6383" i="21"/>
  <c r="N6382" i="21"/>
  <c r="F6382" i="21"/>
  <c r="N6381" i="21"/>
  <c r="F6381" i="21"/>
  <c r="N6380" i="21"/>
  <c r="F6380" i="21"/>
  <c r="N6379" i="21"/>
  <c r="F6379" i="21"/>
  <c r="N6378" i="21"/>
  <c r="F6378" i="21"/>
  <c r="N6377" i="21"/>
  <c r="F6377" i="21"/>
  <c r="N6376" i="21"/>
  <c r="F6376" i="21"/>
  <c r="N6375" i="21"/>
  <c r="F6375" i="21"/>
  <c r="N6374" i="21"/>
  <c r="F6374" i="21"/>
  <c r="N6373" i="21"/>
  <c r="F6373" i="21"/>
  <c r="N6372" i="21"/>
  <c r="F6372" i="21"/>
  <c r="N6371" i="21"/>
  <c r="F6371" i="21"/>
  <c r="N6370" i="21"/>
  <c r="F6370" i="21"/>
  <c r="N6369" i="21"/>
  <c r="F6369" i="21"/>
  <c r="N6368" i="21"/>
  <c r="F6368" i="21"/>
  <c r="N6367" i="21"/>
  <c r="F6367" i="21"/>
  <c r="N6366" i="21"/>
  <c r="F6366" i="21"/>
  <c r="N6365" i="21"/>
  <c r="F6365" i="21"/>
  <c r="N6364" i="21"/>
  <c r="F6364" i="21"/>
  <c r="N6363" i="21"/>
  <c r="F6363" i="21"/>
  <c r="N6362" i="21"/>
  <c r="F6362" i="21"/>
  <c r="N6361" i="21"/>
  <c r="F6361" i="21"/>
  <c r="N6360" i="21"/>
  <c r="F6360" i="21"/>
  <c r="N6359" i="21"/>
  <c r="F6359" i="21"/>
  <c r="N6358" i="21"/>
  <c r="F6358" i="21"/>
  <c r="N6357" i="21"/>
  <c r="F6357" i="21"/>
  <c r="N6356" i="21"/>
  <c r="F6356" i="21"/>
  <c r="N6355" i="21"/>
  <c r="F6355" i="21"/>
  <c r="N6354" i="21"/>
  <c r="F6354" i="21"/>
  <c r="N6353" i="21"/>
  <c r="F6353" i="21"/>
  <c r="N6352" i="21"/>
  <c r="F6352" i="21"/>
  <c r="N6351" i="21"/>
  <c r="F6351" i="21"/>
  <c r="N6350" i="21"/>
  <c r="F6350" i="21"/>
  <c r="N6349" i="21"/>
  <c r="F6349" i="21"/>
  <c r="N6348" i="21"/>
  <c r="F6348" i="21"/>
  <c r="N6347" i="21"/>
  <c r="F6347" i="21"/>
  <c r="N6346" i="21"/>
  <c r="F6346" i="21"/>
  <c r="N6345" i="21"/>
  <c r="F6345" i="21"/>
  <c r="N6344" i="21"/>
  <c r="F6344" i="21"/>
  <c r="N6343" i="21"/>
  <c r="F6343" i="21"/>
  <c r="N6342" i="21"/>
  <c r="F6342" i="21"/>
  <c r="N6341" i="21"/>
  <c r="F6341" i="21"/>
  <c r="N6340" i="21"/>
  <c r="F6340" i="21"/>
  <c r="N6339" i="21"/>
  <c r="F6339" i="21"/>
  <c r="N6338" i="21"/>
  <c r="F6338" i="21"/>
  <c r="N6337" i="21"/>
  <c r="F6337" i="21"/>
  <c r="N6336" i="21"/>
  <c r="F6336" i="21"/>
  <c r="N6335" i="21"/>
  <c r="F6335" i="21"/>
  <c r="N6334" i="21"/>
  <c r="F6334" i="21"/>
  <c r="N6333" i="21"/>
  <c r="F6333" i="21"/>
  <c r="N6332" i="21"/>
  <c r="F6332" i="21"/>
  <c r="N6331" i="21"/>
  <c r="F6331" i="21"/>
  <c r="N6330" i="21"/>
  <c r="F6330" i="21"/>
  <c r="N6329" i="21"/>
  <c r="F6329" i="21"/>
  <c r="N6328" i="21"/>
  <c r="F6328" i="21"/>
  <c r="N6327" i="21"/>
  <c r="F6327" i="21"/>
  <c r="N6326" i="21"/>
  <c r="F6326" i="21"/>
  <c r="N6325" i="21"/>
  <c r="F6325" i="21"/>
  <c r="N6324" i="21"/>
  <c r="F6324" i="21"/>
  <c r="N6323" i="21"/>
  <c r="F6323" i="21"/>
  <c r="N6322" i="21"/>
  <c r="F6322" i="21"/>
  <c r="N6321" i="21"/>
  <c r="F6321" i="21"/>
  <c r="N6320" i="21"/>
  <c r="F6320" i="21"/>
  <c r="N6319" i="21"/>
  <c r="F6319" i="21"/>
  <c r="N6318" i="21"/>
  <c r="F6318" i="21"/>
  <c r="N6317" i="21"/>
  <c r="F6317" i="21"/>
  <c r="N6551" i="21"/>
  <c r="F6551" i="21"/>
  <c r="N6550" i="21"/>
  <c r="F6550" i="21"/>
  <c r="N6549" i="21"/>
  <c r="F6549" i="21"/>
  <c r="N6548" i="21"/>
  <c r="F6548" i="21"/>
  <c r="N6547" i="21"/>
  <c r="F6547" i="21"/>
  <c r="N6546" i="21"/>
  <c r="F6546" i="21"/>
  <c r="N6545" i="21"/>
  <c r="F6545" i="21"/>
  <c r="N6316" i="21"/>
  <c r="F6316" i="21"/>
  <c r="N6315" i="21"/>
  <c r="F6315" i="21"/>
  <c r="N6314" i="21"/>
  <c r="F6314" i="21"/>
  <c r="N6313" i="21"/>
  <c r="F6313" i="21"/>
  <c r="N6312" i="21"/>
  <c r="F6312" i="21"/>
  <c r="N6311" i="21"/>
  <c r="F6311" i="21"/>
  <c r="N6310" i="21"/>
  <c r="F6310" i="21"/>
  <c r="N6309" i="21"/>
  <c r="F6309" i="21"/>
  <c r="N6308" i="21"/>
  <c r="F6308" i="21"/>
  <c r="N6292" i="21"/>
  <c r="F6292" i="21"/>
  <c r="N6291" i="21"/>
  <c r="F6291" i="21"/>
  <c r="N6290" i="21"/>
  <c r="F6290" i="21"/>
  <c r="N6289" i="21"/>
  <c r="F6289" i="21"/>
  <c r="N6288" i="21"/>
  <c r="F6288" i="21"/>
  <c r="N6287" i="21"/>
  <c r="F6287" i="21"/>
  <c r="N6286" i="21"/>
  <c r="F6286" i="21"/>
  <c r="N6285" i="21"/>
  <c r="F6285" i="21"/>
  <c r="N6284" i="21"/>
  <c r="F6284" i="21"/>
  <c r="N6283" i="21"/>
  <c r="F6283" i="21"/>
  <c r="N6282" i="21"/>
  <c r="F6282" i="21"/>
  <c r="N6281" i="21"/>
  <c r="F6281" i="21"/>
  <c r="N6280" i="21"/>
  <c r="F6280" i="21"/>
  <c r="N6279" i="21"/>
  <c r="F6279" i="21"/>
  <c r="N6278" i="21"/>
  <c r="F6278" i="21"/>
  <c r="N6277" i="21"/>
  <c r="F6277" i="21"/>
  <c r="N6276" i="21"/>
  <c r="F6276" i="21"/>
  <c r="N6275" i="21"/>
  <c r="F6275" i="21"/>
  <c r="N6274" i="21"/>
  <c r="F6274" i="21"/>
  <c r="N6273" i="21"/>
  <c r="F6273" i="21"/>
  <c r="N6272" i="21"/>
  <c r="F6272" i="21"/>
  <c r="N6271" i="21"/>
  <c r="F6271" i="21"/>
  <c r="N6270" i="21"/>
  <c r="F6270" i="21"/>
  <c r="N6269" i="21"/>
  <c r="F6269" i="21"/>
  <c r="N6268" i="21"/>
  <c r="F6268" i="21"/>
  <c r="N6267" i="21"/>
  <c r="F6267" i="21"/>
  <c r="N6266" i="21"/>
  <c r="F6266" i="21"/>
  <c r="N6265" i="21"/>
  <c r="F6265" i="21"/>
  <c r="N6264" i="21"/>
  <c r="F6264" i="21"/>
  <c r="N6263" i="21"/>
  <c r="F6263" i="21"/>
  <c r="N6262" i="21"/>
  <c r="F6262" i="21"/>
  <c r="N6261" i="21"/>
  <c r="F6261" i="21"/>
  <c r="N6260" i="21"/>
  <c r="F6260" i="21"/>
  <c r="N6259" i="21"/>
  <c r="F6259" i="21"/>
  <c r="N6258" i="21"/>
  <c r="F6258" i="21"/>
  <c r="N6257" i="21"/>
  <c r="F6257" i="21"/>
  <c r="N6256" i="21"/>
  <c r="F6256" i="21"/>
  <c r="N6255" i="21"/>
  <c r="F6255" i="21"/>
  <c r="N6254" i="21"/>
  <c r="F6254" i="21"/>
  <c r="N6253" i="21"/>
  <c r="F6253" i="21"/>
  <c r="N6252" i="21"/>
  <c r="F6252" i="21"/>
  <c r="N6251" i="21"/>
  <c r="F6251" i="21"/>
  <c r="N6250" i="21"/>
  <c r="F6250" i="21"/>
  <c r="N6249" i="21"/>
  <c r="F6249" i="21"/>
  <c r="N6248" i="21"/>
  <c r="F6248" i="21"/>
  <c r="N6247" i="21"/>
  <c r="F6247" i="21"/>
  <c r="N6246" i="21"/>
  <c r="F6246" i="21"/>
  <c r="N6245" i="21"/>
  <c r="F6245" i="21"/>
  <c r="N6244" i="21"/>
  <c r="F6244" i="21"/>
  <c r="N6243" i="21"/>
  <c r="F6243" i="21"/>
  <c r="N6242" i="21"/>
  <c r="F6242" i="21"/>
  <c r="N6241" i="21"/>
  <c r="F6241" i="21"/>
  <c r="N6240" i="21"/>
  <c r="F6240" i="21"/>
  <c r="N6239" i="21"/>
  <c r="F6239" i="21"/>
  <c r="N6238" i="21"/>
  <c r="F6238" i="21"/>
  <c r="N6237" i="21"/>
  <c r="F6237" i="21"/>
  <c r="N6236" i="21"/>
  <c r="F6236" i="21"/>
  <c r="N6235" i="21"/>
  <c r="F6235" i="21"/>
  <c r="N6234" i="21"/>
  <c r="F6234" i="21"/>
  <c r="N6233" i="21"/>
  <c r="F6233" i="21"/>
  <c r="N6232" i="21"/>
  <c r="F6232" i="21"/>
  <c r="N6231" i="21"/>
  <c r="F6231" i="21"/>
  <c r="N6230" i="21"/>
  <c r="F6230" i="21"/>
  <c r="N6229" i="21"/>
  <c r="F6229" i="21"/>
  <c r="N6228" i="21"/>
  <c r="F6228" i="21"/>
  <c r="N6227" i="21"/>
  <c r="F6227" i="21"/>
  <c r="N6226" i="21"/>
  <c r="F6226" i="21"/>
  <c r="N6225" i="21"/>
  <c r="F6225" i="21"/>
  <c r="N6224" i="21"/>
  <c r="F6224" i="21"/>
  <c r="N6223" i="21"/>
  <c r="F6223" i="21"/>
  <c r="N6222" i="21"/>
  <c r="F6222" i="21"/>
  <c r="N6221" i="21"/>
  <c r="F6221" i="21"/>
  <c r="N6220" i="21"/>
  <c r="F6220" i="21"/>
  <c r="N6219" i="21"/>
  <c r="F6219" i="21"/>
  <c r="N6218" i="21"/>
  <c r="F6218" i="21"/>
  <c r="N6217" i="21"/>
  <c r="F6217" i="21"/>
  <c r="N6216" i="21"/>
  <c r="F6216" i="21"/>
  <c r="N6215" i="21"/>
  <c r="F6215" i="21"/>
  <c r="N6214" i="21"/>
  <c r="F6214" i="21"/>
  <c r="N6213" i="21"/>
  <c r="F6213" i="21"/>
  <c r="N6212" i="21"/>
  <c r="F6212" i="21"/>
  <c r="N6211" i="21"/>
  <c r="F6211" i="21"/>
  <c r="N6210" i="21"/>
  <c r="F6210" i="21"/>
  <c r="N6209" i="21"/>
  <c r="F6209" i="21"/>
  <c r="N6208" i="21"/>
  <c r="F6208" i="21"/>
  <c r="N6207" i="21"/>
  <c r="F6207" i="21"/>
  <c r="N6206" i="21"/>
  <c r="F6206" i="21"/>
  <c r="N6205" i="21"/>
  <c r="F6205" i="21"/>
  <c r="N6204" i="21"/>
  <c r="F6204" i="21"/>
  <c r="N6203" i="21"/>
  <c r="F6203" i="21"/>
  <c r="N6202" i="21"/>
  <c r="F6202" i="21"/>
  <c r="N6201" i="21"/>
  <c r="F6201" i="21"/>
  <c r="N6200" i="21"/>
  <c r="F6200" i="21"/>
  <c r="N6199" i="21"/>
  <c r="F6199" i="21"/>
  <c r="N6198" i="21"/>
  <c r="F6198" i="21"/>
  <c r="N6197" i="21"/>
  <c r="F6197" i="21"/>
  <c r="N6196" i="21"/>
  <c r="F6196" i="21"/>
  <c r="N6195" i="21"/>
  <c r="F6195" i="21"/>
  <c r="N6194" i="21"/>
  <c r="F6194" i="21"/>
  <c r="N6193" i="21"/>
  <c r="F6193" i="21"/>
  <c r="N6192" i="21"/>
  <c r="F6192" i="21"/>
  <c r="N6191" i="21"/>
  <c r="F6191" i="21"/>
  <c r="N6190" i="21"/>
  <c r="F6190" i="21"/>
  <c r="N6189" i="21"/>
  <c r="F6189" i="21"/>
  <c r="N6188" i="21"/>
  <c r="F6188" i="21"/>
  <c r="N6187" i="21"/>
  <c r="F6187" i="21"/>
  <c r="N6186" i="21"/>
  <c r="F6186" i="21"/>
  <c r="N6185" i="21"/>
  <c r="F6185" i="21"/>
  <c r="N6184" i="21"/>
  <c r="F6184" i="21"/>
  <c r="N6183" i="21"/>
  <c r="F6183" i="21"/>
  <c r="N6182" i="21"/>
  <c r="F6182" i="21"/>
  <c r="N6181" i="21"/>
  <c r="F6181" i="21"/>
  <c r="N6180" i="21"/>
  <c r="F6180" i="21"/>
  <c r="N6179" i="21"/>
  <c r="F6179" i="21"/>
  <c r="N6178" i="21"/>
  <c r="F6178" i="21"/>
  <c r="N6177" i="21"/>
  <c r="F6177" i="21"/>
  <c r="N6176" i="21"/>
  <c r="F6176" i="21"/>
  <c r="N6175" i="21"/>
  <c r="F6175" i="21"/>
  <c r="N6174" i="21"/>
  <c r="F6174" i="21"/>
  <c r="N6173" i="21"/>
  <c r="F6173" i="21"/>
  <c r="N6172" i="21"/>
  <c r="F6172" i="21"/>
  <c r="N6171" i="21"/>
  <c r="F6171" i="21"/>
  <c r="N6170" i="21"/>
  <c r="F6170" i="21"/>
  <c r="N6169" i="21"/>
  <c r="F6169" i="21"/>
  <c r="N6168" i="21"/>
  <c r="F6168" i="21"/>
  <c r="N6167" i="21"/>
  <c r="F6167" i="21"/>
  <c r="N6166" i="21"/>
  <c r="F6166" i="21"/>
  <c r="N6165" i="21"/>
  <c r="F6165" i="21"/>
  <c r="N6164" i="21"/>
  <c r="F6164" i="21"/>
  <c r="N6163" i="21"/>
  <c r="F6163" i="21"/>
  <c r="N6162" i="21"/>
  <c r="F6162" i="21"/>
  <c r="N6161" i="21"/>
  <c r="F6161" i="21"/>
  <c r="N6160" i="21"/>
  <c r="F6160" i="21"/>
  <c r="N6159" i="21"/>
  <c r="F6159" i="21"/>
  <c r="N6158" i="21"/>
  <c r="F6158" i="21"/>
  <c r="N6157" i="21"/>
  <c r="F6157" i="21"/>
  <c r="N6156" i="21"/>
  <c r="F6156" i="21"/>
  <c r="N6155" i="21"/>
  <c r="F6155" i="21"/>
  <c r="N6154" i="21"/>
  <c r="F6154" i="21"/>
  <c r="N6153" i="21"/>
  <c r="F6153" i="21"/>
  <c r="N6152" i="21"/>
  <c r="F6152" i="21"/>
  <c r="N6151" i="21"/>
  <c r="F6151" i="21"/>
  <c r="N6150" i="21"/>
  <c r="F6150" i="21"/>
  <c r="N6149" i="21"/>
  <c r="F6149" i="21"/>
  <c r="N6148" i="21"/>
  <c r="F6148" i="21"/>
  <c r="N6147" i="21"/>
  <c r="F6147" i="21"/>
  <c r="N6146" i="21"/>
  <c r="F6146" i="21"/>
  <c r="N6145" i="21"/>
  <c r="F6145" i="21"/>
  <c r="N6144" i="21"/>
  <c r="F6144" i="21"/>
  <c r="N6143" i="21"/>
  <c r="F6143" i="21"/>
  <c r="N6142" i="21"/>
  <c r="F6142" i="21"/>
  <c r="N6297" i="21"/>
  <c r="F6297" i="21"/>
  <c r="N6296" i="21"/>
  <c r="F6296" i="21"/>
  <c r="N6295" i="21"/>
  <c r="F6295" i="21"/>
  <c r="N6294" i="21"/>
  <c r="F6294" i="21"/>
  <c r="N6293" i="21"/>
  <c r="F6293" i="21"/>
  <c r="N6141" i="21"/>
  <c r="F6141" i="21"/>
  <c r="N6140" i="21"/>
  <c r="F6140" i="21"/>
  <c r="N6139" i="21"/>
  <c r="F6139" i="21"/>
  <c r="N6138" i="21"/>
  <c r="F6138" i="21"/>
  <c r="N6137" i="21"/>
  <c r="F6137" i="21"/>
  <c r="N6136" i="21"/>
  <c r="F6136" i="21"/>
  <c r="N6135" i="21"/>
  <c r="F6135" i="21"/>
  <c r="N6134" i="21"/>
  <c r="F6134" i="21"/>
  <c r="N6133" i="21"/>
  <c r="F6133" i="21"/>
  <c r="N6132" i="21"/>
  <c r="F6132" i="21"/>
  <c r="N6131" i="21"/>
  <c r="F6131" i="21"/>
  <c r="N6130" i="21"/>
  <c r="F6130" i="21"/>
  <c r="N6129" i="21"/>
  <c r="F6129" i="21"/>
  <c r="N6128" i="21"/>
  <c r="F6128" i="21"/>
  <c r="N6127" i="21"/>
  <c r="F6127" i="21"/>
  <c r="N6126" i="21"/>
  <c r="F6126" i="21"/>
  <c r="N6125" i="21"/>
  <c r="F6125" i="21"/>
  <c r="N6124" i="21"/>
  <c r="F6124" i="21"/>
  <c r="N6123" i="21"/>
  <c r="F6123" i="21"/>
  <c r="N6122" i="21"/>
  <c r="F6122" i="21"/>
  <c r="N6121" i="21"/>
  <c r="F6121" i="21"/>
  <c r="N6120" i="21"/>
  <c r="F6120" i="21"/>
  <c r="N6119" i="21"/>
  <c r="F6119" i="21"/>
  <c r="N6118" i="21"/>
  <c r="F6118" i="21"/>
  <c r="N6117" i="21"/>
  <c r="F6117" i="21"/>
  <c r="N6116" i="21"/>
  <c r="F6116" i="21"/>
  <c r="N6115" i="21"/>
  <c r="F6115" i="21"/>
  <c r="N6114" i="21"/>
  <c r="F6114" i="21"/>
  <c r="N6113" i="21"/>
  <c r="F6113" i="21"/>
  <c r="N6112" i="21"/>
  <c r="F6112" i="21"/>
  <c r="N6111" i="21"/>
  <c r="F6111" i="21"/>
  <c r="N6110" i="21"/>
  <c r="F6110" i="21"/>
  <c r="N6109" i="21"/>
  <c r="F6109" i="21"/>
  <c r="N6108" i="21"/>
  <c r="F6108" i="21"/>
  <c r="N6107" i="21"/>
  <c r="F6107" i="21"/>
  <c r="N6106" i="21"/>
  <c r="F6106" i="21"/>
  <c r="N6105" i="21"/>
  <c r="F6105" i="21"/>
  <c r="N6104" i="21"/>
  <c r="F6104" i="21"/>
  <c r="N6103" i="21"/>
  <c r="F6103" i="21"/>
  <c r="N6102" i="21"/>
  <c r="F6102" i="21"/>
  <c r="N6101" i="21"/>
  <c r="F6101" i="21"/>
  <c r="N6100" i="21"/>
  <c r="F6100" i="21"/>
  <c r="N6099" i="21"/>
  <c r="F6099" i="21"/>
  <c r="N6098" i="21"/>
  <c r="F6098" i="21"/>
  <c r="N6097" i="21"/>
  <c r="F6097" i="21"/>
  <c r="N6096" i="21"/>
  <c r="F6096" i="21"/>
  <c r="N6095" i="21"/>
  <c r="F6095" i="21"/>
  <c r="N6094" i="21"/>
  <c r="F6094" i="21"/>
  <c r="N6093" i="21"/>
  <c r="F6093" i="21"/>
  <c r="N6092" i="21"/>
  <c r="F6092" i="21"/>
  <c r="N6091" i="21"/>
  <c r="F6091" i="21"/>
  <c r="N6090" i="21"/>
  <c r="F6090" i="21"/>
  <c r="N6089" i="21"/>
  <c r="F6089" i="21"/>
  <c r="N6088" i="21"/>
  <c r="F6088" i="21"/>
  <c r="N6087" i="21"/>
  <c r="F6087" i="21"/>
  <c r="N6086" i="21"/>
  <c r="F6086" i="21"/>
  <c r="N6085" i="21"/>
  <c r="F6085" i="21"/>
  <c r="N6084" i="21"/>
  <c r="F6084" i="21"/>
  <c r="N6083" i="21"/>
  <c r="F6083" i="21"/>
  <c r="N6082" i="21"/>
  <c r="F6082" i="21"/>
  <c r="N6081" i="21"/>
  <c r="F6081" i="21"/>
  <c r="N6080" i="21"/>
  <c r="F6080" i="21"/>
  <c r="N6079" i="21"/>
  <c r="F6079" i="21"/>
  <c r="N6063" i="21"/>
  <c r="F6063" i="21"/>
  <c r="N6062" i="21"/>
  <c r="F6062" i="21"/>
  <c r="N6061" i="21"/>
  <c r="F6061" i="21"/>
  <c r="N6060" i="21"/>
  <c r="F6060" i="21"/>
  <c r="N6059" i="21"/>
  <c r="F6059" i="21"/>
  <c r="N6058" i="21"/>
  <c r="F6058" i="21"/>
  <c r="N6057" i="21"/>
  <c r="F6057" i="21"/>
  <c r="N6056" i="21"/>
  <c r="F6056" i="21"/>
  <c r="N6055" i="21"/>
  <c r="F6055" i="21"/>
  <c r="N6054" i="21"/>
  <c r="F6054" i="21"/>
  <c r="N6053" i="21"/>
  <c r="F6053" i="21"/>
  <c r="N6052" i="21"/>
  <c r="F6052" i="21"/>
  <c r="N6051" i="21"/>
  <c r="F6051" i="21"/>
  <c r="N6050" i="21"/>
  <c r="F6050" i="21"/>
  <c r="N6049" i="21"/>
  <c r="F6049" i="21"/>
  <c r="N6048" i="21"/>
  <c r="F6048" i="21"/>
  <c r="N6047" i="21"/>
  <c r="F6047" i="21"/>
  <c r="N6046" i="21"/>
  <c r="F6046" i="21"/>
  <c r="N6045" i="21"/>
  <c r="F6045" i="21"/>
  <c r="N6044" i="21"/>
  <c r="F6044" i="21"/>
  <c r="N6043" i="21"/>
  <c r="F6043" i="21"/>
  <c r="N6042" i="21"/>
  <c r="F6042" i="21"/>
  <c r="N6041" i="21"/>
  <c r="F6041" i="21"/>
  <c r="N6040" i="21"/>
  <c r="F6040" i="21"/>
  <c r="N6039" i="21"/>
  <c r="F6039" i="21"/>
  <c r="N6038" i="21"/>
  <c r="F6038" i="21"/>
  <c r="N6037" i="21"/>
  <c r="F6037" i="21"/>
  <c r="N6036" i="21"/>
  <c r="F6036" i="21"/>
  <c r="N6035" i="21"/>
  <c r="F6035" i="21"/>
  <c r="N6034" i="21"/>
  <c r="F6034" i="21"/>
  <c r="N6033" i="21"/>
  <c r="F6033" i="21"/>
  <c r="N6032" i="21"/>
  <c r="F6032" i="21"/>
  <c r="N6031" i="21"/>
  <c r="F6031" i="21"/>
  <c r="N6030" i="21"/>
  <c r="F6030" i="21"/>
  <c r="N6029" i="21"/>
  <c r="F6029" i="21"/>
  <c r="N6028" i="21"/>
  <c r="F6028" i="21"/>
  <c r="N6027" i="21"/>
  <c r="F6027" i="21"/>
  <c r="N6026" i="21"/>
  <c r="F6026" i="21"/>
  <c r="N6025" i="21"/>
  <c r="F6025" i="21"/>
  <c r="N6024" i="21"/>
  <c r="F6024" i="21"/>
  <c r="N6023" i="21"/>
  <c r="F6023" i="21"/>
  <c r="N6022" i="21"/>
  <c r="F6022" i="21"/>
  <c r="N6021" i="21"/>
  <c r="F6021" i="21"/>
  <c r="N6020" i="21"/>
  <c r="F6020" i="21"/>
  <c r="N6019" i="21"/>
  <c r="F6019" i="21"/>
  <c r="N6018" i="21"/>
  <c r="F6018" i="21"/>
  <c r="N6017" i="21"/>
  <c r="F6017" i="21"/>
  <c r="N6016" i="21"/>
  <c r="F6016" i="21"/>
  <c r="N6015" i="21"/>
  <c r="F6015" i="21"/>
  <c r="N6014" i="21"/>
  <c r="F6014" i="21"/>
  <c r="N6013" i="21"/>
  <c r="F6013" i="21"/>
  <c r="N6012" i="21"/>
  <c r="F6012" i="21"/>
  <c r="N6011" i="21"/>
  <c r="F6011" i="21"/>
  <c r="N6010" i="21"/>
  <c r="F6010" i="21"/>
  <c r="N6009" i="21"/>
  <c r="F6009" i="21"/>
  <c r="N6008" i="21"/>
  <c r="F6008" i="21"/>
  <c r="N6007" i="21"/>
  <c r="F6007" i="21"/>
  <c r="N6006" i="21"/>
  <c r="F6006" i="21"/>
  <c r="N6005" i="21"/>
  <c r="F6005" i="21"/>
  <c r="N6004" i="21"/>
  <c r="F6004" i="21"/>
  <c r="N6003" i="21"/>
  <c r="F6003" i="21"/>
  <c r="N6002" i="21"/>
  <c r="F6002" i="21"/>
  <c r="N6001" i="21"/>
  <c r="F6001" i="21"/>
  <c r="N6000" i="21"/>
  <c r="F6000" i="21"/>
  <c r="N5999" i="21"/>
  <c r="F5999" i="21"/>
  <c r="N5998" i="21"/>
  <c r="F5998" i="21"/>
  <c r="N5997" i="21"/>
  <c r="F5997" i="21"/>
  <c r="N5996" i="21"/>
  <c r="F5996" i="21"/>
  <c r="N5995" i="21"/>
  <c r="F5995" i="21"/>
  <c r="N5994" i="21"/>
  <c r="F5994" i="21"/>
  <c r="N5993" i="21"/>
  <c r="F5993" i="21"/>
  <c r="N5992" i="21"/>
  <c r="F5992" i="21"/>
  <c r="N5991" i="21"/>
  <c r="F5991" i="21"/>
  <c r="N5990" i="21"/>
  <c r="F5990" i="21"/>
  <c r="N5989" i="21"/>
  <c r="F5989" i="21"/>
  <c r="N5988" i="21"/>
  <c r="F5988" i="21"/>
  <c r="N5987" i="21"/>
  <c r="F5987" i="21"/>
  <c r="N5986" i="21"/>
  <c r="F5986" i="21"/>
  <c r="N5985" i="21"/>
  <c r="F5985" i="21"/>
  <c r="N5984" i="21"/>
  <c r="F5984" i="21"/>
  <c r="N5983" i="21"/>
  <c r="F5983" i="21"/>
  <c r="N5982" i="21"/>
  <c r="F5982" i="21"/>
  <c r="N5981" i="21"/>
  <c r="F5981" i="21"/>
  <c r="N5980" i="21"/>
  <c r="F5980" i="21"/>
  <c r="N5979" i="21"/>
  <c r="F5979" i="21"/>
  <c r="N5978" i="21"/>
  <c r="F5978" i="21"/>
  <c r="N5977" i="21"/>
  <c r="F5977" i="21"/>
  <c r="N5976" i="21"/>
  <c r="F5976" i="21"/>
  <c r="N5975" i="21"/>
  <c r="F5975" i="21"/>
  <c r="N5974" i="21"/>
  <c r="F5974" i="21"/>
  <c r="N5973" i="21"/>
  <c r="F5973" i="21"/>
  <c r="N5972" i="21"/>
  <c r="F5972" i="21"/>
  <c r="N5971" i="21"/>
  <c r="F5971" i="21"/>
  <c r="N5970" i="21"/>
  <c r="F5970" i="21"/>
  <c r="N5969" i="21"/>
  <c r="F5969" i="21"/>
  <c r="N5968" i="21"/>
  <c r="F5968" i="21"/>
  <c r="N5967" i="21"/>
  <c r="F5967" i="21"/>
  <c r="N5966" i="21"/>
  <c r="F5966" i="21"/>
  <c r="N5965" i="21"/>
  <c r="F5965" i="21"/>
  <c r="N5964" i="21"/>
  <c r="F5964" i="21"/>
  <c r="N5963" i="21"/>
  <c r="F5963" i="21"/>
  <c r="N5962" i="21"/>
  <c r="F5962" i="21"/>
  <c r="N5961" i="21"/>
  <c r="F5961" i="21"/>
  <c r="N5960" i="21"/>
  <c r="F5960" i="21"/>
  <c r="N5959" i="21"/>
  <c r="F5959" i="21"/>
  <c r="N5958" i="21"/>
  <c r="F5958" i="21"/>
  <c r="N5957" i="21"/>
  <c r="F5957" i="21"/>
  <c r="N5956" i="21"/>
  <c r="F5956" i="21"/>
  <c r="N5955" i="21"/>
  <c r="F5955" i="21"/>
  <c r="N5954" i="21"/>
  <c r="F5954" i="21"/>
  <c r="N5953" i="21"/>
  <c r="F5953" i="21"/>
  <c r="N5952" i="21"/>
  <c r="F5952" i="21"/>
  <c r="N5951" i="21"/>
  <c r="F5951" i="21"/>
  <c r="N5950" i="21"/>
  <c r="F5950" i="21"/>
  <c r="N5949" i="21"/>
  <c r="F5949" i="21"/>
  <c r="N5948" i="21"/>
  <c r="F5948" i="21"/>
  <c r="N5947" i="21"/>
  <c r="F5947" i="21"/>
  <c r="N5946" i="21"/>
  <c r="F5946" i="21"/>
  <c r="N5945" i="21"/>
  <c r="F5945" i="21"/>
  <c r="N5944" i="21"/>
  <c r="F5944" i="21"/>
  <c r="N5943" i="21"/>
  <c r="F5943" i="21"/>
  <c r="N5942" i="21"/>
  <c r="F5942" i="21"/>
  <c r="N5941" i="21"/>
  <c r="F5941" i="21"/>
  <c r="N5940" i="21"/>
  <c r="F5940" i="21"/>
  <c r="N5939" i="21"/>
  <c r="F5939" i="21"/>
  <c r="N5938" i="21"/>
  <c r="F5938" i="21"/>
  <c r="N5937" i="21"/>
  <c r="F5937" i="21"/>
  <c r="N5936" i="21"/>
  <c r="F5936" i="21"/>
  <c r="N5935" i="21"/>
  <c r="F5935" i="21"/>
  <c r="N5934" i="21"/>
  <c r="F5934" i="21"/>
  <c r="N5933" i="21"/>
  <c r="F5933" i="21"/>
  <c r="N5932" i="21"/>
  <c r="F5932" i="21"/>
  <c r="N5931" i="21"/>
  <c r="F5931" i="21"/>
  <c r="N5930" i="21"/>
  <c r="F5930" i="21"/>
  <c r="N5929" i="21"/>
  <c r="F5929" i="21"/>
  <c r="N5928" i="21"/>
  <c r="F5928" i="21"/>
  <c r="N5927" i="21"/>
  <c r="F5927" i="21"/>
  <c r="N5926" i="21"/>
  <c r="F5926" i="21"/>
  <c r="N5925" i="21"/>
  <c r="F5925" i="21"/>
  <c r="N5924" i="21"/>
  <c r="F5924" i="21"/>
  <c r="N5923" i="21"/>
  <c r="F5923" i="21"/>
  <c r="N5922" i="21"/>
  <c r="F5922" i="21"/>
  <c r="N5921" i="21"/>
  <c r="F5921" i="21"/>
  <c r="N5920" i="21"/>
  <c r="F5920" i="21"/>
  <c r="N5919" i="21"/>
  <c r="F5919" i="21"/>
  <c r="N5918" i="21"/>
  <c r="F5918" i="21"/>
  <c r="N5917" i="21"/>
  <c r="F5917" i="21"/>
  <c r="N5916" i="21"/>
  <c r="F5916" i="21"/>
  <c r="N5915" i="21"/>
  <c r="F5915" i="21"/>
  <c r="N5914" i="21"/>
  <c r="F5914" i="21"/>
  <c r="N5913" i="21"/>
  <c r="F5913" i="21"/>
  <c r="N5912" i="21"/>
  <c r="F5912" i="21"/>
  <c r="N5911" i="21"/>
  <c r="F5911" i="21"/>
  <c r="N5910" i="21"/>
  <c r="F5910" i="21"/>
  <c r="N5909" i="21"/>
  <c r="F5909" i="21"/>
  <c r="N5908" i="21"/>
  <c r="F5908" i="21"/>
  <c r="N5907" i="21"/>
  <c r="F5907" i="21"/>
  <c r="N5906" i="21"/>
  <c r="F5906" i="21"/>
  <c r="N5905" i="21"/>
  <c r="F5905" i="21"/>
  <c r="N5904" i="21"/>
  <c r="F5904" i="21"/>
  <c r="N5903" i="21"/>
  <c r="F5903" i="21"/>
  <c r="N5902" i="21"/>
  <c r="F5902" i="21"/>
  <c r="N5901" i="21"/>
  <c r="F5901" i="21"/>
  <c r="N5900" i="21"/>
  <c r="F5900" i="21"/>
  <c r="N5899" i="21"/>
  <c r="F5899" i="21"/>
  <c r="N5898" i="21"/>
  <c r="F5898" i="21"/>
  <c r="N5897" i="21"/>
  <c r="F5897" i="21"/>
  <c r="N5896" i="21"/>
  <c r="F5896" i="21"/>
  <c r="N5895" i="21"/>
  <c r="F5895" i="21"/>
  <c r="N5894" i="21"/>
  <c r="F5894" i="21"/>
  <c r="N5893" i="21"/>
  <c r="F5893" i="21"/>
  <c r="N5892" i="21"/>
  <c r="F5892" i="21"/>
  <c r="N5891" i="21"/>
  <c r="F5891" i="21"/>
  <c r="N5890" i="21"/>
  <c r="F5890" i="21"/>
  <c r="N5889" i="21"/>
  <c r="F5889" i="21"/>
  <c r="N5888" i="21"/>
  <c r="F5888" i="21"/>
  <c r="N5887" i="21"/>
  <c r="F5887" i="21"/>
  <c r="N5886" i="21"/>
  <c r="F5886" i="21"/>
  <c r="N5885" i="21"/>
  <c r="F5885" i="21"/>
  <c r="N5884" i="21"/>
  <c r="F5884" i="21"/>
  <c r="N5883" i="21"/>
  <c r="F5883" i="21"/>
  <c r="N5882" i="21"/>
  <c r="F5882" i="21"/>
  <c r="N5881" i="21"/>
  <c r="F5881" i="21"/>
  <c r="N5880" i="21"/>
  <c r="F5880" i="21"/>
  <c r="N5879" i="21"/>
  <c r="F5879" i="21"/>
  <c r="N5878" i="21"/>
  <c r="F5878" i="21"/>
  <c r="N5877" i="21"/>
  <c r="F5877" i="21"/>
  <c r="N5876" i="21"/>
  <c r="F5876" i="21"/>
  <c r="N5875" i="21"/>
  <c r="F5875" i="21"/>
  <c r="N5874" i="21"/>
  <c r="F5874" i="21"/>
  <c r="N5873" i="21"/>
  <c r="F5873" i="21"/>
  <c r="N5872" i="21"/>
  <c r="F5872" i="21"/>
  <c r="N5871" i="21"/>
  <c r="F5871" i="21"/>
  <c r="N5870" i="21"/>
  <c r="F5870" i="21"/>
  <c r="N5869" i="21"/>
  <c r="F5869" i="21"/>
  <c r="N5868" i="21"/>
  <c r="F5868" i="21"/>
  <c r="N5867" i="21"/>
  <c r="F5867" i="21"/>
  <c r="N5866" i="21"/>
  <c r="F5866" i="21"/>
  <c r="N5865" i="21"/>
  <c r="F5865" i="21"/>
  <c r="N5864" i="21"/>
  <c r="F5864" i="21"/>
  <c r="N5863" i="21"/>
  <c r="F5863" i="21"/>
  <c r="N5862" i="21"/>
  <c r="F5862" i="21"/>
  <c r="N5861" i="21"/>
  <c r="F5861" i="21"/>
  <c r="N5860" i="21"/>
  <c r="F5860" i="21"/>
  <c r="N5859" i="21"/>
  <c r="F5859" i="21"/>
  <c r="N5858" i="21"/>
  <c r="F5858" i="21"/>
  <c r="N5857" i="21"/>
  <c r="F5857" i="21"/>
  <c r="N5856" i="21"/>
  <c r="F5856" i="21"/>
  <c r="N5855" i="21"/>
  <c r="F5855" i="21"/>
  <c r="N5854" i="21"/>
  <c r="F5854" i="21"/>
  <c r="N5853" i="21"/>
  <c r="F5853" i="21"/>
  <c r="N5852" i="21"/>
  <c r="F5852" i="21"/>
  <c r="N5851" i="21"/>
  <c r="F5851" i="21"/>
  <c r="N5850" i="21"/>
  <c r="F5850" i="21"/>
  <c r="N5849" i="21"/>
  <c r="F5849" i="21"/>
  <c r="N5848" i="21"/>
  <c r="F5848" i="21"/>
  <c r="N5847" i="21"/>
  <c r="F5847" i="21"/>
  <c r="N5846" i="21"/>
  <c r="F5846" i="21"/>
  <c r="N5845" i="21"/>
  <c r="F5845" i="21"/>
  <c r="N5844" i="21"/>
  <c r="F5844" i="21"/>
  <c r="N5843" i="21"/>
  <c r="F5843" i="21"/>
  <c r="N5842" i="21"/>
  <c r="F5842" i="21"/>
  <c r="N5841" i="21"/>
  <c r="F5841" i="21"/>
  <c r="N5840" i="21"/>
  <c r="F5840" i="21"/>
  <c r="N5839" i="21"/>
  <c r="F5839" i="21"/>
  <c r="N5838" i="21"/>
  <c r="F5838" i="21"/>
  <c r="N5837" i="21"/>
  <c r="F5837" i="21"/>
  <c r="N5836" i="21"/>
  <c r="F5836" i="21"/>
  <c r="N5835" i="21"/>
  <c r="F5835" i="21"/>
  <c r="N5834" i="21"/>
  <c r="F5834" i="21"/>
  <c r="N5833" i="21"/>
  <c r="F5833" i="21"/>
  <c r="N5832" i="21"/>
  <c r="F5832" i="21"/>
  <c r="N5831" i="21"/>
  <c r="F5831" i="21"/>
  <c r="N5830" i="21"/>
  <c r="F5830" i="21"/>
  <c r="N5829" i="21"/>
  <c r="F5829" i="21"/>
  <c r="N5828" i="21"/>
  <c r="F5828" i="21"/>
  <c r="N5827" i="21"/>
  <c r="F5827" i="21"/>
  <c r="N5826" i="21"/>
  <c r="F5826" i="21"/>
  <c r="N5825" i="21"/>
  <c r="F5825" i="21"/>
  <c r="N5824" i="21"/>
  <c r="F5824" i="21"/>
  <c r="N5823" i="21"/>
  <c r="F5823" i="21"/>
  <c r="N5822" i="21"/>
  <c r="F5822" i="21"/>
  <c r="N5821" i="21"/>
  <c r="F5821" i="21"/>
  <c r="N5820" i="21"/>
  <c r="F5820" i="21"/>
  <c r="N5819" i="21"/>
  <c r="F5819" i="21"/>
  <c r="N5818" i="21"/>
  <c r="F5818" i="21"/>
  <c r="N5817" i="21"/>
  <c r="F5817" i="21"/>
  <c r="N5816" i="21"/>
  <c r="F5816" i="21"/>
  <c r="N5815" i="21"/>
  <c r="F5815" i="21"/>
  <c r="N5814" i="21"/>
  <c r="F5814" i="21"/>
  <c r="N5813" i="21"/>
  <c r="F5813" i="21"/>
  <c r="N5812" i="21"/>
  <c r="F5812" i="21"/>
  <c r="N5811" i="21"/>
  <c r="F5811" i="21"/>
  <c r="N5810" i="21"/>
  <c r="F5810" i="21"/>
  <c r="N5809" i="21"/>
  <c r="F5809" i="21"/>
  <c r="N5808" i="21"/>
  <c r="F5808" i="21"/>
  <c r="N5807" i="21"/>
  <c r="F5807" i="21"/>
  <c r="N5806" i="21"/>
  <c r="F5806" i="21"/>
  <c r="N5805" i="21"/>
  <c r="F5805" i="21"/>
  <c r="N5804" i="21"/>
  <c r="F5804" i="21"/>
  <c r="N5803" i="21"/>
  <c r="F5803" i="21"/>
  <c r="N5802" i="21"/>
  <c r="F5802" i="21"/>
  <c r="N5801" i="21"/>
  <c r="F5801" i="21"/>
  <c r="N5800" i="21"/>
  <c r="F5800" i="21"/>
  <c r="N5799" i="21"/>
  <c r="F5799" i="21"/>
  <c r="N5798" i="21"/>
  <c r="F5798" i="21"/>
  <c r="N5797" i="21"/>
  <c r="F5797" i="21"/>
  <c r="N5796" i="21"/>
  <c r="F5796" i="21"/>
  <c r="N5795" i="21"/>
  <c r="F5795" i="21"/>
  <c r="N5794" i="21"/>
  <c r="F5794" i="21"/>
  <c r="N5793" i="21"/>
  <c r="F5793" i="21"/>
  <c r="N5792" i="21"/>
  <c r="F5792" i="21"/>
  <c r="N5791" i="21"/>
  <c r="F5791" i="21"/>
  <c r="N5790" i="21"/>
  <c r="F5790" i="21"/>
  <c r="N5789" i="21"/>
  <c r="F5789" i="21"/>
  <c r="N5788" i="21"/>
  <c r="F5788" i="21"/>
  <c r="N5787" i="21"/>
  <c r="F5787" i="21"/>
  <c r="N5786" i="21"/>
  <c r="F5786" i="21"/>
  <c r="N5785" i="21"/>
  <c r="F5785" i="21"/>
  <c r="N5784" i="21"/>
  <c r="F5784" i="21"/>
  <c r="N5783" i="21"/>
  <c r="F5783" i="21"/>
  <c r="N5782" i="21"/>
  <c r="F5782" i="21"/>
  <c r="N5781" i="21"/>
  <c r="F5781" i="21"/>
  <c r="N5780" i="21"/>
  <c r="F5780" i="21"/>
  <c r="N5779" i="21"/>
  <c r="F5779" i="21"/>
  <c r="N5778" i="21"/>
  <c r="F5778" i="21"/>
  <c r="N5777" i="21"/>
  <c r="F5777" i="21"/>
  <c r="N5776" i="21"/>
  <c r="F5776" i="21"/>
  <c r="N5775" i="21"/>
  <c r="F5775" i="21"/>
  <c r="N5774" i="21"/>
  <c r="F5774" i="21"/>
  <c r="N5773" i="21"/>
  <c r="F5773" i="21"/>
  <c r="N5772" i="21"/>
  <c r="F5772" i="21"/>
  <c r="N5771" i="21"/>
  <c r="F5771" i="21"/>
  <c r="N5770" i="21"/>
  <c r="F5770" i="21"/>
  <c r="N5769" i="21"/>
  <c r="F5769" i="21"/>
  <c r="N5768" i="21"/>
  <c r="F5768" i="21"/>
  <c r="N5767" i="21"/>
  <c r="F5767" i="21"/>
  <c r="N5766" i="21"/>
  <c r="F5766" i="21"/>
  <c r="N5765" i="21"/>
  <c r="F5765" i="21"/>
  <c r="N5764" i="21"/>
  <c r="F5764" i="21"/>
  <c r="N5763" i="21"/>
  <c r="F5763" i="21"/>
  <c r="N5762" i="21"/>
  <c r="F5762" i="21"/>
  <c r="N5761" i="21"/>
  <c r="F5761" i="21"/>
  <c r="N5760" i="21"/>
  <c r="F5760" i="21"/>
  <c r="N5759" i="21"/>
  <c r="F5759" i="21"/>
  <c r="N5758" i="21"/>
  <c r="F5758" i="21"/>
  <c r="N5757" i="21"/>
  <c r="F5757" i="21"/>
  <c r="N5756" i="21"/>
  <c r="F5756" i="21"/>
  <c r="N5755" i="21"/>
  <c r="F5755" i="21"/>
  <c r="N5754" i="21"/>
  <c r="F5754" i="21"/>
  <c r="N5753" i="21"/>
  <c r="F5753" i="21"/>
  <c r="N5752" i="21"/>
  <c r="F5752" i="21"/>
  <c r="N5751" i="21"/>
  <c r="F5751" i="21"/>
  <c r="N5750" i="21"/>
  <c r="F5750" i="21"/>
  <c r="N5749" i="21"/>
  <c r="F5749" i="21"/>
  <c r="N5732" i="21"/>
  <c r="F5732" i="21"/>
  <c r="N5731" i="21"/>
  <c r="F5731" i="21"/>
  <c r="N5730" i="21"/>
  <c r="F5730" i="21"/>
  <c r="N5729" i="21"/>
  <c r="F5729" i="21"/>
  <c r="N5728" i="21"/>
  <c r="F5728" i="21"/>
  <c r="N5727" i="21"/>
  <c r="F5727" i="21"/>
  <c r="N5726" i="21"/>
  <c r="F5726" i="21"/>
  <c r="N5725" i="21"/>
  <c r="F5725" i="21"/>
  <c r="N5724" i="21"/>
  <c r="F5724" i="21"/>
  <c r="N5723" i="21"/>
  <c r="F5723" i="21"/>
  <c r="N5722" i="21"/>
  <c r="F5722" i="21"/>
  <c r="N5721" i="21"/>
  <c r="F5721" i="21"/>
  <c r="N5720" i="21"/>
  <c r="F5720" i="21"/>
  <c r="N5719" i="21"/>
  <c r="F5719" i="21"/>
  <c r="N5718" i="21"/>
  <c r="F5718" i="21"/>
  <c r="N5717" i="21"/>
  <c r="F5717" i="21"/>
  <c r="N5716" i="21"/>
  <c r="F5716" i="21"/>
  <c r="N5715" i="21"/>
  <c r="F5715" i="21"/>
  <c r="N5714" i="21"/>
  <c r="F5714" i="21"/>
  <c r="N5713" i="21"/>
  <c r="F5713" i="21"/>
  <c r="N5712" i="21"/>
  <c r="F5712" i="21"/>
  <c r="N5711" i="21"/>
  <c r="F5711" i="21"/>
  <c r="N5710" i="21"/>
  <c r="F5710" i="21"/>
  <c r="N5709" i="21"/>
  <c r="F5709" i="21"/>
  <c r="N5708" i="21"/>
  <c r="F5708" i="21"/>
  <c r="N5707" i="21"/>
  <c r="F5707" i="21"/>
  <c r="N5706" i="21"/>
  <c r="F5706" i="21"/>
  <c r="N5705" i="21"/>
  <c r="F5705" i="21"/>
  <c r="N5704" i="21"/>
  <c r="F5704" i="21"/>
  <c r="N5703" i="21"/>
  <c r="F5703" i="21"/>
  <c r="N5702" i="21"/>
  <c r="F5702" i="21"/>
  <c r="N5701" i="21"/>
  <c r="F5701" i="21"/>
  <c r="N5700" i="21"/>
  <c r="F5700" i="21"/>
  <c r="N5699" i="21"/>
  <c r="F5699" i="21"/>
  <c r="N5698" i="21"/>
  <c r="F5698" i="21"/>
  <c r="N5697" i="21"/>
  <c r="F5697" i="21"/>
  <c r="N5696" i="21"/>
  <c r="F5696" i="21"/>
  <c r="N5695" i="21"/>
  <c r="F5695" i="21"/>
  <c r="N5694" i="21"/>
  <c r="F5694" i="21"/>
  <c r="N5693" i="21"/>
  <c r="F5693" i="21"/>
  <c r="N5692" i="21"/>
  <c r="F5692" i="21"/>
  <c r="N5691" i="21"/>
  <c r="F5691" i="21"/>
  <c r="N5690" i="21"/>
  <c r="F5690" i="21"/>
  <c r="N5689" i="21"/>
  <c r="F5689" i="21"/>
  <c r="N5688" i="21"/>
  <c r="F5688" i="21"/>
  <c r="N5687" i="21"/>
  <c r="F5687" i="21"/>
  <c r="N5686" i="21"/>
  <c r="F5686" i="21"/>
  <c r="N5685" i="21"/>
  <c r="F5685" i="21"/>
  <c r="N5684" i="21"/>
  <c r="F5684" i="21"/>
  <c r="N5683" i="21"/>
  <c r="F5683" i="21"/>
  <c r="N5682" i="21"/>
  <c r="F5682" i="21"/>
  <c r="N5681" i="21"/>
  <c r="F5681" i="21"/>
  <c r="N5680" i="21"/>
  <c r="F5680" i="21"/>
  <c r="N5679" i="21"/>
  <c r="F5679" i="21"/>
  <c r="N5678" i="21"/>
  <c r="F5678" i="21"/>
  <c r="N5677" i="21"/>
  <c r="F5677" i="21"/>
  <c r="N5676" i="21"/>
  <c r="F5676" i="21"/>
  <c r="N5675" i="21"/>
  <c r="F5675" i="21"/>
  <c r="N5674" i="21"/>
  <c r="F5674" i="21"/>
  <c r="N5673" i="21"/>
  <c r="F5673" i="21"/>
  <c r="N5672" i="21"/>
  <c r="F5672" i="21"/>
  <c r="N5671" i="21"/>
  <c r="F5671" i="21"/>
  <c r="N5670" i="21"/>
  <c r="F5670" i="21"/>
  <c r="N5669" i="21"/>
  <c r="F5669" i="21"/>
  <c r="N5668" i="21"/>
  <c r="F5668" i="21"/>
  <c r="N5667" i="21"/>
  <c r="F5667" i="21"/>
  <c r="N5666" i="21"/>
  <c r="F5666" i="21"/>
  <c r="N5665" i="21"/>
  <c r="F5665" i="21"/>
  <c r="N5664" i="21"/>
  <c r="F5664" i="21"/>
  <c r="N5663" i="21"/>
  <c r="F5663" i="21"/>
  <c r="N5662" i="21"/>
  <c r="F5662" i="21"/>
  <c r="N5661" i="21"/>
  <c r="F5661" i="21"/>
  <c r="N5660" i="21"/>
  <c r="F5660" i="21"/>
  <c r="N5659" i="21"/>
  <c r="F5659" i="21"/>
  <c r="N5658" i="21"/>
  <c r="F5658" i="21"/>
  <c r="N5657" i="21"/>
  <c r="F5657" i="21"/>
  <c r="N5656" i="21"/>
  <c r="F5656" i="21"/>
  <c r="N5655" i="21"/>
  <c r="F5655" i="21"/>
  <c r="N5654" i="21"/>
  <c r="F5654" i="21"/>
  <c r="N5653" i="21"/>
  <c r="F5653" i="21"/>
  <c r="N5652" i="21"/>
  <c r="F5652" i="21"/>
  <c r="N5651" i="21"/>
  <c r="F5651" i="21"/>
  <c r="N5650" i="21"/>
  <c r="F5650" i="21"/>
  <c r="N5649" i="21"/>
  <c r="F5649" i="21"/>
  <c r="N5648" i="21"/>
  <c r="F5648" i="21"/>
  <c r="N5647" i="21"/>
  <c r="F5647" i="21"/>
  <c r="N5646" i="21"/>
  <c r="F5646" i="21"/>
  <c r="N5645" i="21"/>
  <c r="F5645" i="21"/>
  <c r="N5644" i="21"/>
  <c r="F5644" i="21"/>
  <c r="N5643" i="21"/>
  <c r="F5643" i="21"/>
  <c r="N5642" i="21"/>
  <c r="F5642" i="21"/>
  <c r="N5641" i="21"/>
  <c r="F5641" i="21"/>
  <c r="N5640" i="21"/>
  <c r="F5640" i="21"/>
  <c r="N5639" i="21"/>
  <c r="F5639" i="21"/>
  <c r="N5638" i="21"/>
  <c r="F5638" i="21"/>
  <c r="N5637" i="21"/>
  <c r="F5637" i="21"/>
  <c r="N5636" i="21"/>
  <c r="F5636" i="21"/>
  <c r="N5635" i="21"/>
  <c r="F5635" i="21"/>
  <c r="N5737" i="21"/>
  <c r="F5737" i="21"/>
  <c r="N5736" i="21"/>
  <c r="F5736" i="21"/>
  <c r="N5735" i="21"/>
  <c r="F5735" i="21"/>
  <c r="N5734" i="21"/>
  <c r="F5734" i="21"/>
  <c r="N5733" i="21"/>
  <c r="F5733" i="21"/>
  <c r="N5634" i="21"/>
  <c r="F5634" i="21"/>
  <c r="N5633" i="21"/>
  <c r="F5633" i="21"/>
  <c r="N5632" i="21"/>
  <c r="F5632" i="21"/>
  <c r="N5631" i="21"/>
  <c r="F5631" i="21"/>
  <c r="N5630" i="21"/>
  <c r="F5630" i="21"/>
  <c r="N5629" i="21"/>
  <c r="F5629" i="21"/>
  <c r="N5628" i="21"/>
  <c r="F5628" i="21"/>
  <c r="N5627" i="21"/>
  <c r="F5627" i="21"/>
  <c r="N5626" i="21"/>
  <c r="F5626" i="21"/>
  <c r="N5625" i="21"/>
  <c r="F5625" i="21"/>
  <c r="N5624" i="21"/>
  <c r="F5624" i="21"/>
  <c r="N5623" i="21"/>
  <c r="F5623" i="21"/>
  <c r="N5622" i="21"/>
  <c r="F5622" i="21"/>
  <c r="N5621" i="21"/>
  <c r="F5621" i="21"/>
  <c r="N5620" i="21"/>
  <c r="F5620" i="21"/>
  <c r="N5619" i="21"/>
  <c r="F5619" i="21"/>
  <c r="N5618" i="21"/>
  <c r="F5618" i="21"/>
  <c r="N5617" i="21"/>
  <c r="F5617" i="21"/>
  <c r="N5616" i="21"/>
  <c r="F5616" i="21"/>
  <c r="N5615" i="21"/>
  <c r="F5615" i="21"/>
  <c r="N5614" i="21"/>
  <c r="F5614" i="21"/>
  <c r="N5613" i="21"/>
  <c r="F5613" i="21"/>
  <c r="N5612" i="21"/>
  <c r="F5612" i="21"/>
  <c r="N5611" i="21"/>
  <c r="F5611" i="21"/>
  <c r="N5610" i="21"/>
  <c r="F5610" i="21"/>
  <c r="N5609" i="21"/>
  <c r="F5609" i="21"/>
  <c r="N5608" i="21"/>
  <c r="F5608" i="21"/>
  <c r="N5607" i="21"/>
  <c r="F5607" i="21"/>
  <c r="N5606" i="21"/>
  <c r="F5606" i="21"/>
  <c r="N5605" i="21"/>
  <c r="F5605" i="21"/>
  <c r="N5604" i="21"/>
  <c r="F5604" i="21"/>
  <c r="N5603" i="21"/>
  <c r="F5603" i="21"/>
  <c r="N5602" i="21"/>
  <c r="F5602" i="21"/>
  <c r="N5601" i="21"/>
  <c r="F5601" i="21"/>
  <c r="N5600" i="21"/>
  <c r="F5600" i="21"/>
  <c r="N5599" i="21"/>
  <c r="F5599" i="21"/>
  <c r="N5598" i="21"/>
  <c r="F5598" i="21"/>
  <c r="N5597" i="21"/>
  <c r="F5597" i="21"/>
  <c r="N5596" i="21"/>
  <c r="F5596" i="21"/>
  <c r="N5595" i="21"/>
  <c r="F5595" i="21"/>
  <c r="N5594" i="21"/>
  <c r="F5594" i="21"/>
  <c r="N5593" i="21"/>
  <c r="F5593" i="21"/>
  <c r="N5592" i="21"/>
  <c r="F5592" i="21"/>
  <c r="N5591" i="21"/>
  <c r="F5591" i="21"/>
  <c r="N5590" i="21"/>
  <c r="F5590" i="21"/>
  <c r="N5589" i="21"/>
  <c r="F5589" i="21"/>
  <c r="N5588" i="21"/>
  <c r="F5588" i="21"/>
  <c r="N5587" i="21"/>
  <c r="F5587" i="21"/>
  <c r="N5586" i="21"/>
  <c r="F5586" i="21"/>
  <c r="N5585" i="21"/>
  <c r="F5585" i="21"/>
  <c r="N5584" i="21"/>
  <c r="F5584" i="21"/>
  <c r="N5583" i="21"/>
  <c r="F5583" i="21"/>
  <c r="N5582" i="21"/>
  <c r="F5582" i="21"/>
  <c r="N5581" i="21"/>
  <c r="F5581" i="21"/>
  <c r="N5580" i="21"/>
  <c r="F5580" i="21"/>
  <c r="N5579" i="21"/>
  <c r="F5579" i="21"/>
  <c r="N5578" i="21"/>
  <c r="F5578" i="21"/>
  <c r="N5577" i="21"/>
  <c r="F5577" i="21"/>
  <c r="N5576" i="21"/>
  <c r="F5576" i="21"/>
  <c r="N5575" i="21"/>
  <c r="F5575" i="21"/>
  <c r="N5574" i="21"/>
  <c r="F5574" i="21"/>
  <c r="N5573" i="21"/>
  <c r="F5573" i="21"/>
  <c r="N5572" i="21"/>
  <c r="F5572" i="21"/>
  <c r="N5571" i="21"/>
  <c r="F5571" i="21"/>
  <c r="N5570" i="21"/>
  <c r="F5570" i="21"/>
  <c r="N5569" i="21"/>
  <c r="F5569" i="21"/>
  <c r="N5568" i="21"/>
  <c r="F5568" i="21"/>
  <c r="N5567" i="21"/>
  <c r="F5567" i="21"/>
  <c r="N5566" i="21"/>
  <c r="F5566" i="21"/>
  <c r="N5565" i="21"/>
  <c r="F5565" i="21"/>
  <c r="N5564" i="21"/>
  <c r="F5564" i="21"/>
  <c r="N5563" i="21"/>
  <c r="F5563" i="21"/>
  <c r="N5562" i="21"/>
  <c r="F5562" i="21"/>
  <c r="N5561" i="21"/>
  <c r="F5561" i="21"/>
  <c r="N5560" i="21"/>
  <c r="F5560" i="21"/>
  <c r="N5559" i="21"/>
  <c r="F5559" i="21"/>
  <c r="N5558" i="21"/>
  <c r="F5558" i="21"/>
  <c r="N5557" i="21"/>
  <c r="F5557" i="21"/>
  <c r="N5556" i="21"/>
  <c r="F5556" i="21"/>
  <c r="N5555" i="21"/>
  <c r="F5555" i="21"/>
  <c r="N5554" i="21"/>
  <c r="F5554" i="21"/>
  <c r="N5553" i="21"/>
  <c r="F5553" i="21"/>
  <c r="N5552" i="21"/>
  <c r="F5552" i="21"/>
  <c r="N5551" i="21"/>
  <c r="F5551" i="21"/>
  <c r="N5550" i="21"/>
  <c r="F5550" i="21"/>
  <c r="N5549" i="21"/>
  <c r="F5549" i="21"/>
  <c r="N5548" i="21"/>
  <c r="F5548" i="21"/>
  <c r="N5547" i="21"/>
  <c r="F5547" i="21"/>
  <c r="N5546" i="21"/>
  <c r="F5546" i="21"/>
  <c r="N5545" i="21"/>
  <c r="F5545" i="21"/>
  <c r="N5544" i="21"/>
  <c r="F5544" i="21"/>
  <c r="N5543" i="21"/>
  <c r="F5543" i="21"/>
  <c r="N5542" i="21"/>
  <c r="F5542" i="21"/>
  <c r="N5541" i="21"/>
  <c r="F5541" i="21"/>
  <c r="N5540" i="21"/>
  <c r="F5540" i="21"/>
  <c r="N5539" i="21"/>
  <c r="F5539" i="21"/>
  <c r="N5538" i="21"/>
  <c r="F5538" i="21"/>
  <c r="N5537" i="21"/>
  <c r="F5537" i="21"/>
  <c r="N5536" i="21"/>
  <c r="F5536" i="21"/>
  <c r="N5535" i="21"/>
  <c r="F5535" i="21"/>
  <c r="N5534" i="21"/>
  <c r="F5534" i="21"/>
  <c r="N5533" i="21"/>
  <c r="F5533" i="21"/>
  <c r="N5532" i="21"/>
  <c r="F5532" i="21"/>
  <c r="N5531" i="21"/>
  <c r="F5531" i="21"/>
  <c r="N5530" i="21"/>
  <c r="F5530" i="21"/>
  <c r="N5529" i="21"/>
  <c r="F5529" i="21"/>
  <c r="N5528" i="21"/>
  <c r="F5528" i="21"/>
  <c r="N5527" i="21"/>
  <c r="F5527" i="21"/>
  <c r="N5526" i="21"/>
  <c r="F5526" i="21"/>
  <c r="N5525" i="21"/>
  <c r="F5525" i="21"/>
  <c r="N5524" i="21"/>
  <c r="F5524" i="21"/>
  <c r="N5523" i="21"/>
  <c r="F5523" i="21"/>
  <c r="N5522" i="21"/>
  <c r="F5522" i="21"/>
  <c r="N5521" i="21"/>
  <c r="F5521" i="21"/>
  <c r="N5520" i="21"/>
  <c r="F5520" i="21"/>
  <c r="N5519" i="21"/>
  <c r="F5519" i="21"/>
  <c r="N5518" i="21"/>
  <c r="F5518" i="21"/>
  <c r="N5517" i="21"/>
  <c r="F5517" i="21"/>
  <c r="N5516" i="21"/>
  <c r="F5516" i="21"/>
  <c r="N5515" i="21"/>
  <c r="F5515" i="21"/>
  <c r="N5514" i="21"/>
  <c r="F5514" i="21"/>
  <c r="N5513" i="21"/>
  <c r="F5513" i="21"/>
  <c r="N5512" i="21"/>
  <c r="F5512" i="21"/>
  <c r="N5511" i="21"/>
  <c r="F5511" i="21"/>
  <c r="N5510" i="21"/>
  <c r="F5510" i="21"/>
  <c r="N5509" i="21"/>
  <c r="F5509" i="21"/>
  <c r="N5508" i="21"/>
  <c r="F5508" i="21"/>
  <c r="N5507" i="21"/>
  <c r="F5507" i="21"/>
  <c r="N5506" i="21"/>
  <c r="F5506" i="21"/>
  <c r="N5505" i="21"/>
  <c r="F5505" i="21"/>
  <c r="N5504" i="21"/>
  <c r="F5504" i="21"/>
  <c r="N5503" i="21"/>
  <c r="F5503" i="21"/>
  <c r="N5502" i="21"/>
  <c r="F5502" i="21"/>
  <c r="N5501" i="21"/>
  <c r="F5501" i="21"/>
  <c r="N5500" i="21"/>
  <c r="F5500" i="21"/>
  <c r="N5499" i="21"/>
  <c r="F5499" i="21"/>
  <c r="N5498" i="21"/>
  <c r="F5498" i="21"/>
  <c r="N5497" i="21"/>
  <c r="F5497" i="21"/>
  <c r="N5496" i="21"/>
  <c r="F5496" i="21"/>
  <c r="N5495" i="21"/>
  <c r="F5495" i="21"/>
  <c r="N5494" i="21"/>
  <c r="F5494" i="21"/>
  <c r="N5493" i="21"/>
  <c r="F5493" i="21"/>
  <c r="N5492" i="21"/>
  <c r="F5492" i="21"/>
  <c r="N5491" i="21"/>
  <c r="F5491" i="21"/>
  <c r="N5490" i="21"/>
  <c r="F5490" i="21"/>
  <c r="N5489" i="21"/>
  <c r="F5489" i="21"/>
  <c r="N5488" i="21"/>
  <c r="F5488" i="21"/>
  <c r="N5487" i="21"/>
  <c r="F5487" i="21"/>
  <c r="N5486" i="21"/>
  <c r="F5486" i="21"/>
  <c r="N5485" i="21"/>
  <c r="F5485" i="21"/>
  <c r="N5484" i="21"/>
  <c r="F5484" i="21"/>
  <c r="N5461" i="21"/>
  <c r="F5461" i="21"/>
  <c r="N5460" i="21"/>
  <c r="F5460" i="21"/>
  <c r="N5459" i="21"/>
  <c r="F5459" i="21"/>
  <c r="N5458" i="21"/>
  <c r="F5458" i="21"/>
  <c r="N5457" i="21"/>
  <c r="F5457" i="21"/>
  <c r="N5456" i="21"/>
  <c r="F5456" i="21"/>
  <c r="N5455" i="21"/>
  <c r="F5455" i="21"/>
  <c r="N5454" i="21"/>
  <c r="F5454" i="21"/>
  <c r="N5453" i="21"/>
  <c r="F5453" i="21"/>
  <c r="N5452" i="21"/>
  <c r="F5452" i="21"/>
  <c r="N5451" i="21"/>
  <c r="F5451" i="21"/>
  <c r="N5450" i="21"/>
  <c r="F5450" i="21"/>
  <c r="F5449" i="21"/>
  <c r="F5448" i="21"/>
  <c r="F5447" i="21"/>
  <c r="F5446" i="21"/>
  <c r="F5445" i="21"/>
  <c r="F5444" i="21"/>
  <c r="F5443" i="21"/>
  <c r="F5442" i="21"/>
  <c r="F5441" i="21"/>
  <c r="F5440" i="21"/>
  <c r="N5439" i="21"/>
  <c r="F5439" i="21"/>
  <c r="N5438" i="21"/>
  <c r="F5438" i="21"/>
  <c r="N5437" i="21"/>
  <c r="F5437" i="21"/>
  <c r="N5436" i="21"/>
  <c r="F5436" i="21"/>
  <c r="N5435" i="21"/>
  <c r="F5435" i="21"/>
  <c r="N5434" i="21"/>
  <c r="F5434" i="21"/>
  <c r="N5433" i="21"/>
  <c r="F5433" i="21"/>
  <c r="N5432" i="21"/>
  <c r="F5432" i="21"/>
  <c r="N5431" i="21"/>
  <c r="F5431" i="21"/>
  <c r="N5430" i="21"/>
  <c r="F5430" i="21"/>
  <c r="N5429" i="21"/>
  <c r="F5429" i="21"/>
  <c r="N5428" i="21"/>
  <c r="F5428" i="21"/>
  <c r="N5427" i="21"/>
  <c r="F5427" i="21"/>
  <c r="N5426" i="21"/>
  <c r="F5426" i="21"/>
  <c r="N5425" i="21"/>
  <c r="F5425" i="21"/>
  <c r="N5424" i="21"/>
  <c r="F5424" i="21"/>
  <c r="N5423" i="21"/>
  <c r="F5423" i="21"/>
  <c r="N5422" i="21"/>
  <c r="F5422" i="21"/>
  <c r="N5421" i="21"/>
  <c r="F5421" i="21"/>
  <c r="N5420" i="21"/>
  <c r="F5420" i="21"/>
  <c r="N5419" i="21"/>
  <c r="F5419" i="21"/>
  <c r="N5418" i="21"/>
  <c r="F5418" i="21"/>
  <c r="N5417" i="21"/>
  <c r="F5417" i="21"/>
  <c r="N5416" i="21"/>
  <c r="F5416" i="21"/>
  <c r="N5415" i="21"/>
  <c r="F5415" i="21"/>
  <c r="N5414" i="21"/>
  <c r="F5414" i="21"/>
  <c r="N5413" i="21"/>
  <c r="F5413" i="21"/>
  <c r="N5412" i="21"/>
  <c r="F5412" i="21"/>
  <c r="N5411" i="21"/>
  <c r="F5411" i="21"/>
  <c r="N5410" i="21"/>
  <c r="F5410" i="21"/>
  <c r="N5409" i="21"/>
  <c r="F5409" i="21"/>
  <c r="N5408" i="21"/>
  <c r="F5408" i="21"/>
  <c r="N5407" i="21"/>
  <c r="F5407" i="21"/>
  <c r="N5406" i="21"/>
  <c r="F5406" i="21"/>
  <c r="N5405" i="21"/>
  <c r="F5405" i="21"/>
  <c r="N5404" i="21"/>
  <c r="F5404" i="21"/>
  <c r="N5403" i="21"/>
  <c r="F5403" i="21"/>
  <c r="N5402" i="21"/>
  <c r="F5402" i="21"/>
  <c r="N5401" i="21"/>
  <c r="F5401" i="21"/>
  <c r="N5400" i="21"/>
  <c r="F5400" i="21"/>
  <c r="N5399" i="21"/>
  <c r="F5399" i="21"/>
  <c r="N5398" i="21"/>
  <c r="F5398" i="21"/>
  <c r="N5397" i="21"/>
  <c r="F5397" i="21"/>
  <c r="N5396" i="21"/>
  <c r="F5396" i="21"/>
  <c r="N5395" i="21"/>
  <c r="F5395" i="21"/>
  <c r="N5394" i="21"/>
  <c r="F5394" i="21"/>
  <c r="N5393" i="21"/>
  <c r="F5393" i="21"/>
  <c r="N5392" i="21"/>
  <c r="F5392" i="21"/>
  <c r="N5391" i="21"/>
  <c r="F5391" i="21"/>
  <c r="N5390" i="21"/>
  <c r="F5390" i="21"/>
  <c r="N5389" i="21"/>
  <c r="F5389" i="21"/>
  <c r="N5388" i="21"/>
  <c r="F5388" i="21"/>
  <c r="N5387" i="21"/>
  <c r="F5387" i="21"/>
  <c r="N5386" i="21"/>
  <c r="F5386" i="21"/>
  <c r="N5385" i="21"/>
  <c r="F5385" i="21"/>
  <c r="N5384" i="21"/>
  <c r="F5384" i="21"/>
  <c r="N5383" i="21"/>
  <c r="F5383" i="21"/>
  <c r="N5382" i="21"/>
  <c r="F5382" i="21"/>
  <c r="N5381" i="21"/>
  <c r="F5381" i="21"/>
  <c r="N5380" i="21"/>
  <c r="F5380" i="21"/>
  <c r="N5379" i="21"/>
  <c r="F5379" i="21"/>
  <c r="N5378" i="21"/>
  <c r="F5378" i="21"/>
  <c r="N5377" i="21"/>
  <c r="F5377" i="21"/>
  <c r="N5376" i="21"/>
  <c r="F5376" i="21"/>
  <c r="N5375" i="21"/>
  <c r="F5375" i="21"/>
  <c r="N5374" i="21"/>
  <c r="F5374" i="21"/>
  <c r="N5373" i="21"/>
  <c r="F5373" i="21"/>
  <c r="N5372" i="21"/>
  <c r="F5372" i="21"/>
  <c r="N5371" i="21"/>
  <c r="F5371" i="21"/>
  <c r="N5370" i="21"/>
  <c r="F5370" i="21"/>
  <c r="N5369" i="21"/>
  <c r="F5369" i="21"/>
  <c r="N5368" i="21"/>
  <c r="F5368" i="21"/>
  <c r="N5367" i="21"/>
  <c r="F5367" i="21"/>
  <c r="N5366" i="21"/>
  <c r="F5366" i="21"/>
  <c r="N5365" i="21"/>
  <c r="F5365" i="21"/>
  <c r="N5364" i="21"/>
  <c r="F5364" i="21"/>
  <c r="N5363" i="21"/>
  <c r="F5363" i="21"/>
  <c r="N5362" i="21"/>
  <c r="F5362" i="21"/>
  <c r="N5361" i="21"/>
  <c r="F5361" i="21"/>
  <c r="N5360" i="21"/>
  <c r="F5360" i="21"/>
  <c r="N5359" i="21"/>
  <c r="F5359" i="21"/>
  <c r="N5358" i="21"/>
  <c r="F5358" i="21"/>
  <c r="N5357" i="21"/>
  <c r="F5357" i="21"/>
  <c r="N5356" i="21"/>
  <c r="F5356" i="21"/>
  <c r="N5355" i="21"/>
  <c r="F5355" i="21"/>
  <c r="N5354" i="21"/>
  <c r="F5354" i="21"/>
  <c r="N5353" i="21"/>
  <c r="F5353" i="21"/>
  <c r="N5352" i="21"/>
  <c r="F5352" i="21"/>
  <c r="N5351" i="21"/>
  <c r="F5351" i="21"/>
  <c r="N5350" i="21"/>
  <c r="F5350" i="21"/>
  <c r="N5349" i="21"/>
  <c r="F5349" i="21"/>
  <c r="N5348" i="21"/>
  <c r="F5348" i="21"/>
  <c r="N5347" i="21"/>
  <c r="F5347" i="21"/>
  <c r="N5346" i="21"/>
  <c r="F5346" i="21"/>
  <c r="N5345" i="21"/>
  <c r="F5345" i="21"/>
  <c r="N5344" i="21"/>
  <c r="F5344" i="21"/>
  <c r="N5343" i="21"/>
  <c r="F5343" i="21"/>
  <c r="N5342" i="21"/>
  <c r="F5342" i="21"/>
  <c r="N5341" i="21"/>
  <c r="F5341" i="21"/>
  <c r="N5340" i="21"/>
  <c r="F5340" i="21"/>
  <c r="N5339" i="21"/>
  <c r="F5339" i="21"/>
  <c r="N5338" i="21"/>
  <c r="F5338" i="21"/>
  <c r="N5337" i="21"/>
  <c r="F5337" i="21"/>
  <c r="N5336" i="21"/>
  <c r="F5336" i="21"/>
  <c r="N5335" i="21"/>
  <c r="F5335" i="21"/>
  <c r="N5334" i="21"/>
  <c r="F5334" i="21"/>
  <c r="N5333" i="21"/>
  <c r="F5333" i="21"/>
  <c r="N5332" i="21"/>
  <c r="F5332" i="21"/>
  <c r="N5331" i="21"/>
  <c r="F5331" i="21"/>
  <c r="N5330" i="21"/>
  <c r="F5330" i="21"/>
  <c r="N5329" i="21"/>
  <c r="F5329" i="21"/>
  <c r="N5328" i="21"/>
  <c r="F5328" i="21"/>
  <c r="N5327" i="21"/>
  <c r="F5327" i="21"/>
  <c r="N5326" i="21"/>
  <c r="F5326" i="21"/>
  <c r="N5325" i="21"/>
  <c r="F5325" i="21"/>
  <c r="N5324" i="21"/>
  <c r="F5324" i="21"/>
  <c r="N5323" i="21"/>
  <c r="F5323" i="21"/>
  <c r="N5322" i="21"/>
  <c r="F5322" i="21"/>
  <c r="N5321" i="21"/>
  <c r="F5321" i="21"/>
  <c r="N5320" i="21"/>
  <c r="F5320" i="21"/>
  <c r="N5319" i="21"/>
  <c r="F5319" i="21"/>
  <c r="N5318" i="21"/>
  <c r="F5318" i="21"/>
  <c r="N5317" i="21"/>
  <c r="F5317" i="21"/>
  <c r="N5316" i="21"/>
  <c r="F5316" i="21"/>
  <c r="N5315" i="21"/>
  <c r="F5315" i="21"/>
  <c r="N5314" i="21"/>
  <c r="F5314" i="21"/>
  <c r="N5313" i="21"/>
  <c r="F5313" i="21"/>
  <c r="N5312" i="21"/>
  <c r="F5312" i="21"/>
  <c r="N5311" i="21"/>
  <c r="F5311" i="21"/>
  <c r="N5310" i="21"/>
  <c r="F5310" i="21"/>
  <c r="N5309" i="21"/>
  <c r="F5309" i="21"/>
  <c r="N5308" i="21"/>
  <c r="F5308" i="21"/>
  <c r="N5307" i="21"/>
  <c r="F5307" i="21"/>
  <c r="N5306" i="21"/>
  <c r="F5306" i="21"/>
  <c r="N5305" i="21"/>
  <c r="F5305" i="21"/>
  <c r="N5304" i="21"/>
  <c r="F5304" i="21"/>
  <c r="N5303" i="21"/>
  <c r="F5303" i="21"/>
  <c r="N5302" i="21"/>
  <c r="F5302" i="21"/>
  <c r="N5301" i="21"/>
  <c r="F5301" i="21"/>
  <c r="N5300" i="21"/>
  <c r="F5300" i="21"/>
  <c r="N5299" i="21"/>
  <c r="F5299" i="21"/>
  <c r="N5298" i="21"/>
  <c r="F5298" i="21"/>
  <c r="N5297" i="21"/>
  <c r="F5297" i="21"/>
  <c r="N5296" i="21"/>
  <c r="F5296" i="21"/>
  <c r="N5295" i="21"/>
  <c r="F5295" i="21"/>
  <c r="N5294" i="21"/>
  <c r="F5294" i="21"/>
  <c r="N5293" i="21"/>
  <c r="F5293" i="21"/>
  <c r="N5292" i="21"/>
  <c r="F5292" i="21"/>
  <c r="N5291" i="21"/>
  <c r="F5291" i="21"/>
  <c r="N5290" i="21"/>
  <c r="F5290" i="21"/>
  <c r="N5289" i="21"/>
  <c r="F5289" i="21"/>
  <c r="N5288" i="21"/>
  <c r="F5288" i="21"/>
  <c r="N5287" i="21"/>
  <c r="F5287" i="21"/>
  <c r="N5286" i="21"/>
  <c r="F5286" i="21"/>
  <c r="N5285" i="21"/>
  <c r="F5285" i="21"/>
  <c r="N5284" i="21"/>
  <c r="F5284" i="21"/>
  <c r="N5283" i="21"/>
  <c r="F5283" i="21"/>
  <c r="N5282" i="21"/>
  <c r="F5282" i="21"/>
  <c r="N5281" i="21"/>
  <c r="F5281" i="21"/>
  <c r="N5280" i="21"/>
  <c r="F5280" i="21"/>
  <c r="N5279" i="21"/>
  <c r="F5279" i="21"/>
  <c r="N5278" i="21"/>
  <c r="F5278" i="21"/>
  <c r="N5277" i="21"/>
  <c r="F5277" i="21"/>
  <c r="N5276" i="21"/>
  <c r="F5276" i="21"/>
  <c r="N5275" i="21"/>
  <c r="F5275" i="21"/>
  <c r="N5274" i="21"/>
  <c r="F5274" i="21"/>
  <c r="N5273" i="21"/>
  <c r="F5273" i="21"/>
  <c r="N5272" i="21"/>
  <c r="F5272" i="21"/>
  <c r="N5271" i="21"/>
  <c r="F5271" i="21"/>
  <c r="N5270" i="21"/>
  <c r="F5270" i="21"/>
  <c r="N5269" i="21"/>
  <c r="F5269" i="21"/>
  <c r="N5268" i="21"/>
  <c r="F5268" i="21"/>
  <c r="N5267" i="21"/>
  <c r="F5267" i="21"/>
  <c r="N5266" i="21"/>
  <c r="F5266" i="21"/>
  <c r="N5265" i="21"/>
  <c r="F5265" i="21"/>
  <c r="N5264" i="21"/>
  <c r="F5264" i="21"/>
  <c r="N5263" i="21"/>
  <c r="F5263" i="21"/>
  <c r="N5262" i="21"/>
  <c r="F5262" i="21"/>
  <c r="N5261" i="21"/>
  <c r="F5261" i="21"/>
  <c r="N5260" i="21"/>
  <c r="F5260" i="21"/>
  <c r="N5259" i="21"/>
  <c r="F5259" i="21"/>
  <c r="N5258" i="21"/>
  <c r="F5258" i="21"/>
  <c r="N5257" i="21"/>
  <c r="F5257" i="21"/>
  <c r="N5256" i="21"/>
  <c r="F5256" i="21"/>
  <c r="N5255" i="21"/>
  <c r="F5255" i="21"/>
  <c r="N5254" i="21"/>
  <c r="F5254" i="21"/>
  <c r="N5253" i="21"/>
  <c r="F5253" i="21"/>
  <c r="N5252" i="21"/>
  <c r="F5252" i="21"/>
  <c r="N5251" i="21"/>
  <c r="F5251" i="21"/>
  <c r="N5250" i="21"/>
  <c r="F5250" i="21"/>
  <c r="N5249" i="21"/>
  <c r="F5249" i="21"/>
  <c r="N5248" i="21"/>
  <c r="F5248" i="21"/>
  <c r="N5247" i="21"/>
  <c r="F5247" i="21"/>
  <c r="N5246" i="21"/>
  <c r="F5246" i="21"/>
  <c r="N5245" i="21"/>
  <c r="F5245" i="21"/>
  <c r="N5244" i="21"/>
  <c r="F5244" i="21"/>
  <c r="N5243" i="21"/>
  <c r="F5243" i="21"/>
  <c r="N5242" i="21"/>
  <c r="F5242" i="21"/>
  <c r="N5241" i="21"/>
  <c r="F5241" i="21"/>
  <c r="N5240" i="21"/>
  <c r="F5240" i="21"/>
  <c r="N5239" i="21"/>
  <c r="F5239" i="21"/>
  <c r="N5238" i="21"/>
  <c r="F5238" i="21"/>
  <c r="N5237" i="21"/>
  <c r="F5237" i="21"/>
  <c r="N5236" i="21"/>
  <c r="F5236" i="21"/>
  <c r="N5235" i="21"/>
  <c r="F5235" i="21"/>
  <c r="N5234" i="21"/>
  <c r="F5234" i="21"/>
  <c r="N5233" i="21"/>
  <c r="F5233" i="21"/>
  <c r="N5232" i="21"/>
  <c r="F5232" i="21"/>
  <c r="N5231" i="21"/>
  <c r="F5231" i="21"/>
  <c r="N5230" i="21"/>
  <c r="F5230" i="21"/>
  <c r="N5229" i="21"/>
  <c r="F5229" i="21"/>
  <c r="N5228" i="21"/>
  <c r="F5228" i="21"/>
  <c r="N5227" i="21"/>
  <c r="F5227" i="21"/>
  <c r="N5226" i="21"/>
  <c r="F5226" i="21"/>
  <c r="N5225" i="21"/>
  <c r="F5225" i="21"/>
  <c r="N5224" i="21"/>
  <c r="F5224" i="21"/>
  <c r="N5223" i="21"/>
  <c r="F5223" i="21"/>
  <c r="N5222" i="21"/>
  <c r="F5222" i="21"/>
  <c r="N5221" i="21"/>
  <c r="F5221" i="21"/>
  <c r="N5220" i="21"/>
  <c r="F5220" i="21"/>
  <c r="N5219" i="21"/>
  <c r="F5219" i="21"/>
  <c r="N5218" i="21"/>
  <c r="F5218" i="21"/>
  <c r="N5217" i="21"/>
  <c r="F5217" i="21"/>
  <c r="N5216" i="21"/>
  <c r="F5216" i="21"/>
  <c r="N5215" i="21"/>
  <c r="F5215" i="21"/>
  <c r="N5214" i="21"/>
  <c r="F5214" i="21"/>
  <c r="N5213" i="21"/>
  <c r="F5213" i="21"/>
  <c r="N5212" i="21"/>
  <c r="F5212" i="21"/>
  <c r="N5211" i="21"/>
  <c r="F5211" i="21"/>
  <c r="N5210" i="21"/>
  <c r="F5210" i="21"/>
  <c r="N5209" i="21"/>
  <c r="F5209" i="21"/>
  <c r="N5208" i="21"/>
  <c r="F5208" i="21"/>
  <c r="N5207" i="21"/>
  <c r="F5207" i="21"/>
  <c r="N5206" i="21"/>
  <c r="F5206" i="21"/>
  <c r="N5205" i="21"/>
  <c r="F5205" i="21"/>
  <c r="N5204" i="21"/>
  <c r="F5204" i="21"/>
  <c r="N5203" i="21"/>
  <c r="F5203" i="21"/>
  <c r="N5202" i="21"/>
  <c r="F5202" i="21"/>
  <c r="N5201" i="21"/>
  <c r="F5201" i="21"/>
  <c r="N5200" i="21"/>
  <c r="F5200" i="21"/>
  <c r="N5199" i="21"/>
  <c r="F5199" i="21"/>
  <c r="N5198" i="21"/>
  <c r="F5198" i="21"/>
  <c r="N5197" i="21"/>
  <c r="F5197" i="21"/>
  <c r="N5196" i="21"/>
  <c r="F5196" i="21"/>
  <c r="N5195" i="21"/>
  <c r="F5195" i="21"/>
  <c r="N5194" i="21"/>
  <c r="F5194" i="21"/>
  <c r="N5193" i="21"/>
  <c r="F5193" i="21"/>
  <c r="N5192" i="21"/>
  <c r="F5192" i="21"/>
  <c r="N5191" i="21"/>
  <c r="F5191" i="21"/>
  <c r="N5190" i="21"/>
  <c r="F5190" i="21"/>
  <c r="N5189" i="21"/>
  <c r="F5189" i="21"/>
  <c r="N5188" i="21"/>
  <c r="F5188" i="21"/>
  <c r="N5187" i="21"/>
  <c r="F5187" i="21"/>
  <c r="N5186" i="21"/>
  <c r="F5186" i="21"/>
  <c r="N5185" i="21"/>
  <c r="F5185" i="21"/>
  <c r="N5184" i="21"/>
  <c r="F5184" i="21"/>
  <c r="N5183" i="21"/>
  <c r="F5183" i="21"/>
  <c r="N5182" i="21"/>
  <c r="F5182" i="21"/>
  <c r="N5181" i="21"/>
  <c r="F5181" i="21"/>
  <c r="N5180" i="21"/>
  <c r="F5180" i="21"/>
  <c r="N5179" i="21"/>
  <c r="F5179" i="21"/>
  <c r="N5178" i="21"/>
  <c r="F5178" i="21"/>
  <c r="N5177" i="21"/>
  <c r="F5177" i="21"/>
  <c r="N5176" i="21"/>
  <c r="F5176" i="21"/>
  <c r="N5175" i="21"/>
  <c r="F5175" i="21"/>
  <c r="N5174" i="21"/>
  <c r="F5174" i="21"/>
  <c r="N5173" i="21"/>
  <c r="F5173" i="21"/>
  <c r="N5172" i="21"/>
  <c r="F5172" i="21"/>
  <c r="N5171" i="21"/>
  <c r="F5171" i="21"/>
  <c r="N5170" i="21"/>
  <c r="F5170" i="21"/>
  <c r="N5169" i="21"/>
  <c r="F5169" i="21"/>
  <c r="N5168" i="21"/>
  <c r="F5168" i="21"/>
  <c r="N5167" i="21"/>
  <c r="F5167" i="21"/>
  <c r="N5166" i="21"/>
  <c r="F5166" i="21"/>
  <c r="N5165" i="21"/>
  <c r="F5165" i="21"/>
  <c r="N5164" i="21"/>
  <c r="F5164" i="21"/>
  <c r="N5163" i="21"/>
  <c r="F5163" i="21"/>
  <c r="N5162" i="21"/>
  <c r="F5162" i="21"/>
  <c r="N5161" i="21"/>
  <c r="F5161" i="21"/>
  <c r="N5160" i="21"/>
  <c r="F5160" i="21"/>
  <c r="N5159" i="21"/>
  <c r="F5159" i="21"/>
  <c r="N5158" i="21"/>
  <c r="F5158" i="21"/>
  <c r="N5157" i="21"/>
  <c r="F5157" i="21"/>
  <c r="N5156" i="21"/>
  <c r="F5156" i="21"/>
  <c r="N5155" i="21"/>
  <c r="F5155" i="21"/>
  <c r="N5154" i="21"/>
  <c r="F5154" i="21"/>
  <c r="N5153" i="21"/>
  <c r="F5153" i="21"/>
  <c r="N5152" i="21"/>
  <c r="F5152" i="21"/>
  <c r="N5151" i="21"/>
  <c r="F5151" i="21"/>
  <c r="N5129" i="21"/>
  <c r="F5129" i="21"/>
  <c r="N5128" i="21"/>
  <c r="F5128" i="21"/>
  <c r="N5127" i="21"/>
  <c r="F5127" i="21"/>
  <c r="N5126" i="21"/>
  <c r="F5126" i="21"/>
  <c r="N5125" i="21"/>
  <c r="F5125" i="21"/>
  <c r="N5124" i="21"/>
  <c r="F5124" i="21"/>
  <c r="N5123" i="21"/>
  <c r="F5123" i="21"/>
  <c r="N5122" i="21"/>
  <c r="F5122" i="21"/>
  <c r="N5121" i="21"/>
  <c r="F5121" i="21"/>
  <c r="N5120" i="21"/>
  <c r="F5120" i="21"/>
  <c r="N5119" i="21"/>
  <c r="F5119" i="21"/>
  <c r="N5118" i="21"/>
  <c r="F5118" i="21"/>
  <c r="N5117" i="21"/>
  <c r="F5117" i="21"/>
  <c r="N5116" i="21"/>
  <c r="F5116" i="21"/>
  <c r="N5115" i="21"/>
  <c r="F5115" i="21"/>
  <c r="N5114" i="21"/>
  <c r="F5114" i="21"/>
  <c r="N5113" i="21"/>
  <c r="F5113" i="21"/>
  <c r="N5112" i="21"/>
  <c r="F5112" i="21"/>
  <c r="N5111" i="21"/>
  <c r="F5111" i="21"/>
  <c r="N5110" i="21"/>
  <c r="F5110" i="21"/>
  <c r="N5109" i="21"/>
  <c r="F5109" i="21"/>
  <c r="N5108" i="21"/>
  <c r="F5108" i="21"/>
  <c r="N5107" i="21"/>
  <c r="F5107" i="21"/>
  <c r="N5106" i="21"/>
  <c r="F5106" i="21"/>
  <c r="N5105" i="21"/>
  <c r="F5105" i="21"/>
  <c r="N5104" i="21"/>
  <c r="F5104" i="21"/>
  <c r="N5103" i="21"/>
  <c r="F5103" i="21"/>
  <c r="N5102" i="21"/>
  <c r="F5102" i="21"/>
  <c r="N5101" i="21"/>
  <c r="F5101" i="21"/>
  <c r="N5100" i="21"/>
  <c r="F5100" i="21"/>
  <c r="N5099" i="21"/>
  <c r="F5099" i="21"/>
  <c r="N5098" i="21"/>
  <c r="F5098" i="21"/>
  <c r="N5097" i="21"/>
  <c r="F5097" i="21"/>
  <c r="N5096" i="21"/>
  <c r="F5096" i="21"/>
  <c r="N5095" i="21"/>
  <c r="F5095" i="21"/>
  <c r="N5094" i="21"/>
  <c r="F5094" i="21"/>
  <c r="N5093" i="21"/>
  <c r="F5093" i="21"/>
  <c r="N5092" i="21"/>
  <c r="F5092" i="21"/>
  <c r="N5091" i="21"/>
  <c r="F5091" i="21"/>
  <c r="N5090" i="21"/>
  <c r="F5090" i="21"/>
  <c r="N5089" i="21"/>
  <c r="F5089" i="21"/>
  <c r="N5088" i="21"/>
  <c r="F5088" i="21"/>
  <c r="N5087" i="21"/>
  <c r="F5087" i="21"/>
  <c r="N5086" i="21"/>
  <c r="F5086" i="21"/>
  <c r="N5085" i="21"/>
  <c r="F5085" i="21"/>
  <c r="N5084" i="21"/>
  <c r="F5084" i="21"/>
  <c r="N5083" i="21"/>
  <c r="F5083" i="21"/>
  <c r="N5082" i="21"/>
  <c r="F5082" i="21"/>
  <c r="N5081" i="21"/>
  <c r="F5081" i="21"/>
  <c r="N5080" i="21"/>
  <c r="F5080" i="21"/>
  <c r="N5079" i="21"/>
  <c r="F5079" i="21"/>
  <c r="N5078" i="21"/>
  <c r="F5078" i="21"/>
  <c r="N5077" i="21"/>
  <c r="F5077" i="21"/>
  <c r="N5076" i="21"/>
  <c r="F5076" i="21"/>
  <c r="N5075" i="21"/>
  <c r="F5075" i="21"/>
  <c r="N5074" i="21"/>
  <c r="F5074" i="21"/>
  <c r="N5073" i="21"/>
  <c r="F5073" i="21"/>
  <c r="N5072" i="21"/>
  <c r="F5072" i="21"/>
  <c r="N5071" i="21"/>
  <c r="F5071" i="21"/>
  <c r="N5070" i="21"/>
  <c r="F5070" i="21"/>
  <c r="N5069" i="21"/>
  <c r="F5069" i="21"/>
  <c r="N5068" i="21"/>
  <c r="F5068" i="21"/>
  <c r="N5067" i="21"/>
  <c r="F5067" i="21"/>
  <c r="N5066" i="21"/>
  <c r="F5066" i="21"/>
  <c r="N5065" i="21"/>
  <c r="F5065" i="21"/>
  <c r="N5064" i="21"/>
  <c r="F5064" i="21"/>
  <c r="N5063" i="21"/>
  <c r="F5063" i="21"/>
  <c r="N5062" i="21"/>
  <c r="F5062" i="21"/>
  <c r="N5061" i="21"/>
  <c r="F5061" i="21"/>
  <c r="N5060" i="21"/>
  <c r="F5060" i="21"/>
  <c r="N5059" i="21"/>
  <c r="F5059" i="21"/>
  <c r="N5058" i="21"/>
  <c r="F5058" i="21"/>
  <c r="N5057" i="21"/>
  <c r="F5057" i="21"/>
  <c r="N5056" i="21"/>
  <c r="F5056" i="21"/>
  <c r="N5055" i="21"/>
  <c r="F5055" i="21"/>
  <c r="N5054" i="21"/>
  <c r="F5054" i="21"/>
  <c r="N5053" i="21"/>
  <c r="F5053" i="21"/>
  <c r="N5052" i="21"/>
  <c r="F5052" i="21"/>
  <c r="N5051" i="21"/>
  <c r="F5051" i="21"/>
  <c r="N5050" i="21"/>
  <c r="F5050" i="21"/>
  <c r="N5049" i="21"/>
  <c r="F5049" i="21"/>
  <c r="N5048" i="21"/>
  <c r="F5048" i="21"/>
  <c r="N5047" i="21"/>
  <c r="F5047" i="21"/>
  <c r="N5046" i="21"/>
  <c r="F5046" i="21"/>
  <c r="N5045" i="21"/>
  <c r="F5045" i="21"/>
  <c r="N5044" i="21"/>
  <c r="F5044" i="21"/>
  <c r="N5043" i="21"/>
  <c r="F5043" i="21"/>
  <c r="N5042" i="21"/>
  <c r="F5042" i="21"/>
  <c r="N5041" i="21"/>
  <c r="F5041" i="21"/>
  <c r="N5040" i="21"/>
  <c r="F5040" i="21"/>
  <c r="N5039" i="21"/>
  <c r="F5039" i="21"/>
  <c r="N5038" i="21"/>
  <c r="F5038" i="21"/>
  <c r="N5037" i="21"/>
  <c r="F5037" i="21"/>
  <c r="N5036" i="21"/>
  <c r="F5036" i="21"/>
  <c r="N5035" i="21"/>
  <c r="F5035" i="21"/>
  <c r="N5034" i="21"/>
  <c r="F5034" i="21"/>
  <c r="N5033" i="21"/>
  <c r="F5033" i="21"/>
  <c r="N5032" i="21"/>
  <c r="F5032" i="21"/>
  <c r="N5031" i="21"/>
  <c r="F5031" i="21"/>
  <c r="N5030" i="21"/>
  <c r="F5030" i="21"/>
  <c r="N5029" i="21"/>
  <c r="F5029" i="21"/>
  <c r="N5028" i="21"/>
  <c r="F5028" i="21"/>
  <c r="N5027" i="21"/>
  <c r="F5027" i="21"/>
  <c r="N5026" i="21"/>
  <c r="F5026" i="21"/>
  <c r="N5025" i="21"/>
  <c r="F5025" i="21"/>
  <c r="N5024" i="21"/>
  <c r="F5024" i="21"/>
  <c r="N5023" i="21"/>
  <c r="F5023" i="21"/>
  <c r="N5022" i="21"/>
  <c r="F5022" i="21"/>
  <c r="N5021" i="21"/>
  <c r="F5021" i="21"/>
  <c r="N5020" i="21"/>
  <c r="F5020" i="21"/>
  <c r="N5019" i="21"/>
  <c r="F5019" i="21"/>
  <c r="N5018" i="21"/>
  <c r="F5018" i="21"/>
  <c r="N5017" i="21"/>
  <c r="F5017" i="21"/>
  <c r="N5016" i="21"/>
  <c r="F5016" i="21"/>
  <c r="N5015" i="21"/>
  <c r="F5015" i="21"/>
  <c r="N5014" i="21"/>
  <c r="F5014" i="21"/>
  <c r="N5013" i="21"/>
  <c r="F5013" i="21"/>
  <c r="N5012" i="21"/>
  <c r="F5012" i="21"/>
  <c r="N5011" i="21"/>
  <c r="F5011" i="21"/>
  <c r="N5010" i="21"/>
  <c r="F5010" i="21"/>
  <c r="N5009" i="21"/>
  <c r="F5009" i="21"/>
  <c r="N5008" i="21"/>
  <c r="F5008" i="21"/>
  <c r="N5007" i="21"/>
  <c r="F5007" i="21"/>
  <c r="N5006" i="21"/>
  <c r="F5006" i="21"/>
  <c r="N5005" i="21"/>
  <c r="F5005" i="21"/>
  <c r="N5004" i="21"/>
  <c r="F5004" i="21"/>
  <c r="N5003" i="21"/>
  <c r="F5003" i="21"/>
  <c r="N5002" i="21"/>
  <c r="F5002" i="21"/>
  <c r="N5001" i="21"/>
  <c r="F5001" i="21"/>
  <c r="N5000" i="21"/>
  <c r="F5000" i="21"/>
  <c r="N4999" i="21"/>
  <c r="F4999" i="21"/>
  <c r="N4998" i="21"/>
  <c r="F4998" i="21"/>
  <c r="N4997" i="21"/>
  <c r="F4997" i="21"/>
  <c r="N4996" i="21"/>
  <c r="F4996" i="21"/>
  <c r="N4995" i="21"/>
  <c r="F4995" i="21"/>
  <c r="N4994" i="21"/>
  <c r="F4994" i="21"/>
  <c r="N4993" i="21"/>
  <c r="F4993" i="21"/>
  <c r="N4992" i="21"/>
  <c r="F4992" i="21"/>
  <c r="N4991" i="21"/>
  <c r="F4991" i="21"/>
  <c r="N4990" i="21"/>
  <c r="F4990" i="21"/>
  <c r="N4989" i="21"/>
  <c r="F4989" i="21"/>
  <c r="N4988" i="21"/>
  <c r="F4988" i="21"/>
  <c r="N4987" i="21"/>
  <c r="F4987" i="21"/>
  <c r="N4986" i="21"/>
  <c r="F4986" i="21"/>
  <c r="N4985" i="21"/>
  <c r="F4985" i="21"/>
  <c r="N4984" i="21"/>
  <c r="F4984" i="21"/>
  <c r="N4983" i="21"/>
  <c r="F4983" i="21"/>
  <c r="N4982" i="21"/>
  <c r="F4982" i="21"/>
  <c r="N4981" i="21"/>
  <c r="F4981" i="21"/>
  <c r="N4980" i="21"/>
  <c r="F4980" i="21"/>
  <c r="N4979" i="21"/>
  <c r="F4979" i="21"/>
  <c r="N4978" i="21"/>
  <c r="F4978" i="21"/>
  <c r="N4977" i="21"/>
  <c r="F4977" i="21"/>
  <c r="N4976" i="21"/>
  <c r="F4976" i="21"/>
  <c r="N4975" i="21"/>
  <c r="F4975" i="21"/>
  <c r="N4974" i="21"/>
  <c r="F4974" i="21"/>
  <c r="N4973" i="21"/>
  <c r="F4973" i="21"/>
  <c r="N4972" i="21"/>
  <c r="F4972" i="21"/>
  <c r="N4971" i="21"/>
  <c r="F4971" i="21"/>
  <c r="N4970" i="21"/>
  <c r="F4970" i="21"/>
  <c r="N4969" i="21"/>
  <c r="F4969" i="21"/>
  <c r="N4968" i="21"/>
  <c r="F4968" i="21"/>
  <c r="N4967" i="21"/>
  <c r="F4967" i="21"/>
  <c r="N4966" i="21"/>
  <c r="F4966" i="21"/>
  <c r="N4965" i="21"/>
  <c r="F4965" i="21"/>
  <c r="N4964" i="21"/>
  <c r="F4964" i="21"/>
  <c r="N4963" i="21"/>
  <c r="F4963" i="21"/>
  <c r="N4962" i="21"/>
  <c r="F4962" i="21"/>
  <c r="N4961" i="21"/>
  <c r="F4961" i="21"/>
  <c r="N4960" i="21"/>
  <c r="F4960" i="21"/>
  <c r="N4959" i="21"/>
  <c r="F4959" i="21"/>
  <c r="N4958" i="21"/>
  <c r="F4958" i="21"/>
  <c r="N4957" i="21"/>
  <c r="F4957" i="21"/>
  <c r="N4956" i="21"/>
  <c r="F4956" i="21"/>
  <c r="N4955" i="21"/>
  <c r="F4955" i="21"/>
  <c r="N4954" i="21"/>
  <c r="F4954" i="21"/>
  <c r="N4953" i="21"/>
  <c r="F4953" i="21"/>
  <c r="N4952" i="21"/>
  <c r="F4952" i="21"/>
  <c r="N4951" i="21"/>
  <c r="F4951" i="21"/>
  <c r="N4950" i="21"/>
  <c r="F4950" i="21"/>
  <c r="N4949" i="21"/>
  <c r="F4949" i="21"/>
  <c r="N4948" i="21"/>
  <c r="F4948" i="21"/>
  <c r="N4947" i="21"/>
  <c r="F4947" i="21"/>
  <c r="N4946" i="21"/>
  <c r="F4946" i="21"/>
  <c r="N4945" i="21"/>
  <c r="F4945" i="21"/>
  <c r="N4944" i="21"/>
  <c r="F4944" i="21"/>
  <c r="N4926" i="21"/>
  <c r="F4926" i="21"/>
  <c r="N4925" i="21"/>
  <c r="F4925" i="21"/>
  <c r="N4924" i="21"/>
  <c r="F4924" i="21"/>
  <c r="N4923" i="21"/>
  <c r="F4923" i="21"/>
  <c r="N4922" i="21"/>
  <c r="F4922" i="21"/>
  <c r="N4921" i="21"/>
  <c r="F4921" i="21"/>
  <c r="N4920" i="21"/>
  <c r="F4920" i="21"/>
  <c r="N4919" i="21"/>
  <c r="F4919" i="21"/>
  <c r="N4918" i="21"/>
  <c r="F4918" i="21"/>
  <c r="N4917" i="21"/>
  <c r="F4917" i="21"/>
  <c r="N4916" i="21"/>
  <c r="F4916" i="21"/>
  <c r="N4915" i="21"/>
  <c r="F4915" i="21"/>
  <c r="N4914" i="21"/>
  <c r="F4914" i="21"/>
  <c r="N4913" i="21"/>
  <c r="F4913" i="21"/>
  <c r="N4912" i="21"/>
  <c r="F4912" i="21"/>
  <c r="N4911" i="21"/>
  <c r="F4911" i="21"/>
  <c r="N4910" i="21"/>
  <c r="F4910" i="21"/>
  <c r="N4909" i="21"/>
  <c r="F4909" i="21"/>
  <c r="N4908" i="21"/>
  <c r="F4908" i="21"/>
  <c r="N4907" i="21"/>
  <c r="F4907" i="21"/>
  <c r="N4906" i="21"/>
  <c r="F4906" i="21"/>
  <c r="N4905" i="21"/>
  <c r="F4905" i="21"/>
  <c r="N4904" i="21"/>
  <c r="F4904" i="21"/>
  <c r="N4903" i="21"/>
  <c r="F4903" i="21"/>
  <c r="N4902" i="21"/>
  <c r="F4902" i="21"/>
  <c r="N4901" i="21"/>
  <c r="F4901" i="21"/>
  <c r="N4900" i="21"/>
  <c r="F4900" i="21"/>
  <c r="N4899" i="21"/>
  <c r="F4899" i="21"/>
  <c r="N4898" i="21"/>
  <c r="F4898" i="21"/>
  <c r="N4897" i="21"/>
  <c r="F4897" i="21"/>
  <c r="N4896" i="21"/>
  <c r="F4896" i="21"/>
  <c r="N4895" i="21"/>
  <c r="F4895" i="21"/>
  <c r="N4894" i="21"/>
  <c r="F4894" i="21"/>
  <c r="N4893" i="21"/>
  <c r="F4893" i="21"/>
  <c r="N4892" i="21"/>
  <c r="F4892" i="21"/>
  <c r="N4891" i="21"/>
  <c r="F4891" i="21"/>
  <c r="N4890" i="21"/>
  <c r="F4890" i="21"/>
  <c r="N4889" i="21"/>
  <c r="F4889" i="21"/>
  <c r="N4888" i="21"/>
  <c r="F4888" i="21"/>
  <c r="N4887" i="21"/>
  <c r="F4887" i="21"/>
  <c r="N4886" i="21"/>
  <c r="F4886" i="21"/>
  <c r="N4885" i="21"/>
  <c r="F4885" i="21"/>
  <c r="N4884" i="21"/>
  <c r="F4884" i="21"/>
  <c r="N4883" i="21"/>
  <c r="F4883" i="21"/>
  <c r="N4882" i="21"/>
  <c r="F4882" i="21"/>
  <c r="N4881" i="21"/>
  <c r="F4881" i="21"/>
  <c r="N4880" i="21"/>
  <c r="F4880" i="21"/>
  <c r="N4879" i="21"/>
  <c r="F4879" i="21"/>
  <c r="N4878" i="21"/>
  <c r="F4878" i="21"/>
  <c r="N4877" i="21"/>
  <c r="F4877" i="21"/>
  <c r="N4876" i="21"/>
  <c r="F4876" i="21"/>
  <c r="N4875" i="21"/>
  <c r="F4875" i="21"/>
  <c r="N4874" i="21"/>
  <c r="F4874" i="21"/>
  <c r="N4873" i="21"/>
  <c r="F4873" i="21"/>
  <c r="N4872" i="21"/>
  <c r="F4872" i="21"/>
  <c r="N4871" i="21"/>
  <c r="F4871" i="21"/>
  <c r="N4870" i="21"/>
  <c r="F4870" i="21"/>
  <c r="N4869" i="21"/>
  <c r="F4869" i="21"/>
  <c r="N4868" i="21"/>
  <c r="F4868" i="21"/>
  <c r="N4867" i="21"/>
  <c r="F4867" i="21"/>
  <c r="N4866" i="21"/>
  <c r="F4866" i="21"/>
  <c r="N4865" i="21"/>
  <c r="F4865" i="21"/>
  <c r="N4864" i="21"/>
  <c r="F4864" i="21"/>
  <c r="N4863" i="21"/>
  <c r="F4863" i="21"/>
  <c r="N4862" i="21"/>
  <c r="F4862" i="21"/>
  <c r="N4861" i="21"/>
  <c r="F4861" i="21"/>
  <c r="N4860" i="21"/>
  <c r="F4860" i="21"/>
  <c r="N4859" i="21"/>
  <c r="F4859" i="21"/>
  <c r="N4858" i="21"/>
  <c r="F4858" i="21"/>
  <c r="N4933" i="21"/>
  <c r="F4933" i="21"/>
  <c r="N4932" i="21"/>
  <c r="F4932" i="21"/>
  <c r="N4931" i="21"/>
  <c r="F4931" i="21"/>
  <c r="N4930" i="21"/>
  <c r="F4930" i="21"/>
  <c r="N4929" i="21"/>
  <c r="F4929" i="21"/>
  <c r="N4928" i="21"/>
  <c r="F4928" i="21"/>
  <c r="N4927" i="21"/>
  <c r="F4927" i="21"/>
  <c r="N4857" i="21"/>
  <c r="F4857" i="21"/>
  <c r="N4856" i="21"/>
  <c r="F4856" i="21"/>
  <c r="N4855" i="21"/>
  <c r="F4855" i="21"/>
  <c r="N4854" i="21"/>
  <c r="F4854" i="21"/>
  <c r="N4853" i="21"/>
  <c r="F4853" i="21"/>
  <c r="N4852" i="21"/>
  <c r="F4852" i="21"/>
  <c r="N4851" i="21"/>
  <c r="F4851" i="21"/>
  <c r="N4850" i="21"/>
  <c r="F4850" i="21"/>
  <c r="N4849" i="21"/>
  <c r="F4849" i="21"/>
  <c r="N4848" i="21"/>
  <c r="F4848" i="21"/>
  <c r="N4847" i="21"/>
  <c r="F4847" i="21"/>
  <c r="N4846" i="21"/>
  <c r="F4846" i="21"/>
  <c r="N4845" i="21"/>
  <c r="F4845" i="21"/>
  <c r="N4844" i="21"/>
  <c r="F4844" i="21"/>
  <c r="N4843" i="21"/>
  <c r="F4843" i="21"/>
  <c r="N4842" i="21"/>
  <c r="F4842" i="21"/>
  <c r="N4841" i="21"/>
  <c r="F4841" i="21"/>
  <c r="N4840" i="21"/>
  <c r="F4840" i="21"/>
  <c r="N4839" i="21"/>
  <c r="F4839" i="21"/>
  <c r="N4838" i="21"/>
  <c r="F4838" i="21"/>
  <c r="N4837" i="21"/>
  <c r="F4837" i="21"/>
  <c r="N4836" i="21"/>
  <c r="F4836" i="21"/>
  <c r="N4835" i="21"/>
  <c r="F4835" i="21"/>
  <c r="N4834" i="21"/>
  <c r="F4834" i="21"/>
  <c r="N4833" i="21"/>
  <c r="F4833" i="21"/>
  <c r="N4832" i="21"/>
  <c r="F4832" i="21"/>
  <c r="N4831" i="21"/>
  <c r="F4831" i="21"/>
  <c r="N4830" i="21"/>
  <c r="F4830" i="21"/>
  <c r="N4829" i="21"/>
  <c r="F4829" i="21"/>
  <c r="N4828" i="21"/>
  <c r="F4828" i="21"/>
  <c r="N4827" i="21"/>
  <c r="F4827" i="21"/>
  <c r="N4826" i="21"/>
  <c r="F4826" i="21"/>
  <c r="N4825" i="21"/>
  <c r="F4825" i="21"/>
  <c r="N4824" i="21"/>
  <c r="F4824" i="21"/>
  <c r="N4823" i="21"/>
  <c r="F4823" i="21"/>
  <c r="N4822" i="21"/>
  <c r="F4822" i="21"/>
  <c r="N4821" i="21"/>
  <c r="F4821" i="21"/>
  <c r="N4820" i="21"/>
  <c r="F4820" i="21"/>
  <c r="N4819" i="21"/>
  <c r="F4819" i="21"/>
  <c r="N4818" i="21"/>
  <c r="F4818" i="21"/>
  <c r="N4817" i="21"/>
  <c r="F4817" i="21"/>
  <c r="N4816" i="21"/>
  <c r="F4816" i="21"/>
  <c r="N4815" i="21"/>
  <c r="F4815" i="21"/>
  <c r="N4814" i="21"/>
  <c r="F4814" i="21"/>
  <c r="N4813" i="21"/>
  <c r="F4813" i="21"/>
  <c r="N4812" i="21"/>
  <c r="F4812" i="21"/>
  <c r="N4811" i="21"/>
  <c r="F4811" i="21"/>
  <c r="N4810" i="21"/>
  <c r="F4810" i="21"/>
  <c r="N4809" i="21"/>
  <c r="F4809" i="21"/>
  <c r="N4808" i="21"/>
  <c r="F4808" i="21"/>
  <c r="N4807" i="21"/>
  <c r="F4807" i="21"/>
  <c r="N4806" i="21"/>
  <c r="F4806" i="21"/>
  <c r="N4805" i="21"/>
  <c r="F4805" i="21"/>
  <c r="N4804" i="21"/>
  <c r="F4804" i="21"/>
  <c r="N4803" i="21"/>
  <c r="F4803" i="21"/>
  <c r="N4802" i="21"/>
  <c r="F4802" i="21"/>
  <c r="N4801" i="21"/>
  <c r="F4801" i="21"/>
  <c r="N4800" i="21"/>
  <c r="F4800" i="21"/>
  <c r="N4799" i="21"/>
  <c r="F4799" i="21"/>
  <c r="N4798" i="21"/>
  <c r="F4798" i="21"/>
  <c r="N4797" i="21"/>
  <c r="F4797" i="21"/>
  <c r="N4796" i="21"/>
  <c r="F4796" i="21"/>
  <c r="N4795" i="21"/>
  <c r="F4795" i="21"/>
  <c r="N4794" i="21"/>
  <c r="F4794" i="21"/>
  <c r="N4793" i="21"/>
  <c r="F4793" i="21"/>
  <c r="N4792" i="21"/>
  <c r="F4792" i="21"/>
  <c r="N4791" i="21"/>
  <c r="F4791" i="21"/>
  <c r="N4790" i="21"/>
  <c r="F4790" i="21"/>
  <c r="N4789" i="21"/>
  <c r="F4789" i="21"/>
  <c r="N4788" i="21"/>
  <c r="F4788" i="21"/>
  <c r="N4787" i="21"/>
  <c r="F4787" i="21"/>
  <c r="N4786" i="21"/>
  <c r="F4786" i="21"/>
  <c r="N4785" i="21"/>
  <c r="F4785" i="21"/>
  <c r="N4784" i="21"/>
  <c r="F4784" i="21"/>
  <c r="N4783" i="21"/>
  <c r="F4783" i="21"/>
  <c r="N4782" i="21"/>
  <c r="F4782" i="21"/>
  <c r="N4781" i="21"/>
  <c r="F4781" i="21"/>
  <c r="N4780" i="21"/>
  <c r="F4780" i="21"/>
  <c r="N4779" i="21"/>
  <c r="F4779" i="21"/>
  <c r="N4778" i="21"/>
  <c r="F4778" i="21"/>
  <c r="N4777" i="21"/>
  <c r="F4777" i="21"/>
  <c r="N4776" i="21"/>
  <c r="F4776" i="21"/>
  <c r="N4775" i="21"/>
  <c r="F4775" i="21"/>
  <c r="N4774" i="21"/>
  <c r="F4774" i="21"/>
  <c r="N4773" i="21"/>
  <c r="F4773" i="21"/>
  <c r="N4772" i="21"/>
  <c r="F4772" i="21"/>
  <c r="N4771" i="21"/>
  <c r="F4771" i="21"/>
  <c r="N4770" i="21"/>
  <c r="F4770" i="21"/>
  <c r="N4769" i="21"/>
  <c r="F4769" i="21"/>
  <c r="N4768" i="21"/>
  <c r="F4768" i="21"/>
  <c r="N4767" i="21"/>
  <c r="F4767" i="21"/>
  <c r="N4766" i="21"/>
  <c r="F4766" i="21"/>
  <c r="N4765" i="21"/>
  <c r="F4765" i="21"/>
  <c r="N4764" i="21"/>
  <c r="F4764" i="21"/>
  <c r="N4763" i="21"/>
  <c r="F4763" i="21"/>
  <c r="N4762" i="21"/>
  <c r="F4762" i="21"/>
  <c r="N4761" i="21"/>
  <c r="F4761" i="21"/>
  <c r="N4760" i="21"/>
  <c r="F4760" i="21"/>
  <c r="N4759" i="21"/>
  <c r="F4759" i="21"/>
  <c r="N4758" i="21"/>
  <c r="F4758" i="21"/>
  <c r="N4754" i="21"/>
  <c r="F4754" i="21"/>
  <c r="N4753" i="21"/>
  <c r="F4753" i="21"/>
  <c r="N4752" i="21"/>
  <c r="F4752" i="21"/>
  <c r="N4751" i="21"/>
  <c r="F4751" i="21"/>
  <c r="N4750" i="21"/>
  <c r="F4750" i="21"/>
  <c r="N4749" i="21"/>
  <c r="F4749" i="21"/>
  <c r="N4748" i="21"/>
  <c r="F4748" i="21"/>
  <c r="N4747" i="21"/>
  <c r="F4747" i="21"/>
  <c r="N4746" i="21"/>
  <c r="F4746" i="21"/>
  <c r="N4745" i="21"/>
  <c r="F4745" i="21"/>
  <c r="N4744" i="21"/>
  <c r="F4744" i="21"/>
  <c r="N4743" i="21"/>
  <c r="F4743" i="21"/>
  <c r="N4742" i="21"/>
  <c r="F4742" i="21"/>
  <c r="N4741" i="21"/>
  <c r="F4741" i="21"/>
  <c r="N4740" i="21"/>
  <c r="F4740" i="21"/>
  <c r="N4739" i="21"/>
  <c r="F4739" i="21"/>
  <c r="N4738" i="21"/>
  <c r="F4738" i="21"/>
  <c r="N4737" i="21"/>
  <c r="F4737" i="21"/>
  <c r="N4736" i="21"/>
  <c r="F4736" i="21"/>
  <c r="N4735" i="21"/>
  <c r="F4735" i="21"/>
  <c r="N4734" i="21"/>
  <c r="F4734" i="21"/>
  <c r="N4733" i="21"/>
  <c r="F4733" i="21"/>
  <c r="N4732" i="21"/>
  <c r="F4732" i="21"/>
  <c r="N4731" i="21"/>
  <c r="F4731" i="21"/>
  <c r="N4730" i="21"/>
  <c r="F4730" i="21"/>
  <c r="N4729" i="21"/>
  <c r="F4729" i="21"/>
  <c r="N4728" i="21"/>
  <c r="F4728" i="21"/>
  <c r="N4727" i="21"/>
  <c r="F4727" i="21"/>
  <c r="N4726" i="21"/>
  <c r="F4726" i="21"/>
  <c r="N4725" i="21"/>
  <c r="F4725" i="21"/>
  <c r="N4724" i="21"/>
  <c r="F4724" i="21"/>
  <c r="N4723" i="21"/>
  <c r="F4723" i="21"/>
  <c r="N4722" i="21"/>
  <c r="F4722" i="21"/>
  <c r="N4721" i="21"/>
  <c r="F4721" i="21"/>
  <c r="N4720" i="21"/>
  <c r="F4720" i="21"/>
  <c r="N4719" i="21"/>
  <c r="F4719" i="21"/>
  <c r="N4718" i="21"/>
  <c r="F4718" i="21"/>
  <c r="N4717" i="21"/>
  <c r="F4717" i="21"/>
  <c r="N4716" i="21"/>
  <c r="F4716" i="21"/>
  <c r="N4715" i="21"/>
  <c r="F4715" i="21"/>
  <c r="N4714" i="21"/>
  <c r="F4714" i="21"/>
  <c r="N4713" i="21"/>
  <c r="F4713" i="21"/>
  <c r="N4712" i="21"/>
  <c r="F4712" i="21"/>
  <c r="N4711" i="21"/>
  <c r="F4711" i="21"/>
  <c r="N4710" i="21"/>
  <c r="F4710" i="21"/>
  <c r="N4709" i="21"/>
  <c r="F4709" i="21"/>
  <c r="N4708" i="21"/>
  <c r="F4708" i="21"/>
  <c r="N4707" i="21"/>
  <c r="F4707" i="21"/>
  <c r="N4706" i="21"/>
  <c r="F4706" i="21"/>
  <c r="N4705" i="21"/>
  <c r="F4705" i="21"/>
  <c r="N4704" i="21"/>
  <c r="F4704" i="21"/>
  <c r="N4703" i="21"/>
  <c r="F4703" i="21"/>
  <c r="N4702" i="21"/>
  <c r="F4702" i="21"/>
  <c r="N4701" i="21"/>
  <c r="F4701" i="21"/>
  <c r="N4700" i="21"/>
  <c r="F4700" i="21"/>
  <c r="N4699" i="21"/>
  <c r="F4699" i="21"/>
  <c r="N4698" i="21"/>
  <c r="F4698" i="21"/>
  <c r="N4697" i="21"/>
  <c r="F4697" i="21"/>
  <c r="N4696" i="21"/>
  <c r="F4696" i="21"/>
  <c r="N4695" i="21"/>
  <c r="F4695" i="21"/>
  <c r="N4694" i="21"/>
  <c r="F4694" i="21"/>
  <c r="N4693" i="21"/>
  <c r="F4693" i="21"/>
  <c r="N4692" i="21"/>
  <c r="F4692" i="21"/>
  <c r="N4691" i="21"/>
  <c r="F4691" i="21"/>
  <c r="N4690" i="21"/>
  <c r="F4690" i="21"/>
  <c r="N4689" i="21"/>
  <c r="F4689" i="21"/>
  <c r="N4688" i="21"/>
  <c r="F4688" i="21"/>
  <c r="N4687" i="21"/>
  <c r="F4687" i="21"/>
  <c r="N4686" i="21"/>
  <c r="F4686" i="21"/>
  <c r="N4685" i="21"/>
  <c r="F4685" i="21"/>
  <c r="N4684" i="21"/>
  <c r="F4684" i="21"/>
  <c r="N4683" i="21"/>
  <c r="F4683" i="21"/>
  <c r="N4682" i="21"/>
  <c r="F4682" i="21"/>
  <c r="N4681" i="21"/>
  <c r="F4681" i="21"/>
  <c r="N4680" i="21"/>
  <c r="F4680" i="21"/>
  <c r="N4679" i="21"/>
  <c r="F4679" i="21"/>
  <c r="N4678" i="21"/>
  <c r="F4678" i="21"/>
  <c r="N4677" i="21"/>
  <c r="F4677" i="21"/>
  <c r="N4676" i="21"/>
  <c r="F4676" i="21"/>
  <c r="N4675" i="21"/>
  <c r="F4675" i="21"/>
  <c r="N4674" i="21"/>
  <c r="F4674" i="21"/>
  <c r="N4673" i="21"/>
  <c r="F4673" i="21"/>
  <c r="N4672" i="21"/>
  <c r="F4672" i="21"/>
  <c r="N4671" i="21"/>
  <c r="F4671" i="21"/>
  <c r="N4670" i="21"/>
  <c r="F4670" i="21"/>
  <c r="N4669" i="21"/>
  <c r="F4669" i="21"/>
  <c r="N4668" i="21"/>
  <c r="F4668" i="21"/>
  <c r="N4667" i="21"/>
  <c r="F4667" i="21"/>
  <c r="N4666" i="21"/>
  <c r="F4666" i="21"/>
  <c r="N4665" i="21"/>
  <c r="F4665" i="21"/>
  <c r="N4664" i="21"/>
  <c r="F4664" i="21"/>
  <c r="N4663" i="21"/>
  <c r="F4663" i="21"/>
  <c r="N4662" i="21"/>
  <c r="F4662" i="21"/>
  <c r="N4661" i="21"/>
  <c r="F4661" i="21"/>
  <c r="N4660" i="21"/>
  <c r="F4660" i="21"/>
  <c r="N4659" i="21"/>
  <c r="F4659" i="21"/>
  <c r="N4658" i="21"/>
  <c r="F4658" i="21"/>
  <c r="N4657" i="21"/>
  <c r="F4657" i="21"/>
  <c r="N4656" i="21"/>
  <c r="F4656" i="21"/>
  <c r="N4655" i="21"/>
  <c r="F4655" i="21"/>
  <c r="N4654" i="21"/>
  <c r="F4654" i="21"/>
  <c r="N4653" i="21"/>
  <c r="F4653" i="21"/>
  <c r="N4652" i="21"/>
  <c r="F4652" i="21"/>
  <c r="N4651" i="21"/>
  <c r="F4651" i="21"/>
  <c r="N4650" i="21"/>
  <c r="F4650" i="21"/>
  <c r="N4649" i="21"/>
  <c r="F4649" i="21"/>
  <c r="N4648" i="21"/>
  <c r="F4648" i="21"/>
  <c r="N4647" i="21"/>
  <c r="F4647" i="21"/>
  <c r="N4646" i="21"/>
  <c r="F4646" i="21"/>
  <c r="N4645" i="21"/>
  <c r="F4645" i="21"/>
  <c r="N4644" i="21"/>
  <c r="F4644" i="21"/>
  <c r="N4643" i="21"/>
  <c r="F4643" i="21"/>
  <c r="N4642" i="21"/>
  <c r="F4642" i="21"/>
  <c r="N4641" i="21"/>
  <c r="F4641" i="21"/>
  <c r="N4640" i="21"/>
  <c r="F4640" i="21"/>
  <c r="N4639" i="21"/>
  <c r="F4639" i="21"/>
  <c r="N4638" i="21"/>
  <c r="F4638" i="21"/>
  <c r="N4637" i="21"/>
  <c r="F4637" i="21"/>
  <c r="N4636" i="21"/>
  <c r="F4636" i="21"/>
  <c r="N4635" i="21"/>
  <c r="F4635" i="21"/>
  <c r="N4634" i="21"/>
  <c r="F4634" i="21"/>
  <c r="N4633" i="21"/>
  <c r="F4633" i="21"/>
  <c r="N4632" i="21"/>
  <c r="F4632" i="21"/>
  <c r="N4631" i="21"/>
  <c r="F4631" i="21"/>
  <c r="N4630" i="21"/>
  <c r="F4630" i="21"/>
  <c r="N4629" i="21"/>
  <c r="F4629" i="21"/>
  <c r="N4628" i="21"/>
  <c r="F4628" i="21"/>
  <c r="N4627" i="21"/>
  <c r="F4627" i="21"/>
  <c r="N4626" i="21"/>
  <c r="F4626" i="21"/>
  <c r="N4625" i="21"/>
  <c r="F4625" i="21"/>
  <c r="N4624" i="21"/>
  <c r="F4624" i="21"/>
  <c r="N4623" i="21"/>
  <c r="F4623" i="21"/>
  <c r="N4622" i="21"/>
  <c r="F4622" i="21"/>
  <c r="N4621" i="21"/>
  <c r="F4621" i="21"/>
  <c r="N4620" i="21"/>
  <c r="F4620" i="21"/>
  <c r="N4619" i="21"/>
  <c r="F4619" i="21"/>
  <c r="N4618" i="21"/>
  <c r="F4618" i="21"/>
  <c r="N4617" i="21"/>
  <c r="F4617" i="21"/>
  <c r="N4616" i="21"/>
  <c r="F4616" i="21"/>
  <c r="N4615" i="21"/>
  <c r="F4615" i="21"/>
  <c r="N4614" i="21"/>
  <c r="F4614" i="21"/>
  <c r="N4613" i="21"/>
  <c r="F4613" i="21"/>
  <c r="N4612" i="21"/>
  <c r="F4612" i="21"/>
  <c r="N4611" i="21"/>
  <c r="F4611" i="21"/>
  <c r="N4610" i="21"/>
  <c r="F4610" i="21"/>
  <c r="N4609" i="21"/>
  <c r="F4609" i="21"/>
  <c r="N4608" i="21"/>
  <c r="F4608" i="21"/>
  <c r="N4607" i="21"/>
  <c r="F4607" i="21"/>
  <c r="N4606" i="21"/>
  <c r="F4606" i="21"/>
  <c r="N4605" i="21"/>
  <c r="F4605" i="21"/>
  <c r="N4604" i="21"/>
  <c r="F4604" i="21"/>
  <c r="N4603" i="21"/>
  <c r="F4603" i="21"/>
  <c r="N4602" i="21"/>
  <c r="F4602" i="21"/>
  <c r="N4601" i="21"/>
  <c r="F4601" i="21"/>
  <c r="N4600" i="21"/>
  <c r="F4600" i="21"/>
  <c r="N4599" i="21"/>
  <c r="F4599" i="21"/>
  <c r="N4598" i="21"/>
  <c r="F4598" i="21"/>
  <c r="N4597" i="21"/>
  <c r="F4597" i="21"/>
  <c r="N4596" i="21"/>
  <c r="F4596" i="21"/>
  <c r="N4595" i="21"/>
  <c r="F4595" i="21"/>
  <c r="N4594" i="21"/>
  <c r="F4594" i="21"/>
  <c r="N4593" i="21"/>
  <c r="F4593" i="21"/>
  <c r="N4592" i="21"/>
  <c r="F4592" i="21"/>
  <c r="N4591" i="21"/>
  <c r="F4591" i="21"/>
  <c r="N4590" i="21"/>
  <c r="F4590" i="21"/>
  <c r="N4589" i="21"/>
  <c r="F4589" i="21"/>
  <c r="N4588" i="21"/>
  <c r="F4588" i="21"/>
  <c r="N4587" i="21"/>
  <c r="F4587" i="21"/>
  <c r="N4586" i="21"/>
  <c r="F4586" i="21"/>
  <c r="N4585" i="21"/>
  <c r="F4585" i="21"/>
  <c r="N4584" i="21"/>
  <c r="F4584" i="21"/>
  <c r="N4583" i="21"/>
  <c r="F4583" i="21"/>
  <c r="N4582" i="21"/>
  <c r="F4582" i="21"/>
  <c r="N4581" i="21"/>
  <c r="F4581" i="21"/>
  <c r="N4580" i="21"/>
  <c r="F4580" i="21"/>
  <c r="N4579" i="21"/>
  <c r="F4579" i="21"/>
  <c r="N4578" i="21"/>
  <c r="F4578" i="21"/>
  <c r="N4577" i="21"/>
  <c r="F4577" i="21"/>
  <c r="N4576" i="21"/>
  <c r="F4576" i="21"/>
  <c r="N4575" i="21"/>
  <c r="F4575" i="21"/>
  <c r="N4574" i="21"/>
  <c r="F4574" i="21"/>
  <c r="N4573" i="21"/>
  <c r="F4573" i="21"/>
  <c r="N4572" i="21"/>
  <c r="F4572" i="21"/>
  <c r="N4571" i="21"/>
  <c r="F4571" i="21"/>
  <c r="N4570" i="21"/>
  <c r="F4570" i="21"/>
  <c r="N4569" i="21"/>
  <c r="F4569" i="21"/>
  <c r="N4568" i="21"/>
  <c r="F4568" i="21"/>
  <c r="N4567" i="21"/>
  <c r="F4567" i="21"/>
  <c r="N4566" i="21"/>
  <c r="F4566" i="21"/>
  <c r="N4565" i="21"/>
  <c r="F4565" i="21"/>
  <c r="N4564" i="21"/>
  <c r="F4564" i="21"/>
  <c r="N4563" i="21"/>
  <c r="F4563" i="21"/>
  <c r="N4562" i="21"/>
  <c r="F4562" i="21"/>
  <c r="N4561" i="21"/>
  <c r="F4561" i="21"/>
  <c r="N4560" i="21"/>
  <c r="F4560" i="21"/>
  <c r="N4559" i="21"/>
  <c r="F4559" i="21"/>
  <c r="N4558" i="21"/>
  <c r="F4558" i="21"/>
  <c r="N4557" i="21"/>
  <c r="F4557" i="21"/>
  <c r="N4556" i="21"/>
  <c r="F4556" i="21"/>
  <c r="N4555" i="21"/>
  <c r="F4555" i="21"/>
  <c r="N4554" i="21"/>
  <c r="F4554" i="21"/>
  <c r="N4553" i="21"/>
  <c r="F4553" i="21"/>
  <c r="N4552" i="21"/>
  <c r="F4552" i="21"/>
  <c r="N4551" i="21"/>
  <c r="F4551" i="21"/>
  <c r="N4550" i="21"/>
  <c r="F4550" i="21"/>
  <c r="N4549" i="21"/>
  <c r="F4549" i="21"/>
  <c r="N4548" i="21"/>
  <c r="F4548" i="21"/>
  <c r="N4547" i="21"/>
  <c r="F4547" i="21"/>
  <c r="N4546" i="21"/>
  <c r="F4546" i="21"/>
  <c r="N4545" i="21"/>
  <c r="F4545" i="21"/>
  <c r="N4544" i="21"/>
  <c r="F4544" i="21"/>
  <c r="N4543" i="21"/>
  <c r="F4543" i="21"/>
  <c r="N4542" i="21"/>
  <c r="F4542" i="21"/>
  <c r="N4541" i="21"/>
  <c r="F4541" i="21"/>
  <c r="N4540" i="21"/>
  <c r="F4540" i="21"/>
  <c r="N4539" i="21"/>
  <c r="F4539" i="21"/>
  <c r="N4538" i="21"/>
  <c r="F4538" i="21"/>
  <c r="N4537" i="21"/>
  <c r="F4537" i="21"/>
  <c r="N4536" i="21"/>
  <c r="F4536" i="21"/>
  <c r="N4535" i="21"/>
  <c r="F4535" i="21"/>
  <c r="N4534" i="21"/>
  <c r="F4534" i="21"/>
  <c r="N4533" i="21"/>
  <c r="F4533" i="21"/>
  <c r="N4532" i="21"/>
  <c r="F4532" i="21"/>
  <c r="N4531" i="21"/>
  <c r="F4531" i="21"/>
  <c r="N4530" i="21"/>
  <c r="F4530" i="21"/>
  <c r="N4529" i="21"/>
  <c r="F4529" i="21"/>
  <c r="N4528" i="21"/>
  <c r="F4528" i="21"/>
  <c r="N4527" i="21"/>
  <c r="F4527" i="21"/>
  <c r="N4526" i="21"/>
  <c r="F4526" i="21"/>
  <c r="N4525" i="21"/>
  <c r="F4525" i="21"/>
  <c r="N4524" i="21"/>
  <c r="F4524" i="21"/>
  <c r="N4523" i="21"/>
  <c r="F4523" i="21"/>
  <c r="N4522" i="21"/>
  <c r="F4522" i="21"/>
  <c r="N4521" i="21"/>
  <c r="F4521" i="21"/>
  <c r="N4520" i="21"/>
  <c r="F4520" i="21"/>
  <c r="N4519" i="21"/>
  <c r="F4519" i="21"/>
  <c r="N4518" i="21"/>
  <c r="F4518" i="21"/>
  <c r="N4517" i="21"/>
  <c r="F4517" i="21"/>
  <c r="N4516" i="21"/>
  <c r="F4516" i="21"/>
  <c r="N4515" i="21"/>
  <c r="F4515" i="21"/>
  <c r="N4514" i="21"/>
  <c r="F4514" i="21"/>
  <c r="N4513" i="21"/>
  <c r="F4513" i="21"/>
  <c r="N4512" i="21"/>
  <c r="F4512" i="21"/>
  <c r="N4511" i="21"/>
  <c r="F4511" i="21"/>
  <c r="N4510" i="21"/>
  <c r="F4510" i="21"/>
  <c r="N4509" i="21"/>
  <c r="F4509" i="21"/>
  <c r="N4508" i="21"/>
  <c r="F4508" i="21"/>
  <c r="N4507" i="21"/>
  <c r="F4507" i="21"/>
  <c r="N4506" i="21"/>
  <c r="F4506" i="21"/>
  <c r="N4505" i="21"/>
  <c r="F4505" i="21"/>
  <c r="N4504" i="21"/>
  <c r="F4504" i="21"/>
  <c r="N4503" i="21"/>
  <c r="F4503" i="21"/>
  <c r="N4502" i="21"/>
  <c r="F4502" i="21"/>
  <c r="N4501" i="21"/>
  <c r="F4501" i="21"/>
  <c r="N4500" i="21"/>
  <c r="F4500" i="21"/>
  <c r="N4499" i="21"/>
  <c r="F4499" i="21"/>
  <c r="N4498" i="21"/>
  <c r="F4498" i="21"/>
  <c r="N4497" i="21"/>
  <c r="F4497" i="21"/>
  <c r="N4496" i="21"/>
  <c r="F4496" i="21"/>
  <c r="N4495" i="21"/>
  <c r="F4495" i="21"/>
  <c r="N4494" i="21"/>
  <c r="F4494" i="21"/>
  <c r="N4493" i="21"/>
  <c r="F4493" i="21"/>
  <c r="N4492" i="21"/>
  <c r="F4492" i="21"/>
  <c r="N4491" i="21"/>
  <c r="F4491" i="21"/>
  <c r="N4490" i="21"/>
  <c r="F4490" i="21"/>
  <c r="N4489" i="21"/>
  <c r="F4489" i="21"/>
  <c r="N4488" i="21"/>
  <c r="F4488" i="21"/>
  <c r="N4487" i="21"/>
  <c r="F4487" i="21"/>
  <c r="N4486" i="21"/>
  <c r="F4486" i="21"/>
  <c r="N4485" i="21"/>
  <c r="F4485" i="21"/>
  <c r="N4484" i="21"/>
  <c r="F4484" i="21"/>
  <c r="N4483" i="21"/>
  <c r="F4483" i="21"/>
  <c r="N4482" i="21"/>
  <c r="F4482" i="21"/>
  <c r="N4481" i="21"/>
  <c r="F4481" i="21"/>
  <c r="N4480" i="21"/>
  <c r="F4480" i="21"/>
  <c r="N4479" i="21"/>
  <c r="F4479" i="21"/>
  <c r="N4478" i="21"/>
  <c r="F4478" i="21"/>
  <c r="N4477" i="21"/>
  <c r="F4477" i="21"/>
  <c r="N4476" i="21"/>
  <c r="F4476" i="21"/>
  <c r="N4475" i="21"/>
  <c r="F4475" i="21"/>
  <c r="N4474" i="21"/>
  <c r="F4474" i="21"/>
  <c r="N4473" i="21"/>
  <c r="F4473" i="21"/>
  <c r="N4472" i="21"/>
  <c r="F4472" i="21"/>
  <c r="N4471" i="21"/>
  <c r="F4471" i="21"/>
  <c r="N4470" i="21"/>
  <c r="F4470" i="21"/>
  <c r="N4469" i="21"/>
  <c r="F4469" i="21"/>
  <c r="N4468" i="21"/>
  <c r="F4468" i="21"/>
  <c r="N4467" i="21"/>
  <c r="F4467" i="21"/>
  <c r="N4466" i="21"/>
  <c r="F4466" i="21"/>
  <c r="N4465" i="21"/>
  <c r="F4465" i="21"/>
  <c r="N4464" i="21"/>
  <c r="F4464" i="21"/>
  <c r="N4463" i="21"/>
  <c r="F4463" i="21"/>
  <c r="N4462" i="21"/>
  <c r="F4462" i="21"/>
  <c r="N4461" i="21"/>
  <c r="F4461" i="21"/>
  <c r="N4460" i="21"/>
  <c r="F4460" i="21"/>
  <c r="N4459" i="21"/>
  <c r="F4459" i="21"/>
  <c r="N4458" i="21"/>
  <c r="F4458" i="21"/>
  <c r="N4457" i="21"/>
  <c r="F4457" i="21"/>
  <c r="N4456" i="21"/>
  <c r="F4456" i="21"/>
  <c r="N4455" i="21"/>
  <c r="F4455" i="21"/>
  <c r="N4454" i="21"/>
  <c r="F4454" i="21"/>
  <c r="N4453" i="21"/>
  <c r="F4453" i="21"/>
  <c r="N4452" i="21"/>
  <c r="F4452" i="21"/>
  <c r="N4451" i="21"/>
  <c r="F4451" i="21"/>
  <c r="N4450" i="21"/>
  <c r="F4450" i="21"/>
  <c r="N4449" i="21"/>
  <c r="F4449" i="21"/>
  <c r="N4448" i="21"/>
  <c r="F4448" i="21"/>
  <c r="N4447" i="21"/>
  <c r="F4447" i="21"/>
  <c r="N4446" i="21"/>
  <c r="F4446" i="21"/>
  <c r="N4445" i="21"/>
  <c r="F4445" i="21"/>
  <c r="N4444" i="21"/>
  <c r="F4444" i="21"/>
  <c r="N4443" i="21"/>
  <c r="F4443" i="21"/>
  <c r="N4442" i="21"/>
  <c r="F4442" i="21"/>
  <c r="N4441" i="21"/>
  <c r="F4441" i="21"/>
  <c r="N4440" i="21"/>
  <c r="F4440" i="21"/>
  <c r="N4439" i="21"/>
  <c r="F4439" i="21"/>
  <c r="N4438" i="21"/>
  <c r="F4438" i="21"/>
  <c r="N4437" i="21"/>
  <c r="F4437" i="21"/>
  <c r="N4436" i="21"/>
  <c r="F4436" i="21"/>
  <c r="N4435" i="21"/>
  <c r="F4435" i="21"/>
  <c r="N4434" i="21"/>
  <c r="F4434" i="21"/>
  <c r="N4433" i="21"/>
  <c r="F4433" i="21"/>
  <c r="N4432" i="21"/>
  <c r="F4432" i="21"/>
  <c r="N4431" i="21"/>
  <c r="F4431" i="21"/>
  <c r="N4430" i="21"/>
  <c r="F4430" i="21"/>
  <c r="N4429" i="21"/>
  <c r="F4429" i="21"/>
  <c r="N4428" i="21"/>
  <c r="F4428" i="21"/>
  <c r="N4427" i="21"/>
  <c r="F4427" i="21"/>
  <c r="N4426" i="21"/>
  <c r="F4426" i="21"/>
  <c r="N4425" i="21"/>
  <c r="F4425" i="21"/>
  <c r="N4424" i="21"/>
  <c r="F4424" i="21"/>
  <c r="N4423" i="21"/>
  <c r="F4423" i="21"/>
  <c r="N4422" i="21"/>
  <c r="F4422" i="21"/>
  <c r="N4421" i="21"/>
  <c r="F4421" i="21"/>
  <c r="N4420" i="21"/>
  <c r="F4420" i="21"/>
  <c r="N4419" i="21"/>
  <c r="F4419" i="21"/>
  <c r="N4418" i="21"/>
  <c r="F4418" i="21"/>
  <c r="N4417" i="21"/>
  <c r="F4417" i="21"/>
  <c r="N4416" i="21"/>
  <c r="F4416" i="21"/>
  <c r="N4415" i="21"/>
  <c r="F4415" i="21"/>
  <c r="N4414" i="21"/>
  <c r="F4414" i="21"/>
  <c r="N4413" i="21"/>
  <c r="F4413" i="21"/>
  <c r="N4412" i="21"/>
  <c r="F4412" i="21"/>
  <c r="N4411" i="21"/>
  <c r="F4411" i="21"/>
  <c r="N4410" i="21"/>
  <c r="F4410" i="21"/>
  <c r="N4409" i="21"/>
  <c r="F4409" i="21"/>
  <c r="N4408" i="21"/>
  <c r="F4408" i="21"/>
  <c r="N4407" i="21"/>
  <c r="F4407" i="21"/>
  <c r="N4406" i="21"/>
  <c r="F4406" i="21"/>
  <c r="N4405" i="21"/>
  <c r="F4405" i="21"/>
  <c r="N4404" i="21"/>
  <c r="F4404" i="21"/>
  <c r="N4403" i="21"/>
  <c r="F4403" i="21"/>
  <c r="N4402" i="21"/>
  <c r="F4402" i="21"/>
  <c r="N4401" i="21"/>
  <c r="F4401" i="21"/>
  <c r="N4400" i="21"/>
  <c r="F4400" i="21"/>
  <c r="N4399" i="21"/>
  <c r="F4399" i="21"/>
  <c r="N4398" i="21"/>
  <c r="F4398" i="21"/>
  <c r="N4397" i="21"/>
  <c r="F4397" i="21"/>
  <c r="N4396" i="21"/>
  <c r="F4396" i="21"/>
  <c r="N4395" i="21"/>
  <c r="F4395" i="21"/>
  <c r="N4394" i="21"/>
  <c r="F4394" i="21"/>
  <c r="N4393" i="21"/>
  <c r="F4393" i="21"/>
  <c r="N4392" i="21"/>
  <c r="F4392" i="21"/>
  <c r="N4391" i="21"/>
  <c r="F4391" i="21"/>
  <c r="N4390" i="21"/>
  <c r="F4390" i="21"/>
  <c r="N4389" i="21"/>
  <c r="F4389" i="21"/>
  <c r="N4388" i="21"/>
  <c r="F4388" i="21"/>
  <c r="N4387" i="21"/>
  <c r="F4387" i="21"/>
  <c r="N4386" i="21"/>
  <c r="F4386" i="21"/>
  <c r="N4385" i="21"/>
  <c r="F4385" i="21"/>
  <c r="N4384" i="21"/>
  <c r="F4384" i="21"/>
  <c r="N4383" i="21"/>
  <c r="F4383" i="21"/>
  <c r="N4382" i="21"/>
  <c r="F4382" i="21"/>
  <c r="N4381" i="21"/>
  <c r="F4381" i="21"/>
  <c r="N4380" i="21"/>
  <c r="F4380" i="21"/>
  <c r="N4379" i="21"/>
  <c r="F4379" i="21"/>
  <c r="N4378" i="21"/>
  <c r="F4378" i="21"/>
  <c r="N4377" i="21"/>
  <c r="F4377" i="21"/>
  <c r="N4376" i="21"/>
  <c r="F4376" i="21"/>
  <c r="N4375" i="21"/>
  <c r="F4375" i="21"/>
  <c r="N4374" i="21"/>
  <c r="F4374" i="21"/>
  <c r="N4373" i="21"/>
  <c r="F4373" i="21"/>
  <c r="N4372" i="21"/>
  <c r="F4372" i="21"/>
  <c r="N4371" i="21"/>
  <c r="F4371" i="21"/>
  <c r="N4370" i="21"/>
  <c r="F4370" i="21"/>
  <c r="N4369" i="21"/>
  <c r="F4369" i="21"/>
  <c r="N4368" i="21"/>
  <c r="F4368" i="21"/>
  <c r="N4367" i="21"/>
  <c r="F4367" i="21"/>
  <c r="N4366" i="21"/>
  <c r="F4366" i="21"/>
  <c r="N4365" i="21"/>
  <c r="F4365" i="21"/>
  <c r="N4364" i="21"/>
  <c r="F4364" i="21"/>
  <c r="N4363" i="21"/>
  <c r="F4363" i="21"/>
  <c r="N4362" i="21"/>
  <c r="F4362" i="21"/>
  <c r="N4361" i="21"/>
  <c r="F4361" i="21"/>
  <c r="N4360" i="21"/>
  <c r="F4360" i="21"/>
  <c r="N4359" i="21"/>
  <c r="F4359" i="21"/>
  <c r="N4358" i="21"/>
  <c r="F4358" i="21"/>
  <c r="N4357" i="21"/>
  <c r="F4357" i="21"/>
  <c r="N4356" i="21"/>
  <c r="F4356" i="21"/>
  <c r="N4355" i="21"/>
  <c r="F4355" i="21"/>
  <c r="N4354" i="21"/>
  <c r="F4354" i="21"/>
  <c r="N4353" i="21"/>
  <c r="F4353" i="21"/>
  <c r="N4352" i="21"/>
  <c r="F4352" i="21"/>
  <c r="N4351" i="21"/>
  <c r="F4351" i="21"/>
  <c r="N4350" i="21"/>
  <c r="F4350" i="21"/>
  <c r="N4349" i="21"/>
  <c r="F4349" i="21"/>
  <c r="N4348" i="21"/>
  <c r="F4348" i="21"/>
  <c r="N4347" i="21"/>
  <c r="F4347" i="21"/>
  <c r="N4346" i="21"/>
  <c r="F4346" i="21"/>
  <c r="N4345" i="21"/>
  <c r="F4345" i="21"/>
  <c r="N4344" i="21"/>
  <c r="F4344" i="21"/>
  <c r="N4343" i="21"/>
  <c r="F4343" i="21"/>
  <c r="N4342" i="21"/>
  <c r="F4342" i="21"/>
  <c r="N4341" i="21"/>
  <c r="F4341" i="21"/>
  <c r="N4340" i="21"/>
  <c r="F4340" i="21"/>
  <c r="N4339" i="21"/>
  <c r="F4339" i="21"/>
  <c r="N4338" i="21"/>
  <c r="F4338" i="21"/>
  <c r="N4337" i="21"/>
  <c r="F4337" i="21"/>
  <c r="N4336" i="21"/>
  <c r="F4336" i="21"/>
  <c r="N4335" i="21"/>
  <c r="F4335" i="21"/>
  <c r="N4334" i="21"/>
  <c r="F4334" i="21"/>
  <c r="N4333" i="21"/>
  <c r="F4333" i="21"/>
  <c r="N4332" i="21"/>
  <c r="F4332" i="21"/>
  <c r="N4331" i="21"/>
  <c r="F4331" i="21"/>
  <c r="N4330" i="21"/>
  <c r="F4330" i="21"/>
  <c r="N4329" i="21"/>
  <c r="F4329" i="21"/>
  <c r="N4328" i="21"/>
  <c r="F4328" i="21"/>
  <c r="N4327" i="21"/>
  <c r="F4327" i="21"/>
  <c r="N4326" i="21"/>
  <c r="F4326" i="21"/>
  <c r="N4325" i="21"/>
  <c r="F4325" i="21"/>
  <c r="N4324" i="21"/>
  <c r="F4324" i="21"/>
  <c r="N4323" i="21"/>
  <c r="F4323" i="21"/>
  <c r="N4322" i="21"/>
  <c r="F4322" i="21"/>
  <c r="N4321" i="21"/>
  <c r="F4321" i="21"/>
  <c r="N4320" i="21"/>
  <c r="F4320" i="21"/>
  <c r="N4319" i="21"/>
  <c r="F4319" i="21"/>
  <c r="N4318" i="21"/>
  <c r="F4318" i="21"/>
  <c r="N4317" i="21"/>
  <c r="F4317" i="21"/>
  <c r="N4316" i="21"/>
  <c r="F4316" i="21"/>
  <c r="N4315" i="21"/>
  <c r="F4315" i="21"/>
  <c r="N4314" i="21"/>
  <c r="F4314" i="21"/>
  <c r="N4313" i="21"/>
  <c r="F4313" i="21"/>
  <c r="N4312" i="21"/>
  <c r="F4312" i="21"/>
  <c r="N4311" i="21"/>
  <c r="F4311" i="21"/>
  <c r="N4310" i="21"/>
  <c r="F4310" i="21"/>
  <c r="N4309" i="21"/>
  <c r="F4309" i="21"/>
  <c r="N4308" i="21"/>
  <c r="F4308" i="21"/>
  <c r="N4307" i="21"/>
  <c r="F4307" i="21"/>
  <c r="N4306" i="21"/>
  <c r="F4306" i="21"/>
  <c r="N4305" i="21"/>
  <c r="F4305" i="21"/>
  <c r="N4304" i="21"/>
  <c r="F4304" i="21"/>
  <c r="N4303" i="21"/>
  <c r="F4303" i="21"/>
  <c r="N4302" i="21"/>
  <c r="F4302" i="21"/>
  <c r="N4301" i="21"/>
  <c r="F4301" i="21"/>
  <c r="N4300" i="21"/>
  <c r="F4300" i="21"/>
  <c r="N4299" i="21"/>
  <c r="F4299" i="21"/>
  <c r="N4298" i="21"/>
  <c r="F4298" i="21"/>
  <c r="N4297" i="21"/>
  <c r="F4297" i="21"/>
  <c r="N4296" i="21"/>
  <c r="F4296" i="21"/>
  <c r="N4295" i="21"/>
  <c r="F4295" i="21"/>
  <c r="N4294" i="21"/>
  <c r="F4294" i="21"/>
  <c r="N4293" i="21"/>
  <c r="F4293" i="21"/>
  <c r="N4292" i="21"/>
  <c r="F4292" i="21"/>
  <c r="N4291" i="21"/>
  <c r="F4291" i="21"/>
  <c r="N4290" i="21"/>
  <c r="F4290" i="21"/>
  <c r="N4289" i="21"/>
  <c r="F4289" i="21"/>
  <c r="N4288" i="21"/>
  <c r="F4288" i="21"/>
  <c r="N4287" i="21"/>
  <c r="F4287" i="21"/>
  <c r="N4286" i="21"/>
  <c r="F4286" i="21"/>
  <c r="N4285" i="21"/>
  <c r="F4285" i="21"/>
  <c r="N4284" i="21"/>
  <c r="F4284" i="21"/>
  <c r="N4283" i="21"/>
  <c r="F4283" i="21"/>
  <c r="N4282" i="21"/>
  <c r="F4282" i="21"/>
  <c r="N4281" i="21"/>
  <c r="F4281" i="21"/>
  <c r="N4280" i="21"/>
  <c r="F4280" i="21"/>
  <c r="N4279" i="21"/>
  <c r="F4279" i="21"/>
  <c r="N4278" i="21"/>
  <c r="F4278" i="21"/>
  <c r="N4277" i="21"/>
  <c r="F4277" i="21"/>
  <c r="N4276" i="21"/>
  <c r="F4276" i="21"/>
  <c r="N4275" i="21"/>
  <c r="F4275" i="21"/>
  <c r="N4274" i="21"/>
  <c r="F4274" i="21"/>
  <c r="N4273" i="21"/>
  <c r="F4273" i="21"/>
  <c r="N4272" i="21"/>
  <c r="F4272" i="21"/>
  <c r="N4271" i="21"/>
  <c r="F4271" i="21"/>
  <c r="N4270" i="21"/>
  <c r="F4270" i="21"/>
  <c r="N4269" i="21"/>
  <c r="F4269" i="21"/>
  <c r="N4268" i="21"/>
  <c r="F4268" i="21"/>
  <c r="N4267" i="21"/>
  <c r="F4267" i="21"/>
  <c r="N4266" i="21"/>
  <c r="F4266" i="21"/>
  <c r="N4265" i="21"/>
  <c r="F4265" i="21"/>
  <c r="N4264" i="21"/>
  <c r="F4264" i="21"/>
  <c r="N4263" i="21"/>
  <c r="F4263" i="21"/>
  <c r="N4262" i="21"/>
  <c r="F4262" i="21"/>
  <c r="N4261" i="21"/>
  <c r="F4261" i="21"/>
  <c r="N4260" i="21"/>
  <c r="F4260" i="21"/>
  <c r="N4259" i="21"/>
  <c r="F4259" i="21"/>
  <c r="N4258" i="21"/>
  <c r="F4258" i="21"/>
  <c r="N4257" i="21"/>
  <c r="F4257" i="21"/>
  <c r="N4256" i="21"/>
  <c r="F4256" i="21"/>
  <c r="N4255" i="21"/>
  <c r="F4255" i="21"/>
  <c r="N4254" i="21"/>
  <c r="F4254" i="21"/>
  <c r="N4253" i="21"/>
  <c r="F4253" i="21"/>
  <c r="N4252" i="21"/>
  <c r="F4252" i="21"/>
  <c r="N4251" i="21"/>
  <c r="F4251" i="21"/>
  <c r="N4250" i="21"/>
  <c r="F4250" i="21"/>
  <c r="N4249" i="21"/>
  <c r="F4249" i="21"/>
  <c r="N4248" i="21"/>
  <c r="F4248" i="21"/>
  <c r="N4247" i="21"/>
  <c r="F4247" i="21"/>
  <c r="N4246" i="21"/>
  <c r="F4246" i="21"/>
  <c r="N4245" i="21"/>
  <c r="F4245" i="21"/>
  <c r="N4244" i="21"/>
  <c r="F4244" i="21"/>
  <c r="N4243" i="21"/>
  <c r="F4243" i="21"/>
  <c r="N4242" i="21"/>
  <c r="F4242" i="21"/>
  <c r="N4241" i="21"/>
  <c r="F4241" i="21"/>
  <c r="N4240" i="21"/>
  <c r="F4240" i="21"/>
  <c r="N4239" i="21"/>
  <c r="F4239" i="21"/>
  <c r="N4238" i="21"/>
  <c r="F4238" i="21"/>
  <c r="N4237" i="21"/>
  <c r="F4237" i="21"/>
  <c r="N4236" i="21"/>
  <c r="F4236" i="21"/>
  <c r="N4235" i="21"/>
  <c r="F4235" i="21"/>
  <c r="N4234" i="21"/>
  <c r="F4234" i="21"/>
  <c r="N4233" i="21"/>
  <c r="F4233" i="21"/>
  <c r="N4232" i="21"/>
  <c r="F4232" i="21"/>
  <c r="N4231" i="21"/>
  <c r="F4231" i="21"/>
  <c r="N4230" i="21"/>
  <c r="F4230" i="21"/>
  <c r="N4229" i="21"/>
  <c r="F4229" i="21"/>
  <c r="N4228" i="21"/>
  <c r="F4228" i="21"/>
  <c r="N4227" i="21"/>
  <c r="F4227" i="21"/>
  <c r="N4226" i="21"/>
  <c r="F4226" i="21"/>
  <c r="N4225" i="21"/>
  <c r="F4225" i="21"/>
  <c r="N4224" i="21"/>
  <c r="F4224" i="21"/>
  <c r="N4223" i="21"/>
  <c r="F4223" i="21"/>
  <c r="N4222" i="21"/>
  <c r="F4222" i="21"/>
  <c r="N4221" i="21"/>
  <c r="F4221" i="21"/>
  <c r="N4220" i="21"/>
  <c r="F4220" i="21"/>
  <c r="N4219" i="21"/>
  <c r="F4219" i="21"/>
  <c r="N4218" i="21"/>
  <c r="F4218" i="21"/>
  <c r="N4217" i="21"/>
  <c r="F4217" i="21"/>
  <c r="N4216" i="21"/>
  <c r="F4216" i="21"/>
  <c r="N4215" i="21"/>
  <c r="F4215" i="21"/>
  <c r="N4214" i="21"/>
  <c r="F4214" i="21"/>
  <c r="N4213" i="21"/>
  <c r="F4213" i="21"/>
  <c r="N4212" i="21"/>
  <c r="F4212" i="21"/>
  <c r="N4211" i="21"/>
  <c r="F4211" i="21"/>
  <c r="N4210" i="21"/>
  <c r="F4210" i="21"/>
  <c r="N4209" i="21"/>
  <c r="F4209" i="21"/>
  <c r="N4208" i="21"/>
  <c r="F4208" i="21"/>
  <c r="N4207" i="21"/>
  <c r="F4207" i="21"/>
  <c r="N4206" i="21"/>
  <c r="F4206" i="21"/>
  <c r="N4205" i="21"/>
  <c r="F4205" i="21"/>
  <c r="N4204" i="21"/>
  <c r="F4204" i="21"/>
  <c r="N4203" i="21"/>
  <c r="F4203" i="21"/>
  <c r="N4202" i="21"/>
  <c r="F4202" i="21"/>
  <c r="N4201" i="21"/>
  <c r="F4201" i="21"/>
  <c r="N4200" i="21"/>
  <c r="F4200" i="21"/>
  <c r="N4199" i="21"/>
  <c r="F4199" i="21"/>
  <c r="N4198" i="21"/>
  <c r="F4198" i="21"/>
  <c r="N4197" i="21"/>
  <c r="F4197" i="21"/>
  <c r="N4196" i="21"/>
  <c r="F4196" i="21"/>
  <c r="N4195" i="21"/>
  <c r="F4195" i="21"/>
  <c r="N4194" i="21"/>
  <c r="F4194" i="21"/>
  <c r="N4193" i="21"/>
  <c r="F4193" i="21"/>
  <c r="N4192" i="21"/>
  <c r="F4192" i="21"/>
  <c r="N4191" i="21"/>
  <c r="F4191" i="21"/>
  <c r="N4190" i="21"/>
  <c r="F4190" i="21"/>
  <c r="N4189" i="21"/>
  <c r="F4189" i="21"/>
  <c r="N4188" i="21"/>
  <c r="F4188" i="21"/>
  <c r="N4187" i="21"/>
  <c r="F4187" i="21"/>
  <c r="N4186" i="21"/>
  <c r="F4186" i="21"/>
  <c r="N4185" i="21"/>
  <c r="F4185" i="21"/>
  <c r="N4184" i="21"/>
  <c r="F4184" i="21"/>
  <c r="N4183" i="21"/>
  <c r="F4183" i="21"/>
  <c r="N4182" i="21"/>
  <c r="F4182" i="21"/>
  <c r="N4181" i="21"/>
  <c r="F4181" i="21"/>
  <c r="N4180" i="21"/>
  <c r="F4180" i="21"/>
  <c r="N4179" i="21"/>
  <c r="F4179" i="21"/>
  <c r="N4178" i="21"/>
  <c r="F4178" i="21"/>
  <c r="N4177" i="21"/>
  <c r="F4177" i="21"/>
  <c r="N4176" i="21"/>
  <c r="F4176" i="21"/>
  <c r="N4175" i="21"/>
  <c r="F4175" i="21"/>
  <c r="N4174" i="21"/>
  <c r="F4174" i="21"/>
  <c r="N4173" i="21"/>
  <c r="F4173" i="21"/>
  <c r="N4172" i="21"/>
  <c r="F4172" i="21"/>
  <c r="N4171" i="21"/>
  <c r="F4171" i="21"/>
  <c r="N4170" i="21"/>
  <c r="F4170" i="21"/>
  <c r="N4169" i="21"/>
  <c r="F4169" i="21"/>
  <c r="N4168" i="21"/>
  <c r="F4168" i="21"/>
  <c r="N4167" i="21"/>
  <c r="F4167" i="21"/>
  <c r="N4166" i="21"/>
  <c r="F4166" i="21"/>
  <c r="N4165" i="21"/>
  <c r="F4165" i="21"/>
  <c r="N4164" i="21"/>
  <c r="F4164" i="21"/>
  <c r="N4163" i="21"/>
  <c r="F4163" i="21"/>
  <c r="N4162" i="21"/>
  <c r="F4162" i="21"/>
  <c r="N4161" i="21"/>
  <c r="F4161" i="21"/>
  <c r="N4160" i="21"/>
  <c r="F4160" i="21"/>
  <c r="N4159" i="21"/>
  <c r="F4159" i="21"/>
  <c r="N4158" i="21"/>
  <c r="F4158" i="21"/>
  <c r="N4157" i="21"/>
  <c r="F4157" i="21"/>
  <c r="N4156" i="21"/>
  <c r="F4156" i="21"/>
  <c r="N4155" i="21"/>
  <c r="F4155" i="21"/>
  <c r="N4154" i="21"/>
  <c r="F4154" i="21"/>
  <c r="N4153" i="21"/>
  <c r="F4153" i="21"/>
  <c r="N4152" i="21"/>
  <c r="F4152" i="21"/>
  <c r="N4151" i="21"/>
  <c r="F4151" i="21"/>
  <c r="N4150" i="21"/>
  <c r="F4150" i="21"/>
  <c r="N4149" i="21"/>
  <c r="F4149" i="21"/>
  <c r="N4148" i="21"/>
  <c r="F4148" i="21"/>
  <c r="N4147" i="21"/>
  <c r="F4147" i="21"/>
  <c r="N4146" i="21"/>
  <c r="F4146" i="21"/>
  <c r="N4145" i="21"/>
  <c r="F4145" i="21"/>
  <c r="N4144" i="21"/>
  <c r="F4144" i="21"/>
  <c r="N4143" i="21"/>
  <c r="F4143" i="21"/>
  <c r="N4142" i="21"/>
  <c r="F4142" i="21"/>
  <c r="N4141" i="21"/>
  <c r="F4141" i="21"/>
  <c r="N4140" i="21"/>
  <c r="F4140" i="21"/>
  <c r="N4139" i="21"/>
  <c r="F4139" i="21"/>
  <c r="N4138" i="21"/>
  <c r="F4138" i="21"/>
  <c r="N4137" i="21"/>
  <c r="F4137" i="21"/>
  <c r="N4136" i="21"/>
  <c r="F4136" i="21"/>
  <c r="N4135" i="21"/>
  <c r="F4135" i="21"/>
  <c r="N4134" i="21"/>
  <c r="F4134" i="21"/>
  <c r="N4133" i="21"/>
  <c r="F4133" i="21"/>
  <c r="N4132" i="21"/>
  <c r="F4132" i="21"/>
  <c r="N4131" i="21"/>
  <c r="F4131" i="21"/>
  <c r="N4130" i="21"/>
  <c r="F4130" i="21"/>
  <c r="N4129" i="21"/>
  <c r="F4129" i="21"/>
  <c r="N4128" i="21"/>
  <c r="F4128" i="21"/>
  <c r="N4127" i="21"/>
  <c r="F4127" i="21"/>
  <c r="N4126" i="21"/>
  <c r="F4126" i="21"/>
  <c r="N4125" i="21"/>
  <c r="F4125" i="21"/>
  <c r="N4124" i="21"/>
  <c r="F4124" i="21"/>
  <c r="N4123" i="21"/>
  <c r="F4123" i="21"/>
  <c r="N4122" i="21"/>
  <c r="F4122" i="21"/>
  <c r="N4121" i="21"/>
  <c r="F4121" i="21"/>
  <c r="N4120" i="21"/>
  <c r="F4120" i="21"/>
  <c r="N4119" i="21"/>
  <c r="F4119" i="21"/>
  <c r="N4118" i="21"/>
  <c r="F4118" i="21"/>
  <c r="N4117" i="21"/>
  <c r="F4117" i="21"/>
  <c r="N4116" i="21"/>
  <c r="F4116" i="21"/>
  <c r="N4115" i="21"/>
  <c r="F4115" i="21"/>
  <c r="N4114" i="21"/>
  <c r="F4114" i="21"/>
  <c r="N4113" i="21"/>
  <c r="F4113" i="21"/>
  <c r="N4112" i="21"/>
  <c r="F4112" i="21"/>
  <c r="N4111" i="21"/>
  <c r="F4111" i="21"/>
  <c r="N4110" i="21"/>
  <c r="F4110" i="21"/>
  <c r="N4109" i="21"/>
  <c r="F4109" i="21"/>
  <c r="N4108" i="21"/>
  <c r="F4108" i="21"/>
  <c r="N4107" i="21"/>
  <c r="F4107" i="21"/>
  <c r="N4106" i="21"/>
  <c r="F4106" i="21"/>
  <c r="N4105" i="21"/>
  <c r="F4105" i="21"/>
  <c r="N4104" i="21"/>
  <c r="F4104" i="21"/>
  <c r="N4103" i="21"/>
  <c r="F4103" i="21"/>
  <c r="N4102" i="21"/>
  <c r="F4102" i="21"/>
  <c r="N4101" i="21"/>
  <c r="F4101" i="21"/>
  <c r="N4100" i="21"/>
  <c r="F4100" i="21"/>
  <c r="N4099" i="21"/>
  <c r="F4099" i="21"/>
  <c r="N4098" i="21"/>
  <c r="F4098" i="21"/>
  <c r="N4097" i="21"/>
  <c r="F4097" i="21"/>
  <c r="N4096" i="21"/>
  <c r="F4096" i="21"/>
  <c r="N4095" i="21"/>
  <c r="F4095" i="21"/>
  <c r="N4094" i="21"/>
  <c r="F4094" i="21"/>
  <c r="N4093" i="21"/>
  <c r="F4093" i="21"/>
  <c r="N4092" i="21"/>
  <c r="F4092" i="21"/>
  <c r="N4091" i="21"/>
  <c r="F4091" i="21"/>
  <c r="N4090" i="21"/>
  <c r="F4090" i="21"/>
  <c r="N4089" i="21"/>
  <c r="F4089" i="21"/>
  <c r="N4088" i="21"/>
  <c r="F4088" i="21"/>
  <c r="N4087" i="21"/>
  <c r="F4087" i="21"/>
  <c r="N4086" i="21"/>
  <c r="F4086" i="21"/>
  <c r="N4085" i="21"/>
  <c r="F4085" i="21"/>
  <c r="N4084" i="21"/>
  <c r="F4084" i="21"/>
  <c r="N4083" i="21"/>
  <c r="F4083" i="21"/>
  <c r="N4082" i="21"/>
  <c r="F4082" i="21"/>
  <c r="N4081" i="21"/>
  <c r="F4081" i="21"/>
  <c r="N4080" i="21"/>
  <c r="F4080" i="21"/>
  <c r="N4079" i="21"/>
  <c r="F4079" i="21"/>
  <c r="N4078" i="21"/>
  <c r="F4078" i="21"/>
  <c r="N4077" i="21"/>
  <c r="F4077" i="21"/>
  <c r="N4076" i="21"/>
  <c r="F4076" i="21"/>
  <c r="N4075" i="21"/>
  <c r="F4075" i="21"/>
  <c r="N4074" i="21"/>
  <c r="F4074" i="21"/>
  <c r="N4073" i="21"/>
  <c r="F4073" i="21"/>
  <c r="N4072" i="21"/>
  <c r="F4072" i="21"/>
  <c r="N4071" i="21"/>
  <c r="F4071" i="21"/>
  <c r="N4070" i="21"/>
  <c r="F4070" i="21"/>
  <c r="N4069" i="21"/>
  <c r="F4069" i="21"/>
  <c r="N4068" i="21"/>
  <c r="F4068" i="21"/>
  <c r="N4067" i="21"/>
  <c r="F4067" i="21"/>
  <c r="N4066" i="21"/>
  <c r="F4066" i="21"/>
  <c r="N4065" i="21"/>
  <c r="F4065" i="21"/>
  <c r="N4064" i="21"/>
  <c r="F4064" i="21"/>
  <c r="N4063" i="21"/>
  <c r="F4063" i="21"/>
  <c r="N4062" i="21"/>
  <c r="F4062" i="21"/>
  <c r="N4061" i="21"/>
  <c r="F4061" i="21"/>
  <c r="N4060" i="21"/>
  <c r="F4060" i="21"/>
  <c r="N4059" i="21"/>
  <c r="F4059" i="21"/>
  <c r="N4058" i="21"/>
  <c r="F4058" i="21"/>
  <c r="N4057" i="21"/>
  <c r="F4057" i="21"/>
  <c r="N4056" i="21"/>
  <c r="F4056" i="21"/>
  <c r="N4055" i="21"/>
  <c r="F4055" i="21"/>
  <c r="N4054" i="21"/>
  <c r="F4054" i="21"/>
  <c r="N4053" i="21"/>
  <c r="F4053" i="21"/>
  <c r="N4052" i="21"/>
  <c r="F4052" i="21"/>
  <c r="N4051" i="21"/>
  <c r="F4051" i="21"/>
  <c r="N4050" i="21"/>
  <c r="F4050" i="21"/>
  <c r="N4049" i="21"/>
  <c r="F4049" i="21"/>
  <c r="N4048" i="21"/>
  <c r="F4048" i="21"/>
  <c r="N4047" i="21"/>
  <c r="F4047" i="21"/>
  <c r="N4046" i="21"/>
  <c r="F4046" i="21"/>
  <c r="N4045" i="21"/>
  <c r="F4045" i="21"/>
  <c r="N4044" i="21"/>
  <c r="F4044" i="21"/>
  <c r="N4043" i="21"/>
  <c r="F4043" i="21"/>
  <c r="N4042" i="21"/>
  <c r="F4042" i="21"/>
  <c r="N4041" i="21"/>
  <c r="F4041" i="21"/>
  <c r="N4040" i="21"/>
  <c r="F4040" i="21"/>
  <c r="N4039" i="21"/>
  <c r="F4039" i="21"/>
  <c r="N4038" i="21"/>
  <c r="F4038" i="21"/>
  <c r="N4037" i="21"/>
  <c r="F4037" i="21"/>
  <c r="N4036" i="21"/>
  <c r="F4036" i="21"/>
  <c r="N4035" i="21"/>
  <c r="F4035" i="21"/>
  <c r="N4034" i="21"/>
  <c r="F4034" i="21"/>
  <c r="N4033" i="21"/>
  <c r="F4033" i="21"/>
  <c r="N4032" i="21"/>
  <c r="F4032" i="21"/>
  <c r="N4031" i="21"/>
  <c r="F4031" i="21"/>
  <c r="N4030" i="21"/>
  <c r="F4030" i="21"/>
  <c r="N4029" i="21"/>
  <c r="F4029" i="21"/>
  <c r="N4028" i="21"/>
  <c r="F4028" i="21"/>
  <c r="N4027" i="21"/>
  <c r="F4027" i="21"/>
  <c r="N4026" i="21"/>
  <c r="F4026" i="21"/>
  <c r="N4025" i="21"/>
  <c r="F4025" i="21"/>
  <c r="N4024" i="21"/>
  <c r="F4024" i="21"/>
  <c r="N4023" i="21"/>
  <c r="F4023" i="21"/>
  <c r="N4022" i="21"/>
  <c r="F4022" i="21"/>
  <c r="N4021" i="21"/>
  <c r="F4021" i="21"/>
  <c r="N4020" i="21"/>
  <c r="F4020" i="21"/>
  <c r="N4019" i="21"/>
  <c r="F4019" i="21"/>
  <c r="N4018" i="21"/>
  <c r="F4018" i="21"/>
  <c r="N4017" i="21"/>
  <c r="F4017" i="21"/>
  <c r="N4016" i="21"/>
  <c r="F4016" i="21"/>
  <c r="N4015" i="21"/>
  <c r="F4015" i="21"/>
  <c r="N4014" i="21"/>
  <c r="F4014" i="21"/>
  <c r="N4013" i="21"/>
  <c r="F4013" i="21"/>
  <c r="N4012" i="21"/>
  <c r="F4012" i="21"/>
  <c r="N4011" i="21"/>
  <c r="F4011" i="21"/>
  <c r="N4010" i="21"/>
  <c r="F4010" i="21"/>
  <c r="N4009" i="21"/>
  <c r="F4009" i="21"/>
  <c r="N4008" i="21"/>
  <c r="F4008" i="21"/>
  <c r="N4007" i="21"/>
  <c r="F4007" i="21"/>
  <c r="N4006" i="21"/>
  <c r="F4006" i="21"/>
  <c r="N4005" i="21"/>
  <c r="F4005" i="21"/>
  <c r="N4004" i="21"/>
  <c r="F4004" i="21"/>
  <c r="N4003" i="21"/>
  <c r="F4003" i="21"/>
  <c r="N4002" i="21"/>
  <c r="F4002" i="21"/>
  <c r="N4001" i="21"/>
  <c r="F4001" i="21"/>
  <c r="N4000" i="21"/>
  <c r="F4000" i="21"/>
  <c r="N3999" i="21"/>
  <c r="F3999" i="21"/>
  <c r="N3998" i="21"/>
  <c r="F3998" i="21"/>
  <c r="N3997" i="21"/>
  <c r="F3997" i="21"/>
  <c r="N3996" i="21"/>
  <c r="F3996" i="21"/>
  <c r="N3995" i="21"/>
  <c r="F3995" i="21"/>
  <c r="N3994" i="21"/>
  <c r="F3994" i="21"/>
  <c r="N3993" i="21"/>
  <c r="F3993" i="21"/>
  <c r="N3992" i="21"/>
  <c r="F3992" i="21"/>
  <c r="N3991" i="21"/>
  <c r="F3991" i="21"/>
  <c r="N3990" i="21"/>
  <c r="F3990" i="21"/>
  <c r="N3989" i="21"/>
  <c r="F3989" i="21"/>
  <c r="N3988" i="21"/>
  <c r="F3988" i="21"/>
  <c r="N3987" i="21"/>
  <c r="F3987" i="21"/>
  <c r="N3986" i="21"/>
  <c r="F3986" i="21"/>
  <c r="N3985" i="21"/>
  <c r="F3985" i="21"/>
  <c r="N3984" i="21"/>
  <c r="F3984" i="21"/>
  <c r="N3983" i="21"/>
  <c r="F3983" i="21"/>
  <c r="N3982" i="21"/>
  <c r="F3982" i="21"/>
  <c r="N3981" i="21"/>
  <c r="F3981" i="21"/>
  <c r="N3980" i="21"/>
  <c r="F3980" i="21"/>
  <c r="N3979" i="21"/>
  <c r="F3979" i="21"/>
  <c r="N3978" i="21"/>
  <c r="F3978" i="21"/>
  <c r="N3977" i="21"/>
  <c r="F3977" i="21"/>
  <c r="N3976" i="21"/>
  <c r="F3976" i="21"/>
  <c r="N3975" i="21"/>
  <c r="F3975" i="21"/>
  <c r="N3974" i="21"/>
  <c r="F3974" i="21"/>
  <c r="N3973" i="21"/>
  <c r="F3973" i="21"/>
  <c r="N3969" i="21"/>
  <c r="F3969" i="21"/>
  <c r="N3968" i="21"/>
  <c r="F3968" i="21"/>
  <c r="N3967" i="21"/>
  <c r="F3967" i="21"/>
  <c r="N3966" i="21"/>
  <c r="F3966" i="21"/>
  <c r="N3965" i="21"/>
  <c r="F3965" i="21"/>
  <c r="N3964" i="21"/>
  <c r="F3964" i="21"/>
  <c r="N3963" i="21"/>
  <c r="F3963" i="21"/>
  <c r="N3962" i="21"/>
  <c r="F3962" i="21"/>
  <c r="N3961" i="21"/>
  <c r="F3961" i="21"/>
  <c r="N3960" i="21"/>
  <c r="F3960" i="21"/>
  <c r="N3959" i="21"/>
  <c r="F3959" i="21"/>
  <c r="N3958" i="21"/>
  <c r="F3958" i="21"/>
  <c r="N3957" i="21"/>
  <c r="F3957" i="21"/>
  <c r="N3956" i="21"/>
  <c r="F3956" i="21"/>
  <c r="N3955" i="21"/>
  <c r="F3955" i="21"/>
  <c r="N3954" i="21"/>
  <c r="F3954" i="21"/>
  <c r="N3953" i="21"/>
  <c r="F3953" i="21"/>
  <c r="N3952" i="21"/>
  <c r="F3952" i="21"/>
  <c r="N3951" i="21"/>
  <c r="F3951" i="21"/>
  <c r="N3950" i="21"/>
  <c r="F3950" i="21"/>
  <c r="N3949" i="21"/>
  <c r="F3949" i="21"/>
  <c r="N3948" i="21"/>
  <c r="F3948" i="21"/>
  <c r="N3947" i="21"/>
  <c r="F3947" i="21"/>
  <c r="N3946" i="21"/>
  <c r="F3946" i="21"/>
  <c r="N3945" i="21"/>
  <c r="F3945" i="21"/>
  <c r="N3944" i="21"/>
  <c r="F3944" i="21"/>
  <c r="N3943" i="21"/>
  <c r="F3943" i="21"/>
  <c r="N3942" i="21"/>
  <c r="F3942" i="21"/>
  <c r="N3941" i="21"/>
  <c r="F3941" i="21"/>
  <c r="N3940" i="21"/>
  <c r="F3940" i="21"/>
  <c r="N3939" i="21"/>
  <c r="F3939" i="21"/>
  <c r="N3938" i="21"/>
  <c r="F3938" i="21"/>
  <c r="N3937" i="21"/>
  <c r="F3937" i="21"/>
  <c r="N3936" i="21"/>
  <c r="F3936" i="21"/>
  <c r="N3935" i="21"/>
  <c r="F3935" i="21"/>
  <c r="N3934" i="21"/>
  <c r="F3934" i="21"/>
  <c r="N3933" i="21"/>
  <c r="F3933" i="21"/>
  <c r="N3932" i="21"/>
  <c r="F3932" i="21"/>
  <c r="N3931" i="21"/>
  <c r="F3931" i="21"/>
  <c r="N3930" i="21"/>
  <c r="F3930" i="21"/>
  <c r="N3929" i="21"/>
  <c r="F3929" i="21"/>
  <c r="N3928" i="21"/>
  <c r="F3928" i="21"/>
  <c r="N3927" i="21"/>
  <c r="F3927" i="21"/>
  <c r="N3926" i="21"/>
  <c r="F3926" i="21"/>
  <c r="N3925" i="21"/>
  <c r="F3925" i="21"/>
  <c r="N3924" i="21"/>
  <c r="F3924" i="21"/>
  <c r="N3923" i="21"/>
  <c r="F3923" i="21"/>
  <c r="N3922" i="21"/>
  <c r="F3922" i="21"/>
  <c r="N3921" i="21"/>
  <c r="F3921" i="21"/>
  <c r="N3920" i="21"/>
  <c r="F3920" i="21"/>
  <c r="N3919" i="21"/>
  <c r="F3919" i="21"/>
  <c r="N3918" i="21"/>
  <c r="F3918" i="21"/>
  <c r="N3917" i="21"/>
  <c r="F3917" i="21"/>
  <c r="N3916" i="21"/>
  <c r="F3916" i="21"/>
  <c r="N3915" i="21"/>
  <c r="F3915" i="21"/>
  <c r="N3914" i="21"/>
  <c r="F3914" i="21"/>
  <c r="N3913" i="21"/>
  <c r="F3913" i="21"/>
  <c r="N3912" i="21"/>
  <c r="F3912" i="21"/>
  <c r="N3911" i="21"/>
  <c r="F3911" i="21"/>
  <c r="N3910" i="21"/>
  <c r="F3910" i="21"/>
  <c r="N3909" i="21"/>
  <c r="F3909" i="21"/>
  <c r="N3908" i="21"/>
  <c r="F3908" i="21"/>
  <c r="N3907" i="21"/>
  <c r="F3907" i="21"/>
  <c r="N3906" i="21"/>
  <c r="F3906" i="21"/>
  <c r="N3905" i="21"/>
  <c r="F3905" i="21"/>
  <c r="N3904" i="21"/>
  <c r="F3904" i="21"/>
  <c r="N3903" i="21"/>
  <c r="F3903" i="21"/>
  <c r="N3902" i="21"/>
  <c r="F3902" i="21"/>
  <c r="N3901" i="21"/>
  <c r="F3901" i="21"/>
  <c r="N3900" i="21"/>
  <c r="F3900" i="21"/>
  <c r="N3899" i="21"/>
  <c r="F3899" i="21"/>
  <c r="N3898" i="21"/>
  <c r="F3898" i="21"/>
  <c r="N3897" i="21"/>
  <c r="F3897" i="21"/>
  <c r="N3896" i="21"/>
  <c r="F3896" i="21"/>
  <c r="N3895" i="21"/>
  <c r="F3895" i="21"/>
  <c r="N3894" i="21"/>
  <c r="F3894" i="21"/>
  <c r="N3893" i="21"/>
  <c r="F3893" i="21"/>
  <c r="N3892" i="21"/>
  <c r="F3892" i="21"/>
  <c r="N3891" i="21"/>
  <c r="F3891" i="21"/>
  <c r="N3890" i="21"/>
  <c r="F3890" i="21"/>
  <c r="N3889" i="21"/>
  <c r="F3889" i="21"/>
  <c r="N3888" i="21"/>
  <c r="F3888" i="21"/>
  <c r="N3887" i="21"/>
  <c r="F3887" i="21"/>
  <c r="N3886" i="21"/>
  <c r="F3886" i="21"/>
  <c r="N3885" i="21"/>
  <c r="F3885" i="21"/>
  <c r="N3884" i="21"/>
  <c r="F3884" i="21"/>
  <c r="N3883" i="21"/>
  <c r="F3883" i="21"/>
  <c r="N3882" i="21"/>
  <c r="F3882" i="21"/>
  <c r="N3881" i="21"/>
  <c r="F3881" i="21"/>
  <c r="N3880" i="21"/>
  <c r="F3880" i="21"/>
  <c r="N3879" i="21"/>
  <c r="F3879" i="21"/>
  <c r="N3878" i="21"/>
  <c r="F3878" i="21"/>
  <c r="N3877" i="21"/>
  <c r="F3877" i="21"/>
  <c r="N3876" i="21"/>
  <c r="F3876" i="21"/>
  <c r="N3875" i="21"/>
  <c r="F3875" i="21"/>
  <c r="N3874" i="21"/>
  <c r="F3874" i="21"/>
  <c r="N3873" i="21"/>
  <c r="F3873" i="21"/>
  <c r="N3872" i="21"/>
  <c r="F3872" i="21"/>
  <c r="N3871" i="21"/>
  <c r="F3871" i="21"/>
  <c r="N3870" i="21"/>
  <c r="F3870" i="21"/>
  <c r="N3869" i="21"/>
  <c r="F3869" i="21"/>
  <c r="N3868" i="21"/>
  <c r="F3868" i="21"/>
  <c r="N3867" i="21"/>
  <c r="F3867" i="21"/>
  <c r="N3866" i="21"/>
  <c r="F3866" i="21"/>
  <c r="N3865" i="21"/>
  <c r="F3865" i="21"/>
  <c r="N3864" i="21"/>
  <c r="F3864" i="21"/>
  <c r="N3863" i="21"/>
  <c r="F3863" i="21"/>
  <c r="N3862" i="21"/>
  <c r="F3862" i="21"/>
  <c r="N3861" i="21"/>
  <c r="F3861" i="21"/>
  <c r="N3860" i="21"/>
  <c r="F3860" i="21"/>
  <c r="N3859" i="21"/>
  <c r="F3859" i="21"/>
  <c r="N3858" i="21"/>
  <c r="F3858" i="21"/>
  <c r="N3857" i="21"/>
  <c r="F3857" i="21"/>
  <c r="N3856" i="21"/>
  <c r="F3856" i="21"/>
  <c r="N3855" i="21"/>
  <c r="F3855" i="21"/>
  <c r="N3854" i="21"/>
  <c r="F3854" i="21"/>
  <c r="N3853" i="21"/>
  <c r="F3853" i="21"/>
  <c r="N3852" i="21"/>
  <c r="F3852" i="21"/>
  <c r="N3851" i="21"/>
  <c r="F3851" i="21"/>
  <c r="N3850" i="21"/>
  <c r="F3850" i="21"/>
  <c r="N3849" i="21"/>
  <c r="F3849" i="21"/>
  <c r="N3848" i="21"/>
  <c r="F3848" i="21"/>
  <c r="N3847" i="21"/>
  <c r="F3847" i="21"/>
  <c r="N3846" i="21"/>
  <c r="F3846" i="21"/>
  <c r="N3845" i="21"/>
  <c r="F3845" i="21"/>
  <c r="N3844" i="21"/>
  <c r="F3844" i="21"/>
  <c r="N3843" i="21"/>
  <c r="F3843" i="21"/>
  <c r="N3842" i="21"/>
  <c r="F3842" i="21"/>
  <c r="N3841" i="21"/>
  <c r="F3841" i="21"/>
  <c r="N3840" i="21"/>
  <c r="F3840" i="21"/>
  <c r="N3839" i="21"/>
  <c r="F3839" i="21"/>
  <c r="N3838" i="21"/>
  <c r="F3838" i="21"/>
  <c r="N3837" i="21"/>
  <c r="F3837" i="21"/>
  <c r="N3836" i="21"/>
  <c r="F3836" i="21"/>
  <c r="N3835" i="21"/>
  <c r="F3835" i="21"/>
  <c r="N3834" i="21"/>
  <c r="F3834" i="21"/>
  <c r="N3833" i="21"/>
  <c r="F3833" i="21"/>
  <c r="N3832" i="21"/>
  <c r="F3832" i="21"/>
  <c r="N3831" i="21"/>
  <c r="F3831" i="21"/>
  <c r="N3830" i="21"/>
  <c r="F3830" i="21"/>
  <c r="N3829" i="21"/>
  <c r="F3829" i="21"/>
  <c r="N3828" i="21"/>
  <c r="F3828" i="21"/>
  <c r="N3827" i="21"/>
  <c r="F3827" i="21"/>
  <c r="N3826" i="21"/>
  <c r="F3826" i="21"/>
  <c r="N3825" i="21"/>
  <c r="F3825" i="21"/>
  <c r="N3824" i="21"/>
  <c r="F3824" i="21"/>
  <c r="N3823" i="21"/>
  <c r="F3823" i="21"/>
  <c r="N3822" i="21"/>
  <c r="F3822" i="21"/>
  <c r="N3821" i="21"/>
  <c r="F3821" i="21"/>
  <c r="N3820" i="21"/>
  <c r="F3820" i="21"/>
  <c r="N3819" i="21"/>
  <c r="F3819" i="21"/>
  <c r="N3818" i="21"/>
  <c r="F3818" i="21"/>
  <c r="N3817" i="21"/>
  <c r="F3817" i="21"/>
  <c r="N3816" i="21"/>
  <c r="F3816" i="21"/>
  <c r="N3815" i="21"/>
  <c r="F3815" i="21"/>
  <c r="N3814" i="21"/>
  <c r="F3814" i="21"/>
  <c r="N3813" i="21"/>
  <c r="F3813" i="21"/>
  <c r="N3812" i="21"/>
  <c r="F3812" i="21"/>
  <c r="N3811" i="21"/>
  <c r="F3811" i="21"/>
  <c r="N3810" i="21"/>
  <c r="F3810" i="21"/>
  <c r="N3809" i="21"/>
  <c r="F3809" i="21"/>
  <c r="N3808" i="21"/>
  <c r="F3808" i="21"/>
  <c r="N3807" i="21"/>
  <c r="F3807" i="21"/>
  <c r="N3806" i="21"/>
  <c r="F3806" i="21"/>
  <c r="N3805" i="21"/>
  <c r="F3805" i="21"/>
  <c r="N3804" i="21"/>
  <c r="F3804" i="21"/>
  <c r="N3803" i="21"/>
  <c r="F3803" i="21"/>
  <c r="N3802" i="21"/>
  <c r="F3802" i="21"/>
  <c r="N3801" i="21"/>
  <c r="F3801" i="21"/>
  <c r="N3800" i="21"/>
  <c r="F3800" i="21"/>
  <c r="N3799" i="21"/>
  <c r="F3799" i="21"/>
  <c r="N3798" i="21"/>
  <c r="F3798" i="21"/>
  <c r="N3797" i="21"/>
  <c r="F3797" i="21"/>
  <c r="N3796" i="21"/>
  <c r="F3796" i="21"/>
  <c r="N3795" i="21"/>
  <c r="F3795" i="21"/>
  <c r="N3794" i="21"/>
  <c r="F3794" i="21"/>
  <c r="N3793" i="21"/>
  <c r="F3793" i="21"/>
  <c r="N3792" i="21"/>
  <c r="F3792" i="21"/>
  <c r="N3972" i="21"/>
  <c r="F3972" i="21"/>
  <c r="N3971" i="21"/>
  <c r="F3971" i="21"/>
  <c r="N3970" i="21"/>
  <c r="F3970" i="21"/>
  <c r="N3791" i="21"/>
  <c r="F3791" i="21"/>
  <c r="N3790" i="21"/>
  <c r="F3790" i="21"/>
  <c r="N3789" i="21"/>
  <c r="F3789" i="21"/>
  <c r="N3788" i="21"/>
  <c r="F3788" i="21"/>
  <c r="N3787" i="21"/>
  <c r="F3787" i="21"/>
  <c r="N3786" i="21"/>
  <c r="F3786" i="21"/>
  <c r="N3785" i="21"/>
  <c r="F3785" i="21"/>
  <c r="N3784" i="21"/>
  <c r="F3784" i="21"/>
  <c r="N3783" i="21"/>
  <c r="F3783" i="21"/>
  <c r="N3782" i="21"/>
  <c r="F3782" i="21"/>
  <c r="N3781" i="21"/>
  <c r="F3781" i="21"/>
  <c r="N3780" i="21"/>
  <c r="F3780" i="21"/>
  <c r="N3779" i="21"/>
  <c r="F3779" i="21"/>
  <c r="N3778" i="21"/>
  <c r="F3778" i="21"/>
  <c r="N3777" i="21"/>
  <c r="F3777" i="21"/>
  <c r="N3776" i="21"/>
  <c r="F3776" i="21"/>
  <c r="N3775" i="21"/>
  <c r="F3775" i="21"/>
  <c r="N3774" i="21"/>
  <c r="F3774" i="21"/>
  <c r="N3773" i="21"/>
  <c r="F3773" i="21"/>
  <c r="N3772" i="21"/>
  <c r="F3772" i="21"/>
  <c r="N3771" i="21"/>
  <c r="F3771" i="21"/>
  <c r="N3770" i="21"/>
  <c r="F3770" i="21"/>
  <c r="N3769" i="21"/>
  <c r="F3769" i="21"/>
  <c r="N3768" i="21"/>
  <c r="F3768" i="21"/>
  <c r="N3767" i="21"/>
  <c r="F3767" i="21"/>
  <c r="N3766" i="21"/>
  <c r="F3766" i="21"/>
  <c r="N3765" i="21"/>
  <c r="F3765" i="21"/>
  <c r="N3764" i="21"/>
  <c r="F3764" i="21"/>
  <c r="N3763" i="21"/>
  <c r="F3763" i="21"/>
  <c r="N3762" i="21"/>
  <c r="F3762" i="21"/>
  <c r="N3761" i="21"/>
  <c r="F3761" i="21"/>
  <c r="N3760" i="21"/>
  <c r="F3760" i="21"/>
  <c r="N3759" i="21"/>
  <c r="F3759" i="21"/>
  <c r="N3758" i="21"/>
  <c r="F3758" i="21"/>
  <c r="N3757" i="21"/>
  <c r="F3757" i="21"/>
  <c r="N3756" i="21"/>
  <c r="F3756" i="21"/>
  <c r="N3755" i="21"/>
  <c r="F3755" i="21"/>
  <c r="N3754" i="21"/>
  <c r="F3754" i="21"/>
  <c r="N3753" i="21"/>
  <c r="F3753" i="21"/>
  <c r="N3752" i="21"/>
  <c r="F3752" i="21"/>
  <c r="N3751" i="21"/>
  <c r="F3751" i="21"/>
  <c r="N3750" i="21"/>
  <c r="F3750" i="21"/>
  <c r="N3749" i="21"/>
  <c r="F3749" i="21"/>
  <c r="N3748" i="21"/>
  <c r="F3748" i="21"/>
  <c r="N3747" i="21"/>
  <c r="F3747" i="21"/>
  <c r="N3746" i="21"/>
  <c r="F3746" i="21"/>
  <c r="N3745" i="21"/>
  <c r="F3745" i="21"/>
  <c r="N3744" i="21"/>
  <c r="F3744" i="21"/>
  <c r="N3743" i="21"/>
  <c r="F3743" i="21"/>
  <c r="N3742" i="21"/>
  <c r="F3742" i="21"/>
  <c r="N3741" i="21"/>
  <c r="F3741" i="21"/>
  <c r="N3740" i="21"/>
  <c r="F3740" i="21"/>
  <c r="N3739" i="21"/>
  <c r="F3739" i="21"/>
  <c r="N3738" i="21"/>
  <c r="F3738" i="21"/>
  <c r="N3737" i="21"/>
  <c r="F3737" i="21"/>
  <c r="N3736" i="21"/>
  <c r="F3736" i="21"/>
  <c r="N3735" i="21"/>
  <c r="F3735" i="21"/>
  <c r="N3734" i="21"/>
  <c r="F3734" i="21"/>
  <c r="N3733" i="21"/>
  <c r="F3733" i="21"/>
  <c r="N3732" i="21"/>
  <c r="F3732" i="21"/>
  <c r="N3731" i="21"/>
  <c r="F3731" i="21"/>
  <c r="N3730" i="21"/>
  <c r="F3730" i="21"/>
  <c r="N3729" i="21"/>
  <c r="F3729" i="21"/>
  <c r="N3728" i="21"/>
  <c r="F3728" i="21"/>
  <c r="N3727" i="21"/>
  <c r="F3727" i="21"/>
  <c r="N3726" i="21"/>
  <c r="F3726" i="21"/>
  <c r="N3725" i="21"/>
  <c r="F3725" i="21"/>
  <c r="N3724" i="21"/>
  <c r="F3724" i="21"/>
  <c r="N3723" i="21"/>
  <c r="F3723" i="21"/>
  <c r="N3722" i="21"/>
  <c r="F3722" i="21"/>
  <c r="N3721" i="21"/>
  <c r="F3721" i="21"/>
  <c r="N3720" i="21"/>
  <c r="F3720" i="21"/>
  <c r="N3719" i="21"/>
  <c r="F3719" i="21"/>
  <c r="N3718" i="21"/>
  <c r="F3718" i="21"/>
  <c r="N3717" i="21"/>
  <c r="F3717" i="21"/>
  <c r="N3716" i="21"/>
  <c r="F3716" i="21"/>
  <c r="N3715" i="21"/>
  <c r="F3715" i="21"/>
  <c r="N3714" i="21"/>
  <c r="F3714" i="21"/>
  <c r="N3713" i="21"/>
  <c r="F3713" i="21"/>
  <c r="N3712" i="21"/>
  <c r="F3712" i="21"/>
  <c r="N3711" i="21"/>
  <c r="F3711" i="21"/>
  <c r="N3710" i="21"/>
  <c r="F3710" i="21"/>
  <c r="N3709" i="21"/>
  <c r="F3709" i="21"/>
  <c r="N3708" i="21"/>
  <c r="F3708" i="21"/>
  <c r="N3707" i="21"/>
  <c r="F3707" i="21"/>
  <c r="N3706" i="21"/>
  <c r="F3706" i="21"/>
  <c r="N3705" i="21"/>
  <c r="F3705" i="21"/>
  <c r="N3704" i="21"/>
  <c r="F3704" i="21"/>
  <c r="N3703" i="21"/>
  <c r="F3703" i="21"/>
  <c r="N3702" i="21"/>
  <c r="F3702" i="21"/>
  <c r="N3701" i="21"/>
  <c r="F3701" i="21"/>
  <c r="N3700" i="21"/>
  <c r="F3700" i="21"/>
  <c r="N3413" i="21"/>
  <c r="F3413" i="21"/>
  <c r="N3412" i="21"/>
  <c r="F3412" i="21"/>
  <c r="N3411" i="21"/>
  <c r="F3411" i="21"/>
  <c r="N3410" i="21"/>
  <c r="F3410" i="21"/>
  <c r="N3409" i="21"/>
  <c r="F3409" i="21"/>
  <c r="N3408" i="21"/>
  <c r="F3408" i="21"/>
  <c r="N3407" i="21"/>
  <c r="F3407" i="21"/>
  <c r="N3406" i="21"/>
  <c r="F3406" i="21"/>
  <c r="N3076" i="21"/>
  <c r="F3076" i="21"/>
  <c r="N3075" i="21"/>
  <c r="F3075" i="21"/>
  <c r="N3049" i="21"/>
  <c r="F3049" i="21"/>
  <c r="N3048" i="21"/>
  <c r="F3048" i="21"/>
  <c r="N3047" i="21"/>
  <c r="F3047" i="21"/>
  <c r="N3046" i="21"/>
  <c r="F3046" i="21"/>
  <c r="N3045" i="21"/>
  <c r="F3045" i="21"/>
  <c r="N3044" i="21"/>
  <c r="F3044" i="21"/>
  <c r="N3043" i="21"/>
  <c r="F3043" i="21"/>
  <c r="N3038" i="21"/>
  <c r="F3038" i="21"/>
  <c r="N3037" i="21"/>
  <c r="F3037" i="21"/>
  <c r="N3036" i="21"/>
  <c r="F3036" i="21"/>
  <c r="N2497" i="21"/>
  <c r="F2497" i="21"/>
  <c r="N2496" i="21"/>
  <c r="F2496" i="21"/>
  <c r="N2437" i="21"/>
  <c r="F2437" i="21"/>
  <c r="N2436" i="21"/>
  <c r="F2436" i="21"/>
  <c r="N2435" i="21"/>
  <c r="F2435" i="21"/>
  <c r="N2434" i="21"/>
  <c r="F2434" i="21"/>
  <c r="N2433" i="21"/>
  <c r="F2433" i="21"/>
  <c r="N2432" i="21"/>
  <c r="F2432" i="21"/>
  <c r="N2431" i="21"/>
  <c r="F2431" i="21"/>
  <c r="N2430" i="21"/>
  <c r="F2430" i="21"/>
  <c r="N2429" i="21"/>
  <c r="F2429" i="21"/>
  <c r="N2428" i="21"/>
  <c r="F2428" i="21"/>
  <c r="N2427" i="21"/>
  <c r="F2427" i="21"/>
  <c r="N2426" i="21"/>
  <c r="F2426" i="21"/>
  <c r="N2254" i="21"/>
  <c r="F2254" i="21"/>
  <c r="N2253" i="21"/>
  <c r="F2253" i="21"/>
  <c r="N2252" i="21"/>
  <c r="F2252" i="21"/>
  <c r="N2251" i="21"/>
  <c r="F2251" i="21"/>
  <c r="N2250" i="21"/>
  <c r="F2250" i="21"/>
  <c r="N2249" i="21"/>
  <c r="F2249" i="21"/>
  <c r="N2248" i="21"/>
  <c r="F2248" i="21"/>
  <c r="N2247" i="21"/>
  <c r="F2247" i="21"/>
  <c r="N1032" i="21"/>
  <c r="F1032" i="21"/>
  <c r="N1031" i="21"/>
  <c r="F1031" i="21"/>
  <c r="N1030" i="21"/>
  <c r="F1030" i="21"/>
  <c r="N1029" i="21"/>
  <c r="F1029" i="21"/>
  <c r="N1028" i="21"/>
  <c r="F1028" i="21"/>
  <c r="N1027" i="21"/>
  <c r="F1027" i="21"/>
  <c r="N1026" i="21"/>
  <c r="F1026" i="21"/>
  <c r="N744" i="21"/>
  <c r="F744" i="21"/>
  <c r="N743" i="21"/>
  <c r="F743" i="21"/>
  <c r="N742" i="21"/>
  <c r="F742" i="21"/>
  <c r="N741" i="21"/>
  <c r="F741" i="21"/>
  <c r="N740" i="21"/>
  <c r="F740" i="21"/>
  <c r="N739" i="21"/>
  <c r="F739" i="21"/>
  <c r="N435" i="21"/>
  <c r="F435" i="21"/>
  <c r="N434" i="21"/>
  <c r="F434" i="21"/>
  <c r="N433" i="21"/>
  <c r="F433" i="21"/>
  <c r="N432" i="21"/>
  <c r="F432" i="21"/>
  <c r="N3699" i="21"/>
  <c r="F3699" i="21"/>
  <c r="N3698" i="21"/>
  <c r="F3698" i="21"/>
  <c r="N3697" i="21"/>
  <c r="F3697" i="21"/>
  <c r="N3696" i="21"/>
  <c r="F3696" i="21"/>
  <c r="N3695" i="21"/>
  <c r="F3695" i="21"/>
  <c r="N3694" i="21"/>
  <c r="F3694" i="21"/>
  <c r="N3693" i="21"/>
  <c r="F3693" i="21"/>
  <c r="N3692" i="21"/>
  <c r="F3692" i="21"/>
  <c r="N3691" i="21"/>
  <c r="F3691" i="21"/>
  <c r="N3690" i="21"/>
  <c r="F3690" i="21"/>
  <c r="N3689" i="21"/>
  <c r="F3689" i="21"/>
  <c r="N3688" i="21"/>
  <c r="F3688" i="21"/>
  <c r="N3687" i="21"/>
  <c r="F3687" i="21"/>
  <c r="N3686" i="21"/>
  <c r="F3686" i="21"/>
  <c r="N3685" i="21"/>
  <c r="F3685" i="21"/>
  <c r="N3684" i="21"/>
  <c r="F3684" i="21"/>
  <c r="N3683" i="21"/>
  <c r="F3683" i="21"/>
  <c r="N3682" i="21"/>
  <c r="F3682" i="21"/>
  <c r="N3681" i="21"/>
  <c r="F3681" i="21"/>
  <c r="N3680" i="21"/>
  <c r="F3680" i="21"/>
  <c r="N3679" i="21"/>
  <c r="F3679" i="21"/>
  <c r="N3678" i="21"/>
  <c r="F3678" i="21"/>
  <c r="N3677" i="21"/>
  <c r="F3677" i="21"/>
  <c r="N3676" i="21"/>
  <c r="F3676" i="21"/>
  <c r="N3675" i="21"/>
  <c r="F3675" i="21"/>
  <c r="N3674" i="21"/>
  <c r="F3674" i="21"/>
  <c r="N3673" i="21"/>
  <c r="F3673" i="21"/>
  <c r="N3672" i="21"/>
  <c r="F3672" i="21"/>
  <c r="N3671" i="21"/>
  <c r="F3671" i="21"/>
  <c r="N3670" i="21"/>
  <c r="F3670" i="21"/>
  <c r="N3669" i="21"/>
  <c r="F3669" i="21"/>
  <c r="N3668" i="21"/>
  <c r="F3668" i="21"/>
  <c r="N3667" i="21"/>
  <c r="F3667" i="21"/>
  <c r="N3666" i="21"/>
  <c r="F3666" i="21"/>
  <c r="N3665" i="21"/>
  <c r="F3665" i="21"/>
  <c r="N3664" i="21"/>
  <c r="F3664" i="21"/>
  <c r="N3663" i="21"/>
  <c r="F3663" i="21"/>
  <c r="N3662" i="21"/>
  <c r="F3662" i="21"/>
  <c r="N3661" i="21"/>
  <c r="F3661" i="21"/>
  <c r="N3660" i="21"/>
  <c r="F3660" i="21"/>
  <c r="N3659" i="21"/>
  <c r="F3659" i="21"/>
  <c r="N3658" i="21"/>
  <c r="F3658" i="21"/>
  <c r="N3657" i="21"/>
  <c r="F3657" i="21"/>
  <c r="N3656" i="21"/>
  <c r="F3656" i="21"/>
  <c r="N3655" i="21"/>
  <c r="F3655" i="21"/>
  <c r="N3654" i="21"/>
  <c r="F3654" i="21"/>
  <c r="N3653" i="21"/>
  <c r="F3653" i="21"/>
  <c r="N3652" i="21"/>
  <c r="F3652" i="21"/>
  <c r="N3651" i="21"/>
  <c r="F3651" i="21"/>
  <c r="N3650" i="21"/>
  <c r="F3650" i="21"/>
  <c r="N3649" i="21"/>
  <c r="F3649" i="21"/>
  <c r="N3648" i="21"/>
  <c r="F3648" i="21"/>
  <c r="N3647" i="21"/>
  <c r="F3647" i="21"/>
  <c r="N3646" i="21"/>
  <c r="F3646" i="21"/>
  <c r="N3645" i="21"/>
  <c r="F3645" i="21"/>
  <c r="N3644" i="21"/>
  <c r="F3644" i="21"/>
  <c r="N3643" i="21"/>
  <c r="F3643" i="21"/>
  <c r="N3642" i="21"/>
  <c r="F3642" i="21"/>
  <c r="N3641" i="21"/>
  <c r="F3641" i="21"/>
  <c r="N3640" i="21"/>
  <c r="F3640" i="21"/>
  <c r="N3639" i="21"/>
  <c r="F3639" i="21"/>
  <c r="N3638" i="21"/>
  <c r="F3638" i="21"/>
  <c r="N3637" i="21"/>
  <c r="F3637" i="21"/>
  <c r="N3636" i="21"/>
  <c r="F3636" i="21"/>
  <c r="N3635" i="21"/>
  <c r="F3635" i="21"/>
  <c r="N3634" i="21"/>
  <c r="F3634" i="21"/>
  <c r="N3633" i="21"/>
  <c r="F3633" i="21"/>
  <c r="N3632" i="21"/>
  <c r="F3632" i="21"/>
  <c r="N3631" i="21"/>
  <c r="F3631" i="21"/>
  <c r="N3630" i="21"/>
  <c r="F3630" i="21"/>
  <c r="N3629" i="21"/>
  <c r="F3629" i="21"/>
  <c r="N3628" i="21"/>
  <c r="F3628" i="21"/>
  <c r="N3627" i="21"/>
  <c r="F3627" i="21"/>
  <c r="N3626" i="21"/>
  <c r="F3626" i="21"/>
  <c r="N3625" i="21"/>
  <c r="F3625" i="21"/>
  <c r="N3624" i="21"/>
  <c r="F3624" i="21"/>
  <c r="N3623" i="21"/>
  <c r="F3623" i="21"/>
  <c r="N3622" i="21"/>
  <c r="F3622" i="21"/>
  <c r="N3621" i="21"/>
  <c r="F3621" i="21"/>
  <c r="N3620" i="21"/>
  <c r="F3620" i="21"/>
  <c r="N3619" i="21"/>
  <c r="F3619" i="21"/>
  <c r="N3618" i="21"/>
  <c r="F3618" i="21"/>
  <c r="N3617" i="21"/>
  <c r="F3617" i="21"/>
  <c r="N3616" i="21"/>
  <c r="F3616" i="21"/>
  <c r="N3615" i="21"/>
  <c r="F3615" i="21"/>
  <c r="N3614" i="21"/>
  <c r="F3614" i="21"/>
  <c r="N3613" i="21"/>
  <c r="F3613" i="21"/>
  <c r="N3612" i="21"/>
  <c r="F3612" i="21"/>
  <c r="N3611" i="21"/>
  <c r="F3611" i="21"/>
  <c r="N3610" i="21"/>
  <c r="F3610" i="21"/>
  <c r="N3609" i="21"/>
  <c r="F3609" i="21"/>
  <c r="N3608" i="21"/>
  <c r="F3608" i="21"/>
  <c r="N3607" i="21"/>
  <c r="F3607" i="21"/>
  <c r="N3606" i="21"/>
  <c r="F3606" i="21"/>
  <c r="N3605" i="21"/>
  <c r="F3605" i="21"/>
  <c r="N3604" i="21"/>
  <c r="F3604" i="21"/>
  <c r="N3603" i="21"/>
  <c r="F3603" i="21"/>
  <c r="N3602" i="21"/>
  <c r="F3602" i="21"/>
  <c r="N3601" i="21"/>
  <c r="F3601" i="21"/>
  <c r="N3600" i="21"/>
  <c r="F3600" i="21"/>
  <c r="N3599" i="21"/>
  <c r="F3599" i="21"/>
  <c r="N3598" i="21"/>
  <c r="F3598" i="21"/>
  <c r="N3597" i="21"/>
  <c r="F3597" i="21"/>
  <c r="N3596" i="21"/>
  <c r="F3596" i="21"/>
  <c r="N3595" i="21"/>
  <c r="F3595" i="21"/>
  <c r="N3594" i="21"/>
  <c r="F3594" i="21"/>
  <c r="N3593" i="21"/>
  <c r="F3593" i="21"/>
  <c r="N3592" i="21"/>
  <c r="F3592" i="21"/>
  <c r="N3591" i="21"/>
  <c r="F3591" i="21"/>
  <c r="N3590" i="21"/>
  <c r="F3590" i="21"/>
  <c r="N3589" i="21"/>
  <c r="F3589" i="21"/>
  <c r="N3588" i="21"/>
  <c r="F3588" i="21"/>
  <c r="N3587" i="21"/>
  <c r="F3587" i="21"/>
  <c r="N3586" i="21"/>
  <c r="F3586" i="21"/>
  <c r="N3585" i="21"/>
  <c r="F3585" i="21"/>
  <c r="N3584" i="21"/>
  <c r="F3584" i="21"/>
  <c r="N3583" i="21"/>
  <c r="F3583" i="21"/>
  <c r="N3582" i="21"/>
  <c r="F3582" i="21"/>
  <c r="N3581" i="21"/>
  <c r="F3581" i="21"/>
  <c r="N3580" i="21"/>
  <c r="F3580" i="21"/>
  <c r="N3579" i="21"/>
  <c r="F3579" i="21"/>
  <c r="N3578" i="21"/>
  <c r="F3578" i="21"/>
  <c r="N3577" i="21"/>
  <c r="F3577" i="21"/>
  <c r="N3576" i="21"/>
  <c r="F3576" i="21"/>
  <c r="N3575" i="21"/>
  <c r="F3575" i="21"/>
  <c r="N3574" i="21"/>
  <c r="F3574" i="21"/>
  <c r="N3573" i="21"/>
  <c r="F3573" i="21"/>
  <c r="N3572" i="21"/>
  <c r="F3572" i="21"/>
  <c r="N3571" i="21"/>
  <c r="F3571" i="21"/>
  <c r="N3570" i="21"/>
  <c r="F3570" i="21"/>
  <c r="N3569" i="21"/>
  <c r="F3569" i="21"/>
  <c r="N3568" i="21"/>
  <c r="F3568" i="21"/>
  <c r="N3567" i="21"/>
  <c r="F3567" i="21"/>
  <c r="N3566" i="21"/>
  <c r="F3566" i="21"/>
  <c r="N3565" i="21"/>
  <c r="F3565" i="21"/>
  <c r="N3564" i="21"/>
  <c r="F3564" i="21"/>
  <c r="N3563" i="21"/>
  <c r="F3563" i="21"/>
  <c r="N3562" i="21"/>
  <c r="F3562" i="21"/>
  <c r="N3561" i="21"/>
  <c r="F3561" i="21"/>
  <c r="N3560" i="21"/>
  <c r="F3560" i="21"/>
  <c r="N3559" i="21"/>
  <c r="F3559" i="21"/>
  <c r="N3558" i="21"/>
  <c r="F3558" i="21"/>
  <c r="N3557" i="21"/>
  <c r="F3557" i="21"/>
  <c r="N3556" i="21"/>
  <c r="F3556" i="21"/>
  <c r="N3555" i="21"/>
  <c r="F3555" i="21"/>
  <c r="N3554" i="21"/>
  <c r="F3554" i="21"/>
  <c r="N3553" i="21"/>
  <c r="F3553" i="21"/>
  <c r="N3552" i="21"/>
  <c r="F3552" i="21"/>
  <c r="N3551" i="21"/>
  <c r="F3551" i="21"/>
  <c r="N3550" i="21"/>
  <c r="F3550" i="21"/>
  <c r="N3549" i="21"/>
  <c r="F3549" i="21"/>
  <c r="N3548" i="21"/>
  <c r="F3548" i="21"/>
  <c r="N3547" i="21"/>
  <c r="F3547" i="21"/>
  <c r="N3546" i="21"/>
  <c r="F3546" i="21"/>
  <c r="N3545" i="21"/>
  <c r="F3545" i="21"/>
  <c r="N3544" i="21"/>
  <c r="F3544" i="21"/>
  <c r="N3543" i="21"/>
  <c r="F3543" i="21"/>
  <c r="N3542" i="21"/>
  <c r="F3542" i="21"/>
  <c r="N3541" i="21"/>
  <c r="F3541" i="21"/>
  <c r="N3540" i="21"/>
  <c r="F3540" i="21"/>
  <c r="N3539" i="21"/>
  <c r="F3539" i="21"/>
  <c r="N3538" i="21"/>
  <c r="F3538" i="21"/>
  <c r="N3537" i="21"/>
  <c r="F3537" i="21"/>
  <c r="N3536" i="21"/>
  <c r="F3536" i="21"/>
  <c r="N3535" i="21"/>
  <c r="F3535" i="21"/>
  <c r="N3534" i="21"/>
  <c r="F3534" i="21"/>
  <c r="N3533" i="21"/>
  <c r="F3533" i="21"/>
  <c r="N3532" i="21"/>
  <c r="F3532" i="21"/>
  <c r="N3531" i="21"/>
  <c r="F3531" i="21"/>
  <c r="N3530" i="21"/>
  <c r="F3530" i="21"/>
  <c r="N3529" i="21"/>
  <c r="F3529" i="21"/>
  <c r="N3528" i="21"/>
  <c r="F3528" i="21"/>
  <c r="N3527" i="21"/>
  <c r="F3527" i="21"/>
  <c r="N3526" i="21"/>
  <c r="F3526" i="21"/>
  <c r="N3525" i="21"/>
  <c r="F3525" i="21"/>
  <c r="N3524" i="21"/>
  <c r="F3524" i="21"/>
  <c r="N3523" i="21"/>
  <c r="F3523" i="21"/>
  <c r="N3522" i="21"/>
  <c r="F3522" i="21"/>
  <c r="N3521" i="21"/>
  <c r="F3521" i="21"/>
  <c r="N3520" i="21"/>
  <c r="F3520" i="21"/>
  <c r="N3519" i="21"/>
  <c r="F3519" i="21"/>
  <c r="N3518" i="21"/>
  <c r="F3518" i="21"/>
  <c r="N3517" i="21"/>
  <c r="F3517" i="21"/>
  <c r="N3516" i="21"/>
  <c r="F3516" i="21"/>
  <c r="N3515" i="21"/>
  <c r="F3515" i="21"/>
  <c r="N3514" i="21"/>
  <c r="F3514" i="21"/>
  <c r="N3513" i="21"/>
  <c r="F3513" i="21"/>
  <c r="N3512" i="21"/>
  <c r="F3512" i="21"/>
  <c r="N3511" i="21"/>
  <c r="F3511" i="21"/>
  <c r="N3510" i="21"/>
  <c r="F3510" i="21"/>
  <c r="N3509" i="21"/>
  <c r="F3509" i="21"/>
  <c r="N3508" i="21"/>
  <c r="F3508" i="21"/>
  <c r="N3507" i="21"/>
  <c r="F3507" i="21"/>
  <c r="N3506" i="21"/>
  <c r="F3506" i="21"/>
  <c r="N3505" i="21"/>
  <c r="F3505" i="21"/>
  <c r="N3504" i="21"/>
  <c r="F3504" i="21"/>
  <c r="N3503" i="21"/>
  <c r="F3503" i="21"/>
  <c r="N3502" i="21"/>
  <c r="F3502" i="21"/>
  <c r="N3501" i="21"/>
  <c r="F3501" i="21"/>
  <c r="N3500" i="21"/>
  <c r="F3500" i="21"/>
  <c r="N3499" i="21"/>
  <c r="F3499" i="21"/>
  <c r="N3498" i="21"/>
  <c r="F3498" i="21"/>
  <c r="N3497" i="21"/>
  <c r="F3497" i="21"/>
  <c r="N3496" i="21"/>
  <c r="F3496" i="21"/>
  <c r="N3495" i="21"/>
  <c r="F3495" i="21"/>
  <c r="N3494" i="21"/>
  <c r="F3494" i="21"/>
  <c r="N3493" i="21"/>
  <c r="F3493" i="21"/>
  <c r="N3492" i="21"/>
  <c r="F3492" i="21"/>
  <c r="N3491" i="21"/>
  <c r="F3491" i="21"/>
  <c r="N3490" i="21"/>
  <c r="F3490" i="21"/>
  <c r="N3489" i="21"/>
  <c r="F3489" i="21"/>
  <c r="N3488" i="21"/>
  <c r="F3488" i="21"/>
  <c r="N3487" i="21"/>
  <c r="F3487" i="21"/>
  <c r="N3486" i="21"/>
  <c r="F3486" i="21"/>
  <c r="N3485" i="21"/>
  <c r="F3485" i="21"/>
  <c r="N3484" i="21"/>
  <c r="F3484" i="21"/>
  <c r="N3483" i="21"/>
  <c r="F3483" i="21"/>
  <c r="N3482" i="21"/>
  <c r="F3482" i="21"/>
  <c r="N3481" i="21"/>
  <c r="F3481" i="21"/>
  <c r="N3480" i="21"/>
  <c r="F3480" i="21"/>
  <c r="N3479" i="21"/>
  <c r="F3479" i="21"/>
  <c r="N3478" i="21"/>
  <c r="F3478" i="21"/>
  <c r="N3477" i="21"/>
  <c r="F3477" i="21"/>
  <c r="N3476" i="21"/>
  <c r="F3476" i="21"/>
  <c r="N3475" i="21"/>
  <c r="F3475" i="21"/>
  <c r="N3474" i="21"/>
  <c r="F3474" i="21"/>
  <c r="N3473" i="21"/>
  <c r="F3473" i="21"/>
  <c r="N3472" i="21"/>
  <c r="F3472" i="21"/>
  <c r="N3471" i="21"/>
  <c r="F3471" i="21"/>
  <c r="N3470" i="21"/>
  <c r="F3470" i="21"/>
  <c r="N3469" i="21"/>
  <c r="F3469" i="21"/>
  <c r="N3468" i="21"/>
  <c r="F3468" i="21"/>
  <c r="N3467" i="21"/>
  <c r="F3467" i="21"/>
  <c r="N3466" i="21"/>
  <c r="F3466" i="21"/>
  <c r="N3465" i="21"/>
  <c r="F3465" i="21"/>
  <c r="N3464" i="21"/>
  <c r="F3464" i="21"/>
  <c r="N3463" i="21"/>
  <c r="F3463" i="21"/>
  <c r="N3462" i="21"/>
  <c r="F3462" i="21"/>
  <c r="N3461" i="21"/>
  <c r="F3461" i="21"/>
  <c r="N3460" i="21"/>
  <c r="F3460" i="21"/>
  <c r="N3459" i="21"/>
  <c r="F3459" i="21"/>
  <c r="N3458" i="21"/>
  <c r="F3458" i="21"/>
  <c r="N3457" i="21"/>
  <c r="F3457" i="21"/>
  <c r="N3456" i="21"/>
  <c r="F3456" i="21"/>
  <c r="N3455" i="21"/>
  <c r="F3455" i="21"/>
  <c r="N3454" i="21"/>
  <c r="F3454" i="21"/>
  <c r="N3453" i="21"/>
  <c r="F3453" i="21"/>
  <c r="N3452" i="21"/>
  <c r="F3452" i="21"/>
  <c r="N3451" i="21"/>
  <c r="F3451" i="21"/>
  <c r="N3450" i="21"/>
  <c r="F3450" i="21"/>
  <c r="N3449" i="21"/>
  <c r="F3449" i="21"/>
  <c r="N3448" i="21"/>
  <c r="F3448" i="21"/>
  <c r="N3447" i="21"/>
  <c r="F3447" i="21"/>
  <c r="N3446" i="21"/>
  <c r="F3446" i="21"/>
  <c r="N3445" i="21"/>
  <c r="F3445" i="21"/>
  <c r="N3444" i="21"/>
  <c r="F3444" i="21"/>
  <c r="N3443" i="21"/>
  <c r="F3443" i="21"/>
  <c r="N3442" i="21"/>
  <c r="F3442" i="21"/>
  <c r="N3441" i="21"/>
  <c r="F3441" i="21"/>
  <c r="N3440" i="21"/>
  <c r="F3440" i="21"/>
  <c r="N3439" i="21"/>
  <c r="F3439" i="21"/>
  <c r="N3438" i="21"/>
  <c r="F3438" i="21"/>
  <c r="N3437" i="21"/>
  <c r="F3437" i="21"/>
  <c r="N3436" i="21"/>
  <c r="F3436" i="21"/>
  <c r="N3435" i="21"/>
  <c r="F3435" i="21"/>
  <c r="N3434" i="21"/>
  <c r="F3434" i="21"/>
  <c r="N3433" i="21"/>
  <c r="F3433" i="21"/>
  <c r="N3432" i="21"/>
  <c r="F3432" i="21"/>
  <c r="N3431" i="21"/>
  <c r="F3431" i="21"/>
  <c r="N3430" i="21"/>
  <c r="F3430" i="21"/>
  <c r="N3429" i="21"/>
  <c r="F3429" i="21"/>
  <c r="N3428" i="21"/>
  <c r="F3428" i="21"/>
  <c r="N3427" i="21"/>
  <c r="F3427" i="21"/>
  <c r="N3426" i="21"/>
  <c r="F3426" i="21"/>
  <c r="N3425" i="21"/>
  <c r="F3425" i="21"/>
  <c r="N3424" i="21"/>
  <c r="F3424" i="21"/>
  <c r="N3423" i="21"/>
  <c r="F3423" i="21"/>
  <c r="N3422" i="21"/>
  <c r="F3422" i="21"/>
  <c r="N3421" i="21"/>
  <c r="F3421" i="21"/>
  <c r="N3420" i="21"/>
  <c r="F3420" i="21"/>
  <c r="N3419" i="21"/>
  <c r="F3419" i="21"/>
  <c r="N3418" i="21"/>
  <c r="F3418" i="21"/>
  <c r="N3417" i="21"/>
  <c r="F3417" i="21"/>
  <c r="N3416" i="21"/>
  <c r="F3416" i="21"/>
  <c r="N3415" i="21"/>
  <c r="F3415" i="21"/>
  <c r="N3414" i="21"/>
  <c r="F3414" i="21"/>
  <c r="N9895" i="21"/>
  <c r="F9895" i="21"/>
  <c r="N9894" i="21"/>
  <c r="F9894" i="21"/>
  <c r="N9893" i="21"/>
  <c r="F9893" i="21"/>
  <c r="N9655" i="21"/>
  <c r="F9655" i="21"/>
  <c r="N9654" i="21"/>
  <c r="F9654" i="21"/>
  <c r="N9653" i="21"/>
  <c r="F9653" i="21"/>
  <c r="N9652" i="21"/>
  <c r="F9652" i="21"/>
  <c r="N9651" i="21"/>
  <c r="F9651" i="21"/>
  <c r="N3405" i="21"/>
  <c r="F3405" i="21"/>
  <c r="N3404" i="21"/>
  <c r="F3404" i="21"/>
  <c r="N3403" i="21"/>
  <c r="F3403" i="21"/>
  <c r="N3402" i="21"/>
  <c r="F3402" i="21"/>
  <c r="N3401" i="21"/>
  <c r="F3401" i="21"/>
  <c r="N3400" i="21"/>
  <c r="F3400" i="21"/>
  <c r="N3399" i="21"/>
  <c r="F3399" i="21"/>
  <c r="N3398" i="21"/>
  <c r="F3398" i="21"/>
  <c r="N3397" i="21"/>
  <c r="F3397" i="21"/>
  <c r="N3396" i="21"/>
  <c r="F3396" i="21"/>
  <c r="N3395" i="21"/>
  <c r="F3395" i="21"/>
  <c r="N3394" i="21"/>
  <c r="F3394" i="21"/>
  <c r="N3393" i="21"/>
  <c r="F3393" i="21"/>
  <c r="N3392" i="21"/>
  <c r="F3392" i="21"/>
  <c r="N3391" i="21"/>
  <c r="F3391" i="21"/>
  <c r="N3390" i="21"/>
  <c r="F3390" i="21"/>
  <c r="N3389" i="21"/>
  <c r="F3389" i="21"/>
  <c r="N3388" i="21"/>
  <c r="F3388" i="21"/>
  <c r="N3387" i="21"/>
  <c r="F3387" i="21"/>
  <c r="N3386" i="21"/>
  <c r="F3386" i="21"/>
  <c r="N3385" i="21"/>
  <c r="F3385" i="21"/>
  <c r="N3384" i="21"/>
  <c r="F3384" i="21"/>
  <c r="N3383" i="21"/>
  <c r="F3383" i="21"/>
  <c r="N3382" i="21"/>
  <c r="F3382" i="21"/>
  <c r="N3381" i="21"/>
  <c r="F3381" i="21"/>
  <c r="N3380" i="21"/>
  <c r="F3380" i="21"/>
  <c r="N3379" i="21"/>
  <c r="F3379" i="21"/>
  <c r="N3378" i="21"/>
  <c r="F3378" i="21"/>
  <c r="N3377" i="21"/>
  <c r="F3377" i="21"/>
  <c r="N3376" i="21"/>
  <c r="F3376" i="21"/>
  <c r="N3375" i="21"/>
  <c r="F3375" i="21"/>
  <c r="N3374" i="21"/>
  <c r="F3374" i="21"/>
  <c r="N3373" i="21"/>
  <c r="F3373" i="21"/>
  <c r="N3372" i="21"/>
  <c r="F3372" i="21"/>
  <c r="N3371" i="21"/>
  <c r="F3371" i="21"/>
  <c r="N3370" i="21"/>
  <c r="F3370" i="21"/>
  <c r="N3369" i="21"/>
  <c r="F3369" i="21"/>
  <c r="N3368" i="21"/>
  <c r="F3368" i="21"/>
  <c r="N3367" i="21"/>
  <c r="F3367" i="21"/>
  <c r="N3366" i="21"/>
  <c r="F3366" i="21"/>
  <c r="N3365" i="21"/>
  <c r="F3365" i="21"/>
  <c r="N3364" i="21"/>
  <c r="F3364" i="21"/>
  <c r="N3363" i="21"/>
  <c r="F3363" i="21"/>
  <c r="N3362" i="21"/>
  <c r="F3362" i="21"/>
  <c r="N3361" i="21"/>
  <c r="F3361" i="21"/>
  <c r="N3360" i="21"/>
  <c r="F3360" i="21"/>
  <c r="N3359" i="21"/>
  <c r="F3359" i="21"/>
  <c r="N3358" i="21"/>
  <c r="F3358" i="21"/>
  <c r="N3357" i="21"/>
  <c r="F3357" i="21"/>
  <c r="N3356" i="21"/>
  <c r="F3356" i="21"/>
  <c r="N3355" i="21"/>
  <c r="F3355" i="21"/>
  <c r="N3354" i="21"/>
  <c r="F3354" i="21"/>
  <c r="N3353" i="21"/>
  <c r="F3353" i="21"/>
  <c r="N3352" i="21"/>
  <c r="F3352" i="21"/>
  <c r="N3351" i="21"/>
  <c r="F3351" i="21"/>
  <c r="N3350" i="21"/>
  <c r="F3350" i="21"/>
  <c r="N3349" i="21"/>
  <c r="F3349" i="21"/>
  <c r="N3348" i="21"/>
  <c r="F3348" i="21"/>
  <c r="N3347" i="21"/>
  <c r="F3347" i="21"/>
  <c r="N3346" i="21"/>
  <c r="F3346" i="21"/>
  <c r="N3345" i="21"/>
  <c r="F3345" i="21"/>
  <c r="N3344" i="21"/>
  <c r="F3344" i="21"/>
  <c r="N3343" i="21"/>
  <c r="F3343" i="21"/>
  <c r="N3342" i="21"/>
  <c r="F3342" i="21"/>
  <c r="N3341" i="21"/>
  <c r="F3341" i="21"/>
  <c r="N3340" i="21"/>
  <c r="F3340" i="21"/>
  <c r="N3339" i="21"/>
  <c r="F3339" i="21"/>
  <c r="N3338" i="21"/>
  <c r="F3338" i="21"/>
  <c r="N3337" i="21"/>
  <c r="F3337" i="21"/>
  <c r="N3336" i="21"/>
  <c r="F3336" i="21"/>
  <c r="N3335" i="21"/>
  <c r="F3335" i="21"/>
  <c r="N3334" i="21"/>
  <c r="F3334" i="21"/>
  <c r="N3333" i="21"/>
  <c r="F3333" i="21"/>
  <c r="N3332" i="21"/>
  <c r="F3332" i="21"/>
  <c r="N3331" i="21"/>
  <c r="F3331" i="21"/>
  <c r="N3330" i="21"/>
  <c r="F3330" i="21"/>
  <c r="N3329" i="21"/>
  <c r="F3329" i="21"/>
  <c r="N3328" i="21"/>
  <c r="F3328" i="21"/>
  <c r="N3327" i="21"/>
  <c r="F3327" i="21"/>
  <c r="N3326" i="21"/>
  <c r="F3326" i="21"/>
  <c r="N3325" i="21"/>
  <c r="F3325" i="21"/>
  <c r="N3324" i="21"/>
  <c r="F3324" i="21"/>
  <c r="N3323" i="21"/>
  <c r="F3323" i="21"/>
  <c r="N3322" i="21"/>
  <c r="F3322" i="21"/>
  <c r="N3321" i="21"/>
  <c r="F3321" i="21"/>
  <c r="N3320" i="21"/>
  <c r="F3320" i="21"/>
  <c r="N3319" i="21"/>
  <c r="F3319" i="21"/>
  <c r="N3318" i="21"/>
  <c r="F3318" i="21"/>
  <c r="N3317" i="21"/>
  <c r="F3317" i="21"/>
  <c r="N3316" i="21"/>
  <c r="F3316" i="21"/>
  <c r="N3315" i="21"/>
  <c r="F3315" i="21"/>
  <c r="N3314" i="21"/>
  <c r="F3314" i="21"/>
  <c r="N3313" i="21"/>
  <c r="F3313" i="21"/>
  <c r="N3312" i="21"/>
  <c r="F3312" i="21"/>
  <c r="N3311" i="21"/>
  <c r="F3311" i="21"/>
  <c r="N3310" i="21"/>
  <c r="F3310" i="21"/>
  <c r="N3309" i="21"/>
  <c r="F3309" i="21"/>
  <c r="N3308" i="21"/>
  <c r="F3308" i="21"/>
  <c r="N3307" i="21"/>
  <c r="F3307" i="21"/>
  <c r="N3306" i="21"/>
  <c r="F3306" i="21"/>
  <c r="N3305" i="21"/>
  <c r="F3305" i="21"/>
  <c r="N3304" i="21"/>
  <c r="F3304" i="21"/>
  <c r="N3303" i="21"/>
  <c r="F3303" i="21"/>
  <c r="N3302" i="21"/>
  <c r="F3302" i="21"/>
  <c r="N3301" i="21"/>
  <c r="F3301" i="21"/>
  <c r="N3300" i="21"/>
  <c r="F3300" i="21"/>
  <c r="N3299" i="21"/>
  <c r="F3299" i="21"/>
  <c r="N3298" i="21"/>
  <c r="F3298" i="21"/>
  <c r="N3297" i="21"/>
  <c r="F3297" i="21"/>
  <c r="N3296" i="21"/>
  <c r="F3296" i="21"/>
  <c r="N3295" i="21"/>
  <c r="F3295" i="21"/>
  <c r="N3294" i="21"/>
  <c r="F3294" i="21"/>
  <c r="N3293" i="21"/>
  <c r="F3293" i="21"/>
  <c r="N3292" i="21"/>
  <c r="F3292" i="21"/>
  <c r="N3291" i="21"/>
  <c r="F3291" i="21"/>
  <c r="N3290" i="21"/>
  <c r="F3290" i="21"/>
  <c r="N3289" i="21"/>
  <c r="F3289" i="21"/>
  <c r="N3288" i="21"/>
  <c r="F3288" i="21"/>
  <c r="N3287" i="21"/>
  <c r="F3287" i="21"/>
  <c r="N3286" i="21"/>
  <c r="F3286" i="21"/>
  <c r="N3285" i="21"/>
  <c r="F3285" i="21"/>
  <c r="N3284" i="21"/>
  <c r="F3284" i="21"/>
  <c r="N3283" i="21"/>
  <c r="F3283" i="21"/>
  <c r="N3282" i="21"/>
  <c r="F3282" i="21"/>
  <c r="N3281" i="21"/>
  <c r="F3281" i="21"/>
  <c r="N3280" i="21"/>
  <c r="F3280" i="21"/>
  <c r="N3279" i="21"/>
  <c r="F3279" i="21"/>
  <c r="N3278" i="21"/>
  <c r="F3278" i="21"/>
  <c r="N3277" i="21"/>
  <c r="F3277" i="21"/>
  <c r="N3276" i="21"/>
  <c r="F3276" i="21"/>
  <c r="N3275" i="21"/>
  <c r="F3275" i="21"/>
  <c r="N3274" i="21"/>
  <c r="F3274" i="21"/>
  <c r="N3273" i="21"/>
  <c r="F3273" i="21"/>
  <c r="N3272" i="21"/>
  <c r="F3272" i="21"/>
  <c r="N3271" i="21"/>
  <c r="F3271" i="21"/>
  <c r="N3270" i="21"/>
  <c r="F3270" i="21"/>
  <c r="N3269" i="21"/>
  <c r="F3269" i="21"/>
  <c r="N3268" i="21"/>
  <c r="F3268" i="21"/>
  <c r="N3267" i="21"/>
  <c r="F3267" i="21"/>
  <c r="N3266" i="21"/>
  <c r="F3266" i="21"/>
  <c r="N3265" i="21"/>
  <c r="F3265" i="21"/>
  <c r="N3264" i="21"/>
  <c r="F3264" i="21"/>
  <c r="N3263" i="21"/>
  <c r="F3263" i="21"/>
  <c r="N3262" i="21"/>
  <c r="F3262" i="21"/>
  <c r="N3261" i="21"/>
  <c r="F3261" i="21"/>
  <c r="N3260" i="21"/>
  <c r="F3260" i="21"/>
  <c r="N3259" i="21"/>
  <c r="F3259" i="21"/>
  <c r="N3258" i="21"/>
  <c r="F3258" i="21"/>
  <c r="N3257" i="21"/>
  <c r="F3257" i="21"/>
  <c r="N3256" i="21"/>
  <c r="F3256" i="21"/>
  <c r="N3255" i="21"/>
  <c r="F3255" i="21"/>
  <c r="N3254" i="21"/>
  <c r="F3254" i="21"/>
  <c r="N3253" i="21"/>
  <c r="F3253" i="21"/>
  <c r="N3252" i="21"/>
  <c r="F3252" i="21"/>
  <c r="N3251" i="21"/>
  <c r="F3251" i="21"/>
  <c r="N3250" i="21"/>
  <c r="F3250" i="21"/>
  <c r="N3249" i="21"/>
  <c r="F3249" i="21"/>
  <c r="N3248" i="21"/>
  <c r="F3248" i="21"/>
  <c r="N3247" i="21"/>
  <c r="F3247" i="21"/>
  <c r="N3246" i="21"/>
  <c r="F3246" i="21"/>
  <c r="N3245" i="21"/>
  <c r="F3245" i="21"/>
  <c r="N3244" i="21"/>
  <c r="F3244" i="21"/>
  <c r="N3243" i="21"/>
  <c r="F3243" i="21"/>
  <c r="N3242" i="21"/>
  <c r="F3242" i="21"/>
  <c r="N3241" i="21"/>
  <c r="F3241" i="21"/>
  <c r="N3240" i="21"/>
  <c r="F3240" i="21"/>
  <c r="N3239" i="21"/>
  <c r="F3239" i="21"/>
  <c r="N3238" i="21"/>
  <c r="F3238" i="21"/>
  <c r="N3237" i="21"/>
  <c r="F3237" i="21"/>
  <c r="N3236" i="21"/>
  <c r="F3236" i="21"/>
  <c r="N3235" i="21"/>
  <c r="F3235" i="21"/>
  <c r="N3234" i="21"/>
  <c r="F3234" i="21"/>
  <c r="N3233" i="21"/>
  <c r="F3233" i="21"/>
  <c r="N3232" i="21"/>
  <c r="F3232" i="21"/>
  <c r="N3231" i="21"/>
  <c r="F3231" i="21"/>
  <c r="N3230" i="21"/>
  <c r="F3230" i="21"/>
  <c r="N3229" i="21"/>
  <c r="F3229" i="21"/>
  <c r="N3228" i="21"/>
  <c r="F3228" i="21"/>
  <c r="N3227" i="21"/>
  <c r="F3227" i="21"/>
  <c r="N3226" i="21"/>
  <c r="F3226" i="21"/>
  <c r="N3225" i="21"/>
  <c r="F3225" i="21"/>
  <c r="N3224" i="21"/>
  <c r="F3224" i="21"/>
  <c r="N3223" i="21"/>
  <c r="F3223" i="21"/>
  <c r="N3222" i="21"/>
  <c r="F3222" i="21"/>
  <c r="N3221" i="21"/>
  <c r="F3221" i="21"/>
  <c r="N3220" i="21"/>
  <c r="F3220" i="21"/>
  <c r="N3219" i="21"/>
  <c r="F3219" i="21"/>
  <c r="N3218" i="21"/>
  <c r="F3218" i="21"/>
  <c r="N3217" i="21"/>
  <c r="F3217" i="21"/>
  <c r="N3216" i="21"/>
  <c r="F3216" i="21"/>
  <c r="N3215" i="21"/>
  <c r="F3215" i="21"/>
  <c r="N3214" i="21"/>
  <c r="F3214" i="21"/>
  <c r="N3213" i="21"/>
  <c r="F3213" i="21"/>
  <c r="N3212" i="21"/>
  <c r="F3212" i="21"/>
  <c r="N3211" i="21"/>
  <c r="F3211" i="21"/>
  <c r="N3210" i="21"/>
  <c r="F3210" i="21"/>
  <c r="N3209" i="21"/>
  <c r="F3209" i="21"/>
  <c r="N3208" i="21"/>
  <c r="F3208" i="21"/>
  <c r="N3207" i="21"/>
  <c r="F3207" i="21"/>
  <c r="N3206" i="21"/>
  <c r="F3206" i="21"/>
  <c r="N3205" i="21"/>
  <c r="F3205" i="21"/>
  <c r="N3204" i="21"/>
  <c r="F3204" i="21"/>
  <c r="N3203" i="21"/>
  <c r="F3203" i="21"/>
  <c r="N3202" i="21"/>
  <c r="F3202" i="21"/>
  <c r="N3201" i="21"/>
  <c r="F3201" i="21"/>
  <c r="N3200" i="21"/>
  <c r="F3200" i="21"/>
  <c r="N3199" i="21"/>
  <c r="F3199" i="21"/>
  <c r="N3198" i="21"/>
  <c r="F3198" i="21"/>
  <c r="N3197" i="21"/>
  <c r="F3197" i="21"/>
  <c r="N3196" i="21"/>
  <c r="F3196" i="21"/>
  <c r="N3195" i="21"/>
  <c r="F3195" i="21"/>
  <c r="N3194" i="21"/>
  <c r="F3194" i="21"/>
  <c r="N3193" i="21"/>
  <c r="F3193" i="21"/>
  <c r="N3192" i="21"/>
  <c r="F3192" i="21"/>
  <c r="N3191" i="21"/>
  <c r="F3191" i="21"/>
  <c r="N3190" i="21"/>
  <c r="F3190" i="21"/>
  <c r="N3189" i="21"/>
  <c r="F3189" i="21"/>
  <c r="N3188" i="21"/>
  <c r="F3188" i="21"/>
  <c r="N3187" i="21"/>
  <c r="F3187" i="21"/>
  <c r="N3186" i="21"/>
  <c r="F3186" i="21"/>
  <c r="N3185" i="21"/>
  <c r="F3185" i="21"/>
  <c r="N3184" i="21"/>
  <c r="F3184" i="21"/>
  <c r="N3183" i="21"/>
  <c r="F3183" i="21"/>
  <c r="N3182" i="21"/>
  <c r="F3182" i="21"/>
  <c r="N3181" i="21"/>
  <c r="F3181" i="21"/>
  <c r="N3180" i="21"/>
  <c r="F3180" i="21"/>
  <c r="N3179" i="21"/>
  <c r="F3179" i="21"/>
  <c r="N3178" i="21"/>
  <c r="F3178" i="21"/>
  <c r="N3177" i="21"/>
  <c r="F3177" i="21"/>
  <c r="N3176" i="21"/>
  <c r="F3176" i="21"/>
  <c r="N3175" i="21"/>
  <c r="F3175" i="21"/>
  <c r="N3174" i="21"/>
  <c r="F3174" i="21"/>
  <c r="N3173" i="21"/>
  <c r="F3173" i="21"/>
  <c r="N3172" i="21"/>
  <c r="F3172" i="21"/>
  <c r="N3171" i="21"/>
  <c r="F3171" i="21"/>
  <c r="N3170" i="21"/>
  <c r="F3170" i="21"/>
  <c r="N3169" i="21"/>
  <c r="F3169" i="21"/>
  <c r="N3168" i="21"/>
  <c r="F3168" i="21"/>
  <c r="N3167" i="21"/>
  <c r="F3167" i="21"/>
  <c r="N3166" i="21"/>
  <c r="F3166" i="21"/>
  <c r="N3165" i="21"/>
  <c r="F3165" i="21"/>
  <c r="N3164" i="21"/>
  <c r="F3164" i="21"/>
  <c r="N3163" i="21"/>
  <c r="F3163" i="21"/>
  <c r="N3162" i="21"/>
  <c r="F3162" i="21"/>
  <c r="N3161" i="21"/>
  <c r="F3161" i="21"/>
  <c r="N3160" i="21"/>
  <c r="F3160" i="21"/>
  <c r="N3159" i="21"/>
  <c r="F3159" i="21"/>
  <c r="N3158" i="21"/>
  <c r="F3158" i="21"/>
  <c r="N3157" i="21"/>
  <c r="F3157" i="21"/>
  <c r="N3156" i="21"/>
  <c r="F3156" i="21"/>
  <c r="N3155" i="21"/>
  <c r="F3155" i="21"/>
  <c r="N3154" i="21"/>
  <c r="F3154" i="21"/>
  <c r="N3153" i="21"/>
  <c r="F3153" i="21"/>
  <c r="N3152" i="21"/>
  <c r="F3152" i="21"/>
  <c r="N3151" i="21"/>
  <c r="F3151" i="21"/>
  <c r="N3150" i="21"/>
  <c r="F3150" i="21"/>
  <c r="N3149" i="21"/>
  <c r="F3149" i="21"/>
  <c r="N3148" i="21"/>
  <c r="F3148" i="21"/>
  <c r="N3147" i="21"/>
  <c r="F3147" i="21"/>
  <c r="N3146" i="21"/>
  <c r="F3146" i="21"/>
  <c r="N3145" i="21"/>
  <c r="F3145" i="21"/>
  <c r="N3144" i="21"/>
  <c r="F3144" i="21"/>
  <c r="N3143" i="21"/>
  <c r="F3143" i="21"/>
  <c r="N3142" i="21"/>
  <c r="F3142" i="21"/>
  <c r="N3141" i="21"/>
  <c r="F3141" i="21"/>
  <c r="N3140" i="21"/>
  <c r="F3140" i="21"/>
  <c r="N3139" i="21"/>
  <c r="F3139" i="21"/>
  <c r="N3138" i="21"/>
  <c r="F3138" i="21"/>
  <c r="N3137" i="21"/>
  <c r="F3137" i="21"/>
  <c r="N3136" i="21"/>
  <c r="F3136" i="21"/>
  <c r="N3135" i="21"/>
  <c r="F3135" i="21"/>
  <c r="N3134" i="21"/>
  <c r="F3134" i="21"/>
  <c r="N3133" i="21"/>
  <c r="F3133" i="21"/>
  <c r="N3132" i="21"/>
  <c r="F3132" i="21"/>
  <c r="N3131" i="21"/>
  <c r="F3131" i="21"/>
  <c r="N3130" i="21"/>
  <c r="F3130" i="21"/>
  <c r="N3129" i="21"/>
  <c r="F3129" i="21"/>
  <c r="N3128" i="21"/>
  <c r="F3128" i="21"/>
  <c r="N3127" i="21"/>
  <c r="F3127" i="21"/>
  <c r="N3126" i="21"/>
  <c r="F3126" i="21"/>
  <c r="N3125" i="21"/>
  <c r="F3125" i="21"/>
  <c r="N3124" i="21"/>
  <c r="F3124" i="21"/>
  <c r="N3123" i="21"/>
  <c r="F3123" i="21"/>
  <c r="N3122" i="21"/>
  <c r="F3122" i="21"/>
  <c r="N3121" i="21"/>
  <c r="F3121" i="21"/>
  <c r="N3120" i="21"/>
  <c r="F3120" i="21"/>
  <c r="N3119" i="21"/>
  <c r="F3119" i="21"/>
  <c r="N3118" i="21"/>
  <c r="F3118" i="21"/>
  <c r="N3117" i="21"/>
  <c r="F3117" i="21"/>
  <c r="N3116" i="21"/>
  <c r="F3116" i="21"/>
  <c r="N3115" i="21"/>
  <c r="F3115" i="21"/>
  <c r="N3114" i="21"/>
  <c r="F3114" i="21"/>
  <c r="N3113" i="21"/>
  <c r="F3113" i="21"/>
  <c r="N3112" i="21"/>
  <c r="F3112" i="21"/>
  <c r="N3111" i="21"/>
  <c r="F3111" i="21"/>
  <c r="N3110" i="21"/>
  <c r="F3110" i="21"/>
  <c r="N3109" i="21"/>
  <c r="F3109" i="21"/>
  <c r="N3108" i="21"/>
  <c r="F3108" i="21"/>
  <c r="N3107" i="21"/>
  <c r="F3107" i="21"/>
  <c r="N3106" i="21"/>
  <c r="F3106" i="21"/>
  <c r="N3105" i="21"/>
  <c r="F3105" i="21"/>
  <c r="N3104" i="21"/>
  <c r="F3104" i="21"/>
  <c r="N3103" i="21"/>
  <c r="F3103" i="21"/>
  <c r="N3102" i="21"/>
  <c r="F3102" i="21"/>
  <c r="N3101" i="21"/>
  <c r="F3101" i="21"/>
  <c r="N3100" i="21"/>
  <c r="F3100" i="21"/>
  <c r="N3099" i="21"/>
  <c r="F3099" i="21"/>
  <c r="N3098" i="21"/>
  <c r="F3098" i="21"/>
  <c r="N3097" i="21"/>
  <c r="F3097" i="21"/>
  <c r="N3096" i="21"/>
  <c r="F3096" i="21"/>
  <c r="N3095" i="21"/>
  <c r="F3095" i="21"/>
  <c r="N3094" i="21"/>
  <c r="F3094" i="21"/>
  <c r="N3093" i="21"/>
  <c r="F3093" i="21"/>
  <c r="N3092" i="21"/>
  <c r="F3092" i="21"/>
  <c r="N3091" i="21"/>
  <c r="F3091" i="21"/>
  <c r="N3090" i="21"/>
  <c r="F3090" i="21"/>
  <c r="N3089" i="21"/>
  <c r="F3089" i="21"/>
  <c r="N3088" i="21"/>
  <c r="F3088" i="21"/>
  <c r="N3087" i="21"/>
  <c r="F3087" i="21"/>
  <c r="N3086" i="21"/>
  <c r="F3086" i="21"/>
  <c r="N3085" i="21"/>
  <c r="F3085" i="21"/>
  <c r="N3084" i="21"/>
  <c r="F3084" i="21"/>
  <c r="N3083" i="21"/>
  <c r="F3083" i="21"/>
  <c r="N3082" i="21"/>
  <c r="F3082" i="21"/>
  <c r="N3081" i="21"/>
  <c r="F3081" i="21"/>
  <c r="N3080" i="21"/>
  <c r="F3080" i="21"/>
  <c r="N3079" i="21"/>
  <c r="F3079" i="21"/>
  <c r="N3078" i="21"/>
  <c r="F3078" i="21"/>
  <c r="N3077" i="21"/>
  <c r="F3077" i="21"/>
  <c r="N11234" i="21"/>
  <c r="F11234" i="21"/>
  <c r="N11233" i="21"/>
  <c r="F11233" i="21"/>
  <c r="N3074" i="21"/>
  <c r="F3074" i="21"/>
  <c r="N3073" i="21"/>
  <c r="F3073" i="21"/>
  <c r="N3072" i="21"/>
  <c r="F3072" i="21"/>
  <c r="N3071" i="21"/>
  <c r="F3071" i="21"/>
  <c r="N3070" i="21"/>
  <c r="F3070" i="21"/>
  <c r="N3069" i="21"/>
  <c r="F3069" i="21"/>
  <c r="N3068" i="21"/>
  <c r="F3068" i="21"/>
  <c r="N3067" i="21"/>
  <c r="F3067" i="21"/>
  <c r="N3066" i="21"/>
  <c r="F3066" i="21"/>
  <c r="N3065" i="21"/>
  <c r="F3065" i="21"/>
  <c r="N3064" i="21"/>
  <c r="F3064" i="21"/>
  <c r="N3063" i="21"/>
  <c r="F3063" i="21"/>
  <c r="N3062" i="21"/>
  <c r="F3062" i="21"/>
  <c r="N3061" i="21"/>
  <c r="F3061" i="21"/>
  <c r="N3060" i="21"/>
  <c r="F3060" i="21"/>
  <c r="N3059" i="21"/>
  <c r="F3059" i="21"/>
  <c r="N3058" i="21"/>
  <c r="F3058" i="21"/>
  <c r="N3057" i="21"/>
  <c r="F3057" i="21"/>
  <c r="N3056" i="21"/>
  <c r="F3056" i="21"/>
  <c r="N3055" i="21"/>
  <c r="F3055" i="21"/>
  <c r="N3054" i="21"/>
  <c r="F3054" i="21"/>
  <c r="N3053" i="21"/>
  <c r="F3053" i="21"/>
  <c r="N3052" i="21"/>
  <c r="F3052" i="21"/>
  <c r="N3051" i="21"/>
  <c r="F3051" i="21"/>
  <c r="N3050" i="21"/>
  <c r="F3050" i="21"/>
  <c r="N11232" i="21"/>
  <c r="F11232" i="21"/>
  <c r="N11231" i="21"/>
  <c r="F11231" i="21"/>
  <c r="N11230" i="21"/>
  <c r="F11230" i="21"/>
  <c r="N11055" i="21"/>
  <c r="F11055" i="21"/>
  <c r="N11054" i="21"/>
  <c r="F11054" i="21"/>
  <c r="N11053" i="21"/>
  <c r="F11053" i="21"/>
  <c r="N11052" i="21"/>
  <c r="F11052" i="21"/>
  <c r="N3042" i="21"/>
  <c r="F3042" i="21"/>
  <c r="N3041" i="21"/>
  <c r="F3041" i="21"/>
  <c r="N3040" i="21"/>
  <c r="F3040" i="21"/>
  <c r="N3039" i="21"/>
  <c r="F3039" i="21"/>
  <c r="N11051" i="21"/>
  <c r="F11051" i="21"/>
  <c r="N9897" i="21"/>
  <c r="F9897" i="21"/>
  <c r="N9896" i="21"/>
  <c r="F9896" i="21"/>
  <c r="N3035" i="21"/>
  <c r="F3035" i="21"/>
  <c r="N3034" i="21"/>
  <c r="F3034" i="21"/>
  <c r="N3033" i="21"/>
  <c r="F3033" i="21"/>
  <c r="N3032" i="21"/>
  <c r="F3032" i="21"/>
  <c r="N3031" i="21"/>
  <c r="F3031" i="21"/>
  <c r="N3030" i="21"/>
  <c r="F3030" i="21"/>
  <c r="N3029" i="21"/>
  <c r="F3029" i="21"/>
  <c r="N3028" i="21"/>
  <c r="F3028" i="21"/>
  <c r="N3027" i="21"/>
  <c r="F3027" i="21"/>
  <c r="N3026" i="21"/>
  <c r="F3026" i="21"/>
  <c r="N3025" i="21"/>
  <c r="F3025" i="21"/>
  <c r="N3024" i="21"/>
  <c r="F3024" i="21"/>
  <c r="N3023" i="21"/>
  <c r="F3023" i="21"/>
  <c r="N3022" i="21"/>
  <c r="F3022" i="21"/>
  <c r="N3021" i="21"/>
  <c r="F3021" i="21"/>
  <c r="N3020" i="21"/>
  <c r="F3020" i="21"/>
  <c r="N3019" i="21"/>
  <c r="F3019" i="21"/>
  <c r="N3018" i="21"/>
  <c r="F3018" i="21"/>
  <c r="N3017" i="21"/>
  <c r="F3017" i="21"/>
  <c r="N3016" i="21"/>
  <c r="F3016" i="21"/>
  <c r="N3015" i="21"/>
  <c r="F3015" i="21"/>
  <c r="N3014" i="21"/>
  <c r="F3014" i="21"/>
  <c r="N3013" i="21"/>
  <c r="F3013" i="21"/>
  <c r="N3012" i="21"/>
  <c r="F3012" i="21"/>
  <c r="N3011" i="21"/>
  <c r="F3011" i="21"/>
  <c r="N3010" i="21"/>
  <c r="F3010" i="21"/>
  <c r="N3009" i="21"/>
  <c r="F3009" i="21"/>
  <c r="N3008" i="21"/>
  <c r="F3008" i="21"/>
  <c r="N3007" i="21"/>
  <c r="F3007" i="21"/>
  <c r="N3006" i="21"/>
  <c r="F3006" i="21"/>
  <c r="N3005" i="21"/>
  <c r="F3005" i="21"/>
  <c r="N3004" i="21"/>
  <c r="F3004" i="21"/>
  <c r="N3003" i="21"/>
  <c r="F3003" i="21"/>
  <c r="N3002" i="21"/>
  <c r="F3002" i="21"/>
  <c r="N3001" i="21"/>
  <c r="F3001" i="21"/>
  <c r="N3000" i="21"/>
  <c r="F3000" i="21"/>
  <c r="N2999" i="21"/>
  <c r="F2999" i="21"/>
  <c r="N2998" i="21"/>
  <c r="F2998" i="21"/>
  <c r="N2997" i="21"/>
  <c r="F2997" i="21"/>
  <c r="N2996" i="21"/>
  <c r="F2996" i="21"/>
  <c r="N2995" i="21"/>
  <c r="F2995" i="21"/>
  <c r="N2994" i="21"/>
  <c r="F2994" i="21"/>
  <c r="N2993" i="21"/>
  <c r="F2993" i="21"/>
  <c r="N2992" i="21"/>
  <c r="F2992" i="21"/>
  <c r="N2991" i="21"/>
  <c r="F2991" i="21"/>
  <c r="N2990" i="21"/>
  <c r="F2990" i="21"/>
  <c r="N2989" i="21"/>
  <c r="F2989" i="21"/>
  <c r="N2988" i="21"/>
  <c r="F2988" i="21"/>
  <c r="N2987" i="21"/>
  <c r="F2987" i="21"/>
  <c r="N2986" i="21"/>
  <c r="F2986" i="21"/>
  <c r="N2985" i="21"/>
  <c r="F2985" i="21"/>
  <c r="N2984" i="21"/>
  <c r="F2984" i="21"/>
  <c r="N2983" i="21"/>
  <c r="F2983" i="21"/>
  <c r="N2982" i="21"/>
  <c r="F2982" i="21"/>
  <c r="N2981" i="21"/>
  <c r="F2981" i="21"/>
  <c r="N2980" i="21"/>
  <c r="F2980" i="21"/>
  <c r="N2979" i="21"/>
  <c r="F2979" i="21"/>
  <c r="N2978" i="21"/>
  <c r="F2978" i="21"/>
  <c r="N2977" i="21"/>
  <c r="F2977" i="21"/>
  <c r="N2976" i="21"/>
  <c r="F2976" i="21"/>
  <c r="N2975" i="21"/>
  <c r="F2975" i="21"/>
  <c r="N2974" i="21"/>
  <c r="F2974" i="21"/>
  <c r="N2973" i="21"/>
  <c r="F2973" i="21"/>
  <c r="N2972" i="21"/>
  <c r="F2972" i="21"/>
  <c r="N2971" i="21"/>
  <c r="F2971" i="21"/>
  <c r="N2970" i="21"/>
  <c r="F2970" i="21"/>
  <c r="N2969" i="21"/>
  <c r="F2969" i="21"/>
  <c r="N2968" i="21"/>
  <c r="F2968" i="21"/>
  <c r="N2967" i="21"/>
  <c r="F2967" i="21"/>
  <c r="N2966" i="21"/>
  <c r="F2966" i="21"/>
  <c r="N2965" i="21"/>
  <c r="F2965" i="21"/>
  <c r="N2964" i="21"/>
  <c r="F2964" i="21"/>
  <c r="N2963" i="21"/>
  <c r="F2963" i="21"/>
  <c r="N2962" i="21"/>
  <c r="F2962" i="21"/>
  <c r="N2961" i="21"/>
  <c r="F2961" i="21"/>
  <c r="N2960" i="21"/>
  <c r="F2960" i="21"/>
  <c r="N2959" i="21"/>
  <c r="F2959" i="21"/>
  <c r="N2958" i="21"/>
  <c r="F2958" i="21"/>
  <c r="N2957" i="21"/>
  <c r="F2957" i="21"/>
  <c r="N2956" i="21"/>
  <c r="F2956" i="21"/>
  <c r="N2955" i="21"/>
  <c r="F2955" i="21"/>
  <c r="N2954" i="21"/>
  <c r="F2954" i="21"/>
  <c r="N2953" i="21"/>
  <c r="F2953" i="21"/>
  <c r="N2952" i="21"/>
  <c r="F2952" i="21"/>
  <c r="N2951" i="21"/>
  <c r="F2951" i="21"/>
  <c r="N2950" i="21"/>
  <c r="F2950" i="21"/>
  <c r="N2949" i="21"/>
  <c r="F2949" i="21"/>
  <c r="N2948" i="21"/>
  <c r="F2948" i="21"/>
  <c r="N2947" i="21"/>
  <c r="F2947" i="21"/>
  <c r="N2946" i="21"/>
  <c r="F2946" i="21"/>
  <c r="N2945" i="21"/>
  <c r="F2945" i="21"/>
  <c r="N2944" i="21"/>
  <c r="F2944" i="21"/>
  <c r="N2943" i="21"/>
  <c r="F2943" i="21"/>
  <c r="N2942" i="21"/>
  <c r="F2942" i="21"/>
  <c r="N2941" i="21"/>
  <c r="F2941" i="21"/>
  <c r="N2940" i="21"/>
  <c r="F2940" i="21"/>
  <c r="N2939" i="21"/>
  <c r="F2939" i="21"/>
  <c r="N2938" i="21"/>
  <c r="F2938" i="21"/>
  <c r="N2937" i="21"/>
  <c r="F2937" i="21"/>
  <c r="N2936" i="21"/>
  <c r="F2936" i="21"/>
  <c r="N2935" i="21"/>
  <c r="F2935" i="21"/>
  <c r="N2934" i="21"/>
  <c r="F2934" i="21"/>
  <c r="N2933" i="21"/>
  <c r="F2933" i="21"/>
  <c r="N2932" i="21"/>
  <c r="F2932" i="21"/>
  <c r="N2931" i="21"/>
  <c r="F2931" i="21"/>
  <c r="N2930" i="21"/>
  <c r="F2930" i="21"/>
  <c r="N2929" i="21"/>
  <c r="F2929" i="21"/>
  <c r="N2928" i="21"/>
  <c r="F2928" i="21"/>
  <c r="N2927" i="21"/>
  <c r="F2927" i="21"/>
  <c r="N2926" i="21"/>
  <c r="F2926" i="21"/>
  <c r="N2925" i="21"/>
  <c r="F2925" i="21"/>
  <c r="N2924" i="21"/>
  <c r="F2924" i="21"/>
  <c r="N2923" i="21"/>
  <c r="F2923" i="21"/>
  <c r="N2922" i="21"/>
  <c r="F2922" i="21"/>
  <c r="N2921" i="21"/>
  <c r="F2921" i="21"/>
  <c r="N2920" i="21"/>
  <c r="F2920" i="21"/>
  <c r="N2919" i="21"/>
  <c r="F2919" i="21"/>
  <c r="N2918" i="21"/>
  <c r="F2918" i="21"/>
  <c r="N2917" i="21"/>
  <c r="F2917" i="21"/>
  <c r="N2916" i="21"/>
  <c r="F2916" i="21"/>
  <c r="N2915" i="21"/>
  <c r="F2915" i="21"/>
  <c r="N2914" i="21"/>
  <c r="F2914" i="21"/>
  <c r="N2913" i="21"/>
  <c r="F2913" i="21"/>
  <c r="N2912" i="21"/>
  <c r="F2912" i="21"/>
  <c r="N2911" i="21"/>
  <c r="F2911" i="21"/>
  <c r="N2910" i="21"/>
  <c r="F2910" i="21"/>
  <c r="N2909" i="21"/>
  <c r="F2909" i="21"/>
  <c r="N2908" i="21"/>
  <c r="F2908" i="21"/>
  <c r="N2907" i="21"/>
  <c r="F2907" i="21"/>
  <c r="N2906" i="21"/>
  <c r="F2906" i="21"/>
  <c r="N2905" i="21"/>
  <c r="F2905" i="21"/>
  <c r="N2904" i="21"/>
  <c r="F2904" i="21"/>
  <c r="N2903" i="21"/>
  <c r="F2903" i="21"/>
  <c r="N2902" i="21"/>
  <c r="F2902" i="21"/>
  <c r="N2901" i="21"/>
  <c r="F2901" i="21"/>
  <c r="N2900" i="21"/>
  <c r="F2900" i="21"/>
  <c r="N2899" i="21"/>
  <c r="F2899" i="21"/>
  <c r="N2898" i="21"/>
  <c r="F2898" i="21"/>
  <c r="N2897" i="21"/>
  <c r="F2897" i="21"/>
  <c r="N2896" i="21"/>
  <c r="F2896" i="21"/>
  <c r="N2895" i="21"/>
  <c r="F2895" i="21"/>
  <c r="N2894" i="21"/>
  <c r="F2894" i="21"/>
  <c r="N2893" i="21"/>
  <c r="F2893" i="21"/>
  <c r="N2892" i="21"/>
  <c r="F2892" i="21"/>
  <c r="N2891" i="21"/>
  <c r="F2891" i="21"/>
  <c r="N2890" i="21"/>
  <c r="F2890" i="21"/>
  <c r="N2889" i="21"/>
  <c r="F2889" i="21"/>
  <c r="N2888" i="21"/>
  <c r="F2888" i="21"/>
  <c r="N2887" i="21"/>
  <c r="F2887" i="21"/>
  <c r="N2886" i="21"/>
  <c r="F2886" i="21"/>
  <c r="N2885" i="21"/>
  <c r="F2885" i="21"/>
  <c r="N2884" i="21"/>
  <c r="F2884" i="21"/>
  <c r="N2883" i="21"/>
  <c r="F2883" i="21"/>
  <c r="N2882" i="21"/>
  <c r="F2882" i="21"/>
  <c r="N2881" i="21"/>
  <c r="F2881" i="21"/>
  <c r="N2880" i="21"/>
  <c r="F2880" i="21"/>
  <c r="N2879" i="21"/>
  <c r="F2879" i="21"/>
  <c r="N2878" i="21"/>
  <c r="F2878" i="21"/>
  <c r="N2877" i="21"/>
  <c r="F2877" i="21"/>
  <c r="N2876" i="21"/>
  <c r="F2876" i="21"/>
  <c r="N2875" i="21"/>
  <c r="F2875" i="21"/>
  <c r="N2874" i="21"/>
  <c r="F2874" i="21"/>
  <c r="N2873" i="21"/>
  <c r="F2873" i="21"/>
  <c r="N2872" i="21"/>
  <c r="F2872" i="21"/>
  <c r="N2871" i="21"/>
  <c r="F2871" i="21"/>
  <c r="N2870" i="21"/>
  <c r="F2870" i="21"/>
  <c r="N2869" i="21"/>
  <c r="F2869" i="21"/>
  <c r="N2868" i="21"/>
  <c r="F2868" i="21"/>
  <c r="N2867" i="21"/>
  <c r="F2867" i="21"/>
  <c r="N2866" i="21"/>
  <c r="F2866" i="21"/>
  <c r="N2865" i="21"/>
  <c r="F2865" i="21"/>
  <c r="N2864" i="21"/>
  <c r="F2864" i="21"/>
  <c r="N2863" i="21"/>
  <c r="F2863" i="21"/>
  <c r="N2862" i="21"/>
  <c r="F2862" i="21"/>
  <c r="N2861" i="21"/>
  <c r="F2861" i="21"/>
  <c r="N2860" i="21"/>
  <c r="F2860" i="21"/>
  <c r="N2859" i="21"/>
  <c r="F2859" i="21"/>
  <c r="N2858" i="21"/>
  <c r="F2858" i="21"/>
  <c r="N2857" i="21"/>
  <c r="F2857" i="21"/>
  <c r="N2856" i="21"/>
  <c r="F2856" i="21"/>
  <c r="N2855" i="21"/>
  <c r="F2855" i="21"/>
  <c r="N2854" i="21"/>
  <c r="F2854" i="21"/>
  <c r="N2853" i="21"/>
  <c r="F2853" i="21"/>
  <c r="N2852" i="21"/>
  <c r="F2852" i="21"/>
  <c r="N2851" i="21"/>
  <c r="F2851" i="21"/>
  <c r="N2850" i="21"/>
  <c r="F2850" i="21"/>
  <c r="N2849" i="21"/>
  <c r="F2849" i="21"/>
  <c r="N2848" i="21"/>
  <c r="F2848" i="21"/>
  <c r="N2847" i="21"/>
  <c r="F2847" i="21"/>
  <c r="N2846" i="21"/>
  <c r="F2846" i="21"/>
  <c r="N2845" i="21"/>
  <c r="F2845" i="21"/>
  <c r="N2844" i="21"/>
  <c r="F2844" i="21"/>
  <c r="N2843" i="21"/>
  <c r="F2843" i="21"/>
  <c r="N2842" i="21"/>
  <c r="F2842" i="21"/>
  <c r="N2841" i="21"/>
  <c r="F2841" i="21"/>
  <c r="N2840" i="21"/>
  <c r="F2840" i="21"/>
  <c r="N2839" i="21"/>
  <c r="F2839" i="21"/>
  <c r="N2838" i="21"/>
  <c r="F2838" i="21"/>
  <c r="N2837" i="21"/>
  <c r="F2837" i="21"/>
  <c r="N2836" i="21"/>
  <c r="F2836" i="21"/>
  <c r="N2835" i="21"/>
  <c r="F2835" i="21"/>
  <c r="N2834" i="21"/>
  <c r="F2834" i="21"/>
  <c r="N2833" i="21"/>
  <c r="F2833" i="21"/>
  <c r="N2832" i="21"/>
  <c r="F2832" i="21"/>
  <c r="N2831" i="21"/>
  <c r="F2831" i="21"/>
  <c r="N2830" i="21"/>
  <c r="F2830" i="21"/>
  <c r="N2829" i="21"/>
  <c r="F2829" i="21"/>
  <c r="N2828" i="21"/>
  <c r="F2828" i="21"/>
  <c r="N2827" i="21"/>
  <c r="F2827" i="21"/>
  <c r="N2826" i="21"/>
  <c r="F2826" i="21"/>
  <c r="N2825" i="21"/>
  <c r="F2825" i="21"/>
  <c r="N2824" i="21"/>
  <c r="F2824" i="21"/>
  <c r="N2823" i="21"/>
  <c r="F2823" i="21"/>
  <c r="N2822" i="21"/>
  <c r="F2822" i="21"/>
  <c r="N2821" i="21"/>
  <c r="F2821" i="21"/>
  <c r="N2820" i="21"/>
  <c r="F2820" i="21"/>
  <c r="N2819" i="21"/>
  <c r="F2819" i="21"/>
  <c r="N2818" i="21"/>
  <c r="F2818" i="21"/>
  <c r="N2817" i="21"/>
  <c r="F2817" i="21"/>
  <c r="N2816" i="21"/>
  <c r="F2816" i="21"/>
  <c r="N2815" i="21"/>
  <c r="F2815" i="21"/>
  <c r="N2814" i="21"/>
  <c r="F2814" i="21"/>
  <c r="N2813" i="21"/>
  <c r="F2813" i="21"/>
  <c r="N2812" i="21"/>
  <c r="F2812" i="21"/>
  <c r="N2811" i="21"/>
  <c r="F2811" i="21"/>
  <c r="N2810" i="21"/>
  <c r="F2810" i="21"/>
  <c r="N2809" i="21"/>
  <c r="F2809" i="21"/>
  <c r="N2808" i="21"/>
  <c r="F2808" i="21"/>
  <c r="N2807" i="21"/>
  <c r="F2807" i="21"/>
  <c r="N2806" i="21"/>
  <c r="F2806" i="21"/>
  <c r="N2805" i="21"/>
  <c r="F2805" i="21"/>
  <c r="N2804" i="21"/>
  <c r="F2804" i="21"/>
  <c r="N2803" i="21"/>
  <c r="F2803" i="21"/>
  <c r="N2802" i="21"/>
  <c r="F2802" i="21"/>
  <c r="N2801" i="21"/>
  <c r="F2801" i="21"/>
  <c r="N2800" i="21"/>
  <c r="F2800" i="21"/>
  <c r="N2799" i="21"/>
  <c r="F2799" i="21"/>
  <c r="N2798" i="21"/>
  <c r="F2798" i="21"/>
  <c r="N2797" i="21"/>
  <c r="F2797" i="21"/>
  <c r="N2796" i="21"/>
  <c r="F2796" i="21"/>
  <c r="N2795" i="21"/>
  <c r="F2795" i="21"/>
  <c r="N2794" i="21"/>
  <c r="F2794" i="21"/>
  <c r="N2793" i="21"/>
  <c r="F2793" i="21"/>
  <c r="N2792" i="21"/>
  <c r="F2792" i="21"/>
  <c r="N2791" i="21"/>
  <c r="F2791" i="21"/>
  <c r="N2790" i="21"/>
  <c r="F2790" i="21"/>
  <c r="N2789" i="21"/>
  <c r="F2789" i="21"/>
  <c r="N2788" i="21"/>
  <c r="F2788" i="21"/>
  <c r="N2787" i="21"/>
  <c r="F2787" i="21"/>
  <c r="N2786" i="21"/>
  <c r="F2786" i="21"/>
  <c r="N2785" i="21"/>
  <c r="F2785" i="21"/>
  <c r="N2784" i="21"/>
  <c r="F2784" i="21"/>
  <c r="N2783" i="21"/>
  <c r="F2783" i="21"/>
  <c r="N2782" i="21"/>
  <c r="F2782" i="21"/>
  <c r="N2781" i="21"/>
  <c r="F2781" i="21"/>
  <c r="N2780" i="21"/>
  <c r="F2780" i="21"/>
  <c r="N2779" i="21"/>
  <c r="F2779" i="21"/>
  <c r="N2778" i="21"/>
  <c r="F2778" i="21"/>
  <c r="N2777" i="21"/>
  <c r="F2777" i="21"/>
  <c r="N2776" i="21"/>
  <c r="F2776" i="21"/>
  <c r="N2775" i="21"/>
  <c r="F2775" i="21"/>
  <c r="N2774" i="21"/>
  <c r="F2774" i="21"/>
  <c r="N2773" i="21"/>
  <c r="F2773" i="21"/>
  <c r="N2772" i="21"/>
  <c r="F2772" i="21"/>
  <c r="N2771" i="21"/>
  <c r="F2771" i="21"/>
  <c r="N2770" i="21"/>
  <c r="F2770" i="21"/>
  <c r="N2769" i="21"/>
  <c r="F2769" i="21"/>
  <c r="N2768" i="21"/>
  <c r="F2768" i="21"/>
  <c r="N2767" i="21"/>
  <c r="F2767" i="21"/>
  <c r="N2766" i="21"/>
  <c r="F2766" i="21"/>
  <c r="N2765" i="21"/>
  <c r="F2765" i="21"/>
  <c r="N2764" i="21"/>
  <c r="F2764" i="21"/>
  <c r="N2763" i="21"/>
  <c r="F2763" i="21"/>
  <c r="N2762" i="21"/>
  <c r="F2762" i="21"/>
  <c r="N2761" i="21"/>
  <c r="F2761" i="21"/>
  <c r="N2760" i="21"/>
  <c r="F2760" i="21"/>
  <c r="N2759" i="21"/>
  <c r="F2759" i="21"/>
  <c r="N2758" i="21"/>
  <c r="F2758" i="21"/>
  <c r="N2757" i="21"/>
  <c r="F2757" i="21"/>
  <c r="N2756" i="21"/>
  <c r="F2756" i="21"/>
  <c r="N2755" i="21"/>
  <c r="F2755" i="21"/>
  <c r="N2754" i="21"/>
  <c r="F2754" i="21"/>
  <c r="N2753" i="21"/>
  <c r="F2753" i="21"/>
  <c r="N2752" i="21"/>
  <c r="F2752" i="21"/>
  <c r="N2751" i="21"/>
  <c r="F2751" i="21"/>
  <c r="N2750" i="21"/>
  <c r="F2750" i="21"/>
  <c r="N2749" i="21"/>
  <c r="F2749" i="21"/>
  <c r="N2748" i="21"/>
  <c r="F2748" i="21"/>
  <c r="N2747" i="21"/>
  <c r="F2747" i="21"/>
  <c r="N2746" i="21"/>
  <c r="F2746" i="21"/>
  <c r="N2745" i="21"/>
  <c r="F2745" i="21"/>
  <c r="N2744" i="21"/>
  <c r="F2744" i="21"/>
  <c r="N2743" i="21"/>
  <c r="F2743" i="21"/>
  <c r="N2742" i="21"/>
  <c r="F2742" i="21"/>
  <c r="N2741" i="21"/>
  <c r="F2741" i="21"/>
  <c r="N2740" i="21"/>
  <c r="F2740" i="21"/>
  <c r="N2739" i="21"/>
  <c r="F2739" i="21"/>
  <c r="N2738" i="21"/>
  <c r="F2738" i="21"/>
  <c r="N2737" i="21"/>
  <c r="F2737" i="21"/>
  <c r="N2736" i="21"/>
  <c r="F2736" i="21"/>
  <c r="N2735" i="21"/>
  <c r="F2735" i="21"/>
  <c r="N2734" i="21"/>
  <c r="F2734" i="21"/>
  <c r="N2733" i="21"/>
  <c r="F2733" i="21"/>
  <c r="N2732" i="21"/>
  <c r="F2732" i="21"/>
  <c r="N2731" i="21"/>
  <c r="F2731" i="21"/>
  <c r="N2730" i="21"/>
  <c r="F2730" i="21"/>
  <c r="N2729" i="21"/>
  <c r="F2729" i="21"/>
  <c r="N2728" i="21"/>
  <c r="F2728" i="21"/>
  <c r="N2727" i="21"/>
  <c r="F2727" i="21"/>
  <c r="N2726" i="21"/>
  <c r="F2726" i="21"/>
  <c r="N2725" i="21"/>
  <c r="F2725" i="21"/>
  <c r="N2724" i="21"/>
  <c r="F2724" i="21"/>
  <c r="N2723" i="21"/>
  <c r="F2723" i="21"/>
  <c r="N2722" i="21"/>
  <c r="F2722" i="21"/>
  <c r="N2721" i="21"/>
  <c r="F2721" i="21"/>
  <c r="N2720" i="21"/>
  <c r="F2720" i="21"/>
  <c r="N2719" i="21"/>
  <c r="F2719" i="21"/>
  <c r="N2718" i="21"/>
  <c r="F2718" i="21"/>
  <c r="N2717" i="21"/>
  <c r="F2717" i="21"/>
  <c r="N2716" i="21"/>
  <c r="F2716" i="21"/>
  <c r="N2715" i="21"/>
  <c r="F2715" i="21"/>
  <c r="N2714" i="21"/>
  <c r="F2714" i="21"/>
  <c r="N2713" i="21"/>
  <c r="F2713" i="21"/>
  <c r="N2712" i="21"/>
  <c r="F2712" i="21"/>
  <c r="N2711" i="21"/>
  <c r="F2711" i="21"/>
  <c r="N2710" i="21"/>
  <c r="F2710" i="21"/>
  <c r="N2709" i="21"/>
  <c r="F2709" i="21"/>
  <c r="N2708" i="21"/>
  <c r="F2708" i="21"/>
  <c r="N2707" i="21"/>
  <c r="F2707" i="21"/>
  <c r="N2706" i="21"/>
  <c r="F2706" i="21"/>
  <c r="N2705" i="21"/>
  <c r="F2705" i="21"/>
  <c r="N2704" i="21"/>
  <c r="F2704" i="21"/>
  <c r="N2703" i="21"/>
  <c r="F2703" i="21"/>
  <c r="N2702" i="21"/>
  <c r="F2702" i="21"/>
  <c r="N2701" i="21"/>
  <c r="F2701" i="21"/>
  <c r="N2700" i="21"/>
  <c r="F2700" i="21"/>
  <c r="N2699" i="21"/>
  <c r="F2699" i="21"/>
  <c r="N2698" i="21"/>
  <c r="F2698" i="21"/>
  <c r="N2697" i="21"/>
  <c r="F2697" i="21"/>
  <c r="N2696" i="21"/>
  <c r="F2696" i="21"/>
  <c r="N2695" i="21"/>
  <c r="F2695" i="21"/>
  <c r="N2694" i="21"/>
  <c r="F2694" i="21"/>
  <c r="N2693" i="21"/>
  <c r="F2693" i="21"/>
  <c r="N2692" i="21"/>
  <c r="F2692" i="21"/>
  <c r="N2691" i="21"/>
  <c r="F2691" i="21"/>
  <c r="N2690" i="21"/>
  <c r="F2690" i="21"/>
  <c r="N2689" i="21"/>
  <c r="F2689" i="21"/>
  <c r="N2688" i="21"/>
  <c r="F2688" i="21"/>
  <c r="N2687" i="21"/>
  <c r="F2687" i="21"/>
  <c r="N2686" i="21"/>
  <c r="F2686" i="21"/>
  <c r="N2685" i="21"/>
  <c r="F2685" i="21"/>
  <c r="N2684" i="21"/>
  <c r="F2684" i="21"/>
  <c r="N2683" i="21"/>
  <c r="F2683" i="21"/>
  <c r="N2682" i="21"/>
  <c r="F2682" i="21"/>
  <c r="N2681" i="21"/>
  <c r="F2681" i="21"/>
  <c r="N2680" i="21"/>
  <c r="F2680" i="21"/>
  <c r="N2679" i="21"/>
  <c r="F2679" i="21"/>
  <c r="N2678" i="21"/>
  <c r="F2678" i="21"/>
  <c r="N2677" i="21"/>
  <c r="F2677" i="21"/>
  <c r="N2676" i="21"/>
  <c r="F2676" i="21"/>
  <c r="N2675" i="21"/>
  <c r="F2675" i="21"/>
  <c r="N2674" i="21"/>
  <c r="F2674" i="21"/>
  <c r="N2673" i="21"/>
  <c r="F2673" i="21"/>
  <c r="N2672" i="21"/>
  <c r="F2672" i="21"/>
  <c r="N2671" i="21"/>
  <c r="F2671" i="21"/>
  <c r="N2670" i="21"/>
  <c r="F2670" i="21"/>
  <c r="N2669" i="21"/>
  <c r="F2669" i="21"/>
  <c r="N2668" i="21"/>
  <c r="F2668" i="21"/>
  <c r="N2667" i="21"/>
  <c r="F2667" i="21"/>
  <c r="N2666" i="21"/>
  <c r="F2666" i="21"/>
  <c r="N2665" i="21"/>
  <c r="F2665" i="21"/>
  <c r="N2664" i="21"/>
  <c r="F2664" i="21"/>
  <c r="N2663" i="21"/>
  <c r="F2663" i="21"/>
  <c r="N2662" i="21"/>
  <c r="F2662" i="21"/>
  <c r="N2661" i="21"/>
  <c r="F2661" i="21"/>
  <c r="N2660" i="21"/>
  <c r="F2660" i="21"/>
  <c r="N2659" i="21"/>
  <c r="F2659" i="21"/>
  <c r="N2658" i="21"/>
  <c r="F2658" i="21"/>
  <c r="N2657" i="21"/>
  <c r="F2657" i="21"/>
  <c r="N2656" i="21"/>
  <c r="F2656" i="21"/>
  <c r="N2655" i="21"/>
  <c r="F2655" i="21"/>
  <c r="N2654" i="21"/>
  <c r="F2654" i="21"/>
  <c r="N2653" i="21"/>
  <c r="F2653" i="21"/>
  <c r="N2652" i="21"/>
  <c r="F2652" i="21"/>
  <c r="N2651" i="21"/>
  <c r="F2651" i="21"/>
  <c r="N2650" i="21"/>
  <c r="F2650" i="21"/>
  <c r="N2649" i="21"/>
  <c r="F2649" i="21"/>
  <c r="N2648" i="21"/>
  <c r="F2648" i="21"/>
  <c r="N2647" i="21"/>
  <c r="F2647" i="21"/>
  <c r="N2646" i="21"/>
  <c r="F2646" i="21"/>
  <c r="N2645" i="21"/>
  <c r="F2645" i="21"/>
  <c r="N2644" i="21"/>
  <c r="F2644" i="21"/>
  <c r="N2643" i="21"/>
  <c r="F2643" i="21"/>
  <c r="N2642" i="21"/>
  <c r="F2642" i="21"/>
  <c r="N2641" i="21"/>
  <c r="F2641" i="21"/>
  <c r="N2640" i="21"/>
  <c r="F2640" i="21"/>
  <c r="N2639" i="21"/>
  <c r="F2639" i="21"/>
  <c r="N2638" i="21"/>
  <c r="F2638" i="21"/>
  <c r="N2637" i="21"/>
  <c r="F2637" i="21"/>
  <c r="N2636" i="21"/>
  <c r="F2636" i="21"/>
  <c r="N2635" i="21"/>
  <c r="F2635" i="21"/>
  <c r="N2634" i="21"/>
  <c r="F2634" i="21"/>
  <c r="N2633" i="21"/>
  <c r="F2633" i="21"/>
  <c r="N2632" i="21"/>
  <c r="F2632" i="21"/>
  <c r="N2631" i="21"/>
  <c r="F2631" i="21"/>
  <c r="N2630" i="21"/>
  <c r="F2630" i="21"/>
  <c r="N2629" i="21"/>
  <c r="F2629" i="21"/>
  <c r="N2628" i="21"/>
  <c r="F2628" i="21"/>
  <c r="N2627" i="21"/>
  <c r="F2627" i="21"/>
  <c r="N2626" i="21"/>
  <c r="F2626" i="21"/>
  <c r="N2625" i="21"/>
  <c r="F2625" i="21"/>
  <c r="N2624" i="21"/>
  <c r="F2624" i="21"/>
  <c r="N2623" i="21"/>
  <c r="F2623" i="21"/>
  <c r="N2622" i="21"/>
  <c r="F2622" i="21"/>
  <c r="N2621" i="21"/>
  <c r="F2621" i="21"/>
  <c r="N2620" i="21"/>
  <c r="F2620" i="21"/>
  <c r="N2619" i="21"/>
  <c r="F2619" i="21"/>
  <c r="N2618" i="21"/>
  <c r="F2618" i="21"/>
  <c r="N2617" i="21"/>
  <c r="F2617" i="21"/>
  <c r="N2616" i="21"/>
  <c r="F2616" i="21"/>
  <c r="N2615" i="21"/>
  <c r="F2615" i="21"/>
  <c r="N2614" i="21"/>
  <c r="F2614" i="21"/>
  <c r="N2613" i="21"/>
  <c r="F2613" i="21"/>
  <c r="N2612" i="21"/>
  <c r="F2612" i="21"/>
  <c r="N2611" i="21"/>
  <c r="F2611" i="21"/>
  <c r="N2610" i="21"/>
  <c r="F2610" i="21"/>
  <c r="N2609" i="21"/>
  <c r="F2609" i="21"/>
  <c r="N2608" i="21"/>
  <c r="F2608" i="21"/>
  <c r="N2607" i="21"/>
  <c r="F2607" i="21"/>
  <c r="N2606" i="21"/>
  <c r="F2606" i="21"/>
  <c r="N2605" i="21"/>
  <c r="F2605" i="21"/>
  <c r="N2604" i="21"/>
  <c r="F2604" i="21"/>
  <c r="N2603" i="21"/>
  <c r="F2603" i="21"/>
  <c r="N2602" i="21"/>
  <c r="F2602" i="21"/>
  <c r="N2601" i="21"/>
  <c r="F2601" i="21"/>
  <c r="N2600" i="21"/>
  <c r="F2600" i="21"/>
  <c r="N2599" i="21"/>
  <c r="F2599" i="21"/>
  <c r="N2598" i="21"/>
  <c r="F2598" i="21"/>
  <c r="N2597" i="21"/>
  <c r="F2597" i="21"/>
  <c r="N2596" i="21"/>
  <c r="F2596" i="21"/>
  <c r="N2595" i="21"/>
  <c r="F2595" i="21"/>
  <c r="N2594" i="21"/>
  <c r="F2594" i="21"/>
  <c r="N2593" i="21"/>
  <c r="F2593" i="21"/>
  <c r="N2592" i="21"/>
  <c r="F2592" i="21"/>
  <c r="N2591" i="21"/>
  <c r="F2591" i="21"/>
  <c r="N2590" i="21"/>
  <c r="F2590" i="21"/>
  <c r="N2589" i="21"/>
  <c r="F2589" i="21"/>
  <c r="N2588" i="21"/>
  <c r="F2588" i="21"/>
  <c r="N2587" i="21"/>
  <c r="F2587" i="21"/>
  <c r="N2586" i="21"/>
  <c r="F2586" i="21"/>
  <c r="N2585" i="21"/>
  <c r="F2585" i="21"/>
  <c r="N2584" i="21"/>
  <c r="F2584" i="21"/>
  <c r="N2583" i="21"/>
  <c r="F2583" i="21"/>
  <c r="N2582" i="21"/>
  <c r="F2582" i="21"/>
  <c r="N2581" i="21"/>
  <c r="F2581" i="21"/>
  <c r="N2580" i="21"/>
  <c r="F2580" i="21"/>
  <c r="N2579" i="21"/>
  <c r="F2579" i="21"/>
  <c r="N2578" i="21"/>
  <c r="F2578" i="21"/>
  <c r="N2577" i="21"/>
  <c r="F2577" i="21"/>
  <c r="N2576" i="21"/>
  <c r="F2576" i="21"/>
  <c r="N2575" i="21"/>
  <c r="F2575" i="21"/>
  <c r="N2574" i="21"/>
  <c r="F2574" i="21"/>
  <c r="N2573" i="21"/>
  <c r="F2573" i="21"/>
  <c r="N2572" i="21"/>
  <c r="F2572" i="21"/>
  <c r="N2571" i="21"/>
  <c r="F2571" i="21"/>
  <c r="N2570" i="21"/>
  <c r="F2570" i="21"/>
  <c r="N2569" i="21"/>
  <c r="F2569" i="21"/>
  <c r="N2568" i="21"/>
  <c r="F2568" i="21"/>
  <c r="N2567" i="21"/>
  <c r="F2567" i="21"/>
  <c r="N2566" i="21"/>
  <c r="F2566" i="21"/>
  <c r="N2565" i="21"/>
  <c r="F2565" i="21"/>
  <c r="N2564" i="21"/>
  <c r="F2564" i="21"/>
  <c r="N2563" i="21"/>
  <c r="F2563" i="21"/>
  <c r="N2562" i="21"/>
  <c r="F2562" i="21"/>
  <c r="N2561" i="21"/>
  <c r="F2561" i="21"/>
  <c r="N2560" i="21"/>
  <c r="F2560" i="21"/>
  <c r="N2559" i="21"/>
  <c r="F2559" i="21"/>
  <c r="N2558" i="21"/>
  <c r="F2558" i="21"/>
  <c r="N2557" i="21"/>
  <c r="F2557" i="21"/>
  <c r="N2556" i="21"/>
  <c r="F2556" i="21"/>
  <c r="N2555" i="21"/>
  <c r="F2555" i="21"/>
  <c r="N2554" i="21"/>
  <c r="F2554" i="21"/>
  <c r="N2553" i="21"/>
  <c r="F2553" i="21"/>
  <c r="N2552" i="21"/>
  <c r="F2552" i="21"/>
  <c r="N2551" i="21"/>
  <c r="F2551" i="21"/>
  <c r="N2550" i="21"/>
  <c r="F2550" i="21"/>
  <c r="N2549" i="21"/>
  <c r="F2549" i="21"/>
  <c r="N2548" i="21"/>
  <c r="F2548" i="21"/>
  <c r="N2547" i="21"/>
  <c r="F2547" i="21"/>
  <c r="N2546" i="21"/>
  <c r="F2546" i="21"/>
  <c r="N2545" i="21"/>
  <c r="F2545" i="21"/>
  <c r="N2544" i="21"/>
  <c r="F2544" i="21"/>
  <c r="N2543" i="21"/>
  <c r="F2543" i="21"/>
  <c r="N2542" i="21"/>
  <c r="F2542" i="21"/>
  <c r="N2541" i="21"/>
  <c r="F2541" i="21"/>
  <c r="N2540" i="21"/>
  <c r="F2540" i="21"/>
  <c r="N2539" i="21"/>
  <c r="F2539" i="21"/>
  <c r="N2538" i="21"/>
  <c r="F2538" i="21"/>
  <c r="N2537" i="21"/>
  <c r="F2537" i="21"/>
  <c r="N2536" i="21"/>
  <c r="F2536" i="21"/>
  <c r="N2535" i="21"/>
  <c r="F2535" i="21"/>
  <c r="N2534" i="21"/>
  <c r="F2534" i="21"/>
  <c r="N2533" i="21"/>
  <c r="F2533" i="21"/>
  <c r="N2532" i="21"/>
  <c r="F2532" i="21"/>
  <c r="N2531" i="21"/>
  <c r="F2531" i="21"/>
  <c r="N2530" i="21"/>
  <c r="F2530" i="21"/>
  <c r="N2529" i="21"/>
  <c r="F2529" i="21"/>
  <c r="N2528" i="21"/>
  <c r="F2528" i="21"/>
  <c r="N2527" i="21"/>
  <c r="F2527" i="21"/>
  <c r="N2526" i="21"/>
  <c r="F2526" i="21"/>
  <c r="N2525" i="21"/>
  <c r="F2525" i="21"/>
  <c r="N2524" i="21"/>
  <c r="F2524" i="21"/>
  <c r="N2523" i="21"/>
  <c r="F2523" i="21"/>
  <c r="N2522" i="21"/>
  <c r="F2522" i="21"/>
  <c r="N2521" i="21"/>
  <c r="F2521" i="21"/>
  <c r="N2520" i="21"/>
  <c r="F2520" i="21"/>
  <c r="N2519" i="21"/>
  <c r="F2519" i="21"/>
  <c r="N2518" i="21"/>
  <c r="F2518" i="21"/>
  <c r="N2517" i="21"/>
  <c r="F2517" i="21"/>
  <c r="N2516" i="21"/>
  <c r="F2516" i="21"/>
  <c r="N2515" i="21"/>
  <c r="F2515" i="21"/>
  <c r="N2514" i="21"/>
  <c r="F2514" i="21"/>
  <c r="N2513" i="21"/>
  <c r="F2513" i="21"/>
  <c r="N2512" i="21"/>
  <c r="F2512" i="21"/>
  <c r="N2511" i="21"/>
  <c r="F2511" i="21"/>
  <c r="N2510" i="21"/>
  <c r="F2510" i="21"/>
  <c r="N2509" i="21"/>
  <c r="F2509" i="21"/>
  <c r="N2508" i="21"/>
  <c r="F2508" i="21"/>
  <c r="N2507" i="21"/>
  <c r="F2507" i="21"/>
  <c r="N2506" i="21"/>
  <c r="F2506" i="21"/>
  <c r="N2505" i="21"/>
  <c r="F2505" i="21"/>
  <c r="N2504" i="21"/>
  <c r="F2504" i="21"/>
  <c r="N2503" i="21"/>
  <c r="F2503" i="21"/>
  <c r="N2502" i="21"/>
  <c r="F2502" i="21"/>
  <c r="N2501" i="21"/>
  <c r="F2501" i="21"/>
  <c r="N2500" i="21"/>
  <c r="F2500" i="21"/>
  <c r="N2499" i="21"/>
  <c r="F2499" i="21"/>
  <c r="N2498" i="21"/>
  <c r="F2498" i="21"/>
  <c r="N12357" i="21"/>
  <c r="F12357" i="21"/>
  <c r="N12356" i="21"/>
  <c r="F12356" i="21"/>
  <c r="N2495" i="21"/>
  <c r="F2495" i="21"/>
  <c r="N2494" i="21"/>
  <c r="F2494" i="21"/>
  <c r="N2493" i="21"/>
  <c r="F2493" i="21"/>
  <c r="N2492" i="21"/>
  <c r="F2492" i="21"/>
  <c r="N2491" i="21"/>
  <c r="F2491" i="21"/>
  <c r="N2490" i="21"/>
  <c r="F2490" i="21"/>
  <c r="N2489" i="21"/>
  <c r="F2489" i="21"/>
  <c r="N2488" i="21"/>
  <c r="F2488" i="21"/>
  <c r="N2487" i="21"/>
  <c r="F2487" i="21"/>
  <c r="N2486" i="21"/>
  <c r="F2486" i="21"/>
  <c r="N2485" i="21"/>
  <c r="F2485" i="21"/>
  <c r="N2484" i="21"/>
  <c r="F2484" i="21"/>
  <c r="N2483" i="21"/>
  <c r="F2483" i="21"/>
  <c r="N2482" i="21"/>
  <c r="F2482" i="21"/>
  <c r="N2481" i="21"/>
  <c r="F2481" i="21"/>
  <c r="N2480" i="21"/>
  <c r="F2480" i="21"/>
  <c r="N2479" i="21"/>
  <c r="F2479" i="21"/>
  <c r="N2478" i="21"/>
  <c r="F2478" i="21"/>
  <c r="N2477" i="21"/>
  <c r="F2477" i="21"/>
  <c r="N2476" i="21"/>
  <c r="F2476" i="21"/>
  <c r="N2475" i="21"/>
  <c r="F2475" i="21"/>
  <c r="N2474" i="21"/>
  <c r="F2474" i="21"/>
  <c r="N2473" i="21"/>
  <c r="F2473" i="21"/>
  <c r="N2472" i="21"/>
  <c r="F2472" i="21"/>
  <c r="N2471" i="21"/>
  <c r="F2471" i="21"/>
  <c r="N2470" i="21"/>
  <c r="F2470" i="21"/>
  <c r="N2469" i="21"/>
  <c r="F2469" i="21"/>
  <c r="N2468" i="21"/>
  <c r="F2468" i="21"/>
  <c r="N2467" i="21"/>
  <c r="F2467" i="21"/>
  <c r="N2466" i="21"/>
  <c r="F2466" i="21"/>
  <c r="N2465" i="21"/>
  <c r="F2465" i="21"/>
  <c r="N2464" i="21"/>
  <c r="F2464" i="21"/>
  <c r="N2463" i="21"/>
  <c r="F2463" i="21"/>
  <c r="N2462" i="21"/>
  <c r="F2462" i="21"/>
  <c r="N2461" i="21"/>
  <c r="F2461" i="21"/>
  <c r="N2460" i="21"/>
  <c r="F2460" i="21"/>
  <c r="N2459" i="21"/>
  <c r="F2459" i="21"/>
  <c r="N2458" i="21"/>
  <c r="F2458" i="21"/>
  <c r="N2457" i="21"/>
  <c r="F2457" i="21"/>
  <c r="N2456" i="21"/>
  <c r="F2456" i="21"/>
  <c r="N2455" i="21"/>
  <c r="F2455" i="21"/>
  <c r="N2454" i="21"/>
  <c r="F2454" i="21"/>
  <c r="N2453" i="21"/>
  <c r="F2453" i="21"/>
  <c r="N2452" i="21"/>
  <c r="F2452" i="21"/>
  <c r="N2451" i="21"/>
  <c r="F2451" i="21"/>
  <c r="N2450" i="21"/>
  <c r="F2450" i="21"/>
  <c r="N2449" i="21"/>
  <c r="F2449" i="21"/>
  <c r="N2448" i="21"/>
  <c r="F2448" i="21"/>
  <c r="N2447" i="21"/>
  <c r="F2447" i="21"/>
  <c r="N2446" i="21"/>
  <c r="F2446" i="21"/>
  <c r="N2445" i="21"/>
  <c r="F2445" i="21"/>
  <c r="N2444" i="21"/>
  <c r="F2444" i="21"/>
  <c r="N2443" i="21"/>
  <c r="F2443" i="21"/>
  <c r="N2442" i="21"/>
  <c r="F2442" i="21"/>
  <c r="N2441" i="21"/>
  <c r="F2441" i="21"/>
  <c r="N2440" i="21"/>
  <c r="F2440" i="21"/>
  <c r="N2439" i="21"/>
  <c r="F2439" i="21"/>
  <c r="N2438" i="21"/>
  <c r="F2438" i="21"/>
  <c r="N12355" i="21"/>
  <c r="F12355" i="21"/>
  <c r="N12354" i="21"/>
  <c r="F12354" i="21"/>
  <c r="N12353" i="21"/>
  <c r="F12353" i="21"/>
  <c r="N12352" i="21"/>
  <c r="F12352" i="21"/>
  <c r="N11613" i="21"/>
  <c r="F11613" i="21"/>
  <c r="N11612" i="21"/>
  <c r="F11612" i="21"/>
  <c r="N11611" i="21"/>
  <c r="F11611" i="21"/>
  <c r="N11610" i="21"/>
  <c r="F11610" i="21"/>
  <c r="N11609" i="21"/>
  <c r="F11609" i="21"/>
  <c r="N11608" i="21"/>
  <c r="F11608" i="21"/>
  <c r="N11236" i="21"/>
  <c r="F11236" i="21"/>
  <c r="N11235" i="21"/>
  <c r="F11235" i="21"/>
  <c r="N2425" i="21"/>
  <c r="F2425" i="21"/>
  <c r="N2424" i="21"/>
  <c r="F2424" i="21"/>
  <c r="N2423" i="21"/>
  <c r="F2423" i="21"/>
  <c r="N2422" i="21"/>
  <c r="F2422" i="21"/>
  <c r="N2421" i="21"/>
  <c r="F2421" i="21"/>
  <c r="N2420" i="21"/>
  <c r="F2420" i="21"/>
  <c r="N2419" i="21"/>
  <c r="F2419" i="21"/>
  <c r="N2418" i="21"/>
  <c r="F2418" i="21"/>
  <c r="N2417" i="21"/>
  <c r="F2417" i="21"/>
  <c r="N2416" i="21"/>
  <c r="F2416" i="21"/>
  <c r="N2415" i="21"/>
  <c r="F2415" i="21"/>
  <c r="N2414" i="21"/>
  <c r="F2414" i="21"/>
  <c r="N2413" i="21"/>
  <c r="F2413" i="21"/>
  <c r="N2412" i="21"/>
  <c r="F2412" i="21"/>
  <c r="N2411" i="21"/>
  <c r="F2411" i="21"/>
  <c r="N2410" i="21"/>
  <c r="F2410" i="21"/>
  <c r="N2409" i="21"/>
  <c r="F2409" i="21"/>
  <c r="N2408" i="21"/>
  <c r="F2408" i="21"/>
  <c r="N2407" i="21"/>
  <c r="F2407" i="21"/>
  <c r="N2406" i="21"/>
  <c r="F2406" i="21"/>
  <c r="N2405" i="21"/>
  <c r="F2405" i="21"/>
  <c r="N2404" i="21"/>
  <c r="F2404" i="21"/>
  <c r="N2403" i="21"/>
  <c r="F2403" i="21"/>
  <c r="N2402" i="21"/>
  <c r="F2402" i="21"/>
  <c r="N2401" i="21"/>
  <c r="F2401" i="21"/>
  <c r="N2400" i="21"/>
  <c r="F2400" i="21"/>
  <c r="N2399" i="21"/>
  <c r="F2399" i="21"/>
  <c r="N2398" i="21"/>
  <c r="F2398" i="21"/>
  <c r="N2397" i="21"/>
  <c r="F2397" i="21"/>
  <c r="N2396" i="21"/>
  <c r="F2396" i="21"/>
  <c r="N2395" i="21"/>
  <c r="F2395" i="21"/>
  <c r="N2394" i="21"/>
  <c r="F2394" i="21"/>
  <c r="N2393" i="21"/>
  <c r="F2393" i="21"/>
  <c r="N2392" i="21"/>
  <c r="F2392" i="21"/>
  <c r="N2391" i="21"/>
  <c r="F2391" i="21"/>
  <c r="N2390" i="21"/>
  <c r="F2390" i="21"/>
  <c r="N2389" i="21"/>
  <c r="F2389" i="21"/>
  <c r="N2388" i="21"/>
  <c r="F2388" i="21"/>
  <c r="N2387" i="21"/>
  <c r="F2387" i="21"/>
  <c r="N2386" i="21"/>
  <c r="F2386" i="21"/>
  <c r="N2385" i="21"/>
  <c r="F2385" i="21"/>
  <c r="N2384" i="21"/>
  <c r="F2384" i="21"/>
  <c r="N2383" i="21"/>
  <c r="F2383" i="21"/>
  <c r="N2382" i="21"/>
  <c r="F2382" i="21"/>
  <c r="N2381" i="21"/>
  <c r="F2381" i="21"/>
  <c r="N2380" i="21"/>
  <c r="F2380" i="21"/>
  <c r="N2379" i="21"/>
  <c r="F2379" i="21"/>
  <c r="N2378" i="21"/>
  <c r="F2378" i="21"/>
  <c r="N2377" i="21"/>
  <c r="F2377" i="21"/>
  <c r="N2376" i="21"/>
  <c r="F2376" i="21"/>
  <c r="N2375" i="21"/>
  <c r="F2375" i="21"/>
  <c r="N2374" i="21"/>
  <c r="F2374" i="21"/>
  <c r="N2373" i="21"/>
  <c r="F2373" i="21"/>
  <c r="N2372" i="21"/>
  <c r="F2372" i="21"/>
  <c r="N2371" i="21"/>
  <c r="F2371" i="21"/>
  <c r="N2370" i="21"/>
  <c r="F2370" i="21"/>
  <c r="N2369" i="21"/>
  <c r="F2369" i="21"/>
  <c r="N2368" i="21"/>
  <c r="F2368" i="21"/>
  <c r="N2367" i="21"/>
  <c r="F2367" i="21"/>
  <c r="N2366" i="21"/>
  <c r="F2366" i="21"/>
  <c r="N2365" i="21"/>
  <c r="F2365" i="21"/>
  <c r="N2364" i="21"/>
  <c r="F2364" i="21"/>
  <c r="N2363" i="21"/>
  <c r="F2363" i="21"/>
  <c r="N2362" i="21"/>
  <c r="F2362" i="21"/>
  <c r="N2361" i="21"/>
  <c r="F2361" i="21"/>
  <c r="N2360" i="21"/>
  <c r="F2360" i="21"/>
  <c r="N2359" i="21"/>
  <c r="F2359" i="21"/>
  <c r="N2358" i="21"/>
  <c r="F2358" i="21"/>
  <c r="N2357" i="21"/>
  <c r="F2357" i="21"/>
  <c r="N2356" i="21"/>
  <c r="F2356" i="21"/>
  <c r="N2355" i="21"/>
  <c r="F2355" i="21"/>
  <c r="N2354" i="21"/>
  <c r="F2354" i="21"/>
  <c r="N2353" i="21"/>
  <c r="F2353" i="21"/>
  <c r="N2352" i="21"/>
  <c r="F2352" i="21"/>
  <c r="N2351" i="21"/>
  <c r="F2351" i="21"/>
  <c r="N2350" i="21"/>
  <c r="F2350" i="21"/>
  <c r="N2349" i="21"/>
  <c r="F2349" i="21"/>
  <c r="N2348" i="21"/>
  <c r="F2348" i="21"/>
  <c r="N2347" i="21"/>
  <c r="F2347" i="21"/>
  <c r="N2346" i="21"/>
  <c r="F2346" i="21"/>
  <c r="N2345" i="21"/>
  <c r="F2345" i="21"/>
  <c r="N2344" i="21"/>
  <c r="F2344" i="21"/>
  <c r="N2343" i="21"/>
  <c r="F2343" i="21"/>
  <c r="N2342" i="21"/>
  <c r="F2342" i="21"/>
  <c r="N2341" i="21"/>
  <c r="F2341" i="21"/>
  <c r="N2340" i="21"/>
  <c r="F2340" i="21"/>
  <c r="N2339" i="21"/>
  <c r="F2339" i="21"/>
  <c r="N2338" i="21"/>
  <c r="F2338" i="21"/>
  <c r="N2337" i="21"/>
  <c r="F2337" i="21"/>
  <c r="N2336" i="21"/>
  <c r="F2336" i="21"/>
  <c r="N2335" i="21"/>
  <c r="F2335" i="21"/>
  <c r="N2334" i="21"/>
  <c r="F2334" i="21"/>
  <c r="N2333" i="21"/>
  <c r="F2333" i="21"/>
  <c r="N2332" i="21"/>
  <c r="F2332" i="21"/>
  <c r="N2331" i="21"/>
  <c r="F2331" i="21"/>
  <c r="N2330" i="21"/>
  <c r="F2330" i="21"/>
  <c r="N2329" i="21"/>
  <c r="F2329" i="21"/>
  <c r="N2328" i="21"/>
  <c r="F2328" i="21"/>
  <c r="N2327" i="21"/>
  <c r="F2327" i="21"/>
  <c r="N2326" i="21"/>
  <c r="F2326" i="21"/>
  <c r="N2325" i="21"/>
  <c r="F2325" i="21"/>
  <c r="N2324" i="21"/>
  <c r="F2324" i="21"/>
  <c r="N2323" i="21"/>
  <c r="F2323" i="21"/>
  <c r="N2322" i="21"/>
  <c r="F2322" i="21"/>
  <c r="N2321" i="21"/>
  <c r="F2321" i="21"/>
  <c r="N2320" i="21"/>
  <c r="F2320" i="21"/>
  <c r="N2319" i="21"/>
  <c r="F2319" i="21"/>
  <c r="N2318" i="21"/>
  <c r="F2318" i="21"/>
  <c r="N2317" i="21"/>
  <c r="F2317" i="21"/>
  <c r="N2316" i="21"/>
  <c r="F2316" i="21"/>
  <c r="N2315" i="21"/>
  <c r="F2315" i="21"/>
  <c r="N2314" i="21"/>
  <c r="F2314" i="21"/>
  <c r="N2313" i="21"/>
  <c r="F2313" i="21"/>
  <c r="N2312" i="21"/>
  <c r="F2312" i="21"/>
  <c r="N2311" i="21"/>
  <c r="F2311" i="21"/>
  <c r="N2310" i="21"/>
  <c r="F2310" i="21"/>
  <c r="N2309" i="21"/>
  <c r="F2309" i="21"/>
  <c r="N2308" i="21"/>
  <c r="F2308" i="21"/>
  <c r="N2307" i="21"/>
  <c r="F2307" i="21"/>
  <c r="N2306" i="21"/>
  <c r="F2306" i="21"/>
  <c r="N2305" i="21"/>
  <c r="F2305" i="21"/>
  <c r="N2304" i="21"/>
  <c r="F2304" i="21"/>
  <c r="N2303" i="21"/>
  <c r="F2303" i="21"/>
  <c r="N2302" i="21"/>
  <c r="F2302" i="21"/>
  <c r="N2301" i="21"/>
  <c r="F2301" i="21"/>
  <c r="N2300" i="21"/>
  <c r="F2300" i="21"/>
  <c r="N2299" i="21"/>
  <c r="F2299" i="21"/>
  <c r="N2298" i="21"/>
  <c r="F2298" i="21"/>
  <c r="N2297" i="21"/>
  <c r="F2297" i="21"/>
  <c r="N2296" i="21"/>
  <c r="F2296" i="21"/>
  <c r="N2295" i="21"/>
  <c r="F2295" i="21"/>
  <c r="N2294" i="21"/>
  <c r="F2294" i="21"/>
  <c r="N2293" i="21"/>
  <c r="F2293" i="21"/>
  <c r="N2292" i="21"/>
  <c r="F2292" i="21"/>
  <c r="N2291" i="21"/>
  <c r="F2291" i="21"/>
  <c r="N2290" i="21"/>
  <c r="F2290" i="21"/>
  <c r="N2289" i="21"/>
  <c r="F2289" i="21"/>
  <c r="N2288" i="21"/>
  <c r="F2288" i="21"/>
  <c r="N2287" i="21"/>
  <c r="F2287" i="21"/>
  <c r="N2286" i="21"/>
  <c r="F2286" i="21"/>
  <c r="N2285" i="21"/>
  <c r="F2285" i="21"/>
  <c r="N2284" i="21"/>
  <c r="F2284" i="21"/>
  <c r="N2283" i="21"/>
  <c r="F2283" i="21"/>
  <c r="N2282" i="21"/>
  <c r="F2282" i="21"/>
  <c r="N2281" i="21"/>
  <c r="F2281" i="21"/>
  <c r="N2280" i="21"/>
  <c r="F2280" i="21"/>
  <c r="N2279" i="21"/>
  <c r="F2279" i="21"/>
  <c r="N2278" i="21"/>
  <c r="F2278" i="21"/>
  <c r="N2277" i="21"/>
  <c r="F2277" i="21"/>
  <c r="N2276" i="21"/>
  <c r="F2276" i="21"/>
  <c r="N2275" i="21"/>
  <c r="F2275" i="21"/>
  <c r="N2274" i="21"/>
  <c r="F2274" i="21"/>
  <c r="N2273" i="21"/>
  <c r="F2273" i="21"/>
  <c r="N2272" i="21"/>
  <c r="F2272" i="21"/>
  <c r="N2271" i="21"/>
  <c r="F2271" i="21"/>
  <c r="N2270" i="21"/>
  <c r="F2270" i="21"/>
  <c r="N2269" i="21"/>
  <c r="F2269" i="21"/>
  <c r="N2268" i="21"/>
  <c r="F2268" i="21"/>
  <c r="N2267" i="21"/>
  <c r="F2267" i="21"/>
  <c r="N2266" i="21"/>
  <c r="F2266" i="21"/>
  <c r="N2265" i="21"/>
  <c r="F2265" i="21"/>
  <c r="N2264" i="21"/>
  <c r="F2264" i="21"/>
  <c r="N2263" i="21"/>
  <c r="F2263" i="21"/>
  <c r="N2262" i="21"/>
  <c r="F2262" i="21"/>
  <c r="N2261" i="21"/>
  <c r="F2261" i="21"/>
  <c r="N2260" i="21"/>
  <c r="F2260" i="21"/>
  <c r="N2259" i="21"/>
  <c r="F2259" i="21"/>
  <c r="N2258" i="21"/>
  <c r="F2258" i="21"/>
  <c r="N2257" i="21"/>
  <c r="F2257" i="21"/>
  <c r="N2256" i="21"/>
  <c r="F2256" i="21"/>
  <c r="N2255" i="21"/>
  <c r="F2255" i="21"/>
  <c r="N12476" i="21"/>
  <c r="F12476" i="21"/>
  <c r="N12475" i="21"/>
  <c r="F12475" i="21"/>
  <c r="N12474" i="21"/>
  <c r="F12474" i="21"/>
  <c r="N12473" i="21"/>
  <c r="F12473" i="21"/>
  <c r="N12472" i="21"/>
  <c r="F12472" i="21"/>
  <c r="N12471" i="21"/>
  <c r="F12471" i="21"/>
  <c r="N12359" i="21"/>
  <c r="F12359" i="21"/>
  <c r="N12358" i="21"/>
  <c r="F12358" i="21"/>
  <c r="N2246" i="21"/>
  <c r="F2246" i="21"/>
  <c r="N2245" i="21"/>
  <c r="F2245" i="21"/>
  <c r="N2244" i="21"/>
  <c r="F2244" i="21"/>
  <c r="N2243" i="21"/>
  <c r="F2243" i="21"/>
  <c r="N2242" i="21"/>
  <c r="F2242" i="21"/>
  <c r="N2241" i="21"/>
  <c r="F2241" i="21"/>
  <c r="N2240" i="21"/>
  <c r="F2240" i="21"/>
  <c r="N2239" i="21"/>
  <c r="F2239" i="21"/>
  <c r="N2238" i="21"/>
  <c r="F2238" i="21"/>
  <c r="N2237" i="21"/>
  <c r="F2237" i="21"/>
  <c r="N2236" i="21"/>
  <c r="F2236" i="21"/>
  <c r="N2235" i="21"/>
  <c r="F2235" i="21"/>
  <c r="N2234" i="21"/>
  <c r="F2234" i="21"/>
  <c r="N2233" i="21"/>
  <c r="F2233" i="21"/>
  <c r="N2232" i="21"/>
  <c r="F2232" i="21"/>
  <c r="N2231" i="21"/>
  <c r="F2231" i="21"/>
  <c r="N2230" i="21"/>
  <c r="F2230" i="21"/>
  <c r="N2229" i="21"/>
  <c r="F2229" i="21"/>
  <c r="N2228" i="21"/>
  <c r="F2228" i="21"/>
  <c r="N2227" i="21"/>
  <c r="F2227" i="21"/>
  <c r="N2226" i="21"/>
  <c r="F2226" i="21"/>
  <c r="N2225" i="21"/>
  <c r="F2225" i="21"/>
  <c r="N2224" i="21"/>
  <c r="F2224" i="21"/>
  <c r="N2223" i="21"/>
  <c r="F2223" i="21"/>
  <c r="N2222" i="21"/>
  <c r="F2222" i="21"/>
  <c r="N2221" i="21"/>
  <c r="F2221" i="21"/>
  <c r="N2220" i="21"/>
  <c r="F2220" i="21"/>
  <c r="N2219" i="21"/>
  <c r="F2219" i="21"/>
  <c r="N2218" i="21"/>
  <c r="F2218" i="21"/>
  <c r="N2217" i="21"/>
  <c r="F2217" i="21"/>
  <c r="N2216" i="21"/>
  <c r="F2216" i="21"/>
  <c r="N2215" i="21"/>
  <c r="F2215" i="21"/>
  <c r="N2214" i="21"/>
  <c r="F2214" i="21"/>
  <c r="N2213" i="21"/>
  <c r="F2213" i="21"/>
  <c r="N2212" i="21"/>
  <c r="F2212" i="21"/>
  <c r="N2211" i="21"/>
  <c r="F2211" i="21"/>
  <c r="N2210" i="21"/>
  <c r="F2210" i="21"/>
  <c r="N2209" i="21"/>
  <c r="F2209" i="21"/>
  <c r="N2208" i="21"/>
  <c r="F2208" i="21"/>
  <c r="N2207" i="21"/>
  <c r="F2207" i="21"/>
  <c r="N2206" i="21"/>
  <c r="F2206" i="21"/>
  <c r="N2205" i="21"/>
  <c r="F2205" i="21"/>
  <c r="N2204" i="21"/>
  <c r="F2204" i="21"/>
  <c r="N2203" i="21"/>
  <c r="F2203" i="21"/>
  <c r="N2202" i="21"/>
  <c r="F2202" i="21"/>
  <c r="N2201" i="21"/>
  <c r="F2201" i="21"/>
  <c r="N2200" i="21"/>
  <c r="F2200" i="21"/>
  <c r="N2199" i="21"/>
  <c r="F2199" i="21"/>
  <c r="N2198" i="21"/>
  <c r="F2198" i="21"/>
  <c r="N2197" i="21"/>
  <c r="F2197" i="21"/>
  <c r="N2196" i="21"/>
  <c r="F2196" i="21"/>
  <c r="N2195" i="21"/>
  <c r="F2195" i="21"/>
  <c r="N2194" i="21"/>
  <c r="F2194" i="21"/>
  <c r="N2193" i="21"/>
  <c r="F2193" i="21"/>
  <c r="N2192" i="21"/>
  <c r="F2192" i="21"/>
  <c r="N2191" i="21"/>
  <c r="F2191" i="21"/>
  <c r="N2190" i="21"/>
  <c r="F2190" i="21"/>
  <c r="N2189" i="21"/>
  <c r="F2189" i="21"/>
  <c r="N2188" i="21"/>
  <c r="F2188" i="21"/>
  <c r="N2187" i="21"/>
  <c r="F2187" i="21"/>
  <c r="N2186" i="21"/>
  <c r="F2186" i="21"/>
  <c r="N2185" i="21"/>
  <c r="F2185" i="21"/>
  <c r="N2184" i="21"/>
  <c r="F2184" i="21"/>
  <c r="N2183" i="21"/>
  <c r="F2183" i="21"/>
  <c r="N2182" i="21"/>
  <c r="F2182" i="21"/>
  <c r="N2181" i="21"/>
  <c r="F2181" i="21"/>
  <c r="N2180" i="21"/>
  <c r="F2180" i="21"/>
  <c r="N2179" i="21"/>
  <c r="F2179" i="21"/>
  <c r="N2178" i="21"/>
  <c r="F2178" i="21"/>
  <c r="N2177" i="21"/>
  <c r="F2177" i="21"/>
  <c r="N2176" i="21"/>
  <c r="F2176" i="21"/>
  <c r="N2175" i="21"/>
  <c r="F2175" i="21"/>
  <c r="N2174" i="21"/>
  <c r="F2174" i="21"/>
  <c r="N2173" i="21"/>
  <c r="F2173" i="21"/>
  <c r="N2172" i="21"/>
  <c r="F2172" i="21"/>
  <c r="N2171" i="21"/>
  <c r="F2171" i="21"/>
  <c r="N2170" i="21"/>
  <c r="F2170" i="21"/>
  <c r="N2169" i="21"/>
  <c r="F2169" i="21"/>
  <c r="N2168" i="21"/>
  <c r="F2168" i="21"/>
  <c r="N2167" i="21"/>
  <c r="F2167" i="21"/>
  <c r="N2166" i="21"/>
  <c r="F2166" i="21"/>
  <c r="N2165" i="21"/>
  <c r="F2165" i="21"/>
  <c r="N2164" i="21"/>
  <c r="F2164" i="21"/>
  <c r="N2163" i="21"/>
  <c r="F2163" i="21"/>
  <c r="N2162" i="21"/>
  <c r="F2162" i="21"/>
  <c r="N2161" i="21"/>
  <c r="F2161" i="21"/>
  <c r="N2160" i="21"/>
  <c r="F2160" i="21"/>
  <c r="N2159" i="21"/>
  <c r="F2159" i="21"/>
  <c r="N2158" i="21"/>
  <c r="F2158" i="21"/>
  <c r="N2157" i="21"/>
  <c r="F2157" i="21"/>
  <c r="N2156" i="21"/>
  <c r="F2156" i="21"/>
  <c r="N2155" i="21"/>
  <c r="F2155" i="21"/>
  <c r="N2154" i="21"/>
  <c r="F2154" i="21"/>
  <c r="N2153" i="21"/>
  <c r="F2153" i="21"/>
  <c r="N2152" i="21"/>
  <c r="F2152" i="21"/>
  <c r="N2151" i="21"/>
  <c r="F2151" i="21"/>
  <c r="N2150" i="21"/>
  <c r="F2150" i="21"/>
  <c r="N2149" i="21"/>
  <c r="F2149" i="21"/>
  <c r="N2148" i="21"/>
  <c r="F2148" i="21"/>
  <c r="N2147" i="21"/>
  <c r="F2147" i="21"/>
  <c r="N2146" i="21"/>
  <c r="F2146" i="21"/>
  <c r="N2145" i="21"/>
  <c r="F2145" i="21"/>
  <c r="N2144" i="21"/>
  <c r="F2144" i="21"/>
  <c r="N2143" i="21"/>
  <c r="F2143" i="21"/>
  <c r="N2142" i="21"/>
  <c r="F2142" i="21"/>
  <c r="N2141" i="21"/>
  <c r="F2141" i="21"/>
  <c r="N2140" i="21"/>
  <c r="F2140" i="21"/>
  <c r="N2139" i="21"/>
  <c r="F2139" i="21"/>
  <c r="N2138" i="21"/>
  <c r="F2138" i="21"/>
  <c r="N2137" i="21"/>
  <c r="F2137" i="21"/>
  <c r="N2136" i="21"/>
  <c r="F2136" i="21"/>
  <c r="N2135" i="21"/>
  <c r="F2135" i="21"/>
  <c r="N2134" i="21"/>
  <c r="F2134" i="21"/>
  <c r="N2133" i="21"/>
  <c r="F2133" i="21"/>
  <c r="N2132" i="21"/>
  <c r="F2132" i="21"/>
  <c r="N2131" i="21"/>
  <c r="F2131" i="21"/>
  <c r="N2130" i="21"/>
  <c r="F2130" i="21"/>
  <c r="N2129" i="21"/>
  <c r="F2129" i="21"/>
  <c r="N2128" i="21"/>
  <c r="F2128" i="21"/>
  <c r="N2127" i="21"/>
  <c r="F2127" i="21"/>
  <c r="N2126" i="21"/>
  <c r="F2126" i="21"/>
  <c r="N2125" i="21"/>
  <c r="F2125" i="21"/>
  <c r="N2124" i="21"/>
  <c r="F2124" i="21"/>
  <c r="N2123" i="21"/>
  <c r="F2123" i="21"/>
  <c r="N2122" i="21"/>
  <c r="F2122" i="21"/>
  <c r="N2121" i="21"/>
  <c r="F2121" i="21"/>
  <c r="N2120" i="21"/>
  <c r="F2120" i="21"/>
  <c r="N2119" i="21"/>
  <c r="F2119" i="21"/>
  <c r="N2118" i="21"/>
  <c r="F2118" i="21"/>
  <c r="N2117" i="21"/>
  <c r="F2117" i="21"/>
  <c r="N2116" i="21"/>
  <c r="F2116" i="21"/>
  <c r="N2115" i="21"/>
  <c r="F2115" i="21"/>
  <c r="N2114" i="21"/>
  <c r="F2114" i="21"/>
  <c r="N2113" i="21"/>
  <c r="F2113" i="21"/>
  <c r="N2112" i="21"/>
  <c r="F2112" i="21"/>
  <c r="N2111" i="21"/>
  <c r="F2111" i="21"/>
  <c r="N2110" i="21"/>
  <c r="F2110" i="21"/>
  <c r="N2109" i="21"/>
  <c r="F2109" i="21"/>
  <c r="N2108" i="21"/>
  <c r="F2108" i="21"/>
  <c r="N2107" i="21"/>
  <c r="F2107" i="21"/>
  <c r="N2106" i="21"/>
  <c r="F2106" i="21"/>
  <c r="N2105" i="21"/>
  <c r="F2105" i="21"/>
  <c r="N2104" i="21"/>
  <c r="F2104" i="21"/>
  <c r="N2103" i="21"/>
  <c r="F2103" i="21"/>
  <c r="N2102" i="21"/>
  <c r="F2102" i="21"/>
  <c r="N2101" i="21"/>
  <c r="F2101" i="21"/>
  <c r="N2100" i="21"/>
  <c r="F2100" i="21"/>
  <c r="N2099" i="21"/>
  <c r="F2099" i="21"/>
  <c r="N2098" i="21"/>
  <c r="F2098" i="21"/>
  <c r="N2097" i="21"/>
  <c r="F2097" i="21"/>
  <c r="N2096" i="21"/>
  <c r="F2096" i="21"/>
  <c r="N2095" i="21"/>
  <c r="F2095" i="21"/>
  <c r="N2094" i="21"/>
  <c r="F2094" i="21"/>
  <c r="N2093" i="21"/>
  <c r="F2093" i="21"/>
  <c r="N2092" i="21"/>
  <c r="F2092" i="21"/>
  <c r="N2091" i="21"/>
  <c r="F2091" i="21"/>
  <c r="N2090" i="21"/>
  <c r="F2090" i="21"/>
  <c r="N2089" i="21"/>
  <c r="F2089" i="21"/>
  <c r="N2088" i="21"/>
  <c r="F2088" i="21"/>
  <c r="N2087" i="21"/>
  <c r="F2087" i="21"/>
  <c r="N2086" i="21"/>
  <c r="F2086" i="21"/>
  <c r="N2085" i="21"/>
  <c r="F2085" i="21"/>
  <c r="N2084" i="21"/>
  <c r="F2084" i="21"/>
  <c r="N2083" i="21"/>
  <c r="F2083" i="21"/>
  <c r="N2082" i="21"/>
  <c r="F2082" i="21"/>
  <c r="N2081" i="21"/>
  <c r="F2081" i="21"/>
  <c r="N2080" i="21"/>
  <c r="F2080" i="21"/>
  <c r="N2079" i="21"/>
  <c r="F2079" i="21"/>
  <c r="N2078" i="21"/>
  <c r="F2078" i="21"/>
  <c r="N2077" i="21"/>
  <c r="F2077" i="21"/>
  <c r="N2076" i="21"/>
  <c r="F2076" i="21"/>
  <c r="N2075" i="21"/>
  <c r="F2075" i="21"/>
  <c r="N2074" i="21"/>
  <c r="F2074" i="21"/>
  <c r="N2073" i="21"/>
  <c r="F2073" i="21"/>
  <c r="N2072" i="21"/>
  <c r="F2072" i="21"/>
  <c r="N2071" i="21"/>
  <c r="F2071" i="21"/>
  <c r="N2070" i="21"/>
  <c r="F2070" i="21"/>
  <c r="N2069" i="21"/>
  <c r="F2069" i="21"/>
  <c r="N2068" i="21"/>
  <c r="F2068" i="21"/>
  <c r="N2067" i="21"/>
  <c r="F2067" i="21"/>
  <c r="N2066" i="21"/>
  <c r="F2066" i="21"/>
  <c r="N2065" i="21"/>
  <c r="F2065" i="21"/>
  <c r="N2064" i="21"/>
  <c r="F2064" i="21"/>
  <c r="N2063" i="21"/>
  <c r="F2063" i="21"/>
  <c r="N2062" i="21"/>
  <c r="F2062" i="21"/>
  <c r="N2061" i="21"/>
  <c r="F2061" i="21"/>
  <c r="N2060" i="21"/>
  <c r="F2060" i="21"/>
  <c r="N2059" i="21"/>
  <c r="F2059" i="21"/>
  <c r="N2058" i="21"/>
  <c r="F2058" i="21"/>
  <c r="N2057" i="21"/>
  <c r="F2057" i="21"/>
  <c r="N2056" i="21"/>
  <c r="F2056" i="21"/>
  <c r="N2055" i="21"/>
  <c r="F2055" i="21"/>
  <c r="N2054" i="21"/>
  <c r="F2054" i="21"/>
  <c r="N2053" i="21"/>
  <c r="F2053" i="21"/>
  <c r="N2052" i="21"/>
  <c r="F2052" i="21"/>
  <c r="N2051" i="21"/>
  <c r="F2051" i="21"/>
  <c r="N2050" i="21"/>
  <c r="F2050" i="21"/>
  <c r="N2049" i="21"/>
  <c r="F2049" i="21"/>
  <c r="N2048" i="21"/>
  <c r="F2048" i="21"/>
  <c r="N2047" i="21"/>
  <c r="F2047" i="21"/>
  <c r="N2046" i="21"/>
  <c r="F2046" i="21"/>
  <c r="N2045" i="21"/>
  <c r="F2045" i="21"/>
  <c r="N2044" i="21"/>
  <c r="F2044" i="21"/>
  <c r="N2043" i="21"/>
  <c r="F2043" i="21"/>
  <c r="N2042" i="21"/>
  <c r="F2042" i="21"/>
  <c r="N2041" i="21"/>
  <c r="F2041" i="21"/>
  <c r="N2040" i="21"/>
  <c r="F2040" i="21"/>
  <c r="N2039" i="21"/>
  <c r="F2039" i="21"/>
  <c r="N2038" i="21"/>
  <c r="F2038" i="21"/>
  <c r="N2037" i="21"/>
  <c r="F2037" i="21"/>
  <c r="N2036" i="21"/>
  <c r="F2036" i="21"/>
  <c r="N2035" i="21"/>
  <c r="F2035" i="21"/>
  <c r="N2034" i="21"/>
  <c r="F2034" i="21"/>
  <c r="N2033" i="21"/>
  <c r="F2033" i="21"/>
  <c r="N2032" i="21"/>
  <c r="F2032" i="21"/>
  <c r="N2031" i="21"/>
  <c r="F2031" i="21"/>
  <c r="N2030" i="21"/>
  <c r="F2030" i="21"/>
  <c r="N2029" i="21"/>
  <c r="F2029" i="21"/>
  <c r="N2028" i="21"/>
  <c r="F2028" i="21"/>
  <c r="N2027" i="21"/>
  <c r="F2027" i="21"/>
  <c r="N2026" i="21"/>
  <c r="F2026" i="21"/>
  <c r="N2025" i="21"/>
  <c r="F2025" i="21"/>
  <c r="N2024" i="21"/>
  <c r="F2024" i="21"/>
  <c r="N2023" i="21"/>
  <c r="F2023" i="21"/>
  <c r="N2022" i="21"/>
  <c r="F2022" i="21"/>
  <c r="N2021" i="21"/>
  <c r="F2021" i="21"/>
  <c r="N2020" i="21"/>
  <c r="F2020" i="21"/>
  <c r="N2019" i="21"/>
  <c r="F2019" i="21"/>
  <c r="N2018" i="21"/>
  <c r="F2018" i="21"/>
  <c r="N2017" i="21"/>
  <c r="F2017" i="21"/>
  <c r="N2016" i="21"/>
  <c r="F2016" i="21"/>
  <c r="N2015" i="21"/>
  <c r="F2015" i="21"/>
  <c r="N2014" i="21"/>
  <c r="F2014" i="21"/>
  <c r="N2013" i="21"/>
  <c r="F2013" i="21"/>
  <c r="N2012" i="21"/>
  <c r="F2012" i="21"/>
  <c r="N2011" i="21"/>
  <c r="F2011" i="21"/>
  <c r="N2010" i="21"/>
  <c r="F2010" i="21"/>
  <c r="N2009" i="21"/>
  <c r="F2009" i="21"/>
  <c r="N2008" i="21"/>
  <c r="F2008" i="21"/>
  <c r="N2007" i="21"/>
  <c r="F2007" i="21"/>
  <c r="N2006" i="21"/>
  <c r="F2006" i="21"/>
  <c r="N2005" i="21"/>
  <c r="F2005" i="21"/>
  <c r="N2004" i="21"/>
  <c r="F2004" i="21"/>
  <c r="N2003" i="21"/>
  <c r="F2003" i="21"/>
  <c r="N2002" i="21"/>
  <c r="F2002" i="21"/>
  <c r="N2001" i="21"/>
  <c r="F2001" i="21"/>
  <c r="N2000" i="21"/>
  <c r="F2000" i="21"/>
  <c r="N1999" i="21"/>
  <c r="F1999" i="21"/>
  <c r="N1998" i="21"/>
  <c r="F1998" i="21"/>
  <c r="N1997" i="21"/>
  <c r="F1997" i="21"/>
  <c r="N1996" i="21"/>
  <c r="F1996" i="21"/>
  <c r="N1995" i="21"/>
  <c r="F1995" i="21"/>
  <c r="N1994" i="21"/>
  <c r="F1994" i="21"/>
  <c r="N1993" i="21"/>
  <c r="F1993" i="21"/>
  <c r="N1992" i="21"/>
  <c r="F1992" i="21"/>
  <c r="N1991" i="21"/>
  <c r="F1991" i="21"/>
  <c r="N1990" i="21"/>
  <c r="F1990" i="21"/>
  <c r="N1989" i="21"/>
  <c r="F1989" i="21"/>
  <c r="N1988" i="21"/>
  <c r="F1988" i="21"/>
  <c r="N1987" i="21"/>
  <c r="F1987" i="21"/>
  <c r="N1986" i="21"/>
  <c r="F1986" i="21"/>
  <c r="N1985" i="21"/>
  <c r="F1985" i="21"/>
  <c r="N1984" i="21"/>
  <c r="F1984" i="21"/>
  <c r="N1983" i="21"/>
  <c r="F1983" i="21"/>
  <c r="N1982" i="21"/>
  <c r="F1982" i="21"/>
  <c r="N1981" i="21"/>
  <c r="F1981" i="21"/>
  <c r="N1980" i="21"/>
  <c r="F1980" i="21"/>
  <c r="N1979" i="21"/>
  <c r="F1979" i="21"/>
  <c r="N1978" i="21"/>
  <c r="F1978" i="21"/>
  <c r="N1977" i="21"/>
  <c r="F1977" i="21"/>
  <c r="N1976" i="21"/>
  <c r="F1976" i="21"/>
  <c r="N1975" i="21"/>
  <c r="F1975" i="21"/>
  <c r="N1974" i="21"/>
  <c r="F1974" i="21"/>
  <c r="N1973" i="21"/>
  <c r="F1973" i="21"/>
  <c r="N1972" i="21"/>
  <c r="F1972" i="21"/>
  <c r="N1971" i="21"/>
  <c r="F1971" i="21"/>
  <c r="N1970" i="21"/>
  <c r="F1970" i="21"/>
  <c r="N1969" i="21"/>
  <c r="F1969" i="21"/>
  <c r="N1968" i="21"/>
  <c r="F1968" i="21"/>
  <c r="N1967" i="21"/>
  <c r="F1967" i="21"/>
  <c r="N1966" i="21"/>
  <c r="F1966" i="21"/>
  <c r="N1965" i="21"/>
  <c r="F1965" i="21"/>
  <c r="N1964" i="21"/>
  <c r="F1964" i="21"/>
  <c r="N1963" i="21"/>
  <c r="F1963" i="21"/>
  <c r="N1962" i="21"/>
  <c r="F1962" i="21"/>
  <c r="N1961" i="21"/>
  <c r="F1961" i="21"/>
  <c r="N1960" i="21"/>
  <c r="F1960" i="21"/>
  <c r="N1959" i="21"/>
  <c r="F1959" i="21"/>
  <c r="N1958" i="21"/>
  <c r="F1958" i="21"/>
  <c r="N1957" i="21"/>
  <c r="F1957" i="21"/>
  <c r="N1956" i="21"/>
  <c r="F1956" i="21"/>
  <c r="N1955" i="21"/>
  <c r="F1955" i="21"/>
  <c r="N1954" i="21"/>
  <c r="F1954" i="21"/>
  <c r="N1953" i="21"/>
  <c r="F1953" i="21"/>
  <c r="N1952" i="21"/>
  <c r="F1952" i="21"/>
  <c r="N1951" i="21"/>
  <c r="F1951" i="21"/>
  <c r="N1950" i="21"/>
  <c r="F1950" i="21"/>
  <c r="N1949" i="21"/>
  <c r="F1949" i="21"/>
  <c r="N1948" i="21"/>
  <c r="F1948" i="21"/>
  <c r="N1947" i="21"/>
  <c r="F1947" i="21"/>
  <c r="N1946" i="21"/>
  <c r="F1946" i="21"/>
  <c r="N1945" i="21"/>
  <c r="F1945" i="21"/>
  <c r="N1944" i="21"/>
  <c r="F1944" i="21"/>
  <c r="N1943" i="21"/>
  <c r="F1943" i="21"/>
  <c r="N1942" i="21"/>
  <c r="F1942" i="21"/>
  <c r="N1941" i="21"/>
  <c r="F1941" i="21"/>
  <c r="N1940" i="21"/>
  <c r="F1940" i="21"/>
  <c r="N1939" i="21"/>
  <c r="F1939" i="21"/>
  <c r="N1938" i="21"/>
  <c r="F1938" i="21"/>
  <c r="N1937" i="21"/>
  <c r="F1937" i="21"/>
  <c r="N1936" i="21"/>
  <c r="F1936" i="21"/>
  <c r="N1935" i="21"/>
  <c r="F1935" i="21"/>
  <c r="N1934" i="21"/>
  <c r="F1934" i="21"/>
  <c r="N1933" i="21"/>
  <c r="F1933" i="21"/>
  <c r="N1932" i="21"/>
  <c r="F1932" i="21"/>
  <c r="N1931" i="21"/>
  <c r="F1931" i="21"/>
  <c r="N1930" i="21"/>
  <c r="F1930" i="21"/>
  <c r="N1929" i="21"/>
  <c r="F1929" i="21"/>
  <c r="N1928" i="21"/>
  <c r="F1928" i="21"/>
  <c r="N1927" i="21"/>
  <c r="F1927" i="21"/>
  <c r="N1926" i="21"/>
  <c r="F1926" i="21"/>
  <c r="N1925" i="21"/>
  <c r="F1925" i="21"/>
  <c r="N1924" i="21"/>
  <c r="F1924" i="21"/>
  <c r="N1923" i="21"/>
  <c r="F1923" i="21"/>
  <c r="N1922" i="21"/>
  <c r="F1922" i="21"/>
  <c r="N1921" i="21"/>
  <c r="F1921" i="21"/>
  <c r="N1920" i="21"/>
  <c r="F1920" i="21"/>
  <c r="N1919" i="21"/>
  <c r="F1919" i="21"/>
  <c r="N1918" i="21"/>
  <c r="F1918" i="21"/>
  <c r="N1917" i="21"/>
  <c r="F1917" i="21"/>
  <c r="N1916" i="21"/>
  <c r="F1916" i="21"/>
  <c r="N1915" i="21"/>
  <c r="F1915" i="21"/>
  <c r="N1914" i="21"/>
  <c r="F1914" i="21"/>
  <c r="N1913" i="21"/>
  <c r="F1913" i="21"/>
  <c r="N1912" i="21"/>
  <c r="F1912" i="21"/>
  <c r="N1911" i="21"/>
  <c r="F1911" i="21"/>
  <c r="N1910" i="21"/>
  <c r="F1910" i="21"/>
  <c r="N1909" i="21"/>
  <c r="F1909" i="21"/>
  <c r="N1908" i="21"/>
  <c r="F1908" i="21"/>
  <c r="N1907" i="21"/>
  <c r="F1907" i="21"/>
  <c r="N1906" i="21"/>
  <c r="F1906" i="21"/>
  <c r="N1905" i="21"/>
  <c r="F1905" i="21"/>
  <c r="N1904" i="21"/>
  <c r="F1904" i="21"/>
  <c r="N1903" i="21"/>
  <c r="F1903" i="21"/>
  <c r="N1902" i="21"/>
  <c r="F1902" i="21"/>
  <c r="N1901" i="21"/>
  <c r="F1901" i="21"/>
  <c r="N1900" i="21"/>
  <c r="F1900" i="21"/>
  <c r="N1899" i="21"/>
  <c r="F1899" i="21"/>
  <c r="N1898" i="21"/>
  <c r="F1898" i="21"/>
  <c r="N1897" i="21"/>
  <c r="F1897" i="21"/>
  <c r="N1896" i="21"/>
  <c r="F1896" i="21"/>
  <c r="N1895" i="21"/>
  <c r="F1895" i="21"/>
  <c r="N1894" i="21"/>
  <c r="F1894" i="21"/>
  <c r="N1893" i="21"/>
  <c r="F1893" i="21"/>
  <c r="N1892" i="21"/>
  <c r="F1892" i="21"/>
  <c r="N1891" i="21"/>
  <c r="F1891" i="21"/>
  <c r="N1890" i="21"/>
  <c r="F1890" i="21"/>
  <c r="N1889" i="21"/>
  <c r="F1889" i="21"/>
  <c r="N1888" i="21"/>
  <c r="F1888" i="21"/>
  <c r="N1887" i="21"/>
  <c r="F1887" i="21"/>
  <c r="N1886" i="21"/>
  <c r="F1886" i="21"/>
  <c r="N1885" i="21"/>
  <c r="F1885" i="21"/>
  <c r="N1884" i="21"/>
  <c r="F1884" i="21"/>
  <c r="N1883" i="21"/>
  <c r="F1883" i="21"/>
  <c r="N1882" i="21"/>
  <c r="F1882" i="21"/>
  <c r="N1881" i="21"/>
  <c r="F1881" i="21"/>
  <c r="N1880" i="21"/>
  <c r="F1880" i="21"/>
  <c r="N1879" i="21"/>
  <c r="F1879" i="21"/>
  <c r="N1878" i="21"/>
  <c r="F1878" i="21"/>
  <c r="N1877" i="21"/>
  <c r="F1877" i="21"/>
  <c r="N1876" i="21"/>
  <c r="F1876" i="21"/>
  <c r="N1875" i="21"/>
  <c r="F1875" i="21"/>
  <c r="N1874" i="21"/>
  <c r="F1874" i="21"/>
  <c r="N1873" i="21"/>
  <c r="F1873" i="21"/>
  <c r="N1872" i="21"/>
  <c r="F1872" i="21"/>
  <c r="N1871" i="21"/>
  <c r="F1871" i="21"/>
  <c r="N1870" i="21"/>
  <c r="F1870" i="21"/>
  <c r="N1869" i="21"/>
  <c r="F1869" i="21"/>
  <c r="N1868" i="21"/>
  <c r="F1868" i="21"/>
  <c r="N1867" i="21"/>
  <c r="F1867" i="21"/>
  <c r="N1866" i="21"/>
  <c r="F1866" i="21"/>
  <c r="N1865" i="21"/>
  <c r="F1865" i="21"/>
  <c r="N1864" i="21"/>
  <c r="F1864" i="21"/>
  <c r="N1863" i="21"/>
  <c r="F1863" i="21"/>
  <c r="N1862" i="21"/>
  <c r="F1862" i="21"/>
  <c r="N1861" i="21"/>
  <c r="F1861" i="21"/>
  <c r="N1860" i="21"/>
  <c r="F1860" i="21"/>
  <c r="N1859" i="21"/>
  <c r="F1859" i="21"/>
  <c r="N1858" i="21"/>
  <c r="F1858" i="21"/>
  <c r="N1857" i="21"/>
  <c r="F1857" i="21"/>
  <c r="N1856" i="21"/>
  <c r="F1856" i="21"/>
  <c r="N1855" i="21"/>
  <c r="F1855" i="21"/>
  <c r="N1854" i="21"/>
  <c r="F1854" i="21"/>
  <c r="N1853" i="21"/>
  <c r="F1853" i="21"/>
  <c r="N1852" i="21"/>
  <c r="F1852" i="21"/>
  <c r="N1851" i="21"/>
  <c r="F1851" i="21"/>
  <c r="N1850" i="21"/>
  <c r="F1850" i="21"/>
  <c r="N1849" i="21"/>
  <c r="F1849" i="21"/>
  <c r="N1848" i="21"/>
  <c r="F1848" i="21"/>
  <c r="N1847" i="21"/>
  <c r="F1847" i="21"/>
  <c r="N1846" i="21"/>
  <c r="F1846" i="21"/>
  <c r="N1845" i="21"/>
  <c r="F1845" i="21"/>
  <c r="N1844" i="21"/>
  <c r="F1844" i="21"/>
  <c r="N1843" i="21"/>
  <c r="F1843" i="21"/>
  <c r="N1842" i="21"/>
  <c r="F1842" i="21"/>
  <c r="N1841" i="21"/>
  <c r="F1841" i="21"/>
  <c r="N1840" i="21"/>
  <c r="F1840" i="21"/>
  <c r="N1839" i="21"/>
  <c r="F1839" i="21"/>
  <c r="N1838" i="21"/>
  <c r="F1838" i="21"/>
  <c r="N1837" i="21"/>
  <c r="F1837" i="21"/>
  <c r="N1836" i="21"/>
  <c r="F1836" i="21"/>
  <c r="N1835" i="21"/>
  <c r="F1835" i="21"/>
  <c r="N1834" i="21"/>
  <c r="F1834" i="21"/>
  <c r="N1833" i="21"/>
  <c r="F1833" i="21"/>
  <c r="N1832" i="21"/>
  <c r="F1832" i="21"/>
  <c r="N1831" i="21"/>
  <c r="F1831" i="21"/>
  <c r="N1830" i="21"/>
  <c r="F1830" i="21"/>
  <c r="N1829" i="21"/>
  <c r="F1829" i="21"/>
  <c r="N1828" i="21"/>
  <c r="F1828" i="21"/>
  <c r="N1827" i="21"/>
  <c r="F1827" i="21"/>
  <c r="N1826" i="21"/>
  <c r="F1826" i="21"/>
  <c r="N1825" i="21"/>
  <c r="F1825" i="21"/>
  <c r="N1824" i="21"/>
  <c r="F1824" i="21"/>
  <c r="N1823" i="21"/>
  <c r="F1823" i="21"/>
  <c r="N1822" i="21"/>
  <c r="F1822" i="21"/>
  <c r="N1821" i="21"/>
  <c r="F1821" i="21"/>
  <c r="N1820" i="21"/>
  <c r="F1820" i="21"/>
  <c r="N1819" i="21"/>
  <c r="F1819" i="21"/>
  <c r="N1818" i="21"/>
  <c r="F1818" i="21"/>
  <c r="N1817" i="21"/>
  <c r="F1817" i="21"/>
  <c r="N1816" i="21"/>
  <c r="F1816" i="21"/>
  <c r="N1815" i="21"/>
  <c r="F1815" i="21"/>
  <c r="N1814" i="21"/>
  <c r="F1814" i="21"/>
  <c r="N1813" i="21"/>
  <c r="F1813" i="21"/>
  <c r="N1812" i="21"/>
  <c r="F1812" i="21"/>
  <c r="N1811" i="21"/>
  <c r="F1811" i="21"/>
  <c r="N1810" i="21"/>
  <c r="F1810" i="21"/>
  <c r="N1809" i="21"/>
  <c r="F1809" i="21"/>
  <c r="N1808" i="21"/>
  <c r="F1808" i="21"/>
  <c r="N1807" i="21"/>
  <c r="F1807" i="21"/>
  <c r="N1806" i="21"/>
  <c r="F1806" i="21"/>
  <c r="N1805" i="21"/>
  <c r="F1805" i="21"/>
  <c r="N1804" i="21"/>
  <c r="F1804" i="21"/>
  <c r="N1803" i="21"/>
  <c r="F1803" i="21"/>
  <c r="N1802" i="21"/>
  <c r="F1802" i="21"/>
  <c r="N1801" i="21"/>
  <c r="F1801" i="21"/>
  <c r="N1800" i="21"/>
  <c r="F1800" i="21"/>
  <c r="N1799" i="21"/>
  <c r="F1799" i="21"/>
  <c r="N1798" i="21"/>
  <c r="F1798" i="21"/>
  <c r="N1797" i="21"/>
  <c r="F1797" i="21"/>
  <c r="N1796" i="21"/>
  <c r="F1796" i="21"/>
  <c r="N1795" i="21"/>
  <c r="F1795" i="21"/>
  <c r="N1794" i="21"/>
  <c r="F1794" i="21"/>
  <c r="N1793" i="21"/>
  <c r="F1793" i="21"/>
  <c r="N1792" i="21"/>
  <c r="F1792" i="21"/>
  <c r="N1791" i="21"/>
  <c r="F1791" i="21"/>
  <c r="N1790" i="21"/>
  <c r="F1790" i="21"/>
  <c r="N1789" i="21"/>
  <c r="F1789" i="21"/>
  <c r="N1788" i="21"/>
  <c r="F1788" i="21"/>
  <c r="N1787" i="21"/>
  <c r="F1787" i="21"/>
  <c r="N1786" i="21"/>
  <c r="F1786" i="21"/>
  <c r="N1785" i="21"/>
  <c r="F1785" i="21"/>
  <c r="N1784" i="21"/>
  <c r="F1784" i="21"/>
  <c r="N1783" i="21"/>
  <c r="F1783" i="21"/>
  <c r="N1782" i="21"/>
  <c r="F1782" i="21"/>
  <c r="N1781" i="21"/>
  <c r="F1781" i="21"/>
  <c r="N1780" i="21"/>
  <c r="F1780" i="21"/>
  <c r="N1779" i="21"/>
  <c r="F1779" i="21"/>
  <c r="N1778" i="21"/>
  <c r="F1778" i="21"/>
  <c r="N1777" i="21"/>
  <c r="F1777" i="21"/>
  <c r="N1776" i="21"/>
  <c r="F1776" i="21"/>
  <c r="N1775" i="21"/>
  <c r="F1775" i="21"/>
  <c r="N1774" i="21"/>
  <c r="F1774" i="21"/>
  <c r="N1773" i="21"/>
  <c r="F1773" i="21"/>
  <c r="N1772" i="21"/>
  <c r="F1772" i="21"/>
  <c r="N1771" i="21"/>
  <c r="F1771" i="21"/>
  <c r="N1770" i="21"/>
  <c r="F1770" i="21"/>
  <c r="N1769" i="21"/>
  <c r="F1769" i="21"/>
  <c r="N1768" i="21"/>
  <c r="F1768" i="21"/>
  <c r="N1767" i="21"/>
  <c r="F1767" i="21"/>
  <c r="N1766" i="21"/>
  <c r="F1766" i="21"/>
  <c r="N1765" i="21"/>
  <c r="F1765" i="21"/>
  <c r="N1764" i="21"/>
  <c r="F1764" i="21"/>
  <c r="N1763" i="21"/>
  <c r="F1763" i="21"/>
  <c r="N1762" i="21"/>
  <c r="F1762" i="21"/>
  <c r="N1761" i="21"/>
  <c r="F1761" i="21"/>
  <c r="N1760" i="21"/>
  <c r="F1760" i="21"/>
  <c r="N1759" i="21"/>
  <c r="F1759" i="21"/>
  <c r="N1758" i="21"/>
  <c r="F1758" i="21"/>
  <c r="N1757" i="21"/>
  <c r="F1757" i="21"/>
  <c r="N1756" i="21"/>
  <c r="F1756" i="21"/>
  <c r="N1755" i="21"/>
  <c r="F1755" i="21"/>
  <c r="N1754" i="21"/>
  <c r="F1754" i="21"/>
  <c r="N1753" i="21"/>
  <c r="F1753" i="21"/>
  <c r="N1752" i="21"/>
  <c r="F1752" i="21"/>
  <c r="N1751" i="21"/>
  <c r="F1751" i="21"/>
  <c r="N1750" i="21"/>
  <c r="F1750" i="21"/>
  <c r="N1749" i="21"/>
  <c r="F1749" i="21"/>
  <c r="N1748" i="21"/>
  <c r="F1748" i="21"/>
  <c r="N1747" i="21"/>
  <c r="F1747" i="21"/>
  <c r="N1746" i="21"/>
  <c r="F1746" i="21"/>
  <c r="N1745" i="21"/>
  <c r="F1745" i="21"/>
  <c r="N1744" i="21"/>
  <c r="F1744" i="21"/>
  <c r="N1743" i="21"/>
  <c r="F1743" i="21"/>
  <c r="N1742" i="21"/>
  <c r="F1742" i="21"/>
  <c r="N1741" i="21"/>
  <c r="F1741" i="21"/>
  <c r="N1740" i="21"/>
  <c r="F1740" i="21"/>
  <c r="N1739" i="21"/>
  <c r="F1739" i="21"/>
  <c r="N1738" i="21"/>
  <c r="F1738" i="21"/>
  <c r="N1737" i="21"/>
  <c r="F1737" i="21"/>
  <c r="N1736" i="21"/>
  <c r="F1736" i="21"/>
  <c r="N1735" i="21"/>
  <c r="F1735" i="21"/>
  <c r="N1734" i="21"/>
  <c r="F1734" i="21"/>
  <c r="N1733" i="21"/>
  <c r="F1733" i="21"/>
  <c r="N1732" i="21"/>
  <c r="F1732" i="21"/>
  <c r="N1731" i="21"/>
  <c r="F1731" i="21"/>
  <c r="N1730" i="21"/>
  <c r="F1730" i="21"/>
  <c r="N1729" i="21"/>
  <c r="F1729" i="21"/>
  <c r="N1728" i="21"/>
  <c r="F1728" i="21"/>
  <c r="N1727" i="21"/>
  <c r="F1727" i="21"/>
  <c r="N1726" i="21"/>
  <c r="F1726" i="21"/>
  <c r="N1725" i="21"/>
  <c r="F1725" i="21"/>
  <c r="N1724" i="21"/>
  <c r="F1724" i="21"/>
  <c r="N1723" i="21"/>
  <c r="F1723" i="21"/>
  <c r="N1722" i="21"/>
  <c r="F1722" i="21"/>
  <c r="N1721" i="21"/>
  <c r="F1721" i="21"/>
  <c r="N1720" i="21"/>
  <c r="F1720" i="21"/>
  <c r="N1719" i="21"/>
  <c r="F1719" i="21"/>
  <c r="N1718" i="21"/>
  <c r="F1718" i="21"/>
  <c r="N1717" i="21"/>
  <c r="F1717" i="21"/>
  <c r="N1716" i="21"/>
  <c r="F1716" i="21"/>
  <c r="N1715" i="21"/>
  <c r="F1715" i="21"/>
  <c r="N1714" i="21"/>
  <c r="F1714" i="21"/>
  <c r="N1713" i="21"/>
  <c r="F1713" i="21"/>
  <c r="N1712" i="21"/>
  <c r="F1712" i="21"/>
  <c r="N1711" i="21"/>
  <c r="F1711" i="21"/>
  <c r="N1710" i="21"/>
  <c r="F1710" i="21"/>
  <c r="N1709" i="21"/>
  <c r="F1709" i="21"/>
  <c r="N1708" i="21"/>
  <c r="F1708" i="21"/>
  <c r="N1707" i="21"/>
  <c r="F1707" i="21"/>
  <c r="N1706" i="21"/>
  <c r="F1706" i="21"/>
  <c r="N1705" i="21"/>
  <c r="F1705" i="21"/>
  <c r="N1704" i="21"/>
  <c r="F1704" i="21"/>
  <c r="N1703" i="21"/>
  <c r="F1703" i="21"/>
  <c r="N1702" i="21"/>
  <c r="F1702" i="21"/>
  <c r="N1701" i="21"/>
  <c r="F1701" i="21"/>
  <c r="N1700" i="21"/>
  <c r="F1700" i="21"/>
  <c r="N1699" i="21"/>
  <c r="F1699" i="21"/>
  <c r="N1698" i="21"/>
  <c r="F1698" i="21"/>
  <c r="N1697" i="21"/>
  <c r="F1697" i="21"/>
  <c r="N1696" i="21"/>
  <c r="F1696" i="21"/>
  <c r="N1695" i="21"/>
  <c r="F1695" i="21"/>
  <c r="N1694" i="21"/>
  <c r="F1694" i="21"/>
  <c r="N1693" i="21"/>
  <c r="F1693" i="21"/>
  <c r="N1692" i="21"/>
  <c r="F1692" i="21"/>
  <c r="N1691" i="21"/>
  <c r="F1691" i="21"/>
  <c r="N1690" i="21"/>
  <c r="F1690" i="21"/>
  <c r="N1689" i="21"/>
  <c r="F1689" i="21"/>
  <c r="N1688" i="21"/>
  <c r="F1688" i="21"/>
  <c r="N1687" i="21"/>
  <c r="F1687" i="21"/>
  <c r="N1686" i="21"/>
  <c r="F1686" i="21"/>
  <c r="N1685" i="21"/>
  <c r="F1685" i="21"/>
  <c r="N1684" i="21"/>
  <c r="F1684" i="21"/>
  <c r="N1683" i="21"/>
  <c r="F1683" i="21"/>
  <c r="N1682" i="21"/>
  <c r="F1682" i="21"/>
  <c r="N1681" i="21"/>
  <c r="F1681" i="21"/>
  <c r="N1680" i="21"/>
  <c r="F1680" i="21"/>
  <c r="N1679" i="21"/>
  <c r="F1679" i="21"/>
  <c r="N1678" i="21"/>
  <c r="F1678" i="21"/>
  <c r="N1677" i="21"/>
  <c r="F1677" i="21"/>
  <c r="N1676" i="21"/>
  <c r="F1676" i="21"/>
  <c r="N1675" i="21"/>
  <c r="F1675" i="21"/>
  <c r="N1674" i="21"/>
  <c r="F1674" i="21"/>
  <c r="N1673" i="21"/>
  <c r="F1673" i="21"/>
  <c r="N1672" i="21"/>
  <c r="F1672" i="21"/>
  <c r="N1671" i="21"/>
  <c r="F1671" i="21"/>
  <c r="N1670" i="21"/>
  <c r="F1670" i="21"/>
  <c r="N1669" i="21"/>
  <c r="F1669" i="21"/>
  <c r="N1668" i="21"/>
  <c r="F1668" i="21"/>
  <c r="N1667" i="21"/>
  <c r="F1667" i="21"/>
  <c r="N1666" i="21"/>
  <c r="F1666" i="21"/>
  <c r="N1665" i="21"/>
  <c r="F1665" i="21"/>
  <c r="N1664" i="21"/>
  <c r="F1664" i="21"/>
  <c r="N1663" i="21"/>
  <c r="F1663" i="21"/>
  <c r="N1662" i="21"/>
  <c r="F1662" i="21"/>
  <c r="N1661" i="21"/>
  <c r="F1661" i="21"/>
  <c r="N1660" i="21"/>
  <c r="F1660" i="21"/>
  <c r="N1659" i="21"/>
  <c r="F1659" i="21"/>
  <c r="N1658" i="21"/>
  <c r="F1658" i="21"/>
  <c r="N1657" i="21"/>
  <c r="F1657" i="21"/>
  <c r="N1656" i="21"/>
  <c r="F1656" i="21"/>
  <c r="N1655" i="21"/>
  <c r="F1655" i="21"/>
  <c r="N1654" i="21"/>
  <c r="F1654" i="21"/>
  <c r="N1653" i="21"/>
  <c r="F1653" i="21"/>
  <c r="N1652" i="21"/>
  <c r="F1652" i="21"/>
  <c r="N1651" i="21"/>
  <c r="F1651" i="21"/>
  <c r="N1650" i="21"/>
  <c r="F1650" i="21"/>
  <c r="N1649" i="21"/>
  <c r="F1649" i="21"/>
  <c r="N1648" i="21"/>
  <c r="F1648" i="21"/>
  <c r="N1647" i="21"/>
  <c r="F1647" i="21"/>
  <c r="N1646" i="21"/>
  <c r="F1646" i="21"/>
  <c r="N1645" i="21"/>
  <c r="F1645" i="21"/>
  <c r="N1644" i="21"/>
  <c r="F1644" i="21"/>
  <c r="N1643" i="21"/>
  <c r="F1643" i="21"/>
  <c r="N1642" i="21"/>
  <c r="F1642" i="21"/>
  <c r="N1641" i="21"/>
  <c r="F1641" i="21"/>
  <c r="N1640" i="21"/>
  <c r="F1640" i="21"/>
  <c r="N1639" i="21"/>
  <c r="F1639" i="21"/>
  <c r="N1638" i="21"/>
  <c r="F1638" i="21"/>
  <c r="N1637" i="21"/>
  <c r="F1637" i="21"/>
  <c r="N1636" i="21"/>
  <c r="F1636" i="21"/>
  <c r="N1635" i="21"/>
  <c r="F1635" i="21"/>
  <c r="N1634" i="21"/>
  <c r="F1634" i="21"/>
  <c r="N1633" i="21"/>
  <c r="F1633" i="21"/>
  <c r="N1632" i="21"/>
  <c r="F1632" i="21"/>
  <c r="N1631" i="21"/>
  <c r="F1631" i="21"/>
  <c r="N1630" i="21"/>
  <c r="F1630" i="21"/>
  <c r="N1629" i="21"/>
  <c r="F1629" i="21"/>
  <c r="N1628" i="21"/>
  <c r="F1628" i="21"/>
  <c r="N1627" i="21"/>
  <c r="F1627" i="21"/>
  <c r="N1626" i="21"/>
  <c r="F1626" i="21"/>
  <c r="N1625" i="21"/>
  <c r="F1625" i="21"/>
  <c r="N1624" i="21"/>
  <c r="F1624" i="21"/>
  <c r="N1623" i="21"/>
  <c r="F1623" i="21"/>
  <c r="N1622" i="21"/>
  <c r="F1622" i="21"/>
  <c r="N1621" i="21"/>
  <c r="F1621" i="21"/>
  <c r="N1620" i="21"/>
  <c r="F1620" i="21"/>
  <c r="N1619" i="21"/>
  <c r="F1619" i="21"/>
  <c r="N1618" i="21"/>
  <c r="F1618" i="21"/>
  <c r="N1617" i="21"/>
  <c r="F1617" i="21"/>
  <c r="N1616" i="21"/>
  <c r="F1616" i="21"/>
  <c r="N1615" i="21"/>
  <c r="F1615" i="21"/>
  <c r="N1614" i="21"/>
  <c r="F1614" i="21"/>
  <c r="N1613" i="21"/>
  <c r="F1613" i="21"/>
  <c r="N1612" i="21"/>
  <c r="F1612" i="21"/>
  <c r="N1611" i="21"/>
  <c r="F1611" i="21"/>
  <c r="N1610" i="21"/>
  <c r="F1610" i="21"/>
  <c r="N1609" i="21"/>
  <c r="F1609" i="21"/>
  <c r="N1608" i="21"/>
  <c r="F1608" i="21"/>
  <c r="N1607" i="21"/>
  <c r="F1607" i="21"/>
  <c r="N1606" i="21"/>
  <c r="F1606" i="21"/>
  <c r="N1605" i="21"/>
  <c r="F1605" i="21"/>
  <c r="N1604" i="21"/>
  <c r="F1604" i="21"/>
  <c r="N1603" i="21"/>
  <c r="F1603" i="21"/>
  <c r="N1602" i="21"/>
  <c r="F1602" i="21"/>
  <c r="N1601" i="21"/>
  <c r="F1601" i="21"/>
  <c r="N1600" i="21"/>
  <c r="F1600" i="21"/>
  <c r="N1599" i="21"/>
  <c r="F1599" i="21"/>
  <c r="N1598" i="21"/>
  <c r="F1598" i="21"/>
  <c r="N1597" i="21"/>
  <c r="F1597" i="21"/>
  <c r="N1596" i="21"/>
  <c r="F1596" i="21"/>
  <c r="N1595" i="21"/>
  <c r="F1595" i="21"/>
  <c r="N1594" i="21"/>
  <c r="F1594" i="21"/>
  <c r="N1593" i="21"/>
  <c r="F1593" i="21"/>
  <c r="N1592" i="21"/>
  <c r="F1592" i="21"/>
  <c r="N1591" i="21"/>
  <c r="F1591" i="21"/>
  <c r="N1590" i="21"/>
  <c r="F1590" i="21"/>
  <c r="N1589" i="21"/>
  <c r="F1589" i="21"/>
  <c r="N1588" i="21"/>
  <c r="F1588" i="21"/>
  <c r="N1587" i="21"/>
  <c r="F1587" i="21"/>
  <c r="N1586" i="21"/>
  <c r="F1586" i="21"/>
  <c r="N1585" i="21"/>
  <c r="F1585" i="21"/>
  <c r="N1584" i="21"/>
  <c r="F1584" i="21"/>
  <c r="N1583" i="21"/>
  <c r="F1583" i="21"/>
  <c r="N1582" i="21"/>
  <c r="F1582" i="21"/>
  <c r="N1581" i="21"/>
  <c r="F1581" i="21"/>
  <c r="N1580" i="21"/>
  <c r="F1580" i="21"/>
  <c r="N1579" i="21"/>
  <c r="F1579" i="21"/>
  <c r="N1578" i="21"/>
  <c r="F1578" i="21"/>
  <c r="N1577" i="21"/>
  <c r="F1577" i="21"/>
  <c r="N1576" i="21"/>
  <c r="F1576" i="21"/>
  <c r="N1575" i="21"/>
  <c r="F1575" i="21"/>
  <c r="N1574" i="21"/>
  <c r="F1574" i="21"/>
  <c r="N1573" i="21"/>
  <c r="F1573" i="21"/>
  <c r="N1572" i="21"/>
  <c r="F1572" i="21"/>
  <c r="N1571" i="21"/>
  <c r="F1571" i="21"/>
  <c r="N1570" i="21"/>
  <c r="F1570" i="21"/>
  <c r="N1569" i="21"/>
  <c r="F1569" i="21"/>
  <c r="N1568" i="21"/>
  <c r="F1568" i="21"/>
  <c r="N1567" i="21"/>
  <c r="F1567" i="21"/>
  <c r="N1566" i="21"/>
  <c r="F1566" i="21"/>
  <c r="N1565" i="21"/>
  <c r="F1565" i="21"/>
  <c r="N1564" i="21"/>
  <c r="F1564" i="21"/>
  <c r="N1563" i="21"/>
  <c r="F1563" i="21"/>
  <c r="N1562" i="21"/>
  <c r="F1562" i="21"/>
  <c r="N1561" i="21"/>
  <c r="F1561" i="21"/>
  <c r="N1560" i="21"/>
  <c r="F1560" i="21"/>
  <c r="N1559" i="21"/>
  <c r="F1559" i="21"/>
  <c r="N1558" i="21"/>
  <c r="F1558" i="21"/>
  <c r="N1557" i="21"/>
  <c r="F1557" i="21"/>
  <c r="N1556" i="21"/>
  <c r="F1556" i="21"/>
  <c r="N1555" i="21"/>
  <c r="F1555" i="21"/>
  <c r="N1554" i="21"/>
  <c r="F1554" i="21"/>
  <c r="N1553" i="21"/>
  <c r="F1553" i="21"/>
  <c r="N1552" i="21"/>
  <c r="F1552" i="21"/>
  <c r="N1551" i="21"/>
  <c r="F1551" i="21"/>
  <c r="N1550" i="21"/>
  <c r="F1550" i="21"/>
  <c r="N1549" i="21"/>
  <c r="F1549" i="21"/>
  <c r="N1548" i="21"/>
  <c r="F1548" i="21"/>
  <c r="N1547" i="21"/>
  <c r="F1547" i="21"/>
  <c r="N1546" i="21"/>
  <c r="F1546" i="21"/>
  <c r="N1545" i="21"/>
  <c r="F1545" i="21"/>
  <c r="N1544" i="21"/>
  <c r="F1544" i="21"/>
  <c r="N1543" i="21"/>
  <c r="F1543" i="21"/>
  <c r="N1542" i="21"/>
  <c r="F1542" i="21"/>
  <c r="N1541" i="21"/>
  <c r="F1541" i="21"/>
  <c r="N1540" i="21"/>
  <c r="F1540" i="21"/>
  <c r="N1539" i="21"/>
  <c r="F1539" i="21"/>
  <c r="N1538" i="21"/>
  <c r="F1538" i="21"/>
  <c r="N1537" i="21"/>
  <c r="F1537" i="21"/>
  <c r="N1536" i="21"/>
  <c r="F1536" i="21"/>
  <c r="N1535" i="21"/>
  <c r="F1535" i="21"/>
  <c r="N1534" i="21"/>
  <c r="F1534" i="21"/>
  <c r="N1533" i="21"/>
  <c r="F1533" i="21"/>
  <c r="N1532" i="21"/>
  <c r="F1532" i="21"/>
  <c r="N1531" i="21"/>
  <c r="F1531" i="21"/>
  <c r="N1530" i="21"/>
  <c r="F1530" i="21"/>
  <c r="N1529" i="21"/>
  <c r="F1529" i="21"/>
  <c r="N1528" i="21"/>
  <c r="F1528" i="21"/>
  <c r="N1527" i="21"/>
  <c r="F1527" i="21"/>
  <c r="N1526" i="21"/>
  <c r="F1526" i="21"/>
  <c r="N1525" i="21"/>
  <c r="F1525" i="21"/>
  <c r="N1524" i="21"/>
  <c r="F1524" i="21"/>
  <c r="N1523" i="21"/>
  <c r="F1523" i="21"/>
  <c r="N1522" i="21"/>
  <c r="F1522" i="21"/>
  <c r="N1521" i="21"/>
  <c r="F1521" i="21"/>
  <c r="N1520" i="21"/>
  <c r="F1520" i="21"/>
  <c r="N1519" i="21"/>
  <c r="F1519" i="21"/>
  <c r="N1518" i="21"/>
  <c r="F1518" i="21"/>
  <c r="N1517" i="21"/>
  <c r="F1517" i="21"/>
  <c r="N1516" i="21"/>
  <c r="F1516" i="21"/>
  <c r="N1515" i="21"/>
  <c r="F1515" i="21"/>
  <c r="N1514" i="21"/>
  <c r="F1514" i="21"/>
  <c r="N1513" i="21"/>
  <c r="F1513" i="21"/>
  <c r="N1512" i="21"/>
  <c r="F1512" i="21"/>
  <c r="N1511" i="21"/>
  <c r="F1511" i="21"/>
  <c r="N1510" i="21"/>
  <c r="F1510" i="21"/>
  <c r="N1509" i="21"/>
  <c r="F1509" i="21"/>
  <c r="N1508" i="21"/>
  <c r="F1508" i="21"/>
  <c r="N1507" i="21"/>
  <c r="F1507" i="21"/>
  <c r="N1506" i="21"/>
  <c r="F1506" i="21"/>
  <c r="N1505" i="21"/>
  <c r="F1505" i="21"/>
  <c r="N1504" i="21"/>
  <c r="F1504" i="21"/>
  <c r="N1503" i="21"/>
  <c r="F1503" i="21"/>
  <c r="N1502" i="21"/>
  <c r="F1502" i="21"/>
  <c r="N1501" i="21"/>
  <c r="F1501" i="21"/>
  <c r="N1500" i="21"/>
  <c r="F1500" i="21"/>
  <c r="N1499" i="21"/>
  <c r="F1499" i="21"/>
  <c r="N1498" i="21"/>
  <c r="F1498" i="21"/>
  <c r="N1497" i="21"/>
  <c r="F1497" i="21"/>
  <c r="N1496" i="21"/>
  <c r="F1496" i="21"/>
  <c r="N1495" i="21"/>
  <c r="F1495" i="21"/>
  <c r="N1494" i="21"/>
  <c r="F1494" i="21"/>
  <c r="N1493" i="21"/>
  <c r="F1493" i="21"/>
  <c r="N1492" i="21"/>
  <c r="F1492" i="21"/>
  <c r="N1491" i="21"/>
  <c r="F1491" i="21"/>
  <c r="N1490" i="21"/>
  <c r="F1490" i="21"/>
  <c r="N1489" i="21"/>
  <c r="F1489" i="21"/>
  <c r="N1488" i="21"/>
  <c r="F1488" i="21"/>
  <c r="N1487" i="21"/>
  <c r="F1487" i="21"/>
  <c r="N1486" i="21"/>
  <c r="F1486" i="21"/>
  <c r="N1485" i="21"/>
  <c r="F1485" i="21"/>
  <c r="N1484" i="21"/>
  <c r="F1484" i="21"/>
  <c r="N1483" i="21"/>
  <c r="F1483" i="21"/>
  <c r="N1482" i="21"/>
  <c r="F1482" i="21"/>
  <c r="N1481" i="21"/>
  <c r="F1481" i="21"/>
  <c r="N1480" i="21"/>
  <c r="F1480" i="21"/>
  <c r="N1479" i="21"/>
  <c r="F1479" i="21"/>
  <c r="N1478" i="21"/>
  <c r="F1478" i="21"/>
  <c r="N1477" i="21"/>
  <c r="F1477" i="21"/>
  <c r="N1476" i="21"/>
  <c r="F1476" i="21"/>
  <c r="N1475" i="21"/>
  <c r="F1475" i="21"/>
  <c r="N1474" i="21"/>
  <c r="F1474" i="21"/>
  <c r="N1473" i="21"/>
  <c r="F1473" i="21"/>
  <c r="N1472" i="21"/>
  <c r="F1472" i="21"/>
  <c r="N1471" i="21"/>
  <c r="F1471" i="21"/>
  <c r="N1470" i="21"/>
  <c r="F1470" i="21"/>
  <c r="N1469" i="21"/>
  <c r="F1469" i="21"/>
  <c r="N1468" i="21"/>
  <c r="F1468" i="21"/>
  <c r="N1467" i="21"/>
  <c r="F1467" i="21"/>
  <c r="N1466" i="21"/>
  <c r="F1466" i="21"/>
  <c r="N1465" i="21"/>
  <c r="F1465" i="21"/>
  <c r="N1464" i="21"/>
  <c r="F1464" i="21"/>
  <c r="N1463" i="21"/>
  <c r="F1463" i="21"/>
  <c r="N1462" i="21"/>
  <c r="F1462" i="21"/>
  <c r="N1461" i="21"/>
  <c r="F1461" i="21"/>
  <c r="N1460" i="21"/>
  <c r="F1460" i="21"/>
  <c r="N1459" i="21"/>
  <c r="F1459" i="21"/>
  <c r="N1458" i="21"/>
  <c r="F1458" i="21"/>
  <c r="N1457" i="21"/>
  <c r="F1457" i="21"/>
  <c r="N1456" i="21"/>
  <c r="F1456" i="21"/>
  <c r="N1455" i="21"/>
  <c r="F1455" i="21"/>
  <c r="N1454" i="21"/>
  <c r="F1454" i="21"/>
  <c r="N1453" i="21"/>
  <c r="F1453" i="21"/>
  <c r="N1452" i="21"/>
  <c r="F1452" i="21"/>
  <c r="N1451" i="21"/>
  <c r="F1451" i="21"/>
  <c r="N1450" i="21"/>
  <c r="F1450" i="21"/>
  <c r="N1449" i="21"/>
  <c r="F1449" i="21"/>
  <c r="N1448" i="21"/>
  <c r="F1448" i="21"/>
  <c r="N1447" i="21"/>
  <c r="F1447" i="21"/>
  <c r="N1446" i="21"/>
  <c r="F1446" i="21"/>
  <c r="N1445" i="21"/>
  <c r="F1445" i="21"/>
  <c r="N1444" i="21"/>
  <c r="F1444" i="21"/>
  <c r="N1443" i="21"/>
  <c r="F1443" i="21"/>
  <c r="N1442" i="21"/>
  <c r="F1442" i="21"/>
  <c r="N1441" i="21"/>
  <c r="F1441" i="21"/>
  <c r="N1440" i="21"/>
  <c r="F1440" i="21"/>
  <c r="N1439" i="21"/>
  <c r="F1439" i="21"/>
  <c r="N1438" i="21"/>
  <c r="F1438" i="21"/>
  <c r="N1437" i="21"/>
  <c r="F1437" i="21"/>
  <c r="N1436" i="21"/>
  <c r="F1436" i="21"/>
  <c r="N1435" i="21"/>
  <c r="F1435" i="21"/>
  <c r="N1434" i="21"/>
  <c r="F1434" i="21"/>
  <c r="N1433" i="21"/>
  <c r="F1433" i="21"/>
  <c r="N1432" i="21"/>
  <c r="F1432" i="21"/>
  <c r="N1431" i="21"/>
  <c r="F1431" i="21"/>
  <c r="N1430" i="21"/>
  <c r="F1430" i="21"/>
  <c r="N1429" i="21"/>
  <c r="F1429" i="21"/>
  <c r="N1428" i="21"/>
  <c r="F1428" i="21"/>
  <c r="N1427" i="21"/>
  <c r="F1427" i="21"/>
  <c r="N1426" i="21"/>
  <c r="F1426" i="21"/>
  <c r="N1425" i="21"/>
  <c r="F1425" i="21"/>
  <c r="N1424" i="21"/>
  <c r="F1424" i="21"/>
  <c r="N1423" i="21"/>
  <c r="F1423" i="21"/>
  <c r="N1422" i="21"/>
  <c r="F1422" i="21"/>
  <c r="N1421" i="21"/>
  <c r="F1421" i="21"/>
  <c r="N1420" i="21"/>
  <c r="F1420" i="21"/>
  <c r="N1419" i="21"/>
  <c r="F1419" i="21"/>
  <c r="N1418" i="21"/>
  <c r="F1418" i="21"/>
  <c r="N1417" i="21"/>
  <c r="F1417" i="21"/>
  <c r="N1416" i="21"/>
  <c r="F1416" i="21"/>
  <c r="N1415" i="21"/>
  <c r="F1415" i="21"/>
  <c r="N1414" i="21"/>
  <c r="F1414" i="21"/>
  <c r="N1413" i="21"/>
  <c r="F1413" i="21"/>
  <c r="N1412" i="21"/>
  <c r="F1412" i="21"/>
  <c r="N1411" i="21"/>
  <c r="F1411" i="21"/>
  <c r="N1410" i="21"/>
  <c r="F1410" i="21"/>
  <c r="N1409" i="21"/>
  <c r="F1409" i="21"/>
  <c r="N1408" i="21"/>
  <c r="F1408" i="21"/>
  <c r="N1407" i="21"/>
  <c r="F1407" i="21"/>
  <c r="N1406" i="21"/>
  <c r="F1406" i="21"/>
  <c r="N1405" i="21"/>
  <c r="F1405" i="21"/>
  <c r="N1404" i="21"/>
  <c r="F1404" i="21"/>
  <c r="N1403" i="21"/>
  <c r="F1403" i="21"/>
  <c r="N1402" i="21"/>
  <c r="F1402" i="21"/>
  <c r="N1401" i="21"/>
  <c r="F1401" i="21"/>
  <c r="N1400" i="21"/>
  <c r="F1400" i="21"/>
  <c r="N1399" i="21"/>
  <c r="F1399" i="21"/>
  <c r="N1398" i="21"/>
  <c r="F1398" i="21"/>
  <c r="N1397" i="21"/>
  <c r="F1397" i="21"/>
  <c r="N1396" i="21"/>
  <c r="F1396" i="21"/>
  <c r="N1395" i="21"/>
  <c r="F1395" i="21"/>
  <c r="N1394" i="21"/>
  <c r="F1394" i="21"/>
  <c r="N1393" i="21"/>
  <c r="F1393" i="21"/>
  <c r="N1392" i="21"/>
  <c r="F1392" i="21"/>
  <c r="N1391" i="21"/>
  <c r="F1391" i="21"/>
  <c r="N1390" i="21"/>
  <c r="F1390" i="21"/>
  <c r="N1389" i="21"/>
  <c r="F1389" i="21"/>
  <c r="N1388" i="21"/>
  <c r="F1388" i="21"/>
  <c r="N1387" i="21"/>
  <c r="F1387" i="21"/>
  <c r="N1386" i="21"/>
  <c r="F1386" i="21"/>
  <c r="N1385" i="21"/>
  <c r="F1385" i="21"/>
  <c r="N1384" i="21"/>
  <c r="F1384" i="21"/>
  <c r="N1383" i="21"/>
  <c r="F1383" i="21"/>
  <c r="N1382" i="21"/>
  <c r="F1382" i="21"/>
  <c r="N1381" i="21"/>
  <c r="F1381" i="21"/>
  <c r="N1380" i="21"/>
  <c r="F1380" i="21"/>
  <c r="N1379" i="21"/>
  <c r="F1379" i="21"/>
  <c r="N1378" i="21"/>
  <c r="F1378" i="21"/>
  <c r="N1377" i="21"/>
  <c r="F1377" i="21"/>
  <c r="N1376" i="21"/>
  <c r="F1376" i="21"/>
  <c r="N1375" i="21"/>
  <c r="F1375" i="21"/>
  <c r="N1374" i="21"/>
  <c r="F1374" i="21"/>
  <c r="N1373" i="21"/>
  <c r="F1373" i="21"/>
  <c r="N1372" i="21"/>
  <c r="F1372" i="21"/>
  <c r="N1371" i="21"/>
  <c r="F1371" i="21"/>
  <c r="N1370" i="21"/>
  <c r="F1370" i="21"/>
  <c r="N1369" i="21"/>
  <c r="F1369" i="21"/>
  <c r="N1368" i="21"/>
  <c r="F1368" i="21"/>
  <c r="N1367" i="21"/>
  <c r="F1367" i="21"/>
  <c r="N1366" i="21"/>
  <c r="F1366" i="21"/>
  <c r="N1365" i="21"/>
  <c r="F1365" i="21"/>
  <c r="N1364" i="21"/>
  <c r="F1364" i="21"/>
  <c r="N1363" i="21"/>
  <c r="F1363" i="21"/>
  <c r="N1362" i="21"/>
  <c r="F1362" i="21"/>
  <c r="N1361" i="21"/>
  <c r="F1361" i="21"/>
  <c r="N1360" i="21"/>
  <c r="F1360" i="21"/>
  <c r="N1359" i="21"/>
  <c r="F1359" i="21"/>
  <c r="N1358" i="21"/>
  <c r="F1358" i="21"/>
  <c r="N1357" i="21"/>
  <c r="F1357" i="21"/>
  <c r="N1356" i="21"/>
  <c r="F1356" i="21"/>
  <c r="N1355" i="21"/>
  <c r="F1355" i="21"/>
  <c r="N1354" i="21"/>
  <c r="F1354" i="21"/>
  <c r="N1353" i="21"/>
  <c r="F1353" i="21"/>
  <c r="N1352" i="21"/>
  <c r="F1352" i="21"/>
  <c r="N1351" i="21"/>
  <c r="F1351" i="21"/>
  <c r="N1350" i="21"/>
  <c r="F1350" i="21"/>
  <c r="N1349" i="21"/>
  <c r="F1349" i="21"/>
  <c r="N1348" i="21"/>
  <c r="F1348" i="21"/>
  <c r="N1347" i="21"/>
  <c r="F1347" i="21"/>
  <c r="N1346" i="21"/>
  <c r="F1346" i="21"/>
  <c r="N1345" i="21"/>
  <c r="F1345" i="21"/>
  <c r="N1344" i="21"/>
  <c r="F1344" i="21"/>
  <c r="N1343" i="21"/>
  <c r="F1343" i="21"/>
  <c r="N1342" i="21"/>
  <c r="F1342" i="21"/>
  <c r="N1341" i="21"/>
  <c r="F1341" i="21"/>
  <c r="N1340" i="21"/>
  <c r="F1340" i="21"/>
  <c r="N1339" i="21"/>
  <c r="F1339" i="21"/>
  <c r="N1338" i="21"/>
  <c r="F1338" i="21"/>
  <c r="N1337" i="21"/>
  <c r="F1337" i="21"/>
  <c r="N1336" i="21"/>
  <c r="F1336" i="21"/>
  <c r="N1335" i="21"/>
  <c r="F1335" i="21"/>
  <c r="N1334" i="21"/>
  <c r="F1334" i="21"/>
  <c r="N1333" i="21"/>
  <c r="F1333" i="21"/>
  <c r="N1332" i="21"/>
  <c r="F1332" i="21"/>
  <c r="N1331" i="21"/>
  <c r="F1331" i="21"/>
  <c r="N1330" i="21"/>
  <c r="F1330" i="21"/>
  <c r="N1329" i="21"/>
  <c r="F1329" i="21"/>
  <c r="N1328" i="21"/>
  <c r="F1328" i="21"/>
  <c r="N1327" i="21"/>
  <c r="F1327" i="21"/>
  <c r="N1326" i="21"/>
  <c r="F1326" i="21"/>
  <c r="N1325" i="21"/>
  <c r="F1325" i="21"/>
  <c r="N1324" i="21"/>
  <c r="F1324" i="21"/>
  <c r="N1323" i="21"/>
  <c r="F1323" i="21"/>
  <c r="N1322" i="21"/>
  <c r="F1322" i="21"/>
  <c r="N1321" i="21"/>
  <c r="F1321" i="21"/>
  <c r="N1320" i="21"/>
  <c r="F1320" i="21"/>
  <c r="N1319" i="21"/>
  <c r="F1319" i="21"/>
  <c r="N1318" i="21"/>
  <c r="F1318" i="21"/>
  <c r="N1317" i="21"/>
  <c r="F1317" i="21"/>
  <c r="N1316" i="21"/>
  <c r="F1316" i="21"/>
  <c r="N1315" i="21"/>
  <c r="F1315" i="21"/>
  <c r="N1314" i="21"/>
  <c r="F1314" i="21"/>
  <c r="N1313" i="21"/>
  <c r="F1313" i="21"/>
  <c r="N1312" i="21"/>
  <c r="F1312" i="21"/>
  <c r="N1311" i="21"/>
  <c r="F1311" i="21"/>
  <c r="N1310" i="21"/>
  <c r="F1310" i="21"/>
  <c r="N1309" i="21"/>
  <c r="F1309" i="21"/>
  <c r="N1308" i="21"/>
  <c r="F1308" i="21"/>
  <c r="N1307" i="21"/>
  <c r="F1307" i="21"/>
  <c r="N1306" i="21"/>
  <c r="F1306" i="21"/>
  <c r="N1305" i="21"/>
  <c r="F1305" i="21"/>
  <c r="N1304" i="21"/>
  <c r="F1304" i="21"/>
  <c r="N1303" i="21"/>
  <c r="F1303" i="21"/>
  <c r="N1302" i="21"/>
  <c r="F1302" i="21"/>
  <c r="N1301" i="21"/>
  <c r="F1301" i="21"/>
  <c r="N1300" i="21"/>
  <c r="F1300" i="21"/>
  <c r="N1299" i="21"/>
  <c r="F1299" i="21"/>
  <c r="N1298" i="21"/>
  <c r="F1298" i="21"/>
  <c r="N1297" i="21"/>
  <c r="F1297" i="21"/>
  <c r="N1296" i="21"/>
  <c r="F1296" i="21"/>
  <c r="N1295" i="21"/>
  <c r="F1295" i="21"/>
  <c r="N1294" i="21"/>
  <c r="F1294" i="21"/>
  <c r="N1293" i="21"/>
  <c r="F1293" i="21"/>
  <c r="N1292" i="21"/>
  <c r="F1292" i="21"/>
  <c r="N1291" i="21"/>
  <c r="F1291" i="21"/>
  <c r="N1290" i="21"/>
  <c r="F1290" i="21"/>
  <c r="N1289" i="21"/>
  <c r="F1289" i="21"/>
  <c r="N1288" i="21"/>
  <c r="F1288" i="21"/>
  <c r="N1287" i="21"/>
  <c r="F1287" i="21"/>
  <c r="N1286" i="21"/>
  <c r="F1286" i="21"/>
  <c r="N1285" i="21"/>
  <c r="F1285" i="21"/>
  <c r="N1284" i="21"/>
  <c r="F1284" i="21"/>
  <c r="N1283" i="21"/>
  <c r="F1283" i="21"/>
  <c r="N1282" i="21"/>
  <c r="F1282" i="21"/>
  <c r="N1281" i="21"/>
  <c r="F1281" i="21"/>
  <c r="N1280" i="21"/>
  <c r="F1280" i="21"/>
  <c r="N1279" i="21"/>
  <c r="F1279" i="21"/>
  <c r="N1278" i="21"/>
  <c r="F1278" i="21"/>
  <c r="N1277" i="21"/>
  <c r="F1277" i="21"/>
  <c r="N1276" i="21"/>
  <c r="F1276" i="21"/>
  <c r="N1275" i="21"/>
  <c r="F1275" i="21"/>
  <c r="N1274" i="21"/>
  <c r="F1274" i="21"/>
  <c r="N1273" i="21"/>
  <c r="F1273" i="21"/>
  <c r="N1272" i="21"/>
  <c r="F1272" i="21"/>
  <c r="N1271" i="21"/>
  <c r="F1271" i="21"/>
  <c r="N1270" i="21"/>
  <c r="F1270" i="21"/>
  <c r="N1269" i="21"/>
  <c r="F1269" i="21"/>
  <c r="N1268" i="21"/>
  <c r="F1268" i="21"/>
  <c r="N1267" i="21"/>
  <c r="F1267" i="21"/>
  <c r="N1266" i="21"/>
  <c r="F1266" i="21"/>
  <c r="N1265" i="21"/>
  <c r="F1265" i="21"/>
  <c r="N1264" i="21"/>
  <c r="F1264" i="21"/>
  <c r="N1263" i="21"/>
  <c r="F1263" i="21"/>
  <c r="N1262" i="21"/>
  <c r="F1262" i="21"/>
  <c r="N1261" i="21"/>
  <c r="F1261" i="21"/>
  <c r="N1260" i="21"/>
  <c r="F1260" i="21"/>
  <c r="N1259" i="21"/>
  <c r="F1259" i="21"/>
  <c r="N1258" i="21"/>
  <c r="F1258" i="21"/>
  <c r="N1257" i="21"/>
  <c r="F1257" i="21"/>
  <c r="N1256" i="21"/>
  <c r="F1256" i="21"/>
  <c r="N1255" i="21"/>
  <c r="F1255" i="21"/>
  <c r="N1254" i="21"/>
  <c r="F1254" i="21"/>
  <c r="N1253" i="21"/>
  <c r="F1253" i="21"/>
  <c r="N1252" i="21"/>
  <c r="F1252" i="21"/>
  <c r="N1251" i="21"/>
  <c r="F1251" i="21"/>
  <c r="N1250" i="21"/>
  <c r="F1250" i="21"/>
  <c r="N1249" i="21"/>
  <c r="F1249" i="21"/>
  <c r="N1248" i="21"/>
  <c r="F1248" i="21"/>
  <c r="N1247" i="21"/>
  <c r="F1247" i="21"/>
  <c r="N1246" i="21"/>
  <c r="F1246" i="21"/>
  <c r="N1245" i="21"/>
  <c r="F1245" i="21"/>
  <c r="N1244" i="21"/>
  <c r="F1244" i="21"/>
  <c r="N1243" i="21"/>
  <c r="F1243" i="21"/>
  <c r="N1242" i="21"/>
  <c r="F1242" i="21"/>
  <c r="N1241" i="21"/>
  <c r="F1241" i="21"/>
  <c r="N1240" i="21"/>
  <c r="F1240" i="21"/>
  <c r="N1239" i="21"/>
  <c r="F1239" i="21"/>
  <c r="N1238" i="21"/>
  <c r="F1238" i="21"/>
  <c r="N1237" i="21"/>
  <c r="F1237" i="21"/>
  <c r="N1236" i="21"/>
  <c r="F1236" i="21"/>
  <c r="N1235" i="21"/>
  <c r="F1235" i="21"/>
  <c r="N1234" i="21"/>
  <c r="F1234" i="21"/>
  <c r="N1233" i="21"/>
  <c r="F1233" i="21"/>
  <c r="N1232" i="21"/>
  <c r="F1232" i="21"/>
  <c r="N1231" i="21"/>
  <c r="F1231" i="21"/>
  <c r="N1230" i="21"/>
  <c r="F1230" i="21"/>
  <c r="N1229" i="21"/>
  <c r="F1229" i="21"/>
  <c r="N1228" i="21"/>
  <c r="F1228" i="21"/>
  <c r="N1227" i="21"/>
  <c r="F1227" i="21"/>
  <c r="N1226" i="21"/>
  <c r="F1226" i="21"/>
  <c r="N1225" i="21"/>
  <c r="F1225" i="21"/>
  <c r="N1224" i="21"/>
  <c r="F1224" i="21"/>
  <c r="N1223" i="21"/>
  <c r="F1223" i="21"/>
  <c r="N1222" i="21"/>
  <c r="F1222" i="21"/>
  <c r="N1221" i="21"/>
  <c r="F1221" i="21"/>
  <c r="N1220" i="21"/>
  <c r="F1220" i="21"/>
  <c r="N1219" i="21"/>
  <c r="F1219" i="21"/>
  <c r="N1218" i="21"/>
  <c r="F1218" i="21"/>
  <c r="N1217" i="21"/>
  <c r="F1217" i="21"/>
  <c r="N1216" i="21"/>
  <c r="F1216" i="21"/>
  <c r="N1215" i="21"/>
  <c r="F1215" i="21"/>
  <c r="N1214" i="21"/>
  <c r="F1214" i="21"/>
  <c r="N1213" i="21"/>
  <c r="F1213" i="21"/>
  <c r="N1212" i="21"/>
  <c r="F1212" i="21"/>
  <c r="N1211" i="21"/>
  <c r="F1211" i="21"/>
  <c r="N1210" i="21"/>
  <c r="F1210" i="21"/>
  <c r="N1209" i="21"/>
  <c r="F1209" i="21"/>
  <c r="N1208" i="21"/>
  <c r="F1208" i="21"/>
  <c r="N1207" i="21"/>
  <c r="F1207" i="21"/>
  <c r="N1206" i="21"/>
  <c r="F1206" i="21"/>
  <c r="N1205" i="21"/>
  <c r="F1205" i="21"/>
  <c r="N1204" i="21"/>
  <c r="F1204" i="21"/>
  <c r="N1203" i="21"/>
  <c r="F1203" i="21"/>
  <c r="N1202" i="21"/>
  <c r="F1202" i="21"/>
  <c r="N1201" i="21"/>
  <c r="F1201" i="21"/>
  <c r="N1200" i="21"/>
  <c r="F1200" i="21"/>
  <c r="N1199" i="21"/>
  <c r="F1199" i="21"/>
  <c r="N1198" i="21"/>
  <c r="F1198" i="21"/>
  <c r="N1197" i="21"/>
  <c r="F1197" i="21"/>
  <c r="N1196" i="21"/>
  <c r="F1196" i="21"/>
  <c r="N1195" i="21"/>
  <c r="F1195" i="21"/>
  <c r="N1194" i="21"/>
  <c r="F1194" i="21"/>
  <c r="N1193" i="21"/>
  <c r="F1193" i="21"/>
  <c r="N1192" i="21"/>
  <c r="F1192" i="21"/>
  <c r="N1191" i="21"/>
  <c r="F1191" i="21"/>
  <c r="N1190" i="21"/>
  <c r="F1190" i="21"/>
  <c r="N1189" i="21"/>
  <c r="F1189" i="21"/>
  <c r="N1188" i="21"/>
  <c r="F1188" i="21"/>
  <c r="N1187" i="21"/>
  <c r="F1187" i="21"/>
  <c r="N1186" i="21"/>
  <c r="F1186" i="21"/>
  <c r="N1185" i="21"/>
  <c r="F1185" i="21"/>
  <c r="N1184" i="21"/>
  <c r="F1184" i="21"/>
  <c r="N1183" i="21"/>
  <c r="F1183" i="21"/>
  <c r="N1182" i="21"/>
  <c r="F1182" i="21"/>
  <c r="N1181" i="21"/>
  <c r="F1181" i="21"/>
  <c r="N1180" i="21"/>
  <c r="F1180" i="21"/>
  <c r="N1179" i="21"/>
  <c r="F1179" i="21"/>
  <c r="N1178" i="21"/>
  <c r="F1178" i="21"/>
  <c r="N1177" i="21"/>
  <c r="F1177" i="21"/>
  <c r="N1176" i="21"/>
  <c r="F1176" i="21"/>
  <c r="N1175" i="21"/>
  <c r="F1175" i="21"/>
  <c r="N1174" i="21"/>
  <c r="F1174" i="21"/>
  <c r="N1173" i="21"/>
  <c r="F1173" i="21"/>
  <c r="N1172" i="21"/>
  <c r="F1172" i="21"/>
  <c r="N1171" i="21"/>
  <c r="F1171" i="21"/>
  <c r="N1170" i="21"/>
  <c r="F1170" i="21"/>
  <c r="N1169" i="21"/>
  <c r="F1169" i="21"/>
  <c r="N1168" i="21"/>
  <c r="F1168" i="21"/>
  <c r="N1167" i="21"/>
  <c r="F1167" i="21"/>
  <c r="N1166" i="21"/>
  <c r="F1166" i="21"/>
  <c r="N1165" i="21"/>
  <c r="F1165" i="21"/>
  <c r="N1164" i="21"/>
  <c r="F1164" i="21"/>
  <c r="N1163" i="21"/>
  <c r="F1163" i="21"/>
  <c r="N1162" i="21"/>
  <c r="F1162" i="21"/>
  <c r="N1161" i="21"/>
  <c r="F1161" i="21"/>
  <c r="N1160" i="21"/>
  <c r="F1160" i="21"/>
  <c r="N1159" i="21"/>
  <c r="F1159" i="21"/>
  <c r="N1158" i="21"/>
  <c r="F1158" i="21"/>
  <c r="N1157" i="21"/>
  <c r="F1157" i="21"/>
  <c r="N1156" i="21"/>
  <c r="F1156" i="21"/>
  <c r="N1155" i="21"/>
  <c r="F1155" i="21"/>
  <c r="N1154" i="21"/>
  <c r="F1154" i="21"/>
  <c r="N1153" i="21"/>
  <c r="F1153" i="21"/>
  <c r="N1152" i="21"/>
  <c r="F1152" i="21"/>
  <c r="N1151" i="21"/>
  <c r="F1151" i="21"/>
  <c r="N1150" i="21"/>
  <c r="F1150" i="21"/>
  <c r="N1149" i="21"/>
  <c r="F1149" i="21"/>
  <c r="N1148" i="21"/>
  <c r="F1148" i="21"/>
  <c r="N1147" i="21"/>
  <c r="F1147" i="21"/>
  <c r="N1146" i="21"/>
  <c r="F1146" i="21"/>
  <c r="N1145" i="21"/>
  <c r="F1145" i="21"/>
  <c r="N1144" i="21"/>
  <c r="F1144" i="21"/>
  <c r="N1143" i="21"/>
  <c r="F1143" i="21"/>
  <c r="N1142" i="21"/>
  <c r="F1142" i="21"/>
  <c r="N1141" i="21"/>
  <c r="F1141" i="21"/>
  <c r="N1140" i="21"/>
  <c r="F1140" i="21"/>
  <c r="N1139" i="21"/>
  <c r="F1139" i="21"/>
  <c r="N1138" i="21"/>
  <c r="F1138" i="21"/>
  <c r="N1137" i="21"/>
  <c r="F1137" i="21"/>
  <c r="N1136" i="21"/>
  <c r="F1136" i="21"/>
  <c r="N1135" i="21"/>
  <c r="F1135" i="21"/>
  <c r="N1134" i="21"/>
  <c r="F1134" i="21"/>
  <c r="N1133" i="21"/>
  <c r="F1133" i="21"/>
  <c r="N1132" i="21"/>
  <c r="F1132" i="21"/>
  <c r="N1131" i="21"/>
  <c r="F1131" i="21"/>
  <c r="N1130" i="21"/>
  <c r="F1130" i="21"/>
  <c r="N1129" i="21"/>
  <c r="F1129" i="21"/>
  <c r="N1128" i="21"/>
  <c r="F1128" i="21"/>
  <c r="N1127" i="21"/>
  <c r="F1127" i="21"/>
  <c r="N1126" i="21"/>
  <c r="F1126" i="21"/>
  <c r="N1125" i="21"/>
  <c r="F1125" i="21"/>
  <c r="N1124" i="21"/>
  <c r="F1124" i="21"/>
  <c r="N1123" i="21"/>
  <c r="F1123" i="21"/>
  <c r="N1122" i="21"/>
  <c r="F1122" i="21"/>
  <c r="N1121" i="21"/>
  <c r="F1121" i="21"/>
  <c r="N1120" i="21"/>
  <c r="F1120" i="21"/>
  <c r="N1119" i="21"/>
  <c r="F1119" i="21"/>
  <c r="N1118" i="21"/>
  <c r="F1118" i="21"/>
  <c r="N1117" i="21"/>
  <c r="F1117" i="21"/>
  <c r="N1116" i="21"/>
  <c r="F1116" i="21"/>
  <c r="N1115" i="21"/>
  <c r="F1115" i="21"/>
  <c r="N1114" i="21"/>
  <c r="F1114" i="21"/>
  <c r="N1113" i="21"/>
  <c r="F1113" i="21"/>
  <c r="N1112" i="21"/>
  <c r="F1112" i="21"/>
  <c r="N1111" i="21"/>
  <c r="F1111" i="21"/>
  <c r="N1110" i="21"/>
  <c r="F1110" i="21"/>
  <c r="N1109" i="21"/>
  <c r="F1109" i="21"/>
  <c r="N1108" i="21"/>
  <c r="F1108" i="21"/>
  <c r="N1107" i="21"/>
  <c r="F1107" i="21"/>
  <c r="N1106" i="21"/>
  <c r="F1106" i="21"/>
  <c r="N1105" i="21"/>
  <c r="F1105" i="21"/>
  <c r="N1104" i="21"/>
  <c r="F1104" i="21"/>
  <c r="N1103" i="21"/>
  <c r="F1103" i="21"/>
  <c r="N1102" i="21"/>
  <c r="F1102" i="21"/>
  <c r="N1101" i="21"/>
  <c r="F1101" i="21"/>
  <c r="N1100" i="21"/>
  <c r="F1100" i="21"/>
  <c r="N1099" i="21"/>
  <c r="F1099" i="21"/>
  <c r="N1098" i="21"/>
  <c r="F1098" i="21"/>
  <c r="N1097" i="21"/>
  <c r="F1097" i="21"/>
  <c r="N1096" i="21"/>
  <c r="F1096" i="21"/>
  <c r="N1095" i="21"/>
  <c r="F1095" i="21"/>
  <c r="N1094" i="21"/>
  <c r="F1094" i="21"/>
  <c r="N1093" i="21"/>
  <c r="F1093" i="21"/>
  <c r="N1092" i="21"/>
  <c r="F1092" i="21"/>
  <c r="N1091" i="21"/>
  <c r="F1091" i="21"/>
  <c r="N1090" i="21"/>
  <c r="F1090" i="21"/>
  <c r="N1089" i="21"/>
  <c r="F1089" i="21"/>
  <c r="N1088" i="21"/>
  <c r="F1088" i="21"/>
  <c r="N1087" i="21"/>
  <c r="F1087" i="21"/>
  <c r="N1086" i="21"/>
  <c r="F1086" i="21"/>
  <c r="N1085" i="21"/>
  <c r="F1085" i="21"/>
  <c r="N1084" i="21"/>
  <c r="F1084" i="21"/>
  <c r="N1083" i="21"/>
  <c r="F1083" i="21"/>
  <c r="N1082" i="21"/>
  <c r="F1082" i="21"/>
  <c r="N1081" i="21"/>
  <c r="F1081" i="21"/>
  <c r="N1080" i="21"/>
  <c r="F1080" i="21"/>
  <c r="N1079" i="21"/>
  <c r="F1079" i="21"/>
  <c r="N1078" i="21"/>
  <c r="F1078" i="21"/>
  <c r="N1077" i="21"/>
  <c r="F1077" i="21"/>
  <c r="N1076" i="21"/>
  <c r="F1076" i="21"/>
  <c r="N1075" i="21"/>
  <c r="F1075" i="21"/>
  <c r="N1074" i="21"/>
  <c r="F1074" i="21"/>
  <c r="N1073" i="21"/>
  <c r="F1073" i="21"/>
  <c r="N1072" i="21"/>
  <c r="F1072" i="21"/>
  <c r="N1071" i="21"/>
  <c r="F1071" i="21"/>
  <c r="N1070" i="21"/>
  <c r="F1070" i="21"/>
  <c r="N1069" i="21"/>
  <c r="F1069" i="21"/>
  <c r="N1068" i="21"/>
  <c r="F1068" i="21"/>
  <c r="N1067" i="21"/>
  <c r="F1067" i="21"/>
  <c r="N1066" i="21"/>
  <c r="F1066" i="21"/>
  <c r="N1065" i="21"/>
  <c r="F1065" i="21"/>
  <c r="N1064" i="21"/>
  <c r="F1064" i="21"/>
  <c r="N1063" i="21"/>
  <c r="F1063" i="21"/>
  <c r="N1062" i="21"/>
  <c r="F1062" i="21"/>
  <c r="N1061" i="21"/>
  <c r="F1061" i="21"/>
  <c r="N1060" i="21"/>
  <c r="F1060" i="21"/>
  <c r="N1059" i="21"/>
  <c r="F1059" i="21"/>
  <c r="N1058" i="21"/>
  <c r="F1058" i="21"/>
  <c r="N1057" i="21"/>
  <c r="F1057" i="21"/>
  <c r="N1056" i="21"/>
  <c r="F1056" i="21"/>
  <c r="N1055" i="21"/>
  <c r="F1055" i="21"/>
  <c r="N1054" i="21"/>
  <c r="F1054" i="21"/>
  <c r="N1053" i="21"/>
  <c r="F1053" i="21"/>
  <c r="N1052" i="21"/>
  <c r="F1052" i="21"/>
  <c r="N1051" i="21"/>
  <c r="F1051" i="21"/>
  <c r="N1050" i="21"/>
  <c r="F1050" i="21"/>
  <c r="N1049" i="21"/>
  <c r="F1049" i="21"/>
  <c r="N1048" i="21"/>
  <c r="F1048" i="21"/>
  <c r="N1047" i="21"/>
  <c r="F1047" i="21"/>
  <c r="N1046" i="21"/>
  <c r="F1046" i="21"/>
  <c r="N1045" i="21"/>
  <c r="F1045" i="21"/>
  <c r="N1044" i="21"/>
  <c r="F1044" i="21"/>
  <c r="N1043" i="21"/>
  <c r="F1043" i="21"/>
  <c r="N1042" i="21"/>
  <c r="F1042" i="21"/>
  <c r="N1041" i="21"/>
  <c r="F1041" i="21"/>
  <c r="N1040" i="21"/>
  <c r="F1040" i="21"/>
  <c r="N1039" i="21"/>
  <c r="F1039" i="21"/>
  <c r="N1038" i="21"/>
  <c r="F1038" i="21"/>
  <c r="N1037" i="21"/>
  <c r="F1037" i="21"/>
  <c r="N1036" i="21"/>
  <c r="F1036" i="21"/>
  <c r="N1035" i="21"/>
  <c r="F1035" i="21"/>
  <c r="N1034" i="21"/>
  <c r="F1034" i="21"/>
  <c r="N1033" i="21"/>
  <c r="F1033" i="21"/>
  <c r="N13681" i="21"/>
  <c r="F13681" i="21"/>
  <c r="N13680" i="21"/>
  <c r="F13680" i="21"/>
  <c r="N13679" i="21"/>
  <c r="F13679" i="21"/>
  <c r="N13302" i="21"/>
  <c r="F13302" i="21"/>
  <c r="N13301" i="21"/>
  <c r="F13301" i="21"/>
  <c r="N12478" i="21"/>
  <c r="F12478" i="21"/>
  <c r="N12477" i="21"/>
  <c r="F12477" i="21"/>
  <c r="N1025" i="21"/>
  <c r="F1025" i="21"/>
  <c r="N1024" i="21"/>
  <c r="F1024" i="21"/>
  <c r="N1023" i="21"/>
  <c r="F1023" i="21"/>
  <c r="N1022" i="21"/>
  <c r="F1022" i="21"/>
  <c r="N1021" i="21"/>
  <c r="F1021" i="21"/>
  <c r="N1020" i="21"/>
  <c r="F1020" i="21"/>
  <c r="N1019" i="21"/>
  <c r="F1019" i="21"/>
  <c r="N1018" i="21"/>
  <c r="F1018" i="21"/>
  <c r="N1017" i="21"/>
  <c r="F1017" i="21"/>
  <c r="N1016" i="21"/>
  <c r="F1016" i="21"/>
  <c r="N1015" i="21"/>
  <c r="F1015" i="21"/>
  <c r="N1014" i="21"/>
  <c r="F1014" i="21"/>
  <c r="N1013" i="21"/>
  <c r="F1013" i="21"/>
  <c r="N1012" i="21"/>
  <c r="F1012" i="21"/>
  <c r="N1011" i="21"/>
  <c r="F1011" i="21"/>
  <c r="N1010" i="21"/>
  <c r="F1010" i="21"/>
  <c r="N1009" i="21"/>
  <c r="F1009" i="21"/>
  <c r="N1008" i="21"/>
  <c r="F1008" i="21"/>
  <c r="N1007" i="21"/>
  <c r="F1007" i="21"/>
  <c r="N1006" i="21"/>
  <c r="F1006" i="21"/>
  <c r="N1005" i="21"/>
  <c r="F1005" i="21"/>
  <c r="N1004" i="21"/>
  <c r="F1004" i="21"/>
  <c r="N1003" i="21"/>
  <c r="F1003" i="21"/>
  <c r="N1002" i="21"/>
  <c r="F1002" i="21"/>
  <c r="N1001" i="21"/>
  <c r="F1001" i="21"/>
  <c r="N1000" i="21"/>
  <c r="F1000" i="21"/>
  <c r="N999" i="21"/>
  <c r="F999" i="21"/>
  <c r="N998" i="21"/>
  <c r="F998" i="21"/>
  <c r="N997" i="21"/>
  <c r="F997" i="21"/>
  <c r="N996" i="21"/>
  <c r="F996" i="21"/>
  <c r="N995" i="21"/>
  <c r="F995" i="21"/>
  <c r="N994" i="21"/>
  <c r="F994" i="21"/>
  <c r="N993" i="21"/>
  <c r="F993" i="21"/>
  <c r="N992" i="21"/>
  <c r="F992" i="21"/>
  <c r="N991" i="21"/>
  <c r="F991" i="21"/>
  <c r="N990" i="21"/>
  <c r="F990" i="21"/>
  <c r="N989" i="21"/>
  <c r="F989" i="21"/>
  <c r="N988" i="21"/>
  <c r="F988" i="21"/>
  <c r="N987" i="21"/>
  <c r="F987" i="21"/>
  <c r="N986" i="21"/>
  <c r="F986" i="21"/>
  <c r="N985" i="21"/>
  <c r="F985" i="21"/>
  <c r="N984" i="21"/>
  <c r="F984" i="21"/>
  <c r="N983" i="21"/>
  <c r="F983" i="21"/>
  <c r="N982" i="21"/>
  <c r="F982" i="21"/>
  <c r="N981" i="21"/>
  <c r="F981" i="21"/>
  <c r="N980" i="21"/>
  <c r="F980" i="21"/>
  <c r="N979" i="21"/>
  <c r="F979" i="21"/>
  <c r="N978" i="21"/>
  <c r="F978" i="21"/>
  <c r="N977" i="21"/>
  <c r="F977" i="21"/>
  <c r="N976" i="21"/>
  <c r="F976" i="21"/>
  <c r="N975" i="21"/>
  <c r="F975" i="21"/>
  <c r="N974" i="21"/>
  <c r="F974" i="21"/>
  <c r="N973" i="21"/>
  <c r="F973" i="21"/>
  <c r="N972" i="21"/>
  <c r="F972" i="21"/>
  <c r="N971" i="21"/>
  <c r="F971" i="21"/>
  <c r="N970" i="21"/>
  <c r="F970" i="21"/>
  <c r="N969" i="21"/>
  <c r="F969" i="21"/>
  <c r="N968" i="21"/>
  <c r="F968" i="21"/>
  <c r="N967" i="21"/>
  <c r="F967" i="21"/>
  <c r="N966" i="21"/>
  <c r="F966" i="21"/>
  <c r="N965" i="21"/>
  <c r="F965" i="21"/>
  <c r="N964" i="21"/>
  <c r="F964" i="21"/>
  <c r="N963" i="21"/>
  <c r="F963" i="21"/>
  <c r="N962" i="21"/>
  <c r="F962" i="21"/>
  <c r="N961" i="21"/>
  <c r="F961" i="21"/>
  <c r="N960" i="21"/>
  <c r="F960" i="21"/>
  <c r="N959" i="21"/>
  <c r="F959" i="21"/>
  <c r="N958" i="21"/>
  <c r="F958" i="21"/>
  <c r="N957" i="21"/>
  <c r="F957" i="21"/>
  <c r="N956" i="21"/>
  <c r="F956" i="21"/>
  <c r="N955" i="21"/>
  <c r="F955" i="21"/>
  <c r="N954" i="21"/>
  <c r="F954" i="21"/>
  <c r="N953" i="21"/>
  <c r="F953" i="21"/>
  <c r="N952" i="21"/>
  <c r="F952" i="21"/>
  <c r="N951" i="21"/>
  <c r="F951" i="21"/>
  <c r="N950" i="21"/>
  <c r="F950" i="21"/>
  <c r="N949" i="21"/>
  <c r="F949" i="21"/>
  <c r="N948" i="21"/>
  <c r="F948" i="21"/>
  <c r="N947" i="21"/>
  <c r="F947" i="21"/>
  <c r="N946" i="21"/>
  <c r="F946" i="21"/>
  <c r="N945" i="21"/>
  <c r="F945" i="21"/>
  <c r="N944" i="21"/>
  <c r="F944" i="21"/>
  <c r="N943" i="21"/>
  <c r="F943" i="21"/>
  <c r="N942" i="21"/>
  <c r="F942" i="21"/>
  <c r="N941" i="21"/>
  <c r="F941" i="21"/>
  <c r="N940" i="21"/>
  <c r="F940" i="21"/>
  <c r="N939" i="21"/>
  <c r="F939" i="21"/>
  <c r="N938" i="21"/>
  <c r="F938" i="21"/>
  <c r="N937" i="21"/>
  <c r="F937" i="21"/>
  <c r="N936" i="21"/>
  <c r="F936" i="21"/>
  <c r="N935" i="21"/>
  <c r="F935" i="21"/>
  <c r="N934" i="21"/>
  <c r="F934" i="21"/>
  <c r="N933" i="21"/>
  <c r="F933" i="21"/>
  <c r="N932" i="21"/>
  <c r="F932" i="21"/>
  <c r="N931" i="21"/>
  <c r="F931" i="21"/>
  <c r="N930" i="21"/>
  <c r="F930" i="21"/>
  <c r="N929" i="21"/>
  <c r="F929" i="21"/>
  <c r="N928" i="21"/>
  <c r="F928" i="21"/>
  <c r="N927" i="21"/>
  <c r="F927" i="21"/>
  <c r="N926" i="21"/>
  <c r="F926" i="21"/>
  <c r="N925" i="21"/>
  <c r="F925" i="21"/>
  <c r="N924" i="21"/>
  <c r="F924" i="21"/>
  <c r="N923" i="21"/>
  <c r="F923" i="21"/>
  <c r="N922" i="21"/>
  <c r="F922" i="21"/>
  <c r="N921" i="21"/>
  <c r="F921" i="21"/>
  <c r="N920" i="21"/>
  <c r="F920" i="21"/>
  <c r="N919" i="21"/>
  <c r="F919" i="21"/>
  <c r="N918" i="21"/>
  <c r="F918" i="21"/>
  <c r="N917" i="21"/>
  <c r="F917" i="21"/>
  <c r="N916" i="21"/>
  <c r="F916" i="21"/>
  <c r="N915" i="21"/>
  <c r="F915" i="21"/>
  <c r="N914" i="21"/>
  <c r="F914" i="21"/>
  <c r="N913" i="21"/>
  <c r="F913" i="21"/>
  <c r="N912" i="21"/>
  <c r="F912" i="21"/>
  <c r="N911" i="21"/>
  <c r="F911" i="21"/>
  <c r="N910" i="21"/>
  <c r="F910" i="21"/>
  <c r="N909" i="21"/>
  <c r="F909" i="21"/>
  <c r="N908" i="21"/>
  <c r="F908" i="21"/>
  <c r="N907" i="21"/>
  <c r="F907" i="21"/>
  <c r="N906" i="21"/>
  <c r="F906" i="21"/>
  <c r="N905" i="21"/>
  <c r="F905" i="21"/>
  <c r="N904" i="21"/>
  <c r="F904" i="21"/>
  <c r="N903" i="21"/>
  <c r="F903" i="21"/>
  <c r="N902" i="21"/>
  <c r="F902" i="21"/>
  <c r="N901" i="21"/>
  <c r="F901" i="21"/>
  <c r="N900" i="21"/>
  <c r="F900" i="21"/>
  <c r="N899" i="21"/>
  <c r="F899" i="21"/>
  <c r="N898" i="21"/>
  <c r="F898" i="21"/>
  <c r="N897" i="21"/>
  <c r="F897" i="21"/>
  <c r="N896" i="21"/>
  <c r="F896" i="21"/>
  <c r="N895" i="21"/>
  <c r="F895" i="21"/>
  <c r="N894" i="21"/>
  <c r="F894" i="21"/>
  <c r="N893" i="21"/>
  <c r="F893" i="21"/>
  <c r="N892" i="21"/>
  <c r="F892" i="21"/>
  <c r="N891" i="21"/>
  <c r="F891" i="21"/>
  <c r="N890" i="21"/>
  <c r="F890" i="21"/>
  <c r="N889" i="21"/>
  <c r="F889" i="21"/>
  <c r="N888" i="21"/>
  <c r="F888" i="21"/>
  <c r="N887" i="21"/>
  <c r="F887" i="21"/>
  <c r="N886" i="21"/>
  <c r="F886" i="21"/>
  <c r="N885" i="21"/>
  <c r="F885" i="21"/>
  <c r="N884" i="21"/>
  <c r="F884" i="21"/>
  <c r="N883" i="21"/>
  <c r="F883" i="21"/>
  <c r="N882" i="21"/>
  <c r="F882" i="21"/>
  <c r="N881" i="21"/>
  <c r="F881" i="21"/>
  <c r="N880" i="21"/>
  <c r="F880" i="21"/>
  <c r="N879" i="21"/>
  <c r="F879" i="21"/>
  <c r="N878" i="21"/>
  <c r="F878" i="21"/>
  <c r="N877" i="21"/>
  <c r="F877" i="21"/>
  <c r="N876" i="21"/>
  <c r="F876" i="21"/>
  <c r="N875" i="21"/>
  <c r="F875" i="21"/>
  <c r="N874" i="21"/>
  <c r="F874" i="21"/>
  <c r="N873" i="21"/>
  <c r="F873" i="21"/>
  <c r="N872" i="21"/>
  <c r="F872" i="21"/>
  <c r="N871" i="21"/>
  <c r="F871" i="21"/>
  <c r="N870" i="21"/>
  <c r="F870" i="21"/>
  <c r="N869" i="21"/>
  <c r="F869" i="21"/>
  <c r="N868" i="21"/>
  <c r="F868" i="21"/>
  <c r="N867" i="21"/>
  <c r="F867" i="21"/>
  <c r="N866" i="21"/>
  <c r="F866" i="21"/>
  <c r="N865" i="21"/>
  <c r="F865" i="21"/>
  <c r="N864" i="21"/>
  <c r="F864" i="21"/>
  <c r="N863" i="21"/>
  <c r="F863" i="21"/>
  <c r="N862" i="21"/>
  <c r="F862" i="21"/>
  <c r="N861" i="21"/>
  <c r="F861" i="21"/>
  <c r="N860" i="21"/>
  <c r="F860" i="21"/>
  <c r="N859" i="21"/>
  <c r="F859" i="21"/>
  <c r="N858" i="21"/>
  <c r="F858" i="21"/>
  <c r="N857" i="21"/>
  <c r="F857" i="21"/>
  <c r="N856" i="21"/>
  <c r="F856" i="21"/>
  <c r="N855" i="21"/>
  <c r="F855" i="21"/>
  <c r="N854" i="21"/>
  <c r="F854" i="21"/>
  <c r="N853" i="21"/>
  <c r="F853" i="21"/>
  <c r="N852" i="21"/>
  <c r="F852" i="21"/>
  <c r="N851" i="21"/>
  <c r="F851" i="21"/>
  <c r="N850" i="21"/>
  <c r="F850" i="21"/>
  <c r="N849" i="21"/>
  <c r="F849" i="21"/>
  <c r="N848" i="21"/>
  <c r="F848" i="21"/>
  <c r="N847" i="21"/>
  <c r="F847" i="21"/>
  <c r="N846" i="21"/>
  <c r="F846" i="21"/>
  <c r="N845" i="21"/>
  <c r="F845" i="21"/>
  <c r="N844" i="21"/>
  <c r="F844" i="21"/>
  <c r="N843" i="21"/>
  <c r="F843" i="21"/>
  <c r="N842" i="21"/>
  <c r="F842" i="21"/>
  <c r="N841" i="21"/>
  <c r="F841" i="21"/>
  <c r="N840" i="21"/>
  <c r="F840" i="21"/>
  <c r="N839" i="21"/>
  <c r="F839" i="21"/>
  <c r="N838" i="21"/>
  <c r="F838" i="21"/>
  <c r="N837" i="21"/>
  <c r="F837" i="21"/>
  <c r="N836" i="21"/>
  <c r="F836" i="21"/>
  <c r="N835" i="21"/>
  <c r="F835" i="21"/>
  <c r="N834" i="21"/>
  <c r="F834" i="21"/>
  <c r="N833" i="21"/>
  <c r="F833" i="21"/>
  <c r="N832" i="21"/>
  <c r="F832" i="21"/>
  <c r="N831" i="21"/>
  <c r="F831" i="21"/>
  <c r="N830" i="21"/>
  <c r="F830" i="21"/>
  <c r="N829" i="21"/>
  <c r="F829" i="21"/>
  <c r="N828" i="21"/>
  <c r="F828" i="21"/>
  <c r="N827" i="21"/>
  <c r="F827" i="21"/>
  <c r="N826" i="21"/>
  <c r="F826" i="21"/>
  <c r="N825" i="21"/>
  <c r="F825" i="21"/>
  <c r="N824" i="21"/>
  <c r="F824" i="21"/>
  <c r="N823" i="21"/>
  <c r="F823" i="21"/>
  <c r="N822" i="21"/>
  <c r="F822" i="21"/>
  <c r="N821" i="21"/>
  <c r="F821" i="21"/>
  <c r="N820" i="21"/>
  <c r="F820" i="21"/>
  <c r="N819" i="21"/>
  <c r="F819" i="21"/>
  <c r="N818" i="21"/>
  <c r="F818" i="21"/>
  <c r="N817" i="21"/>
  <c r="F817" i="21"/>
  <c r="N816" i="21"/>
  <c r="F816" i="21"/>
  <c r="N815" i="21"/>
  <c r="F815" i="21"/>
  <c r="N814" i="21"/>
  <c r="F814" i="21"/>
  <c r="N813" i="21"/>
  <c r="F813" i="21"/>
  <c r="N812" i="21"/>
  <c r="F812" i="21"/>
  <c r="N811" i="21"/>
  <c r="F811" i="21"/>
  <c r="N810" i="21"/>
  <c r="F810" i="21"/>
  <c r="N809" i="21"/>
  <c r="F809" i="21"/>
  <c r="N808" i="21"/>
  <c r="F808" i="21"/>
  <c r="N807" i="21"/>
  <c r="F807" i="21"/>
  <c r="N806" i="21"/>
  <c r="F806" i="21"/>
  <c r="N805" i="21"/>
  <c r="F805" i="21"/>
  <c r="N804" i="21"/>
  <c r="F804" i="21"/>
  <c r="N803" i="21"/>
  <c r="F803" i="21"/>
  <c r="N802" i="21"/>
  <c r="F802" i="21"/>
  <c r="N801" i="21"/>
  <c r="F801" i="21"/>
  <c r="N800" i="21"/>
  <c r="F800" i="21"/>
  <c r="N799" i="21"/>
  <c r="F799" i="21"/>
  <c r="N798" i="21"/>
  <c r="F798" i="21"/>
  <c r="N797" i="21"/>
  <c r="F797" i="21"/>
  <c r="N796" i="21"/>
  <c r="F796" i="21"/>
  <c r="N795" i="21"/>
  <c r="F795" i="21"/>
  <c r="N794" i="21"/>
  <c r="F794" i="21"/>
  <c r="N793" i="21"/>
  <c r="F793" i="21"/>
  <c r="N792" i="21"/>
  <c r="F792" i="21"/>
  <c r="N791" i="21"/>
  <c r="F791" i="21"/>
  <c r="N790" i="21"/>
  <c r="F790" i="21"/>
  <c r="N789" i="21"/>
  <c r="F789" i="21"/>
  <c r="N788" i="21"/>
  <c r="F788" i="21"/>
  <c r="N787" i="21"/>
  <c r="F787" i="21"/>
  <c r="N786" i="21"/>
  <c r="F786" i="21"/>
  <c r="N785" i="21"/>
  <c r="F785" i="21"/>
  <c r="N784" i="21"/>
  <c r="F784" i="21"/>
  <c r="N783" i="21"/>
  <c r="F783" i="21"/>
  <c r="N782" i="21"/>
  <c r="F782" i="21"/>
  <c r="N781" i="21"/>
  <c r="F781" i="21"/>
  <c r="N780" i="21"/>
  <c r="F780" i="21"/>
  <c r="N779" i="21"/>
  <c r="F779" i="21"/>
  <c r="N778" i="21"/>
  <c r="F778" i="21"/>
  <c r="N777" i="21"/>
  <c r="F777" i="21"/>
  <c r="N776" i="21"/>
  <c r="F776" i="21"/>
  <c r="N775" i="21"/>
  <c r="F775" i="21"/>
  <c r="N774" i="21"/>
  <c r="F774" i="21"/>
  <c r="N773" i="21"/>
  <c r="F773" i="21"/>
  <c r="N772" i="21"/>
  <c r="F772" i="21"/>
  <c r="N771" i="21"/>
  <c r="F771" i="21"/>
  <c r="N770" i="21"/>
  <c r="F770" i="21"/>
  <c r="N769" i="21"/>
  <c r="F769" i="21"/>
  <c r="N768" i="21"/>
  <c r="F768" i="21"/>
  <c r="N767" i="21"/>
  <c r="F767" i="21"/>
  <c r="N766" i="21"/>
  <c r="F766" i="21"/>
  <c r="N765" i="21"/>
  <c r="F765" i="21"/>
  <c r="N764" i="21"/>
  <c r="F764" i="21"/>
  <c r="N763" i="21"/>
  <c r="F763" i="21"/>
  <c r="N762" i="21"/>
  <c r="F762" i="21"/>
  <c r="N761" i="21"/>
  <c r="F761" i="21"/>
  <c r="N760" i="21"/>
  <c r="F760" i="21"/>
  <c r="N759" i="21"/>
  <c r="F759" i="21"/>
  <c r="N758" i="21"/>
  <c r="F758" i="21"/>
  <c r="N757" i="21"/>
  <c r="F757" i="21"/>
  <c r="N756" i="21"/>
  <c r="F756" i="21"/>
  <c r="N755" i="21"/>
  <c r="F755" i="21"/>
  <c r="N754" i="21"/>
  <c r="F754" i="21"/>
  <c r="N753" i="21"/>
  <c r="F753" i="21"/>
  <c r="N752" i="21"/>
  <c r="F752" i="21"/>
  <c r="N751" i="21"/>
  <c r="F751" i="21"/>
  <c r="N750" i="21"/>
  <c r="F750" i="21"/>
  <c r="N749" i="21"/>
  <c r="F749" i="21"/>
  <c r="N748" i="21"/>
  <c r="F748" i="21"/>
  <c r="N747" i="21"/>
  <c r="F747" i="21"/>
  <c r="N746" i="21"/>
  <c r="F746" i="21"/>
  <c r="N745" i="21"/>
  <c r="F745" i="21"/>
  <c r="N13913" i="21"/>
  <c r="F13913" i="21"/>
  <c r="N13912" i="21"/>
  <c r="F13912" i="21"/>
  <c r="N13685" i="21"/>
  <c r="F13685" i="21"/>
  <c r="N13684" i="21"/>
  <c r="F13684" i="21"/>
  <c r="N13683" i="21"/>
  <c r="F13683" i="21"/>
  <c r="N13682" i="21"/>
  <c r="F13682" i="21"/>
  <c r="N738" i="21"/>
  <c r="F738" i="21"/>
  <c r="N737" i="21"/>
  <c r="F737" i="21"/>
  <c r="N736" i="21"/>
  <c r="F736" i="21"/>
  <c r="N735" i="21"/>
  <c r="F735" i="21"/>
  <c r="N734" i="21"/>
  <c r="F734" i="21"/>
  <c r="N733" i="21"/>
  <c r="F733" i="21"/>
  <c r="N732" i="21"/>
  <c r="F732" i="21"/>
  <c r="N731" i="21"/>
  <c r="F731" i="21"/>
  <c r="N730" i="21"/>
  <c r="F730" i="21"/>
  <c r="N729" i="21"/>
  <c r="F729" i="21"/>
  <c r="N728" i="21"/>
  <c r="F728" i="21"/>
  <c r="N727" i="21"/>
  <c r="F727" i="21"/>
  <c r="N726" i="21"/>
  <c r="F726" i="21"/>
  <c r="N725" i="21"/>
  <c r="F725" i="21"/>
  <c r="N724" i="21"/>
  <c r="F724" i="21"/>
  <c r="N723" i="21"/>
  <c r="F723" i="21"/>
  <c r="N722" i="21"/>
  <c r="F722" i="21"/>
  <c r="N721" i="21"/>
  <c r="F721" i="21"/>
  <c r="N720" i="21"/>
  <c r="F720" i="21"/>
  <c r="N719" i="21"/>
  <c r="F719" i="21"/>
  <c r="N718" i="21"/>
  <c r="F718" i="21"/>
  <c r="N717" i="21"/>
  <c r="F717" i="21"/>
  <c r="N716" i="21"/>
  <c r="F716" i="21"/>
  <c r="N715" i="21"/>
  <c r="F715" i="21"/>
  <c r="N714" i="21"/>
  <c r="F714" i="21"/>
  <c r="N713" i="21"/>
  <c r="F713" i="21"/>
  <c r="N712" i="21"/>
  <c r="F712" i="21"/>
  <c r="N711" i="21"/>
  <c r="F711" i="21"/>
  <c r="N710" i="21"/>
  <c r="F710" i="21"/>
  <c r="N709" i="21"/>
  <c r="F709" i="21"/>
  <c r="N708" i="21"/>
  <c r="F708" i="21"/>
  <c r="N707" i="21"/>
  <c r="F707" i="21"/>
  <c r="N706" i="21"/>
  <c r="F706" i="21"/>
  <c r="N705" i="21"/>
  <c r="F705" i="21"/>
  <c r="N704" i="21"/>
  <c r="F704" i="21"/>
  <c r="N703" i="21"/>
  <c r="F703" i="21"/>
  <c r="N702" i="21"/>
  <c r="F702" i="21"/>
  <c r="N701" i="21"/>
  <c r="F701" i="21"/>
  <c r="N700" i="21"/>
  <c r="F700" i="21"/>
  <c r="N699" i="21"/>
  <c r="F699" i="21"/>
  <c r="N698" i="21"/>
  <c r="F698" i="21"/>
  <c r="N697" i="21"/>
  <c r="F697" i="21"/>
  <c r="N696" i="21"/>
  <c r="F696" i="21"/>
  <c r="N695" i="21"/>
  <c r="F695" i="21"/>
  <c r="N694" i="21"/>
  <c r="F694" i="21"/>
  <c r="N693" i="21"/>
  <c r="F693" i="21"/>
  <c r="N692" i="21"/>
  <c r="F692" i="21"/>
  <c r="N691" i="21"/>
  <c r="F691" i="21"/>
  <c r="N690" i="21"/>
  <c r="F690" i="21"/>
  <c r="N689" i="21"/>
  <c r="F689" i="21"/>
  <c r="N688" i="21"/>
  <c r="F688" i="21"/>
  <c r="N687" i="21"/>
  <c r="F687" i="21"/>
  <c r="N686" i="21"/>
  <c r="F686" i="21"/>
  <c r="N685" i="21"/>
  <c r="F685" i="21"/>
  <c r="N684" i="21"/>
  <c r="F684" i="21"/>
  <c r="N683" i="21"/>
  <c r="F683" i="21"/>
  <c r="N682" i="21"/>
  <c r="F682" i="21"/>
  <c r="N681" i="21"/>
  <c r="F681" i="21"/>
  <c r="N680" i="21"/>
  <c r="F680" i="21"/>
  <c r="N679" i="21"/>
  <c r="F679" i="21"/>
  <c r="N678" i="21"/>
  <c r="F678" i="21"/>
  <c r="N677" i="21"/>
  <c r="F677" i="21"/>
  <c r="N676" i="21"/>
  <c r="F676" i="21"/>
  <c r="N675" i="21"/>
  <c r="F675" i="21"/>
  <c r="N674" i="21"/>
  <c r="F674" i="21"/>
  <c r="N673" i="21"/>
  <c r="F673" i="21"/>
  <c r="N672" i="21"/>
  <c r="F672" i="21"/>
  <c r="N671" i="21"/>
  <c r="F671" i="21"/>
  <c r="N670" i="21"/>
  <c r="F670" i="21"/>
  <c r="N669" i="21"/>
  <c r="F669" i="21"/>
  <c r="N668" i="21"/>
  <c r="F668" i="21"/>
  <c r="N667" i="21"/>
  <c r="F667" i="21"/>
  <c r="N666" i="21"/>
  <c r="F666" i="21"/>
  <c r="N665" i="21"/>
  <c r="F665" i="21"/>
  <c r="N664" i="21"/>
  <c r="F664" i="21"/>
  <c r="N663" i="21"/>
  <c r="F663" i="21"/>
  <c r="N662" i="21"/>
  <c r="F662" i="21"/>
  <c r="N661" i="21"/>
  <c r="F661" i="21"/>
  <c r="N660" i="21"/>
  <c r="F660" i="21"/>
  <c r="N659" i="21"/>
  <c r="F659" i="21"/>
  <c r="N658" i="21"/>
  <c r="F658" i="21"/>
  <c r="N657" i="21"/>
  <c r="F657" i="21"/>
  <c r="N656" i="21"/>
  <c r="F656" i="21"/>
  <c r="N655" i="21"/>
  <c r="F655" i="21"/>
  <c r="N654" i="21"/>
  <c r="F654" i="21"/>
  <c r="N653" i="21"/>
  <c r="F653" i="21"/>
  <c r="N652" i="21"/>
  <c r="F652" i="21"/>
  <c r="N651" i="21"/>
  <c r="F651" i="21"/>
  <c r="N650" i="21"/>
  <c r="F650" i="21"/>
  <c r="N649" i="21"/>
  <c r="F649" i="21"/>
  <c r="N648" i="21"/>
  <c r="F648" i="21"/>
  <c r="N647" i="21"/>
  <c r="F647" i="21"/>
  <c r="N646" i="21"/>
  <c r="F646" i="21"/>
  <c r="N645" i="21"/>
  <c r="F645" i="21"/>
  <c r="N644" i="21"/>
  <c r="F644" i="21"/>
  <c r="N643" i="21"/>
  <c r="F643" i="21"/>
  <c r="N642" i="21"/>
  <c r="F642" i="21"/>
  <c r="N641" i="21"/>
  <c r="F641" i="21"/>
  <c r="N640" i="21"/>
  <c r="F640" i="21"/>
  <c r="N639" i="21"/>
  <c r="F639" i="21"/>
  <c r="N638" i="21"/>
  <c r="F638" i="21"/>
  <c r="N637" i="21"/>
  <c r="F637" i="21"/>
  <c r="N636" i="21"/>
  <c r="F636" i="21"/>
  <c r="N635" i="21"/>
  <c r="F635" i="21"/>
  <c r="N634" i="21"/>
  <c r="F634" i="21"/>
  <c r="N633" i="21"/>
  <c r="F633" i="21"/>
  <c r="N632" i="21"/>
  <c r="F632" i="21"/>
  <c r="N631" i="21"/>
  <c r="F631" i="21"/>
  <c r="N630" i="21"/>
  <c r="F630" i="21"/>
  <c r="N629" i="21"/>
  <c r="F629" i="21"/>
  <c r="N628" i="21"/>
  <c r="F628" i="21"/>
  <c r="N627" i="21"/>
  <c r="F627" i="21"/>
  <c r="N626" i="21"/>
  <c r="F626" i="21"/>
  <c r="N625" i="21"/>
  <c r="F625" i="21"/>
  <c r="N624" i="21"/>
  <c r="F624" i="21"/>
  <c r="N623" i="21"/>
  <c r="F623" i="21"/>
  <c r="N622" i="21"/>
  <c r="F622" i="21"/>
  <c r="N621" i="21"/>
  <c r="F621" i="21"/>
  <c r="N620" i="21"/>
  <c r="F620" i="21"/>
  <c r="N619" i="21"/>
  <c r="F619" i="21"/>
  <c r="N618" i="21"/>
  <c r="F618" i="21"/>
  <c r="N617" i="21"/>
  <c r="F617" i="21"/>
  <c r="N616" i="21"/>
  <c r="F616" i="21"/>
  <c r="N615" i="21"/>
  <c r="F615" i="21"/>
  <c r="N614" i="21"/>
  <c r="F614" i="21"/>
  <c r="N613" i="21"/>
  <c r="F613" i="21"/>
  <c r="N612" i="21"/>
  <c r="F612" i="21"/>
  <c r="N611" i="21"/>
  <c r="F611" i="21"/>
  <c r="N610" i="21"/>
  <c r="F610" i="21"/>
  <c r="N609" i="21"/>
  <c r="F609" i="21"/>
  <c r="N608" i="21"/>
  <c r="F608" i="21"/>
  <c r="N607" i="21"/>
  <c r="F607" i="21"/>
  <c r="N606" i="21"/>
  <c r="F606" i="21"/>
  <c r="N605" i="21"/>
  <c r="F605" i="21"/>
  <c r="N604" i="21"/>
  <c r="F604" i="21"/>
  <c r="N603" i="21"/>
  <c r="F603" i="21"/>
  <c r="N602" i="21"/>
  <c r="F602" i="21"/>
  <c r="N601" i="21"/>
  <c r="F601" i="21"/>
  <c r="N600" i="21"/>
  <c r="F600" i="21"/>
  <c r="N599" i="21"/>
  <c r="F599" i="21"/>
  <c r="N598" i="21"/>
  <c r="F598" i="21"/>
  <c r="N597" i="21"/>
  <c r="F597" i="21"/>
  <c r="N596" i="21"/>
  <c r="F596" i="21"/>
  <c r="N595" i="21"/>
  <c r="F595" i="21"/>
  <c r="N594" i="21"/>
  <c r="F594" i="21"/>
  <c r="N593" i="21"/>
  <c r="F593" i="21"/>
  <c r="N592" i="21"/>
  <c r="F592" i="21"/>
  <c r="N591" i="21"/>
  <c r="F591" i="21"/>
  <c r="N590" i="21"/>
  <c r="F590" i="21"/>
  <c r="N589" i="21"/>
  <c r="F589" i="21"/>
  <c r="N588" i="21"/>
  <c r="F588" i="21"/>
  <c r="N587" i="21"/>
  <c r="F587" i="21"/>
  <c r="N586" i="21"/>
  <c r="F586" i="21"/>
  <c r="N585" i="21"/>
  <c r="F585" i="21"/>
  <c r="N584" i="21"/>
  <c r="F584" i="21"/>
  <c r="N583" i="21"/>
  <c r="F583" i="21"/>
  <c r="N582" i="21"/>
  <c r="F582" i="21"/>
  <c r="N581" i="21"/>
  <c r="F581" i="21"/>
  <c r="N580" i="21"/>
  <c r="F580" i="21"/>
  <c r="N579" i="21"/>
  <c r="F579" i="21"/>
  <c r="N578" i="21"/>
  <c r="F578" i="21"/>
  <c r="N577" i="21"/>
  <c r="F577" i="21"/>
  <c r="N576" i="21"/>
  <c r="F576" i="21"/>
  <c r="N575" i="21"/>
  <c r="F575" i="21"/>
  <c r="N574" i="21"/>
  <c r="F574" i="21"/>
  <c r="N573" i="21"/>
  <c r="F573" i="21"/>
  <c r="N572" i="21"/>
  <c r="F572" i="21"/>
  <c r="N571" i="21"/>
  <c r="F571" i="21"/>
  <c r="N570" i="21"/>
  <c r="F570" i="21"/>
  <c r="N569" i="21"/>
  <c r="F569" i="21"/>
  <c r="N568" i="21"/>
  <c r="F568" i="21"/>
  <c r="N567" i="21"/>
  <c r="F567" i="21"/>
  <c r="N566" i="21"/>
  <c r="F566" i="21"/>
  <c r="N565" i="21"/>
  <c r="F565" i="21"/>
  <c r="N564" i="21"/>
  <c r="F564" i="21"/>
  <c r="N563" i="21"/>
  <c r="F563" i="21"/>
  <c r="N562" i="21"/>
  <c r="F562" i="21"/>
  <c r="N561" i="21"/>
  <c r="F561" i="21"/>
  <c r="N560" i="21"/>
  <c r="F560" i="21"/>
  <c r="N559" i="21"/>
  <c r="F559" i="21"/>
  <c r="N558" i="21"/>
  <c r="F558" i="21"/>
  <c r="N557" i="21"/>
  <c r="F557" i="21"/>
  <c r="N556" i="21"/>
  <c r="F556" i="21"/>
  <c r="N555" i="21"/>
  <c r="F555" i="21"/>
  <c r="N554" i="21"/>
  <c r="F554" i="21"/>
  <c r="N553" i="21"/>
  <c r="F553" i="21"/>
  <c r="N552" i="21"/>
  <c r="F552" i="21"/>
  <c r="N551" i="21"/>
  <c r="F551" i="21"/>
  <c r="N550" i="21"/>
  <c r="F550" i="21"/>
  <c r="N549" i="21"/>
  <c r="F549" i="21"/>
  <c r="N548" i="21"/>
  <c r="F548" i="21"/>
  <c r="N547" i="21"/>
  <c r="F547" i="21"/>
  <c r="N546" i="21"/>
  <c r="F546" i="21"/>
  <c r="N545" i="21"/>
  <c r="F545" i="21"/>
  <c r="N544" i="21"/>
  <c r="F544" i="21"/>
  <c r="N543" i="21"/>
  <c r="F543" i="21"/>
  <c r="N542" i="21"/>
  <c r="F542" i="21"/>
  <c r="N541" i="21"/>
  <c r="F541" i="21"/>
  <c r="N540" i="21"/>
  <c r="F540" i="21"/>
  <c r="N539" i="21"/>
  <c r="F539" i="21"/>
  <c r="N538" i="21"/>
  <c r="F538" i="21"/>
  <c r="N537" i="21"/>
  <c r="F537" i="21"/>
  <c r="N536" i="21"/>
  <c r="F536" i="21"/>
  <c r="N535" i="21"/>
  <c r="F535" i="21"/>
  <c r="N534" i="21"/>
  <c r="F534" i="21"/>
  <c r="N533" i="21"/>
  <c r="F533" i="21"/>
  <c r="N532" i="21"/>
  <c r="F532" i="21"/>
  <c r="N531" i="21"/>
  <c r="F531" i="21"/>
  <c r="N530" i="21"/>
  <c r="F530" i="21"/>
  <c r="N529" i="21"/>
  <c r="F529" i="21"/>
  <c r="N528" i="21"/>
  <c r="F528" i="21"/>
  <c r="N527" i="21"/>
  <c r="F527" i="21"/>
  <c r="N526" i="21"/>
  <c r="F526" i="21"/>
  <c r="N525" i="21"/>
  <c r="F525" i="21"/>
  <c r="N524" i="21"/>
  <c r="F524" i="21"/>
  <c r="N523" i="21"/>
  <c r="F523" i="21"/>
  <c r="N522" i="21"/>
  <c r="F522" i="21"/>
  <c r="N521" i="21"/>
  <c r="F521" i="21"/>
  <c r="N520" i="21"/>
  <c r="F520" i="21"/>
  <c r="N519" i="21"/>
  <c r="F519" i="21"/>
  <c r="N518" i="21"/>
  <c r="F518" i="21"/>
  <c r="N517" i="21"/>
  <c r="F517" i="21"/>
  <c r="N516" i="21"/>
  <c r="F516" i="21"/>
  <c r="N515" i="21"/>
  <c r="F515" i="21"/>
  <c r="N514" i="21"/>
  <c r="F514" i="21"/>
  <c r="N513" i="21"/>
  <c r="F513" i="21"/>
  <c r="N512" i="21"/>
  <c r="F512" i="21"/>
  <c r="N511" i="21"/>
  <c r="F511" i="21"/>
  <c r="N510" i="21"/>
  <c r="F510" i="21"/>
  <c r="N509" i="21"/>
  <c r="F509" i="21"/>
  <c r="N508" i="21"/>
  <c r="F508" i="21"/>
  <c r="N507" i="21"/>
  <c r="F507" i="21"/>
  <c r="N506" i="21"/>
  <c r="F506" i="21"/>
  <c r="N505" i="21"/>
  <c r="F505" i="21"/>
  <c r="N504" i="21"/>
  <c r="F504" i="21"/>
  <c r="N503" i="21"/>
  <c r="F503" i="21"/>
  <c r="N502" i="21"/>
  <c r="F502" i="21"/>
  <c r="N501" i="21"/>
  <c r="F501" i="21"/>
  <c r="N500" i="21"/>
  <c r="F500" i="21"/>
  <c r="N499" i="21"/>
  <c r="F499" i="21"/>
  <c r="N498" i="21"/>
  <c r="F498" i="21"/>
  <c r="N497" i="21"/>
  <c r="F497" i="21"/>
  <c r="N496" i="21"/>
  <c r="F496" i="21"/>
  <c r="N495" i="21"/>
  <c r="F495" i="21"/>
  <c r="N494" i="21"/>
  <c r="F494" i="21"/>
  <c r="N493" i="21"/>
  <c r="F493" i="21"/>
  <c r="N492" i="21"/>
  <c r="F492" i="21"/>
  <c r="N491" i="21"/>
  <c r="F491" i="21"/>
  <c r="N490" i="21"/>
  <c r="F490" i="21"/>
  <c r="N489" i="21"/>
  <c r="F489" i="21"/>
  <c r="N488" i="21"/>
  <c r="F488" i="21"/>
  <c r="N487" i="21"/>
  <c r="F487" i="21"/>
  <c r="N486" i="21"/>
  <c r="F486" i="21"/>
  <c r="N485" i="21"/>
  <c r="F485" i="21"/>
  <c r="N484" i="21"/>
  <c r="F484" i="21"/>
  <c r="N483" i="21"/>
  <c r="F483" i="21"/>
  <c r="N482" i="21"/>
  <c r="F482" i="21"/>
  <c r="N481" i="21"/>
  <c r="F481" i="21"/>
  <c r="N480" i="21"/>
  <c r="F480" i="21"/>
  <c r="N479" i="21"/>
  <c r="F479" i="21"/>
  <c r="N478" i="21"/>
  <c r="F478" i="21"/>
  <c r="N477" i="21"/>
  <c r="F477" i="21"/>
  <c r="N476" i="21"/>
  <c r="F476" i="21"/>
  <c r="N475" i="21"/>
  <c r="F475" i="21"/>
  <c r="N474" i="21"/>
  <c r="F474" i="21"/>
  <c r="N473" i="21"/>
  <c r="F473" i="21"/>
  <c r="N472" i="21"/>
  <c r="F472" i="21"/>
  <c r="N471" i="21"/>
  <c r="F471" i="21"/>
  <c r="N470" i="21"/>
  <c r="F470" i="21"/>
  <c r="N469" i="21"/>
  <c r="F469" i="21"/>
  <c r="N468" i="21"/>
  <c r="F468" i="21"/>
  <c r="N467" i="21"/>
  <c r="F467" i="21"/>
  <c r="N466" i="21"/>
  <c r="F466" i="21"/>
  <c r="N465" i="21"/>
  <c r="F465" i="21"/>
  <c r="N464" i="21"/>
  <c r="F464" i="21"/>
  <c r="N463" i="21"/>
  <c r="F463" i="21"/>
  <c r="N462" i="21"/>
  <c r="F462" i="21"/>
  <c r="N461" i="21"/>
  <c r="F461" i="21"/>
  <c r="N460" i="21"/>
  <c r="F460" i="21"/>
  <c r="N459" i="21"/>
  <c r="F459" i="21"/>
  <c r="N458" i="21"/>
  <c r="F458" i="21"/>
  <c r="N457" i="21"/>
  <c r="F457" i="21"/>
  <c r="N456" i="21"/>
  <c r="F456" i="21"/>
  <c r="N455" i="21"/>
  <c r="F455" i="21"/>
  <c r="N454" i="21"/>
  <c r="F454" i="21"/>
  <c r="N453" i="21"/>
  <c r="F453" i="21"/>
  <c r="N452" i="21"/>
  <c r="F452" i="21"/>
  <c r="N451" i="21"/>
  <c r="F451" i="21"/>
  <c r="N450" i="21"/>
  <c r="F450" i="21"/>
  <c r="N449" i="21"/>
  <c r="F449" i="21"/>
  <c r="N448" i="21"/>
  <c r="F448" i="21"/>
  <c r="N447" i="21"/>
  <c r="F447" i="21"/>
  <c r="N446" i="21"/>
  <c r="F446" i="21"/>
  <c r="N445" i="21"/>
  <c r="F445" i="21"/>
  <c r="N444" i="21"/>
  <c r="F444" i="21"/>
  <c r="N443" i="21"/>
  <c r="F443" i="21"/>
  <c r="N442" i="21"/>
  <c r="F442" i="21"/>
  <c r="N441" i="21"/>
  <c r="F441" i="21"/>
  <c r="N440" i="21"/>
  <c r="F440" i="21"/>
  <c r="N439" i="21"/>
  <c r="F439" i="21"/>
  <c r="N438" i="21"/>
  <c r="F438" i="21"/>
  <c r="N437" i="21"/>
  <c r="F437" i="21"/>
  <c r="N436" i="21"/>
  <c r="F436" i="21"/>
  <c r="N14296" i="21"/>
  <c r="F14296" i="21"/>
  <c r="N14295" i="21"/>
  <c r="F14295" i="21"/>
  <c r="N14294" i="21"/>
  <c r="F14294" i="21"/>
  <c r="N13914" i="21"/>
  <c r="F13914" i="21"/>
  <c r="N431" i="21"/>
  <c r="F431" i="21"/>
  <c r="N430" i="21"/>
  <c r="F430" i="21"/>
  <c r="N429" i="21"/>
  <c r="F429" i="21"/>
  <c r="N428" i="21"/>
  <c r="F428" i="21"/>
  <c r="N427" i="21"/>
  <c r="F427" i="21"/>
  <c r="N426" i="21"/>
  <c r="F426" i="21"/>
  <c r="N425" i="21"/>
  <c r="F425" i="21"/>
  <c r="N424" i="21"/>
  <c r="F424" i="21"/>
  <c r="N423" i="21"/>
  <c r="F423" i="21"/>
  <c r="N422" i="21"/>
  <c r="F422" i="21"/>
  <c r="N421" i="21"/>
  <c r="F421" i="21"/>
  <c r="N420" i="21"/>
  <c r="F420" i="21"/>
  <c r="N419" i="21"/>
  <c r="F419" i="21"/>
  <c r="N418" i="21"/>
  <c r="F418" i="21"/>
  <c r="N417" i="21"/>
  <c r="F417" i="21"/>
  <c r="N416" i="21"/>
  <c r="F416" i="21"/>
  <c r="N415" i="21"/>
  <c r="F415" i="21"/>
  <c r="N414" i="21"/>
  <c r="F414" i="21"/>
  <c r="N413" i="21"/>
  <c r="F413" i="21"/>
  <c r="N412" i="21"/>
  <c r="F412" i="21"/>
  <c r="N411" i="21"/>
  <c r="F411" i="21"/>
  <c r="N410" i="21"/>
  <c r="F410" i="21"/>
  <c r="N409" i="21"/>
  <c r="F409" i="21"/>
  <c r="N408" i="21"/>
  <c r="F408" i="21"/>
  <c r="N407" i="21"/>
  <c r="F407" i="21"/>
  <c r="N406" i="21"/>
  <c r="F406" i="21"/>
  <c r="N405" i="21"/>
  <c r="F405" i="21"/>
  <c r="N404" i="21"/>
  <c r="F404" i="21"/>
  <c r="N403" i="21"/>
  <c r="F403" i="21"/>
  <c r="N402" i="21"/>
  <c r="F402" i="21"/>
  <c r="N401" i="21"/>
  <c r="F401" i="21"/>
  <c r="N400" i="21"/>
  <c r="F400" i="21"/>
  <c r="N399" i="21"/>
  <c r="F399" i="21"/>
  <c r="N398" i="21"/>
  <c r="F398" i="21"/>
  <c r="N397" i="21"/>
  <c r="F397" i="21"/>
  <c r="N396" i="21"/>
  <c r="F396" i="21"/>
  <c r="N395" i="21"/>
  <c r="F395" i="21"/>
  <c r="N394" i="21"/>
  <c r="F394" i="21"/>
  <c r="N393" i="21"/>
  <c r="F393" i="21"/>
  <c r="N392" i="21"/>
  <c r="F392" i="21"/>
  <c r="N391" i="21"/>
  <c r="F391" i="21"/>
  <c r="N390" i="21"/>
  <c r="F390" i="21"/>
  <c r="N389" i="21"/>
  <c r="F389" i="21"/>
  <c r="N388" i="21"/>
  <c r="F388" i="21"/>
  <c r="N387" i="21"/>
  <c r="F387" i="21"/>
  <c r="N386" i="21"/>
  <c r="F386" i="21"/>
  <c r="N385" i="21"/>
  <c r="F385" i="21"/>
  <c r="N384" i="21"/>
  <c r="F384" i="21"/>
  <c r="N383" i="21"/>
  <c r="F383" i="21"/>
  <c r="N382" i="21"/>
  <c r="F382" i="21"/>
  <c r="N381" i="21"/>
  <c r="F381" i="21"/>
  <c r="N380" i="21"/>
  <c r="F380" i="21"/>
  <c r="N379" i="21"/>
  <c r="F379" i="21"/>
  <c r="N378" i="21"/>
  <c r="F378" i="21"/>
  <c r="N377" i="21"/>
  <c r="F377" i="21"/>
  <c r="N376" i="21"/>
  <c r="F376" i="21"/>
  <c r="N375" i="21"/>
  <c r="F375" i="21"/>
  <c r="N374" i="21"/>
  <c r="F374" i="21"/>
  <c r="N373" i="21"/>
  <c r="F373" i="21"/>
  <c r="N372" i="21"/>
  <c r="F372" i="21"/>
  <c r="N371" i="21"/>
  <c r="F371" i="21"/>
  <c r="N370" i="21"/>
  <c r="F370" i="21"/>
  <c r="N369" i="21"/>
  <c r="F369" i="21"/>
  <c r="N368" i="21"/>
  <c r="F368" i="21"/>
  <c r="N367" i="21"/>
  <c r="F367" i="21"/>
  <c r="N366" i="21"/>
  <c r="F366" i="21"/>
  <c r="N365" i="21"/>
  <c r="F365" i="21"/>
  <c r="N364" i="21"/>
  <c r="F364" i="21"/>
  <c r="N363" i="21"/>
  <c r="F363" i="21"/>
  <c r="N362" i="21"/>
  <c r="F362" i="21"/>
  <c r="N361" i="21"/>
  <c r="F361" i="21"/>
  <c r="N360" i="21"/>
  <c r="F360" i="21"/>
  <c r="N359" i="21"/>
  <c r="F359" i="21"/>
  <c r="N358" i="21"/>
  <c r="F358" i="21"/>
  <c r="N357" i="21"/>
  <c r="F357" i="21"/>
  <c r="N356" i="21"/>
  <c r="F356" i="21"/>
  <c r="N355" i="21"/>
  <c r="F355" i="21"/>
  <c r="N354" i="21"/>
  <c r="F354" i="21"/>
  <c r="N353" i="21"/>
  <c r="F353" i="21"/>
  <c r="N352" i="21"/>
  <c r="F352" i="21"/>
  <c r="N351" i="21"/>
  <c r="F351" i="21"/>
  <c r="N350" i="21"/>
  <c r="F350" i="21"/>
  <c r="N349" i="21"/>
  <c r="F349" i="21"/>
  <c r="N348" i="21"/>
  <c r="F348" i="21"/>
  <c r="N347" i="21"/>
  <c r="F347" i="21"/>
  <c r="N346" i="21"/>
  <c r="F346" i="21"/>
  <c r="N345" i="21"/>
  <c r="F345" i="21"/>
  <c r="N344" i="21"/>
  <c r="F344" i="21"/>
  <c r="N343" i="21"/>
  <c r="F343" i="21"/>
  <c r="N342" i="21"/>
  <c r="F342" i="21"/>
  <c r="N341" i="21"/>
  <c r="F341" i="21"/>
  <c r="N340" i="21"/>
  <c r="F340" i="21"/>
  <c r="N339" i="21"/>
  <c r="F339" i="21"/>
  <c r="N338" i="21"/>
  <c r="F338" i="21"/>
  <c r="N337" i="21"/>
  <c r="F337" i="21"/>
  <c r="N336" i="21"/>
  <c r="F336" i="21"/>
  <c r="N335" i="21"/>
  <c r="F335" i="21"/>
  <c r="N334" i="21"/>
  <c r="F334" i="21"/>
  <c r="N333" i="21"/>
  <c r="F333" i="21"/>
  <c r="N332" i="21"/>
  <c r="F332" i="21"/>
  <c r="N331" i="21"/>
  <c r="F331" i="21"/>
  <c r="N330" i="21"/>
  <c r="F330" i="21"/>
  <c r="N329" i="21"/>
  <c r="F329" i="21"/>
  <c r="N328" i="21"/>
  <c r="F328" i="21"/>
  <c r="N327" i="21"/>
  <c r="F327" i="21"/>
  <c r="N326" i="21"/>
  <c r="F326" i="21"/>
  <c r="N325" i="21"/>
  <c r="F325" i="21"/>
  <c r="N324" i="21"/>
  <c r="F324" i="21"/>
  <c r="N323" i="21"/>
  <c r="F323" i="21"/>
  <c r="N322" i="21"/>
  <c r="F322" i="21"/>
  <c r="N321" i="21"/>
  <c r="F321" i="21"/>
  <c r="N320" i="21"/>
  <c r="F320" i="21"/>
  <c r="N319" i="21"/>
  <c r="F319" i="21"/>
  <c r="N318" i="21"/>
  <c r="F318" i="21"/>
  <c r="N317" i="21"/>
  <c r="F317" i="21"/>
  <c r="N316" i="21"/>
  <c r="F316" i="21"/>
  <c r="N315" i="21"/>
  <c r="F315" i="21"/>
  <c r="N314" i="21"/>
  <c r="F314" i="21"/>
  <c r="N313" i="21"/>
  <c r="F313" i="21"/>
  <c r="N312" i="21"/>
  <c r="F312" i="21"/>
  <c r="N311" i="21"/>
  <c r="F311" i="21"/>
  <c r="N310" i="21"/>
  <c r="F310" i="21"/>
  <c r="N309" i="21"/>
  <c r="F309" i="21"/>
  <c r="N308" i="21"/>
  <c r="F308" i="21"/>
  <c r="N307" i="21"/>
  <c r="F307" i="21"/>
  <c r="N306" i="21"/>
  <c r="F306" i="21"/>
  <c r="N305" i="21"/>
  <c r="F305" i="21"/>
  <c r="N304" i="21"/>
  <c r="F304" i="21"/>
  <c r="N303" i="21"/>
  <c r="F303" i="21"/>
  <c r="N302" i="21"/>
  <c r="F302" i="21"/>
  <c r="N301" i="21"/>
  <c r="F301" i="21"/>
  <c r="N300" i="21"/>
  <c r="F300" i="21"/>
  <c r="N299" i="21"/>
  <c r="F299" i="21"/>
  <c r="N298" i="21"/>
  <c r="F298" i="21"/>
  <c r="N297" i="21"/>
  <c r="F297" i="21"/>
  <c r="N296" i="21"/>
  <c r="F296" i="21"/>
  <c r="N295" i="21"/>
  <c r="F295" i="21"/>
  <c r="N294" i="21"/>
  <c r="F294" i="21"/>
  <c r="N293" i="21"/>
  <c r="F293" i="21"/>
  <c r="N292" i="21"/>
  <c r="F292" i="21"/>
  <c r="N291" i="21"/>
  <c r="F291" i="21"/>
  <c r="N290" i="21"/>
  <c r="F290" i="21"/>
  <c r="N289" i="21"/>
  <c r="F289" i="21"/>
  <c r="N288" i="21"/>
  <c r="F288" i="21"/>
  <c r="N287" i="21"/>
  <c r="F287" i="21"/>
  <c r="N286" i="21"/>
  <c r="F286" i="21"/>
  <c r="N285" i="21"/>
  <c r="F285" i="21"/>
  <c r="N284" i="21"/>
  <c r="F284" i="21"/>
  <c r="N283" i="21"/>
  <c r="F283" i="21"/>
  <c r="N282" i="21"/>
  <c r="F282" i="21"/>
  <c r="N281" i="21"/>
  <c r="F281" i="21"/>
  <c r="N280" i="21"/>
  <c r="F280" i="21"/>
  <c r="N279" i="21"/>
  <c r="F279" i="21"/>
  <c r="N278" i="21"/>
  <c r="F278" i="21"/>
  <c r="N277" i="21"/>
  <c r="F277" i="21"/>
  <c r="N276" i="21"/>
  <c r="F276" i="21"/>
  <c r="N275" i="21"/>
  <c r="F275" i="21"/>
  <c r="N274" i="21"/>
  <c r="F274" i="21"/>
  <c r="N273" i="21"/>
  <c r="F273" i="21"/>
  <c r="N272" i="21"/>
  <c r="F272" i="21"/>
  <c r="N271" i="21"/>
  <c r="F271" i="21"/>
  <c r="N270" i="21"/>
  <c r="F270" i="21"/>
  <c r="N269" i="21"/>
  <c r="F269" i="21"/>
  <c r="N268" i="21"/>
  <c r="F268" i="21"/>
  <c r="N267" i="21"/>
  <c r="F267" i="21"/>
  <c r="N266" i="21"/>
  <c r="F266" i="21"/>
  <c r="N265" i="21"/>
  <c r="F265" i="21"/>
  <c r="N264" i="21"/>
  <c r="F264" i="21"/>
  <c r="N263" i="21"/>
  <c r="F263" i="21"/>
  <c r="N262" i="21"/>
  <c r="F262" i="21"/>
  <c r="N261" i="21"/>
  <c r="F261" i="21"/>
  <c r="N260" i="21"/>
  <c r="F260" i="21"/>
  <c r="N259" i="21"/>
  <c r="F259" i="21"/>
  <c r="N258" i="21"/>
  <c r="F258" i="21"/>
  <c r="N257" i="21"/>
  <c r="F257" i="21"/>
  <c r="N256" i="21"/>
  <c r="F256" i="21"/>
  <c r="N255" i="21"/>
  <c r="F255" i="21"/>
  <c r="N254" i="21"/>
  <c r="F254" i="21"/>
  <c r="N253" i="21"/>
  <c r="F253" i="21"/>
  <c r="N252" i="21"/>
  <c r="F252" i="21"/>
  <c r="N251" i="21"/>
  <c r="F251" i="21"/>
  <c r="N250" i="21"/>
  <c r="F250" i="21"/>
  <c r="N249" i="21"/>
  <c r="F249" i="21"/>
  <c r="N248" i="21"/>
  <c r="F248" i="21"/>
  <c r="N247" i="21"/>
  <c r="F247" i="21"/>
  <c r="N246" i="21"/>
  <c r="F246" i="21"/>
  <c r="N245" i="21"/>
  <c r="F245" i="21"/>
  <c r="N244" i="21"/>
  <c r="F244" i="21"/>
  <c r="N243" i="21"/>
  <c r="F243" i="21"/>
  <c r="N242" i="21"/>
  <c r="F242" i="21"/>
  <c r="N241" i="21"/>
  <c r="F241" i="21"/>
  <c r="N240" i="21"/>
  <c r="F240" i="21"/>
  <c r="N239" i="21"/>
  <c r="F239" i="21"/>
  <c r="N238" i="21"/>
  <c r="F238" i="21"/>
  <c r="N237" i="21"/>
  <c r="F237" i="21"/>
  <c r="N236" i="21"/>
  <c r="F236" i="21"/>
  <c r="N235" i="21"/>
  <c r="F235" i="21"/>
  <c r="N234" i="21"/>
  <c r="F234" i="21"/>
  <c r="N233" i="21"/>
  <c r="F233" i="21"/>
  <c r="N232" i="21"/>
  <c r="F232" i="21"/>
  <c r="N231" i="21"/>
  <c r="F231" i="21"/>
  <c r="N230" i="21"/>
  <c r="F230" i="21"/>
  <c r="N229" i="21"/>
  <c r="F229" i="21"/>
  <c r="N228" i="21"/>
  <c r="F228" i="21"/>
  <c r="N227" i="21"/>
  <c r="F227" i="21"/>
  <c r="N226" i="21"/>
  <c r="F226" i="21"/>
  <c r="N225" i="21"/>
  <c r="F225" i="21"/>
  <c r="N224" i="21"/>
  <c r="F224" i="21"/>
  <c r="N223" i="21"/>
  <c r="F223" i="21"/>
  <c r="N222" i="21"/>
  <c r="F222" i="21"/>
  <c r="N221" i="21"/>
  <c r="F221" i="21"/>
  <c r="N220" i="21"/>
  <c r="F220" i="21"/>
  <c r="N219" i="21"/>
  <c r="F219" i="21"/>
  <c r="N218" i="21"/>
  <c r="F218" i="21"/>
  <c r="N217" i="21"/>
  <c r="F217" i="21"/>
  <c r="N216" i="21"/>
  <c r="F216" i="21"/>
  <c r="N215" i="21"/>
  <c r="F215" i="21"/>
  <c r="N214" i="21"/>
  <c r="F214" i="21"/>
  <c r="N213" i="21"/>
  <c r="F213" i="21"/>
  <c r="N212" i="21"/>
  <c r="F212" i="21"/>
  <c r="N211" i="21"/>
  <c r="F211" i="21"/>
  <c r="N210" i="21"/>
  <c r="F210" i="21"/>
  <c r="N209" i="21"/>
  <c r="F209" i="21"/>
  <c r="N208" i="21"/>
  <c r="F208" i="21"/>
  <c r="N207" i="21"/>
  <c r="F207" i="21"/>
  <c r="N206" i="21"/>
  <c r="F206" i="21"/>
  <c r="N205" i="21"/>
  <c r="F205" i="21"/>
  <c r="N204" i="21"/>
  <c r="F204" i="21"/>
  <c r="N203" i="21"/>
  <c r="F203" i="21"/>
  <c r="N202" i="21"/>
  <c r="F202" i="21"/>
  <c r="N201" i="21"/>
  <c r="F201" i="21"/>
  <c r="N200" i="21"/>
  <c r="F200" i="21"/>
  <c r="N199" i="21"/>
  <c r="F199" i="21"/>
  <c r="N198" i="21"/>
  <c r="F198" i="21"/>
  <c r="N197" i="21"/>
  <c r="F197" i="21"/>
  <c r="N196" i="21"/>
  <c r="F196" i="21"/>
  <c r="N195" i="21"/>
  <c r="F195" i="21"/>
  <c r="N194" i="21"/>
  <c r="F194" i="21"/>
  <c r="N193" i="21"/>
  <c r="F193" i="21"/>
  <c r="N192" i="21"/>
  <c r="F192" i="21"/>
  <c r="N191" i="21"/>
  <c r="F191" i="21"/>
  <c r="N190" i="21"/>
  <c r="F190" i="21"/>
  <c r="N189" i="21"/>
  <c r="F189" i="21"/>
  <c r="N188" i="21"/>
  <c r="F188" i="21"/>
  <c r="N187" i="21"/>
  <c r="F187" i="21"/>
  <c r="N186" i="21"/>
  <c r="F186" i="21"/>
  <c r="N185" i="21"/>
  <c r="F185" i="21"/>
  <c r="N184" i="21"/>
  <c r="F184" i="21"/>
  <c r="N183" i="21"/>
  <c r="F183" i="21"/>
  <c r="N182" i="21"/>
  <c r="F182" i="21"/>
  <c r="N181" i="21"/>
  <c r="F181" i="21"/>
  <c r="N180" i="21"/>
  <c r="F180" i="21"/>
  <c r="N179" i="21"/>
  <c r="F179" i="21"/>
  <c r="N178" i="21"/>
  <c r="F178" i="21"/>
  <c r="N177" i="21"/>
  <c r="F177" i="21"/>
  <c r="N176" i="21"/>
  <c r="F176" i="21"/>
  <c r="N175" i="21"/>
  <c r="F175" i="21"/>
  <c r="N174" i="21"/>
  <c r="F174" i="21"/>
  <c r="N173" i="21"/>
  <c r="F173" i="21"/>
  <c r="N172" i="21"/>
  <c r="F172" i="21"/>
  <c r="N171" i="21"/>
  <c r="F171" i="21"/>
  <c r="N170" i="21"/>
  <c r="F170" i="21"/>
  <c r="N169" i="21"/>
  <c r="F169" i="21"/>
  <c r="N168" i="21"/>
  <c r="F168" i="21"/>
  <c r="N167" i="21"/>
  <c r="F167" i="21"/>
  <c r="N166" i="21"/>
  <c r="F166" i="21"/>
  <c r="N165" i="21"/>
  <c r="F165" i="21"/>
  <c r="N164" i="21"/>
  <c r="F164" i="21"/>
  <c r="N163" i="21"/>
  <c r="F163" i="21"/>
  <c r="N162" i="21"/>
  <c r="F162" i="21"/>
  <c r="N161" i="21"/>
  <c r="F161" i="21"/>
  <c r="N160" i="21"/>
  <c r="F160" i="21"/>
  <c r="N159" i="21"/>
  <c r="F159" i="21"/>
  <c r="N158" i="21"/>
  <c r="F158" i="21"/>
  <c r="N157" i="21"/>
  <c r="F157" i="21"/>
  <c r="N156" i="21"/>
  <c r="F156" i="21"/>
  <c r="N155" i="21"/>
  <c r="F155" i="21"/>
  <c r="N154" i="21"/>
  <c r="F154" i="21"/>
  <c r="N153" i="21"/>
  <c r="F153" i="21"/>
  <c r="N152" i="21"/>
  <c r="F152" i="21"/>
  <c r="N151" i="21"/>
  <c r="F151" i="21"/>
  <c r="N150" i="21"/>
  <c r="F150" i="21"/>
  <c r="N149" i="21"/>
  <c r="F149" i="21"/>
  <c r="N148" i="21"/>
  <c r="F148" i="21"/>
  <c r="N147" i="21"/>
  <c r="F147" i="21"/>
  <c r="N146" i="21"/>
  <c r="F146" i="21"/>
  <c r="N145" i="21"/>
  <c r="F145" i="21"/>
  <c r="N144" i="21"/>
  <c r="F144" i="21"/>
  <c r="N143" i="21"/>
  <c r="F143" i="21"/>
  <c r="N142" i="21"/>
  <c r="F142" i="21"/>
  <c r="N141" i="21"/>
  <c r="F141" i="21"/>
  <c r="N140" i="21"/>
  <c r="F140" i="21"/>
  <c r="N139" i="21"/>
  <c r="F139" i="21"/>
  <c r="N138" i="21"/>
  <c r="F138" i="21"/>
  <c r="N137" i="21"/>
  <c r="F137" i="21"/>
  <c r="N136" i="21"/>
  <c r="F136" i="21"/>
  <c r="N135" i="21"/>
  <c r="F135" i="21"/>
  <c r="N134" i="21"/>
  <c r="F134" i="21"/>
  <c r="N133" i="21"/>
  <c r="F133" i="21"/>
  <c r="N132" i="21"/>
  <c r="F132" i="21"/>
  <c r="N131" i="21"/>
  <c r="F131" i="21"/>
  <c r="N130" i="21"/>
  <c r="F130" i="21"/>
  <c r="N129" i="21"/>
  <c r="F129" i="21"/>
  <c r="N128" i="21"/>
  <c r="F128" i="21"/>
  <c r="N127" i="21"/>
  <c r="F127" i="21"/>
  <c r="N126" i="21"/>
  <c r="F126" i="21"/>
  <c r="N125" i="21"/>
  <c r="F125" i="21"/>
  <c r="N124" i="21"/>
  <c r="F124" i="21"/>
  <c r="N123" i="21"/>
  <c r="F123" i="21"/>
  <c r="N122" i="21"/>
  <c r="F122" i="21"/>
  <c r="N121" i="21"/>
  <c r="F121" i="21"/>
  <c r="N120" i="21"/>
  <c r="F120" i="21"/>
  <c r="N119" i="21"/>
  <c r="F119" i="21"/>
  <c r="N118" i="21"/>
  <c r="F118" i="21"/>
  <c r="N117" i="21"/>
  <c r="F117" i="21"/>
  <c r="N116" i="21"/>
  <c r="F116" i="21"/>
  <c r="N115" i="21"/>
  <c r="F115" i="21"/>
  <c r="N114" i="21"/>
  <c r="F114" i="21"/>
  <c r="N113" i="21"/>
  <c r="F113" i="21"/>
  <c r="N112" i="21"/>
  <c r="F112" i="21"/>
  <c r="N111" i="21"/>
  <c r="F111" i="21"/>
  <c r="N110" i="21"/>
  <c r="F110" i="21"/>
  <c r="N109" i="21"/>
  <c r="F109" i="21"/>
  <c r="N108" i="21"/>
  <c r="F108" i="21"/>
  <c r="N107" i="21"/>
  <c r="F107" i="21"/>
  <c r="N106" i="21"/>
  <c r="F106" i="21"/>
  <c r="N105" i="21"/>
  <c r="F105" i="21"/>
  <c r="N104" i="21"/>
  <c r="F104" i="21"/>
  <c r="N103" i="21"/>
  <c r="F103" i="21"/>
  <c r="N102" i="21"/>
  <c r="F102" i="21"/>
  <c r="N101" i="21"/>
  <c r="F101" i="21"/>
  <c r="N100" i="21"/>
  <c r="F100" i="21"/>
  <c r="N99" i="21"/>
  <c r="F99" i="21"/>
  <c r="N98" i="21"/>
  <c r="F98" i="21"/>
  <c r="N97" i="21"/>
  <c r="F97" i="21"/>
  <c r="N96" i="21"/>
  <c r="F96" i="21"/>
  <c r="N95" i="21"/>
  <c r="F95" i="21"/>
  <c r="N94" i="21"/>
  <c r="F94" i="21"/>
  <c r="N93" i="21"/>
  <c r="F93" i="21"/>
  <c r="N92" i="21"/>
  <c r="F92" i="21"/>
  <c r="N91" i="21"/>
  <c r="F91" i="21"/>
  <c r="N90" i="21"/>
  <c r="F90" i="21"/>
  <c r="N89" i="21"/>
  <c r="F89" i="21"/>
  <c r="N88" i="21"/>
  <c r="F88" i="21"/>
  <c r="N87" i="21"/>
  <c r="F87" i="21"/>
  <c r="N86" i="21"/>
  <c r="F86" i="21"/>
  <c r="N85" i="21"/>
  <c r="F85" i="21"/>
  <c r="N84" i="21"/>
  <c r="F84" i="21"/>
  <c r="N83" i="21"/>
  <c r="F83" i="21"/>
  <c r="N82" i="21"/>
  <c r="F82" i="21"/>
  <c r="N81" i="21"/>
  <c r="F81" i="21"/>
  <c r="N80" i="21"/>
  <c r="F80" i="21"/>
  <c r="N79" i="21"/>
  <c r="F79" i="21"/>
  <c r="N78" i="21"/>
  <c r="F78" i="21"/>
  <c r="N77" i="21"/>
  <c r="F77" i="21"/>
  <c r="N76" i="21"/>
  <c r="F76" i="21"/>
  <c r="N75" i="21"/>
  <c r="F75" i="21"/>
  <c r="N74" i="21"/>
  <c r="F74" i="21"/>
  <c r="N73" i="21"/>
  <c r="F73" i="21"/>
  <c r="N72" i="21"/>
  <c r="F72" i="21"/>
  <c r="N71" i="21"/>
  <c r="F71" i="21"/>
  <c r="N70" i="21"/>
  <c r="F70" i="21"/>
  <c r="N69" i="21"/>
  <c r="F69" i="21"/>
  <c r="N68" i="21"/>
  <c r="F68" i="21"/>
  <c r="N67" i="21"/>
  <c r="F67" i="21"/>
  <c r="N66" i="21"/>
  <c r="F66" i="21"/>
  <c r="N65" i="21"/>
  <c r="F65" i="21"/>
  <c r="N64" i="21"/>
  <c r="F64" i="21"/>
  <c r="N63" i="21"/>
  <c r="F63" i="21"/>
  <c r="N62" i="21"/>
  <c r="F62" i="21"/>
  <c r="N61" i="21"/>
  <c r="F61" i="21"/>
  <c r="N60" i="21"/>
  <c r="F60" i="21"/>
  <c r="N59" i="21"/>
  <c r="F59" i="21"/>
  <c r="N58" i="21"/>
  <c r="F58" i="21"/>
  <c r="N57" i="21"/>
  <c r="F57" i="21"/>
  <c r="N56" i="21"/>
  <c r="F56" i="21"/>
  <c r="N55" i="21"/>
  <c r="F55" i="21"/>
  <c r="N54" i="21"/>
  <c r="F54" i="21"/>
  <c r="N53" i="21"/>
  <c r="F53" i="21"/>
  <c r="N52" i="21"/>
  <c r="F52" i="21"/>
  <c r="N51" i="21"/>
  <c r="F51" i="21"/>
  <c r="N50" i="21"/>
  <c r="F50" i="21"/>
  <c r="N49" i="21"/>
  <c r="F49" i="21"/>
  <c r="N48" i="21"/>
  <c r="F48" i="21"/>
  <c r="N47" i="21"/>
  <c r="F47" i="21"/>
  <c r="N46" i="21"/>
  <c r="F46" i="21"/>
  <c r="N45" i="21"/>
  <c r="F45" i="21"/>
  <c r="N44" i="21"/>
  <c r="F44" i="21"/>
  <c r="N43" i="21"/>
  <c r="F43" i="21"/>
  <c r="N42" i="21"/>
  <c r="F42" i="21"/>
  <c r="N41" i="21"/>
  <c r="F41" i="21"/>
  <c r="N40" i="21"/>
  <c r="F40" i="21"/>
  <c r="N39" i="21"/>
  <c r="F39" i="21"/>
  <c r="N38" i="21"/>
  <c r="F38" i="21"/>
  <c r="N37" i="21"/>
  <c r="F37" i="21"/>
  <c r="N36" i="21"/>
  <c r="F36" i="21"/>
  <c r="N35" i="21"/>
  <c r="F35" i="21"/>
  <c r="N34" i="21"/>
  <c r="F34" i="21"/>
  <c r="N33" i="21"/>
  <c r="F33" i="21"/>
  <c r="N32" i="21"/>
  <c r="F32" i="21"/>
  <c r="N31" i="21"/>
  <c r="F31" i="21"/>
  <c r="N30" i="21"/>
  <c r="F30" i="21"/>
  <c r="N29" i="21"/>
  <c r="F29" i="21"/>
  <c r="N28" i="21"/>
  <c r="F28" i="21"/>
  <c r="N27" i="21"/>
  <c r="F27" i="21"/>
  <c r="N26" i="21"/>
  <c r="F26" i="21"/>
  <c r="N25" i="21"/>
  <c r="F25" i="21"/>
  <c r="N24" i="21"/>
  <c r="F24" i="21"/>
  <c r="N23" i="21"/>
  <c r="F23" i="21"/>
  <c r="N22" i="21"/>
  <c r="F22" i="21"/>
  <c r="N21" i="21"/>
  <c r="F21" i="21"/>
  <c r="N20" i="21"/>
  <c r="F20" i="21"/>
  <c r="N19" i="21"/>
  <c r="F19" i="21"/>
  <c r="N18" i="21"/>
  <c r="F18" i="21"/>
  <c r="N17" i="21"/>
  <c r="F17" i="21"/>
  <c r="N16" i="21"/>
  <c r="F16" i="21"/>
  <c r="N15" i="21"/>
  <c r="F15" i="21"/>
  <c r="N14" i="21"/>
  <c r="F14" i="21"/>
  <c r="N13" i="21"/>
  <c r="F13" i="21"/>
  <c r="N12" i="21"/>
  <c r="F12" i="21"/>
  <c r="N11" i="21"/>
  <c r="F11" i="21"/>
  <c r="N10" i="21"/>
  <c r="F10" i="21"/>
  <c r="N9" i="21"/>
  <c r="F9" i="21"/>
  <c r="N8" i="21"/>
  <c r="F8" i="21"/>
  <c r="N7" i="21"/>
  <c r="F7" i="21"/>
  <c r="N6" i="21"/>
  <c r="F6" i="21"/>
  <c r="N5" i="21"/>
  <c r="F5" i="21"/>
  <c r="N4" i="21"/>
  <c r="F4" i="21"/>
  <c r="N3" i="21"/>
  <c r="F3" i="21"/>
  <c r="N2" i="21"/>
  <c r="F2" i="21"/>
  <c r="D87" i="11" l="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C87" i="11"/>
  <c r="D120" i="11" l="1"/>
  <c r="C120" i="11"/>
  <c r="D88" i="11"/>
  <c r="D89" i="11" s="1"/>
  <c r="E88" i="11"/>
  <c r="E89" i="11" s="1"/>
  <c r="F88" i="11"/>
  <c r="G88" i="11"/>
  <c r="H88" i="11"/>
  <c r="H89" i="11" s="1"/>
  <c r="I88" i="11"/>
  <c r="I89" i="11" s="1"/>
  <c r="J88" i="11"/>
  <c r="J89" i="11" s="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C88" i="11"/>
  <c r="D121" i="11" l="1"/>
  <c r="D122" i="11" s="1"/>
  <c r="G89" i="11"/>
  <c r="P89" i="11"/>
  <c r="L89" i="11"/>
  <c r="C89" i="11"/>
  <c r="AL89" i="11"/>
  <c r="AH89" i="11"/>
  <c r="AD89" i="11"/>
  <c r="Z89" i="11"/>
  <c r="V89" i="11"/>
  <c r="R89" i="11"/>
  <c r="N89" i="11"/>
  <c r="C121" i="11"/>
  <c r="AK89" i="11"/>
  <c r="AG89" i="11"/>
  <c r="AC89" i="11"/>
  <c r="Y89" i="11"/>
  <c r="U89" i="11"/>
  <c r="Q89" i="11"/>
  <c r="M89" i="11"/>
  <c r="W89" i="11"/>
  <c r="S89" i="11"/>
  <c r="O89" i="11"/>
  <c r="K89" i="11"/>
  <c r="AE89" i="11"/>
  <c r="AA89" i="11"/>
  <c r="AI89" i="11"/>
  <c r="AJ89" i="11"/>
  <c r="AF89" i="11"/>
  <c r="AB89" i="11"/>
  <c r="X89" i="11"/>
  <c r="T89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C6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V7" i="11" s="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C5" i="11"/>
  <c r="W7" i="11" l="1"/>
  <c r="N7" i="11"/>
  <c r="E7" i="11"/>
  <c r="P7" i="11"/>
  <c r="M7" i="11"/>
  <c r="G7" i="11"/>
  <c r="C39" i="11"/>
  <c r="AE7" i="11"/>
  <c r="AC7" i="11"/>
  <c r="Y7" i="11"/>
  <c r="Q7" i="11"/>
  <c r="C38" i="11"/>
  <c r="Z7" i="11"/>
  <c r="J7" i="11"/>
  <c r="C122" i="11"/>
  <c r="H7" i="11"/>
  <c r="X7" i="11"/>
  <c r="AF7" i="11"/>
  <c r="K7" i="11"/>
  <c r="AB7" i="11"/>
  <c r="L7" i="11"/>
  <c r="S7" i="11"/>
  <c r="AI7" i="11"/>
  <c r="AH7" i="11"/>
  <c r="T7" i="11"/>
  <c r="D7" i="11"/>
  <c r="AL7" i="11"/>
  <c r="AK7" i="11"/>
  <c r="AJ7" i="11"/>
  <c r="AD7" i="11"/>
  <c r="R7" i="11"/>
  <c r="F7" i="11"/>
  <c r="AG7" i="11"/>
  <c r="U7" i="11"/>
  <c r="I7" i="11"/>
  <c r="C7" i="11"/>
  <c r="AA7" i="11"/>
  <c r="O7" i="11"/>
  <c r="B36" i="11"/>
  <c r="G36" i="11" s="1"/>
  <c r="D39" i="11"/>
  <c r="C40" i="11" l="1"/>
  <c r="D38" i="11"/>
  <c r="D40" i="11" s="1"/>
  <c r="B63" i="11"/>
  <c r="J36" i="11"/>
  <c r="E36" i="11"/>
  <c r="H36" i="11" s="1"/>
  <c r="K36" i="11" s="1"/>
  <c r="C66" i="11" l="1"/>
  <c r="C70" i="11"/>
  <c r="C69" i="11"/>
  <c r="C67" i="11"/>
  <c r="C68" i="11"/>
  <c r="E39" i="11"/>
  <c r="E38" i="11"/>
  <c r="Q38" i="11"/>
  <c r="M36" i="11"/>
  <c r="C118" i="11"/>
  <c r="C145" i="11" s="1"/>
  <c r="B118" i="11"/>
  <c r="L41" i="11" l="1"/>
  <c r="H41" i="11"/>
  <c r="D41" i="11"/>
  <c r="C41" i="11"/>
  <c r="J41" i="11"/>
  <c r="G41" i="11"/>
  <c r="M41" i="11"/>
  <c r="K41" i="11"/>
  <c r="F41" i="11"/>
  <c r="I41" i="11"/>
  <c r="E41" i="11"/>
  <c r="E40" i="11"/>
  <c r="F39" i="11"/>
  <c r="F38" i="11"/>
  <c r="F89" i="11"/>
  <c r="B145" i="11"/>
  <c r="N41" i="11"/>
  <c r="C149" i="11" l="1"/>
  <c r="C151" i="11"/>
  <c r="C152" i="11"/>
  <c r="C148" i="11"/>
  <c r="C150" i="11"/>
  <c r="F40" i="11"/>
  <c r="G39" i="11"/>
  <c r="G38" i="11"/>
  <c r="E121" i="11" l="1"/>
  <c r="E120" i="11"/>
  <c r="H38" i="11"/>
  <c r="H39" i="11"/>
  <c r="G40" i="11"/>
  <c r="E122" i="11" l="1"/>
  <c r="H40" i="11"/>
  <c r="F120" i="11"/>
  <c r="F121" i="11"/>
  <c r="I39" i="11"/>
  <c r="I38" i="11"/>
  <c r="I40" i="11" l="1"/>
  <c r="F122" i="11"/>
  <c r="J39" i="11"/>
  <c r="J38" i="11"/>
  <c r="G120" i="11"/>
  <c r="G121" i="11"/>
  <c r="J40" i="11" l="1"/>
  <c r="G122" i="11"/>
  <c r="H121" i="11"/>
  <c r="H120" i="11"/>
  <c r="K39" i="11"/>
  <c r="K38" i="11"/>
  <c r="K40" i="11" l="1"/>
  <c r="L38" i="11"/>
  <c r="L39" i="11"/>
  <c r="I121" i="11"/>
  <c r="I120" i="11"/>
  <c r="H122" i="11"/>
  <c r="I122" i="11" l="1"/>
  <c r="J120" i="11"/>
  <c r="J121" i="11"/>
  <c r="L40" i="11"/>
  <c r="M39" i="11"/>
  <c r="M38" i="11"/>
  <c r="M40" i="11" l="1"/>
  <c r="N38" i="11"/>
  <c r="N39" i="11"/>
  <c r="K120" i="11"/>
  <c r="K121" i="11"/>
  <c r="J122" i="11"/>
  <c r="K122" i="11" l="1"/>
  <c r="L120" i="11"/>
  <c r="L121" i="11"/>
  <c r="N40" i="11"/>
  <c r="P38" i="11" s="1"/>
  <c r="R38" i="11" s="1"/>
  <c r="L122" i="11" l="1"/>
  <c r="M121" i="11"/>
  <c r="M120" i="11"/>
  <c r="M122" i="11" l="1"/>
  <c r="N121" i="11"/>
  <c r="N120" i="11"/>
  <c r="F118" i="11"/>
  <c r="H118" i="11" s="1"/>
  <c r="K118" i="11" s="1"/>
  <c r="N122" i="11" l="1"/>
  <c r="P120" i="11" s="1"/>
  <c r="Q120" i="11"/>
  <c r="N118" i="11"/>
  <c r="D123" i="11" s="1"/>
  <c r="I118" i="11"/>
  <c r="L118" i="11" s="1"/>
  <c r="R120" i="11" l="1"/>
  <c r="J123" i="11"/>
  <c r="C123" i="11"/>
  <c r="E123" i="11"/>
  <c r="N123" i="11"/>
  <c r="I123" i="11"/>
  <c r="G123" i="11"/>
  <c r="H123" i="11"/>
  <c r="M123" i="11"/>
  <c r="F123" i="11"/>
  <c r="K123" i="11"/>
  <c r="L123" i="11"/>
</calcChain>
</file>

<file path=xl/sharedStrings.xml><?xml version="1.0" encoding="utf-8"?>
<sst xmlns="http://schemas.openxmlformats.org/spreadsheetml/2006/main" count="92228" uniqueCount="16160">
  <si>
    <t>분양가(만원)</t>
  </si>
  <si>
    <t>세대수</t>
  </si>
  <si>
    <t>민간분양</t>
  </si>
  <si>
    <t>미정</t>
  </si>
  <si>
    <t>공공임대</t>
  </si>
  <si>
    <t>민간임대</t>
  </si>
  <si>
    <t>가정호반베르디움더센트럴(5BL)</t>
  </si>
  <si>
    <t>거제센트럴푸르지오</t>
  </si>
  <si>
    <t>거창푸르지오</t>
  </si>
  <si>
    <t>건영아모리움양우내안에C2</t>
  </si>
  <si>
    <t>경주황성KCC스위첸</t>
  </si>
  <si>
    <t>고양원흥동일스위트</t>
  </si>
  <si>
    <t>공덕더샵</t>
  </si>
  <si>
    <t>광주북구국제미소래임동2차</t>
  </si>
  <si>
    <t>구미문성2지구서희스타힐스(1B2L)</t>
  </si>
  <si>
    <t>구미신평지엘리베라움(주상복합)</t>
  </si>
  <si>
    <t>군포송정B1금강펜테리움센트럴파크</t>
  </si>
  <si>
    <t>남양주마석푸르지오</t>
  </si>
  <si>
    <t>논산수린나</t>
  </si>
  <si>
    <t>다산진건자연&amp;롯데캐슬(B-2)</t>
  </si>
  <si>
    <t>다산진건자연&amp;e편한세상(B-4)</t>
  </si>
  <si>
    <t>대신더샵</t>
  </si>
  <si>
    <t>동래동일스위트</t>
  </si>
  <si>
    <t>동탄2반도유보라아이비파크4.0</t>
  </si>
  <si>
    <t>동탄2신도시호반베르디움5차(A49)</t>
  </si>
  <si>
    <t>래미안서초에스티지S</t>
  </si>
  <si>
    <t>목감레이크푸르지오</t>
  </si>
  <si>
    <t>문래역모아미래도</t>
  </si>
  <si>
    <t>부산영도경동리인</t>
  </si>
  <si>
    <t>부여센트럴휴엔하임</t>
  </si>
  <si>
    <t>부천옥길자이</t>
  </si>
  <si>
    <t>서울역한라비발디센트럴</t>
  </si>
  <si>
    <t>세종2-1생활권한신휴플러스·제일풍경채(L1</t>
  </si>
  <si>
    <t>세종시3-1생활권신동아파밀리에3차(M3)</t>
  </si>
  <si>
    <t>속초아이파크</t>
  </si>
  <si>
    <t>송산신도시반도유보라아이비파크</t>
  </si>
  <si>
    <t>시흥목감한신휴플러스</t>
  </si>
  <si>
    <t>시흥목감B7블록호반베르디움</t>
  </si>
  <si>
    <t>시흥배곧한신休플러스(B10)</t>
  </si>
  <si>
    <t>신동탄파크자이</t>
  </si>
  <si>
    <t>안성푸르지오</t>
  </si>
  <si>
    <t>양덕동아위드필하임</t>
  </si>
  <si>
    <t>오산세교자이(B-5)</t>
  </si>
  <si>
    <t>온천동유림노르웨이숲</t>
  </si>
  <si>
    <t>울산명촌효성해링턴플레이스(82BL)</t>
  </si>
  <si>
    <t>울산명촌효성해링턴플레이스(83BL)</t>
  </si>
  <si>
    <t>울산명촌효성해링턴플레이스(84BL)</t>
  </si>
  <si>
    <t>울산명촌효성해링턴플레이스(85BL)</t>
  </si>
  <si>
    <t>월배역라온프라이빗</t>
  </si>
  <si>
    <t>제주첨단과학기술단지꿈에그린(민간임대A3)</t>
  </si>
  <si>
    <t>제주첨단과학기술단지꿈에그린(A3)</t>
  </si>
  <si>
    <t>진주정촌우방아이유쉘(2B-6L)</t>
  </si>
  <si>
    <t>진해남문시티프라디움2차(A2-2)</t>
  </si>
  <si>
    <t>천안레이크타운2차푸르지오(1회차)</t>
  </si>
  <si>
    <t>천안레이크타운2차푸르지오(2회차)</t>
  </si>
  <si>
    <t>첨단용두산이고운</t>
  </si>
  <si>
    <t>청당메이루즈</t>
  </si>
  <si>
    <t>하남미사A4(공공임대)</t>
  </si>
  <si>
    <t>한강신도시반도유보라4차(Cc-1)</t>
  </si>
  <si>
    <t>한강신도시반도유보라5차(Ac-03)</t>
  </si>
  <si>
    <t>한강신도시이랜드타운힐스</t>
  </si>
  <si>
    <t>해운대자이2차</t>
  </si>
  <si>
    <t>힐스테이트평택1차</t>
  </si>
  <si>
    <t>e편한세상동탄(A45)</t>
  </si>
  <si>
    <t>e편한세상서산테크노밸리</t>
  </si>
  <si>
    <t>감천오펠리움</t>
  </si>
  <si>
    <t>개금역금강펜테리움더스퀘어</t>
  </si>
  <si>
    <t>거제상동벽산e-솔렌스힐4차</t>
  </si>
  <si>
    <t>거제아주코오롱하늘채</t>
  </si>
  <si>
    <t>거제아주협성휴포레</t>
  </si>
  <si>
    <t>경주현곡푸르지오</t>
  </si>
  <si>
    <t>경주황성협성휴포레</t>
  </si>
  <si>
    <t>광교상현꿈에그린</t>
  </si>
  <si>
    <t>김포한강아이파크(Ab3BL)</t>
  </si>
  <si>
    <t>나주송월지구양우내안애</t>
  </si>
  <si>
    <t>단양코아루</t>
  </si>
  <si>
    <t>대연롯데캐슬레전드</t>
  </si>
  <si>
    <t>동천더샵파크사이드</t>
  </si>
  <si>
    <t>동탄2신도시3차푸르지오(공공분양A-5)</t>
  </si>
  <si>
    <t>동탄행복마을푸르지오(뉴스테이)</t>
  </si>
  <si>
    <t>미사강변도시A20(공공분양)</t>
  </si>
  <si>
    <t>범어동효성해링턴플레이스</t>
  </si>
  <si>
    <t>부산경보이리스힐해운대아파트</t>
  </si>
  <si>
    <t>부산해운대센텀경동리인</t>
  </si>
  <si>
    <t>비전IPARK평택(A1-1)</t>
  </si>
  <si>
    <t>서창센트럴푸르지오(5B/L)</t>
  </si>
  <si>
    <t>세종2-1생활권더하이스트(L3)</t>
  </si>
  <si>
    <t>세종2-1생활권더하이스트(L4)</t>
  </si>
  <si>
    <t>세종2-1생활권중흥S-클래스센텀시티(L2)</t>
  </si>
  <si>
    <t>세종시3-1생활권세종근화베아체(M2)</t>
  </si>
  <si>
    <t>수원권선꿈에그린(뉴스테이)</t>
  </si>
  <si>
    <t>시흥배곧한라비발디캠퍼스2차</t>
  </si>
  <si>
    <t>양산물금한양수자인더퍼스트(40BL)</t>
  </si>
  <si>
    <t>에코시티더샵2차(10BL)</t>
  </si>
  <si>
    <t>에코시티데시앙(4BL)</t>
  </si>
  <si>
    <t>에코시티데시앙(5BL)</t>
  </si>
  <si>
    <t>연제골드클래스</t>
  </si>
  <si>
    <t>온천장역동원로얄듀크</t>
  </si>
  <si>
    <t>울산온양일동미라주더스타</t>
  </si>
  <si>
    <t>인천가정지구제일풍경채(4BL)</t>
  </si>
  <si>
    <t>인천가좌두산위브</t>
  </si>
  <si>
    <t>전주금암동천년이지움</t>
  </si>
  <si>
    <t>전주만성제일풍경채(C1BL)</t>
  </si>
  <si>
    <t>전주만성지구골드클래스(B3)</t>
  </si>
  <si>
    <t>전주에코시티더샵</t>
  </si>
  <si>
    <t>창원산호경동리인</t>
  </si>
  <si>
    <t>첨단우방아이유쉘</t>
  </si>
  <si>
    <t>청주비하대광로제비앙1단지</t>
  </si>
  <si>
    <t>청주비하대광로제비앙2단지</t>
  </si>
  <si>
    <t>충북혁신모아엘가더테라스(C4)</t>
  </si>
  <si>
    <t>태안동문이테크코아루</t>
  </si>
  <si>
    <t>파주봉일천효성해링턴플레이스</t>
  </si>
  <si>
    <t>평택장당동제일풍경채3차</t>
  </si>
  <si>
    <t>포항코아루블루인시티(13B1L,2L)</t>
  </si>
  <si>
    <t>한강신도시2차KCC스위첸(Ac-16)</t>
  </si>
  <si>
    <t>힐스테이트금호</t>
  </si>
  <si>
    <t>e편한세상도화(5BL)뉴스테이</t>
  </si>
  <si>
    <t>e편한세상도화(6-1BL)뉴스테이</t>
  </si>
  <si>
    <t>e편한세상도화(공공임대6-2BL)</t>
  </si>
  <si>
    <t>e편한세상천안부성</t>
  </si>
  <si>
    <t>가화만사성더테라스2(A-26)</t>
  </si>
  <si>
    <t>거제일성유수안</t>
  </si>
  <si>
    <t>경주천북지구휴엔하임퍼스트</t>
  </si>
  <si>
    <t>고양삼송2차동일스위트</t>
  </si>
  <si>
    <t>광명역호반베르디움</t>
  </si>
  <si>
    <t>군산디오션시티푸르지오(2BL)</t>
  </si>
  <si>
    <t>나주남평양우내안애리버시티1차(B1BL)</t>
  </si>
  <si>
    <t>남양주마석역우방아이유쉘</t>
  </si>
  <si>
    <t>다산신도시반도유보라메이플타운(B6)</t>
  </si>
  <si>
    <t>대구테크노폴리스중흥S-클래스(A13)</t>
  </si>
  <si>
    <t>동탄자이파밀리에(공공분양A90BL)</t>
  </si>
  <si>
    <t>부산명지지구중흥S-클래스에듀오션(B3)</t>
  </si>
  <si>
    <t>세종2-1생활권한신휴플러스·제일풍경채(M1</t>
  </si>
  <si>
    <t>센트럴팰리체</t>
  </si>
  <si>
    <t>송파호반베르디움더퍼스트(B3)</t>
  </si>
  <si>
    <t>신일곡골드클래스</t>
  </si>
  <si>
    <t>아산풍기2차EGthe1</t>
  </si>
  <si>
    <t>양산대방노블랜드8차(50BL)</t>
  </si>
  <si>
    <t>영천완산미소지움</t>
  </si>
  <si>
    <t>예천이테크코아루</t>
  </si>
  <si>
    <t>울산명촌효성해링턴플레이스(81BL)</t>
  </si>
  <si>
    <t>전주평화골드클래스</t>
  </si>
  <si>
    <t>창포지구METROCITY(1단지)</t>
  </si>
  <si>
    <t>창포지구METROCITY(2단지)</t>
  </si>
  <si>
    <t>청당한양수자인블루시티</t>
  </si>
  <si>
    <t>청라모아미래도(A1BL)</t>
  </si>
  <si>
    <t>포항초곡지엔하임</t>
  </si>
  <si>
    <t>한국아델리움&amp;중해마루힐</t>
  </si>
  <si>
    <t>협성휴포레이시아폴리스(대구)</t>
  </si>
  <si>
    <t>호미지구우미린에듀파크2차(1-1BL)</t>
  </si>
  <si>
    <t>화성남양시티프라디움2차(민간임대A4)</t>
  </si>
  <si>
    <t>흥한에르가사천1차</t>
  </si>
  <si>
    <t>힐스테이트당진2차</t>
  </si>
  <si>
    <t>e편한세상삼척교동</t>
  </si>
  <si>
    <t>e편한세상오포4차</t>
  </si>
  <si>
    <t>각산서한이다음</t>
  </si>
  <si>
    <t>갈매역IPARK</t>
  </si>
  <si>
    <t>경산대평협성휴포레</t>
  </si>
  <si>
    <t>계림2차두산위브</t>
  </si>
  <si>
    <t>광주센트럴푸르지오</t>
  </si>
  <si>
    <t>금강펜테리움센트럴파크4차(A46)</t>
  </si>
  <si>
    <t>김포사우아이파크</t>
  </si>
  <si>
    <t>남원주코아루미소지움</t>
  </si>
  <si>
    <t>대공원코아루파크베르</t>
  </si>
  <si>
    <t>대소IC웰메이드타운</t>
  </si>
  <si>
    <t>대신푸르지오</t>
  </si>
  <si>
    <t>대전관저더샵</t>
  </si>
  <si>
    <t>동해북삼하우스디</t>
  </si>
  <si>
    <t>목포라송센트럴카운티2차(민간임대)</t>
  </si>
  <si>
    <t>봉덕한라하우젠트퍼스트</t>
  </si>
  <si>
    <t>부산초읍혜도인파크에비뉴연지</t>
  </si>
  <si>
    <t>부여코아루더퍼스트(A1BL)</t>
  </si>
  <si>
    <t>사천피닉스센트럴마크</t>
  </si>
  <si>
    <t>삼성동센트럴IPARK</t>
  </si>
  <si>
    <t>서산시읍내동양우내안애</t>
  </si>
  <si>
    <t>서청주센트럴파크</t>
  </si>
  <si>
    <t>세종2-1생활권더하이스트(M7)</t>
  </si>
  <si>
    <t>시흥목감호반베르디움3차(C1)</t>
  </si>
  <si>
    <t>신평촌일성트루엘파크</t>
  </si>
  <si>
    <t>안산센트럴푸르지오</t>
  </si>
  <si>
    <t>운정롯데캐슬파크타운2차(A27)</t>
  </si>
  <si>
    <t>울산남구호수공원대명루첸</t>
  </si>
  <si>
    <t>은평뉴타운꿈에그린(4BL)</t>
  </si>
  <si>
    <t>이안서산테크노벨리고운라피네A2bBL</t>
  </si>
  <si>
    <t>전주서부신시가지아르데코</t>
  </si>
  <si>
    <t>창원월영마크리움</t>
  </si>
  <si>
    <t>천안불당파크푸르지오(2BL)</t>
  </si>
  <si>
    <t>천안불당파크푸르지오(3BL)</t>
  </si>
  <si>
    <t>충주3차푸르지오</t>
  </si>
  <si>
    <t>평택소사벌호반베르디움(B11)</t>
  </si>
  <si>
    <t>한성필하우스</t>
  </si>
  <si>
    <t>힐스테이트거제</t>
  </si>
  <si>
    <t>힐스테이트평택2차(2-1BL)</t>
  </si>
  <si>
    <t>e편한세상울산온양(34BL)</t>
  </si>
  <si>
    <t>W</t>
  </si>
  <si>
    <t>거제2차아이파크1단지</t>
  </si>
  <si>
    <t>거제2차아이파크2단지</t>
  </si>
  <si>
    <t>경산삼도뷰엔빌W</t>
  </si>
  <si>
    <t>광교두산위브(노인복지주택)</t>
  </si>
  <si>
    <t>광주전남혁신도시대방엘리움1차(C3)</t>
  </si>
  <si>
    <t>광주전남혁신도시대방엘리움2차(B16)</t>
  </si>
  <si>
    <t>김해센텀큐시티</t>
  </si>
  <si>
    <t>당진양우내안애에코하임</t>
  </si>
  <si>
    <t>동래삼정그린코아포레스트</t>
  </si>
  <si>
    <t>래미안답십리미드카운티</t>
  </si>
  <si>
    <t>미사강변대원칸타빌(A3)</t>
  </si>
  <si>
    <t>서산라온프라이빗</t>
  </si>
  <si>
    <t>세종2-1생활권중흥S-클래스센텀시티(M2)</t>
  </si>
  <si>
    <t>수목원서한이다음</t>
  </si>
  <si>
    <t>안산롯데캐슬더퍼스트</t>
  </si>
  <si>
    <t>안성아양시티프라디움(C-1)</t>
  </si>
  <si>
    <t>앞산서한이다음</t>
  </si>
  <si>
    <t>여수엑스포시티프라디움(3-1BL)</t>
  </si>
  <si>
    <t>여수엑스포시티프라디움(3-2BL)</t>
  </si>
  <si>
    <t>용인고림지구양우내안애</t>
  </si>
  <si>
    <t>이안음성대소</t>
  </si>
  <si>
    <t>이천신원아침도시</t>
  </si>
  <si>
    <t>인천가정지구시티프라디움6BL</t>
  </si>
  <si>
    <t>일산센트럴아이파크</t>
  </si>
  <si>
    <t>제천코아루드림</t>
  </si>
  <si>
    <t>천안도솔노블시티동문굿모닝힐</t>
  </si>
  <si>
    <t>천안쌍용역코오롱하늘채</t>
  </si>
  <si>
    <t>평택비전2차푸르지오(A4-1)</t>
  </si>
  <si>
    <t>평택송담지엔하임1차(79-1BL)</t>
  </si>
  <si>
    <t>평택송담지엔하임2차(80-2BL)</t>
  </si>
  <si>
    <t>화성남양뉴타운동광뷰엘</t>
  </si>
  <si>
    <t>힐스테이트광교(D3)</t>
  </si>
  <si>
    <t>힐스테이트세종3차(1-1생활권L2)</t>
  </si>
  <si>
    <t>힐스테이트황금동</t>
  </si>
  <si>
    <t>e편한세상밀양삼문</t>
  </si>
  <si>
    <t>e편한세상양주신도시2차(A-18)</t>
  </si>
  <si>
    <t>e편한세상한강신도시2차(공공분양)</t>
  </si>
  <si>
    <t>검단2차우방아이유쉘</t>
  </si>
  <si>
    <t>경주외동미소지움</t>
  </si>
  <si>
    <t>공주신관코아루센트럴파크</t>
  </si>
  <si>
    <t>광주송정동KTX역모아엘가</t>
  </si>
  <si>
    <t>광주태전효성해링턴플레이스</t>
  </si>
  <si>
    <t>군산미장지구대원칸타빌</t>
  </si>
  <si>
    <t>기흥역센트럴푸르지오</t>
  </si>
  <si>
    <t>김포풍무2차푸르지오1회</t>
  </si>
  <si>
    <t>김포풍무2차푸르지오2회</t>
  </si>
  <si>
    <t>김해진영한림풀에버1단지</t>
  </si>
  <si>
    <t>김해진영한림풀에버2단지</t>
  </si>
  <si>
    <t>남양산역금호어울림</t>
  </si>
  <si>
    <t>다산진건유승한내들센트럴(B7)</t>
  </si>
  <si>
    <t>대연파크푸르지오</t>
  </si>
  <si>
    <t>동대구반도유보라</t>
  </si>
  <si>
    <t>동대문롯데캐슬노블레스</t>
  </si>
  <si>
    <t>동탄2금호어울림레이크(공공분양A91)</t>
  </si>
  <si>
    <t>봉선로남해오네뜨</t>
  </si>
  <si>
    <t>서울숲리버뷰자이</t>
  </si>
  <si>
    <t>소사벌더샵(C1BL)</t>
  </si>
  <si>
    <t>신안동역코아루미소지움</t>
  </si>
  <si>
    <t>오포문형양우내안애</t>
  </si>
  <si>
    <t>용인역북명지대역동원로얄듀크</t>
  </si>
  <si>
    <t>울산신천효성해링턴플레이스</t>
  </si>
  <si>
    <t>원주롯데캐슬더퍼스트(10BL)</t>
  </si>
  <si>
    <t>유성오투그란데리빙포레</t>
  </si>
  <si>
    <t>일성트루엘더퍼스트</t>
  </si>
  <si>
    <t>장유덕산아내에코캐슬</t>
  </si>
  <si>
    <t>전주반월동남해오네뜨하이뷰</t>
  </si>
  <si>
    <t>진해남문지구호반베르디움(A6)</t>
  </si>
  <si>
    <t>한양수자인호매실(C-3)</t>
  </si>
  <si>
    <t>화성송산그린시티대방노블랜드1차(EAB8)</t>
  </si>
  <si>
    <t>힐스테이트청계</t>
  </si>
  <si>
    <t>e편한세상세종리버파크(M4BL)</t>
  </si>
  <si>
    <t>e편한세상용인한숲시티1군(5BL)</t>
  </si>
  <si>
    <t>e편한세상용인한숲시티2군(3BL)</t>
  </si>
  <si>
    <t>e편한세상용인한숲시티2군(4BL)</t>
  </si>
  <si>
    <t>e편한세상용인한숲시티3군(2BL)</t>
  </si>
  <si>
    <t>e편한세상용인한숲시티3군(6BL)</t>
  </si>
  <si>
    <t>e편한세상테라스오포(2BL)</t>
  </si>
  <si>
    <t>e편한세상테라스오포(3BL)</t>
  </si>
  <si>
    <t>e편한세상테라스오포(4BL)</t>
  </si>
  <si>
    <t>광양만권신대배후중흥S클래스(B3BL)</t>
  </si>
  <si>
    <t>광양만권신대배후중흥S클래스(B4BL)</t>
  </si>
  <si>
    <t>기흥역파크푸르지오(기흥역세권3-3BL)</t>
  </si>
  <si>
    <t>동탄신도시동원로얄듀크1차(A103BL)</t>
  </si>
  <si>
    <t>동탄역더샵센트럴시티2차(A36)</t>
  </si>
  <si>
    <t>모아엘가에듀파크(B1-3)</t>
  </si>
  <si>
    <t>사직역삼정그린코아더베스트2차</t>
  </si>
  <si>
    <t>삼송원흥역푸르지오(M1BL)</t>
  </si>
  <si>
    <t>서대전역우방아이유쉘스카이팰리스</t>
  </si>
  <si>
    <t>서산동문꿈에그린</t>
  </si>
  <si>
    <t>신반포자이</t>
  </si>
  <si>
    <t>신정지웰</t>
  </si>
  <si>
    <t>운정신도시센트럴푸르지오(A25)</t>
  </si>
  <si>
    <t>원곡제일오투그란데</t>
  </si>
  <si>
    <t>은평신사효성해링턴플레이스</t>
  </si>
  <si>
    <t>자연&amp;e편한세상자이(공공분양S1BL)</t>
  </si>
  <si>
    <t>전주만성지구중흥S클래스(C2)</t>
  </si>
  <si>
    <t>창원롯데캐슬더퍼스트</t>
  </si>
  <si>
    <t>토성동경동리인타워</t>
  </si>
  <si>
    <t>판암역삼정그린코아1단지(A1,A2)</t>
  </si>
  <si>
    <t>판암역삼정그린코아2단지(A3)</t>
  </si>
  <si>
    <t>힐스테이트운정(A24)</t>
  </si>
  <si>
    <t>e편한세상미사(A27)</t>
  </si>
  <si>
    <t>e편한세상태재1단지(2-3BL)</t>
  </si>
  <si>
    <t>e편한세상태재2단지(2-2BL)</t>
  </si>
  <si>
    <t>KTX울산우성스마트시티뷰</t>
  </si>
  <si>
    <t>경주금장성호마루한뷰</t>
  </si>
  <si>
    <t>공주월송지구흥화하브(B2)</t>
  </si>
  <si>
    <t>광교더샵(C4)</t>
  </si>
  <si>
    <t>구미옥계세영리첼</t>
  </si>
  <si>
    <t>달성우신미가뷰</t>
  </si>
  <si>
    <t>대구수목원제일풍경채(C2)</t>
  </si>
  <si>
    <t>대연SKVIEWHills</t>
  </si>
  <si>
    <t>동래지웰</t>
  </si>
  <si>
    <t>동탄파크자이(A8)</t>
  </si>
  <si>
    <t>롯데캐슬더퍼스트2차</t>
  </si>
  <si>
    <t>반포래미안IPARK</t>
  </si>
  <si>
    <t>세종3-1생활권중흥S클래스에듀퍼스트(M6)</t>
  </si>
  <si>
    <t>세종시중흥S-클래스에듀마크(L3)</t>
  </si>
  <si>
    <t>쌍촌엘리체</t>
  </si>
  <si>
    <t>안산메트로타운푸르지오힐스테이트</t>
  </si>
  <si>
    <t>용인기흥우방아이유쉘</t>
  </si>
  <si>
    <t>용인동천자이</t>
  </si>
  <si>
    <t>의정부민락2지구우미린(B-13)</t>
  </si>
  <si>
    <t>청주사천푸르지오(1-S)</t>
  </si>
  <si>
    <t>청주테크노폴리스우미린(A5BL)</t>
  </si>
  <si>
    <t>통영코아루1단지</t>
  </si>
  <si>
    <t>통영코아루2단지</t>
  </si>
  <si>
    <t>펜타힐즈더샵2차</t>
  </si>
  <si>
    <t>포항자이</t>
  </si>
  <si>
    <t>힐스테이트기흥</t>
  </si>
  <si>
    <t>경남진주혁신도시대방노블랜드(A7)</t>
  </si>
  <si>
    <t>광주역우방아이유쉘(1단지)</t>
  </si>
  <si>
    <t>광주역우방아이유쉘(2단지)</t>
  </si>
  <si>
    <t>남산역화성파크드림</t>
  </si>
  <si>
    <t>대구대신e편한세상</t>
  </si>
  <si>
    <t>동탄린스트라우스더센트럴(C12)</t>
  </si>
  <si>
    <t>래미안구의파크스위트</t>
  </si>
  <si>
    <t>마포자이3차</t>
  </si>
  <si>
    <t>반포센트럴푸르지오써밋</t>
  </si>
  <si>
    <t>상동스카이뷰자이</t>
  </si>
  <si>
    <t>송도더샵센트럴시티(RM2)</t>
  </si>
  <si>
    <t>시흥배곧한라비발디캠퍼스3차(C5BL)</t>
  </si>
  <si>
    <t>안산파크푸르지오</t>
  </si>
  <si>
    <t>양우내안애리버시티2차</t>
  </si>
  <si>
    <t>양주신도시리젠시빌란트</t>
  </si>
  <si>
    <t>원주기업도시호반베르디움(8BL)</t>
  </si>
  <si>
    <t>의왕서해그랑블</t>
  </si>
  <si>
    <t>자이더익스프레스2차(4BL)</t>
  </si>
  <si>
    <t>자이더익스프레스2차(5BL)</t>
  </si>
  <si>
    <t>천안봉서산아이파크</t>
  </si>
  <si>
    <t>청주방서지구중흥S-클래스</t>
  </si>
  <si>
    <t>청주자이</t>
  </si>
  <si>
    <t>포항초곡리슈빌</t>
  </si>
  <si>
    <t>한마음서희스타힐스</t>
  </si>
  <si>
    <t>효창파크KCC스위첸</t>
  </si>
  <si>
    <t>힐스테이트각화</t>
  </si>
  <si>
    <t>강릉유천A2(공공임대)</t>
  </si>
  <si>
    <t>강릉유천A-2블록(공공분양)</t>
  </si>
  <si>
    <t>거제센트럴자이</t>
  </si>
  <si>
    <t>거제코아루파크드림</t>
  </si>
  <si>
    <t>고잔롯데캐슬골드파크</t>
  </si>
  <si>
    <t>광교아이파크(C3)</t>
  </si>
  <si>
    <t>대현더샵1단지</t>
  </si>
  <si>
    <t>대현더샵2단지</t>
  </si>
  <si>
    <t>동탄역반도유보라아이비파크8.0(C-8)</t>
  </si>
  <si>
    <t>롯데캐슬골드파크3차</t>
  </si>
  <si>
    <t>부산지원더뷰오션</t>
  </si>
  <si>
    <t>송도포레스트카운티</t>
  </si>
  <si>
    <t>순천조례대왕로제비앙</t>
  </si>
  <si>
    <t>연제롯데캐슬&amp;데시앙</t>
  </si>
  <si>
    <t>용인성복동서희스타힐스애비뉴</t>
  </si>
  <si>
    <t>일산에듀포레푸르지오1회</t>
  </si>
  <si>
    <t>일산에듀포레푸르지오2회</t>
  </si>
  <si>
    <t>천안시티자이</t>
  </si>
  <si>
    <t>청라센트럴에일린의뜰(M1)</t>
  </si>
  <si>
    <t>충주센트럴푸르지오</t>
  </si>
  <si>
    <t>통영해모로오션힐</t>
  </si>
  <si>
    <t>포항동부이끌림</t>
  </si>
  <si>
    <t>학정역효성해링턴플레이스</t>
  </si>
  <si>
    <t>힐스테이트녹번</t>
  </si>
  <si>
    <t>기흥역더샵</t>
  </si>
  <si>
    <t>남혁신코아루푸르나임</t>
  </si>
  <si>
    <t>대구범어라온프라이빗2차</t>
  </si>
  <si>
    <t>대전다우갤러리휴리움</t>
  </si>
  <si>
    <t>목감지구중흥S-클래스(B-1)</t>
  </si>
  <si>
    <t>시청역SK뷰</t>
  </si>
  <si>
    <t>신진주역세권센트럴웰가</t>
  </si>
  <si>
    <t>의정부롯데캐슬골드파크1단지</t>
  </si>
  <si>
    <t>의정부롯데캐슬골드파크2단지</t>
  </si>
  <si>
    <t>창원감계아내에코프리미엄2차</t>
  </si>
  <si>
    <t>천안역우방아이유쉘</t>
  </si>
  <si>
    <t>청주테크노폴리스우방아이유쉘1단지(A2)</t>
  </si>
  <si>
    <t>청주테크노폴리스우방아이유쉘2단지(A3)</t>
  </si>
  <si>
    <t>청주테크노폴리스푸르지오(A4)</t>
  </si>
  <si>
    <t>힐스테이트중앙</t>
  </si>
  <si>
    <t>광명역파크자이2차(3BL)</t>
  </si>
  <si>
    <t>대구죽곡삼정그린코아더베스트</t>
  </si>
  <si>
    <t>대구죽곡협성휴포레</t>
  </si>
  <si>
    <t>래미안베라힐즈</t>
  </si>
  <si>
    <t>문화동센트럴칸타빌5차</t>
  </si>
  <si>
    <t>상도스타리움</t>
  </si>
  <si>
    <t>송파헬리오시티</t>
  </si>
  <si>
    <t>안성당왕지구삼정그린코아더베스트</t>
  </si>
  <si>
    <t>양산유림노르웨이숲</t>
  </si>
  <si>
    <t>이안동대구</t>
  </si>
  <si>
    <t>이천롯데캐슬골드스카이</t>
  </si>
  <si>
    <t>인천논현유승한내들와이드오션</t>
  </si>
  <si>
    <t>일동미라주더스타(1단지)</t>
  </si>
  <si>
    <t>일동미라주더스타(2단지)</t>
  </si>
  <si>
    <t>장전삼정그린코아더베스트</t>
  </si>
  <si>
    <t>전주서부신시가지코아루해피트리</t>
  </si>
  <si>
    <t>창원대원꿈에그린(대원2구역)</t>
  </si>
  <si>
    <t>초곡삼구트리니엔시티</t>
  </si>
  <si>
    <t>포항신문덕코아루</t>
  </si>
  <si>
    <t>홍제원아이파크</t>
  </si>
  <si>
    <t>힐스테이트명륜</t>
  </si>
  <si>
    <t>금아드림팰리스R(M4)</t>
  </si>
  <si>
    <t>길음뉴타운롯데캐슬골든힐스</t>
  </si>
  <si>
    <t>남양주라온프라이빗(1-1BL)</t>
  </si>
  <si>
    <t>남양주라온프라이빗(1-2BL)</t>
  </si>
  <si>
    <t>남양주라온프라이빗(2-1BL)</t>
  </si>
  <si>
    <t>남양주라온프라이빗(3-1BL)</t>
  </si>
  <si>
    <t>남양주라온프라이빗(4-1BL)</t>
  </si>
  <si>
    <t>동탄역반도유보라아이비파크7.0(C-5)</t>
  </si>
  <si>
    <t>우현우방아이유쉘센트럴</t>
  </si>
  <si>
    <t>운암2차남양휴튼</t>
  </si>
  <si>
    <t>울산역(KTX)양우내안애더퍼스트(B4)</t>
  </si>
  <si>
    <t>은평스카이뷰자이</t>
  </si>
  <si>
    <t>평택지웰푸르지오(2-2블록)</t>
  </si>
  <si>
    <t>경북도청신도시동일스위트(B-2)</t>
  </si>
  <si>
    <t>동래꿈에그린</t>
  </si>
  <si>
    <t>래미안길음센터피스</t>
  </si>
  <si>
    <t>래미안블레스티지</t>
  </si>
  <si>
    <t>부원역그린코아더센텀</t>
  </si>
  <si>
    <t>사상구남역동원로얄듀크</t>
  </si>
  <si>
    <t>시흥배곧중흥S-클래스(B2)</t>
  </si>
  <si>
    <t>신우희가로스테이</t>
  </si>
  <si>
    <t>완산지구2차미소지움프리미엄</t>
  </si>
  <si>
    <t>킨텍스꿈에그린</t>
  </si>
  <si>
    <t>힐스테이트리버파크</t>
  </si>
  <si>
    <t>괴정어반푸르지오</t>
  </si>
  <si>
    <t>두진하트리움시티</t>
  </si>
  <si>
    <t>연산더샵</t>
  </si>
  <si>
    <t>용인기흥효성해링턴플레이스</t>
  </si>
  <si>
    <t>해운대동백두산위브더제니스</t>
  </si>
  <si>
    <t>김해센텀두산위브더제니스</t>
  </si>
  <si>
    <t>김해외동협성엘리시안</t>
  </si>
  <si>
    <t>블루마시티KCC스위첸(44-1L)</t>
  </si>
  <si>
    <t>광교중흥S클래스(C2)</t>
  </si>
  <si>
    <t>동천자이2차(A2)</t>
  </si>
  <si>
    <t>수영SKVIEW(1단지)</t>
  </si>
  <si>
    <t>수영SKVIEW(2단지)</t>
  </si>
  <si>
    <t>울산KTX신도시동문굿모닝힐(M2BL)</t>
  </si>
  <si>
    <t>동래부영효성해링턴플레이스</t>
  </si>
  <si>
    <t>서면2차봄여름가을겨울</t>
  </si>
  <si>
    <t>성복역롯데캐슬골드타운</t>
  </si>
  <si>
    <t>온천천경동리인타워</t>
  </si>
  <si>
    <t>창원중동유니시티1단지</t>
  </si>
  <si>
    <t>창원중동유니시티2단지</t>
  </si>
  <si>
    <t>평택효성해링턴플레이스(A1)</t>
  </si>
  <si>
    <t>평택효성해링턴플레이스(A2)</t>
  </si>
  <si>
    <t>휘경SKVIEW</t>
  </si>
  <si>
    <t>힐스테이트레이크송도(A11BL)</t>
  </si>
  <si>
    <t>골든뷰센트럴파크</t>
  </si>
  <si>
    <t>김해장유경동리인하이스트</t>
  </si>
  <si>
    <t>명지국제신도시삼정그린코아더베스트</t>
  </si>
  <si>
    <t>수정협성휴포레</t>
  </si>
  <si>
    <t>e편한세상부산항</t>
  </si>
  <si>
    <t>킨텍스역원시티(M1)</t>
  </si>
  <si>
    <t>킨텍스역원시티(M2)</t>
  </si>
  <si>
    <t>킨텍스역원시티(M3)</t>
  </si>
  <si>
    <t>범어센트럴푸르지오</t>
  </si>
  <si>
    <t>마린시티자이</t>
  </si>
  <si>
    <t>청주지웰시티푸르지오</t>
  </si>
  <si>
    <t>해운대비스타동원</t>
  </si>
  <si>
    <t>해운대엘시티더샵</t>
  </si>
  <si>
    <t>부산역지원더뷰오션2차</t>
  </si>
  <si>
    <t>광명역태영데시앙</t>
  </si>
  <si>
    <t>분양시기</t>
  </si>
  <si>
    <t>지역</t>
  </si>
  <si>
    <t>구리시</t>
  </si>
  <si>
    <t>갈매동</t>
  </si>
  <si>
    <t>사하구</t>
  </si>
  <si>
    <t>괴정동</t>
  </si>
  <si>
    <t>송파구</t>
  </si>
  <si>
    <t>경산시</t>
  </si>
  <si>
    <t>완도군</t>
  </si>
  <si>
    <t>진천군</t>
  </si>
  <si>
    <t>동구</t>
  </si>
  <si>
    <t>논산시</t>
  </si>
  <si>
    <t>양천구</t>
  </si>
  <si>
    <t>신정동</t>
  </si>
  <si>
    <t>창원시</t>
  </si>
  <si>
    <t>부산진구</t>
  </si>
  <si>
    <t>북구</t>
  </si>
  <si>
    <t>서귀포시</t>
  </si>
  <si>
    <t>군산시</t>
  </si>
  <si>
    <t>강서구</t>
  </si>
  <si>
    <t>명지동</t>
  </si>
  <si>
    <t>거창군</t>
  </si>
  <si>
    <t>거창읍</t>
  </si>
  <si>
    <t>익산시</t>
  </si>
  <si>
    <t>김천시</t>
  </si>
  <si>
    <t>서구</t>
  </si>
  <si>
    <t>화성시</t>
  </si>
  <si>
    <t>강남구</t>
  </si>
  <si>
    <t>밀양시</t>
  </si>
  <si>
    <t>양산시</t>
  </si>
  <si>
    <t>물금읍</t>
  </si>
  <si>
    <t>당감동</t>
  </si>
  <si>
    <t>광산구</t>
  </si>
  <si>
    <t>김포시</t>
  </si>
  <si>
    <t>풍무동</t>
  </si>
  <si>
    <t>당진시</t>
  </si>
  <si>
    <t>읍내동</t>
  </si>
  <si>
    <t>달성군</t>
  </si>
  <si>
    <t>유가면</t>
  </si>
  <si>
    <t>광양시</t>
  </si>
  <si>
    <t>서초구</t>
  </si>
  <si>
    <t>잠원동</t>
  </si>
  <si>
    <t>하남시</t>
  </si>
  <si>
    <t>망월동</t>
  </si>
  <si>
    <t>사천시</t>
  </si>
  <si>
    <t>사남면</t>
  </si>
  <si>
    <t>중구</t>
  </si>
  <si>
    <t>시흥시</t>
  </si>
  <si>
    <t>조남동</t>
  </si>
  <si>
    <t>포항시</t>
  </si>
  <si>
    <t>오천읍</t>
  </si>
  <si>
    <t>달서구</t>
  </si>
  <si>
    <t>유천동</t>
  </si>
  <si>
    <t>성남시</t>
  </si>
  <si>
    <t>고양시</t>
  </si>
  <si>
    <t>전주시</t>
  </si>
  <si>
    <t>정읍시</t>
  </si>
  <si>
    <t>다사읍</t>
  </si>
  <si>
    <t>창녕군</t>
  </si>
  <si>
    <t>청주시</t>
  </si>
  <si>
    <t>태백시</t>
  </si>
  <si>
    <t>평창군</t>
  </si>
  <si>
    <t>평택시</t>
  </si>
  <si>
    <t>해남군</t>
  </si>
  <si>
    <t>남양읍</t>
  </si>
  <si>
    <t>남구</t>
  </si>
  <si>
    <t>삼각동</t>
  </si>
  <si>
    <t>나주시</t>
  </si>
  <si>
    <t>빛가람동</t>
  </si>
  <si>
    <t>관저동</t>
  </si>
  <si>
    <t>목포시</t>
  </si>
  <si>
    <t>정왕동</t>
  </si>
  <si>
    <t>부여군</t>
  </si>
  <si>
    <t>규암면</t>
  </si>
  <si>
    <t>부천시</t>
  </si>
  <si>
    <t>상주시</t>
  </si>
  <si>
    <t>목감동</t>
  </si>
  <si>
    <t>의정부시</t>
  </si>
  <si>
    <t>민락동</t>
  </si>
  <si>
    <t>기장군</t>
  </si>
  <si>
    <t>정관읍</t>
  </si>
  <si>
    <t>제주시</t>
  </si>
  <si>
    <t>제천시</t>
  </si>
  <si>
    <t>사수동</t>
  </si>
  <si>
    <t>칠곡군</t>
  </si>
  <si>
    <t>안양시</t>
  </si>
  <si>
    <t>비전동</t>
  </si>
  <si>
    <t>양평군</t>
  </si>
  <si>
    <t>함안군</t>
  </si>
  <si>
    <t>구미시</t>
  </si>
  <si>
    <t>금정구</t>
  </si>
  <si>
    <t>영천동</t>
  </si>
  <si>
    <t>오산동</t>
  </si>
  <si>
    <t>마포구</t>
  </si>
  <si>
    <t>세종시</t>
  </si>
  <si>
    <t>소담동</t>
  </si>
  <si>
    <t>남동구</t>
  </si>
  <si>
    <t>동작구</t>
  </si>
  <si>
    <t>상도동</t>
  </si>
  <si>
    <t>수원시</t>
  </si>
  <si>
    <t>영등포구</t>
  </si>
  <si>
    <t>반포동</t>
  </si>
  <si>
    <t>용인시</t>
  </si>
  <si>
    <t>강동구</t>
  </si>
  <si>
    <t>이천시</t>
  </si>
  <si>
    <t>동대문구</t>
  </si>
  <si>
    <t>휘경동</t>
  </si>
  <si>
    <t>중동</t>
  </si>
  <si>
    <t>천안시</t>
  </si>
  <si>
    <t>거제시</t>
  </si>
  <si>
    <t>강릉시</t>
  </si>
  <si>
    <t>일운면</t>
  </si>
  <si>
    <t>완주군</t>
  </si>
  <si>
    <t>삼송동</t>
  </si>
  <si>
    <t>남원시</t>
  </si>
  <si>
    <t>송산면</t>
  </si>
  <si>
    <t>연수구</t>
  </si>
  <si>
    <t>송도동</t>
  </si>
  <si>
    <t>계룡시</t>
  </si>
  <si>
    <t>영주시</t>
  </si>
  <si>
    <t>사상구</t>
  </si>
  <si>
    <t>진도군</t>
  </si>
  <si>
    <t>불당동</t>
  </si>
  <si>
    <t>풍산동</t>
  </si>
  <si>
    <t>호계동</t>
  </si>
  <si>
    <t>동래구</t>
  </si>
  <si>
    <t>사직동</t>
  </si>
  <si>
    <t>영월군</t>
  </si>
  <si>
    <t>원주시</t>
  </si>
  <si>
    <t>고성군</t>
  </si>
  <si>
    <t>김제시</t>
  </si>
  <si>
    <t>김해시</t>
  </si>
  <si>
    <t>진영읍</t>
  </si>
  <si>
    <t>수성구</t>
  </si>
  <si>
    <t>청계동</t>
  </si>
  <si>
    <t>안양동</t>
  </si>
  <si>
    <t>삼문동</t>
  </si>
  <si>
    <t>연제구</t>
  </si>
  <si>
    <t>연산동</t>
  </si>
  <si>
    <t>광주시</t>
  </si>
  <si>
    <t>오포읍</t>
  </si>
  <si>
    <t>산정동</t>
  </si>
  <si>
    <t>영천시</t>
  </si>
  <si>
    <t>완산동</t>
  </si>
  <si>
    <t>충주시</t>
  </si>
  <si>
    <t>안중읍</t>
  </si>
  <si>
    <t>용산구</t>
  </si>
  <si>
    <t>수영구</t>
  </si>
  <si>
    <t>송악읍</t>
  </si>
  <si>
    <t>옥포면</t>
  </si>
  <si>
    <t>신서동</t>
  </si>
  <si>
    <t>유성구</t>
  </si>
  <si>
    <t>동해시</t>
  </si>
  <si>
    <t>금천구</t>
  </si>
  <si>
    <t>독산동</t>
  </si>
  <si>
    <t>문경시</t>
  </si>
  <si>
    <t>범어동</t>
  </si>
  <si>
    <t>보성군</t>
  </si>
  <si>
    <t>단계동</t>
  </si>
  <si>
    <t>아산시</t>
  </si>
  <si>
    <t>성동구</t>
  </si>
  <si>
    <t>논현동</t>
  </si>
  <si>
    <t>덕산면</t>
  </si>
  <si>
    <t>동탄면</t>
  </si>
  <si>
    <t>화순군</t>
  </si>
  <si>
    <t>서산시</t>
  </si>
  <si>
    <t>금암동</t>
  </si>
  <si>
    <t>고창군</t>
  </si>
  <si>
    <t>쌍촌동</t>
  </si>
  <si>
    <t>동면</t>
  </si>
  <si>
    <t>담양군</t>
  </si>
  <si>
    <t>성북구</t>
  </si>
  <si>
    <t>서초동</t>
  </si>
  <si>
    <t>보은군</t>
  </si>
  <si>
    <t>신평동</t>
  </si>
  <si>
    <t>순천시</t>
  </si>
  <si>
    <t>해룡면</t>
  </si>
  <si>
    <t>안성시</t>
  </si>
  <si>
    <t>아양동</t>
  </si>
  <si>
    <t>양주시</t>
  </si>
  <si>
    <t>옥정동</t>
  </si>
  <si>
    <t>역북동</t>
  </si>
  <si>
    <t>송천동1가</t>
  </si>
  <si>
    <t>보람동</t>
  </si>
  <si>
    <t>진주시</t>
  </si>
  <si>
    <t>평거동</t>
  </si>
  <si>
    <t>용이동</t>
  </si>
  <si>
    <t>홍성군</t>
  </si>
  <si>
    <t>홍천군</t>
  </si>
  <si>
    <t>운암동</t>
  </si>
  <si>
    <t>남평읍</t>
  </si>
  <si>
    <t>봉명동</t>
  </si>
  <si>
    <t>도화동</t>
  </si>
  <si>
    <t>구포동</t>
  </si>
  <si>
    <t>호매실동</t>
  </si>
  <si>
    <t>양정동</t>
  </si>
  <si>
    <t>중산동</t>
  </si>
  <si>
    <t>은평구</t>
  </si>
  <si>
    <t>진관동</t>
  </si>
  <si>
    <t>안동시</t>
  </si>
  <si>
    <t>아주동</t>
  </si>
  <si>
    <t>종로구</t>
  </si>
  <si>
    <t>마산동</t>
  </si>
  <si>
    <t>강북구</t>
  </si>
  <si>
    <t>노원구</t>
  </si>
  <si>
    <t>온천동</t>
  </si>
  <si>
    <t>상동동</t>
  </si>
  <si>
    <t>배방읍</t>
  </si>
  <si>
    <t>오창읍</t>
  </si>
  <si>
    <t>왜관읍</t>
  </si>
  <si>
    <t>북면</t>
  </si>
  <si>
    <t>화천군</t>
  </si>
  <si>
    <t>반월동</t>
  </si>
  <si>
    <t>괴산군</t>
  </si>
  <si>
    <t>용두동</t>
  </si>
  <si>
    <t>남양주시</t>
  </si>
  <si>
    <t>오산시</t>
  </si>
  <si>
    <t>성복동</t>
  </si>
  <si>
    <t>장락동</t>
  </si>
  <si>
    <t>양덕동</t>
  </si>
  <si>
    <t>평산동</t>
  </si>
  <si>
    <t>양양군</t>
  </si>
  <si>
    <t>양양읍</t>
  </si>
  <si>
    <t>산하동</t>
  </si>
  <si>
    <t>두정동</t>
  </si>
  <si>
    <t>서대문구</t>
  </si>
  <si>
    <t>장승포동</t>
  </si>
  <si>
    <t>공주시</t>
  </si>
  <si>
    <t>조촌동</t>
  </si>
  <si>
    <t>무계동</t>
  </si>
  <si>
    <t>개금동</t>
  </si>
  <si>
    <t>삼척시</t>
  </si>
  <si>
    <t>새롬동</t>
  </si>
  <si>
    <t>운양동</t>
  </si>
  <si>
    <t>화도읍</t>
  </si>
  <si>
    <t>문현동</t>
  </si>
  <si>
    <t>남문동</t>
  </si>
  <si>
    <t>구래동</t>
  </si>
  <si>
    <t>중랑구</t>
  </si>
  <si>
    <t>충무공동</t>
  </si>
  <si>
    <t>예천군</t>
  </si>
  <si>
    <t>호명면</t>
  </si>
  <si>
    <t>경주시</t>
  </si>
  <si>
    <t>계양구</t>
  </si>
  <si>
    <t>신관동</t>
  </si>
  <si>
    <t>미장동</t>
  </si>
  <si>
    <t>태전동</t>
  </si>
  <si>
    <t>상현동</t>
  </si>
  <si>
    <t>낙양동</t>
  </si>
  <si>
    <t>여수시</t>
  </si>
  <si>
    <t>덕충동</t>
  </si>
  <si>
    <t>음성군</t>
  </si>
  <si>
    <t>용호동</t>
  </si>
  <si>
    <t>해운대구</t>
  </si>
  <si>
    <t>형곡동</t>
  </si>
  <si>
    <t>각화동</t>
  </si>
  <si>
    <t>광진구</t>
  </si>
  <si>
    <t>구의동</t>
  </si>
  <si>
    <t>고아읍</t>
  </si>
  <si>
    <t>산수동</t>
  </si>
  <si>
    <t>풍기동</t>
  </si>
  <si>
    <t>평화동2가</t>
  </si>
  <si>
    <t>성성동</t>
  </si>
  <si>
    <t>보령시</t>
  </si>
  <si>
    <t>서창동</t>
  </si>
  <si>
    <t>가평군</t>
  </si>
  <si>
    <t>교동</t>
  </si>
  <si>
    <t>광명시</t>
  </si>
  <si>
    <t>일직동</t>
  </si>
  <si>
    <t>우산동</t>
  </si>
  <si>
    <t>영도구</t>
  </si>
  <si>
    <t>동삼동</t>
  </si>
  <si>
    <t>망미동</t>
  </si>
  <si>
    <t>만리동2가</t>
  </si>
  <si>
    <t>안산시</t>
  </si>
  <si>
    <t>예산군</t>
  </si>
  <si>
    <t>쌍암동</t>
  </si>
  <si>
    <t>포천시</t>
  </si>
  <si>
    <t>응암동</t>
  </si>
  <si>
    <t>신부동</t>
  </si>
  <si>
    <t>연무읍</t>
  </si>
  <si>
    <t>울주군</t>
  </si>
  <si>
    <t>장전동</t>
  </si>
  <si>
    <t>옥천군</t>
  </si>
  <si>
    <t>야음동</t>
  </si>
  <si>
    <t>온양읍</t>
  </si>
  <si>
    <t>월영동</t>
  </si>
  <si>
    <t>연제동</t>
  </si>
  <si>
    <t>통영시</t>
  </si>
  <si>
    <t>광도면</t>
  </si>
  <si>
    <t>파주시</t>
  </si>
  <si>
    <t>야당동</t>
  </si>
  <si>
    <t>월평동</t>
  </si>
  <si>
    <t>답십리동</t>
  </si>
  <si>
    <t>신장동</t>
  </si>
  <si>
    <t>양촌읍</t>
  </si>
  <si>
    <t>도내동</t>
  </si>
  <si>
    <t>성연면</t>
  </si>
  <si>
    <t>속초시</t>
  </si>
  <si>
    <t>송월동</t>
  </si>
  <si>
    <t>쌍령동</t>
  </si>
  <si>
    <t>대덕구</t>
  </si>
  <si>
    <t>구갈동</t>
  </si>
  <si>
    <t>장위동</t>
  </si>
  <si>
    <t>가정동</t>
  </si>
  <si>
    <t>중앙탑면</t>
  </si>
  <si>
    <t>효자동3가</t>
  </si>
  <si>
    <t>고흥군</t>
  </si>
  <si>
    <t>진건읍</t>
  </si>
  <si>
    <t>장림동</t>
  </si>
  <si>
    <t>홍은동</t>
  </si>
  <si>
    <t>대평동</t>
  </si>
  <si>
    <t>순창군</t>
  </si>
  <si>
    <t>은행동</t>
  </si>
  <si>
    <t>동삭동</t>
  </si>
  <si>
    <t>부곡동</t>
  </si>
  <si>
    <t>경서동</t>
  </si>
  <si>
    <t>우현동</t>
  </si>
  <si>
    <t>횡성군</t>
  </si>
  <si>
    <t>횡성읍</t>
  </si>
  <si>
    <t>문동동</t>
  </si>
  <si>
    <t>황성동</t>
  </si>
  <si>
    <t>공덕동</t>
  </si>
  <si>
    <t>임동</t>
  </si>
  <si>
    <t>군포시</t>
  </si>
  <si>
    <t>도마교동</t>
  </si>
  <si>
    <t>화지동</t>
  </si>
  <si>
    <t>서대신동3가</t>
  </si>
  <si>
    <t>명장동</t>
  </si>
  <si>
    <t>산현동</t>
  </si>
  <si>
    <t>문래동5가</t>
  </si>
  <si>
    <t>계수동</t>
  </si>
  <si>
    <t>다정동</t>
  </si>
  <si>
    <t>청호동</t>
  </si>
  <si>
    <t>능동</t>
  </si>
  <si>
    <t>가사동</t>
  </si>
  <si>
    <t>세교동</t>
  </si>
  <si>
    <t>명촌동</t>
  </si>
  <si>
    <t>진천동</t>
  </si>
  <si>
    <t>정촌면</t>
  </si>
  <si>
    <t>청당동</t>
  </si>
  <si>
    <t>우동</t>
  </si>
  <si>
    <t>감천동</t>
  </si>
  <si>
    <t>현곡면</t>
  </si>
  <si>
    <t>단양군</t>
  </si>
  <si>
    <t>단양읍</t>
  </si>
  <si>
    <t>대연동</t>
  </si>
  <si>
    <t>동천동</t>
  </si>
  <si>
    <t>송정동</t>
  </si>
  <si>
    <t>오목천동</t>
  </si>
  <si>
    <t>송천동2가</t>
  </si>
  <si>
    <t>가좌동</t>
  </si>
  <si>
    <t>만성동</t>
  </si>
  <si>
    <t>산호동</t>
  </si>
  <si>
    <t>비하동</t>
  </si>
  <si>
    <t>태안군</t>
  </si>
  <si>
    <t>태안읍</t>
  </si>
  <si>
    <t>조리읍</t>
  </si>
  <si>
    <t>장당동</t>
  </si>
  <si>
    <t>동해면</t>
  </si>
  <si>
    <t>금호동4가</t>
  </si>
  <si>
    <t>신당동</t>
  </si>
  <si>
    <t>연초면</t>
  </si>
  <si>
    <t>천북면</t>
  </si>
  <si>
    <t>용해동</t>
  </si>
  <si>
    <t>오금동</t>
  </si>
  <si>
    <t>예천읍</t>
  </si>
  <si>
    <t>창포동</t>
  </si>
  <si>
    <t>흥해읍</t>
  </si>
  <si>
    <t>봉무동</t>
  </si>
  <si>
    <t>용담동</t>
  </si>
  <si>
    <t>각산동</t>
  </si>
  <si>
    <t>계림동</t>
  </si>
  <si>
    <t>사우동</t>
  </si>
  <si>
    <t>판부면</t>
  </si>
  <si>
    <t>대소면</t>
  </si>
  <si>
    <t>서대신동1가</t>
  </si>
  <si>
    <t>동회동</t>
  </si>
  <si>
    <t>사당동</t>
  </si>
  <si>
    <t>봉덕동</t>
  </si>
  <si>
    <t>초읍동</t>
  </si>
  <si>
    <t>동금동</t>
  </si>
  <si>
    <t>삼성동</t>
  </si>
  <si>
    <t>고잔동</t>
  </si>
  <si>
    <t>월남동5가</t>
  </si>
  <si>
    <t>호암동</t>
  </si>
  <si>
    <t>동문동</t>
  </si>
  <si>
    <t>백천동</t>
  </si>
  <si>
    <t>원천동</t>
  </si>
  <si>
    <t>주촌면</t>
  </si>
  <si>
    <t>채운동</t>
  </si>
  <si>
    <t>석림동</t>
  </si>
  <si>
    <t>대곡동</t>
  </si>
  <si>
    <t>초지동</t>
  </si>
  <si>
    <t>고림동</t>
  </si>
  <si>
    <t>대월면</t>
  </si>
  <si>
    <t>왕암동</t>
  </si>
  <si>
    <t>쌍용동</t>
  </si>
  <si>
    <t>하동</t>
  </si>
  <si>
    <t>고운동</t>
  </si>
  <si>
    <t>황금동</t>
  </si>
  <si>
    <t>마전동</t>
  </si>
  <si>
    <t>외동읍</t>
  </si>
  <si>
    <t>신천동</t>
  </si>
  <si>
    <t>전농동</t>
  </si>
  <si>
    <t>주월동</t>
  </si>
  <si>
    <t>행당동</t>
  </si>
  <si>
    <t>노하동</t>
  </si>
  <si>
    <t>지정면</t>
  </si>
  <si>
    <t>계산동</t>
  </si>
  <si>
    <t>춘천시</t>
  </si>
  <si>
    <t>후평동</t>
  </si>
  <si>
    <t>남사면</t>
  </si>
  <si>
    <t>오류동</t>
  </si>
  <si>
    <t>목동동</t>
  </si>
  <si>
    <t>원곡면</t>
  </si>
  <si>
    <t>신사동</t>
  </si>
  <si>
    <t>합성동</t>
  </si>
  <si>
    <t>토성동1가</t>
  </si>
  <si>
    <t>판암동</t>
  </si>
  <si>
    <t>삼남면</t>
  </si>
  <si>
    <t>금흥동</t>
  </si>
  <si>
    <t>옥계동</t>
  </si>
  <si>
    <t>논공읍</t>
  </si>
  <si>
    <t>선부동</t>
  </si>
  <si>
    <t>신갈동</t>
  </si>
  <si>
    <t>사천동</t>
  </si>
  <si>
    <t>송절동</t>
  </si>
  <si>
    <t>옥산동</t>
  </si>
  <si>
    <t>대잠동</t>
  </si>
  <si>
    <t>남산동</t>
  </si>
  <si>
    <t>대신동</t>
  </si>
  <si>
    <t>염리동</t>
  </si>
  <si>
    <t>상동</t>
  </si>
  <si>
    <t>성포동</t>
  </si>
  <si>
    <t>의왕시</t>
  </si>
  <si>
    <t>오전동</t>
  </si>
  <si>
    <t>칠원동</t>
  </si>
  <si>
    <t>방서동</t>
  </si>
  <si>
    <t>용암동</t>
  </si>
  <si>
    <t>효창동</t>
  </si>
  <si>
    <t>거제동</t>
  </si>
  <si>
    <t>초량동</t>
  </si>
  <si>
    <t>조례동</t>
  </si>
  <si>
    <t>탄현동</t>
  </si>
  <si>
    <t>연수동</t>
  </si>
  <si>
    <t>북신동</t>
  </si>
  <si>
    <t>죽도동</t>
  </si>
  <si>
    <t>녹번동</t>
  </si>
  <si>
    <t>덕곡동</t>
  </si>
  <si>
    <t>갈마동</t>
  </si>
  <si>
    <t>호원동</t>
  </si>
  <si>
    <t>성정동</t>
  </si>
  <si>
    <t>문화동</t>
  </si>
  <si>
    <t>가락동</t>
  </si>
  <si>
    <t>당왕동</t>
  </si>
  <si>
    <t>신암동</t>
  </si>
  <si>
    <t>안흥동</t>
  </si>
  <si>
    <t>대원동</t>
  </si>
  <si>
    <t>홍제동</t>
  </si>
  <si>
    <t>명륜동</t>
  </si>
  <si>
    <t>정릉동</t>
  </si>
  <si>
    <t>언양읍</t>
  </si>
  <si>
    <t>죽백동</t>
  </si>
  <si>
    <t>낙민동</t>
  </si>
  <si>
    <t>길음동</t>
  </si>
  <si>
    <t>개포동</t>
  </si>
  <si>
    <t>부원동</t>
  </si>
  <si>
    <t>모라동</t>
  </si>
  <si>
    <t>대화동</t>
  </si>
  <si>
    <t>일산동</t>
  </si>
  <si>
    <t>영덕동</t>
  </si>
  <si>
    <t>외동</t>
  </si>
  <si>
    <t>소사동</t>
  </si>
  <si>
    <t>범전동</t>
  </si>
  <si>
    <t>신문동</t>
  </si>
  <si>
    <t>수정동</t>
  </si>
  <si>
    <t>장항동</t>
  </si>
  <si>
    <t>복대동</t>
  </si>
  <si>
    <t>경기</t>
  </si>
  <si>
    <t>강원</t>
  </si>
  <si>
    <t>충남</t>
  </si>
  <si>
    <t>서울</t>
  </si>
  <si>
    <t>인천</t>
  </si>
  <si>
    <t>광주</t>
  </si>
  <si>
    <t>제주</t>
  </si>
  <si>
    <t>전남</t>
  </si>
  <si>
    <t>경남</t>
  </si>
  <si>
    <t>대구</t>
  </si>
  <si>
    <t>세종</t>
  </si>
  <si>
    <t>부산</t>
  </si>
  <si>
    <t>충북</t>
  </si>
  <si>
    <t>전북</t>
  </si>
  <si>
    <t>경북</t>
  </si>
  <si>
    <t>울산</t>
  </si>
  <si>
    <t>대전</t>
  </si>
  <si>
    <t>중형</t>
  </si>
  <si>
    <t>대형</t>
  </si>
  <si>
    <t>소형</t>
  </si>
  <si>
    <t>분양종류</t>
  </si>
  <si>
    <t>단지명</t>
  </si>
  <si>
    <t>시군구</t>
  </si>
  <si>
    <t>읍면동</t>
  </si>
  <si>
    <t>분류</t>
  </si>
  <si>
    <t>입주시기</t>
  </si>
  <si>
    <t>평단가</t>
  </si>
  <si>
    <t>중소형</t>
  </si>
  <si>
    <t>81A/59A</t>
  </si>
  <si>
    <t>81B/59B</t>
  </si>
  <si>
    <t>100/74</t>
  </si>
  <si>
    <t>중대형</t>
  </si>
  <si>
    <t>113/84</t>
  </si>
  <si>
    <t>82A/59A</t>
  </si>
  <si>
    <t>82B/59B</t>
  </si>
  <si>
    <t>98C/72C</t>
  </si>
  <si>
    <t>115D/84D</t>
  </si>
  <si>
    <t>103A/74A</t>
  </si>
  <si>
    <t>103B/74B</t>
  </si>
  <si>
    <t>116/84</t>
  </si>
  <si>
    <t>116A/84A</t>
  </si>
  <si>
    <t>115B/84B</t>
  </si>
  <si>
    <t>115C/84C</t>
  </si>
  <si>
    <t>83A/59A</t>
  </si>
  <si>
    <t>109A/84A</t>
  </si>
  <si>
    <t>114B/84B</t>
  </si>
  <si>
    <t>108B/84B</t>
  </si>
  <si>
    <t>140/110</t>
  </si>
  <si>
    <t>90/67</t>
  </si>
  <si>
    <t>113A/84A</t>
  </si>
  <si>
    <t>113B/84B</t>
  </si>
  <si>
    <t>96/69</t>
  </si>
  <si>
    <t>117A/84A</t>
  </si>
  <si>
    <t>117B/84B</t>
  </si>
  <si>
    <t>112A/84A</t>
  </si>
  <si>
    <t>111B/84B</t>
  </si>
  <si>
    <t>114C/84C</t>
  </si>
  <si>
    <t>110/84</t>
  </si>
  <si>
    <t>82/59</t>
  </si>
  <si>
    <t>98/72</t>
  </si>
  <si>
    <t>114/84</t>
  </si>
  <si>
    <t>110B/84B</t>
  </si>
  <si>
    <t>111C/84C</t>
  </si>
  <si>
    <t>87A/59A</t>
  </si>
  <si>
    <t>87B/59B</t>
  </si>
  <si>
    <t>102/74</t>
  </si>
  <si>
    <t>59/39</t>
  </si>
  <si>
    <t>56/36</t>
  </si>
  <si>
    <t>46A/29A</t>
  </si>
  <si>
    <t>112B/84B</t>
  </si>
  <si>
    <t>139B/116B</t>
  </si>
  <si>
    <t>113F/84F</t>
  </si>
  <si>
    <t>112H/84H</t>
  </si>
  <si>
    <t>99/73</t>
  </si>
  <si>
    <t>111/84</t>
  </si>
  <si>
    <t>100/73</t>
  </si>
  <si>
    <t>108A/84A</t>
  </si>
  <si>
    <t>109B/84B</t>
  </si>
  <si>
    <t>110C/84C</t>
  </si>
  <si>
    <t>80B/59B</t>
  </si>
  <si>
    <t>83C/59C</t>
  </si>
  <si>
    <t>80A/59A</t>
  </si>
  <si>
    <t>108C/84C</t>
  </si>
  <si>
    <t>88/68</t>
  </si>
  <si>
    <t>109/84</t>
  </si>
  <si>
    <t>95/72</t>
  </si>
  <si>
    <t>111A/84A</t>
  </si>
  <si>
    <t>99A/74A</t>
  </si>
  <si>
    <t>99B/74B</t>
  </si>
  <si>
    <t>84A/59A</t>
  </si>
  <si>
    <t>85B/59B</t>
  </si>
  <si>
    <t>100B/74B</t>
  </si>
  <si>
    <t>112C/84C</t>
  </si>
  <si>
    <t>102A/76A</t>
  </si>
  <si>
    <t>101B/75B</t>
  </si>
  <si>
    <t>110A/84A</t>
  </si>
  <si>
    <t>113C/84C</t>
  </si>
  <si>
    <t>81C/59C</t>
  </si>
  <si>
    <t>98A/72A</t>
  </si>
  <si>
    <t>115A/84A</t>
  </si>
  <si>
    <t>113D/84D</t>
  </si>
  <si>
    <t>97B/73B</t>
  </si>
  <si>
    <t>81/59</t>
  </si>
  <si>
    <t>97A/73A</t>
  </si>
  <si>
    <t>85A/59A</t>
  </si>
  <si>
    <t>98B/72B</t>
  </si>
  <si>
    <t>112D/84D</t>
  </si>
  <si>
    <t>114E/84E</t>
  </si>
  <si>
    <t>79B/59B</t>
  </si>
  <si>
    <t>105/80</t>
  </si>
  <si>
    <t>114A/84A</t>
  </si>
  <si>
    <t>100/75</t>
  </si>
  <si>
    <t>79A/59A</t>
  </si>
  <si>
    <t>80C/59C</t>
  </si>
  <si>
    <t>105/79</t>
  </si>
  <si>
    <t>86A2/59A2</t>
  </si>
  <si>
    <t>99/75</t>
  </si>
  <si>
    <t>84/59</t>
  </si>
  <si>
    <t>96/72</t>
  </si>
  <si>
    <t>87/65</t>
  </si>
  <si>
    <t>59A/39A</t>
  </si>
  <si>
    <t>79/59</t>
  </si>
  <si>
    <t>79C/59C</t>
  </si>
  <si>
    <t>79D/59D</t>
  </si>
  <si>
    <t>152/114</t>
  </si>
  <si>
    <t>98/71</t>
  </si>
  <si>
    <t>97B/72B</t>
  </si>
  <si>
    <t>116B/84B</t>
  </si>
  <si>
    <t>138/101</t>
  </si>
  <si>
    <t>82C/59C</t>
  </si>
  <si>
    <t>82D/59D</t>
  </si>
  <si>
    <t>98A/71A</t>
  </si>
  <si>
    <t>99B/71B</t>
  </si>
  <si>
    <t>115/84</t>
  </si>
  <si>
    <t>83B/59B</t>
  </si>
  <si>
    <t>119D/84D</t>
  </si>
  <si>
    <t>97/73</t>
  </si>
  <si>
    <t>83C/60C</t>
  </si>
  <si>
    <t>94A/69A</t>
  </si>
  <si>
    <t>85/59</t>
  </si>
  <si>
    <t>102/76</t>
  </si>
  <si>
    <t>87A/62A</t>
  </si>
  <si>
    <t>99/74</t>
  </si>
  <si>
    <t>88A/62A</t>
  </si>
  <si>
    <t>89B/62B</t>
  </si>
  <si>
    <t>73/55</t>
  </si>
  <si>
    <t>86/59</t>
  </si>
  <si>
    <t>95A/72A</t>
  </si>
  <si>
    <t>95B/72B</t>
  </si>
  <si>
    <t>84B/59B</t>
  </si>
  <si>
    <t>110D/84D</t>
  </si>
  <si>
    <t>109E/84E</t>
  </si>
  <si>
    <t>110F/84F</t>
  </si>
  <si>
    <t>149/115</t>
  </si>
  <si>
    <t>87D/59D</t>
  </si>
  <si>
    <t>102A/74A</t>
  </si>
  <si>
    <t>118B/84B</t>
  </si>
  <si>
    <t>118C/84C</t>
  </si>
  <si>
    <t>117D/84D</t>
  </si>
  <si>
    <t>92B/67B</t>
  </si>
  <si>
    <t>99/72</t>
  </si>
  <si>
    <t>100A/74A</t>
  </si>
  <si>
    <t>109C/84C</t>
  </si>
  <si>
    <t>144/113</t>
  </si>
  <si>
    <t>110E/84E</t>
  </si>
  <si>
    <t>112/84</t>
  </si>
  <si>
    <t>101A/75A</t>
  </si>
  <si>
    <t>78B/59B</t>
  </si>
  <si>
    <t>95/74</t>
  </si>
  <si>
    <t>52/33</t>
  </si>
  <si>
    <t>105A/84A</t>
  </si>
  <si>
    <t>107C/84C</t>
  </si>
  <si>
    <t>104/74</t>
  </si>
  <si>
    <t>83/60</t>
  </si>
  <si>
    <t>86/63</t>
  </si>
  <si>
    <t>49/39</t>
  </si>
  <si>
    <t>111D/84D</t>
  </si>
  <si>
    <t>112E/84E</t>
  </si>
  <si>
    <t>109A/83A</t>
  </si>
  <si>
    <t>109B/83B</t>
  </si>
  <si>
    <t>135A/101A</t>
  </si>
  <si>
    <t>134B/101B</t>
  </si>
  <si>
    <t>83/59</t>
  </si>
  <si>
    <t>97A/74A</t>
  </si>
  <si>
    <t>108B/83B</t>
  </si>
  <si>
    <t>102B/74B</t>
  </si>
  <si>
    <t>98/75</t>
  </si>
  <si>
    <t>131A/101A</t>
  </si>
  <si>
    <t>131B/101B</t>
  </si>
  <si>
    <t>85B/62B</t>
  </si>
  <si>
    <t>128/98</t>
  </si>
  <si>
    <t>129/101</t>
  </si>
  <si>
    <t>128B/99B</t>
  </si>
  <si>
    <t>104A/80A</t>
  </si>
  <si>
    <t>82A1/59A1</t>
  </si>
  <si>
    <t>117C/84C</t>
  </si>
  <si>
    <t>81A-1/59A-1</t>
  </si>
  <si>
    <t>101A/74A</t>
  </si>
  <si>
    <t>101B/74B</t>
  </si>
  <si>
    <t>117BH/84BH</t>
  </si>
  <si>
    <t>95C/71C</t>
  </si>
  <si>
    <t>106A/84A</t>
  </si>
  <si>
    <t>116C/84C</t>
  </si>
  <si>
    <t>84C/59C</t>
  </si>
  <si>
    <t>104A/74A</t>
  </si>
  <si>
    <t>104B/74B</t>
  </si>
  <si>
    <t>52/39</t>
  </si>
  <si>
    <t>72A/51A</t>
  </si>
  <si>
    <t>72B/51B</t>
  </si>
  <si>
    <t>99A/72A</t>
  </si>
  <si>
    <t>80/59</t>
  </si>
  <si>
    <t>94/70</t>
  </si>
  <si>
    <t>88A/64A</t>
  </si>
  <si>
    <t>88B/64B</t>
  </si>
  <si>
    <t>88C/64C</t>
  </si>
  <si>
    <t>82E/59E</t>
  </si>
  <si>
    <t>56/39</t>
  </si>
  <si>
    <t>69/49</t>
  </si>
  <si>
    <t>148A/112A</t>
  </si>
  <si>
    <t>150B/112B</t>
  </si>
  <si>
    <t>111F/84F</t>
  </si>
  <si>
    <t>113E/84E</t>
  </si>
  <si>
    <t>148/114</t>
  </si>
  <si>
    <t>156/120</t>
  </si>
  <si>
    <t>86A/59A</t>
  </si>
  <si>
    <t>87C/59C</t>
  </si>
  <si>
    <t>83D/59D</t>
  </si>
  <si>
    <t>98/74</t>
  </si>
  <si>
    <t>112B-1/84B-1</t>
  </si>
  <si>
    <t>86A/63A</t>
  </si>
  <si>
    <t>86B/63B</t>
  </si>
  <si>
    <t>115E/84E</t>
  </si>
  <si>
    <t>103/76</t>
  </si>
  <si>
    <t>88B/59B</t>
  </si>
  <si>
    <t>141/107</t>
  </si>
  <si>
    <t>124B/97B</t>
  </si>
  <si>
    <t>134A/101A</t>
  </si>
  <si>
    <t>133B/101B</t>
  </si>
  <si>
    <t>111E/84E</t>
  </si>
  <si>
    <t>139B/106B</t>
  </si>
  <si>
    <t>59B/39B</t>
  </si>
  <si>
    <t>100/76</t>
  </si>
  <si>
    <t>107/81</t>
  </si>
  <si>
    <t>132/100</t>
  </si>
  <si>
    <t>95A/71A</t>
  </si>
  <si>
    <t>95B/71B</t>
  </si>
  <si>
    <t>129/99</t>
  </si>
  <si>
    <t>130A/101A</t>
  </si>
  <si>
    <t>130B/101B</t>
  </si>
  <si>
    <t>81D/59D</t>
  </si>
  <si>
    <t>81E/59E</t>
  </si>
  <si>
    <t>81F/59F</t>
  </si>
  <si>
    <t>102B/77B</t>
  </si>
  <si>
    <t>115P/84P</t>
  </si>
  <si>
    <t>116D/84D</t>
  </si>
  <si>
    <t>107A/84A</t>
  </si>
  <si>
    <t>106B/84B</t>
  </si>
  <si>
    <t>116T/84T</t>
  </si>
  <si>
    <t>130/104</t>
  </si>
  <si>
    <t>107D/84D</t>
  </si>
  <si>
    <t>111A1/84A1</t>
  </si>
  <si>
    <t>94/69</t>
  </si>
  <si>
    <t>119A/84A</t>
  </si>
  <si>
    <t>119C/84C</t>
  </si>
  <si>
    <t>133/103</t>
  </si>
  <si>
    <t>120A/84A</t>
  </si>
  <si>
    <t>120B/84B</t>
  </si>
  <si>
    <t>120D/84D</t>
  </si>
  <si>
    <t>93/68</t>
  </si>
  <si>
    <t>118/84</t>
  </si>
  <si>
    <t>99A/69A</t>
  </si>
  <si>
    <t>99B/69B</t>
  </si>
  <si>
    <t>장흥군</t>
  </si>
  <si>
    <t>92A/68A</t>
  </si>
  <si>
    <t>92B/68B</t>
  </si>
  <si>
    <t>92C/68C</t>
  </si>
  <si>
    <t>97/72</t>
  </si>
  <si>
    <t>131A/99A</t>
  </si>
  <si>
    <t>130B/99B</t>
  </si>
  <si>
    <t>107B/84B</t>
  </si>
  <si>
    <t>106C/84C</t>
  </si>
  <si>
    <t>101C/75C</t>
  </si>
  <si>
    <t>99A/73A</t>
  </si>
  <si>
    <t>99B/73B</t>
  </si>
  <si>
    <t>114D/84D</t>
  </si>
  <si>
    <t>88A/67A</t>
  </si>
  <si>
    <t>96B/74B</t>
  </si>
  <si>
    <t>92A/69A</t>
  </si>
  <si>
    <t>101/74</t>
  </si>
  <si>
    <t>96/74</t>
  </si>
  <si>
    <t>108D/84D</t>
  </si>
  <si>
    <t>130/101</t>
  </si>
  <si>
    <t>111G/84G</t>
  </si>
  <si>
    <t>85D/59D</t>
  </si>
  <si>
    <t>88B/62B</t>
  </si>
  <si>
    <t>128/99</t>
  </si>
  <si>
    <t>87A/63A</t>
  </si>
  <si>
    <t>150A/113A</t>
  </si>
  <si>
    <t>153C/113C</t>
  </si>
  <si>
    <t>91/63</t>
  </si>
  <si>
    <t>89/67</t>
  </si>
  <si>
    <t>98A/73A</t>
  </si>
  <si>
    <t>98B/73B</t>
  </si>
  <si>
    <t>97/70</t>
  </si>
  <si>
    <t>111/78</t>
  </si>
  <si>
    <t>108E/84E</t>
  </si>
  <si>
    <t>99B/75B</t>
  </si>
  <si>
    <t>109/82</t>
  </si>
  <si>
    <t>59/42</t>
  </si>
  <si>
    <t>83E/59E</t>
  </si>
  <si>
    <t>117E/84E</t>
  </si>
  <si>
    <t>115F/84F</t>
  </si>
  <si>
    <t>107/80</t>
  </si>
  <si>
    <t>72/49</t>
  </si>
  <si>
    <t>86C/59C</t>
  </si>
  <si>
    <t>94/71</t>
  </si>
  <si>
    <t>101/72</t>
  </si>
  <si>
    <t>84D/59D</t>
  </si>
  <si>
    <t>128/101</t>
  </si>
  <si>
    <t>127/101</t>
  </si>
  <si>
    <t>86B/59B</t>
  </si>
  <si>
    <t>131A/98A</t>
  </si>
  <si>
    <t>131B/98B</t>
  </si>
  <si>
    <t>129A/98A</t>
  </si>
  <si>
    <t>91/68</t>
  </si>
  <si>
    <t>96A/72A</t>
  </si>
  <si>
    <t>107I/84I</t>
  </si>
  <si>
    <t>106T/84T</t>
  </si>
  <si>
    <t>104/79</t>
  </si>
  <si>
    <t>95B/68B</t>
  </si>
  <si>
    <t>131/101</t>
  </si>
  <si>
    <t>131A/100A</t>
  </si>
  <si>
    <t>132D/100D</t>
  </si>
  <si>
    <t>130A/100A</t>
  </si>
  <si>
    <t>131B/100B</t>
  </si>
  <si>
    <t>102A/75A</t>
  </si>
  <si>
    <t>103B/75B</t>
  </si>
  <si>
    <t>조양동</t>
  </si>
  <si>
    <t>98A/74A</t>
  </si>
  <si>
    <t>129/95</t>
  </si>
  <si>
    <t>101A/72A</t>
  </si>
  <si>
    <t>125/98</t>
  </si>
  <si>
    <t>129/98</t>
  </si>
  <si>
    <t>130A/99A</t>
  </si>
  <si>
    <t>95/69</t>
  </si>
  <si>
    <t>126A/84A</t>
  </si>
  <si>
    <t>132B/100B</t>
  </si>
  <si>
    <t>102B/75B</t>
  </si>
  <si>
    <t>116F/84F</t>
  </si>
  <si>
    <t>115H/84H</t>
  </si>
  <si>
    <t>82A-1/59A-1</t>
  </si>
  <si>
    <t>103/74</t>
  </si>
  <si>
    <t>118A/84A</t>
  </si>
  <si>
    <t>100B/72B</t>
  </si>
  <si>
    <t>96/73</t>
  </si>
  <si>
    <t>98/76</t>
  </si>
  <si>
    <t>99C/74C</t>
  </si>
  <si>
    <t>99D/74D</t>
  </si>
  <si>
    <t>94A/70A</t>
  </si>
  <si>
    <t>96D/72D</t>
  </si>
  <si>
    <t>89A/63A</t>
  </si>
  <si>
    <t>87B/64B</t>
  </si>
  <si>
    <t>53/39</t>
  </si>
  <si>
    <t>144/110</t>
  </si>
  <si>
    <t>160B/120B</t>
  </si>
  <si>
    <t>68A/49A</t>
  </si>
  <si>
    <t>69B/49B</t>
  </si>
  <si>
    <t>101/73</t>
  </si>
  <si>
    <t>102A/72A</t>
  </si>
  <si>
    <t>103A/72A</t>
  </si>
  <si>
    <t>102B/72B</t>
  </si>
  <si>
    <t>109D/84D</t>
  </si>
  <si>
    <t>87B/63B</t>
  </si>
  <si>
    <t>108G/84G</t>
  </si>
  <si>
    <t>108H/84H</t>
  </si>
  <si>
    <t>130/100</t>
  </si>
  <si>
    <t>98B/74B</t>
  </si>
  <si>
    <t>96/71</t>
  </si>
  <si>
    <t>136/101</t>
  </si>
  <si>
    <t>97A/71A</t>
  </si>
  <si>
    <t>98B/71B</t>
  </si>
  <si>
    <t>119B/84B</t>
  </si>
  <si>
    <t>166/118</t>
  </si>
  <si>
    <t>101C/74C</t>
  </si>
  <si>
    <t>74A/51A</t>
  </si>
  <si>
    <t>85A1/59A1</t>
  </si>
  <si>
    <t>88/65</t>
  </si>
  <si>
    <t>104/78</t>
  </si>
  <si>
    <t>105A/74A</t>
  </si>
  <si>
    <t>105B/74B</t>
  </si>
  <si>
    <t>61D/39D</t>
  </si>
  <si>
    <t>144A/111A</t>
  </si>
  <si>
    <t>144B/111B</t>
  </si>
  <si>
    <t>95/71</t>
  </si>
  <si>
    <t>114C1/84C1</t>
  </si>
  <si>
    <t>132/99</t>
  </si>
  <si>
    <t>133/99</t>
  </si>
  <si>
    <t>117P/84P</t>
  </si>
  <si>
    <t>97/74</t>
  </si>
  <si>
    <t>132/101</t>
  </si>
  <si>
    <t>88A/59A</t>
  </si>
  <si>
    <t>85A/64A</t>
  </si>
  <si>
    <t>88C/59C</t>
  </si>
  <si>
    <t>90A/66A</t>
  </si>
  <si>
    <t>89/68</t>
  </si>
  <si>
    <t>112T/82T</t>
  </si>
  <si>
    <t>87/62</t>
  </si>
  <si>
    <t>91/65</t>
  </si>
  <si>
    <t>131B/102B</t>
  </si>
  <si>
    <t>93A/69A</t>
  </si>
  <si>
    <t>93B/69B</t>
  </si>
  <si>
    <t>108/84</t>
  </si>
  <si>
    <t>56B/39B</t>
  </si>
  <si>
    <t>97A/72A</t>
  </si>
  <si>
    <t>99D/72D</t>
  </si>
  <si>
    <t>89/66</t>
  </si>
  <si>
    <t>영광군</t>
  </si>
  <si>
    <t>영광읍</t>
  </si>
  <si>
    <t>100A/75A</t>
  </si>
  <si>
    <t>100B/75B</t>
  </si>
  <si>
    <t>100E/75E</t>
  </si>
  <si>
    <t>109A/82A</t>
  </si>
  <si>
    <t>131/100</t>
  </si>
  <si>
    <t>101/76</t>
  </si>
  <si>
    <t>87B/62B</t>
  </si>
  <si>
    <t>112F/84F</t>
  </si>
  <si>
    <t>131/98</t>
  </si>
  <si>
    <t>136/103</t>
  </si>
  <si>
    <t>105B/75B</t>
  </si>
  <si>
    <t>143/110</t>
  </si>
  <si>
    <t>102/79</t>
  </si>
  <si>
    <t>100C/74C</t>
  </si>
  <si>
    <t>89A/59A</t>
  </si>
  <si>
    <t>117/84</t>
  </si>
  <si>
    <t>98/73</t>
  </si>
  <si>
    <t>주안동</t>
  </si>
  <si>
    <t>95/73</t>
  </si>
  <si>
    <t>103A/75A</t>
  </si>
  <si>
    <t>98D/72D</t>
  </si>
  <si>
    <t>87A/64A</t>
  </si>
  <si>
    <t>148/113</t>
  </si>
  <si>
    <t>104/82</t>
  </si>
  <si>
    <t>102/72</t>
  </si>
  <si>
    <t>132/94</t>
  </si>
  <si>
    <t>72/51</t>
  </si>
  <si>
    <t>101A/76A</t>
  </si>
  <si>
    <t>101B/76B</t>
  </si>
  <si>
    <t>85C/59C</t>
  </si>
  <si>
    <t>91/66</t>
  </si>
  <si>
    <t>90/66</t>
  </si>
  <si>
    <t>102/77</t>
  </si>
  <si>
    <t>130/97</t>
  </si>
  <si>
    <t>148/115</t>
  </si>
  <si>
    <t>69A/49A</t>
  </si>
  <si>
    <t>105C/78C</t>
  </si>
  <si>
    <t>132A/101A</t>
  </si>
  <si>
    <t>132B/101B</t>
  </si>
  <si>
    <t>90/68</t>
  </si>
  <si>
    <t>101/75</t>
  </si>
  <si>
    <t>99B/72B</t>
  </si>
  <si>
    <t>86B/64B</t>
  </si>
  <si>
    <t>120C/84C</t>
  </si>
  <si>
    <t>59/40</t>
  </si>
  <si>
    <t>69/50</t>
  </si>
  <si>
    <t>122B/93B</t>
  </si>
  <si>
    <t>134/101</t>
  </si>
  <si>
    <t>119A/91A</t>
  </si>
  <si>
    <t>128A/99A</t>
  </si>
  <si>
    <t>129B/99B</t>
  </si>
  <si>
    <t>140A/108A</t>
  </si>
  <si>
    <t>151B/117B</t>
  </si>
  <si>
    <t>98B/68B</t>
  </si>
  <si>
    <t>145/108</t>
  </si>
  <si>
    <t>87B/65B</t>
  </si>
  <si>
    <t>114C2/84C2</t>
  </si>
  <si>
    <t>84A/60A</t>
  </si>
  <si>
    <t>85B/60B</t>
  </si>
  <si>
    <t>124/99</t>
  </si>
  <si>
    <t>84A1/59A1</t>
  </si>
  <si>
    <t>103/77</t>
  </si>
  <si>
    <t>106B/75B</t>
  </si>
  <si>
    <t>110A/83A</t>
  </si>
  <si>
    <t>110B/83B</t>
  </si>
  <si>
    <t>101H/74H</t>
  </si>
  <si>
    <t>114H/84H</t>
  </si>
  <si>
    <t>128A/97A</t>
  </si>
  <si>
    <t>87/59</t>
  </si>
  <si>
    <t>132/104</t>
  </si>
  <si>
    <t>135/103</t>
  </si>
  <si>
    <t>128/97</t>
  </si>
  <si>
    <t>111B1/84B1</t>
  </si>
  <si>
    <t>142B/114B</t>
  </si>
  <si>
    <t>94/65</t>
  </si>
  <si>
    <t>88A/63A</t>
  </si>
  <si>
    <t>88B/63B</t>
  </si>
  <si>
    <t>99A/75A</t>
  </si>
  <si>
    <t>88A/65A</t>
  </si>
  <si>
    <t>88B/65B</t>
  </si>
  <si>
    <t>137/104</t>
  </si>
  <si>
    <t>129A/99A</t>
  </si>
  <si>
    <t>132A/99A</t>
  </si>
  <si>
    <t>137/101</t>
  </si>
  <si>
    <t>72/50</t>
  </si>
  <si>
    <t>90C/59C</t>
  </si>
  <si>
    <t>100B/73B</t>
  </si>
  <si>
    <t>84A/62A</t>
  </si>
  <si>
    <t>27/19</t>
  </si>
  <si>
    <t>154/123</t>
  </si>
  <si>
    <t>106/80</t>
  </si>
  <si>
    <t>130/98</t>
  </si>
  <si>
    <t>89A/67A</t>
  </si>
  <si>
    <t>90B/67B</t>
  </si>
  <si>
    <t>130/96</t>
  </si>
  <si>
    <t>77A/53A</t>
  </si>
  <si>
    <t>78B/53B</t>
  </si>
  <si>
    <t>145C/111C</t>
  </si>
  <si>
    <t>171/134</t>
  </si>
  <si>
    <t>117/90</t>
  </si>
  <si>
    <t>125/96</t>
  </si>
  <si>
    <t>163A/122A</t>
  </si>
  <si>
    <t>162B/122B</t>
  </si>
  <si>
    <t>102D/75D</t>
  </si>
  <si>
    <t>101F/75F</t>
  </si>
  <si>
    <t>101G/75G</t>
  </si>
  <si>
    <t>101H/75H</t>
  </si>
  <si>
    <t>102I/75I</t>
  </si>
  <si>
    <t>131A/97A</t>
  </si>
  <si>
    <t>141/104</t>
  </si>
  <si>
    <t>142/107</t>
  </si>
  <si>
    <t>157/117</t>
  </si>
  <si>
    <t>181/135</t>
  </si>
  <si>
    <t>126/95</t>
  </si>
  <si>
    <t>151/112</t>
  </si>
  <si>
    <t>159/118</t>
  </si>
  <si>
    <t>162/120</t>
  </si>
  <si>
    <t>142A/105A</t>
  </si>
  <si>
    <t>142B/105B</t>
  </si>
  <si>
    <t>142C/105C</t>
  </si>
  <si>
    <t>송산그린시티휴먼빌(EAA1)</t>
  </si>
  <si>
    <t>송산시범단지EGthe1레이크뷰(EAA2)</t>
  </si>
  <si>
    <t>95A/69A</t>
  </si>
  <si>
    <t>95B/69B</t>
  </si>
  <si>
    <t>98A/75A</t>
  </si>
  <si>
    <t>98B/75B</t>
  </si>
  <si>
    <t>108A/83A</t>
  </si>
  <si>
    <t>100A/68A</t>
  </si>
  <si>
    <t>103B/71B</t>
  </si>
  <si>
    <t>101C/69C</t>
  </si>
  <si>
    <t>98D/67D</t>
  </si>
  <si>
    <t>98E/67E</t>
  </si>
  <si>
    <t>99F/68F</t>
  </si>
  <si>
    <t>91C/67C</t>
  </si>
  <si>
    <t>107B/80B</t>
  </si>
  <si>
    <t>111B/83B</t>
  </si>
  <si>
    <t>108C/83C</t>
  </si>
  <si>
    <t>173/137</t>
  </si>
  <si>
    <t>252/197</t>
  </si>
  <si>
    <t>96A/74A</t>
  </si>
  <si>
    <t>96C/74C</t>
  </si>
  <si>
    <t>115A-2/84A-2</t>
  </si>
  <si>
    <t>131/99</t>
  </si>
  <si>
    <t>111A-1/84A-1</t>
  </si>
  <si>
    <t>105A/78A</t>
  </si>
  <si>
    <t>105B/78B</t>
  </si>
  <si>
    <t>105D/78D</t>
  </si>
  <si>
    <t>115/87</t>
  </si>
  <si>
    <t>122/96</t>
  </si>
  <si>
    <t>131/104</t>
  </si>
  <si>
    <t>97H/72H</t>
  </si>
  <si>
    <t>97R/72R</t>
  </si>
  <si>
    <t>97S/72S</t>
  </si>
  <si>
    <t>113R/84R</t>
  </si>
  <si>
    <t>112S/84S</t>
  </si>
  <si>
    <t>117T/84T</t>
  </si>
  <si>
    <t>52/37</t>
  </si>
  <si>
    <t>85A/60A</t>
  </si>
  <si>
    <t>84B/60B</t>
  </si>
  <si>
    <t>102C/74C</t>
  </si>
  <si>
    <t>101D/74D</t>
  </si>
  <si>
    <t>115A/89A</t>
  </si>
  <si>
    <t>116B/89B</t>
  </si>
  <si>
    <t>116C/89C</t>
  </si>
  <si>
    <t>129A/102A</t>
  </si>
  <si>
    <t>129B/102B</t>
  </si>
  <si>
    <t>146A/106A</t>
  </si>
  <si>
    <t>148B/106B</t>
  </si>
  <si>
    <t>148/108</t>
  </si>
  <si>
    <t>154A/116A</t>
  </si>
  <si>
    <t>155B/116B</t>
  </si>
  <si>
    <t>160A/120A</t>
  </si>
  <si>
    <t>176A/137A</t>
  </si>
  <si>
    <t>176B/137B</t>
  </si>
  <si>
    <t>105/76</t>
  </si>
  <si>
    <t>118D/84D</t>
  </si>
  <si>
    <t>83A/64A</t>
  </si>
  <si>
    <t>84B/64B</t>
  </si>
  <si>
    <t>115/89</t>
  </si>
  <si>
    <t>118/92</t>
  </si>
  <si>
    <t>104/76</t>
  </si>
  <si>
    <t>130B/100B</t>
  </si>
  <si>
    <t>153A/121A</t>
  </si>
  <si>
    <t>154B/121B</t>
  </si>
  <si>
    <t>136B/101B</t>
  </si>
  <si>
    <t>라움팰리스타워</t>
  </si>
  <si>
    <t>남천동</t>
  </si>
  <si>
    <t>67A/48A</t>
  </si>
  <si>
    <t>92A/67A</t>
  </si>
  <si>
    <t>마산월영사랑으로부영</t>
  </si>
  <si>
    <t>151A/124A</t>
  </si>
  <si>
    <t>152B/124B</t>
  </si>
  <si>
    <t>152C/124C</t>
  </si>
  <si>
    <t>176A/149A</t>
  </si>
  <si>
    <t>176B/149B</t>
  </si>
  <si>
    <t>176C/149C</t>
  </si>
  <si>
    <t>82H/59H</t>
  </si>
  <si>
    <t>115N/84N</t>
  </si>
  <si>
    <t>100/78</t>
  </si>
  <si>
    <t>104A/82A</t>
  </si>
  <si>
    <t>104B/82B</t>
  </si>
  <si>
    <t>104C/82C</t>
  </si>
  <si>
    <t>104D/85D</t>
  </si>
  <si>
    <t>103E/82E</t>
  </si>
  <si>
    <t>138/107</t>
  </si>
  <si>
    <t>136A/106A</t>
  </si>
  <si>
    <t>136B/106B</t>
  </si>
  <si>
    <t>139/108</t>
  </si>
  <si>
    <t>144/112</t>
  </si>
  <si>
    <t>137/103</t>
  </si>
  <si>
    <t>85AB/57AB</t>
  </si>
  <si>
    <t>87AB/59AB</t>
  </si>
  <si>
    <t>86CD/59CD</t>
  </si>
  <si>
    <t>87E/59E</t>
  </si>
  <si>
    <t>84A/57A</t>
  </si>
  <si>
    <t>86AB/59AB</t>
  </si>
  <si>
    <t>122BC/101BC</t>
  </si>
  <si>
    <t>140G/107G</t>
  </si>
  <si>
    <t>155T/120T</t>
  </si>
  <si>
    <t>132B/98B</t>
  </si>
  <si>
    <t>144C/108C</t>
  </si>
  <si>
    <t>145D/108D</t>
  </si>
  <si>
    <t>148E/108E</t>
  </si>
  <si>
    <t>149F/108F</t>
  </si>
  <si>
    <t>146G/108G</t>
  </si>
  <si>
    <t>151A/115A</t>
  </si>
  <si>
    <t>수지성복효성해링턴코트(연립)</t>
  </si>
  <si>
    <t>104E/84E</t>
  </si>
  <si>
    <t>98A/69A</t>
  </si>
  <si>
    <t>98B/69B</t>
  </si>
  <si>
    <t>156/113</t>
  </si>
  <si>
    <t>191/133</t>
  </si>
  <si>
    <t>151A/117A</t>
  </si>
  <si>
    <t>151C/117C</t>
  </si>
  <si>
    <t>151D/117D</t>
  </si>
  <si>
    <t>113B1/84B1</t>
  </si>
  <si>
    <t>영광숲안애</t>
  </si>
  <si>
    <t>93C/69C</t>
  </si>
  <si>
    <t>전주만성A1(공공분양)</t>
  </si>
  <si>
    <t>84A2/59A2</t>
  </si>
  <si>
    <t>112G/84G</t>
  </si>
  <si>
    <t>90A/68A</t>
  </si>
  <si>
    <t>121A/94A</t>
  </si>
  <si>
    <t>130A/102A</t>
  </si>
  <si>
    <t>97/71</t>
  </si>
  <si>
    <t>91A/66A</t>
  </si>
  <si>
    <t>91B/66B</t>
  </si>
  <si>
    <t>112E-1/84E-1</t>
  </si>
  <si>
    <t>56/38</t>
  </si>
  <si>
    <t>88/64</t>
  </si>
  <si>
    <t>142A/114A</t>
  </si>
  <si>
    <t>168/141</t>
  </si>
  <si>
    <t>96B/72B</t>
  </si>
  <si>
    <t>96C/72C</t>
  </si>
  <si>
    <t>96E/72E</t>
  </si>
  <si>
    <t>149C/106C</t>
  </si>
  <si>
    <t>199C/142C</t>
  </si>
  <si>
    <t>92C/65C</t>
  </si>
  <si>
    <t>92D/65D</t>
  </si>
  <si>
    <t>경남혁신(공공임대A10)</t>
  </si>
  <si>
    <t>70/49</t>
  </si>
  <si>
    <t>121A/84A</t>
  </si>
  <si>
    <t>121B/84B</t>
  </si>
  <si>
    <t>121C/84C</t>
  </si>
  <si>
    <t>140/98</t>
  </si>
  <si>
    <t>134/99</t>
  </si>
  <si>
    <t>140/111</t>
  </si>
  <si>
    <t>107/82</t>
  </si>
  <si>
    <t>164/126</t>
  </si>
  <si>
    <t>대구혁신(공공임대A7)</t>
  </si>
  <si>
    <t>동두천지행역2차휴먼빌</t>
  </si>
  <si>
    <t>동두천시</t>
  </si>
  <si>
    <t>지행동</t>
  </si>
  <si>
    <t>동탄레이크자이더테라스(뉴스테이B15)</t>
  </si>
  <si>
    <t>124A3/96A3</t>
  </si>
  <si>
    <t>124A4/96A4</t>
  </si>
  <si>
    <t>125D3/97D3</t>
  </si>
  <si>
    <t>125D4/97D4</t>
  </si>
  <si>
    <t>126A1/98A1</t>
  </si>
  <si>
    <t>128D2E/99D2E</t>
  </si>
  <si>
    <t>133A2/103A2</t>
  </si>
  <si>
    <t>133D2W/103D2W</t>
  </si>
  <si>
    <t>136D1E/106D1E</t>
  </si>
  <si>
    <t>137D1W/106D1W</t>
  </si>
  <si>
    <t>136F/106F</t>
  </si>
  <si>
    <t>동탄레이크자이더테라스(뉴스테이B16)</t>
  </si>
  <si>
    <t>118D3/97D3</t>
  </si>
  <si>
    <t>118D4/97D4</t>
  </si>
  <si>
    <t>127B3/98B3</t>
  </si>
  <si>
    <t>127B4/98B4</t>
  </si>
  <si>
    <t>126C3/97C3</t>
  </si>
  <si>
    <t>126C4/97C4</t>
  </si>
  <si>
    <t>129C2/100C2</t>
  </si>
  <si>
    <t>135B1/105B1</t>
  </si>
  <si>
    <t>134B2/103B2</t>
  </si>
  <si>
    <t>135BT/105BT</t>
  </si>
  <si>
    <t>136AT/106AT</t>
  </si>
  <si>
    <t>137C1/106C1</t>
  </si>
  <si>
    <t>137D1E/106D1E</t>
  </si>
  <si>
    <t>138EE/106EE</t>
  </si>
  <si>
    <t>135EW/104EW</t>
  </si>
  <si>
    <t>69A/51A</t>
  </si>
  <si>
    <t>68B/51B</t>
  </si>
  <si>
    <t>91/67</t>
  </si>
  <si>
    <t>140/104</t>
  </si>
  <si>
    <t>127A/103A</t>
  </si>
  <si>
    <t>126B/102B</t>
  </si>
  <si>
    <t>176/129</t>
  </si>
  <si>
    <t>창원무동코아루파크</t>
  </si>
  <si>
    <t>129/102</t>
  </si>
  <si>
    <t>포항우현지구도나우타운</t>
  </si>
  <si>
    <t>144A/108A</t>
  </si>
  <si>
    <t>144B/108B</t>
  </si>
  <si>
    <t>141/113</t>
  </si>
  <si>
    <t>187/142</t>
  </si>
  <si>
    <t>83A/62A</t>
  </si>
  <si>
    <t>83B/62B</t>
  </si>
  <si>
    <t>130/99</t>
  </si>
  <si>
    <t>힐스테이트세종2차(M4)</t>
  </si>
  <si>
    <t>137/105</t>
  </si>
  <si>
    <t>140/107</t>
  </si>
  <si>
    <t>163/123</t>
  </si>
  <si>
    <t>148P/110P</t>
  </si>
  <si>
    <t>62/39</t>
  </si>
  <si>
    <t>110/79</t>
  </si>
  <si>
    <t>86/61</t>
  </si>
  <si>
    <t>96A/67A</t>
  </si>
  <si>
    <t>104/73</t>
  </si>
  <si>
    <t>117/83</t>
  </si>
  <si>
    <t>138/102</t>
  </si>
  <si>
    <t>152/115</t>
  </si>
  <si>
    <t>래미안로이파크</t>
  </si>
  <si>
    <t>159/123</t>
  </si>
  <si>
    <t>103A/77A</t>
  </si>
  <si>
    <t>104B/77B</t>
  </si>
  <si>
    <t>부산구포해피투모로우</t>
  </si>
  <si>
    <t>79C/56C</t>
  </si>
  <si>
    <t>74A/49A</t>
  </si>
  <si>
    <t>74B/49B</t>
  </si>
  <si>
    <t>158/123</t>
  </si>
  <si>
    <t>181/142</t>
  </si>
  <si>
    <t>210P1/160P1</t>
  </si>
  <si>
    <t>221P/170P</t>
  </si>
  <si>
    <t>174/129</t>
  </si>
  <si>
    <t>186/138</t>
  </si>
  <si>
    <t>205/149</t>
  </si>
  <si>
    <t>128A/101A</t>
  </si>
  <si>
    <t>153T/120T</t>
  </si>
  <si>
    <t>163P/124P</t>
  </si>
  <si>
    <t>수원호매실A-7(공공분양)</t>
  </si>
  <si>
    <t>149A/119A</t>
  </si>
  <si>
    <t>151B/119B</t>
  </si>
  <si>
    <t>109B/81B</t>
  </si>
  <si>
    <t>131B/99B</t>
  </si>
  <si>
    <t>84C/60C</t>
  </si>
  <si>
    <t>124/91</t>
  </si>
  <si>
    <t>89C/59C</t>
  </si>
  <si>
    <t>67A/47A</t>
  </si>
  <si>
    <t>67B/47B</t>
  </si>
  <si>
    <t>75C/52C</t>
  </si>
  <si>
    <t>죽전효성해링턴플레이스</t>
  </si>
  <si>
    <t>죽전동</t>
  </si>
  <si>
    <t>83B-1/59B-1</t>
  </si>
  <si>
    <t>297/211</t>
  </si>
  <si>
    <t>131C/99C</t>
  </si>
  <si>
    <t>131D/99D</t>
  </si>
  <si>
    <t>192/143</t>
  </si>
  <si>
    <t>191/143</t>
  </si>
  <si>
    <t>춘천퇴계세영리첼</t>
  </si>
  <si>
    <t>퇴계동</t>
  </si>
  <si>
    <t>141/114</t>
  </si>
  <si>
    <t>154/119</t>
  </si>
  <si>
    <t>180/138</t>
  </si>
  <si>
    <t>184/141</t>
  </si>
  <si>
    <t>185/142</t>
  </si>
  <si>
    <t>129A/101A</t>
  </si>
  <si>
    <t>130D21/98D21</t>
  </si>
  <si>
    <t>130D22/99D22</t>
  </si>
  <si>
    <t>131D23/100D23</t>
  </si>
  <si>
    <t>130D2a/98D2a</t>
  </si>
  <si>
    <t>130D2b/98D2b</t>
  </si>
  <si>
    <t>131D32/99D32</t>
  </si>
  <si>
    <t>130D3a/99D3a</t>
  </si>
  <si>
    <t>130D3b/99D3b</t>
  </si>
  <si>
    <t>131D42/100D42</t>
  </si>
  <si>
    <t>131D43/100D43</t>
  </si>
  <si>
    <t>130D4a/99D4a</t>
  </si>
  <si>
    <t>130D4b/99D4b</t>
  </si>
  <si>
    <t>131E22/99E22</t>
  </si>
  <si>
    <t>131E23/99E23</t>
  </si>
  <si>
    <t>131E2a/99E2a</t>
  </si>
  <si>
    <t>131E2b/99E2b</t>
  </si>
  <si>
    <t>138C41/104C41</t>
  </si>
  <si>
    <t>138C4a/104C4a</t>
  </si>
  <si>
    <t>142C4c/106C4c</t>
  </si>
  <si>
    <t>148C31/111C31</t>
  </si>
  <si>
    <t>148C3a/111C3a</t>
  </si>
  <si>
    <t>147C42/110C42</t>
  </si>
  <si>
    <t>148C43/111C43</t>
  </si>
  <si>
    <t>145H6/108H6</t>
  </si>
  <si>
    <t>146H6c/107H6c</t>
  </si>
  <si>
    <t>149C3c/112C3c</t>
  </si>
  <si>
    <t>156C32/117C32</t>
  </si>
  <si>
    <t>157C33/118C33</t>
  </si>
  <si>
    <t>158H5/117H5</t>
  </si>
  <si>
    <t>161D11/121D11</t>
  </si>
  <si>
    <t>161D1a/121D1a</t>
  </si>
  <si>
    <t>161E11/121E11</t>
  </si>
  <si>
    <t>161E1a/121E1a</t>
  </si>
  <si>
    <t>160H5c/117H5c</t>
  </si>
  <si>
    <t>164B31/124B31</t>
  </si>
  <si>
    <t>164B3a/124B3a</t>
  </si>
  <si>
    <t>163D12/123D12</t>
  </si>
  <si>
    <t>164D13/124D13</t>
  </si>
  <si>
    <t>163E12/123E12</t>
  </si>
  <si>
    <t>164E13/124E13</t>
  </si>
  <si>
    <t>171C44/126C44</t>
  </si>
  <si>
    <t>177B11/134B11</t>
  </si>
  <si>
    <t>177B1a/134B1a</t>
  </si>
  <si>
    <t>177B21/134B21</t>
  </si>
  <si>
    <t>177B2a/134B2a</t>
  </si>
  <si>
    <t>176B32/133B32</t>
  </si>
  <si>
    <t>177B33/134B33</t>
  </si>
  <si>
    <t>179H4/134H4</t>
  </si>
  <si>
    <t>179H4c/133H4c</t>
  </si>
  <si>
    <t>186B12/141B12</t>
  </si>
  <si>
    <t>187B13/142B13</t>
  </si>
  <si>
    <t>187B22/141B22</t>
  </si>
  <si>
    <t>188C11/143C11</t>
  </si>
  <si>
    <t>188C1a/143C1a</t>
  </si>
  <si>
    <t>188C21/142C21</t>
  </si>
  <si>
    <t>188C2a/142C2a</t>
  </si>
  <si>
    <t>189B23/142B23</t>
  </si>
  <si>
    <t>189C12/144C12</t>
  </si>
  <si>
    <t>190C13/145C13</t>
  </si>
  <si>
    <t>189C22/143C22</t>
  </si>
  <si>
    <t>190C23/144C23</t>
  </si>
  <si>
    <t>191H3c/143H3c</t>
  </si>
  <si>
    <t>192H3/144H3</t>
  </si>
  <si>
    <t>197D33/148D33</t>
  </si>
  <si>
    <t>197H2/148H2</t>
  </si>
  <si>
    <t>216A1/165A1</t>
  </si>
  <si>
    <t>216Aa/165Aa</t>
  </si>
  <si>
    <t>221Ac/169Ac</t>
  </si>
  <si>
    <t>238A2/180A2</t>
  </si>
  <si>
    <t>241A3/182A3</t>
  </si>
  <si>
    <t>263A4/199A4</t>
  </si>
  <si>
    <t>324H1/244H1</t>
  </si>
  <si>
    <t>130/103</t>
  </si>
  <si>
    <t>102/70</t>
  </si>
  <si>
    <t>103/75</t>
  </si>
  <si>
    <t>77A/49A</t>
  </si>
  <si>
    <t>77A1/49A1</t>
  </si>
  <si>
    <t>102A/65A</t>
  </si>
  <si>
    <t>102A1/65A1</t>
  </si>
  <si>
    <t>92A2/65A2</t>
  </si>
  <si>
    <t>92B/65B</t>
  </si>
  <si>
    <t>139A/116A</t>
  </si>
  <si>
    <t>93/67</t>
  </si>
  <si>
    <t>달빛마을세움트리</t>
  </si>
  <si>
    <t>50/38</t>
  </si>
  <si>
    <t>153/123</t>
  </si>
  <si>
    <t>122/95</t>
  </si>
  <si>
    <t>125/97</t>
  </si>
  <si>
    <t>130/102</t>
  </si>
  <si>
    <t>185/143</t>
  </si>
  <si>
    <t>113A-1/84A-1</t>
  </si>
  <si>
    <t>145B/108B</t>
  </si>
  <si>
    <t>145B-1/108B-1</t>
  </si>
  <si>
    <t>146D/108D</t>
  </si>
  <si>
    <t>152A/115A</t>
  </si>
  <si>
    <t>숲속한성사랑채(뉴스테이)</t>
  </si>
  <si>
    <t>송현동</t>
  </si>
  <si>
    <t>124A/94A</t>
  </si>
  <si>
    <t>124B/94B</t>
  </si>
  <si>
    <t>139/107</t>
  </si>
  <si>
    <t>104/77</t>
  </si>
  <si>
    <t>인천가정(공공임대8BL)</t>
  </si>
  <si>
    <t>71/49</t>
  </si>
  <si>
    <t>124/94</t>
  </si>
  <si>
    <t>83A/60A</t>
  </si>
  <si>
    <t>83B/60B</t>
  </si>
  <si>
    <t>96/70</t>
  </si>
  <si>
    <t>125/90</t>
  </si>
  <si>
    <t>152/111</t>
  </si>
  <si>
    <t>182/134</t>
  </si>
  <si>
    <t>119B/91B</t>
  </si>
  <si>
    <t>106A/80A</t>
  </si>
  <si>
    <t>127A1/97A1</t>
  </si>
  <si>
    <t>128B/97B</t>
  </si>
  <si>
    <t>128C/97C</t>
  </si>
  <si>
    <t>195A/145A</t>
  </si>
  <si>
    <t>195B/145B</t>
  </si>
  <si>
    <t>195C/145C</t>
  </si>
  <si>
    <t>207/155</t>
  </si>
  <si>
    <t>130C/100C</t>
  </si>
  <si>
    <t>132E/100E</t>
  </si>
  <si>
    <t>179/134</t>
  </si>
  <si>
    <t>137/111</t>
  </si>
  <si>
    <t>93A/66A</t>
  </si>
  <si>
    <t>93B/66B</t>
  </si>
  <si>
    <t>93C/66C</t>
  </si>
  <si>
    <t>86A/61A</t>
  </si>
  <si>
    <t>174/128</t>
  </si>
  <si>
    <t>군산수페리체(임대)</t>
  </si>
  <si>
    <t>개정면</t>
  </si>
  <si>
    <t>116A1/84A1</t>
  </si>
  <si>
    <t>117A2/84A2</t>
  </si>
  <si>
    <t>117A3/84A3</t>
  </si>
  <si>
    <t>118B1/84B1</t>
  </si>
  <si>
    <t>118B2/84B2</t>
  </si>
  <si>
    <t>117C1/84C1</t>
  </si>
  <si>
    <t>117C2/84C2</t>
  </si>
  <si>
    <t>145/112</t>
  </si>
  <si>
    <t>낙양대림다미아</t>
  </si>
  <si>
    <t>논산연무골든팰리스2차</t>
  </si>
  <si>
    <t>81/61</t>
  </si>
  <si>
    <t>51/38</t>
  </si>
  <si>
    <t>56/42</t>
  </si>
  <si>
    <t>동탄2롯데캐슬(뉴스테이A95BL)</t>
  </si>
  <si>
    <t>둔내가온하이츠</t>
  </si>
  <si>
    <t>둔내면</t>
  </si>
  <si>
    <t>목동롯데캐슬마에스트로</t>
  </si>
  <si>
    <t>목동</t>
  </si>
  <si>
    <t>부산명지(공공분양B1)</t>
  </si>
  <si>
    <t>102A2/74A2</t>
  </si>
  <si>
    <t>115A1/84A1</t>
  </si>
  <si>
    <t>115A2/84A2</t>
  </si>
  <si>
    <t>62/36</t>
  </si>
  <si>
    <t>76/53</t>
  </si>
  <si>
    <t>140B/108B</t>
  </si>
  <si>
    <t>165/128</t>
  </si>
  <si>
    <t>169PH/130PH</t>
  </si>
  <si>
    <t>186PH/141PH</t>
  </si>
  <si>
    <t>117A/89A</t>
  </si>
  <si>
    <t>118B/89B</t>
  </si>
  <si>
    <t>147/112</t>
  </si>
  <si>
    <t>신동탄롯데캐슬(뉴스테이)</t>
  </si>
  <si>
    <t>77/59</t>
  </si>
  <si>
    <t>아크로리버뷰</t>
  </si>
  <si>
    <t>109A/78A</t>
  </si>
  <si>
    <t>109B/78B</t>
  </si>
  <si>
    <t>양양양우내안애</t>
  </si>
  <si>
    <t>101/77</t>
  </si>
  <si>
    <t>94B/68B</t>
  </si>
  <si>
    <t>188/140</t>
  </si>
  <si>
    <t>133/100</t>
  </si>
  <si>
    <t>98B/59B</t>
  </si>
  <si>
    <t>97B/71B</t>
  </si>
  <si>
    <t>127A/97A</t>
  </si>
  <si>
    <t>현대썬앤빌동해파크빌</t>
  </si>
  <si>
    <t>발한동</t>
  </si>
  <si>
    <t>96/68</t>
  </si>
  <si>
    <t>횡성코아루센트럴퍼스트</t>
  </si>
  <si>
    <t>72/48</t>
  </si>
  <si>
    <t>128C/99C</t>
  </si>
  <si>
    <t>128D/99D</t>
  </si>
  <si>
    <t>128E/99E</t>
  </si>
  <si>
    <t>191PE/145PE</t>
  </si>
  <si>
    <t>60A/44A</t>
  </si>
  <si>
    <t>60B/44B</t>
  </si>
  <si>
    <t>89A/65A</t>
  </si>
  <si>
    <t>120A/90A</t>
  </si>
  <si>
    <t>122B/90B</t>
  </si>
  <si>
    <t>121C/90C</t>
  </si>
  <si>
    <t>120D/90D</t>
  </si>
  <si>
    <t>138A/103A</t>
  </si>
  <si>
    <t>90A/65A</t>
  </si>
  <si>
    <t>89B/65B</t>
  </si>
  <si>
    <t>89C/65C</t>
  </si>
  <si>
    <t>89D/65D</t>
  </si>
  <si>
    <t>122A/90A</t>
  </si>
  <si>
    <t>123B/90B</t>
  </si>
  <si>
    <t>122C/90C</t>
  </si>
  <si>
    <t>121D/90D</t>
  </si>
  <si>
    <t>133A/97A</t>
  </si>
  <si>
    <t>140A/103A</t>
  </si>
  <si>
    <t>88C/65C</t>
  </si>
  <si>
    <t>88D/65D</t>
  </si>
  <si>
    <t>88E/65E</t>
  </si>
  <si>
    <t>120C/90C</t>
  </si>
  <si>
    <t>119D/90D</t>
  </si>
  <si>
    <t>89E/65E</t>
  </si>
  <si>
    <t>121A/90A</t>
  </si>
  <si>
    <t>132A/97A</t>
  </si>
  <si>
    <t>131B/97B</t>
  </si>
  <si>
    <t>132C/97C</t>
  </si>
  <si>
    <t>139A/103A</t>
  </si>
  <si>
    <t>139B/103B</t>
  </si>
  <si>
    <t>140C/103C</t>
  </si>
  <si>
    <t>95/76</t>
  </si>
  <si>
    <t>104A/84A</t>
  </si>
  <si>
    <t>143/116</t>
  </si>
  <si>
    <t>150T/122T</t>
  </si>
  <si>
    <t>107T/84T</t>
  </si>
  <si>
    <t>145/116</t>
  </si>
  <si>
    <t>152T/122T</t>
  </si>
  <si>
    <t>100/72</t>
  </si>
  <si>
    <t>134/104</t>
  </si>
  <si>
    <t>142/110</t>
  </si>
  <si>
    <t>101A/73A</t>
  </si>
  <si>
    <t>101B/73B</t>
  </si>
  <si>
    <t>101C/73C</t>
  </si>
  <si>
    <t>117H/84H</t>
  </si>
  <si>
    <t>156/114</t>
  </si>
  <si>
    <t>171P/123P</t>
  </si>
  <si>
    <t>172P/124P</t>
  </si>
  <si>
    <t>208P/149P</t>
  </si>
  <si>
    <t>다산신도시유승한내들골든뷰(C1)</t>
  </si>
  <si>
    <t>114/91</t>
  </si>
  <si>
    <t>137/109</t>
  </si>
  <si>
    <t>다산신도시한양수자인2차</t>
  </si>
  <si>
    <t>도농동</t>
  </si>
  <si>
    <t>122/97</t>
  </si>
  <si>
    <t>139/112</t>
  </si>
  <si>
    <t>동탄2신도시반도유보라아이비파크10.0(A80)</t>
  </si>
  <si>
    <t>동탄2신도시호반베르디움6차(A97)</t>
  </si>
  <si>
    <t>103A/76A</t>
  </si>
  <si>
    <t>103B/76B</t>
  </si>
  <si>
    <t>래미안센트럴스위트</t>
  </si>
  <si>
    <t>과천시</t>
  </si>
  <si>
    <t>별양동</t>
  </si>
  <si>
    <t>100A/72A</t>
  </si>
  <si>
    <t>150A/118A</t>
  </si>
  <si>
    <t>110/81</t>
  </si>
  <si>
    <t>124A/91A</t>
  </si>
  <si>
    <t>125B/91B</t>
  </si>
  <si>
    <t>218/158</t>
  </si>
  <si>
    <t>100A/73A</t>
  </si>
  <si>
    <t>시흥목감B3(공공임대)</t>
  </si>
  <si>
    <t>112A-1/84A-1</t>
  </si>
  <si>
    <t>112A-2/84A-2</t>
  </si>
  <si>
    <t>201/153</t>
  </si>
  <si>
    <t>안성공도우미린더퍼스트(A1)</t>
  </si>
  <si>
    <t>공도읍</t>
  </si>
  <si>
    <t>영종스카이시티자이(A39)</t>
  </si>
  <si>
    <t>118A/91A</t>
  </si>
  <si>
    <t>118B/91B</t>
  </si>
  <si>
    <t>127A/98A</t>
  </si>
  <si>
    <t>128B/98B</t>
  </si>
  <si>
    <t>113A1/84A1</t>
  </si>
  <si>
    <t>113A2/84A2</t>
  </si>
  <si>
    <t>113C1/84C1</t>
  </si>
  <si>
    <t>113C2/84C2</t>
  </si>
  <si>
    <t>105/77</t>
  </si>
  <si>
    <t>114T/84T</t>
  </si>
  <si>
    <t>의정부민락2지구(공공임대B9)</t>
  </si>
  <si>
    <t>장락엘크루힐즈</t>
  </si>
  <si>
    <t>127/104</t>
  </si>
  <si>
    <t>142/115</t>
  </si>
  <si>
    <t>152/124</t>
  </si>
  <si>
    <t>천안안서코아루에뜨젠</t>
  </si>
  <si>
    <t>안서동</t>
  </si>
  <si>
    <t>73B/54B</t>
  </si>
  <si>
    <t>77/52</t>
  </si>
  <si>
    <t>84A/58A</t>
  </si>
  <si>
    <t>109A/77A</t>
  </si>
  <si>
    <t>112A/79A</t>
  </si>
  <si>
    <t>115A/82A</t>
  </si>
  <si>
    <t>115B/82B</t>
  </si>
  <si>
    <t>115C/82C</t>
  </si>
  <si>
    <t>138A/99A</t>
  </si>
  <si>
    <t>138B/99B</t>
  </si>
  <si>
    <t>138C/99C</t>
  </si>
  <si>
    <t>140D/99D</t>
  </si>
  <si>
    <t>147A/104A</t>
  </si>
  <si>
    <t>147B/104B</t>
  </si>
  <si>
    <t>94B/69B</t>
  </si>
  <si>
    <t>86/60</t>
  </si>
  <si>
    <t>91/64</t>
  </si>
  <si>
    <t>224/171</t>
  </si>
  <si>
    <t>127/100</t>
  </si>
  <si>
    <t>122A/91A</t>
  </si>
  <si>
    <t>122B/91B</t>
  </si>
  <si>
    <t>123C/91C</t>
  </si>
  <si>
    <t>124D/91D</t>
  </si>
  <si>
    <t>124E/91E</t>
  </si>
  <si>
    <t>123F/91F</t>
  </si>
  <si>
    <t>124G/91G</t>
  </si>
  <si>
    <t>114B2/84B2</t>
  </si>
  <si>
    <t>104B1/75B1</t>
  </si>
  <si>
    <t>103B2/75B2</t>
  </si>
  <si>
    <t>대구금호(공공임대B1)</t>
  </si>
  <si>
    <t>109/83</t>
  </si>
  <si>
    <t>147/111</t>
  </si>
  <si>
    <t>142A/101A</t>
  </si>
  <si>
    <t>146B/101B</t>
  </si>
  <si>
    <t>204/145</t>
  </si>
  <si>
    <t>동탄2신도시한신휴플러스(A47)</t>
  </si>
  <si>
    <t>121/93</t>
  </si>
  <si>
    <t>77/49</t>
  </si>
  <si>
    <t>93A/59A</t>
  </si>
  <si>
    <t>92B/59B</t>
  </si>
  <si>
    <t>132B/99B</t>
  </si>
  <si>
    <t>171A/130A</t>
  </si>
  <si>
    <t>172B/130B</t>
  </si>
  <si>
    <t>196A/150A</t>
  </si>
  <si>
    <t>배방역효성해링턴플레이스</t>
  </si>
  <si>
    <t>186/136</t>
  </si>
  <si>
    <t>서산골드클래스(뉴스테이A6BL)</t>
  </si>
  <si>
    <t>125/95</t>
  </si>
  <si>
    <t>127/98</t>
  </si>
  <si>
    <t>142/109</t>
  </si>
  <si>
    <t>127B/98B</t>
  </si>
  <si>
    <t>147/115</t>
  </si>
  <si>
    <t>160A/125A</t>
  </si>
  <si>
    <t>162B/125B</t>
  </si>
  <si>
    <t>시흥은계보금자리S-2단지(공공임대)</t>
  </si>
  <si>
    <t>82AH/59AH</t>
  </si>
  <si>
    <t>83BH/59BH</t>
  </si>
  <si>
    <t>82CH/59CH</t>
  </si>
  <si>
    <t>103AH/74AH</t>
  </si>
  <si>
    <t>117AH/84AH</t>
  </si>
  <si>
    <t>90B/59B</t>
  </si>
  <si>
    <t>106A/74A</t>
  </si>
  <si>
    <t>107B/74B</t>
  </si>
  <si>
    <t>106C/74C</t>
  </si>
  <si>
    <t>영광지엘리베라움</t>
  </si>
  <si>
    <t>115D1/84D1</t>
  </si>
  <si>
    <t>135A/100A</t>
  </si>
  <si>
    <t>135B/100B</t>
  </si>
  <si>
    <t>임실코아루더베스트</t>
  </si>
  <si>
    <t>임실군</t>
  </si>
  <si>
    <t>임실읍</t>
  </si>
  <si>
    <t>86/65</t>
  </si>
  <si>
    <t>좌천서린엘마르더뷰</t>
  </si>
  <si>
    <t>좌천동</t>
  </si>
  <si>
    <t>76B/53B</t>
  </si>
  <si>
    <t>88D/59D</t>
  </si>
  <si>
    <t>93/59</t>
  </si>
  <si>
    <t>143/105</t>
  </si>
  <si>
    <t>151A/113A</t>
  </si>
  <si>
    <t>153B/113B</t>
  </si>
  <si>
    <t>153D/113D</t>
  </si>
  <si>
    <t>104A/72A</t>
  </si>
  <si>
    <t>104B/72B</t>
  </si>
  <si>
    <t>120A-1/84A-1</t>
  </si>
  <si>
    <t>137A/95A</t>
  </si>
  <si>
    <t>e편한세상영종하늘도시(A-15)</t>
  </si>
  <si>
    <t>운남동</t>
  </si>
  <si>
    <t>가천대역두산위브</t>
  </si>
  <si>
    <t>태평동</t>
  </si>
  <si>
    <t>92/67</t>
  </si>
  <si>
    <t>129A/103A</t>
  </si>
  <si>
    <t>129B/103B</t>
  </si>
  <si>
    <t>구리갈매보금자리S-1(공공분양)</t>
  </si>
  <si>
    <t>구리갈매보금자리S-1(공공임대)</t>
  </si>
  <si>
    <t>동탄2신도시사랑으로부영(A70)</t>
  </si>
  <si>
    <t>동탄2신도시사랑으로부영(A71)</t>
  </si>
  <si>
    <t>114A/88A</t>
  </si>
  <si>
    <t>113B/88B</t>
  </si>
  <si>
    <t>113C/88C</t>
  </si>
  <si>
    <t>161A/134A</t>
  </si>
  <si>
    <t>161B/134B</t>
  </si>
  <si>
    <t>161C/134C</t>
  </si>
  <si>
    <t>동탄2신도시사랑으로부영(A72)</t>
  </si>
  <si>
    <t>162B/134B</t>
  </si>
  <si>
    <t>162C/134C</t>
  </si>
  <si>
    <t>동탄2신도시제일풍경채에듀파크(A96)</t>
  </si>
  <si>
    <t>104B/76B</t>
  </si>
  <si>
    <t>125A/92A</t>
  </si>
  <si>
    <t>125B/92B</t>
  </si>
  <si>
    <t>129A/93A</t>
  </si>
  <si>
    <t>131A/102A</t>
  </si>
  <si>
    <t>147/117</t>
  </si>
  <si>
    <t>174/122</t>
  </si>
  <si>
    <t>181/126</t>
  </si>
  <si>
    <t>202/145</t>
  </si>
  <si>
    <t>62/55</t>
  </si>
  <si>
    <t>163A/119A</t>
  </si>
  <si>
    <t>163B/119B</t>
  </si>
  <si>
    <t>무등산골드클래스</t>
  </si>
  <si>
    <t>소태동</t>
  </si>
  <si>
    <t>128A/106A</t>
  </si>
  <si>
    <t>128B/106B</t>
  </si>
  <si>
    <t>149/110</t>
  </si>
  <si>
    <t>178/133</t>
  </si>
  <si>
    <t>속초교동시티프라디움</t>
  </si>
  <si>
    <t>105B/84B</t>
  </si>
  <si>
    <t>142/101</t>
  </si>
  <si>
    <t>240/171</t>
  </si>
  <si>
    <t>242/172</t>
  </si>
  <si>
    <t>시흥은계우미린1차(C-1)</t>
  </si>
  <si>
    <t>시흥은계우미린2차(B-3)</t>
  </si>
  <si>
    <t>신동탄파크자이2차</t>
  </si>
  <si>
    <t>102/73</t>
  </si>
  <si>
    <t>안성아양광신프로그레스(B3-2)</t>
  </si>
  <si>
    <t>79/56</t>
  </si>
  <si>
    <t>117A-1/84A-1</t>
  </si>
  <si>
    <t>118A-2/84A-2</t>
  </si>
  <si>
    <t>118A-3/84A-3</t>
  </si>
  <si>
    <t>118B-1/84B-1</t>
  </si>
  <si>
    <t>118B-2/84B-2</t>
  </si>
  <si>
    <t>117B-3/84B-3</t>
  </si>
  <si>
    <t>216P/156P</t>
  </si>
  <si>
    <t>138B/103B</t>
  </si>
  <si>
    <t>152A/113A</t>
  </si>
  <si>
    <t>151B/113B</t>
  </si>
  <si>
    <t>정선고한센트럴하임</t>
  </si>
  <si>
    <t>정선군</t>
  </si>
  <si>
    <t>고한읍</t>
  </si>
  <si>
    <t>154/110</t>
  </si>
  <si>
    <t>153/111</t>
  </si>
  <si>
    <t>162/116</t>
  </si>
  <si>
    <t>173/127</t>
  </si>
  <si>
    <t>143/109</t>
  </si>
  <si>
    <t>평택비전3차푸르지오(A4-2BL)</t>
  </si>
  <si>
    <t>129/97</t>
  </si>
  <si>
    <t>형곡금호어울림포레2차</t>
  </si>
  <si>
    <t>83A-1/59A-1</t>
  </si>
  <si>
    <t>107A/79A</t>
  </si>
  <si>
    <t>112A/83A</t>
  </si>
  <si>
    <t>85AH/59AH</t>
  </si>
  <si>
    <t>85AS/59AS</t>
  </si>
  <si>
    <t>85BH/59BH</t>
  </si>
  <si>
    <t>85BS/59BS</t>
  </si>
  <si>
    <t>강릉유천B-1(공공임대)</t>
  </si>
  <si>
    <t>135A/99A</t>
  </si>
  <si>
    <t>134B/99B</t>
  </si>
  <si>
    <t>140/103</t>
  </si>
  <si>
    <t>73A/49A</t>
  </si>
  <si>
    <t>75B/49B</t>
  </si>
  <si>
    <t>127A/90A</t>
  </si>
  <si>
    <t>128B/90B</t>
  </si>
  <si>
    <t>127C/90C</t>
  </si>
  <si>
    <t>127D/90D</t>
  </si>
  <si>
    <t>96A/68A</t>
  </si>
  <si>
    <t>97B/68B</t>
  </si>
  <si>
    <t>165A/121A</t>
  </si>
  <si>
    <t>166B/121B</t>
  </si>
  <si>
    <t>166C/121C</t>
  </si>
  <si>
    <t>166D/121D</t>
  </si>
  <si>
    <t>97A/68A</t>
  </si>
  <si>
    <t>98C/68C</t>
  </si>
  <si>
    <t>162A/121A</t>
  </si>
  <si>
    <t>163B/121B</t>
  </si>
  <si>
    <t>164C/121C</t>
  </si>
  <si>
    <t>163D/121D</t>
  </si>
  <si>
    <t>더하우스범어</t>
  </si>
  <si>
    <t>104A/73A</t>
  </si>
  <si>
    <t>103B/73B</t>
  </si>
  <si>
    <t>106/76</t>
  </si>
  <si>
    <t>119/86</t>
  </si>
  <si>
    <t>85A-1/59A-1</t>
  </si>
  <si>
    <t>84B-1/59B-1</t>
  </si>
  <si>
    <t>118-1/84-1</t>
  </si>
  <si>
    <t>118-2/84-2</t>
  </si>
  <si>
    <t>106/82</t>
  </si>
  <si>
    <t>사하장림역스마트W</t>
  </si>
  <si>
    <t>25E/16E</t>
  </si>
  <si>
    <t>25E1/15E1</t>
  </si>
  <si>
    <t>45D/29D</t>
  </si>
  <si>
    <t>44D1/29D1</t>
  </si>
  <si>
    <t>76C/49C</t>
  </si>
  <si>
    <t>95A/70A</t>
  </si>
  <si>
    <t>95B/70B</t>
  </si>
  <si>
    <t>95B-1/70B-1</t>
  </si>
  <si>
    <t>127A/95A</t>
  </si>
  <si>
    <t>127B/95B</t>
  </si>
  <si>
    <t>시지3차서한이다음</t>
  </si>
  <si>
    <t>사월동</t>
  </si>
  <si>
    <t>양산교동월드메르디앙에뜨젠1단지</t>
  </si>
  <si>
    <t>양산교동월드메르디앙에뜨젠2단지</t>
  </si>
  <si>
    <t>133/101</t>
  </si>
  <si>
    <t>오산센트럴푸르지오</t>
  </si>
  <si>
    <t>104/75</t>
  </si>
  <si>
    <t>157/113</t>
  </si>
  <si>
    <t>전주평화동광신프로그레스(뉴스테이)</t>
  </si>
  <si>
    <t>평화동</t>
  </si>
  <si>
    <t>진주초장지구EGthe1(5BL)</t>
  </si>
  <si>
    <t>초전동</t>
  </si>
  <si>
    <t>청도코아루블루핀</t>
  </si>
  <si>
    <t>청도군</t>
  </si>
  <si>
    <t>화양읍</t>
  </si>
  <si>
    <t>131/95</t>
  </si>
  <si>
    <t>129A/100A</t>
  </si>
  <si>
    <t>156/118</t>
  </si>
  <si>
    <t>하남3지구모아엘가더퍼스트(72BL)</t>
  </si>
  <si>
    <t>하남동</t>
  </si>
  <si>
    <t>하남미사(공공임대A25)</t>
  </si>
  <si>
    <t>하남힐즈파크푸르지오(2BL)</t>
  </si>
  <si>
    <t>하남힐즈파크푸르지오(3BL)</t>
  </si>
  <si>
    <t>128A/98A</t>
  </si>
  <si>
    <t>129B/98B</t>
  </si>
  <si>
    <t>187/141</t>
  </si>
  <si>
    <t>화성동탄2(공공분양A-44)</t>
  </si>
  <si>
    <t>80A-1/59A-1</t>
  </si>
  <si>
    <t>100A-1/74A-1</t>
  </si>
  <si>
    <t>113K/84K</t>
  </si>
  <si>
    <t>66A/49A</t>
  </si>
  <si>
    <t>68B/49B</t>
  </si>
  <si>
    <t>67C/49C</t>
  </si>
  <si>
    <t>138/118</t>
  </si>
  <si>
    <t>DMC2차IPARK</t>
  </si>
  <si>
    <t>남가좌동</t>
  </si>
  <si>
    <t>78C/59C</t>
  </si>
  <si>
    <t>110B1/84B1</t>
  </si>
  <si>
    <t>128A/103A</t>
  </si>
  <si>
    <t>126B/103B</t>
  </si>
  <si>
    <t>148/126</t>
  </si>
  <si>
    <t>e편한세상두정4차</t>
  </si>
  <si>
    <t>e편한세상부천심곡</t>
  </si>
  <si>
    <t>심곡본동</t>
  </si>
  <si>
    <t>구미신안실크밸리</t>
  </si>
  <si>
    <t>원평동</t>
  </si>
  <si>
    <t>65/47</t>
  </si>
  <si>
    <t>군포송정금강펜테리움센트럴파크2차(B2)</t>
  </si>
  <si>
    <t>101B/72B</t>
  </si>
  <si>
    <t>102C/72C</t>
  </si>
  <si>
    <t>238/172</t>
  </si>
  <si>
    <t>107/84</t>
  </si>
  <si>
    <t>81/57</t>
  </si>
  <si>
    <t>래미안루체하임</t>
  </si>
  <si>
    <t>일원동</t>
  </si>
  <si>
    <t>99A/71A</t>
  </si>
  <si>
    <t>99C/71C</t>
  </si>
  <si>
    <t>145/118</t>
  </si>
  <si>
    <t>154A/121A</t>
  </si>
  <si>
    <t>195/146</t>
  </si>
  <si>
    <t>198/151</t>
  </si>
  <si>
    <t>208/151</t>
  </si>
  <si>
    <t>215/168</t>
  </si>
  <si>
    <t>방서두진하트리움(3BL)</t>
  </si>
  <si>
    <t>평촌동</t>
  </si>
  <si>
    <t>배방5차한성필하우스(A2)</t>
  </si>
  <si>
    <t>164/122</t>
  </si>
  <si>
    <t>87A3/59A3</t>
  </si>
  <si>
    <t>104B2/75B2</t>
  </si>
  <si>
    <t>104B3/75B3</t>
  </si>
  <si>
    <t>114C3/84C3</t>
  </si>
  <si>
    <t>113C4/84C4</t>
  </si>
  <si>
    <t>아크로리버하임</t>
  </si>
  <si>
    <t>흑석동</t>
  </si>
  <si>
    <t>66/39</t>
  </si>
  <si>
    <t>69/42</t>
  </si>
  <si>
    <t>113T/84T</t>
  </si>
  <si>
    <t>138A/113A</t>
  </si>
  <si>
    <t>138B/113B</t>
  </si>
  <si>
    <t>161/135</t>
  </si>
  <si>
    <t>옥포대성베르힐2차(C-3)</t>
  </si>
  <si>
    <t>진주정촌대경파미르</t>
  </si>
  <si>
    <t>89B/66B</t>
  </si>
  <si>
    <t>97A/70A</t>
  </si>
  <si>
    <t>97B/70B</t>
  </si>
  <si>
    <t>하남미사(공공임대A24)</t>
  </si>
  <si>
    <t>102A-1/74A-1</t>
  </si>
  <si>
    <t>하남U-CITY대명루첸</t>
  </si>
  <si>
    <t>흑석뉴타운롯데캐슬에듀포레</t>
  </si>
  <si>
    <t>72/52</t>
  </si>
  <si>
    <t>144/107</t>
  </si>
  <si>
    <t>147/110</t>
  </si>
  <si>
    <t>흥한에르가광양(민간임대)</t>
  </si>
  <si>
    <t>광양읍</t>
  </si>
  <si>
    <t>99/71</t>
  </si>
  <si>
    <t>힐스테이트녹양역</t>
  </si>
  <si>
    <t>가능동</t>
  </si>
  <si>
    <t>e편한세상디오션시티</t>
  </si>
  <si>
    <t>140/106</t>
  </si>
  <si>
    <t>e편한세상선부</t>
  </si>
  <si>
    <t>133B/97B</t>
  </si>
  <si>
    <t>171P/124P</t>
  </si>
  <si>
    <t>김해율하원메이저(B2)</t>
  </si>
  <si>
    <t>장유동</t>
  </si>
  <si>
    <t>김해율하원메이저(S1)</t>
  </si>
  <si>
    <t>김해율하원메이저(S2)</t>
  </si>
  <si>
    <t>112B1/84B1</t>
  </si>
  <si>
    <t>113B2/84B2</t>
  </si>
  <si>
    <t>145/119</t>
  </si>
  <si>
    <t>92B/66B</t>
  </si>
  <si>
    <t>131/103</t>
  </si>
  <si>
    <t>138A/106A</t>
  </si>
  <si>
    <t>동탄2신도시반도유보라아이비파크2단지</t>
  </si>
  <si>
    <t>98/77</t>
  </si>
  <si>
    <t>121A/96A</t>
  </si>
  <si>
    <t>122B/96B</t>
  </si>
  <si>
    <t>56/46</t>
  </si>
  <si>
    <t>91G/59G</t>
  </si>
  <si>
    <t>122F/84F</t>
  </si>
  <si>
    <t>132/114</t>
  </si>
  <si>
    <t>134E/84E</t>
  </si>
  <si>
    <t>176/130</t>
  </si>
  <si>
    <t>181/132</t>
  </si>
  <si>
    <t>199/147</t>
  </si>
  <si>
    <t>봉화산벨라시티2차</t>
  </si>
  <si>
    <t>204A/150A</t>
  </si>
  <si>
    <t>204B/150B</t>
  </si>
  <si>
    <t>세종트리쉐이드(H1)</t>
  </si>
  <si>
    <t>61A/39A</t>
  </si>
  <si>
    <t>61B/39B</t>
  </si>
  <si>
    <t>62C/39C</t>
  </si>
  <si>
    <t>72A/49A</t>
  </si>
  <si>
    <t>72B/49B</t>
  </si>
  <si>
    <t>72C/49C</t>
  </si>
  <si>
    <t>72D/49D</t>
  </si>
  <si>
    <t>107J1/84J1</t>
  </si>
  <si>
    <t>107J2/84J2</t>
  </si>
  <si>
    <t>108K/84K</t>
  </si>
  <si>
    <t>108L/84L</t>
  </si>
  <si>
    <t>126/99</t>
  </si>
  <si>
    <t>140A/110A</t>
  </si>
  <si>
    <t>141B/110B</t>
  </si>
  <si>
    <t>163A/130A</t>
  </si>
  <si>
    <t>198A/150A</t>
  </si>
  <si>
    <t>198B/150B</t>
  </si>
  <si>
    <t>198C/150C</t>
  </si>
  <si>
    <t>198D/150D</t>
  </si>
  <si>
    <t>시흥은계한양수자인(B5)</t>
  </si>
  <si>
    <t>118E/84E</t>
  </si>
  <si>
    <t>169A/118A</t>
  </si>
  <si>
    <t>170B/118B</t>
  </si>
  <si>
    <t>오천서희스타힐스</t>
  </si>
  <si>
    <t>원주기업도시라온프라이빗(7BL)</t>
  </si>
  <si>
    <t>이안더서산(A8BL)</t>
  </si>
  <si>
    <t>158/117</t>
  </si>
  <si>
    <t>84A/56A</t>
  </si>
  <si>
    <t>86B/56B</t>
  </si>
  <si>
    <t>100B/69B</t>
  </si>
  <si>
    <t>94A/68A</t>
  </si>
  <si>
    <t>117Ba/84Ba</t>
  </si>
  <si>
    <t>116Bb/84Bb</t>
  </si>
  <si>
    <t>116c/84c</t>
  </si>
  <si>
    <t>147/108</t>
  </si>
  <si>
    <t>청라대광로제비앙(A2)</t>
  </si>
  <si>
    <t>105A/82A</t>
  </si>
  <si>
    <t>105B/82B</t>
  </si>
  <si>
    <t>105C/82C</t>
  </si>
  <si>
    <t>92B/69B</t>
  </si>
  <si>
    <t>92C/69C</t>
  </si>
  <si>
    <t>포항초곡화산샬레</t>
  </si>
  <si>
    <t>56/34</t>
  </si>
  <si>
    <t>66A/43A</t>
  </si>
  <si>
    <t>66B/43B</t>
  </si>
  <si>
    <t>133T/84T</t>
  </si>
  <si>
    <t>142A/117A</t>
  </si>
  <si>
    <t>141B/117B</t>
  </si>
  <si>
    <t>e편한세상상도노빌리티</t>
  </si>
  <si>
    <t>132/108</t>
  </si>
  <si>
    <t>e편한세상양양</t>
  </si>
  <si>
    <t>105A/81A</t>
  </si>
  <si>
    <t>106B/81B</t>
  </si>
  <si>
    <t>e편한세상장유2차</t>
  </si>
  <si>
    <t>경주현곡2차푸르지오</t>
  </si>
  <si>
    <t>126A/95A</t>
  </si>
  <si>
    <t>158A1/115A1</t>
  </si>
  <si>
    <t>156C/115C</t>
  </si>
  <si>
    <t>159A2/115A2</t>
  </si>
  <si>
    <t>159B/115B</t>
  </si>
  <si>
    <t>105/72</t>
  </si>
  <si>
    <t>122A/84A</t>
  </si>
  <si>
    <t>122B/84B</t>
  </si>
  <si>
    <t>123C/84C</t>
  </si>
  <si>
    <t>152/106</t>
  </si>
  <si>
    <t>191/130</t>
  </si>
  <si>
    <t>82T/59T</t>
  </si>
  <si>
    <t>100D/72D</t>
  </si>
  <si>
    <t>108/80</t>
  </si>
  <si>
    <t>이패동</t>
  </si>
  <si>
    <t>답십리파크자이</t>
  </si>
  <si>
    <t>62/45</t>
  </si>
  <si>
    <t>108A/73A</t>
  </si>
  <si>
    <t>108B/73B</t>
  </si>
  <si>
    <t>110/76</t>
  </si>
  <si>
    <t>125/86</t>
  </si>
  <si>
    <t>미사강변제일풍경채(A33)</t>
  </si>
  <si>
    <t>123A/97A</t>
  </si>
  <si>
    <t>복대두진하트리움2차</t>
  </si>
  <si>
    <t>시청역스마트W</t>
  </si>
  <si>
    <t>104B/84B</t>
  </si>
  <si>
    <t>89/63</t>
  </si>
  <si>
    <t>97C/72C</t>
  </si>
  <si>
    <t>99E/72E</t>
  </si>
  <si>
    <t>자이더익스프레스3차(3BL)</t>
  </si>
  <si>
    <t>130A/98A</t>
  </si>
  <si>
    <t>139/103</t>
  </si>
  <si>
    <t>152/113</t>
  </si>
  <si>
    <t>165/123</t>
  </si>
  <si>
    <t>칠곡왜관태왕아너스센텀</t>
  </si>
  <si>
    <t>129/96</t>
  </si>
  <si>
    <t>하남미사신안인스빌(A32)</t>
  </si>
  <si>
    <t>121A/93A</t>
  </si>
  <si>
    <t>한양수자인안양역</t>
  </si>
  <si>
    <t>155/114</t>
  </si>
  <si>
    <t>효천1지구중흥S-클래스에코시티(B1)</t>
  </si>
  <si>
    <t>임암동</t>
  </si>
  <si>
    <t>효천1지구중흥S-클래스에코파크(B3)</t>
  </si>
  <si>
    <t>힐스테이트진건(B9)</t>
  </si>
  <si>
    <t>e편한세상우아</t>
  </si>
  <si>
    <t>우아동</t>
  </si>
  <si>
    <t>e편한세상원주태장</t>
  </si>
  <si>
    <t>태장동</t>
  </si>
  <si>
    <t>고양향동리슈빌(B1)</t>
  </si>
  <si>
    <t>향동동</t>
  </si>
  <si>
    <t>152/80</t>
  </si>
  <si>
    <t>46A/33A</t>
  </si>
  <si>
    <t>66A/33A</t>
  </si>
  <si>
    <t>102A/73A</t>
  </si>
  <si>
    <t>117F/84F</t>
  </si>
  <si>
    <t>143/101</t>
  </si>
  <si>
    <t>151/109</t>
  </si>
  <si>
    <t>168/120</t>
  </si>
  <si>
    <t>67A/49A</t>
  </si>
  <si>
    <t>80B-1/59B-1</t>
  </si>
  <si>
    <t>113B-1/84B-1</t>
  </si>
  <si>
    <t>113B-2/84B-2</t>
  </si>
  <si>
    <t>133A/99A</t>
  </si>
  <si>
    <t>134C/99C</t>
  </si>
  <si>
    <t>133D/99D</t>
  </si>
  <si>
    <t>152B/113B</t>
  </si>
  <si>
    <t>151C/113C</t>
  </si>
  <si>
    <t>169A/126A</t>
  </si>
  <si>
    <t>169B/126B</t>
  </si>
  <si>
    <t>193P/141P</t>
  </si>
  <si>
    <t>239P/175P</t>
  </si>
  <si>
    <t>249P/182P</t>
  </si>
  <si>
    <t>명륜자이</t>
  </si>
  <si>
    <t>67A/45A</t>
  </si>
  <si>
    <t>67B/45B</t>
  </si>
  <si>
    <t>백련산파크자이</t>
  </si>
  <si>
    <t>78/55</t>
  </si>
  <si>
    <t>186/135</t>
  </si>
  <si>
    <t>230/167</t>
  </si>
  <si>
    <t>속초KCC스위첸</t>
  </si>
  <si>
    <t>송파두산위브</t>
  </si>
  <si>
    <t>수성알파시티동화아이위시(G1)</t>
  </si>
  <si>
    <t>노변동</t>
  </si>
  <si>
    <t>129C/84C</t>
  </si>
  <si>
    <t>128D/84D</t>
  </si>
  <si>
    <t>수지신봉동도센트리움</t>
  </si>
  <si>
    <t>신봉동</t>
  </si>
  <si>
    <t>74/59</t>
  </si>
  <si>
    <t>86/69</t>
  </si>
  <si>
    <t>104/84</t>
  </si>
  <si>
    <t>온천동한진스카이뷰1차</t>
  </si>
  <si>
    <t>102D/76D</t>
  </si>
  <si>
    <t>103F/77F</t>
  </si>
  <si>
    <t>107E/79E</t>
  </si>
  <si>
    <t>113C/83C</t>
  </si>
  <si>
    <t>106A1/84A1</t>
  </si>
  <si>
    <t>143A/117A</t>
  </si>
  <si>
    <t>147B/117B</t>
  </si>
  <si>
    <t>용인역북신원아침도시</t>
  </si>
  <si>
    <t>전주에코시티데시앙2차(12BL)</t>
  </si>
  <si>
    <t>송천동</t>
  </si>
  <si>
    <t>전주에코시티데시앙2차(7BL)</t>
  </si>
  <si>
    <t>전주에코시티KCC스위첸(13BL)</t>
  </si>
  <si>
    <t>첨단대라수(뉴스테이)</t>
  </si>
  <si>
    <t>50C/59C</t>
  </si>
  <si>
    <t>108B/80B</t>
  </si>
  <si>
    <t>청라국제금융단지한양수자인레이크블루</t>
  </si>
  <si>
    <t>171/124</t>
  </si>
  <si>
    <t>129/93</t>
  </si>
  <si>
    <t>209A/149A</t>
  </si>
  <si>
    <t>210B/149B</t>
  </si>
  <si>
    <t>210C/149C</t>
  </si>
  <si>
    <t>214/152</t>
  </si>
  <si>
    <t>해운대더샵센텀그린</t>
  </si>
  <si>
    <t>반여동</t>
  </si>
  <si>
    <t>힐스테이트동탄(A42)</t>
  </si>
  <si>
    <t>88/61</t>
  </si>
  <si>
    <t>119B1/84B1</t>
  </si>
  <si>
    <t>139A/101A</t>
  </si>
  <si>
    <t>139A1/101A1</t>
  </si>
  <si>
    <t>246P/178P</t>
  </si>
  <si>
    <t>e편한세상명지</t>
  </si>
  <si>
    <t>115A/87A</t>
  </si>
  <si>
    <t>113B/87B</t>
  </si>
  <si>
    <t>113C/87C</t>
  </si>
  <si>
    <t>128C/98C</t>
  </si>
  <si>
    <t>46B/29B</t>
  </si>
  <si>
    <t>76A/49A</t>
  </si>
  <si>
    <t>77B/49B</t>
  </si>
  <si>
    <t>91/59</t>
  </si>
  <si>
    <t>97/63</t>
  </si>
  <si>
    <t>김해진영2지구중흥S-클래스에코시티</t>
  </si>
  <si>
    <t>대연자이</t>
  </si>
  <si>
    <t>57A/39A</t>
  </si>
  <si>
    <t>73A/50A</t>
  </si>
  <si>
    <t>73B/50B</t>
  </si>
  <si>
    <t>동탄2신도시2차동원로얄듀크(A43)</t>
  </si>
  <si>
    <t>성복역KCC스위첸</t>
  </si>
  <si>
    <t>세종신동아파밀리에4차(세종3-2생활권M1)</t>
  </si>
  <si>
    <t>세종지웰푸르지오(2-1생활권H1)샛골마을12</t>
  </si>
  <si>
    <t>102D/74D</t>
  </si>
  <si>
    <t>102E/74E</t>
  </si>
  <si>
    <t>여수웅천꿈에그린1단지(C4-2)</t>
  </si>
  <si>
    <t>웅천동</t>
  </si>
  <si>
    <t>145/110</t>
  </si>
  <si>
    <t>173/130</t>
  </si>
  <si>
    <t>178/134</t>
  </si>
  <si>
    <t>여수웅천꿈에그린2단지(C4-3)</t>
  </si>
  <si>
    <t>용인고림지구2차양우내안애</t>
  </si>
  <si>
    <t>88/63</t>
  </si>
  <si>
    <t>166/122</t>
  </si>
  <si>
    <t>지금지구반도유보라메이플타운(B5)</t>
  </si>
  <si>
    <t>가운동</t>
  </si>
  <si>
    <t>평촌더샵아이파크</t>
  </si>
  <si>
    <t>142/114</t>
  </si>
  <si>
    <t>하우스디동백카바나</t>
  </si>
  <si>
    <t>139/106</t>
  </si>
  <si>
    <t>98C/71C</t>
  </si>
  <si>
    <t>북대구한신더휴(A1)</t>
  </si>
  <si>
    <t>매천동</t>
  </si>
  <si>
    <t>137A/101A</t>
  </si>
  <si>
    <t>137B/101B</t>
  </si>
  <si>
    <t>북대구한신더휴(A2)</t>
  </si>
  <si>
    <t>135/101</t>
  </si>
  <si>
    <t>신흥덕롯데캐슬레이시티</t>
  </si>
  <si>
    <t>전주3차에코시티휴먼빌(2BL)</t>
  </si>
  <si>
    <t>145/120</t>
  </si>
  <si>
    <t>경산펜타힐즈푸르지오(군인공제회)</t>
  </si>
  <si>
    <t>133/106</t>
  </si>
  <si>
    <t>133A/98A</t>
  </si>
  <si>
    <t>134B/98B</t>
  </si>
  <si>
    <t>147A/109A</t>
  </si>
  <si>
    <t>147B/109B</t>
  </si>
  <si>
    <t>149C/109C</t>
  </si>
  <si>
    <t>173/129</t>
  </si>
  <si>
    <t>222A/163A</t>
  </si>
  <si>
    <t>223B/163B</t>
  </si>
  <si>
    <t>국제금융시티문현베스티움</t>
  </si>
  <si>
    <t>60D/33D</t>
  </si>
  <si>
    <t>101A/77A</t>
  </si>
  <si>
    <t>102C/77C</t>
  </si>
  <si>
    <t>무등산그린웰로제비앙</t>
  </si>
  <si>
    <t>87/64</t>
  </si>
  <si>
    <t>배곧신도시대방노블랜드(B6)</t>
  </si>
  <si>
    <t>시흥은계호반써밋플레이스(복-1)</t>
  </si>
  <si>
    <t>156/119</t>
  </si>
  <si>
    <t>안성공도서해그랑블</t>
  </si>
  <si>
    <t>90/65</t>
  </si>
  <si>
    <t>172/122</t>
  </si>
  <si>
    <t>178/125</t>
  </si>
  <si>
    <t>144A/105A</t>
  </si>
  <si>
    <t>144B/105B</t>
  </si>
  <si>
    <t>래미안명일역솔베뉴</t>
  </si>
  <si>
    <t>명일동</t>
  </si>
  <si>
    <t>70B/49B</t>
  </si>
  <si>
    <t>69C/49C</t>
  </si>
  <si>
    <t>84A-1/59A-1</t>
  </si>
  <si>
    <t>83A-2/59A-2</t>
  </si>
  <si>
    <t>106B/78B</t>
  </si>
  <si>
    <t>148A/103A</t>
  </si>
  <si>
    <t>147B/103B</t>
  </si>
  <si>
    <t>147C/103C</t>
  </si>
  <si>
    <t>147D/103D</t>
  </si>
  <si>
    <t>래미안장위1</t>
  </si>
  <si>
    <t>52/34</t>
  </si>
  <si>
    <t>미사강변호반써밋플레이스(C2)</t>
  </si>
  <si>
    <t>미사동</t>
  </si>
  <si>
    <t>196/147</t>
  </si>
  <si>
    <t>199/149</t>
  </si>
  <si>
    <t>205/154</t>
  </si>
  <si>
    <t>북한산두산위브</t>
  </si>
  <si>
    <t>40TA/33TA</t>
  </si>
  <si>
    <t>39TB/33TB</t>
  </si>
  <si>
    <t>49TA/42TA</t>
  </si>
  <si>
    <t>49TB/42TB</t>
  </si>
  <si>
    <t>76A/59A</t>
  </si>
  <si>
    <t>81G/59G</t>
  </si>
  <si>
    <t>81H/59H</t>
  </si>
  <si>
    <t>81H1/59H1</t>
  </si>
  <si>
    <t>82I/59I</t>
  </si>
  <si>
    <t>78J/59J</t>
  </si>
  <si>
    <t>78K/59K</t>
  </si>
  <si>
    <t>75L/59L</t>
  </si>
  <si>
    <t>73M/59M</t>
  </si>
  <si>
    <t>80T/59T</t>
  </si>
  <si>
    <t>154A/118A</t>
  </si>
  <si>
    <t>88/59</t>
  </si>
  <si>
    <t>90A/62A</t>
  </si>
  <si>
    <t>90B/62B</t>
  </si>
  <si>
    <t>94/64</t>
  </si>
  <si>
    <t>117A/81A</t>
  </si>
  <si>
    <t>117B/81B</t>
  </si>
  <si>
    <t>118A/82A</t>
  </si>
  <si>
    <t>118B/82B</t>
  </si>
  <si>
    <t>118C/82C</t>
  </si>
  <si>
    <t>136/99</t>
  </si>
  <si>
    <t>158/115</t>
  </si>
  <si>
    <t>185A/135A</t>
  </si>
  <si>
    <t>186B/135B</t>
  </si>
  <si>
    <t>138/99</t>
  </si>
  <si>
    <t>162/119</t>
  </si>
  <si>
    <t>163/120</t>
  </si>
  <si>
    <t>138/103</t>
  </si>
  <si>
    <t>164/120</t>
  </si>
  <si>
    <t>183/136</t>
  </si>
  <si>
    <t>66A/45A</t>
  </si>
  <si>
    <t>66B/45B</t>
  </si>
  <si>
    <t>128A/95A</t>
  </si>
  <si>
    <t>134A/99A</t>
  </si>
  <si>
    <t>176A/129A</t>
  </si>
  <si>
    <t>179B/129B</t>
  </si>
  <si>
    <t>고양향동호반베르디움(B2)</t>
  </si>
  <si>
    <t>96A/70A</t>
  </si>
  <si>
    <t>96B/70B</t>
  </si>
  <si>
    <t>고양향동호반베르디움(B3)</t>
  </si>
  <si>
    <t>고양향동호반베르디움(B4)</t>
  </si>
  <si>
    <t>92A/65A</t>
  </si>
  <si>
    <t>93B/65B</t>
  </si>
  <si>
    <t>143/113</t>
  </si>
  <si>
    <t>173/136</t>
  </si>
  <si>
    <t>149A/112A</t>
  </si>
  <si>
    <t>149B/114B</t>
  </si>
  <si>
    <t>사직동쌍용예가</t>
  </si>
  <si>
    <t>98/69</t>
  </si>
  <si>
    <t>송도SKVIEW(A4)</t>
  </si>
  <si>
    <t>100A/69A</t>
  </si>
  <si>
    <t>118/82</t>
  </si>
  <si>
    <t>시흥배곧호반써밋플레이스(C1)</t>
  </si>
  <si>
    <t>218/156</t>
  </si>
  <si>
    <t>223/159</t>
  </si>
  <si>
    <t>시흥배곧호반써밋플레이스(C2)</t>
  </si>
  <si>
    <t>217/156</t>
  </si>
  <si>
    <t>237/172</t>
  </si>
  <si>
    <t>양산지구유탑유블레스스카이뷰</t>
  </si>
  <si>
    <t>양산동</t>
  </si>
  <si>
    <t>98A-1/74A-1</t>
  </si>
  <si>
    <t>100A-2/74A-2</t>
  </si>
  <si>
    <t>100A-3/74A-3</t>
  </si>
  <si>
    <t>99A-4/74A-4</t>
  </si>
  <si>
    <t>장승포스타디메르</t>
  </si>
  <si>
    <t>199B/142B</t>
  </si>
  <si>
    <t>224A/161A</t>
  </si>
  <si>
    <t>진주평거스카이팰리스</t>
  </si>
  <si>
    <t>춘천후평우미린뉴시티</t>
  </si>
  <si>
    <t>99C/69C</t>
  </si>
  <si>
    <t>디에이치아너힐즈</t>
  </si>
  <si>
    <t>67B/49B</t>
  </si>
  <si>
    <t>103A1/76A1</t>
  </si>
  <si>
    <t>103A2/76A2</t>
  </si>
  <si>
    <t>116T/86T</t>
  </si>
  <si>
    <t>121TA/89TA</t>
  </si>
  <si>
    <t>125T/91T</t>
  </si>
  <si>
    <t>122TB/89TB</t>
  </si>
  <si>
    <t>128A/94A</t>
  </si>
  <si>
    <t>127B/94B</t>
  </si>
  <si>
    <t>128C/94C</t>
  </si>
  <si>
    <t>135T/99T</t>
  </si>
  <si>
    <t>144A/106A</t>
  </si>
  <si>
    <t>144B/106B</t>
  </si>
  <si>
    <t>144C/106C</t>
  </si>
  <si>
    <t>144D/106D</t>
  </si>
  <si>
    <t>142T/105T</t>
  </si>
  <si>
    <t>148T/109T</t>
  </si>
  <si>
    <t>167T/124T</t>
  </si>
  <si>
    <t>176/131</t>
  </si>
  <si>
    <t>175T/130T</t>
  </si>
  <si>
    <t>186T/137T</t>
  </si>
  <si>
    <t>202T/147T</t>
  </si>
  <si>
    <t>상현더샵파크사이드</t>
  </si>
  <si>
    <t>122T/84T</t>
  </si>
  <si>
    <t>204P/143P</t>
  </si>
  <si>
    <t>211P/148P</t>
  </si>
  <si>
    <t>170T/120T</t>
  </si>
  <si>
    <t>171T/120T</t>
  </si>
  <si>
    <t>평택지제역동문굿모닝힐맘시티(A1)</t>
  </si>
  <si>
    <t>평택지제역동문굿모닝힐맘시티(A2)</t>
  </si>
  <si>
    <t>평택지제역동문굿모닝힐맘시티(A4)</t>
  </si>
  <si>
    <t>여주KCC스위첸</t>
  </si>
  <si>
    <t>여주시</t>
  </si>
  <si>
    <t>천송동</t>
  </si>
  <si>
    <t>200P/144P</t>
  </si>
  <si>
    <t>온천삼정그린코아더베스트</t>
  </si>
  <si>
    <t>108A/80A</t>
  </si>
  <si>
    <t>양산KCC스위첸</t>
  </si>
  <si>
    <t>104A/75A</t>
  </si>
  <si>
    <t>에메랄드퀸</t>
  </si>
  <si>
    <t>83F/63F</t>
  </si>
  <si>
    <t>108E/77E</t>
  </si>
  <si>
    <t>140A/100A</t>
  </si>
  <si>
    <t>205B/147B</t>
  </si>
  <si>
    <t>337A/244A</t>
  </si>
  <si>
    <t>주안지웰에스테이트</t>
  </si>
  <si>
    <t>91A/59A</t>
  </si>
  <si>
    <t>92C/59C</t>
  </si>
  <si>
    <t>107A/70A</t>
  </si>
  <si>
    <t>105B/70B</t>
  </si>
  <si>
    <t>126B/84B</t>
  </si>
  <si>
    <t>125C/84C</t>
  </si>
  <si>
    <t>125D/84D</t>
  </si>
  <si>
    <t>124E/84E</t>
  </si>
  <si>
    <t>117Z/84Z</t>
  </si>
  <si>
    <t>145A/104A</t>
  </si>
  <si>
    <t>194/144</t>
  </si>
  <si>
    <t>216/161</t>
  </si>
  <si>
    <t>249/186</t>
  </si>
  <si>
    <t>316/244</t>
  </si>
  <si>
    <t>320/244</t>
  </si>
  <si>
    <t>시청역비스타동원</t>
  </si>
  <si>
    <t>e편한세상상록</t>
  </si>
  <si>
    <t>사동</t>
  </si>
  <si>
    <t>101/59</t>
  </si>
  <si>
    <t>110A/74A</t>
  </si>
  <si>
    <t>111B/74B</t>
  </si>
  <si>
    <t>129/84</t>
  </si>
  <si>
    <t>144A/102A</t>
  </si>
  <si>
    <t>146B/102B</t>
  </si>
  <si>
    <t>145C/102C</t>
  </si>
  <si>
    <t>광주호반써밋플레이스</t>
  </si>
  <si>
    <t>광천동</t>
  </si>
  <si>
    <t>범양레우스센트럴베이</t>
  </si>
  <si>
    <t>중동센트럴파크푸르지오</t>
  </si>
  <si>
    <t>157/114</t>
  </si>
  <si>
    <t>166/120</t>
  </si>
  <si>
    <t>185/134</t>
  </si>
  <si>
    <t>187/135</t>
  </si>
  <si>
    <t>부천한신더휴메트로</t>
  </si>
  <si>
    <t>소사본동</t>
  </si>
  <si>
    <t>미정분양</t>
  </si>
  <si>
    <t>분양물량</t>
    <phoneticPr fontId="5" type="noConversion"/>
  </si>
  <si>
    <t>총물량</t>
    <phoneticPr fontId="5" type="noConversion"/>
  </si>
  <si>
    <t>분기수요</t>
    <phoneticPr fontId="5" type="noConversion"/>
  </si>
  <si>
    <t>구분</t>
    <phoneticPr fontId="5" type="noConversion"/>
  </si>
  <si>
    <t>적정수요량</t>
    <phoneticPr fontId="5" type="noConversion"/>
  </si>
  <si>
    <t>~60㎡이하</t>
  </si>
  <si>
    <t>60㎡초과~85㎡이하</t>
  </si>
  <si>
    <t>85㎡초과~102㎡이하</t>
  </si>
  <si>
    <t>면적</t>
  </si>
  <si>
    <t>공급물량</t>
  </si>
  <si>
    <t>102㎡초과~135㎡이하</t>
  </si>
  <si>
    <t>135㎡초과~</t>
  </si>
  <si>
    <t>임대물량</t>
    <phoneticPr fontId="5" type="noConversion"/>
  </si>
  <si>
    <t>분기별 입주물량</t>
    <phoneticPr fontId="5" type="noConversion"/>
  </si>
  <si>
    <t>인구수</t>
    <phoneticPr fontId="5" type="noConversion"/>
  </si>
  <si>
    <t>매년수요</t>
    <phoneticPr fontId="5" type="noConversion"/>
  </si>
  <si>
    <t>전용면적</t>
  </si>
  <si>
    <t>대전대신2지구LH이스트시티(공공분양3BL)</t>
  </si>
  <si>
    <t>창원중동유니시티4단지</t>
  </si>
  <si>
    <t>의왕백운밸리효성해링턴플레이스(C3)</t>
  </si>
  <si>
    <t>의왕백운밸리효성해링턴플레이스(C4)</t>
  </si>
  <si>
    <t>해운대센텀트루엘2단지</t>
  </si>
  <si>
    <t>태전파크자이(태전7지구C14)</t>
  </si>
  <si>
    <t>문현경동리인2단지</t>
  </si>
  <si>
    <t>e편한세상동래명장2단지</t>
  </si>
  <si>
    <t>총인구수</t>
  </si>
  <si>
    <t>세대당 인구</t>
  </si>
  <si>
    <t>남자 인구수</t>
  </si>
  <si>
    <t>여자 인구수</t>
  </si>
  <si>
    <t>남여 비율</t>
  </si>
  <si>
    <t>행정구역</t>
    <phoneticPr fontId="5" type="noConversion"/>
  </si>
  <si>
    <t>종로구</t>
    <phoneticPr fontId="5" type="noConversion"/>
  </si>
  <si>
    <t>사하구</t>
    <phoneticPr fontId="5" type="noConversion"/>
  </si>
  <si>
    <t>대구</t>
    <phoneticPr fontId="5" type="noConversion"/>
  </si>
  <si>
    <t>광주</t>
    <phoneticPr fontId="5" type="noConversion"/>
  </si>
  <si>
    <t>대전</t>
    <phoneticPr fontId="5" type="noConversion"/>
  </si>
  <si>
    <t>안산시</t>
    <phoneticPr fontId="5" type="noConversion"/>
  </si>
  <si>
    <t>덕양구</t>
    <phoneticPr fontId="5" type="noConversion"/>
  </si>
  <si>
    <t>원주시</t>
    <phoneticPr fontId="5" type="noConversion"/>
  </si>
  <si>
    <t>철원군</t>
    <phoneticPr fontId="5" type="noConversion"/>
  </si>
  <si>
    <t>단양군</t>
    <phoneticPr fontId="5" type="noConversion"/>
  </si>
  <si>
    <t>동남구</t>
    <phoneticPr fontId="5" type="noConversion"/>
  </si>
  <si>
    <t>서천군</t>
    <phoneticPr fontId="5" type="noConversion"/>
  </si>
  <si>
    <t>익산시</t>
    <phoneticPr fontId="5" type="noConversion"/>
  </si>
  <si>
    <t>구례군</t>
    <phoneticPr fontId="5" type="noConversion"/>
  </si>
  <si>
    <t>해남코아루더베스트(2단지)</t>
  </si>
  <si>
    <t>월별 입주물량</t>
    <phoneticPr fontId="5" type="noConversion"/>
  </si>
  <si>
    <t>공공임대</t>
    <phoneticPr fontId="3" type="noConversion"/>
  </si>
  <si>
    <t>민간임대</t>
    <phoneticPr fontId="3" type="noConversion"/>
  </si>
  <si>
    <t>민간분양</t>
    <phoneticPr fontId="3" type="noConversion"/>
  </si>
  <si>
    <t>※ 매월 말일자 통계 현황</t>
    <phoneticPr fontId="5" type="noConversion"/>
  </si>
  <si>
    <t>서울</t>
    <phoneticPr fontId="5" type="noConversion"/>
  </si>
  <si>
    <t>서울</t>
    <phoneticPr fontId="5" type="noConversion"/>
  </si>
  <si>
    <t>서울</t>
    <phoneticPr fontId="5" type="noConversion"/>
  </si>
  <si>
    <t>중구</t>
    <phoneticPr fontId="5" type="noConversion"/>
  </si>
  <si>
    <t>용산구</t>
    <phoneticPr fontId="5" type="noConversion"/>
  </si>
  <si>
    <t>성동구</t>
    <phoneticPr fontId="5" type="noConversion"/>
  </si>
  <si>
    <t>광진구</t>
    <phoneticPr fontId="5" type="noConversion"/>
  </si>
  <si>
    <t>중랑구</t>
    <phoneticPr fontId="5" type="noConversion"/>
  </si>
  <si>
    <t>성북구</t>
    <phoneticPr fontId="5" type="noConversion"/>
  </si>
  <si>
    <t>강북구</t>
    <phoneticPr fontId="5" type="noConversion"/>
  </si>
  <si>
    <t>도봉구</t>
    <phoneticPr fontId="5" type="noConversion"/>
  </si>
  <si>
    <t>노원구</t>
    <phoneticPr fontId="5" type="noConversion"/>
  </si>
  <si>
    <t>은평구</t>
    <phoneticPr fontId="5" type="noConversion"/>
  </si>
  <si>
    <t>서대문구</t>
    <phoneticPr fontId="5" type="noConversion"/>
  </si>
  <si>
    <t>마포구</t>
    <phoneticPr fontId="5" type="noConversion"/>
  </si>
  <si>
    <t>양천구</t>
    <phoneticPr fontId="5" type="noConversion"/>
  </si>
  <si>
    <t>강서구</t>
    <phoneticPr fontId="5" type="noConversion"/>
  </si>
  <si>
    <t>구로구</t>
    <phoneticPr fontId="5" type="noConversion"/>
  </si>
  <si>
    <t>금천구</t>
    <phoneticPr fontId="5" type="noConversion"/>
  </si>
  <si>
    <t>영등포구</t>
    <phoneticPr fontId="5" type="noConversion"/>
  </si>
  <si>
    <t>동작구</t>
    <phoneticPr fontId="5" type="noConversion"/>
  </si>
  <si>
    <t>관악구</t>
    <phoneticPr fontId="5" type="noConversion"/>
  </si>
  <si>
    <t>서초구</t>
    <phoneticPr fontId="5" type="noConversion"/>
  </si>
  <si>
    <t>강남구</t>
    <phoneticPr fontId="5" type="noConversion"/>
  </si>
  <si>
    <t>송파구</t>
    <phoneticPr fontId="5" type="noConversion"/>
  </si>
  <si>
    <t>강동구</t>
    <phoneticPr fontId="5" type="noConversion"/>
  </si>
  <si>
    <t>부산</t>
    <phoneticPr fontId="5" type="noConversion"/>
  </si>
  <si>
    <t>서구</t>
    <phoneticPr fontId="5" type="noConversion"/>
  </si>
  <si>
    <t>동구</t>
    <phoneticPr fontId="5" type="noConversion"/>
  </si>
  <si>
    <t>영도구</t>
    <phoneticPr fontId="5" type="noConversion"/>
  </si>
  <si>
    <t>부산진구</t>
    <phoneticPr fontId="5" type="noConversion"/>
  </si>
  <si>
    <t>동래구</t>
    <phoneticPr fontId="5" type="noConversion"/>
  </si>
  <si>
    <t>남구</t>
    <phoneticPr fontId="5" type="noConversion"/>
  </si>
  <si>
    <t>북구</t>
    <phoneticPr fontId="5" type="noConversion"/>
  </si>
  <si>
    <t>해운대구</t>
    <phoneticPr fontId="5" type="noConversion"/>
  </si>
  <si>
    <t>금정구</t>
    <phoneticPr fontId="5" type="noConversion"/>
  </si>
  <si>
    <t>연제구</t>
    <phoneticPr fontId="5" type="noConversion"/>
  </si>
  <si>
    <t>수영구</t>
    <phoneticPr fontId="5" type="noConversion"/>
  </si>
  <si>
    <t>사상구</t>
    <phoneticPr fontId="5" type="noConversion"/>
  </si>
  <si>
    <t>기장군</t>
    <phoneticPr fontId="5" type="noConversion"/>
  </si>
  <si>
    <t>대구</t>
    <phoneticPr fontId="5" type="noConversion"/>
  </si>
  <si>
    <t>수성구</t>
    <phoneticPr fontId="5" type="noConversion"/>
  </si>
  <si>
    <t>달서구</t>
    <phoneticPr fontId="5" type="noConversion"/>
  </si>
  <si>
    <t>달성군</t>
    <phoneticPr fontId="5" type="noConversion"/>
  </si>
  <si>
    <t>인천</t>
    <phoneticPr fontId="5" type="noConversion"/>
  </si>
  <si>
    <t>연수구</t>
    <phoneticPr fontId="5" type="noConversion"/>
  </si>
  <si>
    <t>남동구</t>
    <phoneticPr fontId="5" type="noConversion"/>
  </si>
  <si>
    <t>부평구</t>
    <phoneticPr fontId="5" type="noConversion"/>
  </si>
  <si>
    <t>계양구</t>
    <phoneticPr fontId="5" type="noConversion"/>
  </si>
  <si>
    <t>강화군</t>
    <phoneticPr fontId="5" type="noConversion"/>
  </si>
  <si>
    <t>옹진군</t>
    <phoneticPr fontId="5" type="noConversion"/>
  </si>
  <si>
    <t>광주</t>
    <phoneticPr fontId="5" type="noConversion"/>
  </si>
  <si>
    <t>광산구</t>
    <phoneticPr fontId="5" type="noConversion"/>
  </si>
  <si>
    <t>대전</t>
    <phoneticPr fontId="5" type="noConversion"/>
  </si>
  <si>
    <t>유성구</t>
    <phoneticPr fontId="5" type="noConversion"/>
  </si>
  <si>
    <t>대덕구</t>
    <phoneticPr fontId="5" type="noConversion"/>
  </si>
  <si>
    <t>울산</t>
    <phoneticPr fontId="5" type="noConversion"/>
  </si>
  <si>
    <t>울주군</t>
    <phoneticPr fontId="5" type="noConversion"/>
  </si>
  <si>
    <t>세종</t>
    <phoneticPr fontId="5" type="noConversion"/>
  </si>
  <si>
    <t>세종</t>
    <phoneticPr fontId="5" type="noConversion"/>
  </si>
  <si>
    <t>세종시</t>
    <phoneticPr fontId="5" type="noConversion"/>
  </si>
  <si>
    <t>경기</t>
    <phoneticPr fontId="5" type="noConversion"/>
  </si>
  <si>
    <t>경기</t>
    <phoneticPr fontId="5" type="noConversion"/>
  </si>
  <si>
    <t>수원시</t>
    <phoneticPr fontId="5" type="noConversion"/>
  </si>
  <si>
    <t>장안구</t>
    <phoneticPr fontId="5" type="noConversion"/>
  </si>
  <si>
    <t>권선구</t>
    <phoneticPr fontId="5" type="noConversion"/>
  </si>
  <si>
    <t>팔달구</t>
    <phoneticPr fontId="5" type="noConversion"/>
  </si>
  <si>
    <t>영통구</t>
    <phoneticPr fontId="5" type="noConversion"/>
  </si>
  <si>
    <t>성남시</t>
    <phoneticPr fontId="5" type="noConversion"/>
  </si>
  <si>
    <t>수정구</t>
    <phoneticPr fontId="5" type="noConversion"/>
  </si>
  <si>
    <t>중원구</t>
    <phoneticPr fontId="5" type="noConversion"/>
  </si>
  <si>
    <t>분당구</t>
    <phoneticPr fontId="5" type="noConversion"/>
  </si>
  <si>
    <t>의정부시</t>
    <phoneticPr fontId="5" type="noConversion"/>
  </si>
  <si>
    <t>경기</t>
    <phoneticPr fontId="5" type="noConversion"/>
  </si>
  <si>
    <t>안양시</t>
    <phoneticPr fontId="5" type="noConversion"/>
  </si>
  <si>
    <t>만안구</t>
    <phoneticPr fontId="5" type="noConversion"/>
  </si>
  <si>
    <t>동안구</t>
    <phoneticPr fontId="5" type="noConversion"/>
  </si>
  <si>
    <t>부천시</t>
    <phoneticPr fontId="5" type="noConversion"/>
  </si>
  <si>
    <t>광명시</t>
    <phoneticPr fontId="5" type="noConversion"/>
  </si>
  <si>
    <t>평택시</t>
    <phoneticPr fontId="5" type="noConversion"/>
  </si>
  <si>
    <t>동두천시</t>
    <phoneticPr fontId="5" type="noConversion"/>
  </si>
  <si>
    <t>상록구</t>
    <phoneticPr fontId="5" type="noConversion"/>
  </si>
  <si>
    <t>단원구</t>
    <phoneticPr fontId="5" type="noConversion"/>
  </si>
  <si>
    <t>고양시</t>
    <phoneticPr fontId="5" type="noConversion"/>
  </si>
  <si>
    <t>일산동구</t>
    <phoneticPr fontId="5" type="noConversion"/>
  </si>
  <si>
    <t>일산서구</t>
    <phoneticPr fontId="5" type="noConversion"/>
  </si>
  <si>
    <t>과천시</t>
    <phoneticPr fontId="5" type="noConversion"/>
  </si>
  <si>
    <t>구리시</t>
    <phoneticPr fontId="5" type="noConversion"/>
  </si>
  <si>
    <t>남양주시</t>
    <phoneticPr fontId="5" type="noConversion"/>
  </si>
  <si>
    <t>오산시</t>
    <phoneticPr fontId="5" type="noConversion"/>
  </si>
  <si>
    <t>시흥시</t>
    <phoneticPr fontId="5" type="noConversion"/>
  </si>
  <si>
    <t>군포시</t>
    <phoneticPr fontId="5" type="noConversion"/>
  </si>
  <si>
    <t>의왕시</t>
    <phoneticPr fontId="5" type="noConversion"/>
  </si>
  <si>
    <t>하남시</t>
    <phoneticPr fontId="5" type="noConversion"/>
  </si>
  <si>
    <t>용인시</t>
    <phoneticPr fontId="5" type="noConversion"/>
  </si>
  <si>
    <t>처인구</t>
    <phoneticPr fontId="5" type="noConversion"/>
  </si>
  <si>
    <t>기흥구</t>
    <phoneticPr fontId="5" type="noConversion"/>
  </si>
  <si>
    <t>수지구</t>
    <phoneticPr fontId="5" type="noConversion"/>
  </si>
  <si>
    <t>파주시</t>
    <phoneticPr fontId="5" type="noConversion"/>
  </si>
  <si>
    <t>이천시</t>
    <phoneticPr fontId="5" type="noConversion"/>
  </si>
  <si>
    <t>안성시</t>
    <phoneticPr fontId="5" type="noConversion"/>
  </si>
  <si>
    <t>김포시</t>
    <phoneticPr fontId="5" type="noConversion"/>
  </si>
  <si>
    <t>화성시</t>
    <phoneticPr fontId="5" type="noConversion"/>
  </si>
  <si>
    <t>광주시</t>
    <phoneticPr fontId="5" type="noConversion"/>
  </si>
  <si>
    <t>양주시</t>
    <phoneticPr fontId="5" type="noConversion"/>
  </si>
  <si>
    <t>포천시</t>
    <phoneticPr fontId="5" type="noConversion"/>
  </si>
  <si>
    <t>여주시</t>
    <phoneticPr fontId="5" type="noConversion"/>
  </si>
  <si>
    <t>연천군</t>
    <phoneticPr fontId="5" type="noConversion"/>
  </si>
  <si>
    <t>가평군</t>
    <phoneticPr fontId="5" type="noConversion"/>
  </si>
  <si>
    <t>양평군</t>
    <phoneticPr fontId="5" type="noConversion"/>
  </si>
  <si>
    <t>강원</t>
    <phoneticPr fontId="5" type="noConversion"/>
  </si>
  <si>
    <t>강원</t>
    <phoneticPr fontId="5" type="noConversion"/>
  </si>
  <si>
    <t>춘천시</t>
    <phoneticPr fontId="5" type="noConversion"/>
  </si>
  <si>
    <t>강릉시</t>
    <phoneticPr fontId="5" type="noConversion"/>
  </si>
  <si>
    <t>동해시</t>
    <phoneticPr fontId="5" type="noConversion"/>
  </si>
  <si>
    <t>태백시</t>
    <phoneticPr fontId="5" type="noConversion"/>
  </si>
  <si>
    <t>속초시</t>
    <phoneticPr fontId="5" type="noConversion"/>
  </si>
  <si>
    <t>삼척시</t>
    <phoneticPr fontId="5" type="noConversion"/>
  </si>
  <si>
    <t>홍천군</t>
    <phoneticPr fontId="5" type="noConversion"/>
  </si>
  <si>
    <t>횡성군</t>
    <phoneticPr fontId="5" type="noConversion"/>
  </si>
  <si>
    <t>영월군</t>
    <phoneticPr fontId="5" type="noConversion"/>
  </si>
  <si>
    <t>평창군</t>
    <phoneticPr fontId="5" type="noConversion"/>
  </si>
  <si>
    <t>정선군</t>
    <phoneticPr fontId="5" type="noConversion"/>
  </si>
  <si>
    <t>화천군</t>
    <phoneticPr fontId="5" type="noConversion"/>
  </si>
  <si>
    <t>양구군</t>
    <phoneticPr fontId="5" type="noConversion"/>
  </si>
  <si>
    <t>인제군</t>
    <phoneticPr fontId="5" type="noConversion"/>
  </si>
  <si>
    <t>고성군</t>
    <phoneticPr fontId="5" type="noConversion"/>
  </si>
  <si>
    <t>양양군</t>
    <phoneticPr fontId="5" type="noConversion"/>
  </si>
  <si>
    <t>충북</t>
    <phoneticPr fontId="5" type="noConversion"/>
  </si>
  <si>
    <t>충북</t>
    <phoneticPr fontId="5" type="noConversion"/>
  </si>
  <si>
    <t>청주시</t>
    <phoneticPr fontId="5" type="noConversion"/>
  </si>
  <si>
    <t>상당구</t>
    <phoneticPr fontId="5" type="noConversion"/>
  </si>
  <si>
    <t>서원구</t>
    <phoneticPr fontId="5" type="noConversion"/>
  </si>
  <si>
    <t>흥덕구</t>
    <phoneticPr fontId="5" type="noConversion"/>
  </si>
  <si>
    <t>청원구</t>
    <phoneticPr fontId="5" type="noConversion"/>
  </si>
  <si>
    <t>충주시</t>
    <phoneticPr fontId="5" type="noConversion"/>
  </si>
  <si>
    <t>제천시</t>
    <phoneticPr fontId="5" type="noConversion"/>
  </si>
  <si>
    <t>보은군</t>
    <phoneticPr fontId="5" type="noConversion"/>
  </si>
  <si>
    <t>옥천군</t>
    <phoneticPr fontId="5" type="noConversion"/>
  </si>
  <si>
    <t>영동군</t>
    <phoneticPr fontId="5" type="noConversion"/>
  </si>
  <si>
    <t>증평군</t>
    <phoneticPr fontId="5" type="noConversion"/>
  </si>
  <si>
    <t>진천군</t>
    <phoneticPr fontId="5" type="noConversion"/>
  </si>
  <si>
    <t>괴산군</t>
    <phoneticPr fontId="5" type="noConversion"/>
  </si>
  <si>
    <t>음성군</t>
    <phoneticPr fontId="5" type="noConversion"/>
  </si>
  <si>
    <t>충남</t>
    <phoneticPr fontId="5" type="noConversion"/>
  </si>
  <si>
    <t>충남</t>
    <phoneticPr fontId="5" type="noConversion"/>
  </si>
  <si>
    <t>천안시</t>
    <phoneticPr fontId="5" type="noConversion"/>
  </si>
  <si>
    <t>서북구</t>
    <phoneticPr fontId="5" type="noConversion"/>
  </si>
  <si>
    <t>공주시</t>
    <phoneticPr fontId="5" type="noConversion"/>
  </si>
  <si>
    <t>보령시</t>
    <phoneticPr fontId="5" type="noConversion"/>
  </si>
  <si>
    <t>아산시</t>
    <phoneticPr fontId="5" type="noConversion"/>
  </si>
  <si>
    <t>서산시</t>
    <phoneticPr fontId="5" type="noConversion"/>
  </si>
  <si>
    <t>논산시</t>
    <phoneticPr fontId="5" type="noConversion"/>
  </si>
  <si>
    <t>계룡시</t>
    <phoneticPr fontId="5" type="noConversion"/>
  </si>
  <si>
    <t>당진시</t>
    <phoneticPr fontId="5" type="noConversion"/>
  </si>
  <si>
    <t>금산군</t>
    <phoneticPr fontId="5" type="noConversion"/>
  </si>
  <si>
    <t>부여군</t>
    <phoneticPr fontId="5" type="noConversion"/>
  </si>
  <si>
    <t>청양군</t>
    <phoneticPr fontId="5" type="noConversion"/>
  </si>
  <si>
    <t>홍성군</t>
    <phoneticPr fontId="5" type="noConversion"/>
  </si>
  <si>
    <t>예산군</t>
    <phoneticPr fontId="5" type="noConversion"/>
  </si>
  <si>
    <t>태안군</t>
    <phoneticPr fontId="5" type="noConversion"/>
  </si>
  <si>
    <t>전북</t>
    <phoneticPr fontId="5" type="noConversion"/>
  </si>
  <si>
    <t>전북</t>
    <phoneticPr fontId="5" type="noConversion"/>
  </si>
  <si>
    <t>전주시</t>
    <phoneticPr fontId="5" type="noConversion"/>
  </si>
  <si>
    <t>완산구</t>
    <phoneticPr fontId="5" type="noConversion"/>
  </si>
  <si>
    <t>덕진구</t>
    <phoneticPr fontId="5" type="noConversion"/>
  </si>
  <si>
    <t>군산시</t>
    <phoneticPr fontId="5" type="noConversion"/>
  </si>
  <si>
    <t>전북</t>
    <phoneticPr fontId="5" type="noConversion"/>
  </si>
  <si>
    <t>정읍시</t>
    <phoneticPr fontId="5" type="noConversion"/>
  </si>
  <si>
    <t>남원시</t>
    <phoneticPr fontId="5" type="noConversion"/>
  </si>
  <si>
    <t>김제시</t>
    <phoneticPr fontId="5" type="noConversion"/>
  </si>
  <si>
    <t>완주군</t>
    <phoneticPr fontId="5" type="noConversion"/>
  </si>
  <si>
    <t>진안군</t>
    <phoneticPr fontId="5" type="noConversion"/>
  </si>
  <si>
    <t>무주군</t>
    <phoneticPr fontId="5" type="noConversion"/>
  </si>
  <si>
    <t>장수군</t>
    <phoneticPr fontId="5" type="noConversion"/>
  </si>
  <si>
    <t>임실군</t>
    <phoneticPr fontId="5" type="noConversion"/>
  </si>
  <si>
    <t>순창군</t>
    <phoneticPr fontId="5" type="noConversion"/>
  </si>
  <si>
    <t>고창군</t>
    <phoneticPr fontId="5" type="noConversion"/>
  </si>
  <si>
    <t>부안군</t>
    <phoneticPr fontId="5" type="noConversion"/>
  </si>
  <si>
    <t>전남</t>
    <phoneticPr fontId="5" type="noConversion"/>
  </si>
  <si>
    <t>전남</t>
    <phoneticPr fontId="5" type="noConversion"/>
  </si>
  <si>
    <t>목포시</t>
    <phoneticPr fontId="5" type="noConversion"/>
  </si>
  <si>
    <t>여수시</t>
    <phoneticPr fontId="5" type="noConversion"/>
  </si>
  <si>
    <t>순천시</t>
    <phoneticPr fontId="5" type="noConversion"/>
  </si>
  <si>
    <t>나주시</t>
    <phoneticPr fontId="5" type="noConversion"/>
  </si>
  <si>
    <t>광양시</t>
    <phoneticPr fontId="5" type="noConversion"/>
  </si>
  <si>
    <t>담양군</t>
    <phoneticPr fontId="5" type="noConversion"/>
  </si>
  <si>
    <t>곡성군</t>
    <phoneticPr fontId="5" type="noConversion"/>
  </si>
  <si>
    <t>고흥군</t>
    <phoneticPr fontId="5" type="noConversion"/>
  </si>
  <si>
    <t>전남</t>
    <phoneticPr fontId="5" type="noConversion"/>
  </si>
  <si>
    <t>보성군</t>
    <phoneticPr fontId="5" type="noConversion"/>
  </si>
  <si>
    <t>화순군</t>
    <phoneticPr fontId="5" type="noConversion"/>
  </si>
  <si>
    <t>전남</t>
    <phoneticPr fontId="5" type="noConversion"/>
  </si>
  <si>
    <t>장흥군</t>
    <phoneticPr fontId="5" type="noConversion"/>
  </si>
  <si>
    <t>강진군</t>
    <phoneticPr fontId="5" type="noConversion"/>
  </si>
  <si>
    <t>해남군</t>
    <phoneticPr fontId="5" type="noConversion"/>
  </si>
  <si>
    <t>영암군</t>
    <phoneticPr fontId="5" type="noConversion"/>
  </si>
  <si>
    <t>무안군</t>
    <phoneticPr fontId="5" type="noConversion"/>
  </si>
  <si>
    <t>함평군</t>
    <phoneticPr fontId="5" type="noConversion"/>
  </si>
  <si>
    <t>영광군</t>
    <phoneticPr fontId="5" type="noConversion"/>
  </si>
  <si>
    <t>장성군</t>
    <phoneticPr fontId="5" type="noConversion"/>
  </si>
  <si>
    <t>완도군</t>
    <phoneticPr fontId="5" type="noConversion"/>
  </si>
  <si>
    <t>진도군</t>
    <phoneticPr fontId="5" type="noConversion"/>
  </si>
  <si>
    <t>신안군</t>
    <phoneticPr fontId="5" type="noConversion"/>
  </si>
  <si>
    <t>경북</t>
    <phoneticPr fontId="5" type="noConversion"/>
  </si>
  <si>
    <t>경북</t>
    <phoneticPr fontId="5" type="noConversion"/>
  </si>
  <si>
    <t>포항시</t>
    <phoneticPr fontId="5" type="noConversion"/>
  </si>
  <si>
    <t>남구</t>
    <phoneticPr fontId="5" type="noConversion"/>
  </si>
  <si>
    <t>경북</t>
    <phoneticPr fontId="5" type="noConversion"/>
  </si>
  <si>
    <t>북구</t>
    <phoneticPr fontId="5" type="noConversion"/>
  </si>
  <si>
    <t>경주시</t>
    <phoneticPr fontId="5" type="noConversion"/>
  </si>
  <si>
    <t>김천시</t>
    <phoneticPr fontId="5" type="noConversion"/>
  </si>
  <si>
    <t>안동시</t>
    <phoneticPr fontId="5" type="noConversion"/>
  </si>
  <si>
    <t>구미시</t>
    <phoneticPr fontId="5" type="noConversion"/>
  </si>
  <si>
    <t>영주시</t>
    <phoneticPr fontId="5" type="noConversion"/>
  </si>
  <si>
    <t>영천시</t>
    <phoneticPr fontId="5" type="noConversion"/>
  </si>
  <si>
    <t>상주시</t>
    <phoneticPr fontId="5" type="noConversion"/>
  </si>
  <si>
    <t>문경시</t>
    <phoneticPr fontId="5" type="noConversion"/>
  </si>
  <si>
    <t>경산시</t>
    <phoneticPr fontId="5" type="noConversion"/>
  </si>
  <si>
    <t>군위군</t>
    <phoneticPr fontId="5" type="noConversion"/>
  </si>
  <si>
    <t>의성군</t>
    <phoneticPr fontId="5" type="noConversion"/>
  </si>
  <si>
    <t>청송군</t>
    <phoneticPr fontId="5" type="noConversion"/>
  </si>
  <si>
    <t>영양군</t>
    <phoneticPr fontId="5" type="noConversion"/>
  </si>
  <si>
    <t>영덕군</t>
    <phoneticPr fontId="5" type="noConversion"/>
  </si>
  <si>
    <t>청도군</t>
    <phoneticPr fontId="5" type="noConversion"/>
  </si>
  <si>
    <t>고령군</t>
    <phoneticPr fontId="5" type="noConversion"/>
  </si>
  <si>
    <t>성주군</t>
    <phoneticPr fontId="5" type="noConversion"/>
  </si>
  <si>
    <t>칠곡군</t>
    <phoneticPr fontId="5" type="noConversion"/>
  </si>
  <si>
    <t>예천군</t>
    <phoneticPr fontId="5" type="noConversion"/>
  </si>
  <si>
    <t>봉화군</t>
    <phoneticPr fontId="5" type="noConversion"/>
  </si>
  <si>
    <t>울진군</t>
    <phoneticPr fontId="5" type="noConversion"/>
  </si>
  <si>
    <t>울릉군</t>
    <phoneticPr fontId="5" type="noConversion"/>
  </si>
  <si>
    <t>경남</t>
    <phoneticPr fontId="5" type="noConversion"/>
  </si>
  <si>
    <t>창원시</t>
    <phoneticPr fontId="5" type="noConversion"/>
  </si>
  <si>
    <t>의창구</t>
    <phoneticPr fontId="5" type="noConversion"/>
  </si>
  <si>
    <t>성산구</t>
    <phoneticPr fontId="5" type="noConversion"/>
  </si>
  <si>
    <t>마산합포구</t>
    <phoneticPr fontId="5" type="noConversion"/>
  </si>
  <si>
    <t>마산회원구</t>
    <phoneticPr fontId="5" type="noConversion"/>
  </si>
  <si>
    <t>진해구</t>
    <phoneticPr fontId="5" type="noConversion"/>
  </si>
  <si>
    <t>진주시</t>
    <phoneticPr fontId="5" type="noConversion"/>
  </si>
  <si>
    <t>통영시</t>
    <phoneticPr fontId="5" type="noConversion"/>
  </si>
  <si>
    <t>사천시</t>
    <phoneticPr fontId="5" type="noConversion"/>
  </si>
  <si>
    <t>김해시</t>
    <phoneticPr fontId="5" type="noConversion"/>
  </si>
  <si>
    <t>밀양시</t>
    <phoneticPr fontId="5" type="noConversion"/>
  </si>
  <si>
    <t>거제시</t>
    <phoneticPr fontId="5" type="noConversion"/>
  </si>
  <si>
    <t>양산시</t>
    <phoneticPr fontId="5" type="noConversion"/>
  </si>
  <si>
    <t>의령군</t>
    <phoneticPr fontId="5" type="noConversion"/>
  </si>
  <si>
    <t>함안군</t>
    <phoneticPr fontId="5" type="noConversion"/>
  </si>
  <si>
    <t>창녕군</t>
    <phoneticPr fontId="5" type="noConversion"/>
  </si>
  <si>
    <t>고성군</t>
    <phoneticPr fontId="5" type="noConversion"/>
  </si>
  <si>
    <t>남해군</t>
    <phoneticPr fontId="5" type="noConversion"/>
  </si>
  <si>
    <t>하동군</t>
    <phoneticPr fontId="5" type="noConversion"/>
  </si>
  <si>
    <t>산청군</t>
    <phoneticPr fontId="5" type="noConversion"/>
  </si>
  <si>
    <t>함양군</t>
    <phoneticPr fontId="5" type="noConversion"/>
  </si>
  <si>
    <t>거창군</t>
    <phoneticPr fontId="5" type="noConversion"/>
  </si>
  <si>
    <t>합천군</t>
    <phoneticPr fontId="5" type="noConversion"/>
  </si>
  <si>
    <t>제주</t>
    <phoneticPr fontId="5" type="noConversion"/>
  </si>
  <si>
    <t>제주</t>
    <phoneticPr fontId="5" type="noConversion"/>
  </si>
  <si>
    <t>제주시</t>
    <phoneticPr fontId="5" type="noConversion"/>
  </si>
  <si>
    <t>서귀포시</t>
    <phoneticPr fontId="5" type="noConversion"/>
  </si>
  <si>
    <t>경남</t>
    <phoneticPr fontId="5" type="noConversion"/>
  </si>
  <si>
    <t>면적별 입주물량</t>
    <phoneticPr fontId="5" type="noConversion"/>
  </si>
  <si>
    <t>e편한세상춘천한숲시티(2회)</t>
  </si>
  <si>
    <t>서귀포시</t>
    <phoneticPr fontId="3" type="noConversion"/>
  </si>
  <si>
    <t>제주계</t>
    <phoneticPr fontId="3" type="noConversion"/>
  </si>
  <si>
    <t>합천군</t>
  </si>
  <si>
    <t>함양군</t>
  </si>
  <si>
    <t>산청군</t>
  </si>
  <si>
    <t>하동군</t>
  </si>
  <si>
    <t>남해군</t>
  </si>
  <si>
    <t>의령군</t>
  </si>
  <si>
    <t>경남계</t>
    <phoneticPr fontId="3" type="noConversion"/>
  </si>
  <si>
    <t>울릉군</t>
  </si>
  <si>
    <t>울진군</t>
  </si>
  <si>
    <t>봉화군</t>
  </si>
  <si>
    <t>성주군</t>
  </si>
  <si>
    <t>고령군</t>
  </si>
  <si>
    <t>영덕군</t>
  </si>
  <si>
    <t>영양군</t>
  </si>
  <si>
    <t>청송군</t>
  </si>
  <si>
    <t>의성군</t>
  </si>
  <si>
    <t>군위군</t>
  </si>
  <si>
    <t>경북계</t>
    <phoneticPr fontId="3" type="noConversion"/>
  </si>
  <si>
    <t>신안군</t>
  </si>
  <si>
    <t>장성군</t>
  </si>
  <si>
    <t>함평군</t>
  </si>
  <si>
    <t>무안군</t>
  </si>
  <si>
    <t>영암군</t>
  </si>
  <si>
    <t>강진군</t>
  </si>
  <si>
    <t>구례군</t>
  </si>
  <si>
    <t>곡성군</t>
  </si>
  <si>
    <t>전남계</t>
    <phoneticPr fontId="3" type="noConversion"/>
  </si>
  <si>
    <t>부안군</t>
  </si>
  <si>
    <t>장수군</t>
  </si>
  <si>
    <t>무주군</t>
  </si>
  <si>
    <t>진안군</t>
  </si>
  <si>
    <t>전북계</t>
    <phoneticPr fontId="3" type="noConversion"/>
  </si>
  <si>
    <t>세종계</t>
    <phoneticPr fontId="3" type="noConversion"/>
  </si>
  <si>
    <t>청양군</t>
  </si>
  <si>
    <t>서천군</t>
  </si>
  <si>
    <t>금산군</t>
  </si>
  <si>
    <t>충남계</t>
    <phoneticPr fontId="3" type="noConversion"/>
  </si>
  <si>
    <t>청원군</t>
  </si>
  <si>
    <t>증평군</t>
  </si>
  <si>
    <t>영동군</t>
  </si>
  <si>
    <t>충북계</t>
    <phoneticPr fontId="3" type="noConversion"/>
  </si>
  <si>
    <t>인제군</t>
  </si>
  <si>
    <t>양구군</t>
  </si>
  <si>
    <t>철원군</t>
  </si>
  <si>
    <t>강원계</t>
    <phoneticPr fontId="3" type="noConversion"/>
  </si>
  <si>
    <t>연천군</t>
  </si>
  <si>
    <t>경기계</t>
    <phoneticPr fontId="3" type="noConversion"/>
  </si>
  <si>
    <t>울산계</t>
    <phoneticPr fontId="3" type="noConversion"/>
  </si>
  <si>
    <t>대전계</t>
    <phoneticPr fontId="3" type="noConversion"/>
  </si>
  <si>
    <t>광주계</t>
    <phoneticPr fontId="3" type="noConversion"/>
  </si>
  <si>
    <t>인천계</t>
    <phoneticPr fontId="3" type="noConversion"/>
  </si>
  <si>
    <t>대구계</t>
    <phoneticPr fontId="3" type="noConversion"/>
  </si>
  <si>
    <t>부산계</t>
    <phoneticPr fontId="3" type="noConversion"/>
  </si>
  <si>
    <t>관악구</t>
  </si>
  <si>
    <t>구로구</t>
  </si>
  <si>
    <t>도봉구</t>
  </si>
  <si>
    <t>서울계</t>
    <phoneticPr fontId="3" type="noConversion"/>
  </si>
  <si>
    <t>시.군.구</t>
  </si>
  <si>
    <t>구분</t>
  </si>
  <si>
    <t>제주</t>
    <phoneticPr fontId="3" type="noConversion"/>
  </si>
  <si>
    <t>경남</t>
    <phoneticPr fontId="3" type="noConversion"/>
  </si>
  <si>
    <t>경북</t>
    <phoneticPr fontId="3" type="noConversion"/>
  </si>
  <si>
    <t>전남</t>
    <phoneticPr fontId="3" type="noConversion"/>
  </si>
  <si>
    <t>전북</t>
    <phoneticPr fontId="3" type="noConversion"/>
  </si>
  <si>
    <t>충남</t>
    <phoneticPr fontId="3" type="noConversion"/>
  </si>
  <si>
    <t>충북</t>
    <phoneticPr fontId="3" type="noConversion"/>
  </si>
  <si>
    <t>강원</t>
    <phoneticPr fontId="3" type="noConversion"/>
  </si>
  <si>
    <t>경기</t>
    <phoneticPr fontId="3" type="noConversion"/>
  </si>
  <si>
    <t>울산</t>
    <phoneticPr fontId="3" type="noConversion"/>
  </si>
  <si>
    <t>대전</t>
    <phoneticPr fontId="3" type="noConversion"/>
  </si>
  <si>
    <t>광주</t>
    <phoneticPr fontId="3" type="noConversion"/>
  </si>
  <si>
    <t>인천</t>
    <phoneticPr fontId="3" type="noConversion"/>
  </si>
  <si>
    <t>대구</t>
    <phoneticPr fontId="3" type="noConversion"/>
  </si>
  <si>
    <t>부산</t>
    <phoneticPr fontId="3" type="noConversion"/>
  </si>
  <si>
    <t>서울</t>
    <phoneticPr fontId="3" type="noConversion"/>
  </si>
  <si>
    <t>지역목록</t>
    <phoneticPr fontId="3" type="noConversion"/>
  </si>
  <si>
    <t>익산어양라온프라이빗(2단지)</t>
  </si>
  <si>
    <t>세종</t>
    <phoneticPr fontId="3" type="noConversion"/>
  </si>
  <si>
    <t>힐스테이트세종리버파크(새샘마을8단지)</t>
  </si>
  <si>
    <t>광역시,도 월별 입주물량</t>
    <phoneticPr fontId="5" type="noConversion"/>
  </si>
  <si>
    <t>전국 시,군,구 월별 입주물량</t>
    <phoneticPr fontId="5" type="noConversion"/>
  </si>
  <si>
    <t>3년입주량</t>
    <phoneticPr fontId="3" type="noConversion"/>
  </si>
  <si>
    <t>적정수요량</t>
    <phoneticPr fontId="3" type="noConversion"/>
  </si>
  <si>
    <t>적정여부</t>
    <phoneticPr fontId="3" type="noConversion"/>
  </si>
  <si>
    <t>동대문구</t>
    <phoneticPr fontId="5" type="noConversion"/>
  </si>
  <si>
    <t>부산진구</t>
    <phoneticPr fontId="3" type="noConversion"/>
  </si>
  <si>
    <t>부평구</t>
  </si>
  <si>
    <t>강화군</t>
  </si>
  <si>
    <t>옹진군</t>
  </si>
  <si>
    <t>IF(P38/Q38&gt;=1.2,"과잉",IF((P38/Q38&lt;1),"부족","적정"))</t>
  </si>
  <si>
    <t>공공분양</t>
  </si>
  <si>
    <t>한강메트로자이2단지</t>
  </si>
  <si>
    <t>두정역효성헤링턴플레이스(2회)</t>
  </si>
  <si>
    <t>진주혁신도시중흥S-클래스센트럴시티(C3)</t>
  </si>
  <si>
    <t>진주혁신도시중흥S-클래스센트럴시티(C4)</t>
  </si>
  <si>
    <t>동탄2신도시중흥S-클래스더테라스(B6)</t>
  </si>
  <si>
    <t>동탄2신도시중흥S-클래스더테라스(B7)</t>
  </si>
  <si>
    <t>강진남양휴튼2단지</t>
  </si>
  <si>
    <t>의정부고산S5(공공임대)</t>
  </si>
  <si>
    <t>의왕장안지구파크2차푸르지오(A2)</t>
  </si>
  <si>
    <t>청주동남지구시티프라디움(B2)</t>
  </si>
  <si>
    <r>
      <t>일광신도시한신더휴(</t>
    </r>
    <r>
      <rPr>
        <sz val="11"/>
        <color theme="1"/>
        <rFont val="맑은 고딕"/>
        <family val="2"/>
        <charset val="129"/>
        <scheme val="minor"/>
      </rPr>
      <t>B9)</t>
    </r>
    <r>
      <rPr>
        <sz val="11"/>
        <color theme="1"/>
        <rFont val="맑은 고딕"/>
        <family val="2"/>
        <charset val="129"/>
        <scheme val="minor"/>
      </rPr>
      <t/>
    </r>
  </si>
  <si>
    <t>서면아이파크2단지</t>
  </si>
  <si>
    <r>
      <t>이천코아루휴티스(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</si>
  <si>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t>남악오룡지구호반베르디움2차(32BL)</t>
  </si>
  <si>
    <t>공공분양</t>
    <phoneticPr fontId="3" type="noConversion"/>
  </si>
  <si>
    <r>
      <t>세종리더스포레(나릿재마을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</si>
  <si>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t>김천시</t>
    <phoneticPr fontId="3" type="noConversion"/>
  </si>
  <si>
    <t>111A/84A</t>
    <phoneticPr fontId="3" type="noConversion"/>
  </si>
  <si>
    <t>112C/84C</t>
    <phoneticPr fontId="3" type="noConversion"/>
  </si>
  <si>
    <t>112B/84B</t>
    <phoneticPr fontId="3" type="noConversion"/>
  </si>
  <si>
    <t>동구</t>
    <phoneticPr fontId="3" type="noConversion"/>
  </si>
  <si>
    <t>110A/84A</t>
    <phoneticPr fontId="3" type="noConversion"/>
  </si>
  <si>
    <t>110B/84B</t>
    <phoneticPr fontId="3" type="noConversion"/>
  </si>
  <si>
    <t>중구</t>
    <phoneticPr fontId="3" type="noConversion"/>
  </si>
  <si>
    <t>미정</t>
    <phoneticPr fontId="3" type="noConversion"/>
  </si>
  <si>
    <t>95A/73</t>
    <phoneticPr fontId="3" type="noConversion"/>
  </si>
  <si>
    <t>제주시</t>
    <phoneticPr fontId="3" type="noConversion"/>
  </si>
  <si>
    <t>애월읍</t>
    <phoneticPr fontId="3" type="noConversion"/>
  </si>
  <si>
    <t>103D/84</t>
    <phoneticPr fontId="3" type="noConversion"/>
  </si>
  <si>
    <t>104C/84</t>
    <phoneticPr fontId="3" type="noConversion"/>
  </si>
  <si>
    <t>104A/84</t>
    <phoneticPr fontId="3" type="noConversion"/>
  </si>
  <si>
    <t>104B/84</t>
    <phoneticPr fontId="3" type="noConversion"/>
  </si>
  <si>
    <t>강동구</t>
    <phoneticPr fontId="3" type="noConversion"/>
  </si>
  <si>
    <t>73B/56</t>
    <phoneticPr fontId="3" type="noConversion"/>
  </si>
  <si>
    <t>신천동</t>
    <phoneticPr fontId="3" type="noConversion"/>
  </si>
  <si>
    <t>114/84</t>
    <phoneticPr fontId="3" type="noConversion"/>
  </si>
  <si>
    <t>서구</t>
    <phoneticPr fontId="3" type="noConversion"/>
  </si>
  <si>
    <t>102/77</t>
    <phoneticPr fontId="3" type="noConversion"/>
  </si>
  <si>
    <t>동래구</t>
    <phoneticPr fontId="3" type="noConversion"/>
  </si>
  <si>
    <t>온천동</t>
    <phoneticPr fontId="3" type="noConversion"/>
  </si>
  <si>
    <t>93/69</t>
    <phoneticPr fontId="3" type="noConversion"/>
  </si>
  <si>
    <t>62/45</t>
    <phoneticPr fontId="3" type="noConversion"/>
  </si>
  <si>
    <t>조천읍</t>
    <phoneticPr fontId="3" type="noConversion"/>
  </si>
  <si>
    <t>달성군</t>
    <phoneticPr fontId="3" type="noConversion"/>
  </si>
  <si>
    <t>34/21</t>
    <phoneticPr fontId="3" type="noConversion"/>
  </si>
  <si>
    <t>58/36</t>
    <phoneticPr fontId="3" type="noConversion"/>
  </si>
  <si>
    <t>범천동</t>
    <phoneticPr fontId="3" type="noConversion"/>
  </si>
  <si>
    <t>79/59</t>
    <phoneticPr fontId="3" type="noConversion"/>
  </si>
  <si>
    <t>103C/84</t>
    <phoneticPr fontId="3" type="noConversion"/>
  </si>
  <si>
    <t>대정읍</t>
    <phoneticPr fontId="3" type="noConversion"/>
  </si>
  <si>
    <t>105B/84</t>
    <phoneticPr fontId="3" type="noConversion"/>
  </si>
  <si>
    <t>105A/84</t>
    <phoneticPr fontId="3" type="noConversion"/>
  </si>
  <si>
    <t>106C/84</t>
    <phoneticPr fontId="3" type="noConversion"/>
  </si>
  <si>
    <t>109C/84</t>
    <phoneticPr fontId="3" type="noConversion"/>
  </si>
  <si>
    <t>안덕면</t>
    <phoneticPr fontId="3" type="noConversion"/>
  </si>
  <si>
    <t>38B/23</t>
    <phoneticPr fontId="3" type="noConversion"/>
  </si>
  <si>
    <t>영암군</t>
    <phoneticPr fontId="3" type="noConversion"/>
  </si>
  <si>
    <t>삼호읍</t>
    <phoneticPr fontId="3" type="noConversion"/>
  </si>
  <si>
    <t>99B/79</t>
    <phoneticPr fontId="3" type="noConversion"/>
  </si>
  <si>
    <t>99A/79</t>
    <phoneticPr fontId="3" type="noConversion"/>
  </si>
  <si>
    <t>남구</t>
    <phoneticPr fontId="3" type="noConversion"/>
  </si>
  <si>
    <t>성남시</t>
    <phoneticPr fontId="3" type="noConversion"/>
  </si>
  <si>
    <t>39A/26</t>
    <phoneticPr fontId="3" type="noConversion"/>
  </si>
  <si>
    <t>39B/26</t>
    <phoneticPr fontId="3" type="noConversion"/>
  </si>
  <si>
    <t>진천군</t>
    <phoneticPr fontId="3" type="noConversion"/>
  </si>
  <si>
    <t>80A/59A</t>
    <phoneticPr fontId="3" type="noConversion"/>
  </si>
  <si>
    <t>80B/59B</t>
    <phoneticPr fontId="3" type="noConversion"/>
  </si>
  <si>
    <t>96A/70</t>
    <phoneticPr fontId="3" type="noConversion"/>
  </si>
  <si>
    <t>113C/84C</t>
    <phoneticPr fontId="3" type="noConversion"/>
  </si>
  <si>
    <t>114B/84B</t>
    <phoneticPr fontId="3" type="noConversion"/>
  </si>
  <si>
    <t>114A/84A</t>
    <phoneticPr fontId="3" type="noConversion"/>
  </si>
  <si>
    <t>금정구</t>
    <phoneticPr fontId="3" type="noConversion"/>
  </si>
  <si>
    <t>부곡동</t>
    <phoneticPr fontId="3" type="noConversion"/>
  </si>
  <si>
    <t>100/75</t>
    <phoneticPr fontId="3" type="noConversion"/>
  </si>
  <si>
    <t>111/84</t>
    <phoneticPr fontId="3" type="noConversion"/>
  </si>
  <si>
    <t>수영구</t>
    <phoneticPr fontId="3" type="noConversion"/>
  </si>
  <si>
    <t>광안동</t>
    <phoneticPr fontId="3" type="noConversion"/>
  </si>
  <si>
    <t>동대문구</t>
    <phoneticPr fontId="3" type="noConversion"/>
  </si>
  <si>
    <t>장안동</t>
    <phoneticPr fontId="3" type="noConversion"/>
  </si>
  <si>
    <t>108B/83</t>
    <phoneticPr fontId="3" type="noConversion"/>
  </si>
  <si>
    <t>108A/83</t>
    <phoneticPr fontId="3" type="noConversion"/>
  </si>
  <si>
    <t>포항시</t>
    <phoneticPr fontId="3" type="noConversion"/>
  </si>
  <si>
    <t>장성동</t>
    <phoneticPr fontId="3" type="noConversion"/>
  </si>
  <si>
    <t>97/74</t>
    <phoneticPr fontId="3" type="noConversion"/>
  </si>
  <si>
    <t>운서동</t>
    <phoneticPr fontId="3" type="noConversion"/>
  </si>
  <si>
    <t>초량동</t>
    <phoneticPr fontId="3" type="noConversion"/>
  </si>
  <si>
    <t>99/79</t>
    <phoneticPr fontId="3" type="noConversion"/>
  </si>
  <si>
    <t>세종시</t>
    <phoneticPr fontId="3" type="noConversion"/>
  </si>
  <si>
    <t>조치원읍</t>
    <phoneticPr fontId="3" type="noConversion"/>
  </si>
  <si>
    <t>순천시</t>
    <phoneticPr fontId="3" type="noConversion"/>
  </si>
  <si>
    <t>중랑구</t>
    <phoneticPr fontId="3" type="noConversion"/>
  </si>
  <si>
    <t>화성시</t>
    <phoneticPr fontId="3" type="noConversion"/>
  </si>
  <si>
    <t>향남읍</t>
    <phoneticPr fontId="3" type="noConversion"/>
  </si>
  <si>
    <t>112A/84A</t>
    <phoneticPr fontId="3" type="noConversion"/>
  </si>
  <si>
    <t>113B/84B</t>
    <phoneticPr fontId="3" type="noConversion"/>
  </si>
  <si>
    <t>기장군</t>
    <phoneticPr fontId="3" type="noConversion"/>
  </si>
  <si>
    <t>91/67</t>
    <phoneticPr fontId="3" type="noConversion"/>
  </si>
  <si>
    <t>94A/69</t>
    <phoneticPr fontId="3" type="noConversion"/>
  </si>
  <si>
    <t>95/70</t>
    <phoneticPr fontId="3" type="noConversion"/>
  </si>
  <si>
    <t>99/73</t>
    <phoneticPr fontId="3" type="noConversion"/>
  </si>
  <si>
    <t>116/84</t>
    <phoneticPr fontId="3" type="noConversion"/>
  </si>
  <si>
    <t>하동군</t>
    <phoneticPr fontId="3" type="noConversion"/>
  </si>
  <si>
    <t>하동읍</t>
    <phoneticPr fontId="3" type="noConversion"/>
  </si>
  <si>
    <t>111E/84</t>
    <phoneticPr fontId="3" type="noConversion"/>
  </si>
  <si>
    <t>112A/84</t>
    <phoneticPr fontId="3" type="noConversion"/>
  </si>
  <si>
    <t>112C/84</t>
    <phoneticPr fontId="3" type="noConversion"/>
  </si>
  <si>
    <t>정읍시</t>
    <phoneticPr fontId="3" type="noConversion"/>
  </si>
  <si>
    <t>107A/84</t>
    <phoneticPr fontId="3" type="noConversion"/>
  </si>
  <si>
    <t>107B/84</t>
    <phoneticPr fontId="3" type="noConversion"/>
  </si>
  <si>
    <t>고양시</t>
    <phoneticPr fontId="3" type="noConversion"/>
  </si>
  <si>
    <t>지축동</t>
    <phoneticPr fontId="3" type="noConversion"/>
  </si>
  <si>
    <t>95A/72</t>
    <phoneticPr fontId="3" type="noConversion"/>
  </si>
  <si>
    <t>80D/59</t>
    <phoneticPr fontId="3" type="noConversion"/>
  </si>
  <si>
    <t>82C/59C</t>
    <phoneticPr fontId="3" type="noConversion"/>
  </si>
  <si>
    <t>96B/71</t>
    <phoneticPr fontId="3" type="noConversion"/>
  </si>
  <si>
    <t>89/68</t>
    <phoneticPr fontId="3" type="noConversion"/>
  </si>
  <si>
    <t>원주시</t>
    <phoneticPr fontId="3" type="noConversion"/>
  </si>
  <si>
    <t>태장동</t>
    <phoneticPr fontId="3" type="noConversion"/>
  </si>
  <si>
    <t>43A/26</t>
    <phoneticPr fontId="3" type="noConversion"/>
  </si>
  <si>
    <t>43B/26</t>
    <phoneticPr fontId="3" type="noConversion"/>
  </si>
  <si>
    <t>59/36</t>
    <phoneticPr fontId="3" type="noConversion"/>
  </si>
  <si>
    <t>송파구</t>
    <phoneticPr fontId="3" type="noConversion"/>
  </si>
  <si>
    <t>장지동</t>
    <phoneticPr fontId="3" type="noConversion"/>
  </si>
  <si>
    <t>58/39</t>
    <phoneticPr fontId="3" type="noConversion"/>
  </si>
  <si>
    <t>86/59</t>
    <phoneticPr fontId="3" type="noConversion"/>
  </si>
  <si>
    <t>106/74</t>
    <phoneticPr fontId="3" type="noConversion"/>
  </si>
  <si>
    <t>의정부시</t>
    <phoneticPr fontId="3" type="noConversion"/>
  </si>
  <si>
    <t>26A/16</t>
    <phoneticPr fontId="3" type="noConversion"/>
  </si>
  <si>
    <t>45A/29</t>
    <phoneticPr fontId="3" type="noConversion"/>
  </si>
  <si>
    <t>45B/29</t>
    <phoneticPr fontId="3" type="noConversion"/>
  </si>
  <si>
    <t>57A/36</t>
    <phoneticPr fontId="3" type="noConversion"/>
  </si>
  <si>
    <t>신흥동</t>
    <phoneticPr fontId="3" type="noConversion"/>
  </si>
  <si>
    <t>100A/72</t>
    <phoneticPr fontId="3" type="noConversion"/>
  </si>
  <si>
    <t>100B/72</t>
    <phoneticPr fontId="3" type="noConversion"/>
  </si>
  <si>
    <t>부천시</t>
    <phoneticPr fontId="3" type="noConversion"/>
  </si>
  <si>
    <t>내동</t>
    <phoneticPr fontId="3" type="noConversion"/>
  </si>
  <si>
    <t>천안시</t>
    <phoneticPr fontId="3" type="noConversion"/>
  </si>
  <si>
    <t>공주시</t>
    <phoneticPr fontId="3" type="noConversion"/>
  </si>
  <si>
    <t>송선동</t>
    <phoneticPr fontId="3" type="noConversion"/>
  </si>
  <si>
    <t>40A/26</t>
    <phoneticPr fontId="3" type="noConversion"/>
  </si>
  <si>
    <t>40B/26</t>
    <phoneticPr fontId="3" type="noConversion"/>
  </si>
  <si>
    <t>71/46</t>
    <phoneticPr fontId="3" type="noConversion"/>
  </si>
  <si>
    <t>행암동</t>
    <phoneticPr fontId="3" type="noConversion"/>
  </si>
  <si>
    <t>41A/26</t>
    <phoneticPr fontId="3" type="noConversion"/>
  </si>
  <si>
    <t>41B/26</t>
    <phoneticPr fontId="3" type="noConversion"/>
  </si>
  <si>
    <t>57B/36</t>
    <phoneticPr fontId="3" type="noConversion"/>
  </si>
  <si>
    <t>33A/21</t>
    <phoneticPr fontId="3" type="noConversion"/>
  </si>
  <si>
    <t>33B/21</t>
    <phoneticPr fontId="3" type="noConversion"/>
  </si>
  <si>
    <t>김포시</t>
    <phoneticPr fontId="3" type="noConversion"/>
  </si>
  <si>
    <t>양촌읍</t>
    <phoneticPr fontId="3" type="noConversion"/>
  </si>
  <si>
    <t>42A/26</t>
    <phoneticPr fontId="3" type="noConversion"/>
  </si>
  <si>
    <t>42B/26</t>
    <phoneticPr fontId="3" type="noConversion"/>
  </si>
  <si>
    <t>42A1/26</t>
    <phoneticPr fontId="3" type="noConversion"/>
  </si>
  <si>
    <t>58A/36</t>
    <phoneticPr fontId="3" type="noConversion"/>
  </si>
  <si>
    <t>시흥시</t>
    <phoneticPr fontId="3" type="noConversion"/>
  </si>
  <si>
    <t>조남동</t>
    <phoneticPr fontId="3" type="noConversion"/>
  </si>
  <si>
    <t>67/46</t>
    <phoneticPr fontId="3" type="noConversion"/>
  </si>
  <si>
    <t>55A/36</t>
    <phoneticPr fontId="3" type="noConversion"/>
  </si>
  <si>
    <t>목포시</t>
    <phoneticPr fontId="3" type="noConversion"/>
  </si>
  <si>
    <t>연산동</t>
    <phoneticPr fontId="3" type="noConversion"/>
  </si>
  <si>
    <t>41/26</t>
    <phoneticPr fontId="3" type="noConversion"/>
  </si>
  <si>
    <t>38A/26</t>
    <phoneticPr fontId="3" type="noConversion"/>
  </si>
  <si>
    <t>38B/26</t>
    <phoneticPr fontId="3" type="noConversion"/>
  </si>
  <si>
    <t>104A/75</t>
    <phoneticPr fontId="3" type="noConversion"/>
  </si>
  <si>
    <t>오금동</t>
    <phoneticPr fontId="3" type="noConversion"/>
  </si>
  <si>
    <t>123HC/84</t>
    <phoneticPr fontId="3" type="noConversion"/>
  </si>
  <si>
    <t>123NC/84</t>
    <phoneticPr fontId="3" type="noConversion"/>
  </si>
  <si>
    <t>123HA/84</t>
    <phoneticPr fontId="3" type="noConversion"/>
  </si>
  <si>
    <t>124HB/84</t>
    <phoneticPr fontId="3" type="noConversion"/>
  </si>
  <si>
    <t>민락동</t>
    <phoneticPr fontId="3" type="noConversion"/>
  </si>
  <si>
    <t>34A/21</t>
    <phoneticPr fontId="3" type="noConversion"/>
  </si>
  <si>
    <t>59A/36</t>
    <phoneticPr fontId="3" type="noConversion"/>
  </si>
  <si>
    <t>칠곡군</t>
    <phoneticPr fontId="3" type="noConversion"/>
  </si>
  <si>
    <t>112B/82</t>
    <phoneticPr fontId="3" type="noConversion"/>
  </si>
  <si>
    <t>115A/84A</t>
    <phoneticPr fontId="3" type="noConversion"/>
  </si>
  <si>
    <t>115B/84B</t>
    <phoneticPr fontId="3" type="noConversion"/>
  </si>
  <si>
    <t>73/49</t>
    <phoneticPr fontId="3" type="noConversion"/>
  </si>
  <si>
    <t>파주시</t>
    <phoneticPr fontId="3" type="noConversion"/>
  </si>
  <si>
    <t>58B/36</t>
    <phoneticPr fontId="3" type="noConversion"/>
  </si>
  <si>
    <t>창원시</t>
    <phoneticPr fontId="3" type="noConversion"/>
  </si>
  <si>
    <t>석전동</t>
    <phoneticPr fontId="3" type="noConversion"/>
  </si>
  <si>
    <t>72B/52</t>
    <phoneticPr fontId="3" type="noConversion"/>
  </si>
  <si>
    <t>여수시</t>
    <phoneticPr fontId="3" type="noConversion"/>
  </si>
  <si>
    <t>80/59</t>
    <phoneticPr fontId="3" type="noConversion"/>
  </si>
  <si>
    <t>108/84</t>
    <phoneticPr fontId="3" type="noConversion"/>
  </si>
  <si>
    <t>27A/16</t>
    <phoneticPr fontId="3" type="noConversion"/>
  </si>
  <si>
    <t>60A/36</t>
    <phoneticPr fontId="3" type="noConversion"/>
  </si>
  <si>
    <t>111B/84B</t>
    <phoneticPr fontId="3" type="noConversion"/>
  </si>
  <si>
    <t>사천시</t>
    <phoneticPr fontId="3" type="noConversion"/>
  </si>
  <si>
    <t>94/72</t>
    <phoneticPr fontId="3" type="noConversion"/>
  </si>
  <si>
    <t>102/79</t>
    <phoneticPr fontId="3" type="noConversion"/>
  </si>
  <si>
    <t>수원시</t>
    <phoneticPr fontId="3" type="noConversion"/>
  </si>
  <si>
    <t>호매실동</t>
    <phoneticPr fontId="3" type="noConversion"/>
  </si>
  <si>
    <t>101A/75</t>
    <phoneticPr fontId="3" type="noConversion"/>
  </si>
  <si>
    <t>113A/84A</t>
    <phoneticPr fontId="3" type="noConversion"/>
  </si>
  <si>
    <t>오산시</t>
    <phoneticPr fontId="3" type="noConversion"/>
  </si>
  <si>
    <t>세교동</t>
    <phoneticPr fontId="3" type="noConversion"/>
  </si>
  <si>
    <t>익산시</t>
    <phoneticPr fontId="3" type="noConversion"/>
  </si>
  <si>
    <t>27/16</t>
    <phoneticPr fontId="3" type="noConversion"/>
  </si>
  <si>
    <t>27C/16</t>
    <phoneticPr fontId="3" type="noConversion"/>
  </si>
  <si>
    <t>43C/26</t>
    <phoneticPr fontId="3" type="noConversion"/>
  </si>
  <si>
    <t>남동구</t>
    <phoneticPr fontId="3" type="noConversion"/>
  </si>
  <si>
    <t>서창동</t>
    <phoneticPr fontId="3" type="noConversion"/>
  </si>
  <si>
    <t>59B/36</t>
    <phoneticPr fontId="3" type="noConversion"/>
  </si>
  <si>
    <t>74/51</t>
    <phoneticPr fontId="3" type="noConversion"/>
  </si>
  <si>
    <t>85B/59B</t>
    <phoneticPr fontId="3" type="noConversion"/>
  </si>
  <si>
    <t>85A/59A</t>
    <phoneticPr fontId="3" type="noConversion"/>
  </si>
  <si>
    <t>96/69</t>
    <phoneticPr fontId="3" type="noConversion"/>
  </si>
  <si>
    <t>115D/84</t>
    <phoneticPr fontId="3" type="noConversion"/>
  </si>
  <si>
    <t>116C/84C</t>
    <phoneticPr fontId="3" type="noConversion"/>
  </si>
  <si>
    <t>춘천시</t>
    <phoneticPr fontId="3" type="noConversion"/>
  </si>
  <si>
    <t>40/26</t>
    <phoneticPr fontId="3" type="noConversion"/>
  </si>
  <si>
    <t>55/36</t>
    <phoneticPr fontId="3" type="noConversion"/>
  </si>
  <si>
    <t>70/46</t>
    <phoneticPr fontId="3" type="noConversion"/>
  </si>
  <si>
    <t>봉담읍</t>
    <phoneticPr fontId="3" type="noConversion"/>
  </si>
  <si>
    <t>42/26</t>
    <phoneticPr fontId="3" type="noConversion"/>
  </si>
  <si>
    <t>56/36</t>
    <phoneticPr fontId="3" type="noConversion"/>
  </si>
  <si>
    <t>73/46</t>
    <phoneticPr fontId="3" type="noConversion"/>
  </si>
  <si>
    <t>41C/26</t>
    <phoneticPr fontId="3" type="noConversion"/>
  </si>
  <si>
    <t>56A/36</t>
    <phoneticPr fontId="3" type="noConversion"/>
  </si>
  <si>
    <t>56B/36</t>
    <phoneticPr fontId="3" type="noConversion"/>
  </si>
  <si>
    <t>김해시</t>
    <phoneticPr fontId="3" type="noConversion"/>
  </si>
  <si>
    <t>69A/44</t>
    <phoneticPr fontId="3" type="noConversion"/>
  </si>
  <si>
    <t>당진시</t>
    <phoneticPr fontId="3" type="noConversion"/>
  </si>
  <si>
    <t>57C/36</t>
    <phoneticPr fontId="3" type="noConversion"/>
  </si>
  <si>
    <t>동금동</t>
    <phoneticPr fontId="3" type="noConversion"/>
  </si>
  <si>
    <t>가정호반베르디움더센트럴(5BL)</t>
    <phoneticPr fontId="3" type="noConversion"/>
  </si>
  <si>
    <t>경주외동사랑으로부영2단지</t>
    <phoneticPr fontId="3" type="noConversion"/>
  </si>
  <si>
    <t>경주시</t>
    <phoneticPr fontId="3" type="noConversion"/>
  </si>
  <si>
    <t>외동읍</t>
    <phoneticPr fontId="3" type="noConversion"/>
  </si>
  <si>
    <t>112/84</t>
    <phoneticPr fontId="3" type="noConversion"/>
  </si>
  <si>
    <t>고양원흥동일스위트</t>
    <phoneticPr fontId="3" type="noConversion"/>
  </si>
  <si>
    <t>공덕더샵</t>
    <phoneticPr fontId="3" type="noConversion"/>
  </si>
  <si>
    <t>군포송정B1금강펜테리움센트럴파크</t>
    <phoneticPr fontId="3" type="noConversion"/>
  </si>
  <si>
    <t>남양주마석푸르지오</t>
    <phoneticPr fontId="3" type="noConversion"/>
  </si>
  <si>
    <t>다산진건자연&amp;롯데캐슬(B-2)</t>
    <phoneticPr fontId="3" type="noConversion"/>
  </si>
  <si>
    <t>다산진건자연&amp;e편한세상(B-4)</t>
    <phoneticPr fontId="3" type="noConversion"/>
  </si>
  <si>
    <t>동탄2반도유보라아이비파크4.0</t>
    <phoneticPr fontId="3" type="noConversion"/>
  </si>
  <si>
    <t>동탄2신도시호반베르디움5차(A49)</t>
    <phoneticPr fontId="3" type="noConversion"/>
  </si>
  <si>
    <t>래미안서초에스티지S</t>
    <phoneticPr fontId="3" type="noConversion"/>
  </si>
  <si>
    <t>목감레이크푸르지오</t>
    <phoneticPr fontId="3" type="noConversion"/>
  </si>
  <si>
    <t>문래역모아미래도</t>
    <phoneticPr fontId="3" type="noConversion"/>
  </si>
  <si>
    <t>부천옥길자이</t>
    <phoneticPr fontId="3" type="noConversion"/>
  </si>
  <si>
    <t>송산그린시티휴먼빌(EAA1)</t>
    <phoneticPr fontId="3" type="noConversion"/>
  </si>
  <si>
    <t>송산시범단지EGthe1레이크뷰(EAA2)</t>
    <phoneticPr fontId="3" type="noConversion"/>
  </si>
  <si>
    <t>송산신도시반도유보라아이비파크</t>
    <phoneticPr fontId="3" type="noConversion"/>
  </si>
  <si>
    <t>시흥목감한신휴플러스</t>
    <phoneticPr fontId="3" type="noConversion"/>
  </si>
  <si>
    <t>시흥목감B7블록호반베르디움</t>
    <phoneticPr fontId="3" type="noConversion"/>
  </si>
  <si>
    <t>시흥배곧한신休플러스(B10)</t>
    <phoneticPr fontId="3" type="noConversion"/>
  </si>
  <si>
    <t>신동탄파크자이</t>
    <phoneticPr fontId="3" type="noConversion"/>
  </si>
  <si>
    <t>안성푸르지오</t>
    <phoneticPr fontId="3" type="noConversion"/>
  </si>
  <si>
    <t>오산세교자이(B-5)</t>
    <phoneticPr fontId="3" type="noConversion"/>
  </si>
  <si>
    <t>옥천지엘리베라움</t>
    <phoneticPr fontId="3" type="noConversion"/>
  </si>
  <si>
    <t>옥천군</t>
    <phoneticPr fontId="3" type="noConversion"/>
  </si>
  <si>
    <t>옥천읍</t>
    <phoneticPr fontId="3" type="noConversion"/>
  </si>
  <si>
    <t>90/66</t>
    <phoneticPr fontId="3" type="noConversion"/>
  </si>
  <si>
    <t>113/84</t>
    <phoneticPr fontId="3" type="noConversion"/>
  </si>
  <si>
    <t>창원자은3(국민임대A1)</t>
    <phoneticPr fontId="3" type="noConversion"/>
  </si>
  <si>
    <t>자은동</t>
    <phoneticPr fontId="3" type="noConversion"/>
  </si>
  <si>
    <t>56/37</t>
    <phoneticPr fontId="3" type="noConversion"/>
  </si>
  <si>
    <t>69/46</t>
    <phoneticPr fontId="3" type="noConversion"/>
  </si>
  <si>
    <t>창원자은3(영구임대A1)</t>
    <phoneticPr fontId="3" type="noConversion"/>
  </si>
  <si>
    <t>36B/24</t>
    <phoneticPr fontId="3" type="noConversion"/>
  </si>
  <si>
    <t>36A/24</t>
    <phoneticPr fontId="3" type="noConversion"/>
  </si>
  <si>
    <t>평택신장동메디슨스퀘어3차</t>
    <phoneticPr fontId="3" type="noConversion"/>
  </si>
  <si>
    <t>평택시</t>
    <phoneticPr fontId="3" type="noConversion"/>
  </si>
  <si>
    <t>신장동</t>
    <phoneticPr fontId="3" type="noConversion"/>
  </si>
  <si>
    <t>101/76</t>
    <phoneticPr fontId="3" type="noConversion"/>
  </si>
  <si>
    <t>105/79</t>
    <phoneticPr fontId="3" type="noConversion"/>
  </si>
  <si>
    <t>111D/84D</t>
    <phoneticPr fontId="3" type="noConversion"/>
  </si>
  <si>
    <t>112E/84</t>
    <phoneticPr fontId="3" type="noConversion"/>
  </si>
  <si>
    <t>112F/84</t>
    <phoneticPr fontId="3" type="noConversion"/>
  </si>
  <si>
    <t>하남미사A4(공공임대)</t>
    <phoneticPr fontId="3" type="noConversion"/>
  </si>
  <si>
    <t>한강신도시반도유보라4차(Cc-1)</t>
    <phoneticPr fontId="3" type="noConversion"/>
  </si>
  <si>
    <t>한강신도시이랜드타운힐스</t>
    <phoneticPr fontId="3" type="noConversion"/>
  </si>
  <si>
    <t>화성남양뉴타운시티프라디움(B-1)</t>
    <phoneticPr fontId="3" type="noConversion"/>
  </si>
  <si>
    <t>힐스테이트평택1차</t>
    <phoneticPr fontId="3" type="noConversion"/>
  </si>
  <si>
    <t>e편한세상동탄(A45)</t>
    <phoneticPr fontId="3" type="noConversion"/>
  </si>
  <si>
    <t>제주성산위듀파크</t>
    <phoneticPr fontId="3" type="noConversion"/>
  </si>
  <si>
    <t>성산읍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</si>
  <si>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2C/70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</si>
  <si>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2D/70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</si>
  <si>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2A/66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</si>
  <si>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2B/66</t>
    </r>
    <phoneticPr fontId="3" type="noConversion"/>
  </si>
  <si>
    <r>
      <t>광주혁신사랑으로부영B</t>
    </r>
    <r>
      <rPr>
        <sz val="11"/>
        <color theme="1"/>
        <rFont val="맑은 고딕"/>
        <family val="2"/>
        <charset val="129"/>
        <scheme val="minor"/>
      </rPr>
      <t>6(공공임대)</t>
    </r>
    <phoneticPr fontId="3" type="noConversion"/>
  </si>
  <si>
    <t>나주시</t>
    <phoneticPr fontId="3" type="noConversion"/>
  </si>
  <si>
    <t>금천면</t>
    <phoneticPr fontId="3" type="noConversion"/>
  </si>
  <si>
    <t>109B/84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</si>
  <si>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10D/84</t>
    </r>
    <phoneticPr fontId="3" type="noConversion"/>
  </si>
  <si>
    <t>110C/84</t>
    <phoneticPr fontId="3" type="noConversion"/>
  </si>
  <si>
    <t>충무에코팰리스3차</t>
    <phoneticPr fontId="3" type="noConversion"/>
  </si>
  <si>
    <t>충무동3가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</si>
  <si>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</si>
  <si>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</si>
  <si>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</si>
  <si>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</si>
  <si>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</si>
  <si>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t>광교상현꿈에그린</t>
    <phoneticPr fontId="3" type="noConversion"/>
  </si>
  <si>
    <t>김포한강아이파크(Ab3BL)</t>
    <phoneticPr fontId="3" type="noConversion"/>
  </si>
  <si>
    <t>동천더샵파크사이드</t>
    <phoneticPr fontId="3" type="noConversion"/>
  </si>
  <si>
    <t>동탄2신도시3차푸르지오(공공분양A-5)</t>
    <phoneticPr fontId="3" type="noConversion"/>
  </si>
  <si>
    <t>동탄행복마을푸르지오(뉴스테이)</t>
    <phoneticPr fontId="3" type="noConversion"/>
  </si>
  <si>
    <t>미사강변도시A20(공공분양)</t>
    <phoneticPr fontId="3" type="noConversion"/>
  </si>
  <si>
    <t>비전IPARK평택(A1-1)</t>
    <phoneticPr fontId="3" type="noConversion"/>
  </si>
  <si>
    <t>서창센트럴푸르지오(5B/L)</t>
    <phoneticPr fontId="3" type="noConversion"/>
  </si>
  <si>
    <t>서울오류1(행복주택)</t>
    <phoneticPr fontId="3" type="noConversion"/>
  </si>
  <si>
    <t>구로구</t>
    <phoneticPr fontId="3" type="noConversion"/>
  </si>
  <si>
    <t>오류동</t>
    <phoneticPr fontId="3" type="noConversion"/>
  </si>
  <si>
    <t>25A/16</t>
    <phoneticPr fontId="3" type="noConversion"/>
  </si>
  <si>
    <t>68A/44</t>
    <phoneticPr fontId="3" type="noConversion"/>
  </si>
  <si>
    <t>세종시2-2생활권(국민임대M8)</t>
    <phoneticPr fontId="3" type="noConversion"/>
  </si>
  <si>
    <t>새롬동</t>
    <phoneticPr fontId="3" type="noConversion"/>
  </si>
  <si>
    <t>73A/46</t>
    <phoneticPr fontId="3" type="noConversion"/>
  </si>
  <si>
    <t>수원권선꿈에그린(뉴스테이)</t>
    <phoneticPr fontId="3" type="noConversion"/>
  </si>
  <si>
    <t>수지성복효성해링턴코트(연립)</t>
    <phoneticPr fontId="3" type="noConversion"/>
  </si>
  <si>
    <t>시흥배곧한라비발디캠퍼스2차</t>
    <phoneticPr fontId="3" type="noConversion"/>
  </si>
  <si>
    <t>인천가정지구제일풍경채(4BL)</t>
    <phoneticPr fontId="3" type="noConversion"/>
  </si>
  <si>
    <t>인천가좌두산위브</t>
    <phoneticPr fontId="3" type="noConversion"/>
  </si>
  <si>
    <t>제주함덕해밀타운</t>
    <phoneticPr fontId="3" type="noConversion"/>
  </si>
  <si>
    <t>61A/47</t>
    <phoneticPr fontId="3" type="noConversion"/>
  </si>
  <si>
    <t>82A/64</t>
    <phoneticPr fontId="3" type="noConversion"/>
  </si>
  <si>
    <t>100A/78</t>
    <phoneticPr fontId="3" type="noConversion"/>
  </si>
  <si>
    <t>107A/84A</t>
    <phoneticPr fontId="3" type="noConversion"/>
  </si>
  <si>
    <t>춘천거두2(행복주택)</t>
    <phoneticPr fontId="3" type="noConversion"/>
  </si>
  <si>
    <t>동내면</t>
    <phoneticPr fontId="3" type="noConversion"/>
  </si>
  <si>
    <t>파주봉일천효성해링턴플레이스</t>
    <phoneticPr fontId="3" type="noConversion"/>
  </si>
  <si>
    <t>평택장당동제일풍경채3차</t>
    <phoneticPr fontId="3" type="noConversion"/>
  </si>
  <si>
    <t>한강신도시2차KCC스위첸(Ac-16)</t>
    <phoneticPr fontId="3" type="noConversion"/>
  </si>
  <si>
    <t>화성동탄2A6(국민임대)</t>
    <phoneticPr fontId="3" type="noConversion"/>
  </si>
  <si>
    <t>동탄면</t>
    <phoneticPr fontId="3" type="noConversion"/>
  </si>
  <si>
    <t>37/24</t>
    <phoneticPr fontId="3" type="noConversion"/>
  </si>
  <si>
    <t>힐스테이트금호</t>
    <phoneticPr fontId="3" type="noConversion"/>
  </si>
  <si>
    <t>e편한세상도화(5BL)뉴스테이</t>
    <phoneticPr fontId="3" type="noConversion"/>
  </si>
  <si>
    <t>화성동탄2A6(영구임대)</t>
    <phoneticPr fontId="3" type="noConversion"/>
  </si>
  <si>
    <t>36A/23</t>
    <phoneticPr fontId="3" type="noConversion"/>
  </si>
  <si>
    <t>36B/23</t>
    <phoneticPr fontId="3" type="noConversion"/>
  </si>
  <si>
    <t>녹동오션뷰</t>
    <phoneticPr fontId="3" type="noConversion"/>
  </si>
  <si>
    <t>고흥군</t>
    <phoneticPr fontId="3" type="noConversion"/>
  </si>
  <si>
    <t>도양읍</t>
    <phoneticPr fontId="3" type="noConversion"/>
  </si>
  <si>
    <t>72/49</t>
    <phoneticPr fontId="3" type="noConversion"/>
  </si>
  <si>
    <t>123/84</t>
    <phoneticPr fontId="3" type="noConversion"/>
  </si>
  <si>
    <t>경주외동사랑으로부영1단지</t>
    <phoneticPr fontId="3" type="noConversion"/>
  </si>
  <si>
    <t>고양삼송2차동일스위트</t>
    <phoneticPr fontId="3" type="noConversion"/>
  </si>
  <si>
    <t>광명역호반베르디움</t>
    <phoneticPr fontId="3" type="noConversion"/>
  </si>
  <si>
    <t>남양주마석역우방아이유쉘</t>
    <phoneticPr fontId="3" type="noConversion"/>
  </si>
  <si>
    <t>다산신도시반도유보라메이플타운(B6)</t>
    <phoneticPr fontId="3" type="noConversion"/>
  </si>
  <si>
    <t>동두천지행역2차휴먼빌</t>
    <phoneticPr fontId="3" type="noConversion"/>
  </si>
  <si>
    <t>동탄레이크자이더테라스(뉴스테이B15)</t>
    <phoneticPr fontId="3" type="noConversion"/>
  </si>
  <si>
    <t>동탄자이파밀리에(공공분양A90BL)</t>
    <phoneticPr fontId="3" type="noConversion"/>
  </si>
  <si>
    <t>정관두산위브더테라스(A21)</t>
    <phoneticPr fontId="3" type="noConversion"/>
  </si>
  <si>
    <t>정관읍</t>
    <phoneticPr fontId="3" type="noConversion"/>
  </si>
  <si>
    <t>115E/84</t>
    <phoneticPr fontId="3" type="noConversion"/>
  </si>
  <si>
    <t>115F/84</t>
    <phoneticPr fontId="3" type="noConversion"/>
  </si>
  <si>
    <t>115G/84</t>
    <phoneticPr fontId="3" type="noConversion"/>
  </si>
  <si>
    <t>115H/84H</t>
    <phoneticPr fontId="3" type="noConversion"/>
  </si>
  <si>
    <t>115I/84</t>
    <phoneticPr fontId="3" type="noConversion"/>
  </si>
  <si>
    <t>117C/84</t>
    <phoneticPr fontId="3" type="noConversion"/>
  </si>
  <si>
    <t>117B/84B</t>
    <phoneticPr fontId="3" type="noConversion"/>
  </si>
  <si>
    <t>117A/84A</t>
    <phoneticPr fontId="3" type="noConversion"/>
  </si>
  <si>
    <t>청라모아미래도(A1BL)</t>
    <phoneticPr fontId="3" type="noConversion"/>
  </si>
  <si>
    <t>화성남양시티프라디움2차(민간임대A4)</t>
    <phoneticPr fontId="3" type="noConversion"/>
  </si>
  <si>
    <t>e편한세상오포4차</t>
    <phoneticPr fontId="3" type="noConversion"/>
  </si>
  <si>
    <t>김포한강Ac-01(행복주택)</t>
    <phoneticPr fontId="3" type="noConversion"/>
  </si>
  <si>
    <t>구래동</t>
    <phoneticPr fontId="3" type="noConversion"/>
  </si>
  <si>
    <t>40C/26</t>
    <phoneticPr fontId="3" type="noConversion"/>
  </si>
  <si>
    <t>구억빌리지더휴</t>
    <phoneticPr fontId="3" type="noConversion"/>
  </si>
  <si>
    <t>82A/67</t>
    <phoneticPr fontId="3" type="noConversion"/>
  </si>
  <si>
    <t>82C/67</t>
    <phoneticPr fontId="3" type="noConversion"/>
  </si>
  <si>
    <t>85C/67</t>
    <phoneticPr fontId="3" type="noConversion"/>
  </si>
  <si>
    <t>제주애월하귀정암에코빌</t>
    <phoneticPr fontId="3" type="noConversion"/>
  </si>
  <si>
    <t>갈매역IPARK</t>
    <phoneticPr fontId="3" type="noConversion"/>
  </si>
  <si>
    <t>광주센트럴푸르지오</t>
    <phoneticPr fontId="3" type="noConversion"/>
  </si>
  <si>
    <t>금강펜테리움센트럴파크4차(A46)</t>
    <phoneticPr fontId="3" type="noConversion"/>
  </si>
  <si>
    <t>김포사우아이파크</t>
    <phoneticPr fontId="3" type="noConversion"/>
  </si>
  <si>
    <t>동탄2남해오네뜨더테라스(연립B9)</t>
    <phoneticPr fontId="3" type="noConversion"/>
  </si>
  <si>
    <t>107A2/84</t>
    <phoneticPr fontId="3" type="noConversion"/>
  </si>
  <si>
    <t>107A3/84</t>
    <phoneticPr fontId="3" type="noConversion"/>
  </si>
  <si>
    <t>107A4/84</t>
    <phoneticPr fontId="3" type="noConversion"/>
  </si>
  <si>
    <t>108B/84</t>
    <phoneticPr fontId="3" type="noConversion"/>
  </si>
  <si>
    <t>108B2/84</t>
    <phoneticPr fontId="3" type="noConversion"/>
  </si>
  <si>
    <t>108B3/84</t>
    <phoneticPr fontId="3" type="noConversion"/>
  </si>
  <si>
    <t>108B4/84</t>
    <phoneticPr fontId="3" type="noConversion"/>
  </si>
  <si>
    <t>래미안로이파크</t>
    <phoneticPr fontId="3" type="noConversion"/>
  </si>
  <si>
    <t>서원주코아루아너스</t>
    <phoneticPr fontId="3" type="noConversion"/>
  </si>
  <si>
    <t>문막읍</t>
    <phoneticPr fontId="3" type="noConversion"/>
  </si>
  <si>
    <t>119C/84</t>
    <phoneticPr fontId="3" type="noConversion"/>
  </si>
  <si>
    <t>120B/84</t>
    <phoneticPr fontId="3" type="noConversion"/>
  </si>
  <si>
    <t>144/116</t>
    <phoneticPr fontId="3" type="noConversion"/>
  </si>
  <si>
    <t>159/131</t>
    <phoneticPr fontId="3" type="noConversion"/>
  </si>
  <si>
    <t>송정역숲안애2차</t>
    <phoneticPr fontId="3" type="noConversion"/>
  </si>
  <si>
    <t>광산구</t>
    <phoneticPr fontId="3" type="noConversion"/>
  </si>
  <si>
    <t>송정동</t>
    <phoneticPr fontId="3" type="noConversion"/>
  </si>
  <si>
    <t>103A/76</t>
    <phoneticPr fontId="3" type="noConversion"/>
  </si>
  <si>
    <t>수원호매실A-7(공공분양)</t>
    <phoneticPr fontId="3" type="noConversion"/>
  </si>
  <si>
    <t>시흥목감호반베르디움3차(C1)</t>
    <phoneticPr fontId="3" type="noConversion"/>
  </si>
  <si>
    <t>신평촌일성트루엘파크</t>
    <phoneticPr fontId="3" type="noConversion"/>
  </si>
  <si>
    <t>안산센트럴푸르지오</t>
    <phoneticPr fontId="3" type="noConversion"/>
  </si>
  <si>
    <t>운정롯데캐슬파크타운2차(A27)</t>
    <phoneticPr fontId="3" type="noConversion"/>
  </si>
  <si>
    <t>은평뉴타운꿈에그린(4BL)</t>
    <phoneticPr fontId="3" type="noConversion"/>
  </si>
  <si>
    <t>죽전효성해링턴플레이스</t>
    <phoneticPr fontId="3" type="noConversion"/>
  </si>
  <si>
    <t>평택소사벌호반베르디움(B11)</t>
    <phoneticPr fontId="3" type="noConversion"/>
  </si>
  <si>
    <t>힐스테이트평택2차(2-1BL)</t>
    <phoneticPr fontId="3" type="noConversion"/>
  </si>
  <si>
    <t>수원호매실A7(행복주택)</t>
    <phoneticPr fontId="3" type="noConversion"/>
  </si>
  <si>
    <t>34AS/21</t>
    <phoneticPr fontId="3" type="noConversion"/>
  </si>
  <si>
    <t>42AS/26</t>
    <phoneticPr fontId="3" type="noConversion"/>
  </si>
  <si>
    <t>57AS/36</t>
    <phoneticPr fontId="3" type="noConversion"/>
  </si>
  <si>
    <t>정림위더스하임</t>
    <phoneticPr fontId="3" type="noConversion"/>
  </si>
  <si>
    <t>영도구</t>
    <phoneticPr fontId="3" type="noConversion"/>
  </si>
  <si>
    <t>남항동1가</t>
    <phoneticPr fontId="3" type="noConversion"/>
  </si>
  <si>
    <t>47/33</t>
    <phoneticPr fontId="3" type="noConversion"/>
  </si>
  <si>
    <t>97/70</t>
    <phoneticPr fontId="3" type="noConversion"/>
  </si>
  <si>
    <t>101/72</t>
    <phoneticPr fontId="3" type="noConversion"/>
  </si>
  <si>
    <t>109/79</t>
    <phoneticPr fontId="3" type="noConversion"/>
  </si>
  <si>
    <t>광교두산위브(노인복지주택)</t>
    <phoneticPr fontId="3" type="noConversion"/>
  </si>
  <si>
    <t>래미안답십리미드카운티</t>
    <phoneticPr fontId="3" type="noConversion"/>
  </si>
  <si>
    <t>미사강변대원칸타빌(A3)</t>
    <phoneticPr fontId="3" type="noConversion"/>
  </si>
  <si>
    <t>안산롯데캐슬더퍼스트</t>
    <phoneticPr fontId="3" type="noConversion"/>
  </si>
  <si>
    <t>안성아양시티프라디움(C-1)</t>
    <phoneticPr fontId="3" type="noConversion"/>
  </si>
  <si>
    <t>용인고림지구양우내안애</t>
    <phoneticPr fontId="3" type="noConversion"/>
  </si>
  <si>
    <t>이천신원아침도시</t>
    <phoneticPr fontId="3" type="noConversion"/>
  </si>
  <si>
    <t>인천가정(공공임대8BL)</t>
    <phoneticPr fontId="3" type="noConversion"/>
  </si>
  <si>
    <t>인천가정지구시티프라디움6BL</t>
    <phoneticPr fontId="3" type="noConversion"/>
  </si>
  <si>
    <t>일산센트럴아이파크</t>
    <phoneticPr fontId="3" type="noConversion"/>
  </si>
  <si>
    <t>조천코아루더테라스</t>
    <phoneticPr fontId="3" type="noConversion"/>
  </si>
  <si>
    <t>102A/84</t>
    <phoneticPr fontId="3" type="noConversion"/>
  </si>
  <si>
    <t>103B/84B</t>
    <phoneticPr fontId="3" type="noConversion"/>
  </si>
  <si>
    <t>평택비전2차푸르지오(A4-1)</t>
    <phoneticPr fontId="3" type="noConversion"/>
  </si>
  <si>
    <t>평택송담지엔하임1차(79-1BL)</t>
    <phoneticPr fontId="3" type="noConversion"/>
  </si>
  <si>
    <t>화성남양뉴타운동광뷰엘</t>
    <phoneticPr fontId="3" type="noConversion"/>
  </si>
  <si>
    <t>힐스테이트광교(D3)</t>
    <phoneticPr fontId="3" type="noConversion"/>
  </si>
  <si>
    <t>e편한세상양주신도시2차(A-18)</t>
    <phoneticPr fontId="3" type="noConversion"/>
  </si>
  <si>
    <t>e편한세상한강신도시2차(공공분양)</t>
    <phoneticPr fontId="3" type="noConversion"/>
  </si>
  <si>
    <t>고창석정파크빌2차</t>
    <phoneticPr fontId="3" type="noConversion"/>
  </si>
  <si>
    <t>고창군</t>
    <phoneticPr fontId="3" type="noConversion"/>
  </si>
  <si>
    <t>고창읍</t>
    <phoneticPr fontId="3" type="noConversion"/>
  </si>
  <si>
    <t>113A/84</t>
    <phoneticPr fontId="3" type="noConversion"/>
  </si>
  <si>
    <t>113B/84</t>
    <phoneticPr fontId="3" type="noConversion"/>
  </si>
  <si>
    <t>용현동애디안</t>
    <phoneticPr fontId="3" type="noConversion"/>
  </si>
  <si>
    <t>용현동</t>
    <phoneticPr fontId="3" type="noConversion"/>
  </si>
  <si>
    <t>86B/69</t>
    <phoneticPr fontId="3" type="noConversion"/>
  </si>
  <si>
    <t>86A/69</t>
    <phoneticPr fontId="3" type="noConversion"/>
  </si>
  <si>
    <r>
      <t>세원S</t>
    </r>
    <r>
      <rPr>
        <sz val="11"/>
        <color theme="1"/>
        <rFont val="맑은 고딕"/>
        <family val="2"/>
        <charset val="129"/>
        <scheme val="minor"/>
      </rPr>
      <t>HU</t>
    </r>
    <phoneticPr fontId="3" type="noConversion"/>
  </si>
  <si>
    <t>초읍동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</si>
  <si>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</si>
  <si>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</si>
  <si>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</si>
  <si>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</si>
  <si>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검단2차우방아이유쉘</t>
    <phoneticPr fontId="3" type="noConversion"/>
  </si>
  <si>
    <t>경남혁신(국민임대A3)</t>
    <phoneticPr fontId="3" type="noConversion"/>
  </si>
  <si>
    <t>진주시</t>
    <phoneticPr fontId="3" type="noConversion"/>
  </si>
  <si>
    <t>충무공동</t>
    <phoneticPr fontId="3" type="noConversion"/>
  </si>
  <si>
    <t>52/31</t>
    <phoneticPr fontId="3" type="noConversion"/>
  </si>
  <si>
    <t>경남혁신(영구임대A3)</t>
    <phoneticPr fontId="3" type="noConversion"/>
  </si>
  <si>
    <t>41/24</t>
    <phoneticPr fontId="3" type="noConversion"/>
  </si>
  <si>
    <t>광주태전효성해링턴플레이스</t>
    <phoneticPr fontId="3" type="noConversion"/>
  </si>
  <si>
    <t>기흥역센트럴푸르지오</t>
    <phoneticPr fontId="3" type="noConversion"/>
  </si>
  <si>
    <t>김포풍무2차푸르지오1회</t>
    <phoneticPr fontId="3" type="noConversion"/>
  </si>
  <si>
    <t>다산진건유승한내들센트럴(B7)</t>
    <phoneticPr fontId="3" type="noConversion"/>
  </si>
  <si>
    <t>동대문롯데캐슬노블레스</t>
    <phoneticPr fontId="3" type="noConversion"/>
  </si>
  <si>
    <t>동탄2금호어울림레이크(공공분양A91)</t>
    <phoneticPr fontId="3" type="noConversion"/>
  </si>
  <si>
    <t>동탄2롯데캐슬(뉴스테이A95BL)</t>
    <phoneticPr fontId="3" type="noConversion"/>
  </si>
  <si>
    <t>목동롯데캐슬마에스트로</t>
    <phoneticPr fontId="3" type="noConversion"/>
  </si>
  <si>
    <t>서울숲리버뷰자이</t>
    <phoneticPr fontId="3" type="noConversion"/>
  </si>
  <si>
    <t>소사벌더샵(C1BL)</t>
    <phoneticPr fontId="3" type="noConversion"/>
  </si>
  <si>
    <t>신동탄롯데캐슬(뉴스테이)</t>
    <phoneticPr fontId="3" type="noConversion"/>
  </si>
  <si>
    <t>신정동미소드리움</t>
    <phoneticPr fontId="3" type="noConversion"/>
  </si>
  <si>
    <t>신정동</t>
    <phoneticPr fontId="3" type="noConversion"/>
  </si>
  <si>
    <t>106B/79</t>
    <phoneticPr fontId="3" type="noConversion"/>
  </si>
  <si>
    <t>106A/80A</t>
    <phoneticPr fontId="3" type="noConversion"/>
  </si>
  <si>
    <t>아크로리버뷰</t>
    <phoneticPr fontId="3" type="noConversion"/>
  </si>
  <si>
    <t>오포문형양우내안애</t>
    <phoneticPr fontId="3" type="noConversion"/>
  </si>
  <si>
    <t>용산파크뷰</t>
    <phoneticPr fontId="3" type="noConversion"/>
  </si>
  <si>
    <t>용산구</t>
    <phoneticPr fontId="3" type="noConversion"/>
  </si>
  <si>
    <t>원효로1가</t>
    <phoneticPr fontId="3" type="noConversion"/>
  </si>
  <si>
    <t>21/15</t>
    <phoneticPr fontId="3" type="noConversion"/>
  </si>
  <si>
    <t>38C/26</t>
    <phoneticPr fontId="3" type="noConversion"/>
  </si>
  <si>
    <t>40A/28</t>
    <phoneticPr fontId="3" type="noConversion"/>
  </si>
  <si>
    <t>41B/28</t>
    <phoneticPr fontId="3" type="noConversion"/>
  </si>
  <si>
    <t>41C/28</t>
    <phoneticPr fontId="3" type="noConversion"/>
  </si>
  <si>
    <t>용인역북명지대역동원로얄듀크</t>
    <phoneticPr fontId="3" type="noConversion"/>
  </si>
  <si>
    <t>한양수자인호매실(C-3)</t>
    <phoneticPr fontId="3" type="noConversion"/>
  </si>
  <si>
    <t>화성송산그린시티대방노블랜드1차(EAB8)</t>
    <phoneticPr fontId="3" type="noConversion"/>
  </si>
  <si>
    <t>힐스테이트청계</t>
    <phoneticPr fontId="3" type="noConversion"/>
  </si>
  <si>
    <t>e편한세상용인한숲시티1군(5BL)</t>
    <phoneticPr fontId="3" type="noConversion"/>
  </si>
  <si>
    <t>e편한세상테라스오포(2BL)</t>
    <phoneticPr fontId="3" type="noConversion"/>
  </si>
  <si>
    <t>양산물금H1(행복주택)</t>
    <phoneticPr fontId="3" type="noConversion"/>
  </si>
  <si>
    <t>양산시</t>
    <phoneticPr fontId="3" type="noConversion"/>
  </si>
  <si>
    <t>물금읍</t>
    <phoneticPr fontId="3" type="noConversion"/>
  </si>
  <si>
    <t>27A/17</t>
    <phoneticPr fontId="3" type="noConversion"/>
  </si>
  <si>
    <t>27A1/17</t>
    <phoneticPr fontId="3" type="noConversion"/>
  </si>
  <si>
    <t>63A/39</t>
    <phoneticPr fontId="3" type="noConversion"/>
  </si>
  <si>
    <t>63A1/39</t>
    <phoneticPr fontId="3" type="noConversion"/>
  </si>
  <si>
    <t>63B/39</t>
    <phoneticPr fontId="3" type="noConversion"/>
  </si>
  <si>
    <t>63B1/39</t>
    <phoneticPr fontId="3" type="noConversion"/>
  </si>
  <si>
    <t>오금공공주택지구2단지(공공분양)</t>
    <phoneticPr fontId="3" type="noConversion"/>
  </si>
  <si>
    <t>89HB/59</t>
    <phoneticPr fontId="3" type="noConversion"/>
  </si>
  <si>
    <t>오금지구2단지(국민임대)</t>
    <phoneticPr fontId="3" type="noConversion"/>
  </si>
  <si>
    <t>88/59</t>
    <phoneticPr fontId="3" type="noConversion"/>
  </si>
  <si>
    <r>
      <t>경남혁신도시A</t>
    </r>
    <r>
      <rPr>
        <sz val="11"/>
        <color theme="1"/>
        <rFont val="맑은 고딕"/>
        <family val="2"/>
        <charset val="129"/>
        <scheme val="minor"/>
      </rPr>
      <t>-3(행복주택)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</si>
  <si>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</si>
  <si>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6B/21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</si>
  <si>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</si>
  <si>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</si>
  <si>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1A/36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</si>
  <si>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1B/36</t>
    </r>
    <phoneticPr fontId="3" type="noConversion"/>
  </si>
  <si>
    <t>기흥역파크푸르지오(기흥역세권3-3BL)</t>
    <phoneticPr fontId="3" type="noConversion"/>
  </si>
  <si>
    <t>다산신도시유승한내들골든뷰(C1)</t>
    <phoneticPr fontId="3" type="noConversion"/>
  </si>
  <si>
    <t>다산신도시한양수자인2차</t>
    <phoneticPr fontId="3" type="noConversion"/>
  </si>
  <si>
    <t>도봉금강아미움파크타운</t>
    <phoneticPr fontId="3" type="noConversion"/>
  </si>
  <si>
    <t>도봉구</t>
    <phoneticPr fontId="3" type="noConversion"/>
  </si>
  <si>
    <t>쌍문동</t>
    <phoneticPr fontId="3" type="noConversion"/>
  </si>
  <si>
    <t>78A/56</t>
    <phoneticPr fontId="3" type="noConversion"/>
  </si>
  <si>
    <t>78B/56</t>
    <phoneticPr fontId="3" type="noConversion"/>
  </si>
  <si>
    <t>86A/62</t>
    <phoneticPr fontId="3" type="noConversion"/>
  </si>
  <si>
    <t>89A/64</t>
    <phoneticPr fontId="3" type="noConversion"/>
  </si>
  <si>
    <t>89B/64</t>
    <phoneticPr fontId="3" type="noConversion"/>
  </si>
  <si>
    <t>95A/68</t>
    <phoneticPr fontId="3" type="noConversion"/>
  </si>
  <si>
    <t>동탄2신도시반도유보라아이비파크10.0(A80)</t>
    <phoneticPr fontId="3" type="noConversion"/>
  </si>
  <si>
    <t>동탄2신도시호반베르디움6차(A97)</t>
    <phoneticPr fontId="3" type="noConversion"/>
  </si>
  <si>
    <t>동탄신도시동원로얄듀크1차(A103BL)</t>
    <phoneticPr fontId="3" type="noConversion"/>
  </si>
  <si>
    <t>동탄역더샵센트럴시티2차(A36)</t>
    <phoneticPr fontId="3" type="noConversion"/>
  </si>
  <si>
    <t>래미안센트럴스위트</t>
    <phoneticPr fontId="3" type="noConversion"/>
  </si>
  <si>
    <t>삼송원흥역푸르지오(M1BL)</t>
    <phoneticPr fontId="3" type="noConversion"/>
  </si>
  <si>
    <t>시흥목감B3(공공임대)</t>
    <phoneticPr fontId="3" type="noConversion"/>
  </si>
  <si>
    <t>신반포자이</t>
    <phoneticPr fontId="3" type="noConversion"/>
  </si>
  <si>
    <t>안성공도우미린더퍼스트(A1)</t>
    <phoneticPr fontId="3" type="noConversion"/>
  </si>
  <si>
    <t>영종스카이시티자이(A39)</t>
    <phoneticPr fontId="3" type="noConversion"/>
  </si>
  <si>
    <t>운정신도시센트럴푸르지오(A25)</t>
    <phoneticPr fontId="3" type="noConversion"/>
  </si>
  <si>
    <t>원곡제일오투그란데</t>
    <phoneticPr fontId="3" type="noConversion"/>
  </si>
  <si>
    <t>음성생극태경에코그린</t>
    <phoneticPr fontId="3" type="noConversion"/>
  </si>
  <si>
    <t>음성군</t>
    <phoneticPr fontId="3" type="noConversion"/>
  </si>
  <si>
    <t>생극면</t>
    <phoneticPr fontId="3" type="noConversion"/>
  </si>
  <si>
    <t>73A/56</t>
    <phoneticPr fontId="3" type="noConversion"/>
  </si>
  <si>
    <t>86/66</t>
    <phoneticPr fontId="3" type="noConversion"/>
  </si>
  <si>
    <t>의정부민락2지구(공공임대B9)</t>
    <phoneticPr fontId="3" type="noConversion"/>
  </si>
  <si>
    <t>자연&amp;e편한세상자이(공공분양S1BL)</t>
    <phoneticPr fontId="3" type="noConversion"/>
  </si>
  <si>
    <t>충북혁신도시우미린스테이1회(뉴스테이B4)</t>
    <phoneticPr fontId="3" type="noConversion"/>
  </si>
  <si>
    <t>덕산면</t>
    <phoneticPr fontId="3" type="noConversion"/>
  </si>
  <si>
    <t>94/70</t>
    <phoneticPr fontId="3" type="noConversion"/>
  </si>
  <si>
    <t>104A/84A</t>
    <phoneticPr fontId="3" type="noConversion"/>
  </si>
  <si>
    <t>힐스테이트운정(A24)</t>
    <phoneticPr fontId="3" type="noConversion"/>
  </si>
  <si>
    <t>e편한세상미사(A27)</t>
    <phoneticPr fontId="3" type="noConversion"/>
  </si>
  <si>
    <t>e편한세상태재1단지(2-3BL)</t>
    <phoneticPr fontId="3" type="noConversion"/>
  </si>
  <si>
    <t>부산전포동사랑으로부영</t>
    <phoneticPr fontId="3" type="noConversion"/>
  </si>
  <si>
    <t>전포동</t>
    <phoneticPr fontId="3" type="noConversion"/>
  </si>
  <si>
    <t>양수역에델바움</t>
    <phoneticPr fontId="3" type="noConversion"/>
  </si>
  <si>
    <t>양평군</t>
    <phoneticPr fontId="3" type="noConversion"/>
  </si>
  <si>
    <t>양서면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</si>
  <si>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</si>
  <si>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2/50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</si>
  <si>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4/51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</si>
  <si>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</si>
  <si>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2C/58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</si>
  <si>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</si>
  <si>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2A/58</t>
    </r>
    <phoneticPr fontId="3" type="noConversion"/>
  </si>
  <si>
    <t>광교더샵(C4)</t>
    <phoneticPr fontId="3" type="noConversion"/>
  </si>
  <si>
    <t>구포윤창비에이치타운</t>
    <phoneticPr fontId="3" type="noConversion"/>
  </si>
  <si>
    <t>북구</t>
    <phoneticPr fontId="3" type="noConversion"/>
  </si>
  <si>
    <t>구포동</t>
    <phoneticPr fontId="3" type="noConversion"/>
  </si>
  <si>
    <t>87A/59</t>
    <phoneticPr fontId="3" type="noConversion"/>
  </si>
  <si>
    <t>88A/60</t>
    <phoneticPr fontId="3" type="noConversion"/>
  </si>
  <si>
    <t>88B/60</t>
    <phoneticPr fontId="3" type="noConversion"/>
  </si>
  <si>
    <t>동탄2신도시한신휴플러스(A47)</t>
    <phoneticPr fontId="3" type="noConversion"/>
  </si>
  <si>
    <t>동탄파크자이(A8)</t>
    <phoneticPr fontId="3" type="noConversion"/>
  </si>
  <si>
    <t>마포한강IPARK</t>
    <phoneticPr fontId="3" type="noConversion"/>
  </si>
  <si>
    <t>마포구</t>
    <phoneticPr fontId="3" type="noConversion"/>
  </si>
  <si>
    <t>망원동</t>
    <phoneticPr fontId="3" type="noConversion"/>
  </si>
  <si>
    <t>76B/59</t>
    <phoneticPr fontId="3" type="noConversion"/>
  </si>
  <si>
    <t>77A/59</t>
    <phoneticPr fontId="3" type="noConversion"/>
  </si>
  <si>
    <t>108C/84</t>
    <phoneticPr fontId="3" type="noConversion"/>
  </si>
  <si>
    <t>108A/84A</t>
    <phoneticPr fontId="3" type="noConversion"/>
  </si>
  <si>
    <t>141A/111</t>
    <phoneticPr fontId="3" type="noConversion"/>
  </si>
  <si>
    <t>142B/111</t>
    <phoneticPr fontId="3" type="noConversion"/>
  </si>
  <si>
    <t>반포래미안IPARK</t>
    <phoneticPr fontId="3" type="noConversion"/>
  </si>
  <si>
    <t>시흥은계보금자리S-2단지(공공임대)</t>
    <phoneticPr fontId="3" type="noConversion"/>
  </si>
  <si>
    <t>안산메트로타운푸르지오힐스테이트</t>
    <phoneticPr fontId="3" type="noConversion"/>
  </si>
  <si>
    <t>용인기흥우방아이유쉘</t>
    <phoneticPr fontId="3" type="noConversion"/>
  </si>
  <si>
    <t>용인동천자이</t>
    <phoneticPr fontId="3" type="noConversion"/>
  </si>
  <si>
    <t>의령신우희가로</t>
    <phoneticPr fontId="3" type="noConversion"/>
  </si>
  <si>
    <t>의령군</t>
    <phoneticPr fontId="3" type="noConversion"/>
  </si>
  <si>
    <t>의령읍</t>
    <phoneticPr fontId="3" type="noConversion"/>
  </si>
  <si>
    <t>의정부민락2지구우미린(B-13)</t>
    <phoneticPr fontId="3" type="noConversion"/>
  </si>
  <si>
    <t>창원일반산단(공공임대Z)</t>
    <phoneticPr fontId="3" type="noConversion"/>
  </si>
  <si>
    <t>대산면</t>
    <phoneticPr fontId="3" type="noConversion"/>
  </si>
  <si>
    <t>81A/59A</t>
    <phoneticPr fontId="3" type="noConversion"/>
  </si>
  <si>
    <t>하동읍내1블럭(국민임대)</t>
    <phoneticPr fontId="3" type="noConversion"/>
  </si>
  <si>
    <t>51/33</t>
    <phoneticPr fontId="3" type="noConversion"/>
  </si>
  <si>
    <t>향남2모아미래도에듀파크(민간임대B4)</t>
    <phoneticPr fontId="3" type="noConversion"/>
  </si>
  <si>
    <t>97B/73</t>
    <phoneticPr fontId="3" type="noConversion"/>
  </si>
  <si>
    <t>97A/73</t>
    <phoneticPr fontId="3" type="noConversion"/>
  </si>
  <si>
    <t>109/84</t>
    <phoneticPr fontId="3" type="noConversion"/>
  </si>
  <si>
    <t>해운대센텀엘카사</t>
    <phoneticPr fontId="3" type="noConversion"/>
  </si>
  <si>
    <t>해운대구</t>
    <phoneticPr fontId="3" type="noConversion"/>
  </si>
  <si>
    <t>우동</t>
    <phoneticPr fontId="3" type="noConversion"/>
  </si>
  <si>
    <t>62D/44</t>
    <phoneticPr fontId="3" type="noConversion"/>
  </si>
  <si>
    <t>63C/44</t>
    <phoneticPr fontId="3" type="noConversion"/>
  </si>
  <si>
    <t>67B/49</t>
    <phoneticPr fontId="3" type="noConversion"/>
  </si>
  <si>
    <t>71A/51</t>
    <phoneticPr fontId="3" type="noConversion"/>
  </si>
  <si>
    <t>힐스테이트기흥</t>
    <phoneticPr fontId="3" type="noConversion"/>
  </si>
  <si>
    <t>e편한세상영종하늘도시(A-15)</t>
    <phoneticPr fontId="3" type="noConversion"/>
  </si>
  <si>
    <t>동백라온프라이빗테라스파크</t>
    <phoneticPr fontId="3" type="noConversion"/>
  </si>
  <si>
    <t>용인시</t>
    <phoneticPr fontId="3" type="noConversion"/>
  </si>
  <si>
    <t>동백동</t>
    <phoneticPr fontId="3" type="noConversion"/>
  </si>
  <si>
    <t>92B/84</t>
    <phoneticPr fontId="3" type="noConversion"/>
  </si>
  <si>
    <t>92A/84</t>
    <phoneticPr fontId="3" type="noConversion"/>
  </si>
  <si>
    <t>92E/84</t>
    <phoneticPr fontId="3" type="noConversion"/>
  </si>
  <si>
    <t>93C/84</t>
    <phoneticPr fontId="3" type="noConversion"/>
  </si>
  <si>
    <t>93D/84</t>
    <phoneticPr fontId="3" type="noConversion"/>
  </si>
  <si>
    <t>하남미사A-14(국민임대)</t>
    <phoneticPr fontId="3" type="noConversion"/>
  </si>
  <si>
    <t>하남시</t>
    <phoneticPr fontId="3" type="noConversion"/>
  </si>
  <si>
    <t>망월동</t>
    <phoneticPr fontId="3" type="noConversion"/>
  </si>
  <si>
    <t>72/46</t>
    <phoneticPr fontId="3" type="noConversion"/>
  </si>
  <si>
    <t>행정중심복합도시3-2M2(국민임대)</t>
    <phoneticPr fontId="3" type="noConversion"/>
  </si>
  <si>
    <t>보람동</t>
    <phoneticPr fontId="3" type="noConversion"/>
  </si>
  <si>
    <t>동탄2신도시사랑으로부영(a75)</t>
    <phoneticPr fontId="3" type="noConversion"/>
  </si>
  <si>
    <t>83/59</t>
    <phoneticPr fontId="3" type="noConversion"/>
  </si>
  <si>
    <t>83/60</t>
    <phoneticPr fontId="3" type="noConversion"/>
  </si>
  <si>
    <t>가천대역두산위브</t>
    <phoneticPr fontId="3" type="noConversion"/>
  </si>
  <si>
    <t>목행동영무예다음1단지(뉴스테이)</t>
    <phoneticPr fontId="3" type="noConversion"/>
  </si>
  <si>
    <t>충주시</t>
    <phoneticPr fontId="3" type="noConversion"/>
  </si>
  <si>
    <t>목행동</t>
    <phoneticPr fontId="3" type="noConversion"/>
  </si>
  <si>
    <t>81/59</t>
    <phoneticPr fontId="3" type="noConversion"/>
  </si>
  <si>
    <t>102/75</t>
    <phoneticPr fontId="3" type="noConversion"/>
  </si>
  <si>
    <t>광주역우방아이유쉘(1단지)</t>
    <phoneticPr fontId="3" type="noConversion"/>
  </si>
  <si>
    <t>구리갈매보금자리S-1(공공분양)</t>
    <phoneticPr fontId="3" type="noConversion"/>
  </si>
  <si>
    <t>김포한강호반베르디움(Ab21)</t>
    <phoneticPr fontId="3" type="noConversion"/>
  </si>
  <si>
    <t>대구율하1지구(공공임대3BL)</t>
    <phoneticPr fontId="3" type="noConversion"/>
  </si>
  <si>
    <t>율하동</t>
    <phoneticPr fontId="3" type="noConversion"/>
  </si>
  <si>
    <t>93B/74</t>
    <phoneticPr fontId="3" type="noConversion"/>
  </si>
  <si>
    <t>93C/74</t>
    <phoneticPr fontId="3" type="noConversion"/>
  </si>
  <si>
    <t>93A/74</t>
    <phoneticPr fontId="3" type="noConversion"/>
  </si>
  <si>
    <t>106B/84</t>
    <phoneticPr fontId="3" type="noConversion"/>
  </si>
  <si>
    <t>106A/84</t>
    <phoneticPr fontId="3" type="noConversion"/>
  </si>
  <si>
    <t>도룡SK뷰</t>
    <phoneticPr fontId="3" type="noConversion"/>
  </si>
  <si>
    <t>유성구</t>
    <phoneticPr fontId="3" type="noConversion"/>
  </si>
  <si>
    <t>도룡동</t>
    <phoneticPr fontId="3" type="noConversion"/>
  </si>
  <si>
    <t>109TA/84</t>
    <phoneticPr fontId="3" type="noConversion"/>
  </si>
  <si>
    <t>109TB/84</t>
    <phoneticPr fontId="3" type="noConversion"/>
  </si>
  <si>
    <t>125/116</t>
    <phoneticPr fontId="3" type="noConversion"/>
  </si>
  <si>
    <t>161T/127</t>
    <phoneticPr fontId="3" type="noConversion"/>
  </si>
  <si>
    <t>165/127</t>
    <phoneticPr fontId="3" type="noConversion"/>
  </si>
  <si>
    <t>동탄2신도시사랑으로부영(A70)</t>
    <phoneticPr fontId="3" type="noConversion"/>
  </si>
  <si>
    <t>동탄2신도시사랑으로부영(A74)</t>
    <phoneticPr fontId="3" type="noConversion"/>
  </si>
  <si>
    <t>110C/84C</t>
    <phoneticPr fontId="3" type="noConversion"/>
  </si>
  <si>
    <t>동탄2신도시제일풍경채에듀파크(A96)</t>
    <phoneticPr fontId="3" type="noConversion"/>
  </si>
  <si>
    <t>동탄린스트라우스더센트럴(C12)</t>
    <phoneticPr fontId="3" type="noConversion"/>
  </si>
  <si>
    <t>래미안구의파크스위트</t>
    <phoneticPr fontId="3" type="noConversion"/>
  </si>
  <si>
    <t>마포자이3차</t>
    <phoneticPr fontId="3" type="noConversion"/>
  </si>
  <si>
    <t>목포연산동골드클래스</t>
    <phoneticPr fontId="3" type="noConversion"/>
  </si>
  <si>
    <t>84/61</t>
    <phoneticPr fontId="3" type="noConversion"/>
  </si>
  <si>
    <t>96/70</t>
    <phoneticPr fontId="3" type="noConversion"/>
  </si>
  <si>
    <t>반포센트럴푸르지오써밋</t>
    <phoneticPr fontId="3" type="noConversion"/>
  </si>
  <si>
    <t>상동스카이뷰자이</t>
    <phoneticPr fontId="3" type="noConversion"/>
  </si>
  <si>
    <t>송도더샵센트럴시티(RM2)</t>
    <phoneticPr fontId="3" type="noConversion"/>
  </si>
  <si>
    <t>시흥배곧한라비발디캠퍼스3차(C5BL)</t>
    <phoneticPr fontId="3" type="noConversion"/>
  </si>
  <si>
    <t>시흥은계우미린1차(C-1)</t>
    <phoneticPr fontId="3" type="noConversion"/>
  </si>
  <si>
    <t>신동탄파크자이2차</t>
    <phoneticPr fontId="3" type="noConversion"/>
  </si>
  <si>
    <t>안산파크푸르지오</t>
    <phoneticPr fontId="3" type="noConversion"/>
  </si>
  <si>
    <t>안성아양광신프로그레스(B3-2)</t>
    <phoneticPr fontId="3" type="noConversion"/>
  </si>
  <si>
    <t>양주신도시리젠시빌란트</t>
    <phoneticPr fontId="3" type="noConversion"/>
  </si>
  <si>
    <t>영종하늘도시화성파크드림</t>
    <phoneticPr fontId="3" type="noConversion"/>
  </si>
  <si>
    <t>중산동</t>
    <phoneticPr fontId="3" type="noConversion"/>
  </si>
  <si>
    <t>96/73</t>
    <phoneticPr fontId="3" type="noConversion"/>
  </si>
  <si>
    <t>96P/73</t>
    <phoneticPr fontId="3" type="noConversion"/>
  </si>
  <si>
    <t>111AP/84</t>
    <phoneticPr fontId="3" type="noConversion"/>
  </si>
  <si>
    <t>111BP/84</t>
    <phoneticPr fontId="3" type="noConversion"/>
  </si>
  <si>
    <t>의왕서해그랑블</t>
    <phoneticPr fontId="3" type="noConversion"/>
  </si>
  <si>
    <t>자이더익스프레스2차(4BL)</t>
    <phoneticPr fontId="3" type="noConversion"/>
  </si>
  <si>
    <t>평택비전3차푸르지오(A4-2BL)</t>
    <phoneticPr fontId="3" type="noConversion"/>
  </si>
  <si>
    <t>하귀코아루오션뷰</t>
    <phoneticPr fontId="3" type="noConversion"/>
  </si>
  <si>
    <t>103A/78</t>
    <phoneticPr fontId="3" type="noConversion"/>
  </si>
  <si>
    <t>111C/84</t>
    <phoneticPr fontId="3" type="noConversion"/>
  </si>
  <si>
    <t>효창파크KCC스위첸</t>
    <phoneticPr fontId="3" type="noConversion"/>
  </si>
  <si>
    <t>양수리더블유캐슬</t>
    <phoneticPr fontId="3" type="noConversion"/>
  </si>
  <si>
    <t>103A/82</t>
    <phoneticPr fontId="3" type="noConversion"/>
  </si>
  <si>
    <t>104B/82</t>
    <phoneticPr fontId="3" type="noConversion"/>
  </si>
  <si>
    <t>104A/83</t>
    <phoneticPr fontId="3" type="noConversion"/>
  </si>
  <si>
    <t>104B/83</t>
    <phoneticPr fontId="3" type="noConversion"/>
  </si>
  <si>
    <t>105C/83</t>
    <phoneticPr fontId="3" type="noConversion"/>
  </si>
  <si>
    <t>106G/84</t>
    <phoneticPr fontId="3" type="noConversion"/>
  </si>
  <si>
    <t>106E/84</t>
    <phoneticPr fontId="3" type="noConversion"/>
  </si>
  <si>
    <t>106F/84</t>
    <phoneticPr fontId="3" type="noConversion"/>
  </si>
  <si>
    <t>107D/84</t>
    <phoneticPr fontId="3" type="noConversion"/>
  </si>
  <si>
    <t>107C/84</t>
    <phoneticPr fontId="3" type="noConversion"/>
  </si>
  <si>
    <t>107H/84</t>
    <phoneticPr fontId="3" type="noConversion"/>
  </si>
  <si>
    <t>141/112</t>
    <phoneticPr fontId="3" type="noConversion"/>
  </si>
  <si>
    <t>150/119</t>
    <phoneticPr fontId="3" type="noConversion"/>
  </si>
  <si>
    <t>151/120</t>
    <phoneticPr fontId="3" type="noConversion"/>
  </si>
  <si>
    <t>목포연산중앙갤러리</t>
    <phoneticPr fontId="3" type="noConversion"/>
  </si>
  <si>
    <t>95/73</t>
    <phoneticPr fontId="3" type="noConversion"/>
  </si>
  <si>
    <t>96/74</t>
    <phoneticPr fontId="3" type="noConversion"/>
  </si>
  <si>
    <t>서귀포대평아르테라스</t>
    <phoneticPr fontId="3" type="noConversion"/>
  </si>
  <si>
    <t>102P/84</t>
    <phoneticPr fontId="3" type="noConversion"/>
  </si>
  <si>
    <t>102T/84</t>
    <phoneticPr fontId="3" type="noConversion"/>
  </si>
  <si>
    <t>완도군내리미림</t>
    <phoneticPr fontId="3" type="noConversion"/>
  </si>
  <si>
    <t>완도군</t>
    <phoneticPr fontId="3" type="noConversion"/>
  </si>
  <si>
    <t>완도읍</t>
    <phoneticPr fontId="3" type="noConversion"/>
  </si>
  <si>
    <t>71A/50</t>
    <phoneticPr fontId="3" type="noConversion"/>
  </si>
  <si>
    <t>71B/50</t>
    <phoneticPr fontId="3" type="noConversion"/>
  </si>
  <si>
    <t>118A/84A</t>
    <phoneticPr fontId="3" type="noConversion"/>
  </si>
  <si>
    <t>118C/84C</t>
    <phoneticPr fontId="3" type="noConversion"/>
  </si>
  <si>
    <t>119D/84</t>
    <phoneticPr fontId="3" type="noConversion"/>
  </si>
  <si>
    <t>119B/84</t>
    <phoneticPr fontId="3" type="noConversion"/>
  </si>
  <si>
    <t>지산아이위시네이처</t>
    <phoneticPr fontId="3" type="noConversion"/>
  </si>
  <si>
    <t>수성구</t>
    <phoneticPr fontId="3" type="noConversion"/>
  </si>
  <si>
    <t>지산동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</si>
  <si>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</si>
  <si>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</si>
  <si>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</si>
  <si>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t>고잔롯데캐슬골드파크</t>
    <phoneticPr fontId="3" type="noConversion"/>
  </si>
  <si>
    <t>광교아이파크(C3)</t>
    <phoneticPr fontId="3" type="noConversion"/>
  </si>
  <si>
    <t>대전대신2지구LH이스트시티(공공분양2BL)</t>
    <phoneticPr fontId="3" type="noConversion"/>
  </si>
  <si>
    <t>대동</t>
    <phoneticPr fontId="3" type="noConversion"/>
  </si>
  <si>
    <t>102C/74</t>
    <phoneticPr fontId="3" type="noConversion"/>
  </si>
  <si>
    <t>102A/74</t>
    <phoneticPr fontId="3" type="noConversion"/>
  </si>
  <si>
    <t>102A-2/74</t>
    <phoneticPr fontId="3" type="noConversion"/>
  </si>
  <si>
    <t>64/39</t>
    <phoneticPr fontId="3" type="noConversion"/>
  </si>
  <si>
    <t>동탄역반도유보라아이비파크8.0(C-8)</t>
    <phoneticPr fontId="3" type="noConversion"/>
  </si>
  <si>
    <t>밀양교동대경파미르</t>
    <phoneticPr fontId="3" type="noConversion"/>
  </si>
  <si>
    <t>밀양시</t>
    <phoneticPr fontId="3" type="noConversion"/>
  </si>
  <si>
    <t>교동</t>
    <phoneticPr fontId="3" type="noConversion"/>
  </si>
  <si>
    <t>103/76</t>
    <phoneticPr fontId="3" type="noConversion"/>
  </si>
  <si>
    <t>민락2지구대광로제비앙(B11)</t>
    <phoneticPr fontId="3" type="noConversion"/>
  </si>
  <si>
    <t>방배아트자이</t>
    <phoneticPr fontId="3" type="noConversion"/>
  </si>
  <si>
    <t>서초구</t>
    <phoneticPr fontId="3" type="noConversion"/>
  </si>
  <si>
    <t>방배동</t>
    <phoneticPr fontId="3" type="noConversion"/>
  </si>
  <si>
    <t>80C/59</t>
    <phoneticPr fontId="3" type="noConversion"/>
  </si>
  <si>
    <t>109B/84B</t>
    <phoneticPr fontId="3" type="noConversion"/>
  </si>
  <si>
    <t>158A/126</t>
    <phoneticPr fontId="3" type="noConversion"/>
  </si>
  <si>
    <t>159B/126</t>
    <phoneticPr fontId="3" type="noConversion"/>
  </si>
  <si>
    <t>송도포레스트카운티</t>
    <phoneticPr fontId="3" type="noConversion"/>
  </si>
  <si>
    <t>송산그린시티요진와이시티(EAA3)</t>
    <phoneticPr fontId="3" type="noConversion"/>
  </si>
  <si>
    <t>송산면</t>
    <phoneticPr fontId="3" type="noConversion"/>
  </si>
  <si>
    <t>95/60</t>
    <phoneticPr fontId="3" type="noConversion"/>
  </si>
  <si>
    <t>오산센트럴푸르지오</t>
    <phoneticPr fontId="3" type="noConversion"/>
  </si>
  <si>
    <t>용인성복동서희스타힐스애비뉴</t>
    <phoneticPr fontId="3" type="noConversion"/>
  </si>
  <si>
    <t>일산에듀포레푸르지오1회</t>
    <phoneticPr fontId="3" type="noConversion"/>
  </si>
  <si>
    <t>전주에코시티자이2차(9BL)</t>
    <phoneticPr fontId="3" type="noConversion"/>
  </si>
  <si>
    <t>전주시</t>
    <phoneticPr fontId="3" type="noConversion"/>
  </si>
  <si>
    <t>송천동2가</t>
    <phoneticPr fontId="3" type="noConversion"/>
  </si>
  <si>
    <t>154/118</t>
    <phoneticPr fontId="3" type="noConversion"/>
  </si>
  <si>
    <t>제천강저지구(공공임대B2)</t>
    <phoneticPr fontId="3" type="noConversion"/>
  </si>
  <si>
    <t>제천시</t>
    <phoneticPr fontId="3" type="noConversion"/>
  </si>
  <si>
    <t>영천동</t>
    <phoneticPr fontId="3" type="noConversion"/>
  </si>
  <si>
    <t>97A/75</t>
    <phoneticPr fontId="3" type="noConversion"/>
  </si>
  <si>
    <t>108B/84B</t>
    <phoneticPr fontId="3" type="noConversion"/>
  </si>
  <si>
    <t>중흥S-클래스더테라스</t>
    <phoneticPr fontId="3" type="noConversion"/>
  </si>
  <si>
    <t>강서구</t>
    <phoneticPr fontId="3" type="noConversion"/>
  </si>
  <si>
    <t>명지동</t>
    <phoneticPr fontId="3" type="noConversion"/>
  </si>
  <si>
    <t>110A1/84A1</t>
    <phoneticPr fontId="3" type="noConversion"/>
  </si>
  <si>
    <t>111A4/84</t>
    <phoneticPr fontId="3" type="noConversion"/>
  </si>
  <si>
    <t>111A3/84</t>
    <phoneticPr fontId="3" type="noConversion"/>
  </si>
  <si>
    <t>112A2/84</t>
    <phoneticPr fontId="3" type="noConversion"/>
  </si>
  <si>
    <t>112B1/84</t>
    <phoneticPr fontId="3" type="noConversion"/>
  </si>
  <si>
    <t>112B2/84</t>
    <phoneticPr fontId="3" type="noConversion"/>
  </si>
  <si>
    <t>113B3/84</t>
    <phoneticPr fontId="3" type="noConversion"/>
  </si>
  <si>
    <t>113B4/84</t>
    <phoneticPr fontId="3" type="noConversion"/>
  </si>
  <si>
    <t>청라센트럴에일린의뜰(M1)</t>
    <phoneticPr fontId="3" type="noConversion"/>
  </si>
  <si>
    <t>충북혁신도시우미린스테이2회(뉴스테이B4)</t>
    <phoneticPr fontId="3" type="noConversion"/>
  </si>
  <si>
    <t>105B/78</t>
    <phoneticPr fontId="3" type="noConversion"/>
  </si>
  <si>
    <t>하남미사(공공임대A25)</t>
    <phoneticPr fontId="3" type="noConversion"/>
  </si>
  <si>
    <t>하남힐즈파크푸르지오(2BL)</t>
    <phoneticPr fontId="3" type="noConversion"/>
  </si>
  <si>
    <t>화성동탄2(공공분양A-44)</t>
    <phoneticPr fontId="3" type="noConversion"/>
  </si>
  <si>
    <t>힐스테이트녹번</t>
    <phoneticPr fontId="3" type="noConversion"/>
  </si>
  <si>
    <t>DMC2차IPARK</t>
    <phoneticPr fontId="3" type="noConversion"/>
  </si>
  <si>
    <t>e편한세상부천심곡</t>
    <phoneticPr fontId="3" type="noConversion"/>
  </si>
  <si>
    <t>김포한강예미지(Ab-04)</t>
    <phoneticPr fontId="3" type="noConversion"/>
  </si>
  <si>
    <t>105C/77</t>
    <phoneticPr fontId="3" type="noConversion"/>
  </si>
  <si>
    <t>105A/77</t>
    <phoneticPr fontId="3" type="noConversion"/>
  </si>
  <si>
    <t>105B/77</t>
    <phoneticPr fontId="3" type="noConversion"/>
  </si>
  <si>
    <t>114A/84</t>
    <phoneticPr fontId="3" type="noConversion"/>
  </si>
  <si>
    <t>영등포휴젠느</t>
    <phoneticPr fontId="3" type="noConversion"/>
  </si>
  <si>
    <t>영등포구</t>
    <phoneticPr fontId="3" type="noConversion"/>
  </si>
  <si>
    <t>영등포동7가</t>
    <phoneticPr fontId="3" type="noConversion"/>
  </si>
  <si>
    <t>32D/24</t>
    <phoneticPr fontId="3" type="noConversion"/>
  </si>
  <si>
    <t>42A/31</t>
    <phoneticPr fontId="3" type="noConversion"/>
  </si>
  <si>
    <t>49C/37</t>
    <phoneticPr fontId="3" type="noConversion"/>
  </si>
  <si>
    <t>51B/39</t>
    <phoneticPr fontId="3" type="noConversion"/>
  </si>
  <si>
    <t>함평향교(국민임대)</t>
    <phoneticPr fontId="3" type="noConversion"/>
  </si>
  <si>
    <t>함평군</t>
    <phoneticPr fontId="3" type="noConversion"/>
  </si>
  <si>
    <t>대동면</t>
    <phoneticPr fontId="3" type="noConversion"/>
  </si>
  <si>
    <t>49/33</t>
    <phoneticPr fontId="3" type="noConversion"/>
  </si>
  <si>
    <t>68/46</t>
    <phoneticPr fontId="3" type="noConversion"/>
  </si>
  <si>
    <r>
      <t>대전목동2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</si>
  <si>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목동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</si>
  <si>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</si>
  <si>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</si>
  <si>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</si>
  <si>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2A/36</t>
    </r>
    <phoneticPr fontId="3" type="noConversion"/>
  </si>
  <si>
    <r>
      <t>함평향교(영구임대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</si>
  <si>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</si>
  <si>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6B/24</t>
    </r>
    <phoneticPr fontId="3" type="noConversion"/>
  </si>
  <si>
    <t>공주월송(공공임대A2)</t>
    <phoneticPr fontId="3" type="noConversion"/>
  </si>
  <si>
    <t>100A/74A</t>
    <phoneticPr fontId="3" type="noConversion"/>
  </si>
  <si>
    <t>군포송정금강펜테리움센트럴파크2차(B2)</t>
    <phoneticPr fontId="3" type="noConversion"/>
  </si>
  <si>
    <t>기흥역더샵</t>
    <phoneticPr fontId="3" type="noConversion"/>
  </si>
  <si>
    <t>김포한강호반베르디움(Ab18)</t>
    <phoneticPr fontId="3" type="noConversion"/>
  </si>
  <si>
    <t>대전대신2지구LH이스트시티(공공분양1BL)</t>
    <phoneticPr fontId="3" type="noConversion"/>
  </si>
  <si>
    <t>85A/59</t>
    <phoneticPr fontId="3" type="noConversion"/>
  </si>
  <si>
    <t>100B/74</t>
    <phoneticPr fontId="3" type="noConversion"/>
  </si>
  <si>
    <t>100A/74</t>
    <phoneticPr fontId="3" type="noConversion"/>
  </si>
  <si>
    <t>113A-1/84</t>
    <phoneticPr fontId="3" type="noConversion"/>
  </si>
  <si>
    <t>동해IPARK</t>
    <phoneticPr fontId="3" type="noConversion"/>
  </si>
  <si>
    <t>동해시</t>
    <phoneticPr fontId="3" type="noConversion"/>
  </si>
  <si>
    <t>이도동</t>
    <phoneticPr fontId="3" type="noConversion"/>
  </si>
  <si>
    <t>98B/75</t>
    <phoneticPr fontId="3" type="noConversion"/>
  </si>
  <si>
    <t>100A/75A</t>
    <phoneticPr fontId="3" type="noConversion"/>
  </si>
  <si>
    <t>110/84</t>
    <phoneticPr fontId="3" type="noConversion"/>
  </si>
  <si>
    <t>보은신한헤센</t>
    <phoneticPr fontId="3" type="noConversion"/>
  </si>
  <si>
    <t>보은군</t>
    <phoneticPr fontId="3" type="noConversion"/>
  </si>
  <si>
    <t>보은읍</t>
    <phoneticPr fontId="3" type="noConversion"/>
  </si>
  <si>
    <t>99/74</t>
    <phoneticPr fontId="3" type="noConversion"/>
  </si>
  <si>
    <t>목감지구중흥S-클래스(B-1)</t>
    <phoneticPr fontId="3" type="noConversion"/>
  </si>
  <si>
    <t>반구동센트럴파크오시오</t>
    <phoneticPr fontId="3" type="noConversion"/>
  </si>
  <si>
    <t>반구동</t>
    <phoneticPr fontId="3" type="noConversion"/>
  </si>
  <si>
    <t>106C/80</t>
    <phoneticPr fontId="3" type="noConversion"/>
  </si>
  <si>
    <t>106A/80</t>
    <phoneticPr fontId="3" type="noConversion"/>
  </si>
  <si>
    <t>번영로서한이다음1단지</t>
    <phoneticPr fontId="3" type="noConversion"/>
  </si>
  <si>
    <t>복산동</t>
    <phoneticPr fontId="3" type="noConversion"/>
  </si>
  <si>
    <t>95/72</t>
    <phoneticPr fontId="3" type="noConversion"/>
  </si>
  <si>
    <t>번영로서한이다음2단지</t>
    <phoneticPr fontId="3" type="noConversion"/>
  </si>
  <si>
    <t>세종힐데스하임1차(1-1생활권L9)</t>
    <phoneticPr fontId="3" type="noConversion"/>
  </si>
  <si>
    <t>고운동</t>
    <phoneticPr fontId="3" type="noConversion"/>
  </si>
  <si>
    <t>132A/107</t>
    <phoneticPr fontId="3" type="noConversion"/>
  </si>
  <si>
    <t>137A/111</t>
    <phoneticPr fontId="3" type="noConversion"/>
  </si>
  <si>
    <t>137B/111</t>
    <phoneticPr fontId="3" type="noConversion"/>
  </si>
  <si>
    <t>149A/120</t>
    <phoneticPr fontId="3" type="noConversion"/>
  </si>
  <si>
    <t>151A/122</t>
    <phoneticPr fontId="3" type="noConversion"/>
  </si>
  <si>
    <t>157A/128</t>
    <phoneticPr fontId="3" type="noConversion"/>
  </si>
  <si>
    <t>157B/128</t>
    <phoneticPr fontId="3" type="noConversion"/>
  </si>
  <si>
    <t>시흥목감(공공임대A2)</t>
    <phoneticPr fontId="3" type="noConversion"/>
  </si>
  <si>
    <t>목감동</t>
    <phoneticPr fontId="3" type="noConversion"/>
  </si>
  <si>
    <t>81B/59B</t>
    <phoneticPr fontId="3" type="noConversion"/>
  </si>
  <si>
    <t>81D/59</t>
    <phoneticPr fontId="3" type="noConversion"/>
  </si>
  <si>
    <t>81C/59</t>
    <phoneticPr fontId="3" type="noConversion"/>
  </si>
  <si>
    <t>아크로리버하임</t>
    <phoneticPr fontId="3" type="noConversion"/>
  </si>
  <si>
    <t>연산동더리체</t>
    <phoneticPr fontId="3" type="noConversion"/>
  </si>
  <si>
    <t>연제구</t>
    <phoneticPr fontId="3" type="noConversion"/>
  </si>
  <si>
    <t>79/64</t>
    <phoneticPr fontId="3" type="noConversion"/>
  </si>
  <si>
    <t>87/71</t>
    <phoneticPr fontId="3" type="noConversion"/>
  </si>
  <si>
    <t>101/82</t>
    <phoneticPr fontId="3" type="noConversion"/>
  </si>
  <si>
    <t>103/84</t>
    <phoneticPr fontId="3" type="noConversion"/>
  </si>
  <si>
    <t>112/91</t>
    <phoneticPr fontId="3" type="noConversion"/>
  </si>
  <si>
    <t>울산대이즈플레이스</t>
    <phoneticPr fontId="3" type="noConversion"/>
  </si>
  <si>
    <t>무거동</t>
    <phoneticPr fontId="3" type="noConversion"/>
  </si>
  <si>
    <t>84B/60</t>
    <phoneticPr fontId="3" type="noConversion"/>
  </si>
  <si>
    <t>85C/61</t>
    <phoneticPr fontId="3" type="noConversion"/>
  </si>
  <si>
    <t>89D/64</t>
    <phoneticPr fontId="3" type="noConversion"/>
  </si>
  <si>
    <t>89E/64</t>
    <phoneticPr fontId="3" type="noConversion"/>
  </si>
  <si>
    <t>의정부롯데캐슬골드파크1단지</t>
    <phoneticPr fontId="3" type="noConversion"/>
  </si>
  <si>
    <t>익산평화제일오투그란데에버</t>
    <phoneticPr fontId="3" type="noConversion"/>
  </si>
  <si>
    <t>평화동</t>
    <phoneticPr fontId="3" type="noConversion"/>
  </si>
  <si>
    <t>100/76</t>
    <phoneticPr fontId="3" type="noConversion"/>
  </si>
  <si>
    <t>107/84</t>
    <phoneticPr fontId="3" type="noConversion"/>
  </si>
  <si>
    <t>익산어양제일오투그란데에버</t>
    <phoneticPr fontId="3" type="noConversion"/>
  </si>
  <si>
    <t>어양동</t>
    <phoneticPr fontId="3" type="noConversion"/>
  </si>
  <si>
    <t>충북혁신(공공분양B2BL)</t>
    <phoneticPr fontId="3" type="noConversion"/>
  </si>
  <si>
    <t>98B/74B</t>
    <phoneticPr fontId="3" type="noConversion"/>
  </si>
  <si>
    <t>98A/74</t>
    <phoneticPr fontId="3" type="noConversion"/>
  </si>
  <si>
    <t>하남미사(공공임대A24)</t>
    <phoneticPr fontId="3" type="noConversion"/>
  </si>
  <si>
    <t>하남U-CITY대명루첸</t>
    <phoneticPr fontId="3" type="noConversion"/>
  </si>
  <si>
    <t>흑석뉴타운롯데캐슬에듀포레</t>
    <phoneticPr fontId="3" type="noConversion"/>
  </si>
  <si>
    <t>힐스테이트녹양역</t>
    <phoneticPr fontId="3" type="noConversion"/>
  </si>
  <si>
    <t>힐스테이트중앙</t>
    <phoneticPr fontId="3" type="noConversion"/>
  </si>
  <si>
    <t>e편한세상선부</t>
    <phoneticPr fontId="3" type="noConversion"/>
  </si>
  <si>
    <t>강릉주문진풍림아이원하버뷰</t>
    <phoneticPr fontId="3" type="noConversion"/>
  </si>
  <si>
    <t>강릉시</t>
    <phoneticPr fontId="3" type="noConversion"/>
  </si>
  <si>
    <t>주문진읍</t>
    <phoneticPr fontId="3" type="noConversion"/>
  </si>
  <si>
    <t>82B/59B</t>
    <phoneticPr fontId="3" type="noConversion"/>
  </si>
  <si>
    <t>82C/59</t>
    <phoneticPr fontId="3" type="noConversion"/>
  </si>
  <si>
    <t>90/65</t>
    <phoneticPr fontId="3" type="noConversion"/>
  </si>
  <si>
    <t>102/74</t>
    <phoneticPr fontId="3" type="noConversion"/>
  </si>
  <si>
    <t>명지금강펜테리움센트럴파크3차</t>
    <phoneticPr fontId="3" type="noConversion"/>
  </si>
  <si>
    <t>81A/59</t>
    <phoneticPr fontId="3" type="noConversion"/>
  </si>
  <si>
    <t>강릉유천B2(공공분양)</t>
    <phoneticPr fontId="3" type="noConversion"/>
  </si>
  <si>
    <t>유천동</t>
    <phoneticPr fontId="3" type="noConversion"/>
  </si>
  <si>
    <t>100/74</t>
    <phoneticPr fontId="3" type="noConversion"/>
  </si>
  <si>
    <t>강릉유천B2(공공임대)</t>
    <phoneticPr fontId="3" type="noConversion"/>
  </si>
  <si>
    <t>강릉미디어촌5단지(국민임대)</t>
    <phoneticPr fontId="3" type="noConversion"/>
  </si>
  <si>
    <t>홍제동</t>
    <phoneticPr fontId="3" type="noConversion"/>
  </si>
  <si>
    <t>57/37</t>
    <phoneticPr fontId="3" type="noConversion"/>
  </si>
  <si>
    <t>하남미사C3(행복주택)</t>
    <phoneticPr fontId="3" type="noConversion"/>
  </si>
  <si>
    <t>아이홈대연</t>
    <phoneticPr fontId="3" type="noConversion"/>
  </si>
  <si>
    <t>대연동</t>
    <phoneticPr fontId="3" type="noConversion"/>
  </si>
  <si>
    <t>112D/84</t>
    <phoneticPr fontId="3" type="noConversion"/>
  </si>
  <si>
    <t>제주아드리아애월리얼타운하우스</t>
    <phoneticPr fontId="3" type="noConversion"/>
  </si>
  <si>
    <t>48A/39</t>
    <phoneticPr fontId="3" type="noConversion"/>
  </si>
  <si>
    <t>48B/39</t>
    <phoneticPr fontId="3" type="noConversion"/>
  </si>
  <si>
    <t>51A/41</t>
    <phoneticPr fontId="3" type="noConversion"/>
  </si>
  <si>
    <t>54B/41</t>
    <phoneticPr fontId="3" type="noConversion"/>
  </si>
  <si>
    <t>58A/48</t>
    <phoneticPr fontId="3" type="noConversion"/>
  </si>
  <si>
    <t>58B/48</t>
    <phoneticPr fontId="3" type="noConversion"/>
  </si>
  <si>
    <t>58F/48</t>
    <phoneticPr fontId="3" type="noConversion"/>
  </si>
  <si>
    <t>58G/48</t>
    <phoneticPr fontId="3" type="noConversion"/>
  </si>
  <si>
    <t>59K/48</t>
    <phoneticPr fontId="3" type="noConversion"/>
  </si>
  <si>
    <t>59H/48</t>
    <phoneticPr fontId="3" type="noConversion"/>
  </si>
  <si>
    <t>59C/48</t>
    <phoneticPr fontId="3" type="noConversion"/>
  </si>
  <si>
    <t>59D/48</t>
    <phoneticPr fontId="3" type="noConversion"/>
  </si>
  <si>
    <t>59E/48</t>
    <phoneticPr fontId="3" type="noConversion"/>
  </si>
  <si>
    <t>59I/48</t>
    <phoneticPr fontId="3" type="noConversion"/>
  </si>
  <si>
    <t>59J/48</t>
    <phoneticPr fontId="3" type="noConversion"/>
  </si>
  <si>
    <t>72A/61</t>
    <phoneticPr fontId="3" type="noConversion"/>
  </si>
  <si>
    <t>72B/61</t>
    <phoneticPr fontId="3" type="noConversion"/>
  </si>
  <si>
    <t>강릉미디어촌5단지(영구임대)</t>
    <phoneticPr fontId="3" type="noConversion"/>
  </si>
  <si>
    <t>38/24</t>
    <phoneticPr fontId="3" type="noConversion"/>
  </si>
  <si>
    <r>
      <t>인천영종A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</si>
  <si>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</si>
  <si>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</si>
  <si>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</si>
  <si>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4B/22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</si>
  <si>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5C/22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</si>
  <si>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</si>
  <si>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9A-1/26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</si>
  <si>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</si>
  <si>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</si>
  <si>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</si>
  <si>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여수수정(행복주택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</si>
  <si>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수정동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</si>
  <si>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</si>
  <si>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t>37A/26</t>
    <phoneticPr fontId="3" type="noConversion"/>
  </si>
  <si>
    <t>37B/26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</si>
  <si>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1/36</t>
    </r>
    <phoneticPr fontId="3" type="noConversion"/>
  </si>
  <si>
    <r>
      <t>제주봉개(국민임대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</si>
  <si>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봉개동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</si>
  <si>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</si>
  <si>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1A1/29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</si>
  <si>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5A/46</t>
    </r>
    <phoneticPr fontId="3" type="noConversion"/>
  </si>
  <si>
    <t>광명역파크자이2차(3BL)</t>
    <phoneticPr fontId="3" type="noConversion"/>
  </si>
  <si>
    <t>군포송정(공공임대A2)</t>
    <phoneticPr fontId="3" type="noConversion"/>
  </si>
  <si>
    <t>군포시</t>
    <phoneticPr fontId="3" type="noConversion"/>
  </si>
  <si>
    <t>도마교동</t>
    <phoneticPr fontId="3" type="noConversion"/>
  </si>
  <si>
    <t>67A/51</t>
    <phoneticPr fontId="3" type="noConversion"/>
  </si>
  <si>
    <t>67B/51</t>
    <phoneticPr fontId="3" type="noConversion"/>
  </si>
  <si>
    <t>67C/51</t>
    <phoneticPr fontId="3" type="noConversion"/>
  </si>
  <si>
    <t>78A/59</t>
    <phoneticPr fontId="3" type="noConversion"/>
  </si>
  <si>
    <t>78B/59</t>
    <phoneticPr fontId="3" type="noConversion"/>
  </si>
  <si>
    <t>김포풍무꿈에그린2차(3BL)</t>
    <phoneticPr fontId="3" type="noConversion"/>
  </si>
  <si>
    <t>풍무동</t>
    <phoneticPr fontId="3" type="noConversion"/>
  </si>
  <si>
    <t>98B/74</t>
    <phoneticPr fontId="3" type="noConversion"/>
  </si>
  <si>
    <t>김포풍무꿈에그린2차(4BL)</t>
    <phoneticPr fontId="3" type="noConversion"/>
  </si>
  <si>
    <t>82A/59</t>
    <phoneticPr fontId="3" type="noConversion"/>
  </si>
  <si>
    <t>82B/59</t>
    <phoneticPr fontId="3" type="noConversion"/>
  </si>
  <si>
    <t>김포풍무꿈에그린2차(5BL)</t>
    <phoneticPr fontId="3" type="noConversion"/>
  </si>
  <si>
    <t>김포한강호반베르디움(Ab19)</t>
    <phoneticPr fontId="3" type="noConversion"/>
  </si>
  <si>
    <t>동탄2신도시반도유보라아이비파크2단지</t>
    <phoneticPr fontId="3" type="noConversion"/>
  </si>
  <si>
    <t>래미안베라힐즈</t>
    <phoneticPr fontId="3" type="noConversion"/>
  </si>
  <si>
    <t>부산명지(공공임대B8)</t>
    <phoneticPr fontId="3" type="noConversion"/>
  </si>
  <si>
    <t>98A-1/74</t>
    <phoneticPr fontId="3" type="noConversion"/>
  </si>
  <si>
    <t>상도스타리움</t>
    <phoneticPr fontId="3" type="noConversion"/>
  </si>
  <si>
    <t>송파헬리오시티</t>
    <phoneticPr fontId="3" type="noConversion"/>
  </si>
  <si>
    <t>시흥은계한양수자인(B5)</t>
    <phoneticPr fontId="3" type="noConversion"/>
  </si>
  <si>
    <t>안강강변지역주택조합</t>
    <phoneticPr fontId="3" type="noConversion"/>
  </si>
  <si>
    <t>안강읍</t>
    <phoneticPr fontId="3" type="noConversion"/>
  </si>
  <si>
    <t>84A2/59</t>
    <phoneticPr fontId="3" type="noConversion"/>
  </si>
  <si>
    <t>109/82</t>
    <phoneticPr fontId="3" type="noConversion"/>
  </si>
  <si>
    <t>안성당왕지구삼정그린코아더베스트</t>
    <phoneticPr fontId="3" type="noConversion"/>
  </si>
  <si>
    <t>양주신도시옥정지구(공공임대21-1BL)</t>
    <phoneticPr fontId="3" type="noConversion"/>
  </si>
  <si>
    <t>양주시</t>
    <phoneticPr fontId="3" type="noConversion"/>
  </si>
  <si>
    <t>옥정동</t>
    <phoneticPr fontId="3" type="noConversion"/>
  </si>
  <si>
    <t>96A/74</t>
    <phoneticPr fontId="3" type="noConversion"/>
  </si>
  <si>
    <t>97C/74</t>
    <phoneticPr fontId="3" type="noConversion"/>
  </si>
  <si>
    <t>97B/74</t>
    <phoneticPr fontId="3" type="noConversion"/>
  </si>
  <si>
    <t>양주신도시옥정지구(공공임대21-2BL)</t>
    <phoneticPr fontId="3" type="noConversion"/>
  </si>
  <si>
    <t>연희파크푸르지오</t>
    <phoneticPr fontId="3" type="noConversion"/>
  </si>
  <si>
    <t>서대문구</t>
    <phoneticPr fontId="3" type="noConversion"/>
  </si>
  <si>
    <t>연희동</t>
    <phoneticPr fontId="3" type="noConversion"/>
  </si>
  <si>
    <t>145/112</t>
    <phoneticPr fontId="3" type="noConversion"/>
  </si>
  <si>
    <t>울산송정호반베르디움(B1)</t>
    <phoneticPr fontId="3" type="noConversion"/>
  </si>
  <si>
    <t>101/75</t>
    <phoneticPr fontId="3" type="noConversion"/>
  </si>
  <si>
    <t>이천롯데캐슬골드스카이</t>
    <phoneticPr fontId="3" type="noConversion"/>
  </si>
  <si>
    <t>인천논현유승한내들와이드오션</t>
    <phoneticPr fontId="3" type="noConversion"/>
  </si>
  <si>
    <t>장흥코아루해피트리</t>
    <phoneticPr fontId="3" type="noConversion"/>
  </si>
  <si>
    <t>장흥군</t>
    <phoneticPr fontId="3" type="noConversion"/>
  </si>
  <si>
    <t>장흥읍</t>
    <phoneticPr fontId="3" type="noConversion"/>
  </si>
  <si>
    <t>79/61</t>
    <phoneticPr fontId="3" type="noConversion"/>
  </si>
  <si>
    <t>104/82</t>
    <phoneticPr fontId="3" type="noConversion"/>
  </si>
  <si>
    <t>148/118</t>
    <phoneticPr fontId="3" type="noConversion"/>
  </si>
  <si>
    <t>청라대광로제비앙(A2)</t>
    <phoneticPr fontId="3" type="noConversion"/>
  </si>
  <si>
    <t>풀비체</t>
    <phoneticPr fontId="3" type="noConversion"/>
  </si>
  <si>
    <t>104C/78</t>
    <phoneticPr fontId="3" type="noConversion"/>
  </si>
  <si>
    <t>104D/78</t>
    <phoneticPr fontId="3" type="noConversion"/>
  </si>
  <si>
    <t>학성파크디아채</t>
    <phoneticPr fontId="3" type="noConversion"/>
  </si>
  <si>
    <t>학성동</t>
    <phoneticPr fontId="3" type="noConversion"/>
  </si>
  <si>
    <t>102B/75</t>
    <phoneticPr fontId="3" type="noConversion"/>
  </si>
  <si>
    <t>102C/75</t>
    <phoneticPr fontId="3" type="noConversion"/>
  </si>
  <si>
    <t>114B/84</t>
    <phoneticPr fontId="3" type="noConversion"/>
  </si>
  <si>
    <t>114C/84</t>
    <phoneticPr fontId="3" type="noConversion"/>
  </si>
  <si>
    <t>홍제원아이파크</t>
    <phoneticPr fontId="3" type="noConversion"/>
  </si>
  <si>
    <t>행복도시수루배마을5(4-1생활권L3)</t>
    <phoneticPr fontId="3" type="noConversion"/>
  </si>
  <si>
    <t>반곡동</t>
    <phoneticPr fontId="3" type="noConversion"/>
  </si>
  <si>
    <t>83A/59A</t>
    <phoneticPr fontId="3" type="noConversion"/>
  </si>
  <si>
    <t>83C/59C</t>
    <phoneticPr fontId="3" type="noConversion"/>
  </si>
  <si>
    <t>84B/59B</t>
    <phoneticPr fontId="3" type="noConversion"/>
  </si>
  <si>
    <t>86D-1/59</t>
    <phoneticPr fontId="3" type="noConversion"/>
  </si>
  <si>
    <t>86D-2/59</t>
    <phoneticPr fontId="3" type="noConversion"/>
  </si>
  <si>
    <t>118/84</t>
    <phoneticPr fontId="3" type="noConversion"/>
  </si>
  <si>
    <t>119E-1/84</t>
    <phoneticPr fontId="3" type="noConversion"/>
  </si>
  <si>
    <t>120G/84</t>
    <phoneticPr fontId="3" type="noConversion"/>
  </si>
  <si>
    <t>122F/84</t>
    <phoneticPr fontId="3" type="noConversion"/>
  </si>
  <si>
    <t>화성동탄2(공공임대A48)</t>
    <phoneticPr fontId="3" type="noConversion"/>
  </si>
  <si>
    <t>석우동</t>
    <phoneticPr fontId="3" type="noConversion"/>
  </si>
  <si>
    <t>78D/59</t>
    <phoneticPr fontId="3" type="noConversion"/>
  </si>
  <si>
    <t>78C/59</t>
    <phoneticPr fontId="3" type="noConversion"/>
  </si>
  <si>
    <t>97A/74</t>
    <phoneticPr fontId="3" type="noConversion"/>
  </si>
  <si>
    <t>97A2/74</t>
    <phoneticPr fontId="3" type="noConversion"/>
  </si>
  <si>
    <t>e편한세상반곡</t>
    <phoneticPr fontId="3" type="noConversion"/>
  </si>
  <si>
    <t>84A/59A</t>
    <phoneticPr fontId="3" type="noConversion"/>
  </si>
  <si>
    <t>e편한세상상도노빌리티</t>
    <phoneticPr fontId="3" type="noConversion"/>
  </si>
  <si>
    <t>LH미추홀퍼스트(공공임대)</t>
    <phoneticPr fontId="3" type="noConversion"/>
  </si>
  <si>
    <t>숭의동</t>
    <phoneticPr fontId="3" type="noConversion"/>
  </si>
  <si>
    <t>67/39</t>
    <phoneticPr fontId="3" type="noConversion"/>
  </si>
  <si>
    <t>73/51</t>
    <phoneticPr fontId="3" type="noConversion"/>
  </si>
  <si>
    <t>LH미추홀퍼스트(공공분양)</t>
    <phoneticPr fontId="3" type="noConversion"/>
  </si>
  <si>
    <t>93/66</t>
    <phoneticPr fontId="3" type="noConversion"/>
  </si>
  <si>
    <t>111A/84</t>
    <phoneticPr fontId="3" type="noConversion"/>
  </si>
  <si>
    <t>수원영통따복하우스</t>
    <phoneticPr fontId="3" type="noConversion"/>
  </si>
  <si>
    <t>망포동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</si>
  <si>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</si>
  <si>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</t>
    </r>
    <phoneticPr fontId="3" type="noConversion"/>
  </si>
  <si>
    <t>경희궁롯데캐슬</t>
    <phoneticPr fontId="3" type="noConversion"/>
  </si>
  <si>
    <t>종로구</t>
    <phoneticPr fontId="3" type="noConversion"/>
  </si>
  <si>
    <t>무악동</t>
    <phoneticPr fontId="3" type="noConversion"/>
  </si>
  <si>
    <t>82/59</t>
    <phoneticPr fontId="3" type="noConversion"/>
  </si>
  <si>
    <t>141/104</t>
    <phoneticPr fontId="3" type="noConversion"/>
  </si>
  <si>
    <t>150/110</t>
    <phoneticPr fontId="3" type="noConversion"/>
  </si>
  <si>
    <t>구미확장단지쌍용예가더파크(6BL)</t>
    <phoneticPr fontId="3" type="noConversion"/>
  </si>
  <si>
    <t>구미시</t>
    <phoneticPr fontId="3" type="noConversion"/>
  </si>
  <si>
    <t>산동면</t>
    <phoneticPr fontId="3" type="noConversion"/>
  </si>
  <si>
    <t>112B/84</t>
    <phoneticPr fontId="3" type="noConversion"/>
  </si>
  <si>
    <t>113E/84</t>
    <phoneticPr fontId="3" type="noConversion"/>
  </si>
  <si>
    <t>145/115</t>
    <phoneticPr fontId="3" type="noConversion"/>
  </si>
  <si>
    <t>길음뉴타운롯데캐슬골든힐스</t>
    <phoneticPr fontId="3" type="noConversion"/>
  </si>
  <si>
    <t>남양주라온프라이빗(1-1BL)</t>
    <phoneticPr fontId="3" type="noConversion"/>
  </si>
  <si>
    <t>다산신도시금강펜테리움리버테라스I(B4)</t>
    <phoneticPr fontId="3" type="noConversion"/>
  </si>
  <si>
    <t>답십리파크자이</t>
    <phoneticPr fontId="3" type="noConversion"/>
  </si>
  <si>
    <t>대구대곡2지구(공공임대SBL)</t>
    <phoneticPr fontId="3" type="noConversion"/>
  </si>
  <si>
    <t>달서구</t>
    <phoneticPr fontId="3" type="noConversion"/>
  </si>
  <si>
    <t>대곡동</t>
    <phoneticPr fontId="3" type="noConversion"/>
  </si>
  <si>
    <t>67A/49</t>
    <phoneticPr fontId="3" type="noConversion"/>
  </si>
  <si>
    <t>81B1/59</t>
    <phoneticPr fontId="3" type="noConversion"/>
  </si>
  <si>
    <t>81A2/59</t>
    <phoneticPr fontId="3" type="noConversion"/>
  </si>
  <si>
    <t>81A1/59</t>
    <phoneticPr fontId="3" type="noConversion"/>
  </si>
  <si>
    <t>101B/74B</t>
    <phoneticPr fontId="3" type="noConversion"/>
  </si>
  <si>
    <t>101B1/74</t>
    <phoneticPr fontId="3" type="noConversion"/>
  </si>
  <si>
    <t>101C/74</t>
    <phoneticPr fontId="3" type="noConversion"/>
  </si>
  <si>
    <t>101A/74A</t>
    <phoneticPr fontId="3" type="noConversion"/>
  </si>
  <si>
    <t>115A/84</t>
    <phoneticPr fontId="3" type="noConversion"/>
  </si>
  <si>
    <t>115A1/84</t>
    <phoneticPr fontId="3" type="noConversion"/>
  </si>
  <si>
    <t>동탄2신도시중흥S클래스에코벨리(A35)</t>
    <phoneticPr fontId="3" type="noConversion"/>
  </si>
  <si>
    <t>오산동</t>
    <phoneticPr fontId="3" type="noConversion"/>
  </si>
  <si>
    <t>동탄역반도유보라아이비파크7.0(C-5)</t>
    <phoneticPr fontId="3" type="noConversion"/>
  </si>
  <si>
    <t>동해KD아람채</t>
    <phoneticPr fontId="3" type="noConversion"/>
  </si>
  <si>
    <t>발한동</t>
    <phoneticPr fontId="3" type="noConversion"/>
  </si>
  <si>
    <t>106/72</t>
    <phoneticPr fontId="3" type="noConversion"/>
  </si>
  <si>
    <t>미사강변제일풍경채(A33)</t>
    <phoneticPr fontId="3" type="noConversion"/>
  </si>
  <si>
    <t>세종파라곤(1-1생활권L1)가락마을19단지</t>
    <phoneticPr fontId="3" type="noConversion"/>
  </si>
  <si>
    <t>79A/59</t>
    <phoneticPr fontId="3" type="noConversion"/>
  </si>
  <si>
    <t>79B/59</t>
    <phoneticPr fontId="3" type="noConversion"/>
  </si>
  <si>
    <t>84A/64</t>
    <phoneticPr fontId="3" type="noConversion"/>
  </si>
  <si>
    <t>109T3/84</t>
    <phoneticPr fontId="3" type="noConversion"/>
  </si>
  <si>
    <t>109A/84</t>
    <phoneticPr fontId="3" type="noConversion"/>
  </si>
  <si>
    <t>109T2/84</t>
    <phoneticPr fontId="3" type="noConversion"/>
  </si>
  <si>
    <t>110T1/84</t>
    <phoneticPr fontId="3" type="noConversion"/>
  </si>
  <si>
    <t>111T4/84</t>
    <phoneticPr fontId="3" type="noConversion"/>
  </si>
  <si>
    <t>135A/105</t>
    <phoneticPr fontId="3" type="noConversion"/>
  </si>
  <si>
    <t>135B/105</t>
    <phoneticPr fontId="3" type="noConversion"/>
  </si>
  <si>
    <t>135C/105</t>
    <phoneticPr fontId="3" type="noConversion"/>
  </si>
  <si>
    <t>135D/105</t>
    <phoneticPr fontId="3" type="noConversion"/>
  </si>
  <si>
    <t>136E/105</t>
    <phoneticPr fontId="3" type="noConversion"/>
  </si>
  <si>
    <t>162A/125</t>
    <phoneticPr fontId="3" type="noConversion"/>
  </si>
  <si>
    <t>세종힐데스하임2차(1-1생활권L10)</t>
    <phoneticPr fontId="3" type="noConversion"/>
  </si>
  <si>
    <t>130A/107</t>
    <phoneticPr fontId="3" type="noConversion"/>
  </si>
  <si>
    <t>131B/107</t>
    <phoneticPr fontId="3" type="noConversion"/>
  </si>
  <si>
    <t>135B/111</t>
    <phoneticPr fontId="3" type="noConversion"/>
  </si>
  <si>
    <t>135A/111</t>
    <phoneticPr fontId="3" type="noConversion"/>
  </si>
  <si>
    <t>137A/113</t>
    <phoneticPr fontId="3" type="noConversion"/>
  </si>
  <si>
    <t>142/115</t>
    <phoneticPr fontId="3" type="noConversion"/>
  </si>
  <si>
    <t>153/122</t>
    <phoneticPr fontId="3" type="noConversion"/>
  </si>
  <si>
    <t>256/205</t>
    <phoneticPr fontId="3" type="noConversion"/>
  </si>
  <si>
    <t>261/209</t>
    <phoneticPr fontId="3" type="noConversion"/>
  </si>
  <si>
    <t>시흥배곧(공공임대B1)</t>
    <phoneticPr fontId="3" type="noConversion"/>
  </si>
  <si>
    <t>정왕동</t>
    <phoneticPr fontId="3" type="noConversion"/>
  </si>
  <si>
    <t>83A/61</t>
    <phoneticPr fontId="3" type="noConversion"/>
  </si>
  <si>
    <t>98A/71</t>
    <phoneticPr fontId="3" type="noConversion"/>
  </si>
  <si>
    <t>102A/75</t>
    <phoneticPr fontId="3" type="noConversion"/>
  </si>
  <si>
    <t>시흥배곧(공공임대B5)</t>
    <phoneticPr fontId="3" type="noConversion"/>
  </si>
  <si>
    <t>99B/74</t>
    <phoneticPr fontId="3" type="noConversion"/>
  </si>
  <si>
    <t>99A/74A</t>
    <phoneticPr fontId="3" type="noConversion"/>
  </si>
  <si>
    <t>신동탄SKVIEWPARK3차(뉴스테이)</t>
    <phoneticPr fontId="3" type="noConversion"/>
  </si>
  <si>
    <t>기산동</t>
    <phoneticPr fontId="3" type="noConversion"/>
  </si>
  <si>
    <t>영통아이파크캐슬(2BL)</t>
    <phoneticPr fontId="3" type="noConversion"/>
  </si>
  <si>
    <t>137/105</t>
    <phoneticPr fontId="3" type="noConversion"/>
  </si>
  <si>
    <t>울산송정한양수자인(B2)</t>
    <phoneticPr fontId="3" type="noConversion"/>
  </si>
  <si>
    <t>원주기업도시EGthe1(4-1,4-2BL)</t>
    <phoneticPr fontId="3" type="noConversion"/>
  </si>
  <si>
    <t>지정면</t>
    <phoneticPr fontId="3" type="noConversion"/>
  </si>
  <si>
    <t>146/113</t>
    <phoneticPr fontId="3" type="noConversion"/>
  </si>
  <si>
    <t>익산어양라온프라이빗(1단지)</t>
    <phoneticPr fontId="3" type="noConversion"/>
  </si>
  <si>
    <t>부송동</t>
    <phoneticPr fontId="3" type="noConversion"/>
  </si>
  <si>
    <t>은평스카이뷰자이</t>
    <phoneticPr fontId="3" type="noConversion"/>
  </si>
  <si>
    <t>의왕장안지구파크푸르지오(A3)</t>
    <phoneticPr fontId="3" type="noConversion"/>
  </si>
  <si>
    <t>의왕시</t>
    <phoneticPr fontId="3" type="noConversion"/>
  </si>
  <si>
    <t>삼동</t>
    <phoneticPr fontId="3" type="noConversion"/>
  </si>
  <si>
    <t>101/74</t>
    <phoneticPr fontId="3" type="noConversion"/>
  </si>
  <si>
    <t>111C/84C</t>
    <phoneticPr fontId="3" type="noConversion"/>
  </si>
  <si>
    <t>의정부민락2(공공임대B3)</t>
    <phoneticPr fontId="3" type="noConversion"/>
  </si>
  <si>
    <t>낙양동</t>
    <phoneticPr fontId="3" type="noConversion"/>
  </si>
  <si>
    <t>96B/74</t>
    <phoneticPr fontId="3" type="noConversion"/>
  </si>
  <si>
    <t>자이더익스프레스3차(3BL)</t>
    <phoneticPr fontId="3" type="noConversion"/>
  </si>
  <si>
    <t>제주해모로리치힐</t>
    <phoneticPr fontId="3" type="noConversion"/>
  </si>
  <si>
    <t>도남동</t>
    <phoneticPr fontId="3" type="noConversion"/>
  </si>
  <si>
    <t>78/59</t>
    <phoneticPr fontId="3" type="noConversion"/>
  </si>
  <si>
    <t>89/69</t>
    <phoneticPr fontId="3" type="noConversion"/>
  </si>
  <si>
    <t>96A/73</t>
    <phoneticPr fontId="3" type="noConversion"/>
  </si>
  <si>
    <t>124/94</t>
    <phoneticPr fontId="3" type="noConversion"/>
  </si>
  <si>
    <t>125/106</t>
    <phoneticPr fontId="3" type="noConversion"/>
  </si>
  <si>
    <t>132/115</t>
    <phoneticPr fontId="3" type="noConversion"/>
  </si>
  <si>
    <t>148/119</t>
    <phoneticPr fontId="3" type="noConversion"/>
  </si>
  <si>
    <t>평택지웰푸르지오(2-2블록)</t>
    <phoneticPr fontId="3" type="noConversion"/>
  </si>
  <si>
    <t>하남미사신안인스빌(A32)</t>
    <phoneticPr fontId="3" type="noConversion"/>
  </si>
  <si>
    <t>한양수자인안양역</t>
    <phoneticPr fontId="3" type="noConversion"/>
  </si>
  <si>
    <t>행정중심복합도시3-1생활권(공공임대M5)</t>
    <phoneticPr fontId="3" type="noConversion"/>
  </si>
  <si>
    <t>대평동</t>
    <phoneticPr fontId="3" type="noConversion"/>
  </si>
  <si>
    <t>81A/57</t>
    <phoneticPr fontId="3" type="noConversion"/>
  </si>
  <si>
    <t>82B/57</t>
    <phoneticPr fontId="3" type="noConversion"/>
  </si>
  <si>
    <t>85D/59</t>
    <phoneticPr fontId="3" type="noConversion"/>
  </si>
  <si>
    <t>85E/59</t>
    <phoneticPr fontId="3" type="noConversion"/>
  </si>
  <si>
    <t>85G/59</t>
    <phoneticPr fontId="3" type="noConversion"/>
  </si>
  <si>
    <t>85F/59</t>
    <phoneticPr fontId="3" type="noConversion"/>
  </si>
  <si>
    <t>85C/59C</t>
    <phoneticPr fontId="3" type="noConversion"/>
  </si>
  <si>
    <t>힐스테이트자이논산(논산내동2C-1)</t>
    <phoneticPr fontId="3" type="noConversion"/>
  </si>
  <si>
    <t>논산시</t>
    <phoneticPr fontId="3" type="noConversion"/>
  </si>
  <si>
    <t>힐스테이트진건(B9)</t>
    <phoneticPr fontId="3" type="noConversion"/>
  </si>
  <si>
    <t>힐스테이트평택3차(3-1BL)</t>
    <phoneticPr fontId="3" type="noConversion"/>
  </si>
  <si>
    <t>86B/64</t>
    <phoneticPr fontId="3" type="noConversion"/>
  </si>
  <si>
    <t>86A/64</t>
    <phoneticPr fontId="3" type="noConversion"/>
  </si>
  <si>
    <t>94B/73</t>
    <phoneticPr fontId="3" type="noConversion"/>
  </si>
  <si>
    <t>94A/73</t>
    <phoneticPr fontId="3" type="noConversion"/>
  </si>
  <si>
    <t>힐스테이트호매실(뉴스테이C5)</t>
    <phoneticPr fontId="3" type="noConversion"/>
  </si>
  <si>
    <t>118A/93</t>
    <phoneticPr fontId="3" type="noConversion"/>
  </si>
  <si>
    <t>118B/93</t>
    <phoneticPr fontId="3" type="noConversion"/>
  </si>
  <si>
    <t>e편한세상영종하늘도시2차(A46)</t>
    <phoneticPr fontId="3" type="noConversion"/>
  </si>
  <si>
    <t>제주영어교육도시꿈에그린</t>
    <phoneticPr fontId="3" type="noConversion"/>
  </si>
  <si>
    <t>153A/130</t>
    <phoneticPr fontId="3" type="noConversion"/>
  </si>
  <si>
    <t>153B/130</t>
    <phoneticPr fontId="3" type="noConversion"/>
  </si>
  <si>
    <t>180/153</t>
    <phoneticPr fontId="3" type="noConversion"/>
  </si>
  <si>
    <t>사천용강정우하이뷰</t>
    <phoneticPr fontId="3" type="noConversion"/>
  </si>
  <si>
    <t>용강동</t>
    <phoneticPr fontId="3" type="noConversion"/>
  </si>
  <si>
    <t>85B/59</t>
    <phoneticPr fontId="3" type="noConversion"/>
  </si>
  <si>
    <t>108/75</t>
    <phoneticPr fontId="3" type="noConversion"/>
  </si>
  <si>
    <t>개금역유창아이리치</t>
    <phoneticPr fontId="3" type="noConversion"/>
  </si>
  <si>
    <t>개금동</t>
    <phoneticPr fontId="3" type="noConversion"/>
  </si>
  <si>
    <t>43F/29</t>
    <phoneticPr fontId="3" type="noConversion"/>
  </si>
  <si>
    <t>54E/38</t>
    <phoneticPr fontId="3" type="noConversion"/>
  </si>
  <si>
    <t>75D/54</t>
    <phoneticPr fontId="3" type="noConversion"/>
  </si>
  <si>
    <t>89C/63</t>
    <phoneticPr fontId="3" type="noConversion"/>
  </si>
  <si>
    <t>98B/71</t>
    <phoneticPr fontId="3" type="noConversion"/>
  </si>
  <si>
    <t>성거읍</t>
    <phoneticPr fontId="3" type="noConversion"/>
  </si>
  <si>
    <t>80/53</t>
    <phoneticPr fontId="3" type="noConversion"/>
  </si>
  <si>
    <t>93/72</t>
    <phoneticPr fontId="3" type="noConversion"/>
  </si>
  <si>
    <t>간석한신더휴</t>
    <phoneticPr fontId="3" type="noConversion"/>
  </si>
  <si>
    <t>간석동</t>
    <phoneticPr fontId="3" type="noConversion"/>
  </si>
  <si>
    <t>고양향동리슈빌(B1)</t>
    <phoneticPr fontId="3" type="noConversion"/>
  </si>
  <si>
    <t>구미확장단지골드클래스2차(15BL)</t>
    <phoneticPr fontId="3" type="noConversion"/>
  </si>
  <si>
    <t>김제하우스디</t>
    <phoneticPr fontId="3" type="noConversion"/>
  </si>
  <si>
    <t>김제시</t>
    <phoneticPr fontId="3" type="noConversion"/>
  </si>
  <si>
    <t>옥산동</t>
    <phoneticPr fontId="3" type="noConversion"/>
  </si>
  <si>
    <t>106B/80</t>
    <phoneticPr fontId="3" type="noConversion"/>
  </si>
  <si>
    <t>106D/80</t>
    <phoneticPr fontId="3" type="noConversion"/>
  </si>
  <si>
    <t>동탄2신도시사랑으로부영(A73)</t>
    <phoneticPr fontId="3" type="noConversion"/>
  </si>
  <si>
    <t>래미안길음센터피스</t>
    <phoneticPr fontId="3" type="noConversion"/>
  </si>
  <si>
    <t>래미안아트리치</t>
    <phoneticPr fontId="3" type="noConversion"/>
  </si>
  <si>
    <t>성북구</t>
    <phoneticPr fontId="3" type="noConversion"/>
  </si>
  <si>
    <t>석관동</t>
    <phoneticPr fontId="3" type="noConversion"/>
  </si>
  <si>
    <t>56/39</t>
    <phoneticPr fontId="3" type="noConversion"/>
  </si>
  <si>
    <t>62/44</t>
    <phoneticPr fontId="3" type="noConversion"/>
  </si>
  <si>
    <t>138/109</t>
    <phoneticPr fontId="3" type="noConversion"/>
  </si>
  <si>
    <t>마포웨스트리버태영데시앙</t>
    <phoneticPr fontId="3" type="noConversion"/>
  </si>
  <si>
    <t>창전동</t>
    <phoneticPr fontId="3" type="noConversion"/>
  </si>
  <si>
    <t>79C/59C</t>
    <phoneticPr fontId="3" type="noConversion"/>
  </si>
  <si>
    <t>85P/78</t>
    <phoneticPr fontId="3" type="noConversion"/>
  </si>
  <si>
    <t>111E-1/84</t>
    <phoneticPr fontId="3" type="noConversion"/>
  </si>
  <si>
    <t>111B-1/84</t>
    <phoneticPr fontId="3" type="noConversion"/>
  </si>
  <si>
    <t>111D-1/84</t>
    <phoneticPr fontId="3" type="noConversion"/>
  </si>
  <si>
    <t>134B/102</t>
    <phoneticPr fontId="3" type="noConversion"/>
  </si>
  <si>
    <t>134A/102</t>
    <phoneticPr fontId="3" type="noConversion"/>
  </si>
  <si>
    <t>198P/157</t>
    <phoneticPr fontId="3" type="noConversion"/>
  </si>
  <si>
    <t>만성시티프라디움(B1)</t>
    <phoneticPr fontId="3" type="noConversion"/>
  </si>
  <si>
    <t>만성동</t>
    <phoneticPr fontId="3" type="noConversion"/>
  </si>
  <si>
    <t>목동파크자이</t>
    <phoneticPr fontId="3" type="noConversion"/>
  </si>
  <si>
    <t>양천구</t>
    <phoneticPr fontId="3" type="noConversion"/>
  </si>
  <si>
    <t>123A/94</t>
    <phoneticPr fontId="3" type="noConversion"/>
  </si>
  <si>
    <t>123B/94</t>
    <phoneticPr fontId="3" type="noConversion"/>
  </si>
  <si>
    <t>방배마에스트로</t>
    <phoneticPr fontId="3" type="noConversion"/>
  </si>
  <si>
    <t>38C/25</t>
    <phoneticPr fontId="3" type="noConversion"/>
  </si>
  <si>
    <t>42PC/27</t>
    <phoneticPr fontId="3" type="noConversion"/>
  </si>
  <si>
    <t>44B/29</t>
    <phoneticPr fontId="3" type="noConversion"/>
  </si>
  <si>
    <t>50PB/33</t>
    <phoneticPr fontId="3" type="noConversion"/>
  </si>
  <si>
    <t>52A1/34</t>
    <phoneticPr fontId="3" type="noConversion"/>
  </si>
  <si>
    <t>52A3/35</t>
    <phoneticPr fontId="3" type="noConversion"/>
  </si>
  <si>
    <t>52A2/35</t>
    <phoneticPr fontId="3" type="noConversion"/>
  </si>
  <si>
    <t>74PA2/50</t>
    <phoneticPr fontId="3" type="noConversion"/>
  </si>
  <si>
    <t>76PA1/51</t>
    <phoneticPr fontId="3" type="noConversion"/>
  </si>
  <si>
    <t>백련산파크자이</t>
    <phoneticPr fontId="3" type="noConversion"/>
  </si>
  <si>
    <t>법곡타운성우더파크2차</t>
    <phoneticPr fontId="3" type="noConversion"/>
  </si>
  <si>
    <t>아산시</t>
    <phoneticPr fontId="3" type="noConversion"/>
  </si>
  <si>
    <t>법곡동</t>
    <phoneticPr fontId="3" type="noConversion"/>
  </si>
  <si>
    <t>83B/59B</t>
    <phoneticPr fontId="3" type="noConversion"/>
  </si>
  <si>
    <t>부산명지국제사랑으로부영(C2)</t>
    <phoneticPr fontId="3" type="noConversion"/>
  </si>
  <si>
    <t>111/91</t>
    <phoneticPr fontId="3" type="noConversion"/>
  </si>
  <si>
    <t>161C/135</t>
    <phoneticPr fontId="3" type="noConversion"/>
  </si>
  <si>
    <t>162A/135</t>
    <phoneticPr fontId="3" type="noConversion"/>
  </si>
  <si>
    <t>162B/135</t>
    <phoneticPr fontId="3" type="noConversion"/>
  </si>
  <si>
    <t>사하리버팰리스</t>
    <phoneticPr fontId="3" type="noConversion"/>
  </si>
  <si>
    <t>사하구</t>
    <phoneticPr fontId="3" type="noConversion"/>
  </si>
  <si>
    <t>장림동</t>
    <phoneticPr fontId="3" type="noConversion"/>
  </si>
  <si>
    <t>88D/66</t>
    <phoneticPr fontId="3" type="noConversion"/>
  </si>
  <si>
    <t>88E/66</t>
    <phoneticPr fontId="3" type="noConversion"/>
  </si>
  <si>
    <t>88A/66</t>
    <phoneticPr fontId="3" type="noConversion"/>
  </si>
  <si>
    <t>89B/66</t>
    <phoneticPr fontId="3" type="noConversion"/>
  </si>
  <si>
    <t>89C/66</t>
    <phoneticPr fontId="3" type="noConversion"/>
  </si>
  <si>
    <t>속초시</t>
    <phoneticPr fontId="3" type="noConversion"/>
  </si>
  <si>
    <t>송정KTX2차우방아이유쉘</t>
    <phoneticPr fontId="3" type="noConversion"/>
  </si>
  <si>
    <t>도산동</t>
    <phoneticPr fontId="3" type="noConversion"/>
  </si>
  <si>
    <t>92B/70</t>
    <phoneticPr fontId="3" type="noConversion"/>
  </si>
  <si>
    <t>93A/70</t>
    <phoneticPr fontId="3" type="noConversion"/>
  </si>
  <si>
    <t>105/80</t>
    <phoneticPr fontId="3" type="noConversion"/>
  </si>
  <si>
    <t>송파두산위브</t>
    <phoneticPr fontId="3" type="noConversion"/>
  </si>
  <si>
    <t>시흥배곧중흥S-클래스(B2)</t>
    <phoneticPr fontId="3" type="noConversion"/>
  </si>
  <si>
    <t>신길뉴타운IPARK(신길14구역)</t>
    <phoneticPr fontId="3" type="noConversion"/>
  </si>
  <si>
    <t>신길동</t>
    <phoneticPr fontId="3" type="noConversion"/>
  </si>
  <si>
    <t>56/40</t>
    <phoneticPr fontId="3" type="noConversion"/>
  </si>
  <si>
    <t>69/49</t>
    <phoneticPr fontId="3" type="noConversion"/>
  </si>
  <si>
    <t>86C/59</t>
    <phoneticPr fontId="3" type="noConversion"/>
  </si>
  <si>
    <t>86B/59B</t>
    <phoneticPr fontId="3" type="noConversion"/>
  </si>
  <si>
    <t>114B1/84</t>
    <phoneticPr fontId="3" type="noConversion"/>
  </si>
  <si>
    <t>114B2/84</t>
    <phoneticPr fontId="3" type="noConversion"/>
  </si>
  <si>
    <t>115C/84C</t>
    <phoneticPr fontId="3" type="noConversion"/>
  </si>
  <si>
    <t>안민동위드필하임</t>
    <phoneticPr fontId="3" type="noConversion"/>
  </si>
  <si>
    <t>안민동</t>
    <phoneticPr fontId="3" type="noConversion"/>
  </si>
  <si>
    <t>영종하늘도시푸르지오자이(공공분양A27)</t>
    <phoneticPr fontId="3" type="noConversion"/>
  </si>
  <si>
    <t>운남동</t>
    <phoneticPr fontId="3" type="noConversion"/>
  </si>
  <si>
    <t>85A/64</t>
    <phoneticPr fontId="3" type="noConversion"/>
  </si>
  <si>
    <t>85B/64</t>
    <phoneticPr fontId="3" type="noConversion"/>
  </si>
  <si>
    <t>86C/64</t>
    <phoneticPr fontId="3" type="noConversion"/>
  </si>
  <si>
    <t>용인역북신원아침도시</t>
    <phoneticPr fontId="3" type="noConversion"/>
  </si>
  <si>
    <t>울산송정한라비발디캠퍼스(B8)</t>
    <phoneticPr fontId="3" type="noConversion"/>
  </si>
  <si>
    <t>의왕백운밸리효성해링턴플레이스(B)</t>
    <phoneticPr fontId="3" type="noConversion"/>
  </si>
  <si>
    <t>학익동</t>
    <phoneticPr fontId="3" type="noConversion"/>
  </si>
  <si>
    <t>113TA/84</t>
    <phoneticPr fontId="3" type="noConversion"/>
  </si>
  <si>
    <t>113TB/84</t>
    <phoneticPr fontId="3" type="noConversion"/>
  </si>
  <si>
    <t>113A1/84</t>
    <phoneticPr fontId="3" type="noConversion"/>
  </si>
  <si>
    <t>141A/114</t>
    <phoneticPr fontId="3" type="noConversion"/>
  </si>
  <si>
    <t>142A/114</t>
    <phoneticPr fontId="3" type="noConversion"/>
  </si>
  <si>
    <t>163PA/120</t>
    <phoneticPr fontId="3" type="noConversion"/>
  </si>
  <si>
    <t>189P/150</t>
    <phoneticPr fontId="3" type="noConversion"/>
  </si>
  <si>
    <t>의왕백운밸리효성해링턴플레이스(C1)</t>
    <phoneticPr fontId="3" type="noConversion"/>
  </si>
  <si>
    <t>98/71</t>
    <phoneticPr fontId="3" type="noConversion"/>
  </si>
  <si>
    <t>112TA/84</t>
    <phoneticPr fontId="3" type="noConversion"/>
  </si>
  <si>
    <t>112TB/84</t>
    <phoneticPr fontId="3" type="noConversion"/>
  </si>
  <si>
    <t>141TA/114</t>
    <phoneticPr fontId="3" type="noConversion"/>
  </si>
  <si>
    <t>141TB/114</t>
    <phoneticPr fontId="3" type="noConversion"/>
  </si>
  <si>
    <t>154P/112</t>
    <phoneticPr fontId="3" type="noConversion"/>
  </si>
  <si>
    <t>162PA/120</t>
    <phoneticPr fontId="3" type="noConversion"/>
  </si>
  <si>
    <t>의왕백운밸리효성해링턴플레이스(C2)</t>
    <phoneticPr fontId="3" type="noConversion"/>
  </si>
  <si>
    <t>111A1/84</t>
    <phoneticPr fontId="3" type="noConversion"/>
  </si>
  <si>
    <t>142TE/114</t>
    <phoneticPr fontId="3" type="noConversion"/>
  </si>
  <si>
    <t>142TF/114</t>
    <phoneticPr fontId="3" type="noConversion"/>
  </si>
  <si>
    <t>142TD/114</t>
    <phoneticPr fontId="3" type="noConversion"/>
  </si>
  <si>
    <t>142TC/114</t>
    <phoneticPr fontId="3" type="noConversion"/>
  </si>
  <si>
    <t>159PA/120</t>
    <phoneticPr fontId="3" type="noConversion"/>
  </si>
  <si>
    <t>160PC/120</t>
    <phoneticPr fontId="3" type="noConversion"/>
  </si>
  <si>
    <t>160PB/120</t>
    <phoneticPr fontId="3" type="noConversion"/>
  </si>
  <si>
    <t>160PA/120</t>
    <phoneticPr fontId="3" type="noConversion"/>
  </si>
  <si>
    <t>161PB/120</t>
    <phoneticPr fontId="3" type="noConversion"/>
  </si>
  <si>
    <t>163PC/120</t>
    <phoneticPr fontId="3" type="noConversion"/>
  </si>
  <si>
    <t>163PB/120</t>
    <phoneticPr fontId="3" type="noConversion"/>
  </si>
  <si>
    <t>익산코아루디팰리채</t>
    <phoneticPr fontId="3" type="noConversion"/>
  </si>
  <si>
    <t>인천서창꿈에그린(뉴스테이13BL)</t>
    <phoneticPr fontId="3" type="noConversion"/>
  </si>
  <si>
    <t>진해남문하우스디(A2-1)</t>
    <phoneticPr fontId="3" type="noConversion"/>
  </si>
  <si>
    <t>남문동</t>
    <phoneticPr fontId="3" type="noConversion"/>
  </si>
  <si>
    <t>95A-1/72</t>
    <phoneticPr fontId="3" type="noConversion"/>
  </si>
  <si>
    <t>95A-2/72</t>
    <phoneticPr fontId="3" type="noConversion"/>
  </si>
  <si>
    <t>110A-1/84</t>
    <phoneticPr fontId="3" type="noConversion"/>
  </si>
  <si>
    <t>110A-2/84</t>
    <phoneticPr fontId="3" type="noConversion"/>
  </si>
  <si>
    <t>청라국제금융단지한양수자인레이크블루</t>
    <phoneticPr fontId="3" type="noConversion"/>
  </si>
  <si>
    <t>킨텍스꿈에그린</t>
    <phoneticPr fontId="3" type="noConversion"/>
  </si>
  <si>
    <t>평택비전레이크푸르지오(A2-1)</t>
    <phoneticPr fontId="3" type="noConversion"/>
  </si>
  <si>
    <t>용이동</t>
    <phoneticPr fontId="3" type="noConversion"/>
  </si>
  <si>
    <t>85/65</t>
    <phoneticPr fontId="3" type="noConversion"/>
  </si>
  <si>
    <t>92/71</t>
    <phoneticPr fontId="3" type="noConversion"/>
  </si>
  <si>
    <t>102/78</t>
    <phoneticPr fontId="3" type="noConversion"/>
  </si>
  <si>
    <t>110/85</t>
    <phoneticPr fontId="3" type="noConversion"/>
  </si>
  <si>
    <t>113A/90</t>
    <phoneticPr fontId="3" type="noConversion"/>
  </si>
  <si>
    <t>113B/90</t>
    <phoneticPr fontId="3" type="noConversion"/>
  </si>
  <si>
    <t>132/107</t>
    <phoneticPr fontId="3" type="noConversion"/>
  </si>
  <si>
    <t>140/114</t>
    <phoneticPr fontId="3" type="noConversion"/>
  </si>
  <si>
    <t>165/140</t>
    <phoneticPr fontId="3" type="noConversion"/>
  </si>
  <si>
    <t>174/147</t>
    <phoneticPr fontId="3" type="noConversion"/>
  </si>
  <si>
    <t>198/165</t>
    <phoneticPr fontId="3" type="noConversion"/>
  </si>
  <si>
    <t>208/173</t>
    <phoneticPr fontId="3" type="noConversion"/>
  </si>
  <si>
    <t>현동코오롱하늘채(공공분양A-3)</t>
    <phoneticPr fontId="3" type="noConversion"/>
  </si>
  <si>
    <t>현동</t>
    <phoneticPr fontId="3" type="noConversion"/>
  </si>
  <si>
    <t>힐스테이트동탄(A42)</t>
    <phoneticPr fontId="3" type="noConversion"/>
  </si>
  <si>
    <t>부천옥길A4(행복주택)</t>
    <phoneticPr fontId="3" type="noConversion"/>
  </si>
  <si>
    <t>옥길동</t>
    <phoneticPr fontId="3" type="noConversion"/>
  </si>
  <si>
    <t>55A-1/36</t>
    <phoneticPr fontId="3" type="noConversion"/>
  </si>
  <si>
    <t>55B/36</t>
    <phoneticPr fontId="3" type="noConversion"/>
  </si>
  <si>
    <t>55B-1/36</t>
    <phoneticPr fontId="3" type="noConversion"/>
  </si>
  <si>
    <t>용인김량장H-1(행복주택)</t>
    <phoneticPr fontId="3" type="noConversion"/>
  </si>
  <si>
    <t>김량장동</t>
    <phoneticPr fontId="3" type="noConversion"/>
  </si>
  <si>
    <t>26B/16</t>
    <phoneticPr fontId="3" type="noConversion"/>
  </si>
  <si>
    <t>경산임당호반베르디움</t>
    <phoneticPr fontId="3" type="noConversion"/>
  </si>
  <si>
    <t>경산시</t>
    <phoneticPr fontId="3" type="noConversion"/>
  </si>
  <si>
    <t>중방동</t>
    <phoneticPr fontId="3" type="noConversion"/>
  </si>
  <si>
    <t>김천센트럴자이</t>
    <phoneticPr fontId="3" type="noConversion"/>
  </si>
  <si>
    <t>130A/99</t>
    <phoneticPr fontId="3" type="noConversion"/>
  </si>
  <si>
    <t>남원주동양엔파트에듀시티</t>
    <phoneticPr fontId="3" type="noConversion"/>
  </si>
  <si>
    <t>흥업면</t>
    <phoneticPr fontId="3" type="noConversion"/>
  </si>
  <si>
    <t>52A/34</t>
    <phoneticPr fontId="3" type="noConversion"/>
  </si>
  <si>
    <t>88A/65</t>
    <phoneticPr fontId="3" type="noConversion"/>
  </si>
  <si>
    <t>98C/74</t>
    <phoneticPr fontId="3" type="noConversion"/>
  </si>
  <si>
    <t>100B/74B</t>
    <phoneticPr fontId="3" type="noConversion"/>
  </si>
  <si>
    <t>101A/74</t>
    <phoneticPr fontId="3" type="noConversion"/>
  </si>
  <si>
    <t>102A/77</t>
    <phoneticPr fontId="3" type="noConversion"/>
  </si>
  <si>
    <t>108B/81</t>
    <phoneticPr fontId="3" type="noConversion"/>
  </si>
  <si>
    <t>109A/81</t>
    <phoneticPr fontId="3" type="noConversion"/>
  </si>
  <si>
    <t>115A/86</t>
    <phoneticPr fontId="3" type="noConversion"/>
  </si>
  <si>
    <t>121A/90</t>
    <phoneticPr fontId="3" type="noConversion"/>
  </si>
  <si>
    <t>121A/92</t>
    <phoneticPr fontId="3" type="noConversion"/>
  </si>
  <si>
    <t>122B/92</t>
    <phoneticPr fontId="3" type="noConversion"/>
  </si>
  <si>
    <t>128A/96</t>
    <phoneticPr fontId="3" type="noConversion"/>
  </si>
  <si>
    <t>128B/96</t>
    <phoneticPr fontId="3" type="noConversion"/>
  </si>
  <si>
    <t>136A/012</t>
    <phoneticPr fontId="3" type="noConversion"/>
  </si>
  <si>
    <t>동탄2신도시2차동원로얄듀크(A43)</t>
    <phoneticPr fontId="3" type="noConversion"/>
  </si>
  <si>
    <t>동탄2신도시금호어울림레이크2차(A88)</t>
    <phoneticPr fontId="3" type="noConversion"/>
  </si>
  <si>
    <t>114C/84C</t>
    <phoneticPr fontId="3" type="noConversion"/>
  </si>
  <si>
    <t>동탄2아이파크(A100)</t>
    <phoneticPr fontId="3" type="noConversion"/>
  </si>
  <si>
    <t>127A/96</t>
    <phoneticPr fontId="3" type="noConversion"/>
  </si>
  <si>
    <t>127B/96</t>
    <phoneticPr fontId="3" type="noConversion"/>
  </si>
  <si>
    <t>동탄2아이파크(A99)</t>
    <phoneticPr fontId="3" type="noConversion"/>
  </si>
  <si>
    <t>126A/96</t>
    <phoneticPr fontId="3" type="noConversion"/>
  </si>
  <si>
    <t>126B/96</t>
    <phoneticPr fontId="3" type="noConversion"/>
  </si>
  <si>
    <t>동탄더샵레이크에듀타운(A67)</t>
    <phoneticPr fontId="3" type="noConversion"/>
  </si>
  <si>
    <t>108C/84C</t>
    <phoneticPr fontId="3" type="noConversion"/>
  </si>
  <si>
    <t>108D/84</t>
    <phoneticPr fontId="3" type="noConversion"/>
  </si>
  <si>
    <t>109E/84</t>
    <phoneticPr fontId="3" type="noConversion"/>
  </si>
  <si>
    <t>서산센트럴코아루</t>
    <phoneticPr fontId="3" type="noConversion"/>
  </si>
  <si>
    <t>서산시</t>
    <phoneticPr fontId="3" type="noConversion"/>
  </si>
  <si>
    <t>석림동</t>
    <phoneticPr fontId="3" type="noConversion"/>
  </si>
  <si>
    <t>88/64</t>
    <phoneticPr fontId="3" type="noConversion"/>
  </si>
  <si>
    <t>100D/74</t>
    <phoneticPr fontId="3" type="noConversion"/>
  </si>
  <si>
    <t>101C/74C</t>
    <phoneticPr fontId="3" type="noConversion"/>
  </si>
  <si>
    <t>101B/74</t>
    <phoneticPr fontId="3" type="noConversion"/>
  </si>
  <si>
    <t>131/96</t>
    <phoneticPr fontId="3" type="noConversion"/>
  </si>
  <si>
    <t>140/102</t>
    <phoneticPr fontId="3" type="noConversion"/>
  </si>
  <si>
    <t>성복역KCC스위첸</t>
    <phoneticPr fontId="3" type="noConversion"/>
  </si>
  <si>
    <t>송도동일하이빌파크레인</t>
    <phoneticPr fontId="3" type="noConversion"/>
  </si>
  <si>
    <t>연수구</t>
    <phoneticPr fontId="3" type="noConversion"/>
  </si>
  <si>
    <t>동춘동</t>
    <phoneticPr fontId="3" type="noConversion"/>
  </si>
  <si>
    <t>124/93</t>
    <phoneticPr fontId="3" type="noConversion"/>
  </si>
  <si>
    <t>송산택지지구대광로제비앙(뉴스테이)</t>
    <phoneticPr fontId="3" type="noConversion"/>
  </si>
  <si>
    <t>증평군</t>
    <phoneticPr fontId="3" type="noConversion"/>
  </si>
  <si>
    <t>증평읍</t>
    <phoneticPr fontId="3" type="noConversion"/>
  </si>
  <si>
    <t>송정한신더휴</t>
    <phoneticPr fontId="3" type="noConversion"/>
  </si>
  <si>
    <t>109A/84A</t>
    <phoneticPr fontId="3" type="noConversion"/>
  </si>
  <si>
    <t>수지파크푸르지오</t>
    <phoneticPr fontId="3" type="noConversion"/>
  </si>
  <si>
    <t>풍덕천동</t>
    <phoneticPr fontId="3" type="noConversion"/>
  </si>
  <si>
    <t>영종한신더휴스카이파크(A59)</t>
    <phoneticPr fontId="3" type="noConversion"/>
  </si>
  <si>
    <t>81AP/59</t>
    <phoneticPr fontId="3" type="noConversion"/>
  </si>
  <si>
    <t>81AT/59</t>
    <phoneticPr fontId="3" type="noConversion"/>
  </si>
  <si>
    <t>82CP/59</t>
    <phoneticPr fontId="3" type="noConversion"/>
  </si>
  <si>
    <t>82CT/59</t>
    <phoneticPr fontId="3" type="noConversion"/>
  </si>
  <si>
    <t>82BP/59</t>
    <phoneticPr fontId="3" type="noConversion"/>
  </si>
  <si>
    <t>82BT/59</t>
    <phoneticPr fontId="3" type="noConversion"/>
  </si>
  <si>
    <t>영통아이파크캐슬(1BL)</t>
    <phoneticPr fontId="3" type="noConversion"/>
  </si>
  <si>
    <t>용상화성파크드림</t>
    <phoneticPr fontId="3" type="noConversion"/>
  </si>
  <si>
    <t>안동시</t>
    <phoneticPr fontId="3" type="noConversion"/>
  </si>
  <si>
    <t>용상동</t>
    <phoneticPr fontId="3" type="noConversion"/>
  </si>
  <si>
    <t>99A/72</t>
    <phoneticPr fontId="3" type="noConversion"/>
  </si>
  <si>
    <t>99B/72</t>
    <phoneticPr fontId="3" type="noConversion"/>
  </si>
  <si>
    <t>130/93</t>
    <phoneticPr fontId="3" type="noConversion"/>
  </si>
  <si>
    <t>171/124</t>
    <phoneticPr fontId="3" type="noConversion"/>
  </si>
  <si>
    <t>용인고림지구2차양우내안애</t>
    <phoneticPr fontId="3" type="noConversion"/>
  </si>
  <si>
    <t>용인기흥효성해링턴플레이스</t>
    <phoneticPr fontId="3" type="noConversion"/>
  </si>
  <si>
    <t>울산송정제일풍경채(B4)</t>
    <phoneticPr fontId="3" type="noConversion"/>
  </si>
  <si>
    <t>울산송정지구유보라아이파크(B5)</t>
    <phoneticPr fontId="3" type="noConversion"/>
  </si>
  <si>
    <t>전주에코시티더샵3차(11BL)</t>
    <phoneticPr fontId="3" type="noConversion"/>
  </si>
  <si>
    <t>송천동</t>
    <phoneticPr fontId="3" type="noConversion"/>
  </si>
  <si>
    <t>113D/84</t>
    <phoneticPr fontId="3" type="noConversion"/>
  </si>
  <si>
    <t>132/99</t>
    <phoneticPr fontId="3" type="noConversion"/>
  </si>
  <si>
    <t>155A/117</t>
    <phoneticPr fontId="3" type="noConversion"/>
  </si>
  <si>
    <t>155B/117</t>
    <phoneticPr fontId="3" type="noConversion"/>
  </si>
  <si>
    <t>전주여의동영무예다음(뉴스테이)</t>
    <phoneticPr fontId="3" type="noConversion"/>
  </si>
  <si>
    <t>여의동</t>
    <phoneticPr fontId="3" type="noConversion"/>
  </si>
  <si>
    <t>97/73</t>
    <phoneticPr fontId="3" type="noConversion"/>
  </si>
  <si>
    <t>정하에코하임</t>
    <phoneticPr fontId="3" type="noConversion"/>
  </si>
  <si>
    <t>해남군</t>
    <phoneticPr fontId="3" type="noConversion"/>
  </si>
  <si>
    <t>해남읍</t>
    <phoneticPr fontId="3" type="noConversion"/>
  </si>
  <si>
    <t>제천신원아침도시더퍼스트</t>
    <phoneticPr fontId="3" type="noConversion"/>
  </si>
  <si>
    <t>천남동</t>
    <phoneticPr fontId="3" type="noConversion"/>
  </si>
  <si>
    <t>100A/76</t>
    <phoneticPr fontId="3" type="noConversion"/>
  </si>
  <si>
    <t>101B/76</t>
    <phoneticPr fontId="3" type="noConversion"/>
  </si>
  <si>
    <t>지금지구반도유보라메이플타운(B5)</t>
    <phoneticPr fontId="3" type="noConversion"/>
  </si>
  <si>
    <t>진주혁신휴앤인엘리시움(진주혁신도시C1)</t>
    <phoneticPr fontId="3" type="noConversion"/>
  </si>
  <si>
    <t>116C/84</t>
    <phoneticPr fontId="3" type="noConversion"/>
  </si>
  <si>
    <t>116A/84A</t>
    <phoneticPr fontId="3" type="noConversion"/>
  </si>
  <si>
    <t>118B/84B</t>
    <phoneticPr fontId="3" type="noConversion"/>
  </si>
  <si>
    <t>152B/117</t>
    <phoneticPr fontId="3" type="noConversion"/>
  </si>
  <si>
    <t>152A/117</t>
    <phoneticPr fontId="3" type="noConversion"/>
  </si>
  <si>
    <t>태안남문미소지움</t>
    <phoneticPr fontId="3" type="noConversion"/>
  </si>
  <si>
    <t>태안군</t>
    <phoneticPr fontId="3" type="noConversion"/>
  </si>
  <si>
    <t>태안읍</t>
    <phoneticPr fontId="3" type="noConversion"/>
  </si>
  <si>
    <t>102A/76</t>
    <phoneticPr fontId="3" type="noConversion"/>
  </si>
  <si>
    <t>103B/76B</t>
    <phoneticPr fontId="3" type="noConversion"/>
  </si>
  <si>
    <t>103C/76</t>
    <phoneticPr fontId="3" type="noConversion"/>
  </si>
  <si>
    <t>평촌더샵아이파크</t>
    <phoneticPr fontId="3" type="noConversion"/>
  </si>
  <si>
    <t>평택소사벌푸르지오</t>
    <phoneticPr fontId="3" type="noConversion"/>
  </si>
  <si>
    <t>비전동</t>
    <phoneticPr fontId="3" type="noConversion"/>
  </si>
  <si>
    <t>111B/83</t>
    <phoneticPr fontId="3" type="noConversion"/>
  </si>
  <si>
    <t>111B1/83</t>
    <phoneticPr fontId="3" type="noConversion"/>
  </si>
  <si>
    <t>112C/83</t>
    <phoneticPr fontId="3" type="noConversion"/>
  </si>
  <si>
    <t>112A/83</t>
    <phoneticPr fontId="3" type="noConversion"/>
  </si>
  <si>
    <t>112A1/83</t>
    <phoneticPr fontId="3" type="noConversion"/>
  </si>
  <si>
    <t>하우스디동백카바나</t>
    <phoneticPr fontId="3" type="noConversion"/>
  </si>
  <si>
    <t>회산한신더휴</t>
    <phoneticPr fontId="3" type="noConversion"/>
  </si>
  <si>
    <t>회산동</t>
    <phoneticPr fontId="3" type="noConversion"/>
  </si>
  <si>
    <t>e편한세상추동공원</t>
    <phoneticPr fontId="3" type="noConversion"/>
  </si>
  <si>
    <t>신곡동</t>
    <phoneticPr fontId="3" type="noConversion"/>
  </si>
  <si>
    <t>85C/59</t>
    <phoneticPr fontId="3" type="noConversion"/>
  </si>
  <si>
    <t>98A/72A</t>
    <phoneticPr fontId="3" type="noConversion"/>
  </si>
  <si>
    <t>98B/72B</t>
    <phoneticPr fontId="3" type="noConversion"/>
  </si>
  <si>
    <t>165/124</t>
    <phoneticPr fontId="3" type="noConversion"/>
  </si>
  <si>
    <t>e편한세상양주신도시3차</t>
    <phoneticPr fontId="3" type="noConversion"/>
  </si>
  <si>
    <t>93A/66</t>
    <phoneticPr fontId="3" type="noConversion"/>
  </si>
  <si>
    <t>94B/66</t>
    <phoneticPr fontId="3" type="noConversion"/>
  </si>
  <si>
    <t>102B/74</t>
    <phoneticPr fontId="3" type="noConversion"/>
  </si>
  <si>
    <t>e편한세상염창</t>
    <phoneticPr fontId="3" type="noConversion"/>
  </si>
  <si>
    <t>염창동</t>
    <phoneticPr fontId="3" type="noConversion"/>
  </si>
  <si>
    <t>73B/51</t>
    <phoneticPr fontId="3" type="noConversion"/>
  </si>
  <si>
    <t>75/55</t>
    <phoneticPr fontId="3" type="noConversion"/>
  </si>
  <si>
    <t>95/74</t>
    <phoneticPr fontId="3" type="noConversion"/>
  </si>
  <si>
    <t>양양우미린디오션(2BL)</t>
    <phoneticPr fontId="3" type="noConversion"/>
  </si>
  <si>
    <t>양양군</t>
    <phoneticPr fontId="3" type="noConversion"/>
  </si>
  <si>
    <t>강현면</t>
    <phoneticPr fontId="3" type="noConversion"/>
  </si>
  <si>
    <t>98A/75</t>
    <phoneticPr fontId="3" type="noConversion"/>
  </si>
  <si>
    <t>강원원주혁신도시B1(공공분양)</t>
    <phoneticPr fontId="3" type="noConversion"/>
  </si>
  <si>
    <t>이천마장호반베르디움1차(B3)</t>
    <phoneticPr fontId="3" type="noConversion"/>
  </si>
  <si>
    <t>이천시</t>
    <phoneticPr fontId="3" type="noConversion"/>
  </si>
  <si>
    <t>마장면</t>
    <phoneticPr fontId="3" type="noConversion"/>
  </si>
  <si>
    <t>108/82</t>
    <phoneticPr fontId="3" type="noConversion"/>
  </si>
  <si>
    <t>울남구H-1(행복주택)</t>
    <phoneticPr fontId="3" type="noConversion"/>
  </si>
  <si>
    <t>야음동</t>
    <phoneticPr fontId="3" type="noConversion"/>
  </si>
  <si>
    <t>40D/26</t>
    <phoneticPr fontId="3" type="noConversion"/>
  </si>
  <si>
    <t>40E/26</t>
    <phoneticPr fontId="3" type="noConversion"/>
  </si>
  <si>
    <t>55C/36</t>
    <phoneticPr fontId="3" type="noConversion"/>
  </si>
  <si>
    <t>55D/36</t>
    <phoneticPr fontId="3" type="noConversion"/>
  </si>
  <si>
    <t>전주반월2(국민임대)</t>
    <phoneticPr fontId="3" type="noConversion"/>
  </si>
  <si>
    <t>반월동</t>
    <phoneticPr fontId="3" type="noConversion"/>
  </si>
  <si>
    <t>41T/26</t>
    <phoneticPr fontId="3" type="noConversion"/>
  </si>
  <si>
    <t>56A/37</t>
    <phoneticPr fontId="3" type="noConversion"/>
  </si>
  <si>
    <t>57B/37</t>
    <phoneticPr fontId="3" type="noConversion"/>
  </si>
  <si>
    <t>근화삼학베아채</t>
    <phoneticPr fontId="3" type="noConversion"/>
  </si>
  <si>
    <t>산정동</t>
    <phoneticPr fontId="3" type="noConversion"/>
  </si>
  <si>
    <t>118B/82</t>
    <phoneticPr fontId="3" type="noConversion"/>
  </si>
  <si>
    <t>124A/84</t>
    <phoneticPr fontId="3" type="noConversion"/>
  </si>
  <si>
    <t>울산웅촌(국민임대)</t>
    <phoneticPr fontId="3" type="noConversion"/>
  </si>
  <si>
    <t>울주군</t>
    <phoneticPr fontId="3" type="noConversion"/>
  </si>
  <si>
    <t>웅촌면</t>
    <phoneticPr fontId="3" type="noConversion"/>
  </si>
  <si>
    <t>53A/36</t>
    <phoneticPr fontId="3" type="noConversion"/>
  </si>
  <si>
    <t>53B/36</t>
    <phoneticPr fontId="3" type="noConversion"/>
  </si>
  <si>
    <r>
      <t>대구대곡2</t>
    </r>
    <r>
      <rPr>
        <sz val="11"/>
        <color theme="1"/>
        <rFont val="맑은 고딕"/>
        <family val="2"/>
        <charset val="129"/>
        <scheme val="minor"/>
      </rPr>
      <t>A(국민임대)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</si>
  <si>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4A/28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</si>
  <si>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4B/28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</si>
  <si>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2A/46</t>
    </r>
    <phoneticPr fontId="3" type="noConversion"/>
  </si>
  <si>
    <r>
      <t>전주반월2</t>
    </r>
    <r>
      <rPr>
        <sz val="11"/>
        <color theme="1"/>
        <rFont val="맑은 고딕"/>
        <family val="2"/>
        <charset val="129"/>
        <scheme val="minor"/>
      </rPr>
      <t>(영구임대)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</si>
  <si>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</si>
  <si>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7B/24</t>
    </r>
    <phoneticPr fontId="3" type="noConversion"/>
  </si>
  <si>
    <t>강변뉴타운효성해링턴플레이스</t>
    <phoneticPr fontId="3" type="noConversion"/>
  </si>
  <si>
    <t>공단동</t>
    <phoneticPr fontId="3" type="noConversion"/>
  </si>
  <si>
    <t>95A/74</t>
    <phoneticPr fontId="3" type="noConversion"/>
  </si>
  <si>
    <t>걸포북변역우방아이유쉘</t>
    <phoneticPr fontId="3" type="noConversion"/>
  </si>
  <si>
    <t>걸포동</t>
    <phoneticPr fontId="3" type="noConversion"/>
  </si>
  <si>
    <t>97B/75</t>
    <phoneticPr fontId="3" type="noConversion"/>
  </si>
  <si>
    <t>97C/75</t>
    <phoneticPr fontId="3" type="noConversion"/>
  </si>
  <si>
    <t>109D/84</t>
    <phoneticPr fontId="3" type="noConversion"/>
  </si>
  <si>
    <t>구미호반베르디움엘리트시티(A26)</t>
    <phoneticPr fontId="3" type="noConversion"/>
  </si>
  <si>
    <t>도량롯데캐슬골드파크</t>
    <phoneticPr fontId="3" type="noConversion"/>
  </si>
  <si>
    <t>도량동</t>
    <phoneticPr fontId="3" type="noConversion"/>
  </si>
  <si>
    <t>87B/64</t>
    <phoneticPr fontId="3" type="noConversion"/>
  </si>
  <si>
    <t>동탄2신도시중흥S클래스에듀하이(민중국)</t>
    <phoneticPr fontId="3" type="noConversion"/>
  </si>
  <si>
    <t>109B/83</t>
    <phoneticPr fontId="3" type="noConversion"/>
  </si>
  <si>
    <t>부산정원센텀뷰남천</t>
    <phoneticPr fontId="3" type="noConversion"/>
  </si>
  <si>
    <t>남천동</t>
    <phoneticPr fontId="3" type="noConversion"/>
  </si>
  <si>
    <t>87A/69</t>
    <phoneticPr fontId="3" type="noConversion"/>
  </si>
  <si>
    <t>87B/69</t>
    <phoneticPr fontId="3" type="noConversion"/>
  </si>
  <si>
    <t>88/70</t>
    <phoneticPr fontId="3" type="noConversion"/>
  </si>
  <si>
    <t>북삼2차웰메이드타운</t>
    <phoneticPr fontId="3" type="noConversion"/>
  </si>
  <si>
    <t>동회동</t>
    <phoneticPr fontId="3" type="noConversion"/>
  </si>
  <si>
    <t>88B/66</t>
    <phoneticPr fontId="3" type="noConversion"/>
  </si>
  <si>
    <t>99/75</t>
    <phoneticPr fontId="3" type="noConversion"/>
  </si>
  <si>
    <t>147/111</t>
    <phoneticPr fontId="3" type="noConversion"/>
  </si>
  <si>
    <t>수원인계한양수자인</t>
    <phoneticPr fontId="3" type="noConversion"/>
  </si>
  <si>
    <t>인계동</t>
    <phoneticPr fontId="3" type="noConversion"/>
  </si>
  <si>
    <t>80C/59C</t>
    <phoneticPr fontId="3" type="noConversion"/>
  </si>
  <si>
    <t>81E/59</t>
    <phoneticPr fontId="3" type="noConversion"/>
  </si>
  <si>
    <t>81D/59D</t>
    <phoneticPr fontId="3" type="noConversion"/>
  </si>
  <si>
    <t>98/74</t>
    <phoneticPr fontId="3" type="noConversion"/>
  </si>
  <si>
    <t>시흥목감호반베르디움5차(B9)</t>
    <phoneticPr fontId="3" type="noConversion"/>
  </si>
  <si>
    <t>신흥덕롯데캐슬레이시티</t>
    <phoneticPr fontId="3" type="noConversion"/>
  </si>
  <si>
    <t>용산롯데캐슬센터포레</t>
    <phoneticPr fontId="3" type="noConversion"/>
  </si>
  <si>
    <t>효창동</t>
    <phoneticPr fontId="3" type="noConversion"/>
  </si>
  <si>
    <t>56/38</t>
    <phoneticPr fontId="3" type="noConversion"/>
  </si>
  <si>
    <t>58/40</t>
    <phoneticPr fontId="3" type="noConversion"/>
  </si>
  <si>
    <t>73/50</t>
    <phoneticPr fontId="3" type="noConversion"/>
  </si>
  <si>
    <t>151/110</t>
    <phoneticPr fontId="3" type="noConversion"/>
  </si>
  <si>
    <t>울산신정센트럴하임</t>
    <phoneticPr fontId="3" type="noConversion"/>
  </si>
  <si>
    <t>84A/60</t>
    <phoneticPr fontId="3" type="noConversion"/>
  </si>
  <si>
    <t>유등천모아미래도리버뷰</t>
    <phoneticPr fontId="3" type="noConversion"/>
  </si>
  <si>
    <t>산성동</t>
    <phoneticPr fontId="3" type="noConversion"/>
  </si>
  <si>
    <t>80B/59</t>
    <phoneticPr fontId="3" type="noConversion"/>
  </si>
  <si>
    <t>102B/76</t>
    <phoneticPr fontId="3" type="noConversion"/>
  </si>
  <si>
    <t>인천연수행복한마을서해그랑블(3BL)</t>
    <phoneticPr fontId="3" type="noConversion"/>
  </si>
  <si>
    <t>103/77</t>
    <phoneticPr fontId="3" type="noConversion"/>
  </si>
  <si>
    <t>조례동영무예다음</t>
    <phoneticPr fontId="3" type="noConversion"/>
  </si>
  <si>
    <t>조례동</t>
    <phoneticPr fontId="3" type="noConversion"/>
  </si>
  <si>
    <t>청주가경아이파크</t>
    <phoneticPr fontId="3" type="noConversion"/>
  </si>
  <si>
    <t>청주시</t>
    <phoneticPr fontId="3" type="noConversion"/>
  </si>
  <si>
    <t>가경동</t>
    <phoneticPr fontId="3" type="noConversion"/>
  </si>
  <si>
    <t>128/98</t>
    <phoneticPr fontId="3" type="noConversion"/>
  </si>
  <si>
    <t>145A/112</t>
    <phoneticPr fontId="3" type="noConversion"/>
  </si>
  <si>
    <t>145B/112</t>
    <phoneticPr fontId="3" type="noConversion"/>
  </si>
  <si>
    <t>149/114</t>
    <phoneticPr fontId="3" type="noConversion"/>
  </si>
  <si>
    <t>하남덕풍역파크어울림</t>
    <phoneticPr fontId="3" type="noConversion"/>
  </si>
  <si>
    <t>덕풍동</t>
    <phoneticPr fontId="3" type="noConversion"/>
  </si>
  <si>
    <t>호계대성유니드</t>
    <phoneticPr fontId="3" type="noConversion"/>
  </si>
  <si>
    <t>안양시</t>
    <phoneticPr fontId="3" type="noConversion"/>
  </si>
  <si>
    <t>호계동</t>
    <phoneticPr fontId="3" type="noConversion"/>
  </si>
  <si>
    <t>65A/45</t>
    <phoneticPr fontId="3" type="noConversion"/>
  </si>
  <si>
    <t>65B/45</t>
    <phoneticPr fontId="3" type="noConversion"/>
  </si>
  <si>
    <t>84C/59</t>
    <phoneticPr fontId="3" type="noConversion"/>
  </si>
  <si>
    <t>84D/59</t>
    <phoneticPr fontId="3" type="noConversion"/>
  </si>
  <si>
    <t>힐스테이트초전(진주초장지구1BL)</t>
    <phoneticPr fontId="3" type="noConversion"/>
  </si>
  <si>
    <t>초전동</t>
    <phoneticPr fontId="3" type="noConversion"/>
  </si>
  <si>
    <t>112B/91</t>
    <phoneticPr fontId="3" type="noConversion"/>
  </si>
  <si>
    <t>112A/91</t>
    <phoneticPr fontId="3" type="noConversion"/>
  </si>
  <si>
    <t>e편한세상밀양강</t>
    <phoneticPr fontId="3" type="noConversion"/>
  </si>
  <si>
    <t>내이동</t>
    <phoneticPr fontId="3" type="noConversion"/>
  </si>
  <si>
    <t>144/112</t>
    <phoneticPr fontId="3" type="noConversion"/>
  </si>
  <si>
    <t>의왕백운지구골드클래스(A3)</t>
    <phoneticPr fontId="3" type="noConversion"/>
  </si>
  <si>
    <t>학의동</t>
    <phoneticPr fontId="3" type="noConversion"/>
  </si>
  <si>
    <t>상봉베스트원</t>
    <phoneticPr fontId="3" type="noConversion"/>
  </si>
  <si>
    <t>상봉동</t>
    <phoneticPr fontId="3" type="noConversion"/>
  </si>
  <si>
    <t>18I/12</t>
    <phoneticPr fontId="3" type="noConversion"/>
  </si>
  <si>
    <t>18F/12</t>
    <phoneticPr fontId="3" type="noConversion"/>
  </si>
  <si>
    <t>19A/13</t>
    <phoneticPr fontId="3" type="noConversion"/>
  </si>
  <si>
    <t>25K/17</t>
    <phoneticPr fontId="3" type="noConversion"/>
  </si>
  <si>
    <t>25L/17</t>
    <phoneticPr fontId="3" type="noConversion"/>
  </si>
  <si>
    <t>26E/18</t>
    <phoneticPr fontId="3" type="noConversion"/>
  </si>
  <si>
    <t>32/22</t>
    <phoneticPr fontId="3" type="noConversion"/>
  </si>
  <si>
    <t>32B/22</t>
    <phoneticPr fontId="3" type="noConversion"/>
  </si>
  <si>
    <t>33J/22</t>
    <phoneticPr fontId="3" type="noConversion"/>
  </si>
  <si>
    <t>36O/24</t>
    <phoneticPr fontId="3" type="noConversion"/>
  </si>
  <si>
    <t>37G/25</t>
    <phoneticPr fontId="3" type="noConversion"/>
  </si>
  <si>
    <t>39N/26</t>
    <phoneticPr fontId="3" type="noConversion"/>
  </si>
  <si>
    <t>39M/27</t>
    <phoneticPr fontId="3" type="noConversion"/>
  </si>
  <si>
    <t>39D/27</t>
    <phoneticPr fontId="3" type="noConversion"/>
  </si>
  <si>
    <t>40P/27</t>
    <phoneticPr fontId="3" type="noConversion"/>
  </si>
  <si>
    <t>41H/28</t>
    <phoneticPr fontId="3" type="noConversion"/>
  </si>
  <si>
    <t>42Q/28</t>
    <phoneticPr fontId="3" type="noConversion"/>
  </si>
  <si>
    <t>42C/29</t>
    <phoneticPr fontId="3" type="noConversion"/>
  </si>
  <si>
    <t>첨단금호어울림더테라스</t>
    <phoneticPr fontId="3" type="noConversion"/>
  </si>
  <si>
    <t>비아동</t>
    <phoneticPr fontId="3" type="noConversion"/>
  </si>
  <si>
    <t>109B-1/84</t>
    <phoneticPr fontId="3" type="noConversion"/>
  </si>
  <si>
    <t>순창미르채</t>
    <phoneticPr fontId="3" type="noConversion"/>
  </si>
  <si>
    <t>순창군</t>
    <phoneticPr fontId="3" type="noConversion"/>
  </si>
  <si>
    <t>순창읍</t>
    <phoneticPr fontId="3" type="noConversion"/>
  </si>
  <si>
    <t>동홍동동호아트리움</t>
    <phoneticPr fontId="3" type="noConversion"/>
  </si>
  <si>
    <t>동홍동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</si>
  <si>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</si>
  <si>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</si>
  <si>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</si>
  <si>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</si>
  <si>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t>광교중흥S클래스(C2)</t>
    <phoneticPr fontId="3" type="noConversion"/>
  </si>
  <si>
    <t>광주용산지구계룡리슈빌</t>
    <phoneticPr fontId="3" type="noConversion"/>
  </si>
  <si>
    <t>용산동</t>
    <phoneticPr fontId="3" type="noConversion"/>
  </si>
  <si>
    <t>98A/76</t>
    <phoneticPr fontId="3" type="noConversion"/>
  </si>
  <si>
    <t>99B/76</t>
    <phoneticPr fontId="3" type="noConversion"/>
  </si>
  <si>
    <t>105A/82</t>
    <phoneticPr fontId="3" type="noConversion"/>
  </si>
  <si>
    <t>106B/82</t>
    <phoneticPr fontId="3" type="noConversion"/>
  </si>
  <si>
    <t>118C/91</t>
    <phoneticPr fontId="3" type="noConversion"/>
  </si>
  <si>
    <t>118A/91</t>
    <phoneticPr fontId="3" type="noConversion"/>
  </si>
  <si>
    <t>118B/91</t>
    <phoneticPr fontId="3" type="noConversion"/>
  </si>
  <si>
    <t>132A/106</t>
    <phoneticPr fontId="3" type="noConversion"/>
  </si>
  <si>
    <t>132B/106</t>
    <phoneticPr fontId="3" type="noConversion"/>
  </si>
  <si>
    <t>140A/114</t>
    <phoneticPr fontId="3" type="noConversion"/>
  </si>
  <si>
    <t>141B/114</t>
    <phoneticPr fontId="3" type="noConversion"/>
  </si>
  <si>
    <t>금상두비앙에코힐</t>
    <phoneticPr fontId="3" type="noConversion"/>
  </si>
  <si>
    <t>97/71</t>
    <phoneticPr fontId="3" type="noConversion"/>
  </si>
  <si>
    <t>다산신도시센트럴에일린의뜰(B2)</t>
    <phoneticPr fontId="3" type="noConversion"/>
  </si>
  <si>
    <t>남양주시</t>
    <phoneticPr fontId="3" type="noConversion"/>
  </si>
  <si>
    <t>지금동</t>
    <phoneticPr fontId="3" type="noConversion"/>
  </si>
  <si>
    <t>대구스타힐스테이</t>
    <phoneticPr fontId="3" type="noConversion"/>
  </si>
  <si>
    <t>사수동</t>
    <phoneticPr fontId="3" type="noConversion"/>
  </si>
  <si>
    <t>128A/99</t>
    <phoneticPr fontId="3" type="noConversion"/>
  </si>
  <si>
    <t>128B/99</t>
    <phoneticPr fontId="3" type="noConversion"/>
  </si>
  <si>
    <t>동천자이2차(A2)</t>
    <phoneticPr fontId="3" type="noConversion"/>
  </si>
  <si>
    <t>리슈빌수자인(4-1생활권M2)수루배마을3단지</t>
    <phoneticPr fontId="3" type="noConversion"/>
  </si>
  <si>
    <t>110D/84</t>
    <phoneticPr fontId="3" type="noConversion"/>
  </si>
  <si>
    <t>128A/98</t>
    <phoneticPr fontId="3" type="noConversion"/>
  </si>
  <si>
    <t>129D/98</t>
    <phoneticPr fontId="3" type="noConversion"/>
  </si>
  <si>
    <t>129C-2/98</t>
    <phoneticPr fontId="3" type="noConversion"/>
  </si>
  <si>
    <t>130E/98</t>
    <phoneticPr fontId="3" type="noConversion"/>
  </si>
  <si>
    <t>130B-2/98</t>
    <phoneticPr fontId="3" type="noConversion"/>
  </si>
  <si>
    <t>130C-1/98</t>
    <phoneticPr fontId="3" type="noConversion"/>
  </si>
  <si>
    <t>130B-1/98</t>
    <phoneticPr fontId="3" type="noConversion"/>
  </si>
  <si>
    <t>131C-3/98</t>
    <phoneticPr fontId="3" type="noConversion"/>
  </si>
  <si>
    <t>135/102</t>
    <phoneticPr fontId="3" type="noConversion"/>
  </si>
  <si>
    <t>139A/105</t>
    <phoneticPr fontId="3" type="noConversion"/>
  </si>
  <si>
    <t>178/134</t>
    <phoneticPr fontId="3" type="noConversion"/>
  </si>
  <si>
    <t>배곧신도시대방노블랜드(B6)</t>
    <phoneticPr fontId="3" type="noConversion"/>
  </si>
  <si>
    <t>시흥은계호반써밋플레이스(복-1)</t>
    <phoneticPr fontId="3" type="noConversion"/>
  </si>
  <si>
    <t>안성공도서해그랑블</t>
    <phoneticPr fontId="3" type="noConversion"/>
  </si>
  <si>
    <t>연수파크자이</t>
    <phoneticPr fontId="3" type="noConversion"/>
  </si>
  <si>
    <t>100B/76</t>
    <phoneticPr fontId="3" type="noConversion"/>
  </si>
  <si>
    <t>111P/84</t>
    <phoneticPr fontId="3" type="noConversion"/>
  </si>
  <si>
    <t>131A/101</t>
    <phoneticPr fontId="3" type="noConversion"/>
  </si>
  <si>
    <t>132P/101</t>
    <phoneticPr fontId="3" type="noConversion"/>
  </si>
  <si>
    <t>율하자이힐스테이트(B1)</t>
    <phoneticPr fontId="3" type="noConversion"/>
  </si>
  <si>
    <t>장유동</t>
    <phoneticPr fontId="3" type="noConversion"/>
  </si>
  <si>
    <t>용인보라효성해링턴플레이스</t>
    <phoneticPr fontId="3" type="noConversion"/>
  </si>
  <si>
    <t>보라동</t>
    <phoneticPr fontId="3" type="noConversion"/>
  </si>
  <si>
    <t>원주기업도시호반베르디움(3-1BL)</t>
    <phoneticPr fontId="3" type="noConversion"/>
  </si>
  <si>
    <t>121/95</t>
    <phoneticPr fontId="3" type="noConversion"/>
  </si>
  <si>
    <t>원주기업도시호반베르디움(3-2BL)</t>
    <phoneticPr fontId="3" type="noConversion"/>
  </si>
  <si>
    <t>전포유림노르웨이숲</t>
    <phoneticPr fontId="3" type="noConversion"/>
  </si>
  <si>
    <t>83D/59</t>
    <phoneticPr fontId="3" type="noConversion"/>
  </si>
  <si>
    <t>84E/59</t>
    <phoneticPr fontId="3" type="noConversion"/>
  </si>
  <si>
    <t>85B/61</t>
    <phoneticPr fontId="3" type="noConversion"/>
  </si>
  <si>
    <t>85E/61</t>
    <phoneticPr fontId="3" type="noConversion"/>
  </si>
  <si>
    <t>85F/61</t>
    <phoneticPr fontId="3" type="noConversion"/>
  </si>
  <si>
    <t>86D/61</t>
    <phoneticPr fontId="3" type="noConversion"/>
  </si>
  <si>
    <t>86A/61</t>
    <phoneticPr fontId="3" type="noConversion"/>
  </si>
  <si>
    <t>창녕코아루더파크</t>
    <phoneticPr fontId="3" type="noConversion"/>
  </si>
  <si>
    <t>창녕군</t>
    <phoneticPr fontId="3" type="noConversion"/>
  </si>
  <si>
    <t>창녕읍</t>
    <phoneticPr fontId="3" type="noConversion"/>
  </si>
  <si>
    <t>함양웰가센트뷰</t>
    <phoneticPr fontId="3" type="noConversion"/>
  </si>
  <si>
    <t>함양군</t>
    <phoneticPr fontId="3" type="noConversion"/>
  </si>
  <si>
    <t>함양읍</t>
    <phoneticPr fontId="3" type="noConversion"/>
  </si>
  <si>
    <t>99/72</t>
    <phoneticPr fontId="3" type="noConversion"/>
  </si>
  <si>
    <t>99P/72</t>
    <phoneticPr fontId="3" type="noConversion"/>
  </si>
  <si>
    <t>101/73</t>
    <phoneticPr fontId="3" type="noConversion"/>
  </si>
  <si>
    <t>101P/73</t>
    <phoneticPr fontId="3" type="noConversion"/>
  </si>
  <si>
    <t>115/84</t>
    <phoneticPr fontId="3" type="noConversion"/>
  </si>
  <si>
    <t>115AP/84</t>
    <phoneticPr fontId="3" type="noConversion"/>
  </si>
  <si>
    <t>116B/84B</t>
    <phoneticPr fontId="3" type="noConversion"/>
  </si>
  <si>
    <t>116BP/84</t>
    <phoneticPr fontId="3" type="noConversion"/>
  </si>
  <si>
    <r>
      <t>목포용해2지구모아엘가에듀파크</t>
    </r>
    <r>
      <rPr>
        <sz val="11"/>
        <color theme="1"/>
        <rFont val="맑은 고딕"/>
        <family val="2"/>
        <charset val="129"/>
        <scheme val="minor"/>
      </rPr>
      <t>(6-2BL)</t>
    </r>
    <phoneticPr fontId="3" type="noConversion"/>
  </si>
  <si>
    <t>80A/59</t>
    <phoneticPr fontId="3" type="noConversion"/>
  </si>
  <si>
    <t>81B/59</t>
    <phoneticPr fontId="3" type="noConversion"/>
  </si>
  <si>
    <t>제주더오름카운티원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</si>
  <si>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</si>
  <si>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</si>
  <si>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t>온천장해피투모로우</t>
    <phoneticPr fontId="3" type="noConversion"/>
  </si>
  <si>
    <t>장전동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</si>
  <si>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</si>
  <si>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</si>
  <si>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</si>
  <si>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8C/55</t>
    </r>
    <phoneticPr fontId="3" type="noConversion"/>
  </si>
  <si>
    <t>관저더샵2차(41BL)</t>
    <phoneticPr fontId="3" type="noConversion"/>
  </si>
  <si>
    <t>관저동</t>
    <phoneticPr fontId="3" type="noConversion"/>
  </si>
  <si>
    <t>132/101</t>
    <phoneticPr fontId="3" type="noConversion"/>
  </si>
  <si>
    <t>광주화정엘리체퍼스티지</t>
    <phoneticPr fontId="3" type="noConversion"/>
  </si>
  <si>
    <t>화정동</t>
    <phoneticPr fontId="3" type="noConversion"/>
  </si>
  <si>
    <t>139/110</t>
    <phoneticPr fontId="3" type="noConversion"/>
  </si>
  <si>
    <t>278/218</t>
    <phoneticPr fontId="3" type="noConversion"/>
  </si>
  <si>
    <t>광주효천1지구시티프라디움(B2)</t>
    <phoneticPr fontId="3" type="noConversion"/>
  </si>
  <si>
    <t>107C/84C</t>
    <phoneticPr fontId="3" type="noConversion"/>
  </si>
  <si>
    <t>다산지금지구신안인스빌퍼스트리버(B6)</t>
    <phoneticPr fontId="3" type="noConversion"/>
  </si>
  <si>
    <t>래미안리오센트</t>
    <phoneticPr fontId="3" type="noConversion"/>
  </si>
  <si>
    <t>잠원동</t>
    <phoneticPr fontId="3" type="noConversion"/>
  </si>
  <si>
    <t>66/49</t>
    <phoneticPr fontId="3" type="noConversion"/>
  </si>
  <si>
    <t>86A/59</t>
    <phoneticPr fontId="3" type="noConversion"/>
  </si>
  <si>
    <t>142/107</t>
    <phoneticPr fontId="3" type="noConversion"/>
  </si>
  <si>
    <t>171/132</t>
    <phoneticPr fontId="3" type="noConversion"/>
  </si>
  <si>
    <t>래미안명일역솔베뉴</t>
    <phoneticPr fontId="3" type="noConversion"/>
  </si>
  <si>
    <t>래미안장위1</t>
    <phoneticPr fontId="3" type="noConversion"/>
  </si>
  <si>
    <t>다산신도시금강펜테리움리버테라스II(B7)</t>
    <phoneticPr fontId="3" type="noConversion"/>
  </si>
  <si>
    <t>이패동</t>
    <phoneticPr fontId="3" type="noConversion"/>
  </si>
  <si>
    <t>미사강변호반써밋플레이스(C2)</t>
    <phoneticPr fontId="3" type="noConversion"/>
  </si>
  <si>
    <t>북한산두산위브</t>
    <phoneticPr fontId="3" type="noConversion"/>
  </si>
  <si>
    <t>성복역롯데캐슬골드타운</t>
    <phoneticPr fontId="3" type="noConversion"/>
  </si>
  <si>
    <t>세종더샵예미지(4-1생활권L-4)</t>
    <phoneticPr fontId="3" type="noConversion"/>
  </si>
  <si>
    <t>63/45</t>
    <phoneticPr fontId="3" type="noConversion"/>
  </si>
  <si>
    <t>82F/59</t>
    <phoneticPr fontId="3" type="noConversion"/>
  </si>
  <si>
    <t>82J/59</t>
    <phoneticPr fontId="3" type="noConversion"/>
  </si>
  <si>
    <t>82E/59</t>
    <phoneticPr fontId="3" type="noConversion"/>
  </si>
  <si>
    <t>82G/59</t>
    <phoneticPr fontId="3" type="noConversion"/>
  </si>
  <si>
    <t>82G1/59</t>
    <phoneticPr fontId="3" type="noConversion"/>
  </si>
  <si>
    <t>82A/59A</t>
    <phoneticPr fontId="3" type="noConversion"/>
  </si>
  <si>
    <t>82A1/59A1</t>
    <phoneticPr fontId="3" type="noConversion"/>
  </si>
  <si>
    <t>82I/59I</t>
    <phoneticPr fontId="3" type="noConversion"/>
  </si>
  <si>
    <t>83D1/59</t>
    <phoneticPr fontId="3" type="noConversion"/>
  </si>
  <si>
    <t>84H/59</t>
    <phoneticPr fontId="3" type="noConversion"/>
  </si>
  <si>
    <t>93A/67</t>
    <phoneticPr fontId="3" type="noConversion"/>
  </si>
  <si>
    <t>93A1/67</t>
    <phoneticPr fontId="3" type="noConversion"/>
  </si>
  <si>
    <t>99A1/72</t>
    <phoneticPr fontId="3" type="noConversion"/>
  </si>
  <si>
    <t>100B1/72</t>
    <phoneticPr fontId="3" type="noConversion"/>
  </si>
  <si>
    <t>101C/72</t>
    <phoneticPr fontId="3" type="noConversion"/>
  </si>
  <si>
    <t>103B/75</t>
    <phoneticPr fontId="3" type="noConversion"/>
  </si>
  <si>
    <t>103B1/75</t>
    <phoneticPr fontId="3" type="noConversion"/>
  </si>
  <si>
    <t>104E/75</t>
    <phoneticPr fontId="3" type="noConversion"/>
  </si>
  <si>
    <t>104C/75</t>
    <phoneticPr fontId="3" type="noConversion"/>
  </si>
  <si>
    <t>105D/75</t>
    <phoneticPr fontId="3" type="noConversion"/>
  </si>
  <si>
    <t>113A/82</t>
    <phoneticPr fontId="3" type="noConversion"/>
  </si>
  <si>
    <t>세종e편한세상푸르지오(2-1생활권M5)샛골마을</t>
    <phoneticPr fontId="3" type="noConversion"/>
  </si>
  <si>
    <t>다정동</t>
    <phoneticPr fontId="3" type="noConversion"/>
  </si>
  <si>
    <t>116D/84</t>
    <phoneticPr fontId="3" type="noConversion"/>
  </si>
  <si>
    <t>신당KCC스위첸</t>
    <phoneticPr fontId="3" type="noConversion"/>
  </si>
  <si>
    <t>신당동</t>
    <phoneticPr fontId="3" type="noConversion"/>
  </si>
  <si>
    <t>96C/72</t>
    <phoneticPr fontId="3" type="noConversion"/>
  </si>
  <si>
    <t>97B/72B</t>
    <phoneticPr fontId="3" type="noConversion"/>
  </si>
  <si>
    <t>98A/72</t>
    <phoneticPr fontId="3" type="noConversion"/>
  </si>
  <si>
    <t>양산북부동지역주택조합아파트</t>
    <phoneticPr fontId="3" type="noConversion"/>
  </si>
  <si>
    <t>북부동</t>
    <phoneticPr fontId="3" type="noConversion"/>
  </si>
  <si>
    <t>99B/70</t>
    <phoneticPr fontId="3" type="noConversion"/>
  </si>
  <si>
    <t>99C/70</t>
    <phoneticPr fontId="3" type="noConversion"/>
  </si>
  <si>
    <t>100A/70</t>
    <phoneticPr fontId="3" type="noConversion"/>
  </si>
  <si>
    <t>울산송정금강펜테리움그린테라스(B7)</t>
    <phoneticPr fontId="3" type="noConversion"/>
  </si>
  <si>
    <t>입암동강변코아루오투리움</t>
    <phoneticPr fontId="3" type="noConversion"/>
  </si>
  <si>
    <t>입암동</t>
    <phoneticPr fontId="3" type="noConversion"/>
  </si>
  <si>
    <t>76/58</t>
    <phoneticPr fontId="3" type="noConversion"/>
  </si>
  <si>
    <t>79B/59B</t>
    <phoneticPr fontId="3" type="noConversion"/>
  </si>
  <si>
    <t>101/78</t>
    <phoneticPr fontId="3" type="noConversion"/>
  </si>
  <si>
    <t>101A/79</t>
    <phoneticPr fontId="3" type="noConversion"/>
  </si>
  <si>
    <t>101B/79</t>
    <phoneticPr fontId="3" type="noConversion"/>
  </si>
  <si>
    <t>101C/79</t>
    <phoneticPr fontId="3" type="noConversion"/>
  </si>
  <si>
    <t>101D/79</t>
    <phoneticPr fontId="3" type="noConversion"/>
  </si>
  <si>
    <t>전주효천지구우미린(A1)</t>
    <phoneticPr fontId="3" type="noConversion"/>
  </si>
  <si>
    <t>효자동2가</t>
    <phoneticPr fontId="3" type="noConversion"/>
  </si>
  <si>
    <t>초지역메이저타운푸르지오(메트로단지)</t>
    <phoneticPr fontId="3" type="noConversion"/>
  </si>
  <si>
    <t>안산시</t>
    <phoneticPr fontId="3" type="noConversion"/>
  </si>
  <si>
    <t>초지동</t>
    <phoneticPr fontId="3" type="noConversion"/>
  </si>
  <si>
    <t>67/48</t>
    <phoneticPr fontId="3" type="noConversion"/>
  </si>
  <si>
    <t>81C/59C</t>
    <phoneticPr fontId="3" type="noConversion"/>
  </si>
  <si>
    <t>106/84</t>
    <phoneticPr fontId="3" type="noConversion"/>
  </si>
  <si>
    <t>초지역메이저타운푸르지오(에코단지)</t>
    <phoneticPr fontId="3" type="noConversion"/>
  </si>
  <si>
    <t>초지역메이저타운푸르지오(파크단지)</t>
    <phoneticPr fontId="3" type="noConversion"/>
  </si>
  <si>
    <t>평택고덕파라곤(A8)</t>
    <phoneticPr fontId="3" type="noConversion"/>
  </si>
  <si>
    <t>고덕면</t>
    <phoneticPr fontId="3" type="noConversion"/>
  </si>
  <si>
    <t>140/110</t>
    <phoneticPr fontId="3" type="noConversion"/>
  </si>
  <si>
    <t>평택효성해링턴플레이스(A1)</t>
    <phoneticPr fontId="3" type="noConversion"/>
  </si>
  <si>
    <t>하남감일스윗시티(공공분양B7)</t>
    <phoneticPr fontId="3" type="noConversion"/>
  </si>
  <si>
    <t>감일동</t>
    <phoneticPr fontId="3" type="noConversion"/>
  </si>
  <si>
    <t>휘경SKVIEW</t>
    <phoneticPr fontId="3" type="noConversion"/>
  </si>
  <si>
    <t>힐스테이트레이크송도(A11BL)</t>
    <phoneticPr fontId="3" type="noConversion"/>
  </si>
  <si>
    <t>e편한세상서울대입구</t>
    <phoneticPr fontId="3" type="noConversion"/>
  </si>
  <si>
    <t>관악구</t>
    <phoneticPr fontId="3" type="noConversion"/>
  </si>
  <si>
    <t>봉천동</t>
    <phoneticPr fontId="3" type="noConversion"/>
  </si>
  <si>
    <t>66/46</t>
    <phoneticPr fontId="3" type="noConversion"/>
  </si>
  <si>
    <t>76/52</t>
    <phoneticPr fontId="3" type="noConversion"/>
  </si>
  <si>
    <t>112D/84D</t>
    <phoneticPr fontId="3" type="noConversion"/>
  </si>
  <si>
    <t>148/114</t>
    <phoneticPr fontId="3" type="noConversion"/>
  </si>
  <si>
    <t>봉담한신더휴에듀파크</t>
    <phoneticPr fontId="3" type="noConversion"/>
  </si>
  <si>
    <t>구포2차봄여름가을겨울</t>
    <phoneticPr fontId="3" type="noConversion"/>
  </si>
  <si>
    <t>78A/50</t>
    <phoneticPr fontId="3" type="noConversion"/>
  </si>
  <si>
    <t>78B/50</t>
    <phoneticPr fontId="3" type="noConversion"/>
  </si>
  <si>
    <t>86C/55</t>
    <phoneticPr fontId="3" type="noConversion"/>
  </si>
  <si>
    <t>양평양수리더리버파크</t>
    <phoneticPr fontId="3" type="noConversion"/>
  </si>
  <si>
    <t>108A/81</t>
    <phoneticPr fontId="3" type="noConversion"/>
  </si>
  <si>
    <t>110A/83</t>
    <phoneticPr fontId="3" type="noConversion"/>
  </si>
  <si>
    <t>130/95</t>
    <phoneticPr fontId="3" type="noConversion"/>
  </si>
  <si>
    <t>171/126</t>
    <phoneticPr fontId="3" type="noConversion"/>
  </si>
  <si>
    <t>230/170</t>
    <phoneticPr fontId="3" type="noConversion"/>
  </si>
  <si>
    <t>상무한국아델리움</t>
    <phoneticPr fontId="3" type="noConversion"/>
  </si>
  <si>
    <t>쌍촌동</t>
    <phoneticPr fontId="3" type="noConversion"/>
  </si>
  <si>
    <t>화성동탄2A83(공공임대)</t>
    <phoneticPr fontId="3" type="noConversion"/>
  </si>
  <si>
    <t>69A/51</t>
    <phoneticPr fontId="3" type="noConversion"/>
  </si>
  <si>
    <t>101B/75</t>
    <phoneticPr fontId="3" type="noConversion"/>
  </si>
  <si>
    <t>101C/75</t>
    <phoneticPr fontId="3" type="noConversion"/>
  </si>
  <si>
    <t>고양향동호반베르디움(B2)</t>
    <phoneticPr fontId="3" type="noConversion"/>
  </si>
  <si>
    <t>남산드림파크</t>
    <phoneticPr fontId="3" type="noConversion"/>
  </si>
  <si>
    <t>49/35</t>
    <phoneticPr fontId="3" type="noConversion"/>
  </si>
  <si>
    <t>58/42</t>
    <phoneticPr fontId="3" type="noConversion"/>
  </si>
  <si>
    <t>60/43</t>
    <phoneticPr fontId="3" type="noConversion"/>
  </si>
  <si>
    <t>74/53</t>
    <phoneticPr fontId="3" type="noConversion"/>
  </si>
  <si>
    <t>77/55</t>
    <phoneticPr fontId="3" type="noConversion"/>
  </si>
  <si>
    <t>남천금호어울림더비치</t>
    <phoneticPr fontId="3" type="noConversion"/>
  </si>
  <si>
    <t>139A/104</t>
    <phoneticPr fontId="3" type="noConversion"/>
  </si>
  <si>
    <t>다산신도시자연&amp;E편한세상2차(B-5단지)</t>
    <phoneticPr fontId="3" type="noConversion"/>
  </si>
  <si>
    <t>진건읍</t>
    <phoneticPr fontId="3" type="noConversion"/>
  </si>
  <si>
    <t>동천파크자이</t>
    <phoneticPr fontId="3" type="noConversion"/>
  </si>
  <si>
    <t>동천동</t>
    <phoneticPr fontId="3" type="noConversion"/>
  </si>
  <si>
    <t>81E/61</t>
    <phoneticPr fontId="3" type="noConversion"/>
  </si>
  <si>
    <t>81D/61</t>
    <phoneticPr fontId="3" type="noConversion"/>
  </si>
  <si>
    <t>81F/61</t>
    <phoneticPr fontId="3" type="noConversion"/>
  </si>
  <si>
    <t>81A/61</t>
    <phoneticPr fontId="3" type="noConversion"/>
  </si>
  <si>
    <t>81B/61</t>
    <phoneticPr fontId="3" type="noConversion"/>
  </si>
  <si>
    <t>82C/61</t>
    <phoneticPr fontId="3" type="noConversion"/>
  </si>
  <si>
    <t>목포삼호대불산단중흥-S클래스리버티</t>
    <phoneticPr fontId="3" type="noConversion"/>
  </si>
  <si>
    <t>사천그랜드에르가1930</t>
    <phoneticPr fontId="3" type="noConversion"/>
  </si>
  <si>
    <t>사남면</t>
    <phoneticPr fontId="3" type="noConversion"/>
  </si>
  <si>
    <t>99A/76</t>
    <phoneticPr fontId="3" type="noConversion"/>
  </si>
  <si>
    <t>100C/76</t>
    <phoneticPr fontId="3" type="noConversion"/>
  </si>
  <si>
    <t>153/125</t>
    <phoneticPr fontId="3" type="noConversion"/>
  </si>
  <si>
    <t>삼송3차아이파크(M3)</t>
    <phoneticPr fontId="3" type="noConversion"/>
  </si>
  <si>
    <t>원흥동</t>
    <phoneticPr fontId="3" type="noConversion"/>
  </si>
  <si>
    <t>서동탄더샵파크시티</t>
    <phoneticPr fontId="3" type="noConversion"/>
  </si>
  <si>
    <t>외삼미동</t>
    <phoneticPr fontId="3" type="noConversion"/>
  </si>
  <si>
    <t>84A/61</t>
    <phoneticPr fontId="3" type="noConversion"/>
  </si>
  <si>
    <t>127/101</t>
    <phoneticPr fontId="3" type="noConversion"/>
  </si>
  <si>
    <t>송도SKVIEW(A4)</t>
    <phoneticPr fontId="3" type="noConversion"/>
  </si>
  <si>
    <t>송산신도시세영리첼에듀파크(EAA11)</t>
    <phoneticPr fontId="3" type="noConversion"/>
  </si>
  <si>
    <t>140A/113</t>
    <phoneticPr fontId="3" type="noConversion"/>
  </si>
  <si>
    <t>140B/113</t>
    <phoneticPr fontId="3" type="noConversion"/>
  </si>
  <si>
    <t>시흥배곧호반써밋플레이스(C1)</t>
    <phoneticPr fontId="3" type="noConversion"/>
  </si>
  <si>
    <t>용산지구모아엘가에듀파크</t>
    <phoneticPr fontId="3" type="noConversion"/>
  </si>
  <si>
    <t>우정동코아루웰메이드</t>
    <phoneticPr fontId="3" type="noConversion"/>
  </si>
  <si>
    <t>우정동</t>
    <phoneticPr fontId="3" type="noConversion"/>
  </si>
  <si>
    <t>111D/84</t>
    <phoneticPr fontId="3" type="noConversion"/>
  </si>
  <si>
    <t>이안원주태장</t>
    <phoneticPr fontId="3" type="noConversion"/>
  </si>
  <si>
    <t>103A/75</t>
    <phoneticPr fontId="3" type="noConversion"/>
  </si>
  <si>
    <t>103C/75</t>
    <phoneticPr fontId="3" type="noConversion"/>
  </si>
  <si>
    <t>105B/75</t>
    <phoneticPr fontId="3" type="noConversion"/>
  </si>
  <si>
    <t>이천증포대원칸타빌(3지구1BL)</t>
    <phoneticPr fontId="3" type="noConversion"/>
  </si>
  <si>
    <t>증포동</t>
    <phoneticPr fontId="3" type="noConversion"/>
  </si>
  <si>
    <t>평내호평역오네뜨센트럴</t>
    <phoneticPr fontId="3" type="noConversion"/>
  </si>
  <si>
    <t>호평동</t>
    <phoneticPr fontId="3" type="noConversion"/>
  </si>
  <si>
    <t>해남파크사이드2차</t>
    <phoneticPr fontId="3" type="noConversion"/>
  </si>
  <si>
    <t>152/115</t>
    <phoneticPr fontId="3" type="noConversion"/>
  </si>
  <si>
    <t>해운대센텀트루엘1단지</t>
    <phoneticPr fontId="3" type="noConversion"/>
  </si>
  <si>
    <t>반여동</t>
    <phoneticPr fontId="3" type="noConversion"/>
  </si>
  <si>
    <t>103A/74</t>
    <phoneticPr fontId="3" type="noConversion"/>
  </si>
  <si>
    <t>105A/74</t>
    <phoneticPr fontId="3" type="noConversion"/>
  </si>
  <si>
    <t>105B/75B</t>
    <phoneticPr fontId="3" type="noConversion"/>
  </si>
  <si>
    <t>흥덕파크자이</t>
    <phoneticPr fontId="3" type="noConversion"/>
  </si>
  <si>
    <t>옥산면</t>
    <phoneticPr fontId="3" type="noConversion"/>
  </si>
  <si>
    <t>92/66</t>
    <phoneticPr fontId="3" type="noConversion"/>
  </si>
  <si>
    <t>105/77</t>
    <phoneticPr fontId="3" type="noConversion"/>
  </si>
  <si>
    <t>고덕신도시자연&amp;자이(A9)</t>
    <phoneticPr fontId="3" type="noConversion"/>
  </si>
  <si>
    <t>고양향동S1(공공임대)</t>
    <phoneticPr fontId="3" type="noConversion"/>
  </si>
  <si>
    <t>향동동</t>
    <phoneticPr fontId="3" type="noConversion"/>
  </si>
  <si>
    <t>시흥장현리슈빌더스테이(뉴스테이)</t>
    <phoneticPr fontId="3" type="noConversion"/>
  </si>
  <si>
    <t>능곡동</t>
    <phoneticPr fontId="3" type="noConversion"/>
  </si>
  <si>
    <t>고양향동S2(공공임대)</t>
    <phoneticPr fontId="3" type="noConversion"/>
  </si>
  <si>
    <t>95B/74</t>
    <phoneticPr fontId="3" type="noConversion"/>
  </si>
  <si>
    <t>108A/84</t>
    <phoneticPr fontId="3" type="noConversion"/>
  </si>
  <si>
    <t>동탄2신도시중흥S-클래스더테라스(B5)</t>
    <phoneticPr fontId="3" type="noConversion"/>
  </si>
  <si>
    <t>125A/103</t>
    <phoneticPr fontId="3" type="noConversion"/>
  </si>
  <si>
    <t>125C/103</t>
    <phoneticPr fontId="3" type="noConversion"/>
  </si>
  <si>
    <t>126G/104</t>
    <phoneticPr fontId="3" type="noConversion"/>
  </si>
  <si>
    <t>126H/104</t>
    <phoneticPr fontId="3" type="noConversion"/>
  </si>
  <si>
    <t>129B/106</t>
    <phoneticPr fontId="3" type="noConversion"/>
  </si>
  <si>
    <t>133F/110</t>
    <phoneticPr fontId="3" type="noConversion"/>
  </si>
  <si>
    <t>138E/114</t>
    <phoneticPr fontId="3" type="noConversion"/>
  </si>
  <si>
    <t>161I/128</t>
    <phoneticPr fontId="3" type="noConversion"/>
  </si>
  <si>
    <t>162J/128</t>
    <phoneticPr fontId="3" type="noConversion"/>
  </si>
  <si>
    <t>125D/103</t>
    <phoneticPr fontId="3" type="noConversion"/>
  </si>
  <si>
    <t>134F/110</t>
    <phoneticPr fontId="3" type="noConversion"/>
  </si>
  <si>
    <t>155C/133</t>
    <phoneticPr fontId="3" type="noConversion"/>
  </si>
  <si>
    <t>155D/133</t>
    <phoneticPr fontId="3" type="noConversion"/>
  </si>
  <si>
    <t>155A/133</t>
    <phoneticPr fontId="3" type="noConversion"/>
  </si>
  <si>
    <t>161B/138</t>
    <phoneticPr fontId="3" type="noConversion"/>
  </si>
  <si>
    <t>185G/161</t>
    <phoneticPr fontId="3" type="noConversion"/>
  </si>
  <si>
    <t>185H/161</t>
    <phoneticPr fontId="3" type="noConversion"/>
  </si>
  <si>
    <t>186E/161</t>
    <phoneticPr fontId="3" type="noConversion"/>
  </si>
  <si>
    <t>190F/164</t>
    <phoneticPr fontId="3" type="noConversion"/>
  </si>
  <si>
    <t>범일역이즈</t>
    <phoneticPr fontId="3" type="noConversion"/>
  </si>
  <si>
    <t>84A/58</t>
    <phoneticPr fontId="3" type="noConversion"/>
  </si>
  <si>
    <t>다산신도시자연&amp;e편한세상3차(공공임대A4)</t>
    <phoneticPr fontId="3" type="noConversion"/>
  </si>
  <si>
    <t>74A/51</t>
    <phoneticPr fontId="3" type="noConversion"/>
  </si>
  <si>
    <t>75B/51</t>
    <phoneticPr fontId="3" type="noConversion"/>
  </si>
  <si>
    <t>다산신도시자연&amp;e편한세상3차(분납임대A4)</t>
    <phoneticPr fontId="3" type="noConversion"/>
  </si>
  <si>
    <t>목포용해지구천년가(공공분양)</t>
    <phoneticPr fontId="3" type="noConversion"/>
  </si>
  <si>
    <t>용해동</t>
    <phoneticPr fontId="3" type="noConversion"/>
  </si>
  <si>
    <t>83A/59</t>
    <phoneticPr fontId="3" type="noConversion"/>
  </si>
  <si>
    <t>보령명천택지개발지구금성백조예미지(B3)</t>
    <phoneticPr fontId="3" type="noConversion"/>
  </si>
  <si>
    <t>보령시</t>
    <phoneticPr fontId="3" type="noConversion"/>
  </si>
  <si>
    <t>명천동</t>
    <phoneticPr fontId="3" type="noConversion"/>
  </si>
  <si>
    <t>89/66</t>
    <phoneticPr fontId="3" type="noConversion"/>
  </si>
  <si>
    <t>복수센트럴자이</t>
    <phoneticPr fontId="3" type="noConversion"/>
  </si>
  <si>
    <t>복수동</t>
    <phoneticPr fontId="3" type="noConversion"/>
  </si>
  <si>
    <t>66/45</t>
    <phoneticPr fontId="3" type="noConversion"/>
  </si>
  <si>
    <t>85/59</t>
    <phoneticPr fontId="3" type="noConversion"/>
  </si>
  <si>
    <t>98B/72</t>
    <phoneticPr fontId="3" type="noConversion"/>
  </si>
  <si>
    <t>부평샬레아넬리스</t>
    <phoneticPr fontId="3" type="noConversion"/>
  </si>
  <si>
    <t>부평구</t>
    <phoneticPr fontId="3" type="noConversion"/>
  </si>
  <si>
    <t>산곡동</t>
    <phoneticPr fontId="3" type="noConversion"/>
  </si>
  <si>
    <t>상현더샵파크사이드</t>
    <phoneticPr fontId="3" type="noConversion"/>
  </si>
  <si>
    <t>속초조양동효성해링턴플레이스</t>
    <phoneticPr fontId="3" type="noConversion"/>
  </si>
  <si>
    <t>조양동</t>
    <phoneticPr fontId="3" type="noConversion"/>
  </si>
  <si>
    <t>143/120</t>
    <phoneticPr fontId="3" type="noConversion"/>
  </si>
  <si>
    <t>177P/137</t>
    <phoneticPr fontId="3" type="noConversion"/>
  </si>
  <si>
    <t>180P/141</t>
    <phoneticPr fontId="3" type="noConversion"/>
  </si>
  <si>
    <t>신대배후단지중흥S-클래스(B2-1)</t>
    <phoneticPr fontId="3" type="noConversion"/>
  </si>
  <si>
    <t>해룡면</t>
    <phoneticPr fontId="3" type="noConversion"/>
  </si>
  <si>
    <t>신촌숲IPARK</t>
    <phoneticPr fontId="3" type="noConversion"/>
  </si>
  <si>
    <t>신수동</t>
    <phoneticPr fontId="3" type="noConversion"/>
  </si>
  <si>
    <t>115D/84D</t>
    <phoneticPr fontId="3" type="noConversion"/>
  </si>
  <si>
    <t>144A/111</t>
    <phoneticPr fontId="3" type="noConversion"/>
  </si>
  <si>
    <t>144B/111</t>
    <phoneticPr fontId="3" type="noConversion"/>
  </si>
  <si>
    <t>181A/137</t>
    <phoneticPr fontId="3" type="noConversion"/>
  </si>
  <si>
    <t>양산유탑유블레스하늘리에</t>
    <phoneticPr fontId="3" type="noConversion"/>
  </si>
  <si>
    <t>신기동</t>
    <phoneticPr fontId="3" type="noConversion"/>
  </si>
  <si>
    <t>여수관문동골드클래스</t>
    <phoneticPr fontId="3" type="noConversion"/>
  </si>
  <si>
    <t>관문동</t>
    <phoneticPr fontId="3" type="noConversion"/>
  </si>
  <si>
    <t>110E/84</t>
    <phoneticPr fontId="3" type="noConversion"/>
  </si>
  <si>
    <t>울산매곡지구일동미라주더스타(3단지)</t>
    <phoneticPr fontId="3" type="noConversion"/>
  </si>
  <si>
    <t>101/80</t>
    <phoneticPr fontId="3" type="noConversion"/>
  </si>
  <si>
    <t>134/104</t>
    <phoneticPr fontId="3" type="noConversion"/>
  </si>
  <si>
    <t>캐슬앤파밀리에디아트(4-1생활권L2)</t>
    <phoneticPr fontId="3" type="noConversion"/>
  </si>
  <si>
    <t>84/59</t>
    <phoneticPr fontId="3" type="noConversion"/>
  </si>
  <si>
    <t>89A/62</t>
    <phoneticPr fontId="3" type="noConversion"/>
  </si>
  <si>
    <t>89B/62</t>
    <phoneticPr fontId="3" type="noConversion"/>
  </si>
  <si>
    <t>99T1/69</t>
    <phoneticPr fontId="3" type="noConversion"/>
  </si>
  <si>
    <t>99T/69</t>
    <phoneticPr fontId="3" type="noConversion"/>
  </si>
  <si>
    <t>119A/84A</t>
    <phoneticPr fontId="3" type="noConversion"/>
  </si>
  <si>
    <t>120B/84B</t>
    <phoneticPr fontId="3" type="noConversion"/>
  </si>
  <si>
    <t>122C/84</t>
    <phoneticPr fontId="3" type="noConversion"/>
  </si>
  <si>
    <t>123G/84</t>
    <phoneticPr fontId="3" type="noConversion"/>
  </si>
  <si>
    <t>124E/84</t>
    <phoneticPr fontId="3" type="noConversion"/>
  </si>
  <si>
    <t>124D/84</t>
    <phoneticPr fontId="3" type="noConversion"/>
  </si>
  <si>
    <t>캐슬앤파밀리에디아트(4-1생활권M1)</t>
    <phoneticPr fontId="3" type="noConversion"/>
  </si>
  <si>
    <t>114A-1/84</t>
    <phoneticPr fontId="3" type="noConversion"/>
  </si>
  <si>
    <t>114AH/84</t>
    <phoneticPr fontId="3" type="noConversion"/>
  </si>
  <si>
    <t>117AG/84</t>
    <phoneticPr fontId="3" type="noConversion"/>
  </si>
  <si>
    <t>130A/96</t>
    <phoneticPr fontId="3" type="noConversion"/>
  </si>
  <si>
    <t>131A3/96</t>
    <phoneticPr fontId="3" type="noConversion"/>
  </si>
  <si>
    <t>131AH/96</t>
    <phoneticPr fontId="3" type="noConversion"/>
  </si>
  <si>
    <t>131F/96</t>
    <phoneticPr fontId="3" type="noConversion"/>
  </si>
  <si>
    <t>131B/96</t>
    <phoneticPr fontId="3" type="noConversion"/>
  </si>
  <si>
    <t>132BH/96</t>
    <phoneticPr fontId="3" type="noConversion"/>
  </si>
  <si>
    <t>133E2/96</t>
    <phoneticPr fontId="3" type="noConversion"/>
  </si>
  <si>
    <t>133E1/96</t>
    <phoneticPr fontId="3" type="noConversion"/>
  </si>
  <si>
    <t>135D2/96</t>
    <phoneticPr fontId="3" type="noConversion"/>
  </si>
  <si>
    <t>135D1/96</t>
    <phoneticPr fontId="3" type="noConversion"/>
  </si>
  <si>
    <t>135C2/98</t>
    <phoneticPr fontId="3" type="noConversion"/>
  </si>
  <si>
    <t>135C3/98</t>
    <phoneticPr fontId="3" type="noConversion"/>
  </si>
  <si>
    <t>135C1/98</t>
    <phoneticPr fontId="3" type="noConversion"/>
  </si>
  <si>
    <t>137T2/99</t>
    <phoneticPr fontId="3" type="noConversion"/>
  </si>
  <si>
    <t>138T1/99</t>
    <phoneticPr fontId="3" type="noConversion"/>
  </si>
  <si>
    <t>150A3/112</t>
    <phoneticPr fontId="3" type="noConversion"/>
  </si>
  <si>
    <t>151A2/112</t>
    <phoneticPr fontId="3" type="noConversion"/>
  </si>
  <si>
    <t>151A1/112</t>
    <phoneticPr fontId="3" type="noConversion"/>
  </si>
  <si>
    <t>154C/112</t>
    <phoneticPr fontId="3" type="noConversion"/>
  </si>
  <si>
    <t>166A/121</t>
    <phoneticPr fontId="3" type="noConversion"/>
  </si>
  <si>
    <t>172A/125</t>
    <phoneticPr fontId="3" type="noConversion"/>
  </si>
  <si>
    <t>190A/139</t>
    <phoneticPr fontId="3" type="noConversion"/>
  </si>
  <si>
    <t>212A/155</t>
    <phoneticPr fontId="3" type="noConversion"/>
  </si>
  <si>
    <t>213B/155</t>
    <phoneticPr fontId="3" type="noConversion"/>
  </si>
  <si>
    <t>214C/155</t>
    <phoneticPr fontId="3" type="noConversion"/>
  </si>
  <si>
    <t>268A/197</t>
    <phoneticPr fontId="3" type="noConversion"/>
  </si>
  <si>
    <t>킨텍스역원시티(M1)</t>
    <phoneticPr fontId="3" type="noConversion"/>
  </si>
  <si>
    <t>백련산SK뷰아이파크</t>
    <phoneticPr fontId="3" type="noConversion"/>
  </si>
  <si>
    <t>은평구</t>
    <phoneticPr fontId="3" type="noConversion"/>
  </si>
  <si>
    <t>응암동</t>
    <phoneticPr fontId="3" type="noConversion"/>
  </si>
  <si>
    <t>62/42</t>
    <phoneticPr fontId="3" type="noConversion"/>
  </si>
  <si>
    <t>69/48</t>
    <phoneticPr fontId="3" type="noConversion"/>
  </si>
  <si>
    <t>129/100</t>
    <phoneticPr fontId="3" type="noConversion"/>
  </si>
  <si>
    <t>태전파크자이(태전7지구C13)</t>
    <phoneticPr fontId="3" type="noConversion"/>
  </si>
  <si>
    <t>광주시</t>
    <phoneticPr fontId="3" type="noConversion"/>
  </si>
  <si>
    <t>태전동</t>
    <phoneticPr fontId="3" type="noConversion"/>
  </si>
  <si>
    <t>84/60</t>
    <phoneticPr fontId="3" type="noConversion"/>
  </si>
  <si>
    <t>97B/72</t>
    <phoneticPr fontId="3" type="noConversion"/>
  </si>
  <si>
    <t>97A/72</t>
    <phoneticPr fontId="3" type="noConversion"/>
  </si>
  <si>
    <t>83C/59</t>
    <phoneticPr fontId="3" type="noConversion"/>
  </si>
  <si>
    <t>평택지제역동문굿모닝힐맘시티(A1)</t>
    <phoneticPr fontId="3" type="noConversion"/>
  </si>
  <si>
    <t>화성송산그린시티대방노블랜드2차(EAA4)</t>
    <phoneticPr fontId="3" type="noConversion"/>
  </si>
  <si>
    <t>141C/115</t>
    <phoneticPr fontId="3" type="noConversion"/>
  </si>
  <si>
    <t>화성송산그린시티대방노블랜드3차(EAB9)</t>
    <phoneticPr fontId="3" type="noConversion"/>
  </si>
  <si>
    <t>96B/73</t>
    <phoneticPr fontId="3" type="noConversion"/>
  </si>
  <si>
    <t>140B/115</t>
    <phoneticPr fontId="3" type="noConversion"/>
  </si>
  <si>
    <t>140A/115</t>
    <phoneticPr fontId="3" type="noConversion"/>
  </si>
  <si>
    <t>힐스테이트김해</t>
    <phoneticPr fontId="3" type="noConversion"/>
  </si>
  <si>
    <t>관동동</t>
    <phoneticPr fontId="3" type="noConversion"/>
  </si>
  <si>
    <t>힐스테이트태전2차(10단지)</t>
    <phoneticPr fontId="3" type="noConversion"/>
  </si>
  <si>
    <t>85A/62</t>
    <phoneticPr fontId="3" type="noConversion"/>
  </si>
  <si>
    <t>97D/72</t>
    <phoneticPr fontId="3" type="noConversion"/>
  </si>
  <si>
    <t>98C/72</t>
    <phoneticPr fontId="3" type="noConversion"/>
  </si>
  <si>
    <t>힐스테이트태전2차(11단지)</t>
    <phoneticPr fontId="3" type="noConversion"/>
  </si>
  <si>
    <t>85B/62</t>
    <phoneticPr fontId="3" type="noConversion"/>
  </si>
  <si>
    <t>아시아드코오롱하늘채</t>
    <phoneticPr fontId="3" type="noConversion"/>
  </si>
  <si>
    <t>사직동</t>
    <phoneticPr fontId="3" type="noConversion"/>
  </si>
  <si>
    <t>115A0/84</t>
    <phoneticPr fontId="3" type="noConversion"/>
  </si>
  <si>
    <t>충주호암지구우미린에듀시티</t>
    <phoneticPr fontId="3" type="noConversion"/>
  </si>
  <si>
    <t>호암동</t>
    <phoneticPr fontId="3" type="noConversion"/>
  </si>
  <si>
    <t>121AT/96</t>
    <phoneticPr fontId="3" type="noConversion"/>
  </si>
  <si>
    <t>122A/96</t>
    <phoneticPr fontId="3" type="noConversion"/>
  </si>
  <si>
    <t>122BT/96</t>
    <phoneticPr fontId="3" type="noConversion"/>
  </si>
  <si>
    <t>123B/96</t>
    <phoneticPr fontId="3" type="noConversion"/>
  </si>
  <si>
    <t>150A/119</t>
    <phoneticPr fontId="3" type="noConversion"/>
  </si>
  <si>
    <t>150B/119</t>
    <phoneticPr fontId="3" type="noConversion"/>
  </si>
  <si>
    <t>e편한세상녹양역</t>
    <phoneticPr fontId="3" type="noConversion"/>
  </si>
  <si>
    <t>가능동</t>
    <phoneticPr fontId="3" type="noConversion"/>
  </si>
  <si>
    <t>60/45</t>
    <phoneticPr fontId="3" type="noConversion"/>
  </si>
  <si>
    <t>83/62</t>
    <phoneticPr fontId="3" type="noConversion"/>
  </si>
  <si>
    <t>e편한세상동래명장1단지</t>
    <phoneticPr fontId="3" type="noConversion"/>
  </si>
  <si>
    <t>명장동</t>
    <phoneticPr fontId="3" type="noConversion"/>
  </si>
  <si>
    <t>59/37</t>
    <phoneticPr fontId="3" type="noConversion"/>
  </si>
  <si>
    <t>79C/59</t>
    <phoneticPr fontId="3" type="noConversion"/>
  </si>
  <si>
    <t>101A/76</t>
    <phoneticPr fontId="3" type="noConversion"/>
  </si>
  <si>
    <t>86B/65</t>
    <phoneticPr fontId="3" type="noConversion"/>
  </si>
  <si>
    <t>87A/65</t>
    <phoneticPr fontId="3" type="noConversion"/>
  </si>
  <si>
    <t>봉덕화성파크드림</t>
    <phoneticPr fontId="3" type="noConversion"/>
  </si>
  <si>
    <t>봉덕동</t>
    <phoneticPr fontId="3" type="noConversion"/>
  </si>
  <si>
    <t>88B/69</t>
    <phoneticPr fontId="3" type="noConversion"/>
  </si>
  <si>
    <t>88C/69</t>
    <phoneticPr fontId="3" type="noConversion"/>
  </si>
  <si>
    <t>91A/69</t>
    <phoneticPr fontId="3" type="noConversion"/>
  </si>
  <si>
    <t>화성동탄2A7(공공분양)</t>
    <phoneticPr fontId="3" type="noConversion"/>
  </si>
  <si>
    <t>73A/51</t>
    <phoneticPr fontId="3" type="noConversion"/>
  </si>
  <si>
    <t>105B/74</t>
    <phoneticPr fontId="3" type="noConversion"/>
  </si>
  <si>
    <t>105B-1/74</t>
    <phoneticPr fontId="3" type="noConversion"/>
  </si>
  <si>
    <t>105A-1/74</t>
    <phoneticPr fontId="3" type="noConversion"/>
  </si>
  <si>
    <t>호매실금호어울림에듀포레(C4)</t>
    <phoneticPr fontId="3" type="noConversion"/>
  </si>
  <si>
    <t>108/85</t>
    <phoneticPr fontId="3" type="noConversion"/>
  </si>
  <si>
    <t>군포송정S1(공공분양)</t>
    <phoneticPr fontId="3" type="noConversion"/>
  </si>
  <si>
    <t>72B/51</t>
    <phoneticPr fontId="3" type="noConversion"/>
  </si>
  <si>
    <t>72A1/51</t>
    <phoneticPr fontId="3" type="noConversion"/>
  </si>
  <si>
    <t>72A2/51</t>
    <phoneticPr fontId="3" type="noConversion"/>
  </si>
  <si>
    <t>83B/59</t>
    <phoneticPr fontId="3" type="noConversion"/>
  </si>
  <si>
    <t>군포송정S1(공공임대)</t>
    <phoneticPr fontId="3" type="noConversion"/>
  </si>
  <si>
    <t>104A/74</t>
    <phoneticPr fontId="3" type="noConversion"/>
  </si>
  <si>
    <t>춘천효자코아루웰라움</t>
    <phoneticPr fontId="3" type="noConversion"/>
  </si>
  <si>
    <t>효자동</t>
    <phoneticPr fontId="3" type="noConversion"/>
  </si>
  <si>
    <t>86B/66</t>
    <phoneticPr fontId="3" type="noConversion"/>
  </si>
  <si>
    <t>88A/67</t>
    <phoneticPr fontId="3" type="noConversion"/>
  </si>
  <si>
    <t>성남고등지구호반베르디움(S2)</t>
    <phoneticPr fontId="3" type="noConversion"/>
  </si>
  <si>
    <t>고등동</t>
    <phoneticPr fontId="3" type="noConversion"/>
  </si>
  <si>
    <t>화성남양뉴타운시티프라디움3차(B12)</t>
    <phoneticPr fontId="3" type="noConversion"/>
  </si>
  <si>
    <t>남양읍</t>
    <phoneticPr fontId="3" type="noConversion"/>
  </si>
  <si>
    <t>106C/82</t>
    <phoneticPr fontId="3" type="noConversion"/>
  </si>
  <si>
    <t>고덕그라시움</t>
    <phoneticPr fontId="3" type="noConversion"/>
  </si>
  <si>
    <t>고덕동</t>
    <phoneticPr fontId="3" type="noConversion"/>
  </si>
  <si>
    <t>82D/59</t>
    <phoneticPr fontId="3" type="noConversion"/>
  </si>
  <si>
    <t>100A/73</t>
    <phoneticPr fontId="3" type="noConversion"/>
  </si>
  <si>
    <t>101B/73</t>
    <phoneticPr fontId="3" type="noConversion"/>
  </si>
  <si>
    <t>132B/97</t>
    <phoneticPr fontId="3" type="noConversion"/>
  </si>
  <si>
    <t>133A/97</t>
    <phoneticPr fontId="3" type="noConversion"/>
  </si>
  <si>
    <t>153A/113</t>
    <phoneticPr fontId="3" type="noConversion"/>
  </si>
  <si>
    <t>154C/113</t>
    <phoneticPr fontId="3" type="noConversion"/>
  </si>
  <si>
    <t>155B/113</t>
    <phoneticPr fontId="3" type="noConversion"/>
  </si>
  <si>
    <t>172/127</t>
    <phoneticPr fontId="3" type="noConversion"/>
  </si>
  <si>
    <t>181AP/133</t>
    <phoneticPr fontId="3" type="noConversion"/>
  </si>
  <si>
    <t>181BP/133</t>
    <phoneticPr fontId="3" type="noConversion"/>
  </si>
  <si>
    <t>208P/143</t>
    <phoneticPr fontId="3" type="noConversion"/>
  </si>
  <si>
    <t>214P/175</t>
    <phoneticPr fontId="3" type="noConversion"/>
  </si>
  <si>
    <t>214BP/175</t>
    <phoneticPr fontId="3" type="noConversion"/>
  </si>
  <si>
    <t>214CP/175</t>
    <phoneticPr fontId="3" type="noConversion"/>
  </si>
  <si>
    <t>김천신음지구삼도뷰엔빌W1단지</t>
    <phoneticPr fontId="3" type="noConversion"/>
  </si>
  <si>
    <t>신음동</t>
    <phoneticPr fontId="3" type="noConversion"/>
  </si>
  <si>
    <t>92/67</t>
    <phoneticPr fontId="3" type="noConversion"/>
  </si>
  <si>
    <t>99/77</t>
    <phoneticPr fontId="3" type="noConversion"/>
  </si>
  <si>
    <t>144/119</t>
    <phoneticPr fontId="3" type="noConversion"/>
  </si>
  <si>
    <t>동탄호수공원아이파크(뉴스테이)</t>
    <phoneticPr fontId="3" type="noConversion"/>
  </si>
  <si>
    <t>래미안장위퍼스트하이</t>
    <phoneticPr fontId="3" type="noConversion"/>
  </si>
  <si>
    <t>장위동</t>
    <phoneticPr fontId="3" type="noConversion"/>
  </si>
  <si>
    <t>46/36</t>
    <phoneticPr fontId="3" type="noConversion"/>
  </si>
  <si>
    <t>59/46</t>
    <phoneticPr fontId="3" type="noConversion"/>
  </si>
  <si>
    <t>66/51</t>
    <phoneticPr fontId="3" type="noConversion"/>
  </si>
  <si>
    <t>미아9-1구역꿈의숲효성해링턴플레이스</t>
    <phoneticPr fontId="3" type="noConversion"/>
  </si>
  <si>
    <t>강북구</t>
    <phoneticPr fontId="3" type="noConversion"/>
  </si>
  <si>
    <t>미아동</t>
    <phoneticPr fontId="3" type="noConversion"/>
  </si>
  <si>
    <t>76C/59</t>
    <phoneticPr fontId="3" type="noConversion"/>
  </si>
  <si>
    <t>129/99</t>
    <phoneticPr fontId="3" type="noConversion"/>
  </si>
  <si>
    <t>149/115</t>
    <phoneticPr fontId="3" type="noConversion"/>
  </si>
  <si>
    <t>서청주파크자이</t>
    <phoneticPr fontId="3" type="noConversion"/>
  </si>
  <si>
    <t>비하동</t>
    <phoneticPr fontId="3" type="noConversion"/>
  </si>
  <si>
    <t>138/110</t>
    <phoneticPr fontId="3" type="noConversion"/>
  </si>
  <si>
    <t>여주KCC스위첸</t>
    <phoneticPr fontId="3" type="noConversion"/>
  </si>
  <si>
    <t>전주태평동대양아리스타</t>
    <phoneticPr fontId="3" type="noConversion"/>
  </si>
  <si>
    <t>태평동</t>
    <phoneticPr fontId="3" type="noConversion"/>
  </si>
  <si>
    <t>78C/56</t>
    <phoneticPr fontId="3" type="noConversion"/>
  </si>
  <si>
    <t>80B/58</t>
    <phoneticPr fontId="3" type="noConversion"/>
  </si>
  <si>
    <t>해남코아루더베스트(1단지)</t>
    <phoneticPr fontId="3" type="noConversion"/>
  </si>
  <si>
    <t>143A/116</t>
    <phoneticPr fontId="3" type="noConversion"/>
  </si>
  <si>
    <t>143B/116</t>
    <phoneticPr fontId="3" type="noConversion"/>
  </si>
  <si>
    <t>e편한세상시흥</t>
    <phoneticPr fontId="3" type="noConversion"/>
  </si>
  <si>
    <t>대야동</t>
    <phoneticPr fontId="3" type="noConversion"/>
  </si>
  <si>
    <t>107E/84</t>
    <phoneticPr fontId="3" type="noConversion"/>
  </si>
  <si>
    <t>영종하늘도시KCC스위첸(A35)</t>
    <phoneticPr fontId="3" type="noConversion"/>
  </si>
  <si>
    <t>82/60</t>
    <phoneticPr fontId="3" type="noConversion"/>
  </si>
  <si>
    <t>95B/73</t>
    <phoneticPr fontId="3" type="noConversion"/>
  </si>
  <si>
    <t>112T1/84</t>
    <phoneticPr fontId="3" type="noConversion"/>
  </si>
  <si>
    <t>112T2/84</t>
    <phoneticPr fontId="3" type="noConversion"/>
  </si>
  <si>
    <t>112T3/84</t>
    <phoneticPr fontId="3" type="noConversion"/>
  </si>
  <si>
    <t>영종하늘도시유승한내들스카이스테이(A1)</t>
    <phoneticPr fontId="3" type="noConversion"/>
  </si>
  <si>
    <t>104A/80</t>
    <phoneticPr fontId="3" type="noConversion"/>
  </si>
  <si>
    <t>105B/80</t>
    <phoneticPr fontId="3" type="noConversion"/>
  </si>
  <si>
    <t>밀양쌍용예가더퍼스트</t>
    <phoneticPr fontId="3" type="noConversion"/>
  </si>
  <si>
    <t>99A/73</t>
    <phoneticPr fontId="3" type="noConversion"/>
  </si>
  <si>
    <t>100B/73</t>
    <phoneticPr fontId="3" type="noConversion"/>
  </si>
  <si>
    <t>농성SK뷰Central</t>
    <phoneticPr fontId="3" type="noConversion"/>
  </si>
  <si>
    <t>농성동</t>
    <phoneticPr fontId="3" type="noConversion"/>
  </si>
  <si>
    <t>평택고덕지구A-10(공공임대)</t>
    <phoneticPr fontId="3" type="noConversion"/>
  </si>
  <si>
    <t>시흥장현B1(공공임대)</t>
    <phoneticPr fontId="3" type="noConversion"/>
  </si>
  <si>
    <t>장현동</t>
    <phoneticPr fontId="3" type="noConversion"/>
  </si>
  <si>
    <t>98A1/74</t>
    <phoneticPr fontId="3" type="noConversion"/>
  </si>
  <si>
    <t>111B1/84</t>
    <phoneticPr fontId="3" type="noConversion"/>
  </si>
  <si>
    <t>울산송정지웰푸르지오(B6)</t>
    <phoneticPr fontId="3" type="noConversion"/>
  </si>
  <si>
    <t>군포송정그망펜테리움센트럴파크III</t>
    <phoneticPr fontId="3" type="noConversion"/>
  </si>
  <si>
    <t>102/76</t>
    <phoneticPr fontId="3" type="noConversion"/>
  </si>
  <si>
    <t>지제역더샵센토피아</t>
    <phoneticPr fontId="3" type="noConversion"/>
  </si>
  <si>
    <t>동삭동</t>
    <phoneticPr fontId="3" type="noConversion"/>
  </si>
  <si>
    <t>109A/83A</t>
    <phoneticPr fontId="3" type="noConversion"/>
  </si>
  <si>
    <t>e편한세상신봉담(공공분양)</t>
    <phoneticPr fontId="3" type="noConversion"/>
  </si>
  <si>
    <t>70A/51</t>
    <phoneticPr fontId="3" type="noConversion"/>
  </si>
  <si>
    <t>인천연수서해그랑블3단지(동춘2구역4BL)</t>
    <phoneticPr fontId="3" type="noConversion"/>
  </si>
  <si>
    <t>77B/59</t>
    <phoneticPr fontId="3" type="noConversion"/>
  </si>
  <si>
    <t>서산금호어울림에듀퍼스트</t>
    <phoneticPr fontId="3" type="noConversion"/>
  </si>
  <si>
    <t>성연면</t>
    <phoneticPr fontId="3" type="noConversion"/>
  </si>
  <si>
    <t>92/68</t>
    <phoneticPr fontId="3" type="noConversion"/>
  </si>
  <si>
    <t>행정중심복합도시2-1M3(공공임대)</t>
    <phoneticPr fontId="3" type="noConversion"/>
  </si>
  <si>
    <t>116A-1/84</t>
    <phoneticPr fontId="3" type="noConversion"/>
  </si>
  <si>
    <t>서울항동한양수자인와이즈파크</t>
    <phoneticPr fontId="3" type="noConversion"/>
  </si>
  <si>
    <t>항동</t>
    <phoneticPr fontId="3" type="noConversion"/>
  </si>
  <si>
    <t>136/106</t>
    <phoneticPr fontId="3" type="noConversion"/>
  </si>
  <si>
    <t>대구대곡2B(공공임대)</t>
    <phoneticPr fontId="3" type="noConversion"/>
  </si>
  <si>
    <t>79A1/59</t>
    <phoneticPr fontId="3" type="noConversion"/>
  </si>
  <si>
    <t>대구옥포S1(공공임대)</t>
    <phoneticPr fontId="3" type="noConversion"/>
  </si>
  <si>
    <t>옥포면</t>
    <phoneticPr fontId="3" type="noConversion"/>
  </si>
  <si>
    <t>강릉유천더테라스아리스타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</si>
  <si>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1/19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</si>
  <si>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0/55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</si>
  <si>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</si>
  <si>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</si>
  <si>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</si>
  <si>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4/86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</si>
  <si>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</si>
  <si>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39/128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</si>
  <si>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42/132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</si>
  <si>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61/148</t>
    </r>
    <phoneticPr fontId="3" type="noConversion"/>
  </si>
  <si>
    <t>경산남천리버뷰우방아이유쉘</t>
    <phoneticPr fontId="3" type="noConversion"/>
  </si>
  <si>
    <t>상방동</t>
    <phoneticPr fontId="3" type="noConversion"/>
  </si>
  <si>
    <t>99A/74</t>
    <phoneticPr fontId="3" type="noConversion"/>
  </si>
  <si>
    <t>금정산LH뉴웰시티1단지(공공분양)</t>
    <phoneticPr fontId="3" type="noConversion"/>
  </si>
  <si>
    <t>만덕동</t>
    <phoneticPr fontId="3" type="noConversion"/>
  </si>
  <si>
    <t>105E/74</t>
    <phoneticPr fontId="3" type="noConversion"/>
  </si>
  <si>
    <t>105C/74</t>
    <phoneticPr fontId="3" type="noConversion"/>
  </si>
  <si>
    <t>106D/74</t>
    <phoneticPr fontId="3" type="noConversion"/>
  </si>
  <si>
    <t>금정산LH뉴웰시티1단지(민간분양)</t>
    <phoneticPr fontId="3" type="noConversion"/>
  </si>
  <si>
    <t>149B/114B</t>
    <phoneticPr fontId="3" type="noConversion"/>
  </si>
  <si>
    <t>149A/114</t>
    <phoneticPr fontId="3" type="noConversion"/>
  </si>
  <si>
    <t>만촌삼정그린코아에듀파크</t>
    <phoneticPr fontId="3" type="noConversion"/>
  </si>
  <si>
    <t>만촌동</t>
    <phoneticPr fontId="3" type="noConversion"/>
  </si>
  <si>
    <t>99B/75</t>
    <phoneticPr fontId="3" type="noConversion"/>
  </si>
  <si>
    <t>158A/123</t>
    <phoneticPr fontId="3" type="noConversion"/>
  </si>
  <si>
    <t>158B/123</t>
    <phoneticPr fontId="3" type="noConversion"/>
  </si>
  <si>
    <t>세종대방디엠시티(3-2생활권H1)호려울7단지</t>
    <phoneticPr fontId="3" type="noConversion"/>
  </si>
  <si>
    <t>116C-1/84</t>
    <phoneticPr fontId="3" type="noConversion"/>
  </si>
  <si>
    <t>135A/102</t>
    <phoneticPr fontId="3" type="noConversion"/>
  </si>
  <si>
    <t>135C/102</t>
    <phoneticPr fontId="3" type="noConversion"/>
  </si>
  <si>
    <t>135C-1/102</t>
    <phoneticPr fontId="3" type="noConversion"/>
  </si>
  <si>
    <t>135D/102</t>
    <phoneticPr fontId="3" type="noConversion"/>
  </si>
  <si>
    <t>135D-1/102</t>
    <phoneticPr fontId="3" type="noConversion"/>
  </si>
  <si>
    <t>136/102</t>
    <phoneticPr fontId="3" type="noConversion"/>
  </si>
  <si>
    <t>137/102</t>
    <phoneticPr fontId="3" type="noConversion"/>
  </si>
  <si>
    <t>148A/106</t>
    <phoneticPr fontId="3" type="noConversion"/>
  </si>
  <si>
    <t>148A-1/106</t>
    <phoneticPr fontId="3" type="noConversion"/>
  </si>
  <si>
    <t>180/132</t>
    <phoneticPr fontId="3" type="noConversion"/>
  </si>
  <si>
    <t>180B/132</t>
    <phoneticPr fontId="3" type="noConversion"/>
  </si>
  <si>
    <t>세종더샵예미지(4-1생활권M-3)</t>
    <phoneticPr fontId="3" type="noConversion"/>
  </si>
  <si>
    <t>80A1/59</t>
    <phoneticPr fontId="3" type="noConversion"/>
  </si>
  <si>
    <t>80A2/59</t>
    <phoneticPr fontId="3" type="noConversion"/>
  </si>
  <si>
    <t>80BK/59</t>
    <phoneticPr fontId="3" type="noConversion"/>
  </si>
  <si>
    <t>87A/64</t>
    <phoneticPr fontId="3" type="noConversion"/>
  </si>
  <si>
    <t>87A1/64</t>
    <phoneticPr fontId="3" type="noConversion"/>
  </si>
  <si>
    <t>104/77</t>
    <phoneticPr fontId="3" type="noConversion"/>
  </si>
  <si>
    <t>113F/84</t>
    <phoneticPr fontId="3" type="noConversion"/>
  </si>
  <si>
    <t>114D/84D</t>
    <phoneticPr fontId="3" type="noConversion"/>
  </si>
  <si>
    <t>116E/84</t>
    <phoneticPr fontId="3" type="noConversion"/>
  </si>
  <si>
    <t>116E1/84</t>
    <phoneticPr fontId="3" type="noConversion"/>
  </si>
  <si>
    <t>128B/94</t>
    <phoneticPr fontId="3" type="noConversion"/>
  </si>
  <si>
    <t>128A/94A</t>
    <phoneticPr fontId="3" type="noConversion"/>
  </si>
  <si>
    <t>138A/102</t>
    <phoneticPr fontId="3" type="noConversion"/>
  </si>
  <si>
    <t>138B/102</t>
    <phoneticPr fontId="3" type="noConversion"/>
  </si>
  <si>
    <t>147/109</t>
    <phoneticPr fontId="3" type="noConversion"/>
  </si>
  <si>
    <t>스프링카운티자이(실버주택)</t>
    <phoneticPr fontId="3" type="noConversion"/>
  </si>
  <si>
    <t>중동</t>
    <phoneticPr fontId="3" type="noConversion"/>
  </si>
  <si>
    <t>신촌그랑자이</t>
    <phoneticPr fontId="3" type="noConversion"/>
  </si>
  <si>
    <t>대흥동</t>
    <phoneticPr fontId="3" type="noConversion"/>
  </si>
  <si>
    <t>69T/52</t>
    <phoneticPr fontId="3" type="noConversion"/>
  </si>
  <si>
    <t>79T/59</t>
    <phoneticPr fontId="3" type="noConversion"/>
  </si>
  <si>
    <t>128/96</t>
    <phoneticPr fontId="3" type="noConversion"/>
  </si>
  <si>
    <t>148A/112</t>
    <phoneticPr fontId="3" type="noConversion"/>
  </si>
  <si>
    <t>148C/112</t>
    <phoneticPr fontId="3" type="noConversion"/>
  </si>
  <si>
    <t>153B/112</t>
    <phoneticPr fontId="3" type="noConversion"/>
  </si>
  <si>
    <t>양산서희스타힐스</t>
    <phoneticPr fontId="3" type="noConversion"/>
  </si>
  <si>
    <t>주진동</t>
    <phoneticPr fontId="3" type="noConversion"/>
  </si>
  <si>
    <t>오산시티자이2차</t>
    <phoneticPr fontId="3" type="noConversion"/>
  </si>
  <si>
    <t>부산동</t>
    <phoneticPr fontId="3" type="noConversion"/>
  </si>
  <si>
    <t>98/73</t>
    <phoneticPr fontId="3" type="noConversion"/>
  </si>
  <si>
    <t>122T/84T</t>
    <phoneticPr fontId="3" type="noConversion"/>
  </si>
  <si>
    <t>129/102</t>
    <phoneticPr fontId="3" type="noConversion"/>
  </si>
  <si>
    <t>충주호암두진하트리움</t>
    <phoneticPr fontId="3" type="noConversion"/>
  </si>
  <si>
    <t>90A/66</t>
    <phoneticPr fontId="3" type="noConversion"/>
  </si>
  <si>
    <t>91B/66</t>
    <phoneticPr fontId="3" type="noConversion"/>
  </si>
  <si>
    <t>힐스테이트킨텍스레이크뷰</t>
    <phoneticPr fontId="3" type="noConversion"/>
  </si>
  <si>
    <t>장항동</t>
    <phoneticPr fontId="3" type="noConversion"/>
  </si>
  <si>
    <t>179/137</t>
    <phoneticPr fontId="3" type="noConversion"/>
  </si>
  <si>
    <t>198/153</t>
    <phoneticPr fontId="3" type="noConversion"/>
  </si>
  <si>
    <t>힐스테이트수암(1단지)</t>
    <phoneticPr fontId="3" type="noConversion"/>
  </si>
  <si>
    <t>108E/84</t>
    <phoneticPr fontId="3" type="noConversion"/>
  </si>
  <si>
    <t>145/114</t>
    <phoneticPr fontId="3" type="noConversion"/>
  </si>
  <si>
    <t>힐스테이트수암(2단지)</t>
    <phoneticPr fontId="3" type="noConversion"/>
  </si>
  <si>
    <t>고덕국제신도시제일풍경채센트럴(A17)</t>
    <phoneticPr fontId="3" type="noConversion"/>
  </si>
  <si>
    <t>충주호암힐데스하임</t>
    <phoneticPr fontId="3" type="noConversion"/>
  </si>
  <si>
    <t>108D/84D</t>
    <phoneticPr fontId="3" type="noConversion"/>
  </si>
  <si>
    <t>126A/99</t>
    <phoneticPr fontId="3" type="noConversion"/>
  </si>
  <si>
    <t>126B/99</t>
    <phoneticPr fontId="3" type="noConversion"/>
  </si>
  <si>
    <t>140A/111</t>
    <phoneticPr fontId="3" type="noConversion"/>
  </si>
  <si>
    <t>140B/111</t>
    <phoneticPr fontId="3" type="noConversion"/>
  </si>
  <si>
    <t>166/133</t>
    <phoneticPr fontId="3" type="noConversion"/>
  </si>
  <si>
    <t>인천논현푸르지오</t>
    <phoneticPr fontId="3" type="noConversion"/>
  </si>
  <si>
    <t>논현동</t>
    <phoneticPr fontId="3" type="noConversion"/>
  </si>
  <si>
    <t>82A/61</t>
    <phoneticPr fontId="3" type="noConversion"/>
  </si>
  <si>
    <t>82B/61</t>
    <phoneticPr fontId="3" type="noConversion"/>
  </si>
  <si>
    <t>92A/70</t>
    <phoneticPr fontId="3" type="noConversion"/>
  </si>
  <si>
    <t>효천1지구중흥S-클래스(뉴스테이)</t>
    <phoneticPr fontId="3" type="noConversion"/>
  </si>
  <si>
    <t>임암동</t>
    <phoneticPr fontId="3" type="noConversion"/>
  </si>
  <si>
    <t>울산송정금강펜테리움그린테라스2차</t>
    <phoneticPr fontId="3" type="noConversion"/>
  </si>
  <si>
    <t>115A/90</t>
    <phoneticPr fontId="3" type="noConversion"/>
  </si>
  <si>
    <t>116B/90</t>
    <phoneticPr fontId="3" type="noConversion"/>
  </si>
  <si>
    <t>124/99</t>
    <phoneticPr fontId="3" type="noConversion"/>
  </si>
  <si>
    <t>송산그린시티금강펜테리움(EAB7)</t>
    <phoneticPr fontId="3" type="noConversion"/>
  </si>
  <si>
    <t>힐스테이트본촌</t>
    <phoneticPr fontId="3" type="noConversion"/>
  </si>
  <si>
    <t>본촌동</t>
    <phoneticPr fontId="3" type="noConversion"/>
  </si>
  <si>
    <t>85/64</t>
    <phoneticPr fontId="3" type="noConversion"/>
  </si>
  <si>
    <t>포항초곡호반베르디움(민간임대)</t>
    <phoneticPr fontId="3" type="noConversion"/>
  </si>
  <si>
    <t>흥해읍</t>
    <phoneticPr fontId="3" type="noConversion"/>
  </si>
  <si>
    <t>82A-1/59</t>
    <phoneticPr fontId="3" type="noConversion"/>
  </si>
  <si>
    <t>83B-1/59</t>
    <phoneticPr fontId="3" type="noConversion"/>
  </si>
  <si>
    <t>132/106</t>
    <phoneticPr fontId="3" type="noConversion"/>
  </si>
  <si>
    <t>원주혁신중흥S-클래스(C3)</t>
    <phoneticPr fontId="3" type="noConversion"/>
  </si>
  <si>
    <t>132/105</t>
    <phoneticPr fontId="3" type="noConversion"/>
  </si>
  <si>
    <t>144A/115</t>
    <phoneticPr fontId="3" type="noConversion"/>
  </si>
  <si>
    <t>145B/115</t>
    <phoneticPr fontId="3" type="noConversion"/>
  </si>
  <si>
    <t>160/128</t>
    <phoneticPr fontId="3" type="noConversion"/>
  </si>
  <si>
    <t>앞산태왕아너스</t>
    <phoneticPr fontId="3" type="noConversion"/>
  </si>
  <si>
    <t>노형해모로루엔</t>
    <phoneticPr fontId="3" type="noConversion"/>
  </si>
  <si>
    <t>노형동</t>
    <phoneticPr fontId="3" type="noConversion"/>
  </si>
  <si>
    <t>충주호암B7(공공임대)</t>
    <phoneticPr fontId="3" type="noConversion"/>
  </si>
  <si>
    <t>장안태영데시앙</t>
    <phoneticPr fontId="3" type="noConversion"/>
  </si>
  <si>
    <t>102B-1/75</t>
    <phoneticPr fontId="3" type="noConversion"/>
  </si>
  <si>
    <t>102A-1/75</t>
    <phoneticPr fontId="3" type="noConversion"/>
  </si>
  <si>
    <t>108B-1/84</t>
    <phoneticPr fontId="3" type="noConversion"/>
  </si>
  <si>
    <t>인천가정1(공공분양)</t>
    <phoneticPr fontId="3" type="noConversion"/>
  </si>
  <si>
    <t>가정동</t>
    <phoneticPr fontId="3" type="noConversion"/>
  </si>
  <si>
    <t>103B/74</t>
    <phoneticPr fontId="3" type="noConversion"/>
  </si>
  <si>
    <t>강진남양휴튼1단지</t>
    <phoneticPr fontId="3" type="noConversion"/>
  </si>
  <si>
    <t>강진군</t>
    <phoneticPr fontId="3" type="noConversion"/>
  </si>
  <si>
    <t>강진읍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</si>
  <si>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</si>
  <si>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대티역스마트W</t>
    <phoneticPr fontId="3" type="noConversion"/>
  </si>
  <si>
    <t>괴정동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</si>
  <si>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</si>
  <si>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t>상주북천대림다미아</t>
    <phoneticPr fontId="3" type="noConversion"/>
  </si>
  <si>
    <t>상주시</t>
    <phoneticPr fontId="3" type="noConversion"/>
  </si>
  <si>
    <t>냉림동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</si>
  <si>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</t>
    </r>
    <phoneticPr fontId="3" type="noConversion"/>
  </si>
  <si>
    <t>덕천역이즈카운티</t>
    <phoneticPr fontId="3" type="noConversion"/>
  </si>
  <si>
    <t>덕천동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</si>
  <si>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</si>
  <si>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01B/73</t>
    </r>
    <phoneticPr fontId="3" type="noConversion"/>
  </si>
  <si>
    <r>
      <t>남양주다산역따복하우스(</t>
    </r>
    <r>
      <rPr>
        <sz val="11"/>
        <color theme="1"/>
        <rFont val="맑은 고딕"/>
        <family val="2"/>
        <charset val="129"/>
        <scheme val="minor"/>
      </rPr>
      <t>A2)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</si>
  <si>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</si>
  <si>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t>강릉아이파크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</si>
  <si>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</si>
  <si>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</si>
  <si>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</si>
  <si>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</si>
  <si>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51/117</t>
    </r>
    <phoneticPr fontId="3" type="noConversion"/>
  </si>
  <si>
    <t>기흥힉스유타워</t>
    <phoneticPr fontId="3" type="noConversion"/>
  </si>
  <si>
    <t>영덕동</t>
    <phoneticPr fontId="3" type="noConversion"/>
  </si>
  <si>
    <t>부산화전우방아이유쉘</t>
    <phoneticPr fontId="3" type="noConversion"/>
  </si>
  <si>
    <t>화전동</t>
    <phoneticPr fontId="3" type="noConversion"/>
  </si>
  <si>
    <t>양산두산위브</t>
    <phoneticPr fontId="3" type="noConversion"/>
  </si>
  <si>
    <t>덕계동</t>
    <phoneticPr fontId="3" type="noConversion"/>
  </si>
  <si>
    <t>103B/76</t>
    <phoneticPr fontId="3" type="noConversion"/>
  </si>
  <si>
    <t>104E/76</t>
    <phoneticPr fontId="3" type="noConversion"/>
  </si>
  <si>
    <t>104D/76</t>
    <phoneticPr fontId="3" type="noConversion"/>
  </si>
  <si>
    <t>104C/76</t>
    <phoneticPr fontId="3" type="noConversion"/>
  </si>
  <si>
    <t>오포서희스타힐스</t>
    <phoneticPr fontId="3" type="noConversion"/>
  </si>
  <si>
    <t>오포읍</t>
    <phoneticPr fontId="3" type="noConversion"/>
  </si>
  <si>
    <t>유성숲오투그란데3차</t>
    <phoneticPr fontId="3" type="noConversion"/>
  </si>
  <si>
    <t>덕명동</t>
    <phoneticPr fontId="3" type="noConversion"/>
  </si>
  <si>
    <t>107/79</t>
    <phoneticPr fontId="3" type="noConversion"/>
  </si>
  <si>
    <t>이랜드타운힐스싱글스위트(도시형생활주택)</t>
    <phoneticPr fontId="3" type="noConversion"/>
  </si>
  <si>
    <t>강서동</t>
    <phoneticPr fontId="3" type="noConversion"/>
  </si>
  <si>
    <t>30S/19</t>
    <phoneticPr fontId="3" type="noConversion"/>
  </si>
  <si>
    <t>30T/19</t>
    <phoneticPr fontId="3" type="noConversion"/>
  </si>
  <si>
    <t>30R/19</t>
    <phoneticPr fontId="3" type="noConversion"/>
  </si>
  <si>
    <t>30I/19</t>
    <phoneticPr fontId="3" type="noConversion"/>
  </si>
  <si>
    <t>30C/19</t>
    <phoneticPr fontId="3" type="noConversion"/>
  </si>
  <si>
    <t>30G/19</t>
    <phoneticPr fontId="3" type="noConversion"/>
  </si>
  <si>
    <t>30L/19</t>
    <phoneticPr fontId="3" type="noConversion"/>
  </si>
  <si>
    <t>잠실올림픽파크</t>
    <phoneticPr fontId="3" type="noConversion"/>
  </si>
  <si>
    <t>풍납동</t>
    <phoneticPr fontId="3" type="noConversion"/>
  </si>
  <si>
    <t>69/51</t>
    <phoneticPr fontId="3" type="noConversion"/>
  </si>
  <si>
    <t>104B/75</t>
    <phoneticPr fontId="3" type="noConversion"/>
  </si>
  <si>
    <t>105T/75</t>
    <phoneticPr fontId="3" type="noConversion"/>
  </si>
  <si>
    <t>114T/84</t>
    <phoneticPr fontId="3" type="noConversion"/>
  </si>
  <si>
    <t>144/109</t>
    <phoneticPr fontId="3" type="noConversion"/>
  </si>
  <si>
    <t>창원진동삼정그린코아골든코스트</t>
    <phoneticPr fontId="3" type="noConversion"/>
  </si>
  <si>
    <t>진동면</t>
    <phoneticPr fontId="3" type="noConversion"/>
  </si>
  <si>
    <t>94B/72</t>
    <phoneticPr fontId="3" type="noConversion"/>
  </si>
  <si>
    <t>포일센트럴푸르지오</t>
    <phoneticPr fontId="3" type="noConversion"/>
  </si>
  <si>
    <t>포일동</t>
    <phoneticPr fontId="3" type="noConversion"/>
  </si>
  <si>
    <t>133/99</t>
    <phoneticPr fontId="3" type="noConversion"/>
  </si>
  <si>
    <t>힐스테이트암사</t>
    <phoneticPr fontId="3" type="noConversion"/>
  </si>
  <si>
    <t>암사동</t>
    <phoneticPr fontId="3" type="noConversion"/>
  </si>
  <si>
    <t>김해율하2지구시티프라디움(S3)</t>
    <phoneticPr fontId="3" type="noConversion"/>
  </si>
  <si>
    <t>152/128</t>
    <phoneticPr fontId="3" type="noConversion"/>
  </si>
  <si>
    <t>인덕IPARK</t>
    <phoneticPr fontId="3" type="noConversion"/>
  </si>
  <si>
    <t>노원구</t>
    <phoneticPr fontId="3" type="noConversion"/>
  </si>
  <si>
    <t>월계동</t>
    <phoneticPr fontId="3" type="noConversion"/>
  </si>
  <si>
    <t>지축역반도유보라(B3)</t>
    <phoneticPr fontId="3" type="noConversion"/>
  </si>
  <si>
    <t>98/76</t>
    <phoneticPr fontId="3" type="noConversion"/>
  </si>
  <si>
    <t>부안봉덕오투그란데</t>
    <phoneticPr fontId="3" type="noConversion"/>
  </si>
  <si>
    <t>부안군</t>
    <phoneticPr fontId="3" type="noConversion"/>
  </si>
  <si>
    <t>부안읍</t>
    <phoneticPr fontId="3" type="noConversion"/>
  </si>
  <si>
    <t>178/142</t>
    <phoneticPr fontId="3" type="noConversion"/>
  </si>
  <si>
    <t>184/147</t>
    <phoneticPr fontId="3" type="noConversion"/>
  </si>
  <si>
    <t>서천코아루천년가</t>
    <phoneticPr fontId="3" type="noConversion"/>
  </si>
  <si>
    <t>서천군</t>
    <phoneticPr fontId="3" type="noConversion"/>
  </si>
  <si>
    <t>서천읍</t>
    <phoneticPr fontId="3" type="noConversion"/>
  </si>
  <si>
    <t>135/110</t>
    <phoneticPr fontId="3" type="noConversion"/>
  </si>
  <si>
    <t>수도산코아루이지움</t>
    <phoneticPr fontId="3" type="noConversion"/>
  </si>
  <si>
    <t>동산동</t>
    <phoneticPr fontId="3" type="noConversion"/>
  </si>
  <si>
    <t>102C/78</t>
    <phoneticPr fontId="3" type="noConversion"/>
  </si>
  <si>
    <t>102A/78</t>
    <phoneticPr fontId="3" type="noConversion"/>
  </si>
  <si>
    <t>102B/78</t>
    <phoneticPr fontId="3" type="noConversion"/>
  </si>
  <si>
    <t>103D/78</t>
    <phoneticPr fontId="3" type="noConversion"/>
  </si>
  <si>
    <t>보령명천지구금성백조예미지2차(B1)</t>
    <phoneticPr fontId="3" type="noConversion"/>
  </si>
  <si>
    <t>한양수자인사가정파크</t>
    <phoneticPr fontId="3" type="noConversion"/>
  </si>
  <si>
    <t>면목동</t>
    <phoneticPr fontId="3" type="noConversion"/>
  </si>
  <si>
    <t>38C/23</t>
    <phoneticPr fontId="3" type="noConversion"/>
  </si>
  <si>
    <t>38D/23</t>
    <phoneticPr fontId="3" type="noConversion"/>
  </si>
  <si>
    <t>38A/23</t>
    <phoneticPr fontId="3" type="noConversion"/>
  </si>
  <si>
    <t>99D/74</t>
    <phoneticPr fontId="3" type="noConversion"/>
  </si>
  <si>
    <t>군포당동동도센트리움</t>
    <phoneticPr fontId="3" type="noConversion"/>
  </si>
  <si>
    <t>당동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</si>
  <si>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</si>
  <si>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</si>
  <si>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8/53</t>
    </r>
    <phoneticPr fontId="3" type="noConversion"/>
  </si>
  <si>
    <r>
      <t>전주효천A</t>
    </r>
    <r>
      <rPr>
        <sz val="11"/>
        <color theme="1"/>
        <rFont val="맑은 고딕"/>
        <family val="2"/>
        <charset val="129"/>
        <scheme val="minor"/>
      </rPr>
      <t>3(공공임대)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</si>
  <si>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</si>
  <si>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</si>
  <si>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이천마장호반베르디움2차</t>
    </r>
    <r>
      <rPr>
        <sz val="11"/>
        <color theme="1"/>
        <rFont val="맑은 고딕"/>
        <family val="2"/>
        <charset val="129"/>
        <scheme val="minor"/>
      </rPr>
      <t>(B4)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</si>
  <si>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</si>
  <si>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08A/82</t>
    </r>
    <phoneticPr fontId="3" type="noConversion"/>
  </si>
  <si>
    <t>송탄역서희스타힐스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</si>
  <si>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</si>
  <si>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</si>
  <si>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</si>
  <si>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t>가야센텀뷰</t>
    <phoneticPr fontId="3" type="noConversion"/>
  </si>
  <si>
    <t>함안군</t>
    <phoneticPr fontId="3" type="noConversion"/>
  </si>
  <si>
    <t>가야읍</t>
    <phoneticPr fontId="3" type="noConversion"/>
  </si>
  <si>
    <t>81/61</t>
    <phoneticPr fontId="3" type="noConversion"/>
  </si>
  <si>
    <t>90/68</t>
    <phoneticPr fontId="3" type="noConversion"/>
  </si>
  <si>
    <t>107/82</t>
    <phoneticPr fontId="3" type="noConversion"/>
  </si>
  <si>
    <t>120B/92</t>
    <phoneticPr fontId="3" type="noConversion"/>
  </si>
  <si>
    <t>127/97</t>
    <phoneticPr fontId="3" type="noConversion"/>
  </si>
  <si>
    <t>138/106</t>
    <phoneticPr fontId="3" type="noConversion"/>
  </si>
  <si>
    <t>동탄2신도시린스트라우스더레이크(C17)</t>
    <phoneticPr fontId="3" type="noConversion"/>
  </si>
  <si>
    <t>131B/98</t>
    <phoneticPr fontId="3" type="noConversion"/>
  </si>
  <si>
    <t>131A/98</t>
    <phoneticPr fontId="3" type="noConversion"/>
  </si>
  <si>
    <t>140A/106</t>
    <phoneticPr fontId="3" type="noConversion"/>
  </si>
  <si>
    <t>140B/106</t>
    <phoneticPr fontId="3" type="noConversion"/>
  </si>
  <si>
    <t>151/116</t>
    <phoneticPr fontId="3" type="noConversion"/>
  </si>
  <si>
    <t>메트로시티석전</t>
    <phoneticPr fontId="3" type="noConversion"/>
  </si>
  <si>
    <t>75/51</t>
    <phoneticPr fontId="3" type="noConversion"/>
  </si>
  <si>
    <t>133/101</t>
    <phoneticPr fontId="3" type="noConversion"/>
  </si>
  <si>
    <t>부천중동효성해링턴플레이스</t>
    <phoneticPr fontId="3" type="noConversion"/>
  </si>
  <si>
    <t>100A/75</t>
    <phoneticPr fontId="3" type="noConversion"/>
  </si>
  <si>
    <t>용봉신안고운하이플러스(뉴스테이)</t>
    <phoneticPr fontId="3" type="noConversion"/>
  </si>
  <si>
    <t>신안동</t>
    <phoneticPr fontId="3" type="noConversion"/>
  </si>
  <si>
    <t>91/69</t>
    <phoneticPr fontId="3" type="noConversion"/>
  </si>
  <si>
    <t>창원중동유니시티3단지</t>
    <phoneticPr fontId="3" type="noConversion"/>
  </si>
  <si>
    <t>100/72</t>
    <phoneticPr fontId="3" type="noConversion"/>
  </si>
  <si>
    <t>137/100</t>
    <phoneticPr fontId="3" type="noConversion"/>
  </si>
  <si>
    <t>135/100</t>
    <phoneticPr fontId="3" type="noConversion"/>
  </si>
  <si>
    <t>158/117</t>
    <phoneticPr fontId="3" type="noConversion"/>
  </si>
  <si>
    <t>185A/137</t>
    <phoneticPr fontId="3" type="noConversion"/>
  </si>
  <si>
    <t>185B/137</t>
    <phoneticPr fontId="3" type="noConversion"/>
  </si>
  <si>
    <t>첨단대라수2차(뉴스테이)</t>
    <phoneticPr fontId="3" type="noConversion"/>
  </si>
  <si>
    <t>쌍암동</t>
    <phoneticPr fontId="3" type="noConversion"/>
  </si>
  <si>
    <t>e편한세상독산더타워</t>
    <phoneticPr fontId="3" type="noConversion"/>
  </si>
  <si>
    <t>금천구</t>
    <phoneticPr fontId="3" type="noConversion"/>
  </si>
  <si>
    <t>독산동</t>
    <phoneticPr fontId="3" type="noConversion"/>
  </si>
  <si>
    <t>86B/59</t>
    <phoneticPr fontId="3" type="noConversion"/>
  </si>
  <si>
    <t>107/76</t>
    <phoneticPr fontId="3" type="noConversion"/>
  </si>
  <si>
    <t>111/78</t>
    <phoneticPr fontId="3" type="noConversion"/>
  </si>
  <si>
    <t>120/84</t>
    <phoneticPr fontId="3" type="noConversion"/>
  </si>
  <si>
    <t>e편한세상춘천한숲시티(1회)</t>
    <phoneticPr fontId="3" type="noConversion"/>
  </si>
  <si>
    <t>퇴계동</t>
    <phoneticPr fontId="3" type="noConversion"/>
  </si>
  <si>
    <t>98A/74A</t>
    <phoneticPr fontId="3" type="noConversion"/>
  </si>
  <si>
    <t>130/100</t>
    <phoneticPr fontId="3" type="noConversion"/>
  </si>
  <si>
    <t>고덕롯데캐슬베네루체</t>
    <phoneticPr fontId="3" type="noConversion"/>
  </si>
  <si>
    <t>상일동</t>
    <phoneticPr fontId="3" type="noConversion"/>
  </si>
  <si>
    <t>152/122</t>
    <phoneticPr fontId="3" type="noConversion"/>
  </si>
  <si>
    <t>세움펠리피아2차</t>
    <phoneticPr fontId="3" type="noConversion"/>
  </si>
  <si>
    <t>87/64</t>
    <phoneticPr fontId="3" type="noConversion"/>
  </si>
  <si>
    <t>동남지구대원칸타빌더테라스1단지(C1)</t>
    <phoneticPr fontId="3" type="noConversion"/>
  </si>
  <si>
    <t>운동동</t>
    <phoneticPr fontId="3" type="noConversion"/>
  </si>
  <si>
    <t>100/78</t>
    <phoneticPr fontId="3" type="noConversion"/>
  </si>
  <si>
    <t>129/105</t>
    <phoneticPr fontId="3" type="noConversion"/>
  </si>
  <si>
    <t>140/116</t>
    <phoneticPr fontId="3" type="noConversion"/>
  </si>
  <si>
    <t>145/121</t>
    <phoneticPr fontId="3" type="noConversion"/>
  </si>
  <si>
    <t>동남지구대원칸타빌더테라스2단지(B3)</t>
    <phoneticPr fontId="3" type="noConversion"/>
  </si>
  <si>
    <t>오송역동아라이크텐</t>
    <phoneticPr fontId="3" type="noConversion"/>
  </si>
  <si>
    <t>오송읍</t>
    <phoneticPr fontId="3" type="noConversion"/>
  </si>
  <si>
    <t>100A/77</t>
    <phoneticPr fontId="3" type="noConversion"/>
  </si>
  <si>
    <t>101B/77</t>
    <phoneticPr fontId="3" type="noConversion"/>
  </si>
  <si>
    <t>지축역센트럴푸르지오(B4)</t>
    <phoneticPr fontId="3" type="noConversion"/>
  </si>
  <si>
    <t>고덕센트럴IPARK</t>
    <phoneticPr fontId="3" type="noConversion"/>
  </si>
  <si>
    <t>139/102</t>
    <phoneticPr fontId="3" type="noConversion"/>
  </si>
  <si>
    <t>165/120</t>
    <phoneticPr fontId="3" type="noConversion"/>
  </si>
  <si>
    <t>179/130</t>
    <phoneticPr fontId="3" type="noConversion"/>
  </si>
  <si>
    <t>완주삼례이지움더퍼스트</t>
    <phoneticPr fontId="3" type="noConversion"/>
  </si>
  <si>
    <t>완주군</t>
    <phoneticPr fontId="3" type="noConversion"/>
  </si>
  <si>
    <t>삼례읍</t>
    <phoneticPr fontId="3" type="noConversion"/>
  </si>
  <si>
    <t>원주롯데캐슬골드파크1차(5BL)</t>
    <phoneticPr fontId="3" type="noConversion"/>
  </si>
  <si>
    <t>138A/111</t>
    <phoneticPr fontId="3" type="noConversion"/>
  </si>
  <si>
    <t>138B/111</t>
    <phoneticPr fontId="3" type="noConversion"/>
  </si>
  <si>
    <t>원주롯데캐슬골드파크2차(6BL)</t>
    <phoneticPr fontId="3" type="noConversion"/>
  </si>
  <si>
    <t>136/111</t>
    <phoneticPr fontId="3" type="noConversion"/>
  </si>
  <si>
    <t>서울항동지구중흥S-클래스(1BL)</t>
    <phoneticPr fontId="3" type="noConversion"/>
  </si>
  <si>
    <t>153/116</t>
    <phoneticPr fontId="3" type="noConversion"/>
  </si>
  <si>
    <t>197/147</t>
    <phoneticPr fontId="3" type="noConversion"/>
  </si>
  <si>
    <t>문경점촌코아루</t>
    <phoneticPr fontId="3" type="noConversion"/>
  </si>
  <si>
    <t>문경시</t>
    <phoneticPr fontId="3" type="noConversion"/>
  </si>
  <si>
    <t>모전동</t>
    <phoneticPr fontId="3" type="noConversion"/>
  </si>
  <si>
    <t>106/83</t>
    <phoneticPr fontId="3" type="noConversion"/>
  </si>
  <si>
    <t>DMC에코자이</t>
    <phoneticPr fontId="3" type="noConversion"/>
  </si>
  <si>
    <t>남가좌동</t>
    <phoneticPr fontId="3" type="noConversion"/>
  </si>
  <si>
    <t>56B/37</t>
    <phoneticPr fontId="3" type="noConversion"/>
  </si>
  <si>
    <t>72/48</t>
    <phoneticPr fontId="3" type="noConversion"/>
  </si>
  <si>
    <t>161A/118</t>
    <phoneticPr fontId="3" type="noConversion"/>
  </si>
  <si>
    <t>161B/118</t>
    <phoneticPr fontId="3" type="noConversion"/>
  </si>
  <si>
    <t>161C/118</t>
    <phoneticPr fontId="3" type="noConversion"/>
  </si>
  <si>
    <t>밀양강푸르지오</t>
    <phoneticPr fontId="3" type="noConversion"/>
  </si>
  <si>
    <t>가곡동</t>
    <phoneticPr fontId="3" type="noConversion"/>
  </si>
  <si>
    <t>김해주촌두산위브더제니스</t>
    <phoneticPr fontId="3" type="noConversion"/>
  </si>
  <si>
    <t>주촌면</t>
    <phoneticPr fontId="3" type="noConversion"/>
  </si>
  <si>
    <t>87/67</t>
    <phoneticPr fontId="3" type="noConversion"/>
  </si>
  <si>
    <t>100B/77</t>
    <phoneticPr fontId="3" type="noConversion"/>
  </si>
  <si>
    <t>101A/77</t>
    <phoneticPr fontId="3" type="noConversion"/>
  </si>
  <si>
    <t>안동신원아침도시에듀포레</t>
    <phoneticPr fontId="3" type="noConversion"/>
  </si>
  <si>
    <t>삼천포금성백조예미지</t>
    <phoneticPr fontId="3" type="noConversion"/>
  </si>
  <si>
    <t>128/103</t>
    <phoneticPr fontId="3" type="noConversion"/>
  </si>
  <si>
    <t>화성동탄2A89(공공임대)</t>
    <phoneticPr fontId="3" type="noConversion"/>
  </si>
  <si>
    <t>운남진아리채리버힐즈</t>
    <phoneticPr fontId="3" type="noConversion"/>
  </si>
  <si>
    <t>동홍동해밀타운</t>
    <phoneticPr fontId="3" type="noConversion"/>
  </si>
  <si>
    <t>울산테크노호반베르디움(1B-1)</t>
    <phoneticPr fontId="3" type="noConversion"/>
  </si>
  <si>
    <t>두왕동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</si>
  <si>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</si>
  <si>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t>신진주역세권꿈에그린</t>
    <phoneticPr fontId="3" type="noConversion"/>
  </si>
  <si>
    <t>가좌동</t>
    <phoneticPr fontId="3" type="noConversion"/>
  </si>
  <si>
    <t>148C/103</t>
    <phoneticPr fontId="3" type="noConversion"/>
  </si>
  <si>
    <t>신진주역세권시티프라디움(E1)</t>
    <phoneticPr fontId="3" type="noConversion"/>
  </si>
  <si>
    <t>안산라프리모</t>
    <phoneticPr fontId="3" type="noConversion"/>
  </si>
  <si>
    <t>선부동</t>
    <phoneticPr fontId="3" type="noConversion"/>
  </si>
  <si>
    <t>99C/74</t>
    <phoneticPr fontId="3" type="noConversion"/>
  </si>
  <si>
    <t>127/99</t>
    <phoneticPr fontId="3" type="noConversion"/>
  </si>
  <si>
    <t>첨단대라수3차(뉴스테이)</t>
    <phoneticPr fontId="3" type="noConversion"/>
  </si>
  <si>
    <t>보라매SK뷰</t>
    <phoneticPr fontId="3" type="noConversion"/>
  </si>
  <si>
    <t>66A/49</t>
    <phoneticPr fontId="3" type="noConversion"/>
  </si>
  <si>
    <t>66B/49</t>
    <phoneticPr fontId="3" type="noConversion"/>
  </si>
  <si>
    <t>66C/49</t>
    <phoneticPr fontId="3" type="noConversion"/>
  </si>
  <si>
    <t>66D/49</t>
    <phoneticPr fontId="3" type="noConversion"/>
  </si>
  <si>
    <t>84B/59</t>
    <phoneticPr fontId="3" type="noConversion"/>
  </si>
  <si>
    <t>113/70</t>
    <phoneticPr fontId="3" type="noConversion"/>
  </si>
  <si>
    <t>147/117</t>
    <phoneticPr fontId="3" type="noConversion"/>
  </si>
  <si>
    <t>174/130</t>
    <phoneticPr fontId="3" type="noConversion"/>
  </si>
  <si>
    <t>181/136</t>
    <phoneticPr fontId="3" type="noConversion"/>
  </si>
  <si>
    <t>일광자이푸르지오1단지(B5)</t>
    <phoneticPr fontId="3" type="noConversion"/>
  </si>
  <si>
    <t>일광면</t>
    <phoneticPr fontId="3" type="noConversion"/>
  </si>
  <si>
    <t>83/63</t>
    <phoneticPr fontId="3" type="noConversion"/>
  </si>
  <si>
    <t>98/75</t>
    <phoneticPr fontId="3" type="noConversion"/>
  </si>
  <si>
    <t>일광자이푸르지오2단지(B6)</t>
    <phoneticPr fontId="3" type="noConversion"/>
  </si>
  <si>
    <t>84/63</t>
    <phoneticPr fontId="3" type="noConversion"/>
  </si>
  <si>
    <t>e편한세상일광(B3)</t>
    <phoneticPr fontId="3" type="noConversion"/>
  </si>
  <si>
    <t>두호SKVIEW푸르지오1단지</t>
    <phoneticPr fontId="3" type="noConversion"/>
  </si>
  <si>
    <t>두호동</t>
    <phoneticPr fontId="3" type="noConversion"/>
  </si>
  <si>
    <t>두호SKVIEW푸르지오2단지</t>
    <phoneticPr fontId="3" type="noConversion"/>
  </si>
  <si>
    <t>다산지금지구신안인스빌퍼스트포레(B3)</t>
    <phoneticPr fontId="3" type="noConversion"/>
  </si>
  <si>
    <t>장성푸르지오</t>
    <phoneticPr fontId="3" type="noConversion"/>
  </si>
  <si>
    <t>94A/74</t>
    <phoneticPr fontId="3" type="noConversion"/>
  </si>
  <si>
    <t>130/102</t>
    <phoneticPr fontId="3" type="noConversion"/>
  </si>
  <si>
    <t>179B/144</t>
    <phoneticPr fontId="3" type="noConversion"/>
  </si>
  <si>
    <t>179A/144</t>
    <phoneticPr fontId="3" type="noConversion"/>
  </si>
  <si>
    <t>상계역센트럴푸르지오</t>
    <phoneticPr fontId="3" type="noConversion"/>
  </si>
  <si>
    <t>상계동</t>
    <phoneticPr fontId="3" type="noConversion"/>
  </si>
  <si>
    <t>56/34</t>
    <phoneticPr fontId="3" type="noConversion"/>
  </si>
  <si>
    <t>59/40</t>
    <phoneticPr fontId="3" type="noConversion"/>
  </si>
  <si>
    <t>64/48</t>
    <phoneticPr fontId="3" type="noConversion"/>
  </si>
  <si>
    <t>69/50</t>
    <phoneticPr fontId="3" type="noConversion"/>
  </si>
  <si>
    <t>장암더샵</t>
    <phoneticPr fontId="3" type="noConversion"/>
  </si>
  <si>
    <t>장암동</t>
    <phoneticPr fontId="3" type="noConversion"/>
  </si>
  <si>
    <t>37/25</t>
    <phoneticPr fontId="3" type="noConversion"/>
  </si>
  <si>
    <t>76/59</t>
    <phoneticPr fontId="3" type="noConversion"/>
  </si>
  <si>
    <t>108BD/84</t>
    <phoneticPr fontId="3" type="noConversion"/>
  </si>
  <si>
    <t>126/99</t>
    <phoneticPr fontId="3" type="noConversion"/>
  </si>
  <si>
    <t>e편한세상오션테라스1단지(E2)</t>
    <phoneticPr fontId="3" type="noConversion"/>
  </si>
  <si>
    <t>117A/91</t>
    <phoneticPr fontId="3" type="noConversion"/>
  </si>
  <si>
    <t>147B/114</t>
    <phoneticPr fontId="3" type="noConversion"/>
  </si>
  <si>
    <t>e편한세상오션테라스2단지(E3)</t>
    <phoneticPr fontId="3" type="noConversion"/>
  </si>
  <si>
    <t>145B/114</t>
    <phoneticPr fontId="3" type="noConversion"/>
  </si>
  <si>
    <t>e편한세상오션테라스3단지(E4)</t>
    <phoneticPr fontId="3" type="noConversion"/>
  </si>
  <si>
    <t>116A/91</t>
    <phoneticPr fontId="3" type="noConversion"/>
  </si>
  <si>
    <t>146A/114</t>
    <phoneticPr fontId="3" type="noConversion"/>
  </si>
  <si>
    <t>205P/159</t>
    <phoneticPr fontId="3" type="noConversion"/>
  </si>
  <si>
    <t>209P/160</t>
    <phoneticPr fontId="3" type="noConversion"/>
  </si>
  <si>
    <t>e편한세상오션테라스4단지(E5)</t>
    <phoneticPr fontId="3" type="noConversion"/>
  </si>
  <si>
    <t>원주기업도시반도유보라아이비파크(1-1BL)</t>
    <phoneticPr fontId="3" type="noConversion"/>
  </si>
  <si>
    <t>원주기업도시반도유보라아이비파크(2-2BL)</t>
    <phoneticPr fontId="3" type="noConversion"/>
  </si>
  <si>
    <t>의정부고산S4(공공임대)</t>
    <phoneticPr fontId="3" type="noConversion"/>
  </si>
  <si>
    <t>고산동</t>
    <phoneticPr fontId="3" type="noConversion"/>
  </si>
  <si>
    <t>81Aa/59</t>
    <phoneticPr fontId="3" type="noConversion"/>
  </si>
  <si>
    <t>81Ab/59</t>
    <phoneticPr fontId="3" type="noConversion"/>
  </si>
  <si>
    <t>81Ac/59</t>
    <phoneticPr fontId="3" type="noConversion"/>
  </si>
  <si>
    <r>
      <t>하남감일스윗시티B</t>
    </r>
    <r>
      <rPr>
        <sz val="11"/>
        <color theme="1"/>
        <rFont val="맑은 고딕"/>
        <family val="2"/>
        <charset val="129"/>
        <scheme val="minor"/>
      </rPr>
      <t>5(분납임대)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</si>
  <si>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</si>
  <si>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</si>
  <si>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울산테크노호반베르디움(</t>
    </r>
    <r>
      <rPr>
        <sz val="11"/>
        <color theme="1"/>
        <rFont val="맑은 고딕"/>
        <family val="2"/>
        <charset val="129"/>
        <scheme val="minor"/>
      </rPr>
      <t>2B-1)민간임대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</si>
  <si>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</si>
  <si>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t>그랑시티자이1차(1회)</t>
    <phoneticPr fontId="3" type="noConversion"/>
  </si>
  <si>
    <t>사동</t>
    <phoneticPr fontId="3" type="noConversion"/>
  </si>
  <si>
    <t>114T/82</t>
    <phoneticPr fontId="3" type="noConversion"/>
  </si>
  <si>
    <t>117C/84C</t>
    <phoneticPr fontId="3" type="noConversion"/>
  </si>
  <si>
    <t>117D/84</t>
    <phoneticPr fontId="3" type="noConversion"/>
  </si>
  <si>
    <t>118E/84</t>
    <phoneticPr fontId="3" type="noConversion"/>
  </si>
  <si>
    <t>131TC/95</t>
    <phoneticPr fontId="3" type="noConversion"/>
  </si>
  <si>
    <t>131TD/95</t>
    <phoneticPr fontId="3" type="noConversion"/>
  </si>
  <si>
    <t>131TB/95</t>
    <phoneticPr fontId="3" type="noConversion"/>
  </si>
  <si>
    <t>132TA/95</t>
    <phoneticPr fontId="3" type="noConversion"/>
  </si>
  <si>
    <t>140/101</t>
    <phoneticPr fontId="3" type="noConversion"/>
  </si>
  <si>
    <t>175P/125</t>
    <phoneticPr fontId="3" type="noConversion"/>
  </si>
  <si>
    <t>196P/140</t>
    <phoneticPr fontId="3" type="noConversion"/>
  </si>
  <si>
    <t>그랑시티자이1차(2회)</t>
    <phoneticPr fontId="3" type="noConversion"/>
  </si>
  <si>
    <t>95T/68</t>
    <phoneticPr fontId="3" type="noConversion"/>
  </si>
  <si>
    <t>동탄2신도시3차동원로얄듀크비스타</t>
    <phoneticPr fontId="3" type="noConversion"/>
  </si>
  <si>
    <t>110Z/84</t>
    <phoneticPr fontId="3" type="noConversion"/>
  </si>
  <si>
    <t>124A/94</t>
    <phoneticPr fontId="3" type="noConversion"/>
  </si>
  <si>
    <t>사당롯데캐슬골든포레</t>
    <phoneticPr fontId="3" type="noConversion"/>
  </si>
  <si>
    <t>동작구</t>
    <phoneticPr fontId="3" type="noConversion"/>
  </si>
  <si>
    <t>사당동</t>
    <phoneticPr fontId="3" type="noConversion"/>
  </si>
  <si>
    <t>74/49</t>
    <phoneticPr fontId="3" type="noConversion"/>
  </si>
  <si>
    <t>84A-1/59</t>
    <phoneticPr fontId="3" type="noConversion"/>
  </si>
  <si>
    <t>84T/59</t>
    <phoneticPr fontId="3" type="noConversion"/>
  </si>
  <si>
    <t>113C-1/84</t>
    <phoneticPr fontId="3" type="noConversion"/>
  </si>
  <si>
    <t>137/97</t>
    <phoneticPr fontId="3" type="noConversion"/>
  </si>
  <si>
    <t>속초서희스타힐스더베이</t>
    <phoneticPr fontId="3" type="noConversion"/>
  </si>
  <si>
    <t>123A/96A</t>
    <phoneticPr fontId="3" type="noConversion"/>
  </si>
  <si>
    <t>124B/96</t>
    <phoneticPr fontId="3" type="noConversion"/>
  </si>
  <si>
    <t>울산동구미소지움</t>
    <phoneticPr fontId="3" type="noConversion"/>
  </si>
  <si>
    <t>방어동</t>
    <phoneticPr fontId="3" type="noConversion"/>
  </si>
  <si>
    <t>중동센트럴파크푸르지오</t>
    <phoneticPr fontId="3" type="noConversion"/>
  </si>
  <si>
    <t>힐스테이트레이크송도2차(A13BL)</t>
    <phoneticPr fontId="3" type="noConversion"/>
  </si>
  <si>
    <t>송도동</t>
    <phoneticPr fontId="3" type="noConversion"/>
  </si>
  <si>
    <t>129A/99</t>
    <phoneticPr fontId="3" type="noConversion"/>
  </si>
  <si>
    <t>131B/99</t>
    <phoneticPr fontId="3" type="noConversion"/>
  </si>
  <si>
    <t>172A/129</t>
    <phoneticPr fontId="3" type="noConversion"/>
  </si>
  <si>
    <t>173D/129</t>
    <phoneticPr fontId="3" type="noConversion"/>
  </si>
  <si>
    <t>173C/129</t>
    <phoneticPr fontId="3" type="noConversion"/>
  </si>
  <si>
    <t>173B/129</t>
    <phoneticPr fontId="3" type="noConversion"/>
  </si>
  <si>
    <t>174E/129</t>
    <phoneticPr fontId="3" type="noConversion"/>
  </si>
  <si>
    <t>안양명학역반도유보라더스마트</t>
    <phoneticPr fontId="3" type="noConversion"/>
  </si>
  <si>
    <t>안양동</t>
    <phoneticPr fontId="3" type="noConversion"/>
  </si>
  <si>
    <t>83/61</t>
    <phoneticPr fontId="3" type="noConversion"/>
  </si>
  <si>
    <t>죽전역인터불고라비다</t>
    <phoneticPr fontId="3" type="noConversion"/>
  </si>
  <si>
    <t>감삼동</t>
    <phoneticPr fontId="3" type="noConversion"/>
  </si>
  <si>
    <t>91/68</t>
    <phoneticPr fontId="3" type="noConversion"/>
  </si>
  <si>
    <t>104A/78</t>
    <phoneticPr fontId="3" type="noConversion"/>
  </si>
  <si>
    <t>105B/70B</t>
    <phoneticPr fontId="3" type="noConversion"/>
  </si>
  <si>
    <t>106/79</t>
    <phoneticPr fontId="3" type="noConversion"/>
  </si>
  <si>
    <t>영천문외LH센트럴타운(공공분양)</t>
    <phoneticPr fontId="3" type="noConversion"/>
  </si>
  <si>
    <t>영천시</t>
    <phoneticPr fontId="3" type="noConversion"/>
  </si>
  <si>
    <t>문외동</t>
    <phoneticPr fontId="3" type="noConversion"/>
  </si>
  <si>
    <t>159A/119</t>
    <phoneticPr fontId="3" type="noConversion"/>
  </si>
  <si>
    <t>영천문외LH센트럴타운(공공임대)</t>
    <phoneticPr fontId="3" type="noConversion"/>
  </si>
  <si>
    <t>운암산대광로제비앙</t>
    <phoneticPr fontId="3" type="noConversion"/>
  </si>
  <si>
    <t>동림동</t>
    <phoneticPr fontId="3" type="noConversion"/>
  </si>
  <si>
    <t>정읍연지영무예다음2차</t>
    <phoneticPr fontId="3" type="noConversion"/>
  </si>
  <si>
    <t>연지동</t>
    <phoneticPr fontId="3" type="noConversion"/>
  </si>
  <si>
    <t>136/109</t>
    <phoneticPr fontId="3" type="noConversion"/>
  </si>
  <si>
    <t>158/127</t>
    <phoneticPr fontId="3" type="noConversion"/>
  </si>
  <si>
    <t>e편한세상구리수택</t>
    <phoneticPr fontId="3" type="noConversion"/>
  </si>
  <si>
    <t>구리시</t>
    <phoneticPr fontId="3" type="noConversion"/>
  </si>
  <si>
    <t>수택동</t>
    <phoneticPr fontId="3" type="noConversion"/>
  </si>
  <si>
    <t>신길센트럴자이</t>
    <phoneticPr fontId="3" type="noConversion"/>
  </si>
  <si>
    <t>56A/38</t>
    <phoneticPr fontId="3" type="noConversion"/>
  </si>
  <si>
    <t>56B/38</t>
    <phoneticPr fontId="3" type="noConversion"/>
  </si>
  <si>
    <t>66/48</t>
    <phoneticPr fontId="3" type="noConversion"/>
  </si>
  <si>
    <t>79/52</t>
    <phoneticPr fontId="3" type="noConversion"/>
  </si>
  <si>
    <t>107/75</t>
    <phoneticPr fontId="3" type="noConversion"/>
  </si>
  <si>
    <t>113C/84</t>
    <phoneticPr fontId="3" type="noConversion"/>
  </si>
  <si>
    <t>170/128</t>
    <phoneticPr fontId="3" type="noConversion"/>
  </si>
  <si>
    <t>동해코아루더스카이</t>
    <phoneticPr fontId="3" type="noConversion"/>
  </si>
  <si>
    <t>충무대로봄여름가을겨울</t>
    <phoneticPr fontId="3" type="noConversion"/>
  </si>
  <si>
    <t>남부민동</t>
    <phoneticPr fontId="3" type="noConversion"/>
  </si>
  <si>
    <t>96C/75</t>
    <phoneticPr fontId="3" type="noConversion"/>
  </si>
  <si>
    <t>96D/75</t>
    <phoneticPr fontId="3" type="noConversion"/>
  </si>
  <si>
    <t>98B/77</t>
    <phoneticPr fontId="3" type="noConversion"/>
  </si>
  <si>
    <t>99C/79</t>
    <phoneticPr fontId="3" type="noConversion"/>
  </si>
  <si>
    <t>99E/79</t>
    <phoneticPr fontId="3" type="noConversion"/>
  </si>
  <si>
    <t>100F/79</t>
    <phoneticPr fontId="3" type="noConversion"/>
  </si>
  <si>
    <t>104D/82</t>
    <phoneticPr fontId="3" type="noConversion"/>
  </si>
  <si>
    <t>서면6차봄여름가을겨울</t>
    <phoneticPr fontId="3" type="noConversion"/>
  </si>
  <si>
    <t>57K/42</t>
    <phoneticPr fontId="3" type="noConversion"/>
  </si>
  <si>
    <t>67N/50</t>
    <phoneticPr fontId="3" type="noConversion"/>
  </si>
  <si>
    <t>71D/54</t>
    <phoneticPr fontId="3" type="noConversion"/>
  </si>
  <si>
    <t>76J/59</t>
    <phoneticPr fontId="3" type="noConversion"/>
  </si>
  <si>
    <t>77I/60</t>
    <phoneticPr fontId="3" type="noConversion"/>
  </si>
  <si>
    <t>77H/59</t>
    <phoneticPr fontId="3" type="noConversion"/>
  </si>
  <si>
    <t>77L/60</t>
    <phoneticPr fontId="3" type="noConversion"/>
  </si>
  <si>
    <t>77M/60</t>
    <phoneticPr fontId="3" type="noConversion"/>
  </si>
  <si>
    <t>82A/62</t>
    <phoneticPr fontId="3" type="noConversion"/>
  </si>
  <si>
    <t>89C/70</t>
    <phoneticPr fontId="3" type="noConversion"/>
  </si>
  <si>
    <t>91G/70</t>
    <phoneticPr fontId="3" type="noConversion"/>
  </si>
  <si>
    <t>93E/72</t>
    <phoneticPr fontId="3" type="noConversion"/>
  </si>
  <si>
    <t>100B/78</t>
    <phoneticPr fontId="3" type="noConversion"/>
  </si>
  <si>
    <t>104F/81</t>
    <phoneticPr fontId="3" type="noConversion"/>
  </si>
  <si>
    <t>김포한강신도시호반베르디움6차(Ac10)</t>
    <phoneticPr fontId="3" type="noConversion"/>
  </si>
  <si>
    <t>장기동</t>
    <phoneticPr fontId="3" type="noConversion"/>
  </si>
  <si>
    <t>132A/101</t>
    <phoneticPr fontId="3" type="noConversion"/>
  </si>
  <si>
    <t>132B/101</t>
    <phoneticPr fontId="3" type="noConversion"/>
  </si>
  <si>
    <t>132C/101</t>
    <phoneticPr fontId="3" type="noConversion"/>
  </si>
  <si>
    <r>
      <t>래미안D</t>
    </r>
    <r>
      <rPr>
        <sz val="11"/>
        <color theme="1"/>
        <rFont val="맑은 고딕"/>
        <family val="2"/>
        <charset val="129"/>
        <scheme val="minor"/>
      </rPr>
      <t>MC루센티아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</si>
  <si>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6/34</t>
    </r>
    <phoneticPr fontId="3" type="noConversion"/>
  </si>
  <si>
    <t>66/47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</si>
  <si>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</si>
  <si>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</si>
  <si>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</si>
  <si>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</si>
  <si>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t>115C/84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</si>
  <si>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53/114</t>
    </r>
    <phoneticPr fontId="3" type="noConversion"/>
  </si>
  <si>
    <t>광주우산동센트레빌</t>
    <phoneticPr fontId="3" type="noConversion"/>
  </si>
  <si>
    <t>우산동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</si>
  <si>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</si>
  <si>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09A-1/84</t>
    </r>
    <phoneticPr fontId="3" type="noConversion"/>
  </si>
  <si>
    <t>휘경해모로프레스티지</t>
    <phoneticPr fontId="3" type="noConversion"/>
  </si>
  <si>
    <t>휘경동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</si>
  <si>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</si>
  <si>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</si>
  <si>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</si>
  <si>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파주운정화성파크드림(</t>
    </r>
    <r>
      <rPr>
        <sz val="11"/>
        <color theme="1"/>
        <rFont val="맑은 고딕"/>
        <family val="2"/>
        <charset val="129"/>
        <scheme val="minor"/>
      </rPr>
      <t>32BL)</t>
    </r>
    <phoneticPr fontId="3" type="noConversion"/>
  </si>
  <si>
    <t>목동동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</si>
  <si>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</si>
  <si>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4P/63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</si>
  <si>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</si>
  <si>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8P/74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</si>
  <si>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</si>
  <si>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</si>
  <si>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</si>
  <si>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11AP/84</t>
    </r>
    <phoneticPr fontId="3" type="noConversion"/>
  </si>
  <si>
    <t>고덕아르테온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</si>
  <si>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</si>
  <si>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</si>
  <si>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52/114</t>
    </r>
    <phoneticPr fontId="3" type="noConversion"/>
  </si>
  <si>
    <r>
      <t>이서이안(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</si>
  <si>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이서면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</si>
  <si>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</si>
  <si>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</si>
  <si>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</si>
  <si>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</si>
  <si>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전하K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</si>
  <si>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전하동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</si>
  <si>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</si>
  <si>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00B/77</t>
    </r>
    <phoneticPr fontId="3" type="noConversion"/>
  </si>
  <si>
    <t>의왕장안지구파크2차푸르지오(A1)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</si>
  <si>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</si>
  <si>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</si>
  <si>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0C/50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</si>
  <si>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</si>
  <si>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</si>
  <si>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</si>
  <si>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01B/75</t>
    </r>
    <phoneticPr fontId="3" type="noConversion"/>
  </si>
  <si>
    <t>청주테크노폴리스지웰</t>
    <phoneticPr fontId="3" type="noConversion"/>
  </si>
  <si>
    <t>송절동</t>
    <phoneticPr fontId="3" type="noConversion"/>
  </si>
  <si>
    <t>111B/84</t>
    <phoneticPr fontId="3" type="noConversion"/>
  </si>
  <si>
    <t>플러스하임평화</t>
    <phoneticPr fontId="3" type="noConversion"/>
  </si>
  <si>
    <t>평화동1가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</si>
  <si>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</si>
  <si>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9/69</t>
    </r>
    <phoneticPr fontId="3" type="noConversion"/>
  </si>
  <si>
    <t>안동코오롱하늘채</t>
    <phoneticPr fontId="3" type="noConversion"/>
  </si>
  <si>
    <t>수상동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</si>
  <si>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</si>
  <si>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</si>
  <si>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04B/75</t>
    </r>
    <phoneticPr fontId="3" type="noConversion"/>
  </si>
  <si>
    <r>
      <t>보령명천시티프라디움(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</si>
  <si>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캐슬앤파밀리에시티2단지</t>
    <phoneticPr fontId="3" type="noConversion"/>
  </si>
  <si>
    <t>고촌읍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</si>
  <si>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</si>
  <si>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</si>
  <si>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32A/90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</si>
  <si>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</si>
  <si>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</si>
  <si>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50A/111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</si>
  <si>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52B/111</t>
    </r>
    <phoneticPr fontId="3" type="noConversion"/>
  </si>
  <si>
    <r>
      <t>울산테크노호반베르디움(</t>
    </r>
    <r>
      <rPr>
        <sz val="11"/>
        <color theme="1"/>
        <rFont val="맑은 고딕"/>
        <family val="2"/>
        <charset val="129"/>
        <scheme val="minor"/>
      </rPr>
      <t>2B-2)</t>
    </r>
    <phoneticPr fontId="3" type="noConversion"/>
  </si>
  <si>
    <t>동천더샵이스트포레</t>
    <phoneticPr fontId="3" type="noConversion"/>
  </si>
  <si>
    <t>103/78</t>
    <phoneticPr fontId="3" type="noConversion"/>
  </si>
  <si>
    <t>137/103</t>
    <phoneticPr fontId="3" type="noConversion"/>
  </si>
  <si>
    <t>142/108</t>
    <phoneticPr fontId="3" type="noConversion"/>
  </si>
  <si>
    <t>중흥S-클래스센트럴</t>
    <phoneticPr fontId="3" type="noConversion"/>
  </si>
  <si>
    <t>106/78</t>
    <phoneticPr fontId="3" type="noConversion"/>
  </si>
  <si>
    <t>포항남구라온프라이빗스카이파크</t>
    <phoneticPr fontId="3" type="noConversion"/>
  </si>
  <si>
    <t>대잠동</t>
    <phoneticPr fontId="3" type="noConversion"/>
  </si>
  <si>
    <t>신정뉴타운아이파크위브</t>
    <phoneticPr fontId="3" type="noConversion"/>
  </si>
  <si>
    <t>신월동</t>
    <phoneticPr fontId="3" type="noConversion"/>
  </si>
  <si>
    <t>60/49</t>
    <phoneticPr fontId="3" type="noConversion"/>
  </si>
  <si>
    <t>76C/52</t>
    <phoneticPr fontId="3" type="noConversion"/>
  </si>
  <si>
    <t>76A/52</t>
    <phoneticPr fontId="3" type="noConversion"/>
  </si>
  <si>
    <t>76B/52</t>
    <phoneticPr fontId="3" type="noConversion"/>
  </si>
  <si>
    <t>77D/52</t>
    <phoneticPr fontId="3" type="noConversion"/>
  </si>
  <si>
    <t>77E/52</t>
    <phoneticPr fontId="3" type="noConversion"/>
  </si>
  <si>
    <t>77F/52</t>
    <phoneticPr fontId="3" type="noConversion"/>
  </si>
  <si>
    <t>109N/84</t>
    <phoneticPr fontId="3" type="noConversion"/>
  </si>
  <si>
    <t>109K/84</t>
    <phoneticPr fontId="3" type="noConversion"/>
  </si>
  <si>
    <t>110J/84</t>
    <phoneticPr fontId="3" type="noConversion"/>
  </si>
  <si>
    <t>110L/84</t>
    <phoneticPr fontId="3" type="noConversion"/>
  </si>
  <si>
    <t>110M/84</t>
    <phoneticPr fontId="3" type="noConversion"/>
  </si>
  <si>
    <t>110H/84</t>
    <phoneticPr fontId="3" type="noConversion"/>
  </si>
  <si>
    <t>111G/84</t>
    <phoneticPr fontId="3" type="noConversion"/>
  </si>
  <si>
    <t>111F/84</t>
    <phoneticPr fontId="3" type="noConversion"/>
  </si>
  <si>
    <t>111I/84</t>
    <phoneticPr fontId="3" type="noConversion"/>
  </si>
  <si>
    <t>130/101</t>
    <phoneticPr fontId="3" type="noConversion"/>
  </si>
  <si>
    <t>청주금천센트럴파크스타힐스</t>
    <phoneticPr fontId="3" type="noConversion"/>
  </si>
  <si>
    <t>금천동</t>
    <phoneticPr fontId="3" type="noConversion"/>
  </si>
  <si>
    <t>92A/67</t>
    <phoneticPr fontId="3" type="noConversion"/>
  </si>
  <si>
    <t>92B/67</t>
    <phoneticPr fontId="3" type="noConversion"/>
  </si>
  <si>
    <t>104A/76</t>
    <phoneticPr fontId="3" type="noConversion"/>
  </si>
  <si>
    <t>104B/76</t>
    <phoneticPr fontId="3" type="noConversion"/>
  </si>
  <si>
    <t>고덕향동지구중흥S-클래스</t>
    <phoneticPr fontId="3" type="noConversion"/>
  </si>
  <si>
    <t>파주문산역동문굿모닝힐</t>
    <phoneticPr fontId="3" type="noConversion"/>
  </si>
  <si>
    <t>문산읍</t>
    <phoneticPr fontId="3" type="noConversion"/>
  </si>
  <si>
    <t>세종우남퍼스트빌2차(M6)</t>
    <phoneticPr fontId="3" type="noConversion"/>
  </si>
  <si>
    <t>131/107</t>
    <phoneticPr fontId="3" type="noConversion"/>
  </si>
  <si>
    <t>131T/107</t>
    <phoneticPr fontId="3" type="noConversion"/>
  </si>
  <si>
    <t>144A/117</t>
    <phoneticPr fontId="3" type="noConversion"/>
  </si>
  <si>
    <t>144B/117</t>
    <phoneticPr fontId="3" type="noConversion"/>
  </si>
  <si>
    <t>144T/117</t>
    <phoneticPr fontId="3" type="noConversion"/>
  </si>
  <si>
    <t>148/120</t>
    <phoneticPr fontId="3" type="noConversion"/>
  </si>
  <si>
    <t>신창유탑유블레스리버뷰</t>
    <phoneticPr fontId="3" type="noConversion"/>
  </si>
  <si>
    <t>신창동</t>
    <phoneticPr fontId="3" type="noConversion"/>
  </si>
  <si>
    <t>148A/111</t>
    <phoneticPr fontId="3" type="noConversion"/>
  </si>
  <si>
    <t>148C/111</t>
    <phoneticPr fontId="3" type="noConversion"/>
  </si>
  <si>
    <t>149B/111</t>
    <phoneticPr fontId="3" type="noConversion"/>
  </si>
  <si>
    <t>156/115</t>
    <phoneticPr fontId="3" type="noConversion"/>
  </si>
  <si>
    <t>하남감일스윗시티A1(공공임대)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</si>
  <si>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</si>
  <si>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7A-1/59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</si>
  <si>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7B-1/59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</si>
  <si>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7A-2/59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</si>
  <si>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8B-2/59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</si>
  <si>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8A-3/59</t>
    </r>
    <phoneticPr fontId="3" type="noConversion"/>
  </si>
  <si>
    <r>
      <t>하남감일스윗시티A</t>
    </r>
    <r>
      <rPr>
        <sz val="11"/>
        <color theme="1"/>
        <rFont val="맑은 고딕"/>
        <family val="2"/>
        <charset val="129"/>
        <scheme val="minor"/>
      </rPr>
      <t>4(공공분양)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</si>
  <si>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</si>
  <si>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2H/59</t>
    </r>
    <phoneticPr fontId="3" type="noConversion"/>
  </si>
  <si>
    <t>백련산해모로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</si>
  <si>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</si>
  <si>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</si>
  <si>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2C/43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</si>
  <si>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2A/43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</si>
  <si>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2B/43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</si>
  <si>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</si>
  <si>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6B/54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</si>
  <si>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</si>
  <si>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6D/54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</si>
  <si>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</si>
  <si>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</si>
  <si>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</si>
  <si>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41P/102</t>
    </r>
    <phoneticPr fontId="3" type="noConversion"/>
  </si>
  <si>
    <r>
      <t>동탄레이크자연&amp;푸르지오</t>
    </r>
    <r>
      <rPr>
        <sz val="11"/>
        <color theme="1"/>
        <rFont val="맑은 고딕"/>
        <family val="2"/>
        <charset val="129"/>
        <scheme val="minor"/>
      </rPr>
      <t>(공공분양A86)</t>
    </r>
    <phoneticPr fontId="3" type="noConversion"/>
  </si>
  <si>
    <t>동탄레이크자연&amp;푸르지오(민간분양A86)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</si>
  <si>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</si>
  <si>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127B/99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</si>
  <si>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</si>
  <si>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28P/99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</si>
  <si>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30/99</t>
    </r>
    <phoneticPr fontId="3" type="noConversion"/>
  </si>
  <si>
    <r>
      <t>서울항동제일풍경채(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</si>
  <si>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정읍시기동영무예다음</t>
    <phoneticPr fontId="3" type="noConversion"/>
  </si>
  <si>
    <t>시기동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</si>
  <si>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00A/77</t>
    </r>
    <phoneticPr fontId="3" type="noConversion"/>
  </si>
  <si>
    <r>
      <t>100</t>
    </r>
    <r>
      <rPr>
        <sz val="11"/>
        <color theme="1"/>
        <rFont val="맑은 고딕"/>
        <family val="2"/>
        <charset val="129"/>
        <scheme val="minor"/>
      </rPr>
      <t>B/77</t>
    </r>
    <phoneticPr fontId="3" type="noConversion"/>
  </si>
  <si>
    <t>천안불당금호어울림</t>
    <phoneticPr fontId="3" type="noConversion"/>
  </si>
  <si>
    <t>불당동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</si>
  <si>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</si>
  <si>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</si>
  <si>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</si>
  <si>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신천코아루웰라움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</si>
  <si>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</si>
  <si>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01B/77</t>
    </r>
    <phoneticPr fontId="3" type="noConversion"/>
  </si>
  <si>
    <t>인제라온프라이빗</t>
    <phoneticPr fontId="3" type="noConversion"/>
  </si>
  <si>
    <t>인제군</t>
    <phoneticPr fontId="3" type="noConversion"/>
  </si>
  <si>
    <t>인제읍</t>
    <phoneticPr fontId="3" type="noConversion"/>
  </si>
  <si>
    <r>
      <t>울산송정B</t>
    </r>
    <r>
      <rPr>
        <sz val="11"/>
        <color theme="1"/>
        <rFont val="맑은 고딕"/>
        <family val="2"/>
        <charset val="129"/>
        <scheme val="minor"/>
      </rPr>
      <t>3(공공임대)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</si>
  <si>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</si>
  <si>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</si>
  <si>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</si>
  <si>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06B2/84</t>
    </r>
    <phoneticPr fontId="3" type="noConversion"/>
  </si>
  <si>
    <t>인제양우내안애</t>
    <phoneticPr fontId="3" type="noConversion"/>
  </si>
  <si>
    <r>
      <t>양주옥정A</t>
    </r>
    <r>
      <rPr>
        <sz val="11"/>
        <color theme="1"/>
        <rFont val="맑은 고딕"/>
        <family val="2"/>
        <charset val="129"/>
        <scheme val="minor"/>
      </rPr>
      <t>20(3)공공임대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</si>
  <si>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</si>
  <si>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8CH/59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</si>
  <si>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8BH/59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</si>
  <si>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</si>
  <si>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8AH/74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</si>
  <si>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</si>
  <si>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12BH/84</t>
    </r>
    <phoneticPr fontId="3" type="noConversion"/>
  </si>
  <si>
    <t>양주옥정A20(2)공공임대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</si>
  <si>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</si>
  <si>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5AH/74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</si>
  <si>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</si>
  <si>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</si>
  <si>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08BH/84</t>
    </r>
    <phoneticPr fontId="3" type="noConversion"/>
  </si>
  <si>
    <t>김포한강삼정그린코아더베스트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</si>
  <si>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</si>
  <si>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</si>
  <si>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</t>
    </r>
    <phoneticPr fontId="3" type="noConversion"/>
  </si>
  <si>
    <t>두정역효성헤링턴플레이스(1회)</t>
    <phoneticPr fontId="3" type="noConversion"/>
  </si>
  <si>
    <t>두정동</t>
    <phoneticPr fontId="3" type="noConversion"/>
  </si>
  <si>
    <t>74B/51</t>
    <phoneticPr fontId="3" type="noConversion"/>
  </si>
  <si>
    <t>95A/71</t>
    <phoneticPr fontId="3" type="noConversion"/>
  </si>
  <si>
    <t>96C/71</t>
    <phoneticPr fontId="3" type="noConversion"/>
  </si>
  <si>
    <t>삼송2차원흥역동원로얄듀크비스타(M2)</t>
    <phoneticPr fontId="3" type="noConversion"/>
  </si>
  <si>
    <t>삼송동</t>
    <phoneticPr fontId="3" type="noConversion"/>
  </si>
  <si>
    <t>121/84</t>
    <phoneticPr fontId="3" type="noConversion"/>
  </si>
  <si>
    <t>121A/84</t>
    <phoneticPr fontId="3" type="noConversion"/>
  </si>
  <si>
    <t>수성효성해링턴플레이스</t>
    <phoneticPr fontId="3" type="noConversion"/>
  </si>
  <si>
    <t>134/110</t>
    <phoneticPr fontId="3" type="noConversion"/>
  </si>
  <si>
    <t>159/128</t>
    <phoneticPr fontId="3" type="noConversion"/>
  </si>
  <si>
    <t>162/130</t>
    <phoneticPr fontId="3" type="noConversion"/>
  </si>
  <si>
    <t>163/131</t>
    <phoneticPr fontId="3" type="noConversion"/>
  </si>
  <si>
    <t>198/167</t>
    <phoneticPr fontId="3" type="noConversion"/>
  </si>
  <si>
    <t>힐스테이트아티움시티</t>
    <phoneticPr fontId="3" type="noConversion"/>
  </si>
  <si>
    <t>팔용동</t>
    <phoneticPr fontId="3" type="noConversion"/>
  </si>
  <si>
    <t>동대신브라운스톤하이포레</t>
    <phoneticPr fontId="3" type="noConversion"/>
  </si>
  <si>
    <t>동대신동3가</t>
    <phoneticPr fontId="3" type="noConversion"/>
  </si>
  <si>
    <t>반석더샵</t>
    <phoneticPr fontId="3" type="noConversion"/>
  </si>
  <si>
    <t>반석동</t>
    <phoneticPr fontId="3" type="noConversion"/>
  </si>
  <si>
    <t>124/98</t>
    <phoneticPr fontId="3" type="noConversion"/>
  </si>
  <si>
    <t>일광신도시EGTHE1(B13)1차</t>
    <phoneticPr fontId="3" type="noConversion"/>
  </si>
  <si>
    <t>천곡금호어울림라포레</t>
    <phoneticPr fontId="3" type="noConversion"/>
  </si>
  <si>
    <t>천곡동</t>
    <phoneticPr fontId="3" type="noConversion"/>
  </si>
  <si>
    <t>84B/64</t>
    <phoneticPr fontId="3" type="noConversion"/>
  </si>
  <si>
    <t>신반포센트럴자이</t>
    <phoneticPr fontId="3" type="noConversion"/>
  </si>
  <si>
    <t>132A/84</t>
    <phoneticPr fontId="3" type="noConversion"/>
  </si>
  <si>
    <t>133C/98</t>
    <phoneticPr fontId="3" type="noConversion"/>
  </si>
  <si>
    <t>135B/98</t>
    <phoneticPr fontId="3" type="noConversion"/>
  </si>
  <si>
    <t>155A/114</t>
    <phoneticPr fontId="3" type="noConversion"/>
  </si>
  <si>
    <t>155B/114</t>
    <phoneticPr fontId="3" type="noConversion"/>
  </si>
  <si>
    <t>오페라트루엘시민의숲</t>
    <phoneticPr fontId="3" type="noConversion"/>
  </si>
  <si>
    <t>고성동3가</t>
    <phoneticPr fontId="3" type="noConversion"/>
  </si>
  <si>
    <t>100B/75</t>
    <phoneticPr fontId="3" type="noConversion"/>
  </si>
  <si>
    <t>청주동남지구시티프라디움(B1)</t>
    <phoneticPr fontId="3" type="noConversion"/>
  </si>
  <si>
    <t>106D/84</t>
    <phoneticPr fontId="3" type="noConversion"/>
  </si>
  <si>
    <t>107F/84</t>
    <phoneticPr fontId="3" type="noConversion"/>
  </si>
  <si>
    <t>의정부고산대광로제비앙</t>
    <phoneticPr fontId="3" type="noConversion"/>
  </si>
  <si>
    <t>일광신도시비스타동원1차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</si>
  <si>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</si>
  <si>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</si>
  <si>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</si>
  <si>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05/159</t>
    </r>
    <phoneticPr fontId="3" type="noConversion"/>
  </si>
  <si>
    <r>
      <t>첨단대라수어썸시티(뉴스테이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</si>
  <si>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9B/80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</si>
  <si>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9A/80</t>
    </r>
    <phoneticPr fontId="3" type="noConversion"/>
  </si>
  <si>
    <r>
      <t>문래롯데캐슬(뉴스테이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</si>
  <si>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문래동6가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</si>
  <si>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9A-c/51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</si>
  <si>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0A-a/51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</si>
  <si>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0A-b/51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</si>
  <si>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</si>
  <si>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3B-b/53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</si>
  <si>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</si>
  <si>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3B-A/53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</si>
  <si>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4C/53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</si>
  <si>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</t>
    </r>
    <phoneticPr fontId="3" type="noConversion"/>
  </si>
  <si>
    <t>옥포지구서한이다음</t>
    <phoneticPr fontId="3" type="noConversion"/>
  </si>
  <si>
    <t>속초조양동휴먼빌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</si>
  <si>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</t>
    </r>
    <phoneticPr fontId="3" type="noConversion"/>
  </si>
  <si>
    <r>
      <t>시흥은계제일풍경채(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</si>
  <si>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계수동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</si>
  <si>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</si>
  <si>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</si>
  <si>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</si>
  <si>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시흥시청동원로얄듀크(</t>
    </r>
    <r>
      <rPr>
        <sz val="11"/>
        <color theme="1"/>
        <rFont val="맑은 고딕"/>
        <family val="2"/>
        <charset val="129"/>
        <scheme val="minor"/>
      </rPr>
      <t>B7)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</si>
  <si>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8A/73</t>
    </r>
    <phoneticPr fontId="3" type="noConversion"/>
  </si>
  <si>
    <t>한양수자인양양</t>
    <phoneticPr fontId="3" type="noConversion"/>
  </si>
  <si>
    <t>양양읍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</si>
  <si>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</si>
  <si>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9BT/76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</si>
  <si>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</si>
  <si>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00AT/78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</si>
  <si>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09D/84</t>
    </r>
    <phoneticPr fontId="3" type="noConversion"/>
  </si>
  <si>
    <t>양주옥정신도시세영리첼레이크파크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</si>
  <si>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</si>
  <si>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</si>
  <si>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</si>
  <si>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11C1/84</t>
    </r>
    <phoneticPr fontId="3" type="noConversion"/>
  </si>
  <si>
    <t>e편한세상강동에코포레</t>
    <phoneticPr fontId="3" type="noConversion"/>
  </si>
  <si>
    <t>길동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</si>
  <si>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</si>
  <si>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</si>
  <si>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</si>
  <si>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전주에코시티데시앙네스트(</t>
    </r>
    <r>
      <rPr>
        <sz val="11"/>
        <color theme="1"/>
        <rFont val="맑은 고딕"/>
        <family val="2"/>
        <charset val="129"/>
        <scheme val="minor"/>
      </rPr>
      <t>8BL)민간임대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</si>
  <si>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</si>
  <si>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</si>
  <si>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115B/84</t>
    <phoneticPr fontId="3" type="noConversion"/>
  </si>
  <si>
    <r>
      <t>평택고덕신안인스빌시그니처(</t>
    </r>
    <r>
      <rPr>
        <sz val="11"/>
        <color theme="1"/>
        <rFont val="맑은 고딕"/>
        <family val="2"/>
        <charset val="129"/>
        <scheme val="minor"/>
      </rPr>
      <t>A16)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</si>
  <si>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22/96</t>
    </r>
    <phoneticPr fontId="3" type="noConversion"/>
  </si>
  <si>
    <t>연경지구동화아이위시</t>
    <phoneticPr fontId="3" type="noConversion"/>
  </si>
  <si>
    <t>연경동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</si>
  <si>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40/115</t>
    </r>
    <phoneticPr fontId="3" type="noConversion"/>
  </si>
  <si>
    <r>
      <t>성남고등지구제일풍경채(</t>
    </r>
    <r>
      <rPr>
        <sz val="11"/>
        <color theme="1"/>
        <rFont val="맑은 고딕"/>
        <family val="2"/>
        <charset val="129"/>
        <scheme val="minor"/>
      </rPr>
      <t>S1)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</si>
  <si>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</si>
  <si>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t>시흥센트럴푸르지오</t>
    <phoneticPr fontId="3" type="noConversion"/>
  </si>
  <si>
    <t>144/106</t>
    <phoneticPr fontId="3" type="noConversion"/>
  </si>
  <si>
    <t>양산금호리체시아</t>
    <phoneticPr fontId="3" type="noConversion"/>
  </si>
  <si>
    <t>중부동</t>
    <phoneticPr fontId="3" type="noConversion"/>
  </si>
  <si>
    <t>천년가리더스카이</t>
    <phoneticPr fontId="3" type="noConversion"/>
  </si>
  <si>
    <t>와동</t>
    <phoneticPr fontId="3" type="noConversion"/>
  </si>
  <si>
    <t>88B/59</t>
    <phoneticPr fontId="3" type="noConversion"/>
  </si>
  <si>
    <t>89C/59</t>
    <phoneticPr fontId="3" type="noConversion"/>
  </si>
  <si>
    <t>97A/65</t>
    <phoneticPr fontId="3" type="noConversion"/>
  </si>
  <si>
    <t>통영삼정그린코아더베스트</t>
    <phoneticPr fontId="3" type="noConversion"/>
  </si>
  <si>
    <t>통영시</t>
    <phoneticPr fontId="3" type="noConversion"/>
  </si>
  <si>
    <t>광도면</t>
    <phoneticPr fontId="3" type="noConversion"/>
  </si>
  <si>
    <t>109T/84</t>
    <phoneticPr fontId="3" type="noConversion"/>
  </si>
  <si>
    <t>143B/110</t>
    <phoneticPr fontId="3" type="noConversion"/>
  </si>
  <si>
    <t>143A/110</t>
    <phoneticPr fontId="3" type="noConversion"/>
  </si>
  <si>
    <t>185P/141</t>
    <phoneticPr fontId="3" type="noConversion"/>
  </si>
  <si>
    <t>금강센트럴파크서희스타힐스</t>
    <phoneticPr fontId="3" type="noConversion"/>
  </si>
  <si>
    <t>대덕구</t>
    <phoneticPr fontId="3" type="noConversion"/>
  </si>
  <si>
    <t>석봉동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</si>
  <si>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</si>
  <si>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8D/77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</si>
  <si>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</si>
  <si>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</si>
  <si>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</si>
  <si>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</si>
  <si>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</si>
  <si>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04A/84</t>
    </r>
    <phoneticPr fontId="3" type="noConversion"/>
  </si>
  <si>
    <t>녹번역e편한세상캐슬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</si>
  <si>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</si>
  <si>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</si>
  <si>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</si>
  <si>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29/99</t>
    </r>
    <phoneticPr fontId="3" type="noConversion"/>
  </si>
  <si>
    <t>힐스테이트연제</t>
    <phoneticPr fontId="3" type="noConversion"/>
  </si>
  <si>
    <t>연제동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</si>
  <si>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05/82</t>
    </r>
    <phoneticPr fontId="3" type="noConversion"/>
  </si>
  <si>
    <r>
      <t>전주효천대방노블랜드에코파크(</t>
    </r>
    <r>
      <rPr>
        <sz val="11"/>
        <color theme="1"/>
        <rFont val="맑은 고딕"/>
        <family val="2"/>
        <charset val="129"/>
        <scheme val="minor"/>
      </rPr>
      <t>A4)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</si>
  <si>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</si>
  <si>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</si>
  <si>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33A/107</t>
    </r>
    <phoneticPr fontId="3" type="noConversion"/>
  </si>
  <si>
    <t>143B/117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</si>
  <si>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43A/117</t>
    </r>
    <phoneticPr fontId="3" type="noConversion"/>
  </si>
  <si>
    <t>속초자이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</si>
  <si>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</si>
  <si>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</si>
  <si>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10TA/82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</si>
  <si>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</si>
  <si>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</si>
  <si>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75PH/129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</si>
  <si>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92PH/141</t>
    </r>
    <phoneticPr fontId="3" type="noConversion"/>
  </si>
  <si>
    <t>천안레이크타운3차푸르지오</t>
    <phoneticPr fontId="3" type="noConversion"/>
  </si>
  <si>
    <t>성성동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</si>
  <si>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</si>
  <si>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</si>
  <si>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</si>
  <si>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</si>
  <si>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05/73</t>
    </r>
    <phoneticPr fontId="3" type="noConversion"/>
  </si>
  <si>
    <t>청주가경아이파크2단지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</si>
  <si>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</si>
  <si>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</si>
  <si>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54/119</t>
    </r>
    <phoneticPr fontId="3" type="noConversion"/>
  </si>
  <si>
    <t>대야역두산위브더파크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</si>
  <si>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4A39</t>
    </r>
    <phoneticPr fontId="3" type="noConversion"/>
  </si>
  <si>
    <r>
      <t>e편하세상디오션시티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</si>
  <si>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군산시</t>
    <phoneticPr fontId="3" type="noConversion"/>
  </si>
  <si>
    <t>조촌동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</si>
  <si>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</si>
  <si>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88/143</t>
    </r>
    <phoneticPr fontId="3" type="noConversion"/>
  </si>
  <si>
    <t>송도국제신도시호반베르디움3차에듀시티</t>
    <phoneticPr fontId="3" type="noConversion"/>
  </si>
  <si>
    <t>115P/84</t>
    <phoneticPr fontId="3" type="noConversion"/>
  </si>
  <si>
    <t>군산대명동레비(뉴스테이)</t>
    <phoneticPr fontId="3" type="noConversion"/>
  </si>
  <si>
    <t>대명동</t>
    <phoneticPr fontId="3" type="noConversion"/>
  </si>
  <si>
    <t>89B/59</t>
    <phoneticPr fontId="3" type="noConversion"/>
  </si>
  <si>
    <t>89E/59</t>
    <phoneticPr fontId="3" type="noConversion"/>
  </si>
  <si>
    <t>90D/59</t>
    <phoneticPr fontId="3" type="noConversion"/>
  </si>
  <si>
    <t>90A/59</t>
    <phoneticPr fontId="3" type="noConversion"/>
  </si>
  <si>
    <t>DMC롯데캐슬더퍼스트</t>
    <phoneticPr fontId="3" type="noConversion"/>
  </si>
  <si>
    <t>수색동</t>
    <phoneticPr fontId="3" type="noConversion"/>
  </si>
  <si>
    <t>59/39</t>
    <phoneticPr fontId="3" type="noConversion"/>
  </si>
  <si>
    <t>132A/99A</t>
    <phoneticPr fontId="3" type="noConversion"/>
  </si>
  <si>
    <t>133B/99</t>
    <phoneticPr fontId="3" type="noConversion"/>
  </si>
  <si>
    <t>151/114</t>
    <phoneticPr fontId="3" type="noConversion"/>
  </si>
  <si>
    <t>사천KCC스위첸</t>
    <phoneticPr fontId="3" type="noConversion"/>
  </si>
  <si>
    <t>정동면</t>
    <phoneticPr fontId="3" type="noConversion"/>
  </si>
  <si>
    <t>107/81</t>
    <phoneticPr fontId="3" type="noConversion"/>
  </si>
  <si>
    <t>134/102</t>
    <phoneticPr fontId="3" type="noConversion"/>
  </si>
  <si>
    <t>장림역베스티움2차</t>
    <phoneticPr fontId="3" type="noConversion"/>
  </si>
  <si>
    <t>72/55</t>
    <phoneticPr fontId="3" type="noConversion"/>
  </si>
  <si>
    <t>88/68</t>
    <phoneticPr fontId="3" type="noConversion"/>
  </si>
  <si>
    <t>98B/76</t>
    <phoneticPr fontId="3" type="noConversion"/>
  </si>
  <si>
    <t>내남지구2차진아리채(민간임대)</t>
    <phoneticPr fontId="3" type="noConversion"/>
  </si>
  <si>
    <t>내남동</t>
    <phoneticPr fontId="3" type="noConversion"/>
  </si>
  <si>
    <t>면목라온프라이빗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</si>
  <si>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</si>
  <si>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</si>
  <si>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</si>
  <si>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22/95</t>
    </r>
    <phoneticPr fontId="3" type="noConversion"/>
  </si>
  <si>
    <t>평내호평역대명루첸리버파크</t>
    <phoneticPr fontId="3" type="noConversion"/>
  </si>
  <si>
    <t>평내동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</si>
  <si>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2D/50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</si>
  <si>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2H/50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</si>
  <si>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2F/59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</si>
  <si>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2E/59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</si>
  <si>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3G/59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</si>
  <si>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0D/65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</si>
  <si>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</si>
  <si>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</si>
  <si>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</si>
  <si>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</si>
  <si>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</si>
  <si>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</si>
  <si>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일광신도시한신더휴(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</si>
  <si>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</si>
  <si>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</si>
  <si>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</si>
  <si>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01A/75</t>
    </r>
    <phoneticPr fontId="3" type="noConversion"/>
  </si>
  <si>
    <t>강릉송정신원아침도시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</si>
  <si>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</si>
  <si>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</si>
  <si>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40/109</t>
    </r>
    <phoneticPr fontId="3" type="noConversion"/>
  </si>
  <si>
    <t>울산지안스로가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</si>
  <si>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</si>
  <si>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6A/73</t>
    </r>
    <phoneticPr fontId="3" type="noConversion"/>
  </si>
  <si>
    <t>e편한세상송파파크센트럴</t>
    <phoneticPr fontId="3" type="noConversion"/>
  </si>
  <si>
    <t>거여동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</si>
  <si>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</si>
  <si>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</si>
  <si>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</si>
  <si>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</si>
  <si>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</si>
  <si>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</si>
  <si>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</si>
  <si>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</si>
  <si>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</si>
  <si>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</si>
  <si>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</si>
  <si>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37B/113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</si>
  <si>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</si>
  <si>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65A/140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</si>
  <si>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65B/140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</si>
  <si>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78/151</t>
    </r>
    <phoneticPr fontId="3" type="noConversion"/>
  </si>
  <si>
    <r>
      <t>서울항동지구우남퍼스트빌(</t>
    </r>
    <r>
      <rPr>
        <sz val="11"/>
        <color theme="1"/>
        <rFont val="맑은 고딕"/>
        <family val="2"/>
        <charset val="129"/>
        <scheme val="minor"/>
      </rPr>
      <t>6BL)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</si>
  <si>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</si>
  <si>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</si>
  <si>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</si>
  <si>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</si>
  <si>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47B/117</t>
    </r>
    <phoneticPr fontId="3" type="noConversion"/>
  </si>
  <si>
    <t>옥암3차한국아델리움센트럴</t>
    <phoneticPr fontId="3" type="noConversion"/>
  </si>
  <si>
    <t>옥암동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</si>
  <si>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</si>
  <si>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t>문현경동리인1단지</t>
    <phoneticPr fontId="3" type="noConversion"/>
  </si>
  <si>
    <t>문현동</t>
    <phoneticPr fontId="3" type="noConversion"/>
  </si>
  <si>
    <t>92A/72</t>
    <phoneticPr fontId="3" type="noConversion"/>
  </si>
  <si>
    <t>94/74</t>
    <phoneticPr fontId="3" type="noConversion"/>
  </si>
  <si>
    <t>113E/84E</t>
    <phoneticPr fontId="3" type="noConversion"/>
  </si>
  <si>
    <t>서면3차봄여름가을겨울</t>
    <phoneticPr fontId="3" type="noConversion"/>
  </si>
  <si>
    <t>68B/49</t>
    <phoneticPr fontId="3" type="noConversion"/>
  </si>
  <si>
    <t>68A/49</t>
    <phoneticPr fontId="3" type="noConversion"/>
  </si>
  <si>
    <t>93T/68</t>
    <phoneticPr fontId="3" type="noConversion"/>
  </si>
  <si>
    <t>103/74</t>
    <phoneticPr fontId="3" type="noConversion"/>
  </si>
  <si>
    <t>115T/84</t>
    <phoneticPr fontId="3" type="noConversion"/>
  </si>
  <si>
    <t>149/117</t>
    <phoneticPr fontId="3" type="noConversion"/>
  </si>
  <si>
    <t>173P/129</t>
    <phoneticPr fontId="3" type="noConversion"/>
  </si>
  <si>
    <t>179P/134</t>
    <phoneticPr fontId="3" type="noConversion"/>
  </si>
  <si>
    <t>가야센트레빌</t>
    <phoneticPr fontId="3" type="noConversion"/>
  </si>
  <si>
    <t>가야동</t>
    <phoneticPr fontId="3" type="noConversion"/>
  </si>
  <si>
    <t>104C/74</t>
    <phoneticPr fontId="3" type="noConversion"/>
  </si>
  <si>
    <t>104B/74</t>
    <phoneticPr fontId="3" type="noConversion"/>
  </si>
  <si>
    <t>188D/133</t>
    <phoneticPr fontId="3" type="noConversion"/>
  </si>
  <si>
    <t>188A/133</t>
    <phoneticPr fontId="3" type="noConversion"/>
  </si>
  <si>
    <t>189C/133</t>
    <phoneticPr fontId="3" type="noConversion"/>
  </si>
  <si>
    <t>190B/133</t>
    <phoneticPr fontId="3" type="noConversion"/>
  </si>
  <si>
    <t>송도센토피아더샵(A1)</t>
    <phoneticPr fontId="3" type="noConversion"/>
  </si>
  <si>
    <t>161/124</t>
    <phoneticPr fontId="3" type="noConversion"/>
  </si>
  <si>
    <t>해운대센텀미진이지비아</t>
    <phoneticPr fontId="3" type="noConversion"/>
  </si>
  <si>
    <t>광주초월역모아미래도파크힐스</t>
    <phoneticPr fontId="3" type="noConversion"/>
  </si>
  <si>
    <t>초월읍</t>
    <phoneticPr fontId="3" type="noConversion"/>
  </si>
  <si>
    <t>산성역포레스티아</t>
    <phoneticPr fontId="3" type="noConversion"/>
  </si>
  <si>
    <t>86A/67</t>
    <phoneticPr fontId="3" type="noConversion"/>
  </si>
  <si>
    <t>125A/98</t>
    <phoneticPr fontId="3" type="noConversion"/>
  </si>
  <si>
    <t>구서역두산위브포세이돈</t>
    <phoneticPr fontId="3" type="noConversion"/>
  </si>
  <si>
    <t>구서동</t>
    <phoneticPr fontId="3" type="noConversion"/>
  </si>
  <si>
    <t>106B/74</t>
    <phoneticPr fontId="3" type="noConversion"/>
  </si>
  <si>
    <t>107C/74</t>
    <phoneticPr fontId="3" type="noConversion"/>
  </si>
  <si>
    <t>123C/84</t>
    <phoneticPr fontId="3" type="noConversion"/>
  </si>
  <si>
    <t>123D/84</t>
    <phoneticPr fontId="3" type="noConversion"/>
  </si>
  <si>
    <t>124B/84</t>
    <phoneticPr fontId="3" type="noConversion"/>
  </si>
  <si>
    <t>125E/84</t>
    <phoneticPr fontId="3" type="noConversion"/>
  </si>
  <si>
    <t>협성휴포레시티즌파크</t>
    <phoneticPr fontId="3" type="noConversion"/>
  </si>
  <si>
    <t>부암동</t>
    <phoneticPr fontId="3" type="noConversion"/>
  </si>
  <si>
    <t>142/106</t>
    <phoneticPr fontId="3" type="noConversion"/>
  </si>
  <si>
    <t>154/116</t>
    <phoneticPr fontId="3" type="noConversion"/>
  </si>
  <si>
    <t>한강메트로자이3단지(A2)</t>
    <phoneticPr fontId="3" type="noConversion"/>
  </si>
  <si>
    <t>130B/99</t>
    <phoneticPr fontId="3" type="noConversion"/>
  </si>
  <si>
    <t>131A/99</t>
    <phoneticPr fontId="3" type="noConversion"/>
  </si>
  <si>
    <t>178P/134</t>
    <phoneticPr fontId="3" type="noConversion"/>
  </si>
  <si>
    <r>
      <t>시흥장현리슈빌(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</si>
  <si>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</si>
  <si>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</si>
  <si>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</si>
  <si>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47/119</t>
    </r>
    <phoneticPr fontId="3" type="noConversion"/>
  </si>
  <si>
    <t>사가정센트럴아이파크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</si>
  <si>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43A/114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</si>
  <si>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44B/114</t>
    </r>
    <phoneticPr fontId="3" type="noConversion"/>
  </si>
  <si>
    <t>연산롯데캐슬골드포레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</si>
  <si>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</si>
  <si>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42/105</t>
    </r>
    <phoneticPr fontId="3" type="noConversion"/>
  </si>
  <si>
    <r>
      <t>시흥장현지구모아미래도에듀포레(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</si>
  <si>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32/105</t>
    </r>
    <phoneticPr fontId="3" type="noConversion"/>
  </si>
  <si>
    <t>동산동오투그랜드시티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</si>
  <si>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</si>
  <si>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e편한세상동래온천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</si>
  <si>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</si>
  <si>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</si>
  <si>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</si>
  <si>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t>밀양나노시티한신더휴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</si>
  <si>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</si>
  <si>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</t>
    </r>
    <phoneticPr fontId="3" type="noConversion"/>
  </si>
  <si>
    <r>
      <t>오룡에듀포레푸르지오(</t>
    </r>
    <r>
      <rPr>
        <sz val="11"/>
        <color theme="1"/>
        <rFont val="맑은 고딕"/>
        <family val="2"/>
        <charset val="129"/>
        <scheme val="minor"/>
      </rPr>
      <t>35BL)</t>
    </r>
    <phoneticPr fontId="3" type="noConversion"/>
  </si>
  <si>
    <t>무안군</t>
    <phoneticPr fontId="3" type="noConversion"/>
  </si>
  <si>
    <t>일로읍</t>
    <phoneticPr fontId="3" type="noConversion"/>
  </si>
  <si>
    <t>오룡에듀포레푸르지오(34BL)</t>
    <phoneticPr fontId="3" type="noConversion"/>
  </si>
  <si>
    <t>어양3차오투그랜드시티</t>
    <phoneticPr fontId="3" type="noConversion"/>
  </si>
  <si>
    <r>
      <t>운정신도시I</t>
    </r>
    <r>
      <rPr>
        <sz val="11"/>
        <color theme="1"/>
        <rFont val="맑은 고딕"/>
        <family val="2"/>
        <charset val="129"/>
        <scheme val="minor"/>
      </rPr>
      <t>PARK(A26)민간분양</t>
    </r>
    <phoneticPr fontId="3" type="noConversion"/>
  </si>
  <si>
    <t>동패동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</si>
  <si>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</si>
  <si>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</si>
  <si>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45C/109</t>
    </r>
    <phoneticPr fontId="3" type="noConversion"/>
  </si>
  <si>
    <t>145B/109</t>
    <phoneticPr fontId="3" type="noConversion"/>
  </si>
  <si>
    <t>운정신도시IPARK(A26)공공분양</t>
    <phoneticPr fontId="3" type="noConversion"/>
  </si>
  <si>
    <r>
      <t>시흥장현호반베르디움(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</si>
  <si>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t>장곡동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</si>
  <si>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</t>
    </r>
    <phoneticPr fontId="3" type="noConversion"/>
  </si>
  <si>
    <t>전주혁신도시대방디엠시티(41-BL)</t>
    <phoneticPr fontId="3" type="noConversion"/>
  </si>
  <si>
    <t>장동</t>
    <phoneticPr fontId="3" type="noConversion"/>
  </si>
  <si>
    <t>129A/106</t>
    <phoneticPr fontId="3" type="noConversion"/>
  </si>
  <si>
    <t>143B/118</t>
    <phoneticPr fontId="3" type="noConversion"/>
  </si>
  <si>
    <t>143A/119</t>
    <phoneticPr fontId="3" type="noConversion"/>
  </si>
  <si>
    <t>범어네거리서한이다음</t>
    <phoneticPr fontId="3" type="noConversion"/>
  </si>
  <si>
    <t>범어동</t>
    <phoneticPr fontId="3" type="noConversion"/>
  </si>
  <si>
    <t>130B/98</t>
    <phoneticPr fontId="3" type="noConversion"/>
  </si>
  <si>
    <t>130A/98</t>
    <phoneticPr fontId="3" type="noConversion"/>
  </si>
  <si>
    <t>한강메트로자이1단지</t>
    <phoneticPr fontId="3" type="noConversion"/>
  </si>
  <si>
    <t>104/74</t>
    <phoneticPr fontId="3" type="noConversion"/>
  </si>
  <si>
    <t>130/99</t>
    <phoneticPr fontId="3" type="noConversion"/>
  </si>
  <si>
    <t>e편한세상추동공원2차</t>
    <phoneticPr fontId="3" type="noConversion"/>
  </si>
  <si>
    <t>186P/140</t>
    <phoneticPr fontId="3" type="noConversion"/>
  </si>
  <si>
    <t>진주혁신도시중흥S-클래스센트럴시티(C2)</t>
    <phoneticPr fontId="3" type="noConversion"/>
  </si>
  <si>
    <t>151/117</t>
    <phoneticPr fontId="3" type="noConversion"/>
  </si>
  <si>
    <t>132B/99</t>
    <phoneticPr fontId="3" type="noConversion"/>
  </si>
  <si>
    <t>용산센트럴파크해링턴스퀘어</t>
    <phoneticPr fontId="3" type="noConversion"/>
  </si>
  <si>
    <t>한강로3가</t>
    <phoneticPr fontId="3" type="noConversion"/>
  </si>
  <si>
    <t>128C/92</t>
    <phoneticPr fontId="3" type="noConversion"/>
  </si>
  <si>
    <t>128B/92</t>
    <phoneticPr fontId="3" type="noConversion"/>
  </si>
  <si>
    <t>130A/92</t>
    <phoneticPr fontId="3" type="noConversion"/>
  </si>
  <si>
    <t>142/102</t>
    <phoneticPr fontId="3" type="noConversion"/>
  </si>
  <si>
    <t>158B/114</t>
    <phoneticPr fontId="3" type="noConversion"/>
  </si>
  <si>
    <t>160A/114</t>
    <phoneticPr fontId="3" type="noConversion"/>
  </si>
  <si>
    <t>188/135</t>
    <phoneticPr fontId="3" type="noConversion"/>
  </si>
  <si>
    <t>386P</t>
    <phoneticPr fontId="3" type="noConversion"/>
  </si>
  <si>
    <t>459P</t>
    <phoneticPr fontId="3" type="noConversion"/>
  </si>
  <si>
    <t>489P</t>
    <phoneticPr fontId="3" type="noConversion"/>
  </si>
  <si>
    <t>청라호수공원한신더휴(A30)</t>
    <phoneticPr fontId="3" type="noConversion"/>
  </si>
  <si>
    <t>경서동</t>
    <phoneticPr fontId="3" type="noConversion"/>
  </si>
  <si>
    <t>랜드마크시티센트럴더샵(M1)</t>
    <phoneticPr fontId="3" type="noConversion"/>
  </si>
  <si>
    <t>131/95</t>
    <phoneticPr fontId="3" type="noConversion"/>
  </si>
  <si>
    <t>공덕SK리더스뷰</t>
    <phoneticPr fontId="3" type="noConversion"/>
  </si>
  <si>
    <t>공덕동</t>
    <phoneticPr fontId="3" type="noConversion"/>
  </si>
  <si>
    <t>112/86</t>
    <phoneticPr fontId="3" type="noConversion"/>
  </si>
  <si>
    <t>128A/97</t>
    <phoneticPr fontId="3" type="noConversion"/>
  </si>
  <si>
    <t>128B/97</t>
    <phoneticPr fontId="3" type="noConversion"/>
  </si>
  <si>
    <t>151/115</t>
    <phoneticPr fontId="3" type="noConversion"/>
  </si>
  <si>
    <t>서초센트럴IPARK</t>
    <phoneticPr fontId="3" type="noConversion"/>
  </si>
  <si>
    <t>서초동</t>
    <phoneticPr fontId="3" type="noConversion"/>
  </si>
  <si>
    <t>104A-1/80</t>
    <phoneticPr fontId="3" type="noConversion"/>
  </si>
  <si>
    <t>105C/80</t>
    <phoneticPr fontId="3" type="noConversion"/>
  </si>
  <si>
    <t>105A/80</t>
    <phoneticPr fontId="3" type="noConversion"/>
  </si>
  <si>
    <t>107D/80</t>
    <phoneticPr fontId="3" type="noConversion"/>
  </si>
  <si>
    <t>명지더샵퍼스트월드(2BL)</t>
    <phoneticPr fontId="3" type="noConversion"/>
  </si>
  <si>
    <t>109A/80</t>
    <phoneticPr fontId="3" type="noConversion"/>
  </si>
  <si>
    <t>135/99</t>
    <phoneticPr fontId="3" type="noConversion"/>
  </si>
  <si>
    <t>152/113</t>
    <phoneticPr fontId="3" type="noConversion"/>
  </si>
  <si>
    <t>명지더샵퍼스트월드(3-1BL)</t>
    <phoneticPr fontId="3" type="noConversion"/>
  </si>
  <si>
    <t>108A/80A</t>
    <phoneticPr fontId="3" type="noConversion"/>
  </si>
  <si>
    <t>108B/80</t>
    <phoneticPr fontId="3" type="noConversion"/>
  </si>
  <si>
    <t>134/99</t>
    <phoneticPr fontId="3" type="noConversion"/>
  </si>
  <si>
    <t>151/113</t>
    <phoneticPr fontId="3" type="noConversion"/>
  </si>
  <si>
    <r>
      <t>신진주역세권시티프라디움2차</t>
    </r>
    <r>
      <rPr>
        <sz val="11"/>
        <color theme="1"/>
        <rFont val="맑은 고딕"/>
        <family val="2"/>
        <charset val="129"/>
        <scheme val="minor"/>
      </rPr>
      <t>(E2)</t>
    </r>
    <phoneticPr fontId="3" type="noConversion"/>
  </si>
  <si>
    <t>해운대롯데캐슬스타</t>
    <phoneticPr fontId="3" type="noConversion"/>
  </si>
  <si>
    <t>고덕센트럴푸르지오</t>
    <phoneticPr fontId="3" type="noConversion"/>
  </si>
  <si>
    <t>61A/40</t>
    <phoneticPr fontId="3" type="noConversion"/>
  </si>
  <si>
    <t>61B/40</t>
    <phoneticPr fontId="3" type="noConversion"/>
  </si>
  <si>
    <t>대신2차푸르지오</t>
    <phoneticPr fontId="3" type="noConversion"/>
  </si>
  <si>
    <t>서대신동2가</t>
    <phoneticPr fontId="3" type="noConversion"/>
  </si>
  <si>
    <t>59B/39</t>
    <phoneticPr fontId="3" type="noConversion"/>
  </si>
  <si>
    <t>59A/39</t>
    <phoneticPr fontId="3" type="noConversion"/>
  </si>
  <si>
    <t>98/72</t>
    <phoneticPr fontId="3" type="noConversion"/>
  </si>
  <si>
    <t>132/98</t>
    <phoneticPr fontId="3" type="noConversion"/>
  </si>
  <si>
    <t>칠곡북삼서희스타힐스더퍼스트</t>
    <phoneticPr fontId="3" type="noConversion"/>
  </si>
  <si>
    <t>북삼읍</t>
    <phoneticPr fontId="3" type="noConversion"/>
  </si>
  <si>
    <t>106/80</t>
    <phoneticPr fontId="3" type="noConversion"/>
  </si>
  <si>
    <t>래미안강남포레스트</t>
    <phoneticPr fontId="3" type="noConversion"/>
  </si>
  <si>
    <t>강남구</t>
    <phoneticPr fontId="3" type="noConversion"/>
  </si>
  <si>
    <t>개포동</t>
    <phoneticPr fontId="3" type="noConversion"/>
  </si>
  <si>
    <t>129B/96</t>
    <phoneticPr fontId="3" type="noConversion"/>
  </si>
  <si>
    <t>136B/102</t>
    <phoneticPr fontId="3" type="noConversion"/>
  </si>
  <si>
    <t>149B/112</t>
    <phoneticPr fontId="3" type="noConversion"/>
  </si>
  <si>
    <t>174/136</t>
    <phoneticPr fontId="3" type="noConversion"/>
  </si>
  <si>
    <t>안성공도우방아이유쉘</t>
    <phoneticPr fontId="3" type="noConversion"/>
  </si>
  <si>
    <t>안성시</t>
    <phoneticPr fontId="3" type="noConversion"/>
  </si>
  <si>
    <t>공도읍</t>
    <phoneticPr fontId="3" type="noConversion"/>
  </si>
  <si>
    <t>84/62</t>
    <phoneticPr fontId="3" type="noConversion"/>
  </si>
  <si>
    <t>87/63</t>
    <phoneticPr fontId="3" type="noConversion"/>
  </si>
  <si>
    <t>105A/78</t>
    <phoneticPr fontId="3" type="noConversion"/>
  </si>
  <si>
    <t>107B/78</t>
    <phoneticPr fontId="3" type="noConversion"/>
  </si>
  <si>
    <t>상무지구영무예다음</t>
    <phoneticPr fontId="3" type="noConversion"/>
  </si>
  <si>
    <t>치평동</t>
    <phoneticPr fontId="3" type="noConversion"/>
  </si>
  <si>
    <t>광주그랜드센트럴</t>
    <phoneticPr fontId="3" type="noConversion"/>
  </si>
  <si>
    <t>계림동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</si>
  <si>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</si>
  <si>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</si>
  <si>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</si>
  <si>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</si>
  <si>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</si>
  <si>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63/119</t>
    </r>
    <phoneticPr fontId="3" type="noConversion"/>
  </si>
  <si>
    <t>안양센트럴헤센</t>
    <phoneticPr fontId="3" type="noConversion"/>
  </si>
  <si>
    <t>목포서희스타힐스</t>
    <phoneticPr fontId="3" type="noConversion"/>
  </si>
  <si>
    <t>석현동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</si>
  <si>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</si>
  <si>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t>동대구우방아이유쉘</t>
    <phoneticPr fontId="3" type="noConversion"/>
  </si>
  <si>
    <t>신암동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</si>
  <si>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</si>
  <si>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진주혁신도시중흥S</t>
    </r>
    <r>
      <rPr>
        <sz val="11"/>
        <color theme="1"/>
        <rFont val="맑은 고딕"/>
        <family val="2"/>
        <charset val="129"/>
        <scheme val="minor"/>
      </rPr>
      <t>-클래스더퍼스트(A6)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</si>
  <si>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</si>
  <si>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</si>
  <si>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39/113</t>
    </r>
    <phoneticPr fontId="3" type="noConversion"/>
  </si>
  <si>
    <t>그랑시티자이2차(1회)</t>
    <phoneticPr fontId="3" type="noConversion"/>
  </si>
  <si>
    <t>117E/84</t>
    <phoneticPr fontId="3" type="noConversion"/>
  </si>
  <si>
    <t>141/101</t>
    <phoneticPr fontId="3" type="noConversion"/>
  </si>
  <si>
    <t>159/115</t>
    <phoneticPr fontId="3" type="noConversion"/>
  </si>
  <si>
    <t>그랑시티자이2차(2회)</t>
    <phoneticPr fontId="3" type="noConversion"/>
  </si>
  <si>
    <t>117T/84</t>
    <phoneticPr fontId="3" type="noConversion"/>
  </si>
  <si>
    <t>131TE/95</t>
    <phoneticPr fontId="3" type="noConversion"/>
  </si>
  <si>
    <t>삼송역현대헤리억</t>
    <phoneticPr fontId="3" type="noConversion"/>
  </si>
  <si>
    <t>전주효천지구우미린2차(A2)</t>
    <phoneticPr fontId="3" type="noConversion"/>
  </si>
  <si>
    <t>영등포뉴타운꿈에그린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</si>
  <si>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</si>
  <si>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</si>
  <si>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</si>
  <si>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</t>
    </r>
    <phoneticPr fontId="3" type="noConversion"/>
  </si>
  <si>
    <r>
      <t>송도S</t>
    </r>
    <r>
      <rPr>
        <sz val="11"/>
        <color theme="1"/>
        <rFont val="맑은 고딕"/>
        <family val="2"/>
        <charset val="129"/>
        <scheme val="minor"/>
      </rPr>
      <t>K뷰센트럴</t>
    </r>
    <phoneticPr fontId="3" type="noConversion"/>
  </si>
  <si>
    <r>
      <t>고양향동A</t>
    </r>
    <r>
      <rPr>
        <sz val="11"/>
        <color theme="1"/>
        <rFont val="맑은 고딕"/>
        <family val="2"/>
        <charset val="129"/>
        <scheme val="minor"/>
      </rPr>
      <t>3(공공분양)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</si>
  <si>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</si>
  <si>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</si>
  <si>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</si>
  <si>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</si>
  <si>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</si>
  <si>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</si>
  <si>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4C1/59</t>
    </r>
    <phoneticPr fontId="3" type="noConversion"/>
  </si>
  <si>
    <t>부평아이파크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</si>
  <si>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</si>
  <si>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4A/69</t>
    </r>
    <phoneticPr fontId="3" type="noConversion"/>
  </si>
  <si>
    <t>95C/69</t>
    <phoneticPr fontId="3" type="noConversion"/>
  </si>
  <si>
    <t>광안자이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</si>
  <si>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</si>
  <si>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</si>
  <si>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32/100</t>
    </r>
    <phoneticPr fontId="3" type="noConversion"/>
  </si>
  <si>
    <t>서면아이파크1단지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</si>
  <si>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</si>
  <si>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</si>
  <si>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</si>
  <si>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</si>
  <si>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</si>
  <si>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</si>
  <si>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</si>
  <si>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</si>
  <si>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t>힐스테이트클래시안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</si>
  <si>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</si>
  <si>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</si>
  <si>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43/114</t>
    </r>
    <phoneticPr fontId="3" type="noConversion"/>
  </si>
  <si>
    <t>여수문수동대성베르힐</t>
    <phoneticPr fontId="3" type="noConversion"/>
  </si>
  <si>
    <t>문수동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</si>
  <si>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09C/81</t>
    </r>
    <phoneticPr fontId="3" type="noConversion"/>
  </si>
  <si>
    <r>
      <t>동탄2신도시</t>
    </r>
    <r>
      <rPr>
        <sz val="11"/>
        <color theme="1"/>
        <rFont val="맑은 고딕"/>
        <family val="2"/>
        <charset val="129"/>
        <scheme val="minor"/>
      </rPr>
      <t>4차동원로얄듀크포레(C4)</t>
    </r>
    <phoneticPr fontId="3" type="noConversion"/>
  </si>
  <si>
    <t>힐스테이트세종리버파크(새샘마을7단지)</t>
    <phoneticPr fontId="3" type="noConversion"/>
  </si>
  <si>
    <t>소담동</t>
    <phoneticPr fontId="3" type="noConversion"/>
  </si>
  <si>
    <t>140A/105</t>
    <phoneticPr fontId="3" type="noConversion"/>
  </si>
  <si>
    <t>140D2/105</t>
    <phoneticPr fontId="3" type="noConversion"/>
  </si>
  <si>
    <t>140B/105</t>
    <phoneticPr fontId="3" type="noConversion"/>
  </si>
  <si>
    <t>140C/105</t>
    <phoneticPr fontId="3" type="noConversion"/>
  </si>
  <si>
    <t>140D1/105</t>
    <phoneticPr fontId="3" type="noConversion"/>
  </si>
  <si>
    <t>140D3/105</t>
    <phoneticPr fontId="3" type="noConversion"/>
  </si>
  <si>
    <t>182C/136</t>
    <phoneticPr fontId="3" type="noConversion"/>
  </si>
  <si>
    <t>189A/141</t>
    <phoneticPr fontId="3" type="noConversion"/>
  </si>
  <si>
    <t>131D/98</t>
    <phoneticPr fontId="3" type="noConversion"/>
  </si>
  <si>
    <t>131C/98</t>
    <phoneticPr fontId="3" type="noConversion"/>
  </si>
  <si>
    <t>131D1/98</t>
    <phoneticPr fontId="3" type="noConversion"/>
  </si>
  <si>
    <t>131D3/98</t>
    <phoneticPr fontId="3" type="noConversion"/>
  </si>
  <si>
    <t>182B/136</t>
    <phoneticPr fontId="3" type="noConversion"/>
  </si>
  <si>
    <t>183A/136</t>
    <phoneticPr fontId="3" type="noConversion"/>
  </si>
  <si>
    <t>인천더샵스카이타워(8-5BL)</t>
    <phoneticPr fontId="3" type="noConversion"/>
  </si>
  <si>
    <t>도화동</t>
    <phoneticPr fontId="3" type="noConversion"/>
  </si>
  <si>
    <t>인천더샵스카이타워(8-7BL)</t>
    <phoneticPr fontId="3" type="noConversion"/>
  </si>
  <si>
    <t>북한산두산위브2차</t>
    <phoneticPr fontId="3" type="noConversion"/>
  </si>
  <si>
    <t>홍은동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</si>
  <si>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8T/56</t>
    </r>
    <phoneticPr fontId="3" type="noConversion"/>
  </si>
  <si>
    <t>양산물금한신더휴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</si>
  <si>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</si>
  <si>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</si>
  <si>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t>안동송현양우내안애</t>
    <phoneticPr fontId="3" type="noConversion"/>
  </si>
  <si>
    <t>송현동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</si>
  <si>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</si>
  <si>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</si>
  <si>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</si>
  <si>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92/139</t>
    </r>
    <phoneticPr fontId="3" type="noConversion"/>
  </si>
  <si>
    <t>광명에코자이위브</t>
    <phoneticPr fontId="3" type="noConversion"/>
  </si>
  <si>
    <t>광명시</t>
    <phoneticPr fontId="3" type="noConversion"/>
  </si>
  <si>
    <t>광명동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</si>
  <si>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</si>
  <si>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9/40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</si>
  <si>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</si>
  <si>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</si>
  <si>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9C/49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</si>
  <si>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</si>
  <si>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</si>
  <si>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</si>
  <si>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05C/84</t>
    </r>
    <phoneticPr fontId="3" type="noConversion"/>
  </si>
  <si>
    <r>
      <t>일산자이2차</t>
    </r>
    <r>
      <rPr>
        <sz val="11"/>
        <color theme="1"/>
        <rFont val="맑은 고딕"/>
        <family val="2"/>
        <charset val="129"/>
        <scheme val="minor"/>
      </rPr>
      <t>(식사2구역A1)</t>
    </r>
    <phoneticPr fontId="3" type="noConversion"/>
  </si>
  <si>
    <t>식사동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</si>
  <si>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</si>
  <si>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</si>
  <si>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</si>
  <si>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</si>
  <si>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03B/77</t>
    </r>
    <phoneticPr fontId="3" type="noConversion"/>
  </si>
  <si>
    <t>동창원서희스타힐스</t>
    <phoneticPr fontId="3" type="noConversion"/>
  </si>
  <si>
    <t>동읍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</si>
  <si>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8/70</t>
    </r>
    <phoneticPr fontId="3" type="noConversion"/>
  </si>
  <si>
    <t>청주행정타운코아루휴티스</t>
    <phoneticPr fontId="3" type="noConversion"/>
  </si>
  <si>
    <t>북문로3가</t>
    <phoneticPr fontId="3" type="noConversion"/>
  </si>
  <si>
    <t>온천천경동라인타워2차</t>
    <phoneticPr fontId="3" type="noConversion"/>
  </si>
  <si>
    <t>수안동</t>
    <phoneticPr fontId="3" type="noConversion"/>
  </si>
  <si>
    <t>118D/84D</t>
    <phoneticPr fontId="3" type="noConversion"/>
  </si>
  <si>
    <t>인천구월지웰시티푸르지오</t>
    <phoneticPr fontId="3" type="noConversion"/>
  </si>
  <si>
    <t>구월동</t>
    <phoneticPr fontId="3" type="noConversion"/>
  </si>
  <si>
    <t>103/75</t>
    <phoneticPr fontId="3" type="noConversion"/>
  </si>
  <si>
    <t>116D/84D</t>
    <phoneticPr fontId="3" type="noConversion"/>
  </si>
  <si>
    <t>동래롯데캐슬퀸</t>
    <phoneticPr fontId="3" type="noConversion"/>
  </si>
  <si>
    <t>명륜동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</si>
  <si>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</si>
  <si>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81/136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</si>
  <si>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</si>
  <si>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87/137</t>
    </r>
    <phoneticPr fontId="3" type="noConversion"/>
  </si>
  <si>
    <t>e편한세상대전에코포레</t>
    <phoneticPr fontId="3" type="noConversion"/>
  </si>
  <si>
    <t>용운동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</si>
  <si>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</si>
  <si>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</si>
  <si>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</si>
  <si>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</si>
  <si>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아크로서울포레스트</t>
    <phoneticPr fontId="3" type="noConversion"/>
  </si>
  <si>
    <t>성동구</t>
    <phoneticPr fontId="3" type="noConversion"/>
  </si>
  <si>
    <t>성수동1가</t>
    <phoneticPr fontId="3" type="noConversion"/>
  </si>
  <si>
    <t>116/91</t>
    <phoneticPr fontId="3" type="noConversion"/>
  </si>
  <si>
    <t>121D/95</t>
    <phoneticPr fontId="3" type="noConversion"/>
  </si>
  <si>
    <t>121C/95</t>
    <phoneticPr fontId="3" type="noConversion"/>
  </si>
  <si>
    <t>122B/95</t>
    <phoneticPr fontId="3" type="noConversion"/>
  </si>
  <si>
    <t>122A/95</t>
    <phoneticPr fontId="3" type="noConversion"/>
  </si>
  <si>
    <t>122E/95</t>
    <phoneticPr fontId="3" type="noConversion"/>
  </si>
  <si>
    <t>122C/96</t>
    <phoneticPr fontId="3" type="noConversion"/>
  </si>
  <si>
    <t>122B/96</t>
    <phoneticPr fontId="3" type="noConversion"/>
  </si>
  <si>
    <t>123D/97</t>
    <phoneticPr fontId="3" type="noConversion"/>
  </si>
  <si>
    <t>123C/97</t>
    <phoneticPr fontId="3" type="noConversion"/>
  </si>
  <si>
    <t>124B/97</t>
    <phoneticPr fontId="3" type="noConversion"/>
  </si>
  <si>
    <t>124A/97</t>
    <phoneticPr fontId="3" type="noConversion"/>
  </si>
  <si>
    <t>201A/159</t>
    <phoneticPr fontId="3" type="noConversion"/>
  </si>
  <si>
    <t>201B/159</t>
    <phoneticPr fontId="3" type="noConversion"/>
  </si>
  <si>
    <t>204B/162</t>
    <phoneticPr fontId="3" type="noConversion"/>
  </si>
  <si>
    <t>204A/162</t>
    <phoneticPr fontId="3" type="noConversion"/>
  </si>
  <si>
    <t>207A/164</t>
    <phoneticPr fontId="3" type="noConversion"/>
  </si>
  <si>
    <t>207B/164</t>
    <phoneticPr fontId="3" type="noConversion"/>
  </si>
  <si>
    <t>207D/165</t>
    <phoneticPr fontId="3" type="noConversion"/>
  </si>
  <si>
    <t>208A/165</t>
    <phoneticPr fontId="3" type="noConversion"/>
  </si>
  <si>
    <t>208B/165</t>
    <phoneticPr fontId="3" type="noConversion"/>
  </si>
  <si>
    <t>208C/165</t>
    <phoneticPr fontId="3" type="noConversion"/>
  </si>
  <si>
    <t>248/198</t>
    <phoneticPr fontId="3" type="noConversion"/>
  </si>
  <si>
    <t>251B/200</t>
    <phoneticPr fontId="3" type="noConversion"/>
  </si>
  <si>
    <t>251A/200</t>
    <phoneticPr fontId="3" type="noConversion"/>
  </si>
  <si>
    <t>251E/200</t>
    <phoneticPr fontId="3" type="noConversion"/>
  </si>
  <si>
    <t>251F/200</t>
    <phoneticPr fontId="3" type="noConversion"/>
  </si>
  <si>
    <t>251C/200</t>
    <phoneticPr fontId="3" type="noConversion"/>
  </si>
  <si>
    <t>251D/200</t>
    <phoneticPr fontId="3" type="noConversion"/>
  </si>
  <si>
    <t>253A/202</t>
    <phoneticPr fontId="3" type="noConversion"/>
  </si>
  <si>
    <t>254B/202</t>
    <phoneticPr fontId="3" type="noConversion"/>
  </si>
  <si>
    <t>256/204</t>
    <phoneticPr fontId="3" type="noConversion"/>
  </si>
  <si>
    <t>259A/206</t>
    <phoneticPr fontId="3" type="noConversion"/>
  </si>
  <si>
    <t>259B/206</t>
    <phoneticPr fontId="3" type="noConversion"/>
  </si>
  <si>
    <t>333/264</t>
    <phoneticPr fontId="3" type="noConversion"/>
  </si>
  <si>
    <t>344/273</t>
    <phoneticPr fontId="3" type="noConversion"/>
  </si>
  <si>
    <t>두산알프하임</t>
    <phoneticPr fontId="3" type="noConversion"/>
  </si>
  <si>
    <t>106A/79</t>
    <phoneticPr fontId="3" type="noConversion"/>
  </si>
  <si>
    <t>146E/108</t>
    <phoneticPr fontId="3" type="noConversion"/>
  </si>
  <si>
    <t>147C/108</t>
    <phoneticPr fontId="3" type="noConversion"/>
  </si>
  <si>
    <t>147D/108</t>
    <phoneticPr fontId="3" type="noConversion"/>
  </si>
  <si>
    <t>147F/108</t>
    <phoneticPr fontId="3" type="noConversion"/>
  </si>
  <si>
    <t>148G/108</t>
    <phoneticPr fontId="3" type="noConversion"/>
  </si>
  <si>
    <t>148T/108</t>
    <phoneticPr fontId="3" type="noConversion"/>
  </si>
  <si>
    <t>148H/108</t>
    <phoneticPr fontId="3" type="noConversion"/>
  </si>
  <si>
    <t>154J/114</t>
    <phoneticPr fontId="3" type="noConversion"/>
  </si>
  <si>
    <t>154I/114</t>
    <phoneticPr fontId="3" type="noConversion"/>
  </si>
  <si>
    <t>178T/128</t>
    <phoneticPr fontId="3" type="noConversion"/>
  </si>
  <si>
    <t>다산자이아이비플레이스</t>
    <phoneticPr fontId="3" type="noConversion"/>
  </si>
  <si>
    <t>127A/99</t>
    <phoneticPr fontId="3" type="noConversion"/>
  </si>
  <si>
    <t>133/104</t>
    <phoneticPr fontId="3" type="noConversion"/>
  </si>
  <si>
    <r>
      <t>동탄2대방디엠시티더센텀</t>
    </r>
    <r>
      <rPr>
        <sz val="11"/>
        <color theme="1"/>
        <rFont val="맑은 고딕"/>
        <family val="2"/>
        <charset val="129"/>
        <scheme val="minor"/>
      </rPr>
      <t>(C3)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</si>
  <si>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</si>
  <si>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</si>
  <si>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t>김해장유삼정그린코아더베스트</t>
    <phoneticPr fontId="3" type="noConversion"/>
  </si>
  <si>
    <t>무계동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</si>
  <si>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4/60</t>
    </r>
    <phoneticPr fontId="3" type="noConversion"/>
  </si>
  <si>
    <t>부산서린엘마르센트로뷰</t>
    <phoneticPr fontId="3" type="noConversion"/>
  </si>
  <si>
    <t>중앙동4가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</si>
  <si>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</si>
  <si>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8D2/52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</si>
  <si>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8D1/52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</si>
  <si>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</si>
  <si>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8C1/52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</si>
  <si>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</si>
  <si>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4B1/56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</si>
  <si>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4B2/56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</si>
  <si>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7A/58</t>
    </r>
    <phoneticPr fontId="3" type="noConversion"/>
  </si>
  <si>
    <r>
      <t>동탄역파라곤(</t>
    </r>
    <r>
      <rPr>
        <sz val="11"/>
        <color theme="1"/>
        <rFont val="맑은 고딕"/>
        <family val="2"/>
        <charset val="129"/>
        <scheme val="minor"/>
      </rPr>
      <t>C9)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</si>
  <si>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</si>
  <si>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</si>
  <si>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</si>
  <si>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</si>
  <si>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47/104</t>
    </r>
    <phoneticPr fontId="3" type="noConversion"/>
  </si>
  <si>
    <r>
      <t>남악오룡지구호반베르디움1차</t>
    </r>
    <r>
      <rPr>
        <sz val="11"/>
        <color theme="1"/>
        <rFont val="맑은 고딕"/>
        <family val="2"/>
        <charset val="129"/>
        <scheme val="minor"/>
      </rPr>
      <t>(30BL)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</si>
  <si>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32/106</t>
    </r>
    <phoneticPr fontId="3" type="noConversion"/>
  </si>
  <si>
    <r>
      <t>남악오룡지구호반베르디움2차(31BL)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</si>
  <si>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131/106</t>
    <phoneticPr fontId="3" type="noConversion"/>
  </si>
  <si>
    <r>
      <t>145</t>
    </r>
    <r>
      <rPr>
        <sz val="11"/>
        <color theme="1"/>
        <rFont val="맑은 고딕"/>
        <family val="2"/>
        <charset val="129"/>
        <scheme val="minor"/>
      </rPr>
      <t>/118</t>
    </r>
    <phoneticPr fontId="3" type="noConversion"/>
  </si>
  <si>
    <r>
      <t>세종리더스포레(나릿재마을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</si>
  <si>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나성동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</si>
  <si>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</si>
  <si>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</si>
  <si>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</si>
  <si>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</si>
  <si>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</si>
  <si>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</si>
  <si>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</si>
  <si>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32D/99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</si>
  <si>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</si>
  <si>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98/145</t>
    </r>
    <phoneticPr fontId="3" type="noConversion"/>
  </si>
  <si>
    <t>속초미소지움더뷰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</si>
  <si>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</si>
  <si>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97/145</t>
    </r>
    <phoneticPr fontId="3" type="noConversion"/>
  </si>
  <si>
    <r>
      <t>한강신도시금정백조구래역예미지(</t>
    </r>
    <r>
      <rPr>
        <sz val="11"/>
        <color theme="1"/>
        <rFont val="맑은 고딕"/>
        <family val="2"/>
        <charset val="129"/>
        <scheme val="minor"/>
      </rPr>
      <t>Cc-03)</t>
    </r>
    <phoneticPr fontId="3" type="noConversion"/>
  </si>
  <si>
    <t>운양동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</si>
  <si>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</si>
  <si>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</si>
  <si>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</si>
  <si>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</si>
  <si>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23A/90</t>
    </r>
    <phoneticPr fontId="3" type="noConversion"/>
  </si>
  <si>
    <t>천안역사동아라이크텐</t>
    <phoneticPr fontId="3" type="noConversion"/>
  </si>
  <si>
    <t>와촌동</t>
    <phoneticPr fontId="3" type="noConversion"/>
  </si>
  <si>
    <t>장기동인터불고라비다</t>
    <phoneticPr fontId="3" type="noConversion"/>
  </si>
  <si>
    <t>남구주월골드클래스어반시티</t>
    <phoneticPr fontId="3" type="noConversion"/>
  </si>
  <si>
    <t>주월동</t>
    <phoneticPr fontId="3" type="noConversion"/>
  </si>
  <si>
    <t>해운대경동리인뷰1차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</si>
  <si>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</si>
  <si>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45B/109</t>
    </r>
    <phoneticPr fontId="3" type="noConversion"/>
  </si>
  <si>
    <r>
      <t>독산역롯데캐슬(뉴스테이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</si>
  <si>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</si>
  <si>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</si>
  <si>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21A/84</t>
    </r>
    <phoneticPr fontId="3" type="noConversion"/>
  </si>
  <si>
    <t>판교더샵퍼스트파크</t>
    <phoneticPr fontId="3" type="noConversion"/>
  </si>
  <si>
    <t>백현동</t>
    <phoneticPr fontId="3" type="noConversion"/>
  </si>
  <si>
    <t>147A/114</t>
    <phoneticPr fontId="3" type="noConversion"/>
  </si>
  <si>
    <t>148C/114</t>
    <phoneticPr fontId="3" type="noConversion"/>
  </si>
  <si>
    <t>149B/114</t>
    <phoneticPr fontId="3" type="noConversion"/>
  </si>
  <si>
    <t>164A/129</t>
    <phoneticPr fontId="3" type="noConversion"/>
  </si>
  <si>
    <t>165C/129</t>
    <phoneticPr fontId="3" type="noConversion"/>
  </si>
  <si>
    <t>166B/129</t>
    <phoneticPr fontId="3" type="noConversion"/>
  </si>
  <si>
    <t>297/229</t>
    <phoneticPr fontId="3" type="noConversion"/>
  </si>
  <si>
    <r>
      <t>이천코아루휴티스(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</si>
  <si>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안흥동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</si>
  <si>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</si>
  <si>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11B-1/84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</si>
  <si>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</si>
  <si>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</si>
  <si>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29E/99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</si>
  <si>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</si>
  <si>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30A-2/100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</si>
  <si>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30D/99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</si>
  <si>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31A-1/100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</si>
  <si>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46A/114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</si>
  <si>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46B/114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</si>
  <si>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47D/114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</si>
  <si>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48E/114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</si>
  <si>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49C/114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</si>
  <si>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56B/119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</si>
  <si>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57A/119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</si>
  <si>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94P/147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</si>
  <si>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95P/149</t>
    </r>
    <phoneticPr fontId="3" type="noConversion"/>
  </si>
  <si>
    <t>부산대역삼환골든뷰에듀스테이션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</si>
  <si>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</si>
  <si>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</si>
  <si>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41/107</t>
    </r>
    <phoneticPr fontId="3" type="noConversion"/>
  </si>
  <si>
    <t>동탄역롯데캐슬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</si>
  <si>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</si>
  <si>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38/102</t>
    </r>
    <phoneticPr fontId="3" type="noConversion"/>
  </si>
  <si>
    <r>
      <t>세종한신더휴리저브(</t>
    </r>
    <r>
      <rPr>
        <sz val="11"/>
        <color theme="1"/>
        <rFont val="맑은 고딕"/>
        <family val="2"/>
        <charset val="129"/>
        <scheme val="minor"/>
      </rPr>
      <t>H02)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</si>
  <si>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</si>
  <si>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</si>
  <si>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</si>
  <si>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</si>
  <si>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</si>
  <si>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</si>
  <si>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</si>
  <si>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</si>
  <si>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45H/99H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</si>
  <si>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45I/99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</si>
  <si>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45K/99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</si>
  <si>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46G/99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</si>
  <si>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46J/99</t>
    </r>
    <phoneticPr fontId="3" type="noConversion"/>
  </si>
  <si>
    <t>세종한신더휴리저브(H01)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</si>
  <si>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</si>
  <si>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37F/99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</si>
  <si>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38E/99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</si>
  <si>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</si>
  <si>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</si>
  <si>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40B/99</t>
    </r>
    <phoneticPr fontId="3" type="noConversion"/>
  </si>
  <si>
    <r>
      <t>세종시증흥S</t>
    </r>
    <r>
      <rPr>
        <sz val="11"/>
        <color theme="1"/>
        <rFont val="맑은 고딕"/>
        <family val="2"/>
        <charset val="129"/>
        <scheme val="minor"/>
      </rPr>
      <t>-클래스센텀뷰(H9)</t>
    </r>
    <phoneticPr fontId="3" type="noConversion"/>
  </si>
  <si>
    <t>어진동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</si>
  <si>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</si>
  <si>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</si>
  <si>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38T/107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</si>
  <si>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61T/126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</si>
  <si>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67T/129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</si>
  <si>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74T/135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</si>
  <si>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79C/140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</si>
  <si>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80A/140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</si>
  <si>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80B/140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</si>
  <si>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</si>
  <si>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91TB/150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</si>
  <si>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95T/152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</si>
  <si>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07/164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</si>
  <si>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10TA/162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</si>
  <si>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11TB/165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</si>
  <si>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22TA/175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</si>
  <si>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24TB/176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</si>
  <si>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28TB/178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</si>
  <si>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28TA/177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</si>
  <si>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35T/181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</si>
  <si>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48T/196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</si>
  <si>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52T/199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</si>
  <si>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56T/198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</si>
  <si>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63T/202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</si>
  <si>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79T/223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</si>
  <si>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94TA/233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</si>
  <si>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95TB/235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</si>
  <si>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98T/237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</si>
  <si>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47T/274</t>
    </r>
    <phoneticPr fontId="3" type="noConversion"/>
  </si>
  <si>
    <t>현대힐스테이트이진베이시티</t>
    <phoneticPr fontId="3" type="noConversion"/>
  </si>
  <si>
    <t>암남동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</si>
  <si>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</si>
  <si>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</si>
  <si>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</si>
  <si>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49F/105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</si>
  <si>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49E/105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</si>
  <si>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64G/116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</si>
  <si>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64H/116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</si>
  <si>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95I/138</t>
    </r>
    <phoneticPr fontId="3" type="noConversion"/>
  </si>
  <si>
    <t>강원고성봉포스위트엠오션파크</t>
    <phoneticPr fontId="3" type="noConversion"/>
  </si>
  <si>
    <t>고성군</t>
    <phoneticPr fontId="3" type="noConversion"/>
  </si>
  <si>
    <t>토성면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</si>
  <si>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</si>
  <si>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02A/80</t>
    </r>
    <phoneticPr fontId="3" type="noConversion"/>
  </si>
  <si>
    <t>강진코아루블루핀</t>
    <phoneticPr fontId="3" type="noConversion"/>
  </si>
  <si>
    <t>군동면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</si>
  <si>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39/109</t>
    </r>
    <phoneticPr fontId="3" type="noConversion"/>
  </si>
  <si>
    <t>건건동영무예다음</t>
    <phoneticPr fontId="3" type="noConversion"/>
  </si>
  <si>
    <t>건건동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</si>
  <si>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4/48</t>
    </r>
    <phoneticPr fontId="3" type="noConversion"/>
  </si>
  <si>
    <t>진주강남동일동미라주</t>
    <phoneticPr fontId="3" type="noConversion"/>
  </si>
  <si>
    <t>강남동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</si>
  <si>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</si>
  <si>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45/109</t>
    </r>
    <phoneticPr fontId="3" type="noConversion"/>
  </si>
  <si>
    <t>속초양우내안애오션스카이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</si>
  <si>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50/112</t>
    </r>
    <phoneticPr fontId="3" type="noConversion"/>
  </si>
  <si>
    <t>제주한림오션캐슬</t>
    <phoneticPr fontId="3" type="noConversion"/>
  </si>
  <si>
    <t>한림읍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</si>
  <si>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</si>
  <si>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88/149</t>
    </r>
    <phoneticPr fontId="3" type="noConversion"/>
  </si>
  <si>
    <t>안성아양B6(공공임대)</t>
    <phoneticPr fontId="3" type="noConversion"/>
  </si>
  <si>
    <t>아양동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</si>
  <si>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6A/74</t>
    </r>
    <phoneticPr fontId="3" type="noConversion"/>
  </si>
  <si>
    <r>
      <t>하남힐즈파크푸르지오(</t>
    </r>
    <r>
      <rPr>
        <sz val="11"/>
        <color theme="1"/>
        <rFont val="맑은 고딕"/>
        <family val="2"/>
        <charset val="129"/>
        <scheme val="minor"/>
      </rPr>
      <t>1BL)</t>
    </r>
    <phoneticPr fontId="3" type="noConversion"/>
  </si>
  <si>
    <t>풍산동</t>
    <phoneticPr fontId="3" type="noConversion"/>
  </si>
  <si>
    <r>
      <t>수지광교산I</t>
    </r>
    <r>
      <rPr>
        <sz val="11"/>
        <color theme="1"/>
        <rFont val="맑은 고딕"/>
        <family val="2"/>
        <charset val="129"/>
        <scheme val="minor"/>
      </rPr>
      <t>PARK(노인복지주택)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</si>
  <si>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</si>
  <si>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</si>
  <si>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</si>
  <si>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남양주별내지구우미린2차</t>
    </r>
    <r>
      <rPr>
        <sz val="11"/>
        <color theme="1"/>
        <rFont val="맑은 고딕"/>
        <family val="2"/>
        <charset val="129"/>
        <scheme val="minor"/>
      </rPr>
      <t>(A20)</t>
    </r>
    <phoneticPr fontId="3" type="noConversion"/>
  </si>
  <si>
    <t>별내동</t>
    <phoneticPr fontId="3" type="noConversion"/>
  </si>
  <si>
    <t>연천전곡코아루더클래스</t>
    <phoneticPr fontId="3" type="noConversion"/>
  </si>
  <si>
    <t>연천군</t>
    <phoneticPr fontId="3" type="noConversion"/>
  </si>
  <si>
    <t>전곡읍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</si>
  <si>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</si>
  <si>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00A/74</t>
    </r>
    <phoneticPr fontId="3" type="noConversion"/>
  </si>
  <si>
    <t>용해동광신프로그레스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</si>
  <si>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</si>
  <si>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</si>
  <si>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45/116</t>
    </r>
    <phoneticPr fontId="3" type="noConversion"/>
  </si>
  <si>
    <r>
      <t>삼일파라뷰더스테이(민간임대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</si>
  <si>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방축동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</si>
  <si>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5C/59</t>
    </r>
    <phoneticPr fontId="3" type="noConversion"/>
  </si>
  <si>
    <t>센텀천일스카이원</t>
    <phoneticPr fontId="3" type="noConversion"/>
  </si>
  <si>
    <t>재송동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</si>
  <si>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8A/69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</si>
  <si>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</si>
  <si>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</si>
  <si>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</si>
  <si>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</si>
  <si>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02/81</t>
    </r>
    <phoneticPr fontId="3" type="noConversion"/>
  </si>
  <si>
    <t>부안라온프라이빗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</si>
  <si>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</t>
    </r>
    <phoneticPr fontId="3" type="noConversion"/>
  </si>
  <si>
    <t>태안코아루3차</t>
    <phoneticPr fontId="3" type="noConversion"/>
  </si>
  <si>
    <r>
      <t>당진대덕수청지구중흥S</t>
    </r>
    <r>
      <rPr>
        <sz val="11"/>
        <color theme="1"/>
        <rFont val="맑은 고딕"/>
        <family val="2"/>
        <charset val="129"/>
        <scheme val="minor"/>
      </rPr>
      <t>-클래스파크힐</t>
    </r>
    <phoneticPr fontId="3" type="noConversion"/>
  </si>
  <si>
    <t>대덕동</t>
    <phoneticPr fontId="3" type="noConversion"/>
  </si>
  <si>
    <r>
      <t>파주운정3</t>
    </r>
    <r>
      <rPr>
        <sz val="11"/>
        <color theme="1"/>
        <rFont val="맑은 고딕"/>
        <family val="2"/>
        <charset val="129"/>
        <scheme val="minor"/>
      </rPr>
      <t>A12(공공임대)</t>
    </r>
    <phoneticPr fontId="3" type="noConversion"/>
  </si>
  <si>
    <t>야당동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</si>
  <si>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</si>
  <si>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8E/59</t>
    </r>
    <phoneticPr fontId="3" type="noConversion"/>
  </si>
  <si>
    <t>춘천파크자이</t>
    <phoneticPr fontId="3" type="noConversion"/>
  </si>
  <si>
    <t>삼천동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</si>
  <si>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7B/64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</si>
  <si>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</si>
  <si>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</si>
  <si>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</si>
  <si>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</si>
  <si>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</si>
  <si>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86P/145</t>
    </r>
    <phoneticPr fontId="3" type="noConversion"/>
  </si>
  <si>
    <t>광주신안모아엘가더스카이</t>
    <phoneticPr fontId="3" type="noConversion"/>
  </si>
  <si>
    <t>현진리버파크</t>
    <phoneticPr fontId="3" type="noConversion"/>
  </si>
  <si>
    <t>천호동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</si>
  <si>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3E/16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</si>
  <si>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4C/24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</si>
  <si>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5A/25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</si>
  <si>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5B/25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</si>
  <si>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7D/27</t>
    </r>
    <phoneticPr fontId="3" type="noConversion"/>
  </si>
  <si>
    <t>부천주왕노빌리움</t>
    <phoneticPr fontId="3" type="noConversion"/>
  </si>
  <si>
    <t>원종동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</si>
  <si>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1E/60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</si>
  <si>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1F/60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</si>
  <si>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</si>
  <si>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</si>
  <si>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4D/64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</si>
  <si>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4B/64</t>
    </r>
    <phoneticPr fontId="3" type="noConversion"/>
  </si>
  <si>
    <r>
      <t>한강금호어울림1단지</t>
    </r>
    <r>
      <rPr>
        <sz val="11"/>
        <color theme="1"/>
        <rFont val="맑은 고딕"/>
        <family val="2"/>
        <charset val="129"/>
        <scheme val="minor"/>
      </rPr>
      <t>(D1)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</si>
  <si>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</si>
  <si>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00C/77</t>
    </r>
    <phoneticPr fontId="3" type="noConversion"/>
  </si>
  <si>
    <t>한강금호어울림2단지(B2)</t>
    <phoneticPr fontId="3" type="noConversion"/>
  </si>
  <si>
    <r>
      <t>미단시티센토피아누구나집(민간임대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</si>
  <si>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운북동</t>
    <phoneticPr fontId="3" type="noConversion"/>
  </si>
  <si>
    <r>
      <t>힐스테이트동탄2차</t>
    </r>
    <r>
      <rPr>
        <sz val="11"/>
        <color theme="1"/>
        <rFont val="맑은 고딕"/>
        <family val="2"/>
        <charset val="129"/>
        <scheme val="minor"/>
      </rPr>
      <t>(C1)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</si>
  <si>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</si>
  <si>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</si>
  <si>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8D/54</t>
    </r>
    <phoneticPr fontId="3" type="noConversion"/>
  </si>
  <si>
    <t>서대전역코아루써밋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</si>
  <si>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</si>
  <si>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</si>
  <si>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7B/63</t>
    </r>
    <phoneticPr fontId="3" type="noConversion"/>
  </si>
  <si>
    <t>해남한아름골드</t>
    <phoneticPr fontId="3" type="noConversion"/>
  </si>
  <si>
    <r>
      <t>원주단구내안애카운티에듀파크(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</si>
  <si>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단구동</t>
    <phoneticPr fontId="3" type="noConversion"/>
  </si>
  <si>
    <t>원주단구내안애카운티에듀파크(2단지)</t>
    <phoneticPr fontId="3" type="noConversion"/>
  </si>
  <si>
    <t>e편한세상금오파크</t>
    <phoneticPr fontId="3" type="noConversion"/>
  </si>
  <si>
    <t>사곡동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</si>
  <si>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</si>
  <si>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38/115</t>
    </r>
    <phoneticPr fontId="3" type="noConversion"/>
  </si>
  <si>
    <t>설화명곡역프리미어힐</t>
    <phoneticPr fontId="3" type="noConversion"/>
  </si>
  <si>
    <t>화원읍</t>
    <phoneticPr fontId="3" type="noConversion"/>
  </si>
  <si>
    <t>첨단진아리채</t>
    <phoneticPr fontId="3" type="noConversion"/>
  </si>
  <si>
    <t>용두동</t>
    <phoneticPr fontId="3" type="noConversion"/>
  </si>
  <si>
    <t>e편한세상동해</t>
    <phoneticPr fontId="3" type="noConversion"/>
  </si>
  <si>
    <t>단봉동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</si>
  <si>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01C/78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</si>
  <si>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</si>
  <si>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02B/78</t>
    </r>
    <phoneticPr fontId="3" type="noConversion"/>
  </si>
  <si>
    <t>e편한세상온수역</t>
    <phoneticPr fontId="3" type="noConversion"/>
  </si>
  <si>
    <t>온수역</t>
    <phoneticPr fontId="3" type="noConversion"/>
  </si>
  <si>
    <r>
      <t>e편한세상둔산</t>
    </r>
    <r>
      <rPr>
        <sz val="11"/>
        <color theme="1"/>
        <rFont val="맑은 고딕"/>
        <family val="2"/>
        <charset val="129"/>
        <scheme val="minor"/>
      </rPr>
      <t>(1단지)</t>
    </r>
    <phoneticPr fontId="3" type="noConversion"/>
  </si>
  <si>
    <t>탄방동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</si>
  <si>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</si>
  <si>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32/103</t>
    </r>
    <phoneticPr fontId="3" type="noConversion"/>
  </si>
  <si>
    <r>
      <t>e편한세상둔산</t>
    </r>
    <r>
      <rPr>
        <sz val="11"/>
        <color theme="1"/>
        <rFont val="맑은 고딕"/>
        <family val="2"/>
        <charset val="129"/>
        <scheme val="minor"/>
      </rPr>
      <t>(2단지)</t>
    </r>
    <r>
      <rPr>
        <sz val="11"/>
        <color theme="1"/>
        <rFont val="맑은 고딕"/>
        <family val="2"/>
        <charset val="129"/>
        <scheme val="minor"/>
      </rPr>
      <t/>
    </r>
  </si>
  <si>
    <r>
      <t>8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</si>
  <si>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t>힐스테이트송정(1단지)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</si>
  <si>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36/104</t>
    </r>
    <phoneticPr fontId="3" type="noConversion"/>
  </si>
  <si>
    <t>힐스테이트송정(2단지)</t>
  </si>
  <si>
    <r>
      <t>신매곡서한이다음(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</si>
  <si>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매곡동</t>
    <phoneticPr fontId="3" type="noConversion"/>
  </si>
  <si>
    <r>
      <t>신매곡서한이다음(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</si>
  <si>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r>
      <t>원주기업도시E</t>
    </r>
    <r>
      <rPr>
        <sz val="11"/>
        <color theme="1"/>
        <rFont val="맑은 고딕"/>
        <family val="2"/>
        <charset val="129"/>
        <scheme val="minor"/>
      </rPr>
      <t>Gthe1(2-1BL)2차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</si>
  <si>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</si>
  <si>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개봉역센트레빌레우스(민간임대</t>
    </r>
    <r>
      <rPr>
        <sz val="11"/>
        <color theme="1"/>
        <rFont val="맑은 고딕"/>
        <family val="2"/>
        <charset val="129"/>
        <scheme val="minor"/>
      </rPr>
      <t>)1회분</t>
    </r>
    <phoneticPr fontId="3" type="noConversion"/>
  </si>
  <si>
    <t>개봉동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</si>
  <si>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</si>
  <si>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t>과천센트럴파크푸르지오써밋</t>
    <phoneticPr fontId="3" type="noConversion"/>
  </si>
  <si>
    <t>과천시</t>
    <phoneticPr fontId="3" type="noConversion"/>
  </si>
  <si>
    <t>부림동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</si>
  <si>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5T/59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</si>
  <si>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15T/84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</si>
  <si>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31T/101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</si>
  <si>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</si>
  <si>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45PH/117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</si>
  <si>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81PHA/159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</si>
  <si>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81PHT/159</t>
    </r>
    <phoneticPr fontId="3" type="noConversion"/>
  </si>
  <si>
    <t>미륵산더테라스오투그랜드시티</t>
    <phoneticPr fontId="3" type="noConversion"/>
  </si>
  <si>
    <t>금마면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</si>
  <si>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</si>
  <si>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</si>
  <si>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</si>
  <si>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계양산파크트루엘</t>
    <phoneticPr fontId="3" type="noConversion"/>
  </si>
  <si>
    <t>계양구</t>
    <phoneticPr fontId="3" type="noConversion"/>
  </si>
  <si>
    <t>계산동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</si>
  <si>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</si>
  <si>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3F/59</t>
    </r>
    <phoneticPr fontId="3" type="noConversion"/>
  </si>
  <si>
    <r>
      <t>신대배후단지중흥S</t>
    </r>
    <r>
      <rPr>
        <sz val="11"/>
        <color theme="1"/>
        <rFont val="맑은 고딕"/>
        <family val="2"/>
        <charset val="129"/>
        <scheme val="minor"/>
      </rPr>
      <t>-클래스에듀하이(B1)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</si>
  <si>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</si>
  <si>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39/110</t>
    </r>
    <phoneticPr fontId="3" type="noConversion"/>
  </si>
  <si>
    <t>각화센트럴파크서희스타힐스</t>
    <phoneticPr fontId="3" type="noConversion"/>
  </si>
  <si>
    <t>각화동</t>
    <phoneticPr fontId="3" type="noConversion"/>
  </si>
  <si>
    <t>위례호반가든하임(A3-5)민간임대</t>
    <phoneticPr fontId="3" type="noConversion"/>
  </si>
  <si>
    <t>학암동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</si>
  <si>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</si>
  <si>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</si>
  <si>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</si>
  <si>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</si>
  <si>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</si>
  <si>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85T/147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</si>
  <si>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93/149</t>
    </r>
    <phoneticPr fontId="3" type="noConversion"/>
  </si>
  <si>
    <r>
      <t>트리쉐이드리젠시(</t>
    </r>
    <r>
      <rPr>
        <sz val="11"/>
        <color theme="1"/>
        <rFont val="맑은 고딕"/>
        <family val="2"/>
        <charset val="129"/>
        <scheme val="minor"/>
      </rPr>
      <t>2-4생활권HC1)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</si>
  <si>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</si>
  <si>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14D1/84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</si>
  <si>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</si>
  <si>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</si>
  <si>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15E1/84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</si>
  <si>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29C/95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</si>
  <si>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29C1/95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</si>
  <si>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29B/95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</si>
  <si>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29D/95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</si>
  <si>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</si>
  <si>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</si>
  <si>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30G/95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</si>
  <si>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31F/95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</si>
  <si>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32E/95</t>
    </r>
    <phoneticPr fontId="3" type="noConversion"/>
  </si>
  <si>
    <t>화순한양립스</t>
    <phoneticPr fontId="3" type="noConversion"/>
  </si>
  <si>
    <t>화순군</t>
    <phoneticPr fontId="3" type="noConversion"/>
  </si>
  <si>
    <t>화순읍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</si>
  <si>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</si>
  <si>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49/115</t>
    </r>
    <phoneticPr fontId="3" type="noConversion"/>
  </si>
  <si>
    <t>[ 엘도's 스마트한 부동산 투자, http://blog.naver.com/goten33 ]  본 자료를 무단 배포 및 이용하는 경우 저작권법 등에 따라 책임을 질 수 있습니다.  Copyright © 2017 by Eldo's ALL RIGHTS RESERVED</t>
    <phoneticPr fontId="3" type="noConversion"/>
  </si>
  <si>
    <t>미우해드리움</t>
    <phoneticPr fontId="3" type="noConversion"/>
  </si>
  <si>
    <t>공촌동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</si>
  <si>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</si>
  <si>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</si>
  <si>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</si>
  <si>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3A/45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</si>
  <si>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5B/46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</si>
  <si>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</si>
  <si>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0A/58</t>
    </r>
    <phoneticPr fontId="3" type="noConversion"/>
  </si>
  <si>
    <t>86A/63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</si>
  <si>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7C/64</t>
    </r>
    <phoneticPr fontId="3" type="noConversion"/>
  </si>
  <si>
    <t>법환코아루</t>
    <phoneticPr fontId="3" type="noConversion"/>
  </si>
  <si>
    <t>법환동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</si>
  <si>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</si>
  <si>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</si>
  <si>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01/167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</si>
  <si>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12/177</t>
    </r>
    <phoneticPr fontId="3" type="noConversion"/>
  </si>
  <si>
    <t>새빛힐즈</t>
    <phoneticPr fontId="3" type="noConversion"/>
  </si>
  <si>
    <t>복룡동</t>
    <phoneticPr fontId="3" type="noConversion"/>
  </si>
  <si>
    <t>성복역롯데캐슬파크나인(1단지)</t>
    <phoneticPr fontId="3" type="noConversion"/>
  </si>
  <si>
    <t>성복동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</si>
  <si>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</si>
  <si>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</si>
  <si>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</si>
  <si>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</si>
  <si>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55/192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</si>
  <si>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57/193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</si>
  <si>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61/197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</si>
  <si>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89/219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</si>
  <si>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06/234</t>
    </r>
    <phoneticPr fontId="3" type="noConversion"/>
  </si>
  <si>
    <r>
      <t>국가산단반도유보라아이파크2</t>
    </r>
    <r>
      <rPr>
        <sz val="11"/>
        <color theme="1"/>
        <rFont val="맑은 고딕"/>
        <family val="2"/>
        <charset val="129"/>
        <scheme val="minor"/>
      </rPr>
      <t>.0(A4)</t>
    </r>
    <phoneticPr fontId="3" type="noConversion"/>
  </si>
  <si>
    <t>구지면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</si>
  <si>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05/78</t>
    </r>
    <phoneticPr fontId="3" type="noConversion"/>
  </si>
  <si>
    <t>평화2차골드클래스모악산</t>
    <phoneticPr fontId="3" type="noConversion"/>
  </si>
  <si>
    <t>평화동2가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</si>
  <si>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53/123</t>
    </r>
    <phoneticPr fontId="3" type="noConversion"/>
  </si>
  <si>
    <t>수원인계동문굿모닝힐2차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</si>
  <si>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</si>
  <si>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</si>
  <si>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05B/79</t>
    </r>
    <phoneticPr fontId="3" type="noConversion"/>
  </si>
  <si>
    <t>마크리엘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</si>
  <si>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</si>
  <si>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02A/84</t>
    </r>
    <phoneticPr fontId="3" type="noConversion"/>
  </si>
  <si>
    <t>울진군리버사이드빌</t>
    <phoneticPr fontId="3" type="noConversion"/>
  </si>
  <si>
    <t>울진군</t>
    <phoneticPr fontId="3" type="noConversion"/>
  </si>
  <si>
    <t>근남면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</si>
  <si>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7C/45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</si>
  <si>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7D/45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</si>
  <si>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7B/45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</si>
  <si>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8A/45</t>
    </r>
    <phoneticPr fontId="3" type="noConversion"/>
  </si>
  <si>
    <t>66A/52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</si>
  <si>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</si>
  <si>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</si>
  <si>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</si>
  <si>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8B/78</t>
    </r>
    <phoneticPr fontId="3" type="noConversion"/>
  </si>
  <si>
    <t>제주대림위듀파크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</si>
  <si>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8A1/59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</si>
  <si>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8A2/59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</si>
  <si>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8A3/59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</si>
  <si>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9E1/59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</si>
  <si>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</si>
  <si>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</si>
  <si>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2B/62</t>
    </r>
    <phoneticPr fontId="3" type="noConversion"/>
  </si>
  <si>
    <r>
      <t>e편하세상보라매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</si>
  <si>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대림동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</si>
  <si>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7C/59</t>
    </r>
    <phoneticPr fontId="3" type="noConversion"/>
  </si>
  <si>
    <t>창원롯데캐슬프리미어</t>
    <phoneticPr fontId="3" type="noConversion"/>
  </si>
  <si>
    <t>회원동</t>
    <phoneticPr fontId="3" type="noConversion"/>
  </si>
  <si>
    <t>64/51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</si>
  <si>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7/51</t>
    </r>
    <phoneticPr fontId="3" type="noConversion"/>
  </si>
  <si>
    <t>90/71</t>
    <phoneticPr fontId="3" type="noConversion"/>
  </si>
  <si>
    <r>
      <t>청주동남지구대성베르힐(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</si>
  <si>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용암동</t>
    <phoneticPr fontId="3" type="noConversion"/>
  </si>
  <si>
    <t>청주동남지구대성베르힐(B6)</t>
    <phoneticPr fontId="3" type="noConversion"/>
  </si>
  <si>
    <t>서귀포마마뜰노블레스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</si>
  <si>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</si>
  <si>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</si>
  <si>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</si>
  <si>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27/99</t>
    </r>
    <phoneticPr fontId="3" type="noConversion"/>
  </si>
  <si>
    <t>평택소사벌효성해링턴코트</t>
    <phoneticPr fontId="3" type="noConversion"/>
  </si>
  <si>
    <t>죽백동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</si>
  <si>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24A/93</t>
    </r>
    <phoneticPr fontId="3" type="noConversion"/>
  </si>
  <si>
    <t>상주지엘리베라움더테라스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</si>
  <si>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62/130</t>
    </r>
    <phoneticPr fontId="3" type="noConversion"/>
  </si>
  <si>
    <r>
      <t>김포한강동일스위트T</t>
    </r>
    <r>
      <rPr>
        <sz val="11"/>
        <color theme="1"/>
        <rFont val="맑은 고딕"/>
        <family val="2"/>
        <charset val="129"/>
        <scheme val="minor"/>
      </rPr>
      <t>hePark1단지(Ac-06)</t>
    </r>
    <phoneticPr fontId="3" type="noConversion"/>
  </si>
  <si>
    <t>마산동</t>
    <phoneticPr fontId="3" type="noConversion"/>
  </si>
  <si>
    <t>김포한강동일스위트ThePark2단지(Ac-07b)</t>
    <phoneticPr fontId="3" type="noConversion"/>
  </si>
  <si>
    <r>
      <t>아산배방우방아이유쉘2단지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</si>
  <si>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배방읍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</si>
  <si>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</si>
  <si>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</si>
  <si>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</si>
  <si>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</si>
  <si>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05B/78</t>
    </r>
    <phoneticPr fontId="3" type="noConversion"/>
  </si>
  <si>
    <t>의왕삼동개성하이뷰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</si>
  <si>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</si>
  <si>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8B/61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</si>
  <si>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</si>
  <si>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9D/78</t>
    </r>
    <phoneticPr fontId="3" type="noConversion"/>
  </si>
  <si>
    <t>순창온리뷰2차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</si>
  <si>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</si>
  <si>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02B/79</t>
    </r>
    <phoneticPr fontId="3" type="noConversion"/>
  </si>
  <si>
    <t>제주연동중흥S-클래스</t>
    <phoneticPr fontId="3" type="noConversion"/>
  </si>
  <si>
    <t>연동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</si>
  <si>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</si>
  <si>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</si>
  <si>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</si>
  <si>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</si>
  <si>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8B/60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</si>
  <si>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5B/75</t>
    </r>
    <phoneticPr fontId="3" type="noConversion"/>
  </si>
  <si>
    <t>상주한라하우젠트</t>
    <phoneticPr fontId="3" type="noConversion"/>
  </si>
  <si>
    <r>
      <t>대구국가산업단지줌파크(</t>
    </r>
    <r>
      <rPr>
        <sz val="11"/>
        <color theme="1"/>
        <rFont val="맑은 고딕"/>
        <family val="2"/>
        <charset val="129"/>
        <scheme val="minor"/>
      </rPr>
      <t>A5)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</si>
  <si>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5/60</t>
    </r>
    <phoneticPr fontId="3" type="noConversion"/>
  </si>
  <si>
    <t>논현아이파크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</si>
  <si>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</si>
  <si>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</t>
    </r>
    <phoneticPr fontId="3" type="noConversion"/>
  </si>
  <si>
    <r>
      <t>고양지축지구중흥S</t>
    </r>
    <r>
      <rPr>
        <sz val="11"/>
        <color theme="1"/>
        <rFont val="맑은 고딕"/>
        <family val="2"/>
        <charset val="129"/>
        <scheme val="minor"/>
      </rPr>
      <t>-클래스(B6)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</si>
  <si>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4A/72</t>
    </r>
    <phoneticPr fontId="3" type="noConversion"/>
  </si>
  <si>
    <t>과천위버필드</t>
    <phoneticPr fontId="3" type="noConversion"/>
  </si>
  <si>
    <t>원문동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</si>
  <si>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</si>
  <si>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</si>
  <si>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</si>
  <si>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</si>
  <si>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</si>
  <si>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</si>
  <si>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</si>
  <si>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46A/111</t>
    </r>
    <phoneticPr fontId="3" type="noConversion"/>
  </si>
  <si>
    <t>계양효성해링턴플레이스</t>
    <phoneticPr fontId="3" type="noConversion"/>
  </si>
  <si>
    <t>서운동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</si>
  <si>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2A/39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</si>
  <si>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</si>
  <si>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35/99</t>
    </r>
    <phoneticPr fontId="3" type="noConversion"/>
  </si>
  <si>
    <t>디에이치자이개포</t>
    <phoneticPr fontId="3" type="noConversion"/>
  </si>
  <si>
    <t>일원동</t>
    <phoneticPr fontId="3" type="noConversion"/>
  </si>
  <si>
    <t>81A/63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</si>
  <si>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</si>
  <si>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</si>
  <si>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</si>
  <si>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7E/76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</si>
  <si>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</si>
  <si>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</si>
  <si>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</si>
  <si>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</si>
  <si>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</si>
  <si>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</si>
  <si>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</si>
  <si>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</si>
  <si>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</si>
  <si>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</si>
  <si>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32B/103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</si>
  <si>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49A/118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</si>
  <si>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66A/132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</si>
  <si>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22A/173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</si>
  <si>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26A/176</t>
    </r>
    <phoneticPr fontId="3" type="noConversion"/>
  </si>
  <si>
    <t>춘천센트럴타워푸르지오</t>
    <phoneticPr fontId="3" type="noConversion"/>
  </si>
  <si>
    <t>온의동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</si>
  <si>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</si>
  <si>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</si>
  <si>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</si>
  <si>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62A/120</t>
    </r>
    <phoneticPr fontId="3" type="noConversion"/>
  </si>
  <si>
    <t>163B/120</t>
    <phoneticPr fontId="3" type="noConversion"/>
  </si>
  <si>
    <r>
      <t>화성비봉스타캐슬(</t>
    </r>
    <r>
      <rPr>
        <sz val="11"/>
        <color theme="1"/>
        <rFont val="맑은 고딕"/>
        <family val="2"/>
        <charset val="129"/>
        <scheme val="minor"/>
      </rPr>
      <t>1차)</t>
    </r>
    <phoneticPr fontId="3" type="noConversion"/>
  </si>
  <si>
    <t>비봉면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</si>
  <si>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</si>
  <si>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02/80</t>
    </r>
    <phoneticPr fontId="3" type="noConversion"/>
  </si>
  <si>
    <r>
      <t>당산센트럴I</t>
    </r>
    <r>
      <rPr>
        <sz val="11"/>
        <color theme="1"/>
        <rFont val="맑은 고딕"/>
        <family val="2"/>
        <charset val="129"/>
        <scheme val="minor"/>
      </rPr>
      <t>PARK</t>
    </r>
    <phoneticPr fontId="3" type="noConversion"/>
  </si>
  <si>
    <t>당산동5가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</si>
  <si>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</si>
  <si>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</si>
  <si>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</si>
  <si>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3C/71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</si>
  <si>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</si>
  <si>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</si>
  <si>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40/114</t>
    </r>
    <phoneticPr fontId="3" type="noConversion"/>
  </si>
  <si>
    <r>
      <t>송산신도시모아미래도에듀포레(</t>
    </r>
    <r>
      <rPr>
        <sz val="11"/>
        <color theme="1"/>
        <rFont val="맑은 고딕"/>
        <family val="2"/>
        <charset val="129"/>
        <scheme val="minor"/>
      </rPr>
      <t>EAA10)</t>
    </r>
    <phoneticPr fontId="3" type="noConversion"/>
  </si>
  <si>
    <r>
      <t>시흥장현제일풍경채에듀(</t>
    </r>
    <r>
      <rPr>
        <sz val="11"/>
        <color theme="1"/>
        <rFont val="맑은 고딕"/>
        <family val="2"/>
        <charset val="129"/>
        <scheme val="minor"/>
      </rPr>
      <t>B5)</t>
    </r>
    <phoneticPr fontId="3" type="noConversion"/>
  </si>
  <si>
    <t>남양주두산위브트레지움</t>
    <phoneticPr fontId="3" type="noConversion"/>
  </si>
  <si>
    <t>화도읍</t>
    <phoneticPr fontId="3" type="noConversion"/>
  </si>
  <si>
    <r>
      <t>동림3지구한국아델리움더숲</t>
    </r>
    <r>
      <rPr>
        <sz val="11"/>
        <color theme="1"/>
        <rFont val="맑은 고딕"/>
        <family val="2"/>
        <charset val="129"/>
        <scheme val="minor"/>
      </rPr>
      <t>1단지(민간임대)</t>
    </r>
    <phoneticPr fontId="3" type="noConversion"/>
  </si>
  <si>
    <t>동림3지구한국아델리움더숲2단지(민간임대)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</si>
  <si>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</t>
    </r>
    <phoneticPr fontId="3" type="noConversion"/>
  </si>
  <si>
    <t>e편한세상창원파크센트럴(1단지)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</si>
  <si>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</si>
  <si>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</si>
  <si>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7A/72</t>
    </r>
    <phoneticPr fontId="3" type="noConversion"/>
  </si>
  <si>
    <t>e편한세상창원파크센트럴(2단지)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</si>
  <si>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</si>
  <si>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5D/59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</si>
  <si>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</si>
  <si>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</si>
  <si>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33/103</t>
    </r>
    <phoneticPr fontId="3" type="noConversion"/>
  </si>
  <si>
    <t>작전역브라운스톤계양스카이</t>
    <phoneticPr fontId="3" type="noConversion"/>
  </si>
  <si>
    <t>작전동</t>
    <phoneticPr fontId="3" type="noConversion"/>
  </si>
  <si>
    <t>부평역화성파크드림</t>
    <phoneticPr fontId="3" type="noConversion"/>
  </si>
  <si>
    <t>부평동</t>
    <phoneticPr fontId="3" type="noConversion"/>
  </si>
  <si>
    <t>부평코오롱하늘채</t>
    <phoneticPr fontId="3" type="noConversion"/>
  </si>
  <si>
    <t>부개동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</si>
  <si>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</si>
  <si>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7/71</t>
    </r>
    <phoneticPr fontId="3" type="noConversion"/>
  </si>
  <si>
    <t>시흥장현제일풍경채센텀(B4)</t>
    <phoneticPr fontId="3" type="noConversion"/>
  </si>
  <si>
    <t>청주더샵퍼스트파크</t>
    <phoneticPr fontId="3" type="noConversion"/>
  </si>
  <si>
    <t>수곡동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</si>
  <si>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</si>
  <si>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</si>
  <si>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60T/102</t>
    </r>
    <phoneticPr fontId="3" type="noConversion"/>
  </si>
  <si>
    <t>174P/133</t>
    <phoneticPr fontId="3" type="noConversion"/>
  </si>
  <si>
    <t>솔밭공원승윤노블리안</t>
    <phoneticPr fontId="3" type="noConversion"/>
  </si>
  <si>
    <t>42/32</t>
    <phoneticPr fontId="3" type="noConversion"/>
  </si>
  <si>
    <t>46A/34</t>
    <phoneticPr fontId="3" type="noConversion"/>
  </si>
  <si>
    <t>46B/34</t>
    <phoneticPr fontId="3" type="noConversion"/>
  </si>
  <si>
    <t>48/36</t>
    <phoneticPr fontId="3" type="noConversion"/>
  </si>
  <si>
    <t>54/40</t>
    <phoneticPr fontId="3" type="noConversion"/>
  </si>
  <si>
    <t>62/47</t>
    <phoneticPr fontId="3" type="noConversion"/>
  </si>
  <si>
    <t>64A/50</t>
    <phoneticPr fontId="3" type="noConversion"/>
  </si>
  <si>
    <t>64B/50</t>
    <phoneticPr fontId="3" type="noConversion"/>
  </si>
  <si>
    <t>68/52</t>
    <phoneticPr fontId="3" type="noConversion"/>
  </si>
  <si>
    <t>69/54</t>
    <phoneticPr fontId="3" type="noConversion"/>
  </si>
  <si>
    <t>69A/54</t>
    <phoneticPr fontId="3" type="noConversion"/>
  </si>
  <si>
    <t>70E/54</t>
    <phoneticPr fontId="3" type="noConversion"/>
  </si>
  <si>
    <t>70C/54</t>
    <phoneticPr fontId="3" type="noConversion"/>
  </si>
  <si>
    <t>70D/54</t>
    <phoneticPr fontId="3" type="noConversion"/>
  </si>
  <si>
    <t>72B/54</t>
    <phoneticPr fontId="3" type="noConversion"/>
  </si>
  <si>
    <t>74A/58</t>
    <phoneticPr fontId="3" type="noConversion"/>
  </si>
  <si>
    <t>75/57</t>
    <phoneticPr fontId="3" type="noConversion"/>
  </si>
  <si>
    <t>75B/58</t>
    <phoneticPr fontId="3" type="noConversion"/>
  </si>
  <si>
    <t>e편한세상선부광장</t>
    <phoneticPr fontId="3" type="noConversion"/>
  </si>
  <si>
    <t>시흥은계A2(국민임대)</t>
    <phoneticPr fontId="3" type="noConversion"/>
  </si>
  <si>
    <t>은행동</t>
    <phoneticPr fontId="3" type="noConversion"/>
  </si>
  <si>
    <t>58/37</t>
    <phoneticPr fontId="3" type="noConversion"/>
  </si>
  <si>
    <t>가평블루핀</t>
    <phoneticPr fontId="3" type="noConversion"/>
  </si>
  <si>
    <t>가평군</t>
    <phoneticPr fontId="3" type="noConversion"/>
  </si>
  <si>
    <t>가평읍</t>
    <phoneticPr fontId="3" type="noConversion"/>
  </si>
  <si>
    <t>99/76</t>
    <phoneticPr fontId="3" type="noConversion"/>
  </si>
  <si>
    <t>방배서리풀서해그랑블</t>
    <phoneticPr fontId="3" type="noConversion"/>
  </si>
  <si>
    <t>51/39</t>
    <phoneticPr fontId="3" type="noConversion"/>
  </si>
  <si>
    <t>65/49</t>
    <phoneticPr fontId="3" type="noConversion"/>
  </si>
  <si>
    <t>77/59</t>
    <phoneticPr fontId="3" type="noConversion"/>
  </si>
  <si>
    <t>힐스테이트리버시티(1단지)</t>
    <phoneticPr fontId="3" type="noConversion"/>
  </si>
  <si>
    <t>88C/68</t>
    <phoneticPr fontId="3" type="noConversion"/>
  </si>
  <si>
    <t>88A/68</t>
    <phoneticPr fontId="3" type="noConversion"/>
  </si>
  <si>
    <t>90B/68</t>
    <phoneticPr fontId="3" type="noConversion"/>
  </si>
  <si>
    <t>100G/76</t>
    <phoneticPr fontId="3" type="noConversion"/>
  </si>
  <si>
    <t>110G/84</t>
    <phoneticPr fontId="3" type="noConversion"/>
  </si>
  <si>
    <t>111T2/84</t>
    <phoneticPr fontId="3" type="noConversion"/>
  </si>
  <si>
    <t>116D/88</t>
    <phoneticPr fontId="3" type="noConversion"/>
  </si>
  <si>
    <t>121T3/94</t>
    <phoneticPr fontId="3" type="noConversion"/>
  </si>
  <si>
    <t>121T1/94</t>
    <phoneticPr fontId="3" type="noConversion"/>
  </si>
  <si>
    <t>129D1/98</t>
    <phoneticPr fontId="3" type="noConversion"/>
  </si>
  <si>
    <t>130D2/98</t>
    <phoneticPr fontId="3" type="noConversion"/>
  </si>
  <si>
    <t>132A/102</t>
    <phoneticPr fontId="3" type="noConversion"/>
  </si>
  <si>
    <t>132E/102</t>
    <phoneticPr fontId="3" type="noConversion"/>
  </si>
  <si>
    <t>133G/102</t>
    <phoneticPr fontId="3" type="noConversion"/>
  </si>
  <si>
    <t>133B/102</t>
    <phoneticPr fontId="3" type="noConversion"/>
  </si>
  <si>
    <t>147T1/113</t>
    <phoneticPr fontId="3" type="noConversion"/>
  </si>
  <si>
    <t>147T2/113</t>
    <phoneticPr fontId="3" type="noConversion"/>
  </si>
  <si>
    <t>151D/114</t>
    <phoneticPr fontId="3" type="noConversion"/>
  </si>
  <si>
    <t>152C/114</t>
    <phoneticPr fontId="3" type="noConversion"/>
  </si>
  <si>
    <t>152A/114</t>
    <phoneticPr fontId="3" type="noConversion"/>
  </si>
  <si>
    <t>160D/121</t>
    <phoneticPr fontId="3" type="noConversion"/>
  </si>
  <si>
    <t>힐스테이트리버시티(2단지)</t>
    <phoneticPr fontId="3" type="noConversion"/>
  </si>
  <si>
    <t>87A/68</t>
    <phoneticPr fontId="3" type="noConversion"/>
  </si>
  <si>
    <t>89B/68</t>
    <phoneticPr fontId="3" type="noConversion"/>
  </si>
  <si>
    <t>98C/76</t>
    <phoneticPr fontId="3" type="noConversion"/>
  </si>
  <si>
    <t>108T/84</t>
    <phoneticPr fontId="3" type="noConversion"/>
  </si>
  <si>
    <t>108F/84</t>
    <phoneticPr fontId="3" type="noConversion"/>
  </si>
  <si>
    <t>109H/84</t>
    <phoneticPr fontId="3" type="noConversion"/>
  </si>
  <si>
    <t>109T1/84</t>
    <phoneticPr fontId="3" type="noConversion"/>
  </si>
  <si>
    <t>115D/88</t>
    <phoneticPr fontId="3" type="noConversion"/>
  </si>
  <si>
    <t>120T3/94</t>
    <phoneticPr fontId="3" type="noConversion"/>
  </si>
  <si>
    <t>120T/94</t>
    <phoneticPr fontId="3" type="noConversion"/>
  </si>
  <si>
    <t>120T2/94</t>
    <phoneticPr fontId="3" type="noConversion"/>
  </si>
  <si>
    <t>120T6/94</t>
    <phoneticPr fontId="3" type="noConversion"/>
  </si>
  <si>
    <t>120T4/94</t>
    <phoneticPr fontId="3" type="noConversion"/>
  </si>
  <si>
    <t>120T5/94</t>
    <phoneticPr fontId="3" type="noConversion"/>
  </si>
  <si>
    <t>128D1/98</t>
    <phoneticPr fontId="3" type="noConversion"/>
  </si>
  <si>
    <t>129D2/98</t>
    <phoneticPr fontId="3" type="noConversion"/>
  </si>
  <si>
    <t>129C/102</t>
    <phoneticPr fontId="3" type="noConversion"/>
  </si>
  <si>
    <t>130E/102</t>
    <phoneticPr fontId="3" type="noConversion"/>
  </si>
  <si>
    <t>130F/102</t>
    <phoneticPr fontId="3" type="noConversion"/>
  </si>
  <si>
    <t>130A/102</t>
    <phoneticPr fontId="3" type="noConversion"/>
  </si>
  <si>
    <t>132B/102</t>
    <phoneticPr fontId="3" type="noConversion"/>
  </si>
  <si>
    <t>138A/108</t>
    <phoneticPr fontId="3" type="noConversion"/>
  </si>
  <si>
    <t>145T1/113</t>
    <phoneticPr fontId="3" type="noConversion"/>
  </si>
  <si>
    <t>145T2/113</t>
    <phoneticPr fontId="3" type="noConversion"/>
  </si>
  <si>
    <t>149D/114</t>
    <phoneticPr fontId="3" type="noConversion"/>
  </si>
  <si>
    <t>150C/114</t>
    <phoneticPr fontId="3" type="noConversion"/>
  </si>
  <si>
    <t>150E/114</t>
    <phoneticPr fontId="3" type="noConversion"/>
  </si>
  <si>
    <t>151A/114</t>
    <phoneticPr fontId="3" type="noConversion"/>
  </si>
  <si>
    <t>159D/121</t>
    <phoneticPr fontId="3" type="noConversion"/>
  </si>
  <si>
    <t>평택더샵센트럴파크(2BL)</t>
    <phoneticPr fontId="3" type="noConversion"/>
  </si>
  <si>
    <t>109/83</t>
    <phoneticPr fontId="3" type="noConversion"/>
  </si>
  <si>
    <t>복현자이</t>
    <phoneticPr fontId="3" type="noConversion"/>
  </si>
  <si>
    <t>복현동</t>
    <phoneticPr fontId="3" type="noConversion"/>
  </si>
  <si>
    <t>평택더샵센트럴파크(1BL)</t>
    <phoneticPr fontId="3" type="noConversion"/>
  </si>
  <si>
    <t>시흥연성역금강펜테리움센트럴파크(B3)</t>
    <phoneticPr fontId="3" type="noConversion"/>
  </si>
  <si>
    <t>102B/79</t>
    <phoneticPr fontId="3" type="noConversion"/>
  </si>
  <si>
    <t>104A/79</t>
    <phoneticPr fontId="3" type="noConversion"/>
  </si>
  <si>
    <t>사하역비스타동원</t>
    <phoneticPr fontId="3" type="noConversion"/>
  </si>
  <si>
    <t>97D/74</t>
    <phoneticPr fontId="3" type="noConversion"/>
  </si>
  <si>
    <t>97D-1/74</t>
    <phoneticPr fontId="3" type="noConversion"/>
  </si>
  <si>
    <t>마포프레스티지자이</t>
    <phoneticPr fontId="3" type="noConversion"/>
  </si>
  <si>
    <t>염리동</t>
    <phoneticPr fontId="3" type="noConversion"/>
  </si>
  <si>
    <t>62/49</t>
    <phoneticPr fontId="3" type="noConversion"/>
  </si>
  <si>
    <t>79E/59</t>
    <phoneticPr fontId="3" type="noConversion"/>
  </si>
  <si>
    <t>80F/59</t>
    <phoneticPr fontId="3" type="noConversion"/>
  </si>
  <si>
    <t>81G/59</t>
    <phoneticPr fontId="3" type="noConversion"/>
  </si>
  <si>
    <t>148D/114</t>
    <phoneticPr fontId="3" type="noConversion"/>
  </si>
  <si>
    <t>148E/114</t>
    <phoneticPr fontId="3" type="noConversion"/>
  </si>
  <si>
    <t>148F/114</t>
    <phoneticPr fontId="3" type="noConversion"/>
  </si>
  <si>
    <t>150B/114</t>
    <phoneticPr fontId="3" type="noConversion"/>
  </si>
  <si>
    <t>150A/114</t>
    <phoneticPr fontId="3" type="noConversion"/>
  </si>
  <si>
    <t>봉래에일린의뜰</t>
    <phoneticPr fontId="3" type="noConversion"/>
  </si>
  <si>
    <t>봉래동4가</t>
    <phoneticPr fontId="3" type="noConversion"/>
  </si>
  <si>
    <t>56A/39</t>
    <phoneticPr fontId="3" type="noConversion"/>
  </si>
  <si>
    <t>56B/39</t>
    <phoneticPr fontId="3" type="noConversion"/>
  </si>
  <si>
    <t>72A/49</t>
    <phoneticPr fontId="3" type="noConversion"/>
  </si>
  <si>
    <t>72B/49</t>
    <phoneticPr fontId="3" type="noConversion"/>
  </si>
  <si>
    <t>133/102</t>
    <phoneticPr fontId="3" type="noConversion"/>
  </si>
  <si>
    <t>철원석미모닝파크2차(민간임대)</t>
    <phoneticPr fontId="3" type="noConversion"/>
  </si>
  <si>
    <t>철원군</t>
    <phoneticPr fontId="3" type="noConversion"/>
  </si>
  <si>
    <t>철원읍</t>
    <phoneticPr fontId="3" type="noConversion"/>
  </si>
  <si>
    <t>61/46</t>
    <phoneticPr fontId="3" type="noConversion"/>
  </si>
  <si>
    <t>91B/69</t>
    <phoneticPr fontId="3" type="noConversion"/>
  </si>
  <si>
    <t>e편한세상양주신도시4차(A19)</t>
    <phoneticPr fontId="3" type="noConversion"/>
  </si>
  <si>
    <t>95/67</t>
    <phoneticPr fontId="3" type="noConversion"/>
  </si>
  <si>
    <t>양주옥정지구대방노블랜드(A12-1,2)</t>
    <phoneticPr fontId="3" type="noConversion"/>
  </si>
  <si>
    <t>96C/73</t>
    <phoneticPr fontId="3" type="noConversion"/>
  </si>
  <si>
    <t>96D/73</t>
    <phoneticPr fontId="3" type="noConversion"/>
  </si>
  <si>
    <t>140B/117</t>
    <phoneticPr fontId="3" type="noConversion"/>
  </si>
  <si>
    <t>141C/117</t>
    <phoneticPr fontId="3" type="noConversion"/>
  </si>
  <si>
    <t>141A/117</t>
    <phoneticPr fontId="3" type="noConversion"/>
  </si>
  <si>
    <t>힐스테이트천안</t>
    <phoneticPr fontId="3" type="noConversion"/>
  </si>
  <si>
    <t>문화동</t>
    <phoneticPr fontId="3" type="noConversion"/>
  </si>
  <si>
    <t>e편한세상금정산</t>
    <phoneticPr fontId="3" type="noConversion"/>
  </si>
  <si>
    <t>익산부송꿈에그린</t>
    <phoneticPr fontId="3" type="noConversion"/>
  </si>
  <si>
    <t>184/135</t>
    <phoneticPr fontId="3" type="noConversion"/>
  </si>
  <si>
    <t>양주옥정A3((행복주택)</t>
    <phoneticPr fontId="3" type="noConversion"/>
  </si>
  <si>
    <t>34A1/21</t>
    <phoneticPr fontId="3" type="noConversion"/>
  </si>
  <si>
    <t>34A3/21</t>
    <phoneticPr fontId="3" type="noConversion"/>
  </si>
  <si>
    <t>34A2/21</t>
    <phoneticPr fontId="3" type="noConversion"/>
  </si>
  <si>
    <t>42A2/26</t>
    <phoneticPr fontId="3" type="noConversion"/>
  </si>
  <si>
    <t>42A3/26</t>
    <phoneticPr fontId="3" type="noConversion"/>
  </si>
  <si>
    <t>천안신방(행복주택)</t>
    <phoneticPr fontId="3" type="noConversion"/>
  </si>
  <si>
    <t>신방동</t>
    <phoneticPr fontId="3" type="noConversion"/>
  </si>
  <si>
    <t>24A/16</t>
    <phoneticPr fontId="3" type="noConversion"/>
  </si>
  <si>
    <t>39A1/26</t>
    <phoneticPr fontId="3" type="noConversion"/>
  </si>
  <si>
    <t>진주문산역1(행복주택)</t>
    <phoneticPr fontId="3" type="noConversion"/>
  </si>
  <si>
    <t>25/16</t>
    <phoneticPr fontId="3" type="noConversion"/>
  </si>
  <si>
    <t>제주봉개(행복주택)</t>
    <phoneticPr fontId="3" type="noConversion"/>
  </si>
  <si>
    <t>23/16</t>
    <phoneticPr fontId="3" type="noConversion"/>
  </si>
  <si>
    <t>37/26</t>
    <phoneticPr fontId="3" type="noConversion"/>
  </si>
  <si>
    <t>52/36</t>
    <phoneticPr fontId="3" type="noConversion"/>
  </si>
  <si>
    <t>아산방배주상복합2(행복주택)</t>
    <phoneticPr fontId="3" type="noConversion"/>
  </si>
  <si>
    <t>인천용마루3(행복주택)</t>
    <phoneticPr fontId="3" type="noConversion"/>
  </si>
  <si>
    <t>27B/16</t>
    <phoneticPr fontId="3" type="noConversion"/>
  </si>
  <si>
    <t>36A/21</t>
    <phoneticPr fontId="3" type="noConversion"/>
  </si>
  <si>
    <t>36A1/21</t>
    <phoneticPr fontId="3" type="noConversion"/>
  </si>
  <si>
    <t>46A/29</t>
    <phoneticPr fontId="3" type="noConversion"/>
  </si>
  <si>
    <t>46A1/29</t>
    <phoneticPr fontId="3" type="noConversion"/>
  </si>
  <si>
    <t>46B/29</t>
    <phoneticPr fontId="3" type="noConversion"/>
  </si>
  <si>
    <t>인천논현2(행복주택4BL)</t>
    <phoneticPr fontId="3" type="noConversion"/>
  </si>
  <si>
    <t>25B/16</t>
    <phoneticPr fontId="3" type="noConversion"/>
  </si>
  <si>
    <t>의정부녹양(행복주택)</t>
    <phoneticPr fontId="3" type="noConversion"/>
  </si>
  <si>
    <t>녹양동</t>
    <phoneticPr fontId="3" type="noConversion"/>
  </si>
  <si>
    <t>오산청호(행복주택)</t>
    <phoneticPr fontId="3" type="noConversion"/>
  </si>
  <si>
    <t>청호동</t>
    <phoneticPr fontId="3" type="noConversion"/>
  </si>
  <si>
    <t>부천중동1(행복주택)</t>
    <phoneticPr fontId="3" type="noConversion"/>
  </si>
  <si>
    <t>27S/16</t>
    <phoneticPr fontId="3" type="noConversion"/>
  </si>
  <si>
    <t>62A/36</t>
    <phoneticPr fontId="3" type="noConversion"/>
  </si>
  <si>
    <t>김천삼락(행복주택)</t>
    <phoneticPr fontId="3" type="noConversion"/>
  </si>
  <si>
    <t>삼락동</t>
    <phoneticPr fontId="3" type="noConversion"/>
  </si>
  <si>
    <t>광주하남(행복주택)</t>
    <phoneticPr fontId="3" type="noConversion"/>
  </si>
  <si>
    <t>57/36</t>
    <phoneticPr fontId="3" type="noConversion"/>
  </si>
  <si>
    <t>평택소사벌A6(행복주택)</t>
    <phoneticPr fontId="3" type="noConversion"/>
  </si>
  <si>
    <t>30A/20</t>
    <phoneticPr fontId="3" type="noConversion"/>
  </si>
  <si>
    <t>30A1/20</t>
    <phoneticPr fontId="3" type="noConversion"/>
  </si>
  <si>
    <t>33A/22</t>
    <phoneticPr fontId="3" type="noConversion"/>
  </si>
  <si>
    <t>53B1/36</t>
    <phoneticPr fontId="3" type="noConversion"/>
  </si>
  <si>
    <t>54A/36</t>
    <phoneticPr fontId="3" type="noConversion"/>
  </si>
  <si>
    <t>54A1/36</t>
    <phoneticPr fontId="3" type="noConversion"/>
  </si>
  <si>
    <t>오산청학(행복주택)</t>
    <phoneticPr fontId="3" type="noConversion"/>
  </si>
  <si>
    <t>청학동</t>
    <phoneticPr fontId="3" type="noConversion"/>
  </si>
  <si>
    <t>50/36</t>
    <phoneticPr fontId="3" type="noConversion"/>
  </si>
  <si>
    <t>오산세교2A7(행복주택)</t>
    <phoneticPr fontId="3" type="noConversion"/>
  </si>
  <si>
    <t>57A/46</t>
    <phoneticPr fontId="3" type="noConversion"/>
  </si>
  <si>
    <t>창원석동2A4(행복주택)</t>
    <phoneticPr fontId="3" type="noConversion"/>
  </si>
  <si>
    <t>석동</t>
    <phoneticPr fontId="3" type="noConversion"/>
  </si>
  <si>
    <t>26/16</t>
    <phoneticPr fontId="3" type="noConversion"/>
  </si>
  <si>
    <t>고양지축A3(행복주택)</t>
    <phoneticPr fontId="3" type="noConversion"/>
  </si>
  <si>
    <t>김해율하리슈빌더스테이(민간임대)</t>
    <phoneticPr fontId="3" type="noConversion"/>
  </si>
  <si>
    <t>76A/55</t>
    <phoneticPr fontId="3" type="noConversion"/>
  </si>
  <si>
    <t>76B/55</t>
    <phoneticPr fontId="3" type="noConversion"/>
  </si>
  <si>
    <t>84P/59</t>
    <phoneticPr fontId="3" type="noConversion"/>
  </si>
  <si>
    <t>범어센트레빌</t>
    <phoneticPr fontId="3" type="noConversion"/>
  </si>
  <si>
    <t>e편한세상순천(1단지)</t>
    <phoneticPr fontId="3" type="noConversion"/>
  </si>
  <si>
    <t>용당동</t>
    <phoneticPr fontId="3" type="noConversion"/>
  </si>
  <si>
    <t>139A/110</t>
    <phoneticPr fontId="3" type="noConversion"/>
  </si>
  <si>
    <t>140B/110</t>
    <phoneticPr fontId="3" type="noConversion"/>
  </si>
  <si>
    <t>e편한세상순천(2단지)</t>
  </si>
  <si>
    <t>양산양우내안애파크뷰</t>
    <phoneticPr fontId="3" type="noConversion"/>
  </si>
  <si>
    <t>세종마스터힐스(M1)올목마을2단지</t>
    <phoneticPr fontId="3" type="noConversion"/>
  </si>
  <si>
    <t>연기면</t>
    <phoneticPr fontId="3" type="noConversion"/>
  </si>
  <si>
    <t>136C/102</t>
    <phoneticPr fontId="3" type="noConversion"/>
  </si>
  <si>
    <t>144A/112</t>
    <phoneticPr fontId="3" type="noConversion"/>
  </si>
  <si>
    <t>145C/112</t>
    <phoneticPr fontId="3" type="noConversion"/>
  </si>
  <si>
    <t>145F/112</t>
    <phoneticPr fontId="3" type="noConversion"/>
  </si>
  <si>
    <t>146G/112</t>
    <phoneticPr fontId="3" type="noConversion"/>
  </si>
  <si>
    <t>147H/112</t>
    <phoneticPr fontId="3" type="noConversion"/>
  </si>
  <si>
    <t>147E/112</t>
    <phoneticPr fontId="3" type="noConversion"/>
  </si>
  <si>
    <t>148B/112</t>
    <phoneticPr fontId="3" type="noConversion"/>
  </si>
  <si>
    <t>154A/120</t>
    <phoneticPr fontId="3" type="noConversion"/>
  </si>
  <si>
    <t>세종마스터힐스(L1)올목마을1단지</t>
    <phoneticPr fontId="3" type="noConversion"/>
  </si>
  <si>
    <t>114H/84</t>
    <phoneticPr fontId="3" type="noConversion"/>
  </si>
  <si>
    <t>146C/112</t>
    <phoneticPr fontId="3" type="noConversion"/>
  </si>
  <si>
    <t>150E/112</t>
    <phoneticPr fontId="3" type="noConversion"/>
  </si>
  <si>
    <t>150D/112</t>
    <phoneticPr fontId="3" type="noConversion"/>
  </si>
  <si>
    <t>150B/112</t>
    <phoneticPr fontId="3" type="noConversion"/>
  </si>
  <si>
    <t>157A/120</t>
    <phoneticPr fontId="3" type="noConversion"/>
  </si>
  <si>
    <t>세종제일풍경채위너스카이(HC2)나릿재마을3</t>
    <phoneticPr fontId="3" type="noConversion"/>
  </si>
  <si>
    <t>113H/84</t>
    <phoneticPr fontId="3" type="noConversion"/>
  </si>
  <si>
    <t>113G/84</t>
    <phoneticPr fontId="3" type="noConversion"/>
  </si>
  <si>
    <t>114E/84</t>
    <phoneticPr fontId="3" type="noConversion"/>
  </si>
  <si>
    <t>117/87</t>
    <phoneticPr fontId="3" type="noConversion"/>
  </si>
  <si>
    <t>119/88</t>
    <phoneticPr fontId="3" type="noConversion"/>
  </si>
  <si>
    <t>122/92</t>
    <phoneticPr fontId="3" type="noConversion"/>
  </si>
  <si>
    <t>129C/97</t>
    <phoneticPr fontId="3" type="noConversion"/>
  </si>
  <si>
    <t>129D/97</t>
    <phoneticPr fontId="3" type="noConversion"/>
  </si>
  <si>
    <t>129A/97</t>
    <phoneticPr fontId="3" type="noConversion"/>
  </si>
  <si>
    <t>130B/97</t>
    <phoneticPr fontId="3" type="noConversion"/>
  </si>
  <si>
    <t>130T/97</t>
    <phoneticPr fontId="3" type="noConversion"/>
  </si>
  <si>
    <t>131/98</t>
    <phoneticPr fontId="3" type="noConversion"/>
  </si>
  <si>
    <t>133A/100</t>
    <phoneticPr fontId="3" type="noConversion"/>
  </si>
  <si>
    <t>133B/100</t>
    <phoneticPr fontId="3" type="noConversion"/>
  </si>
  <si>
    <t>149T/112</t>
    <phoneticPr fontId="3" type="noConversion"/>
  </si>
  <si>
    <t>149T/113</t>
    <phoneticPr fontId="3" type="noConversion"/>
  </si>
  <si>
    <t>151B/114</t>
    <phoneticPr fontId="3" type="noConversion"/>
  </si>
  <si>
    <t>152A/115</t>
    <phoneticPr fontId="3" type="noConversion"/>
  </si>
  <si>
    <t>159/120</t>
    <phoneticPr fontId="3" type="noConversion"/>
  </si>
  <si>
    <t>163P/121</t>
    <phoneticPr fontId="3" type="noConversion"/>
  </si>
  <si>
    <t>176/133</t>
    <phoneticPr fontId="3" type="noConversion"/>
  </si>
  <si>
    <t>191S/143</t>
    <phoneticPr fontId="3" type="noConversion"/>
  </si>
  <si>
    <t>198T2/149</t>
    <phoneticPr fontId="3" type="noConversion"/>
  </si>
  <si>
    <t>199T1/148</t>
    <phoneticPr fontId="3" type="noConversion"/>
  </si>
  <si>
    <t>210P/158</t>
    <phoneticPr fontId="3" type="noConversion"/>
  </si>
  <si>
    <t>동탄역금성백조예미지3차(C7)</t>
    <phoneticPr fontId="3" type="noConversion"/>
  </si>
  <si>
    <t>113/87</t>
    <phoneticPr fontId="3" type="noConversion"/>
  </si>
  <si>
    <t>131/101</t>
    <phoneticPr fontId="3" type="noConversion"/>
  </si>
  <si>
    <t>광주진월(행복주택)</t>
    <phoneticPr fontId="3" type="noConversion"/>
  </si>
  <si>
    <t>노대동</t>
    <phoneticPr fontId="3" type="noConversion"/>
  </si>
  <si>
    <t>54/36</t>
    <phoneticPr fontId="3" type="noConversion"/>
  </si>
  <si>
    <t>e편한세상인창어반포레</t>
    <phoneticPr fontId="3" type="noConversion"/>
  </si>
  <si>
    <t>인창동</t>
    <phoneticPr fontId="3" type="noConversion"/>
  </si>
  <si>
    <t>60/39</t>
    <phoneticPr fontId="3" type="noConversion"/>
  </si>
  <si>
    <t>더맥심험프리스</t>
    <phoneticPr fontId="3" type="noConversion"/>
  </si>
  <si>
    <t>팽성읍</t>
    <phoneticPr fontId="3" type="noConversion"/>
  </si>
  <si>
    <t>103G/71</t>
    <phoneticPr fontId="3" type="noConversion"/>
  </si>
  <si>
    <t>103H/71</t>
    <phoneticPr fontId="3" type="noConversion"/>
  </si>
  <si>
    <t>106B1/73</t>
    <phoneticPr fontId="3" type="noConversion"/>
  </si>
  <si>
    <t>108B2/75</t>
    <phoneticPr fontId="3" type="noConversion"/>
  </si>
  <si>
    <t>110A/76</t>
    <phoneticPr fontId="3" type="noConversion"/>
  </si>
  <si>
    <t>110B/76</t>
    <phoneticPr fontId="3" type="noConversion"/>
  </si>
  <si>
    <t>113C/78</t>
    <phoneticPr fontId="3" type="noConversion"/>
  </si>
  <si>
    <t>116E/80</t>
    <phoneticPr fontId="3" type="noConversion"/>
  </si>
  <si>
    <t>119F/82</t>
    <phoneticPr fontId="3" type="noConversion"/>
  </si>
  <si>
    <t>119D/83</t>
    <phoneticPr fontId="3" type="noConversion"/>
  </si>
  <si>
    <t>김해쌍용예가더클래스</t>
    <phoneticPr fontId="3" type="noConversion"/>
  </si>
  <si>
    <t>외동</t>
    <phoneticPr fontId="3" type="noConversion"/>
  </si>
  <si>
    <t>89A/69</t>
    <phoneticPr fontId="3" type="noConversion"/>
  </si>
  <si>
    <t>90B/69</t>
    <phoneticPr fontId="3" type="noConversion"/>
  </si>
  <si>
    <t>KTX전주역클래시아더스카이</t>
    <phoneticPr fontId="3" type="noConversion"/>
  </si>
  <si>
    <t>우아동3가</t>
    <phoneticPr fontId="3" type="noConversion"/>
  </si>
  <si>
    <t>하림골든뷰</t>
    <phoneticPr fontId="3" type="noConversion"/>
  </si>
  <si>
    <t>소사본동</t>
    <phoneticPr fontId="3" type="noConversion"/>
  </si>
  <si>
    <t>진도골드클라우드</t>
    <phoneticPr fontId="3" type="noConversion"/>
  </si>
  <si>
    <t>진도군</t>
    <phoneticPr fontId="3" type="noConversion"/>
  </si>
  <si>
    <t>진도읍</t>
    <phoneticPr fontId="3" type="noConversion"/>
  </si>
  <si>
    <t>시흥은계A2(영구임대)</t>
    <phoneticPr fontId="3" type="noConversion"/>
  </si>
  <si>
    <t>37A/23</t>
    <phoneticPr fontId="3" type="noConversion"/>
  </si>
  <si>
    <t>37A1/23</t>
    <phoneticPr fontId="3" type="noConversion"/>
  </si>
  <si>
    <t>세종서창A1(행복주택)</t>
    <phoneticPr fontId="3" type="noConversion"/>
  </si>
  <si>
    <t>30A/19</t>
    <phoneticPr fontId="3" type="noConversion"/>
  </si>
  <si>
    <t>53A/34</t>
    <phoneticPr fontId="3" type="noConversion"/>
  </si>
  <si>
    <t>53A1/34</t>
    <phoneticPr fontId="3" type="noConversion"/>
  </si>
  <si>
    <t>60A/38</t>
    <phoneticPr fontId="3" type="noConversion"/>
  </si>
  <si>
    <t>60A1/38</t>
    <phoneticPr fontId="3" type="noConversion"/>
  </si>
  <si>
    <t>60B/38</t>
    <phoneticPr fontId="3" type="noConversion"/>
  </si>
  <si>
    <t>60C/38</t>
    <phoneticPr fontId="3" type="noConversion"/>
  </si>
  <si>
    <t>태백장성동아라이크텐</t>
    <phoneticPr fontId="3" type="noConversion"/>
  </si>
  <si>
    <t>태백시</t>
    <phoneticPr fontId="3" type="noConversion"/>
  </si>
  <si>
    <t>101/83</t>
    <phoneticPr fontId="3" type="noConversion"/>
  </si>
  <si>
    <t>142/116</t>
    <phoneticPr fontId="3" type="noConversion"/>
  </si>
  <si>
    <t>대구연경금성백조예미지</t>
    <phoneticPr fontId="3" type="noConversion"/>
  </si>
  <si>
    <t>129/101</t>
    <phoneticPr fontId="3" type="noConversion"/>
  </si>
  <si>
    <t>연경지구우방아이유쉘(C5)</t>
    <phoneticPr fontId="3" type="noConversion"/>
  </si>
  <si>
    <t>78/60</t>
    <phoneticPr fontId="3" type="noConversion"/>
  </si>
  <si>
    <t>97A/76</t>
    <phoneticPr fontId="3" type="noConversion"/>
  </si>
  <si>
    <t>서신아이파크e편한세상</t>
    <phoneticPr fontId="3" type="noConversion"/>
  </si>
  <si>
    <t>서신동</t>
    <phoneticPr fontId="3" type="noConversion"/>
  </si>
  <si>
    <t>52/34</t>
    <phoneticPr fontId="3" type="noConversion"/>
  </si>
  <si>
    <t>130B/101</t>
    <phoneticPr fontId="3" type="noConversion"/>
  </si>
  <si>
    <t>130A/101</t>
    <phoneticPr fontId="3" type="noConversion"/>
  </si>
  <si>
    <t>141/116</t>
    <phoneticPr fontId="3" type="noConversion"/>
  </si>
  <si>
    <t>e편한세상대전법동</t>
    <phoneticPr fontId="3" type="noConversion"/>
  </si>
  <si>
    <t>법동</t>
    <phoneticPr fontId="3" type="noConversion"/>
  </si>
  <si>
    <t>앞산봉덕영무예다음</t>
    <phoneticPr fontId="3" type="noConversion"/>
  </si>
  <si>
    <t>63/39</t>
    <phoneticPr fontId="3" type="noConversion"/>
  </si>
  <si>
    <t>시흥은계S3(공공임대)</t>
    <phoneticPr fontId="3" type="noConversion"/>
  </si>
  <si>
    <t>하남포웰시티(B6)</t>
    <phoneticPr fontId="3" type="noConversion"/>
  </si>
  <si>
    <t>감이동</t>
    <phoneticPr fontId="3" type="noConversion"/>
  </si>
  <si>
    <t>하남포웰시티(C2)</t>
    <phoneticPr fontId="3" type="noConversion"/>
  </si>
  <si>
    <t>116A/90</t>
    <phoneticPr fontId="3" type="noConversion"/>
  </si>
  <si>
    <t>162/125</t>
    <phoneticPr fontId="3" type="noConversion"/>
  </si>
  <si>
    <t>199/152</t>
    <phoneticPr fontId="3" type="noConversion"/>
  </si>
  <si>
    <t>하남포웰시티(C3)</t>
    <phoneticPr fontId="3" type="noConversion"/>
  </si>
  <si>
    <t>117B/90</t>
    <phoneticPr fontId="3" type="noConversion"/>
  </si>
  <si>
    <t>118T/90</t>
    <phoneticPr fontId="3" type="noConversion"/>
  </si>
  <si>
    <t>199/157</t>
    <phoneticPr fontId="3" type="noConversion"/>
  </si>
  <si>
    <t>양산덕계두산위브2차(1단지)</t>
    <phoneticPr fontId="3" type="noConversion"/>
  </si>
  <si>
    <t>양산덕계두산위브2차(2단지)</t>
  </si>
  <si>
    <t>해운대센트럴푸르지오</t>
    <phoneticPr fontId="3" type="noConversion"/>
  </si>
  <si>
    <t>양양물치강선(국민임대)</t>
    <phoneticPr fontId="3" type="noConversion"/>
  </si>
  <si>
    <t>45/29</t>
    <phoneticPr fontId="3" type="noConversion"/>
  </si>
  <si>
    <t>부산정관A4(행복주택)</t>
    <phoneticPr fontId="3" type="noConversion"/>
  </si>
  <si>
    <t>시흥은계A2(공공실버)</t>
    <phoneticPr fontId="3" type="noConversion"/>
  </si>
  <si>
    <t>37/23</t>
    <phoneticPr fontId="3" type="noConversion"/>
  </si>
  <si>
    <t>화성봉담2S1(공공임대)</t>
    <phoneticPr fontId="3" type="noConversion"/>
  </si>
  <si>
    <t>70B/51</t>
    <phoneticPr fontId="3" type="noConversion"/>
  </si>
  <si>
    <t>102D/74</t>
    <phoneticPr fontId="3" type="noConversion"/>
  </si>
  <si>
    <t>음성감곡대신리치빌</t>
    <phoneticPr fontId="3" type="noConversion"/>
  </si>
  <si>
    <t>감곡면</t>
    <phoneticPr fontId="3" type="noConversion"/>
  </si>
  <si>
    <t>99/71</t>
    <phoneticPr fontId="3" type="noConversion"/>
  </si>
  <si>
    <t>하동진교금강블레스</t>
    <phoneticPr fontId="3" type="noConversion"/>
  </si>
  <si>
    <t>진교면</t>
    <phoneticPr fontId="3" type="noConversion"/>
  </si>
  <si>
    <t>남양주장현5(행복주택)2BL</t>
    <phoneticPr fontId="3" type="noConversion"/>
  </si>
  <si>
    <t>진접읍</t>
    <phoneticPr fontId="3" type="noConversion"/>
  </si>
  <si>
    <t>직산삼성홈미가온</t>
    <phoneticPr fontId="3" type="noConversion"/>
  </si>
  <si>
    <t>직산읍</t>
    <phoneticPr fontId="3" type="noConversion"/>
  </si>
  <si>
    <t>서초동DK밸리뷰시티</t>
    <phoneticPr fontId="3" type="noConversion"/>
  </si>
  <si>
    <t>21/16</t>
    <phoneticPr fontId="3" type="noConversion"/>
  </si>
  <si>
    <t>30A/23</t>
    <phoneticPr fontId="3" type="noConversion"/>
  </si>
  <si>
    <t>32D/25</t>
    <phoneticPr fontId="3" type="noConversion"/>
  </si>
  <si>
    <t>32C/25</t>
    <phoneticPr fontId="3" type="noConversion"/>
  </si>
  <si>
    <t>32B/25</t>
    <phoneticPr fontId="3" type="noConversion"/>
  </si>
  <si>
    <t>33C/26</t>
    <phoneticPr fontId="3" type="noConversion"/>
  </si>
  <si>
    <t>34B/26</t>
    <phoneticPr fontId="3" type="noConversion"/>
  </si>
  <si>
    <t>34A/26</t>
    <phoneticPr fontId="3" type="noConversion"/>
  </si>
  <si>
    <t>35D/28</t>
    <phoneticPr fontId="3" type="noConversion"/>
  </si>
  <si>
    <t>이아인서로가(2단지)</t>
    <phoneticPr fontId="3" type="noConversion"/>
  </si>
  <si>
    <t>105/84</t>
    <phoneticPr fontId="3" type="noConversion"/>
  </si>
  <si>
    <t>대구안심시티프라디움</t>
    <phoneticPr fontId="3" type="noConversion"/>
  </si>
  <si>
    <t>용계동</t>
    <phoneticPr fontId="3" type="noConversion"/>
  </si>
  <si>
    <t>장항이테크더리브</t>
    <phoneticPr fontId="3" type="noConversion"/>
  </si>
  <si>
    <t>장항읍</t>
    <phoneticPr fontId="3" type="noConversion"/>
  </si>
  <si>
    <t>108/81</t>
    <phoneticPr fontId="3" type="noConversion"/>
  </si>
  <si>
    <t>전주평화3차골드클래스</t>
    <phoneticPr fontId="3" type="noConversion"/>
  </si>
  <si>
    <t>대구연경대광로제비앙(C1)</t>
    <phoneticPr fontId="3" type="noConversion"/>
  </si>
  <si>
    <t>135/109</t>
    <phoneticPr fontId="3" type="noConversion"/>
  </si>
  <si>
    <t>달서센트럴더샵</t>
    <phoneticPr fontId="3" type="noConversion"/>
  </si>
  <si>
    <t>본리동</t>
    <phoneticPr fontId="3" type="noConversion"/>
  </si>
  <si>
    <t>청주동남지구우미린풀하우스(B7)</t>
    <phoneticPr fontId="3" type="noConversion"/>
  </si>
  <si>
    <t>방서동</t>
    <phoneticPr fontId="3" type="noConversion"/>
  </si>
  <si>
    <t>93B/69</t>
    <phoneticPr fontId="3" type="noConversion"/>
  </si>
  <si>
    <t>104B/78</t>
    <phoneticPr fontId="3" type="noConversion"/>
  </si>
  <si>
    <t>화성동탄2A84(공공분양)</t>
    <phoneticPr fontId="3" type="noConversion"/>
  </si>
  <si>
    <t>e편한세상문래</t>
    <phoneticPr fontId="3" type="noConversion"/>
  </si>
  <si>
    <t>76/55</t>
    <phoneticPr fontId="3" type="noConversion"/>
  </si>
  <si>
    <t>일광지구대성베르힐(B11)</t>
    <phoneticPr fontId="3" type="noConversion"/>
  </si>
  <si>
    <t>청주힐즈파크푸르지오</t>
    <phoneticPr fontId="3" type="noConversion"/>
  </si>
  <si>
    <t>내덕동</t>
    <phoneticPr fontId="3" type="noConversion"/>
  </si>
  <si>
    <t>157/118</t>
    <phoneticPr fontId="3" type="noConversion"/>
  </si>
  <si>
    <t>161/121</t>
    <phoneticPr fontId="3" type="noConversion"/>
  </si>
  <si>
    <t>인천도화금강펜테리움센트럴파크(2-3BL)</t>
    <phoneticPr fontId="3" type="noConversion"/>
  </si>
  <si>
    <t>국가산단반도유보라잉파크3.0(A1)</t>
    <phoneticPr fontId="3" type="noConversion"/>
  </si>
  <si>
    <t>104/78</t>
    <phoneticPr fontId="3" type="noConversion"/>
  </si>
  <si>
    <t>일광신도시비스타동원2차(B1)</t>
    <phoneticPr fontId="3" type="noConversion"/>
  </si>
  <si>
    <t>123A/96</t>
    <phoneticPr fontId="3" type="noConversion"/>
  </si>
  <si>
    <t>123/96</t>
    <phoneticPr fontId="3" type="noConversion"/>
  </si>
  <si>
    <t>206/159</t>
    <phoneticPr fontId="3" type="noConversion"/>
  </si>
  <si>
    <t>인천송림파인앤유</t>
    <phoneticPr fontId="3" type="noConversion"/>
  </si>
  <si>
    <t>송림동</t>
    <phoneticPr fontId="3" type="noConversion"/>
  </si>
  <si>
    <t>용마산역쌍용예가더클라우드</t>
    <phoneticPr fontId="3" type="noConversion"/>
  </si>
  <si>
    <t>성복역롯데캐슬파크나인(2단지)</t>
    <phoneticPr fontId="3" type="noConversion"/>
  </si>
  <si>
    <t>135A/101</t>
    <phoneticPr fontId="3" type="noConversion"/>
  </si>
  <si>
    <t>135B/101</t>
    <phoneticPr fontId="3" type="noConversion"/>
  </si>
  <si>
    <t>153A/116</t>
    <phoneticPr fontId="3" type="noConversion"/>
  </si>
  <si>
    <t>154B/116</t>
    <phoneticPr fontId="3" type="noConversion"/>
  </si>
  <si>
    <t>174T/132</t>
    <phoneticPr fontId="3" type="noConversion"/>
  </si>
  <si>
    <t>174TB/132</t>
    <phoneticPr fontId="3" type="noConversion"/>
  </si>
  <si>
    <t>177T/135</t>
    <phoneticPr fontId="3" type="noConversion"/>
  </si>
  <si>
    <t>178TA/136</t>
    <phoneticPr fontId="3" type="noConversion"/>
  </si>
  <si>
    <t>179TB/136</t>
    <phoneticPr fontId="3" type="noConversion"/>
  </si>
  <si>
    <t>179TC/136</t>
    <phoneticPr fontId="3" type="noConversion"/>
  </si>
  <si>
    <t>253/189</t>
    <phoneticPr fontId="3" type="noConversion"/>
  </si>
  <si>
    <t>261/195</t>
    <phoneticPr fontId="3" type="noConversion"/>
  </si>
  <si>
    <t>310/234</t>
    <phoneticPr fontId="3" type="noConversion"/>
  </si>
  <si>
    <t>322/243</t>
    <phoneticPr fontId="3" type="noConversion"/>
  </si>
  <si>
    <t>324A/244</t>
    <phoneticPr fontId="3" type="noConversion"/>
  </si>
  <si>
    <t>327B/244</t>
    <phoneticPr fontId="3" type="noConversion"/>
  </si>
  <si>
    <t>경주두산위브트레지움</t>
    <phoneticPr fontId="3" type="noConversion"/>
  </si>
  <si>
    <t>오룡지구한국아델리움위너스</t>
    <phoneticPr fontId="3" type="noConversion"/>
  </si>
  <si>
    <t>영등포중흥S-클래스</t>
    <phoneticPr fontId="3" type="noConversion"/>
  </si>
  <si>
    <t>양평동1가</t>
    <phoneticPr fontId="3" type="noConversion"/>
  </si>
  <si>
    <t>35/24</t>
    <phoneticPr fontId="3" type="noConversion"/>
  </si>
  <si>
    <t>40/28</t>
    <phoneticPr fontId="3" type="noConversion"/>
  </si>
  <si>
    <t>안양센트럴헤센2차</t>
    <phoneticPr fontId="3" type="noConversion"/>
  </si>
  <si>
    <t>70/49</t>
    <phoneticPr fontId="3" type="noConversion"/>
  </si>
  <si>
    <t>85/62</t>
    <phoneticPr fontId="3" type="noConversion"/>
  </si>
  <si>
    <t>91/66</t>
    <phoneticPr fontId="3" type="noConversion"/>
  </si>
  <si>
    <t>강릉유천유승한내들더퍼스트(S1)</t>
    <phoneticPr fontId="3" type="noConversion"/>
  </si>
  <si>
    <t>화서역파크푸르지오</t>
    <phoneticPr fontId="3" type="noConversion"/>
  </si>
  <si>
    <t>정자동</t>
    <phoneticPr fontId="3" type="noConversion"/>
  </si>
  <si>
    <t>140B/101</t>
    <phoneticPr fontId="3" type="noConversion"/>
  </si>
  <si>
    <t>141A/101</t>
    <phoneticPr fontId="3" type="noConversion"/>
  </si>
  <si>
    <t>148B/107</t>
    <phoneticPr fontId="3" type="noConversion"/>
  </si>
  <si>
    <t>148A/107</t>
    <phoneticPr fontId="3" type="noConversion"/>
  </si>
  <si>
    <t>208B/149</t>
    <phoneticPr fontId="3" type="noConversion"/>
  </si>
  <si>
    <t>208A/149</t>
    <phoneticPr fontId="3" type="noConversion"/>
  </si>
  <si>
    <t>제주휴림힐타운</t>
    <phoneticPr fontId="3" type="noConversion"/>
  </si>
  <si>
    <t>오라이동</t>
    <phoneticPr fontId="3" type="noConversion"/>
  </si>
  <si>
    <t>104D/84</t>
    <phoneticPr fontId="3" type="noConversion"/>
  </si>
  <si>
    <t>단아루단양군립(공공임대)</t>
    <phoneticPr fontId="3" type="noConversion"/>
  </si>
  <si>
    <t>단양군</t>
    <phoneticPr fontId="3" type="noConversion"/>
  </si>
  <si>
    <t>단양읍</t>
    <phoneticPr fontId="3" type="noConversion"/>
  </si>
  <si>
    <t>107/78</t>
    <phoneticPr fontId="3" type="noConversion"/>
  </si>
  <si>
    <t>군포송정A1(영구임대)</t>
    <phoneticPr fontId="3" type="noConversion"/>
  </si>
  <si>
    <t>39A/24</t>
    <phoneticPr fontId="3" type="noConversion"/>
  </si>
  <si>
    <t>39B/24</t>
    <phoneticPr fontId="3" type="noConversion"/>
  </si>
  <si>
    <t>과천센트레빌</t>
    <phoneticPr fontId="3" type="noConversion"/>
  </si>
  <si>
    <t>갈현동</t>
    <phoneticPr fontId="3" type="noConversion"/>
  </si>
  <si>
    <t>163/130</t>
    <phoneticPr fontId="3" type="noConversion"/>
  </si>
  <si>
    <t>201/156</t>
    <phoneticPr fontId="3" type="noConversion"/>
  </si>
  <si>
    <t>224/176</t>
    <phoneticPr fontId="3" type="noConversion"/>
  </si>
  <si>
    <t>정평역코오롱하늘채</t>
    <phoneticPr fontId="3" type="noConversion"/>
  </si>
  <si>
    <t>정평동</t>
    <phoneticPr fontId="3" type="noConversion"/>
  </si>
  <si>
    <t>평촌어바인퍼스트</t>
    <phoneticPr fontId="3" type="noConversion"/>
  </si>
  <si>
    <t>57/39</t>
    <phoneticPr fontId="3" type="noConversion"/>
  </si>
  <si>
    <t>67A/46</t>
    <phoneticPr fontId="3" type="noConversion"/>
  </si>
  <si>
    <t>67C/46</t>
    <phoneticPr fontId="3" type="noConversion"/>
  </si>
  <si>
    <t>68B/46</t>
    <phoneticPr fontId="3" type="noConversion"/>
  </si>
  <si>
    <t>초량베스티움센트럴베이</t>
    <phoneticPr fontId="3" type="noConversion"/>
  </si>
  <si>
    <t>52/39</t>
    <phoneticPr fontId="3" type="noConversion"/>
  </si>
  <si>
    <t>서산예천2지구중흥S-클래스(A1)</t>
    <phoneticPr fontId="3" type="noConversion"/>
  </si>
  <si>
    <t>예천동</t>
    <phoneticPr fontId="3" type="noConversion"/>
  </si>
  <si>
    <t>화명센트럴푸르지오</t>
    <phoneticPr fontId="3" type="noConversion"/>
  </si>
  <si>
    <t>화명동</t>
    <phoneticPr fontId="3" type="noConversion"/>
  </si>
  <si>
    <t>62/39</t>
    <phoneticPr fontId="3" type="noConversion"/>
  </si>
  <si>
    <t>미사역파라곤(C1)</t>
    <phoneticPr fontId="3" type="noConversion"/>
  </si>
  <si>
    <t>135/107</t>
    <phoneticPr fontId="3" type="noConversion"/>
  </si>
  <si>
    <t>244/195</t>
    <phoneticPr fontId="3" type="noConversion"/>
  </si>
  <si>
    <t>장수(장계)에코르(공공임대)</t>
    <phoneticPr fontId="3" type="noConversion"/>
  </si>
  <si>
    <t>장수군</t>
    <phoneticPr fontId="3" type="noConversion"/>
  </si>
  <si>
    <t>장계면</t>
    <phoneticPr fontId="3" type="noConversion"/>
  </si>
  <si>
    <t>산방산코아루아이비타운</t>
    <phoneticPr fontId="3" type="noConversion"/>
  </si>
  <si>
    <t>106B/99</t>
    <phoneticPr fontId="3" type="noConversion"/>
  </si>
  <si>
    <t>106A/99</t>
    <phoneticPr fontId="3" type="noConversion"/>
  </si>
  <si>
    <t>익산마동코아루디펠리체</t>
    <phoneticPr fontId="3" type="noConversion"/>
  </si>
  <si>
    <t>마동</t>
    <phoneticPr fontId="3" type="noConversion"/>
  </si>
  <si>
    <t>의정부고산1차대방노블랜드</t>
    <phoneticPr fontId="3" type="noConversion"/>
  </si>
  <si>
    <t>96C/74</t>
    <phoneticPr fontId="3" type="noConversion"/>
  </si>
  <si>
    <t>힐스테이트범어</t>
    <phoneticPr fontId="3" type="noConversion"/>
  </si>
  <si>
    <t>143/118</t>
    <phoneticPr fontId="3" type="noConversion"/>
  </si>
  <si>
    <t>힐스테이트금정역</t>
    <phoneticPr fontId="3" type="noConversion"/>
  </si>
  <si>
    <t>금정동</t>
    <phoneticPr fontId="3" type="noConversion"/>
  </si>
  <si>
    <t>98B/73</t>
    <phoneticPr fontId="3" type="noConversion"/>
  </si>
  <si>
    <t>제주아이린5차</t>
    <phoneticPr fontId="3" type="noConversion"/>
  </si>
  <si>
    <t>삼도이동</t>
    <phoneticPr fontId="3" type="noConversion"/>
  </si>
  <si>
    <r>
      <t>대구연경A</t>
    </r>
    <r>
      <rPr>
        <sz val="11"/>
        <color theme="1"/>
        <rFont val="맑은 고딕"/>
        <family val="2"/>
        <charset val="129"/>
        <scheme val="minor"/>
      </rPr>
      <t>1(공공임대)</t>
    </r>
    <phoneticPr fontId="3" type="noConversion"/>
  </si>
  <si>
    <r>
      <t>오산대역더샵센트럴시티(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</si>
  <si>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t>수청동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</si>
  <si>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</t>
    </r>
    <phoneticPr fontId="3" type="noConversion"/>
  </si>
  <si>
    <t>신길파크자이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</si>
  <si>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</si>
  <si>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6B/49</t>
    </r>
    <phoneticPr fontId="3" type="noConversion"/>
  </si>
  <si>
    <t>79D/59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</si>
  <si>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9E/59</t>
    </r>
    <phoneticPr fontId="3" type="noConversion"/>
  </si>
  <si>
    <t>149/111</t>
    <phoneticPr fontId="3" type="noConversion"/>
  </si>
  <si>
    <t>원주봉화산벨라시티3차</t>
    <phoneticPr fontId="3" type="noConversion"/>
  </si>
  <si>
    <t>단계동</t>
    <phoneticPr fontId="3" type="noConversion"/>
  </si>
  <si>
    <t>빌리브울산(민간임대)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</si>
  <si>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</si>
  <si>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</si>
  <si>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</si>
  <si>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</si>
  <si>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</si>
  <si>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2D/63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</si>
  <si>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</si>
  <si>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</si>
  <si>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영암현대삼호2차</t>
    <phoneticPr fontId="3" type="noConversion"/>
  </si>
  <si>
    <t>66/50</t>
    <phoneticPr fontId="3" type="noConversion"/>
  </si>
  <si>
    <t>화성향남2B19(공공임대)</t>
    <phoneticPr fontId="3" type="noConversion"/>
  </si>
  <si>
    <t>가야누리애범천더센트리즈</t>
    <phoneticPr fontId="3" type="noConversion"/>
  </si>
  <si>
    <t>73C/50</t>
    <phoneticPr fontId="3" type="noConversion"/>
  </si>
  <si>
    <t>89A/60</t>
    <phoneticPr fontId="3" type="noConversion"/>
  </si>
  <si>
    <t>캐슬앤파밀리에시티2차(1BL)</t>
    <phoneticPr fontId="3" type="noConversion"/>
  </si>
  <si>
    <t>132C/99</t>
    <phoneticPr fontId="3" type="noConversion"/>
  </si>
  <si>
    <t>송우1서희스타힐스</t>
    <phoneticPr fontId="3" type="noConversion"/>
  </si>
  <si>
    <t>포천시</t>
    <phoneticPr fontId="3" type="noConversion"/>
  </si>
  <si>
    <t>소흘읍</t>
    <phoneticPr fontId="3" type="noConversion"/>
  </si>
  <si>
    <t>래미안목동아델리체</t>
    <phoneticPr fontId="3" type="noConversion"/>
  </si>
  <si>
    <t>72/54</t>
    <phoneticPr fontId="3" type="noConversion"/>
  </si>
  <si>
    <t>110F/84</t>
    <phoneticPr fontId="3" type="noConversion"/>
  </si>
  <si>
    <t>126C/84</t>
    <phoneticPr fontId="3" type="noConversion"/>
  </si>
  <si>
    <t>고덕자이</t>
    <phoneticPr fontId="3" type="noConversion"/>
  </si>
  <si>
    <t>73/52</t>
    <phoneticPr fontId="3" type="noConversion"/>
  </si>
  <si>
    <t>127A/101</t>
    <phoneticPr fontId="3" type="noConversion"/>
  </si>
  <si>
    <t>128B/101</t>
    <phoneticPr fontId="3" type="noConversion"/>
  </si>
  <si>
    <t>146/118</t>
    <phoneticPr fontId="3" type="noConversion"/>
  </si>
  <si>
    <t>양산평산코아루2차</t>
    <phoneticPr fontId="3" type="noConversion"/>
  </si>
  <si>
    <t>평산동</t>
    <phoneticPr fontId="3" type="noConversion"/>
  </si>
  <si>
    <t>91/70</t>
    <phoneticPr fontId="3" type="noConversion"/>
  </si>
  <si>
    <t>수성범어에일린의뜰</t>
    <phoneticPr fontId="3" type="noConversion"/>
  </si>
  <si>
    <t>90/70</t>
    <phoneticPr fontId="3" type="noConversion"/>
  </si>
  <si>
    <t>131/102</t>
    <phoneticPr fontId="3" type="noConversion"/>
  </si>
  <si>
    <t>135PD/104</t>
    <phoneticPr fontId="3" type="noConversion"/>
  </si>
  <si>
    <t>144PC/112</t>
    <phoneticPr fontId="3" type="noConversion"/>
  </si>
  <si>
    <t>162PE/124</t>
    <phoneticPr fontId="3" type="noConversion"/>
  </si>
  <si>
    <t>162PA/125</t>
    <phoneticPr fontId="3" type="noConversion"/>
  </si>
  <si>
    <t>162PB1/124</t>
    <phoneticPr fontId="3" type="noConversion"/>
  </si>
  <si>
    <t>163PB/124</t>
    <phoneticPr fontId="3" type="noConversion"/>
  </si>
  <si>
    <t>168PF/130</t>
    <phoneticPr fontId="3" type="noConversion"/>
  </si>
  <si>
    <t>의왕더샵캐슬</t>
    <phoneticPr fontId="3" type="noConversion"/>
  </si>
  <si>
    <t>오전동</t>
    <phoneticPr fontId="3" type="noConversion"/>
  </si>
  <si>
    <t>139/113</t>
    <phoneticPr fontId="3" type="noConversion"/>
  </si>
  <si>
    <t>구평중흥S-클래스(민간임대)</t>
    <phoneticPr fontId="3" type="noConversion"/>
  </si>
  <si>
    <t>구평동</t>
    <phoneticPr fontId="3" type="noConversion"/>
  </si>
  <si>
    <t>동작협성휴포레시그니처</t>
    <phoneticPr fontId="3" type="noConversion"/>
  </si>
  <si>
    <t>신대방동</t>
    <phoneticPr fontId="3" type="noConversion"/>
  </si>
  <si>
    <t>부산신항사랑으로부영(민간임대2BL)</t>
    <phoneticPr fontId="3" type="noConversion"/>
  </si>
  <si>
    <t>용원동</t>
    <phoneticPr fontId="3" type="noConversion"/>
  </si>
  <si>
    <t>부산신항사랑으로부영(민간임대3BL)</t>
  </si>
  <si>
    <t>부산신항사랑으로부영(민간임대4BL)</t>
  </si>
  <si>
    <t>임실에코르(공공임대)</t>
    <phoneticPr fontId="3" type="noConversion"/>
  </si>
  <si>
    <t>임실군</t>
    <phoneticPr fontId="3" type="noConversion"/>
  </si>
  <si>
    <t>임실읍</t>
    <phoneticPr fontId="3" type="noConversion"/>
  </si>
  <si>
    <t>고산역화성파크드림</t>
    <phoneticPr fontId="3" type="noConversion"/>
  </si>
  <si>
    <t>시지동</t>
    <phoneticPr fontId="3" type="noConversion"/>
  </si>
  <si>
    <t>102/73</t>
    <phoneticPr fontId="3" type="noConversion"/>
  </si>
  <si>
    <t>사상역경보센트리안1차</t>
    <phoneticPr fontId="3" type="noConversion"/>
  </si>
  <si>
    <t>사상구</t>
    <phoneticPr fontId="3" type="noConversion"/>
  </si>
  <si>
    <t>궤법동</t>
    <phoneticPr fontId="3" type="noConversion"/>
  </si>
  <si>
    <t>65A/46</t>
    <phoneticPr fontId="3" type="noConversion"/>
  </si>
  <si>
    <t>65/46</t>
    <phoneticPr fontId="3" type="noConversion"/>
  </si>
  <si>
    <t>67/47</t>
    <phoneticPr fontId="3" type="noConversion"/>
  </si>
  <si>
    <t>88/63</t>
    <phoneticPr fontId="3" type="noConversion"/>
  </si>
  <si>
    <t>90/64</t>
    <phoneticPr fontId="3" type="noConversion"/>
  </si>
  <si>
    <t>김포센트렐헤센(1단지)</t>
    <phoneticPr fontId="3" type="noConversion"/>
  </si>
  <si>
    <t>감정동</t>
    <phoneticPr fontId="3" type="noConversion"/>
  </si>
  <si>
    <t>김포센트렐헤센(2단지)</t>
  </si>
  <si>
    <t>대덕수청시티프라디움(A3-1)</t>
    <phoneticPr fontId="3" type="noConversion"/>
  </si>
  <si>
    <t>이안옥천장야</t>
    <phoneticPr fontId="3" type="noConversion"/>
  </si>
  <si>
    <t>97/75</t>
    <phoneticPr fontId="3" type="noConversion"/>
  </si>
  <si>
    <t>시흥은계S4(공공분양)</t>
    <phoneticPr fontId="3" type="noConversion"/>
  </si>
  <si>
    <t>72/51</t>
    <phoneticPr fontId="3" type="noConversion"/>
  </si>
  <si>
    <t>83A-1/59</t>
    <phoneticPr fontId="3" type="noConversion"/>
  </si>
  <si>
    <t>금왕우신리온더클래스1차</t>
    <phoneticPr fontId="3" type="noConversion"/>
  </si>
  <si>
    <t>금왕읍</t>
    <phoneticPr fontId="3" type="noConversion"/>
  </si>
  <si>
    <t>힐스테이트학익</t>
    <phoneticPr fontId="3" type="noConversion"/>
  </si>
  <si>
    <t>예천센텀파크뷰서희</t>
    <phoneticPr fontId="3" type="noConversion"/>
  </si>
  <si>
    <t>89A/66</t>
    <phoneticPr fontId="3" type="noConversion"/>
  </si>
  <si>
    <t>107B/80</t>
    <phoneticPr fontId="3" type="noConversion"/>
  </si>
  <si>
    <t>108A/80</t>
    <phoneticPr fontId="3" type="noConversion"/>
  </si>
  <si>
    <t>분당더샵파크리버</t>
    <phoneticPr fontId="3" type="noConversion"/>
  </si>
  <si>
    <t>113I/84</t>
    <phoneticPr fontId="3" type="noConversion"/>
  </si>
  <si>
    <t>114J/84</t>
    <phoneticPr fontId="3" type="noConversion"/>
  </si>
  <si>
    <t>114F/84</t>
    <phoneticPr fontId="3" type="noConversion"/>
  </si>
  <si>
    <t>114K/84</t>
    <phoneticPr fontId="3" type="noConversion"/>
  </si>
  <si>
    <t>동래3차SK뷰</t>
    <phoneticPr fontId="3" type="noConversion"/>
  </si>
  <si>
    <t>김포한강롯데캐슬(민간임대)</t>
    <phoneticPr fontId="3" type="noConversion"/>
  </si>
  <si>
    <t>87A/67</t>
    <phoneticPr fontId="3" type="noConversion"/>
  </si>
  <si>
    <t>87B/67</t>
    <phoneticPr fontId="3" type="noConversion"/>
  </si>
  <si>
    <t>87A-2/67</t>
    <phoneticPr fontId="3" type="noConversion"/>
  </si>
  <si>
    <t>88A-1/67</t>
    <phoneticPr fontId="3" type="noConversion"/>
  </si>
  <si>
    <t>항동공공주택지구3단지(공공분양)</t>
    <phoneticPr fontId="3" type="noConversion"/>
  </si>
  <si>
    <t>85H/59</t>
    <phoneticPr fontId="3" type="noConversion"/>
  </si>
  <si>
    <t>105H/74</t>
    <phoneticPr fontId="3" type="noConversion"/>
  </si>
  <si>
    <t>119H/84</t>
    <phoneticPr fontId="3" type="noConversion"/>
  </si>
  <si>
    <t>수원광교공공실버(영구임대)</t>
    <phoneticPr fontId="3" type="noConversion"/>
  </si>
  <si>
    <t>원천동</t>
    <phoneticPr fontId="3" type="noConversion"/>
  </si>
  <si>
    <t>35/22</t>
    <phoneticPr fontId="3" type="noConversion"/>
  </si>
  <si>
    <t>42C/26</t>
    <phoneticPr fontId="3" type="noConversion"/>
  </si>
  <si>
    <t>고양삼송A12(국민임대)</t>
    <phoneticPr fontId="3" type="noConversion"/>
  </si>
  <si>
    <t>39/26</t>
    <phoneticPr fontId="3" type="noConversion"/>
  </si>
  <si>
    <t>거제시문동동(국민임대)</t>
    <phoneticPr fontId="3" type="noConversion"/>
  </si>
  <si>
    <t>거제시</t>
    <phoneticPr fontId="3" type="noConversion"/>
  </si>
  <si>
    <t>문동동</t>
    <phoneticPr fontId="3" type="noConversion"/>
  </si>
  <si>
    <t>제주영어도시라임힐</t>
    <phoneticPr fontId="3" type="noConversion"/>
  </si>
  <si>
    <t>116A/98</t>
    <phoneticPr fontId="3" type="noConversion"/>
  </si>
  <si>
    <t>116C/98</t>
    <phoneticPr fontId="3" type="noConversion"/>
  </si>
  <si>
    <t>116D/98</t>
    <phoneticPr fontId="3" type="noConversion"/>
  </si>
  <si>
    <t>117B/98</t>
    <phoneticPr fontId="3" type="noConversion"/>
  </si>
  <si>
    <t>나인원한남(민간임대)</t>
    <phoneticPr fontId="3" type="noConversion"/>
  </si>
  <si>
    <t>한남동</t>
    <phoneticPr fontId="3" type="noConversion"/>
  </si>
  <si>
    <t>249A/206</t>
    <phoneticPr fontId="3" type="noConversion"/>
  </si>
  <si>
    <t>249B/206</t>
    <phoneticPr fontId="3" type="noConversion"/>
  </si>
  <si>
    <t>249C/206</t>
    <phoneticPr fontId="3" type="noConversion"/>
  </si>
  <si>
    <t>293A/244</t>
    <phoneticPr fontId="3" type="noConversion"/>
  </si>
  <si>
    <t>293B/244</t>
    <phoneticPr fontId="3" type="noConversion"/>
  </si>
  <si>
    <t>293C/244</t>
    <phoneticPr fontId="3" type="noConversion"/>
  </si>
  <si>
    <t>298PA/244</t>
    <phoneticPr fontId="3" type="noConversion"/>
  </si>
  <si>
    <t>333B/273</t>
    <phoneticPr fontId="3" type="noConversion"/>
  </si>
  <si>
    <t>333A/273</t>
    <phoneticPr fontId="3" type="noConversion"/>
  </si>
  <si>
    <t>대구혁신도시서한e스테이(민간임대)A4</t>
    <phoneticPr fontId="3" type="noConversion"/>
  </si>
  <si>
    <t>사복동</t>
    <phoneticPr fontId="3" type="noConversion"/>
  </si>
  <si>
    <t>김포한강Ac-1a(공공임대)</t>
    <phoneticPr fontId="3" type="noConversion"/>
  </si>
  <si>
    <t>72A/51</t>
    <phoneticPr fontId="3" type="noConversion"/>
  </si>
  <si>
    <t>천안목천고운라피네(민간임대)</t>
    <phoneticPr fontId="3" type="noConversion"/>
  </si>
  <si>
    <t>목천읍</t>
    <phoneticPr fontId="3" type="noConversion"/>
  </si>
  <si>
    <t>77C/57</t>
    <phoneticPr fontId="3" type="noConversion"/>
  </si>
  <si>
    <t>힐스테이트신촌</t>
    <phoneticPr fontId="3" type="noConversion"/>
  </si>
  <si>
    <t>북아현동</t>
    <phoneticPr fontId="3" type="noConversion"/>
  </si>
  <si>
    <t>58A/37</t>
    <phoneticPr fontId="3" type="noConversion"/>
  </si>
  <si>
    <t>58B/37</t>
    <phoneticPr fontId="3" type="noConversion"/>
  </si>
  <si>
    <t>64A/42</t>
    <phoneticPr fontId="3" type="noConversion"/>
  </si>
  <si>
    <t>74/52</t>
    <phoneticPr fontId="3" type="noConversion"/>
  </si>
  <si>
    <t>117F/84</t>
    <phoneticPr fontId="3" type="noConversion"/>
  </si>
  <si>
    <t>117G/84</t>
    <phoneticPr fontId="3" type="noConversion"/>
  </si>
  <si>
    <t>151/119</t>
    <phoneticPr fontId="3" type="noConversion"/>
  </si>
  <si>
    <t>영도봄여름가을겨울</t>
    <phoneticPr fontId="3" type="noConversion"/>
  </si>
  <si>
    <t>대교동1가</t>
    <phoneticPr fontId="3" type="noConversion"/>
  </si>
  <si>
    <t>96E/67</t>
    <phoneticPr fontId="3" type="noConversion"/>
  </si>
  <si>
    <t>103D/73</t>
    <phoneticPr fontId="3" type="noConversion"/>
  </si>
  <si>
    <t>108B/76</t>
    <phoneticPr fontId="3" type="noConversion"/>
  </si>
  <si>
    <t>108A/77</t>
    <phoneticPr fontId="3" type="noConversion"/>
  </si>
  <si>
    <t>여주아이파크</t>
    <phoneticPr fontId="3" type="noConversion"/>
  </si>
  <si>
    <t>여주시</t>
    <phoneticPr fontId="3" type="noConversion"/>
  </si>
  <si>
    <t>현암동</t>
    <phoneticPr fontId="3" type="noConversion"/>
  </si>
  <si>
    <t>당진수청한라비발디캠퍼스</t>
    <phoneticPr fontId="3" type="noConversion"/>
  </si>
  <si>
    <t>149/110</t>
    <phoneticPr fontId="3" type="noConversion"/>
  </si>
  <si>
    <t>대구국가산단영무예다음(A8)</t>
    <phoneticPr fontId="3" type="noConversion"/>
  </si>
  <si>
    <t>89C/67</t>
    <phoneticPr fontId="3" type="noConversion"/>
  </si>
  <si>
    <t>90B/67</t>
    <phoneticPr fontId="3" type="noConversion"/>
  </si>
  <si>
    <t>90A/67</t>
    <phoneticPr fontId="3" type="noConversion"/>
  </si>
  <si>
    <t>주월양우내안애</t>
    <phoneticPr fontId="3" type="noConversion"/>
  </si>
  <si>
    <t>동대신역비스타동원</t>
    <phoneticPr fontId="3" type="noConversion"/>
  </si>
  <si>
    <t>동대신동1가</t>
    <phoneticPr fontId="3" type="noConversion"/>
  </si>
  <si>
    <t>제주혁신A4(행복주택)</t>
    <phoneticPr fontId="3" type="noConversion"/>
  </si>
  <si>
    <t>서호동</t>
    <phoneticPr fontId="3" type="noConversion"/>
  </si>
  <si>
    <t>52A/36</t>
    <phoneticPr fontId="3" type="noConversion"/>
  </si>
  <si>
    <t>52B/36</t>
    <phoneticPr fontId="3" type="noConversion"/>
  </si>
  <si>
    <t>서울공릉(행복주택)</t>
    <phoneticPr fontId="3" type="noConversion"/>
  </si>
  <si>
    <t>공릉동</t>
    <phoneticPr fontId="3" type="noConversion"/>
  </si>
  <si>
    <t>26A/17</t>
    <phoneticPr fontId="3" type="noConversion"/>
  </si>
  <si>
    <t>26B/17</t>
    <phoneticPr fontId="3" type="noConversion"/>
  </si>
  <si>
    <t>30B/19</t>
    <phoneticPr fontId="3" type="noConversion"/>
  </si>
  <si>
    <t>57AB/36</t>
    <phoneticPr fontId="3" type="noConversion"/>
  </si>
  <si>
    <t>63AB/40</t>
    <phoneticPr fontId="3" type="noConversion"/>
  </si>
  <si>
    <t>63CD/40</t>
    <phoneticPr fontId="3" type="noConversion"/>
  </si>
  <si>
    <t>대구연경A3(행복주택)</t>
    <phoneticPr fontId="3" type="noConversion"/>
  </si>
  <si>
    <t>39C/26</t>
    <phoneticPr fontId="3" type="noConversion"/>
  </si>
  <si>
    <t>54B/36</t>
    <phoneticPr fontId="3" type="noConversion"/>
  </si>
  <si>
    <t>고양행신2A4(행복주택)</t>
    <phoneticPr fontId="3" type="noConversion"/>
  </si>
  <si>
    <t>행신동</t>
    <phoneticPr fontId="3" type="noConversion"/>
  </si>
  <si>
    <t>대구대곡2A(행복주택)</t>
    <phoneticPr fontId="3" type="noConversion"/>
  </si>
  <si>
    <t>34B/21</t>
    <phoneticPr fontId="3" type="noConversion"/>
  </si>
  <si>
    <t>34C/21</t>
    <phoneticPr fontId="3" type="noConversion"/>
  </si>
  <si>
    <t>39A/25</t>
    <phoneticPr fontId="3" type="noConversion"/>
  </si>
  <si>
    <t>39B/25</t>
    <phoneticPr fontId="3" type="noConversion"/>
  </si>
  <si>
    <t>39C/25</t>
    <phoneticPr fontId="3" type="noConversion"/>
  </si>
  <si>
    <t>남양주별내A1-2(행복주택)</t>
    <phoneticPr fontId="3" type="noConversion"/>
  </si>
  <si>
    <t>김해율하2A3(행복주택)</t>
    <phoneticPr fontId="3" type="noConversion"/>
  </si>
  <si>
    <t>26B-1/16</t>
    <phoneticPr fontId="3" type="noConversion"/>
  </si>
  <si>
    <t>43A-1/26</t>
    <phoneticPr fontId="3" type="noConversion"/>
  </si>
  <si>
    <t>대전봉산A3(행복주택)</t>
    <phoneticPr fontId="3" type="noConversion"/>
  </si>
  <si>
    <t>봉산동</t>
    <phoneticPr fontId="3" type="noConversion"/>
  </si>
  <si>
    <t>23A/16</t>
    <phoneticPr fontId="3" type="noConversion"/>
  </si>
  <si>
    <t>광주용산(국민임대)</t>
    <phoneticPr fontId="3" type="noConversion"/>
  </si>
  <si>
    <t>43A/29</t>
    <phoneticPr fontId="3" type="noConversion"/>
  </si>
  <si>
    <t>43B/29</t>
    <phoneticPr fontId="3" type="noConversion"/>
  </si>
  <si>
    <t>화성봉담2A6(행복주택)</t>
    <phoneticPr fontId="3" type="noConversion"/>
  </si>
  <si>
    <t>울산송정A1(행복주택)</t>
    <phoneticPr fontId="3" type="noConversion"/>
  </si>
  <si>
    <t>44/26</t>
    <phoneticPr fontId="3" type="noConversion"/>
  </si>
  <si>
    <t>60/36</t>
    <phoneticPr fontId="3" type="noConversion"/>
  </si>
  <si>
    <t>시흥장현A4(행복주택)</t>
    <phoneticPr fontId="3" type="noConversion"/>
  </si>
  <si>
    <t>49/31</t>
    <phoneticPr fontId="3" type="noConversion"/>
  </si>
  <si>
    <t>군포송정A1(행복주택)</t>
    <phoneticPr fontId="3" type="noConversion"/>
  </si>
  <si>
    <t>43/26</t>
    <phoneticPr fontId="3" type="noConversion"/>
  </si>
  <si>
    <t>거제시문동동(영구임대)</t>
    <phoneticPr fontId="3" type="noConversion"/>
  </si>
  <si>
    <t>41A/27</t>
    <phoneticPr fontId="3" type="noConversion"/>
  </si>
  <si>
    <t>41B/27</t>
    <phoneticPr fontId="3" type="noConversion"/>
  </si>
  <si>
    <t>광주우산H1(행복주택)</t>
    <phoneticPr fontId="3" type="noConversion"/>
  </si>
  <si>
    <t>24C/16</t>
    <phoneticPr fontId="3" type="noConversion"/>
  </si>
  <si>
    <t>창원노산101(행복주택)</t>
    <phoneticPr fontId="3" type="noConversion"/>
  </si>
  <si>
    <t>상남동</t>
    <phoneticPr fontId="3" type="noConversion"/>
  </si>
  <si>
    <t>28/16</t>
    <phoneticPr fontId="3" type="noConversion"/>
  </si>
  <si>
    <t>61/36</t>
    <phoneticPr fontId="3" type="noConversion"/>
  </si>
  <si>
    <t>상무양우내안애</t>
    <phoneticPr fontId="3" type="noConversion"/>
  </si>
  <si>
    <t>마륵동</t>
    <phoneticPr fontId="3" type="noConversion"/>
  </si>
  <si>
    <t>월계동첨단일신프레뷰(민간임대)</t>
    <phoneticPr fontId="3" type="noConversion"/>
  </si>
  <si>
    <t>의정부고산S1(공공임대)</t>
    <phoneticPr fontId="3" type="noConversion"/>
  </si>
  <si>
    <t>꿈의숲아이파크</t>
    <phoneticPr fontId="3" type="noConversion"/>
  </si>
  <si>
    <t>62/40</t>
    <phoneticPr fontId="3" type="noConversion"/>
  </si>
  <si>
    <t>84A/59</t>
    <phoneticPr fontId="3" type="noConversion"/>
  </si>
  <si>
    <t>140/111</t>
    <phoneticPr fontId="3" type="noConversion"/>
  </si>
  <si>
    <t>힐스테이트지제역</t>
    <phoneticPr fontId="3" type="noConversion"/>
  </si>
  <si>
    <t>안양씨엘포레자이</t>
    <phoneticPr fontId="3" type="noConversion"/>
  </si>
  <si>
    <t>64A/45</t>
    <phoneticPr fontId="3" type="noConversion"/>
  </si>
  <si>
    <t>69B/49</t>
    <phoneticPr fontId="3" type="noConversion"/>
  </si>
  <si>
    <t>69A/49</t>
    <phoneticPr fontId="3" type="noConversion"/>
  </si>
  <si>
    <t>128/100</t>
    <phoneticPr fontId="3" type="noConversion"/>
  </si>
  <si>
    <t>앞산비스타동원</t>
    <phoneticPr fontId="3" type="noConversion"/>
  </si>
  <si>
    <t>신동백두산위브더제니스</t>
    <phoneticPr fontId="3" type="noConversion"/>
  </si>
  <si>
    <t>92/69</t>
    <phoneticPr fontId="3" type="noConversion"/>
  </si>
  <si>
    <t>울진센텀리치파크</t>
    <phoneticPr fontId="3" type="noConversion"/>
  </si>
  <si>
    <t>울진읍</t>
    <phoneticPr fontId="3" type="noConversion"/>
  </si>
  <si>
    <t>107/83</t>
    <phoneticPr fontId="3" type="noConversion"/>
  </si>
  <si>
    <t>골든렉시움</t>
    <phoneticPr fontId="3" type="noConversion"/>
  </si>
  <si>
    <t>군위군</t>
    <phoneticPr fontId="3" type="noConversion"/>
  </si>
  <si>
    <t>군위읍</t>
    <phoneticPr fontId="3" type="noConversion"/>
  </si>
  <si>
    <t>대전중촌2증축(영구임대)</t>
    <phoneticPr fontId="3" type="noConversion"/>
  </si>
  <si>
    <t>중촌동</t>
    <phoneticPr fontId="3" type="noConversion"/>
  </si>
  <si>
    <t>34A/19</t>
    <phoneticPr fontId="3" type="noConversion"/>
  </si>
  <si>
    <t>46A/26</t>
    <phoneticPr fontId="3" type="noConversion"/>
  </si>
  <si>
    <t>위스테이별내A1-5(민간임대)</t>
    <phoneticPr fontId="3" type="noConversion"/>
  </si>
  <si>
    <t>79A/60</t>
    <phoneticPr fontId="3" type="noConversion"/>
  </si>
  <si>
    <t>80B/60</t>
    <phoneticPr fontId="3" type="noConversion"/>
  </si>
  <si>
    <t>111C-1/84</t>
    <phoneticPr fontId="3" type="noConversion"/>
  </si>
  <si>
    <t>화성동탄2A63(공공임대)</t>
    <phoneticPr fontId="3" type="noConversion"/>
  </si>
  <si>
    <t>산척동</t>
    <phoneticPr fontId="3" type="noConversion"/>
  </si>
  <si>
    <t>70A1/51</t>
    <phoneticPr fontId="3" type="noConversion"/>
  </si>
  <si>
    <t>오투그란데정읍상동</t>
    <phoneticPr fontId="3" type="noConversion"/>
  </si>
  <si>
    <t>상동</t>
    <phoneticPr fontId="3" type="noConversion"/>
  </si>
  <si>
    <t>146/114</t>
    <phoneticPr fontId="3" type="noConversion"/>
  </si>
  <si>
    <t>대구연경아이파크</t>
    <phoneticPr fontId="3" type="noConversion"/>
  </si>
  <si>
    <t>지묘동</t>
    <phoneticPr fontId="3" type="noConversion"/>
  </si>
  <si>
    <t>130/104</t>
    <phoneticPr fontId="3" type="noConversion"/>
  </si>
  <si>
    <t>남구에너지밸리일진스위트포레</t>
    <phoneticPr fontId="3" type="noConversion"/>
  </si>
  <si>
    <t>지석동</t>
    <phoneticPr fontId="3" type="noConversion"/>
  </si>
  <si>
    <t>화성동탄2A81(공공임대)</t>
    <phoneticPr fontId="3" type="noConversion"/>
  </si>
  <si>
    <t>78B1/59</t>
    <phoneticPr fontId="3" type="noConversion"/>
  </si>
  <si>
    <t>78A1/59</t>
    <phoneticPr fontId="3" type="noConversion"/>
  </si>
  <si>
    <t>더펜트하우스수성</t>
    <phoneticPr fontId="3" type="noConversion"/>
  </si>
  <si>
    <t>파동</t>
    <phoneticPr fontId="3" type="noConversion"/>
  </si>
  <si>
    <t>163A/150</t>
    <phoneticPr fontId="3" type="noConversion"/>
  </si>
  <si>
    <t>163B/150</t>
    <phoneticPr fontId="3" type="noConversion"/>
  </si>
  <si>
    <t>169A/140</t>
    <phoneticPr fontId="3" type="noConversion"/>
  </si>
  <si>
    <t>169B/140</t>
    <phoneticPr fontId="3" type="noConversion"/>
  </si>
  <si>
    <t>군산신역세권B3(공공임대)</t>
    <phoneticPr fontId="3" type="noConversion"/>
  </si>
  <si>
    <t>내흥동</t>
    <phoneticPr fontId="3" type="noConversion"/>
  </si>
  <si>
    <t>화성사강영도엘리시아</t>
    <phoneticPr fontId="3" type="noConversion"/>
  </si>
  <si>
    <t>72C/55</t>
    <phoneticPr fontId="3" type="noConversion"/>
  </si>
  <si>
    <t>73D/55</t>
    <phoneticPr fontId="3" type="noConversion"/>
  </si>
  <si>
    <t>75A/57</t>
    <phoneticPr fontId="3" type="noConversion"/>
  </si>
  <si>
    <t>완주삼봉A1(국민임대)</t>
    <phoneticPr fontId="3" type="noConversion"/>
  </si>
  <si>
    <t>47/29</t>
    <phoneticPr fontId="3" type="noConversion"/>
  </si>
  <si>
    <t>태전역더뉴클래스2차</t>
    <phoneticPr fontId="3" type="noConversion"/>
  </si>
  <si>
    <t>38/22</t>
    <phoneticPr fontId="3" type="noConversion"/>
  </si>
  <si>
    <t>67/49</t>
    <phoneticPr fontId="3" type="noConversion"/>
  </si>
  <si>
    <t>전주인후더샵</t>
    <phoneticPr fontId="3" type="noConversion"/>
  </si>
  <si>
    <t>인후동1가</t>
    <phoneticPr fontId="3" type="noConversion"/>
  </si>
  <si>
    <t>105A/76</t>
    <phoneticPr fontId="3" type="noConversion"/>
  </si>
  <si>
    <t>105B/76</t>
    <phoneticPr fontId="3" type="noConversion"/>
  </si>
  <si>
    <t>광주백운코아루아팰리스힐</t>
    <phoneticPr fontId="3" type="noConversion"/>
  </si>
  <si>
    <t>백운동</t>
    <phoneticPr fontId="3" type="noConversion"/>
  </si>
  <si>
    <t>96A/71</t>
    <phoneticPr fontId="3" type="noConversion"/>
  </si>
  <si>
    <t>97C/71</t>
    <phoneticPr fontId="3" type="noConversion"/>
  </si>
  <si>
    <t>가경자이</t>
    <phoneticPr fontId="3" type="noConversion"/>
  </si>
  <si>
    <t>철산센트럴푸르지오</t>
    <phoneticPr fontId="3" type="noConversion"/>
  </si>
  <si>
    <t>철산동</t>
    <phoneticPr fontId="3" type="noConversion"/>
  </si>
  <si>
    <t>133/105</t>
    <phoneticPr fontId="3" type="noConversion"/>
  </si>
  <si>
    <t>광양의봄프리미엄2차C2(민간임대)</t>
    <phoneticPr fontId="3" type="noConversion"/>
  </si>
  <si>
    <t>광양시</t>
    <phoneticPr fontId="3" type="noConversion"/>
  </si>
  <si>
    <t>광영동</t>
    <phoneticPr fontId="3" type="noConversion"/>
  </si>
  <si>
    <t>76A/59A</t>
    <phoneticPr fontId="3" type="noConversion"/>
  </si>
  <si>
    <t>청주가격아이파크3차</t>
    <phoneticPr fontId="3" type="noConversion"/>
  </si>
  <si>
    <t>135/105</t>
    <phoneticPr fontId="3" type="noConversion"/>
  </si>
  <si>
    <t>184/144</t>
    <phoneticPr fontId="3" type="noConversion"/>
  </si>
  <si>
    <t>신구포반도유보라</t>
    <phoneticPr fontId="3" type="noConversion"/>
  </si>
  <si>
    <t>68/59</t>
    <phoneticPr fontId="3" type="noConversion"/>
  </si>
  <si>
    <t>힐스테이트속초센트럴</t>
    <phoneticPr fontId="3" type="noConversion"/>
  </si>
  <si>
    <t>중앙동</t>
    <phoneticPr fontId="3" type="noConversion"/>
  </si>
  <si>
    <t>103B/78</t>
    <phoneticPr fontId="3" type="noConversion"/>
  </si>
  <si>
    <t>135/104</t>
    <phoneticPr fontId="3" type="noConversion"/>
  </si>
  <si>
    <t>150D/114</t>
    <phoneticPr fontId="3" type="noConversion"/>
  </si>
  <si>
    <t>151C/114</t>
    <phoneticPr fontId="3" type="noConversion"/>
  </si>
  <si>
    <t>힐스테이트중동</t>
    <phoneticPr fontId="3" type="noConversion"/>
  </si>
  <si>
    <t>120D/84</t>
    <phoneticPr fontId="3" type="noConversion"/>
  </si>
  <si>
    <t>146A/104</t>
    <phoneticPr fontId="3" type="noConversion"/>
  </si>
  <si>
    <t>148B/104</t>
    <phoneticPr fontId="3" type="noConversion"/>
  </si>
  <si>
    <t>148C/104</t>
    <phoneticPr fontId="3" type="noConversion"/>
  </si>
  <si>
    <t>197P/137</t>
    <phoneticPr fontId="3" type="noConversion"/>
  </si>
  <si>
    <t>201P/141</t>
    <phoneticPr fontId="3" type="noConversion"/>
  </si>
  <si>
    <t>장수부경스카이</t>
    <phoneticPr fontId="3" type="noConversion"/>
  </si>
  <si>
    <t>장수읍</t>
    <phoneticPr fontId="3" type="noConversion"/>
  </si>
  <si>
    <t>86D/68</t>
    <phoneticPr fontId="3" type="noConversion"/>
  </si>
  <si>
    <t>97B/76</t>
    <phoneticPr fontId="3" type="noConversion"/>
  </si>
  <si>
    <t>97C/76</t>
    <phoneticPr fontId="3" type="noConversion"/>
  </si>
  <si>
    <t>사천탑클래스</t>
    <phoneticPr fontId="3" type="noConversion"/>
  </si>
  <si>
    <t>102/80</t>
    <phoneticPr fontId="3" type="noConversion"/>
  </si>
  <si>
    <t>103/81</t>
    <phoneticPr fontId="3" type="noConversion"/>
  </si>
  <si>
    <t>다성이룸</t>
    <phoneticPr fontId="3" type="noConversion"/>
  </si>
  <si>
    <t>서동</t>
    <phoneticPr fontId="3" type="noConversion"/>
  </si>
  <si>
    <t>42/33</t>
    <phoneticPr fontId="3" type="noConversion"/>
  </si>
  <si>
    <t>70/55</t>
    <phoneticPr fontId="3" type="noConversion"/>
  </si>
  <si>
    <t>71/56</t>
    <phoneticPr fontId="3" type="noConversion"/>
  </si>
  <si>
    <t>75/59</t>
    <phoneticPr fontId="3" type="noConversion"/>
  </si>
  <si>
    <t>양정이즈카운티</t>
    <phoneticPr fontId="3" type="noConversion"/>
  </si>
  <si>
    <t>양정동</t>
    <phoneticPr fontId="3" type="noConversion"/>
  </si>
  <si>
    <t>85/66</t>
    <phoneticPr fontId="3" type="noConversion"/>
  </si>
  <si>
    <t>고성천진한신더휴오션프레스티지</t>
    <phoneticPr fontId="3" type="noConversion"/>
  </si>
  <si>
    <t>남산롯데캐슬센트럴스카이</t>
    <phoneticPr fontId="3" type="noConversion"/>
  </si>
  <si>
    <t>남산동</t>
    <phoneticPr fontId="3" type="noConversion"/>
  </si>
  <si>
    <t>126/101</t>
    <phoneticPr fontId="3" type="noConversion"/>
  </si>
  <si>
    <t>갑천트리플시티(3BL)</t>
    <phoneticPr fontId="3" type="noConversion"/>
  </si>
  <si>
    <t>도안동</t>
    <phoneticPr fontId="3" type="noConversion"/>
  </si>
  <si>
    <t>128C/97</t>
    <phoneticPr fontId="3" type="noConversion"/>
  </si>
  <si>
    <t>129B/97</t>
    <phoneticPr fontId="3" type="noConversion"/>
  </si>
  <si>
    <t>앞산리슈빌앤리마크2단지(민간임대)</t>
    <phoneticPr fontId="3" type="noConversion"/>
  </si>
  <si>
    <t>78B-2/59</t>
    <phoneticPr fontId="3" type="noConversion"/>
  </si>
  <si>
    <t>78A-2/59</t>
    <phoneticPr fontId="3" type="noConversion"/>
  </si>
  <si>
    <t>앞산리슈빌앤리마크1단지(민간임대)</t>
    <phoneticPr fontId="3" type="noConversion"/>
  </si>
  <si>
    <t>78B-1/59</t>
    <phoneticPr fontId="3" type="noConversion"/>
  </si>
  <si>
    <t>77A-1/59</t>
    <phoneticPr fontId="3" type="noConversion"/>
  </si>
  <si>
    <t>고척156(장기전세)</t>
    <phoneticPr fontId="3" type="noConversion"/>
  </si>
  <si>
    <t>고척동</t>
    <phoneticPr fontId="3" type="noConversion"/>
  </si>
  <si>
    <t>71/48</t>
    <phoneticPr fontId="3" type="noConversion"/>
  </si>
  <si>
    <t>에듀골드힐더클래식</t>
    <phoneticPr fontId="3" type="noConversion"/>
  </si>
  <si>
    <t>34E/26</t>
    <phoneticPr fontId="3" type="noConversion"/>
  </si>
  <si>
    <t>35B/26</t>
    <phoneticPr fontId="3" type="noConversion"/>
  </si>
  <si>
    <t>36D/26</t>
    <phoneticPr fontId="3" type="noConversion"/>
  </si>
  <si>
    <t>36C/26</t>
    <phoneticPr fontId="3" type="noConversion"/>
  </si>
  <si>
    <t>76D/59</t>
    <phoneticPr fontId="3" type="noConversion"/>
  </si>
  <si>
    <t>영어도시로에디움</t>
    <phoneticPr fontId="3" type="noConversion"/>
  </si>
  <si>
    <t>152B/123</t>
    <phoneticPr fontId="3" type="noConversion"/>
  </si>
  <si>
    <t>152A/123</t>
    <phoneticPr fontId="3" type="noConversion"/>
  </si>
  <si>
    <t>북천코아루하트리움</t>
    <phoneticPr fontId="3" type="noConversion"/>
  </si>
  <si>
    <t>86/63</t>
    <phoneticPr fontId="3" type="noConversion"/>
  </si>
  <si>
    <t>부산역삼정그린코아더시티</t>
    <phoneticPr fontId="3" type="noConversion"/>
  </si>
  <si>
    <t>95/61</t>
    <phoneticPr fontId="3" type="noConversion"/>
  </si>
  <si>
    <t>104A/68</t>
    <phoneticPr fontId="3" type="noConversion"/>
  </si>
  <si>
    <t>105B/68</t>
    <phoneticPr fontId="3" type="noConversion"/>
  </si>
  <si>
    <t>111A/73</t>
    <phoneticPr fontId="3" type="noConversion"/>
  </si>
  <si>
    <t>113B/73</t>
    <phoneticPr fontId="3" type="noConversion"/>
  </si>
  <si>
    <t>114A/75</t>
    <phoneticPr fontId="3" type="noConversion"/>
  </si>
  <si>
    <t>118B/78</t>
    <phoneticPr fontId="3" type="noConversion"/>
  </si>
  <si>
    <t>129/84</t>
    <phoneticPr fontId="3" type="noConversion"/>
  </si>
  <si>
    <t>오투그란데김제신풍동</t>
    <phoneticPr fontId="3" type="noConversion"/>
  </si>
  <si>
    <t>신풍동</t>
    <phoneticPr fontId="3" type="noConversion"/>
  </si>
  <si>
    <t>약사지구모아엘가센텀뷰</t>
    <phoneticPr fontId="3" type="noConversion"/>
  </si>
  <si>
    <t>약사동</t>
    <phoneticPr fontId="3" type="noConversion"/>
  </si>
  <si>
    <t>속초서희스타힐스더베이2차</t>
    <phoneticPr fontId="3" type="noConversion"/>
  </si>
  <si>
    <t>103A/77</t>
    <phoneticPr fontId="3" type="noConversion"/>
  </si>
  <si>
    <t>162/121</t>
    <phoneticPr fontId="3" type="noConversion"/>
  </si>
  <si>
    <t>공간라움</t>
    <phoneticPr fontId="3" type="noConversion"/>
  </si>
  <si>
    <t>의정부동</t>
    <phoneticPr fontId="3" type="noConversion"/>
  </si>
  <si>
    <t>37A/33</t>
    <phoneticPr fontId="3" type="noConversion"/>
  </si>
  <si>
    <t>75C/66</t>
    <phoneticPr fontId="3" type="noConversion"/>
  </si>
  <si>
    <t>81D/71</t>
    <phoneticPr fontId="3" type="noConversion"/>
  </si>
  <si>
    <t>음성생극태경에코그린2차</t>
    <phoneticPr fontId="3" type="noConversion"/>
  </si>
  <si>
    <t>59/45</t>
    <phoneticPr fontId="3" type="noConversion"/>
  </si>
  <si>
    <t>81A/64</t>
    <phoneticPr fontId="3" type="noConversion"/>
  </si>
  <si>
    <t>81B/64</t>
    <phoneticPr fontId="3" type="noConversion"/>
  </si>
  <si>
    <t>96/75</t>
    <phoneticPr fontId="3" type="noConversion"/>
  </si>
  <si>
    <t>만성이지움레이크테라스(T1)</t>
    <phoneticPr fontId="3" type="noConversion"/>
  </si>
  <si>
    <t>111T1/84</t>
    <phoneticPr fontId="3" type="noConversion"/>
  </si>
  <si>
    <t>112T/84</t>
    <phoneticPr fontId="3" type="noConversion"/>
  </si>
  <si>
    <t>265T/222</t>
    <phoneticPr fontId="3" type="noConversion"/>
  </si>
  <si>
    <t>309T/260</t>
    <phoneticPr fontId="3" type="noConversion"/>
  </si>
  <si>
    <t>291T/245</t>
    <phoneticPr fontId="3" type="noConversion"/>
  </si>
  <si>
    <t>170T/145</t>
    <phoneticPr fontId="3" type="noConversion"/>
  </si>
  <si>
    <t>146/124</t>
    <phoneticPr fontId="3" type="noConversion"/>
  </si>
  <si>
    <t>136/115</t>
    <phoneticPr fontId="3" type="noConversion"/>
  </si>
  <si>
    <t>136P/115</t>
    <phoneticPr fontId="3" type="noConversion"/>
  </si>
  <si>
    <t>291/245</t>
    <phoneticPr fontId="3" type="noConversion"/>
  </si>
  <si>
    <t>289T/243</t>
    <phoneticPr fontId="3" type="noConversion"/>
  </si>
  <si>
    <t>147/124</t>
    <phoneticPr fontId="3" type="noConversion"/>
  </si>
  <si>
    <t>135/114</t>
    <phoneticPr fontId="3" type="noConversion"/>
  </si>
  <si>
    <t>135P/114</t>
    <phoneticPr fontId="3" type="noConversion"/>
  </si>
  <si>
    <t>217T/179</t>
    <phoneticPr fontId="3" type="noConversion"/>
  </si>
  <si>
    <t>115/96</t>
    <phoneticPr fontId="3" type="noConversion"/>
  </si>
  <si>
    <t>108/90</t>
    <phoneticPr fontId="3" type="noConversion"/>
  </si>
  <si>
    <t>108P/90</t>
    <phoneticPr fontId="3" type="noConversion"/>
  </si>
  <si>
    <t>신본리동서프라임S</t>
    <phoneticPr fontId="3" type="noConversion"/>
  </si>
  <si>
    <t>노원꿈에그린</t>
    <phoneticPr fontId="3" type="noConversion"/>
  </si>
  <si>
    <t>112B-2/84</t>
    <phoneticPr fontId="3" type="noConversion"/>
  </si>
  <si>
    <t>한양수자인성남마크뷰</t>
    <phoneticPr fontId="3" type="noConversion"/>
  </si>
  <si>
    <t>금광동</t>
    <phoneticPr fontId="3" type="noConversion"/>
  </si>
  <si>
    <t>69A/50</t>
    <phoneticPr fontId="3" type="noConversion"/>
  </si>
  <si>
    <t>69B/50</t>
    <phoneticPr fontId="3" type="noConversion"/>
  </si>
  <si>
    <t>e편한세상영천1단지</t>
    <phoneticPr fontId="3" type="noConversion"/>
  </si>
  <si>
    <t>완산동</t>
    <phoneticPr fontId="3" type="noConversion"/>
  </si>
  <si>
    <t>139/112</t>
    <phoneticPr fontId="3" type="noConversion"/>
  </si>
  <si>
    <t>200P/144</t>
    <phoneticPr fontId="3" type="noConversion"/>
  </si>
  <si>
    <t>245P/184</t>
    <phoneticPr fontId="3" type="noConversion"/>
  </si>
  <si>
    <t>e편한세상영천2단지</t>
  </si>
  <si>
    <t>140/112</t>
    <phoneticPr fontId="3" type="noConversion"/>
  </si>
  <si>
    <t>대구역한라하우젠트센텀</t>
    <phoneticPr fontId="3" type="noConversion"/>
  </si>
  <si>
    <t>칠성동2가</t>
    <phoneticPr fontId="3" type="noConversion"/>
  </si>
  <si>
    <t>해창이지스3차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</si>
  <si>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</si>
  <si>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11/83</t>
    </r>
    <phoneticPr fontId="3" type="noConversion"/>
  </si>
  <si>
    <r>
      <t>장안동U포그니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</si>
  <si>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7E/46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</si>
  <si>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5H/52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</si>
  <si>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7A/55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</si>
  <si>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9D/56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</si>
  <si>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</si>
  <si>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</si>
  <si>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0C/65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</si>
  <si>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2F/67</t>
    </r>
    <phoneticPr fontId="3" type="noConversion"/>
  </si>
  <si>
    <t>경산진량선화지구호반베르디움</t>
    <phoneticPr fontId="3" type="noConversion"/>
  </si>
  <si>
    <t>진량읍</t>
    <phoneticPr fontId="3" type="noConversion"/>
  </si>
  <si>
    <r>
      <t>전주에코시티데시앙네스트Ⅱ(민간임대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</si>
  <si>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05A-1/75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</si>
  <si>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</si>
  <si>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06C/75</t>
    </r>
    <phoneticPr fontId="3" type="noConversion"/>
  </si>
  <si>
    <r>
      <t>양주옥정모아미래도파크뷰(</t>
    </r>
    <r>
      <rPr>
        <sz val="11"/>
        <color theme="1"/>
        <rFont val="맑은 고딕"/>
        <family val="2"/>
        <charset val="129"/>
        <scheme val="minor"/>
      </rPr>
      <t xml:space="preserve"> A6-2)</t>
    </r>
    <phoneticPr fontId="3" type="noConversion"/>
  </si>
  <si>
    <t>힐스테이트연산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</si>
  <si>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</si>
  <si>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동탄역유림노르웨이숲(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</si>
  <si>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</si>
  <si>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30/96</t>
    </r>
    <phoneticPr fontId="3" type="noConversion"/>
  </si>
  <si>
    <r>
      <t>양평공흥(따복하우스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</si>
  <si>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양평읍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</si>
  <si>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2/34</t>
    </r>
    <phoneticPr fontId="3" type="noConversion"/>
  </si>
  <si>
    <r>
      <t>성남하대원모듈러(따복하우스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</si>
  <si>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하대원동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</si>
  <si>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3/17</t>
    </r>
    <phoneticPr fontId="3" type="noConversion"/>
  </si>
  <si>
    <r>
      <t>가평청사복합(따복하우스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</si>
  <si>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1A/34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</si>
  <si>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1B/34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</si>
  <si>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</si>
  <si>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7B/44</t>
    </r>
    <phoneticPr fontId="3" type="noConversion"/>
  </si>
  <si>
    <r>
      <t>파주병원복합(따복하우스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</si>
  <si>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금촌동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</si>
  <si>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5/26</t>
    </r>
    <phoneticPr fontId="3" type="noConversion"/>
  </si>
  <si>
    <t>다산해모로</t>
    <phoneticPr fontId="3" type="noConversion"/>
  </si>
  <si>
    <t>다산동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</si>
  <si>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</t>
    </r>
    <phoneticPr fontId="3" type="noConversion"/>
  </si>
  <si>
    <t>다사역삼정그린코아더베스트</t>
    <phoneticPr fontId="3" type="noConversion"/>
  </si>
  <si>
    <t>다사읍</t>
    <phoneticPr fontId="3" type="noConversion"/>
  </si>
  <si>
    <t>은평2-14(행복주택)</t>
    <phoneticPr fontId="3" type="noConversion"/>
  </si>
  <si>
    <t>진관동</t>
    <phoneticPr fontId="3" type="noConversion"/>
  </si>
  <si>
    <t>57S/39</t>
    <phoneticPr fontId="3" type="noConversion"/>
  </si>
  <si>
    <t>64/44</t>
    <phoneticPr fontId="3" type="noConversion"/>
  </si>
  <si>
    <t>신정3-A6(행복주택)</t>
    <phoneticPr fontId="3" type="noConversion"/>
  </si>
  <si>
    <t>46/31</t>
    <phoneticPr fontId="3" type="noConversion"/>
  </si>
  <si>
    <t>화성동탄2A82(행복주택)</t>
    <phoneticPr fontId="3" type="noConversion"/>
  </si>
  <si>
    <t>장자동</t>
    <phoneticPr fontId="3" type="noConversion"/>
  </si>
  <si>
    <t>64/42</t>
    <phoneticPr fontId="3" type="noConversion"/>
  </si>
  <si>
    <t>천안신불당(아산탕정1-A1)행복주택</t>
    <phoneticPr fontId="3" type="noConversion"/>
  </si>
  <si>
    <t>59C/36</t>
    <phoneticPr fontId="3" type="noConversion"/>
  </si>
  <si>
    <t>59D/36</t>
    <phoneticPr fontId="3" type="noConversion"/>
  </si>
  <si>
    <t>천안신불당(아산탕정1-A1)국민임대</t>
    <phoneticPr fontId="3" type="noConversion"/>
  </si>
  <si>
    <t>60/37</t>
    <phoneticPr fontId="3" type="noConversion"/>
  </si>
  <si>
    <t>74/46</t>
    <phoneticPr fontId="3" type="noConversion"/>
  </si>
  <si>
    <t>광주용산(행복주택)</t>
    <phoneticPr fontId="3" type="noConversion"/>
  </si>
  <si>
    <t>31/21</t>
    <phoneticPr fontId="3" type="noConversion"/>
  </si>
  <si>
    <t>성남고등A1(행복주택)</t>
    <phoneticPr fontId="3" type="noConversion"/>
  </si>
  <si>
    <t>24/16</t>
    <phoneticPr fontId="3" type="noConversion"/>
  </si>
  <si>
    <t>괴산동부(행복주택)</t>
    <phoneticPr fontId="3" type="noConversion"/>
  </si>
  <si>
    <t>괴산군</t>
    <phoneticPr fontId="3" type="noConversion"/>
  </si>
  <si>
    <t>괴산읍</t>
    <phoneticPr fontId="3" type="noConversion"/>
  </si>
  <si>
    <t>이천마장지구A3(행복주택)</t>
    <phoneticPr fontId="3" type="noConversion"/>
  </si>
  <si>
    <t>39AC/26</t>
    <phoneticPr fontId="3" type="noConversion"/>
  </si>
  <si>
    <t>시흥은계A1(행복주택)</t>
    <phoneticPr fontId="3" type="noConversion"/>
  </si>
  <si>
    <t>42S/26</t>
    <phoneticPr fontId="3" type="noConversion"/>
  </si>
  <si>
    <t>43S1/26</t>
    <phoneticPr fontId="3" type="noConversion"/>
  </si>
  <si>
    <t>43A1/26</t>
    <phoneticPr fontId="3" type="noConversion"/>
  </si>
  <si>
    <t>58S/36</t>
    <phoneticPr fontId="3" type="noConversion"/>
  </si>
  <si>
    <t>완주삼봉A1(행복주택)</t>
    <phoneticPr fontId="3" type="noConversion"/>
  </si>
  <si>
    <t>속초테르바움</t>
    <phoneticPr fontId="3" type="noConversion"/>
  </si>
  <si>
    <t>노학동</t>
    <phoneticPr fontId="3" type="noConversion"/>
  </si>
  <si>
    <t>김해한라비발디센트럴파크</t>
    <phoneticPr fontId="3" type="noConversion"/>
  </si>
  <si>
    <t>삼계동</t>
    <phoneticPr fontId="3" type="noConversion"/>
  </si>
  <si>
    <t>이천마장지구리젠시빌란트더웰(A1)</t>
    <phoneticPr fontId="3" type="noConversion"/>
  </si>
  <si>
    <t>80B/57</t>
    <phoneticPr fontId="3" type="noConversion"/>
  </si>
  <si>
    <t>80A/57</t>
    <phoneticPr fontId="3" type="noConversion"/>
  </si>
  <si>
    <t>목포주하우제스카이</t>
    <phoneticPr fontId="3" type="noConversion"/>
  </si>
  <si>
    <t>120A/84</t>
    <phoneticPr fontId="3" type="noConversion"/>
  </si>
  <si>
    <t>122B/84</t>
    <phoneticPr fontId="3" type="noConversion"/>
  </si>
  <si>
    <t>고성봉포코아루오션비치</t>
    <phoneticPr fontId="3" type="noConversion"/>
  </si>
  <si>
    <t>87A/63</t>
    <phoneticPr fontId="3" type="noConversion"/>
  </si>
  <si>
    <t>87B/63</t>
    <phoneticPr fontId="3" type="noConversion"/>
  </si>
  <si>
    <t>105/81</t>
    <phoneticPr fontId="3" type="noConversion"/>
  </si>
  <si>
    <t>검단오류역우방아이유쉘</t>
    <phoneticPr fontId="3" type="noConversion"/>
  </si>
  <si>
    <t>87D/66</t>
    <phoneticPr fontId="3" type="noConversion"/>
  </si>
  <si>
    <t>87F/66</t>
    <phoneticPr fontId="3" type="noConversion"/>
  </si>
  <si>
    <t>87E/66</t>
    <phoneticPr fontId="3" type="noConversion"/>
  </si>
  <si>
    <t>87C/66</t>
    <phoneticPr fontId="3" type="noConversion"/>
  </si>
  <si>
    <t>87A/66</t>
    <phoneticPr fontId="3" type="noConversion"/>
  </si>
  <si>
    <t>무악남악신도시중흥S-클래스퍼스트뷰(5BL)</t>
    <phoneticPr fontId="3" type="noConversion"/>
  </si>
  <si>
    <t>삼향읍</t>
    <phoneticPr fontId="3" type="noConversion"/>
  </si>
  <si>
    <t>162/134</t>
    <phoneticPr fontId="3" type="noConversion"/>
  </si>
  <si>
    <t>246/200</t>
    <phoneticPr fontId="3" type="noConversion"/>
  </si>
  <si>
    <t>대구수성골드클래스</t>
    <phoneticPr fontId="3" type="noConversion"/>
  </si>
  <si>
    <t>135/112</t>
    <phoneticPr fontId="3" type="noConversion"/>
  </si>
  <si>
    <t>목포하당지구중흥S-클래스센텀뷰</t>
    <phoneticPr fontId="3" type="noConversion"/>
  </si>
  <si>
    <t>144/110</t>
    <phoneticPr fontId="3" type="noConversion"/>
  </si>
  <si>
    <t>207/158</t>
    <phoneticPr fontId="3" type="noConversion"/>
  </si>
  <si>
    <t>261/196</t>
    <phoneticPr fontId="3" type="noConversion"/>
  </si>
  <si>
    <t>292/221</t>
    <phoneticPr fontId="3" type="noConversion"/>
  </si>
  <si>
    <t>동래더샵</t>
    <phoneticPr fontId="3" type="noConversion"/>
  </si>
  <si>
    <t>118D/84</t>
    <phoneticPr fontId="3" type="noConversion"/>
  </si>
  <si>
    <t>제주몽돌빌리지</t>
    <phoneticPr fontId="3" type="noConversion"/>
  </si>
  <si>
    <t>86B/84</t>
    <phoneticPr fontId="3" type="noConversion"/>
  </si>
  <si>
    <t>86A/84</t>
    <phoneticPr fontId="3" type="noConversion"/>
  </si>
  <si>
    <t>86C/84</t>
    <phoneticPr fontId="3" type="noConversion"/>
  </si>
  <si>
    <t>완주삼례동신</t>
    <phoneticPr fontId="3" type="noConversion"/>
  </si>
  <si>
    <t>37/29</t>
    <phoneticPr fontId="3" type="noConversion"/>
  </si>
  <si>
    <t>46/35</t>
    <phoneticPr fontId="3" type="noConversion"/>
  </si>
  <si>
    <t>54/42</t>
    <phoneticPr fontId="3" type="noConversion"/>
  </si>
  <si>
    <t>60/46</t>
    <phoneticPr fontId="3" type="noConversion"/>
  </si>
  <si>
    <t>부천심곡우림필유</t>
    <phoneticPr fontId="3" type="noConversion"/>
  </si>
  <si>
    <t>심곡동</t>
    <phoneticPr fontId="3" type="noConversion"/>
  </si>
  <si>
    <t>도담카운티서귀포</t>
    <phoneticPr fontId="3" type="noConversion"/>
  </si>
  <si>
    <t>남원읍</t>
    <phoneticPr fontId="3" type="noConversion"/>
  </si>
  <si>
    <t>103B/84</t>
    <phoneticPr fontId="3" type="noConversion"/>
  </si>
  <si>
    <t>103A/84</t>
    <phoneticPr fontId="3" type="noConversion"/>
  </si>
  <si>
    <t>완주삼봉A1(영구임대)</t>
    <phoneticPr fontId="3" type="noConversion"/>
  </si>
  <si>
    <t>39/24</t>
    <phoneticPr fontId="3" type="noConversion"/>
  </si>
  <si>
    <t>김해무계서희스타힐스</t>
    <phoneticPr fontId="3" type="noConversion"/>
  </si>
  <si>
    <t>93B/71</t>
    <phoneticPr fontId="3" type="noConversion"/>
  </si>
  <si>
    <t>93A/71</t>
    <phoneticPr fontId="3" type="noConversion"/>
  </si>
  <si>
    <t>도룡포레미소지움</t>
    <phoneticPr fontId="3" type="noConversion"/>
  </si>
  <si>
    <t>80A/61</t>
    <phoneticPr fontId="3" type="noConversion"/>
  </si>
  <si>
    <t>132/102</t>
    <phoneticPr fontId="3" type="noConversion"/>
  </si>
  <si>
    <t>신마곡벽산블루밍메트로</t>
    <phoneticPr fontId="3" type="noConversion"/>
  </si>
  <si>
    <t>방화동</t>
    <phoneticPr fontId="3" type="noConversion"/>
  </si>
  <si>
    <t>68C/49</t>
    <phoneticPr fontId="3" type="noConversion"/>
  </si>
  <si>
    <t>문성레이크자이</t>
    <phoneticPr fontId="3" type="noConversion"/>
  </si>
  <si>
    <t>고아읍</t>
    <phoneticPr fontId="3" type="noConversion"/>
  </si>
  <si>
    <t>141/114</t>
    <phoneticPr fontId="3" type="noConversion"/>
  </si>
  <si>
    <t>183P/138</t>
    <phoneticPr fontId="3" type="noConversion"/>
  </si>
  <si>
    <t>안양KCC스위첸</t>
    <phoneticPr fontId="3" type="noConversion"/>
  </si>
  <si>
    <t>안심역삼정그린코아더베스트</t>
    <phoneticPr fontId="3" type="noConversion"/>
  </si>
  <si>
    <t>괴전동</t>
    <phoneticPr fontId="3" type="noConversion"/>
  </si>
  <si>
    <t>힐스테이트범어센트럴</t>
    <phoneticPr fontId="3" type="noConversion"/>
  </si>
  <si>
    <t>부산대연마루양우내안애퍼스트</t>
    <phoneticPr fontId="3" type="noConversion"/>
  </si>
  <si>
    <t>이진젠시티</t>
    <phoneticPr fontId="3" type="noConversion"/>
  </si>
  <si>
    <t>142E/112</t>
    <phoneticPr fontId="3" type="noConversion"/>
  </si>
  <si>
    <t>울릉군내A1(국민임대)</t>
    <phoneticPr fontId="3" type="noConversion"/>
  </si>
  <si>
    <t>울릉군</t>
    <phoneticPr fontId="3" type="noConversion"/>
  </si>
  <si>
    <t>울릉읍</t>
    <phoneticPr fontId="3" type="noConversion"/>
  </si>
  <si>
    <t>괴산동부(국민임대)</t>
    <phoneticPr fontId="3" type="noConversion"/>
  </si>
  <si>
    <t>44/29</t>
    <phoneticPr fontId="3" type="noConversion"/>
  </si>
  <si>
    <t>64/43</t>
    <phoneticPr fontId="3" type="noConversion"/>
  </si>
  <si>
    <t>진도미래엔스위트</t>
    <phoneticPr fontId="3" type="noConversion"/>
  </si>
  <si>
    <t>93A/69</t>
    <phoneticPr fontId="3" type="noConversion"/>
  </si>
  <si>
    <t>부성파인</t>
    <phoneticPr fontId="3" type="noConversion"/>
  </si>
  <si>
    <t>68A/53</t>
    <phoneticPr fontId="3" type="noConversion"/>
  </si>
  <si>
    <t>73B/57</t>
    <phoneticPr fontId="3" type="noConversion"/>
  </si>
  <si>
    <t>73C/57</t>
    <phoneticPr fontId="3" type="noConversion"/>
  </si>
  <si>
    <t>73D/57</t>
    <phoneticPr fontId="3" type="noConversion"/>
  </si>
  <si>
    <t>73E/57</t>
    <phoneticPr fontId="3" type="noConversion"/>
  </si>
  <si>
    <t>화성향남사랑으로부영6단지(민간임대)</t>
    <phoneticPr fontId="3" type="noConversion"/>
  </si>
  <si>
    <t>파주운정3지구A4(공공임대)</t>
    <phoneticPr fontId="3" type="noConversion"/>
  </si>
  <si>
    <t>교하동</t>
    <phoneticPr fontId="3" type="noConversion"/>
  </si>
  <si>
    <t>107A/80</t>
    <phoneticPr fontId="3" type="noConversion"/>
  </si>
  <si>
    <t>동래래미안아이파크</t>
    <phoneticPr fontId="3" type="noConversion"/>
  </si>
  <si>
    <t>42/29</t>
    <phoneticPr fontId="3" type="noConversion"/>
  </si>
  <si>
    <t>118A/89</t>
    <phoneticPr fontId="3" type="noConversion"/>
  </si>
  <si>
    <t>119B/89</t>
    <phoneticPr fontId="3" type="noConversion"/>
  </si>
  <si>
    <t>145A/114</t>
    <phoneticPr fontId="3" type="noConversion"/>
  </si>
  <si>
    <t>영암현대삼호4차</t>
    <phoneticPr fontId="3" type="noConversion"/>
  </si>
  <si>
    <t>제주동광리신화오션빌</t>
    <phoneticPr fontId="3" type="noConversion"/>
  </si>
  <si>
    <t>34A/23</t>
    <phoneticPr fontId="3" type="noConversion"/>
  </si>
  <si>
    <t>34B/23</t>
    <phoneticPr fontId="3" type="noConversion"/>
  </si>
  <si>
    <t>항동공공주택지구4단지(공공분양)</t>
    <phoneticPr fontId="3" type="noConversion"/>
  </si>
  <si>
    <t>89A/59</t>
    <phoneticPr fontId="3" type="noConversion"/>
  </si>
  <si>
    <t>항동공공주택지구2단지(공공분양)</t>
    <phoneticPr fontId="3" type="noConversion"/>
  </si>
  <si>
    <t>118A/84</t>
    <phoneticPr fontId="3" type="noConversion"/>
  </si>
  <si>
    <t>하남감일스윗시티B5(공공임대)</t>
    <phoneticPr fontId="3" type="noConversion"/>
  </si>
  <si>
    <t>완도군내(국민임대)</t>
    <phoneticPr fontId="3" type="noConversion"/>
  </si>
  <si>
    <t>전곡석미모닝파크3차(민간임대)</t>
    <phoneticPr fontId="3" type="noConversion"/>
  </si>
  <si>
    <t>55/42</t>
    <phoneticPr fontId="3" type="noConversion"/>
  </si>
  <si>
    <t>동두천센트레빌</t>
    <phoneticPr fontId="3" type="noConversion"/>
  </si>
  <si>
    <t>동두천시</t>
    <phoneticPr fontId="3" type="noConversion"/>
  </si>
  <si>
    <t>생연동</t>
    <phoneticPr fontId="3" type="noConversion"/>
  </si>
  <si>
    <t>영월코아루다미아</t>
    <phoneticPr fontId="3" type="noConversion"/>
  </si>
  <si>
    <t>영월군</t>
    <phoneticPr fontId="3" type="noConversion"/>
  </si>
  <si>
    <t>영월읍</t>
    <phoneticPr fontId="3" type="noConversion"/>
  </si>
  <si>
    <t>90/69</t>
    <phoneticPr fontId="3" type="noConversion"/>
  </si>
  <si>
    <t>청주동남지구A4(공공임대)</t>
    <phoneticPr fontId="3" type="noConversion"/>
  </si>
  <si>
    <t>81T/59</t>
    <phoneticPr fontId="3" type="noConversion"/>
  </si>
  <si>
    <t>81X/59</t>
    <phoneticPr fontId="3" type="noConversion"/>
  </si>
  <si>
    <t>수산사랑채뷰2차</t>
    <phoneticPr fontId="3" type="noConversion"/>
  </si>
  <si>
    <t>하남읍</t>
    <phoneticPr fontId="3" type="noConversion"/>
  </si>
  <si>
    <t>신당파인힐하나유보라(민간임대)</t>
    <phoneticPr fontId="3" type="noConversion"/>
  </si>
  <si>
    <t>38A/24</t>
    <phoneticPr fontId="3" type="noConversion"/>
  </si>
  <si>
    <t>39C/24</t>
    <phoneticPr fontId="3" type="noConversion"/>
  </si>
  <si>
    <t>48B/30</t>
    <phoneticPr fontId="3" type="noConversion"/>
  </si>
  <si>
    <t>49A/30</t>
    <phoneticPr fontId="3" type="noConversion"/>
  </si>
  <si>
    <t>51A/32</t>
    <phoneticPr fontId="3" type="noConversion"/>
  </si>
  <si>
    <t>51B/32</t>
    <phoneticPr fontId="3" type="noConversion"/>
  </si>
  <si>
    <t>91/59</t>
    <phoneticPr fontId="3" type="noConversion"/>
  </si>
  <si>
    <t>고양향동A1(국민임대)</t>
    <phoneticPr fontId="3" type="noConversion"/>
  </si>
  <si>
    <t>39/23</t>
    <phoneticPr fontId="3" type="noConversion"/>
  </si>
  <si>
    <t>62/37</t>
    <phoneticPr fontId="3" type="noConversion"/>
  </si>
  <si>
    <t>76/46</t>
    <phoneticPr fontId="3" type="noConversion"/>
  </si>
  <si>
    <t>풍기코아루</t>
    <phoneticPr fontId="3" type="noConversion"/>
  </si>
  <si>
    <t>영주시</t>
    <phoneticPr fontId="3" type="noConversion"/>
  </si>
  <si>
    <t>풍기읍</t>
    <phoneticPr fontId="3" type="noConversion"/>
  </si>
  <si>
    <t>시흥장현A2(공공임대)</t>
    <phoneticPr fontId="3" type="noConversion"/>
  </si>
  <si>
    <t>시흥장현A10(공공임대)</t>
    <phoneticPr fontId="3" type="noConversion"/>
  </si>
  <si>
    <t>화성남양뉴타운B6(공공임대)</t>
    <phoneticPr fontId="3" type="noConversion"/>
  </si>
  <si>
    <t>90A/69</t>
    <phoneticPr fontId="3" type="noConversion"/>
  </si>
  <si>
    <t>90C/69</t>
    <phoneticPr fontId="3" type="noConversion"/>
  </si>
  <si>
    <t>작전역서해그랑블</t>
    <phoneticPr fontId="3" type="noConversion"/>
  </si>
  <si>
    <t>주문진서희스타힐스</t>
    <phoneticPr fontId="3" type="noConversion"/>
  </si>
  <si>
    <t>하남감일스윗시티A5(공공임대)</t>
    <phoneticPr fontId="3" type="noConversion"/>
  </si>
  <si>
    <t>81B-1/59</t>
    <phoneticPr fontId="3" type="noConversion"/>
  </si>
  <si>
    <t>81B-2/59</t>
    <phoneticPr fontId="3" type="noConversion"/>
  </si>
  <si>
    <t>81A-2/59</t>
    <phoneticPr fontId="3" type="noConversion"/>
  </si>
  <si>
    <t>81A-1/59</t>
    <phoneticPr fontId="3" type="noConversion"/>
  </si>
  <si>
    <t>광주계림3차두산위브</t>
    <phoneticPr fontId="3" type="noConversion"/>
  </si>
  <si>
    <t>서희스타힐스부평센트럴</t>
    <phoneticPr fontId="3" type="noConversion"/>
  </si>
  <si>
    <t>십정동</t>
    <phoneticPr fontId="3" type="noConversion"/>
  </si>
  <si>
    <t>앞산삼정그린코아트라이시티</t>
    <phoneticPr fontId="3" type="noConversion"/>
  </si>
  <si>
    <t>경산하양지구호반베르디움(A1)</t>
    <phoneticPr fontId="3" type="noConversion"/>
  </si>
  <si>
    <t>하양읍</t>
    <phoneticPr fontId="3" type="noConversion"/>
  </si>
  <si>
    <t>백련지구골드클래스9차리더스뷰</t>
    <phoneticPr fontId="3" type="noConversion"/>
  </si>
  <si>
    <t>103B/79</t>
    <phoneticPr fontId="3" type="noConversion"/>
  </si>
  <si>
    <t>힐스테이트펜타힐즈</t>
    <phoneticPr fontId="3" type="noConversion"/>
  </si>
  <si>
    <t>93B/72</t>
    <phoneticPr fontId="3" type="noConversion"/>
  </si>
  <si>
    <t>94A/72</t>
    <phoneticPr fontId="3" type="noConversion"/>
  </si>
  <si>
    <t>경산하양지구우미린(A2)</t>
    <phoneticPr fontId="3" type="noConversion"/>
  </si>
  <si>
    <t>145A/113</t>
    <phoneticPr fontId="3" type="noConversion"/>
  </si>
  <si>
    <t>수성알파시티청아람(공공임대)</t>
    <phoneticPr fontId="3" type="noConversion"/>
  </si>
  <si>
    <t>노변동</t>
    <phoneticPr fontId="3" type="noConversion"/>
  </si>
  <si>
    <t>수성알파시티청아람(공공분양)</t>
    <phoneticPr fontId="3" type="noConversion"/>
  </si>
  <si>
    <t>검단신도시호반베르디움(Ab15-2)</t>
    <phoneticPr fontId="3" type="noConversion"/>
  </si>
  <si>
    <t>원당동</t>
    <phoneticPr fontId="3" type="noConversion"/>
  </si>
  <si>
    <t>96A/72</t>
    <phoneticPr fontId="3" type="noConversion"/>
  </si>
  <si>
    <t>96B/72</t>
    <phoneticPr fontId="3" type="noConversion"/>
  </si>
  <si>
    <t>모현오투그란데프리미어</t>
    <phoneticPr fontId="3" type="noConversion"/>
  </si>
  <si>
    <t>모현동1가</t>
    <phoneticPr fontId="3" type="noConversion"/>
  </si>
  <si>
    <t>154A/118</t>
    <phoneticPr fontId="3" type="noConversion"/>
  </si>
  <si>
    <t>155B/118</t>
    <phoneticPr fontId="3" type="noConversion"/>
  </si>
  <si>
    <t>주안역센트레빌</t>
    <phoneticPr fontId="3" type="noConversion"/>
  </si>
  <si>
    <t>주안동</t>
    <phoneticPr fontId="3" type="noConversion"/>
  </si>
  <si>
    <t>71A/47</t>
    <phoneticPr fontId="3" type="noConversion"/>
  </si>
  <si>
    <t>71B/47</t>
    <phoneticPr fontId="3" type="noConversion"/>
  </si>
  <si>
    <t>광주금호리첸시아</t>
    <phoneticPr fontId="3" type="noConversion"/>
  </si>
  <si>
    <t>경안동</t>
    <phoneticPr fontId="3" type="noConversion"/>
  </si>
  <si>
    <t>86/60</t>
    <phoneticPr fontId="3" type="noConversion"/>
  </si>
  <si>
    <t>90B/62</t>
    <phoneticPr fontId="3" type="noConversion"/>
  </si>
  <si>
    <t>90A/62</t>
    <phoneticPr fontId="3" type="noConversion"/>
  </si>
  <si>
    <t>93/63</t>
    <phoneticPr fontId="3" type="noConversion"/>
  </si>
  <si>
    <t>96/66</t>
    <phoneticPr fontId="3" type="noConversion"/>
  </si>
  <si>
    <t>110A/77</t>
    <phoneticPr fontId="3" type="noConversion"/>
  </si>
  <si>
    <t>110B/77</t>
    <phoneticPr fontId="3" type="noConversion"/>
  </si>
  <si>
    <t>118/82</t>
    <phoneticPr fontId="3" type="noConversion"/>
  </si>
  <si>
    <t>이천라온프라이빗</t>
    <phoneticPr fontId="3" type="noConversion"/>
  </si>
  <si>
    <t>115S/84</t>
    <phoneticPr fontId="3" type="noConversion"/>
  </si>
  <si>
    <t>116P/84</t>
    <phoneticPr fontId="3" type="noConversion"/>
  </si>
  <si>
    <t>118T/84</t>
    <phoneticPr fontId="3" type="noConversion"/>
  </si>
  <si>
    <t>검단신도시유승한내들에듀파크(AA4)</t>
    <phoneticPr fontId="3" type="noConversion"/>
  </si>
  <si>
    <t>당하동</t>
    <phoneticPr fontId="3" type="noConversion"/>
  </si>
  <si>
    <t>119/92</t>
    <phoneticPr fontId="3" type="noConversion"/>
  </si>
  <si>
    <t>121B/94</t>
    <phoneticPr fontId="3" type="noConversion"/>
  </si>
  <si>
    <t>121A/94</t>
    <phoneticPr fontId="3" type="noConversion"/>
  </si>
  <si>
    <t>136B/107</t>
    <phoneticPr fontId="3" type="noConversion"/>
  </si>
  <si>
    <t>137A/107</t>
    <phoneticPr fontId="3" type="noConversion"/>
  </si>
  <si>
    <t>e편한세상연산더퍼스트</t>
    <phoneticPr fontId="3" type="noConversion"/>
  </si>
  <si>
    <t>108A/76</t>
    <phoneticPr fontId="3" type="noConversion"/>
  </si>
  <si>
    <t>109B/76</t>
    <phoneticPr fontId="3" type="noConversion"/>
  </si>
  <si>
    <t>120C/84</t>
    <phoneticPr fontId="3" type="noConversion"/>
  </si>
  <si>
    <t>121F/84</t>
    <phoneticPr fontId="3" type="noConversion"/>
  </si>
  <si>
    <t>121B/84</t>
    <phoneticPr fontId="3" type="noConversion"/>
  </si>
  <si>
    <t>121E/84</t>
    <phoneticPr fontId="3" type="noConversion"/>
  </si>
  <si>
    <t>월배삼정그린코아포레스트</t>
    <phoneticPr fontId="3" type="noConversion"/>
  </si>
  <si>
    <t>대천동</t>
    <phoneticPr fontId="3" type="noConversion"/>
  </si>
  <si>
    <t>147/113</t>
    <phoneticPr fontId="3" type="noConversion"/>
  </si>
  <si>
    <t>152/118</t>
    <phoneticPr fontId="3" type="noConversion"/>
  </si>
  <si>
    <t>165/129</t>
    <phoneticPr fontId="3" type="noConversion"/>
  </si>
  <si>
    <t>212/166</t>
    <phoneticPr fontId="3" type="noConversion"/>
  </si>
  <si>
    <t>부산항일동미라주더오션</t>
    <phoneticPr fontId="3" type="noConversion"/>
  </si>
  <si>
    <t>좌천동</t>
    <phoneticPr fontId="3" type="noConversion"/>
  </si>
  <si>
    <t>98A/73</t>
    <phoneticPr fontId="3" type="noConversion"/>
  </si>
  <si>
    <t>루원시티SK리더스뷰</t>
    <phoneticPr fontId="3" type="noConversion"/>
  </si>
  <si>
    <t>116F/84</t>
    <phoneticPr fontId="3" type="noConversion"/>
  </si>
  <si>
    <t>116G/84</t>
    <phoneticPr fontId="3" type="noConversion"/>
  </si>
  <si>
    <t>131A/100</t>
    <phoneticPr fontId="3" type="noConversion"/>
  </si>
  <si>
    <t>132B/100</t>
    <phoneticPr fontId="3" type="noConversion"/>
  </si>
  <si>
    <t>139P/102</t>
    <phoneticPr fontId="3" type="noConversion"/>
  </si>
  <si>
    <t>유동대관로제비앙</t>
    <phoneticPr fontId="3" type="noConversion"/>
  </si>
  <si>
    <t>유동</t>
    <phoneticPr fontId="3" type="noConversion"/>
  </si>
  <si>
    <t>서동트레비앙</t>
    <phoneticPr fontId="3" type="noConversion"/>
  </si>
  <si>
    <t>77C/59</t>
    <phoneticPr fontId="3" type="noConversion"/>
  </si>
  <si>
    <t>81A/62</t>
    <phoneticPr fontId="3" type="noConversion"/>
  </si>
  <si>
    <t>87B/68</t>
    <phoneticPr fontId="3" type="noConversion"/>
  </si>
  <si>
    <t>92D/70</t>
    <phoneticPr fontId="3" type="noConversion"/>
  </si>
  <si>
    <t>송파건원여미지</t>
    <phoneticPr fontId="3" type="noConversion"/>
  </si>
  <si>
    <t>마천동</t>
    <phoneticPr fontId="3" type="noConversion"/>
  </si>
  <si>
    <t>71B/51</t>
    <phoneticPr fontId="3" type="noConversion"/>
  </si>
  <si>
    <t>운정신도시라피아노(1단지)</t>
    <phoneticPr fontId="3" type="noConversion"/>
  </si>
  <si>
    <t>84A/84</t>
    <phoneticPr fontId="3" type="noConversion"/>
  </si>
  <si>
    <t>84C/84</t>
    <phoneticPr fontId="3" type="noConversion"/>
  </si>
  <si>
    <t>운정신도시라피아노(2단지)</t>
  </si>
  <si>
    <t>84S/84</t>
    <phoneticPr fontId="3" type="noConversion"/>
  </si>
  <si>
    <t>84T/84</t>
    <phoneticPr fontId="3" type="noConversion"/>
  </si>
  <si>
    <t>84W/84</t>
    <phoneticPr fontId="3" type="noConversion"/>
  </si>
  <si>
    <t>84X/84</t>
    <phoneticPr fontId="3" type="noConversion"/>
  </si>
  <si>
    <t>84B/84</t>
    <phoneticPr fontId="3" type="noConversion"/>
  </si>
  <si>
    <t>운정신도시라피아노(3단지)</t>
  </si>
  <si>
    <t>래미안리더스원</t>
    <phoneticPr fontId="3" type="noConversion"/>
  </si>
  <si>
    <t>144B/114</t>
    <phoneticPr fontId="3" type="noConversion"/>
  </si>
  <si>
    <t>167A/135</t>
    <phoneticPr fontId="3" type="noConversion"/>
  </si>
  <si>
    <t>168B/135</t>
    <phoneticPr fontId="3" type="noConversion"/>
  </si>
  <si>
    <t>219A/178</t>
    <phoneticPr fontId="3" type="noConversion"/>
  </si>
  <si>
    <t>260/205</t>
    <phoneticPr fontId="3" type="noConversion"/>
  </si>
  <si>
    <t>299/238</t>
    <phoneticPr fontId="3" type="noConversion"/>
  </si>
  <si>
    <t>거제장평꿈에그린</t>
    <phoneticPr fontId="3" type="noConversion"/>
  </si>
  <si>
    <t>장평동</t>
    <phoneticPr fontId="3" type="noConversion"/>
  </si>
  <si>
    <t>검단금호어울림센트럴(AB14)</t>
    <phoneticPr fontId="3" type="noConversion"/>
  </si>
  <si>
    <t>하남호반베르디움에듀파크(A1)</t>
    <phoneticPr fontId="3" type="noConversion"/>
  </si>
  <si>
    <t>대전동일스위트리버스카이(1차)</t>
    <phoneticPr fontId="3" type="noConversion"/>
  </si>
  <si>
    <t>신탄진동</t>
    <phoneticPr fontId="3" type="noConversion"/>
  </si>
  <si>
    <t>88B/68</t>
    <phoneticPr fontId="3" type="noConversion"/>
  </si>
  <si>
    <t>99A/77</t>
    <phoneticPr fontId="3" type="noConversion"/>
  </si>
  <si>
    <t>괴정한신더휴</t>
    <phoneticPr fontId="3" type="noConversion"/>
  </si>
  <si>
    <t>62B/39</t>
    <phoneticPr fontId="3" type="noConversion"/>
  </si>
  <si>
    <t>96T/59</t>
    <phoneticPr fontId="3" type="noConversion"/>
  </si>
  <si>
    <t>탑석센트럴자이</t>
    <phoneticPr fontId="3" type="noConversion"/>
  </si>
  <si>
    <t>100E/75</t>
    <phoneticPr fontId="3" type="noConversion"/>
  </si>
  <si>
    <t>101D/75</t>
    <phoneticPr fontId="3" type="noConversion"/>
  </si>
  <si>
    <t>143C/105</t>
    <phoneticPr fontId="3" type="noConversion"/>
  </si>
  <si>
    <t>143D/105</t>
    <phoneticPr fontId="3" type="noConversion"/>
  </si>
  <si>
    <t>부산오션시티푸르지오</t>
    <phoneticPr fontId="3" type="noConversion"/>
  </si>
  <si>
    <t>동삼동</t>
    <phoneticPr fontId="3" type="noConversion"/>
  </si>
  <si>
    <t>119F/84</t>
    <phoneticPr fontId="3" type="noConversion"/>
  </si>
  <si>
    <t>163A/115</t>
    <phoneticPr fontId="3" type="noConversion"/>
  </si>
  <si>
    <t>165B/115</t>
    <phoneticPr fontId="3" type="noConversion"/>
  </si>
  <si>
    <t>화성남양뉴타운A2(국민임대)</t>
    <phoneticPr fontId="3" type="noConversion"/>
  </si>
  <si>
    <t>42A/27</t>
    <phoneticPr fontId="3" type="noConversion"/>
  </si>
  <si>
    <t>71A/46</t>
    <phoneticPr fontId="3" type="noConversion"/>
  </si>
  <si>
    <t>고양향동A1(영구임대)</t>
    <phoneticPr fontId="3" type="noConversion"/>
  </si>
  <si>
    <t>35A/21</t>
    <phoneticPr fontId="3" type="noConversion"/>
  </si>
  <si>
    <t>36C/21</t>
    <phoneticPr fontId="3" type="noConversion"/>
  </si>
  <si>
    <t>독산동오르페움타워</t>
    <phoneticPr fontId="3" type="noConversion"/>
  </si>
  <si>
    <t>55/37</t>
    <phoneticPr fontId="3" type="noConversion"/>
  </si>
  <si>
    <t>59A/40</t>
    <phoneticPr fontId="3" type="noConversion"/>
  </si>
  <si>
    <t>59B/40</t>
    <phoneticPr fontId="3" type="noConversion"/>
  </si>
  <si>
    <t>대구연경S1뉴웰시티(공공분양)</t>
    <phoneticPr fontId="3" type="noConversion"/>
  </si>
  <si>
    <t>광안에일린의뜰</t>
    <phoneticPr fontId="3" type="noConversion"/>
  </si>
  <si>
    <t>병점역아이파크캐슬</t>
    <phoneticPr fontId="3" type="noConversion"/>
  </si>
  <si>
    <t>병점동</t>
    <phoneticPr fontId="3" type="noConversion"/>
  </si>
  <si>
    <t>136/105</t>
    <phoneticPr fontId="3" type="noConversion"/>
  </si>
  <si>
    <t>광주대라수어썸브릿지(민간임대)</t>
    <phoneticPr fontId="3" type="noConversion"/>
  </si>
  <si>
    <t>116A-1/80</t>
    <phoneticPr fontId="3" type="noConversion"/>
  </si>
  <si>
    <t>117A/84</t>
    <phoneticPr fontId="3" type="noConversion"/>
  </si>
  <si>
    <t>125B/84</t>
    <phoneticPr fontId="3" type="noConversion"/>
  </si>
  <si>
    <t>부천약대동SJ성진힐스</t>
    <phoneticPr fontId="3" type="noConversion"/>
  </si>
  <si>
    <t>약대동</t>
    <phoneticPr fontId="3" type="noConversion"/>
  </si>
  <si>
    <t>58E/44</t>
    <phoneticPr fontId="3" type="noConversion"/>
  </si>
  <si>
    <t>62D/49</t>
    <phoneticPr fontId="3" type="noConversion"/>
  </si>
  <si>
    <t>62C/48</t>
    <phoneticPr fontId="3" type="noConversion"/>
  </si>
  <si>
    <t>72B/57</t>
    <phoneticPr fontId="3" type="noConversion"/>
  </si>
  <si>
    <t>72A/56</t>
    <phoneticPr fontId="3" type="noConversion"/>
  </si>
  <si>
    <t>화성비봉스타캐슬(2차)</t>
    <phoneticPr fontId="3" type="noConversion"/>
  </si>
  <si>
    <t>89A/72</t>
    <phoneticPr fontId="3" type="noConversion"/>
  </si>
  <si>
    <t>91B/73</t>
    <phoneticPr fontId="3" type="noConversion"/>
  </si>
  <si>
    <t>100/80</t>
    <phoneticPr fontId="3" type="noConversion"/>
  </si>
  <si>
    <t>전주송천동광신프로그레스</t>
    <phoneticPr fontId="3" type="noConversion"/>
  </si>
  <si>
    <t>송천동1가</t>
    <phoneticPr fontId="3" type="noConversion"/>
  </si>
  <si>
    <t>국가산단서한e스테이(민간임대)A2-2</t>
    <phoneticPr fontId="3" type="noConversion"/>
  </si>
  <si>
    <t>현풍면</t>
    <phoneticPr fontId="3" type="noConversion"/>
  </si>
  <si>
    <t>86A/66</t>
    <phoneticPr fontId="3" type="noConversion"/>
  </si>
  <si>
    <t>진도동외(국민임대)</t>
    <phoneticPr fontId="3" type="noConversion"/>
  </si>
  <si>
    <t>40/27</t>
    <phoneticPr fontId="3" type="noConversion"/>
  </si>
  <si>
    <t>우현동</t>
    <phoneticPr fontId="3" type="noConversion"/>
  </si>
  <si>
    <t>아산배방2차우방아이유쉘1단지(민간임대)</t>
    <phoneticPr fontId="3" type="noConversion"/>
  </si>
  <si>
    <t>메가시티태왕아너스</t>
    <phoneticPr fontId="3" type="noConversion"/>
  </si>
  <si>
    <t>100/77</t>
    <phoneticPr fontId="3" type="noConversion"/>
  </si>
  <si>
    <t>142/114</t>
    <phoneticPr fontId="3" type="noConversion"/>
  </si>
  <si>
    <t>154/117</t>
    <phoneticPr fontId="3" type="noConversion"/>
  </si>
  <si>
    <t>직산역한화꿈에그린</t>
    <phoneticPr fontId="3" type="noConversion"/>
  </si>
  <si>
    <t>보해이브더파크</t>
    <phoneticPr fontId="3" type="noConversion"/>
  </si>
  <si>
    <t>65/50</t>
    <phoneticPr fontId="3" type="noConversion"/>
  </si>
  <si>
    <t>88/67</t>
    <phoneticPr fontId="3" type="noConversion"/>
  </si>
  <si>
    <t>담양첨단문화복합단지양우내안애(A2)</t>
    <phoneticPr fontId="3" type="noConversion"/>
  </si>
  <si>
    <t>담양군</t>
    <phoneticPr fontId="3" type="noConversion"/>
  </si>
  <si>
    <t>담양읍</t>
    <phoneticPr fontId="3" type="noConversion"/>
  </si>
  <si>
    <t>담양첨단문화복합단지양우내안애(A1)</t>
    <phoneticPr fontId="3" type="noConversion"/>
  </si>
  <si>
    <t>122/95</t>
    <phoneticPr fontId="3" type="noConversion"/>
  </si>
  <si>
    <t>광산쌍용예가플래티넘</t>
    <phoneticPr fontId="3" type="noConversion"/>
  </si>
  <si>
    <t>102C/76</t>
    <phoneticPr fontId="3" type="noConversion"/>
  </si>
  <si>
    <t>옥천계룡리슈빌</t>
    <phoneticPr fontId="3" type="noConversion"/>
  </si>
  <si>
    <t>87B/59</t>
    <phoneticPr fontId="3" type="noConversion"/>
  </si>
  <si>
    <t>영종하늘도시동원로얄듀크(A31)</t>
    <phoneticPr fontId="3" type="noConversion"/>
  </si>
  <si>
    <t>포항우현중해마루힐(민간임대)</t>
    <phoneticPr fontId="3" type="noConversion"/>
  </si>
  <si>
    <t>극동스타클래스영월</t>
    <phoneticPr fontId="3" type="noConversion"/>
  </si>
  <si>
    <t>86/64</t>
    <phoneticPr fontId="3" type="noConversion"/>
  </si>
  <si>
    <t>인천미추홀꿈에그린</t>
    <phoneticPr fontId="3" type="noConversion"/>
  </si>
  <si>
    <t>미추홀구</t>
    <phoneticPr fontId="3" type="noConversion"/>
  </si>
  <si>
    <t>101/70</t>
    <phoneticPr fontId="3" type="noConversion"/>
  </si>
  <si>
    <t>106/76</t>
    <phoneticPr fontId="3" type="noConversion"/>
  </si>
  <si>
    <t>117B/84</t>
    <phoneticPr fontId="3" type="noConversion"/>
  </si>
  <si>
    <t>135/98</t>
    <phoneticPr fontId="3" type="noConversion"/>
  </si>
  <si>
    <t>195/140</t>
    <phoneticPr fontId="3" type="noConversion"/>
  </si>
  <si>
    <t>205/147</t>
    <phoneticPr fontId="3" type="noConversion"/>
  </si>
  <si>
    <t>송정미소지움</t>
    <phoneticPr fontId="3" type="noConversion"/>
  </si>
  <si>
    <t>77/53</t>
    <phoneticPr fontId="3" type="noConversion"/>
  </si>
  <si>
    <t>101/81</t>
    <phoneticPr fontId="3" type="noConversion"/>
  </si>
  <si>
    <t>동천포레</t>
    <phoneticPr fontId="3" type="noConversion"/>
  </si>
  <si>
    <t>123C5/123</t>
    <phoneticPr fontId="3" type="noConversion"/>
  </si>
  <si>
    <t>124A/124</t>
    <phoneticPr fontId="3" type="noConversion"/>
  </si>
  <si>
    <t>129D2/129</t>
    <phoneticPr fontId="3" type="noConversion"/>
  </si>
  <si>
    <t>130D1/130</t>
    <phoneticPr fontId="3" type="noConversion"/>
  </si>
  <si>
    <t>139B1/139</t>
    <phoneticPr fontId="3" type="noConversion"/>
  </si>
  <si>
    <t>140B2/140</t>
    <phoneticPr fontId="3" type="noConversion"/>
  </si>
  <si>
    <t>174C1/123</t>
    <phoneticPr fontId="3" type="noConversion"/>
  </si>
  <si>
    <t>174C2/123</t>
    <phoneticPr fontId="3" type="noConversion"/>
  </si>
  <si>
    <t>175C3/123</t>
    <phoneticPr fontId="3" type="noConversion"/>
  </si>
  <si>
    <t>177C4/123</t>
    <phoneticPr fontId="3" type="noConversion"/>
  </si>
  <si>
    <t>255E/255</t>
    <phoneticPr fontId="3" type="noConversion"/>
  </si>
  <si>
    <t>부산대신에코팰리스</t>
    <phoneticPr fontId="3" type="noConversion"/>
  </si>
  <si>
    <t>서대신동1가</t>
    <phoneticPr fontId="3" type="noConversion"/>
  </si>
  <si>
    <t>62A/49</t>
    <phoneticPr fontId="3" type="noConversion"/>
  </si>
  <si>
    <t>95D/75</t>
    <phoneticPr fontId="3" type="noConversion"/>
  </si>
  <si>
    <t>95C/75</t>
    <phoneticPr fontId="3" type="noConversion"/>
  </si>
  <si>
    <t>95B/75</t>
    <phoneticPr fontId="3" type="noConversion"/>
  </si>
  <si>
    <t>99E/78</t>
    <phoneticPr fontId="3" type="noConversion"/>
  </si>
  <si>
    <t>초곡지구화산샬레</t>
    <phoneticPr fontId="3" type="noConversion"/>
  </si>
  <si>
    <t>동호위더스빌31차</t>
    <phoneticPr fontId="3" type="noConversion"/>
  </si>
  <si>
    <t>53E/43</t>
    <phoneticPr fontId="3" type="noConversion"/>
  </si>
  <si>
    <t>57D/46</t>
    <phoneticPr fontId="3" type="noConversion"/>
  </si>
  <si>
    <t>96B/81</t>
    <phoneticPr fontId="3" type="noConversion"/>
  </si>
  <si>
    <t>97C/81</t>
    <phoneticPr fontId="3" type="noConversion"/>
  </si>
  <si>
    <t>98A/82</t>
    <phoneticPr fontId="3" type="noConversion"/>
  </si>
  <si>
    <t>항동공공주택지구4단지(국민임대)</t>
    <phoneticPr fontId="3" type="noConversion"/>
  </si>
  <si>
    <t>75/49</t>
    <phoneticPr fontId="3" type="noConversion"/>
  </si>
  <si>
    <t>89/59</t>
    <phoneticPr fontId="3" type="noConversion"/>
  </si>
  <si>
    <t>항동공공주택지구2단지(국민임대)</t>
    <phoneticPr fontId="3" type="noConversion"/>
  </si>
  <si>
    <t>완도군내(영구임대)</t>
    <phoneticPr fontId="3" type="noConversion"/>
  </si>
  <si>
    <t>대구복현아이파크</t>
    <phoneticPr fontId="3" type="noConversion"/>
  </si>
  <si>
    <t>99A/75</t>
    <phoneticPr fontId="3" type="noConversion"/>
  </si>
  <si>
    <t>힐스테이트녹번역</t>
    <phoneticPr fontId="3" type="noConversion"/>
  </si>
  <si>
    <t>56T/39</t>
    <phoneticPr fontId="3" type="noConversion"/>
  </si>
  <si>
    <t>62TB/41</t>
    <phoneticPr fontId="3" type="noConversion"/>
  </si>
  <si>
    <t>62TA/41</t>
    <phoneticPr fontId="3" type="noConversion"/>
  </si>
  <si>
    <t>73P/51</t>
    <phoneticPr fontId="3" type="noConversion"/>
  </si>
  <si>
    <t>77T/51</t>
    <phoneticPr fontId="3" type="noConversion"/>
  </si>
  <si>
    <t>82P/59</t>
    <phoneticPr fontId="3" type="noConversion"/>
  </si>
  <si>
    <t>82TA/59</t>
    <phoneticPr fontId="3" type="noConversion"/>
  </si>
  <si>
    <t>82TB/59</t>
    <phoneticPr fontId="3" type="noConversion"/>
  </si>
  <si>
    <t>99T/74</t>
    <phoneticPr fontId="3" type="noConversion"/>
  </si>
  <si>
    <t>106T/76</t>
    <phoneticPr fontId="3" type="noConversion"/>
  </si>
  <si>
    <t>108TA/84</t>
    <phoneticPr fontId="3" type="noConversion"/>
  </si>
  <si>
    <t>110TD/84</t>
    <phoneticPr fontId="3" type="noConversion"/>
  </si>
  <si>
    <t>110P/84</t>
    <phoneticPr fontId="3" type="noConversion"/>
  </si>
  <si>
    <t>111TC/84</t>
    <phoneticPr fontId="3" type="noConversion"/>
  </si>
  <si>
    <t>113TE/84</t>
    <phoneticPr fontId="3" type="noConversion"/>
  </si>
  <si>
    <t>디에이치라클라스</t>
    <phoneticPr fontId="3" type="noConversion"/>
  </si>
  <si>
    <t>반포동</t>
    <phoneticPr fontId="3" type="noConversion"/>
  </si>
  <si>
    <t>135A/104</t>
    <phoneticPr fontId="3" type="noConversion"/>
  </si>
  <si>
    <t>138B/104</t>
    <phoneticPr fontId="3" type="noConversion"/>
  </si>
  <si>
    <t>151A/115</t>
    <phoneticPr fontId="3" type="noConversion"/>
  </si>
  <si>
    <t>173A/132</t>
    <phoneticPr fontId="3" type="noConversion"/>
  </si>
  <si>
    <t>힐스테이트화순</t>
    <phoneticPr fontId="3" type="noConversion"/>
  </si>
  <si>
    <t>141/113</t>
    <phoneticPr fontId="3" type="noConversion"/>
  </si>
  <si>
    <t>234A/179</t>
    <phoneticPr fontId="3" type="noConversion"/>
  </si>
  <si>
    <t>234B/179</t>
    <phoneticPr fontId="3" type="noConversion"/>
  </si>
  <si>
    <t>래미안부천어반비스타</t>
    <phoneticPr fontId="3" type="noConversion"/>
  </si>
  <si>
    <t>송내동</t>
    <phoneticPr fontId="3" type="noConversion"/>
  </si>
  <si>
    <t>74A/49</t>
    <phoneticPr fontId="3" type="noConversion"/>
  </si>
  <si>
    <t>75B/49</t>
    <phoneticPr fontId="3" type="noConversion"/>
  </si>
  <si>
    <t>93B/67</t>
    <phoneticPr fontId="3" type="noConversion"/>
  </si>
  <si>
    <t>안양호계두산위브</t>
    <phoneticPr fontId="3" type="noConversion"/>
  </si>
  <si>
    <t>66A/43</t>
    <phoneticPr fontId="3" type="noConversion"/>
  </si>
  <si>
    <t>67B/43</t>
    <phoneticPr fontId="3" type="noConversion"/>
  </si>
  <si>
    <t>87G/59</t>
    <phoneticPr fontId="3" type="noConversion"/>
  </si>
  <si>
    <t>93D/70</t>
    <phoneticPr fontId="3" type="noConversion"/>
  </si>
  <si>
    <t>94C/70</t>
    <phoneticPr fontId="3" type="noConversion"/>
  </si>
  <si>
    <t>99A/70</t>
    <phoneticPr fontId="3" type="noConversion"/>
  </si>
  <si>
    <t>101E/70</t>
    <phoneticPr fontId="3" type="noConversion"/>
  </si>
  <si>
    <t>102F/70</t>
    <phoneticPr fontId="3" type="noConversion"/>
  </si>
  <si>
    <t>114G/84</t>
    <phoneticPr fontId="3" type="noConversion"/>
  </si>
  <si>
    <t>115H/84</t>
    <phoneticPr fontId="3" type="noConversion"/>
  </si>
  <si>
    <t>오산원동영무파라드</t>
    <phoneticPr fontId="3" type="noConversion"/>
  </si>
  <si>
    <t>원동</t>
    <phoneticPr fontId="3" type="noConversion"/>
  </si>
  <si>
    <t>61B/44</t>
    <phoneticPr fontId="3" type="noConversion"/>
  </si>
  <si>
    <t>62A/44</t>
    <phoneticPr fontId="3" type="noConversion"/>
  </si>
  <si>
    <t>79B/56</t>
    <phoneticPr fontId="3" type="noConversion"/>
  </si>
  <si>
    <t>서울DS이즈빌</t>
    <phoneticPr fontId="3" type="noConversion"/>
  </si>
  <si>
    <t>20/15</t>
    <phoneticPr fontId="3" type="noConversion"/>
  </si>
  <si>
    <t>22/17</t>
    <phoneticPr fontId="3" type="noConversion"/>
  </si>
  <si>
    <t>27/20</t>
    <phoneticPr fontId="3" type="noConversion"/>
  </si>
  <si>
    <t>29A/22</t>
    <phoneticPr fontId="3" type="noConversion"/>
  </si>
  <si>
    <t>30B/22</t>
    <phoneticPr fontId="3" type="noConversion"/>
  </si>
  <si>
    <t>30/23</t>
    <phoneticPr fontId="3" type="noConversion"/>
  </si>
  <si>
    <t>다산역(A2)경기행복주택(따복하우스)2회</t>
    <phoneticPr fontId="3" type="noConversion"/>
  </si>
  <si>
    <t>40/24</t>
    <phoneticPr fontId="3" type="noConversion"/>
  </si>
  <si>
    <t>54/33</t>
    <phoneticPr fontId="3" type="noConversion"/>
  </si>
  <si>
    <t>71/44</t>
    <phoneticPr fontId="3" type="noConversion"/>
  </si>
  <si>
    <t>의왕역경기행복주택(따복하우스)</t>
    <phoneticPr fontId="3" type="noConversion"/>
  </si>
  <si>
    <t>43/29</t>
    <phoneticPr fontId="3" type="noConversion"/>
  </si>
  <si>
    <t>오산가장경기행복주택(따복하우스)</t>
    <phoneticPr fontId="3" type="noConversion"/>
  </si>
  <si>
    <t>가장동</t>
    <phoneticPr fontId="3" type="noConversion"/>
  </si>
  <si>
    <t>곶자왈아이파크</t>
    <phoneticPr fontId="3" type="noConversion"/>
  </si>
  <si>
    <t>한경면</t>
    <phoneticPr fontId="3" type="noConversion"/>
  </si>
  <si>
    <t>139/108</t>
    <phoneticPr fontId="3" type="noConversion"/>
  </si>
  <si>
    <t>금곡역디에브스</t>
    <phoneticPr fontId="3" type="noConversion"/>
  </si>
  <si>
    <t>금곡동</t>
    <phoneticPr fontId="3" type="noConversion"/>
  </si>
  <si>
    <t>힐스테이트판교엘포레(A4)</t>
  </si>
  <si>
    <t>대장동</t>
    <phoneticPr fontId="3" type="noConversion"/>
  </si>
  <si>
    <t>157A/131</t>
    <phoneticPr fontId="3" type="noConversion"/>
  </si>
  <si>
    <t>157B/131</t>
    <phoneticPr fontId="3" type="noConversion"/>
  </si>
  <si>
    <t>193B/159</t>
    <phoneticPr fontId="3" type="noConversion"/>
  </si>
  <si>
    <t>193A/159</t>
    <phoneticPr fontId="3" type="noConversion"/>
  </si>
  <si>
    <t>판교퍼스트힐푸르지오(A1)</t>
    <phoneticPr fontId="3" type="noConversion"/>
  </si>
  <si>
    <t>117PA/84</t>
    <phoneticPr fontId="3" type="noConversion"/>
  </si>
  <si>
    <t>판교퍼스트힐푸르지오(A2)</t>
  </si>
  <si>
    <t>판교더샵포레스트(A11)</t>
    <phoneticPr fontId="3" type="noConversion"/>
  </si>
  <si>
    <t>판교더샵포레스트(A12)</t>
  </si>
  <si>
    <t>힐스테이트판교엘포레(A3)</t>
    <phoneticPr fontId="3" type="noConversion"/>
  </si>
  <si>
    <t>175A/138</t>
    <phoneticPr fontId="3" type="noConversion"/>
  </si>
  <si>
    <t>182A/145</t>
    <phoneticPr fontId="3" type="noConversion"/>
  </si>
  <si>
    <t>184T/147</t>
    <phoneticPr fontId="3" type="noConversion"/>
  </si>
  <si>
    <t>207P/162</t>
    <phoneticPr fontId="3" type="noConversion"/>
  </si>
  <si>
    <t>임동2구역중흥S-클래스고운라피네</t>
    <phoneticPr fontId="3" type="noConversion"/>
  </si>
  <si>
    <t>임동</t>
    <phoneticPr fontId="3" type="noConversion"/>
  </si>
  <si>
    <t>힐스테이트판교엘포레(A6)</t>
    <phoneticPr fontId="3" type="noConversion"/>
  </si>
  <si>
    <t>157C/128</t>
    <phoneticPr fontId="3" type="noConversion"/>
  </si>
  <si>
    <t>158B/128</t>
    <phoneticPr fontId="3" type="noConversion"/>
  </si>
  <si>
    <t>의정부더샵파크에비뉴</t>
    <phoneticPr fontId="3" type="noConversion"/>
  </si>
  <si>
    <t>51A/39</t>
    <phoneticPr fontId="3" type="noConversion"/>
  </si>
  <si>
    <t>51C/39</t>
    <phoneticPr fontId="3" type="noConversion"/>
  </si>
  <si>
    <t>124/97</t>
    <phoneticPr fontId="3" type="noConversion"/>
  </si>
  <si>
    <t>이안센트럴D</t>
    <phoneticPr fontId="3" type="noConversion"/>
  </si>
  <si>
    <t>위례신혼희망타운(공공분양)</t>
    <phoneticPr fontId="3" type="noConversion"/>
  </si>
  <si>
    <t>68B-1/46</t>
    <phoneticPr fontId="3" type="noConversion"/>
  </si>
  <si>
    <t>68A/46</t>
    <phoneticPr fontId="3" type="noConversion"/>
  </si>
  <si>
    <t>68A-1/46</t>
    <phoneticPr fontId="3" type="noConversion"/>
  </si>
  <si>
    <t>81A/55</t>
    <phoneticPr fontId="3" type="noConversion"/>
  </si>
  <si>
    <t>81A-1/55</t>
    <phoneticPr fontId="3" type="noConversion"/>
  </si>
  <si>
    <t>81B/55</t>
    <phoneticPr fontId="3" type="noConversion"/>
  </si>
  <si>
    <t>81B-1/55</t>
    <phoneticPr fontId="3" type="noConversion"/>
  </si>
  <si>
    <t>DMC SK뷰</t>
    <phoneticPr fontId="3" type="noConversion"/>
  </si>
  <si>
    <t>149/112</t>
    <phoneticPr fontId="3" type="noConversion"/>
  </si>
  <si>
    <t>비산자이아이파크</t>
    <phoneticPr fontId="3" type="noConversion"/>
  </si>
  <si>
    <t>비산동</t>
    <phoneticPr fontId="3" type="noConversion"/>
  </si>
  <si>
    <t>68/45</t>
    <phoneticPr fontId="3" type="noConversion"/>
  </si>
  <si>
    <t>69C/49</t>
    <phoneticPr fontId="3" type="noConversion"/>
  </si>
  <si>
    <t>99C/75</t>
    <phoneticPr fontId="3" type="noConversion"/>
  </si>
  <si>
    <t>일산자이3차(A2)</t>
    <phoneticPr fontId="3" type="noConversion"/>
  </si>
  <si>
    <t>101/77</t>
    <phoneticPr fontId="3" type="noConversion"/>
  </si>
  <si>
    <t>110A1/84</t>
    <phoneticPr fontId="3" type="noConversion"/>
  </si>
  <si>
    <t>연지공원푸르지오</t>
    <phoneticPr fontId="3" type="noConversion"/>
  </si>
  <si>
    <t>145/111</t>
    <phoneticPr fontId="3" type="noConversion"/>
  </si>
  <si>
    <t>세종한신더휴리저브2차(1-5생활권H5)</t>
    <phoneticPr fontId="3" type="noConversion"/>
  </si>
  <si>
    <t>112G/84</t>
    <phoneticPr fontId="3" type="noConversion"/>
  </si>
  <si>
    <t>151B/115</t>
    <phoneticPr fontId="3" type="noConversion"/>
  </si>
  <si>
    <t>151D/115</t>
    <phoneticPr fontId="3" type="noConversion"/>
  </si>
  <si>
    <t>151E/115</t>
    <phoneticPr fontId="3" type="noConversion"/>
  </si>
  <si>
    <t>151C/115</t>
    <phoneticPr fontId="3" type="noConversion"/>
  </si>
  <si>
    <t>179A/134</t>
    <phoneticPr fontId="3" type="noConversion"/>
  </si>
  <si>
    <t>206A/154</t>
    <phoneticPr fontId="3" type="noConversion"/>
  </si>
  <si>
    <t>미추홀구</t>
  </si>
  <si>
    <t>길동DS이즈빌</t>
    <phoneticPr fontId="3" type="noConversion"/>
  </si>
  <si>
    <t>18A/14</t>
    <phoneticPr fontId="3" type="noConversion"/>
  </si>
  <si>
    <t>19B/14</t>
    <phoneticPr fontId="3" type="noConversion"/>
  </si>
  <si>
    <t>27/21</t>
    <phoneticPr fontId="3" type="noConversion"/>
  </si>
  <si>
    <t>28/22</t>
    <phoneticPr fontId="3" type="noConversion"/>
  </si>
  <si>
    <t>자양동테라팰리스건대2차</t>
    <phoneticPr fontId="3" type="noConversion"/>
  </si>
  <si>
    <t>광진구</t>
    <phoneticPr fontId="3" type="noConversion"/>
  </si>
  <si>
    <t>자양동</t>
    <phoneticPr fontId="3" type="noConversion"/>
  </si>
  <si>
    <t>65A/52</t>
    <phoneticPr fontId="3" type="noConversion"/>
  </si>
  <si>
    <t>66B/52</t>
    <phoneticPr fontId="3" type="noConversion"/>
  </si>
  <si>
    <t>75C/57</t>
    <phoneticPr fontId="3" type="noConversion"/>
  </si>
  <si>
    <t>76B/57</t>
    <phoneticPr fontId="3" type="noConversion"/>
  </si>
  <si>
    <t>76A/56</t>
    <phoneticPr fontId="3" type="noConversion"/>
  </si>
  <si>
    <t>76B/56</t>
    <phoneticPr fontId="3" type="noConversion"/>
  </si>
  <si>
    <t>110A/82</t>
    <phoneticPr fontId="3" type="noConversion"/>
  </si>
  <si>
    <t>110B/82</t>
    <phoneticPr fontId="3" type="noConversion"/>
  </si>
  <si>
    <t>111/83</t>
    <phoneticPr fontId="3" type="noConversion"/>
  </si>
  <si>
    <t>스마트리치</t>
    <phoneticPr fontId="3" type="noConversion"/>
  </si>
  <si>
    <t>서홍동</t>
    <phoneticPr fontId="3" type="noConversion"/>
  </si>
  <si>
    <t>67H/51</t>
    <phoneticPr fontId="3" type="noConversion"/>
  </si>
  <si>
    <t>67G/51</t>
    <phoneticPr fontId="3" type="noConversion"/>
  </si>
  <si>
    <t>68Z/52</t>
    <phoneticPr fontId="3" type="noConversion"/>
  </si>
  <si>
    <t>70J/53</t>
    <phoneticPr fontId="3" type="noConversion"/>
  </si>
  <si>
    <t>74A/57</t>
    <phoneticPr fontId="3" type="noConversion"/>
  </si>
  <si>
    <t>75D/57</t>
    <phoneticPr fontId="3" type="noConversion"/>
  </si>
  <si>
    <t>75E/58</t>
    <phoneticPr fontId="3" type="noConversion"/>
  </si>
  <si>
    <t>79Y/60</t>
    <phoneticPr fontId="3" type="noConversion"/>
  </si>
  <si>
    <t>82X/62</t>
    <phoneticPr fontId="3" type="noConversion"/>
  </si>
  <si>
    <t>89B/69</t>
    <phoneticPr fontId="3" type="noConversion"/>
  </si>
  <si>
    <t>92C/71</t>
    <phoneticPr fontId="3" type="noConversion"/>
  </si>
  <si>
    <t>93I/71</t>
    <phoneticPr fontId="3" type="noConversion"/>
  </si>
  <si>
    <t>94F/72</t>
    <phoneticPr fontId="3" type="noConversion"/>
  </si>
  <si>
    <t>99W/76</t>
    <phoneticPr fontId="3" type="noConversion"/>
  </si>
  <si>
    <t>목포용해2지구모아엘가에듀파크(6-2BL)</t>
    <phoneticPr fontId="3" type="noConversion"/>
  </si>
  <si>
    <t>화성향남2A20(행복주택)</t>
    <phoneticPr fontId="3" type="noConversion"/>
  </si>
  <si>
    <t>화성발안A1(행복주택)</t>
    <phoneticPr fontId="3" type="noConversion"/>
  </si>
  <si>
    <t>30A/16</t>
    <phoneticPr fontId="3" type="noConversion"/>
  </si>
  <si>
    <t>30B/16</t>
    <phoneticPr fontId="3" type="noConversion"/>
  </si>
  <si>
    <t>47A/26</t>
    <phoneticPr fontId="3" type="noConversion"/>
  </si>
  <si>
    <t>47B/26</t>
    <phoneticPr fontId="3" type="noConversion"/>
  </si>
  <si>
    <t>79A/44</t>
    <phoneticPr fontId="3" type="noConversion"/>
  </si>
  <si>
    <t>79B/44</t>
    <phoneticPr fontId="3" type="noConversion"/>
  </si>
  <si>
    <t>에메랄드퀸</t>
    <phoneticPr fontId="3" type="noConversion"/>
  </si>
  <si>
    <t>정읍첨단A1-3(행복주택)</t>
    <phoneticPr fontId="3" type="noConversion"/>
  </si>
  <si>
    <t>대전도안2A21(행복주택)</t>
    <phoneticPr fontId="3" type="noConversion"/>
  </si>
  <si>
    <t>원신흥동</t>
    <phoneticPr fontId="3" type="noConversion"/>
  </si>
  <si>
    <t>동양산우성스마트시티뷰</t>
    <phoneticPr fontId="3" type="noConversion"/>
  </si>
  <si>
    <t>용인수지성복동월드메르디앙샬레더블룸</t>
    <phoneticPr fontId="3" type="noConversion"/>
  </si>
  <si>
    <t>104A/104</t>
    <phoneticPr fontId="3" type="noConversion"/>
  </si>
  <si>
    <t>106B/106</t>
    <phoneticPr fontId="3" type="noConversion"/>
  </si>
  <si>
    <t>107J/107</t>
    <phoneticPr fontId="3" type="noConversion"/>
  </si>
  <si>
    <t>157I/117</t>
    <phoneticPr fontId="3" type="noConversion"/>
  </si>
  <si>
    <t>159G/122</t>
    <phoneticPr fontId="3" type="noConversion"/>
  </si>
  <si>
    <t>159F/122</t>
    <phoneticPr fontId="3" type="noConversion"/>
  </si>
  <si>
    <t>161C/124</t>
    <phoneticPr fontId="3" type="noConversion"/>
  </si>
  <si>
    <t>161E/124</t>
    <phoneticPr fontId="3" type="noConversion"/>
  </si>
  <si>
    <t>163D/125</t>
    <phoneticPr fontId="3" type="noConversion"/>
  </si>
  <si>
    <t>165H/126</t>
    <phoneticPr fontId="3" type="noConversion"/>
  </si>
  <si>
    <t>대구비산(행복주택)</t>
    <phoneticPr fontId="3" type="noConversion"/>
  </si>
  <si>
    <t>경주용강1단지증축(영구임대)</t>
    <phoneticPr fontId="3" type="noConversion"/>
  </si>
  <si>
    <t>28A/19</t>
    <phoneticPr fontId="3" type="noConversion"/>
  </si>
  <si>
    <t>28B/19</t>
    <phoneticPr fontId="3" type="noConversion"/>
  </si>
  <si>
    <t>진도동외(영구임대)</t>
    <phoneticPr fontId="3" type="noConversion"/>
  </si>
  <si>
    <t>청주산남2-1증축(행복주택)</t>
    <phoneticPr fontId="3" type="noConversion"/>
  </si>
  <si>
    <t>27/19</t>
    <phoneticPr fontId="3" type="noConversion"/>
  </si>
  <si>
    <t>의령동동5(행복주택)</t>
    <phoneticPr fontId="3" type="noConversion"/>
  </si>
  <si>
    <t>27AB/16</t>
    <phoneticPr fontId="3" type="noConversion"/>
  </si>
  <si>
    <t>42BD/26</t>
    <phoneticPr fontId="3" type="noConversion"/>
  </si>
  <si>
    <t>42AC/26</t>
    <phoneticPr fontId="3" type="noConversion"/>
  </si>
  <si>
    <t>광주첨단H3(행복주택)</t>
    <phoneticPr fontId="3" type="noConversion"/>
  </si>
  <si>
    <t>광주첨단H2(행복주택)</t>
    <phoneticPr fontId="3" type="noConversion"/>
  </si>
  <si>
    <t>44A/26</t>
    <phoneticPr fontId="3" type="noConversion"/>
  </si>
  <si>
    <t>44B/26</t>
    <phoneticPr fontId="3" type="noConversion"/>
  </si>
  <si>
    <t>44B1/26</t>
    <phoneticPr fontId="3" type="noConversion"/>
  </si>
  <si>
    <t>광주첨단H1(창업지원주택)</t>
    <phoneticPr fontId="3" type="noConversion"/>
  </si>
  <si>
    <t>36B/21</t>
    <phoneticPr fontId="3" type="noConversion"/>
  </si>
  <si>
    <t>66/39</t>
    <phoneticPr fontId="3" type="noConversion"/>
  </si>
  <si>
    <t>김해율하2A1(국민임대)</t>
    <phoneticPr fontId="3" type="noConversion"/>
  </si>
  <si>
    <t>69A/46</t>
    <phoneticPr fontId="3" type="noConversion"/>
  </si>
  <si>
    <t>69B/46</t>
    <phoneticPr fontId="3" type="noConversion"/>
  </si>
  <si>
    <t>광주효천1(행복주택)</t>
    <phoneticPr fontId="3" type="noConversion"/>
  </si>
  <si>
    <t>32A/21</t>
    <phoneticPr fontId="3" type="noConversion"/>
  </si>
  <si>
    <t>32B/21</t>
    <phoneticPr fontId="3" type="noConversion"/>
  </si>
  <si>
    <t>32C/21</t>
    <phoneticPr fontId="3" type="noConversion"/>
  </si>
  <si>
    <t>67/44</t>
    <phoneticPr fontId="3" type="noConversion"/>
  </si>
  <si>
    <t>의정부고산S2-1(행복주택)</t>
    <phoneticPr fontId="3" type="noConversion"/>
  </si>
  <si>
    <t>53A1/36</t>
    <phoneticPr fontId="3" type="noConversion"/>
  </si>
  <si>
    <t>양주고읍A13(행복주택)</t>
    <phoneticPr fontId="3" type="noConversion"/>
  </si>
  <si>
    <t>광사동</t>
    <phoneticPr fontId="3" type="noConversion"/>
  </si>
  <si>
    <t>25S/16</t>
    <phoneticPr fontId="3" type="noConversion"/>
  </si>
  <si>
    <t>40S/26</t>
    <phoneticPr fontId="3" type="noConversion"/>
  </si>
  <si>
    <t>원주태장(국민임대)천년나무6단지</t>
    <phoneticPr fontId="3" type="noConversion"/>
  </si>
  <si>
    <t>샤갈의마을씨엘</t>
    <phoneticPr fontId="3" type="noConversion"/>
  </si>
  <si>
    <t>153/124</t>
    <phoneticPr fontId="3" type="noConversion"/>
  </si>
  <si>
    <t>183/146</t>
    <phoneticPr fontId="3" type="noConversion"/>
  </si>
  <si>
    <t>216/173</t>
    <phoneticPr fontId="3" type="noConversion"/>
  </si>
  <si>
    <t>여수관문(행복주택)</t>
    <phoneticPr fontId="3" type="noConversion"/>
  </si>
  <si>
    <t>36/26</t>
    <phoneticPr fontId="3" type="noConversion"/>
  </si>
  <si>
    <t>청천우민늘푸른아파트</t>
    <phoneticPr fontId="3" type="noConversion"/>
  </si>
  <si>
    <t>청천동</t>
    <phoneticPr fontId="3" type="noConversion"/>
  </si>
  <si>
    <t>목포라송센트럴카운티5차(민간임대)</t>
    <phoneticPr fontId="3" type="noConversion"/>
  </si>
  <si>
    <t>수원역푸르지오자이(공공분양)</t>
    <phoneticPr fontId="3" type="noConversion"/>
  </si>
  <si>
    <t>위례포레자이</t>
    <phoneticPr fontId="3" type="noConversion"/>
  </si>
  <si>
    <t>119A/95</t>
    <phoneticPr fontId="3" type="noConversion"/>
  </si>
  <si>
    <t>120B/95</t>
    <phoneticPr fontId="3" type="noConversion"/>
  </si>
  <si>
    <t>126B/101</t>
    <phoneticPr fontId="3" type="noConversion"/>
  </si>
  <si>
    <t>126A/101</t>
    <phoneticPr fontId="3" type="noConversion"/>
  </si>
  <si>
    <t>136T/108</t>
    <phoneticPr fontId="3" type="noConversion"/>
  </si>
  <si>
    <t>시티프라디움더강남(1BL)</t>
    <phoneticPr fontId="3" type="noConversion"/>
  </si>
  <si>
    <t>역삼동</t>
    <phoneticPr fontId="3" type="noConversion"/>
  </si>
  <si>
    <t>시티프라디움더강남(2BL)</t>
  </si>
  <si>
    <t>다산신도시자연&amp;자이(공공분양)</t>
    <phoneticPr fontId="3" type="noConversion"/>
  </si>
  <si>
    <t>평택고덕신혼희망타운(공공분양)</t>
    <phoneticPr fontId="3" type="noConversion"/>
  </si>
  <si>
    <t>서정동</t>
    <phoneticPr fontId="3" type="noConversion"/>
  </si>
  <si>
    <t>67B/46</t>
    <phoneticPr fontId="3" type="noConversion"/>
  </si>
  <si>
    <t>80A2/55</t>
    <phoneticPr fontId="3" type="noConversion"/>
  </si>
  <si>
    <t>80B1/55</t>
    <phoneticPr fontId="3" type="noConversion"/>
  </si>
  <si>
    <t>80B2/55</t>
    <phoneticPr fontId="3" type="noConversion"/>
  </si>
  <si>
    <t>80A1/55</t>
    <phoneticPr fontId="3" type="noConversion"/>
  </si>
  <si>
    <t>80A3/55</t>
    <phoneticPr fontId="3" type="noConversion"/>
  </si>
  <si>
    <t>80A4/55</t>
    <phoneticPr fontId="3" type="noConversion"/>
  </si>
  <si>
    <t>인천검단신도시한신더휴(AB6)</t>
    <phoneticPr fontId="3" type="noConversion"/>
  </si>
  <si>
    <t>광주남구반도유보라</t>
    <phoneticPr fontId="3" type="noConversion"/>
  </si>
  <si>
    <t>월산동</t>
    <phoneticPr fontId="3" type="noConversion"/>
  </si>
  <si>
    <t>52/35</t>
    <phoneticPr fontId="3" type="noConversion"/>
  </si>
  <si>
    <t>화순삼일파라뷰에듀시티(민간임대)</t>
    <phoneticPr fontId="3" type="noConversion"/>
  </si>
  <si>
    <t>93/68</t>
    <phoneticPr fontId="3" type="noConversion"/>
  </si>
  <si>
    <t>하남감일B3(공공분양)</t>
    <phoneticPr fontId="3" type="noConversion"/>
  </si>
  <si>
    <t>99H/74</t>
    <phoneticPr fontId="3" type="noConversion"/>
  </si>
  <si>
    <t>하남감일B4(공공분양)</t>
  </si>
  <si>
    <t>100H/74</t>
    <phoneticPr fontId="3" type="noConversion"/>
  </si>
  <si>
    <t>e편한세상청계센트럴포레</t>
    <phoneticPr fontId="3" type="noConversion"/>
  </si>
  <si>
    <t>133/109</t>
    <phoneticPr fontId="3" type="noConversion"/>
  </si>
  <si>
    <t>남산자이하늘채</t>
    <phoneticPr fontId="3" type="noConversion"/>
  </si>
  <si>
    <t>수지스카이뷰푸르지오(C6)</t>
    <phoneticPr fontId="3" type="noConversion"/>
  </si>
  <si>
    <t>신봉동</t>
    <phoneticPr fontId="3" type="noConversion"/>
  </si>
  <si>
    <t>106A/74</t>
    <phoneticPr fontId="3" type="noConversion"/>
  </si>
  <si>
    <t>죽전역동화아이위시</t>
    <phoneticPr fontId="3" type="noConversion"/>
  </si>
  <si>
    <t>109A/82</t>
    <phoneticPr fontId="3" type="noConversion"/>
  </si>
  <si>
    <t>136/104</t>
    <phoneticPr fontId="3" type="noConversion"/>
  </si>
  <si>
    <t>진주평거동메이힐스</t>
    <phoneticPr fontId="3" type="noConversion"/>
  </si>
  <si>
    <t>평거동</t>
    <phoneticPr fontId="3" type="noConversion"/>
  </si>
  <si>
    <t>창원경화베스티움</t>
    <phoneticPr fontId="3" type="noConversion"/>
  </si>
  <si>
    <t>경화동</t>
    <phoneticPr fontId="3" type="noConversion"/>
  </si>
  <si>
    <t>111T/84</t>
    <phoneticPr fontId="3" type="noConversion"/>
  </si>
  <si>
    <t>192P/145</t>
    <phoneticPr fontId="3" type="noConversion"/>
  </si>
  <si>
    <t>의정부스마트트라움</t>
    <phoneticPr fontId="3" type="noConversion"/>
  </si>
  <si>
    <t>67/60</t>
    <phoneticPr fontId="3" type="noConversion"/>
  </si>
  <si>
    <t>76/68</t>
    <phoneticPr fontId="3" type="noConversion"/>
  </si>
  <si>
    <t>80/72</t>
    <phoneticPr fontId="3" type="noConversion"/>
  </si>
  <si>
    <t>성남고등A1(국민임대)</t>
    <phoneticPr fontId="3" type="noConversion"/>
  </si>
  <si>
    <t>65A/44</t>
    <phoneticPr fontId="3" type="noConversion"/>
  </si>
  <si>
    <t>효성해링턴코트제주</t>
    <phoneticPr fontId="3" type="noConversion"/>
  </si>
  <si>
    <t>영평동</t>
    <phoneticPr fontId="3" type="noConversion"/>
  </si>
  <si>
    <t>118/103</t>
    <phoneticPr fontId="3" type="noConversion"/>
  </si>
  <si>
    <t>122/107</t>
    <phoneticPr fontId="3" type="noConversion"/>
  </si>
  <si>
    <t>화성송산그린시티대방노블랜드6차(EAA12)</t>
    <phoneticPr fontId="3" type="noConversion"/>
  </si>
  <si>
    <t>화성송산그린시티대방노블랜드5차(EAA5)</t>
    <phoneticPr fontId="3" type="noConversion"/>
  </si>
  <si>
    <t>141A/115</t>
    <phoneticPr fontId="3" type="noConversion"/>
  </si>
  <si>
    <t>춘천센트럴파크푸르지오</t>
    <phoneticPr fontId="3" type="noConversion"/>
  </si>
  <si>
    <t>160/124</t>
    <phoneticPr fontId="3" type="noConversion"/>
  </si>
  <si>
    <t>동대구에일린의뜰</t>
    <phoneticPr fontId="3" type="noConversion"/>
  </si>
  <si>
    <t>영주가흥더리브스위트엠</t>
    <phoneticPr fontId="3" type="noConversion"/>
  </si>
  <si>
    <t>가흥동</t>
    <phoneticPr fontId="3" type="noConversion"/>
  </si>
  <si>
    <t>쌍용더플레티넘부평</t>
    <phoneticPr fontId="3" type="noConversion"/>
  </si>
  <si>
    <t>77/51</t>
    <phoneticPr fontId="3" type="noConversion"/>
  </si>
  <si>
    <t>132/119</t>
    <phoneticPr fontId="3" type="noConversion"/>
  </si>
  <si>
    <t>동대구역우방아이유쉘</t>
    <phoneticPr fontId="3" type="noConversion"/>
  </si>
  <si>
    <t>대구빌리브스카이</t>
    <phoneticPr fontId="3" type="noConversion"/>
  </si>
  <si>
    <t>149/116</t>
    <phoneticPr fontId="3" type="noConversion"/>
  </si>
  <si>
    <t>161A/124</t>
    <phoneticPr fontId="3" type="noConversion"/>
  </si>
  <si>
    <t>162B/124</t>
    <phoneticPr fontId="3" type="noConversion"/>
  </si>
  <si>
    <t>265/204</t>
    <phoneticPr fontId="3" type="noConversion"/>
  </si>
  <si>
    <t>283/219</t>
    <phoneticPr fontId="3" type="noConversion"/>
  </si>
  <si>
    <t>양산유림노르웨이아침</t>
    <phoneticPr fontId="3" type="noConversion"/>
  </si>
  <si>
    <t>46A/30</t>
    <phoneticPr fontId="3" type="noConversion"/>
  </si>
  <si>
    <t>48E/31</t>
    <phoneticPr fontId="3" type="noConversion"/>
  </si>
  <si>
    <t>48E-1/31</t>
    <phoneticPr fontId="3" type="noConversion"/>
  </si>
  <si>
    <t>50B-1/33</t>
    <phoneticPr fontId="3" type="noConversion"/>
  </si>
  <si>
    <t>50B1/32</t>
    <phoneticPr fontId="3" type="noConversion"/>
  </si>
  <si>
    <t>50B/32</t>
    <phoneticPr fontId="3" type="noConversion"/>
  </si>
  <si>
    <t>52E1/34</t>
    <phoneticPr fontId="3" type="noConversion"/>
  </si>
  <si>
    <t>60F1/39</t>
    <phoneticPr fontId="3" type="noConversion"/>
  </si>
  <si>
    <t>60F-1/40</t>
    <phoneticPr fontId="3" type="noConversion"/>
  </si>
  <si>
    <t>60F/40</t>
    <phoneticPr fontId="3" type="noConversion"/>
  </si>
  <si>
    <t>120H/78</t>
    <phoneticPr fontId="3" type="noConversion"/>
  </si>
  <si>
    <t>129J/84</t>
    <phoneticPr fontId="3" type="noConversion"/>
  </si>
  <si>
    <t>129G/85</t>
    <phoneticPr fontId="3" type="noConversion"/>
  </si>
  <si>
    <t>150I/100</t>
    <phoneticPr fontId="3" type="noConversion"/>
  </si>
  <si>
    <t>전주만성에코르1단지(공공임대)</t>
    <phoneticPr fontId="3" type="noConversion"/>
  </si>
  <si>
    <t>민간분양</t>
    <phoneticPr fontId="3" type="noConversion"/>
  </si>
  <si>
    <t>해남센트럴파크</t>
    <phoneticPr fontId="3" type="noConversion"/>
  </si>
  <si>
    <t>전남</t>
    <phoneticPr fontId="3" type="noConversion"/>
  </si>
  <si>
    <t>해남군</t>
    <phoneticPr fontId="3" type="noConversion"/>
  </si>
  <si>
    <t>해남읍</t>
    <phoneticPr fontId="3" type="noConversion"/>
  </si>
  <si>
    <t>105B/81</t>
    <phoneticPr fontId="3" type="noConversion"/>
  </si>
  <si>
    <t>108A/83</t>
    <phoneticPr fontId="3" type="noConversion"/>
  </si>
  <si>
    <t>남원월락해뜨레베스티움</t>
    <phoneticPr fontId="3" type="noConversion"/>
  </si>
  <si>
    <t>남원시</t>
    <phoneticPr fontId="3" type="noConversion"/>
  </si>
  <si>
    <t>월락동</t>
    <phoneticPr fontId="3" type="noConversion"/>
  </si>
  <si>
    <t>104/84</t>
    <phoneticPr fontId="3" type="noConversion"/>
  </si>
  <si>
    <t>행정중심복합도시2-1M6(국민임대)가온마을7</t>
    <phoneticPr fontId="3" type="noConversion"/>
  </si>
  <si>
    <t>방촌역태왕아너스</t>
    <phoneticPr fontId="3" type="noConversion"/>
  </si>
  <si>
    <t>방촌동</t>
    <phoneticPr fontId="3" type="noConversion"/>
  </si>
  <si>
    <t>98/78</t>
    <phoneticPr fontId="3" type="noConversion"/>
  </si>
  <si>
    <t>대구국가산단모아미래도에듀퍼스트(A3)</t>
    <phoneticPr fontId="3" type="noConversion"/>
  </si>
  <si>
    <t>수완센트럴시티서희스타힐스</t>
    <phoneticPr fontId="3" type="noConversion"/>
  </si>
  <si>
    <t>흑석동</t>
    <phoneticPr fontId="3" type="noConversion"/>
  </si>
  <si>
    <t>e편한세상계양더프리미어</t>
    <phoneticPr fontId="3" type="noConversion"/>
  </si>
  <si>
    <t>효성동</t>
    <phoneticPr fontId="3" type="noConversion"/>
  </si>
  <si>
    <t>동대구비스타동원</t>
    <phoneticPr fontId="3" type="noConversion"/>
  </si>
  <si>
    <t>e편한세상광진그랜드파크</t>
    <phoneticPr fontId="3" type="noConversion"/>
  </si>
  <si>
    <t>화양동</t>
    <phoneticPr fontId="3" type="noConversion"/>
  </si>
  <si>
    <t>139D/115</t>
    <phoneticPr fontId="3" type="noConversion"/>
  </si>
  <si>
    <t>144B/115</t>
    <phoneticPr fontId="3" type="noConversion"/>
  </si>
  <si>
    <t>145C/115</t>
    <phoneticPr fontId="3" type="noConversion"/>
  </si>
  <si>
    <t>2018년12월</t>
    <phoneticPr fontId="5" type="noConversion"/>
  </si>
  <si>
    <t>민간분양</t>
    <phoneticPr fontId="3" type="noConversion"/>
  </si>
  <si>
    <t>남원월락해뜨레베스티움</t>
    <phoneticPr fontId="3" type="noConversion"/>
  </si>
  <si>
    <t>전북</t>
    <phoneticPr fontId="3" type="noConversion"/>
  </si>
  <si>
    <t>남원시</t>
    <phoneticPr fontId="3" type="noConversion"/>
  </si>
  <si>
    <t>월락동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</si>
  <si>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</si>
  <si>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t>민간분양</t>
    <phoneticPr fontId="3" type="noConversion"/>
  </si>
  <si>
    <t>순완센트럴시티서희스타힐스</t>
    <phoneticPr fontId="3" type="noConversion"/>
  </si>
  <si>
    <t>광주</t>
    <phoneticPr fontId="3" type="noConversion"/>
  </si>
  <si>
    <t>광산구</t>
    <phoneticPr fontId="3" type="noConversion"/>
  </si>
  <si>
    <t>흑석동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</si>
  <si>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</si>
  <si>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</si>
  <si>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민간분양</t>
    <phoneticPr fontId="3" type="noConversion"/>
  </si>
  <si>
    <t>홍제역해링턴플레이스</t>
    <phoneticPr fontId="3" type="noConversion"/>
  </si>
  <si>
    <t>서울</t>
    <phoneticPr fontId="3" type="noConversion"/>
  </si>
  <si>
    <t>서대문구</t>
    <phoneticPr fontId="3" type="noConversion"/>
  </si>
  <si>
    <t>홍제동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</si>
  <si>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</si>
  <si>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</si>
  <si>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</si>
  <si>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</si>
  <si>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</si>
  <si>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</si>
  <si>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</si>
  <si>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40A/114</t>
    </r>
    <phoneticPr fontId="3" type="noConversion"/>
  </si>
  <si>
    <t>195T/140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</si>
  <si>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21T/170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</si>
  <si>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74T/210</t>
    </r>
    <phoneticPr fontId="3" type="noConversion"/>
  </si>
  <si>
    <t>포항동부이끌림</t>
    <phoneticPr fontId="3" type="noConversion"/>
  </si>
  <si>
    <t>경북</t>
    <phoneticPr fontId="3" type="noConversion"/>
  </si>
  <si>
    <t>포항시</t>
    <phoneticPr fontId="3" type="noConversion"/>
  </si>
  <si>
    <t>죽도동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</si>
  <si>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</si>
  <si>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</si>
  <si>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110A/84</t>
    <phoneticPr fontId="3" type="noConversion"/>
  </si>
  <si>
    <t>민간분양</t>
    <phoneticPr fontId="3" type="noConversion"/>
  </si>
  <si>
    <t>충남</t>
    <phoneticPr fontId="3" type="noConversion"/>
  </si>
  <si>
    <t>아산시</t>
    <phoneticPr fontId="3" type="noConversion"/>
  </si>
  <si>
    <t>탕정면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</si>
  <si>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</si>
  <si>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</si>
  <si>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</si>
  <si>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115D/84</t>
    <phoneticPr fontId="3" type="noConversion"/>
  </si>
  <si>
    <t>민간부양</t>
    <phoneticPr fontId="3" type="noConversion"/>
  </si>
  <si>
    <t>탕정지구지웰시티푸르지오(2-C1)</t>
    <phoneticPr fontId="3" type="noConversion"/>
  </si>
  <si>
    <t>탕정지구지웰시티푸르지오(2-C2)</t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</si>
  <si>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</si>
  <si>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</si>
  <si>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</si>
  <si>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</si>
  <si>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t>115D/84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</si>
  <si>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</si>
  <si>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민간부양</t>
    <phoneticPr fontId="3" type="noConversion"/>
  </si>
  <si>
    <t>승윤노블리안</t>
    <phoneticPr fontId="3" type="noConversion"/>
  </si>
  <si>
    <t>서울</t>
    <phoneticPr fontId="3" type="noConversion"/>
  </si>
  <si>
    <t>구롤구</t>
    <phoneticPr fontId="3" type="noConversion"/>
  </si>
  <si>
    <t>구로동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</si>
  <si>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</si>
  <si>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</si>
  <si>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</si>
  <si>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</si>
  <si>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t>73B/84</t>
    <phoneticPr fontId="3" type="noConversion"/>
  </si>
  <si>
    <t>민간임대</t>
    <phoneticPr fontId="3" type="noConversion"/>
  </si>
  <si>
    <t>사당더원캐슬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</si>
  <si>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</si>
  <si>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</si>
  <si>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t>24/17</t>
    <phoneticPr fontId="3" type="noConversion"/>
  </si>
  <si>
    <t>서울</t>
    <phoneticPr fontId="3" type="noConversion"/>
  </si>
  <si>
    <t>사당동</t>
    <phoneticPr fontId="3" type="noConversion"/>
  </si>
  <si>
    <t>동작구</t>
    <phoneticPr fontId="3" type="noConversion"/>
  </si>
  <si>
    <t>민간분양</t>
    <phoneticPr fontId="3" type="noConversion"/>
  </si>
  <si>
    <t>호반써밋자양</t>
    <phoneticPr fontId="3" type="noConversion"/>
  </si>
  <si>
    <t>서울</t>
    <phoneticPr fontId="3" type="noConversion"/>
  </si>
  <si>
    <t>광진구</t>
    <phoneticPr fontId="3" type="noConversion"/>
  </si>
  <si>
    <t>자양동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</si>
  <si>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</si>
  <si>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</si>
  <si>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6B/40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</si>
  <si>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</si>
  <si>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</si>
  <si>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</si>
  <si>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민간분양</t>
    <phoneticPr fontId="3" type="noConversion"/>
  </si>
  <si>
    <t>시흥월곶역블루밍더마크</t>
    <phoneticPr fontId="3" type="noConversion"/>
  </si>
  <si>
    <t>시흥시</t>
    <phoneticPr fontId="3" type="noConversion"/>
  </si>
  <si>
    <t>월곶동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</si>
  <si>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</si>
  <si>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</si>
  <si>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</si>
  <si>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</si>
  <si>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</si>
  <si>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(1BL)</t>
    </r>
    <phoneticPr fontId="3" type="noConversion"/>
  </si>
  <si>
    <t>경기</t>
    <phoneticPr fontId="3" type="noConversion"/>
  </si>
  <si>
    <t>용인시</t>
    <phoneticPr fontId="3" type="noConversion"/>
  </si>
  <si>
    <t>남사면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</si>
  <si>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35T/103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</si>
  <si>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</si>
  <si>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40B/106</t>
    </r>
    <phoneticPr fontId="3" type="noConversion"/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</si>
  <si>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(2BL)</t>
    </r>
    <r>
      <rPr>
        <sz val="11"/>
        <color theme="1"/>
        <rFont val="맑은 고딕"/>
        <family val="2"/>
        <charset val="129"/>
        <scheme val="minor"/>
      </rPr>
      <t/>
    </r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</si>
  <si>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(3BL)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</si>
  <si>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</si>
  <si>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호반써밋자양</t>
    <phoneticPr fontId="3" type="noConversion"/>
  </si>
  <si>
    <t>서울</t>
    <phoneticPr fontId="3" type="noConversion"/>
  </si>
  <si>
    <t>광진구</t>
    <phoneticPr fontId="3" type="noConversion"/>
  </si>
  <si>
    <t>자양동</t>
    <phoneticPr fontId="3" type="noConversion"/>
  </si>
  <si>
    <t>55A/40</t>
    <phoneticPr fontId="3" type="noConversion"/>
  </si>
  <si>
    <t>55C/40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</si>
  <si>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</si>
  <si>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t>81A/59</t>
    <phoneticPr fontId="3" type="noConversion"/>
  </si>
  <si>
    <t>114A/84</t>
    <phoneticPr fontId="3" type="noConversion"/>
  </si>
  <si>
    <t>평택뉴비전엘크루</t>
    <phoneticPr fontId="3" type="noConversion"/>
  </si>
  <si>
    <t>평택시</t>
    <phoneticPr fontId="3" type="noConversion"/>
  </si>
  <si>
    <t>합정동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</si>
  <si>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</si>
  <si>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8//74</t>
    </r>
    <phoneticPr fontId="3" type="noConversion"/>
  </si>
  <si>
    <t>111A/84</t>
    <phoneticPr fontId="3" type="noConversion"/>
  </si>
  <si>
    <t>111B/84</t>
    <phoneticPr fontId="3" type="noConversion"/>
  </si>
  <si>
    <t>탕정지구시티프라디움(2-A4)</t>
    <phoneticPr fontId="3" type="noConversion"/>
  </si>
  <si>
    <t>아산시</t>
    <phoneticPr fontId="3" type="noConversion"/>
  </si>
  <si>
    <t>탕정면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</si>
  <si>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</si>
  <si>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</si>
  <si>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10B1/84</t>
    </r>
    <phoneticPr fontId="3" type="noConversion"/>
  </si>
  <si>
    <t>탕정지구시티프라디움(2-A5)</t>
  </si>
  <si>
    <t>탕정지구시티프라디움(2-A6)</t>
  </si>
  <si>
    <t>민간분양</t>
    <phoneticPr fontId="3" type="noConversion"/>
  </si>
  <si>
    <t>대흥엘리젠</t>
    <phoneticPr fontId="3" type="noConversion"/>
  </si>
  <si>
    <t>전남</t>
    <phoneticPr fontId="3" type="noConversion"/>
  </si>
  <si>
    <t>장성군</t>
    <phoneticPr fontId="3" type="noConversion"/>
  </si>
  <si>
    <t>장성읍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</si>
  <si>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</si>
  <si>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민간분양</t>
    <phoneticPr fontId="3" type="noConversion"/>
  </si>
  <si>
    <t>시흥월곶역부성파인하버뷰</t>
    <phoneticPr fontId="3" type="noConversion"/>
  </si>
  <si>
    <t>경기</t>
    <phoneticPr fontId="3" type="noConversion"/>
  </si>
  <si>
    <t>시흥시</t>
    <phoneticPr fontId="3" type="noConversion"/>
  </si>
  <si>
    <t>월곶동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</si>
  <si>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</si>
  <si>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09A/79</t>
    </r>
    <phoneticPr fontId="3" type="noConversion"/>
  </si>
  <si>
    <t>더웰가2</t>
    <phoneticPr fontId="3" type="noConversion"/>
  </si>
  <si>
    <t>의정부시</t>
    <phoneticPr fontId="3" type="noConversion"/>
  </si>
  <si>
    <t>의정부동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</si>
  <si>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1D/53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</si>
  <si>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7A/58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</si>
  <si>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8C/58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</si>
  <si>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2B/62</t>
    </r>
    <phoneticPr fontId="3" type="noConversion"/>
  </si>
  <si>
    <t>더웰가3</t>
  </si>
  <si>
    <t>더웰가4</t>
  </si>
  <si>
    <t>더웰가5</t>
  </si>
  <si>
    <t>공공임대</t>
    <phoneticPr fontId="3" type="noConversion"/>
  </si>
  <si>
    <t>위례포레스트사랑으로부영(A2-13)공공임대</t>
    <phoneticPr fontId="3" type="noConversion"/>
  </si>
  <si>
    <t>경기</t>
    <phoneticPr fontId="3" type="noConversion"/>
  </si>
  <si>
    <t>성남시</t>
    <phoneticPr fontId="3" type="noConversion"/>
  </si>
  <si>
    <t>창곡동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</si>
  <si>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</si>
  <si>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</si>
  <si>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</si>
  <si>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62B/134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</si>
  <si>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62C/134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</si>
  <si>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62A/134</t>
    </r>
    <phoneticPr fontId="3" type="noConversion"/>
  </si>
  <si>
    <t>위례포레스트사랑으로부영(A2-14)공공임대</t>
  </si>
  <si>
    <t>위례포레스트사랑으로부영(A2-15)공공임대</t>
  </si>
  <si>
    <t>위례포레스트사랑으로부영(A2-16)공공임대</t>
  </si>
  <si>
    <t>위례포레스트사랑으로부영(A2-17)공공임대</t>
  </si>
  <si>
    <t>위례포레스트사랑으로부영(A2-18)공공임대</t>
  </si>
  <si>
    <t>미정</t>
    <phoneticPr fontId="3" type="noConversion"/>
  </si>
  <si>
    <t>화곡한울에이치밸리움B동</t>
    <phoneticPr fontId="3" type="noConversion"/>
  </si>
  <si>
    <t>서울</t>
    <phoneticPr fontId="3" type="noConversion"/>
  </si>
  <si>
    <t>강서구</t>
    <phoneticPr fontId="3" type="noConversion"/>
  </si>
  <si>
    <t>화곡동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</si>
  <si>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</si>
  <si>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6B/20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</si>
  <si>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6C/20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</si>
  <si>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6D/20</t>
    </r>
    <phoneticPr fontId="3" type="noConversion"/>
  </si>
  <si>
    <t>29A/22</t>
    <phoneticPr fontId="3" type="noConversion"/>
  </si>
  <si>
    <t>29B/22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</si>
  <si>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9D/22</t>
    </r>
    <phoneticPr fontId="3" type="noConversion"/>
  </si>
  <si>
    <t>29C/22</t>
    <phoneticPr fontId="3" type="noConversion"/>
  </si>
  <si>
    <t>민간분양</t>
    <phoneticPr fontId="3" type="noConversion"/>
  </si>
  <si>
    <t>수원역한라비발디퍼스트</t>
    <phoneticPr fontId="3" type="noConversion"/>
  </si>
  <si>
    <t>수원시</t>
    <phoneticPr fontId="3" type="noConversion"/>
  </si>
  <si>
    <t>서둔동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</si>
  <si>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</si>
  <si>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</si>
  <si>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9/48</t>
    </r>
    <phoneticPr fontId="3" type="noConversion"/>
  </si>
  <si>
    <t>69G/49</t>
    <phoneticPr fontId="3" type="noConversion"/>
  </si>
  <si>
    <t>69D/49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</si>
  <si>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9F/49</t>
    </r>
    <phoneticPr fontId="3" type="noConversion"/>
  </si>
  <si>
    <t>69C/49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</si>
  <si>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</si>
  <si>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</si>
  <si>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9E/49</t>
    </r>
    <phoneticPr fontId="3" type="noConversion"/>
  </si>
  <si>
    <r>
      <t>원주더샵센트럴파크(</t>
    </r>
    <r>
      <rPr>
        <sz val="11"/>
        <color theme="1"/>
        <rFont val="맑은 고딕"/>
        <family val="2"/>
        <charset val="129"/>
        <scheme val="minor"/>
      </rPr>
      <t>4단지)</t>
    </r>
    <phoneticPr fontId="3" type="noConversion"/>
  </si>
  <si>
    <t>강원</t>
    <phoneticPr fontId="3" type="noConversion"/>
  </si>
  <si>
    <t>원주시</t>
    <phoneticPr fontId="3" type="noConversion"/>
  </si>
  <si>
    <t>무실동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</si>
  <si>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</si>
  <si>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</si>
  <si>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</si>
  <si>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27A/101</t>
    </r>
    <phoneticPr fontId="3" type="noConversion"/>
  </si>
  <si>
    <t>민간분양</t>
    <phoneticPr fontId="3" type="noConversion"/>
  </si>
  <si>
    <r>
      <t>원주더샵센트럴파크(4단지)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</si>
  <si>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r>
      <t>원주더샵센트럴파크(4단지)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</si>
  <si>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원주더샵센트럴파크(3단지)</t>
    <phoneticPr fontId="3" type="noConversion"/>
  </si>
  <si>
    <t>원주시</t>
    <phoneticPr fontId="3" type="noConversion"/>
  </si>
  <si>
    <t>명륜동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</si>
  <si>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</si>
  <si>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</si>
  <si>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</si>
  <si>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</si>
  <si>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</si>
  <si>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</si>
  <si>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</si>
  <si>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</si>
  <si>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</si>
  <si>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강원</t>
    <phoneticPr fontId="3" type="noConversion"/>
  </si>
  <si>
    <t>명륜동</t>
    <phoneticPr fontId="3" type="noConversion"/>
  </si>
  <si>
    <t>민간분양</t>
    <phoneticPr fontId="3" type="noConversion"/>
  </si>
  <si>
    <t>원주더샵센트럴파크(2단지)</t>
    <phoneticPr fontId="3" type="noConversion"/>
  </si>
  <si>
    <t>원주더샵센트럴파크(2단지)</t>
    <phoneticPr fontId="3" type="noConversion"/>
  </si>
  <si>
    <t>원주더샵센트럴파크(2단지)</t>
    <phoneticPr fontId="3" type="noConversion"/>
  </si>
  <si>
    <t>명륜동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</si>
  <si>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</si>
  <si>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</si>
  <si>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</si>
  <si>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30B/101</t>
    </r>
    <phoneticPr fontId="3" type="noConversion"/>
  </si>
  <si>
    <t>110B/84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</si>
  <si>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</si>
  <si>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</si>
  <si>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</si>
  <si>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</si>
  <si>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</si>
  <si>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</si>
  <si>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t>111A/84</t>
    <phoneticPr fontId="3" type="noConversion"/>
  </si>
  <si>
    <t>112B/84</t>
    <phoneticPr fontId="3" type="noConversion"/>
  </si>
  <si>
    <t>인천불로대광로제비앙</t>
    <phoneticPr fontId="3" type="noConversion"/>
  </si>
  <si>
    <t>인천</t>
    <phoneticPr fontId="3" type="noConversion"/>
  </si>
  <si>
    <t>서구</t>
    <phoneticPr fontId="3" type="noConversion"/>
  </si>
  <si>
    <t>불로동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</si>
  <si>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</si>
  <si>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6B/61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</si>
  <si>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</si>
  <si>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</si>
  <si>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</si>
  <si>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민간분양</t>
    <phoneticPr fontId="3" type="noConversion"/>
  </si>
  <si>
    <t>화곡한울에이치밸리움A동</t>
    <phoneticPr fontId="3" type="noConversion"/>
  </si>
  <si>
    <t>서울</t>
    <phoneticPr fontId="3" type="noConversion"/>
  </si>
  <si>
    <t>화곡동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</si>
  <si>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3A/18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</si>
  <si>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3B/18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</si>
  <si>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</si>
  <si>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7C/20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</si>
  <si>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7B/20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</si>
  <si>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9A/22</t>
    </r>
    <phoneticPr fontId="3" type="noConversion"/>
  </si>
  <si>
    <t>29B/22</t>
    <phoneticPr fontId="3" type="noConversion"/>
  </si>
  <si>
    <t>29C/22</t>
    <phoneticPr fontId="3" type="noConversion"/>
  </si>
  <si>
    <t>민간분양</t>
    <phoneticPr fontId="3" type="noConversion"/>
  </si>
  <si>
    <t>광혜원지안스로가</t>
    <phoneticPr fontId="3" type="noConversion"/>
  </si>
  <si>
    <t>충북</t>
    <phoneticPr fontId="3" type="noConversion"/>
  </si>
  <si>
    <t>진천군</t>
    <phoneticPr fontId="3" type="noConversion"/>
  </si>
  <si>
    <t>광혜원면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</si>
  <si>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</si>
  <si>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</si>
  <si>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</si>
  <si>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</si>
  <si>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민간분양</t>
    <phoneticPr fontId="3" type="noConversion"/>
  </si>
  <si>
    <t>함평월야푸르밸리</t>
    <phoneticPr fontId="3" type="noConversion"/>
  </si>
  <si>
    <t>전남</t>
    <phoneticPr fontId="3" type="noConversion"/>
  </si>
  <si>
    <t>함평군</t>
    <phoneticPr fontId="3" type="noConversion"/>
  </si>
  <si>
    <t>월야면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</si>
  <si>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</si>
  <si>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</si>
  <si>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t>민간분양</t>
    <phoneticPr fontId="3" type="noConversion"/>
  </si>
  <si>
    <t>이안동해센트럴</t>
    <phoneticPr fontId="3" type="noConversion"/>
  </si>
  <si>
    <t>강원</t>
    <phoneticPr fontId="3" type="noConversion"/>
  </si>
  <si>
    <t>동해시</t>
    <phoneticPr fontId="3" type="noConversion"/>
  </si>
  <si>
    <t>천곡동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</si>
  <si>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</si>
  <si>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</si>
  <si>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t>79B/59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</si>
  <si>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</si>
  <si>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</si>
  <si>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</si>
  <si>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</si>
  <si>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민간분양</t>
    <phoneticPr fontId="3" type="noConversion"/>
  </si>
  <si>
    <t>신제주연동트리플시티</t>
    <phoneticPr fontId="3" type="noConversion"/>
  </si>
  <si>
    <t>제주</t>
    <phoneticPr fontId="3" type="noConversion"/>
  </si>
  <si>
    <t>제주시</t>
    <phoneticPr fontId="3" type="noConversion"/>
  </si>
  <si>
    <t>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</si>
  <si>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2A/27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</si>
  <si>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6A/33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</si>
  <si>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</si>
  <si>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09A48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</si>
  <si>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25A/55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</si>
  <si>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</si>
  <si>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47A/65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</si>
  <si>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</si>
  <si>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51A/97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</si>
  <si>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</si>
  <si>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</si>
  <si>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</si>
  <si>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80A2/80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</si>
  <si>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81B/80</t>
    </r>
    <phoneticPr fontId="3" type="noConversion"/>
  </si>
  <si>
    <r>
      <t>대전아이파크시티2단지</t>
    </r>
    <r>
      <rPr>
        <sz val="11"/>
        <color theme="1"/>
        <rFont val="맑은 고딕"/>
        <family val="2"/>
        <charset val="129"/>
        <scheme val="minor"/>
      </rPr>
      <t>(A2)</t>
    </r>
    <phoneticPr fontId="3" type="noConversion"/>
  </si>
  <si>
    <t>대전</t>
    <phoneticPr fontId="3" type="noConversion"/>
  </si>
  <si>
    <t>유성구</t>
    <phoneticPr fontId="3" type="noConversion"/>
  </si>
  <si>
    <t>복용동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</si>
  <si>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</si>
  <si>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</si>
  <si>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</si>
  <si>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78/145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</si>
  <si>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26P/177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</si>
  <si>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95/234</t>
    </r>
    <phoneticPr fontId="3" type="noConversion"/>
  </si>
  <si>
    <r>
      <t>대전아이파크시티2단지(A2)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</si>
  <si>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민간분양</t>
    <phoneticPr fontId="3" type="noConversion"/>
  </si>
  <si>
    <t>대전아이파크시티2단지(A1)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</si>
  <si>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</si>
  <si>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</si>
  <si>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33A/104</t>
    </r>
    <phoneticPr fontId="3" type="noConversion"/>
  </si>
  <si>
    <t>민간분양</t>
    <phoneticPr fontId="3" type="noConversion"/>
  </si>
  <si>
    <r>
      <t>대구국가산단대방노블랜드(</t>
    </r>
    <r>
      <rPr>
        <sz val="11"/>
        <color theme="1"/>
        <rFont val="맑은 고딕"/>
        <family val="2"/>
        <charset val="129"/>
        <scheme val="minor"/>
      </rPr>
      <t>A2-1)</t>
    </r>
    <phoneticPr fontId="3" type="noConversion"/>
  </si>
  <si>
    <t>대구</t>
    <phoneticPr fontId="3" type="noConversion"/>
  </si>
  <si>
    <t>달성군</t>
    <phoneticPr fontId="3" type="noConversion"/>
  </si>
  <si>
    <t>구지면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</si>
  <si>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</si>
  <si>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</si>
  <si>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</si>
  <si>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</si>
  <si>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t>민간분양</t>
    <phoneticPr fontId="3" type="noConversion"/>
  </si>
  <si>
    <t>중산코오롱하늘채메트로폴리스</t>
    <phoneticPr fontId="3" type="noConversion"/>
  </si>
  <si>
    <t>경북</t>
    <phoneticPr fontId="3" type="noConversion"/>
  </si>
  <si>
    <t>경산시</t>
    <phoneticPr fontId="3" type="noConversion"/>
  </si>
  <si>
    <t>중산동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</si>
  <si>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</si>
  <si>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</si>
  <si>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</si>
  <si>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37/113</t>
    </r>
    <phoneticPr fontId="3" type="noConversion"/>
  </si>
  <si>
    <t>민간분양</t>
    <phoneticPr fontId="3" type="noConversion"/>
  </si>
  <si>
    <t>성당태왕아너스메트로</t>
    <phoneticPr fontId="3" type="noConversion"/>
  </si>
  <si>
    <t>달서구</t>
    <phoneticPr fontId="3" type="noConversion"/>
  </si>
  <si>
    <t>대구</t>
    <phoneticPr fontId="3" type="noConversion"/>
  </si>
  <si>
    <t>성당동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</si>
  <si>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</si>
  <si>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</si>
  <si>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</si>
  <si>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</si>
  <si>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07/150</t>
    </r>
    <phoneticPr fontId="3" type="noConversion"/>
  </si>
  <si>
    <t>민간분양</t>
    <phoneticPr fontId="3" type="noConversion"/>
  </si>
  <si>
    <t>청량리역해링턴플레이스</t>
    <phoneticPr fontId="3" type="noConversion"/>
  </si>
  <si>
    <t>서울</t>
    <phoneticPr fontId="3" type="noConversion"/>
  </si>
  <si>
    <t>동대문구</t>
    <phoneticPr fontId="3" type="noConversion"/>
  </si>
  <si>
    <t>용두동</t>
    <phoneticPr fontId="3" type="noConversion"/>
  </si>
  <si>
    <t>민간분양</t>
    <phoneticPr fontId="3" type="noConversion"/>
  </si>
  <si>
    <r>
      <t>인천검단대방노블랜드1차</t>
    </r>
    <r>
      <rPr>
        <sz val="11"/>
        <color theme="1"/>
        <rFont val="맑은 고딕"/>
        <family val="2"/>
        <charset val="129"/>
        <scheme val="minor"/>
      </rPr>
      <t>(AB4)</t>
    </r>
    <phoneticPr fontId="3" type="noConversion"/>
  </si>
  <si>
    <t>서구</t>
    <phoneticPr fontId="3" type="noConversion"/>
  </si>
  <si>
    <t>당하동</t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</si>
  <si>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</si>
  <si>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</si>
  <si>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</si>
  <si>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</si>
  <si>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</si>
  <si>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</si>
  <si>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33A/108</t>
    </r>
    <phoneticPr fontId="3" type="noConversion"/>
  </si>
  <si>
    <t>133B/108</t>
    <phoneticPr fontId="3" type="noConversion"/>
  </si>
  <si>
    <t>은평서해그랑블</t>
    <phoneticPr fontId="3" type="noConversion"/>
  </si>
  <si>
    <t>은평구</t>
    <phoneticPr fontId="3" type="noConversion"/>
  </si>
  <si>
    <t>구산동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</si>
  <si>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</si>
  <si>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</si>
  <si>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</si>
  <si>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</si>
  <si>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t>민간분양</t>
    <phoneticPr fontId="3" type="noConversion"/>
  </si>
  <si>
    <r>
      <t>신내역금강펜테리움센트럴파크(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</si>
  <si>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t>서울</t>
    <phoneticPr fontId="3" type="noConversion"/>
  </si>
  <si>
    <t>중량구</t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</si>
  <si>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</si>
  <si>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</si>
  <si>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</si>
  <si>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분당지웰푸르지오</t>
    <phoneticPr fontId="3" type="noConversion"/>
  </si>
  <si>
    <t>성남시</t>
    <phoneticPr fontId="3" type="noConversion"/>
  </si>
  <si>
    <t>수내동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</si>
  <si>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</si>
  <si>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</si>
  <si>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</si>
  <si>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56/119</t>
    </r>
    <phoneticPr fontId="3" type="noConversion"/>
  </si>
  <si>
    <t>문수로두산위브더제니스</t>
    <phoneticPr fontId="3" type="noConversion"/>
  </si>
  <si>
    <t>남구</t>
    <phoneticPr fontId="3" type="noConversion"/>
  </si>
  <si>
    <t>신정동</t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</si>
  <si>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</si>
  <si>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</si>
  <si>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17B/84</t>
    </r>
    <phoneticPr fontId="3" type="noConversion"/>
  </si>
  <si>
    <t>116A/84</t>
    <phoneticPr fontId="3" type="noConversion"/>
  </si>
  <si>
    <t>민간분양</t>
    <phoneticPr fontId="3" type="noConversion"/>
  </si>
  <si>
    <t>담십리엘림퍼스트</t>
    <phoneticPr fontId="3" type="noConversion"/>
  </si>
  <si>
    <t>동대문구</t>
    <phoneticPr fontId="3" type="noConversion"/>
  </si>
  <si>
    <t>답십리동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</si>
  <si>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</si>
  <si>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</si>
  <si>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1C/52</t>
    </r>
    <phoneticPr fontId="3" type="noConversion"/>
  </si>
  <si>
    <t>힐스테이트북위례(A3-4a)</t>
    <phoneticPr fontId="3" type="noConversion"/>
  </si>
  <si>
    <t>경기</t>
    <phoneticPr fontId="3" type="noConversion"/>
  </si>
  <si>
    <t>하남시</t>
    <phoneticPr fontId="3" type="noConversion"/>
  </si>
  <si>
    <t>학암동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</si>
  <si>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</si>
  <si>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</si>
  <si>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</si>
  <si>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t>힐스테이트북위례(A3-4a)</t>
    <phoneticPr fontId="3" type="noConversion"/>
  </si>
  <si>
    <t>민간분양</t>
    <phoneticPr fontId="3" type="noConversion"/>
  </si>
  <si>
    <r>
      <t>호반써밋송도(</t>
    </r>
    <r>
      <rPr>
        <sz val="11"/>
        <color theme="1"/>
        <rFont val="맑은 고딕"/>
        <family val="2"/>
        <charset val="129"/>
        <scheme val="minor"/>
      </rPr>
      <t>M2)</t>
    </r>
    <phoneticPr fontId="3" type="noConversion"/>
  </si>
  <si>
    <t>연수동</t>
    <phoneticPr fontId="3" type="noConversion"/>
  </si>
  <si>
    <t>송도동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</si>
  <si>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</si>
  <si>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</si>
  <si>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19B/84</t>
    </r>
    <phoneticPr fontId="3" type="noConversion"/>
  </si>
  <si>
    <r>
      <t>140</t>
    </r>
    <r>
      <rPr>
        <sz val="11"/>
        <color theme="1"/>
        <rFont val="맑은 고딕"/>
        <family val="2"/>
        <charset val="129"/>
        <scheme val="minor"/>
      </rPr>
      <t>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</si>
  <si>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41C/101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</si>
  <si>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42B/101</t>
    </r>
    <phoneticPr fontId="3" type="noConversion"/>
  </si>
  <si>
    <t>인천</t>
    <phoneticPr fontId="3" type="noConversion"/>
  </si>
  <si>
    <t>민간분양</t>
    <phoneticPr fontId="3" type="noConversion"/>
  </si>
  <si>
    <t>신만덕베스티움에코포레</t>
    <phoneticPr fontId="3" type="noConversion"/>
  </si>
  <si>
    <t>복구</t>
    <phoneticPr fontId="3" type="noConversion"/>
  </si>
  <si>
    <t>만덕동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</si>
  <si>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</si>
  <si>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</si>
  <si>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부산</t>
    <phoneticPr fontId="3" type="noConversion"/>
  </si>
  <si>
    <t>민간분양</t>
    <phoneticPr fontId="3" type="noConversion"/>
  </si>
  <si>
    <t>답십리엘림퍼스트</t>
    <phoneticPr fontId="3" type="noConversion"/>
  </si>
  <si>
    <t>서울</t>
    <phoneticPr fontId="3" type="noConversion"/>
  </si>
  <si>
    <t>동대문구</t>
    <phoneticPr fontId="3" type="noConversion"/>
  </si>
  <si>
    <t>답십리동</t>
    <phoneticPr fontId="3" type="noConversion"/>
  </si>
  <si>
    <t>70B/52</t>
    <phoneticPr fontId="3" type="noConversion"/>
  </si>
  <si>
    <t>71C/52</t>
    <phoneticPr fontId="3" type="noConversion"/>
  </si>
  <si>
    <t>70A/52</t>
    <phoneticPr fontId="3" type="noConversion"/>
  </si>
  <si>
    <t>김해삼계두곡한라비발디센텀시티</t>
    <phoneticPr fontId="3" type="noConversion"/>
  </si>
  <si>
    <t>심해시</t>
    <phoneticPr fontId="3" type="noConversion"/>
  </si>
  <si>
    <t>삼계동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</si>
  <si>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</si>
  <si>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</si>
  <si>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</si>
  <si>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</si>
  <si>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학수복합(행복주택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</si>
  <si>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동작구</t>
    <phoneticPr fontId="3" type="noConversion"/>
  </si>
  <si>
    <t>사당동</t>
    <phoneticPr fontId="3" type="noConversion"/>
  </si>
  <si>
    <t>서울</t>
    <phoneticPr fontId="3" type="noConversion"/>
  </si>
  <si>
    <t>미정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</si>
  <si>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3A/20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</si>
  <si>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</si>
  <si>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</t>
    </r>
    <phoneticPr fontId="3" type="noConversion"/>
  </si>
  <si>
    <t>충남</t>
    <phoneticPr fontId="3" type="noConversion"/>
  </si>
  <si>
    <t>예산군</t>
    <phoneticPr fontId="3" type="noConversion"/>
  </si>
  <si>
    <t>와동동</t>
    <phoneticPr fontId="3" type="noConversion"/>
  </si>
  <si>
    <t>미정</t>
    <phoneticPr fontId="3" type="noConversion"/>
  </si>
  <si>
    <t>38A/25B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</si>
  <si>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8B/25</t>
    </r>
    <phoneticPr fontId="3" type="noConversion"/>
  </si>
  <si>
    <r>
      <t>신내글로리움(행복주택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</si>
  <si>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중랑구</t>
    <phoneticPr fontId="3" type="noConversion"/>
  </si>
  <si>
    <t>신내동</t>
    <phoneticPr fontId="3" type="noConversion"/>
  </si>
  <si>
    <t>미정</t>
    <phoneticPr fontId="3" type="noConversion"/>
  </si>
  <si>
    <t>58B/36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</si>
  <si>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</si>
  <si>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8AS/36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</si>
  <si>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0CS/44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</si>
  <si>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</si>
  <si>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</si>
  <si>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1BS/44</t>
    </r>
    <phoneticPr fontId="3" type="noConversion"/>
  </si>
  <si>
    <t>서울</t>
    <phoneticPr fontId="3" type="noConversion"/>
  </si>
  <si>
    <t>민간분양</t>
    <phoneticPr fontId="3" type="noConversion"/>
  </si>
  <si>
    <r>
      <t>강일2준주거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</si>
  <si>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강동구</t>
    <phoneticPr fontId="3" type="noConversion"/>
  </si>
  <si>
    <t>강일동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</si>
  <si>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4S/28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</si>
  <si>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4/28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</si>
  <si>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9/38</t>
    </r>
    <phoneticPr fontId="3" type="noConversion"/>
  </si>
  <si>
    <t>서울</t>
    <phoneticPr fontId="3" type="noConversion"/>
  </si>
  <si>
    <r>
      <t>강일2준주거</t>
    </r>
    <r>
      <rPr>
        <sz val="11"/>
        <color theme="1"/>
        <rFont val="맑은 고딕"/>
        <family val="2"/>
        <charset val="129"/>
        <scheme val="minor"/>
      </rPr>
      <t>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</si>
  <si>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강일2준주거</t>
    </r>
    <r>
      <rPr>
        <sz val="11"/>
        <color theme="1"/>
        <rFont val="맑은 고딕"/>
        <family val="2"/>
        <charset val="129"/>
        <scheme val="minor"/>
      </rPr>
      <t>3(행복주택)</t>
    </r>
    <r>
      <rPr>
        <sz val="9"/>
        <color theme="1"/>
        <rFont val="맑은 고딕"/>
        <family val="2"/>
        <charset val="129"/>
        <scheme val="minor"/>
      </rPr>
      <t/>
    </r>
  </si>
  <si>
    <t>충남도청이전도시RM6(영구임대)</t>
    <phoneticPr fontId="3" type="noConversion"/>
  </si>
  <si>
    <t>공공임대</t>
    <phoneticPr fontId="3" type="noConversion"/>
  </si>
  <si>
    <t>충남</t>
    <phoneticPr fontId="3" type="noConversion"/>
  </si>
  <si>
    <t>예산군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</si>
  <si>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</si>
  <si>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0C/296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</si>
  <si>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6AB/37</t>
    </r>
    <phoneticPr fontId="3" type="noConversion"/>
  </si>
  <si>
    <t>샵교읍</t>
    <phoneticPr fontId="3" type="noConversion"/>
  </si>
  <si>
    <t>충남도청이전도시RM6(국민임대)</t>
    <phoneticPr fontId="3" type="noConversion"/>
  </si>
  <si>
    <t>충남도청이전도시RM7(국민임대)</t>
  </si>
  <si>
    <t>충남도청이전도시RM8(국민임대)</t>
  </si>
  <si>
    <t>충남도청이전도시RM9(국민임대)</t>
  </si>
  <si>
    <t>민간임대</t>
    <phoneticPr fontId="3" type="noConversion"/>
  </si>
  <si>
    <t>대전아이파크시티2단지(민간임대)</t>
    <phoneticPr fontId="3" type="noConversion"/>
  </si>
  <si>
    <t>미정</t>
    <phoneticPr fontId="3" type="noConversion"/>
  </si>
  <si>
    <t>112B/84</t>
    <phoneticPr fontId="3" type="noConversion"/>
  </si>
  <si>
    <t>111A/84</t>
    <phoneticPr fontId="3" type="noConversion"/>
  </si>
  <si>
    <r>
      <t>대전아이파크시티1단지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</si>
  <si>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대전</t>
    <phoneticPr fontId="3" type="noConversion"/>
  </si>
  <si>
    <t>유성구</t>
    <phoneticPr fontId="3" type="noConversion"/>
  </si>
  <si>
    <t>복용동</t>
    <phoneticPr fontId="3" type="noConversion"/>
  </si>
  <si>
    <t>111A/84A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</si>
  <si>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11B/84B</t>
    </r>
    <phoneticPr fontId="3" type="noConversion"/>
  </si>
  <si>
    <r>
      <t>대전아이파크시티2단지(민간임대)</t>
    </r>
    <r>
      <rPr>
        <sz val="11"/>
        <color theme="1"/>
        <rFont val="맑은 고딕"/>
        <family val="2"/>
        <charset val="129"/>
        <scheme val="minor"/>
      </rPr>
      <t/>
    </r>
  </si>
  <si>
    <t>고창석정파크빌3차</t>
    <phoneticPr fontId="3" type="noConversion"/>
  </si>
  <si>
    <t>고창군</t>
    <phoneticPr fontId="3" type="noConversion"/>
  </si>
  <si>
    <t>고창읍</t>
    <phoneticPr fontId="3" type="noConversion"/>
  </si>
  <si>
    <t>전북</t>
    <phoneticPr fontId="3" type="noConversion"/>
  </si>
  <si>
    <t>114A/84</t>
    <phoneticPr fontId="3" type="noConversion"/>
  </si>
  <si>
    <t>114B/84</t>
    <phoneticPr fontId="3" type="noConversion"/>
  </si>
  <si>
    <t>고창석정파크빌4차</t>
  </si>
  <si>
    <t>e편한세상일산어반스카이</t>
    <phoneticPr fontId="3" type="noConversion"/>
  </si>
  <si>
    <t>공공임대</t>
    <phoneticPr fontId="3" type="noConversion"/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</si>
  <si>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</si>
  <si>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</si>
  <si>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</si>
  <si>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</si>
  <si>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t>하남감일A6(행복주택)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</si>
  <si>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</si>
  <si>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</si>
  <si>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</si>
  <si>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평택청북B</t>
    </r>
    <r>
      <rPr>
        <sz val="11"/>
        <color theme="1"/>
        <rFont val="맑은 고딕"/>
        <family val="2"/>
        <charset val="129"/>
        <scheme val="minor"/>
      </rPr>
      <t>12(행복주택)</t>
    </r>
    <phoneticPr fontId="3" type="noConversion"/>
  </si>
  <si>
    <t>경기</t>
    <phoneticPr fontId="3" type="noConversion"/>
  </si>
  <si>
    <t>평택시</t>
    <phoneticPr fontId="3" type="noConversion"/>
  </si>
  <si>
    <t>청북읍</t>
    <phoneticPr fontId="3" type="noConversion"/>
  </si>
  <si>
    <t>공공임대</t>
    <phoneticPr fontId="3" type="noConversion"/>
  </si>
  <si>
    <r>
      <t>평택고덕C</t>
    </r>
    <r>
      <rPr>
        <sz val="11"/>
        <color theme="1"/>
        <rFont val="맑은 고딕"/>
        <family val="2"/>
        <charset val="129"/>
        <scheme val="minor"/>
      </rPr>
      <t>a2(행복주택)</t>
    </r>
    <phoneticPr fontId="3" type="noConversion"/>
  </si>
  <si>
    <t>고덕면</t>
    <phoneticPr fontId="3" type="noConversion"/>
  </si>
  <si>
    <t>공공임대</t>
    <phoneticPr fontId="3" type="noConversion"/>
  </si>
  <si>
    <r>
      <t>평택고덕C</t>
    </r>
    <r>
      <rPr>
        <sz val="11"/>
        <color theme="1"/>
        <rFont val="맑은 고딕"/>
        <family val="2"/>
        <charset val="129"/>
        <scheme val="minor"/>
      </rPr>
      <t>a1(행복주택</t>
    </r>
    <phoneticPr fontId="3" type="noConversion"/>
  </si>
  <si>
    <t xml:space="preserve">경기 </t>
    <phoneticPr fontId="3" type="noConversion"/>
  </si>
  <si>
    <r>
      <t>파주법원(행복주택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</si>
  <si>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경기</t>
    <phoneticPr fontId="3" type="noConversion"/>
  </si>
  <si>
    <t>법원읍</t>
    <phoneticPr fontId="3" type="noConversion"/>
  </si>
  <si>
    <t>파주시</t>
    <phoneticPr fontId="3" type="noConversion"/>
  </si>
  <si>
    <r>
      <t>청주동남A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</si>
  <si>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</si>
  <si>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</si>
  <si>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</si>
  <si>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t>공공임대</t>
    <phoneticPr fontId="3" type="noConversion"/>
  </si>
  <si>
    <r>
      <t>천안두정A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</si>
  <si>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충남</t>
    <phoneticPr fontId="3" type="noConversion"/>
  </si>
  <si>
    <t>두정동</t>
    <phoneticPr fontId="3" type="noConversion"/>
  </si>
  <si>
    <t>천안시</t>
    <phoneticPr fontId="3" type="noConversion"/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</si>
  <si>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14BL(행복주택)</t>
    </r>
    <phoneticPr fontId="3" type="noConversion"/>
  </si>
  <si>
    <t>남동구</t>
    <phoneticPr fontId="3" type="noConversion"/>
  </si>
  <si>
    <t>서창동</t>
    <phoneticPr fontId="3" type="noConversion"/>
  </si>
  <si>
    <t>영암군</t>
    <phoneticPr fontId="3" type="noConversion"/>
  </si>
  <si>
    <t>삼호읍</t>
    <phoneticPr fontId="3" type="noConversion"/>
  </si>
  <si>
    <r>
      <t>아산배방2</t>
    </r>
    <r>
      <rPr>
        <sz val="11"/>
        <color theme="1"/>
        <rFont val="맑은 고딕"/>
        <family val="2"/>
        <charset val="129"/>
        <scheme val="minor"/>
      </rPr>
      <t>A12(행복주택</t>
    </r>
    <phoneticPr fontId="3" type="noConversion"/>
  </si>
  <si>
    <t>안산시</t>
    <phoneticPr fontId="3" type="noConversion"/>
  </si>
  <si>
    <t>배방읍</t>
    <phoneticPr fontId="3" type="noConversion"/>
  </si>
  <si>
    <t>충남</t>
    <phoneticPr fontId="3" type="noConversion"/>
  </si>
  <si>
    <t>수성레이크푸르지오</t>
    <phoneticPr fontId="3" type="noConversion"/>
  </si>
  <si>
    <t>서울</t>
    <phoneticPr fontId="3" type="noConversion"/>
  </si>
  <si>
    <t>수성구</t>
    <phoneticPr fontId="3" type="noConversion"/>
  </si>
  <si>
    <t>두산동</t>
    <phoneticPr fontId="3" type="noConversion"/>
  </si>
  <si>
    <t>논산골든타워</t>
    <phoneticPr fontId="3" type="noConversion"/>
  </si>
  <si>
    <t>충남</t>
    <phoneticPr fontId="3" type="noConversion"/>
  </si>
  <si>
    <t>논산시</t>
    <phoneticPr fontId="3" type="noConversion"/>
  </si>
  <si>
    <t>취암동</t>
    <phoneticPr fontId="3" type="noConversion"/>
  </si>
  <si>
    <t>민간분양</t>
    <phoneticPr fontId="3" type="noConversion"/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</si>
  <si>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A1)</t>
    </r>
    <phoneticPr fontId="3" type="noConversion"/>
  </si>
  <si>
    <t>남양주시</t>
    <phoneticPr fontId="3" type="noConversion"/>
  </si>
  <si>
    <t>진접읍</t>
    <phoneticPr fontId="3" type="noConversion"/>
  </si>
  <si>
    <t>경기</t>
    <phoneticPr fontId="3" type="noConversion"/>
  </si>
  <si>
    <t>고양시</t>
    <phoneticPr fontId="3" type="noConversion"/>
  </si>
  <si>
    <t>알산동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</si>
  <si>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</si>
  <si>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</si>
  <si>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</si>
  <si>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</si>
  <si>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</si>
  <si>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</si>
  <si>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</si>
  <si>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4B/21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</si>
  <si>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</si>
  <si>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t>42C/26</t>
    <phoneticPr fontId="3" type="noConversion"/>
  </si>
  <si>
    <t>56A/36</t>
    <phoneticPr fontId="3" type="noConversion"/>
  </si>
  <si>
    <t>57B/36</t>
    <phoneticPr fontId="3" type="noConversion"/>
  </si>
  <si>
    <t>41B/26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</si>
  <si>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</si>
  <si>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</si>
  <si>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</si>
  <si>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</si>
  <si>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8B/23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</si>
  <si>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8B-1/26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</si>
  <si>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9B/30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</si>
  <si>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0A/36</t>
    </r>
    <phoneticPr fontId="3" type="noConversion"/>
  </si>
  <si>
    <t>27A/16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</si>
  <si>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8AB/23</t>
    </r>
    <phoneticPr fontId="3" type="noConversion"/>
  </si>
  <si>
    <t>50A/30</t>
    <phoneticPr fontId="3" type="noConversion"/>
  </si>
  <si>
    <t>60A/36</t>
    <phoneticPr fontId="3" type="noConversion"/>
  </si>
  <si>
    <t>38B-1/23</t>
    <phoneticPr fontId="3" type="noConversion"/>
  </si>
  <si>
    <t>49B/30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</si>
  <si>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</si>
  <si>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</si>
  <si>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8B1/26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</si>
  <si>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</si>
  <si>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</si>
  <si>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</si>
  <si>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3S/26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</si>
  <si>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</si>
  <si>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</si>
  <si>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</si>
  <si>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6B/16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</si>
  <si>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</si>
  <si>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2B/26</t>
    </r>
    <phoneticPr fontId="3" type="noConversion"/>
  </si>
  <si>
    <t>인천</t>
    <phoneticPr fontId="3" type="noConversion"/>
  </si>
  <si>
    <t>24A/16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</si>
  <si>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</si>
  <si>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</si>
  <si>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</si>
  <si>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5B1/36</t>
    </r>
    <phoneticPr fontId="3" type="noConversion"/>
  </si>
  <si>
    <t>40A/26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</si>
  <si>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</si>
  <si>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</si>
  <si>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</si>
  <si>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</si>
  <si>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</si>
  <si>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</si>
  <si>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t>57A/36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</si>
  <si>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</si>
  <si>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</si>
  <si>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9"/>
        <color theme="1"/>
        <rFont val="맑은 고딕"/>
        <family val="2"/>
        <charset val="129"/>
        <scheme val="minor"/>
      </rPr>
      <t/>
    </r>
  </si>
  <si>
    <t>하남감일A7(행복주택)</t>
  </si>
  <si>
    <t>하남감일A8(행복주택)</t>
  </si>
  <si>
    <t>하남감일A9(행복주택)</t>
  </si>
  <si>
    <t>하남감일A10(행복주택)</t>
  </si>
  <si>
    <t>하남감일A11(행복주택)</t>
  </si>
  <si>
    <t>하남감일A12(행복주택)</t>
  </si>
  <si>
    <r>
      <t>평택청북B</t>
    </r>
    <r>
      <rPr>
        <sz val="11"/>
        <color theme="1"/>
        <rFont val="맑은 고딕"/>
        <family val="2"/>
        <charset val="129"/>
        <scheme val="minor"/>
      </rPr>
      <t>13(행복주택)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</si>
  <si>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평택청북B</t>
    </r>
    <r>
      <rPr>
        <sz val="11"/>
        <color theme="1"/>
        <rFont val="맑은 고딕"/>
        <family val="2"/>
        <charset val="129"/>
        <scheme val="minor"/>
      </rPr>
      <t>14(행복주택)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</si>
  <si>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</si>
  <si>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</si>
  <si>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a5(행복주택)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</si>
  <si>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</si>
  <si>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a2(행복주택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</si>
  <si>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a3(행복주택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</si>
  <si>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a4(행복주택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</si>
  <si>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a5(행복주택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</si>
  <si>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a6(행복주택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</si>
  <si>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</si>
  <si>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</si>
  <si>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8(행복주택)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</si>
  <si>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9(행복주택)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</si>
  <si>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</si>
  <si>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</si>
  <si>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</si>
  <si>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15BL(행복주택)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</si>
  <si>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16BL(행복주택)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</si>
  <si>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17BL(행복주택)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</si>
  <si>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18BL(행복주택)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</si>
  <si>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19BL(행복주택)</t>
    </r>
    <r>
      <rPr>
        <sz val="9"/>
        <color theme="1"/>
        <rFont val="맑은 고딕"/>
        <family val="2"/>
        <charset val="129"/>
        <scheme val="minor"/>
      </rPr>
      <t/>
    </r>
  </si>
  <si>
    <t>영암용앙(행복주택)</t>
    <phoneticPr fontId="3" type="noConversion"/>
  </si>
  <si>
    <t>전남</t>
    <phoneticPr fontId="3" type="noConversion"/>
  </si>
  <si>
    <r>
      <t>아산배방2</t>
    </r>
    <r>
      <rPr>
        <sz val="11"/>
        <color theme="1"/>
        <rFont val="맑은 고딕"/>
        <family val="2"/>
        <charset val="129"/>
        <scheme val="minor"/>
      </rPr>
      <t>A13(행복주택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</si>
  <si>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A14(행복주택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</si>
  <si>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A15(행복주택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</si>
  <si>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A16(행복주택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</si>
  <si>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1</t>
    </r>
    <r>
      <rPr>
        <sz val="11"/>
        <color theme="1"/>
        <rFont val="맑은 고딕"/>
        <family val="2"/>
        <charset val="129"/>
        <scheme val="minor"/>
      </rPr>
      <t>94B/84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</si>
  <si>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</si>
  <si>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</si>
  <si>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</si>
  <si>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</si>
  <si>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</si>
  <si>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</si>
  <si>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</si>
  <si>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91/143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</si>
  <si>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09/157</t>
    </r>
    <phoneticPr fontId="3" type="noConversion"/>
  </si>
  <si>
    <t>경기</t>
    <phoneticPr fontId="3" type="noConversion"/>
  </si>
  <si>
    <t>79A/59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</si>
  <si>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</si>
  <si>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</si>
  <si>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t>110B/75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</si>
  <si>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</si>
  <si>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</si>
  <si>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A2)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</si>
  <si>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A3)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</si>
  <si>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A4)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</si>
  <si>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A5)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</si>
  <si>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A6)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</si>
  <si>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</si>
  <si>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한양수자인구리역</t>
    <phoneticPr fontId="3" type="noConversion"/>
  </si>
  <si>
    <t>경기</t>
    <phoneticPr fontId="3" type="noConversion"/>
  </si>
  <si>
    <t>구리시</t>
    <phoneticPr fontId="3" type="noConversion"/>
  </si>
  <si>
    <t>수택동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</si>
  <si>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</si>
  <si>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</si>
  <si>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</si>
  <si>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</si>
  <si>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</si>
  <si>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t>113B/84</t>
    <phoneticPr fontId="3" type="noConversion"/>
  </si>
  <si>
    <t>미정</t>
    <phoneticPr fontId="3" type="noConversion"/>
  </si>
  <si>
    <t>민간분양</t>
    <phoneticPr fontId="3" type="noConversion"/>
  </si>
  <si>
    <r>
      <t>대덕수청시티프라디움2차</t>
    </r>
    <r>
      <rPr>
        <sz val="11"/>
        <color theme="1"/>
        <rFont val="맑은 고딕"/>
        <family val="2"/>
        <charset val="129"/>
        <scheme val="minor"/>
      </rPr>
      <t>(민간임대)A2</t>
    </r>
    <phoneticPr fontId="3" type="noConversion"/>
  </si>
  <si>
    <t>당진시</t>
    <phoneticPr fontId="3" type="noConversion"/>
  </si>
  <si>
    <t>대덕동</t>
    <phoneticPr fontId="3" type="noConversion"/>
  </si>
  <si>
    <t>충남</t>
    <phoneticPr fontId="3" type="noConversion"/>
  </si>
  <si>
    <t>107B/84</t>
    <phoneticPr fontId="3" type="noConversion"/>
  </si>
  <si>
    <t>미정</t>
    <phoneticPr fontId="3" type="noConversion"/>
  </si>
  <si>
    <r>
      <t>대덕수청시티프라디움2차</t>
    </r>
    <r>
      <rPr>
        <sz val="11"/>
        <color theme="1"/>
        <rFont val="맑은 고딕"/>
        <family val="2"/>
        <charset val="129"/>
        <scheme val="minor"/>
      </rPr>
      <t>(민간임대)A3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</si>
  <si>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</si>
  <si>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r>
      <t>청량리역한양수자인1</t>
    </r>
    <r>
      <rPr>
        <sz val="11"/>
        <color theme="1"/>
        <rFont val="맑은 고딕"/>
        <family val="2"/>
        <charset val="129"/>
        <scheme val="minor"/>
      </rPr>
      <t>92</t>
    </r>
    <phoneticPr fontId="3" type="noConversion"/>
  </si>
  <si>
    <t>민간분양</t>
    <phoneticPr fontId="3" type="noConversion"/>
  </si>
  <si>
    <t>오렌지카운티남산</t>
    <phoneticPr fontId="3" type="noConversion"/>
  </si>
  <si>
    <t>서울</t>
    <phoneticPr fontId="3" type="noConversion"/>
  </si>
  <si>
    <t>중구</t>
    <phoneticPr fontId="3" type="noConversion"/>
  </si>
  <si>
    <t>쌍림동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</si>
  <si>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2A/18A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</si>
  <si>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</si>
  <si>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</si>
  <si>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20M/84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</si>
  <si>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20K/84</t>
    </r>
    <phoneticPr fontId="3" type="noConversion"/>
  </si>
  <si>
    <t>121A/84</t>
    <phoneticPr fontId="3" type="noConversion"/>
  </si>
  <si>
    <t>121B/84</t>
    <phoneticPr fontId="3" type="noConversion"/>
  </si>
  <si>
    <t>121C/84</t>
    <phoneticPr fontId="3" type="noConversion"/>
  </si>
  <si>
    <t>121G/84</t>
    <phoneticPr fontId="3" type="noConversion"/>
  </si>
  <si>
    <t>121H/84</t>
    <phoneticPr fontId="3" type="noConversion"/>
  </si>
  <si>
    <t>121L/84</t>
    <phoneticPr fontId="3" type="noConversion"/>
  </si>
  <si>
    <t>121N/84</t>
    <phoneticPr fontId="3" type="noConversion"/>
  </si>
  <si>
    <t>121I/84</t>
    <phoneticPr fontId="3" type="noConversion"/>
  </si>
  <si>
    <t>121J/84</t>
    <phoneticPr fontId="3" type="noConversion"/>
  </si>
  <si>
    <t>121E/84</t>
    <phoneticPr fontId="3" type="noConversion"/>
  </si>
  <si>
    <t>176/124</t>
    <phoneticPr fontId="3" type="noConversion"/>
  </si>
  <si>
    <t>231/162</t>
    <phoneticPr fontId="3" type="noConversion"/>
  </si>
  <si>
    <t>서울</t>
    <phoneticPr fontId="3" type="noConversion"/>
  </si>
  <si>
    <t>용두동</t>
    <phoneticPr fontId="3" type="noConversion"/>
  </si>
  <si>
    <r>
      <t>청량리역한양수자인193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</si>
  <si>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청량리역한양수자인194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</si>
  <si>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청량리역한양수자인195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</si>
  <si>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청량리역한양수자인196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</si>
  <si>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청량리역한양수자인197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</si>
  <si>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청량리역한양수자인198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</si>
  <si>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청량리역한양수자인199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</si>
  <si>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청량리역한양수자인200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</si>
  <si>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청량리역한양수자인201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</si>
  <si>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청량리역한양수자인202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</si>
  <si>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청량리역한양수자인203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</si>
  <si>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청량리역한양수자인204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</si>
  <si>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청량리역한양수자인205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</si>
  <si>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청량리역한양수자인206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</si>
  <si>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청량리역한양수자인207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</si>
  <si>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</si>
  <si>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울산문수로두산위브더제니스</t>
    <phoneticPr fontId="3" type="noConversion"/>
  </si>
  <si>
    <t>남산</t>
    <phoneticPr fontId="3" type="noConversion"/>
  </si>
  <si>
    <t>신정동</t>
    <phoneticPr fontId="3" type="noConversion"/>
  </si>
  <si>
    <t>서면지원더뷰파크</t>
    <phoneticPr fontId="3" type="noConversion"/>
  </si>
  <si>
    <t>부산</t>
    <phoneticPr fontId="3" type="noConversion"/>
  </si>
  <si>
    <t>진구</t>
    <phoneticPr fontId="3" type="noConversion"/>
  </si>
  <si>
    <t>부암동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</si>
  <si>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1F/32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</si>
  <si>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08E/43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</si>
  <si>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</si>
  <si>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93D/77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</si>
  <si>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</si>
  <si>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94B/78</t>
    </r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</si>
  <si>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</si>
  <si>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</si>
  <si>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56E/84</t>
    </r>
    <phoneticPr fontId="3" type="noConversion"/>
  </si>
  <si>
    <t>민간임대</t>
    <phoneticPr fontId="3" type="noConversion"/>
  </si>
  <si>
    <r>
      <t>화순한국아델리움더숲(민간임대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</si>
  <si>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서귄포진용지빌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</si>
  <si>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</si>
  <si>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</si>
  <si>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</si>
  <si>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t>민간분양</t>
    <phoneticPr fontId="3" type="noConversion"/>
  </si>
  <si>
    <t>방촌역세영리첼</t>
    <phoneticPr fontId="3" type="noConversion"/>
  </si>
  <si>
    <t>동구</t>
    <phoneticPr fontId="3" type="noConversion"/>
  </si>
  <si>
    <t>방촌동</t>
    <phoneticPr fontId="3" type="noConversion"/>
  </si>
  <si>
    <t>광양스위트엠르네상스</t>
    <phoneticPr fontId="3" type="noConversion"/>
  </si>
  <si>
    <t>광양시</t>
    <phoneticPr fontId="3" type="noConversion"/>
  </si>
  <si>
    <t>미동</t>
    <phoneticPr fontId="3" type="noConversion"/>
  </si>
  <si>
    <t>강북태왕아너스더퍼스트</t>
    <phoneticPr fontId="3" type="noConversion"/>
  </si>
  <si>
    <t>복구</t>
    <phoneticPr fontId="3" type="noConversion"/>
  </si>
  <si>
    <t>읍내동</t>
    <phoneticPr fontId="3" type="noConversion"/>
  </si>
  <si>
    <t>화순군</t>
    <phoneticPr fontId="3" type="noConversion"/>
  </si>
  <si>
    <t>화순읍</t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</si>
  <si>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</si>
  <si>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7C/79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</si>
  <si>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</si>
  <si>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7B/76</t>
    </r>
    <phoneticPr fontId="3" type="noConversion"/>
  </si>
  <si>
    <t>미정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</si>
  <si>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</si>
  <si>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</si>
  <si>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</si>
  <si>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</si>
  <si>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</si>
  <si>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</si>
  <si>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</si>
  <si>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</si>
  <si>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t>전남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</si>
  <si>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</si>
  <si>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9B/60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</si>
  <si>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</si>
  <si>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</si>
  <si>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</si>
  <si>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</si>
  <si>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</si>
  <si>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</si>
  <si>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민간분양</t>
    <phoneticPr fontId="3" type="noConversion"/>
  </si>
  <si>
    <t>사천용강동서희스타힐스</t>
    <phoneticPr fontId="3" type="noConversion"/>
  </si>
  <si>
    <t>사천시</t>
    <phoneticPr fontId="3" type="noConversion"/>
  </si>
  <si>
    <t>용강동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</si>
  <si>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</si>
  <si>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</si>
  <si>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</si>
  <si>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</si>
  <si>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</si>
  <si>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우만한일베라체에코플러스</t>
    <phoneticPr fontId="3" type="noConversion"/>
  </si>
  <si>
    <t>경기</t>
    <phoneticPr fontId="3" type="noConversion"/>
  </si>
  <si>
    <t>수원시</t>
    <phoneticPr fontId="3" type="noConversion"/>
  </si>
  <si>
    <t>우만동</t>
    <phoneticPr fontId="3" type="noConversion"/>
  </si>
  <si>
    <t>민간분양</t>
    <phoneticPr fontId="3" type="noConversion"/>
  </si>
  <si>
    <t>수지동천꿈에그린</t>
    <phoneticPr fontId="3" type="noConversion"/>
  </si>
  <si>
    <t>경기</t>
    <phoneticPr fontId="3" type="noConversion"/>
  </si>
  <si>
    <t>용인시</t>
    <phoneticPr fontId="3" type="noConversion"/>
  </si>
  <si>
    <t>동천동</t>
    <phoneticPr fontId="3" type="noConversion"/>
  </si>
  <si>
    <t>민간분양</t>
    <phoneticPr fontId="3" type="noConversion"/>
  </si>
  <si>
    <r>
      <t>송파위례리슈빌퍼스트클래스(</t>
    </r>
    <r>
      <rPr>
        <sz val="11"/>
        <color theme="1"/>
        <rFont val="맑은 고딕"/>
        <family val="2"/>
        <charset val="129"/>
        <scheme val="minor"/>
      </rPr>
      <t>a1-6)</t>
    </r>
    <phoneticPr fontId="3" type="noConversion"/>
  </si>
  <si>
    <t>서울</t>
    <phoneticPr fontId="3" type="noConversion"/>
  </si>
  <si>
    <t>송파구</t>
    <phoneticPr fontId="3" type="noConversion"/>
  </si>
  <si>
    <t>장지동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</si>
  <si>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2/62</t>
    </r>
    <phoneticPr fontId="3" type="noConversion"/>
  </si>
  <si>
    <t>90/69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</si>
  <si>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</si>
  <si>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</si>
  <si>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</si>
  <si>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04E/74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</si>
  <si>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</si>
  <si>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04B/74</t>
    </r>
    <phoneticPr fontId="3" type="noConversion"/>
  </si>
  <si>
    <t>117B/84</t>
    <phoneticPr fontId="3" type="noConversion"/>
  </si>
  <si>
    <t>117A/84</t>
    <phoneticPr fontId="3" type="noConversion"/>
  </si>
  <si>
    <t>118D/84</t>
    <phoneticPr fontId="3" type="noConversion"/>
  </si>
  <si>
    <t>118C/84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</si>
  <si>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</si>
  <si>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32T/105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</si>
  <si>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</si>
  <si>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38T/111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</si>
  <si>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</si>
  <si>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</si>
  <si>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</si>
  <si>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47T/118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</si>
  <si>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60T/130</t>
    </r>
    <phoneticPr fontId="3" type="noConversion"/>
  </si>
  <si>
    <t>공공임대</t>
    <phoneticPr fontId="3" type="noConversion"/>
  </si>
  <si>
    <t>청송각산1(영구임대)</t>
    <phoneticPr fontId="3" type="noConversion"/>
  </si>
  <si>
    <t>청송군</t>
    <phoneticPr fontId="3" type="noConversion"/>
  </si>
  <si>
    <t>진보면</t>
    <phoneticPr fontId="3" type="noConversion"/>
  </si>
  <si>
    <t>공공임대</t>
    <phoneticPr fontId="3" type="noConversion"/>
  </si>
  <si>
    <r>
      <t>청송각산1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</si>
  <si>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t>청송군</t>
    <phoneticPr fontId="3" type="noConversion"/>
  </si>
  <si>
    <t>진보면</t>
    <phoneticPr fontId="3" type="noConversion"/>
  </si>
  <si>
    <t>경북</t>
    <phoneticPr fontId="3" type="noConversion"/>
  </si>
  <si>
    <t>미정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</si>
  <si>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</si>
  <si>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</si>
  <si>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t>39B/26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</si>
  <si>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</si>
  <si>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t>69A/46</t>
    <phoneticPr fontId="3" type="noConversion"/>
  </si>
  <si>
    <r>
      <t>청송각산2(국민임대)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</si>
  <si>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청송각산3(국민임대)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</si>
  <si>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청송각산4(국민임대)</t>
    </r>
    <r>
      <rPr>
        <sz val="11"/>
        <color theme="1"/>
        <rFont val="맑은 고딕"/>
        <family val="2"/>
        <charset val="129"/>
        <scheme val="minor"/>
      </rPr>
      <t/>
    </r>
  </si>
  <si>
    <t>경북</t>
    <phoneticPr fontId="3" type="noConversion"/>
  </si>
  <si>
    <t>민간분양</t>
    <phoneticPr fontId="3" type="noConversion"/>
  </si>
  <si>
    <t>서귀포진용이지빌</t>
    <phoneticPr fontId="3" type="noConversion"/>
  </si>
  <si>
    <t>제주</t>
    <phoneticPr fontId="3" type="noConversion"/>
  </si>
  <si>
    <t>서홍동</t>
    <phoneticPr fontId="3" type="noConversion"/>
  </si>
  <si>
    <t>107/79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</si>
  <si>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</si>
  <si>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</si>
  <si>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108A/81</t>
    <phoneticPr fontId="3" type="noConversion"/>
  </si>
  <si>
    <t>남해더나음</t>
    <phoneticPr fontId="3" type="noConversion"/>
  </si>
  <si>
    <t>남해군</t>
    <phoneticPr fontId="3" type="noConversion"/>
  </si>
  <si>
    <t>남해읍</t>
    <phoneticPr fontId="3" type="noConversion"/>
  </si>
  <si>
    <t>강서구</t>
    <phoneticPr fontId="3" type="noConversion"/>
  </si>
  <si>
    <t>화곡동</t>
    <phoneticPr fontId="3" type="noConversion"/>
  </si>
  <si>
    <r>
      <t>강서S</t>
    </r>
    <r>
      <rPr>
        <sz val="11"/>
        <color theme="1"/>
        <rFont val="맑은 고딕"/>
        <family val="2"/>
        <charset val="129"/>
        <scheme val="minor"/>
      </rPr>
      <t>J라벨라</t>
    </r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</si>
  <si>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</si>
  <si>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9E/16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</si>
  <si>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0F/16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</si>
  <si>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0B/16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</si>
  <si>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2M/17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</si>
  <si>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2K/17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</si>
  <si>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4A/18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</si>
  <si>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4C/19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</si>
  <si>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5J/19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</si>
  <si>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7G/20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</si>
  <si>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8H/20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</si>
  <si>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7D/26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</si>
  <si>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2L/29</t>
    </r>
    <phoneticPr fontId="3" type="noConversion"/>
  </si>
  <si>
    <t>경남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</si>
  <si>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</si>
  <si>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4B/60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</si>
  <si>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5C/61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</si>
  <si>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</si>
  <si>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3E/76</t>
    </r>
    <phoneticPr fontId="3" type="noConversion"/>
  </si>
  <si>
    <t>98F/80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</si>
  <si>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8G/81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</si>
  <si>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8G/81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</si>
  <si>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9U/81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</si>
  <si>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9J/81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</si>
  <si>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16L/96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</si>
  <si>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20K/94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</si>
  <si>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61M/127</t>
    </r>
    <phoneticPr fontId="3" type="noConversion"/>
  </si>
  <si>
    <t>161N/127</t>
    <phoneticPr fontId="3" type="noConversion"/>
  </si>
  <si>
    <t>47I/25</t>
    <phoneticPr fontId="3" type="noConversion"/>
  </si>
  <si>
    <t>이안더부천</t>
    <phoneticPr fontId="3" type="noConversion"/>
  </si>
  <si>
    <t>부천시</t>
    <phoneticPr fontId="3" type="noConversion"/>
  </si>
  <si>
    <t>원미동</t>
    <phoneticPr fontId="3" type="noConversion"/>
  </si>
  <si>
    <t>서홍동서강파인힐6차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</si>
  <si>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</si>
  <si>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</si>
  <si>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</si>
  <si>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</si>
  <si>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</si>
  <si>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05F/83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</si>
  <si>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</si>
  <si>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</si>
  <si>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30D/104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</si>
  <si>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</si>
  <si>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65E/130</t>
    </r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</si>
  <si>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</si>
  <si>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</si>
  <si>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</si>
  <si>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</si>
  <si>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</si>
  <si>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</si>
  <si>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</si>
  <si>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</si>
  <si>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t>민간분양</t>
    <phoneticPr fontId="3" type="noConversion"/>
  </si>
  <si>
    <t>서면베스티움더시티</t>
    <phoneticPr fontId="3" type="noConversion"/>
  </si>
  <si>
    <t>동구</t>
    <phoneticPr fontId="3" type="noConversion"/>
  </si>
  <si>
    <t>범일동</t>
    <phoneticPr fontId="3" type="noConversion"/>
  </si>
  <si>
    <t>민간분양</t>
    <phoneticPr fontId="3" type="noConversion"/>
  </si>
  <si>
    <r>
      <t>남양주오남성도르피스더스테이(민간임대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</si>
  <si>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남양주시</t>
    <phoneticPr fontId="3" type="noConversion"/>
  </si>
  <si>
    <t>오남읍</t>
    <phoneticPr fontId="3" type="noConversion"/>
  </si>
  <si>
    <t>부산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</si>
  <si>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7/24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</si>
  <si>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</t>
    </r>
    <phoneticPr fontId="3" type="noConversion"/>
  </si>
  <si>
    <t>미정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</si>
  <si>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</si>
  <si>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</si>
  <si>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</si>
  <si>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7b/49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</si>
  <si>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</si>
  <si>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5/56</t>
    </r>
    <phoneticPr fontId="3" type="noConversion"/>
  </si>
  <si>
    <t>104B/77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</si>
  <si>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</si>
  <si>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</si>
  <si>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05D/77</t>
    </r>
    <phoneticPr fontId="3" type="noConversion"/>
  </si>
  <si>
    <t>민간임대</t>
    <phoneticPr fontId="3" type="noConversion"/>
  </si>
  <si>
    <t>공공분양</t>
    <phoneticPr fontId="3" type="noConversion"/>
  </si>
  <si>
    <r>
      <t>청주모충L</t>
    </r>
    <r>
      <rPr>
        <sz val="11"/>
        <color theme="1"/>
        <rFont val="맑은 고딕"/>
        <family val="2"/>
        <charset val="129"/>
        <scheme val="minor"/>
      </rPr>
      <t>H트럴로채(공공분양)</t>
    </r>
    <phoneticPr fontId="3" type="noConversion"/>
  </si>
  <si>
    <t>충북</t>
    <phoneticPr fontId="3" type="noConversion"/>
  </si>
  <si>
    <t>청주시</t>
    <phoneticPr fontId="3" type="noConversion"/>
  </si>
  <si>
    <t>모충동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</si>
  <si>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</si>
  <si>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</si>
  <si>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</si>
  <si>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</si>
  <si>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</si>
  <si>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</si>
  <si>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</si>
  <si>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t>디에이치포레센트</t>
    <phoneticPr fontId="3" type="noConversion"/>
  </si>
  <si>
    <t>서울</t>
    <phoneticPr fontId="3" type="noConversion"/>
  </si>
  <si>
    <t>강남구</t>
    <phoneticPr fontId="3" type="noConversion"/>
  </si>
  <si>
    <t>일원동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</si>
  <si>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</si>
  <si>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</si>
  <si>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</si>
  <si>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</si>
  <si>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49/121</t>
    </r>
    <phoneticPr fontId="3" type="noConversion"/>
  </si>
  <si>
    <t>미정</t>
    <phoneticPr fontId="3" type="noConversion"/>
  </si>
  <si>
    <t>공공임대</t>
    <phoneticPr fontId="3" type="noConversion"/>
  </si>
  <si>
    <r>
      <t>진주정촌올리움(국민임대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</si>
  <si>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진주시</t>
    <phoneticPr fontId="3" type="noConversion"/>
  </si>
  <si>
    <t>정촌면</t>
    <phoneticPr fontId="3" type="noConversion"/>
  </si>
  <si>
    <t>전주우아한시티</t>
    <phoneticPr fontId="3" type="noConversion"/>
  </si>
  <si>
    <t>전주시</t>
    <phoneticPr fontId="3" type="noConversion"/>
  </si>
  <si>
    <t>우아동3가</t>
    <phoneticPr fontId="3" type="noConversion"/>
  </si>
  <si>
    <r>
      <t>전주에코시티데시앙(</t>
    </r>
    <r>
      <rPr>
        <sz val="11"/>
        <color theme="1"/>
        <rFont val="맑은 고딕"/>
        <family val="2"/>
        <charset val="129"/>
        <scheme val="minor"/>
      </rPr>
      <t>14BL)</t>
    </r>
    <phoneticPr fontId="3" type="noConversion"/>
  </si>
  <si>
    <t>전주시</t>
    <phoneticPr fontId="3" type="noConversion"/>
  </si>
  <si>
    <t>송천동2가</t>
    <phoneticPr fontId="3" type="noConversion"/>
  </si>
  <si>
    <t>공공분양</t>
    <phoneticPr fontId="3" type="noConversion"/>
  </si>
  <si>
    <r>
      <t>감일에코앤e편한세상</t>
    </r>
    <r>
      <rPr>
        <sz val="11"/>
        <color theme="1"/>
        <rFont val="맑은 고딕"/>
        <family val="2"/>
        <charset val="129"/>
        <scheme val="minor"/>
      </rPr>
      <t>(공공분양)B9</t>
    </r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</si>
  <si>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</si>
  <si>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</si>
  <si>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</si>
  <si>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</si>
  <si>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</si>
  <si>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경남</t>
    <phoneticPr fontId="3" type="noConversion"/>
  </si>
  <si>
    <t>61B/44</t>
    <phoneticPr fontId="3" type="noConversion"/>
  </si>
  <si>
    <t>48A34</t>
    <phoneticPr fontId="3" type="noConversion"/>
  </si>
  <si>
    <t>48B/34</t>
    <phoneticPr fontId="3" type="noConversion"/>
  </si>
  <si>
    <t>53A/38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</si>
  <si>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1A/77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</si>
  <si>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</si>
  <si>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</si>
  <si>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</si>
  <si>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</si>
  <si>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</si>
  <si>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</si>
  <si>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</si>
  <si>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</si>
  <si>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</si>
  <si>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t>143A/115</t>
    <phoneticPr fontId="3" type="noConversion"/>
  </si>
  <si>
    <t>143B/115</t>
    <phoneticPr fontId="3" type="noConversion"/>
  </si>
  <si>
    <t>전북</t>
    <phoneticPr fontId="3" type="noConversion"/>
  </si>
  <si>
    <t>전북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</si>
  <si>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</si>
  <si>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</si>
  <si>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</si>
  <si>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</si>
  <si>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32/98</t>
    </r>
    <phoneticPr fontId="3" type="noConversion"/>
  </si>
  <si>
    <t>166/125</t>
    <phoneticPr fontId="3" type="noConversion"/>
  </si>
  <si>
    <t>우아동4가</t>
  </si>
  <si>
    <t>우아동5가</t>
  </si>
  <si>
    <t>우아동6가</t>
  </si>
  <si>
    <t>우아동7가</t>
  </si>
  <si>
    <t>우아동8가</t>
  </si>
  <si>
    <t>우아동9가</t>
  </si>
  <si>
    <t>우아동10가</t>
  </si>
  <si>
    <t>102A/77</t>
    <phoneticPr fontId="3" type="noConversion"/>
  </si>
  <si>
    <t>민간분양</t>
    <phoneticPr fontId="3" type="noConversion"/>
  </si>
  <si>
    <t>광주용봉동한국아델리움비엔날레2차</t>
    <phoneticPr fontId="3" type="noConversion"/>
  </si>
  <si>
    <t>복구</t>
    <phoneticPr fontId="3" type="noConversion"/>
  </si>
  <si>
    <t>용봉동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</si>
  <si>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</si>
  <si>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</si>
  <si>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5/65</t>
    </r>
    <phoneticPr fontId="3" type="noConversion"/>
  </si>
  <si>
    <t>광주용봉동한국아델리움비엔날레3차</t>
  </si>
  <si>
    <t>광주용봉동한국아델리움비엔날레4차</t>
  </si>
  <si>
    <t>광주</t>
    <phoneticPr fontId="3" type="noConversion"/>
  </si>
  <si>
    <t>웅천골드클래스테라스힐</t>
    <phoneticPr fontId="3" type="noConversion"/>
  </si>
  <si>
    <t>전남</t>
    <phoneticPr fontId="3" type="noConversion"/>
  </si>
  <si>
    <t>여수시</t>
    <phoneticPr fontId="3" type="noConversion"/>
  </si>
  <si>
    <t>웅천동</t>
    <phoneticPr fontId="3" type="noConversion"/>
  </si>
  <si>
    <t>110A1/84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</si>
  <si>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</si>
  <si>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10T/84</t>
    </r>
    <phoneticPr fontId="3" type="noConversion"/>
  </si>
  <si>
    <t>민간분양</t>
    <phoneticPr fontId="3" type="noConversion"/>
  </si>
  <si>
    <t>방배그랑자이</t>
    <phoneticPr fontId="3" type="noConversion"/>
  </si>
  <si>
    <t>서초구</t>
    <phoneticPr fontId="3" type="noConversion"/>
  </si>
  <si>
    <t>방배동</t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</si>
  <si>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</si>
  <si>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</si>
  <si>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</si>
  <si>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</si>
  <si>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</si>
  <si>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</si>
  <si>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</si>
  <si>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</si>
  <si>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</si>
  <si>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58D/120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</si>
  <si>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</si>
  <si>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81/133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</si>
  <si>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98D/154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</si>
  <si>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98P/154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</si>
  <si>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14AP/162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</si>
  <si>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14Bp/162</t>
    </r>
    <phoneticPr fontId="3" type="noConversion"/>
  </si>
  <si>
    <t>미정</t>
    <phoneticPr fontId="3" type="noConversion"/>
  </si>
  <si>
    <t>미정</t>
    <phoneticPr fontId="3" type="noConversion"/>
  </si>
  <si>
    <t>78B/59</t>
    <phoneticPr fontId="3" type="noConversion"/>
  </si>
  <si>
    <t>97A/74</t>
    <phoneticPr fontId="3" type="noConversion"/>
  </si>
  <si>
    <t>2020.2Q</t>
    <phoneticPr fontId="5" type="noConversion"/>
  </si>
  <si>
    <t>2020.3Q</t>
    <phoneticPr fontId="5" type="noConversion"/>
  </si>
  <si>
    <t>2020.4Q</t>
    <phoneticPr fontId="5" type="noConversion"/>
  </si>
  <si>
    <t>2021.1Q</t>
    <phoneticPr fontId="5" type="noConversion"/>
  </si>
  <si>
    <t>2021.2Q</t>
    <phoneticPr fontId="5" type="noConversion"/>
  </si>
  <si>
    <t>2021.3Q</t>
    <phoneticPr fontId="5" type="noConversion"/>
  </si>
  <si>
    <t>2021.4Q</t>
    <phoneticPr fontId="5" type="noConversion"/>
  </si>
  <si>
    <t>민간분양</t>
    <phoneticPr fontId="3" type="noConversion"/>
  </si>
  <si>
    <r>
      <t>화성우방아이유쉘메가시티(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</si>
  <si>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경기</t>
    <phoneticPr fontId="3" type="noConversion"/>
  </si>
  <si>
    <t>화성시</t>
    <phoneticPr fontId="3" type="noConversion"/>
  </si>
  <si>
    <t>기안동</t>
    <phoneticPr fontId="3" type="noConversion"/>
  </si>
  <si>
    <t>화성우방아이유쉘메가시티(1단지)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</si>
  <si>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3/62</t>
    </r>
    <phoneticPr fontId="3" type="noConversion"/>
  </si>
  <si>
    <t>112A/84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</si>
  <si>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</si>
  <si>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</si>
  <si>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113A/84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</si>
  <si>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</si>
  <si>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</si>
  <si>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r>
      <t>화성우방아이유쉘메가시티(2단지)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</si>
  <si>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민간분양</t>
    <phoneticPr fontId="3" type="noConversion"/>
  </si>
  <si>
    <t>군산시</t>
    <phoneticPr fontId="3" type="noConversion"/>
  </si>
  <si>
    <t>조촌동</t>
    <phoneticPr fontId="3" type="noConversion"/>
  </si>
  <si>
    <t>79B/59</t>
    <phoneticPr fontId="3" type="noConversion"/>
  </si>
  <si>
    <t>79A/59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</si>
  <si>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</si>
  <si>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</si>
  <si>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</si>
  <si>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92/145</t>
    </r>
    <phoneticPr fontId="3" type="noConversion"/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</si>
  <si>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A4)</t>
    </r>
    <phoneticPr fontId="3" type="noConversion"/>
  </si>
  <si>
    <t>전북</t>
    <phoneticPr fontId="3" type="noConversion"/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</si>
  <si>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A5)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</si>
  <si>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A6)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</si>
  <si>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A7)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</si>
  <si>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A8)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</si>
  <si>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A9)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</si>
  <si>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A10)</t>
    </r>
    <r>
      <rPr>
        <sz val="9"/>
        <color theme="1"/>
        <rFont val="맑은 고딕"/>
        <family val="2"/>
        <charset val="129"/>
        <scheme val="minor"/>
      </rPr>
      <t/>
    </r>
  </si>
  <si>
    <t>청당코오롱하늘채</t>
    <phoneticPr fontId="3" type="noConversion"/>
  </si>
  <si>
    <t>주월대라수어썸브릿지</t>
    <phoneticPr fontId="3" type="noConversion"/>
  </si>
  <si>
    <t>위례신도시우미린1차(A3-4b)</t>
    <phoneticPr fontId="3" type="noConversion"/>
  </si>
  <si>
    <t>천안시</t>
    <phoneticPr fontId="3" type="noConversion"/>
  </si>
  <si>
    <t>청당동</t>
    <phoneticPr fontId="3" type="noConversion"/>
  </si>
  <si>
    <t>남구</t>
    <phoneticPr fontId="3" type="noConversion"/>
  </si>
  <si>
    <t>주월동</t>
    <phoneticPr fontId="3" type="noConversion"/>
  </si>
  <si>
    <t>하남시</t>
    <phoneticPr fontId="3" type="noConversion"/>
  </si>
  <si>
    <t>학암동</t>
    <phoneticPr fontId="3" type="noConversion"/>
  </si>
  <si>
    <t>경기</t>
    <phoneticPr fontId="3" type="noConversion"/>
  </si>
  <si>
    <t>충남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</si>
  <si>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</si>
  <si>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</si>
  <si>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</si>
  <si>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</si>
  <si>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</si>
  <si>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</si>
  <si>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60B1/84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</si>
  <si>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60B2/84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</si>
  <si>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</si>
  <si>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</si>
  <si>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30A1/102</t>
    </r>
    <phoneticPr fontId="3" type="noConversion"/>
  </si>
  <si>
    <t>130A/102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</si>
  <si>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30A2/102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</si>
  <si>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</si>
  <si>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</si>
  <si>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</si>
  <si>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</si>
  <si>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44T/114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</si>
  <si>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44A1/113</t>
    </r>
    <phoneticPr fontId="3" type="noConversion"/>
  </si>
  <si>
    <t>위례신도시우미린1차(A3-5b)</t>
  </si>
  <si>
    <t>위례신도시우미린1차(A3-6b)</t>
  </si>
  <si>
    <t>위례신도시우미린1차(A3-7b)</t>
  </si>
  <si>
    <t>위례신도시우미린1차(A3-8b)</t>
  </si>
  <si>
    <t>위례신도시우미린1차(A3-9b)</t>
  </si>
  <si>
    <t>위례신도시우미린1차(A3-10b)</t>
  </si>
  <si>
    <t>위례신도시우미린1차(A3-11b)</t>
  </si>
  <si>
    <t>위례신도시우미린1차(A3-12b)</t>
  </si>
  <si>
    <t>민간분양</t>
    <phoneticPr fontId="3" type="noConversion"/>
  </si>
  <si>
    <t>힐스테이트명륜2차</t>
    <phoneticPr fontId="3" type="noConversion"/>
  </si>
  <si>
    <t>민간임대</t>
    <phoneticPr fontId="3" type="noConversion"/>
  </si>
  <si>
    <r>
      <t>일산2차아이파크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</si>
  <si>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공공임대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</si>
  <si>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11(국민임대)</t>
    </r>
    <phoneticPr fontId="3" type="noConversion"/>
  </si>
  <si>
    <t>민간분양</t>
    <phoneticPr fontId="3" type="noConversion"/>
  </si>
  <si>
    <t>광주첨단2지구대성베르힐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</si>
  <si>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</si>
  <si>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</si>
  <si>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87B/137</t>
    </r>
    <phoneticPr fontId="3" type="noConversion"/>
  </si>
  <si>
    <t>187A/137</t>
    <phoneticPr fontId="3" type="noConversion"/>
  </si>
  <si>
    <t>고양시</t>
    <phoneticPr fontId="3" type="noConversion"/>
  </si>
  <si>
    <t>중산동</t>
    <phoneticPr fontId="3" type="noConversion"/>
  </si>
  <si>
    <t>시흥시</t>
    <phoneticPr fontId="3" type="noConversion"/>
  </si>
  <si>
    <t>장곡동</t>
    <phoneticPr fontId="3" type="noConversion"/>
  </si>
  <si>
    <t>신용동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</si>
  <si>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</si>
  <si>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</si>
  <si>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</si>
  <si>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</si>
  <si>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</si>
  <si>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11F/84</t>
    </r>
    <phoneticPr fontId="3" type="noConversion"/>
  </si>
  <si>
    <t>미정</t>
    <phoneticPr fontId="3" type="noConversion"/>
  </si>
  <si>
    <t>경기</t>
    <phoneticPr fontId="3" type="noConversion"/>
  </si>
  <si>
    <t>39A/26</t>
    <phoneticPr fontId="3" type="noConversion"/>
  </si>
  <si>
    <t>39B/26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</si>
  <si>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4/327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</si>
  <si>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</si>
  <si>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광주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</si>
  <si>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</si>
  <si>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부산</t>
    <phoneticPr fontId="3" type="noConversion"/>
  </si>
  <si>
    <t>동래구</t>
    <phoneticPr fontId="3" type="noConversion"/>
  </si>
  <si>
    <t>명륜동</t>
    <phoneticPr fontId="3" type="noConversion"/>
  </si>
  <si>
    <t>힐스테이트명륜3차</t>
  </si>
  <si>
    <t>힐스테이트명륜4차</t>
  </si>
  <si>
    <t>힐스테이트명륜5차</t>
  </si>
  <si>
    <t>힐스테이트명륜6차</t>
  </si>
  <si>
    <r>
      <t>일산3차아이파크(민간임대)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</si>
  <si>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일산4차아이파크(민간임대)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</si>
  <si>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일산5차아이파크(민간임대)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</si>
  <si>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일산6차아이파크(민간임대)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</si>
  <si>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일산7차아이파크(민간임대)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</si>
  <si>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일산8차아이파크(민간임대)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</si>
  <si>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12(국민임대)</t>
    </r>
    <r>
      <rPr>
        <sz val="9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</si>
  <si>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13(국민임대)</t>
    </r>
    <r>
      <rPr>
        <sz val="9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</si>
  <si>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14(국민임대)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</si>
  <si>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</si>
  <si>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r>
      <t>양산시송더샵데시앙(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</si>
  <si>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 xml:space="preserve">민간분양 </t>
    <phoneticPr fontId="3" type="noConversion"/>
  </si>
  <si>
    <r>
      <t>고덕파라곤2차</t>
    </r>
    <r>
      <rPr>
        <sz val="11"/>
        <color theme="1"/>
        <rFont val="맑은 고딕"/>
        <family val="2"/>
        <charset val="129"/>
        <scheme val="minor"/>
      </rPr>
      <t>(A40)</t>
    </r>
    <phoneticPr fontId="3" type="noConversion"/>
  </si>
  <si>
    <t>평택시</t>
    <phoneticPr fontId="3" type="noConversion"/>
  </si>
  <si>
    <t>고덕면</t>
    <phoneticPr fontId="3" type="noConversion"/>
  </si>
  <si>
    <t>양산시송더샵데시앙(B4)</t>
    <phoneticPr fontId="3" type="noConversion"/>
  </si>
  <si>
    <t>양산시송더샵데시앙(B3)</t>
    <phoneticPr fontId="3" type="noConversion"/>
  </si>
  <si>
    <t>양산시</t>
    <phoneticPr fontId="3" type="noConversion"/>
  </si>
  <si>
    <t>동면</t>
    <phoneticPr fontId="3" type="noConversion"/>
  </si>
  <si>
    <t>경남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</si>
  <si>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</si>
  <si>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</si>
  <si>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</si>
  <si>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</si>
  <si>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</si>
  <si>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</si>
  <si>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</si>
  <si>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107A/84</t>
    <phoneticPr fontId="3" type="noConversion"/>
  </si>
  <si>
    <t>108B/84</t>
    <phoneticPr fontId="3" type="noConversion"/>
  </si>
  <si>
    <t>경기</t>
    <phoneticPr fontId="3" type="noConversion"/>
  </si>
  <si>
    <t>민간분양</t>
    <phoneticPr fontId="3" type="noConversion"/>
  </si>
  <si>
    <t>이천시</t>
    <phoneticPr fontId="3" type="noConversion"/>
  </si>
  <si>
    <t>송정동</t>
    <phoneticPr fontId="3" type="noConversion"/>
  </si>
  <si>
    <t>민간분양</t>
    <phoneticPr fontId="3" type="noConversion"/>
  </si>
  <si>
    <t>아산배방6차한성필하우스</t>
    <phoneticPr fontId="3" type="noConversion"/>
  </si>
  <si>
    <t>아산시</t>
    <phoneticPr fontId="3" type="noConversion"/>
  </si>
  <si>
    <t>배방읍</t>
    <phoneticPr fontId="3" type="noConversion"/>
  </si>
  <si>
    <t>민간분양</t>
    <phoneticPr fontId="3" type="noConversion"/>
  </si>
  <si>
    <r>
      <t>세종린스트라우스(</t>
    </r>
    <r>
      <rPr>
        <sz val="11"/>
        <color theme="1"/>
        <rFont val="맑은 고딕"/>
        <family val="2"/>
        <charset val="129"/>
        <scheme val="minor"/>
      </rPr>
      <t>1-5생활권H6)한뜰마을5단지</t>
    </r>
    <phoneticPr fontId="3" type="noConversion"/>
  </si>
  <si>
    <t>세종</t>
    <phoneticPr fontId="3" type="noConversion"/>
  </si>
  <si>
    <t>세종시</t>
    <phoneticPr fontId="3" type="noConversion"/>
  </si>
  <si>
    <t>어진동</t>
    <phoneticPr fontId="3" type="noConversion"/>
  </si>
  <si>
    <t>민간분양</t>
    <phoneticPr fontId="3" type="noConversion"/>
  </si>
  <si>
    <t>부산오션파라곤</t>
    <phoneticPr fontId="3" type="noConversion"/>
  </si>
  <si>
    <t>남구</t>
    <phoneticPr fontId="3" type="noConversion"/>
  </si>
  <si>
    <t>문현동</t>
    <phoneticPr fontId="3" type="noConversion"/>
  </si>
  <si>
    <t>부산</t>
    <phoneticPr fontId="3" type="noConversion"/>
  </si>
  <si>
    <t>민간분양</t>
    <phoneticPr fontId="3" type="noConversion"/>
  </si>
  <si>
    <t>봉선주월대라수어썸브릿지</t>
    <phoneticPr fontId="3" type="noConversion"/>
  </si>
  <si>
    <t>부산</t>
    <phoneticPr fontId="3" type="noConversion"/>
  </si>
  <si>
    <t>주월동</t>
    <phoneticPr fontId="3" type="noConversion"/>
  </si>
  <si>
    <r>
      <t>이천증포3지구대원칸타빌</t>
    </r>
    <r>
      <rPr>
        <sz val="11"/>
        <color theme="1"/>
        <rFont val="맑은 고딕"/>
        <family val="2"/>
        <charset val="129"/>
        <scheme val="minor"/>
      </rPr>
      <t>2차더데라스</t>
    </r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</si>
  <si>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</si>
  <si>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</si>
  <si>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</si>
  <si>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</si>
  <si>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</si>
  <si>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</si>
  <si>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</si>
  <si>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</si>
  <si>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</si>
  <si>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t>미정</t>
    <phoneticPr fontId="3" type="noConversion"/>
  </si>
  <si>
    <t>아산배방7차한성필하우스</t>
  </si>
  <si>
    <t>아산배방8차한성필하우스</t>
  </si>
  <si>
    <t>아산배방9차한성필하우스</t>
  </si>
  <si>
    <t>아산배방10차한성필하우스</t>
  </si>
  <si>
    <t>아산배방11차한성필하우스</t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</si>
  <si>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</si>
  <si>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</si>
  <si>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</si>
  <si>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67/126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</si>
  <si>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26/168</t>
    </r>
    <phoneticPr fontId="3" type="noConversion"/>
  </si>
  <si>
    <t>116B/84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</si>
  <si>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</si>
  <si>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</si>
  <si>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</si>
  <si>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</si>
  <si>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</si>
  <si>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</si>
  <si>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04E/74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</si>
  <si>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04F/74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</si>
  <si>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</si>
  <si>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</si>
  <si>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</si>
  <si>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</si>
  <si>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t>112B/84</t>
    <phoneticPr fontId="3" type="noConversion"/>
  </si>
  <si>
    <t>민간분양</t>
    <phoneticPr fontId="3" type="noConversion"/>
  </si>
  <si>
    <t>영도동삼동비룡벨로스텔라</t>
    <phoneticPr fontId="3" type="noConversion"/>
  </si>
  <si>
    <t>영도구</t>
    <phoneticPr fontId="3" type="noConversion"/>
  </si>
  <si>
    <t>동삼동</t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</si>
  <si>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</si>
  <si>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2D/39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</si>
  <si>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9C/53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</si>
  <si>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8E/66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</si>
  <si>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3B/70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</si>
  <si>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5A/73</t>
    </r>
    <phoneticPr fontId="3" type="noConversion"/>
  </si>
  <si>
    <t>남해센트럴오션힐</t>
    <phoneticPr fontId="3" type="noConversion"/>
  </si>
  <si>
    <t>남해군</t>
    <phoneticPr fontId="3" type="noConversion"/>
  </si>
  <si>
    <t>남해읍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</si>
  <si>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8A/23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</si>
  <si>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8B/29</t>
    </r>
    <phoneticPr fontId="3" type="noConversion"/>
  </si>
  <si>
    <t>광주</t>
    <phoneticPr fontId="3" type="noConversion"/>
  </si>
  <si>
    <t>공공분양</t>
    <phoneticPr fontId="3" type="noConversion"/>
  </si>
  <si>
    <r>
      <t>e편한세상금빛그랑메종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</si>
  <si>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경기</t>
    <phoneticPr fontId="3" type="noConversion"/>
  </si>
  <si>
    <t>성남시</t>
    <phoneticPr fontId="3" type="noConversion"/>
  </si>
  <si>
    <t>금광동</t>
    <phoneticPr fontId="3" type="noConversion"/>
  </si>
  <si>
    <t>공공분양</t>
    <phoneticPr fontId="3" type="noConversion"/>
  </si>
  <si>
    <r>
      <t>신흥역하늘채랜더스원(공공분양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</si>
  <si>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중앙동</t>
    <phoneticPr fontId="3" type="noConversion"/>
  </si>
  <si>
    <t>민간분양</t>
    <phoneticPr fontId="3" type="noConversion"/>
  </si>
  <si>
    <t>과천자이</t>
    <phoneticPr fontId="3" type="noConversion"/>
  </si>
  <si>
    <t>과천시</t>
    <phoneticPr fontId="3" type="noConversion"/>
  </si>
  <si>
    <t>별양동</t>
    <phoneticPr fontId="3" type="noConversion"/>
  </si>
  <si>
    <r>
      <t>검단파라곤1차</t>
    </r>
    <r>
      <rPr>
        <sz val="11"/>
        <color theme="1"/>
        <rFont val="맑은 고딕"/>
        <family val="2"/>
        <charset val="129"/>
        <scheme val="minor"/>
      </rPr>
      <t>(AA14)</t>
    </r>
    <phoneticPr fontId="3" type="noConversion"/>
  </si>
  <si>
    <t>서구</t>
    <phoneticPr fontId="3" type="noConversion"/>
  </si>
  <si>
    <t>당하동</t>
    <phoneticPr fontId="3" type="noConversion"/>
  </si>
  <si>
    <t>97C/49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</si>
  <si>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</si>
  <si>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</si>
  <si>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</si>
  <si>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</si>
  <si>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</si>
  <si>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</si>
  <si>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</si>
  <si>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</si>
  <si>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</si>
  <si>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</si>
  <si>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</si>
  <si>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</si>
  <si>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</si>
  <si>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</si>
  <si>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</si>
  <si>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</si>
  <si>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</si>
  <si>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</si>
  <si>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</si>
  <si>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</si>
  <si>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</si>
  <si>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</si>
  <si>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</si>
  <si>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</si>
  <si>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 xml:space="preserve"> 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</si>
  <si>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</si>
  <si>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3I/59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</si>
  <si>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3F/59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</si>
  <si>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</si>
  <si>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</si>
  <si>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3E/59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</si>
  <si>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</si>
  <si>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3H/59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</si>
  <si>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</si>
  <si>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</si>
  <si>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</si>
  <si>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</si>
  <si>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</si>
  <si>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</si>
  <si>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</si>
  <si>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</si>
  <si>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</si>
  <si>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</si>
  <si>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46B/112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</si>
  <si>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61A/125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</si>
  <si>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63B/125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</si>
  <si>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78AP/135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</si>
  <si>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78BP/135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</si>
  <si>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78CP/135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</si>
  <si>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78DP/135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</si>
  <si>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78EP/135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</si>
  <si>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78FP/135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</si>
  <si>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78GP/135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</si>
  <si>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</si>
  <si>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</si>
  <si>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검단파라곤1차</t>
    </r>
    <r>
      <rPr>
        <sz val="11"/>
        <color theme="1"/>
        <rFont val="맑은 고딕"/>
        <family val="2"/>
        <charset val="129"/>
        <scheme val="minor"/>
      </rPr>
      <t>(AA15)</t>
    </r>
    <r>
      <rPr>
        <sz val="9"/>
        <color theme="1"/>
        <rFont val="맑은 고딕"/>
        <family val="2"/>
        <charset val="129"/>
        <scheme val="minor"/>
      </rPr>
      <t/>
    </r>
  </si>
  <si>
    <r>
      <t>양주신도시중흥S클래스센텀시티</t>
    </r>
    <r>
      <rPr>
        <sz val="11"/>
        <color theme="1"/>
        <rFont val="맑은 고딕"/>
        <family val="2"/>
        <charset val="129"/>
        <scheme val="minor"/>
      </rPr>
      <t>(A11-3)</t>
    </r>
    <phoneticPr fontId="3" type="noConversion"/>
  </si>
  <si>
    <t>양주시</t>
    <phoneticPr fontId="3" type="noConversion"/>
  </si>
  <si>
    <t>옥정동</t>
    <phoneticPr fontId="3" type="noConversion"/>
  </si>
  <si>
    <r>
      <t>신흥역하늘채랜더스원(공공분양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</si>
  <si>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공공분양</t>
    <phoneticPr fontId="3" type="noConversion"/>
  </si>
  <si>
    <t>경기</t>
    <phoneticPr fontId="3" type="noConversion"/>
  </si>
  <si>
    <t>성남시</t>
    <phoneticPr fontId="3" type="noConversion"/>
  </si>
  <si>
    <t>중앙동</t>
    <phoneticPr fontId="3" type="noConversion"/>
  </si>
  <si>
    <t>민간분양</t>
    <phoneticPr fontId="3" type="noConversion"/>
  </si>
  <si>
    <t>시흥장현동원로얄듀크2차</t>
    <phoneticPr fontId="3" type="noConversion"/>
  </si>
  <si>
    <t>시흥시</t>
    <phoneticPr fontId="3" type="noConversion"/>
  </si>
  <si>
    <t>장현동</t>
    <phoneticPr fontId="3" type="noConversion"/>
  </si>
  <si>
    <t>동대구역더샵센터시티</t>
    <phoneticPr fontId="3" type="noConversion"/>
  </si>
  <si>
    <t>대구</t>
    <phoneticPr fontId="3" type="noConversion"/>
  </si>
  <si>
    <t>동구</t>
    <phoneticPr fontId="3" type="noConversion"/>
  </si>
  <si>
    <t>신천동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</si>
  <si>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</si>
  <si>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</si>
  <si>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</si>
  <si>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양주신도시중흥S클래스센텀시티(A11-1)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</si>
  <si>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</si>
  <si>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</si>
  <si>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</si>
  <si>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</si>
  <si>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</si>
  <si>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대구</t>
    <phoneticPr fontId="3" type="noConversion"/>
  </si>
  <si>
    <t>109B/84</t>
    <phoneticPr fontId="3" type="noConversion"/>
  </si>
  <si>
    <t>109C/84</t>
    <phoneticPr fontId="3" type="noConversion"/>
  </si>
  <si>
    <t>109b/84</t>
    <phoneticPr fontId="3" type="noConversion"/>
  </si>
  <si>
    <t>130D/101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</si>
  <si>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</si>
  <si>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</si>
  <si>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</si>
  <si>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</si>
  <si>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t>109A/84</t>
    <phoneticPr fontId="3" type="noConversion"/>
  </si>
  <si>
    <r>
      <t>순천가곡지구영무예다음(민간임대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</si>
  <si>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</si>
  <si>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순천시</t>
    <phoneticPr fontId="3" type="noConversion"/>
  </si>
  <si>
    <t>가곡동</t>
    <phoneticPr fontId="3" type="noConversion"/>
  </si>
  <si>
    <t>81B/59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</si>
  <si>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</si>
  <si>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</si>
  <si>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t>108D/84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</si>
  <si>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28/101</t>
    </r>
    <phoneticPr fontId="3" type="noConversion"/>
  </si>
  <si>
    <t>시흥장현동원로얄듀크3차</t>
  </si>
  <si>
    <t>시흥장현동원로얄듀크4차</t>
  </si>
  <si>
    <t>시흥장현동원로얄듀크5차</t>
  </si>
  <si>
    <t>공공임대</t>
    <phoneticPr fontId="3" type="noConversion"/>
  </si>
  <si>
    <t>민간분양</t>
    <phoneticPr fontId="3" type="noConversion"/>
  </si>
  <si>
    <t>롯데캐슬클라시아</t>
    <phoneticPr fontId="3" type="noConversion"/>
  </si>
  <si>
    <r>
      <t>의정부고산S</t>
    </r>
    <r>
      <rPr>
        <sz val="11"/>
        <color theme="1"/>
        <rFont val="맑은 고딕"/>
        <family val="2"/>
        <charset val="129"/>
        <scheme val="minor"/>
      </rPr>
      <t>2-2(영구임대)</t>
    </r>
    <phoneticPr fontId="3" type="noConversion"/>
  </si>
  <si>
    <t>진주일진스위트포레강남</t>
    <phoneticPr fontId="3" type="noConversion"/>
  </si>
  <si>
    <t>진주시</t>
    <phoneticPr fontId="3" type="noConversion"/>
  </si>
  <si>
    <t>강남동</t>
    <phoneticPr fontId="3" type="noConversion"/>
  </si>
  <si>
    <t>서울</t>
    <phoneticPr fontId="3" type="noConversion"/>
  </si>
  <si>
    <t>의정부시</t>
    <phoneticPr fontId="3" type="noConversion"/>
  </si>
  <si>
    <t>고산동</t>
    <phoneticPr fontId="3" type="noConversion"/>
  </si>
  <si>
    <t>서울</t>
    <phoneticPr fontId="3" type="noConversion"/>
  </si>
  <si>
    <t>성복구</t>
    <phoneticPr fontId="3" type="noConversion"/>
  </si>
  <si>
    <t>길음동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</si>
  <si>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</si>
  <si>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</si>
  <si>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</si>
  <si>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</si>
  <si>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11A/78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</si>
  <si>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</si>
  <si>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</si>
  <si>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</si>
  <si>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</si>
  <si>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</si>
  <si>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</si>
  <si>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</si>
  <si>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</si>
  <si>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</si>
  <si>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</si>
  <si>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</si>
  <si>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40B/112</t>
    </r>
    <phoneticPr fontId="3" type="noConversion"/>
  </si>
  <si>
    <t>공공임대</t>
    <phoneticPr fontId="3" type="noConversion"/>
  </si>
  <si>
    <t>의정부고산S2-2(국민임대)</t>
    <phoneticPr fontId="3" type="noConversion"/>
  </si>
  <si>
    <r>
      <t>의정부고산S2-2(영구임대)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</si>
  <si>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서울</t>
    <phoneticPr fontId="3" type="noConversion"/>
  </si>
  <si>
    <t>의정부시</t>
    <phoneticPr fontId="3" type="noConversion"/>
  </si>
  <si>
    <t>고산동</t>
    <phoneticPr fontId="3" type="noConversion"/>
  </si>
  <si>
    <t>개금동포르투나</t>
    <phoneticPr fontId="3" type="noConversion"/>
  </si>
  <si>
    <t>부산</t>
    <phoneticPr fontId="3" type="noConversion"/>
  </si>
  <si>
    <t>개금동</t>
    <phoneticPr fontId="3" type="noConversion"/>
  </si>
  <si>
    <t>부산진구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</si>
  <si>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</si>
  <si>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4B/29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</si>
  <si>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</si>
  <si>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</si>
  <si>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</si>
  <si>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</si>
  <si>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</si>
  <si>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</si>
  <si>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</si>
  <si>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</si>
  <si>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</si>
  <si>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t>의정부고산S2-3(국민임대)</t>
  </si>
  <si>
    <t>의정부고산S2-4(국민임대)</t>
  </si>
  <si>
    <t>의정부고산S2-5(국민임대)</t>
  </si>
  <si>
    <t>의정부고산S2-6(국민임대)</t>
  </si>
  <si>
    <t>수성구</t>
    <phoneticPr fontId="3" type="noConversion"/>
  </si>
  <si>
    <t>범어동</t>
    <phoneticPr fontId="3" type="noConversion"/>
  </si>
  <si>
    <t>상주미소지움더퍼스트</t>
    <phoneticPr fontId="3" type="noConversion"/>
  </si>
  <si>
    <t>상주시</t>
    <phoneticPr fontId="3" type="noConversion"/>
  </si>
  <si>
    <t>냉림동</t>
    <phoneticPr fontId="3" type="noConversion"/>
  </si>
  <si>
    <t>민간분양</t>
    <phoneticPr fontId="3" type="noConversion"/>
  </si>
  <si>
    <t>두산위브더제니스하버시티</t>
    <phoneticPr fontId="3" type="noConversion"/>
  </si>
  <si>
    <t>동구</t>
    <phoneticPr fontId="3" type="noConversion"/>
  </si>
  <si>
    <t>범일동</t>
    <phoneticPr fontId="3" type="noConversion"/>
  </si>
  <si>
    <t>동탄역삼정그린코아더베스트</t>
    <phoneticPr fontId="3" type="noConversion"/>
  </si>
  <si>
    <t>화성시</t>
    <phoneticPr fontId="3" type="noConversion"/>
  </si>
  <si>
    <t>오산동</t>
    <phoneticPr fontId="3" type="noConversion"/>
  </si>
  <si>
    <t>민간분양</t>
    <phoneticPr fontId="3" type="noConversion"/>
  </si>
  <si>
    <t>대구역경남센트롤팰리스</t>
    <phoneticPr fontId="3" type="noConversion"/>
  </si>
  <si>
    <t>대구</t>
    <phoneticPr fontId="3" type="noConversion"/>
  </si>
  <si>
    <t>중구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</si>
  <si>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</si>
  <si>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38/102</t>
    </r>
    <phoneticPr fontId="3" type="noConversion"/>
  </si>
  <si>
    <t>대구</t>
    <phoneticPr fontId="3" type="noConversion"/>
  </si>
  <si>
    <t>수성범어W</t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</si>
  <si>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</si>
  <si>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</si>
  <si>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09D/84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</si>
  <si>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</si>
  <si>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</si>
  <si>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</si>
  <si>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</si>
  <si>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</si>
  <si>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</si>
  <si>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</si>
  <si>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</si>
  <si>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</si>
  <si>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</si>
  <si>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</si>
  <si>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</si>
  <si>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</si>
  <si>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</si>
  <si>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t>민간분양</t>
    <phoneticPr fontId="3" type="noConversion"/>
  </si>
  <si>
    <t>성내동</t>
    <phoneticPr fontId="3" type="noConversion"/>
  </si>
  <si>
    <t>민간분양</t>
    <phoneticPr fontId="3" type="noConversion"/>
  </si>
  <si>
    <t>이문휘경지웰에스테이트</t>
    <phoneticPr fontId="3" type="noConversion"/>
  </si>
  <si>
    <t>서울</t>
    <phoneticPr fontId="3" type="noConversion"/>
  </si>
  <si>
    <t>동대문구</t>
    <phoneticPr fontId="3" type="noConversion"/>
  </si>
  <si>
    <t>휘경동</t>
    <phoneticPr fontId="3" type="noConversion"/>
  </si>
  <si>
    <t>수성범어W</t>
    <phoneticPr fontId="3" type="noConversion"/>
  </si>
  <si>
    <r>
      <t>세종자이e편한세상</t>
    </r>
    <r>
      <rPr>
        <sz val="11"/>
        <color theme="1"/>
        <rFont val="맑은 고딕"/>
        <family val="2"/>
        <charset val="129"/>
        <scheme val="minor"/>
      </rPr>
      <t>()L4)새나루마을1단지</t>
    </r>
    <phoneticPr fontId="3" type="noConversion"/>
  </si>
  <si>
    <t>세종</t>
    <phoneticPr fontId="3" type="noConversion"/>
  </si>
  <si>
    <t>세종시</t>
    <phoneticPr fontId="3" type="noConversion"/>
  </si>
  <si>
    <t>금남면</t>
    <phoneticPr fontId="3" type="noConversion"/>
  </si>
  <si>
    <t>공공분양</t>
    <phoneticPr fontId="3" type="noConversion"/>
  </si>
  <si>
    <t>공공분양</t>
    <phoneticPr fontId="3" type="noConversion"/>
  </si>
  <si>
    <r>
      <t>세종어울림파밀리아센트럴(</t>
    </r>
    <r>
      <rPr>
        <sz val="11"/>
        <color theme="1"/>
        <rFont val="맑은 고딕"/>
        <family val="2"/>
        <charset val="129"/>
        <scheme val="minor"/>
      </rPr>
      <t>M4)새나루9</t>
    </r>
    <phoneticPr fontId="3" type="noConversion"/>
  </si>
  <si>
    <t>세종</t>
    <phoneticPr fontId="3" type="noConversion"/>
  </si>
  <si>
    <t>금남면</t>
    <phoneticPr fontId="3" type="noConversion"/>
  </si>
  <si>
    <t>공공분양</t>
    <phoneticPr fontId="3" type="noConversion"/>
  </si>
  <si>
    <r>
      <t>세종어울림파밀리아센트럴(</t>
    </r>
    <r>
      <rPr>
        <sz val="11"/>
        <color theme="1"/>
        <rFont val="맑은 고딕"/>
        <family val="2"/>
        <charset val="129"/>
        <scheme val="minor"/>
      </rPr>
      <t>M1)새나루11</t>
    </r>
    <phoneticPr fontId="3" type="noConversion"/>
  </si>
  <si>
    <t>민간분양</t>
    <phoneticPr fontId="3" type="noConversion"/>
  </si>
  <si>
    <r>
      <t>세종더휴예미지(</t>
    </r>
    <r>
      <rPr>
        <sz val="11"/>
        <color theme="1"/>
        <rFont val="맑은 고딕"/>
        <family val="2"/>
        <charset val="129"/>
        <scheme val="minor"/>
      </rPr>
      <t>L2)새나루마을3단지</t>
    </r>
    <phoneticPr fontId="3" type="noConversion"/>
  </si>
  <si>
    <r>
      <t>세종더휴예미지(</t>
    </r>
    <r>
      <rPr>
        <sz val="11"/>
        <color theme="1"/>
        <rFont val="맑은 고딕"/>
        <family val="2"/>
        <charset val="129"/>
        <scheme val="minor"/>
      </rPr>
      <t>L1)새나루마을4단지</t>
    </r>
    <phoneticPr fontId="3" type="noConversion"/>
  </si>
  <si>
    <t>민간분양</t>
    <phoneticPr fontId="3" type="noConversion"/>
  </si>
  <si>
    <r>
      <t>남양주부평2지구서희스타힐스</t>
    </r>
    <r>
      <rPr>
        <sz val="11"/>
        <color theme="1"/>
        <rFont val="맑은 고딕"/>
        <family val="2"/>
        <charset val="129"/>
        <scheme val="minor"/>
      </rPr>
      <t>(A2)</t>
    </r>
    <phoneticPr fontId="3" type="noConversion"/>
  </si>
  <si>
    <t>남양주시</t>
    <phoneticPr fontId="3" type="noConversion"/>
  </si>
  <si>
    <t>진접읍</t>
    <phoneticPr fontId="3" type="noConversion"/>
  </si>
  <si>
    <r>
      <t>광주화정아이파크(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</si>
  <si>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서구</t>
    <phoneticPr fontId="3" type="noConversion"/>
  </si>
  <si>
    <t>화정동</t>
    <phoneticPr fontId="3" type="noConversion"/>
  </si>
  <si>
    <t>민간분양</t>
    <phoneticPr fontId="3" type="noConversion"/>
  </si>
  <si>
    <r>
      <t>광주화정아이파크(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</si>
  <si>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</si>
  <si>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</si>
  <si>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t>105A/84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</si>
  <si>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</si>
  <si>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</si>
  <si>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</si>
  <si>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</si>
  <si>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55BP/124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</si>
  <si>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55A/124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</si>
  <si>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55B/124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</si>
  <si>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55AP/124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</si>
  <si>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61P/129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</si>
  <si>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80P/144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</si>
  <si>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91T/153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</si>
  <si>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00P/160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</si>
  <si>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</si>
  <si>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</si>
  <si>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</si>
  <si>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</si>
  <si>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</si>
  <si>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</si>
  <si>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</si>
  <si>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</si>
  <si>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</si>
  <si>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</si>
  <si>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31P/100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</si>
  <si>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</si>
  <si>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</si>
  <si>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</si>
  <si>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</si>
  <si>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</si>
  <si>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</si>
  <si>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</si>
  <si>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</si>
  <si>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</si>
  <si>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</si>
  <si>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</si>
  <si>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7C/59</t>
    </r>
    <phoneticPr fontId="3" type="noConversion"/>
  </si>
  <si>
    <t>109D/84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</si>
  <si>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</si>
  <si>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</si>
  <si>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25A/97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</si>
  <si>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</si>
  <si>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</si>
  <si>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</si>
  <si>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</si>
  <si>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</si>
  <si>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</si>
  <si>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</si>
  <si>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28A/97</t>
    </r>
    <phoneticPr fontId="3" type="noConversion"/>
  </si>
  <si>
    <t>민간분양</t>
    <phoneticPr fontId="3" type="noConversion"/>
  </si>
  <si>
    <t>80A/59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</si>
  <si>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</si>
  <si>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</si>
  <si>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</si>
  <si>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</si>
  <si>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</si>
  <si>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</si>
  <si>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</si>
  <si>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16C/84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</si>
  <si>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01/148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</si>
  <si>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99/218</t>
    </r>
    <phoneticPr fontId="3" type="noConversion"/>
  </si>
  <si>
    <t>115B/84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</si>
  <si>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</si>
  <si>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17C/84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</si>
  <si>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02/148</t>
    </r>
    <phoneticPr fontId="3" type="noConversion"/>
  </si>
  <si>
    <t>광주</t>
    <phoneticPr fontId="3" type="noConversion"/>
  </si>
  <si>
    <t>경기</t>
    <phoneticPr fontId="3" type="noConversion"/>
  </si>
  <si>
    <r>
      <t>힐스테이트데시앙도남(</t>
    </r>
    <r>
      <rPr>
        <sz val="11"/>
        <color theme="1"/>
        <rFont val="맑은 고딕"/>
        <family val="2"/>
        <charset val="129"/>
        <scheme val="minor"/>
      </rPr>
      <t>c4)</t>
    </r>
    <phoneticPr fontId="3" type="noConversion"/>
  </si>
  <si>
    <t>대구</t>
    <phoneticPr fontId="3" type="noConversion"/>
  </si>
  <si>
    <t>북구</t>
    <phoneticPr fontId="3" type="noConversion"/>
  </si>
  <si>
    <t>도남동</t>
    <phoneticPr fontId="3" type="noConversion"/>
  </si>
  <si>
    <t>94B/72</t>
    <phoneticPr fontId="3" type="noConversion"/>
  </si>
  <si>
    <t>299/218</t>
    <phoneticPr fontId="3" type="noConversion"/>
  </si>
  <si>
    <t>93A/72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</si>
  <si>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</si>
  <si>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</si>
  <si>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t>힐스테이트데시앙도남(C3)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</si>
  <si>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</si>
  <si>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</si>
  <si>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</si>
  <si>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27B/99</t>
    </r>
    <phoneticPr fontId="3" type="noConversion"/>
  </si>
  <si>
    <t>힐스테이트데시앙도남(C2)</t>
    <phoneticPr fontId="3" type="noConversion"/>
  </si>
  <si>
    <t>92A/72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</si>
  <si>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</si>
  <si>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</si>
  <si>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127B/99</t>
    <phoneticPr fontId="3" type="noConversion"/>
  </si>
  <si>
    <t>힐스테이트데시앙도남(C1)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</si>
  <si>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</si>
  <si>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</si>
  <si>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</si>
  <si>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</si>
  <si>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세광에듀파크</t>
    <phoneticPr fontId="3" type="noConversion"/>
  </si>
  <si>
    <t>서귀포시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</si>
  <si>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</si>
  <si>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1A/67</t>
    </r>
    <phoneticPr fontId="3" type="noConversion"/>
  </si>
  <si>
    <t>안덕면</t>
    <phoneticPr fontId="3" type="noConversion"/>
  </si>
  <si>
    <t>동남지구우미린에듀포레(C2)</t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</si>
  <si>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</si>
  <si>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</si>
  <si>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</si>
  <si>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</si>
  <si>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</si>
  <si>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</si>
  <si>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</si>
  <si>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46/115</t>
    </r>
    <phoneticPr fontId="3" type="noConversion"/>
  </si>
  <si>
    <t>민간분양</t>
    <phoneticPr fontId="3" type="noConversion"/>
  </si>
  <si>
    <t>힐스테이트감삼</t>
    <phoneticPr fontId="3" type="noConversion"/>
  </si>
  <si>
    <t>대구</t>
    <phoneticPr fontId="3" type="noConversion"/>
  </si>
  <si>
    <t>달서구</t>
    <phoneticPr fontId="3" type="noConversion"/>
  </si>
  <si>
    <t>감삼동</t>
    <phoneticPr fontId="3" type="noConversion"/>
  </si>
  <si>
    <t>187C/84</t>
    <phoneticPr fontId="3" type="noConversion"/>
  </si>
  <si>
    <t>민간분양</t>
    <phoneticPr fontId="3" type="noConversion"/>
  </si>
  <si>
    <t>달서구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</si>
  <si>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88A/84</t>
    </r>
    <phoneticPr fontId="3" type="noConversion"/>
  </si>
  <si>
    <t>민간분양</t>
    <phoneticPr fontId="3" type="noConversion"/>
  </si>
  <si>
    <t>달서구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</si>
  <si>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88b/84</t>
    </r>
    <phoneticPr fontId="3" type="noConversion"/>
  </si>
  <si>
    <t>주문진삼부르네상스</t>
    <phoneticPr fontId="3" type="noConversion"/>
  </si>
  <si>
    <t>강릉시</t>
    <phoneticPr fontId="3" type="noConversion"/>
  </si>
  <si>
    <t>주문진읍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</si>
  <si>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</si>
  <si>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t>민간분양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</si>
  <si>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</si>
  <si>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03A/75</t>
    </r>
    <phoneticPr fontId="3" type="noConversion"/>
  </si>
  <si>
    <t>민간분양</t>
    <phoneticPr fontId="3" type="noConversion"/>
  </si>
  <si>
    <t>주문진삼부르네상스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</si>
  <si>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03B/75</t>
    </r>
    <phoneticPr fontId="3" type="noConversion"/>
  </si>
  <si>
    <t>강릉시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</si>
  <si>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</si>
  <si>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03C/75</t>
    </r>
    <phoneticPr fontId="3" type="noConversion"/>
  </si>
  <si>
    <t>주문진삼부르네상스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</si>
  <si>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</si>
  <si>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20A/84</t>
    </r>
    <phoneticPr fontId="3" type="noConversion"/>
  </si>
  <si>
    <t>주문진삼부르네상스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</si>
  <si>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</si>
  <si>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t>전주반월동광신프로그레스</t>
    <phoneticPr fontId="3" type="noConversion"/>
  </si>
  <si>
    <t>전북</t>
    <phoneticPr fontId="3" type="noConversion"/>
  </si>
  <si>
    <t>진주시</t>
    <phoneticPr fontId="3" type="noConversion"/>
  </si>
  <si>
    <t>반월동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</si>
  <si>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9B/50</t>
    </r>
    <phoneticPr fontId="3" type="noConversion"/>
  </si>
  <si>
    <t>전주반월동광신프로그레스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</si>
  <si>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</si>
  <si>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9A/50</t>
    </r>
    <phoneticPr fontId="3" type="noConversion"/>
  </si>
  <si>
    <t>전주반월동광신프로그레스</t>
    <phoneticPr fontId="3" type="noConversion"/>
  </si>
  <si>
    <t>전북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</si>
  <si>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</si>
  <si>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</si>
  <si>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t>부개역코오롱하늘채</t>
    <phoneticPr fontId="3" type="noConversion"/>
  </si>
  <si>
    <t>인천</t>
    <phoneticPr fontId="3" type="noConversion"/>
  </si>
  <si>
    <t>부평구</t>
    <phoneticPr fontId="3" type="noConversion"/>
  </si>
  <si>
    <t>부개동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</si>
  <si>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9/31</t>
    </r>
    <phoneticPr fontId="3" type="noConversion"/>
  </si>
  <si>
    <t>부개역코오롱하늘채</t>
    <phoneticPr fontId="3" type="noConversion"/>
  </si>
  <si>
    <t>인천</t>
    <phoneticPr fontId="3" type="noConversion"/>
  </si>
  <si>
    <t>부평구</t>
    <phoneticPr fontId="3" type="noConversion"/>
  </si>
  <si>
    <t>부개동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</si>
  <si>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</si>
  <si>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t>부평구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</si>
  <si>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</si>
  <si>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t>부개역코오롱하늘채</t>
    <phoneticPr fontId="3" type="noConversion"/>
  </si>
  <si>
    <t>부개동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</si>
  <si>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</si>
  <si>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</si>
  <si>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</si>
  <si>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</si>
  <si>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</si>
  <si>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루원지웰시티푸르지오(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</si>
  <si>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서구</t>
    <phoneticPr fontId="3" type="noConversion"/>
  </si>
  <si>
    <t>가정동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</si>
  <si>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</si>
  <si>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</si>
  <si>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t>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</si>
  <si>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</si>
  <si>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</si>
  <si>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r>
      <t>루원지웰시티푸르지오(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</si>
  <si>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인천</t>
    <phoneticPr fontId="3" type="noConversion"/>
  </si>
  <si>
    <t>가정동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</si>
  <si>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14A84</t>
    </r>
    <phoneticPr fontId="3" type="noConversion"/>
  </si>
  <si>
    <t>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</si>
  <si>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</si>
  <si>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</si>
  <si>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</si>
  <si>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t>화성시청역서의스타힐스(3BL)</t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</si>
  <si>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</si>
  <si>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</si>
  <si>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</si>
  <si>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t>화성시청역서의스타힐스(3BL)</t>
    <phoneticPr fontId="3" type="noConversion"/>
  </si>
  <si>
    <t>경기</t>
    <phoneticPr fontId="3" type="noConversion"/>
  </si>
  <si>
    <t>화성시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</si>
  <si>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</si>
  <si>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t>화성시</t>
    <phoneticPr fontId="3" type="noConversion"/>
  </si>
  <si>
    <t>남양읍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</si>
  <si>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</si>
  <si>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</si>
  <si>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</si>
  <si>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화성시청역서의스타힐스(2BL)</t>
    <phoneticPr fontId="3" type="noConversion"/>
  </si>
  <si>
    <t>화성시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</si>
  <si>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</si>
  <si>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8A/75</t>
    </r>
    <phoneticPr fontId="3" type="noConversion"/>
  </si>
  <si>
    <t>화성시청역서의스타힐스(2BL)</t>
    <phoneticPr fontId="3" type="noConversion"/>
  </si>
  <si>
    <t>경기</t>
    <phoneticPr fontId="3" type="noConversion"/>
  </si>
  <si>
    <t>남양읍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</si>
  <si>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</si>
  <si>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t>화성시청역서의스타힐스(1BL)</t>
    <phoneticPr fontId="3" type="noConversion"/>
  </si>
  <si>
    <t>남양읍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</si>
  <si>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</si>
  <si>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t>81B/59</t>
    <phoneticPr fontId="3" type="noConversion"/>
  </si>
  <si>
    <t>화성시청역서의스타힐스(1BL)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</si>
  <si>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</si>
  <si>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</si>
  <si>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</si>
  <si>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</si>
  <si>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r>
      <t>어등산한양수자인테라스P</t>
    </r>
    <r>
      <rPr>
        <sz val="11"/>
        <color theme="1"/>
        <rFont val="맑은 고딕"/>
        <family val="2"/>
        <charset val="129"/>
        <scheme val="minor"/>
      </rPr>
      <t>LUS</t>
    </r>
    <phoneticPr fontId="3" type="noConversion"/>
  </si>
  <si>
    <t>광주</t>
    <phoneticPr fontId="3" type="noConversion"/>
  </si>
  <si>
    <t>광산구</t>
    <phoneticPr fontId="3" type="noConversion"/>
  </si>
  <si>
    <t>광산구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</si>
  <si>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</si>
  <si>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t>광주</t>
    <phoneticPr fontId="3" type="noConversion"/>
  </si>
  <si>
    <t>광산구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</si>
  <si>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</si>
  <si>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빌리브트레비체</t>
    <phoneticPr fontId="3" type="noConversion"/>
  </si>
  <si>
    <t>농성동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</si>
  <si>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</si>
  <si>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85/137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</si>
  <si>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</si>
  <si>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56/190</t>
    </r>
    <phoneticPr fontId="3" type="noConversion"/>
  </si>
  <si>
    <t>농성동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</si>
  <si>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77/205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</si>
  <si>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</si>
  <si>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경남</t>
    <phoneticPr fontId="3" type="noConversion"/>
  </si>
  <si>
    <t>창원시</t>
    <phoneticPr fontId="3" type="noConversion"/>
  </si>
  <si>
    <t>용원동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</si>
  <si>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</si>
  <si>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</si>
  <si>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용원동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</si>
  <si>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</si>
  <si>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</si>
  <si>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</si>
  <si>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</si>
  <si>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부산신항5단지사랑으로부영(민간임대)</t>
    <phoneticPr fontId="3" type="noConversion"/>
  </si>
  <si>
    <t>부산신항5단지사랑으로부영(민간임대)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</si>
  <si>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</si>
  <si>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t>경남</t>
    <phoneticPr fontId="3" type="noConversion"/>
  </si>
  <si>
    <t>용원동</t>
    <phoneticPr fontId="3" type="noConversion"/>
  </si>
  <si>
    <t>부산신항5단지사랑으로부영(민간임대)</t>
    <phoneticPr fontId="3" type="noConversion"/>
  </si>
  <si>
    <t>경남</t>
    <phoneticPr fontId="3" type="noConversion"/>
  </si>
  <si>
    <t>공공임대</t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</si>
  <si>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</si>
  <si>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부산</t>
    <phoneticPr fontId="3" type="noConversion"/>
  </si>
  <si>
    <t>동래구</t>
    <phoneticPr fontId="3" type="noConversion"/>
  </si>
  <si>
    <t>낙민동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</si>
  <si>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1/19</t>
    </r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</si>
  <si>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</si>
  <si>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낙민동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</si>
  <si>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0/25</t>
    </r>
    <phoneticPr fontId="3" type="noConversion"/>
  </si>
  <si>
    <t>공공임대</t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</si>
  <si>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</si>
  <si>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부산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</si>
  <si>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</si>
  <si>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1A1/32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</si>
  <si>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1/32</t>
    </r>
    <phoneticPr fontId="3" type="noConversion"/>
  </si>
  <si>
    <t>부산</t>
    <phoneticPr fontId="3" type="noConversion"/>
  </si>
  <si>
    <t>동래구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</si>
  <si>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</t>
    </r>
    <phoneticPr fontId="3" type="noConversion"/>
  </si>
  <si>
    <t>동래구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</si>
  <si>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3" type="noConversion"/>
  </si>
  <si>
    <t>힐스테이트다사역</t>
    <phoneticPr fontId="3" type="noConversion"/>
  </si>
  <si>
    <t>달성군</t>
    <phoneticPr fontId="3" type="noConversion"/>
  </si>
  <si>
    <t>다시읍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</si>
  <si>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</si>
  <si>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t>힐스테이트다사역</t>
    <phoneticPr fontId="3" type="noConversion"/>
  </si>
  <si>
    <t>대구</t>
    <phoneticPr fontId="3" type="noConversion"/>
  </si>
  <si>
    <t>달성군</t>
    <phoneticPr fontId="3" type="noConversion"/>
  </si>
  <si>
    <t>다시읍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</si>
  <si>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</si>
  <si>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신내역힐스하임참좋은(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</si>
  <si>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r>
      <t>신내역힐스하임참좋은(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</si>
  <si>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>서울</t>
    <phoneticPr fontId="3" type="noConversion"/>
  </si>
  <si>
    <t>중랑구</t>
    <phoneticPr fontId="3" type="noConversion"/>
  </si>
  <si>
    <t>중랑구</t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</si>
  <si>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</si>
  <si>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</si>
  <si>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</si>
  <si>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</si>
  <si>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t>제주에듀루치올라</t>
    <phoneticPr fontId="3" type="noConversion"/>
  </si>
  <si>
    <t>제주시</t>
    <phoneticPr fontId="3" type="noConversion"/>
  </si>
  <si>
    <t>한경면</t>
    <phoneticPr fontId="3" type="noConversion"/>
  </si>
  <si>
    <t>105A/84</t>
    <phoneticPr fontId="3" type="noConversion"/>
  </si>
  <si>
    <t>제주시</t>
    <phoneticPr fontId="3" type="noConversion"/>
  </si>
  <si>
    <t>한경면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</si>
  <si>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05B/84</t>
    </r>
    <phoneticPr fontId="3" type="noConversion"/>
  </si>
  <si>
    <t>한경면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</si>
  <si>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39/113</t>
    </r>
    <phoneticPr fontId="3" type="noConversion"/>
  </si>
  <si>
    <t>제주시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</si>
  <si>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44/116</t>
    </r>
    <phoneticPr fontId="3" type="noConversion"/>
  </si>
  <si>
    <t>공공임대</t>
    <phoneticPr fontId="3" type="noConversion"/>
  </si>
  <si>
    <r>
      <t>군산신역세권A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</si>
  <si>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군산시</t>
    <phoneticPr fontId="3" type="noConversion"/>
  </si>
  <si>
    <t>내흥동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</si>
  <si>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0/33</t>
    </r>
    <phoneticPr fontId="3" type="noConversion"/>
  </si>
  <si>
    <r>
      <t>군산신역세권A2(국민임대)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</si>
  <si>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군산시</t>
    <phoneticPr fontId="3" type="noConversion"/>
  </si>
  <si>
    <t>내흥동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</si>
  <si>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0/46</t>
    </r>
    <phoneticPr fontId="3" type="noConversion"/>
  </si>
  <si>
    <r>
      <t>계룡대실4</t>
    </r>
    <r>
      <rPr>
        <sz val="11"/>
        <color theme="1"/>
        <rFont val="맑은 고딕"/>
        <family val="2"/>
        <charset val="129"/>
        <scheme val="minor"/>
      </rPr>
      <t>BL(영구임대)</t>
    </r>
    <phoneticPr fontId="3" type="noConversion"/>
  </si>
  <si>
    <t>충남</t>
    <phoneticPr fontId="3" type="noConversion"/>
  </si>
  <si>
    <t>충남</t>
    <phoneticPr fontId="3" type="noConversion"/>
  </si>
  <si>
    <t>계룡시</t>
    <phoneticPr fontId="3" type="noConversion"/>
  </si>
  <si>
    <t>두마면</t>
    <phoneticPr fontId="3" type="noConversion"/>
  </si>
  <si>
    <t>두마면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</si>
  <si>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3A/22</t>
    </r>
    <phoneticPr fontId="3" type="noConversion"/>
  </si>
  <si>
    <t>계룡대실4BL(영구임대)</t>
    <phoneticPr fontId="3" type="noConversion"/>
  </si>
  <si>
    <t>충남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</si>
  <si>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3B/22</t>
    </r>
    <phoneticPr fontId="3" type="noConversion"/>
  </si>
  <si>
    <t>e편한세상시민공원(2단지)</t>
    <phoneticPr fontId="3" type="noConversion"/>
  </si>
  <si>
    <t>부산진구</t>
    <phoneticPr fontId="3" type="noConversion"/>
  </si>
  <si>
    <t>전포동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</si>
  <si>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6A/39</t>
    </r>
    <phoneticPr fontId="3" type="noConversion"/>
  </si>
  <si>
    <t>부산</t>
    <phoneticPr fontId="3" type="noConversion"/>
  </si>
  <si>
    <t>전포동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</si>
  <si>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6B/39</t>
    </r>
    <phoneticPr fontId="3" type="noConversion"/>
  </si>
  <si>
    <t>전포동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</si>
  <si>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6D/59</t>
    </r>
    <phoneticPr fontId="3" type="noConversion"/>
  </si>
  <si>
    <t>e편한세상시민공원(1단지)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</si>
  <si>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</si>
  <si>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t>전포동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</si>
  <si>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</si>
  <si>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t>e편한세상시민공원(1단지)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</si>
  <si>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</si>
  <si>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</si>
  <si>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t>e편한세상시민공원(1단지)</t>
    <phoneticPr fontId="3" type="noConversion"/>
  </si>
  <si>
    <t>부산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</si>
  <si>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14D/84</t>
    </r>
    <phoneticPr fontId="3" type="noConversion"/>
  </si>
  <si>
    <t>부산진구</t>
    <phoneticPr fontId="3" type="noConversion"/>
  </si>
  <si>
    <t>부산진구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</si>
  <si>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</si>
  <si>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</si>
  <si>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</si>
  <si>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</si>
  <si>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45B/107</t>
    </r>
    <phoneticPr fontId="3" type="noConversion"/>
  </si>
  <si>
    <r>
      <t>계룡대실4</t>
    </r>
    <r>
      <rPr>
        <sz val="11"/>
        <color theme="1"/>
        <rFont val="맑은 고딕"/>
        <family val="2"/>
        <charset val="129"/>
        <scheme val="minor"/>
      </rPr>
      <t>BL(국민임대)</t>
    </r>
    <phoneticPr fontId="3" type="noConversion"/>
  </si>
  <si>
    <t>충남</t>
    <phoneticPr fontId="3" type="noConversion"/>
  </si>
  <si>
    <t>계룡시</t>
    <phoneticPr fontId="3" type="noConversion"/>
  </si>
  <si>
    <t>44A/29</t>
    <phoneticPr fontId="3" type="noConversion"/>
  </si>
  <si>
    <r>
      <t>계룡대실5BL(국민임대)</t>
    </r>
    <r>
      <rPr>
        <sz val="11"/>
        <color theme="1"/>
        <rFont val="맑은 고딕"/>
        <family val="2"/>
        <charset val="129"/>
        <scheme val="minor"/>
      </rPr>
      <t/>
    </r>
  </si>
  <si>
    <t>계룡시</t>
    <phoneticPr fontId="3" type="noConversion"/>
  </si>
  <si>
    <t>44B/29</t>
    <phoneticPr fontId="3" type="noConversion"/>
  </si>
  <si>
    <r>
      <t>계룡대실6BL(국민임대)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</si>
  <si>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5</t>
    </r>
    <r>
      <rPr>
        <sz val="11"/>
        <color theme="1"/>
        <rFont val="맑은 고딕"/>
        <family val="2"/>
        <charset val="129"/>
        <scheme val="minor"/>
      </rPr>
      <t>6A/37</t>
    </r>
    <phoneticPr fontId="3" type="noConversion"/>
  </si>
  <si>
    <r>
      <t>계룡대실7BL(국민임대)</t>
    </r>
    <r>
      <rPr>
        <sz val="11"/>
        <color theme="1"/>
        <rFont val="맑은 고딕"/>
        <family val="2"/>
        <charset val="129"/>
        <scheme val="minor"/>
      </rPr>
      <t/>
    </r>
  </si>
  <si>
    <t>계룡시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</si>
  <si>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6B/37</t>
    </r>
    <phoneticPr fontId="3" type="noConversion"/>
  </si>
  <si>
    <r>
      <t>계룡대실8BL(국민임대)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</si>
  <si>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</si>
  <si>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울산송정A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</si>
  <si>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울산</t>
    <phoneticPr fontId="3" type="noConversion"/>
  </si>
  <si>
    <t>북구</t>
    <phoneticPr fontId="3" type="noConversion"/>
  </si>
  <si>
    <t>송정동</t>
    <phoneticPr fontId="3" type="noConversion"/>
  </si>
  <si>
    <t>울산</t>
    <phoneticPr fontId="3" type="noConversion"/>
  </si>
  <si>
    <t>북구</t>
    <phoneticPr fontId="3" type="noConversion"/>
  </si>
  <si>
    <t>송정동</t>
    <phoneticPr fontId="3" type="noConversion"/>
  </si>
  <si>
    <t>39B/26</t>
    <phoneticPr fontId="3" type="noConversion"/>
  </si>
  <si>
    <t>송정동</t>
    <phoneticPr fontId="3" type="noConversion"/>
  </si>
  <si>
    <t>54A/37</t>
    <phoneticPr fontId="3" type="noConversion"/>
  </si>
  <si>
    <r>
      <t>울산송정A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</si>
  <si>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68A/46</t>
    <phoneticPr fontId="3" type="noConversion"/>
  </si>
  <si>
    <t>소슬채2차</t>
    <phoneticPr fontId="3" type="noConversion"/>
  </si>
  <si>
    <t>울주군</t>
    <phoneticPr fontId="3" type="noConversion"/>
  </si>
  <si>
    <t>삼남면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</si>
  <si>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2B/60</t>
    </r>
    <phoneticPr fontId="3" type="noConversion"/>
  </si>
  <si>
    <t>삼남면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</si>
  <si>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2B-1/60</t>
    </r>
    <phoneticPr fontId="3" type="noConversion"/>
  </si>
  <si>
    <t>울산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</si>
  <si>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</si>
  <si>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t>합덕우강유탑유블레스</t>
    <phoneticPr fontId="3" type="noConversion"/>
  </si>
  <si>
    <t>당진시</t>
    <phoneticPr fontId="3" type="noConversion"/>
  </si>
  <si>
    <t>우강면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</si>
  <si>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</si>
  <si>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t>합덕우강유탑유블레스</t>
    <phoneticPr fontId="3" type="noConversion"/>
  </si>
  <si>
    <t>당진시</t>
    <phoneticPr fontId="3" type="noConversion"/>
  </si>
  <si>
    <t>우강면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</si>
  <si>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</si>
  <si>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t>우강면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</si>
  <si>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</si>
  <si>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민간임대</t>
    <phoneticPr fontId="3" type="noConversion"/>
  </si>
  <si>
    <t>민간임대</t>
    <phoneticPr fontId="3" type="noConversion"/>
  </si>
  <si>
    <t>파주금촌천년가골든뷰</t>
    <phoneticPr fontId="3" type="noConversion"/>
  </si>
  <si>
    <t>파주금촌천년가골든뷰</t>
    <phoneticPr fontId="3" type="noConversion"/>
  </si>
  <si>
    <t>파주시</t>
    <phoneticPr fontId="3" type="noConversion"/>
  </si>
  <si>
    <t>파주시</t>
    <phoneticPr fontId="3" type="noConversion"/>
  </si>
  <si>
    <t>금촌동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</si>
  <si>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9가/17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</si>
  <si>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4나/20</t>
    </r>
    <phoneticPr fontId="3" type="noConversion"/>
  </si>
  <si>
    <t>투민힐스빌</t>
    <phoneticPr fontId="3" type="noConversion"/>
  </si>
  <si>
    <t>미추홀구</t>
    <phoneticPr fontId="3" type="noConversion"/>
  </si>
  <si>
    <t>숭의동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</si>
  <si>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3A/51</t>
    </r>
    <phoneticPr fontId="3" type="noConversion"/>
  </si>
  <si>
    <t>투민힐스빌</t>
    <phoneticPr fontId="3" type="noConversion"/>
  </si>
  <si>
    <t>미추홀구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</si>
  <si>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3B/81</t>
    </r>
    <phoneticPr fontId="3" type="noConversion"/>
  </si>
  <si>
    <t>미추홀구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</si>
  <si>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5A/53</t>
    </r>
    <phoneticPr fontId="3" type="noConversion"/>
  </si>
  <si>
    <t>시온캐슬용산</t>
    <phoneticPr fontId="3" type="noConversion"/>
  </si>
  <si>
    <t>용산구</t>
    <phoneticPr fontId="3" type="noConversion"/>
  </si>
  <si>
    <t>원효로1가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</si>
  <si>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6/19</t>
    </r>
    <phoneticPr fontId="3" type="noConversion"/>
  </si>
  <si>
    <t>시온캐슬용산</t>
    <phoneticPr fontId="3" type="noConversion"/>
  </si>
  <si>
    <t>서울</t>
    <phoneticPr fontId="3" type="noConversion"/>
  </si>
  <si>
    <t>원효로2가</t>
  </si>
  <si>
    <r>
      <t>2</t>
    </r>
    <r>
      <rPr>
        <sz val="11"/>
        <color theme="1"/>
        <rFont val="맑은 고딕"/>
        <family val="2"/>
        <charset val="129"/>
        <scheme val="minor"/>
      </rPr>
      <t>6A/19</t>
    </r>
    <phoneticPr fontId="3" type="noConversion"/>
  </si>
  <si>
    <t>원효로3가</t>
  </si>
  <si>
    <r>
      <t>2</t>
    </r>
    <r>
      <rPr>
        <sz val="11"/>
        <color theme="1"/>
        <rFont val="맑은 고딕"/>
        <family val="2"/>
        <charset val="129"/>
        <scheme val="minor"/>
      </rPr>
      <t>6T/19</t>
    </r>
    <phoneticPr fontId="3" type="noConversion"/>
  </si>
  <si>
    <t>원효로4가</t>
  </si>
  <si>
    <r>
      <t>3</t>
    </r>
    <r>
      <rPr>
        <sz val="11"/>
        <color theme="1"/>
        <rFont val="맑은 고딕"/>
        <family val="2"/>
        <charset val="129"/>
        <scheme val="minor"/>
      </rPr>
      <t>0/21</t>
    </r>
    <phoneticPr fontId="3" type="noConversion"/>
  </si>
  <si>
    <t>원효로5가</t>
  </si>
  <si>
    <r>
      <t>3</t>
    </r>
    <r>
      <rPr>
        <sz val="11"/>
        <color theme="1"/>
        <rFont val="맑은 고딕"/>
        <family val="2"/>
        <charset val="129"/>
        <scheme val="minor"/>
      </rPr>
      <t>0A/21</t>
    </r>
    <phoneticPr fontId="3" type="noConversion"/>
  </si>
  <si>
    <t>원효로6가</t>
  </si>
  <si>
    <r>
      <t>3</t>
    </r>
    <r>
      <rPr>
        <sz val="11"/>
        <color theme="1"/>
        <rFont val="맑은 고딕"/>
        <family val="2"/>
        <charset val="129"/>
        <scheme val="minor"/>
      </rPr>
      <t>0T/21</t>
    </r>
    <phoneticPr fontId="3" type="noConversion"/>
  </si>
  <si>
    <t>원효로7가</t>
  </si>
  <si>
    <r>
      <t>3</t>
    </r>
    <r>
      <rPr>
        <sz val="11"/>
        <color theme="1"/>
        <rFont val="맑은 고딕"/>
        <family val="2"/>
        <charset val="129"/>
        <scheme val="minor"/>
      </rPr>
      <t>2B/23</t>
    </r>
    <phoneticPr fontId="3" type="noConversion"/>
  </si>
  <si>
    <t>서울</t>
    <phoneticPr fontId="3" type="noConversion"/>
  </si>
  <si>
    <t>원효로8가</t>
  </si>
  <si>
    <r>
      <t>3</t>
    </r>
    <r>
      <rPr>
        <sz val="11"/>
        <color theme="1"/>
        <rFont val="맑은 고딕"/>
        <family val="2"/>
        <charset val="129"/>
        <scheme val="minor"/>
      </rPr>
      <t>2C/23</t>
    </r>
    <phoneticPr fontId="3" type="noConversion"/>
  </si>
  <si>
    <t>서울</t>
    <phoneticPr fontId="3" type="noConversion"/>
  </si>
  <si>
    <t>원효로9가</t>
  </si>
  <si>
    <r>
      <t>3</t>
    </r>
    <r>
      <rPr>
        <sz val="11"/>
        <color theme="1"/>
        <rFont val="맑은 고딕"/>
        <family val="2"/>
        <charset val="129"/>
        <scheme val="minor"/>
      </rPr>
      <t>2H/23</t>
    </r>
    <phoneticPr fontId="3" type="noConversion"/>
  </si>
  <si>
    <t>시온캐슬용산</t>
    <phoneticPr fontId="3" type="noConversion"/>
  </si>
  <si>
    <t>원효로10가</t>
  </si>
  <si>
    <r>
      <t>3</t>
    </r>
    <r>
      <rPr>
        <sz val="11"/>
        <color theme="1"/>
        <rFont val="맑은 고딕"/>
        <family val="2"/>
        <charset val="129"/>
        <scheme val="minor"/>
      </rPr>
      <t>2T/23</t>
    </r>
    <phoneticPr fontId="3" type="noConversion"/>
  </si>
  <si>
    <t>용산구</t>
    <phoneticPr fontId="3" type="noConversion"/>
  </si>
  <si>
    <t>원효로11가</t>
  </si>
  <si>
    <r>
      <t>3</t>
    </r>
    <r>
      <rPr>
        <sz val="11"/>
        <color theme="1"/>
        <rFont val="맑은 고딕"/>
        <family val="2"/>
        <charset val="129"/>
        <scheme val="minor"/>
      </rPr>
      <t>2/23</t>
    </r>
    <phoneticPr fontId="3" type="noConversion"/>
  </si>
  <si>
    <t>원효로12가</t>
  </si>
  <si>
    <t>32A/23</t>
    <phoneticPr fontId="3" type="noConversion"/>
  </si>
  <si>
    <t>용산구</t>
    <phoneticPr fontId="3" type="noConversion"/>
  </si>
  <si>
    <t>원효로13가</t>
  </si>
  <si>
    <r>
      <t>3</t>
    </r>
    <r>
      <rPr>
        <sz val="11"/>
        <color theme="1"/>
        <rFont val="맑은 고딕"/>
        <family val="2"/>
        <charset val="129"/>
        <scheme val="minor"/>
      </rPr>
      <t>3/25</t>
    </r>
    <phoneticPr fontId="3" type="noConversion"/>
  </si>
  <si>
    <t>원효로14가</t>
  </si>
  <si>
    <r>
      <t>3</t>
    </r>
    <r>
      <rPr>
        <sz val="11"/>
        <color theme="1"/>
        <rFont val="맑은 고딕"/>
        <family val="2"/>
        <charset val="129"/>
        <scheme val="minor"/>
      </rPr>
      <t>3A/25</t>
    </r>
    <phoneticPr fontId="3" type="noConversion"/>
  </si>
  <si>
    <r>
      <t>고흥남계(국민임대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</si>
  <si>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</si>
  <si>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고흥군</t>
    <phoneticPr fontId="3" type="noConversion"/>
  </si>
  <si>
    <t>고흥읍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</si>
  <si>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0A/27</t>
    </r>
    <phoneticPr fontId="3" type="noConversion"/>
  </si>
  <si>
    <r>
      <t>고흥남계(국민임대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</si>
  <si>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</si>
  <si>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고흥군</t>
    <phoneticPr fontId="3" type="noConversion"/>
  </si>
  <si>
    <t>고흥읍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</si>
  <si>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</si>
  <si>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</si>
  <si>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</si>
  <si>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e편한세상중문</t>
    <phoneticPr fontId="3" type="noConversion"/>
  </si>
  <si>
    <t>서귀포시</t>
    <phoneticPr fontId="3" type="noConversion"/>
  </si>
  <si>
    <t>중문동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</si>
  <si>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4/73</t>
    </r>
    <phoneticPr fontId="3" type="noConversion"/>
  </si>
  <si>
    <t>중문동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</si>
  <si>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01/79</t>
    </r>
    <phoneticPr fontId="3" type="noConversion"/>
  </si>
  <si>
    <t>서귀포시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</si>
  <si>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</si>
  <si>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파주운정신도시중흥S클래스</t>
    </r>
    <r>
      <rPr>
        <sz val="11"/>
        <color theme="1"/>
        <rFont val="맑은 고딕"/>
        <family val="2"/>
        <charset val="129"/>
        <scheme val="minor"/>
      </rPr>
      <t>(A29)</t>
    </r>
    <phoneticPr fontId="3" type="noConversion"/>
  </si>
  <si>
    <t>동패동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</si>
  <si>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</si>
  <si>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파주운정신도시중흥S클래스</t>
    </r>
    <r>
      <rPr>
        <sz val="11"/>
        <color theme="1"/>
        <rFont val="맑은 고딕"/>
        <family val="2"/>
        <charset val="129"/>
        <scheme val="minor"/>
      </rPr>
      <t>(A29)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</si>
  <si>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</si>
  <si>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</si>
  <si>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</si>
  <si>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t>동패동</t>
    <phoneticPr fontId="3" type="noConversion"/>
  </si>
  <si>
    <r>
      <t>파주운정신도시대방노블랜드(</t>
    </r>
    <r>
      <rPr>
        <sz val="11"/>
        <color theme="1"/>
        <rFont val="맑은 고딕"/>
        <family val="2"/>
        <charset val="129"/>
        <scheme val="minor"/>
      </rPr>
      <t>A28)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</si>
  <si>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</si>
  <si>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</si>
  <si>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t>112B/84</t>
    <phoneticPr fontId="3" type="noConversion"/>
  </si>
  <si>
    <r>
      <t>파주운정신도시대방노블랜드(</t>
    </r>
    <r>
      <rPr>
        <sz val="11"/>
        <color theme="1"/>
        <rFont val="맑은 고딕"/>
        <family val="2"/>
        <charset val="129"/>
        <scheme val="minor"/>
      </rPr>
      <t>A28)</t>
    </r>
    <phoneticPr fontId="3" type="noConversion"/>
  </si>
  <si>
    <t>112A/84</t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</si>
  <si>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</si>
  <si>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</si>
  <si>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33B/109</t>
    </r>
    <phoneticPr fontId="3" type="noConversion"/>
  </si>
  <si>
    <t>중촌푸르지오센터파크</t>
    <phoneticPr fontId="3" type="noConversion"/>
  </si>
  <si>
    <t>대전</t>
    <phoneticPr fontId="3" type="noConversion"/>
  </si>
  <si>
    <t>중구</t>
    <phoneticPr fontId="3" type="noConversion"/>
  </si>
  <si>
    <t>중촌동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</si>
  <si>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</si>
  <si>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t>중구</t>
    <phoneticPr fontId="3" type="noConversion"/>
  </si>
  <si>
    <t>중촌동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</si>
  <si>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</si>
  <si>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t>중촌푸르지오센터파크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</si>
  <si>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</si>
  <si>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t>대전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</si>
  <si>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</si>
  <si>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111C/84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</si>
  <si>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</si>
  <si>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r>
      <t>운정신도시파크푸르지오(</t>
    </r>
    <r>
      <rPr>
        <sz val="11"/>
        <color theme="1"/>
        <rFont val="맑은 고딕"/>
        <family val="2"/>
        <charset val="129"/>
        <scheme val="minor"/>
      </rPr>
      <t>A14)</t>
    </r>
    <phoneticPr fontId="3" type="noConversion"/>
  </si>
  <si>
    <t>다율동</t>
    <phoneticPr fontId="3" type="noConversion"/>
  </si>
  <si>
    <t>다율동</t>
    <phoneticPr fontId="3" type="noConversion"/>
  </si>
  <si>
    <t>79A/59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</si>
  <si>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</si>
  <si>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</si>
  <si>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</si>
  <si>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봉담2지구중흥</t>
    </r>
    <r>
      <rPr>
        <sz val="11"/>
        <color theme="1"/>
        <rFont val="맑은 고딕"/>
        <family val="2"/>
        <charset val="129"/>
        <scheme val="minor"/>
      </rPr>
      <t>S클래스(B2)</t>
    </r>
    <phoneticPr fontId="3" type="noConversion"/>
  </si>
  <si>
    <t>봉담읍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</si>
  <si>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3/72</t>
    </r>
    <phoneticPr fontId="3" type="noConversion"/>
  </si>
  <si>
    <t>주안캐슬&amp;더샵에듀포레</t>
    <phoneticPr fontId="3" type="noConversion"/>
  </si>
  <si>
    <t>주안동</t>
    <phoneticPr fontId="3" type="noConversion"/>
  </si>
  <si>
    <t>62/38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</si>
  <si>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</si>
  <si>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</si>
  <si>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85A/59</t>
    <phoneticPr fontId="3" type="noConversion"/>
  </si>
  <si>
    <t>85B/59</t>
    <phoneticPr fontId="3" type="noConversion"/>
  </si>
  <si>
    <t>95A/72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</si>
  <si>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8B-1/72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</si>
  <si>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</si>
  <si>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t>114A/84</t>
    <phoneticPr fontId="3" type="noConversion"/>
  </si>
  <si>
    <t>민간분양</t>
    <phoneticPr fontId="3" type="noConversion"/>
  </si>
  <si>
    <t>상인모아엘가파크뷰</t>
    <phoneticPr fontId="3" type="noConversion"/>
  </si>
  <si>
    <t>달서구</t>
    <phoneticPr fontId="3" type="noConversion"/>
  </si>
  <si>
    <t>상인동</t>
    <phoneticPr fontId="3" type="noConversion"/>
  </si>
  <si>
    <t>남양휴튼엠브이지</t>
    <phoneticPr fontId="3" type="noConversion"/>
  </si>
  <si>
    <t>남구</t>
    <phoneticPr fontId="3" type="noConversion"/>
  </si>
  <si>
    <t>봉선동</t>
    <phoneticPr fontId="3" type="noConversion"/>
  </si>
  <si>
    <t>공공분양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</si>
  <si>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A85</t>
    </r>
    <phoneticPr fontId="3" type="noConversion"/>
  </si>
  <si>
    <t>경기</t>
    <phoneticPr fontId="3" type="noConversion"/>
  </si>
  <si>
    <t>화성시</t>
    <phoneticPr fontId="3" type="noConversion"/>
  </si>
  <si>
    <t>장지동</t>
    <phoneticPr fontId="3" type="noConversion"/>
  </si>
  <si>
    <t>민간분양</t>
    <phoneticPr fontId="3" type="noConversion"/>
  </si>
  <si>
    <t>주안역신일해피트리</t>
    <phoneticPr fontId="3" type="noConversion"/>
  </si>
  <si>
    <t>미추홀구</t>
    <phoneticPr fontId="3" type="noConversion"/>
  </si>
  <si>
    <t>주안동</t>
    <phoneticPr fontId="3" type="noConversion"/>
  </si>
  <si>
    <t>부천동도센트리움까치울숲</t>
    <phoneticPr fontId="3" type="noConversion"/>
  </si>
  <si>
    <t>부천시</t>
    <phoneticPr fontId="3" type="noConversion"/>
  </si>
  <si>
    <t>작동</t>
    <phoneticPr fontId="3" type="noConversion"/>
  </si>
  <si>
    <t>래미안연지어반파크</t>
    <phoneticPr fontId="3" type="noConversion"/>
  </si>
  <si>
    <t>부산</t>
    <phoneticPr fontId="3" type="noConversion"/>
  </si>
  <si>
    <t>부산진구</t>
    <phoneticPr fontId="3" type="noConversion"/>
  </si>
  <si>
    <t>연지동</t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</si>
  <si>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</si>
  <si>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</si>
  <si>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</si>
  <si>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</si>
  <si>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</si>
  <si>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</si>
  <si>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</si>
  <si>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</si>
  <si>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66A/133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</si>
  <si>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66B/133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</si>
  <si>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16/172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</si>
  <si>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</si>
  <si>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</si>
  <si>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</si>
  <si>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</si>
  <si>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</si>
  <si>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</si>
  <si>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t>109A/84</t>
    <phoneticPr fontId="3" type="noConversion"/>
  </si>
  <si>
    <t>109B/84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</si>
  <si>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</si>
  <si>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2/73.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</si>
  <si>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</si>
  <si>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</si>
  <si>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</si>
  <si>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</si>
  <si>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</si>
  <si>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</si>
  <si>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</si>
  <si>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</si>
  <si>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</si>
  <si>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9/45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</si>
  <si>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</si>
  <si>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</si>
  <si>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</si>
  <si>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</si>
  <si>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</si>
  <si>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</si>
  <si>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</si>
  <si>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52TH/110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</si>
  <si>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</si>
  <si>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</si>
  <si>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</si>
  <si>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</si>
  <si>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66B/121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</si>
  <si>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68PH/124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</si>
  <si>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69TH/122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</si>
  <si>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70TH/123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</si>
  <si>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73TH/125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</si>
  <si>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75TH/126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</si>
  <si>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81PH/132</t>
    </r>
    <phoneticPr fontId="3" type="noConversion"/>
  </si>
  <si>
    <t>인천</t>
    <phoneticPr fontId="3" type="noConversion"/>
  </si>
  <si>
    <t>민간분양</t>
    <phoneticPr fontId="3" type="noConversion"/>
  </si>
  <si>
    <r>
      <t>삼송자이더빌리지(</t>
    </r>
    <r>
      <rPr>
        <sz val="11"/>
        <color theme="1"/>
        <rFont val="맑은 고딕"/>
        <family val="2"/>
        <charset val="129"/>
        <scheme val="minor"/>
      </rPr>
      <t>5BL)</t>
    </r>
    <phoneticPr fontId="3" type="noConversion"/>
  </si>
  <si>
    <t xml:space="preserve">고양시 </t>
    <phoneticPr fontId="3" type="noConversion"/>
  </si>
  <si>
    <t>삼송동</t>
    <phoneticPr fontId="3" type="noConversion"/>
  </si>
  <si>
    <t>104D1b/84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</si>
  <si>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</si>
  <si>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</si>
  <si>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</si>
  <si>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42B1/84</t>
    </r>
    <phoneticPr fontId="3" type="noConversion"/>
  </si>
  <si>
    <t>민간분양</t>
    <phoneticPr fontId="3" type="noConversion"/>
  </si>
  <si>
    <t>서초그랑자이</t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</si>
  <si>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</si>
  <si>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</si>
  <si>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</si>
  <si>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</si>
  <si>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</si>
  <si>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</si>
  <si>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</si>
  <si>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</si>
  <si>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</si>
  <si>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</si>
  <si>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</si>
  <si>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</si>
  <si>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</si>
  <si>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</si>
  <si>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27A/100</t>
    </r>
    <phoneticPr fontId="3" type="noConversion"/>
  </si>
  <si>
    <t>119B/90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</si>
  <si>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28B/100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</si>
  <si>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32A/115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</si>
  <si>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32B/115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</si>
  <si>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</si>
  <si>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75/148</t>
    </r>
    <phoneticPr fontId="3" type="noConversion"/>
  </si>
  <si>
    <t>112A/84</t>
    <phoneticPr fontId="3" type="noConversion"/>
  </si>
  <si>
    <t>112D2a/84</t>
    <phoneticPr fontId="3" type="noConversion"/>
  </si>
  <si>
    <t>e편한세상두류역</t>
    <phoneticPr fontId="3" type="noConversion"/>
  </si>
  <si>
    <t>서구</t>
    <phoneticPr fontId="3" type="noConversion"/>
  </si>
  <si>
    <t>내당동</t>
    <phoneticPr fontId="3" type="noConversion"/>
  </si>
  <si>
    <t>항양수자인평촌리버뷰</t>
    <phoneticPr fontId="3" type="noConversion"/>
  </si>
  <si>
    <t>비산동</t>
    <phoneticPr fontId="3" type="noConversion"/>
  </si>
  <si>
    <t>순천시</t>
    <phoneticPr fontId="3" type="noConversion"/>
  </si>
  <si>
    <t>해룡면</t>
    <phoneticPr fontId="3" type="noConversion"/>
  </si>
  <si>
    <t>성남시</t>
    <phoneticPr fontId="3" type="noConversion"/>
  </si>
  <si>
    <t>대장동</t>
    <phoneticPr fontId="3" type="noConversion"/>
  </si>
  <si>
    <t>성남판교대장지구제일풍경채(A5)</t>
    <phoneticPr fontId="3" type="noConversion"/>
  </si>
  <si>
    <t>부산</t>
    <phoneticPr fontId="3" type="noConversion"/>
  </si>
  <si>
    <t>동래구</t>
    <phoneticPr fontId="3" type="noConversion"/>
  </si>
  <si>
    <t>온천동</t>
    <phoneticPr fontId="3" type="noConversion"/>
  </si>
  <si>
    <t>고덕하늘채시그니처</t>
    <phoneticPr fontId="3" type="noConversion"/>
  </si>
  <si>
    <t>경기</t>
    <phoneticPr fontId="3" type="noConversion"/>
  </si>
  <si>
    <t>평택시</t>
    <phoneticPr fontId="3" type="noConversion"/>
  </si>
  <si>
    <t>고덕면</t>
    <phoneticPr fontId="3" type="noConversion"/>
  </si>
  <si>
    <t>경기</t>
    <phoneticPr fontId="3" type="noConversion"/>
  </si>
  <si>
    <t>안양시</t>
    <phoneticPr fontId="3" type="noConversion"/>
  </si>
  <si>
    <t>대구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</si>
  <si>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</si>
  <si>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</si>
  <si>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</si>
  <si>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</si>
  <si>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</si>
  <si>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</si>
  <si>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</si>
  <si>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</si>
  <si>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/2A/59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</si>
  <si>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</si>
  <si>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t>전남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</si>
  <si>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</si>
  <si>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</si>
  <si>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</si>
  <si>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</si>
  <si>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</si>
  <si>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</si>
  <si>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</si>
  <si>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t>순천복성지구한신더휴</t>
    <phoneticPr fontId="3" type="noConversion"/>
  </si>
  <si>
    <t>경기</t>
    <phoneticPr fontId="3" type="noConversion"/>
  </si>
  <si>
    <t>115A/84</t>
    <phoneticPr fontId="3" type="noConversion"/>
  </si>
  <si>
    <t>116D/84</t>
    <phoneticPr fontId="3" type="noConversion"/>
  </si>
  <si>
    <t>114A-1/84</t>
    <phoneticPr fontId="3" type="noConversion"/>
  </si>
  <si>
    <t>116C/84</t>
    <phoneticPr fontId="3" type="noConversion"/>
  </si>
  <si>
    <t>117B/84</t>
    <phoneticPr fontId="3" type="noConversion"/>
  </si>
  <si>
    <r>
      <t>성남판교대장지구제일풍경채(</t>
    </r>
    <r>
      <rPr>
        <sz val="11"/>
        <color theme="1"/>
        <rFont val="맑은 고딕"/>
        <family val="2"/>
        <charset val="129"/>
        <scheme val="minor"/>
      </rPr>
      <t>A7,8)</t>
    </r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</si>
  <si>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</si>
  <si>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44A/54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</si>
  <si>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4B/54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</si>
  <si>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</si>
  <si>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8B/73</t>
    </r>
    <phoneticPr fontId="3" type="noConversion"/>
  </si>
  <si>
    <t>98A/72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</si>
  <si>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</si>
  <si>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</si>
  <si>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</si>
  <si>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동래구온천포르투나</t>
    <phoneticPr fontId="3" type="noConversion"/>
  </si>
  <si>
    <t>대구</t>
    <phoneticPr fontId="3" type="noConversion"/>
  </si>
  <si>
    <t>수성구</t>
    <phoneticPr fontId="3" type="noConversion"/>
  </si>
  <si>
    <t>황금동</t>
    <phoneticPr fontId="3" type="noConversion"/>
  </si>
  <si>
    <t>월성삼정그린코아포레스트</t>
    <phoneticPr fontId="3" type="noConversion"/>
  </si>
  <si>
    <t>달서구</t>
    <phoneticPr fontId="3" type="noConversion"/>
  </si>
  <si>
    <t>월성동</t>
    <phoneticPr fontId="3" type="noConversion"/>
  </si>
  <si>
    <t>중구</t>
    <phoneticPr fontId="3" type="noConversion"/>
  </si>
  <si>
    <t>운서동</t>
    <phoneticPr fontId="3" type="noConversion"/>
  </si>
  <si>
    <t>달서구</t>
    <phoneticPr fontId="3" type="noConversion"/>
  </si>
  <si>
    <t>무진로진아리채리버뷰</t>
    <phoneticPr fontId="3" type="noConversion"/>
  </si>
  <si>
    <t>광주</t>
    <phoneticPr fontId="3" type="noConversion"/>
  </si>
  <si>
    <t>광산구</t>
    <phoneticPr fontId="3" type="noConversion"/>
  </si>
  <si>
    <t>우산동</t>
    <phoneticPr fontId="3" type="noConversion"/>
  </si>
  <si>
    <t>전남</t>
    <phoneticPr fontId="3" type="noConversion"/>
  </si>
  <si>
    <t>고성군</t>
    <phoneticPr fontId="3" type="noConversion"/>
  </si>
  <si>
    <t>간성읍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</si>
  <si>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4G/75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</si>
  <si>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5F/75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</si>
  <si>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</si>
  <si>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</si>
  <si>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</si>
  <si>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</si>
  <si>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</si>
  <si>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</si>
  <si>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운서역반도유보라(</t>
    </r>
    <r>
      <rPr>
        <sz val="11"/>
        <color theme="1"/>
        <rFont val="맑은 고딕"/>
        <family val="2"/>
        <charset val="129"/>
        <scheme val="minor"/>
      </rPr>
      <t>RC2)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</si>
  <si>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</si>
  <si>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</si>
  <si>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</si>
  <si>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</si>
  <si>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</si>
  <si>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</si>
  <si>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77B/84</t>
    </r>
    <phoneticPr fontId="3" type="noConversion"/>
  </si>
  <si>
    <t>111B/84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</si>
  <si>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</si>
  <si>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41/115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</si>
  <si>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</si>
  <si>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</si>
  <si>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</si>
  <si>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96/69</t>
    <phoneticPr fontId="3" type="noConversion"/>
  </si>
  <si>
    <t>죽전동</t>
    <phoneticPr fontId="3" type="noConversion"/>
  </si>
  <si>
    <t>빌리브메트로뷰</t>
    <phoneticPr fontId="3" type="noConversion"/>
  </si>
  <si>
    <t>간성스위트엠센트럴</t>
    <phoneticPr fontId="3" type="noConversion"/>
  </si>
  <si>
    <t>경기</t>
    <phoneticPr fontId="3" type="noConversion"/>
  </si>
  <si>
    <t>용인시</t>
    <phoneticPr fontId="3" type="noConversion"/>
  </si>
  <si>
    <t>신봉동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</si>
  <si>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</si>
  <si>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</si>
  <si>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</si>
  <si>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</si>
  <si>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</si>
  <si>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00A/76</t>
    </r>
    <phoneticPr fontId="3" type="noConversion"/>
  </si>
  <si>
    <r>
      <t>힐스테이트광교산(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</si>
  <si>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힐스테이트황금센트럴</t>
    <phoneticPr fontId="3" type="noConversion"/>
  </si>
  <si>
    <r>
      <t>길동경기A</t>
    </r>
    <r>
      <rPr>
        <sz val="11"/>
        <color theme="1"/>
        <rFont val="맑은 고딕"/>
        <family val="2"/>
        <charset val="129"/>
        <scheme val="minor"/>
      </rPr>
      <t>RIUM</t>
    </r>
    <phoneticPr fontId="3" type="noConversion"/>
  </si>
  <si>
    <t>강동구</t>
    <phoneticPr fontId="3" type="noConversion"/>
  </si>
  <si>
    <t>길동</t>
    <phoneticPr fontId="3" type="noConversion"/>
  </si>
  <si>
    <r>
      <t>광안리슈빌D</t>
    </r>
    <r>
      <rPr>
        <sz val="11"/>
        <color theme="1"/>
        <rFont val="맑은 고딕"/>
        <family val="2"/>
        <charset val="129"/>
        <scheme val="minor"/>
      </rPr>
      <t>S</t>
    </r>
    <phoneticPr fontId="3" type="noConversion"/>
  </si>
  <si>
    <t>수영구</t>
    <phoneticPr fontId="3" type="noConversion"/>
  </si>
  <si>
    <t>민락동</t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</si>
  <si>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</si>
  <si>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9A/13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</si>
  <si>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0D/14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</si>
  <si>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0B/14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</si>
  <si>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0C/14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</si>
  <si>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0A/14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</si>
  <si>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1B/13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</si>
  <si>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8B/19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</si>
  <si>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9A/19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</si>
  <si>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</si>
  <si>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</si>
  <si>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1A/68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</si>
  <si>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</si>
  <si>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</si>
  <si>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</si>
  <si>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</si>
  <si>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</si>
  <si>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02C/76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</si>
  <si>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02D/76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</si>
  <si>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</si>
  <si>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</si>
  <si>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</si>
  <si>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</si>
  <si>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74/129</t>
    </r>
    <phoneticPr fontId="3" type="noConversion"/>
  </si>
  <si>
    <t>부산</t>
    <phoneticPr fontId="3" type="noConversion"/>
  </si>
  <si>
    <t>성진뉴파크뷰</t>
    <phoneticPr fontId="3" type="noConversion"/>
  </si>
  <si>
    <t>도봉구</t>
    <phoneticPr fontId="3" type="noConversion"/>
  </si>
  <si>
    <t>방학동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</si>
  <si>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</si>
  <si>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9B/45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</si>
  <si>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</si>
  <si>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조례2차골드클래스시그니처</t>
    <phoneticPr fontId="3" type="noConversion"/>
  </si>
  <si>
    <t>전남</t>
    <phoneticPr fontId="3" type="noConversion"/>
  </si>
  <si>
    <t>순천시</t>
    <phoneticPr fontId="3" type="noConversion"/>
  </si>
  <si>
    <t>조례동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</si>
  <si>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</si>
  <si>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</si>
  <si>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</si>
  <si>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43/114</t>
    </r>
    <phoneticPr fontId="3" type="noConversion"/>
  </si>
  <si>
    <t>공공임대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</si>
  <si>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A77-1(행복주택)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</si>
  <si>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</si>
  <si>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</si>
  <si>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</si>
  <si>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r>
      <t>판교제2테크노밸리창업지원주택</t>
    </r>
    <r>
      <rPr>
        <sz val="11"/>
        <color theme="1"/>
        <rFont val="맑은 고딕"/>
        <family val="2"/>
        <charset val="129"/>
        <scheme val="minor"/>
      </rPr>
      <t>A1(행복주택)</t>
    </r>
    <phoneticPr fontId="3" type="noConversion"/>
  </si>
  <si>
    <r>
      <t>파주운정A</t>
    </r>
    <r>
      <rPr>
        <sz val="11"/>
        <color theme="1"/>
        <rFont val="맑은 고딕"/>
        <family val="2"/>
        <charset val="129"/>
        <scheme val="minor"/>
      </rPr>
      <t>39(행복주택)</t>
    </r>
    <phoneticPr fontId="3" type="noConversion"/>
  </si>
  <si>
    <r>
      <t>충주호암A</t>
    </r>
    <r>
      <rPr>
        <sz val="11"/>
        <color theme="1"/>
        <rFont val="맑은 고딕"/>
        <family val="2"/>
        <charset val="129"/>
        <scheme val="minor"/>
      </rPr>
      <t>4(행복주택)</t>
    </r>
    <phoneticPr fontId="3" type="noConversion"/>
  </si>
  <si>
    <t>충주시</t>
    <phoneticPr fontId="3" type="noConversion"/>
  </si>
  <si>
    <t>호암동</t>
    <phoneticPr fontId="3" type="noConversion"/>
  </si>
  <si>
    <t>경기</t>
    <phoneticPr fontId="3" type="noConversion"/>
  </si>
  <si>
    <t>파주시</t>
    <phoneticPr fontId="3" type="noConversion"/>
  </si>
  <si>
    <t>와동동</t>
    <phoneticPr fontId="3" type="noConversion"/>
  </si>
  <si>
    <t>성남시</t>
    <phoneticPr fontId="3" type="noConversion"/>
  </si>
  <si>
    <t>시흥동</t>
    <phoneticPr fontId="3" type="noConversion"/>
  </si>
  <si>
    <r>
      <t>춘천우두지구E</t>
    </r>
    <r>
      <rPr>
        <sz val="11"/>
        <color theme="1"/>
        <rFont val="맑은 고딕"/>
        <family val="2"/>
        <charset val="129"/>
        <scheme val="minor"/>
      </rPr>
      <t>GTHEL(B3,4)</t>
    </r>
    <phoneticPr fontId="3" type="noConversion"/>
  </si>
  <si>
    <t>춘천시</t>
    <phoneticPr fontId="3" type="noConversion"/>
  </si>
  <si>
    <t>우두동</t>
    <phoneticPr fontId="3" type="noConversion"/>
  </si>
  <si>
    <t>민간분양</t>
    <phoneticPr fontId="3" type="noConversion"/>
  </si>
  <si>
    <r>
      <t>인천영종A</t>
    </r>
    <r>
      <rPr>
        <sz val="11"/>
        <color theme="1"/>
        <rFont val="맑은 고딕"/>
        <family val="2"/>
        <charset val="129"/>
        <scheme val="minor"/>
      </rPr>
      <t>49(행복주택리츠)</t>
    </r>
    <phoneticPr fontId="3" type="noConversion"/>
  </si>
  <si>
    <t>중구</t>
    <phoneticPr fontId="3" type="noConversion"/>
  </si>
  <si>
    <t>중산동</t>
    <phoneticPr fontId="3" type="noConversion"/>
  </si>
  <si>
    <t>이천롯데캐슬페라즈스카이</t>
    <phoneticPr fontId="3" type="noConversion"/>
  </si>
  <si>
    <t>이천시</t>
    <phoneticPr fontId="3" type="noConversion"/>
  </si>
  <si>
    <t>안흥동</t>
    <phoneticPr fontId="3" type="noConversion"/>
  </si>
  <si>
    <t>민간분양</t>
    <phoneticPr fontId="3" type="noConversion"/>
  </si>
  <si>
    <t>공공임대</t>
    <phoneticPr fontId="3" type="noConversion"/>
  </si>
  <si>
    <r>
      <t>안성아양A</t>
    </r>
    <r>
      <rPr>
        <sz val="11"/>
        <color theme="1"/>
        <rFont val="맑은 고딕"/>
        <family val="2"/>
        <charset val="129"/>
        <scheme val="minor"/>
      </rPr>
      <t>2-1(행복주택)</t>
    </r>
    <phoneticPr fontId="3" type="noConversion"/>
  </si>
  <si>
    <t>안성시</t>
    <phoneticPr fontId="3" type="noConversion"/>
  </si>
  <si>
    <t>아양동</t>
    <phoneticPr fontId="3" type="noConversion"/>
  </si>
  <si>
    <t>경기</t>
    <phoneticPr fontId="3" type="noConversion"/>
  </si>
  <si>
    <r>
      <t>아산탕정2-A5</t>
    </r>
    <r>
      <rPr>
        <sz val="11"/>
        <color theme="1"/>
        <rFont val="맑은 고딕"/>
        <family val="3"/>
        <charset val="129"/>
        <scheme val="minor"/>
      </rPr>
      <t>(행복주택)</t>
    </r>
    <phoneticPr fontId="3" type="noConversion"/>
  </si>
  <si>
    <t>경기</t>
    <phoneticPr fontId="3" type="noConversion"/>
  </si>
  <si>
    <t>아산시</t>
    <phoneticPr fontId="3" type="noConversion"/>
  </si>
  <si>
    <t>아양동</t>
    <phoneticPr fontId="3" type="noConversion"/>
  </si>
  <si>
    <r>
      <t>부산좌동창업지원(행복주택)</t>
    </r>
    <r>
      <rPr>
        <sz val="11"/>
        <color theme="1"/>
        <rFont val="맑은 고딕"/>
        <family val="2"/>
        <charset val="129"/>
        <scheme val="minor"/>
      </rPr>
      <t>1BL</t>
    </r>
    <phoneticPr fontId="3" type="noConversion"/>
  </si>
  <si>
    <t>해운대구</t>
    <phoneticPr fontId="3" type="noConversion"/>
  </si>
  <si>
    <t>좌동</t>
    <phoneticPr fontId="3" type="noConversion"/>
  </si>
  <si>
    <t>배산신일해피트리</t>
    <phoneticPr fontId="3" type="noConversion"/>
  </si>
  <si>
    <t>익산시</t>
    <phoneticPr fontId="3" type="noConversion"/>
  </si>
  <si>
    <t>모형동1가</t>
    <phoneticPr fontId="3" type="noConversion"/>
  </si>
  <si>
    <t>목감역지음재파크뷰</t>
    <phoneticPr fontId="3" type="noConversion"/>
  </si>
  <si>
    <t>시흥시</t>
    <phoneticPr fontId="3" type="noConversion"/>
  </si>
  <si>
    <t>목감동</t>
    <phoneticPr fontId="3" type="noConversion"/>
  </si>
  <si>
    <t>공공임대</t>
    <phoneticPr fontId="3" type="noConversion"/>
  </si>
  <si>
    <t>민간분양</t>
    <phoneticPr fontId="3" type="noConversion"/>
  </si>
  <si>
    <t>민간분양</t>
    <phoneticPr fontId="3" type="noConversion"/>
  </si>
  <si>
    <r>
      <t>군산신역세권A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</si>
  <si>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t>군산시</t>
    <phoneticPr fontId="3" type="noConversion"/>
  </si>
  <si>
    <t>내흥동</t>
    <phoneticPr fontId="3" type="noConversion"/>
  </si>
  <si>
    <t>공공임대</t>
    <phoneticPr fontId="3" type="noConversion"/>
  </si>
  <si>
    <r>
      <t>광주쌍촌</t>
    </r>
    <r>
      <rPr>
        <sz val="11"/>
        <color theme="1"/>
        <rFont val="맑은 고딕"/>
        <family val="3"/>
        <charset val="129"/>
        <scheme val="minor"/>
      </rPr>
      <t>(행복주택)101BL</t>
    </r>
    <phoneticPr fontId="3" type="noConversion"/>
  </si>
  <si>
    <t>서구</t>
    <phoneticPr fontId="3" type="noConversion"/>
  </si>
  <si>
    <t>쌍촌동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</si>
  <si>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</si>
  <si>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</si>
  <si>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</si>
  <si>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</si>
  <si>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8C/26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</si>
  <si>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</si>
  <si>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3B/36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</si>
  <si>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</si>
  <si>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</si>
  <si>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</si>
  <si>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</si>
  <si>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8C/21</t>
    </r>
    <phoneticPr fontId="3" type="noConversion"/>
  </si>
  <si>
    <t>38C1/21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</si>
  <si>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9D/21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</si>
  <si>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9E/21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</si>
  <si>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9E1/21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</si>
  <si>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9F/21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</si>
  <si>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9F1/21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</si>
  <si>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9A/44</t>
    </r>
    <phoneticPr fontId="3" type="noConversion"/>
  </si>
  <si>
    <t>79A1/44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</si>
  <si>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</si>
  <si>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</si>
  <si>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</si>
  <si>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</si>
  <si>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</si>
  <si>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</si>
  <si>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</si>
  <si>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</si>
  <si>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</si>
  <si>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</si>
  <si>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</si>
  <si>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7B/36</t>
    </r>
    <phoneticPr fontId="3" type="noConversion"/>
  </si>
  <si>
    <t>충북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</si>
  <si>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</si>
  <si>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0B/67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</si>
  <si>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</si>
  <si>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인천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</si>
  <si>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</si>
  <si>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</si>
  <si>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t>39B/26</t>
    <phoneticPr fontId="3" type="noConversion"/>
  </si>
  <si>
    <t>39A/26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</si>
  <si>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</si>
  <si>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</si>
  <si>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07/142</t>
    </r>
    <phoneticPr fontId="3" type="noConversion"/>
  </si>
  <si>
    <t>25A/16</t>
    <phoneticPr fontId="3" type="noConversion"/>
  </si>
  <si>
    <t>40A/26</t>
    <phoneticPr fontId="3" type="noConversion"/>
  </si>
  <si>
    <t>56A/36</t>
    <phoneticPr fontId="3" type="noConversion"/>
  </si>
  <si>
    <t>56B/36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</si>
  <si>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</si>
  <si>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</si>
  <si>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1C/26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</si>
  <si>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</si>
  <si>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</si>
  <si>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</si>
  <si>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</si>
  <si>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</si>
  <si>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0/44</t>
    </r>
    <phoneticPr fontId="3" type="noConversion"/>
  </si>
  <si>
    <t>전북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</si>
  <si>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</si>
  <si>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</si>
  <si>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</si>
  <si>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9C/36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</si>
  <si>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</si>
  <si>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</si>
  <si>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5B/40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</si>
  <si>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</si>
  <si>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</si>
  <si>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</si>
  <si>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</si>
  <si>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</si>
  <si>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</si>
  <si>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</si>
  <si>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</si>
  <si>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9B/36</t>
    </r>
    <phoneticPr fontId="3" type="noConversion"/>
  </si>
  <si>
    <t>광주</t>
    <phoneticPr fontId="3" type="noConversion"/>
  </si>
  <si>
    <t>하남감일A3(영구임대)</t>
    <phoneticPr fontId="3" type="noConversion"/>
  </si>
  <si>
    <r>
      <t>아산탕정2</t>
    </r>
    <r>
      <rPr>
        <sz val="11"/>
        <color theme="1"/>
        <rFont val="맑은 고딕"/>
        <family val="2"/>
        <charset val="129"/>
        <scheme val="minor"/>
      </rPr>
      <t>-A5(영구임대)</t>
    </r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</si>
  <si>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</si>
  <si>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</si>
  <si>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</si>
  <si>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t>아산시</t>
    <phoneticPr fontId="3" type="noConversion"/>
  </si>
  <si>
    <t>탕정면</t>
    <phoneticPr fontId="3" type="noConversion"/>
  </si>
  <si>
    <t>경기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</si>
  <si>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</si>
  <si>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</si>
  <si>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</si>
  <si>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</si>
  <si>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</si>
  <si>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7B/24</t>
    </r>
    <phoneticPr fontId="3" type="noConversion"/>
  </si>
  <si>
    <r>
      <t>세종하늘채센트레빌(새나루마을</t>
    </r>
    <r>
      <rPr>
        <sz val="11"/>
        <color theme="1"/>
        <rFont val="맑은 고딕"/>
        <family val="2"/>
        <charset val="129"/>
        <scheme val="minor"/>
      </rPr>
      <t>8단지)m5</t>
    </r>
    <phoneticPr fontId="3" type="noConversion"/>
  </si>
  <si>
    <r>
      <t>세종하늘채센트레빌(새나루마을</t>
    </r>
    <r>
      <rPr>
        <sz val="11"/>
        <color theme="1"/>
        <rFont val="맑은 고딕"/>
        <family val="2"/>
        <charset val="129"/>
        <scheme val="minor"/>
      </rPr>
      <t>2단지)L3</t>
    </r>
    <phoneticPr fontId="3" type="noConversion"/>
  </si>
  <si>
    <r>
      <t>서울양원S</t>
    </r>
    <r>
      <rPr>
        <sz val="11"/>
        <color theme="1"/>
        <rFont val="맑은 고딕"/>
        <family val="2"/>
        <charset val="129"/>
        <scheme val="minor"/>
      </rPr>
      <t>2신혼희망타운(공공분양)</t>
    </r>
    <phoneticPr fontId="3" type="noConversion"/>
  </si>
  <si>
    <t>세종시</t>
    <phoneticPr fontId="3" type="noConversion"/>
  </si>
  <si>
    <t>세종</t>
    <phoneticPr fontId="3" type="noConversion"/>
  </si>
  <si>
    <t>금남면</t>
    <phoneticPr fontId="3" type="noConversion"/>
  </si>
  <si>
    <t>서울</t>
    <phoneticPr fontId="3" type="noConversion"/>
  </si>
  <si>
    <t>중량구</t>
    <phoneticPr fontId="3" type="noConversion"/>
  </si>
  <si>
    <t>망우동</t>
    <phoneticPr fontId="3" type="noConversion"/>
  </si>
  <si>
    <t>77A/59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</si>
  <si>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</si>
  <si>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</si>
  <si>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</si>
  <si>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09A284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</si>
  <si>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</si>
  <si>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</si>
  <si>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</si>
  <si>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</si>
  <si>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</si>
  <si>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</si>
  <si>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3A/67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</si>
  <si>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</si>
  <si>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</si>
  <si>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9A/55</t>
    </r>
    <phoneticPr fontId="3" type="noConversion"/>
  </si>
  <si>
    <t>공공분양</t>
    <phoneticPr fontId="3" type="noConversion"/>
  </si>
  <si>
    <r>
      <t>서울양원S</t>
    </r>
    <r>
      <rPr>
        <sz val="11"/>
        <color theme="1"/>
        <rFont val="맑은 고딕"/>
        <family val="2"/>
        <charset val="129"/>
        <scheme val="minor"/>
      </rPr>
      <t>3신혼희망타운(공공분양)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</si>
  <si>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서울양원S</t>
    </r>
    <r>
      <rPr>
        <sz val="11"/>
        <color theme="1"/>
        <rFont val="맑은 고딕"/>
        <family val="2"/>
        <charset val="129"/>
        <scheme val="minor"/>
      </rPr>
      <t>4신혼희망타운(공공분양)</t>
    </r>
    <r>
      <rPr>
        <sz val="11"/>
        <color theme="1"/>
        <rFont val="맑은 고딕"/>
        <family val="2"/>
        <charset val="129"/>
        <scheme val="minor"/>
      </rPr>
      <t/>
    </r>
  </si>
  <si>
    <t>하남감일A3(국민임대)</t>
    <phoneticPr fontId="3" type="noConversion"/>
  </si>
  <si>
    <t>공공임대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</si>
  <si>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</si>
  <si>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</si>
  <si>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</si>
  <si>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3C/29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</si>
  <si>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</si>
  <si>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</si>
  <si>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</si>
  <si>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</si>
  <si>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</si>
  <si>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8C/46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</si>
  <si>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9B/46</t>
    </r>
    <phoneticPr fontId="3" type="noConversion"/>
  </si>
  <si>
    <r>
      <t>대구연경A</t>
    </r>
    <r>
      <rPr>
        <sz val="11"/>
        <color theme="1"/>
        <rFont val="맑은 고딕"/>
        <family val="2"/>
        <charset val="129"/>
        <scheme val="minor"/>
      </rPr>
      <t>2(영구임대)</t>
    </r>
    <phoneticPr fontId="3" type="noConversion"/>
  </si>
  <si>
    <t>대구</t>
    <phoneticPr fontId="3" type="noConversion"/>
  </si>
  <si>
    <t>동구</t>
    <phoneticPr fontId="3" type="noConversion"/>
  </si>
  <si>
    <t>지묘동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</si>
  <si>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</si>
  <si>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t>39A/26</t>
    <phoneticPr fontId="3" type="noConversion"/>
  </si>
  <si>
    <t>화원파크뷰우방아이유쉘</t>
    <phoneticPr fontId="3" type="noConversion"/>
  </si>
  <si>
    <t>모아엘가더수완</t>
    <phoneticPr fontId="3" type="noConversion"/>
  </si>
  <si>
    <t>가평코아루</t>
    <phoneticPr fontId="3" type="noConversion"/>
  </si>
  <si>
    <t>가평군</t>
    <phoneticPr fontId="3" type="noConversion"/>
  </si>
  <si>
    <t>가평읍</t>
    <phoneticPr fontId="3" type="noConversion"/>
  </si>
  <si>
    <t>광산구</t>
    <phoneticPr fontId="3" type="noConversion"/>
  </si>
  <si>
    <t>신가동</t>
    <phoneticPr fontId="3" type="noConversion"/>
  </si>
  <si>
    <t>달성군</t>
    <phoneticPr fontId="3" type="noConversion"/>
  </si>
  <si>
    <t>화원읍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</si>
  <si>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</si>
  <si>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</si>
  <si>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</si>
  <si>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t>109B/84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</si>
  <si>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</si>
  <si>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</si>
  <si>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</si>
  <si>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</si>
  <si>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광주</t>
    <phoneticPr fontId="3" type="noConversion"/>
  </si>
  <si>
    <r>
      <t>청량리역롯데캐슬S</t>
    </r>
    <r>
      <rPr>
        <sz val="11"/>
        <color theme="1"/>
        <rFont val="맑은 고딕"/>
        <family val="2"/>
        <charset val="129"/>
        <scheme val="minor"/>
      </rPr>
      <t>KY-L65</t>
    </r>
    <phoneticPr fontId="3" type="noConversion"/>
  </si>
  <si>
    <t>중외공원모아미래도</t>
    <phoneticPr fontId="3" type="noConversion"/>
  </si>
  <si>
    <t>서울</t>
    <phoneticPr fontId="3" type="noConversion"/>
  </si>
  <si>
    <t>동대문구</t>
    <phoneticPr fontId="3" type="noConversion"/>
  </si>
  <si>
    <t>전농동</t>
    <phoneticPr fontId="3" type="noConversion"/>
  </si>
  <si>
    <t>복구</t>
    <phoneticPr fontId="3" type="noConversion"/>
  </si>
  <si>
    <t>운암동</t>
    <phoneticPr fontId="3" type="noConversion"/>
  </si>
  <si>
    <t>민간분양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</si>
  <si>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</si>
  <si>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</si>
  <si>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4B/36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</si>
  <si>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</si>
  <si>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</si>
  <si>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</si>
  <si>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</si>
  <si>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</si>
  <si>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</si>
  <si>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20J/84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</si>
  <si>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</si>
  <si>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</si>
  <si>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</si>
  <si>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</si>
  <si>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</si>
  <si>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</si>
  <si>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</si>
  <si>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46/102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</si>
  <si>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45TA/172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</si>
  <si>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50TB/176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</si>
  <si>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53TD/177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</si>
  <si>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77TE/199</t>
    </r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</si>
  <si>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</si>
  <si>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</si>
  <si>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</si>
  <si>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t>241TC/169</t>
    <phoneticPr fontId="3" type="noConversion"/>
  </si>
  <si>
    <t>평수</t>
    <phoneticPr fontId="3" type="noConversion"/>
  </si>
  <si>
    <t>과천푸르지오써밋</t>
    <phoneticPr fontId="3" type="noConversion"/>
  </si>
  <si>
    <t>과천시</t>
    <phoneticPr fontId="3" type="noConversion"/>
  </si>
  <si>
    <t>중앙동</t>
    <phoneticPr fontId="3" type="noConversion"/>
  </si>
  <si>
    <t>80B/59</t>
    <phoneticPr fontId="3" type="noConversion"/>
  </si>
  <si>
    <t>80C/59</t>
    <phoneticPr fontId="3" type="noConversion"/>
  </si>
  <si>
    <t>81A/59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</si>
  <si>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</si>
  <si>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</si>
  <si>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</si>
  <si>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</si>
  <si>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</si>
  <si>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</si>
  <si>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</si>
  <si>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</si>
  <si>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35B/109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</si>
  <si>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38A/111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</si>
  <si>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</si>
  <si>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</si>
  <si>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</si>
  <si>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50A/126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</si>
  <si>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52B/126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</si>
  <si>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57A/131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</si>
  <si>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58B/131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</si>
  <si>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83A/151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</si>
  <si>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84B/151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</si>
  <si>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53/208</t>
    </r>
    <phoneticPr fontId="3" type="noConversion"/>
  </si>
  <si>
    <r>
      <t>신흥S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</si>
  <si>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교대역하늘채뉴센트윈</t>
    <phoneticPr fontId="3" type="noConversion"/>
  </si>
  <si>
    <r>
      <t>광주역자연&amp;자이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</si>
  <si>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공공분양</t>
    <phoneticPr fontId="3" type="noConversion"/>
  </si>
  <si>
    <t>민간분양</t>
    <phoneticPr fontId="3" type="noConversion"/>
  </si>
  <si>
    <t>광주무등산골드클래스2차</t>
    <phoneticPr fontId="3" type="noConversion"/>
  </si>
  <si>
    <r>
      <t>고양덕은대방노블랜드(</t>
    </r>
    <r>
      <rPr>
        <sz val="11"/>
        <color theme="1"/>
        <rFont val="맑은 고딕"/>
        <family val="2"/>
        <charset val="129"/>
        <scheme val="minor"/>
      </rPr>
      <t>A5)</t>
    </r>
    <phoneticPr fontId="3" type="noConversion"/>
  </si>
  <si>
    <r>
      <t>고덕리슈빌파크뷰(</t>
    </r>
    <r>
      <rPr>
        <sz val="11"/>
        <color theme="1"/>
        <rFont val="맑은 고딕"/>
        <family val="2"/>
        <charset val="129"/>
        <scheme val="minor"/>
      </rPr>
      <t>A45)</t>
    </r>
    <phoneticPr fontId="3" type="noConversion"/>
  </si>
  <si>
    <t>동구</t>
    <phoneticPr fontId="3" type="noConversion"/>
  </si>
  <si>
    <t>신흥동</t>
    <phoneticPr fontId="3" type="noConversion"/>
  </si>
  <si>
    <t>남구</t>
    <phoneticPr fontId="3" type="noConversion"/>
  </si>
  <si>
    <t>대명동</t>
    <phoneticPr fontId="3" type="noConversion"/>
  </si>
  <si>
    <t>광주시</t>
    <phoneticPr fontId="3" type="noConversion"/>
  </si>
  <si>
    <t>역동</t>
    <phoneticPr fontId="3" type="noConversion"/>
  </si>
  <si>
    <t>동구</t>
    <phoneticPr fontId="3" type="noConversion"/>
  </si>
  <si>
    <t>소태동</t>
    <phoneticPr fontId="3" type="noConversion"/>
  </si>
  <si>
    <t>광주</t>
    <phoneticPr fontId="3" type="noConversion"/>
  </si>
  <si>
    <t>고양시</t>
    <phoneticPr fontId="3" type="noConversion"/>
  </si>
  <si>
    <t>덕은동</t>
    <phoneticPr fontId="3" type="noConversion"/>
  </si>
  <si>
    <t>평택시</t>
    <phoneticPr fontId="3" type="noConversion"/>
  </si>
  <si>
    <t>고덕면</t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</si>
  <si>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</si>
  <si>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</si>
  <si>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</si>
  <si>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</si>
  <si>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</si>
  <si>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</si>
  <si>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</si>
  <si>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</si>
  <si>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</si>
  <si>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</si>
  <si>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</si>
  <si>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</si>
  <si>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</si>
  <si>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</si>
  <si>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</si>
  <si>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</si>
  <si>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</si>
  <si>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</si>
  <si>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</si>
  <si>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</si>
  <si>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48/121</t>
    </r>
    <phoneticPr fontId="3" type="noConversion"/>
  </si>
  <si>
    <t>109/84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</si>
  <si>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</si>
  <si>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</si>
  <si>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</si>
  <si>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</si>
  <si>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</si>
  <si>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</si>
  <si>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</si>
  <si>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</si>
  <si>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</si>
  <si>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t>다산신도시자연&amp;푸르지오(A4)</t>
    <phoneticPr fontId="3" type="noConversion"/>
  </si>
  <si>
    <t>남양주시</t>
    <phoneticPr fontId="3" type="noConversion"/>
  </si>
  <si>
    <t>다산동</t>
    <phoneticPr fontId="3" type="noConversion"/>
  </si>
  <si>
    <t>공공분양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</si>
  <si>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</si>
  <si>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</si>
  <si>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</si>
  <si>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</si>
  <si>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</si>
  <si>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t>등촌두산위브</t>
    <phoneticPr fontId="3" type="noConversion"/>
  </si>
  <si>
    <t>강서구</t>
    <phoneticPr fontId="3" type="noConversion"/>
  </si>
  <si>
    <t>등촌동</t>
    <phoneticPr fontId="3" type="noConversion"/>
  </si>
  <si>
    <t>서울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</si>
  <si>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</si>
  <si>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</si>
  <si>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</si>
  <si>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</si>
  <si>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</si>
  <si>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</si>
  <si>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90/160</t>
    </r>
    <phoneticPr fontId="3" type="noConversion"/>
  </si>
  <si>
    <t>민간분양</t>
    <phoneticPr fontId="3" type="noConversion"/>
  </si>
  <si>
    <t>양평센트럴파크써밋</t>
    <phoneticPr fontId="3" type="noConversion"/>
  </si>
  <si>
    <t>서귀포더그라벨</t>
    <phoneticPr fontId="3" type="noConversion"/>
  </si>
  <si>
    <t>양평읍</t>
    <phoneticPr fontId="3" type="noConversion"/>
  </si>
  <si>
    <t>양평군</t>
    <phoneticPr fontId="3" type="noConversion"/>
  </si>
  <si>
    <t>제주</t>
    <phoneticPr fontId="3" type="noConversion"/>
  </si>
  <si>
    <t>서귀포시</t>
    <phoneticPr fontId="3" type="noConversion"/>
  </si>
  <si>
    <t>대정읍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</si>
  <si>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</si>
  <si>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</si>
  <si>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</si>
  <si>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</si>
  <si>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</si>
  <si>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</si>
  <si>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5A/56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</si>
  <si>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5B/57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</si>
  <si>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</si>
  <si>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11D/83</t>
    </r>
    <phoneticPr fontId="3" type="noConversion"/>
  </si>
  <si>
    <t>화정골드클래스</t>
    <phoneticPr fontId="3" type="noConversion"/>
  </si>
  <si>
    <t>서구</t>
    <phoneticPr fontId="3" type="noConversion"/>
  </si>
  <si>
    <t>화정동</t>
    <phoneticPr fontId="3" type="noConversion"/>
  </si>
  <si>
    <t>월배삼정그린코아카운티</t>
    <phoneticPr fontId="3" type="noConversion"/>
  </si>
  <si>
    <t>신천센트럴자이</t>
    <phoneticPr fontId="3" type="noConversion"/>
  </si>
  <si>
    <t>동구</t>
    <phoneticPr fontId="3" type="noConversion"/>
  </si>
  <si>
    <t>신천동</t>
    <phoneticPr fontId="3" type="noConversion"/>
  </si>
  <si>
    <t>달서구</t>
    <phoneticPr fontId="3" type="noConversion"/>
  </si>
  <si>
    <t>대천동</t>
    <phoneticPr fontId="3" type="noConversion"/>
  </si>
  <si>
    <t>광주</t>
    <phoneticPr fontId="3" type="noConversion"/>
  </si>
  <si>
    <t>110A/84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</si>
  <si>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66/128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</si>
  <si>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00/230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</si>
  <si>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</si>
  <si>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</si>
  <si>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</si>
  <si>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</si>
  <si>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</si>
  <si>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</si>
  <si>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33B/84</t>
    </r>
    <phoneticPr fontId="3" type="noConversion"/>
  </si>
  <si>
    <t>제주</t>
    <phoneticPr fontId="3" type="noConversion"/>
  </si>
  <si>
    <t>광주역태전경남아너스빌</t>
    <phoneticPr fontId="3" type="noConversion"/>
  </si>
  <si>
    <t>장지동</t>
    <phoneticPr fontId="3" type="noConversion"/>
  </si>
  <si>
    <t>광주시</t>
    <phoneticPr fontId="3" type="noConversion"/>
  </si>
  <si>
    <t>경기</t>
    <phoneticPr fontId="3" type="noConversion"/>
  </si>
  <si>
    <t>85A/63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</si>
  <si>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</si>
  <si>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</si>
  <si>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</si>
  <si>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</si>
  <si>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</si>
  <si>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00C/73</t>
    </r>
    <phoneticPr fontId="3" type="noConversion"/>
  </si>
  <si>
    <r>
      <t>광양푸리지오더퍼스트(</t>
    </r>
    <r>
      <rPr>
        <sz val="11"/>
        <color theme="1"/>
        <rFont val="맑은 고딕"/>
        <family val="2"/>
        <charset val="129"/>
        <scheme val="minor"/>
      </rPr>
      <t>L3)</t>
    </r>
    <phoneticPr fontId="3" type="noConversion"/>
  </si>
  <si>
    <t>광양시</t>
    <phoneticPr fontId="3" type="noConversion"/>
  </si>
  <si>
    <t>성황동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</si>
  <si>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</si>
  <si>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</si>
  <si>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</si>
  <si>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</si>
  <si>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t>110A/84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</si>
  <si>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</si>
  <si>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</si>
  <si>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</si>
  <si>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t>전남</t>
    <phoneticPr fontId="3" type="noConversion"/>
  </si>
  <si>
    <t>순천모아엘가리버파크</t>
    <phoneticPr fontId="3" type="noConversion"/>
  </si>
  <si>
    <t>전남</t>
    <phoneticPr fontId="3" type="noConversion"/>
  </si>
  <si>
    <t>순천시</t>
    <phoneticPr fontId="3" type="noConversion"/>
  </si>
  <si>
    <t>서면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</si>
  <si>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</si>
  <si>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t>106C/84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</si>
  <si>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</si>
  <si>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r>
      <t>오포더샵센트럴포레(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</si>
  <si>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>경기</t>
    <phoneticPr fontId="3" type="noConversion"/>
  </si>
  <si>
    <t>오포읍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</si>
  <si>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</si>
  <si>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</si>
  <si>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</si>
  <si>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</si>
  <si>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</si>
  <si>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센트럴시티그랑베르</t>
    <phoneticPr fontId="3" type="noConversion"/>
  </si>
  <si>
    <t>남동구</t>
    <phoneticPr fontId="3" type="noConversion"/>
  </si>
  <si>
    <t>구월동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</si>
  <si>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</si>
  <si>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</si>
  <si>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t>인천</t>
    <phoneticPr fontId="3" type="noConversion"/>
  </si>
  <si>
    <r>
      <t>여수웅천7차사랑으로부영</t>
    </r>
    <r>
      <rPr>
        <sz val="11"/>
        <color theme="1"/>
        <rFont val="맑은 고딕"/>
        <family val="2"/>
        <charset val="129"/>
        <scheme val="minor"/>
      </rPr>
      <t>(2-2)공공임대</t>
    </r>
    <phoneticPr fontId="3" type="noConversion"/>
  </si>
  <si>
    <t>여수웅천6차사랑으로부영(2-1)공공임대</t>
    <phoneticPr fontId="3" type="noConversion"/>
  </si>
  <si>
    <t>공공임대</t>
    <phoneticPr fontId="3" type="noConversion"/>
  </si>
  <si>
    <t>여수시</t>
    <phoneticPr fontId="3" type="noConversion"/>
  </si>
  <si>
    <t>웅천동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</si>
  <si>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</si>
  <si>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</si>
  <si>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</si>
  <si>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</si>
  <si>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</si>
  <si>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</si>
  <si>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</si>
  <si>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여수웅천7차사랑으로부영</t>
    </r>
    <r>
      <rPr>
        <sz val="11"/>
        <color theme="1"/>
        <rFont val="맑은 고딕"/>
        <family val="2"/>
        <charset val="129"/>
        <scheme val="minor"/>
      </rPr>
      <t>(2-2)공공임대</t>
    </r>
    <phoneticPr fontId="3" type="noConversion"/>
  </si>
  <si>
    <r>
      <t>e편한세상김포로얄하임</t>
    </r>
    <r>
      <rPr>
        <sz val="11"/>
        <color theme="1"/>
        <rFont val="맑은 고딕"/>
        <family val="2"/>
        <charset val="129"/>
        <scheme val="minor"/>
      </rPr>
      <t>(B6)</t>
    </r>
    <phoneticPr fontId="3" type="noConversion"/>
  </si>
  <si>
    <t>김포</t>
    <phoneticPr fontId="3" type="noConversion"/>
  </si>
  <si>
    <t>통진읍</t>
    <phoneticPr fontId="3" type="noConversion"/>
  </si>
  <si>
    <r>
      <t>호반써밋고덕신도시(</t>
    </r>
    <r>
      <rPr>
        <sz val="11"/>
        <color theme="1"/>
        <rFont val="맑은 고딕"/>
        <family val="2"/>
        <charset val="129"/>
        <scheme val="minor"/>
      </rPr>
      <t>A22)</t>
    </r>
    <phoneticPr fontId="3" type="noConversion"/>
  </si>
  <si>
    <t>경기</t>
    <phoneticPr fontId="3" type="noConversion"/>
  </si>
  <si>
    <t>고덕면</t>
    <phoneticPr fontId="3" type="noConversion"/>
  </si>
  <si>
    <t>평택시</t>
    <phoneticPr fontId="3" type="noConversion"/>
  </si>
  <si>
    <t>해링턴플레이스감삼</t>
    <phoneticPr fontId="3" type="noConversion"/>
  </si>
  <si>
    <t>달서구</t>
    <phoneticPr fontId="3" type="noConversion"/>
  </si>
  <si>
    <t>감삼동</t>
    <phoneticPr fontId="3" type="noConversion"/>
  </si>
  <si>
    <t>이수푸르지오더프레티움</t>
    <phoneticPr fontId="3" type="noConversion"/>
  </si>
  <si>
    <t>동작구</t>
    <phoneticPr fontId="3" type="noConversion"/>
  </si>
  <si>
    <t>사당동</t>
    <phoneticPr fontId="3" type="noConversion"/>
  </si>
  <si>
    <t>우남퍼스트빌더테라스동탄</t>
    <phoneticPr fontId="3" type="noConversion"/>
  </si>
  <si>
    <t>화성시</t>
    <phoneticPr fontId="3" type="noConversion"/>
  </si>
  <si>
    <t>석우동</t>
    <phoneticPr fontId="3" type="noConversion"/>
  </si>
  <si>
    <r>
      <t>서귀포성산(국민임대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</si>
  <si>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제주</t>
    <phoneticPr fontId="3" type="noConversion"/>
  </si>
  <si>
    <t>서귀포시</t>
    <phoneticPr fontId="3" type="noConversion"/>
  </si>
  <si>
    <t>성산읍</t>
    <phoneticPr fontId="3" type="noConversion"/>
  </si>
  <si>
    <t>민간분양</t>
    <phoneticPr fontId="3" type="noConversion"/>
  </si>
  <si>
    <t>경기</t>
    <phoneticPr fontId="3" type="noConversion"/>
  </si>
  <si>
    <t>112/84C</t>
    <phoneticPr fontId="3" type="noConversion"/>
  </si>
  <si>
    <t>113/84B</t>
    <phoneticPr fontId="3" type="noConversion"/>
  </si>
  <si>
    <t>112/85A</t>
    <phoneticPr fontId="3" type="noConversion"/>
  </si>
  <si>
    <t>101/74B</t>
    <phoneticPr fontId="3" type="noConversion"/>
  </si>
  <si>
    <t>100/74A</t>
    <phoneticPr fontId="3" type="noConversion"/>
  </si>
  <si>
    <t>91/66B</t>
    <phoneticPr fontId="3" type="noConversion"/>
  </si>
  <si>
    <t>90/66A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</si>
  <si>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</si>
  <si>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</si>
  <si>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</si>
  <si>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20/94A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</si>
  <si>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</si>
  <si>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287/102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</si>
  <si>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</si>
  <si>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</si>
  <si>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34/101A</t>
    </r>
    <phoneticPr fontId="3" type="noConversion"/>
  </si>
  <si>
    <t>112/84A</t>
    <phoneticPr fontId="3" type="noConversion"/>
  </si>
  <si>
    <t>대구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</si>
  <si>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7/41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</si>
  <si>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</si>
  <si>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</si>
  <si>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</si>
  <si>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</si>
  <si>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</si>
  <si>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</si>
  <si>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44/105</t>
    </r>
    <phoneticPr fontId="3" type="noConversion"/>
  </si>
  <si>
    <t>69/51</t>
    <phoneticPr fontId="3" type="noConversion"/>
  </si>
  <si>
    <t>77/59A</t>
    <phoneticPr fontId="3" type="noConversion"/>
  </si>
  <si>
    <t>80/59B</t>
    <phoneticPr fontId="3" type="noConversion"/>
  </si>
  <si>
    <t>78/59C</t>
    <phoneticPr fontId="3" type="noConversion"/>
  </si>
  <si>
    <t>77/59D</t>
    <phoneticPr fontId="3" type="noConversion"/>
  </si>
  <si>
    <t>80/59E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</si>
  <si>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2/71A-1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</si>
  <si>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2/71A-2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</si>
  <si>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</si>
  <si>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</si>
  <si>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t>109/84B</t>
    <phoneticPr fontId="3" type="noConversion"/>
  </si>
  <si>
    <t>도시생활형 주택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</si>
  <si>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</si>
  <si>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</si>
  <si>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</t>
    </r>
    <phoneticPr fontId="3" type="noConversion"/>
  </si>
  <si>
    <t>공공임대</t>
    <phoneticPr fontId="3" type="noConversion"/>
  </si>
  <si>
    <t>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</si>
  <si>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</si>
  <si>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의정부역센트럴자이&amp;위브캐슬</t>
    <phoneticPr fontId="3" type="noConversion"/>
  </si>
  <si>
    <t>의정부시</t>
    <phoneticPr fontId="3" type="noConversion"/>
  </si>
  <si>
    <t>의정부동</t>
    <phoneticPr fontId="3" type="noConversion"/>
  </si>
  <si>
    <t>민간분양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</si>
  <si>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</si>
  <si>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</si>
  <si>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90/59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</si>
  <si>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</si>
  <si>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</si>
  <si>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</si>
  <si>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</si>
  <si>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</si>
  <si>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</si>
  <si>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</si>
  <si>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29/98</t>
    </r>
    <phoneticPr fontId="3" type="noConversion"/>
  </si>
  <si>
    <r>
      <t>합천핫들(영구임대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</si>
  <si>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합천군</t>
    <phoneticPr fontId="3" type="noConversion"/>
  </si>
  <si>
    <t>합천읍</t>
    <phoneticPr fontId="3" type="noConversion"/>
  </si>
  <si>
    <t>상주무양태왕아너스</t>
    <phoneticPr fontId="3" type="noConversion"/>
  </si>
  <si>
    <t>상주시</t>
    <phoneticPr fontId="3" type="noConversion"/>
  </si>
  <si>
    <t>무양동</t>
    <phoneticPr fontId="3" type="noConversion"/>
  </si>
  <si>
    <t>부천일루미스테이트</t>
    <phoneticPr fontId="3" type="noConversion"/>
  </si>
  <si>
    <t>범박동</t>
    <phoneticPr fontId="3" type="noConversion"/>
  </si>
  <si>
    <r>
      <t>녹번역e편한세상캐슬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</si>
  <si>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은평구</t>
    <phoneticPr fontId="3" type="noConversion"/>
  </si>
  <si>
    <t>응암동</t>
    <phoneticPr fontId="3" type="noConversion"/>
  </si>
  <si>
    <t>경남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</si>
  <si>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3" type="noConversion"/>
  </si>
  <si>
    <t>공공임대</t>
    <phoneticPr fontId="3" type="noConversion"/>
  </si>
  <si>
    <t>경북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</si>
  <si>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</si>
  <si>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</si>
  <si>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63/123</t>
    </r>
    <phoneticPr fontId="3" type="noConversion"/>
  </si>
  <si>
    <t>109/84A</t>
    <phoneticPr fontId="3" type="noConversion"/>
  </si>
  <si>
    <t>경기</t>
    <phoneticPr fontId="3" type="noConversion"/>
  </si>
  <si>
    <t>부천시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</si>
  <si>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</si>
  <si>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</si>
  <si>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</si>
  <si>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t>99/74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</si>
  <si>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</si>
  <si>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</si>
  <si>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</si>
  <si>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</si>
  <si>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</si>
  <si>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</si>
  <si>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</si>
  <si>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e편한세상평내</t>
    <phoneticPr fontId="3" type="noConversion"/>
  </si>
  <si>
    <t>남양주시</t>
    <phoneticPr fontId="3" type="noConversion"/>
  </si>
  <si>
    <t>평내동</t>
    <phoneticPr fontId="3" type="noConversion"/>
  </si>
  <si>
    <t>포레나천안두정</t>
    <phoneticPr fontId="3" type="noConversion"/>
  </si>
  <si>
    <t>천안시</t>
    <phoneticPr fontId="3" type="noConversion"/>
  </si>
  <si>
    <t>두정동</t>
    <phoneticPr fontId="3" type="noConversion"/>
  </si>
  <si>
    <r>
      <t>송도더샵프라임뷰(</t>
    </r>
    <r>
      <rPr>
        <sz val="11"/>
        <color theme="1"/>
        <rFont val="맑은 고딕"/>
        <family val="2"/>
        <charset val="129"/>
        <scheme val="minor"/>
      </rPr>
      <t>F25-1)</t>
    </r>
    <phoneticPr fontId="3" type="noConversion"/>
  </si>
  <si>
    <t>연수동</t>
    <phoneticPr fontId="3" type="noConversion"/>
  </si>
  <si>
    <t>송도동</t>
    <phoneticPr fontId="3" type="noConversion"/>
  </si>
  <si>
    <r>
      <t>송도더샵프라임뷰(</t>
    </r>
    <r>
      <rPr>
        <sz val="11"/>
        <color theme="1"/>
        <rFont val="맑은 고딕"/>
        <family val="2"/>
        <charset val="129"/>
        <scheme val="minor"/>
      </rPr>
      <t>F20-1)</t>
    </r>
    <phoneticPr fontId="3" type="noConversion"/>
  </si>
  <si>
    <t>송도더샵센트럴파크3차(E5)</t>
    <phoneticPr fontId="3" type="noConversion"/>
  </si>
  <si>
    <t>남악오투그란데더테라스</t>
    <phoneticPr fontId="3" type="noConversion"/>
  </si>
  <si>
    <t>무안군</t>
    <phoneticPr fontId="3" type="noConversion"/>
  </si>
  <si>
    <t>삼향읍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</si>
  <si>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</si>
  <si>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</si>
  <si>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</si>
  <si>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</si>
  <si>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t>81/59D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</si>
  <si>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</si>
  <si>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</si>
  <si>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t>108/84B</t>
    <phoneticPr fontId="3" type="noConversion"/>
  </si>
  <si>
    <t>충남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</si>
  <si>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</si>
  <si>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</si>
  <si>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</si>
  <si>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</si>
  <si>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</si>
  <si>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32/102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</si>
  <si>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</si>
  <si>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35/107C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</si>
  <si>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</si>
  <si>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77/144A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</si>
  <si>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</si>
  <si>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41/195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</si>
  <si>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</si>
  <si>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</si>
  <si>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t>117/84C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</si>
  <si>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50/114</t>
    </r>
    <phoneticPr fontId="3" type="noConversion"/>
  </si>
  <si>
    <t>118/84A</t>
    <phoneticPr fontId="3" type="noConversion"/>
  </si>
  <si>
    <t>141/107B</t>
    <phoneticPr fontId="3" type="noConversion"/>
  </si>
  <si>
    <t>143/107A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</si>
  <si>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</si>
  <si>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</si>
  <si>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</si>
  <si>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</si>
  <si>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34/170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</si>
  <si>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38/171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</si>
  <si>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69/193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</si>
  <si>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77/198</t>
    </r>
    <phoneticPr fontId="3" type="noConversion"/>
  </si>
  <si>
    <t>전남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</si>
  <si>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</si>
  <si>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44/127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</si>
  <si>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45/128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</si>
  <si>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48/131</t>
    </r>
    <phoneticPr fontId="3" type="noConversion"/>
  </si>
  <si>
    <t>140/102</t>
    <phoneticPr fontId="3" type="noConversion"/>
  </si>
  <si>
    <r>
      <t>e편한세상운정어반프라임</t>
    </r>
    <r>
      <rPr>
        <sz val="11"/>
        <color theme="1"/>
        <rFont val="맑은 고딕"/>
        <family val="2"/>
        <charset val="129"/>
        <scheme val="minor"/>
      </rPr>
      <t>(A27)</t>
    </r>
    <phoneticPr fontId="3" type="noConversion"/>
  </si>
  <si>
    <t>경기</t>
    <phoneticPr fontId="3" type="noConversion"/>
  </si>
  <si>
    <t>파주시</t>
    <phoneticPr fontId="3" type="noConversion"/>
  </si>
  <si>
    <t>동패동</t>
    <phoneticPr fontId="3" type="noConversion"/>
  </si>
  <si>
    <r>
      <t>합천핫들(국민임대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</si>
  <si>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합천군</t>
    <phoneticPr fontId="3" type="noConversion"/>
  </si>
  <si>
    <t>합천읍</t>
    <phoneticPr fontId="3" type="noConversion"/>
  </si>
  <si>
    <t>철산역롯데캐슬&amp;SK뷰클래스티지</t>
    <phoneticPr fontId="3" type="noConversion"/>
  </si>
  <si>
    <t xml:space="preserve">광명시 </t>
    <phoneticPr fontId="3" type="noConversion"/>
  </si>
  <si>
    <t>철산동</t>
    <phoneticPr fontId="3" type="noConversion"/>
  </si>
  <si>
    <t>송파시그니쳐롯데캐슬</t>
    <phoneticPr fontId="3" type="noConversion"/>
  </si>
  <si>
    <t xml:space="preserve">송파구 </t>
    <phoneticPr fontId="3" type="noConversion"/>
  </si>
  <si>
    <t>거여동</t>
    <phoneticPr fontId="3" type="noConversion"/>
  </si>
  <si>
    <t>서대문푸르지오센트럴파크</t>
    <phoneticPr fontId="3" type="noConversion"/>
  </si>
  <si>
    <t>서대문구</t>
    <phoneticPr fontId="3" type="noConversion"/>
  </si>
  <si>
    <t>홍재동</t>
    <phoneticPr fontId="3" type="noConversion"/>
  </si>
  <si>
    <t>모종금호어울림아이퍼스트</t>
    <phoneticPr fontId="3" type="noConversion"/>
  </si>
  <si>
    <t>아산시</t>
    <phoneticPr fontId="3" type="noConversion"/>
  </si>
  <si>
    <t>모종동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</si>
  <si>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</si>
  <si>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</si>
  <si>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</si>
  <si>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</si>
  <si>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</si>
  <si>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</si>
  <si>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15/84P1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</si>
  <si>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15/84P2</t>
    </r>
    <phoneticPr fontId="3" type="noConversion"/>
  </si>
  <si>
    <t>79/59A</t>
    <phoneticPr fontId="3" type="noConversion"/>
  </si>
  <si>
    <t>경남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</si>
  <si>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0/14A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</si>
  <si>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0/14B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</si>
  <si>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</si>
  <si>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1/46</t>
    </r>
    <phoneticPr fontId="3" type="noConversion"/>
  </si>
  <si>
    <t>공공임대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</si>
  <si>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</si>
  <si>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</si>
  <si>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</si>
  <si>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</si>
  <si>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</si>
  <si>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</si>
  <si>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32/98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</si>
  <si>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</si>
  <si>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3/34A</t>
    </r>
    <phoneticPr fontId="3" type="noConversion"/>
  </si>
  <si>
    <t>53/34B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</si>
  <si>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9/44A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</si>
  <si>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</si>
  <si>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</si>
  <si>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</si>
  <si>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</si>
  <si>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</si>
  <si>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</si>
  <si>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</si>
  <si>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t>112/84D</t>
    <phoneticPr fontId="3" type="noConversion"/>
  </si>
  <si>
    <t>136/108A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</si>
  <si>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</si>
  <si>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</si>
  <si>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</si>
  <si>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</si>
  <si>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</si>
  <si>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</si>
  <si>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</si>
  <si>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</si>
  <si>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</si>
  <si>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51/114</t>
    </r>
    <phoneticPr fontId="3" type="noConversion"/>
  </si>
  <si>
    <t>충남</t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</si>
  <si>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</si>
  <si>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</si>
  <si>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</si>
  <si>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113/84A</t>
    <phoneticPr fontId="3" type="noConversion"/>
  </si>
  <si>
    <t>민간분양</t>
    <phoneticPr fontId="3" type="noConversion"/>
  </si>
  <si>
    <t>공공임대</t>
    <phoneticPr fontId="3" type="noConversion"/>
  </si>
  <si>
    <t>청주동남A-1(국민임대)</t>
    <phoneticPr fontId="3" type="noConversion"/>
  </si>
  <si>
    <t>충북</t>
    <phoneticPr fontId="3" type="noConversion"/>
  </si>
  <si>
    <t>청주시</t>
    <phoneticPr fontId="3" type="noConversion"/>
  </si>
  <si>
    <t>용정동</t>
    <phoneticPr fontId="3" type="noConversion"/>
  </si>
  <si>
    <t>남천더샵프레스티지</t>
    <phoneticPr fontId="3" type="noConversion"/>
  </si>
  <si>
    <t>수영구</t>
    <phoneticPr fontId="3" type="noConversion"/>
  </si>
  <si>
    <t>남천동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</si>
  <si>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</si>
  <si>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</si>
  <si>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</t>
    </r>
    <phoneticPr fontId="3" type="noConversion"/>
  </si>
  <si>
    <t>53/37B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</si>
  <si>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3/37C</t>
    </r>
    <phoneticPr fontId="3" type="noConversion"/>
  </si>
  <si>
    <t>53/37D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</si>
  <si>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</si>
  <si>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6/46B</t>
    </r>
    <phoneticPr fontId="3" type="noConversion"/>
  </si>
  <si>
    <t>부산</t>
    <phoneticPr fontId="3" type="noConversion"/>
  </si>
  <si>
    <t>민간분양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</si>
  <si>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</si>
  <si>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</si>
  <si>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t>88/59A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</si>
  <si>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</si>
  <si>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</si>
  <si>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</si>
  <si>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37/107</t>
    </r>
    <phoneticPr fontId="3" type="noConversion"/>
  </si>
  <si>
    <t>116/84C</t>
    <phoneticPr fontId="3" type="noConversion"/>
  </si>
  <si>
    <t>115/84B</t>
    <phoneticPr fontId="3" type="noConversion"/>
  </si>
  <si>
    <t>114/84A</t>
    <phoneticPr fontId="3" type="noConversion"/>
  </si>
  <si>
    <t>공공분양</t>
    <phoneticPr fontId="3" type="noConversion"/>
  </si>
  <si>
    <r>
      <t>고덕강일4단지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</si>
  <si>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강동구</t>
    <phoneticPr fontId="3" type="noConversion"/>
  </si>
  <si>
    <t>강일동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</si>
  <si>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</si>
  <si>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</si>
  <si>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t>서울</t>
    <phoneticPr fontId="3" type="noConversion"/>
  </si>
  <si>
    <t>청라언덕역서한포레스트</t>
    <phoneticPr fontId="3" type="noConversion"/>
  </si>
  <si>
    <t>중구</t>
    <phoneticPr fontId="3" type="noConversion"/>
  </si>
  <si>
    <t>동산동</t>
    <phoneticPr fontId="3" type="noConversion"/>
  </si>
  <si>
    <t>유성대광로제비앙</t>
    <phoneticPr fontId="3" type="noConversion"/>
  </si>
  <si>
    <t>유성구</t>
    <phoneticPr fontId="3" type="noConversion"/>
  </si>
  <si>
    <t>봉산동</t>
    <phoneticPr fontId="3" type="noConversion"/>
  </si>
  <si>
    <t>대전</t>
    <phoneticPr fontId="3" type="noConversion"/>
  </si>
  <si>
    <r>
      <t>원주봉화산메이플밸리부영(공공임대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</si>
  <si>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원주시</t>
    <phoneticPr fontId="3" type="noConversion"/>
  </si>
  <si>
    <t>단계동</t>
    <phoneticPr fontId="3" type="noConversion"/>
  </si>
  <si>
    <t>외진가센트럴타워</t>
    <phoneticPr fontId="3" type="noConversion"/>
  </si>
  <si>
    <t>강서구</t>
    <phoneticPr fontId="3" type="noConversion"/>
  </si>
  <si>
    <t>대저1동</t>
    <phoneticPr fontId="3" type="noConversion"/>
  </si>
  <si>
    <t>민간분양</t>
    <phoneticPr fontId="3" type="noConversion"/>
  </si>
  <si>
    <t>양구석미모님파크1차</t>
    <phoneticPr fontId="3" type="noConversion"/>
  </si>
  <si>
    <t>양구군</t>
    <phoneticPr fontId="3" type="noConversion"/>
  </si>
  <si>
    <t>양구읍</t>
    <phoneticPr fontId="3" type="noConversion"/>
  </si>
  <si>
    <t>공공분양</t>
    <phoneticPr fontId="3" type="noConversion"/>
  </si>
  <si>
    <t>공주소학동아이젠</t>
    <phoneticPr fontId="3" type="noConversion"/>
  </si>
  <si>
    <t>충남</t>
    <phoneticPr fontId="3" type="noConversion"/>
  </si>
  <si>
    <t>공주시</t>
    <phoneticPr fontId="3" type="noConversion"/>
  </si>
  <si>
    <t>소학동</t>
    <phoneticPr fontId="3" type="noConversion"/>
  </si>
  <si>
    <t>경산사동팰리스부영1단지</t>
    <phoneticPr fontId="3" type="noConversion"/>
  </si>
  <si>
    <t>경산시</t>
    <phoneticPr fontId="3" type="noConversion"/>
  </si>
  <si>
    <t>사동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</si>
  <si>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</si>
  <si>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</si>
  <si>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</si>
  <si>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114/84C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</si>
  <si>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28/99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</si>
  <si>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</si>
  <si>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</si>
  <si>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</si>
  <si>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109/84A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</si>
  <si>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</si>
  <si>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2/60B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</si>
  <si>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</si>
  <si>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8/40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</si>
  <si>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</si>
  <si>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7/61A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</si>
  <si>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</si>
  <si>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</si>
  <si>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25/86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</si>
  <si>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</si>
  <si>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</si>
  <si>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</si>
  <si>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</si>
  <si>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</si>
  <si>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</si>
  <si>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43/118</t>
    </r>
    <phoneticPr fontId="3" type="noConversion"/>
  </si>
  <si>
    <t>경북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</si>
  <si>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</si>
  <si>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</si>
  <si>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대저2동</t>
  </si>
  <si>
    <t>대저3동</t>
  </si>
  <si>
    <t>대저4동</t>
  </si>
  <si>
    <t>대저5동</t>
  </si>
  <si>
    <t>대저6동</t>
  </si>
  <si>
    <t>대저7동</t>
  </si>
  <si>
    <t>양구석미모님파크2차</t>
  </si>
  <si>
    <t>양구석미모님파크3차</t>
  </si>
  <si>
    <t>양구석미모님파크4차</t>
  </si>
  <si>
    <t>염주더샵센트럴파크</t>
    <phoneticPr fontId="3" type="noConversion"/>
  </si>
  <si>
    <t>서구</t>
    <phoneticPr fontId="3" type="noConversion"/>
  </si>
  <si>
    <t>화정동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</si>
  <si>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</si>
  <si>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</si>
  <si>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</si>
  <si>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</si>
  <si>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</si>
  <si>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</si>
  <si>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</t>
    </r>
    <phoneticPr fontId="3" type="noConversion"/>
  </si>
  <si>
    <t>광주</t>
    <phoneticPr fontId="3" type="noConversion"/>
  </si>
  <si>
    <t>공공분양</t>
    <phoneticPr fontId="3" type="noConversion"/>
  </si>
  <si>
    <t>삼화다온펠리스</t>
    <phoneticPr fontId="3" type="noConversion"/>
  </si>
  <si>
    <t>제주</t>
    <phoneticPr fontId="3" type="noConversion"/>
  </si>
  <si>
    <t>사양이동</t>
    <phoneticPr fontId="3" type="noConversion"/>
  </si>
  <si>
    <t>제주시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</si>
  <si>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</si>
  <si>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t>97/83D</t>
    <phoneticPr fontId="3" type="noConversion"/>
  </si>
  <si>
    <t>97/84B</t>
    <phoneticPr fontId="3" type="noConversion"/>
  </si>
  <si>
    <t>91/78A</t>
    <phoneticPr fontId="3" type="noConversion"/>
  </si>
  <si>
    <t>83/71F</t>
    <phoneticPr fontId="3" type="noConversion"/>
  </si>
  <si>
    <t>80/68C</t>
    <phoneticPr fontId="3" type="noConversion"/>
  </si>
  <si>
    <t>76/65G</t>
    <phoneticPr fontId="3" type="noConversion"/>
  </si>
  <si>
    <t>49/58H</t>
    <phoneticPr fontId="3" type="noConversion"/>
  </si>
  <si>
    <t>청자연(공공분양</t>
    <phoneticPr fontId="3" type="noConversion"/>
  </si>
  <si>
    <t>공공분양</t>
    <phoneticPr fontId="3" type="noConversion"/>
  </si>
  <si>
    <t>곡성군</t>
    <phoneticPr fontId="3" type="noConversion"/>
  </si>
  <si>
    <t>석곡면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</si>
  <si>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9B/77B</t>
    </r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</si>
  <si>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</si>
  <si>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9/77</t>
    </r>
    <phoneticPr fontId="3" type="noConversion"/>
  </si>
  <si>
    <r>
      <t>옹진백령(영구임대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</si>
  <si>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옹진백령(국민임대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</si>
  <si>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옹진백령(공공실버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</si>
  <si>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공공임대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</si>
  <si>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3/26B</t>
    </r>
    <phoneticPr fontId="3" type="noConversion"/>
  </si>
  <si>
    <t>43/26A</t>
    <phoneticPr fontId="3" type="noConversion"/>
  </si>
  <si>
    <t>인천</t>
    <phoneticPr fontId="3" type="noConversion"/>
  </si>
  <si>
    <t>옹진군</t>
    <phoneticPr fontId="3" type="noConversion"/>
  </si>
  <si>
    <t>백령변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</si>
  <si>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</si>
  <si>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</si>
  <si>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0/43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</si>
  <si>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5/26</t>
    </r>
    <phoneticPr fontId="3" type="noConversion"/>
  </si>
  <si>
    <t>포항우현더힐</t>
    <phoneticPr fontId="3" type="noConversion"/>
  </si>
  <si>
    <t>포항시</t>
    <phoneticPr fontId="3" type="noConversion"/>
  </si>
  <si>
    <t>우현동</t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</si>
  <si>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</si>
  <si>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</si>
  <si>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</si>
  <si>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</si>
  <si>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</si>
  <si>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</si>
  <si>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</si>
  <si>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34/110D</t>
    </r>
    <phoneticPr fontId="3" type="noConversion"/>
  </si>
  <si>
    <t>134/110C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</si>
  <si>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</si>
  <si>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34/110F</t>
    </r>
    <phoneticPr fontId="3" type="noConversion"/>
  </si>
  <si>
    <t>민간분양</t>
    <phoneticPr fontId="3" type="noConversion"/>
  </si>
  <si>
    <t>영등포구</t>
    <phoneticPr fontId="3" type="noConversion"/>
  </si>
  <si>
    <t>영등포동</t>
    <phoneticPr fontId="3" type="noConversion"/>
  </si>
  <si>
    <t>서울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</si>
  <si>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2/30B</t>
    </r>
    <phoneticPr fontId="3" type="noConversion"/>
  </si>
  <si>
    <t>42/30A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</si>
  <si>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2/30D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</si>
  <si>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2/30A2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</si>
  <si>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3/30C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</si>
  <si>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4/31A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</si>
  <si>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5/31A2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</si>
  <si>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5/32A1</t>
    </r>
    <phoneticPr fontId="3" type="noConversion"/>
  </si>
  <si>
    <t>라르파크영등포(주택)</t>
    <phoneticPr fontId="3" type="noConversion"/>
  </si>
  <si>
    <t>공공임대</t>
    <phoneticPr fontId="3" type="noConversion"/>
  </si>
  <si>
    <r>
      <t>통영안정(영구임대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</si>
  <si>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통영시</t>
    <phoneticPr fontId="3" type="noConversion"/>
  </si>
  <si>
    <t>광도면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</si>
  <si>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</si>
  <si>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</si>
  <si>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</si>
  <si>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</si>
  <si>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</si>
  <si>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경남</t>
    <phoneticPr fontId="3" type="noConversion"/>
  </si>
  <si>
    <t>통영안정(국민임대)</t>
    <phoneticPr fontId="3" type="noConversion"/>
  </si>
  <si>
    <t>민간분양</t>
    <phoneticPr fontId="3" type="noConversion"/>
  </si>
  <si>
    <t>역삼센트럴아이파크</t>
    <phoneticPr fontId="3" type="noConversion"/>
  </si>
  <si>
    <t>서울</t>
    <phoneticPr fontId="3" type="noConversion"/>
  </si>
  <si>
    <t>강남구</t>
    <phoneticPr fontId="3" type="noConversion"/>
  </si>
  <si>
    <t>역삼동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</si>
  <si>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</si>
  <si>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</si>
  <si>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</si>
  <si>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</si>
  <si>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</si>
  <si>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</si>
  <si>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148/115A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</si>
  <si>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48/115B</t>
    </r>
    <phoneticPr fontId="3" type="noConversion"/>
  </si>
  <si>
    <t>115/120P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</si>
  <si>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</si>
  <si>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61/125B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</si>
  <si>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60/129P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</si>
  <si>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</si>
  <si>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40/168P</t>
    </r>
    <phoneticPr fontId="3" type="noConversion"/>
  </si>
  <si>
    <t>중산매곡에일린의뜰</t>
    <phoneticPr fontId="3" type="noConversion"/>
  </si>
  <si>
    <t>복구</t>
    <phoneticPr fontId="3" type="noConversion"/>
  </si>
  <si>
    <t>매곡동</t>
    <phoneticPr fontId="3" type="noConversion"/>
  </si>
  <si>
    <t>주례롯데캐슬골드스마트</t>
    <phoneticPr fontId="3" type="noConversion"/>
  </si>
  <si>
    <t>사상구</t>
    <phoneticPr fontId="3" type="noConversion"/>
  </si>
  <si>
    <t>주례동</t>
    <phoneticPr fontId="3" type="noConversion"/>
  </si>
  <si>
    <t>율량금호어울림센트로</t>
    <phoneticPr fontId="3" type="noConversion"/>
  </si>
  <si>
    <t>충북</t>
    <phoneticPr fontId="3" type="noConversion"/>
  </si>
  <si>
    <t>청주시</t>
    <phoneticPr fontId="3" type="noConversion"/>
  </si>
  <si>
    <t>율량동</t>
    <phoneticPr fontId="3" type="noConversion"/>
  </si>
  <si>
    <t>수성범물코오롱하늘채</t>
    <phoneticPr fontId="3" type="noConversion"/>
  </si>
  <si>
    <t>수성구</t>
    <phoneticPr fontId="3" type="noConversion"/>
  </si>
  <si>
    <t>범물동</t>
    <phoneticPr fontId="3" type="noConversion"/>
  </si>
  <si>
    <t>성남판교 경기행복주택</t>
    <phoneticPr fontId="3" type="noConversion"/>
  </si>
  <si>
    <t>공공임대</t>
    <phoneticPr fontId="3" type="noConversion"/>
  </si>
  <si>
    <t>경기</t>
    <phoneticPr fontId="3" type="noConversion"/>
  </si>
  <si>
    <t>성남시</t>
    <phoneticPr fontId="3" type="noConversion"/>
  </si>
  <si>
    <t>보문리슈빌하우트</t>
    <phoneticPr fontId="3" type="noConversion"/>
  </si>
  <si>
    <t>성복구</t>
    <phoneticPr fontId="3" type="noConversion"/>
  </si>
  <si>
    <t>보문동1가</t>
    <phoneticPr fontId="3" type="noConversion"/>
  </si>
  <si>
    <t>민간분양</t>
    <phoneticPr fontId="3" type="noConversion"/>
  </si>
  <si>
    <t>만촌역서한포레스트</t>
    <phoneticPr fontId="3" type="noConversion"/>
  </si>
  <si>
    <t>수성구</t>
    <phoneticPr fontId="3" type="noConversion"/>
  </si>
  <si>
    <t>만촌동</t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</si>
  <si>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</si>
  <si>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</si>
  <si>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</si>
  <si>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t>공공임대</t>
    <phoneticPr fontId="3" type="noConversion"/>
  </si>
  <si>
    <t>동탄호수공원 경기행복주택</t>
    <phoneticPr fontId="3" type="noConversion"/>
  </si>
  <si>
    <t>광교원천 경기행복주택</t>
    <phoneticPr fontId="3" type="noConversion"/>
  </si>
  <si>
    <t>경기</t>
    <phoneticPr fontId="3" type="noConversion"/>
  </si>
  <si>
    <t>수원시</t>
    <phoneticPr fontId="3" type="noConversion"/>
  </si>
  <si>
    <t>원천동</t>
    <phoneticPr fontId="3" type="noConversion"/>
  </si>
  <si>
    <t>울산</t>
    <phoneticPr fontId="3" type="noConversion"/>
  </si>
  <si>
    <t>79/59A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</si>
  <si>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0/59A-1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</si>
  <si>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</si>
  <si>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</si>
  <si>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</si>
  <si>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13/84B-1</t>
    </r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</si>
  <si>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</si>
  <si>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</si>
  <si>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</si>
  <si>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</si>
  <si>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</si>
  <si>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</si>
  <si>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</si>
  <si>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</si>
  <si>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</si>
  <si>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</si>
  <si>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</si>
  <si>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</si>
  <si>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</si>
  <si>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</si>
  <si>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</si>
  <si>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</si>
  <si>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</si>
  <si>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83/151</t>
    </r>
    <phoneticPr fontId="3" type="noConversion"/>
  </si>
  <si>
    <t>108/84</t>
    <phoneticPr fontId="3" type="noConversion"/>
  </si>
  <si>
    <t>분당구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</si>
  <si>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</si>
  <si>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7/26A-1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</si>
  <si>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7/26A-2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</si>
  <si>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</si>
  <si>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</si>
  <si>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</si>
  <si>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</si>
  <si>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대구</t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</si>
  <si>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</si>
  <si>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</si>
  <si>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</si>
  <si>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19/162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</si>
  <si>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28/168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</si>
  <si>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</si>
  <si>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</si>
  <si>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</si>
  <si>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</si>
  <si>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</si>
  <si>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</si>
  <si>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1/26B-2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</si>
  <si>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1/26C</t>
    </r>
    <phoneticPr fontId="3" type="noConversion"/>
  </si>
  <si>
    <t>보문동2가</t>
  </si>
  <si>
    <t>보문동3가</t>
  </si>
  <si>
    <t>민간분양</t>
    <phoneticPr fontId="3" type="noConversion"/>
  </si>
  <si>
    <t>e편한세상서면더세트럴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</si>
  <si>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</si>
  <si>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</si>
  <si>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</si>
  <si>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t>화명신도시3차비스타동원</t>
    <phoneticPr fontId="3" type="noConversion"/>
  </si>
  <si>
    <t>화명동</t>
    <phoneticPr fontId="3" type="noConversion"/>
  </si>
  <si>
    <t>복구</t>
    <phoneticPr fontId="3" type="noConversion"/>
  </si>
  <si>
    <t>목포신항만뉴캐슬오션시키2차</t>
    <phoneticPr fontId="3" type="noConversion"/>
  </si>
  <si>
    <t>유달동</t>
    <phoneticPr fontId="3" type="noConversion"/>
  </si>
  <si>
    <t>목표시</t>
    <phoneticPr fontId="3" type="noConversion"/>
  </si>
  <si>
    <t>마곡센트레빌</t>
    <phoneticPr fontId="3" type="noConversion"/>
  </si>
  <si>
    <t>강서구</t>
    <phoneticPr fontId="3" type="noConversion"/>
  </si>
  <si>
    <t>방화동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</si>
  <si>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</si>
  <si>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</si>
  <si>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</si>
  <si>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112/84A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</si>
  <si>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</si>
  <si>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</si>
  <si>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</si>
  <si>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</si>
  <si>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</si>
  <si>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</si>
  <si>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</si>
  <si>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</si>
  <si>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</si>
  <si>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</si>
  <si>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</si>
  <si>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</si>
  <si>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10/81</t>
    </r>
    <phoneticPr fontId="3" type="noConversion"/>
  </si>
  <si>
    <t>목포</t>
    <phoneticPr fontId="3" type="noConversion"/>
  </si>
  <si>
    <t>부산</t>
    <phoneticPr fontId="3" type="noConversion"/>
  </si>
  <si>
    <t>화명신도시4차비스타동원</t>
  </si>
  <si>
    <t>화명신도시5차비스타동원</t>
  </si>
  <si>
    <t>화명신도시6차비스타동원</t>
  </si>
  <si>
    <t>화명신도시7차비스타동원</t>
  </si>
  <si>
    <t>죽전역화성파크드림</t>
    <phoneticPr fontId="3" type="noConversion"/>
  </si>
  <si>
    <t>달서구</t>
    <phoneticPr fontId="3" type="noConversion"/>
  </si>
  <si>
    <t>감삼동</t>
    <phoneticPr fontId="3" type="noConversion"/>
  </si>
  <si>
    <t>경도비전지에이그린웰</t>
    <phoneticPr fontId="3" type="noConversion"/>
  </si>
  <si>
    <t>전남</t>
    <phoneticPr fontId="3" type="noConversion"/>
  </si>
  <si>
    <t>여수시</t>
    <phoneticPr fontId="3" type="noConversion"/>
  </si>
  <si>
    <t>신월동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</si>
  <si>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</si>
  <si>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</si>
  <si>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</si>
  <si>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</si>
  <si>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t>109/84A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</si>
  <si>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A4-1</t>
    </r>
    <phoneticPr fontId="3" type="noConversion"/>
  </si>
  <si>
    <t>화성시</t>
    <phoneticPr fontId="3" type="noConversion"/>
  </si>
  <si>
    <t>영천동</t>
    <phoneticPr fontId="3" type="noConversion"/>
  </si>
  <si>
    <r>
      <t>장성삼계(행복주택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</si>
  <si>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</si>
  <si>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</si>
  <si>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r>
      <t>의왕고천A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</si>
  <si>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의왕시</t>
    <phoneticPr fontId="3" type="noConversion"/>
  </si>
  <si>
    <t>고천동</t>
    <phoneticPr fontId="3" type="noConversion"/>
  </si>
  <si>
    <t>양주덕정2(행복주택)5BL</t>
    <phoneticPr fontId="3" type="noConversion"/>
  </si>
  <si>
    <t>양주시</t>
    <phoneticPr fontId="3" type="noConversion"/>
  </si>
  <si>
    <t>고암동</t>
    <phoneticPr fontId="3" type="noConversion"/>
  </si>
  <si>
    <t>공공임대</t>
    <phoneticPr fontId="3" type="noConversion"/>
  </si>
  <si>
    <t>민간임대</t>
    <phoneticPr fontId="3" type="noConversion"/>
  </si>
  <si>
    <r>
      <t>수청2지구지앤하임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</si>
  <si>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당진시</t>
    <phoneticPr fontId="3" type="noConversion"/>
  </si>
  <si>
    <t>수청동</t>
    <phoneticPr fontId="3" type="noConversion"/>
  </si>
  <si>
    <t xml:space="preserve">서귀포서홍(행복주택) 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</si>
  <si>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</si>
  <si>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</si>
  <si>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</si>
  <si>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r>
      <t>보령웅천(행복주택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</si>
  <si>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보령시</t>
    <phoneticPr fontId="3" type="noConversion"/>
  </si>
  <si>
    <t>웅천읍</t>
    <phoneticPr fontId="3" type="noConversion"/>
  </si>
  <si>
    <r>
      <t>당진우강송산A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</si>
  <si>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 xml:space="preserve">당진시 </t>
    <phoneticPr fontId="3" type="noConversion"/>
  </si>
  <si>
    <t>송산면</t>
    <phoneticPr fontId="3" type="noConversion"/>
  </si>
  <si>
    <t>당진송악경남아너스빌</t>
    <phoneticPr fontId="3" type="noConversion"/>
  </si>
  <si>
    <t>당진시</t>
    <phoneticPr fontId="3" type="noConversion"/>
  </si>
  <si>
    <t>송악읍</t>
    <phoneticPr fontId="3" type="noConversion"/>
  </si>
  <si>
    <t>민간분양</t>
    <phoneticPr fontId="3" type="noConversion"/>
  </si>
  <si>
    <r>
      <t>김포한강A</t>
    </r>
    <r>
      <rPr>
        <sz val="11"/>
        <color theme="1"/>
        <rFont val="맑은 고딕"/>
        <family val="2"/>
        <charset val="129"/>
        <scheme val="minor"/>
      </rPr>
      <t>a-12</t>
    </r>
    <phoneticPr fontId="3" type="noConversion"/>
  </si>
  <si>
    <t>김포시</t>
    <phoneticPr fontId="3" type="noConversion"/>
  </si>
  <si>
    <t>장기동</t>
    <phoneticPr fontId="3" type="noConversion"/>
  </si>
  <si>
    <r>
      <t>김포장기B</t>
    </r>
    <r>
      <rPr>
        <sz val="11"/>
        <color theme="1"/>
        <rFont val="맑은 고딕"/>
        <family val="2"/>
        <charset val="129"/>
        <scheme val="minor"/>
      </rPr>
      <t>-11(행복주택)</t>
    </r>
    <phoneticPr fontId="3" type="noConversion"/>
  </si>
  <si>
    <t>김포시</t>
    <phoneticPr fontId="3" type="noConversion"/>
  </si>
  <si>
    <t>장기동</t>
    <phoneticPr fontId="3" type="noConversion"/>
  </si>
  <si>
    <t>공공임대</t>
    <phoneticPr fontId="3" type="noConversion"/>
  </si>
  <si>
    <r>
      <t>공양향동A</t>
    </r>
    <r>
      <rPr>
        <sz val="11"/>
        <color theme="1"/>
        <rFont val="맑은 고딕"/>
        <family val="2"/>
        <charset val="129"/>
        <scheme val="minor"/>
      </rPr>
      <t>-4(행복주택)</t>
    </r>
    <phoneticPr fontId="3" type="noConversion"/>
  </si>
  <si>
    <t>고양시</t>
    <phoneticPr fontId="3" type="noConversion"/>
  </si>
  <si>
    <t>향동동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</si>
  <si>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</si>
  <si>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2/26A-1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</si>
  <si>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3" type="noConversion"/>
  </si>
  <si>
    <t>58/36A-1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</si>
  <si>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</si>
  <si>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</si>
  <si>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</si>
  <si>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</si>
  <si>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</si>
  <si>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</si>
  <si>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</si>
  <si>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</si>
  <si>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</si>
  <si>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</si>
  <si>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</si>
  <si>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</si>
  <si>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</si>
  <si>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</si>
  <si>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</si>
  <si>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</si>
  <si>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</si>
  <si>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</si>
  <si>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</si>
  <si>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</si>
  <si>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</si>
  <si>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6/36B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</si>
  <si>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</si>
  <si>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</si>
  <si>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</si>
  <si>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</si>
  <si>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</si>
  <si>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t>38/26B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</si>
  <si>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</si>
  <si>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2/36A</t>
    </r>
    <phoneticPr fontId="3" type="noConversion"/>
  </si>
  <si>
    <t>충남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</si>
  <si>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</si>
  <si>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</si>
  <si>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</si>
  <si>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</si>
  <si>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</si>
  <si>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</si>
  <si>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</si>
  <si>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</si>
  <si>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</si>
  <si>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t>82/59B</t>
    <phoneticPr fontId="3" type="noConversion"/>
  </si>
  <si>
    <t>81/59C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</si>
  <si>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</si>
  <si>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</si>
  <si>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24/16A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</si>
  <si>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</si>
  <si>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</si>
  <si>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</si>
  <si>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</si>
  <si>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</si>
  <si>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</si>
  <si>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</si>
  <si>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</si>
  <si>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</si>
  <si>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7/26C</t>
    </r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</si>
  <si>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</si>
  <si>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</si>
  <si>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</si>
  <si>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</si>
  <si>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</si>
  <si>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5/16C1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</si>
  <si>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</si>
  <si>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</si>
  <si>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</si>
  <si>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</si>
  <si>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6/36D</t>
    </r>
    <phoneticPr fontId="3" type="noConversion"/>
  </si>
  <si>
    <t>41/26B</t>
    <phoneticPr fontId="3" type="noConversion"/>
  </si>
  <si>
    <t>25/16B1</t>
    <phoneticPr fontId="3" type="noConversion"/>
  </si>
  <si>
    <t>전남</t>
    <phoneticPr fontId="3" type="noConversion"/>
  </si>
  <si>
    <t>목포신항만뉴캐슬오션시키2차</t>
    <phoneticPr fontId="3" type="noConversion"/>
  </si>
  <si>
    <t>목포신항만뉴캐슬오션시키2차</t>
    <phoneticPr fontId="3" type="noConversion"/>
  </si>
  <si>
    <t>공공임대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</si>
  <si>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A77-2(국민임대)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</si>
  <si>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</si>
  <si>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</si>
  <si>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</si>
  <si>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r>
      <t>보령웅천(국민임대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</si>
  <si>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보령시</t>
    <phoneticPr fontId="3" type="noConversion"/>
  </si>
  <si>
    <t>웅천읍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</si>
  <si>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</si>
  <si>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</si>
  <si>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1/46A</t>
    </r>
    <phoneticPr fontId="3" type="noConversion"/>
  </si>
  <si>
    <t>충남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</si>
  <si>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</si>
  <si>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8/33</t>
    </r>
    <phoneticPr fontId="3" type="noConversion"/>
  </si>
  <si>
    <t>민간분양</t>
    <phoneticPr fontId="3" type="noConversion"/>
  </si>
  <si>
    <t>힐스테이트사하역</t>
    <phoneticPr fontId="3" type="noConversion"/>
  </si>
  <si>
    <t>부산</t>
    <phoneticPr fontId="3" type="noConversion"/>
  </si>
  <si>
    <t>사하구</t>
    <phoneticPr fontId="3" type="noConversion"/>
  </si>
  <si>
    <t>괴정동</t>
    <phoneticPr fontId="3" type="noConversion"/>
  </si>
  <si>
    <t>포레나전주에코시티</t>
    <phoneticPr fontId="3" type="noConversion"/>
  </si>
  <si>
    <t>전북</t>
    <phoneticPr fontId="3" type="noConversion"/>
  </si>
  <si>
    <t>전주시</t>
    <phoneticPr fontId="3" type="noConversion"/>
  </si>
  <si>
    <t>송천동2가</t>
    <phoneticPr fontId="3" type="noConversion"/>
  </si>
  <si>
    <t>안양예술공원두산위브</t>
    <phoneticPr fontId="3" type="noConversion"/>
  </si>
  <si>
    <t>안양시</t>
    <phoneticPr fontId="3" type="noConversion"/>
  </si>
  <si>
    <t>안양동</t>
    <phoneticPr fontId="3" type="noConversion"/>
  </si>
  <si>
    <t>스위첸웰츠타워(2단지)</t>
    <phoneticPr fontId="3" type="noConversion"/>
  </si>
  <si>
    <t>동구</t>
    <phoneticPr fontId="3" type="noConversion"/>
  </si>
  <si>
    <t>부평신일해피트리더루츠</t>
    <phoneticPr fontId="3" type="noConversion"/>
  </si>
  <si>
    <t>부평구</t>
    <phoneticPr fontId="3" type="noConversion"/>
  </si>
  <si>
    <t>산곡동</t>
    <phoneticPr fontId="3" type="noConversion"/>
  </si>
  <si>
    <t>김해삼계서희스타힐스</t>
    <phoneticPr fontId="3" type="noConversion"/>
  </si>
  <si>
    <t>김해시</t>
    <phoneticPr fontId="3" type="noConversion"/>
  </si>
  <si>
    <t>삼계동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</si>
  <si>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</si>
  <si>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t>114/84B</t>
    <phoneticPr fontId="3" type="noConversion"/>
  </si>
  <si>
    <t>114/84A-1</t>
    <phoneticPr fontId="3" type="noConversion"/>
  </si>
  <si>
    <t>114/84A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</si>
  <si>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</si>
  <si>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</si>
  <si>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</si>
  <si>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</si>
  <si>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</si>
  <si>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</si>
  <si>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</si>
  <si>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22/163P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</si>
  <si>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28/167P</t>
    </r>
    <phoneticPr fontId="3" type="noConversion"/>
  </si>
  <si>
    <t>235/172</t>
    <phoneticPr fontId="3" type="noConversion"/>
  </si>
  <si>
    <t>116A</t>
  </si>
  <si>
    <t>송천동3가</t>
  </si>
  <si>
    <t>송천동4가</t>
  </si>
  <si>
    <t>송천동5가</t>
  </si>
  <si>
    <t>송천동6가</t>
  </si>
  <si>
    <t>송천동7가</t>
  </si>
  <si>
    <t>송천동8가</t>
  </si>
  <si>
    <t>송천동9가</t>
  </si>
  <si>
    <t>포레나전주에코시티</t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</si>
  <si>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</si>
  <si>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</si>
  <si>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</si>
  <si>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</si>
  <si>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</si>
  <si>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</si>
  <si>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</si>
  <si>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</si>
  <si>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울산</t>
    <phoneticPr fontId="3" type="noConversion"/>
  </si>
  <si>
    <t>전하동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</si>
  <si>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11/76</t>
    </r>
    <phoneticPr fontId="3" type="noConversion"/>
  </si>
  <si>
    <t>93/63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</si>
  <si>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</t>
    </r>
    <phoneticPr fontId="3" type="noConversion"/>
  </si>
  <si>
    <t>인천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</si>
  <si>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</si>
  <si>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</si>
  <si>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</si>
  <si>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</si>
  <si>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</si>
  <si>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</si>
  <si>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</si>
  <si>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</si>
  <si>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</si>
  <si>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</si>
  <si>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</si>
  <si>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</si>
  <si>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</si>
  <si>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</si>
  <si>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</si>
  <si>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</si>
  <si>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</si>
  <si>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인천계양메트하임</t>
    <phoneticPr fontId="3" type="noConversion"/>
  </si>
  <si>
    <t>계양구</t>
    <phoneticPr fontId="3" type="noConversion"/>
  </si>
  <si>
    <t>효성동</t>
    <phoneticPr fontId="3" type="noConversion"/>
  </si>
  <si>
    <t>익산오투그란데글로벌카운티</t>
    <phoneticPr fontId="3" type="noConversion"/>
  </si>
  <si>
    <t>전북</t>
    <phoneticPr fontId="3" type="noConversion"/>
  </si>
  <si>
    <t>익산시</t>
    <phoneticPr fontId="3" type="noConversion"/>
  </si>
  <si>
    <t>마동</t>
    <phoneticPr fontId="3" type="noConversion"/>
  </si>
  <si>
    <r>
      <t>루윈시티대성배르힐2</t>
    </r>
    <r>
      <rPr>
        <sz val="11"/>
        <color theme="1"/>
        <rFont val="맑은 고딕"/>
        <family val="2"/>
        <charset val="129"/>
        <scheme val="minor"/>
      </rPr>
      <t xml:space="preserve"> 더센트로(4BL)</t>
    </r>
    <phoneticPr fontId="3" type="noConversion"/>
  </si>
  <si>
    <t>서구</t>
    <phoneticPr fontId="3" type="noConversion"/>
  </si>
  <si>
    <t>가정동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</si>
  <si>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</si>
  <si>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</si>
  <si>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</si>
  <si>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</si>
  <si>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</si>
  <si>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</si>
  <si>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0/59E</t>
    </r>
    <phoneticPr fontId="3" type="noConversion"/>
  </si>
  <si>
    <t>80/59F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</si>
  <si>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0/59G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</si>
  <si>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0/59H</t>
    </r>
    <phoneticPr fontId="3" type="noConversion"/>
  </si>
  <si>
    <t>80/59I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</si>
  <si>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</si>
  <si>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</si>
  <si>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</si>
  <si>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18/84D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</si>
  <si>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</si>
  <si>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</si>
  <si>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</si>
  <si>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</si>
  <si>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</si>
  <si>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09/159A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</si>
  <si>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</si>
  <si>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10/159C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</si>
  <si>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25/170</t>
    </r>
    <phoneticPr fontId="3" type="noConversion"/>
  </si>
  <si>
    <t>공공분양</t>
    <phoneticPr fontId="3" type="noConversion"/>
  </si>
  <si>
    <r>
      <t>춘천우두B</t>
    </r>
    <r>
      <rPr>
        <sz val="11"/>
        <color theme="1"/>
        <rFont val="맑은 고딕"/>
        <family val="2"/>
        <charset val="129"/>
        <scheme val="minor"/>
      </rPr>
      <t>2(공공분양)</t>
    </r>
    <phoneticPr fontId="3" type="noConversion"/>
  </si>
  <si>
    <t>춘천시</t>
    <phoneticPr fontId="3" type="noConversion"/>
  </si>
  <si>
    <t>우두동</t>
    <phoneticPr fontId="3" type="noConversion"/>
  </si>
  <si>
    <t>민간분양</t>
    <phoneticPr fontId="3" type="noConversion"/>
  </si>
  <si>
    <t>창원무동센텀파라디아</t>
    <phoneticPr fontId="3" type="noConversion"/>
  </si>
  <si>
    <t>창원시</t>
    <phoneticPr fontId="3" type="noConversion"/>
  </si>
  <si>
    <t>북면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</si>
  <si>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</si>
  <si>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t>98/74B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</si>
  <si>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</si>
  <si>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</si>
  <si>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</si>
  <si>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</si>
  <si>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</si>
  <si>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8/72b</t>
    </r>
    <phoneticPr fontId="3" type="noConversion"/>
  </si>
  <si>
    <r>
      <t>춘천우두B</t>
    </r>
    <r>
      <rPr>
        <sz val="11"/>
        <color theme="1"/>
        <rFont val="맑은 고딕"/>
        <family val="2"/>
        <charset val="129"/>
        <scheme val="minor"/>
      </rPr>
      <t>3(공공분양)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</si>
  <si>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춘천우두B</t>
    </r>
    <r>
      <rPr>
        <sz val="11"/>
        <color theme="1"/>
        <rFont val="맑은 고딕"/>
        <family val="2"/>
        <charset val="129"/>
        <scheme val="minor"/>
      </rPr>
      <t>4(공공분양)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</si>
  <si>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춘천우두B</t>
    </r>
    <r>
      <rPr>
        <sz val="11"/>
        <color theme="1"/>
        <rFont val="맑은 고딕"/>
        <family val="2"/>
        <charset val="129"/>
        <scheme val="minor"/>
      </rPr>
      <t>5(공공분양)</t>
    </r>
    <r>
      <rPr>
        <sz val="11"/>
        <color theme="1"/>
        <rFont val="맑은 고딕"/>
        <family val="2"/>
        <charset val="129"/>
        <scheme val="minor"/>
      </rPr>
      <t/>
    </r>
  </si>
  <si>
    <t>경남</t>
    <phoneticPr fontId="3" type="noConversion"/>
  </si>
  <si>
    <t>힐데스하임올림픽파크</t>
    <phoneticPr fontId="3" type="noConversion"/>
  </si>
  <si>
    <t>강동구</t>
    <phoneticPr fontId="3" type="noConversion"/>
  </si>
  <si>
    <t>성내동</t>
    <phoneticPr fontId="3" type="noConversion"/>
  </si>
  <si>
    <t>이수스위첸포레힐즈</t>
    <phoneticPr fontId="3" type="noConversion"/>
  </si>
  <si>
    <t>동장구</t>
    <phoneticPr fontId="3" type="noConversion"/>
  </si>
  <si>
    <t>동작동</t>
    <phoneticPr fontId="3" type="noConversion"/>
  </si>
  <si>
    <r>
      <t>송도국제도시대방엠시티(</t>
    </r>
    <r>
      <rPr>
        <sz val="11"/>
        <color theme="1"/>
        <rFont val="맑은 고딕"/>
        <family val="2"/>
        <charset val="129"/>
        <scheme val="minor"/>
      </rPr>
      <t>B1)</t>
    </r>
    <phoneticPr fontId="3" type="noConversion"/>
  </si>
  <si>
    <t xml:space="preserve">연수구 </t>
    <phoneticPr fontId="3" type="noConversion"/>
  </si>
  <si>
    <t>송도동</t>
    <phoneticPr fontId="3" type="noConversion"/>
  </si>
  <si>
    <t>목동더샵리슈빌</t>
    <phoneticPr fontId="3" type="noConversion"/>
  </si>
  <si>
    <t>중구</t>
    <phoneticPr fontId="3" type="noConversion"/>
  </si>
  <si>
    <t>목동</t>
    <phoneticPr fontId="3" type="noConversion"/>
  </si>
  <si>
    <t>루원시티2차sk리더스뷰(5,6BL)</t>
    <phoneticPr fontId="3" type="noConversion"/>
  </si>
  <si>
    <t>서구</t>
    <phoneticPr fontId="3" type="noConversion"/>
  </si>
  <si>
    <t>가정동</t>
    <phoneticPr fontId="3" type="noConversion"/>
  </si>
  <si>
    <t>대신해모로센트럴</t>
    <phoneticPr fontId="3" type="noConversion"/>
  </si>
  <si>
    <t xml:space="preserve">서구 </t>
    <phoneticPr fontId="3" type="noConversion"/>
  </si>
  <si>
    <t>서대신동2가</t>
    <phoneticPr fontId="3" type="noConversion"/>
  </si>
  <si>
    <t>검단시도시모아미래도엘리파크</t>
    <phoneticPr fontId="3" type="noConversion"/>
  </si>
  <si>
    <t xml:space="preserve">서구 </t>
    <phoneticPr fontId="3" type="noConversion"/>
  </si>
  <si>
    <t>당하동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</si>
  <si>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</si>
  <si>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</si>
  <si>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6/61</t>
    </r>
    <phoneticPr fontId="3" type="noConversion"/>
  </si>
  <si>
    <t>87/70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</si>
  <si>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</si>
  <si>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6/77</t>
    </r>
    <phoneticPr fontId="3" type="noConversion"/>
  </si>
  <si>
    <t>99/80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</si>
  <si>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</si>
  <si>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</si>
  <si>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</si>
  <si>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</si>
  <si>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3" type="noConversion"/>
  </si>
  <si>
    <t>101/75B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</si>
  <si>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</si>
  <si>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</si>
  <si>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</si>
  <si>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11/84B-2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</si>
  <si>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</si>
  <si>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</si>
  <si>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</si>
  <si>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</si>
  <si>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</si>
  <si>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20/174A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</si>
  <si>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19/174B</t>
    </r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</si>
  <si>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</si>
  <si>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</si>
  <si>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</si>
  <si>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</si>
  <si>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</si>
  <si>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</si>
  <si>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t>55/39A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</si>
  <si>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02/75S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</si>
  <si>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</si>
  <si>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</si>
  <si>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</si>
  <si>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</si>
  <si>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</si>
  <si>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</si>
  <si>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</si>
  <si>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</si>
  <si>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</si>
  <si>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</si>
  <si>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</si>
  <si>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</si>
  <si>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51/114</t>
    </r>
    <phoneticPr fontId="3" type="noConversion"/>
  </si>
  <si>
    <t>109/84A</t>
    <phoneticPr fontId="3" type="noConversion"/>
  </si>
  <si>
    <t>110/84B</t>
    <phoneticPr fontId="3" type="noConversion"/>
  </si>
  <si>
    <t>부산</t>
    <phoneticPr fontId="3" type="noConversion"/>
  </si>
  <si>
    <t>인천</t>
    <phoneticPr fontId="3" type="noConversion"/>
  </si>
  <si>
    <t>서대신동4가</t>
  </si>
  <si>
    <t>서대신동5가</t>
  </si>
  <si>
    <t>서대신동6가</t>
  </si>
  <si>
    <t>서대신동7가</t>
  </si>
  <si>
    <t>서대신동8가</t>
  </si>
  <si>
    <t>서대신동9가</t>
  </si>
  <si>
    <t>서대신동10가</t>
  </si>
  <si>
    <t>144/114B</t>
    <phoneticPr fontId="3" type="noConversion"/>
  </si>
  <si>
    <t>목동더샵리슈빌</t>
    <phoneticPr fontId="3" type="noConversion"/>
  </si>
  <si>
    <t>일성트루엘시그니처삼척</t>
    <phoneticPr fontId="3" type="noConversion"/>
  </si>
  <si>
    <t>삼척시</t>
    <phoneticPr fontId="3" type="noConversion"/>
  </si>
  <si>
    <t>갈천동</t>
    <phoneticPr fontId="3" type="noConversion"/>
  </si>
  <si>
    <t>여주역푸르지오클라테르</t>
    <phoneticPr fontId="3" type="noConversion"/>
  </si>
  <si>
    <t>여주시</t>
    <phoneticPr fontId="3" type="noConversion"/>
  </si>
  <si>
    <t>교동</t>
    <phoneticPr fontId="3" type="noConversion"/>
  </si>
  <si>
    <t>수상데시앙리버뷰</t>
    <phoneticPr fontId="3" type="noConversion"/>
  </si>
  <si>
    <t>수성구</t>
    <phoneticPr fontId="3" type="noConversion"/>
  </si>
  <si>
    <t>중동</t>
    <phoneticPr fontId="3" type="noConversion"/>
  </si>
  <si>
    <t>대봉동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</si>
  <si>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</si>
  <si>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</si>
  <si>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</si>
  <si>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</si>
  <si>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</si>
  <si>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98/143A</t>
    </r>
    <phoneticPr fontId="3" type="noConversion"/>
  </si>
  <si>
    <t>경기</t>
    <phoneticPr fontId="3" type="noConversion"/>
  </si>
  <si>
    <t>196/143B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</si>
  <si>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</si>
  <si>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</si>
  <si>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</si>
  <si>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</si>
  <si>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</si>
  <si>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</si>
  <si>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</si>
  <si>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</si>
  <si>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</si>
  <si>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</si>
  <si>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42/110D</t>
    </r>
    <phoneticPr fontId="3" type="noConversion"/>
  </si>
  <si>
    <t>대봉더샵센트럴파크(1차)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</si>
  <si>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</si>
  <si>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5/74</t>
    </r>
    <phoneticPr fontId="3" type="noConversion"/>
  </si>
  <si>
    <t>107/84B</t>
    <phoneticPr fontId="3" type="noConversion"/>
  </si>
  <si>
    <t>107/84A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</si>
  <si>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</si>
  <si>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61/126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</si>
  <si>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</si>
  <si>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</si>
  <si>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</si>
  <si>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</si>
  <si>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</si>
  <si>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</si>
  <si>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108/84A</t>
    <phoneticPr fontId="3" type="noConversion"/>
  </si>
  <si>
    <t>센텀마티안</t>
    <phoneticPr fontId="3" type="noConversion"/>
  </si>
  <si>
    <t>부산</t>
    <phoneticPr fontId="3" type="noConversion"/>
  </si>
  <si>
    <t>해운대구</t>
    <phoneticPr fontId="3" type="noConversion"/>
  </si>
  <si>
    <t>우동</t>
    <phoneticPr fontId="3" type="noConversion"/>
  </si>
  <si>
    <t>광주전남혁신도시이노시티애시앙(B1)</t>
    <phoneticPr fontId="3" type="noConversion"/>
  </si>
  <si>
    <t>전남</t>
    <phoneticPr fontId="3" type="noConversion"/>
  </si>
  <si>
    <t>나주시</t>
    <phoneticPr fontId="3" type="noConversion"/>
  </si>
  <si>
    <t>빛가람동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</si>
  <si>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</si>
  <si>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</si>
  <si>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</si>
  <si>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</si>
  <si>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</si>
  <si>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</si>
  <si>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</si>
  <si>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</si>
  <si>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110/84A</t>
    <phoneticPr fontId="3" type="noConversion"/>
  </si>
  <si>
    <t>탕정지구지웰시티푸르지오2차(A1)</t>
    <phoneticPr fontId="3" type="noConversion"/>
  </si>
  <si>
    <t>아산시</t>
    <phoneticPr fontId="3" type="noConversion"/>
  </si>
  <si>
    <t>탕정면</t>
    <phoneticPr fontId="3" type="noConversion"/>
  </si>
  <si>
    <t>드림빌</t>
    <phoneticPr fontId="3" type="noConversion"/>
  </si>
  <si>
    <t>군산시</t>
    <phoneticPr fontId="3" type="noConversion"/>
  </si>
  <si>
    <t>옥서면</t>
    <phoneticPr fontId="3" type="noConversion"/>
  </si>
  <si>
    <t>대구역오페라더블유</t>
    <phoneticPr fontId="3" type="noConversion"/>
  </si>
  <si>
    <t>북구</t>
    <phoneticPr fontId="3" type="noConversion"/>
  </si>
  <si>
    <t>고성동1가</t>
    <phoneticPr fontId="3" type="noConversion"/>
  </si>
  <si>
    <t>충남</t>
    <phoneticPr fontId="3" type="noConversion"/>
  </si>
  <si>
    <t>91/69A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</si>
  <si>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</si>
  <si>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</si>
  <si>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</si>
  <si>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</si>
  <si>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</si>
  <si>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3/48</t>
    </r>
    <phoneticPr fontId="3" type="noConversion"/>
  </si>
  <si>
    <t>전북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</si>
  <si>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</si>
  <si>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</si>
  <si>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</si>
  <si>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t>115/84A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</si>
  <si>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</si>
  <si>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</si>
  <si>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16/84E</t>
    </r>
    <phoneticPr fontId="3" type="noConversion"/>
  </si>
  <si>
    <t>고성동2가</t>
  </si>
  <si>
    <t>고성동3가</t>
  </si>
  <si>
    <t>고성동4가</t>
  </si>
  <si>
    <t>고성동5가</t>
  </si>
  <si>
    <t>고성동6가</t>
  </si>
  <si>
    <t>e편한세상거제유로아일랜드</t>
    <phoneticPr fontId="3" type="noConversion"/>
  </si>
  <si>
    <t>거제시</t>
    <phoneticPr fontId="3" type="noConversion"/>
  </si>
  <si>
    <t>고현동</t>
    <phoneticPr fontId="3" type="noConversion"/>
  </si>
  <si>
    <t>해링턴플레이스만촌</t>
    <phoneticPr fontId="3" type="noConversion"/>
  </si>
  <si>
    <t>수성구</t>
    <phoneticPr fontId="3" type="noConversion"/>
  </si>
  <si>
    <t>만촌동</t>
    <phoneticPr fontId="3" type="noConversion"/>
  </si>
  <si>
    <t>수원정자동비바체하임</t>
    <phoneticPr fontId="3" type="noConversion"/>
  </si>
  <si>
    <t>수원시</t>
    <phoneticPr fontId="3" type="noConversion"/>
  </si>
  <si>
    <t>정자동</t>
    <phoneticPr fontId="3" type="noConversion"/>
  </si>
  <si>
    <t>도마e편한세상포레나</t>
    <phoneticPr fontId="3" type="noConversion"/>
  </si>
  <si>
    <t>서구</t>
    <phoneticPr fontId="3" type="noConversion"/>
  </si>
  <si>
    <t>도마동</t>
    <phoneticPr fontId="3" type="noConversion"/>
  </si>
  <si>
    <t>대명역센트럴리슈빌</t>
    <phoneticPr fontId="3" type="noConversion"/>
  </si>
  <si>
    <t>남구</t>
    <phoneticPr fontId="3" type="noConversion"/>
  </si>
  <si>
    <t>대명동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</si>
  <si>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</si>
  <si>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</si>
  <si>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</si>
  <si>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</si>
  <si>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</si>
  <si>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</si>
  <si>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</si>
  <si>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</si>
  <si>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</si>
  <si>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</si>
  <si>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</si>
  <si>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</si>
  <si>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</si>
  <si>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</si>
  <si>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</si>
  <si>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</si>
  <si>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</si>
  <si>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</si>
  <si>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</si>
  <si>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</si>
  <si>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</si>
  <si>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</si>
  <si>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</si>
  <si>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</t>
    </r>
    <phoneticPr fontId="3" type="noConversion"/>
  </si>
  <si>
    <t>힐스테이트창경궁</t>
    <phoneticPr fontId="3" type="noConversion"/>
  </si>
  <si>
    <t>서울</t>
    <phoneticPr fontId="3" type="noConversion"/>
  </si>
  <si>
    <t>종로구</t>
    <phoneticPr fontId="3" type="noConversion"/>
  </si>
  <si>
    <t>충신동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</si>
  <si>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0/63</t>
    </r>
    <phoneticPr fontId="3" type="noConversion"/>
  </si>
  <si>
    <t>96/76A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</si>
  <si>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</si>
  <si>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</si>
  <si>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</si>
  <si>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</si>
  <si>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t>107/84D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</si>
  <si>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06/84E</t>
    </r>
    <phoneticPr fontId="3" type="noConversion"/>
  </si>
  <si>
    <t>힐스테이트어울림효자</t>
    <phoneticPr fontId="3" type="noConversion"/>
  </si>
  <si>
    <t>전주시</t>
    <phoneticPr fontId="3" type="noConversion"/>
  </si>
  <si>
    <t>효자동1가</t>
    <phoneticPr fontId="3" type="noConversion"/>
  </si>
  <si>
    <t>힐스테이트비산파크뷰</t>
    <phoneticPr fontId="3" type="noConversion"/>
  </si>
  <si>
    <t>안양시</t>
    <phoneticPr fontId="3" type="noConversion"/>
  </si>
  <si>
    <t>비산동</t>
    <phoneticPr fontId="3" type="noConversion"/>
  </si>
  <si>
    <t>양주옥정2차노블랜드프레스티지(A4-2)</t>
    <phoneticPr fontId="3" type="noConversion"/>
  </si>
  <si>
    <t>양주시</t>
    <phoneticPr fontId="3" type="noConversion"/>
  </si>
  <si>
    <t>옥정동</t>
    <phoneticPr fontId="3" type="noConversion"/>
  </si>
  <si>
    <t>데시앙해링턴플레이스파크시티</t>
    <phoneticPr fontId="3" type="noConversion"/>
  </si>
  <si>
    <t>남구</t>
    <phoneticPr fontId="3" type="noConversion"/>
  </si>
  <si>
    <t>용호동</t>
    <phoneticPr fontId="3" type="noConversion"/>
  </si>
  <si>
    <t>전북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</si>
  <si>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</si>
  <si>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</si>
  <si>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</si>
  <si>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</si>
  <si>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</si>
  <si>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</si>
  <si>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</si>
  <si>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</t>
    </r>
    <phoneticPr fontId="3" type="noConversion"/>
  </si>
  <si>
    <t>102/78B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</si>
  <si>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</si>
  <si>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t>107/76A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</si>
  <si>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</si>
  <si>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</si>
  <si>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</si>
  <si>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</si>
  <si>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</si>
  <si>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</si>
  <si>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</si>
  <si>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</si>
  <si>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</si>
  <si>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</si>
  <si>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</si>
  <si>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33/108C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</si>
  <si>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18/175A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</si>
  <si>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33/181B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</si>
  <si>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24/181C</t>
    </r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</si>
  <si>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</si>
  <si>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</si>
  <si>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85/59A</t>
    <phoneticPr fontId="3" type="noConversion"/>
  </si>
  <si>
    <t>85/59B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</si>
  <si>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</si>
  <si>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</si>
  <si>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02/73C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</si>
  <si>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</si>
  <si>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</si>
  <si>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효자동2가</t>
  </si>
  <si>
    <t>효자동4가</t>
  </si>
  <si>
    <t>효자동5가</t>
  </si>
  <si>
    <t>효자동6가</t>
  </si>
  <si>
    <t>효자동7가</t>
  </si>
  <si>
    <t>효자동8가</t>
  </si>
  <si>
    <t>효자동9가</t>
  </si>
  <si>
    <t>하남감일신혼희망타운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</si>
  <si>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</si>
  <si>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</si>
  <si>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</si>
  <si>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t>르엔신반포센트럴</t>
    <phoneticPr fontId="3" type="noConversion"/>
  </si>
  <si>
    <t>서울</t>
    <phoneticPr fontId="3" type="noConversion"/>
  </si>
  <si>
    <t>서초구</t>
    <phoneticPr fontId="3" type="noConversion"/>
  </si>
  <si>
    <t>잠원동</t>
    <phoneticPr fontId="3" type="noConversion"/>
  </si>
  <si>
    <t>르엘대치</t>
    <phoneticPr fontId="3" type="noConversion"/>
  </si>
  <si>
    <t>서울</t>
    <phoneticPr fontId="3" type="noConversion"/>
  </si>
  <si>
    <t>강남구</t>
    <phoneticPr fontId="3" type="noConversion"/>
  </si>
  <si>
    <t>대치동</t>
    <phoneticPr fontId="3" type="noConversion"/>
  </si>
  <si>
    <t>공공분양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</si>
  <si>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</si>
  <si>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6/46A-1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</si>
  <si>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</si>
  <si>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</si>
  <si>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8/55A-1</t>
    </r>
    <phoneticPr fontId="3" type="noConversion"/>
  </si>
  <si>
    <t>민간분양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</si>
  <si>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</si>
  <si>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</si>
  <si>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</si>
  <si>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</si>
  <si>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55/121</t>
    </r>
    <phoneticPr fontId="3" type="noConversion"/>
  </si>
  <si>
    <t>110/84B</t>
    <phoneticPr fontId="3" type="noConversion"/>
  </si>
  <si>
    <t>110/84A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</si>
  <si>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</si>
  <si>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</si>
  <si>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</si>
  <si>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</si>
  <si>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</si>
  <si>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</si>
  <si>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</si>
  <si>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</si>
  <si>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</si>
  <si>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</si>
  <si>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</si>
  <si>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</si>
  <si>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40/115</t>
    </r>
    <phoneticPr fontId="3" type="noConversion"/>
  </si>
  <si>
    <r>
      <t>루원시티린스트라우스(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</si>
  <si>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인천</t>
    <phoneticPr fontId="3" type="noConversion"/>
  </si>
  <si>
    <t xml:space="preserve">서구 </t>
    <phoneticPr fontId="3" type="noConversion"/>
  </si>
  <si>
    <t>가정동</t>
    <phoneticPr fontId="3" type="noConversion"/>
  </si>
  <si>
    <t>121/84A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</si>
  <si>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</si>
  <si>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</si>
  <si>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21/84D</t>
    </r>
    <phoneticPr fontId="3" type="noConversion"/>
  </si>
  <si>
    <r>
      <t>호반써밋인천검단2차</t>
    </r>
    <r>
      <rPr>
        <sz val="11"/>
        <color theme="1"/>
        <rFont val="맑은 고딕"/>
        <family val="2"/>
        <charset val="129"/>
        <scheme val="minor"/>
      </rPr>
      <t>(AA1)</t>
    </r>
    <phoneticPr fontId="3" type="noConversion"/>
  </si>
  <si>
    <t>인천</t>
    <phoneticPr fontId="3" type="noConversion"/>
  </si>
  <si>
    <t xml:space="preserve">서구 </t>
    <phoneticPr fontId="3" type="noConversion"/>
  </si>
  <si>
    <t>원당동</t>
    <phoneticPr fontId="3" type="noConversion"/>
  </si>
  <si>
    <t>충북</t>
    <phoneticPr fontId="3" type="noConversion"/>
  </si>
  <si>
    <t>증평군</t>
    <phoneticPr fontId="3" type="noConversion"/>
  </si>
  <si>
    <t>증평읍</t>
    <phoneticPr fontId="3" type="noConversion"/>
  </si>
  <si>
    <t>전주태평아이파크</t>
    <phoneticPr fontId="3" type="noConversion"/>
  </si>
  <si>
    <t>증평미암리코아루휴티스</t>
    <phoneticPr fontId="3" type="noConversion"/>
  </si>
  <si>
    <t>전북</t>
    <phoneticPr fontId="3" type="noConversion"/>
  </si>
  <si>
    <t>전주시</t>
    <phoneticPr fontId="3" type="noConversion"/>
  </si>
  <si>
    <t>태평동</t>
    <phoneticPr fontId="3" type="noConversion"/>
  </si>
  <si>
    <r>
      <t>운서S</t>
    </r>
    <r>
      <rPr>
        <sz val="11"/>
        <color theme="1"/>
        <rFont val="맑은 고딕"/>
        <family val="2"/>
        <charset val="129"/>
        <scheme val="minor"/>
      </rPr>
      <t>K뷰Skycity</t>
    </r>
    <phoneticPr fontId="3" type="noConversion"/>
  </si>
  <si>
    <t>운서동</t>
    <phoneticPr fontId="3" type="noConversion"/>
  </si>
  <si>
    <t>중구</t>
    <phoneticPr fontId="3" type="noConversion"/>
  </si>
  <si>
    <t>시민공원삼정그린코아더베스트</t>
    <phoneticPr fontId="3" type="noConversion"/>
  </si>
  <si>
    <t>부산</t>
    <phoneticPr fontId="3" type="noConversion"/>
  </si>
  <si>
    <t>부산진구</t>
    <phoneticPr fontId="3" type="noConversion"/>
  </si>
  <si>
    <t>부암동</t>
    <phoneticPr fontId="3" type="noConversion"/>
  </si>
  <si>
    <t>고양지축신혼희망타운</t>
    <phoneticPr fontId="3" type="noConversion"/>
  </si>
  <si>
    <t>고양시</t>
    <phoneticPr fontId="3" type="noConversion"/>
  </si>
  <si>
    <t>지축동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</si>
  <si>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</si>
  <si>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</si>
  <si>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</si>
  <si>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</si>
  <si>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</si>
  <si>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</si>
  <si>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</si>
  <si>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</si>
  <si>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</si>
  <si>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</si>
  <si>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</si>
  <si>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</si>
  <si>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</si>
  <si>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</si>
  <si>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</si>
  <si>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</si>
  <si>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</si>
  <si>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</si>
  <si>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</si>
  <si>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t>112/84B</t>
    <phoneticPr fontId="3" type="noConversion"/>
  </si>
  <si>
    <t>인천</t>
    <phoneticPr fontId="3" type="noConversion"/>
  </si>
  <si>
    <t>102/77A</t>
    <phoneticPr fontId="3" type="noConversion"/>
  </si>
  <si>
    <t>101/77B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</si>
  <si>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</si>
  <si>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</si>
  <si>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</si>
  <si>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</si>
  <si>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</si>
  <si>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</si>
  <si>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</si>
  <si>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공공분양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</si>
  <si>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</si>
  <si>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</si>
  <si>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</si>
  <si>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</si>
  <si>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06/80A</t>
    </r>
    <phoneticPr fontId="3" type="noConversion"/>
  </si>
  <si>
    <r>
      <t>센텀K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</si>
  <si>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부산</t>
    <phoneticPr fontId="3" type="noConversion"/>
  </si>
  <si>
    <t>해운대구</t>
    <phoneticPr fontId="3" type="noConversion"/>
  </si>
  <si>
    <t>반여동</t>
    <phoneticPr fontId="3" type="noConversion"/>
  </si>
  <si>
    <t>문수로동문굿모닝힐</t>
    <phoneticPr fontId="3" type="noConversion"/>
  </si>
  <si>
    <t>남구</t>
    <phoneticPr fontId="3" type="noConversion"/>
  </si>
  <si>
    <t>신정동</t>
    <phoneticPr fontId="3" type="noConversion"/>
  </si>
  <si>
    <t>동림우방아이유쉘</t>
    <phoneticPr fontId="3" type="noConversion"/>
  </si>
  <si>
    <t>복구</t>
    <phoneticPr fontId="3" type="noConversion"/>
  </si>
  <si>
    <t>동림동</t>
    <phoneticPr fontId="3" type="noConversion"/>
  </si>
  <si>
    <t>공공임대</t>
    <phoneticPr fontId="3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</si>
  <si>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24(행복주택)</t>
    </r>
    <phoneticPr fontId="3" type="noConversion"/>
  </si>
  <si>
    <t>남양주시</t>
    <phoneticPr fontId="3" type="noConversion"/>
  </si>
  <si>
    <t>별내동</t>
    <phoneticPr fontId="3" type="noConversion"/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</si>
  <si>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A25)</t>
    </r>
    <phoneticPr fontId="3" type="noConversion"/>
  </si>
  <si>
    <t>남양주시</t>
    <phoneticPr fontId="3" type="noConversion"/>
  </si>
  <si>
    <t>별내동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</si>
  <si>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</si>
  <si>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</si>
  <si>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</si>
  <si>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</si>
  <si>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</si>
  <si>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</si>
  <si>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</si>
  <si>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</si>
  <si>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울산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</si>
  <si>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</si>
  <si>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</si>
  <si>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6/52A</t>
    </r>
    <phoneticPr fontId="3" type="noConversion"/>
  </si>
  <si>
    <t>광주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</si>
  <si>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3/14A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</si>
  <si>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</si>
  <si>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</si>
  <si>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</si>
  <si>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</si>
  <si>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</si>
  <si>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7/44B</t>
    </r>
    <phoneticPr fontId="3" type="noConversion"/>
  </si>
  <si>
    <t>67/44C</t>
    <phoneticPr fontId="3" type="noConversion"/>
  </si>
  <si>
    <t>67/44D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</si>
  <si>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</si>
  <si>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</si>
  <si>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</si>
  <si>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</si>
  <si>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9/55BH</t>
    </r>
    <phoneticPr fontId="3" type="noConversion"/>
  </si>
  <si>
    <t>79/55AH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</si>
  <si>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7/46B</t>
    </r>
    <phoneticPr fontId="3" type="noConversion"/>
  </si>
  <si>
    <t>66/46AH</t>
    <phoneticPr fontId="3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</si>
  <si>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25(행복주택)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</si>
  <si>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</si>
  <si>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27(행복주택)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</si>
  <si>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28(행복주택)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</si>
  <si>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29(행복주택)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</si>
  <si>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30(행복주택)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</si>
  <si>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31(행복주택)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</si>
  <si>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</si>
  <si>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A26)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</si>
  <si>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A27)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</si>
  <si>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A28)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</si>
  <si>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A29)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</si>
  <si>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A30)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</si>
  <si>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A31)</t>
    </r>
    <r>
      <rPr>
        <sz val="9"/>
        <color theme="1"/>
        <rFont val="맑은 고딕"/>
        <family val="2"/>
        <charset val="129"/>
        <scheme val="minor"/>
      </rPr>
      <t/>
    </r>
  </si>
  <si>
    <r>
      <t>김포미송A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</si>
  <si>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김포시</t>
    <phoneticPr fontId="3" type="noConversion"/>
  </si>
  <si>
    <t>통진읍</t>
    <phoneticPr fontId="3" type="noConversion"/>
  </si>
  <si>
    <t>경남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</si>
  <si>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</si>
  <si>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</si>
  <si>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</si>
  <si>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힐스테이트홍은포레스트</t>
    <phoneticPr fontId="3" type="noConversion"/>
  </si>
  <si>
    <t>서울</t>
    <phoneticPr fontId="3" type="noConversion"/>
  </si>
  <si>
    <t>서대문구</t>
    <phoneticPr fontId="3" type="noConversion"/>
  </si>
  <si>
    <t>홍은동</t>
    <phoneticPr fontId="3" type="noConversion"/>
  </si>
  <si>
    <t>79/59A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</si>
  <si>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</si>
  <si>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</si>
  <si>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</si>
  <si>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6/72B</t>
    </r>
    <phoneticPr fontId="3" type="noConversion"/>
  </si>
  <si>
    <t>민간분양</t>
    <phoneticPr fontId="3" type="noConversion"/>
  </si>
  <si>
    <t>양산물금코오롱하늘채</t>
    <phoneticPr fontId="3" type="noConversion"/>
  </si>
  <si>
    <t>양산시</t>
    <phoneticPr fontId="3" type="noConversion"/>
  </si>
  <si>
    <t>물금읍</t>
    <phoneticPr fontId="3" type="noConversion"/>
  </si>
  <si>
    <r>
      <t>무등산자이&amp;어울림</t>
    </r>
    <r>
      <rPr>
        <sz val="11"/>
        <color theme="1"/>
        <rFont val="맑은 고딕"/>
        <family val="2"/>
        <charset val="129"/>
        <scheme val="minor"/>
      </rPr>
      <t>(2단지)</t>
    </r>
    <phoneticPr fontId="3" type="noConversion"/>
  </si>
  <si>
    <t>복구</t>
    <phoneticPr fontId="3" type="noConversion"/>
  </si>
  <si>
    <t>우산동</t>
    <phoneticPr fontId="3" type="noConversion"/>
  </si>
  <si>
    <r>
      <t>무등산자이&amp;어울림</t>
    </r>
    <r>
      <rPr>
        <sz val="11"/>
        <color theme="1"/>
        <rFont val="맑은 고딕"/>
        <family val="2"/>
        <charset val="129"/>
        <scheme val="minor"/>
      </rPr>
      <t>(1단지)</t>
    </r>
    <phoneticPr fontId="3" type="noConversion"/>
  </si>
  <si>
    <t>서구</t>
    <phoneticPr fontId="3" type="noConversion"/>
  </si>
  <si>
    <t>원당동</t>
    <phoneticPr fontId="3" type="noConversion"/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</si>
  <si>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AA12-1)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</si>
  <si>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</si>
  <si>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</si>
  <si>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</si>
  <si>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</si>
  <si>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</si>
  <si>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</si>
  <si>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</si>
  <si>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4/59F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</si>
  <si>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</si>
  <si>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</si>
  <si>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</si>
  <si>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</si>
  <si>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</si>
  <si>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</si>
  <si>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</si>
  <si>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</si>
  <si>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</si>
  <si>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</si>
  <si>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72/130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</si>
  <si>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00/160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</si>
  <si>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</si>
  <si>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</si>
  <si>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</si>
  <si>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</si>
  <si>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</si>
  <si>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</si>
  <si>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</si>
  <si>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</si>
  <si>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</si>
  <si>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</si>
  <si>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</si>
  <si>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t>79/59A</t>
    <phoneticPr fontId="3" type="noConversion"/>
  </si>
  <si>
    <t>149/114A</t>
    <phoneticPr fontId="3" type="noConversion"/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</si>
  <si>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AA11)</t>
    </r>
    <phoneticPr fontId="3" type="noConversion"/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</si>
  <si>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AA12)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</si>
  <si>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AA13)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</si>
  <si>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AA14)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</si>
  <si>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AA15)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</si>
  <si>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AA16)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</si>
  <si>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AA17)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</si>
  <si>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AA12-2)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</si>
  <si>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AA12-3)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</si>
  <si>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AA12-4)</t>
    </r>
    <r>
      <rPr>
        <sz val="9"/>
        <color theme="1"/>
        <rFont val="맑은 고딕"/>
        <family val="2"/>
        <charset val="129"/>
        <scheme val="minor"/>
      </rPr>
      <t/>
    </r>
  </si>
  <si>
    <t>수성뷰웰리버파크</t>
    <phoneticPr fontId="3" type="noConversion"/>
  </si>
  <si>
    <t>수성구</t>
    <phoneticPr fontId="3" type="noConversion"/>
  </si>
  <si>
    <t>중동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</si>
  <si>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</si>
  <si>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</si>
  <si>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대구</t>
    <phoneticPr fontId="3" type="noConversion"/>
  </si>
  <si>
    <t>대연동정성재</t>
    <phoneticPr fontId="3" type="noConversion"/>
  </si>
  <si>
    <t>남구</t>
    <phoneticPr fontId="3" type="noConversion"/>
  </si>
  <si>
    <t>대연동</t>
    <phoneticPr fontId="3" type="noConversion"/>
  </si>
  <si>
    <t>강서크라운팰리스</t>
    <phoneticPr fontId="3" type="noConversion"/>
  </si>
  <si>
    <t>서울</t>
    <phoneticPr fontId="3" type="noConversion"/>
  </si>
  <si>
    <t>강서구</t>
    <phoneticPr fontId="3" type="noConversion"/>
  </si>
  <si>
    <t>화곡동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</si>
  <si>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</si>
  <si>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</si>
  <si>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</si>
  <si>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</si>
  <si>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2/58E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</si>
  <si>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2/58F</t>
    </r>
    <phoneticPr fontId="3" type="noConversion"/>
  </si>
  <si>
    <t>부산</t>
    <phoneticPr fontId="3" type="noConversion"/>
  </si>
  <si>
    <t>35/20B</t>
    <phoneticPr fontId="3" type="noConversion"/>
  </si>
  <si>
    <t>35/19C</t>
    <phoneticPr fontId="3" type="noConversion"/>
  </si>
  <si>
    <t>51/29A</t>
    <phoneticPr fontId="3" type="noConversion"/>
  </si>
  <si>
    <t>공공임대</t>
    <phoneticPr fontId="3" type="noConversion"/>
  </si>
  <si>
    <r>
      <t>안성아양A</t>
    </r>
    <r>
      <rPr>
        <sz val="11"/>
        <color theme="1"/>
        <rFont val="맑은 고딕"/>
        <family val="2"/>
        <charset val="129"/>
        <scheme val="minor"/>
      </rPr>
      <t>2-2(국민임대)</t>
    </r>
    <phoneticPr fontId="3" type="noConversion"/>
  </si>
  <si>
    <t>고양시</t>
    <phoneticPr fontId="3" type="noConversion"/>
  </si>
  <si>
    <t>덕은동</t>
    <phoneticPr fontId="3" type="noConversion"/>
  </si>
  <si>
    <t>효창파크뷰데시앙</t>
    <phoneticPr fontId="3" type="noConversion"/>
  </si>
  <si>
    <t>용산구</t>
    <phoneticPr fontId="3" type="noConversion"/>
  </si>
  <si>
    <t>효창동</t>
    <phoneticPr fontId="3" type="noConversion"/>
  </si>
  <si>
    <r>
      <t>옥정역대광로제비앙2단지</t>
    </r>
    <r>
      <rPr>
        <sz val="11"/>
        <color theme="1"/>
        <rFont val="맑은 고딕"/>
        <family val="2"/>
        <charset val="129"/>
        <scheme val="minor"/>
      </rPr>
      <t>(42BL)</t>
    </r>
    <phoneticPr fontId="3" type="noConversion"/>
  </si>
  <si>
    <t>양주시</t>
    <phoneticPr fontId="3" type="noConversion"/>
  </si>
  <si>
    <t>삼숭동</t>
    <phoneticPr fontId="3" type="noConversion"/>
  </si>
  <si>
    <t>양주시</t>
    <phoneticPr fontId="3" type="noConversion"/>
  </si>
  <si>
    <t>양산더포레스트엠</t>
    <phoneticPr fontId="3" type="noConversion"/>
  </si>
  <si>
    <t>양산시</t>
    <phoneticPr fontId="3" type="noConversion"/>
  </si>
  <si>
    <t>물금읍</t>
    <phoneticPr fontId="3" type="noConversion"/>
  </si>
  <si>
    <t>경기</t>
    <phoneticPr fontId="3" type="noConversion"/>
  </si>
  <si>
    <t>수원시</t>
    <phoneticPr fontId="3" type="noConversion"/>
  </si>
  <si>
    <t>곡반정동</t>
    <phoneticPr fontId="3" type="noConversion"/>
  </si>
  <si>
    <t>꿈의숲한신더휴</t>
    <phoneticPr fontId="3" type="noConversion"/>
  </si>
  <si>
    <t>서울</t>
    <phoneticPr fontId="3" type="noConversion"/>
  </si>
  <si>
    <t>강북구</t>
    <phoneticPr fontId="3" type="noConversion"/>
  </si>
  <si>
    <t>미아동</t>
    <phoneticPr fontId="3" type="noConversion"/>
  </si>
  <si>
    <t>경기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</si>
  <si>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</si>
  <si>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</si>
  <si>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</si>
  <si>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</si>
  <si>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</si>
  <si>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66/45A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</si>
  <si>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</si>
  <si>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</si>
  <si>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</si>
  <si>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</si>
  <si>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110/84A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</si>
  <si>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</si>
  <si>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</si>
  <si>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</si>
  <si>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</si>
  <si>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</si>
  <si>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</si>
  <si>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</si>
  <si>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43/108</t>
    </r>
    <phoneticPr fontId="3" type="noConversion"/>
  </si>
  <si>
    <t>옥정역대광로제비앙1단지(41BL)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</si>
  <si>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</si>
  <si>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</si>
  <si>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</si>
  <si>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</si>
  <si>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42/108</t>
    </r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</si>
  <si>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</si>
  <si>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33/123B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</si>
  <si>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38/130C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</si>
  <si>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38/130C1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</si>
  <si>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44/134A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</si>
  <si>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99/185D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</si>
  <si>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24/210E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</si>
  <si>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</si>
  <si>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</si>
  <si>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</si>
  <si>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</si>
  <si>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</si>
  <si>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</si>
  <si>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</si>
  <si>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수원하늘채더퍼스트(2단지)</t>
    <phoneticPr fontId="3" type="noConversion"/>
  </si>
  <si>
    <t>수원하늘채더퍼스트(1단지)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</si>
  <si>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</si>
  <si>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t>83/59B</t>
    <phoneticPr fontId="3" type="noConversion"/>
  </si>
  <si>
    <t>100/74A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</si>
  <si>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</si>
  <si>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100/74B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</si>
  <si>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</si>
  <si>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</si>
  <si>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</si>
  <si>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</si>
  <si>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</si>
  <si>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</si>
  <si>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</si>
  <si>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</si>
  <si>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</si>
  <si>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MC금호리첸신아</t>
    </r>
    <phoneticPr fontId="3" type="noConversion"/>
  </si>
  <si>
    <t>서대문구</t>
    <phoneticPr fontId="3" type="noConversion"/>
  </si>
  <si>
    <t>남가좌동</t>
    <phoneticPr fontId="3" type="noConversion"/>
  </si>
  <si>
    <t>일광지구Egthel(12BL)2단지</t>
    <phoneticPr fontId="3" type="noConversion"/>
  </si>
  <si>
    <t>일광면</t>
    <phoneticPr fontId="3" type="noConversion"/>
  </si>
  <si>
    <t>기장군</t>
    <phoneticPr fontId="3" type="noConversion"/>
  </si>
  <si>
    <t>일광지구Egthel(10BL)3단지</t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</si>
  <si>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</si>
  <si>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</si>
  <si>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</si>
  <si>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</si>
  <si>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</si>
  <si>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민간임대</t>
    <phoneticPr fontId="3" type="noConversion"/>
  </si>
  <si>
    <t>일광지구Egthel(10BL)2단지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</si>
  <si>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</si>
  <si>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</si>
  <si>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</si>
  <si>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102/74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</si>
  <si>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</si>
  <si>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서면롯데캐슬엘루체</t>
    <phoneticPr fontId="3" type="noConversion"/>
  </si>
  <si>
    <t>부산</t>
    <phoneticPr fontId="3" type="noConversion"/>
  </si>
  <si>
    <t>부산진구</t>
    <phoneticPr fontId="3" type="noConversion"/>
  </si>
  <si>
    <t>부전동</t>
    <phoneticPr fontId="3" type="noConversion"/>
  </si>
  <si>
    <t>민간분양</t>
    <phoneticPr fontId="3" type="noConversion"/>
  </si>
  <si>
    <t>토당동</t>
    <phoneticPr fontId="3" type="noConversion"/>
  </si>
  <si>
    <t>고양덕은중흥S클래스파크시티</t>
    <phoneticPr fontId="3" type="noConversion"/>
  </si>
  <si>
    <t>고양시</t>
    <phoneticPr fontId="3" type="noConversion"/>
  </si>
  <si>
    <t>덕은동</t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</si>
  <si>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</si>
  <si>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</si>
  <si>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</si>
  <si>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</si>
  <si>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</si>
  <si>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t>대곡역두산위브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</si>
  <si>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1/34</t>
    </r>
    <phoneticPr fontId="3" type="noConversion"/>
  </si>
  <si>
    <t>64/43A</t>
    <phoneticPr fontId="3" type="noConversion"/>
  </si>
  <si>
    <t>64/43B</t>
    <phoneticPr fontId="3" type="noConversion"/>
  </si>
  <si>
    <t>64/43C</t>
    <phoneticPr fontId="3" type="noConversion"/>
  </si>
  <si>
    <t>81/59A</t>
    <phoneticPr fontId="3" type="noConversion"/>
  </si>
  <si>
    <t>84/59B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</si>
  <si>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</si>
  <si>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6/59G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</si>
  <si>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</si>
  <si>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5/69C</t>
    </r>
    <phoneticPr fontId="3" type="noConversion"/>
  </si>
  <si>
    <t>95/69A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</si>
  <si>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</si>
  <si>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</si>
  <si>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</si>
  <si>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</si>
  <si>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</si>
  <si>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</si>
  <si>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A77(영구임대)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</si>
  <si>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</si>
  <si>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</si>
  <si>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</si>
  <si>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t>공공임대</t>
    <phoneticPr fontId="3" type="noConversion"/>
  </si>
  <si>
    <r>
      <t>광주효천1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</si>
  <si>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t>남구</t>
    <phoneticPr fontId="3" type="noConversion"/>
  </si>
  <si>
    <t>임암동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</si>
  <si>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</si>
  <si>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1/26A1</t>
    </r>
    <phoneticPr fontId="3" type="noConversion"/>
  </si>
  <si>
    <t>광주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</si>
  <si>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</si>
  <si>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</si>
  <si>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</si>
  <si>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3/37A-1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</si>
  <si>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</si>
  <si>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6/46A-1</t>
    </r>
    <phoneticPr fontId="3" type="noConversion"/>
  </si>
  <si>
    <r>
      <t>광주효천2(국민임대)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</si>
  <si>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광주효천3(국민임대)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</si>
  <si>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광주효천4(국민임대)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</si>
  <si>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광주효천5(국민임대)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</si>
  <si>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광주효천6(국민임대)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</si>
  <si>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</si>
  <si>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부안군</t>
    <phoneticPr fontId="3" type="noConversion"/>
  </si>
  <si>
    <t>부안읍</t>
    <phoneticPr fontId="3" type="noConversion"/>
  </si>
  <si>
    <t>덕은DMC에일린의뜰(2BL)</t>
    <phoneticPr fontId="3" type="noConversion"/>
  </si>
  <si>
    <t>고양시</t>
    <phoneticPr fontId="3" type="noConversion"/>
  </si>
  <si>
    <t>덕은동</t>
    <phoneticPr fontId="3" type="noConversion"/>
  </si>
  <si>
    <t>경기</t>
    <phoneticPr fontId="3" type="noConversion"/>
  </si>
  <si>
    <t>106/84A</t>
    <phoneticPr fontId="3" type="noConversion"/>
  </si>
  <si>
    <t>110/84B</t>
    <phoneticPr fontId="3" type="noConversion"/>
  </si>
  <si>
    <t>110/84C</t>
    <phoneticPr fontId="3" type="noConversion"/>
  </si>
  <si>
    <t>113/84D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</si>
  <si>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</si>
  <si>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</si>
  <si>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35/106B</t>
    </r>
    <phoneticPr fontId="3" type="noConversion"/>
  </si>
  <si>
    <t>137/106A</t>
    <phoneticPr fontId="3" type="noConversion"/>
  </si>
  <si>
    <t>전북</t>
    <phoneticPr fontId="3" type="noConversion"/>
  </si>
  <si>
    <t>부안오투그란데3차하이스트</t>
  </si>
  <si>
    <t>부안오투그란데4차하이스트</t>
  </si>
  <si>
    <t>부안오투그란데5차하이스트</t>
  </si>
  <si>
    <t>부안오투그란데6차하이스트</t>
  </si>
  <si>
    <t>덕은DMC에일린의뜰(3BL)</t>
  </si>
  <si>
    <t>부안오투그란데2차하이스트</t>
    <phoneticPr fontId="3" type="noConversion"/>
  </si>
  <si>
    <t>e편한세상초지역세트럴포레</t>
    <phoneticPr fontId="3" type="noConversion"/>
  </si>
  <si>
    <t>안산시</t>
    <phoneticPr fontId="3" type="noConversion"/>
  </si>
  <si>
    <t>원곡동</t>
    <phoneticPr fontId="3" type="noConversion"/>
  </si>
  <si>
    <t>춘천롯데캐슬위너클래스</t>
    <phoneticPr fontId="3" type="noConversion"/>
  </si>
  <si>
    <t>춘천시</t>
    <phoneticPr fontId="3" type="noConversion"/>
  </si>
  <si>
    <t>약사동</t>
    <phoneticPr fontId="3" type="noConversion"/>
  </si>
  <si>
    <t>아르테자이</t>
    <phoneticPr fontId="3" type="noConversion"/>
  </si>
  <si>
    <t>안양시</t>
    <phoneticPr fontId="3" type="noConversion"/>
  </si>
  <si>
    <t>안양동</t>
    <phoneticPr fontId="3" type="noConversion"/>
  </si>
  <si>
    <t>고양시</t>
    <phoneticPr fontId="3" type="noConversion"/>
  </si>
  <si>
    <t>덕은동</t>
    <phoneticPr fontId="3" type="noConversion"/>
  </si>
  <si>
    <r>
      <t>검단신도시2차노블랜드에듀포레힐</t>
    </r>
    <r>
      <rPr>
        <sz val="11"/>
        <color theme="1"/>
        <rFont val="맑은 고딕"/>
        <family val="2"/>
        <charset val="129"/>
        <scheme val="minor"/>
      </rPr>
      <t>(AA12-2)</t>
    </r>
    <phoneticPr fontId="3" type="noConversion"/>
  </si>
  <si>
    <t>서구</t>
    <phoneticPr fontId="3" type="noConversion"/>
  </si>
  <si>
    <t>원당동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</si>
  <si>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</si>
  <si>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</si>
  <si>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93/72A</t>
    <phoneticPr fontId="3" type="noConversion"/>
  </si>
  <si>
    <t>107/84</t>
    <phoneticPr fontId="3" type="noConversion"/>
  </si>
  <si>
    <t>93/72B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</si>
  <si>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</si>
  <si>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</si>
  <si>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</si>
  <si>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</si>
  <si>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</si>
  <si>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 xml:space="preserve"> 54/39A</t>
    <phoneticPr fontId="3" type="noConversion"/>
  </si>
  <si>
    <t>55/39B</t>
    <phoneticPr fontId="3" type="noConversion"/>
  </si>
  <si>
    <t>69/49A</t>
    <phoneticPr fontId="3" type="noConversion"/>
  </si>
  <si>
    <t>69/49B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</si>
  <si>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</si>
  <si>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</si>
  <si>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</si>
  <si>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</si>
  <si>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</si>
  <si>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</si>
  <si>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</si>
  <si>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</si>
  <si>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</si>
  <si>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</si>
  <si>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</si>
  <si>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35/106B</t>
    </r>
    <phoneticPr fontId="3" type="noConversion"/>
  </si>
  <si>
    <t>인천</t>
    <phoneticPr fontId="3" type="noConversion"/>
  </si>
  <si>
    <t>99/76A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</si>
  <si>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</si>
  <si>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</si>
  <si>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</si>
  <si>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</si>
  <si>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</si>
  <si>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32/109B</t>
    </r>
    <phoneticPr fontId="3" type="noConversion"/>
  </si>
  <si>
    <r>
      <t>덕은D</t>
    </r>
    <r>
      <rPr>
        <sz val="11"/>
        <color theme="1"/>
        <rFont val="맑은 고딕"/>
        <family val="2"/>
        <charset val="129"/>
        <scheme val="minor"/>
      </rPr>
      <t>MC에일린의뜰(2BL)</t>
    </r>
    <phoneticPr fontId="3" type="noConversion"/>
  </si>
  <si>
    <r>
      <t>J</t>
    </r>
    <r>
      <rPr>
        <sz val="11"/>
        <color theme="1"/>
        <rFont val="맑은 고딕"/>
        <family val="2"/>
        <charset val="129"/>
        <scheme val="minor"/>
      </rPr>
      <t>DC제주첨단과학기술단지A23(공공임대)</t>
    </r>
    <phoneticPr fontId="3" type="noConversion"/>
  </si>
  <si>
    <t>제주</t>
    <phoneticPr fontId="3" type="noConversion"/>
  </si>
  <si>
    <t>제주시</t>
    <phoneticPr fontId="3" type="noConversion"/>
  </si>
  <si>
    <t>월평동</t>
    <phoneticPr fontId="3" type="noConversion"/>
  </si>
  <si>
    <t>힐스테이트죽림젠트리스</t>
    <phoneticPr fontId="3" type="noConversion"/>
  </si>
  <si>
    <t>전남</t>
    <phoneticPr fontId="3" type="noConversion"/>
  </si>
  <si>
    <t>여수시</t>
    <phoneticPr fontId="3" type="noConversion"/>
  </si>
  <si>
    <t>소라면</t>
    <phoneticPr fontId="3" type="noConversion"/>
  </si>
  <si>
    <r>
      <t>서대구K</t>
    </r>
    <r>
      <rPr>
        <sz val="11"/>
        <color theme="1"/>
        <rFont val="맑은 고딕"/>
        <family val="2"/>
        <charset val="129"/>
        <scheme val="minor"/>
      </rPr>
      <t>TX영무예다음</t>
    </r>
    <phoneticPr fontId="3" type="noConversion"/>
  </si>
  <si>
    <t>대구</t>
    <phoneticPr fontId="3" type="noConversion"/>
  </si>
  <si>
    <t>서구</t>
    <phoneticPr fontId="3" type="noConversion"/>
  </si>
  <si>
    <t>평리동</t>
    <phoneticPr fontId="3" type="noConversion"/>
  </si>
  <si>
    <t>미추홀구</t>
    <phoneticPr fontId="3" type="noConversion"/>
  </si>
  <si>
    <t>학익동</t>
    <phoneticPr fontId="3" type="noConversion"/>
  </si>
  <si>
    <t>미추홀트루엘파크</t>
    <phoneticPr fontId="3" type="noConversion"/>
  </si>
  <si>
    <t>대동레미안세트럴시티5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</si>
  <si>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</si>
  <si>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</si>
  <si>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</si>
  <si>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</si>
  <si>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</si>
  <si>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</si>
  <si>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</si>
  <si>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</si>
  <si>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</si>
  <si>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</si>
  <si>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</si>
  <si>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</si>
  <si>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</si>
  <si>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</si>
  <si>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31/101A</t>
    </r>
    <phoneticPr fontId="3" type="noConversion"/>
  </si>
  <si>
    <t>109/84A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</si>
  <si>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</si>
  <si>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</si>
  <si>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</si>
  <si>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</si>
  <si>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</si>
  <si>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</si>
  <si>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</si>
  <si>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5/22A-1</t>
    </r>
    <phoneticPr fontId="3" type="noConversion"/>
  </si>
  <si>
    <t>35/22A-2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</si>
  <si>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</si>
  <si>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3/21C-1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</si>
  <si>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</si>
  <si>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</si>
  <si>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2/27B-2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</si>
  <si>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</si>
  <si>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1/53E</t>
    </r>
    <phoneticPr fontId="3" type="noConversion"/>
  </si>
  <si>
    <t>인천</t>
    <phoneticPr fontId="3" type="noConversion"/>
  </si>
  <si>
    <t>공공임대</t>
    <phoneticPr fontId="3" type="noConversion"/>
  </si>
  <si>
    <r>
      <t>충주호암A</t>
    </r>
    <r>
      <rPr>
        <sz val="11"/>
        <color theme="1"/>
        <rFont val="맑은 고딕"/>
        <family val="2"/>
        <charset val="129"/>
        <scheme val="minor"/>
      </rPr>
      <t>4-1(국민임대)</t>
    </r>
    <phoneticPr fontId="3" type="noConversion"/>
  </si>
  <si>
    <t>충주시</t>
    <phoneticPr fontId="3" type="noConversion"/>
  </si>
  <si>
    <t>호암동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</si>
  <si>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</si>
  <si>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</si>
  <si>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</si>
  <si>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충북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</si>
  <si>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8신혼희망타운</t>
    </r>
    <phoneticPr fontId="3" type="noConversion"/>
  </si>
  <si>
    <t>시흥시</t>
    <phoneticPr fontId="3" type="noConversion"/>
  </si>
  <si>
    <t>장현동</t>
    <phoneticPr fontId="3" type="noConversion"/>
  </si>
  <si>
    <t>공공분양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</si>
  <si>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</si>
  <si>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</si>
  <si>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</si>
  <si>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</si>
  <si>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</si>
  <si>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8/55C</t>
    </r>
    <phoneticPr fontId="3" type="noConversion"/>
  </si>
  <si>
    <t>힐스테이트푸르지오주안</t>
    <phoneticPr fontId="3" type="noConversion"/>
  </si>
  <si>
    <t>미추홀구</t>
    <phoneticPr fontId="3" type="noConversion"/>
  </si>
  <si>
    <t>주안동</t>
    <phoneticPr fontId="3" type="noConversion"/>
  </si>
  <si>
    <t>더샵파크레스티지</t>
    <phoneticPr fontId="3" type="noConversion"/>
  </si>
  <si>
    <t>영등포구</t>
    <phoneticPr fontId="3" type="noConversion"/>
  </si>
  <si>
    <t>신길동</t>
    <phoneticPr fontId="3" type="noConversion"/>
  </si>
  <si>
    <r>
      <t>검단신도시신안인스빌어반퍼스트(</t>
    </r>
    <r>
      <rPr>
        <sz val="11"/>
        <color theme="1"/>
        <rFont val="맑은 고딕"/>
        <family val="2"/>
        <charset val="129"/>
        <scheme val="minor"/>
      </rPr>
      <t>AB2)</t>
    </r>
    <phoneticPr fontId="3" type="noConversion"/>
  </si>
  <si>
    <t>서구</t>
    <phoneticPr fontId="3" type="noConversion"/>
  </si>
  <si>
    <t>당하동</t>
    <phoneticPr fontId="3" type="noConversion"/>
  </si>
  <si>
    <t>민간분양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</si>
  <si>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</si>
  <si>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</si>
  <si>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</si>
  <si>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</si>
  <si>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</si>
  <si>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</si>
  <si>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</si>
  <si>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</si>
  <si>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</si>
  <si>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</si>
  <si>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</si>
  <si>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</si>
  <si>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</si>
  <si>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</si>
  <si>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</si>
  <si>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</si>
  <si>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</si>
  <si>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</si>
  <si>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</si>
  <si>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</si>
  <si>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70/121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</si>
  <si>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</si>
  <si>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</si>
  <si>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22/94</t>
    </r>
    <phoneticPr fontId="3" type="noConversion"/>
  </si>
  <si>
    <t>서울</t>
    <phoneticPr fontId="3" type="noConversion"/>
  </si>
  <si>
    <t>인천유림노르웨이숲에듀옷견</t>
    <phoneticPr fontId="3" type="noConversion"/>
  </si>
  <si>
    <t>서울</t>
    <phoneticPr fontId="3" type="noConversion"/>
  </si>
  <si>
    <t>중구</t>
    <phoneticPr fontId="3" type="noConversion"/>
  </si>
  <si>
    <t>신흥동3가</t>
    <phoneticPr fontId="3" type="noConversion"/>
  </si>
  <si>
    <r>
      <t>완주삼봉A</t>
    </r>
    <r>
      <rPr>
        <sz val="11"/>
        <color theme="1"/>
        <rFont val="맑은 고딕"/>
        <family val="2"/>
        <charset val="129"/>
        <scheme val="minor"/>
      </rPr>
      <t>2신혼희망타운</t>
    </r>
    <phoneticPr fontId="3" type="noConversion"/>
  </si>
  <si>
    <t>삼례읍</t>
    <phoneticPr fontId="3" type="noConversion"/>
  </si>
  <si>
    <t>공공분양</t>
    <phoneticPr fontId="3" type="noConversion"/>
  </si>
  <si>
    <t>아산시</t>
    <phoneticPr fontId="3" type="noConversion"/>
  </si>
  <si>
    <t>탕정면</t>
    <phoneticPr fontId="3" type="noConversion"/>
  </si>
  <si>
    <r>
      <t>부산기장A</t>
    </r>
    <r>
      <rPr>
        <sz val="11"/>
        <color theme="1"/>
        <rFont val="맑은 고딕"/>
        <family val="2"/>
        <charset val="129"/>
        <scheme val="minor"/>
      </rPr>
      <t>2신혼희망타운</t>
    </r>
    <phoneticPr fontId="3" type="noConversion"/>
  </si>
  <si>
    <t>기장군</t>
    <phoneticPr fontId="3" type="noConversion"/>
  </si>
  <si>
    <t>기장읍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</si>
  <si>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</si>
  <si>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</si>
  <si>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</si>
  <si>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2/66</t>
    </r>
    <phoneticPr fontId="3" type="noConversion"/>
  </si>
  <si>
    <t>완주군</t>
    <phoneticPr fontId="3" type="noConversion"/>
  </si>
  <si>
    <t>전북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</si>
  <si>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</si>
  <si>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</si>
  <si>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t>아산탕정2-A2신혼희망타운</t>
    <phoneticPr fontId="3" type="noConversion"/>
  </si>
  <si>
    <t>충남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</si>
  <si>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</si>
  <si>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</si>
  <si>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</si>
  <si>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</si>
  <si>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</si>
  <si>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</si>
  <si>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4/59D</t>
    </r>
    <phoneticPr fontId="3" type="noConversion"/>
  </si>
  <si>
    <t>부산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</si>
  <si>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</si>
  <si>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</si>
  <si>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</si>
  <si>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완주삼봉A</t>
    </r>
    <r>
      <rPr>
        <sz val="11"/>
        <color theme="1"/>
        <rFont val="맑은 고딕"/>
        <family val="2"/>
        <charset val="129"/>
        <scheme val="minor"/>
      </rPr>
      <t>3신혼희망타운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</si>
  <si>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완주삼봉A</t>
    </r>
    <r>
      <rPr>
        <sz val="11"/>
        <color theme="1"/>
        <rFont val="맑은 고딕"/>
        <family val="2"/>
        <charset val="129"/>
        <scheme val="minor"/>
      </rPr>
      <t>4신혼희망타운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</si>
  <si>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완주삼봉A</t>
    </r>
    <r>
      <rPr>
        <sz val="11"/>
        <color theme="1"/>
        <rFont val="맑은 고딕"/>
        <family val="2"/>
        <charset val="129"/>
        <scheme val="minor"/>
      </rPr>
      <t>5신혼희망타운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</si>
  <si>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3신혼희망타운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</si>
  <si>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4신혼희망타운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</si>
  <si>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5신혼희망타운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</si>
  <si>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6신혼희망타운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</si>
  <si>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검단신도시신안인스빌어반퍼스트(AB2)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</si>
  <si>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춘천우두3(국민임대)</t>
    <phoneticPr fontId="3" type="noConversion"/>
  </si>
  <si>
    <t>하남감일A2(행복주택)</t>
    <phoneticPr fontId="3" type="noConversion"/>
  </si>
  <si>
    <t>경기</t>
    <phoneticPr fontId="3" type="noConversion"/>
  </si>
  <si>
    <t>히남시</t>
    <phoneticPr fontId="3" type="noConversion"/>
  </si>
  <si>
    <t>감일동</t>
    <phoneticPr fontId="3" type="noConversion"/>
  </si>
  <si>
    <r>
      <t>창원반계(창업지원주택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</si>
  <si>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창원시</t>
    <phoneticPr fontId="3" type="noConversion"/>
  </si>
  <si>
    <t>반계동</t>
    <phoneticPr fontId="3" type="noConversion"/>
  </si>
  <si>
    <t>춘천시</t>
    <phoneticPr fontId="3" type="noConversion"/>
  </si>
  <si>
    <t>우두동</t>
    <phoneticPr fontId="3" type="noConversion"/>
  </si>
  <si>
    <r>
      <t>창원가포A</t>
    </r>
    <r>
      <rPr>
        <sz val="11"/>
        <color theme="1"/>
        <rFont val="맑은 고딕"/>
        <family val="2"/>
        <charset val="129"/>
        <scheme val="minor"/>
      </rPr>
      <t xml:space="preserve">1 </t>
    </r>
    <phoneticPr fontId="3" type="noConversion"/>
  </si>
  <si>
    <t>창원시</t>
    <phoneticPr fontId="3" type="noConversion"/>
  </si>
  <si>
    <t>가포동</t>
    <phoneticPr fontId="3" type="noConversion"/>
  </si>
  <si>
    <t>진천군</t>
    <phoneticPr fontId="3" type="noConversion"/>
  </si>
  <si>
    <t>진천읍</t>
    <phoneticPr fontId="3" type="noConversion"/>
  </si>
  <si>
    <r>
      <t>인천논현3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</si>
  <si>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남동구</t>
    <phoneticPr fontId="3" type="noConversion"/>
  </si>
  <si>
    <t>논현동</t>
    <phoneticPr fontId="3" type="noConversion"/>
  </si>
  <si>
    <r>
      <t>의왕포일1</t>
    </r>
    <r>
      <rPr>
        <sz val="11"/>
        <color theme="1"/>
        <rFont val="맑은 고딕"/>
        <family val="2"/>
        <charset val="129"/>
        <scheme val="minor"/>
      </rPr>
      <t>(창업지원주택)</t>
    </r>
    <phoneticPr fontId="3" type="noConversion"/>
  </si>
  <si>
    <t>운흥동</t>
    <phoneticPr fontId="3" type="noConversion"/>
  </si>
  <si>
    <r>
      <t>안동운흥A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</si>
  <si>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t>안동시</t>
    <phoneticPr fontId="3" type="noConversion"/>
  </si>
  <si>
    <t>포일동</t>
    <phoneticPr fontId="3" type="noConversion"/>
  </si>
  <si>
    <r>
      <t>서울휘경(행복주택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</si>
  <si>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수원고등C1(행복주택)</t>
    <phoneticPr fontId="3" type="noConversion"/>
  </si>
  <si>
    <r>
      <t>부산강서(행복주택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</si>
  <si>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강서구</t>
    <phoneticPr fontId="3" type="noConversion"/>
  </si>
  <si>
    <t>대저1동</t>
    <phoneticPr fontId="3" type="noConversion"/>
  </si>
  <si>
    <r>
      <t>김제대검산1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</si>
  <si>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김제시</t>
    <phoneticPr fontId="3" type="noConversion"/>
  </si>
  <si>
    <t>검산동</t>
    <phoneticPr fontId="3" type="noConversion"/>
  </si>
  <si>
    <r>
      <t>김제대검산1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</si>
  <si>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r>
      <t>고성서외A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</si>
  <si>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고성군</t>
    <phoneticPr fontId="3" type="noConversion"/>
  </si>
  <si>
    <t>고성읍</t>
    <phoneticPr fontId="3" type="noConversion"/>
  </si>
  <si>
    <t>전남</t>
    <phoneticPr fontId="3" type="noConversion"/>
  </si>
  <si>
    <t>마동</t>
    <phoneticPr fontId="3" type="noConversion"/>
  </si>
  <si>
    <t>광양시</t>
    <phoneticPr fontId="3" type="noConversion"/>
  </si>
  <si>
    <t>공공임대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</si>
  <si>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</si>
  <si>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</si>
  <si>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</si>
  <si>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5/36B</t>
    </r>
    <phoneticPr fontId="3" type="noConversion"/>
  </si>
  <si>
    <t>40/26A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</si>
  <si>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</si>
  <si>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</si>
  <si>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</si>
  <si>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경남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</si>
  <si>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</si>
  <si>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</si>
  <si>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</si>
  <si>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</si>
  <si>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</si>
  <si>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</si>
  <si>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</si>
  <si>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</si>
  <si>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t>진천성석(행복주택)</t>
    <phoneticPr fontId="3" type="noConversion"/>
  </si>
  <si>
    <t>충북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</si>
  <si>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</si>
  <si>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</si>
  <si>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</si>
  <si>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</si>
  <si>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6/44A</t>
    </r>
    <phoneticPr fontId="3" type="noConversion"/>
  </si>
  <si>
    <t>인천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</si>
  <si>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3/14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</si>
  <si>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2/26AC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</si>
  <si>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</si>
  <si>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</si>
  <si>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8/25A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</si>
  <si>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8/25B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</si>
  <si>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6/44A</t>
    </r>
    <phoneticPr fontId="3" type="noConversion"/>
  </si>
  <si>
    <t>경북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</si>
  <si>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</si>
  <si>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</si>
  <si>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</si>
  <si>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</si>
  <si>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t>의왕시</t>
    <phoneticPr fontId="3" type="noConversion"/>
  </si>
  <si>
    <t>수원시</t>
    <phoneticPr fontId="3" type="noConversion"/>
  </si>
  <si>
    <t>팔달구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</si>
  <si>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</si>
  <si>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</si>
  <si>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</si>
  <si>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</si>
  <si>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</si>
  <si>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t>서울</t>
    <phoneticPr fontId="3" type="noConversion"/>
  </si>
  <si>
    <t>동대문구</t>
    <phoneticPr fontId="3" type="noConversion"/>
  </si>
  <si>
    <t>휘경동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</si>
  <si>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</si>
  <si>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</si>
  <si>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</si>
  <si>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</si>
  <si>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</si>
  <si>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t>전북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</si>
  <si>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</si>
  <si>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</si>
  <si>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</si>
  <si>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t>36/24A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</si>
  <si>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</si>
  <si>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</si>
  <si>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경남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</si>
  <si>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</si>
  <si>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</si>
  <si>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</si>
  <si>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8/19A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</si>
  <si>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8/19A-1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</si>
  <si>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</si>
  <si>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</si>
  <si>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진안에코르(공공임대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</si>
  <si>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진안군</t>
    <phoneticPr fontId="3" type="noConversion"/>
  </si>
  <si>
    <t>진안읍</t>
    <phoneticPr fontId="3" type="noConversion"/>
  </si>
  <si>
    <t>빌리브클라쎄</t>
    <phoneticPr fontId="3" type="noConversion"/>
  </si>
  <si>
    <t>달서구</t>
    <phoneticPr fontId="3" type="noConversion"/>
  </si>
  <si>
    <t>본동</t>
    <phoneticPr fontId="3" type="noConversion"/>
  </si>
  <si>
    <t>부평두산위브더파크</t>
    <phoneticPr fontId="3" type="noConversion"/>
  </si>
  <si>
    <t>부평구</t>
    <phoneticPr fontId="3" type="noConversion"/>
  </si>
  <si>
    <t>산곡동</t>
    <phoneticPr fontId="3" type="noConversion"/>
  </si>
  <si>
    <t>중구</t>
    <phoneticPr fontId="3" type="noConversion"/>
  </si>
  <si>
    <t>수창동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</si>
  <si>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</si>
  <si>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</si>
  <si>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</si>
  <si>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</si>
  <si>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</si>
  <si>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</si>
  <si>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33/165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</si>
  <si>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</si>
  <si>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</si>
  <si>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</si>
  <si>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</si>
  <si>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</si>
  <si>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</si>
  <si>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대구역제일풍경채위너스카이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</si>
  <si>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</si>
  <si>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t>117/84C</t>
    <phoneticPr fontId="3" type="noConversion"/>
  </si>
  <si>
    <t>117/84A</t>
    <phoneticPr fontId="3" type="noConversion"/>
  </si>
  <si>
    <t>민간분양</t>
    <phoneticPr fontId="3" type="noConversion"/>
  </si>
  <si>
    <t>인천</t>
    <phoneticPr fontId="3" type="noConversion"/>
  </si>
  <si>
    <t>e편한세상부평역어반루체</t>
    <phoneticPr fontId="3" type="noConversion"/>
  </si>
  <si>
    <t>인천</t>
    <phoneticPr fontId="3" type="noConversion"/>
  </si>
  <si>
    <t>부개동</t>
    <phoneticPr fontId="3" type="noConversion"/>
  </si>
  <si>
    <t>힐스테이트대구역</t>
    <phoneticPr fontId="3" type="noConversion"/>
  </si>
  <si>
    <t>중구</t>
    <phoneticPr fontId="3" type="noConversion"/>
  </si>
  <si>
    <t>태평로2가</t>
    <phoneticPr fontId="3" type="noConversion"/>
  </si>
  <si>
    <r>
      <t>수서역세권A</t>
    </r>
    <r>
      <rPr>
        <sz val="11"/>
        <color theme="1"/>
        <rFont val="맑은 고딕"/>
        <family val="2"/>
        <charset val="129"/>
        <scheme val="minor"/>
      </rPr>
      <t>3신혼희망타운(공공분양)</t>
    </r>
    <phoneticPr fontId="3" type="noConversion"/>
  </si>
  <si>
    <t>서울</t>
    <phoneticPr fontId="3" type="noConversion"/>
  </si>
  <si>
    <t>강남구</t>
    <phoneticPr fontId="3" type="noConversion"/>
  </si>
  <si>
    <t>수서동</t>
    <phoneticPr fontId="3" type="noConversion"/>
  </si>
  <si>
    <r>
      <t>광주계림아이파크S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</si>
  <si>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동구</t>
    <phoneticPr fontId="3" type="noConversion"/>
  </si>
  <si>
    <t>계림동</t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</si>
  <si>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</si>
  <si>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</si>
  <si>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</si>
  <si>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</si>
  <si>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</si>
  <si>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</si>
  <si>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</si>
  <si>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44/122</t>
    </r>
    <phoneticPr fontId="3" type="noConversion"/>
  </si>
  <si>
    <t>111/84C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</si>
  <si>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</si>
  <si>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</si>
  <si>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</si>
  <si>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</si>
  <si>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</si>
  <si>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</si>
  <si>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</si>
  <si>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</si>
  <si>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</si>
  <si>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</si>
  <si>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63/123</t>
    </r>
    <phoneticPr fontId="3" type="noConversion"/>
  </si>
  <si>
    <t>태평로3가</t>
  </si>
  <si>
    <t>태평로4가</t>
  </si>
  <si>
    <t>태평로5가</t>
  </si>
  <si>
    <t>광양와우(행복주택)</t>
    <phoneticPr fontId="3" type="noConversion"/>
  </si>
  <si>
    <t>힐스테이트푸르지오수원</t>
    <phoneticPr fontId="3" type="noConversion"/>
  </si>
  <si>
    <t>경기</t>
    <phoneticPr fontId="3" type="noConversion"/>
  </si>
  <si>
    <t>수원시</t>
    <phoneticPr fontId="3" type="noConversion"/>
  </si>
  <si>
    <t>교동</t>
    <phoneticPr fontId="3" type="noConversion"/>
  </si>
  <si>
    <t>공공분양</t>
    <phoneticPr fontId="3" type="noConversion"/>
  </si>
  <si>
    <t>화성동탄2A102신혼희망타운(공공분양)</t>
    <phoneticPr fontId="3" type="noConversion"/>
  </si>
  <si>
    <t>평택시</t>
    <phoneticPr fontId="3" type="noConversion"/>
  </si>
  <si>
    <t>고덕면</t>
    <phoneticPr fontId="3" type="noConversion"/>
  </si>
  <si>
    <t>청주가경아이파크4단지</t>
    <phoneticPr fontId="3" type="noConversion"/>
  </si>
  <si>
    <t>충북</t>
    <phoneticPr fontId="3" type="noConversion"/>
  </si>
  <si>
    <t>청주시</t>
    <phoneticPr fontId="3" type="noConversion"/>
  </si>
  <si>
    <t>가경동</t>
    <phoneticPr fontId="3" type="noConversion"/>
  </si>
  <si>
    <t>남항동더킹페로스</t>
    <phoneticPr fontId="3" type="noConversion"/>
  </si>
  <si>
    <t>영동구</t>
    <phoneticPr fontId="3" type="noConversion"/>
  </si>
  <si>
    <t>남향동1가</t>
    <phoneticPr fontId="3" type="noConversion"/>
  </si>
  <si>
    <t>남구도시첨단제일풍경채</t>
    <phoneticPr fontId="3" type="noConversion"/>
  </si>
  <si>
    <t>남구</t>
    <phoneticPr fontId="3" type="noConversion"/>
  </si>
  <si>
    <t>압촌동</t>
    <phoneticPr fontId="3" type="noConversion"/>
  </si>
  <si>
    <r>
      <t>검단신도시머아엘가그랑데(</t>
    </r>
    <r>
      <rPr>
        <sz val="11"/>
        <color theme="1"/>
        <rFont val="맑은 고딕"/>
        <family val="2"/>
        <charset val="129"/>
        <scheme val="minor"/>
      </rPr>
      <t>AB11)</t>
    </r>
    <phoneticPr fontId="3" type="noConversion"/>
  </si>
  <si>
    <t>서구</t>
    <phoneticPr fontId="3" type="noConversion"/>
  </si>
  <si>
    <t>원당동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</si>
  <si>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</si>
  <si>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</si>
  <si>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</si>
  <si>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87/59A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</si>
  <si>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</si>
  <si>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t>101/74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</si>
  <si>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</si>
  <si>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</si>
  <si>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</si>
  <si>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</si>
  <si>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</t>
    </r>
    <phoneticPr fontId="3" type="noConversion"/>
  </si>
  <si>
    <t>민간분양</t>
    <phoneticPr fontId="3" type="noConversion"/>
  </si>
  <si>
    <r>
      <t>평택고덕대광로제비앙(</t>
    </r>
    <r>
      <rPr>
        <sz val="11"/>
        <color theme="1"/>
        <rFont val="맑은 고딕"/>
        <family val="2"/>
        <charset val="129"/>
        <scheme val="minor"/>
      </rPr>
      <t>A44)</t>
    </r>
    <phoneticPr fontId="3" type="noConversion"/>
  </si>
  <si>
    <t>평택시</t>
    <phoneticPr fontId="3" type="noConversion"/>
  </si>
  <si>
    <t>고덕면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</si>
  <si>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</si>
  <si>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</si>
  <si>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</si>
  <si>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</si>
  <si>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5/70F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</si>
  <si>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</si>
  <si>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02/84D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</si>
  <si>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</si>
  <si>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</si>
  <si>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08/84A-1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</si>
  <si>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</si>
  <si>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</si>
  <si>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</si>
  <si>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</si>
  <si>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08/82T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</si>
  <si>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</si>
  <si>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</si>
  <si>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청주가경아이파크5단지</t>
  </si>
  <si>
    <t>남향동2가</t>
  </si>
  <si>
    <t>남향동3가</t>
  </si>
  <si>
    <t>남향동4가</t>
  </si>
  <si>
    <t>부산</t>
    <phoneticPr fontId="3" type="noConversion"/>
  </si>
  <si>
    <t>송탄역역서희스타힐스</t>
    <phoneticPr fontId="3" type="noConversion"/>
  </si>
  <si>
    <t>경기</t>
    <phoneticPr fontId="3" type="noConversion"/>
  </si>
  <si>
    <t>평택시</t>
    <phoneticPr fontId="3" type="noConversion"/>
  </si>
  <si>
    <t>신장동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</si>
  <si>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</si>
  <si>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</si>
  <si>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</si>
  <si>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민간분양</t>
    <phoneticPr fontId="3" type="noConversion"/>
  </si>
  <si>
    <t>창원월영마린애시앙</t>
    <phoneticPr fontId="3" type="noConversion"/>
  </si>
  <si>
    <t>경남</t>
    <phoneticPr fontId="3" type="noConversion"/>
  </si>
  <si>
    <t>창원시</t>
    <phoneticPr fontId="3" type="noConversion"/>
  </si>
  <si>
    <t>월영동</t>
    <phoneticPr fontId="3" type="noConversion"/>
  </si>
  <si>
    <r>
      <t>두류파크K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</si>
  <si>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달서구</t>
    <phoneticPr fontId="3" type="noConversion"/>
  </si>
  <si>
    <t>두류동</t>
    <phoneticPr fontId="3" type="noConversion"/>
  </si>
  <si>
    <t>대봉서한포레스트</t>
    <phoneticPr fontId="3" type="noConversion"/>
  </si>
  <si>
    <t>중구</t>
    <phoneticPr fontId="3" type="noConversion"/>
  </si>
  <si>
    <t>대봉동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</si>
  <si>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</si>
  <si>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</si>
  <si>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</si>
  <si>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</si>
  <si>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51/124A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</si>
  <si>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</si>
  <si>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</si>
  <si>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</si>
  <si>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</si>
  <si>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</si>
  <si>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</si>
  <si>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</si>
  <si>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</si>
  <si>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</si>
  <si>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</si>
  <si>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</si>
  <si>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</si>
  <si>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5/62B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</si>
  <si>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</si>
  <si>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</si>
  <si>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</si>
  <si>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</si>
  <si>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</si>
  <si>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</si>
  <si>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135/99</t>
    <phoneticPr fontId="3" type="noConversion"/>
  </si>
  <si>
    <t>대구</t>
    <phoneticPr fontId="3" type="noConversion"/>
  </si>
  <si>
    <t>e편한세상홍제가든플라츠</t>
    <phoneticPr fontId="3" type="noConversion"/>
  </si>
  <si>
    <t>서울</t>
    <phoneticPr fontId="3" type="noConversion"/>
  </si>
  <si>
    <t>서대문구</t>
    <phoneticPr fontId="3" type="noConversion"/>
  </si>
  <si>
    <t>홍은동</t>
    <phoneticPr fontId="3" type="noConversion"/>
  </si>
  <si>
    <r>
      <t>호반써밋송파2차</t>
    </r>
    <r>
      <rPr>
        <sz val="11"/>
        <color theme="1"/>
        <rFont val="맑은 고딕"/>
        <family val="2"/>
        <charset val="129"/>
        <scheme val="minor"/>
      </rPr>
      <t>(A1-4)</t>
    </r>
    <phoneticPr fontId="3" type="noConversion"/>
  </si>
  <si>
    <t>송파구</t>
    <phoneticPr fontId="3" type="noConversion"/>
  </si>
  <si>
    <t>거여동</t>
    <phoneticPr fontId="3" type="noConversion"/>
  </si>
  <si>
    <r>
      <t>파주운정3</t>
    </r>
    <r>
      <rPr>
        <sz val="11"/>
        <color theme="1"/>
        <rFont val="맑은 고딕"/>
        <family val="2"/>
        <charset val="129"/>
        <scheme val="minor"/>
      </rPr>
      <t>A26신혼희망타운(공공분양)</t>
    </r>
    <phoneticPr fontId="3" type="noConversion"/>
  </si>
  <si>
    <t>시흥장현유승한내들퍼스트파크(C4)</t>
    <phoneticPr fontId="3" type="noConversion"/>
  </si>
  <si>
    <t>시흥시</t>
    <phoneticPr fontId="3" type="noConversion"/>
  </si>
  <si>
    <t>장현동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</si>
  <si>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</si>
  <si>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</si>
  <si>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</si>
  <si>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25/93</t>
    </r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</si>
  <si>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</si>
  <si>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</si>
  <si>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</si>
  <si>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</si>
  <si>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39/108T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</si>
  <si>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</si>
  <si>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38/110T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</si>
  <si>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71/138T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</si>
  <si>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74/140T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</si>
  <si>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</si>
  <si>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</t>
    </r>
    <phoneticPr fontId="3" type="noConversion"/>
  </si>
  <si>
    <t>80/55D</t>
    <phoneticPr fontId="3" type="noConversion"/>
  </si>
  <si>
    <t>경기</t>
    <phoneticPr fontId="3" type="noConversion"/>
  </si>
  <si>
    <t>파주시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</si>
  <si>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</si>
  <si>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</si>
  <si>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33/104</t>
    </r>
    <phoneticPr fontId="3" type="noConversion"/>
  </si>
  <si>
    <t>107/84A</t>
    <phoneticPr fontId="3" type="noConversion"/>
  </si>
  <si>
    <t>공공분양</t>
    <phoneticPr fontId="3" type="noConversion"/>
  </si>
  <si>
    <t>시흥장현유승한내들퍼스트파크(C5)</t>
  </si>
  <si>
    <t>시흥장현유승한내들퍼스트파크(C6)</t>
  </si>
  <si>
    <t>80/55C</t>
    <phoneticPr fontId="3" type="noConversion"/>
  </si>
  <si>
    <t>동패동</t>
    <phoneticPr fontId="3" type="noConversion"/>
  </si>
  <si>
    <r>
      <t>파주와동A</t>
    </r>
    <r>
      <rPr>
        <sz val="11"/>
        <color theme="1"/>
        <rFont val="맑은 고딕"/>
        <family val="2"/>
        <charset val="129"/>
        <scheme val="minor"/>
      </rPr>
      <t>1신혼희망타운(공공분양)</t>
    </r>
    <phoneticPr fontId="3" type="noConversion"/>
  </si>
  <si>
    <t>경기</t>
    <phoneticPr fontId="3" type="noConversion"/>
  </si>
  <si>
    <t>파주시</t>
    <phoneticPr fontId="3" type="noConversion"/>
  </si>
  <si>
    <t>와동동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</si>
  <si>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</si>
  <si>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</si>
  <si>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0/55D</t>
    </r>
    <phoneticPr fontId="3" type="noConversion"/>
  </si>
  <si>
    <t>80/55B</t>
    <phoneticPr fontId="3" type="noConversion"/>
  </si>
  <si>
    <t>기장유림 노르웨이숲</t>
    <phoneticPr fontId="3" type="noConversion"/>
  </si>
  <si>
    <t>기장군</t>
    <phoneticPr fontId="3" type="noConversion"/>
  </si>
  <si>
    <t>기장읍</t>
    <phoneticPr fontId="3" type="noConversion"/>
  </si>
  <si>
    <t>부산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</si>
  <si>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</si>
  <si>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</si>
  <si>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4/67A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</si>
  <si>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3/67B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</si>
  <si>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4/68A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</si>
  <si>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5/68B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</si>
  <si>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6/69A</t>
    </r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</si>
  <si>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</si>
  <si>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</si>
  <si>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</si>
  <si>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t>33/26B</t>
    <phoneticPr fontId="3" type="noConversion"/>
  </si>
  <si>
    <t>서초동지에스타워</t>
    <phoneticPr fontId="3" type="noConversion"/>
  </si>
  <si>
    <r>
      <t>의정부고산S</t>
    </r>
    <r>
      <rPr>
        <sz val="11"/>
        <color theme="1"/>
        <rFont val="맑은 고딕"/>
        <family val="2"/>
        <charset val="129"/>
        <scheme val="minor"/>
      </rPr>
      <t>6신혼희망타운(공공분양)</t>
    </r>
    <phoneticPr fontId="3" type="noConversion"/>
  </si>
  <si>
    <t>의정부시</t>
    <phoneticPr fontId="3" type="noConversion"/>
  </si>
  <si>
    <t>고산동</t>
    <phoneticPr fontId="3" type="noConversion"/>
  </si>
  <si>
    <t>더샵온천헤리티지</t>
    <phoneticPr fontId="3" type="noConversion"/>
  </si>
  <si>
    <t>동래구</t>
    <phoneticPr fontId="3" type="noConversion"/>
  </si>
  <si>
    <t>온천동</t>
    <phoneticPr fontId="3" type="noConversion"/>
  </si>
  <si>
    <t>달서코아루더리브</t>
    <phoneticPr fontId="3" type="noConversion"/>
  </si>
  <si>
    <t>대구</t>
    <phoneticPr fontId="3" type="noConversion"/>
  </si>
  <si>
    <t>달서구</t>
    <phoneticPr fontId="3" type="noConversion"/>
  </si>
  <si>
    <t>본동</t>
    <phoneticPr fontId="3" type="noConversion"/>
  </si>
  <si>
    <t>금산라미에르</t>
    <phoneticPr fontId="3" type="noConversion"/>
  </si>
  <si>
    <t>금산군</t>
    <phoneticPr fontId="3" type="noConversion"/>
  </si>
  <si>
    <t>금산읍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</si>
  <si>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</si>
  <si>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</si>
  <si>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</si>
  <si>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</si>
  <si>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</si>
  <si>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t>118/84A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</si>
  <si>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</si>
  <si>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</si>
  <si>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</si>
  <si>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</si>
  <si>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76/134A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</si>
  <si>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76/134B</t>
    </r>
    <phoneticPr fontId="3" type="noConversion"/>
  </si>
  <si>
    <t>부산</t>
    <phoneticPr fontId="3" type="noConversion"/>
  </si>
  <si>
    <t>99/75B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</si>
  <si>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</si>
  <si>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</si>
  <si>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충남</t>
    <phoneticPr fontId="3" type="noConversion"/>
  </si>
  <si>
    <t>공공분양</t>
    <phoneticPr fontId="3" type="noConversion"/>
  </si>
  <si>
    <t>민간분양</t>
    <phoneticPr fontId="3" type="noConversion"/>
  </si>
  <si>
    <t>78/55B</t>
    <phoneticPr fontId="3" type="noConversion"/>
  </si>
  <si>
    <t>해운대중동럭키골든스위트</t>
    <phoneticPr fontId="3" type="noConversion"/>
  </si>
  <si>
    <t>해운대구</t>
    <phoneticPr fontId="3" type="noConversion"/>
  </si>
  <si>
    <t>중동</t>
    <phoneticPr fontId="3" type="noConversion"/>
  </si>
  <si>
    <t>이안오션파크W</t>
    <phoneticPr fontId="3" type="noConversion"/>
  </si>
  <si>
    <t>남구</t>
    <phoneticPr fontId="3" type="noConversion"/>
  </si>
  <si>
    <t>우암동</t>
    <phoneticPr fontId="3" type="noConversion"/>
  </si>
  <si>
    <t>용인명지대역서희스타힐스</t>
    <phoneticPr fontId="3" type="noConversion"/>
  </si>
  <si>
    <t>경기</t>
    <phoneticPr fontId="3" type="noConversion"/>
  </si>
  <si>
    <t>용인시</t>
    <phoneticPr fontId="3" type="noConversion"/>
  </si>
  <si>
    <t>역복동</t>
    <phoneticPr fontId="3" type="noConversion"/>
  </si>
  <si>
    <t>개포프레지던스자이</t>
    <phoneticPr fontId="3" type="noConversion"/>
  </si>
  <si>
    <t>서울</t>
    <phoneticPr fontId="3" type="noConversion"/>
  </si>
  <si>
    <t>강남구</t>
    <phoneticPr fontId="3" type="noConversion"/>
  </si>
  <si>
    <t>개포동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</si>
  <si>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</si>
  <si>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</si>
  <si>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</si>
  <si>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</si>
  <si>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</si>
  <si>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</si>
  <si>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부산</t>
    <phoneticPr fontId="3" type="noConversion"/>
  </si>
  <si>
    <t>82/59A</t>
    <phoneticPr fontId="3" type="noConversion"/>
  </si>
  <si>
    <t>82/59B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</si>
  <si>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</si>
  <si>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</si>
  <si>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</si>
  <si>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</si>
  <si>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</si>
  <si>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</si>
  <si>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</si>
  <si>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3" type="noConversion"/>
  </si>
  <si>
    <t>102/76A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</si>
  <si>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</si>
  <si>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</si>
  <si>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03/76D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</si>
  <si>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</si>
  <si>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</si>
  <si>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</si>
  <si>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</si>
  <si>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</si>
  <si>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</si>
  <si>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</si>
  <si>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</si>
  <si>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</si>
  <si>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</si>
  <si>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</si>
  <si>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</si>
  <si>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</si>
  <si>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10/84P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</si>
  <si>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</si>
  <si>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</si>
  <si>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</si>
  <si>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</si>
  <si>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</si>
  <si>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</si>
  <si>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49/114P</t>
    </r>
    <phoneticPr fontId="3" type="noConversion"/>
  </si>
  <si>
    <t>175/132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</si>
  <si>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20/185</t>
    </r>
    <phoneticPr fontId="3" type="noConversion"/>
  </si>
  <si>
    <t>양산사송신혼희망타운</t>
    <phoneticPr fontId="3" type="noConversion"/>
  </si>
  <si>
    <t>양산시</t>
    <phoneticPr fontId="3" type="noConversion"/>
  </si>
  <si>
    <t>동면</t>
    <phoneticPr fontId="3" type="noConversion"/>
  </si>
  <si>
    <t>소새울역신일해피트리</t>
    <phoneticPr fontId="3" type="noConversion"/>
  </si>
  <si>
    <t>부천시</t>
    <phoneticPr fontId="3" type="noConversion"/>
  </si>
  <si>
    <t>소사본동</t>
    <phoneticPr fontId="3" type="noConversion"/>
  </si>
  <si>
    <t>세종</t>
    <phoneticPr fontId="3" type="noConversion"/>
  </si>
  <si>
    <t>세종시</t>
    <phoneticPr fontId="3" type="noConversion"/>
  </si>
  <si>
    <t>금남면</t>
    <phoneticPr fontId="3" type="noConversion"/>
  </si>
  <si>
    <t>경남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</si>
  <si>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</si>
  <si>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7/55AL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</si>
  <si>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</si>
  <si>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7/55BL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</si>
  <si>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2/59AL</t>
    </r>
    <phoneticPr fontId="3" type="noConversion"/>
  </si>
  <si>
    <t>82/59AH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</si>
  <si>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</si>
  <si>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</si>
  <si>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</si>
  <si>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</si>
  <si>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</si>
  <si>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</si>
  <si>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새나루마을1</t>
    </r>
    <r>
      <rPr>
        <sz val="11"/>
        <color theme="1"/>
        <rFont val="맑은 고딕"/>
        <family val="2"/>
        <charset val="129"/>
        <scheme val="minor"/>
      </rPr>
      <t>0단지(4-2M3)신혼희망타운(공공)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</si>
  <si>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</si>
  <si>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8/55B</t>
    </r>
    <phoneticPr fontId="3" type="noConversion"/>
  </si>
  <si>
    <t>공공분양</t>
    <phoneticPr fontId="3" type="noConversion"/>
  </si>
  <si>
    <t>민간분양</t>
    <phoneticPr fontId="3" type="noConversion"/>
  </si>
  <si>
    <t>공공분양</t>
    <phoneticPr fontId="3" type="noConversion"/>
  </si>
  <si>
    <r>
      <t>새나루마을1</t>
    </r>
    <r>
      <rPr>
        <sz val="11"/>
        <color theme="1"/>
        <rFont val="맑은 고딕"/>
        <family val="2"/>
        <charset val="129"/>
        <scheme val="minor"/>
      </rPr>
      <t>0단지(4-2M4)신혼희망타운(공공)</t>
    </r>
    <r>
      <rPr>
        <sz val="11"/>
        <color theme="1"/>
        <rFont val="맑은 고딕"/>
        <family val="2"/>
        <charset val="129"/>
        <scheme val="minor"/>
      </rPr>
      <t/>
    </r>
  </si>
  <si>
    <t>경기</t>
    <phoneticPr fontId="3" type="noConversion"/>
  </si>
  <si>
    <t>음성코아루</t>
    <phoneticPr fontId="3" type="noConversion"/>
  </si>
  <si>
    <t>충북</t>
    <phoneticPr fontId="3" type="noConversion"/>
  </si>
  <si>
    <t>음성군</t>
    <phoneticPr fontId="3" type="noConversion"/>
  </si>
  <si>
    <t>음성읍</t>
    <phoneticPr fontId="3" type="noConversion"/>
  </si>
  <si>
    <r>
      <t>여수웅천마린파크애시앙2단지</t>
    </r>
    <r>
      <rPr>
        <sz val="11"/>
        <color theme="1"/>
        <rFont val="맑은 고딕"/>
        <family val="2"/>
        <charset val="129"/>
        <scheme val="minor"/>
      </rPr>
      <t>(5-2)</t>
    </r>
    <phoneticPr fontId="3" type="noConversion"/>
  </si>
  <si>
    <t>전남</t>
    <phoneticPr fontId="3" type="noConversion"/>
  </si>
  <si>
    <t>여수시</t>
    <phoneticPr fontId="3" type="noConversion"/>
  </si>
  <si>
    <t>웅천동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</si>
  <si>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7(공공분양)</t>
    </r>
    <phoneticPr fontId="3" type="noConversion"/>
  </si>
  <si>
    <t>시흥시</t>
    <phoneticPr fontId="3" type="noConversion"/>
  </si>
  <si>
    <t>능곡동</t>
    <phoneticPr fontId="3" type="noConversion"/>
  </si>
  <si>
    <r>
      <t>성남고등S</t>
    </r>
    <r>
      <rPr>
        <sz val="11"/>
        <color theme="1"/>
        <rFont val="맑은 고딕"/>
        <family val="2"/>
        <charset val="129"/>
        <scheme val="minor"/>
      </rPr>
      <t>3(공공분양)</t>
    </r>
    <phoneticPr fontId="3" type="noConversion"/>
  </si>
  <si>
    <t>공공분양</t>
    <phoneticPr fontId="3" type="noConversion"/>
  </si>
  <si>
    <t>여수웅천마린파크애시앙1단지(5-1)</t>
    <phoneticPr fontId="3" type="noConversion"/>
  </si>
  <si>
    <t>빌리브프리미어</t>
    <phoneticPr fontId="3" type="noConversion"/>
  </si>
  <si>
    <t>중구</t>
    <phoneticPr fontId="3" type="noConversion"/>
  </si>
  <si>
    <t>삼덕동2가</t>
    <phoneticPr fontId="3" type="noConversion"/>
  </si>
  <si>
    <t>당진아이파크</t>
    <phoneticPr fontId="3" type="noConversion"/>
  </si>
  <si>
    <t>당진시</t>
    <phoneticPr fontId="3" type="noConversion"/>
  </si>
  <si>
    <t>읍내동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</si>
  <si>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</si>
  <si>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</si>
  <si>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109/84A</t>
    <phoneticPr fontId="3" type="noConversion"/>
  </si>
  <si>
    <t>108/84B</t>
    <phoneticPr fontId="3" type="noConversion"/>
  </si>
  <si>
    <t>108/84C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</si>
  <si>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</si>
  <si>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</si>
  <si>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</si>
  <si>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</si>
  <si>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</si>
  <si>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</si>
  <si>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t>71/49</t>
    <phoneticPr fontId="3" type="noConversion"/>
  </si>
  <si>
    <t>민간분양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</si>
  <si>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</si>
  <si>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t>81/59C</t>
    <phoneticPr fontId="3" type="noConversion"/>
  </si>
  <si>
    <t>81/59B</t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</si>
  <si>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</si>
  <si>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</si>
  <si>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1/59F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</si>
  <si>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1/59G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</si>
  <si>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1/59H</t>
    </r>
    <phoneticPr fontId="3" type="noConversion"/>
  </si>
  <si>
    <t>대구</t>
    <phoneticPr fontId="3" type="noConversion"/>
  </si>
  <si>
    <t>135/104A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</si>
  <si>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</si>
  <si>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77/136</t>
    </r>
    <phoneticPr fontId="3" type="noConversion"/>
  </si>
  <si>
    <t>면적</t>
    <phoneticPr fontId="3" type="noConversion"/>
  </si>
  <si>
    <t>241/185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</si>
  <si>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52/192</t>
    </r>
    <phoneticPr fontId="3" type="noConversion"/>
  </si>
  <si>
    <t>성남시</t>
    <phoneticPr fontId="3" type="noConversion"/>
  </si>
  <si>
    <t>고등동</t>
    <phoneticPr fontId="3" type="noConversion"/>
  </si>
  <si>
    <t>민간분양</t>
    <phoneticPr fontId="3" type="noConversion"/>
  </si>
  <si>
    <t>80/59</t>
    <phoneticPr fontId="3" type="noConversion"/>
  </si>
  <si>
    <t>100/74</t>
    <phoneticPr fontId="3" type="noConversion"/>
  </si>
  <si>
    <t>112/84B</t>
    <phoneticPr fontId="3" type="noConversion"/>
  </si>
  <si>
    <t>112/84A</t>
    <phoneticPr fontId="3" type="noConversion"/>
  </si>
  <si>
    <t>충남</t>
    <phoneticPr fontId="3" type="noConversion"/>
  </si>
  <si>
    <t>135/104C</t>
    <phoneticPr fontId="3" type="noConversion"/>
  </si>
  <si>
    <t>33/25A</t>
    <phoneticPr fontId="3" type="noConversion"/>
  </si>
  <si>
    <t>30/24B</t>
    <phoneticPr fontId="3" type="noConversion"/>
  </si>
  <si>
    <t>33/26A</t>
    <phoneticPr fontId="3" type="noConversion"/>
  </si>
  <si>
    <t>12/16</t>
    <phoneticPr fontId="3" type="noConversion"/>
  </si>
  <si>
    <r>
      <t>e편한세상북항마린브릿지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</si>
  <si>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남구</t>
    <phoneticPr fontId="3" type="noConversion"/>
  </si>
  <si>
    <t>우암동</t>
    <phoneticPr fontId="3" type="noConversion"/>
  </si>
  <si>
    <r>
      <t>검단신도시파라곤센트럴파크(</t>
    </r>
    <r>
      <rPr>
        <sz val="11"/>
        <color theme="1"/>
        <rFont val="맑은 고딕"/>
        <family val="2"/>
        <charset val="129"/>
        <scheme val="minor"/>
      </rPr>
      <t>AA2)</t>
    </r>
    <phoneticPr fontId="3" type="noConversion"/>
  </si>
  <si>
    <t>서구</t>
    <phoneticPr fontId="3" type="noConversion"/>
  </si>
  <si>
    <t>당하동</t>
    <phoneticPr fontId="3" type="noConversion"/>
  </si>
  <si>
    <t>민간임대</t>
    <phoneticPr fontId="3" type="noConversion"/>
  </si>
  <si>
    <t>부산</t>
    <phoneticPr fontId="3" type="noConversion"/>
  </si>
  <si>
    <t>84/59A</t>
    <phoneticPr fontId="3" type="noConversion"/>
  </si>
  <si>
    <t>85/59B</t>
    <phoneticPr fontId="3" type="noConversion"/>
  </si>
  <si>
    <t>101/75A</t>
    <phoneticPr fontId="3" type="noConversion"/>
  </si>
  <si>
    <t>101/75B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</si>
  <si>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</si>
  <si>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</si>
  <si>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t>민간분양</t>
    <phoneticPr fontId="3" type="noConversion"/>
  </si>
  <si>
    <t>인천</t>
    <phoneticPr fontId="3" type="noConversion"/>
  </si>
  <si>
    <r>
      <t>검단신도시파라곤센트럴파크(AA2)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</si>
  <si>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H</t>
    </r>
    <r>
      <rPr>
        <sz val="11"/>
        <color theme="1"/>
        <rFont val="맑은 고딕"/>
        <family val="2"/>
        <charset val="129"/>
        <scheme val="minor"/>
      </rPr>
      <t>OUSE장위</t>
    </r>
    <phoneticPr fontId="3" type="noConversion"/>
  </si>
  <si>
    <t>민간임대</t>
    <phoneticPr fontId="3" type="noConversion"/>
  </si>
  <si>
    <t>서울</t>
    <phoneticPr fontId="3" type="noConversion"/>
  </si>
  <si>
    <t>성복구</t>
    <phoneticPr fontId="3" type="noConversion"/>
  </si>
  <si>
    <t>장위동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</si>
  <si>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0/18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</si>
  <si>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9/29</t>
    </r>
    <phoneticPr fontId="3" type="noConversion"/>
  </si>
  <si>
    <t>42/26B</t>
    <phoneticPr fontId="3" type="noConversion"/>
  </si>
  <si>
    <t>45/26A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</si>
  <si>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3/23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</si>
  <si>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</si>
  <si>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</si>
  <si>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5/33C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</si>
  <si>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</si>
  <si>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t>창원가포A1 (영구임대)</t>
    <phoneticPr fontId="3" type="noConversion"/>
  </si>
  <si>
    <t>경남</t>
    <phoneticPr fontId="3" type="noConversion"/>
  </si>
  <si>
    <t>창원시</t>
    <phoneticPr fontId="3" type="noConversion"/>
  </si>
  <si>
    <t>가포동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</si>
  <si>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</si>
  <si>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3/22B</t>
    </r>
    <phoneticPr fontId="3" type="noConversion"/>
  </si>
  <si>
    <t>공공임대</t>
    <phoneticPr fontId="3" type="noConversion"/>
  </si>
  <si>
    <t>창원가포A1 (국민임대)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</si>
  <si>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</si>
  <si>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</si>
  <si>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</si>
  <si>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r>
      <t>제천청전(공공실버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</si>
  <si>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충북</t>
    <phoneticPr fontId="3" type="noConversion"/>
  </si>
  <si>
    <t>제천시</t>
    <phoneticPr fontId="3" type="noConversion"/>
  </si>
  <si>
    <t>청전동</t>
    <phoneticPr fontId="3" type="noConversion"/>
  </si>
  <si>
    <r>
      <t>성남위례A</t>
    </r>
    <r>
      <rPr>
        <sz val="11"/>
        <color theme="1"/>
        <rFont val="맑은 고딕"/>
        <family val="2"/>
        <charset val="129"/>
        <scheme val="minor"/>
      </rPr>
      <t>2-15(지역전략산업창업지원주택)</t>
    </r>
    <phoneticPr fontId="3" type="noConversion"/>
  </si>
  <si>
    <t>성남</t>
    <phoneticPr fontId="3" type="noConversion"/>
  </si>
  <si>
    <t>차곡동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</si>
  <si>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9/24</t>
    </r>
    <phoneticPr fontId="3" type="noConversion"/>
  </si>
  <si>
    <t>22/14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</si>
  <si>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</si>
  <si>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</si>
  <si>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</si>
  <si>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7/44A1</t>
    </r>
    <phoneticPr fontId="3" type="noConversion"/>
  </si>
  <si>
    <t>경기</t>
    <phoneticPr fontId="3" type="noConversion"/>
  </si>
  <si>
    <r>
      <t>장학국가생태산업단지A</t>
    </r>
    <r>
      <rPr>
        <sz val="11"/>
        <color theme="1"/>
        <rFont val="맑은 고딕"/>
        <family val="2"/>
        <charset val="129"/>
        <scheme val="minor"/>
      </rPr>
      <t>1(국민임대)</t>
    </r>
    <phoneticPr fontId="3" type="noConversion"/>
  </si>
  <si>
    <t>충남</t>
    <phoneticPr fontId="3" type="noConversion"/>
  </si>
  <si>
    <t>서천군</t>
    <phoneticPr fontId="3" type="noConversion"/>
  </si>
  <si>
    <t>장항읍</t>
    <phoneticPr fontId="3" type="noConversion"/>
  </si>
  <si>
    <t>41/26A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</si>
  <si>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</si>
  <si>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</si>
  <si>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</si>
  <si>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</si>
  <si>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t>2022.1Q</t>
    <phoneticPr fontId="5" type="noConversion"/>
  </si>
  <si>
    <t>2022.2Q</t>
    <phoneticPr fontId="5" type="noConversion"/>
  </si>
  <si>
    <t>2022.3Q</t>
    <phoneticPr fontId="5" type="noConversion"/>
  </si>
  <si>
    <t>2022.4Q</t>
    <phoneticPr fontId="5" type="noConversion"/>
  </si>
  <si>
    <t>민간임대</t>
    <phoneticPr fontId="3" type="noConversion"/>
  </si>
  <si>
    <r>
      <t>제주첨단과학기술단지A</t>
    </r>
    <r>
      <rPr>
        <sz val="11"/>
        <color theme="1"/>
        <rFont val="맑은 고딕"/>
        <family val="2"/>
        <charset val="129"/>
        <scheme val="minor"/>
      </rPr>
      <t>23(행복주택)</t>
    </r>
    <phoneticPr fontId="3" type="noConversion"/>
  </si>
  <si>
    <t>제주</t>
    <phoneticPr fontId="3" type="noConversion"/>
  </si>
  <si>
    <t>제주시</t>
    <phoneticPr fontId="3" type="noConversion"/>
  </si>
  <si>
    <t>월평동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</si>
  <si>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</si>
  <si>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</si>
  <si>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5/43</t>
    </r>
    <phoneticPr fontId="3" type="noConversion"/>
  </si>
  <si>
    <t>민간분양</t>
    <phoneticPr fontId="3" type="noConversion"/>
  </si>
  <si>
    <t>평창엘리엇</t>
    <phoneticPr fontId="3" type="noConversion"/>
  </si>
  <si>
    <t>경기</t>
    <phoneticPr fontId="3" type="noConversion"/>
  </si>
  <si>
    <t>평창군</t>
    <phoneticPr fontId="3" type="noConversion"/>
  </si>
  <si>
    <t>봉평면</t>
    <phoneticPr fontId="3" type="noConversion"/>
  </si>
  <si>
    <t>의왕오전동아루미체</t>
    <phoneticPr fontId="3" type="noConversion"/>
  </si>
  <si>
    <t>의왕시</t>
    <phoneticPr fontId="3" type="noConversion"/>
  </si>
  <si>
    <t>오전동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</si>
  <si>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</si>
  <si>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t>강원</t>
    <phoneticPr fontId="3" type="noConversion"/>
  </si>
  <si>
    <t>강원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</si>
  <si>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</si>
  <si>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</si>
  <si>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03/74B</t>
    </r>
    <phoneticPr fontId="3" type="noConversion"/>
  </si>
  <si>
    <t>부천시</t>
    <phoneticPr fontId="3" type="noConversion"/>
  </si>
  <si>
    <t>송내동</t>
    <phoneticPr fontId="3" type="noConversion"/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</si>
  <si>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A20-1)</t>
    </r>
    <phoneticPr fontId="3" type="noConversion"/>
  </si>
  <si>
    <r>
      <t>메교역푸르지오s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</si>
  <si>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양주시</t>
    <phoneticPr fontId="3" type="noConversion"/>
  </si>
  <si>
    <t>옥정동</t>
    <phoneticPr fontId="3" type="noConversion"/>
  </si>
  <si>
    <t>수원시</t>
    <phoneticPr fontId="3" type="noConversion"/>
  </si>
  <si>
    <t>매교동</t>
    <phoneticPr fontId="3" type="noConversion"/>
  </si>
  <si>
    <t>SJ성진힐스(도시형생활주택)</t>
    <phoneticPr fontId="3" type="noConversion"/>
  </si>
  <si>
    <t>경기</t>
    <phoneticPr fontId="3" type="noConversion"/>
  </si>
  <si>
    <t>49/40B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</si>
  <si>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9/40C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</si>
  <si>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</si>
  <si>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</si>
  <si>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</si>
  <si>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</si>
  <si>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</si>
  <si>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A20-2)</t>
    </r>
    <r>
      <rPr>
        <sz val="11"/>
        <color theme="1"/>
        <rFont val="맑은 고딕"/>
        <family val="2"/>
        <charset val="129"/>
        <scheme val="minor"/>
      </rPr>
      <t/>
    </r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</si>
  <si>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A20-3)</t>
    </r>
    <r>
      <rPr>
        <sz val="11"/>
        <color theme="1"/>
        <rFont val="맑은 고딕"/>
        <family val="2"/>
        <charset val="129"/>
        <scheme val="minor"/>
      </rPr>
      <t/>
    </r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</si>
  <si>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A20-4)</t>
    </r>
    <r>
      <rPr>
        <sz val="11"/>
        <color theme="1"/>
        <rFont val="맑은 고딕"/>
        <family val="2"/>
        <charset val="129"/>
        <scheme val="minor"/>
      </rPr>
      <t/>
    </r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</si>
  <si>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</si>
  <si>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81/59C</t>
    <phoneticPr fontId="3" type="noConversion"/>
  </si>
  <si>
    <t>82/59B</t>
    <phoneticPr fontId="3" type="noConversion"/>
  </si>
  <si>
    <t>81/59A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</si>
  <si>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</si>
  <si>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</si>
  <si>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</si>
  <si>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</si>
  <si>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49/110</t>
    </r>
    <phoneticPr fontId="3" type="noConversion"/>
  </si>
  <si>
    <t>e편한세상금산센터하임</t>
    <phoneticPr fontId="3" type="noConversion"/>
  </si>
  <si>
    <t>충남</t>
    <phoneticPr fontId="3" type="noConversion"/>
  </si>
  <si>
    <t>금산군</t>
    <phoneticPr fontId="3" type="noConversion"/>
  </si>
  <si>
    <t>금산읍</t>
    <phoneticPr fontId="3" type="noConversion"/>
  </si>
  <si>
    <r>
      <t>장성삼계(영구임대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</si>
  <si>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</si>
  <si>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</si>
  <si>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t>구월뷰그리안</t>
    <phoneticPr fontId="3" type="noConversion"/>
  </si>
  <si>
    <t>남동구</t>
    <phoneticPr fontId="3" type="noConversion"/>
  </si>
  <si>
    <t>구월동</t>
    <phoneticPr fontId="3" type="noConversion"/>
  </si>
  <si>
    <r>
      <t>경북도청신도시코오롱하늘채(공공임대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</si>
  <si>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경북</t>
    <phoneticPr fontId="3" type="noConversion"/>
  </si>
  <si>
    <t>안동시</t>
    <phoneticPr fontId="3" type="noConversion"/>
  </si>
  <si>
    <t>풍천면</t>
    <phoneticPr fontId="3" type="noConversion"/>
  </si>
  <si>
    <t>97/75A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</si>
  <si>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</si>
  <si>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</si>
  <si>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</si>
  <si>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전남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</si>
  <si>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</si>
  <si>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</si>
  <si>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5/56</t>
    </r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</si>
  <si>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</si>
  <si>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</si>
  <si>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</si>
  <si>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</si>
  <si>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</si>
  <si>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9/74A-1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</si>
  <si>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</si>
  <si>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02/77A-1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</si>
  <si>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02/77A-2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</si>
  <si>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</si>
  <si>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</si>
  <si>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11/84T</t>
    </r>
    <phoneticPr fontId="3" type="noConversion"/>
  </si>
  <si>
    <t>민간분양</t>
    <phoneticPr fontId="3" type="noConversion"/>
  </si>
  <si>
    <t>공공임대</t>
    <phoneticPr fontId="3" type="noConversion"/>
  </si>
  <si>
    <t>민간분양</t>
    <phoneticPr fontId="3" type="noConversion"/>
  </si>
  <si>
    <t>서먼스위트엠골드에비뉴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</si>
  <si>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</si>
  <si>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</si>
  <si>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</si>
  <si>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t>동흥동센트레빌</t>
    <phoneticPr fontId="3" type="noConversion"/>
  </si>
  <si>
    <t>제주</t>
    <phoneticPr fontId="3" type="noConversion"/>
  </si>
  <si>
    <t>서귀포시</t>
    <phoneticPr fontId="3" type="noConversion"/>
  </si>
  <si>
    <t>동흥동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</si>
  <si>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6/49L</t>
    </r>
    <phoneticPr fontId="3" type="noConversion"/>
  </si>
  <si>
    <t>66/49I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</si>
  <si>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3/54H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</si>
  <si>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</si>
  <si>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</si>
  <si>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</si>
  <si>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</si>
  <si>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</si>
  <si>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9/59F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</si>
  <si>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8/59G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</si>
  <si>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8/59J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</si>
  <si>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9/59K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</si>
  <si>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</si>
  <si>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</si>
  <si>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</si>
  <si>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</si>
  <si>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무주에코르(공공임대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</si>
  <si>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무주군</t>
    <phoneticPr fontId="3" type="noConversion"/>
  </si>
  <si>
    <t>설천면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</si>
  <si>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</si>
  <si>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</si>
  <si>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03/75</t>
    </r>
    <phoneticPr fontId="3" type="noConversion"/>
  </si>
  <si>
    <t>공공임대</t>
    <phoneticPr fontId="3" type="noConversion"/>
  </si>
  <si>
    <r>
      <t>장성삼계(국민임대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</si>
  <si>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</si>
  <si>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</si>
  <si>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t>대연삼정그린코아더베스트</t>
    <phoneticPr fontId="3" type="noConversion"/>
  </si>
  <si>
    <t>남구</t>
    <phoneticPr fontId="3" type="noConversion"/>
  </si>
  <si>
    <t>대연동</t>
    <phoneticPr fontId="3" type="noConversion"/>
  </si>
  <si>
    <t>전남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</si>
  <si>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</si>
  <si>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</si>
  <si>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</si>
  <si>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</si>
  <si>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</t>
    </r>
    <phoneticPr fontId="3" type="noConversion"/>
  </si>
  <si>
    <t>민간분양</t>
    <phoneticPr fontId="3" type="noConversion"/>
  </si>
  <si>
    <r>
      <t>위례신도시중흥S클래스</t>
    </r>
    <r>
      <rPr>
        <sz val="11"/>
        <color theme="1"/>
        <rFont val="맑은 고딕"/>
        <family val="2"/>
        <charset val="129"/>
        <scheme val="minor"/>
      </rPr>
      <t>(A3-10)</t>
    </r>
    <phoneticPr fontId="3" type="noConversion"/>
  </si>
  <si>
    <t>경기</t>
    <phoneticPr fontId="3" type="noConversion"/>
  </si>
  <si>
    <t>하남시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</si>
  <si>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</si>
  <si>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</si>
  <si>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27/101C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</si>
  <si>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61/130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</si>
  <si>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80/145T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</si>
  <si>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14/172P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</si>
  <si>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93/236T</t>
    </r>
    <phoneticPr fontId="3" type="noConversion"/>
  </si>
  <si>
    <t>청라힐스자이</t>
    <phoneticPr fontId="3" type="noConversion"/>
  </si>
  <si>
    <t>중구</t>
    <phoneticPr fontId="3" type="noConversion"/>
  </si>
  <si>
    <t>남산동</t>
    <phoneticPr fontId="3" type="noConversion"/>
  </si>
  <si>
    <t>속초2차아이파크</t>
    <phoneticPr fontId="3" type="noConversion"/>
  </si>
  <si>
    <t>강원</t>
    <phoneticPr fontId="3" type="noConversion"/>
  </si>
  <si>
    <t>속초시</t>
    <phoneticPr fontId="3" type="noConversion"/>
  </si>
  <si>
    <t>조양동</t>
    <phoneticPr fontId="3" type="noConversion"/>
  </si>
  <si>
    <t>과천제이드자이</t>
    <phoneticPr fontId="3" type="noConversion"/>
  </si>
  <si>
    <t>과천시</t>
    <phoneticPr fontId="3" type="noConversion"/>
  </si>
  <si>
    <t>갈현동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</si>
  <si>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</si>
  <si>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</si>
  <si>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</si>
  <si>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</si>
  <si>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</si>
  <si>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</si>
  <si>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</si>
  <si>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</si>
  <si>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</si>
  <si>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</si>
  <si>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06/156</t>
    </r>
    <phoneticPr fontId="3" type="noConversion"/>
  </si>
  <si>
    <t>112/84B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</si>
  <si>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</si>
  <si>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</si>
  <si>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</si>
  <si>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</si>
  <si>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</si>
  <si>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9/59T</t>
    </r>
    <phoneticPr fontId="3" type="noConversion"/>
  </si>
  <si>
    <t>서울</t>
    <phoneticPr fontId="3" type="noConversion"/>
  </si>
  <si>
    <t>강원원주행구동골드클래스(민간임대)</t>
    <phoneticPr fontId="3" type="noConversion"/>
  </si>
  <si>
    <t>원주시</t>
    <phoneticPr fontId="3" type="noConversion"/>
  </si>
  <si>
    <t>행구동</t>
    <phoneticPr fontId="3" type="noConversion"/>
  </si>
  <si>
    <t>민간임대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</si>
  <si>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</si>
  <si>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</si>
  <si>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</si>
  <si>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109/84D</t>
    <phoneticPr fontId="3" type="noConversion"/>
  </si>
  <si>
    <t>경기</t>
    <phoneticPr fontId="3" type="noConversion"/>
  </si>
  <si>
    <t>영광금호어울림리더스</t>
    <phoneticPr fontId="3" type="noConversion"/>
  </si>
  <si>
    <t>영광군</t>
    <phoneticPr fontId="3" type="noConversion"/>
  </si>
  <si>
    <t>영관읍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</si>
  <si>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</si>
  <si>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12/84P</t>
    </r>
    <phoneticPr fontId="3" type="noConversion"/>
  </si>
  <si>
    <t>전남</t>
    <phoneticPr fontId="3" type="noConversion"/>
  </si>
  <si>
    <t>민간분양</t>
    <phoneticPr fontId="3" type="noConversion"/>
  </si>
  <si>
    <t>천안청당서희스타힐스</t>
    <phoneticPr fontId="3" type="noConversion"/>
  </si>
  <si>
    <t>쌍용더플래티넘오목천역</t>
    <phoneticPr fontId="3" type="noConversion"/>
  </si>
  <si>
    <t>고흥승원팰리채더퍼스트</t>
    <phoneticPr fontId="3" type="noConversion"/>
  </si>
  <si>
    <r>
      <t>검단신도시대성베르힐(</t>
    </r>
    <r>
      <rPr>
        <sz val="11"/>
        <color theme="1"/>
        <rFont val="맑은 고딕"/>
        <family val="2"/>
        <charset val="129"/>
        <scheme val="minor"/>
      </rPr>
      <t>AB3-1)</t>
    </r>
    <phoneticPr fontId="3" type="noConversion"/>
  </si>
  <si>
    <t>천안시</t>
    <phoneticPr fontId="3" type="noConversion"/>
  </si>
  <si>
    <t>청당동</t>
    <phoneticPr fontId="3" type="noConversion"/>
  </si>
  <si>
    <t>충남</t>
    <phoneticPr fontId="3" type="noConversion"/>
  </si>
  <si>
    <t>경기</t>
    <phoneticPr fontId="3" type="noConversion"/>
  </si>
  <si>
    <t>수원시</t>
    <phoneticPr fontId="3" type="noConversion"/>
  </si>
  <si>
    <t>오목천동</t>
    <phoneticPr fontId="3" type="noConversion"/>
  </si>
  <si>
    <t>고흥군</t>
    <phoneticPr fontId="3" type="noConversion"/>
  </si>
  <si>
    <t>고흥읍</t>
    <phoneticPr fontId="3" type="noConversion"/>
  </si>
  <si>
    <t>서구</t>
    <phoneticPr fontId="3" type="noConversion"/>
  </si>
  <si>
    <t>당하동</t>
    <phoneticPr fontId="3" type="noConversion"/>
  </si>
  <si>
    <t>78/59A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</si>
  <si>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</si>
  <si>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</si>
  <si>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</si>
  <si>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</si>
  <si>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</si>
  <si>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</si>
  <si>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</si>
  <si>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</si>
  <si>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</si>
  <si>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</si>
  <si>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전남</t>
    <phoneticPr fontId="3" type="noConversion"/>
  </si>
  <si>
    <t>108/84A</t>
    <phoneticPr fontId="3" type="noConversion"/>
  </si>
  <si>
    <t>108/84B</t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</si>
  <si>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</si>
  <si>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</si>
  <si>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</si>
  <si>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35/110</t>
    </r>
    <phoneticPr fontId="3" type="noConversion"/>
  </si>
  <si>
    <t>한화포레나부산덕천</t>
    <phoneticPr fontId="3" type="noConversion"/>
  </si>
  <si>
    <t>부산</t>
    <phoneticPr fontId="3" type="noConversion"/>
  </si>
  <si>
    <t>복구</t>
    <phoneticPr fontId="3" type="noConversion"/>
  </si>
  <si>
    <t>덕천동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</si>
  <si>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</si>
  <si>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</si>
  <si>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99</t>
    </r>
    <r>
      <rPr>
        <sz val="11"/>
        <color theme="1"/>
        <rFont val="맑은 고딕"/>
        <family val="2"/>
        <charset val="129"/>
        <scheme val="minor"/>
      </rPr>
      <t>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</si>
  <si>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</si>
  <si>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</si>
  <si>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공공분양</t>
    <phoneticPr fontId="3" type="noConversion"/>
  </si>
  <si>
    <r>
      <t>마곡지구9단지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</si>
  <si>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강서구</t>
    <phoneticPr fontId="3" type="noConversion"/>
  </si>
  <si>
    <t>마곡동</t>
    <phoneticPr fontId="3" type="noConversion"/>
  </si>
  <si>
    <t>서울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</si>
  <si>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3/59H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</si>
  <si>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17/84H</t>
    </r>
    <phoneticPr fontId="3" type="noConversion"/>
  </si>
  <si>
    <t>117/84N</t>
    <phoneticPr fontId="3" type="noConversion"/>
  </si>
  <si>
    <t>쌍용더플래티넘해운대</t>
    <phoneticPr fontId="3" type="noConversion"/>
  </si>
  <si>
    <t>부산</t>
    <phoneticPr fontId="3" type="noConversion"/>
  </si>
  <si>
    <t>해운대구</t>
    <phoneticPr fontId="3" type="noConversion"/>
  </si>
  <si>
    <t>중동</t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</si>
  <si>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</si>
  <si>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</si>
  <si>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</si>
  <si>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t>110/84B</t>
    <phoneticPr fontId="3" type="noConversion"/>
  </si>
  <si>
    <t>공공임대</t>
    <phoneticPr fontId="3" type="noConversion"/>
  </si>
  <si>
    <r>
      <t>화천신읍(공공실버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</si>
  <si>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경기</t>
    <phoneticPr fontId="3" type="noConversion"/>
  </si>
  <si>
    <t>화천군</t>
    <phoneticPr fontId="3" type="noConversion"/>
  </si>
  <si>
    <t>화천읍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</si>
  <si>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</si>
  <si>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</t>
    </r>
    <phoneticPr fontId="3" type="noConversion"/>
  </si>
  <si>
    <t>힐스테이트송도더스카이</t>
    <phoneticPr fontId="3" type="noConversion"/>
  </si>
  <si>
    <t>인천</t>
    <phoneticPr fontId="3" type="noConversion"/>
  </si>
  <si>
    <t>연수구</t>
    <phoneticPr fontId="3" type="noConversion"/>
  </si>
  <si>
    <t>송도동</t>
    <phoneticPr fontId="3" type="noConversion"/>
  </si>
  <si>
    <t>힐스테이트부평</t>
    <phoneticPr fontId="3" type="noConversion"/>
  </si>
  <si>
    <t>부평구</t>
    <phoneticPr fontId="3" type="noConversion"/>
  </si>
  <si>
    <t>십정동</t>
    <phoneticPr fontId="3" type="noConversion"/>
  </si>
  <si>
    <t>전남</t>
    <phoneticPr fontId="3" type="noConversion"/>
  </si>
  <si>
    <t>순천시</t>
    <phoneticPr fontId="3" type="noConversion"/>
  </si>
  <si>
    <t>용당동</t>
    <phoneticPr fontId="3" type="noConversion"/>
  </si>
  <si>
    <t>파주연풍양우내안애에코하임</t>
    <phoneticPr fontId="3" type="noConversion"/>
  </si>
  <si>
    <t>파주시</t>
    <phoneticPr fontId="3" type="noConversion"/>
  </si>
  <si>
    <t>파주읍</t>
    <phoneticPr fontId="3" type="noConversion"/>
  </si>
  <si>
    <t>봉덕2차화성파크드림</t>
    <phoneticPr fontId="3" type="noConversion"/>
  </si>
  <si>
    <t>남구</t>
    <phoneticPr fontId="3" type="noConversion"/>
  </si>
  <si>
    <t>봉덕동</t>
    <phoneticPr fontId="3" type="noConversion"/>
  </si>
  <si>
    <t>송추북한산경남아너스빌</t>
    <phoneticPr fontId="3" type="noConversion"/>
  </si>
  <si>
    <t>양주시</t>
    <phoneticPr fontId="3" type="noConversion"/>
  </si>
  <si>
    <t>장흥면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</si>
  <si>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</si>
  <si>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</si>
  <si>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39/102A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</si>
  <si>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17/157B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</si>
  <si>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14/157A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</si>
  <si>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37/175A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</si>
  <si>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38//175B</t>
    </r>
    <phoneticPr fontId="3" type="noConversion"/>
  </si>
  <si>
    <t>217/157C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</si>
  <si>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</si>
  <si>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</si>
  <si>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</si>
  <si>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</si>
  <si>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</si>
  <si>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</si>
  <si>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04/79A</t>
    </r>
    <phoneticPr fontId="3" type="noConversion"/>
  </si>
  <si>
    <t>104/79B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</si>
  <si>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</si>
  <si>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</si>
  <si>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</si>
  <si>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</si>
  <si>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</si>
  <si>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</si>
  <si>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</si>
  <si>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</si>
  <si>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</si>
  <si>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5/63A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</si>
  <si>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5/63B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</si>
  <si>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</si>
  <si>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7/73B</t>
    </r>
    <phoneticPr fontId="3" type="noConversion"/>
  </si>
  <si>
    <t>대구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</si>
  <si>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</si>
  <si>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</si>
  <si>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</si>
  <si>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</si>
  <si>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경기</t>
    <phoneticPr fontId="3" type="noConversion"/>
  </si>
  <si>
    <t>민간분양</t>
    <phoneticPr fontId="3" type="noConversion"/>
  </si>
  <si>
    <t>한양수자인디에스티지</t>
    <phoneticPr fontId="3" type="noConversion"/>
  </si>
  <si>
    <t>162/120A</t>
    <phoneticPr fontId="3" type="noConversion"/>
  </si>
  <si>
    <t>탑동힐데스하임</t>
    <phoneticPr fontId="3" type="noConversion"/>
  </si>
  <si>
    <t>충북</t>
    <phoneticPr fontId="3" type="noConversion"/>
  </si>
  <si>
    <t>청주시</t>
    <phoneticPr fontId="3" type="noConversion"/>
  </si>
  <si>
    <t>탑동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</si>
  <si>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</si>
  <si>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</si>
  <si>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</si>
  <si>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</si>
  <si>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</si>
  <si>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</si>
  <si>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69/129</t>
    </r>
    <phoneticPr fontId="3" type="noConversion"/>
  </si>
  <si>
    <t>르엘신반포</t>
    <phoneticPr fontId="3" type="noConversion"/>
  </si>
  <si>
    <t>서울</t>
    <phoneticPr fontId="3" type="noConversion"/>
  </si>
  <si>
    <t>서초구</t>
    <phoneticPr fontId="3" type="noConversion"/>
  </si>
  <si>
    <t>잠원동</t>
    <phoneticPr fontId="3" type="noConversion"/>
  </si>
  <si>
    <t>공공분양</t>
    <phoneticPr fontId="3" type="noConversion"/>
  </si>
  <si>
    <r>
      <t>시흥장현영무예다음(</t>
    </r>
    <r>
      <rPr>
        <sz val="11"/>
        <color theme="1"/>
        <rFont val="맑은 고딕"/>
        <family val="2"/>
        <charset val="129"/>
        <scheme val="minor"/>
      </rPr>
      <t>B9)</t>
    </r>
    <phoneticPr fontId="3" type="noConversion"/>
  </si>
  <si>
    <t>시흥시</t>
    <phoneticPr fontId="3" type="noConversion"/>
  </si>
  <si>
    <t>장현동</t>
    <phoneticPr fontId="3" type="noConversion"/>
  </si>
  <si>
    <t>민간분양</t>
    <phoneticPr fontId="3" type="noConversion"/>
  </si>
  <si>
    <t>순천금호어울림더파크2차</t>
    <phoneticPr fontId="3" type="noConversion"/>
  </si>
  <si>
    <t>전남</t>
    <phoneticPr fontId="3" type="noConversion"/>
  </si>
  <si>
    <t>순천시</t>
    <phoneticPr fontId="3" type="noConversion"/>
  </si>
  <si>
    <t>서면</t>
    <phoneticPr fontId="3" type="noConversion"/>
  </si>
  <si>
    <t>반월당역서한포레스트</t>
    <phoneticPr fontId="3" type="noConversion"/>
  </si>
  <si>
    <t>중구</t>
    <phoneticPr fontId="3" type="noConversion"/>
  </si>
  <si>
    <t>남산동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</si>
  <si>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</si>
  <si>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</si>
  <si>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</si>
  <si>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</si>
  <si>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</si>
  <si>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</si>
  <si>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</si>
  <si>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</si>
  <si>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</si>
  <si>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25/99</t>
    </r>
    <phoneticPr fontId="3" type="noConversion"/>
  </si>
  <si>
    <t>109/84A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</si>
  <si>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</si>
  <si>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</si>
  <si>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</si>
  <si>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</si>
  <si>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</si>
  <si>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</si>
  <si>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</si>
  <si>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</si>
  <si>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제주테라시티더숨</t>
    <phoneticPr fontId="3" type="noConversion"/>
  </si>
  <si>
    <t>제주시</t>
    <phoneticPr fontId="3" type="noConversion"/>
  </si>
  <si>
    <t>애월읍</t>
    <phoneticPr fontId="3" type="noConversion"/>
  </si>
  <si>
    <t>제주</t>
    <phoneticPr fontId="3" type="noConversion"/>
  </si>
  <si>
    <t>122/99A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</si>
  <si>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</si>
  <si>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22/99C</t>
    </r>
    <phoneticPr fontId="3" type="noConversion"/>
  </si>
  <si>
    <r>
      <t>인천검단신도시3차노블랜드리버파크</t>
    </r>
    <r>
      <rPr>
        <sz val="11"/>
        <color theme="1"/>
        <rFont val="맑은 고딕"/>
        <family val="2"/>
        <charset val="129"/>
        <scheme val="minor"/>
      </rPr>
      <t>(AB10)</t>
    </r>
    <phoneticPr fontId="3" type="noConversion"/>
  </si>
  <si>
    <t>서구</t>
    <phoneticPr fontId="3" type="noConversion"/>
  </si>
  <si>
    <t>원당동</t>
    <phoneticPr fontId="3" type="noConversion"/>
  </si>
  <si>
    <t>인천</t>
    <phoneticPr fontId="3" type="noConversion"/>
  </si>
  <si>
    <t>안산푸르지오브리파크</t>
    <phoneticPr fontId="3" type="noConversion"/>
  </si>
  <si>
    <t>경기</t>
    <phoneticPr fontId="3" type="noConversion"/>
  </si>
  <si>
    <t>안산시</t>
    <phoneticPr fontId="3" type="noConversion"/>
  </si>
  <si>
    <t>원곡동</t>
    <phoneticPr fontId="3" type="noConversion"/>
  </si>
  <si>
    <t>경기</t>
    <phoneticPr fontId="3" type="noConversion"/>
  </si>
  <si>
    <t>부천시</t>
    <phoneticPr fontId="3" type="noConversion"/>
  </si>
  <si>
    <t>원종동</t>
    <phoneticPr fontId="3" type="noConversion"/>
  </si>
  <si>
    <t>부천원종길성그랑프리텔</t>
    <phoneticPr fontId="3" type="noConversion"/>
  </si>
  <si>
    <r>
      <t>검단신도시우미린에코뷰(</t>
    </r>
    <r>
      <rPr>
        <sz val="11"/>
        <color theme="1"/>
        <rFont val="맑은 고딕"/>
        <family val="2"/>
        <charset val="129"/>
        <scheme val="minor"/>
      </rPr>
      <t>AB12)</t>
    </r>
    <phoneticPr fontId="3" type="noConversion"/>
  </si>
  <si>
    <t>서구</t>
    <phoneticPr fontId="3" type="noConversion"/>
  </si>
  <si>
    <t>당하동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</si>
  <si>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</si>
  <si>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</si>
  <si>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</si>
  <si>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</si>
  <si>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</si>
  <si>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</si>
  <si>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</si>
  <si>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</si>
  <si>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</si>
  <si>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t>81/59C</t>
    <phoneticPr fontId="3" type="noConversion"/>
  </si>
  <si>
    <t>81/59D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</si>
  <si>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</si>
  <si>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</si>
  <si>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</si>
  <si>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</si>
  <si>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7/55A2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</si>
  <si>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</si>
  <si>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</si>
  <si>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8/71B1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</si>
  <si>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</si>
  <si>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</si>
  <si>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</si>
  <si>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</si>
  <si>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</si>
  <si>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t>뉴센트럴두산위브더제니스</t>
    <phoneticPr fontId="3" type="noConversion"/>
  </si>
  <si>
    <t>달서구</t>
    <phoneticPr fontId="3" type="noConversion"/>
  </si>
  <si>
    <t>본리동</t>
    <phoneticPr fontId="3" type="noConversion"/>
  </si>
  <si>
    <r>
      <t>고덕신도시호반써밋2차</t>
    </r>
    <r>
      <rPr>
        <sz val="11"/>
        <color theme="1"/>
        <rFont val="맑은 고딕"/>
        <family val="2"/>
        <charset val="129"/>
        <scheme val="minor"/>
      </rPr>
      <t>(군인공제회전용)</t>
    </r>
    <phoneticPr fontId="3" type="noConversion"/>
  </si>
  <si>
    <t>경기</t>
    <phoneticPr fontId="3" type="noConversion"/>
  </si>
  <si>
    <t>평택시</t>
    <phoneticPr fontId="3" type="noConversion"/>
  </si>
  <si>
    <t>서정동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</si>
  <si>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</si>
  <si>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</si>
  <si>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</si>
  <si>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</si>
  <si>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</si>
  <si>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</si>
  <si>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</si>
  <si>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</si>
  <si>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t>냉림동현대유니언</t>
    <phoneticPr fontId="3" type="noConversion"/>
  </si>
  <si>
    <t>상주시</t>
    <phoneticPr fontId="3" type="noConversion"/>
  </si>
  <si>
    <t>냉림동</t>
    <phoneticPr fontId="3" type="noConversion"/>
  </si>
  <si>
    <t>경북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</si>
  <si>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</si>
  <si>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</si>
  <si>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112/84A</t>
    <phoneticPr fontId="3" type="noConversion"/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</si>
  <si>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A47)</t>
    </r>
    <phoneticPr fontId="3" type="noConversion"/>
  </si>
  <si>
    <t>중산동</t>
    <phoneticPr fontId="3" type="noConversion"/>
  </si>
  <si>
    <t>쌍용더플래티넘범어</t>
    <phoneticPr fontId="3" type="noConversion"/>
  </si>
  <si>
    <t>수성구</t>
    <phoneticPr fontId="3" type="noConversion"/>
  </si>
  <si>
    <t>범어동</t>
    <phoneticPr fontId="3" type="noConversion"/>
  </si>
  <si>
    <t>당진해링턴플레이스에듀타운</t>
    <phoneticPr fontId="3" type="noConversion"/>
  </si>
  <si>
    <t>당진시</t>
    <phoneticPr fontId="3" type="noConversion"/>
  </si>
  <si>
    <t>송산면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</si>
  <si>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</si>
  <si>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</si>
  <si>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</si>
  <si>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</si>
  <si>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</si>
  <si>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</si>
  <si>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</si>
  <si>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</si>
  <si>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</si>
  <si>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</si>
  <si>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</si>
  <si>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</si>
  <si>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</si>
  <si>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인천</t>
    <phoneticPr fontId="3" type="noConversion"/>
  </si>
  <si>
    <t>충남</t>
    <phoneticPr fontId="3" type="noConversion"/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</si>
  <si>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A48)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</si>
  <si>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A49)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</si>
  <si>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A50)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</si>
  <si>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A51)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</si>
  <si>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A52)</t>
    </r>
    <r>
      <rPr>
        <sz val="11"/>
        <color theme="1"/>
        <rFont val="맑은 고딕"/>
        <family val="2"/>
        <charset val="129"/>
        <scheme val="minor"/>
      </rPr>
      <t/>
    </r>
  </si>
  <si>
    <t>힐스테이트도원센트럴</t>
    <phoneticPr fontId="3" type="noConversion"/>
  </si>
  <si>
    <t>중구</t>
    <phoneticPr fontId="3" type="noConversion"/>
  </si>
  <si>
    <t>도원동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</si>
  <si>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</si>
  <si>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</si>
  <si>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</si>
  <si>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</si>
  <si>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</si>
  <si>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51/107B</t>
    </r>
    <phoneticPr fontId="3" type="noConversion"/>
  </si>
  <si>
    <t>대구</t>
    <phoneticPr fontId="3" type="noConversion"/>
  </si>
  <si>
    <t>등촌역한올에이치밸리옴</t>
    <phoneticPr fontId="3" type="noConversion"/>
  </si>
  <si>
    <t>서울</t>
    <phoneticPr fontId="3" type="noConversion"/>
  </si>
  <si>
    <t>강서구</t>
    <phoneticPr fontId="3" type="noConversion"/>
  </si>
  <si>
    <t>염창동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</si>
  <si>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</si>
  <si>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1/21D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</si>
  <si>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1/21E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</si>
  <si>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</si>
  <si>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5/24C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</si>
  <si>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5/24F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</si>
  <si>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0/28G</t>
    </r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</si>
  <si>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1(영구임대)</t>
    </r>
    <phoneticPr fontId="3" type="noConversion"/>
  </si>
  <si>
    <t>공공임대</t>
    <phoneticPr fontId="3" type="noConversion"/>
  </si>
  <si>
    <t>시흥시</t>
    <phoneticPr fontId="3" type="noConversion"/>
  </si>
  <si>
    <t>장곡동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</si>
  <si>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</si>
  <si>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</si>
  <si>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</si>
  <si>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t>경기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</si>
  <si>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2(영구임대)</t>
    </r>
    <r>
      <rPr>
        <sz val="11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</si>
  <si>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3(영구임대)</t>
    </r>
    <r>
      <rPr>
        <sz val="11"/>
        <color theme="1"/>
        <rFont val="맑은 고딕"/>
        <family val="2"/>
        <charset val="129"/>
        <scheme val="minor"/>
      </rPr>
      <t/>
    </r>
  </si>
  <si>
    <t>호반써밋목동</t>
    <phoneticPr fontId="3" type="noConversion"/>
  </si>
  <si>
    <t>양천구</t>
    <phoneticPr fontId="3" type="noConversion"/>
  </si>
  <si>
    <t>신정동</t>
    <phoneticPr fontId="3" type="noConversion"/>
  </si>
  <si>
    <r>
      <t>양주회천신도시노블랜드센트럴시티(</t>
    </r>
    <r>
      <rPr>
        <sz val="11"/>
        <color theme="1"/>
        <rFont val="맑은 고딕"/>
        <family val="2"/>
        <charset val="129"/>
        <scheme val="minor"/>
      </rPr>
      <t>A16)</t>
    </r>
    <phoneticPr fontId="3" type="noConversion"/>
  </si>
  <si>
    <t>양주시</t>
    <phoneticPr fontId="3" type="noConversion"/>
  </si>
  <si>
    <t>덕계동</t>
    <phoneticPr fontId="3" type="noConversion"/>
  </si>
  <si>
    <t>민간분양</t>
    <phoneticPr fontId="3" type="noConversion"/>
  </si>
  <si>
    <t>부평역한라비발디트레비앙</t>
    <phoneticPr fontId="3" type="noConversion"/>
  </si>
  <si>
    <t>부평구</t>
    <phoneticPr fontId="3" type="noConversion"/>
  </si>
  <si>
    <t>부평동</t>
    <phoneticPr fontId="3" type="noConversion"/>
  </si>
  <si>
    <t>더샵광교산퍼스트파크</t>
    <phoneticPr fontId="3" type="noConversion"/>
  </si>
  <si>
    <t>경기</t>
    <phoneticPr fontId="3" type="noConversion"/>
  </si>
  <si>
    <t>조원동</t>
    <phoneticPr fontId="3" type="noConversion"/>
  </si>
  <si>
    <t>수원시</t>
    <phoneticPr fontId="3" type="noConversion"/>
  </si>
  <si>
    <t>경기</t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</si>
  <si>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</si>
  <si>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</si>
  <si>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</si>
  <si>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t>70/49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</si>
  <si>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</si>
  <si>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</si>
  <si>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</si>
  <si>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107/84C</t>
    <phoneticPr fontId="3" type="noConversion"/>
  </si>
  <si>
    <t>107/84D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</si>
  <si>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</si>
  <si>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</si>
  <si>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</si>
  <si>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</si>
  <si>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</si>
  <si>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</si>
  <si>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</si>
  <si>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</si>
  <si>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</si>
  <si>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</si>
  <si>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</si>
  <si>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</si>
  <si>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</si>
  <si>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</si>
  <si>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</si>
  <si>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</si>
  <si>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</si>
  <si>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</si>
  <si>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9/71B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</si>
  <si>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</si>
  <si>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</si>
  <si>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t>경기</t>
    <phoneticPr fontId="3" type="noConversion"/>
  </si>
  <si>
    <t>영통자이</t>
    <phoneticPr fontId="3" type="noConversion"/>
  </si>
  <si>
    <t>경기</t>
    <phoneticPr fontId="3" type="noConversion"/>
  </si>
  <si>
    <t>수원시</t>
    <phoneticPr fontId="3" type="noConversion"/>
  </si>
  <si>
    <t>망포동</t>
    <phoneticPr fontId="3" type="noConversion"/>
  </si>
  <si>
    <t>사상중흥S클래스그랜드센트럴</t>
    <phoneticPr fontId="3" type="noConversion"/>
  </si>
  <si>
    <t>사상구</t>
    <phoneticPr fontId="3" type="noConversion"/>
  </si>
  <si>
    <t>덕포동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</si>
  <si>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</si>
  <si>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</si>
  <si>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</si>
  <si>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t>부산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</si>
  <si>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</si>
  <si>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</si>
  <si>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</si>
  <si>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</si>
  <si>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</si>
  <si>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</si>
  <si>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35/99</t>
    </r>
    <phoneticPr fontId="3" type="noConversion"/>
  </si>
  <si>
    <t xml:space="preserve"> </t>
    <phoneticPr fontId="3" type="noConversion"/>
  </si>
  <si>
    <t>강릉블루밍더베스트</t>
    <phoneticPr fontId="3" type="noConversion"/>
  </si>
  <si>
    <t>강릉시</t>
    <phoneticPr fontId="3" type="noConversion"/>
  </si>
  <si>
    <t>내곡동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</si>
  <si>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6/49B</t>
    </r>
    <phoneticPr fontId="3" type="noConversion"/>
  </si>
  <si>
    <t>66/49A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</si>
  <si>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</si>
  <si>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</si>
  <si>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</si>
  <si>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</si>
  <si>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</si>
  <si>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0/60A</t>
    </r>
    <phoneticPr fontId="3" type="noConversion"/>
  </si>
  <si>
    <t>82/62B</t>
    <phoneticPr fontId="3" type="noConversion"/>
  </si>
  <si>
    <t>강원</t>
    <phoneticPr fontId="3" type="noConversion"/>
  </si>
  <si>
    <t>함평백년가</t>
    <phoneticPr fontId="3" type="noConversion"/>
  </si>
  <si>
    <t>함평군</t>
    <phoneticPr fontId="3" type="noConversion"/>
  </si>
  <si>
    <t>함평읍</t>
    <phoneticPr fontId="3" type="noConversion"/>
  </si>
  <si>
    <r>
      <t>인천L</t>
    </r>
    <r>
      <rPr>
        <sz val="11"/>
        <color theme="1"/>
        <rFont val="맑은 고딕"/>
        <family val="2"/>
        <charset val="129"/>
        <scheme val="minor"/>
      </rPr>
      <t>H브리즈힐(공공분양)</t>
    </r>
    <phoneticPr fontId="3" type="noConversion"/>
  </si>
  <si>
    <t>동구</t>
    <phoneticPr fontId="3" type="noConversion"/>
  </si>
  <si>
    <t>송림동</t>
    <phoneticPr fontId="3" type="noConversion"/>
  </si>
  <si>
    <t>대전</t>
    <phoneticPr fontId="3" type="noConversion"/>
  </si>
  <si>
    <t>유성구</t>
    <phoneticPr fontId="3" type="noConversion"/>
  </si>
  <si>
    <t>둔곡동</t>
    <phoneticPr fontId="3" type="noConversion"/>
  </si>
  <si>
    <t>유성둔곡지구서한이다음(2단지)</t>
    <phoneticPr fontId="3" type="noConversion"/>
  </si>
  <si>
    <t>유성둔곡지구서한이다음(1단지)</t>
    <phoneticPr fontId="3" type="noConversion"/>
  </si>
  <si>
    <t>전남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</si>
  <si>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</si>
  <si>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공공분양</t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</si>
  <si>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</si>
  <si>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</si>
  <si>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</si>
  <si>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</si>
  <si>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t>98/74A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</si>
  <si>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</si>
  <si>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</si>
  <si>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</si>
  <si>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t>민간분양</t>
    <phoneticPr fontId="3" type="noConversion"/>
  </si>
  <si>
    <t>월배라온프라이빗디엘</t>
    <phoneticPr fontId="3" type="noConversion"/>
  </si>
  <si>
    <t>달서구</t>
    <phoneticPr fontId="3" type="noConversion"/>
  </si>
  <si>
    <t>진천동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</si>
  <si>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</si>
  <si>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</si>
  <si>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39/99A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</si>
  <si>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39/99B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</si>
  <si>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73/125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</si>
  <si>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51/175</t>
    </r>
    <phoneticPr fontId="3" type="noConversion"/>
  </si>
  <si>
    <t>259/184A</t>
    <phoneticPr fontId="3" type="noConversion"/>
  </si>
  <si>
    <t>대구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</si>
  <si>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59/184B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</si>
  <si>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05/218</t>
    </r>
    <phoneticPr fontId="3" type="noConversion"/>
  </si>
  <si>
    <t>의정부역진산엔월드메르디앙</t>
    <phoneticPr fontId="3" type="noConversion"/>
  </si>
  <si>
    <t>의성부시</t>
    <phoneticPr fontId="3" type="noConversion"/>
  </si>
  <si>
    <t>의정부동</t>
    <phoneticPr fontId="3" type="noConversion"/>
  </si>
  <si>
    <t>양천구</t>
    <phoneticPr fontId="3" type="noConversion"/>
  </si>
  <si>
    <t>목동</t>
    <phoneticPr fontId="3" type="noConversion"/>
  </si>
  <si>
    <t>동래효산벨뷰</t>
    <phoneticPr fontId="3" type="noConversion"/>
  </si>
  <si>
    <t>동래구</t>
    <phoneticPr fontId="3" type="noConversion"/>
  </si>
  <si>
    <t>온천동</t>
    <phoneticPr fontId="3" type="noConversion"/>
  </si>
  <si>
    <t>목동솔리스타(도시형생활주택)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</si>
  <si>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</si>
  <si>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</si>
  <si>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</si>
  <si>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</si>
  <si>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9/28D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</si>
  <si>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</si>
  <si>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</si>
  <si>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0/29C</t>
    </r>
    <phoneticPr fontId="3" type="noConversion"/>
  </si>
  <si>
    <t>민간임대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</si>
  <si>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</si>
  <si>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</si>
  <si>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0/67A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</si>
  <si>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0/68B</t>
    </r>
    <phoneticPr fontId="3" type="noConversion"/>
  </si>
  <si>
    <t>서울</t>
    <phoneticPr fontId="3" type="noConversion"/>
  </si>
  <si>
    <t>부산</t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</si>
  <si>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MC리버포레자이</t>
    </r>
    <phoneticPr fontId="3" type="noConversion"/>
  </si>
  <si>
    <t>고양시</t>
    <phoneticPr fontId="3" type="noConversion"/>
  </si>
  <si>
    <t>덕은동</t>
    <phoneticPr fontId="3" type="noConversion"/>
  </si>
  <si>
    <r>
      <t>계룡푸르지오더퍼스트(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</si>
  <si>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계룡시</t>
    <phoneticPr fontId="3" type="noConversion"/>
  </si>
  <si>
    <t>두마면</t>
    <phoneticPr fontId="3" type="noConversion"/>
  </si>
  <si>
    <t>가양동고운하이플러스</t>
    <phoneticPr fontId="3" type="noConversion"/>
  </si>
  <si>
    <t>동구</t>
    <phoneticPr fontId="3" type="noConversion"/>
  </si>
  <si>
    <t>가양동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</si>
  <si>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</si>
  <si>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</si>
  <si>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</si>
  <si>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</si>
  <si>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</si>
  <si>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</si>
  <si>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</si>
  <si>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</si>
  <si>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27/99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</si>
  <si>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</si>
  <si>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</si>
  <si>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</si>
  <si>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</si>
  <si>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</si>
  <si>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</si>
  <si>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</si>
  <si>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</si>
  <si>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</si>
  <si>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</si>
  <si>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07/79</t>
    </r>
    <phoneticPr fontId="3" type="noConversion"/>
  </si>
  <si>
    <t>118/84A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</si>
  <si>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</si>
  <si>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</si>
  <si>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55/111</t>
    </r>
    <phoneticPr fontId="3" type="noConversion"/>
  </si>
  <si>
    <t>DMC리버파크자이</t>
    <phoneticPr fontId="3" type="noConversion"/>
  </si>
  <si>
    <t>힐스테이트동인센트럴</t>
    <phoneticPr fontId="3" type="noConversion"/>
  </si>
  <si>
    <t xml:space="preserve">중구 </t>
    <phoneticPr fontId="3" type="noConversion"/>
  </si>
  <si>
    <t>동인동1가</t>
    <phoneticPr fontId="3" type="noConversion"/>
  </si>
  <si>
    <t>파주시</t>
    <phoneticPr fontId="3" type="noConversion"/>
  </si>
  <si>
    <t>동패동</t>
    <phoneticPr fontId="3" type="noConversion"/>
  </si>
  <si>
    <t>파주운정3A25(행복주택)</t>
    <phoneticPr fontId="3" type="noConversion"/>
  </si>
  <si>
    <t>공공임대</t>
    <phoneticPr fontId="3" type="noConversion"/>
  </si>
  <si>
    <t>의정부롯데캐슬골드포레</t>
    <phoneticPr fontId="3" type="noConversion"/>
  </si>
  <si>
    <t>의정부시</t>
    <phoneticPr fontId="3" type="noConversion"/>
  </si>
  <si>
    <t>가능동</t>
    <phoneticPr fontId="3" type="noConversion"/>
  </si>
  <si>
    <r>
      <t>부산모라(행복주택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</si>
  <si>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사상구</t>
    <phoneticPr fontId="3" type="noConversion"/>
  </si>
  <si>
    <t>모라동</t>
    <phoneticPr fontId="3" type="noConversion"/>
  </si>
  <si>
    <t>공공임대</t>
    <phoneticPr fontId="3" type="noConversion"/>
  </si>
  <si>
    <r>
      <t>김포마송B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</si>
  <si>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김포시</t>
    <phoneticPr fontId="3" type="noConversion"/>
  </si>
  <si>
    <t>통진읍</t>
    <phoneticPr fontId="3" type="noConversion"/>
  </si>
  <si>
    <r>
      <t>구리수택(행복주택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</si>
  <si>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구리시</t>
    <phoneticPr fontId="3" type="noConversion"/>
  </si>
  <si>
    <t>수택동</t>
    <phoneticPr fontId="3" type="noConversion"/>
  </si>
  <si>
    <t>대구</t>
    <phoneticPr fontId="3" type="noConversion"/>
  </si>
  <si>
    <t>115/84A</t>
    <phoneticPr fontId="3" type="noConversion"/>
  </si>
  <si>
    <t>114/84B</t>
    <phoneticPr fontId="3" type="noConversion"/>
  </si>
  <si>
    <t>115//84C</t>
    <phoneticPr fontId="3" type="noConversion"/>
  </si>
  <si>
    <t>115/84D</t>
    <phoneticPr fontId="3" type="noConversion"/>
  </si>
  <si>
    <t>153/112A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</si>
  <si>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57/112B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</si>
  <si>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94/141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</si>
  <si>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50/177</t>
    </r>
    <phoneticPr fontId="3" type="noConversion"/>
  </si>
  <si>
    <t>민간분양</t>
    <phoneticPr fontId="3" type="noConversion"/>
  </si>
  <si>
    <t>22/14AB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</si>
  <si>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</si>
  <si>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</si>
  <si>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</si>
  <si>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</si>
  <si>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4/44B</t>
    </r>
    <phoneticPr fontId="3" type="noConversion"/>
  </si>
  <si>
    <t>67/44A</t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</si>
  <si>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</si>
  <si>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</si>
  <si>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</si>
  <si>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</si>
  <si>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</si>
  <si>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부산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</si>
  <si>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</si>
  <si>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</si>
  <si>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</si>
  <si>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</si>
  <si>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</si>
  <si>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</si>
  <si>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</si>
  <si>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</si>
  <si>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4/44B</t>
    </r>
    <phoneticPr fontId="3" type="noConversion"/>
  </si>
  <si>
    <t>경기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</si>
  <si>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</si>
  <si>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</si>
  <si>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</si>
  <si>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3" type="noConversion"/>
  </si>
  <si>
    <t>동인동2가</t>
  </si>
  <si>
    <t>동인동3가</t>
  </si>
  <si>
    <t>동인동4가</t>
  </si>
  <si>
    <t>동인동5가</t>
  </si>
  <si>
    <t>동인동6가</t>
  </si>
  <si>
    <t>동인동7가</t>
  </si>
  <si>
    <t>동인동8가</t>
  </si>
  <si>
    <t>파주운정3A26(행복주택)</t>
  </si>
  <si>
    <t>파주운정3A27(행복주택)</t>
  </si>
  <si>
    <t>파주운정3A28(행복주택)</t>
  </si>
  <si>
    <t>파주운정3A29(행복주택)</t>
  </si>
  <si>
    <t>파주운정3A30(행복주택)</t>
  </si>
  <si>
    <t>파주운정3A31(행복주택)</t>
  </si>
  <si>
    <r>
      <t>김포마송B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</si>
  <si>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</si>
  <si>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8(행복주택)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</si>
  <si>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9(행복주택)</t>
    </r>
    <r>
      <rPr>
        <sz val="11"/>
        <color theme="1"/>
        <rFont val="맑은 고딕"/>
        <family val="2"/>
        <charset val="129"/>
        <scheme val="minor"/>
      </rPr>
      <t/>
    </r>
  </si>
  <si>
    <t>경기</t>
    <phoneticPr fontId="3" type="noConversion"/>
  </si>
  <si>
    <t>2023.1Q</t>
    <phoneticPr fontId="5" type="noConversion"/>
  </si>
  <si>
    <t>대전상서(행복주택)</t>
    <phoneticPr fontId="3" type="noConversion"/>
  </si>
  <si>
    <t>대덕구</t>
    <phoneticPr fontId="3" type="noConversion"/>
  </si>
  <si>
    <t>상서동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</si>
  <si>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</si>
  <si>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</si>
  <si>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</si>
  <si>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</si>
  <si>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t>대전</t>
    <phoneticPr fontId="3" type="noConversion"/>
  </si>
  <si>
    <t>청주모충1(공공임대)</t>
    <phoneticPr fontId="3" type="noConversion"/>
  </si>
  <si>
    <t>충북</t>
    <phoneticPr fontId="3" type="noConversion"/>
  </si>
  <si>
    <t>청주시</t>
    <phoneticPr fontId="3" type="noConversion"/>
  </si>
  <si>
    <t>모충동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</si>
  <si>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</si>
  <si>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t>77/51A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</si>
  <si>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7/51B</t>
    </r>
    <phoneticPr fontId="3" type="noConversion"/>
  </si>
  <si>
    <t>청주모충2(공공임대)</t>
  </si>
  <si>
    <t>청주모충3(공공임대)</t>
  </si>
  <si>
    <r>
      <t>충북혁신도시B</t>
    </r>
    <r>
      <rPr>
        <sz val="11"/>
        <color theme="1"/>
        <rFont val="맑은 고딕"/>
        <family val="2"/>
        <charset val="129"/>
        <scheme val="minor"/>
      </rPr>
      <t>3-1(공공임대)</t>
    </r>
    <phoneticPr fontId="3" type="noConversion"/>
  </si>
  <si>
    <t>진천군</t>
    <phoneticPr fontId="3" type="noConversion"/>
  </si>
  <si>
    <t>덕산읍</t>
    <phoneticPr fontId="3" type="noConversion"/>
  </si>
  <si>
    <t>충북</t>
    <phoneticPr fontId="3" type="noConversion"/>
  </si>
  <si>
    <t>제이원클래시움</t>
    <phoneticPr fontId="3" type="noConversion"/>
  </si>
  <si>
    <t>제주</t>
    <phoneticPr fontId="3" type="noConversion"/>
  </si>
  <si>
    <t>서귀포시</t>
    <phoneticPr fontId="3" type="noConversion"/>
  </si>
  <si>
    <t>동흥동</t>
    <phoneticPr fontId="3" type="noConversion"/>
  </si>
  <si>
    <t>우장산숲아이파크</t>
    <phoneticPr fontId="3" type="noConversion"/>
  </si>
  <si>
    <t>강서구</t>
    <phoneticPr fontId="3" type="noConversion"/>
  </si>
  <si>
    <t>화곡동</t>
    <phoneticPr fontId="3" type="noConversion"/>
  </si>
  <si>
    <t>신동탄포레자이</t>
    <phoneticPr fontId="3" type="noConversion"/>
  </si>
  <si>
    <t>경기</t>
    <phoneticPr fontId="3" type="noConversion"/>
  </si>
  <si>
    <t>화성시</t>
    <phoneticPr fontId="3" type="noConversion"/>
  </si>
  <si>
    <t>반월동</t>
    <phoneticPr fontId="3" type="noConversion"/>
  </si>
  <si>
    <t>96/74A</t>
    <phoneticPr fontId="3" type="noConversion"/>
  </si>
  <si>
    <t>96/74B</t>
    <phoneticPr fontId="3" type="noConversion"/>
  </si>
  <si>
    <t>109/84A</t>
    <phoneticPr fontId="3" type="noConversion"/>
  </si>
  <si>
    <t>109/84B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</si>
  <si>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5/36V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</si>
  <si>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8/55S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</si>
  <si>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1/58U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</si>
  <si>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1/67N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</si>
  <si>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</si>
  <si>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7/71B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</si>
  <si>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</si>
  <si>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0/74W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</si>
  <si>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5/78C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</si>
  <si>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4/76K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</si>
  <si>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6/79J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</si>
  <si>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8/80T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</si>
  <si>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01/83G-1</t>
    </r>
    <phoneticPr fontId="3" type="noConversion"/>
  </si>
  <si>
    <t>96/79I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</si>
  <si>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</si>
  <si>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</si>
  <si>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</si>
  <si>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</si>
  <si>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</si>
  <si>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</si>
  <si>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</si>
  <si>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</si>
  <si>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</si>
  <si>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</si>
  <si>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24/84P</t>
    </r>
    <phoneticPr fontId="3" type="noConversion"/>
  </si>
  <si>
    <t>민간분양</t>
    <phoneticPr fontId="3" type="noConversion"/>
  </si>
  <si>
    <t>서울</t>
    <phoneticPr fontId="3" type="noConversion"/>
  </si>
  <si>
    <r>
      <t>봉화해저(행복주택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</si>
  <si>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봉화군</t>
    <phoneticPr fontId="3" type="noConversion"/>
  </si>
  <si>
    <t>봉화읍</t>
    <phoneticPr fontId="3" type="noConversion"/>
  </si>
  <si>
    <t>공공임대</t>
    <phoneticPr fontId="3" type="noConversion"/>
  </si>
  <si>
    <t>경북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</si>
  <si>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</si>
  <si>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</si>
  <si>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</si>
  <si>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</si>
  <si>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7/37B</t>
    </r>
    <phoneticPr fontId="3" type="noConversion"/>
  </si>
  <si>
    <t>민간분양</t>
    <phoneticPr fontId="3" type="noConversion"/>
  </si>
  <si>
    <t>김제대검산1(영구임대)</t>
    <phoneticPr fontId="3" type="noConversion"/>
  </si>
  <si>
    <t>김제시</t>
    <phoneticPr fontId="3" type="noConversion"/>
  </si>
  <si>
    <t>검산동</t>
    <phoneticPr fontId="3" type="noConversion"/>
  </si>
  <si>
    <t>전북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</si>
  <si>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</si>
  <si>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3/22B</t>
    </r>
    <phoneticPr fontId="3" type="noConversion"/>
  </si>
  <si>
    <t>힐스테이트대구역오페라</t>
    <phoneticPr fontId="3" type="noConversion"/>
  </si>
  <si>
    <t>대구</t>
    <phoneticPr fontId="3" type="noConversion"/>
  </si>
  <si>
    <t>북구</t>
    <phoneticPr fontId="3" type="noConversion"/>
  </si>
  <si>
    <t>고성동1가</t>
    <phoneticPr fontId="3" type="noConversion"/>
  </si>
  <si>
    <t>민간분양</t>
    <phoneticPr fontId="3" type="noConversion"/>
  </si>
  <si>
    <t>경기</t>
    <phoneticPr fontId="3" type="noConversion"/>
  </si>
  <si>
    <t>평택시</t>
    <phoneticPr fontId="3" type="noConversion"/>
  </si>
  <si>
    <t>서정동</t>
    <phoneticPr fontId="3" type="noConversion"/>
  </si>
  <si>
    <t>공공임대</t>
    <phoneticPr fontId="3" type="noConversion"/>
  </si>
  <si>
    <t>민간분양</t>
    <phoneticPr fontId="3" type="noConversion"/>
  </si>
  <si>
    <r>
      <t>양주옥정제일풍경채레이크시티(</t>
    </r>
    <r>
      <rPr>
        <sz val="11"/>
        <color theme="1"/>
        <rFont val="맑은 고딕"/>
        <family val="2"/>
        <charset val="129"/>
        <scheme val="minor"/>
      </rPr>
      <t>A10-2)</t>
    </r>
    <phoneticPr fontId="3" type="noConversion"/>
  </si>
  <si>
    <t>양주시</t>
    <phoneticPr fontId="3" type="noConversion"/>
  </si>
  <si>
    <t>옥정동</t>
    <phoneticPr fontId="3" type="noConversion"/>
  </si>
  <si>
    <t>부평중앙하이츠프리미어</t>
    <phoneticPr fontId="3" type="noConversion"/>
  </si>
  <si>
    <t>부평구</t>
    <phoneticPr fontId="3" type="noConversion"/>
  </si>
  <si>
    <t>부평동</t>
    <phoneticPr fontId="3" type="noConversion"/>
  </si>
  <si>
    <r>
      <t>광명푸르지오센트베르(</t>
    </r>
    <r>
      <rPr>
        <sz val="11"/>
        <color theme="1"/>
        <rFont val="맑은 고딕"/>
        <family val="2"/>
        <charset val="129"/>
        <scheme val="minor"/>
      </rPr>
      <t>15R)</t>
    </r>
    <phoneticPr fontId="3" type="noConversion"/>
  </si>
  <si>
    <t>광명시</t>
    <phoneticPr fontId="3" type="noConversion"/>
  </si>
  <si>
    <t>광명동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</si>
  <si>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</si>
  <si>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</si>
  <si>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</si>
  <si>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</si>
  <si>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평택고덕A2(국민임대)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</si>
  <si>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</si>
  <si>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</si>
  <si>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</si>
  <si>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</si>
  <si>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</si>
  <si>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</si>
  <si>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</si>
  <si>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</si>
  <si>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31/101B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</si>
  <si>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</si>
  <si>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</si>
  <si>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</si>
  <si>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</si>
  <si>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</si>
  <si>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</si>
  <si>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99/74B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</si>
  <si>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</si>
  <si>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</si>
  <si>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</si>
  <si>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</si>
  <si>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</si>
  <si>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</si>
  <si>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흑석리버파크자이</t>
    <phoneticPr fontId="3" type="noConversion"/>
  </si>
  <si>
    <t>동작구</t>
    <phoneticPr fontId="3" type="noConversion"/>
  </si>
  <si>
    <t>흑성동</t>
    <phoneticPr fontId="3" type="noConversion"/>
  </si>
  <si>
    <t>홍도동다우갤러리휴리움</t>
    <phoneticPr fontId="3" type="noConversion"/>
  </si>
  <si>
    <t>동구</t>
    <phoneticPr fontId="3" type="noConversion"/>
  </si>
  <si>
    <t>홍도동</t>
    <phoneticPr fontId="3" type="noConversion"/>
  </si>
  <si>
    <t>청학우성스마트시티뷰</t>
    <phoneticPr fontId="3" type="noConversion"/>
  </si>
  <si>
    <t>영도구</t>
    <phoneticPr fontId="3" type="noConversion"/>
  </si>
  <si>
    <t>청학동</t>
    <phoneticPr fontId="3" type="noConversion"/>
  </si>
  <si>
    <r>
      <t>영종국제도시화성파크드림2차</t>
    </r>
    <r>
      <rPr>
        <sz val="11"/>
        <color theme="1"/>
        <rFont val="맑은 고딕"/>
        <family val="2"/>
        <charset val="129"/>
        <scheme val="minor"/>
      </rPr>
      <t>(A58)</t>
    </r>
    <phoneticPr fontId="3" type="noConversion"/>
  </si>
  <si>
    <t>중구</t>
    <phoneticPr fontId="3" type="noConversion"/>
  </si>
  <si>
    <t>운남동</t>
    <phoneticPr fontId="3" type="noConversion"/>
  </si>
  <si>
    <t>여수신기휴스티지</t>
    <phoneticPr fontId="3" type="noConversion"/>
  </si>
  <si>
    <t>전남</t>
    <phoneticPr fontId="3" type="noConversion"/>
  </si>
  <si>
    <t>여수시</t>
    <phoneticPr fontId="3" type="noConversion"/>
  </si>
  <si>
    <t>신기동</t>
    <phoneticPr fontId="3" type="noConversion"/>
  </si>
  <si>
    <t>양전포레힐즈스위첸</t>
    <phoneticPr fontId="3" type="noConversion"/>
  </si>
  <si>
    <t>부산</t>
    <phoneticPr fontId="3" type="noConversion"/>
  </si>
  <si>
    <t>부산진구</t>
    <phoneticPr fontId="3" type="noConversion"/>
  </si>
  <si>
    <t>양정동</t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</si>
  <si>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</si>
  <si>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</si>
  <si>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</si>
  <si>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0/54</t>
    </r>
    <phoneticPr fontId="3" type="noConversion"/>
  </si>
  <si>
    <t>82/59A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</si>
  <si>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</si>
  <si>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</si>
  <si>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</si>
  <si>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</si>
  <si>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</si>
  <si>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</si>
  <si>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</si>
  <si>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49/120A</t>
    </r>
    <phoneticPr fontId="3" type="noConversion"/>
  </si>
  <si>
    <t>149/120B</t>
    <phoneticPr fontId="3" type="noConversion"/>
  </si>
  <si>
    <t>대전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</si>
  <si>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</si>
  <si>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</si>
  <si>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</si>
  <si>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</si>
  <si>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</si>
  <si>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</si>
  <si>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</si>
  <si>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t>부산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</si>
  <si>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</si>
  <si>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</si>
  <si>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</si>
  <si>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05/78B</t>
    </r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</si>
  <si>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</si>
  <si>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</si>
  <si>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</si>
  <si>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</si>
  <si>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</si>
  <si>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</si>
  <si>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</si>
  <si>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</si>
  <si>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</si>
  <si>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</si>
  <si>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06/84E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</si>
  <si>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</si>
  <si>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</si>
  <si>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</si>
  <si>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</si>
  <si>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</si>
  <si>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</si>
  <si>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</si>
  <si>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</si>
  <si>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40/102B</t>
    </r>
    <phoneticPr fontId="3" type="noConversion"/>
  </si>
  <si>
    <t>창원지혜비전시티우방아이유쉘</t>
    <phoneticPr fontId="3" type="noConversion"/>
  </si>
  <si>
    <t>창원시</t>
    <phoneticPr fontId="3" type="noConversion"/>
  </si>
  <si>
    <t>남양동</t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</si>
  <si>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</si>
  <si>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</t>
    </r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</si>
  <si>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.TRINITY공도센트럴파크</t>
    </r>
    <phoneticPr fontId="3" type="noConversion"/>
  </si>
  <si>
    <t>안성시</t>
    <phoneticPr fontId="3" type="noConversion"/>
  </si>
  <si>
    <t>공도읍</t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</si>
  <si>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MC리버시티자이(A6)</t>
    </r>
    <phoneticPr fontId="3" type="noConversion"/>
  </si>
  <si>
    <t>고양시</t>
    <phoneticPr fontId="3" type="noConversion"/>
  </si>
  <si>
    <t>덕은동</t>
    <phoneticPr fontId="3" type="noConversion"/>
  </si>
  <si>
    <r>
      <t>진주포레스트부영(민간임대</t>
    </r>
    <r>
      <rPr>
        <sz val="11"/>
        <color theme="1"/>
        <rFont val="맑은 고딕"/>
        <family val="2"/>
        <charset val="129"/>
        <scheme val="minor"/>
      </rPr>
      <t>)A11</t>
    </r>
    <phoneticPr fontId="3" type="noConversion"/>
  </si>
  <si>
    <t>진주시</t>
    <phoneticPr fontId="3" type="noConversion"/>
  </si>
  <si>
    <t>충무공동</t>
    <phoneticPr fontId="3" type="noConversion"/>
  </si>
  <si>
    <t>민간임대</t>
    <phoneticPr fontId="3" type="noConversion"/>
  </si>
  <si>
    <r>
      <t>위례신도시우미린2차</t>
    </r>
    <r>
      <rPr>
        <sz val="11"/>
        <color theme="1"/>
        <rFont val="맑은 고딕"/>
        <family val="2"/>
        <charset val="129"/>
        <scheme val="minor"/>
      </rPr>
      <t>(A3-2)</t>
    </r>
    <phoneticPr fontId="3" type="noConversion"/>
  </si>
  <si>
    <t>하남시</t>
    <phoneticPr fontId="3" type="noConversion"/>
  </si>
  <si>
    <t>학암동</t>
    <phoneticPr fontId="3" type="noConversion"/>
  </si>
  <si>
    <r>
      <t>울산지웰시티자이(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</si>
  <si>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동구</t>
    <phoneticPr fontId="3" type="noConversion"/>
  </si>
  <si>
    <t>서부동</t>
    <phoneticPr fontId="3" type="noConversion"/>
  </si>
  <si>
    <r>
      <t>울산지웰시티자이(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</si>
  <si>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</si>
  <si>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</si>
  <si>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</si>
  <si>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</si>
  <si>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</si>
  <si>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</si>
  <si>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09/84P1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</si>
  <si>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09/84P2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</si>
  <si>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</si>
  <si>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</si>
  <si>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</si>
  <si>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26/99</t>
    </r>
    <phoneticPr fontId="3" type="noConversion"/>
  </si>
  <si>
    <t>108/84D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</si>
  <si>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</si>
  <si>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</si>
  <si>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</si>
  <si>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13/90A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</si>
  <si>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</si>
  <si>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49/119A</t>
    </r>
    <phoneticPr fontId="3" type="noConversion"/>
  </si>
  <si>
    <t>128/102A</t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</si>
  <si>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</si>
  <si>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</si>
  <si>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</si>
  <si>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</si>
  <si>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</si>
  <si>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</si>
  <si>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</si>
  <si>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</si>
  <si>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</si>
  <si>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</si>
  <si>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</si>
  <si>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속초디오션자이</t>
    <phoneticPr fontId="3" type="noConversion"/>
  </si>
  <si>
    <t>강원</t>
    <phoneticPr fontId="3" type="noConversion"/>
  </si>
  <si>
    <t>속초시</t>
    <phoneticPr fontId="3" type="noConversion"/>
  </si>
  <si>
    <t>동명동</t>
    <phoneticPr fontId="3" type="noConversion"/>
  </si>
  <si>
    <r>
      <t>문경모전코아루노블3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</si>
  <si>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t>문경시</t>
    <phoneticPr fontId="3" type="noConversion"/>
  </si>
  <si>
    <t>모전동</t>
    <phoneticPr fontId="3" type="noConversion"/>
  </si>
  <si>
    <t>두류센트레빌더시티</t>
    <phoneticPr fontId="3" type="noConversion"/>
  </si>
  <si>
    <t>대구</t>
    <phoneticPr fontId="3" type="noConversion"/>
  </si>
  <si>
    <t>달서구</t>
    <phoneticPr fontId="3" type="noConversion"/>
  </si>
  <si>
    <t>두류동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</si>
  <si>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</si>
  <si>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</si>
  <si>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</si>
  <si>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</si>
  <si>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88/131A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</si>
  <si>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87/131B</t>
    </r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</si>
  <si>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</si>
  <si>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</si>
  <si>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</si>
  <si>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</si>
  <si>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</si>
  <si>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44/104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</si>
  <si>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/1</t>
    </r>
    <r>
      <rPr>
        <sz val="11"/>
        <color theme="1"/>
        <rFont val="맑은 고딕"/>
        <family val="2"/>
        <charset val="129"/>
        <scheme val="minor"/>
      </rPr>
      <t>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</si>
  <si>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</si>
  <si>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</si>
  <si>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</si>
  <si>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</si>
  <si>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위례1</t>
    </r>
    <r>
      <rPr>
        <sz val="11"/>
        <color theme="1"/>
        <rFont val="맑은 고딕"/>
        <family val="2"/>
        <charset val="129"/>
        <scheme val="minor"/>
      </rPr>
      <t>3BL(장기전세)</t>
    </r>
    <phoneticPr fontId="3" type="noConversion"/>
  </si>
  <si>
    <t>서울</t>
    <phoneticPr fontId="3" type="noConversion"/>
  </si>
  <si>
    <t>송파구</t>
    <phoneticPr fontId="3" type="noConversion"/>
  </si>
  <si>
    <t>거여동</t>
    <phoneticPr fontId="3" type="noConversion"/>
  </si>
  <si>
    <r>
      <t>마곡지구9단지</t>
    </r>
    <r>
      <rPr>
        <sz val="11"/>
        <color theme="1"/>
        <rFont val="맑은 고딕"/>
        <family val="2"/>
        <charset val="129"/>
        <scheme val="minor"/>
      </rPr>
      <t>(장기전세)</t>
    </r>
    <phoneticPr fontId="3" type="noConversion"/>
  </si>
  <si>
    <t>서울</t>
    <phoneticPr fontId="3" type="noConversion"/>
  </si>
  <si>
    <t>강서구</t>
    <phoneticPr fontId="3" type="noConversion"/>
  </si>
  <si>
    <t>마곡동</t>
    <phoneticPr fontId="3" type="noConversion"/>
  </si>
  <si>
    <t>강동구</t>
    <phoneticPr fontId="3" type="noConversion"/>
  </si>
  <si>
    <t>강일동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</si>
  <si>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</si>
  <si>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</si>
  <si>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</si>
  <si>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t>서울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</si>
  <si>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</si>
  <si>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</si>
  <si>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</si>
  <si>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</si>
  <si>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</si>
  <si>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</si>
  <si>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</si>
  <si>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</si>
  <si>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</si>
  <si>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</si>
  <si>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</si>
  <si>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</si>
  <si>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공공임대</t>
    <phoneticPr fontId="3" type="noConversion"/>
  </si>
  <si>
    <t>무등산한국아델리움어반센트럴</t>
    <phoneticPr fontId="3" type="noConversion"/>
  </si>
  <si>
    <t>복구</t>
    <phoneticPr fontId="3" type="noConversion"/>
  </si>
  <si>
    <t>각화동</t>
    <phoneticPr fontId="3" type="noConversion"/>
  </si>
  <si>
    <t>광주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</si>
  <si>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</si>
  <si>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</si>
  <si>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</t>
    </r>
    <phoneticPr fontId="3" type="noConversion"/>
  </si>
  <si>
    <t>진도군</t>
    <phoneticPr fontId="3" type="noConversion"/>
  </si>
  <si>
    <t>진도읍</t>
    <phoneticPr fontId="3" type="noConversion"/>
  </si>
  <si>
    <t>공공임대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</si>
  <si>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3" type="noConversion"/>
  </si>
  <si>
    <t>전남</t>
    <phoneticPr fontId="3" type="noConversion"/>
  </si>
  <si>
    <t>진도쌍정(공공실버)</t>
    <phoneticPr fontId="3" type="noConversion"/>
  </si>
  <si>
    <t>화서역푸르지오브리시엘</t>
    <phoneticPr fontId="3" type="noConversion"/>
  </si>
  <si>
    <t>경기</t>
    <phoneticPr fontId="3" type="noConversion"/>
  </si>
  <si>
    <t>수원시</t>
    <phoneticPr fontId="3" type="noConversion"/>
  </si>
  <si>
    <t>정자동</t>
    <phoneticPr fontId="3" type="noConversion"/>
  </si>
  <si>
    <t>안양호계신원아침도시</t>
    <phoneticPr fontId="3" type="noConversion"/>
  </si>
  <si>
    <t>얀양시</t>
    <phoneticPr fontId="3" type="noConversion"/>
  </si>
  <si>
    <t>호계동</t>
    <phoneticPr fontId="3" type="noConversion"/>
  </si>
  <si>
    <r>
      <t>동탄역헤리엇(</t>
    </r>
    <r>
      <rPr>
        <sz val="11"/>
        <color theme="1"/>
        <rFont val="맑은 고딕"/>
        <family val="2"/>
        <charset val="129"/>
        <scheme val="minor"/>
      </rPr>
      <t>C16)</t>
    </r>
    <phoneticPr fontId="3" type="noConversion"/>
  </si>
  <si>
    <t>경기</t>
    <phoneticPr fontId="3" type="noConversion"/>
  </si>
  <si>
    <t>화성시</t>
    <phoneticPr fontId="3" type="noConversion"/>
  </si>
  <si>
    <t>오산동</t>
    <phoneticPr fontId="3" type="noConversion"/>
  </si>
  <si>
    <r>
      <t>대전둔곡우미린(</t>
    </r>
    <r>
      <rPr>
        <sz val="11"/>
        <color theme="1"/>
        <rFont val="맑은 고딕"/>
        <family val="2"/>
        <charset val="129"/>
        <scheme val="minor"/>
      </rPr>
      <t>A3)</t>
    </r>
    <phoneticPr fontId="3" type="noConversion"/>
  </si>
  <si>
    <t>유성구</t>
    <phoneticPr fontId="3" type="noConversion"/>
  </si>
  <si>
    <t>구룡동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</si>
  <si>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</si>
  <si>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</si>
  <si>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</si>
  <si>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</si>
  <si>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50/104B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</si>
  <si>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</si>
  <si>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22/154A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</si>
  <si>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74/189A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</si>
  <si>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73/189B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</si>
  <si>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22/154B</t>
    </r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</si>
  <si>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</si>
  <si>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2/61A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</si>
  <si>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</si>
  <si>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0/61C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</si>
  <si>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</si>
  <si>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</si>
  <si>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</si>
  <si>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</si>
  <si>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</si>
  <si>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25/97C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</si>
  <si>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</si>
  <si>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02/155B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</si>
  <si>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</si>
  <si>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2/68B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</si>
  <si>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</si>
  <si>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</si>
  <si>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</si>
  <si>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</si>
  <si>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200/155A</t>
    <phoneticPr fontId="3" type="noConversion"/>
  </si>
  <si>
    <t>고양시</t>
    <phoneticPr fontId="3" type="noConversion"/>
  </si>
  <si>
    <t>오금동</t>
    <phoneticPr fontId="3" type="noConversion"/>
  </si>
  <si>
    <t>고양삼송우미라피아노(9-1BL,도시형생활주택)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</si>
  <si>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</si>
  <si>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</si>
  <si>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</si>
  <si>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t>민간분양</t>
    <phoneticPr fontId="3" type="noConversion"/>
  </si>
  <si>
    <t>고양삼송우미라피아노(9-1BL,도시형생활주택)</t>
    <phoneticPr fontId="3" type="noConversion"/>
  </si>
  <si>
    <t>힐스테이트광산</t>
    <phoneticPr fontId="3" type="noConversion"/>
  </si>
  <si>
    <t>광산구</t>
    <phoneticPr fontId="3" type="noConversion"/>
  </si>
  <si>
    <t>소촌동</t>
    <phoneticPr fontId="3" type="noConversion"/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</si>
  <si>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(A43)</t>
    </r>
    <phoneticPr fontId="3" type="noConversion"/>
  </si>
  <si>
    <t>경기</t>
    <phoneticPr fontId="3" type="noConversion"/>
  </si>
  <si>
    <t>평택시</t>
    <phoneticPr fontId="3" type="noConversion"/>
  </si>
  <si>
    <t>고덕면</t>
    <phoneticPr fontId="3" type="noConversion"/>
  </si>
  <si>
    <t>경기</t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</si>
  <si>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</si>
  <si>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</si>
  <si>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</si>
  <si>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58/116A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</si>
  <si>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</si>
  <si>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</si>
  <si>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</si>
  <si>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</si>
  <si>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</si>
  <si>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</si>
  <si>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11/84F</t>
    </r>
    <phoneticPr fontId="3" type="noConversion"/>
  </si>
  <si>
    <r>
      <t>동탄역헤리엇에디션8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</si>
  <si>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t>화성시</t>
    <phoneticPr fontId="3" type="noConversion"/>
  </si>
  <si>
    <t>오산동</t>
    <phoneticPr fontId="3" type="noConversion"/>
  </si>
  <si>
    <r>
      <t>광안K</t>
    </r>
    <r>
      <rPr>
        <sz val="11"/>
        <color theme="1"/>
        <rFont val="맑은 고딕"/>
        <family val="2"/>
        <charset val="129"/>
        <scheme val="minor"/>
      </rPr>
      <t>CC스위첸하버뷰</t>
    </r>
    <phoneticPr fontId="3" type="noConversion"/>
  </si>
  <si>
    <t>수영구</t>
    <phoneticPr fontId="3" type="noConversion"/>
  </si>
  <si>
    <t>민락동</t>
    <phoneticPr fontId="3" type="noConversion"/>
  </si>
  <si>
    <t>고덕강일9단지(장기전세)</t>
  </si>
  <si>
    <t>서울</t>
    <phoneticPr fontId="3" type="noConversion"/>
  </si>
  <si>
    <t>강동구</t>
    <phoneticPr fontId="3" type="noConversion"/>
  </si>
  <si>
    <t>강일동</t>
    <phoneticPr fontId="3" type="noConversion"/>
  </si>
  <si>
    <t>고덕강일6단지(장기전세)</t>
    <phoneticPr fontId="3" type="noConversion"/>
  </si>
  <si>
    <t>고덕강일7단지(장기전세)</t>
  </si>
  <si>
    <t>고덕강일8단지(장기전세)</t>
  </si>
  <si>
    <t>고덕강일4단지(장기전세)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</si>
  <si>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</si>
  <si>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</si>
  <si>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69/84C</t>
    </r>
    <phoneticPr fontId="3" type="noConversion"/>
  </si>
  <si>
    <t>부산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</si>
  <si>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8/23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</si>
  <si>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</si>
  <si>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</si>
  <si>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6/40</t>
    </r>
    <phoneticPr fontId="3" type="noConversion"/>
  </si>
  <si>
    <t>공공임대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</si>
  <si>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</si>
  <si>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</si>
  <si>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</si>
  <si>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</si>
  <si>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</si>
  <si>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</si>
  <si>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</si>
  <si>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</si>
  <si>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</si>
  <si>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</si>
  <si>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</si>
  <si>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</si>
  <si>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고양시</t>
    <phoneticPr fontId="3" type="noConversion"/>
  </si>
  <si>
    <t>오금동</t>
    <phoneticPr fontId="3" type="noConversion"/>
  </si>
  <si>
    <t>테라비아타인삼송(도시형생활주택)</t>
    <phoneticPr fontId="3" type="noConversion"/>
  </si>
  <si>
    <t>105/84A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</si>
  <si>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</si>
  <si>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</si>
  <si>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</si>
  <si>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</si>
  <si>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05/84C1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</si>
  <si>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</si>
  <si>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05/84D1</t>
    </r>
    <phoneticPr fontId="3" type="noConversion"/>
  </si>
  <si>
    <t>영동내지브로</t>
    <phoneticPr fontId="3" type="noConversion"/>
  </si>
  <si>
    <t>영동군</t>
    <phoneticPr fontId="3" type="noConversion"/>
  </si>
  <si>
    <t>영동읍</t>
    <phoneticPr fontId="3" type="noConversion"/>
  </si>
  <si>
    <t>광진구</t>
    <phoneticPr fontId="3" type="noConversion"/>
  </si>
  <si>
    <t>화양동</t>
    <phoneticPr fontId="3" type="noConversion"/>
  </si>
  <si>
    <t>더메종건대(도시형생활주택)</t>
    <phoneticPr fontId="3" type="noConversion"/>
  </si>
  <si>
    <t>충북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</si>
  <si>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</si>
  <si>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</si>
  <si>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</si>
  <si>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7/12B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</si>
  <si>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7/12B1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</si>
  <si>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2/16C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</si>
  <si>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2/16C1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</si>
  <si>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0/14D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</si>
  <si>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0/14D1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</si>
  <si>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</si>
  <si>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5/18A1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</si>
  <si>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5/18E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</si>
  <si>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5/18E1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</si>
  <si>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4/17F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</si>
  <si>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4/17F1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</si>
  <si>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0/29G</t>
    </r>
    <phoneticPr fontId="3" type="noConversion"/>
  </si>
  <si>
    <r>
      <t>위례3</t>
    </r>
    <r>
      <rPr>
        <sz val="11"/>
        <color theme="1"/>
        <rFont val="맑은 고딕"/>
        <family val="2"/>
        <charset val="129"/>
        <scheme val="minor"/>
      </rPr>
      <t>BL(국민임대)</t>
    </r>
    <phoneticPr fontId="3" type="noConversion"/>
  </si>
  <si>
    <t>서울</t>
    <phoneticPr fontId="3" type="noConversion"/>
  </si>
  <si>
    <t>거여동</t>
    <phoneticPr fontId="3" type="noConversion"/>
  </si>
  <si>
    <t>송파구</t>
    <phoneticPr fontId="3" type="noConversion"/>
  </si>
  <si>
    <t>공공분양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</si>
  <si>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</si>
  <si>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</si>
  <si>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위례4BL(국민임대)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</si>
  <si>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화성시청역리젠시발란트(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</si>
  <si>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</si>
  <si>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</si>
  <si>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</si>
  <si>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5(국민임대)</t>
    </r>
    <phoneticPr fontId="3" type="noConversion"/>
  </si>
  <si>
    <t>경기</t>
    <phoneticPr fontId="3" type="noConversion"/>
  </si>
  <si>
    <t>평택시</t>
    <phoneticPr fontId="3" type="noConversion"/>
  </si>
  <si>
    <t>죽백동</t>
    <phoneticPr fontId="3" type="noConversion"/>
  </si>
  <si>
    <r>
      <t>부평S</t>
    </r>
    <r>
      <rPr>
        <sz val="11"/>
        <color theme="1"/>
        <rFont val="맑은 고딕"/>
        <family val="2"/>
        <charset val="129"/>
        <scheme val="minor"/>
      </rPr>
      <t>KVIEW해모로</t>
    </r>
    <phoneticPr fontId="3" type="noConversion"/>
  </si>
  <si>
    <t>부평구</t>
    <phoneticPr fontId="3" type="noConversion"/>
  </si>
  <si>
    <t>부개동</t>
    <phoneticPr fontId="3" type="noConversion"/>
  </si>
  <si>
    <t>인천</t>
    <phoneticPr fontId="3" type="noConversion"/>
  </si>
  <si>
    <r>
      <t>동두천송내S</t>
    </r>
    <r>
      <rPr>
        <sz val="11"/>
        <color theme="1"/>
        <rFont val="맑은 고딕"/>
        <family val="2"/>
        <charset val="129"/>
        <scheme val="minor"/>
      </rPr>
      <t>1(공공분양)</t>
    </r>
    <phoneticPr fontId="3" type="noConversion"/>
  </si>
  <si>
    <t>동두천시</t>
    <phoneticPr fontId="3" type="noConversion"/>
  </si>
  <si>
    <t>송내동</t>
    <phoneticPr fontId="3" type="noConversion"/>
  </si>
  <si>
    <t>민간분양</t>
    <phoneticPr fontId="3" type="noConversion"/>
  </si>
  <si>
    <t>공공분양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</si>
  <si>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</si>
  <si>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</si>
  <si>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31/102B</t>
    </r>
    <phoneticPr fontId="3" type="noConversion"/>
  </si>
  <si>
    <t>공공임대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</si>
  <si>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</si>
  <si>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6/29A-1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</si>
  <si>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</si>
  <si>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9/37A-1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</si>
  <si>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</si>
  <si>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</si>
  <si>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</si>
  <si>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</si>
  <si>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</si>
  <si>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</si>
  <si>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</si>
  <si>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</si>
  <si>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</si>
  <si>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</si>
  <si>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</si>
  <si>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</si>
  <si>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</si>
  <si>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민간분양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</si>
  <si>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</si>
  <si>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</si>
  <si>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8/59C</t>
    </r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</si>
  <si>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6(국민임대)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</si>
  <si>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평택소사벌A</t>
    </r>
    <r>
      <rPr>
        <sz val="11"/>
        <color theme="1"/>
        <rFont val="맑은 고딕"/>
        <family val="2"/>
        <charset val="129"/>
        <scheme val="minor"/>
      </rPr>
      <t>7(국민임대)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</si>
  <si>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평택소사벌A</t>
    </r>
    <r>
      <rPr>
        <sz val="11"/>
        <color theme="1"/>
        <rFont val="맑은 고딕"/>
        <family val="2"/>
        <charset val="129"/>
        <scheme val="minor"/>
      </rPr>
      <t>8(국민임대)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</si>
  <si>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평택소사벌A</t>
    </r>
    <r>
      <rPr>
        <sz val="11"/>
        <color theme="1"/>
        <rFont val="맑은 고딕"/>
        <family val="2"/>
        <charset val="129"/>
        <scheme val="minor"/>
      </rPr>
      <t>9(국민임대)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</si>
  <si>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동두천송내S</t>
    </r>
    <r>
      <rPr>
        <sz val="11"/>
        <color theme="1"/>
        <rFont val="맑은 고딕"/>
        <family val="2"/>
        <charset val="129"/>
        <scheme val="minor"/>
      </rPr>
      <t>2(공공분양)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</si>
  <si>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동두천송내S</t>
    </r>
    <r>
      <rPr>
        <sz val="11"/>
        <color theme="1"/>
        <rFont val="맑은 고딕"/>
        <family val="2"/>
        <charset val="129"/>
        <scheme val="minor"/>
      </rPr>
      <t>3(공공분양)</t>
    </r>
    <r>
      <rPr>
        <sz val="11"/>
        <color theme="1"/>
        <rFont val="맑은 고딕"/>
        <family val="2"/>
        <charset val="129"/>
        <scheme val="minor"/>
      </rPr>
      <t/>
    </r>
  </si>
  <si>
    <t>인현동2가</t>
    <phoneticPr fontId="3" type="noConversion"/>
  </si>
  <si>
    <t>중구</t>
    <phoneticPr fontId="3" type="noConversion"/>
  </si>
  <si>
    <t>서울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</si>
  <si>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</si>
  <si>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8/24D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</si>
  <si>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2/28B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</si>
  <si>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</si>
  <si>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5/29D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</si>
  <si>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0/40B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</si>
  <si>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4/42B</t>
    </r>
    <phoneticPr fontId="3" type="noConversion"/>
  </si>
  <si>
    <t>인현동3가</t>
  </si>
  <si>
    <t>인현동4가</t>
  </si>
  <si>
    <t>인현동5가</t>
  </si>
  <si>
    <t>인현동6가</t>
  </si>
  <si>
    <t>인현동7가</t>
  </si>
  <si>
    <t>인현동8가</t>
  </si>
  <si>
    <t>세운푸르지오헤리시티(도시형생활주택)</t>
    <phoneticPr fontId="3" type="noConversion"/>
  </si>
  <si>
    <t>더샵광주포레스트</t>
    <phoneticPr fontId="3" type="noConversion"/>
  </si>
  <si>
    <t>광주</t>
    <phoneticPr fontId="3" type="noConversion"/>
  </si>
  <si>
    <t>복구</t>
    <phoneticPr fontId="3" type="noConversion"/>
  </si>
  <si>
    <t>문흥동</t>
    <phoneticPr fontId="3" type="noConversion"/>
  </si>
  <si>
    <t>113/84A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</si>
  <si>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</si>
  <si>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</si>
  <si>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</si>
  <si>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</si>
  <si>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</si>
  <si>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</si>
  <si>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78/131B</t>
    </r>
    <phoneticPr fontId="3" type="noConversion"/>
  </si>
  <si>
    <t>e편한세상무등산</t>
    <phoneticPr fontId="3" type="noConversion"/>
  </si>
  <si>
    <t>동구</t>
    <phoneticPr fontId="3" type="noConversion"/>
  </si>
  <si>
    <t>소태동</t>
    <phoneticPr fontId="3" type="noConversion"/>
  </si>
  <si>
    <t>광주</t>
    <phoneticPr fontId="3" type="noConversion"/>
  </si>
  <si>
    <t>107/84A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</si>
  <si>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</si>
  <si>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42/113</t>
    </r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</si>
  <si>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5(영구임대)</t>
    </r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</si>
  <si>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2(영구임대)</t>
    </r>
    <phoneticPr fontId="3" type="noConversion"/>
  </si>
  <si>
    <t>경기</t>
    <phoneticPr fontId="3" type="noConversion"/>
  </si>
  <si>
    <t>평택시</t>
    <phoneticPr fontId="3" type="noConversion"/>
  </si>
  <si>
    <t>죽백동</t>
    <phoneticPr fontId="3" type="noConversion"/>
  </si>
  <si>
    <t>공공임대</t>
    <phoneticPr fontId="3" type="noConversion"/>
  </si>
  <si>
    <t>서흥동혜리티지</t>
    <phoneticPr fontId="3" type="noConversion"/>
  </si>
  <si>
    <t>상도역롯데캐슬</t>
    <phoneticPr fontId="3" type="noConversion"/>
  </si>
  <si>
    <t>동작구</t>
    <phoneticPr fontId="3" type="noConversion"/>
  </si>
  <si>
    <t>상도동</t>
    <phoneticPr fontId="3" type="noConversion"/>
  </si>
  <si>
    <t>서귀포시</t>
    <phoneticPr fontId="3" type="noConversion"/>
  </si>
  <si>
    <t>서흥동</t>
    <phoneticPr fontId="3" type="noConversion"/>
  </si>
  <si>
    <t>제주</t>
    <phoneticPr fontId="3" type="noConversion"/>
  </si>
  <si>
    <t>서정동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</si>
  <si>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</si>
  <si>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</si>
  <si>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</si>
  <si>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</si>
  <si>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6/52A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</si>
  <si>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</si>
  <si>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</si>
  <si>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</si>
  <si>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</si>
  <si>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</si>
  <si>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</si>
  <si>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</si>
  <si>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</si>
  <si>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</si>
  <si>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</si>
  <si>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t>110/84B</t>
    <phoneticPr fontId="3" type="noConversion"/>
  </si>
  <si>
    <t>110/84C</t>
    <phoneticPr fontId="3" type="noConversion"/>
  </si>
  <si>
    <t>110/84D</t>
    <phoneticPr fontId="3" type="noConversion"/>
  </si>
  <si>
    <t>140/110A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</si>
  <si>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41/110B</t>
    </r>
    <phoneticPr fontId="3" type="noConversion"/>
  </si>
  <si>
    <t>민간분양</t>
    <phoneticPr fontId="3" type="noConversion"/>
  </si>
  <si>
    <t>설화명곡역우방아이유쉘</t>
    <phoneticPr fontId="3" type="noConversion"/>
  </si>
  <si>
    <t>달성군</t>
    <phoneticPr fontId="3" type="noConversion"/>
  </si>
  <si>
    <t>화원읍</t>
    <phoneticPr fontId="3" type="noConversion"/>
  </si>
  <si>
    <t>번영로하늘채센트럴파크</t>
    <phoneticPr fontId="3" type="noConversion"/>
  </si>
  <si>
    <t>남구</t>
    <phoneticPr fontId="3" type="noConversion"/>
  </si>
  <si>
    <t>야음동</t>
    <phoneticPr fontId="3" type="noConversion"/>
  </si>
  <si>
    <t>공공임대</t>
    <phoneticPr fontId="3" type="noConversion"/>
  </si>
  <si>
    <t>동구</t>
    <phoneticPr fontId="3" type="noConversion"/>
  </si>
  <si>
    <t>지묘동</t>
    <phoneticPr fontId="3" type="noConversion"/>
  </si>
  <si>
    <t>대구</t>
    <phoneticPr fontId="3" type="noConversion"/>
  </si>
  <si>
    <t>대구연경S1(공공임대)</t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</si>
  <si>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</si>
  <si>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</si>
  <si>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</si>
  <si>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12/4B</t>
    </r>
    <phoneticPr fontId="3" type="noConversion"/>
  </si>
  <si>
    <t>울산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</si>
  <si>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</si>
  <si>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</si>
  <si>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</si>
  <si>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</si>
  <si>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</si>
  <si>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</si>
  <si>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</si>
  <si>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</si>
  <si>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</si>
  <si>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16/84C</t>
    </r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</si>
  <si>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5(국민임대)</t>
    </r>
    <phoneticPr fontId="3" type="noConversion"/>
  </si>
  <si>
    <t>시흥시</t>
    <phoneticPr fontId="3" type="noConversion"/>
  </si>
  <si>
    <t>장곡동</t>
    <phoneticPr fontId="3" type="noConversion"/>
  </si>
  <si>
    <t>공항동발쿠치네하우스</t>
    <phoneticPr fontId="3" type="noConversion"/>
  </si>
  <si>
    <t>강서구</t>
    <phoneticPr fontId="3" type="noConversion"/>
  </si>
  <si>
    <t>공항동</t>
    <phoneticPr fontId="3" type="noConversion"/>
  </si>
  <si>
    <t>민간분양</t>
    <phoneticPr fontId="3" type="noConversion"/>
  </si>
  <si>
    <t>경기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</si>
  <si>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</si>
  <si>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</si>
  <si>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</si>
  <si>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0/46</t>
    </r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</si>
  <si>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</si>
  <si>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</si>
  <si>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</si>
  <si>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</si>
  <si>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</si>
  <si>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7/48B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</si>
  <si>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</si>
  <si>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</si>
  <si>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</si>
  <si>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34/95B</t>
    </r>
    <phoneticPr fontId="3" type="noConversion"/>
  </si>
  <si>
    <t>여주역금호어울림베르티스</t>
    <phoneticPr fontId="3" type="noConversion"/>
  </si>
  <si>
    <t>여주시</t>
    <phoneticPr fontId="3" type="noConversion"/>
  </si>
  <si>
    <t>교동</t>
    <phoneticPr fontId="3" type="noConversion"/>
  </si>
  <si>
    <t>북청라하우스토리</t>
    <phoneticPr fontId="3" type="noConversion"/>
  </si>
  <si>
    <t>서구</t>
    <phoneticPr fontId="3" type="noConversion"/>
  </si>
  <si>
    <t>경서동</t>
    <phoneticPr fontId="3" type="noConversion"/>
  </si>
  <si>
    <r>
      <t>대관령련대힐스7</t>
    </r>
    <r>
      <rPr>
        <sz val="11"/>
        <color theme="1"/>
        <rFont val="맑은 고딕"/>
        <family val="2"/>
        <charset val="129"/>
        <scheme val="minor"/>
      </rPr>
      <t>00</t>
    </r>
    <phoneticPr fontId="3" type="noConversion"/>
  </si>
  <si>
    <t>평창군</t>
    <phoneticPr fontId="3" type="noConversion"/>
  </si>
  <si>
    <t>대관령면</t>
    <phoneticPr fontId="3" type="noConversion"/>
  </si>
  <si>
    <t>강원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</si>
  <si>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</si>
  <si>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</si>
  <si>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</si>
  <si>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</si>
  <si>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83/136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</si>
  <si>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</si>
  <si>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</si>
  <si>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9/59A-1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</si>
  <si>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</si>
  <si>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</si>
  <si>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</si>
  <si>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9/59D-1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</si>
  <si>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</si>
  <si>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</si>
  <si>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7/62B</t>
    </r>
    <phoneticPr fontId="3" type="noConversion"/>
  </si>
  <si>
    <t>대관령련대힐스700</t>
    <phoneticPr fontId="3" type="noConversion"/>
  </si>
  <si>
    <r>
      <t>아산탕정2</t>
    </r>
    <r>
      <rPr>
        <sz val="11"/>
        <color theme="1"/>
        <rFont val="맑은 고딕"/>
        <family val="2"/>
        <charset val="129"/>
        <scheme val="minor"/>
      </rPr>
      <t>A7(영구임대)</t>
    </r>
    <phoneticPr fontId="3" type="noConversion"/>
  </si>
  <si>
    <t>아산시</t>
    <phoneticPr fontId="3" type="noConversion"/>
  </si>
  <si>
    <t>배방읍</t>
    <phoneticPr fontId="3" type="noConversion"/>
  </si>
  <si>
    <t>서광교파크스위첸</t>
    <phoneticPr fontId="3" type="noConversion"/>
  </si>
  <si>
    <t>경기</t>
    <phoneticPr fontId="3" type="noConversion"/>
  </si>
  <si>
    <t>수원시</t>
    <phoneticPr fontId="3" type="noConversion"/>
  </si>
  <si>
    <t>연무동</t>
    <phoneticPr fontId="3" type="noConversion"/>
  </si>
  <si>
    <r>
      <t>고덕강일8단지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</si>
  <si>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공공분양</t>
    <phoneticPr fontId="3" type="noConversion"/>
  </si>
  <si>
    <t>공공임대</t>
    <phoneticPr fontId="3" type="noConversion"/>
  </si>
  <si>
    <r>
      <t>고덕강일1</t>
    </r>
    <r>
      <rPr>
        <sz val="11"/>
        <color theme="1"/>
        <rFont val="맑은 고딕"/>
        <family val="2"/>
        <charset val="129"/>
        <scheme val="minor"/>
      </rPr>
      <t>4단지(공공분양)</t>
    </r>
    <phoneticPr fontId="3" type="noConversion"/>
  </si>
  <si>
    <t>강동구</t>
    <phoneticPr fontId="3" type="noConversion"/>
  </si>
  <si>
    <t>강일동</t>
    <phoneticPr fontId="3" type="noConversion"/>
  </si>
  <si>
    <t>서울</t>
    <phoneticPr fontId="3" type="noConversion"/>
  </si>
  <si>
    <t>강동구</t>
    <phoneticPr fontId="3" type="noConversion"/>
  </si>
  <si>
    <t>강일동</t>
    <phoneticPr fontId="3" type="noConversion"/>
  </si>
  <si>
    <t>충남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</si>
  <si>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</si>
  <si>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</si>
  <si>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</si>
  <si>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</si>
  <si>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</si>
  <si>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</si>
  <si>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</si>
  <si>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</si>
  <si>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</si>
  <si>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</si>
  <si>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</si>
  <si>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</si>
  <si>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</si>
  <si>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</si>
  <si>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</si>
  <si>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서울</t>
    <phoneticPr fontId="3" type="noConversion"/>
  </si>
  <si>
    <t>종로구</t>
    <phoneticPr fontId="3" type="noConversion"/>
  </si>
  <si>
    <t>구기동</t>
    <phoneticPr fontId="3" type="noConversion"/>
  </si>
  <si>
    <t>스위트드림</t>
    <phoneticPr fontId="3" type="noConversion"/>
  </si>
  <si>
    <t>양천구</t>
    <phoneticPr fontId="3" type="noConversion"/>
  </si>
  <si>
    <t>신월동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</si>
  <si>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04/82</t>
    </r>
    <phoneticPr fontId="3" type="noConversion"/>
  </si>
  <si>
    <t>107/84A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</si>
  <si>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</si>
  <si>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</si>
  <si>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</si>
  <si>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2/48B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</si>
  <si>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9/53A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</si>
  <si>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7/52B</t>
    </r>
    <phoneticPr fontId="3" type="noConversion"/>
  </si>
  <si>
    <t>62/48A</t>
    <phoneticPr fontId="3" type="noConversion"/>
  </si>
  <si>
    <t>쌍용더플래티넘종로구기동(도시형생활주택)</t>
    <phoneticPr fontId="3" type="noConversion"/>
  </si>
  <si>
    <t>함평신도시한국아델리움더퍼스트</t>
    <phoneticPr fontId="3" type="noConversion"/>
  </si>
  <si>
    <t>함평군</t>
    <phoneticPr fontId="3" type="noConversion"/>
  </si>
  <si>
    <t>함평읍</t>
    <phoneticPr fontId="3" type="noConversion"/>
  </si>
  <si>
    <r>
      <t>청주동남파라곤(</t>
    </r>
    <r>
      <rPr>
        <sz val="11"/>
        <color theme="1"/>
        <rFont val="맑은 고딕"/>
        <family val="2"/>
        <charset val="129"/>
        <scheme val="minor"/>
      </rPr>
      <t>B5)</t>
    </r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</si>
  <si>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</si>
  <si>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</si>
  <si>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</si>
  <si>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t>인천부평우미린</t>
    <phoneticPr fontId="3" type="noConversion"/>
  </si>
  <si>
    <t>인천</t>
    <phoneticPr fontId="3" type="noConversion"/>
  </si>
  <si>
    <t>부평구</t>
    <phoneticPr fontId="3" type="noConversion"/>
  </si>
  <si>
    <t>부평동</t>
    <phoneticPr fontId="3" type="noConversion"/>
  </si>
  <si>
    <t>양산시</t>
    <phoneticPr fontId="3" type="noConversion"/>
  </si>
  <si>
    <t>동면</t>
    <phoneticPr fontId="3" type="noConversion"/>
  </si>
  <si>
    <t>사송더샵데시앙2차(B7)</t>
    <phoneticPr fontId="3" type="noConversion"/>
  </si>
  <si>
    <t>사송더샵데시앙2차(B6)</t>
    <phoneticPr fontId="3" type="noConversion"/>
  </si>
  <si>
    <t>백양산롯데캐슬골드센터럴</t>
    <phoneticPr fontId="3" type="noConversion"/>
  </si>
  <si>
    <t>부산</t>
    <phoneticPr fontId="3" type="noConversion"/>
  </si>
  <si>
    <t>부산진구</t>
    <phoneticPr fontId="3" type="noConversion"/>
  </si>
  <si>
    <t>부암동</t>
    <phoneticPr fontId="3" type="noConversion"/>
  </si>
  <si>
    <t>래미안엘리니티</t>
    <phoneticPr fontId="3" type="noConversion"/>
  </si>
  <si>
    <t>동대문구</t>
    <phoneticPr fontId="3" type="noConversion"/>
  </si>
  <si>
    <t>용문동</t>
    <phoneticPr fontId="3" type="noConversion"/>
  </si>
  <si>
    <r>
      <t>고양지축S</t>
    </r>
    <r>
      <rPr>
        <sz val="11"/>
        <color theme="1"/>
        <rFont val="맑은 고딕"/>
        <family val="2"/>
        <charset val="129"/>
        <scheme val="minor"/>
      </rPr>
      <t>1(국민임대)</t>
    </r>
    <phoneticPr fontId="3" type="noConversion"/>
  </si>
  <si>
    <t>고양시</t>
    <phoneticPr fontId="3" type="noConversion"/>
  </si>
  <si>
    <t>지축동</t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</si>
  <si>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</si>
  <si>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</si>
  <si>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</si>
  <si>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</si>
  <si>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</si>
  <si>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</si>
  <si>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</si>
  <si>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</si>
  <si>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</si>
  <si>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</si>
  <si>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</si>
  <si>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</si>
  <si>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</si>
  <si>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</si>
  <si>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사송더샵데시앙2차</t>
    </r>
    <r>
      <rPr>
        <sz val="11"/>
        <color theme="1"/>
        <rFont val="맑은 고딕"/>
        <family val="2"/>
        <charset val="129"/>
        <scheme val="minor"/>
      </rPr>
      <t>(B5)</t>
    </r>
    <phoneticPr fontId="3" type="noConversion"/>
  </si>
  <si>
    <t>경남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</si>
  <si>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</si>
  <si>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</si>
  <si>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</si>
  <si>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</si>
  <si>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</si>
  <si>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</si>
  <si>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</si>
  <si>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</si>
  <si>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</si>
  <si>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</si>
  <si>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30/101B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</si>
  <si>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</si>
  <si>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</si>
  <si>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</si>
  <si>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</si>
  <si>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</si>
  <si>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</si>
  <si>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</si>
  <si>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</si>
  <si>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</si>
  <si>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</si>
  <si>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</si>
  <si>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</si>
  <si>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</si>
  <si>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</si>
  <si>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</si>
  <si>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</si>
  <si>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64/121</t>
    </r>
    <phoneticPr fontId="3" type="noConversion"/>
  </si>
  <si>
    <t>경기</t>
    <phoneticPr fontId="3" type="noConversion"/>
  </si>
  <si>
    <t>공공임대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</si>
  <si>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</si>
  <si>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</si>
  <si>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</si>
  <si>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민간분양'</t>
    <phoneticPr fontId="3" type="noConversion"/>
  </si>
  <si>
    <t>이안논현오션파크</t>
    <phoneticPr fontId="3" type="noConversion"/>
  </si>
  <si>
    <t>남동구</t>
    <phoneticPr fontId="3" type="noConversion"/>
  </si>
  <si>
    <t>논현동</t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</si>
  <si>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</si>
  <si>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8/64A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</si>
  <si>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8/45B</t>
    </r>
    <phoneticPr fontId="3" type="noConversion"/>
  </si>
  <si>
    <t>민간분양</t>
    <phoneticPr fontId="3" type="noConversion"/>
  </si>
  <si>
    <r>
      <t>힐스테이트레이크송도3차</t>
    </r>
    <r>
      <rPr>
        <sz val="11"/>
        <color theme="1"/>
        <rFont val="맑은 고딕"/>
        <family val="2"/>
        <charset val="129"/>
        <scheme val="minor"/>
      </rPr>
      <t>(A14)</t>
    </r>
    <phoneticPr fontId="3" type="noConversion"/>
  </si>
  <si>
    <t>연수구</t>
    <phoneticPr fontId="3" type="noConversion"/>
  </si>
  <si>
    <t>송도동</t>
    <phoneticPr fontId="3" type="noConversion"/>
  </si>
  <si>
    <t>인천</t>
    <phoneticPr fontId="3" type="noConversion"/>
  </si>
  <si>
    <t>114/84A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</si>
  <si>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</si>
  <si>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</si>
  <si>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</si>
  <si>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</si>
  <si>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</si>
  <si>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</si>
  <si>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</si>
  <si>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34/99A1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</si>
  <si>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</si>
  <si>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10/155</t>
    </r>
    <phoneticPr fontId="3" type="noConversion"/>
  </si>
  <si>
    <t>이안동래센트럴시티</t>
    <phoneticPr fontId="3" type="noConversion"/>
  </si>
  <si>
    <t>동래구</t>
    <phoneticPr fontId="3" type="noConversion"/>
  </si>
  <si>
    <t>온천동</t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</si>
  <si>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</si>
  <si>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</si>
  <si>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1/61A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</si>
  <si>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1/61B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</si>
  <si>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1/62C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</si>
  <si>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1/63D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</si>
  <si>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04/72</t>
    </r>
    <phoneticPr fontId="3" type="noConversion"/>
  </si>
  <si>
    <t>서초비버리캐슬</t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</si>
  <si>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</si>
  <si>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</si>
  <si>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</si>
  <si>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8/49T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</si>
  <si>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</si>
  <si>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</si>
  <si>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t>81/59T</t>
    <phoneticPr fontId="3" type="noConversion"/>
  </si>
  <si>
    <t>수원센트럴아이파크자이</t>
    <phoneticPr fontId="3" type="noConversion"/>
  </si>
  <si>
    <t>경기</t>
    <phoneticPr fontId="3" type="noConversion"/>
  </si>
  <si>
    <t>수원시</t>
    <phoneticPr fontId="3" type="noConversion"/>
  </si>
  <si>
    <t>인계동</t>
    <phoneticPr fontId="3" type="noConversion"/>
  </si>
  <si>
    <t>양주시</t>
    <phoneticPr fontId="3" type="noConversion"/>
  </si>
  <si>
    <t>옥정동</t>
    <phoneticPr fontId="3" type="noConversion"/>
  </si>
  <si>
    <t>광명푸르지오포레나</t>
    <phoneticPr fontId="3" type="noConversion"/>
  </si>
  <si>
    <t>경기</t>
    <phoneticPr fontId="3" type="noConversion"/>
  </si>
  <si>
    <t>광명시</t>
    <phoneticPr fontId="3" type="noConversion"/>
  </si>
  <si>
    <t>철산동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</si>
  <si>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</si>
  <si>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</si>
  <si>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</si>
  <si>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</si>
  <si>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</si>
  <si>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</si>
  <si>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</si>
  <si>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</si>
  <si>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84/59A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</si>
  <si>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</si>
  <si>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</si>
  <si>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</si>
  <si>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</si>
  <si>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31/103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</si>
  <si>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</si>
  <si>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</si>
  <si>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</si>
  <si>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8/49B</t>
    </r>
    <phoneticPr fontId="3" type="noConversion"/>
  </si>
  <si>
    <t>68/49A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</si>
  <si>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</si>
  <si>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</si>
  <si>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2/59TA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</si>
  <si>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3/59TB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</si>
  <si>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</si>
  <si>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02/74TA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</si>
  <si>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</si>
  <si>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15/84BT</t>
    </r>
    <phoneticPr fontId="3" type="noConversion"/>
  </si>
  <si>
    <t>115/84AT</t>
    <phoneticPr fontId="3" type="noConversion"/>
  </si>
  <si>
    <t>양주옥정제일풍경채레이크시티(A10-1)</t>
    <phoneticPr fontId="3" type="noConversion"/>
  </si>
  <si>
    <r>
      <t>신광교체일풍경채(민간임대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</si>
  <si>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상동1차영무예다음</t>
    <phoneticPr fontId="3" type="noConversion"/>
  </si>
  <si>
    <t>정읍시</t>
    <phoneticPr fontId="3" type="noConversion"/>
  </si>
  <si>
    <t>상동</t>
    <phoneticPr fontId="3" type="noConversion"/>
  </si>
  <si>
    <t>용인시</t>
    <phoneticPr fontId="3" type="noConversion"/>
  </si>
  <si>
    <t>영덕동</t>
    <phoneticPr fontId="3" type="noConversion"/>
  </si>
  <si>
    <t>경기</t>
    <phoneticPr fontId="3" type="noConversion"/>
  </si>
  <si>
    <t>감전엘크루센트로</t>
    <phoneticPr fontId="3" type="noConversion"/>
  </si>
  <si>
    <t>사상구</t>
    <phoneticPr fontId="3" type="noConversion"/>
  </si>
  <si>
    <t>감전동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</si>
  <si>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</si>
  <si>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</si>
  <si>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</si>
  <si>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</si>
  <si>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</si>
  <si>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</si>
  <si>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35/103</t>
    </r>
    <phoneticPr fontId="3" type="noConversion"/>
  </si>
  <si>
    <t>민간임대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</si>
  <si>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44/105P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</si>
  <si>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</si>
  <si>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47/108P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</si>
  <si>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50/111P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</si>
  <si>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65/125P</t>
    </r>
    <phoneticPr fontId="3" type="noConversion"/>
  </si>
  <si>
    <t>전북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</si>
  <si>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</si>
  <si>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</si>
  <si>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</si>
  <si>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72/135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</si>
  <si>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</si>
  <si>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</si>
  <si>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</si>
  <si>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8/70A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</si>
  <si>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7/78A</t>
    </r>
    <phoneticPr fontId="3" type="noConversion"/>
  </si>
  <si>
    <t>민간분양</t>
    <phoneticPr fontId="3" type="noConversion"/>
  </si>
  <si>
    <t>가재울역트루엘에코시티</t>
    <phoneticPr fontId="3" type="noConversion"/>
  </si>
  <si>
    <t>서구</t>
    <phoneticPr fontId="3" type="noConversion"/>
  </si>
  <si>
    <t>가좌동</t>
    <phoneticPr fontId="3" type="noConversion"/>
  </si>
  <si>
    <t>인천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</si>
  <si>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</si>
  <si>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</si>
  <si>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</si>
  <si>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</si>
  <si>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</si>
  <si>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</si>
  <si>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평택고덕신혼희망타운A</t>
    </r>
    <r>
      <rPr>
        <sz val="11"/>
        <color theme="1"/>
        <rFont val="맑은 고딕"/>
        <family val="2"/>
        <charset val="129"/>
        <scheme val="minor"/>
      </rPr>
      <t>7(행복주택)</t>
    </r>
    <phoneticPr fontId="3" type="noConversion"/>
  </si>
  <si>
    <t>경기</t>
    <phoneticPr fontId="3" type="noConversion"/>
  </si>
  <si>
    <t>평택시</t>
    <phoneticPr fontId="3" type="noConversion"/>
  </si>
  <si>
    <t>서정동</t>
    <phoneticPr fontId="3" type="noConversion"/>
  </si>
  <si>
    <r>
      <t>인천검단A</t>
    </r>
    <r>
      <rPr>
        <sz val="11"/>
        <color theme="1"/>
        <rFont val="맑은 고딕"/>
        <family val="2"/>
        <charset val="129"/>
        <scheme val="minor"/>
      </rPr>
      <t>A9(행복주택)</t>
    </r>
    <phoneticPr fontId="3" type="noConversion"/>
  </si>
  <si>
    <t>원당동</t>
    <phoneticPr fontId="3" type="noConversion"/>
  </si>
  <si>
    <t>공공임대</t>
    <phoneticPr fontId="3" type="noConversion"/>
  </si>
  <si>
    <r>
      <t>위례신혼희망타운A</t>
    </r>
    <r>
      <rPr>
        <sz val="11"/>
        <color theme="1"/>
        <rFont val="맑은 고딕"/>
        <family val="2"/>
        <charset val="129"/>
        <scheme val="minor"/>
      </rPr>
      <t>3-3B(행복주택)</t>
    </r>
    <phoneticPr fontId="3" type="noConversion"/>
  </si>
  <si>
    <t>하남시</t>
    <phoneticPr fontId="3" type="noConversion"/>
  </si>
  <si>
    <t>학암동</t>
    <phoneticPr fontId="3" type="noConversion"/>
  </si>
  <si>
    <t>경기</t>
    <phoneticPr fontId="3" type="noConversion"/>
  </si>
  <si>
    <t>인천</t>
    <phoneticPr fontId="3" type="noConversion"/>
  </si>
  <si>
    <r>
      <t>원주태장2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</si>
  <si>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원주시</t>
    <phoneticPr fontId="3" type="noConversion"/>
  </si>
  <si>
    <t>태장동</t>
    <phoneticPr fontId="3" type="noConversion"/>
  </si>
  <si>
    <r>
      <t>서울양원신혼희망타운S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</si>
  <si>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t>중량구</t>
    <phoneticPr fontId="3" type="noConversion"/>
  </si>
  <si>
    <t>망우동</t>
    <phoneticPr fontId="3" type="noConversion"/>
  </si>
  <si>
    <t>민간임대</t>
    <phoneticPr fontId="3" type="noConversion"/>
  </si>
  <si>
    <t>공공임대</t>
    <phoneticPr fontId="3" type="noConversion"/>
  </si>
  <si>
    <r>
      <t>부산명지(행복주택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</si>
  <si>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강서구</t>
    <phoneticPr fontId="3" type="noConversion"/>
  </si>
  <si>
    <t>명지동</t>
    <phoneticPr fontId="3" type="noConversion"/>
  </si>
  <si>
    <r>
      <t>목포용해5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</si>
  <si>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목포시</t>
    <phoneticPr fontId="3" type="noConversion"/>
  </si>
  <si>
    <t>용해동</t>
    <phoneticPr fontId="3" type="noConversion"/>
  </si>
  <si>
    <t>동두천송내S1(행복주택)</t>
    <phoneticPr fontId="3" type="noConversion"/>
  </si>
  <si>
    <t>동두천시</t>
    <phoneticPr fontId="3" type="noConversion"/>
  </si>
  <si>
    <t>송내동</t>
    <phoneticPr fontId="3" type="noConversion"/>
  </si>
  <si>
    <r>
      <t>동대구벤처창업지원(행복주택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</si>
  <si>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동구</t>
    <phoneticPr fontId="3" type="noConversion"/>
  </si>
  <si>
    <t>신천동</t>
    <phoneticPr fontId="3" type="noConversion"/>
  </si>
  <si>
    <r>
      <t>대구읍내(행복주택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</si>
  <si>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북구</t>
    <phoneticPr fontId="3" type="noConversion"/>
  </si>
  <si>
    <t>웁내동</t>
    <phoneticPr fontId="3" type="noConversion"/>
  </si>
  <si>
    <r>
      <t>대구복현(행복주택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</si>
  <si>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복구</t>
    <phoneticPr fontId="3" type="noConversion"/>
  </si>
  <si>
    <t>복현동</t>
    <phoneticPr fontId="3" type="noConversion"/>
  </si>
  <si>
    <r>
      <t>고양지축A</t>
    </r>
    <r>
      <rPr>
        <sz val="11"/>
        <color theme="1"/>
        <rFont val="맑은 고딕"/>
        <family val="2"/>
        <charset val="129"/>
        <scheme val="minor"/>
      </rPr>
      <t>4(행복주택)</t>
    </r>
    <phoneticPr fontId="3" type="noConversion"/>
  </si>
  <si>
    <t>고양시</t>
    <phoneticPr fontId="3" type="noConversion"/>
  </si>
  <si>
    <t>지축동</t>
    <phoneticPr fontId="3" type="noConversion"/>
  </si>
  <si>
    <r>
      <t>고양삼송A</t>
    </r>
    <r>
      <rPr>
        <sz val="11"/>
        <color theme="1"/>
        <rFont val="맑은 고딕"/>
        <family val="2"/>
        <charset val="129"/>
        <scheme val="minor"/>
      </rPr>
      <t>11-2(행복주택)</t>
    </r>
    <phoneticPr fontId="3" type="noConversion"/>
  </si>
  <si>
    <t>고양시</t>
    <phoneticPr fontId="3" type="noConversion"/>
  </si>
  <si>
    <t>원흥동</t>
    <phoneticPr fontId="3" type="noConversion"/>
  </si>
  <si>
    <r>
      <t>(구</t>
    </r>
    <r>
      <rPr>
        <sz val="11"/>
        <color theme="1"/>
        <rFont val="맑은 고딕"/>
        <family val="2"/>
        <charset val="129"/>
        <scheme val="minor"/>
      </rPr>
      <t>)예산군청(행복주택)</t>
    </r>
    <phoneticPr fontId="3" type="noConversion"/>
  </si>
  <si>
    <t>충남</t>
    <phoneticPr fontId="3" type="noConversion"/>
  </si>
  <si>
    <t>예산군</t>
    <phoneticPr fontId="3" type="noConversion"/>
  </si>
  <si>
    <t>예산읍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</si>
  <si>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7/46A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</si>
  <si>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7/46A1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</si>
  <si>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</si>
  <si>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</si>
  <si>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0/55A11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</si>
  <si>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</si>
  <si>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</si>
  <si>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0/53A3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</si>
  <si>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0/54A4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</si>
  <si>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</si>
  <si>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0/55B11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</si>
  <si>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</si>
  <si>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2/14B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</si>
  <si>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</si>
  <si>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</si>
  <si>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</si>
  <si>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5/29A1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</si>
  <si>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</si>
  <si>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</si>
  <si>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</si>
  <si>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</si>
  <si>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8/46A-2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</si>
  <si>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8/46AA1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</si>
  <si>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8/46B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</si>
  <si>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8/46B-1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</si>
  <si>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</si>
  <si>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1/55A-1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</si>
  <si>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1/55BB1</t>
    </r>
    <phoneticPr fontId="3" type="noConversion"/>
  </si>
  <si>
    <t>강원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</si>
  <si>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</si>
  <si>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</si>
  <si>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</si>
  <si>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</si>
  <si>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</si>
  <si>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</si>
  <si>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</si>
  <si>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</si>
  <si>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</si>
  <si>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3" type="noConversion"/>
  </si>
  <si>
    <t>부산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</si>
  <si>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</si>
  <si>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</si>
  <si>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</si>
  <si>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</t>
    </r>
    <phoneticPr fontId="3" type="noConversion"/>
  </si>
  <si>
    <t>전남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</si>
  <si>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</si>
  <si>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</si>
  <si>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</si>
  <si>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</si>
  <si>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</si>
  <si>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</si>
  <si>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3" type="noConversion"/>
  </si>
  <si>
    <t>대구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</si>
  <si>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</si>
  <si>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7/21B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</si>
  <si>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7/44A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</si>
  <si>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7/44B</t>
    </r>
    <phoneticPr fontId="3" type="noConversion"/>
  </si>
  <si>
    <t>대구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</si>
  <si>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</si>
  <si>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</si>
  <si>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</si>
  <si>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7/36A</t>
    </r>
    <phoneticPr fontId="3" type="noConversion"/>
  </si>
  <si>
    <t>대구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</si>
  <si>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3" type="noConversion"/>
  </si>
  <si>
    <t>44/26A</t>
    <phoneticPr fontId="3" type="noConversion"/>
  </si>
  <si>
    <t>41/26B</t>
    <phoneticPr fontId="3" type="noConversion"/>
  </si>
  <si>
    <t>41/26C</t>
    <phoneticPr fontId="3" type="noConversion"/>
  </si>
  <si>
    <t>25/16A</t>
    <phoneticPr fontId="3" type="noConversion"/>
  </si>
  <si>
    <t>경기</t>
    <phoneticPr fontId="3" type="noConversion"/>
  </si>
  <si>
    <t>24/16A</t>
    <phoneticPr fontId="3" type="noConversion"/>
  </si>
  <si>
    <t>39/26A</t>
    <phoneticPr fontId="3" type="noConversion"/>
  </si>
  <si>
    <t>39/26B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</si>
  <si>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</si>
  <si>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</si>
  <si>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</si>
  <si>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</si>
  <si>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</si>
  <si>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</si>
  <si>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</si>
  <si>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</si>
  <si>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</si>
  <si>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</si>
  <si>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3" type="noConversion"/>
  </si>
  <si>
    <t>주안파크자이더플래티넘</t>
    <phoneticPr fontId="3" type="noConversion"/>
  </si>
  <si>
    <t>미추홀구</t>
    <phoneticPr fontId="3" type="noConversion"/>
  </si>
  <si>
    <t>주안동</t>
    <phoneticPr fontId="3" type="noConversion"/>
  </si>
  <si>
    <t>민간분양</t>
    <phoneticPr fontId="3" type="noConversion"/>
  </si>
  <si>
    <t>계룡한라비발디더센트럴</t>
    <phoneticPr fontId="3" type="noConversion"/>
  </si>
  <si>
    <t>계룡시</t>
    <phoneticPr fontId="3" type="noConversion"/>
  </si>
  <si>
    <t>두마면</t>
    <phoneticPr fontId="3" type="noConversion"/>
  </si>
  <si>
    <t>충남</t>
    <phoneticPr fontId="3" type="noConversion"/>
  </si>
  <si>
    <t>인천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</si>
  <si>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</si>
  <si>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</si>
  <si>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</si>
  <si>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</si>
  <si>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</si>
  <si>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</si>
  <si>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</si>
  <si>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</si>
  <si>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</si>
  <si>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</si>
  <si>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</si>
  <si>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</si>
  <si>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평택고덕국제화계획Aa39(공공분양)</t>
    <phoneticPr fontId="3" type="noConversion"/>
  </si>
  <si>
    <t>경기</t>
    <phoneticPr fontId="3" type="noConversion"/>
  </si>
  <si>
    <t>평택시</t>
    <phoneticPr fontId="3" type="noConversion"/>
  </si>
  <si>
    <t>고덕면</t>
    <phoneticPr fontId="3" type="noConversion"/>
  </si>
  <si>
    <t>공공분양</t>
    <phoneticPr fontId="3" type="noConversion"/>
  </si>
  <si>
    <r>
      <t>신정동(행복주택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</si>
  <si>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양천구</t>
    <phoneticPr fontId="3" type="noConversion"/>
  </si>
  <si>
    <t>신정동</t>
    <phoneticPr fontId="3" type="noConversion"/>
  </si>
  <si>
    <r>
      <t>숲에리움(행복주택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</si>
  <si>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구로구</t>
    <phoneticPr fontId="3" type="noConversion"/>
  </si>
  <si>
    <t>오류동</t>
    <phoneticPr fontId="3" type="noConversion"/>
  </si>
  <si>
    <r>
      <t>덕계역금강펜테리움센트럴파크(</t>
    </r>
    <r>
      <rPr>
        <sz val="11"/>
        <color theme="1"/>
        <rFont val="맑은 고딕"/>
        <family val="2"/>
        <charset val="129"/>
        <scheme val="minor"/>
      </rPr>
      <t>A22)</t>
    </r>
    <phoneticPr fontId="3" type="noConversion"/>
  </si>
  <si>
    <t>덕계동</t>
    <phoneticPr fontId="3" type="noConversion"/>
  </si>
  <si>
    <t>양주시</t>
    <phoneticPr fontId="3" type="noConversion"/>
  </si>
  <si>
    <t>민간분양</t>
    <phoneticPr fontId="3" type="noConversion"/>
  </si>
  <si>
    <t>노형벽강하이본타워7차</t>
    <phoneticPr fontId="3" type="noConversion"/>
  </si>
  <si>
    <t>제주</t>
    <phoneticPr fontId="3" type="noConversion"/>
  </si>
  <si>
    <t>제주시</t>
    <phoneticPr fontId="3" type="noConversion"/>
  </si>
  <si>
    <t>노형동</t>
    <phoneticPr fontId="3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</si>
  <si>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13(국민임대)</t>
    </r>
    <phoneticPr fontId="3" type="noConversion"/>
  </si>
  <si>
    <t>남양주시</t>
    <phoneticPr fontId="3" type="noConversion"/>
  </si>
  <si>
    <t>별내동</t>
    <phoneticPr fontId="3" type="noConversion"/>
  </si>
  <si>
    <t>공공임대</t>
    <phoneticPr fontId="3" type="noConversion"/>
  </si>
  <si>
    <t>공공임대</t>
    <phoneticPr fontId="3" type="noConversion"/>
  </si>
  <si>
    <r>
      <t>강동리엔파크1</t>
    </r>
    <r>
      <rPr>
        <sz val="11"/>
        <color theme="1"/>
        <rFont val="맑은 고딕"/>
        <family val="2"/>
        <charset val="129"/>
        <scheme val="minor"/>
      </rPr>
      <t>4단지(행복주택)</t>
    </r>
    <phoneticPr fontId="3" type="noConversion"/>
  </si>
  <si>
    <t>강동구</t>
    <phoneticPr fontId="3" type="noConversion"/>
  </si>
  <si>
    <t>상일동</t>
    <phoneticPr fontId="3" type="noConversion"/>
  </si>
  <si>
    <t>강동리엔파크11단지(행복주택)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</si>
  <si>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</si>
  <si>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</si>
  <si>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</si>
  <si>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t>공공임대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</si>
  <si>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</si>
  <si>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9/26S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</si>
  <si>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</si>
  <si>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0/41</t>
    </r>
    <phoneticPr fontId="3" type="noConversion"/>
  </si>
  <si>
    <t>서울</t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</si>
  <si>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</si>
  <si>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</si>
  <si>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</si>
  <si>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</si>
  <si>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6/22</t>
    </r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</si>
  <si>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</si>
  <si>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</si>
  <si>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</si>
  <si>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</si>
  <si>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</si>
  <si>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</si>
  <si>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</si>
  <si>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04/77A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</si>
  <si>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</si>
  <si>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1/37A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</si>
  <si>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1/37A1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</si>
  <si>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5/46A</t>
    </r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</si>
  <si>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</si>
  <si>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</si>
  <si>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3/29S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</si>
  <si>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</si>
  <si>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1/17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</si>
  <si>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</si>
  <si>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1/29S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</si>
  <si>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2/36</t>
    </r>
    <phoneticPr fontId="3" type="noConversion"/>
  </si>
  <si>
    <r>
      <t>덕계역금강펜테리움센트럴파크(</t>
    </r>
    <r>
      <rPr>
        <sz val="11"/>
        <color theme="1"/>
        <rFont val="맑은 고딕"/>
        <family val="2"/>
        <charset val="129"/>
        <scheme val="minor"/>
      </rPr>
      <t>A23)</t>
    </r>
    <r>
      <rPr>
        <sz val="11"/>
        <color theme="1"/>
        <rFont val="맑은 고딕"/>
        <family val="2"/>
        <charset val="129"/>
        <scheme val="minor"/>
      </rPr>
      <t/>
    </r>
  </si>
  <si>
    <r>
      <t>덕계역금강펜테리움센트럴파크(</t>
    </r>
    <r>
      <rPr>
        <sz val="11"/>
        <color theme="1"/>
        <rFont val="맑은 고딕"/>
        <family val="2"/>
        <charset val="129"/>
        <scheme val="minor"/>
      </rPr>
      <t>A24)</t>
    </r>
    <r>
      <rPr>
        <sz val="11"/>
        <color theme="1"/>
        <rFont val="맑은 고딕"/>
        <family val="2"/>
        <charset val="129"/>
        <scheme val="minor"/>
      </rPr>
      <t/>
    </r>
  </si>
  <si>
    <r>
      <t>덕계역금강펜테리움센트럴파크(</t>
    </r>
    <r>
      <rPr>
        <sz val="11"/>
        <color theme="1"/>
        <rFont val="맑은 고딕"/>
        <family val="2"/>
        <charset val="129"/>
        <scheme val="minor"/>
      </rPr>
      <t>A25)</t>
    </r>
    <r>
      <rPr>
        <sz val="11"/>
        <color theme="1"/>
        <rFont val="맑은 고딕"/>
        <family val="2"/>
        <charset val="129"/>
        <scheme val="minor"/>
      </rPr>
      <t/>
    </r>
  </si>
  <si>
    <t>노형벽강하이본타워8차</t>
  </si>
  <si>
    <t>노형벽강하이본타워9차</t>
  </si>
  <si>
    <r>
      <t>진주옥봉A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</si>
  <si>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진주시</t>
    <phoneticPr fontId="3" type="noConversion"/>
  </si>
  <si>
    <t>옥봉동</t>
    <phoneticPr fontId="3" type="noConversion"/>
  </si>
  <si>
    <t>경남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</si>
  <si>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</si>
  <si>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</si>
  <si>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</si>
  <si>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</si>
  <si>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</t>
    </r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</si>
  <si>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</si>
  <si>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</si>
  <si>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</si>
  <si>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</si>
  <si>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</t>
    </r>
    <phoneticPr fontId="3" type="noConversion"/>
  </si>
  <si>
    <r>
      <t>하남감일B</t>
    </r>
    <r>
      <rPr>
        <sz val="11"/>
        <color theme="1"/>
        <rFont val="맑은 고딕"/>
        <family val="2"/>
        <charset val="129"/>
        <scheme val="minor"/>
      </rPr>
      <t>1(장기전세)</t>
    </r>
    <phoneticPr fontId="3" type="noConversion"/>
  </si>
  <si>
    <t>엑소디움센트럴동인</t>
    <phoneticPr fontId="3" type="noConversion"/>
  </si>
  <si>
    <t>중구</t>
    <phoneticPr fontId="3" type="noConversion"/>
  </si>
  <si>
    <t>동인동3가</t>
    <phoneticPr fontId="3" type="noConversion"/>
  </si>
  <si>
    <t>서대구역반도유보라센텀</t>
    <phoneticPr fontId="3" type="noConversion"/>
  </si>
  <si>
    <t>서구</t>
    <phoneticPr fontId="3" type="noConversion"/>
  </si>
  <si>
    <t>평리동</t>
    <phoneticPr fontId="3" type="noConversion"/>
  </si>
  <si>
    <t>민간분양</t>
    <phoneticPr fontId="3" type="noConversion"/>
  </si>
  <si>
    <t>동대구화아이위시</t>
    <phoneticPr fontId="3" type="noConversion"/>
  </si>
  <si>
    <t>동구</t>
    <phoneticPr fontId="3" type="noConversion"/>
  </si>
  <si>
    <t>신천동</t>
    <phoneticPr fontId="3" type="noConversion"/>
  </si>
  <si>
    <t>대구</t>
    <phoneticPr fontId="3" type="noConversion"/>
  </si>
  <si>
    <r>
      <t>대구안심2차시티프라디움</t>
    </r>
    <r>
      <rPr>
        <sz val="11"/>
        <color theme="1"/>
        <rFont val="맑은 고딕"/>
        <family val="2"/>
        <charset val="129"/>
        <scheme val="minor"/>
      </rPr>
      <t>(B2)</t>
    </r>
    <phoneticPr fontId="3" type="noConversion"/>
  </si>
  <si>
    <t>대구</t>
    <phoneticPr fontId="3" type="noConversion"/>
  </si>
  <si>
    <t>동구</t>
    <phoneticPr fontId="3" type="noConversion"/>
  </si>
  <si>
    <t>용계동</t>
    <phoneticPr fontId="3" type="noConversion"/>
  </si>
  <si>
    <t>감만우성스마트시티뷰</t>
    <phoneticPr fontId="3" type="noConversion"/>
  </si>
  <si>
    <t>남구</t>
    <phoneticPr fontId="3" type="noConversion"/>
  </si>
  <si>
    <t>감만동</t>
    <phoneticPr fontId="3" type="noConversion"/>
  </si>
  <si>
    <t>대구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</si>
  <si>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</si>
  <si>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</si>
  <si>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</si>
  <si>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</si>
  <si>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</si>
  <si>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</si>
  <si>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</si>
  <si>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</si>
  <si>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68/126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</si>
  <si>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</si>
  <si>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</si>
  <si>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</si>
  <si>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</si>
  <si>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</si>
  <si>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</si>
  <si>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</si>
  <si>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</si>
  <si>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</si>
  <si>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</si>
  <si>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</si>
  <si>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</si>
  <si>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</si>
  <si>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</si>
  <si>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</si>
  <si>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</si>
  <si>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</si>
  <si>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</si>
  <si>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</si>
  <si>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</si>
  <si>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</si>
  <si>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</si>
  <si>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</si>
  <si>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</si>
  <si>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</si>
  <si>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</si>
  <si>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79/131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</si>
  <si>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95/143B</t>
    </r>
    <phoneticPr fontId="3" type="noConversion"/>
  </si>
  <si>
    <t>195/143A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</si>
  <si>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01/147</t>
    </r>
    <phoneticPr fontId="3" type="noConversion"/>
  </si>
  <si>
    <t>행신파밀리에트라이하이</t>
    <phoneticPr fontId="3" type="noConversion"/>
  </si>
  <si>
    <t>고양시</t>
    <phoneticPr fontId="3" type="noConversion"/>
  </si>
  <si>
    <t>행신동</t>
    <phoneticPr fontId="3" type="noConversion"/>
  </si>
  <si>
    <r>
      <t>평택B</t>
    </r>
    <r>
      <rPr>
        <sz val="11"/>
        <color theme="1"/>
        <rFont val="맑은 고딕"/>
        <family val="2"/>
        <charset val="129"/>
        <scheme val="minor"/>
      </rPr>
      <t>X경기행복주택</t>
    </r>
    <phoneticPr fontId="3" type="noConversion"/>
  </si>
  <si>
    <t>용인세영리첼</t>
    <phoneticPr fontId="3" type="noConversion"/>
  </si>
  <si>
    <t>용인시</t>
    <phoneticPr fontId="3" type="noConversion"/>
  </si>
  <si>
    <t>양지면</t>
    <phoneticPr fontId="3" type="noConversion"/>
  </si>
  <si>
    <t>경기</t>
    <phoneticPr fontId="3" type="noConversion"/>
  </si>
  <si>
    <t>평택시</t>
    <phoneticPr fontId="3" type="noConversion"/>
  </si>
  <si>
    <t>경기</t>
    <phoneticPr fontId="3" type="noConversion"/>
  </si>
  <si>
    <t>민간분양</t>
    <phoneticPr fontId="3" type="noConversion"/>
  </si>
  <si>
    <t>양산물금브라운스톤</t>
    <phoneticPr fontId="3" type="noConversion"/>
  </si>
  <si>
    <t>양산시</t>
    <phoneticPr fontId="3" type="noConversion"/>
  </si>
  <si>
    <t>물금읍</t>
    <phoneticPr fontId="3" type="noConversion"/>
  </si>
  <si>
    <t>동대구동화아이위시</t>
    <phoneticPr fontId="3" type="noConversion"/>
  </si>
  <si>
    <t>대구</t>
    <phoneticPr fontId="3" type="noConversion"/>
  </si>
  <si>
    <t>동구</t>
    <phoneticPr fontId="3" type="noConversion"/>
  </si>
  <si>
    <t>신천동</t>
    <phoneticPr fontId="3" type="noConversion"/>
  </si>
  <si>
    <r>
      <t>당진수청2지구호반써밋시그니처</t>
    </r>
    <r>
      <rPr>
        <sz val="11"/>
        <color theme="1"/>
        <rFont val="맑은 고딕"/>
        <family val="2"/>
        <charset val="129"/>
        <scheme val="minor"/>
      </rPr>
      <t>(RH-1)</t>
    </r>
    <phoneticPr fontId="3" type="noConversion"/>
  </si>
  <si>
    <t>당진시</t>
    <phoneticPr fontId="3" type="noConversion"/>
  </si>
  <si>
    <t>수청동</t>
    <phoneticPr fontId="3" type="noConversion"/>
  </si>
  <si>
    <t>길음역롯대캐슬트윈골드</t>
    <phoneticPr fontId="3" type="noConversion"/>
  </si>
  <si>
    <t>경산사동팰리스부영2단지</t>
    <phoneticPr fontId="3" type="noConversion"/>
  </si>
  <si>
    <t>경산시</t>
    <phoneticPr fontId="3" type="noConversion"/>
  </si>
  <si>
    <t>사동</t>
    <phoneticPr fontId="3" type="noConversion"/>
  </si>
  <si>
    <t>성복구</t>
    <phoneticPr fontId="3" type="noConversion"/>
  </si>
  <si>
    <t>길음동</t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</si>
  <si>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</si>
  <si>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</si>
  <si>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</si>
  <si>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</si>
  <si>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</t>
    </r>
    <phoneticPr fontId="3" type="noConversion"/>
  </si>
  <si>
    <t>공공분양</t>
    <phoneticPr fontId="3" type="noConversion"/>
  </si>
  <si>
    <t>포승읍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</si>
  <si>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</si>
  <si>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</si>
  <si>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</si>
  <si>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</si>
  <si>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</si>
  <si>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</si>
  <si>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</si>
  <si>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</si>
  <si>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</si>
  <si>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</si>
  <si>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t>경남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</si>
  <si>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</si>
  <si>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</si>
  <si>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</si>
  <si>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</si>
  <si>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</si>
  <si>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</si>
  <si>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</si>
  <si>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</si>
  <si>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</si>
  <si>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</si>
  <si>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</si>
  <si>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</si>
  <si>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</si>
  <si>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</si>
  <si>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충남</t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</si>
  <si>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</si>
  <si>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</si>
  <si>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</si>
  <si>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</si>
  <si>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</si>
  <si>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</si>
  <si>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</si>
  <si>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t>경북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</si>
  <si>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</si>
  <si>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</si>
  <si>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r>
      <t>운서2차</t>
    </r>
    <r>
      <rPr>
        <sz val="11"/>
        <color theme="1"/>
        <rFont val="맑은 고딕"/>
        <family val="2"/>
        <charset val="129"/>
        <scheme val="minor"/>
      </rPr>
      <t>SKVIEW스카이시티(A7)</t>
    </r>
    <phoneticPr fontId="3" type="noConversion"/>
  </si>
  <si>
    <t>중구</t>
    <phoneticPr fontId="3" type="noConversion"/>
  </si>
  <si>
    <t>운남동</t>
    <phoneticPr fontId="3" type="noConversion"/>
  </si>
  <si>
    <t>쌍용더플레티넘광주</t>
    <phoneticPr fontId="3" type="noConversion"/>
  </si>
  <si>
    <t>광주시</t>
    <phoneticPr fontId="3" type="noConversion"/>
  </si>
  <si>
    <t>초월읍</t>
    <phoneticPr fontId="3" type="noConversion"/>
  </si>
  <si>
    <t>승윤노블리안</t>
    <phoneticPr fontId="3" type="noConversion"/>
  </si>
  <si>
    <t>송내동</t>
    <phoneticPr fontId="3" type="noConversion"/>
  </si>
  <si>
    <t>서울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</si>
  <si>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</si>
  <si>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</si>
  <si>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</si>
  <si>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</si>
  <si>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인천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</si>
  <si>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</si>
  <si>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</si>
  <si>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</si>
  <si>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</si>
  <si>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</si>
  <si>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</si>
  <si>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</si>
  <si>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</si>
  <si>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경기</t>
    <phoneticPr fontId="3" type="noConversion"/>
  </si>
  <si>
    <t>부천시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</si>
  <si>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7/40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</si>
  <si>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</si>
  <si>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</si>
  <si>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</si>
  <si>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7/47C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</si>
  <si>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8/47D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</si>
  <si>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9/49A</t>
    </r>
    <phoneticPr fontId="3" type="noConversion"/>
  </si>
  <si>
    <t>70/49B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</si>
  <si>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3/52A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</si>
  <si>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4/53B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</si>
  <si>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</si>
  <si>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9/56</t>
    </r>
    <phoneticPr fontId="3" type="noConversion"/>
  </si>
  <si>
    <r>
      <t>111</t>
    </r>
    <r>
      <rPr>
        <sz val="11"/>
        <color theme="1"/>
        <rFont val="맑은 고딕"/>
        <family val="2"/>
        <charset val="129"/>
        <scheme val="minor"/>
      </rPr>
      <t>/84A</t>
    </r>
    <phoneticPr fontId="3" type="noConversion"/>
  </si>
  <si>
    <t>111/84B</t>
    <phoneticPr fontId="3" type="noConversion"/>
  </si>
  <si>
    <t>111/84C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</si>
  <si>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12/97A</t>
    </r>
    <phoneticPr fontId="3" type="noConversion"/>
  </si>
  <si>
    <t>과천푸르지오벨라르테(S6)</t>
    <phoneticPr fontId="3" type="noConversion"/>
  </si>
  <si>
    <t>과천시</t>
    <phoneticPr fontId="3" type="noConversion"/>
  </si>
  <si>
    <t>갈현동</t>
    <phoneticPr fontId="3" type="noConversion"/>
  </si>
  <si>
    <t>경기</t>
    <phoneticPr fontId="3" type="noConversion"/>
  </si>
  <si>
    <t>97/74A</t>
    <phoneticPr fontId="3" type="noConversion"/>
  </si>
  <si>
    <t>97/74B</t>
    <phoneticPr fontId="3" type="noConversion"/>
  </si>
  <si>
    <t>109/84A</t>
    <phoneticPr fontId="3" type="noConversion"/>
  </si>
  <si>
    <t>110/84B</t>
    <phoneticPr fontId="3" type="noConversion"/>
  </si>
  <si>
    <t>129/99A</t>
    <phoneticPr fontId="3" type="noConversion"/>
  </si>
  <si>
    <t>129/99B</t>
    <phoneticPr fontId="3" type="noConversion"/>
  </si>
  <si>
    <r>
      <t>정읍첨단A</t>
    </r>
    <r>
      <rPr>
        <sz val="11"/>
        <color theme="1"/>
        <rFont val="맑은 고딕"/>
        <family val="2"/>
        <charset val="129"/>
        <scheme val="minor"/>
      </rPr>
      <t>1-1(국민임대)</t>
    </r>
    <phoneticPr fontId="3" type="noConversion"/>
  </si>
  <si>
    <t>인천용현경남아너스빌오션뷰</t>
    <phoneticPr fontId="3" type="noConversion"/>
  </si>
  <si>
    <t>디에이치퍼스티어아이파크</t>
    <phoneticPr fontId="3" type="noConversion"/>
  </si>
  <si>
    <t>동대구해모로스퀘어웨스트</t>
    <phoneticPr fontId="3" type="noConversion"/>
  </si>
  <si>
    <t>노원롯데캐슬시그니처</t>
    <phoneticPr fontId="3" type="noConversion"/>
  </si>
  <si>
    <t>정읍시</t>
    <phoneticPr fontId="3" type="noConversion"/>
  </si>
  <si>
    <t>신정도</t>
    <phoneticPr fontId="3" type="noConversion"/>
  </si>
  <si>
    <t>미추홀구</t>
    <phoneticPr fontId="3" type="noConversion"/>
  </si>
  <si>
    <t>용현동</t>
    <phoneticPr fontId="3" type="noConversion"/>
  </si>
  <si>
    <t>서울</t>
    <phoneticPr fontId="3" type="noConversion"/>
  </si>
  <si>
    <t>강남구</t>
    <phoneticPr fontId="3" type="noConversion"/>
  </si>
  <si>
    <t>개포동</t>
    <phoneticPr fontId="3" type="noConversion"/>
  </si>
  <si>
    <t>대구</t>
    <phoneticPr fontId="3" type="noConversion"/>
  </si>
  <si>
    <t>동구</t>
    <phoneticPr fontId="3" type="noConversion"/>
  </si>
  <si>
    <t>신암동</t>
    <phoneticPr fontId="3" type="noConversion"/>
  </si>
  <si>
    <t>노원구</t>
    <phoneticPr fontId="3" type="noConversion"/>
  </si>
  <si>
    <t>상계동</t>
    <phoneticPr fontId="3" type="noConversion"/>
  </si>
  <si>
    <t>공공임대</t>
    <phoneticPr fontId="3" type="noConversion"/>
  </si>
  <si>
    <t>민간분양</t>
    <phoneticPr fontId="3" type="noConversion"/>
  </si>
  <si>
    <t>전북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</si>
  <si>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</si>
  <si>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</si>
  <si>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7/39A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</si>
  <si>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</si>
  <si>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</si>
  <si>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</si>
  <si>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0/34A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</si>
  <si>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</si>
  <si>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</si>
  <si>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</si>
  <si>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</si>
  <si>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</si>
  <si>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</si>
  <si>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t>110/84Aa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</si>
  <si>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</si>
  <si>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</si>
  <si>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</si>
  <si>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</si>
  <si>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</si>
  <si>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</si>
  <si>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44/112A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</si>
  <si>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</si>
  <si>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69/132A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</si>
  <si>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69/132B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</si>
  <si>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70/132C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</si>
  <si>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</si>
  <si>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10/156B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</si>
  <si>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10/156P1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</si>
  <si>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10/156P2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</si>
  <si>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10/156P3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</si>
  <si>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20/171A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</si>
  <si>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20/171B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</si>
  <si>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30/179P1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</si>
  <si>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30/179P2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</si>
  <si>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30/179P3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</si>
  <si>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30/179P4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</si>
  <si>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</si>
  <si>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</si>
  <si>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</si>
  <si>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9/49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</si>
  <si>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</si>
  <si>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110/84A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</si>
  <si>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14/112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</si>
  <si>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</si>
  <si>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</si>
  <si>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4/52A</t>
    </r>
    <phoneticPr fontId="3" type="noConversion"/>
  </si>
  <si>
    <t>75/52B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</si>
  <si>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</si>
  <si>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</si>
  <si>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</si>
  <si>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</si>
  <si>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t>109/84D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</si>
  <si>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</si>
  <si>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</si>
  <si>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24/97B</t>
    </r>
    <phoneticPr fontId="3" type="noConversion"/>
  </si>
  <si>
    <t>죽전역태왕아너스</t>
    <phoneticPr fontId="3" type="noConversion"/>
  </si>
  <si>
    <t>대구</t>
    <phoneticPr fontId="3" type="noConversion"/>
  </si>
  <si>
    <t>달서구</t>
    <phoneticPr fontId="3" type="noConversion"/>
  </si>
  <si>
    <t>본리동</t>
    <phoneticPr fontId="3" type="noConversion"/>
  </si>
  <si>
    <t>미추홀구</t>
    <phoneticPr fontId="3" type="noConversion"/>
  </si>
  <si>
    <t>남양주진접삼부르네상스더퍼스트</t>
    <phoneticPr fontId="3" type="noConversion"/>
  </si>
  <si>
    <t>남양주시</t>
    <phoneticPr fontId="3" type="noConversion"/>
  </si>
  <si>
    <t>진전읍</t>
    <phoneticPr fontId="3" type="noConversion"/>
  </si>
  <si>
    <t>김해푸르지오하이앤드</t>
    <phoneticPr fontId="3" type="noConversion"/>
  </si>
  <si>
    <t>김해시</t>
    <phoneticPr fontId="3" type="noConversion"/>
  </si>
  <si>
    <t>안동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</si>
  <si>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</si>
  <si>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</si>
  <si>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t>인천용현경암아너스빌오션뷰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</si>
  <si>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</si>
  <si>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</si>
  <si>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</si>
  <si>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t>경남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</si>
  <si>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</si>
  <si>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</si>
  <si>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</si>
  <si>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</t>
    </r>
    <phoneticPr fontId="3" type="noConversion"/>
  </si>
  <si>
    <t>청수행정타운금호어울림</t>
    <phoneticPr fontId="3" type="noConversion"/>
  </si>
  <si>
    <t>충남</t>
    <phoneticPr fontId="3" type="noConversion"/>
  </si>
  <si>
    <t>천안시</t>
    <phoneticPr fontId="3" type="noConversion"/>
  </si>
  <si>
    <t>청수동</t>
    <phoneticPr fontId="3" type="noConversion"/>
  </si>
  <si>
    <t>사상역봄여름가을겨울</t>
    <phoneticPr fontId="3" type="noConversion"/>
  </si>
  <si>
    <t>사상구</t>
    <phoneticPr fontId="3" type="noConversion"/>
  </si>
  <si>
    <t>괘법동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</si>
  <si>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</si>
  <si>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</si>
  <si>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</si>
  <si>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</si>
  <si>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8/67A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</si>
  <si>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</si>
  <si>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</si>
  <si>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1/70D</t>
    </r>
    <phoneticPr fontId="3" type="noConversion"/>
  </si>
  <si>
    <t>태화강유보라팰라티움</t>
    <phoneticPr fontId="3" type="noConversion"/>
  </si>
  <si>
    <t>중구</t>
    <phoneticPr fontId="3" type="noConversion"/>
  </si>
  <si>
    <t>우정동</t>
    <phoneticPr fontId="3" type="noConversion"/>
  </si>
  <si>
    <t>청룡동오펠리움</t>
    <phoneticPr fontId="3" type="noConversion"/>
  </si>
  <si>
    <t>금정구</t>
    <phoneticPr fontId="3" type="noConversion"/>
  </si>
  <si>
    <t>청룡동</t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</si>
  <si>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</si>
  <si>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</si>
  <si>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</si>
  <si>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</si>
  <si>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</si>
  <si>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12/84E</t>
    </r>
    <phoneticPr fontId="3" type="noConversion"/>
  </si>
  <si>
    <t>부산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</si>
  <si>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3/51C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</si>
  <si>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5/52F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</si>
  <si>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5/52G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</si>
  <si>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8/63A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</si>
  <si>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8/63B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</si>
  <si>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8/63D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</si>
  <si>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7/63E</t>
    </r>
    <phoneticPr fontId="3" type="noConversion"/>
  </si>
  <si>
    <r>
      <t>평택고덕제일풍경채2차에듀</t>
    </r>
    <r>
      <rPr>
        <sz val="11"/>
        <color theme="1"/>
        <rFont val="맑은 고딕"/>
        <family val="2"/>
        <charset val="129"/>
        <scheme val="minor"/>
      </rPr>
      <t>(41BL)</t>
    </r>
    <phoneticPr fontId="3" type="noConversion"/>
  </si>
  <si>
    <t>평택시</t>
    <phoneticPr fontId="3" type="noConversion"/>
  </si>
  <si>
    <t>고덕면</t>
    <phoneticPr fontId="3" type="noConversion"/>
  </si>
  <si>
    <r>
      <t>영종국제도시동원로얄듀크(</t>
    </r>
    <r>
      <rPr>
        <sz val="11"/>
        <color theme="1"/>
        <rFont val="맑은 고딕"/>
        <family val="2"/>
        <charset val="129"/>
        <scheme val="minor"/>
      </rPr>
      <t>A31)</t>
    </r>
    <phoneticPr fontId="3" type="noConversion"/>
  </si>
  <si>
    <t>중산동</t>
    <phoneticPr fontId="3" type="noConversion"/>
  </si>
  <si>
    <t>양평휴먼빌리버파크어반</t>
    <phoneticPr fontId="3" type="noConversion"/>
  </si>
  <si>
    <t>양평군</t>
    <phoneticPr fontId="3" type="noConversion"/>
  </si>
  <si>
    <t>양평읍</t>
    <phoneticPr fontId="3" type="noConversion"/>
  </si>
  <si>
    <t>문경역지엘리베라움더퍼스트</t>
    <phoneticPr fontId="3" type="noConversion"/>
  </si>
  <si>
    <t>문경시</t>
    <phoneticPr fontId="3" type="noConversion"/>
  </si>
  <si>
    <t>문경읍</t>
    <phoneticPr fontId="3" type="noConversion"/>
  </si>
  <si>
    <t>동구</t>
    <phoneticPr fontId="3" type="noConversion"/>
  </si>
  <si>
    <t>효목동</t>
    <phoneticPr fontId="3" type="noConversion"/>
  </si>
  <si>
    <t>대구</t>
    <phoneticPr fontId="3" type="noConversion"/>
  </si>
  <si>
    <t>기흥푸르지오포레피스</t>
    <phoneticPr fontId="3" type="noConversion"/>
  </si>
  <si>
    <t>경기</t>
    <phoneticPr fontId="3" type="noConversion"/>
  </si>
  <si>
    <t>용인시</t>
    <phoneticPr fontId="3" type="noConversion"/>
  </si>
  <si>
    <t>영덕동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</si>
  <si>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</si>
  <si>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</si>
  <si>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</si>
  <si>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</si>
  <si>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</si>
  <si>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</si>
  <si>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</si>
  <si>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</si>
  <si>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</si>
  <si>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</si>
  <si>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</si>
  <si>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</si>
  <si>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</si>
  <si>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</si>
  <si>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동대구2차비스타동원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</si>
  <si>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</si>
  <si>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</si>
  <si>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</si>
  <si>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</si>
  <si>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</si>
  <si>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</si>
  <si>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</si>
  <si>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</si>
  <si>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</si>
  <si>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</si>
  <si>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t>주안역미추홀더리브</t>
    <phoneticPr fontId="3" type="noConversion"/>
  </si>
  <si>
    <t>인천</t>
    <phoneticPr fontId="3" type="noConversion"/>
  </si>
  <si>
    <t>미추홀구</t>
    <phoneticPr fontId="3" type="noConversion"/>
  </si>
  <si>
    <t>도화동</t>
    <phoneticPr fontId="3" type="noConversion"/>
  </si>
  <si>
    <t>이안평택안중역</t>
    <phoneticPr fontId="3" type="noConversion"/>
  </si>
  <si>
    <t>현덕면</t>
    <phoneticPr fontId="3" type="noConversion"/>
  </si>
  <si>
    <t>광주초월역한라비발디</t>
    <phoneticPr fontId="3" type="noConversion"/>
  </si>
  <si>
    <t>광주시</t>
    <phoneticPr fontId="3" type="noConversion"/>
  </si>
  <si>
    <t>초월읍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</si>
  <si>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</si>
  <si>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06/74B</t>
    </r>
    <phoneticPr fontId="3" type="noConversion"/>
  </si>
  <si>
    <t>105/74A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</si>
  <si>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</si>
  <si>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</si>
  <si>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</si>
  <si>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</si>
  <si>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</si>
  <si>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</si>
  <si>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54/108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</si>
  <si>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</si>
  <si>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</si>
  <si>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</si>
  <si>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</si>
  <si>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2/62B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</si>
  <si>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</si>
  <si>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</si>
  <si>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</si>
  <si>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</si>
  <si>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영통아이파크캐슬3단지</t>
    </r>
    <r>
      <rPr>
        <sz val="11"/>
        <color theme="1"/>
        <rFont val="맑은 고딕"/>
        <family val="2"/>
        <charset val="129"/>
        <scheme val="minor"/>
      </rPr>
      <t>(3BL)</t>
    </r>
    <phoneticPr fontId="3" type="noConversion"/>
  </si>
  <si>
    <t>경기</t>
    <phoneticPr fontId="3" type="noConversion"/>
  </si>
  <si>
    <t>수원시</t>
    <phoneticPr fontId="3" type="noConversion"/>
  </si>
  <si>
    <t>망포동</t>
    <phoneticPr fontId="3" type="noConversion"/>
  </si>
  <si>
    <t>브라운스톤부평</t>
    <phoneticPr fontId="3" type="noConversion"/>
  </si>
  <si>
    <t>인천</t>
    <phoneticPr fontId="3" type="noConversion"/>
  </si>
  <si>
    <t>부평구</t>
    <phoneticPr fontId="3" type="noConversion"/>
  </si>
  <si>
    <t>삼산동</t>
    <phoneticPr fontId="3" type="noConversion"/>
  </si>
  <si>
    <t>광안경동라인</t>
    <phoneticPr fontId="3" type="noConversion"/>
  </si>
  <si>
    <t>수영구</t>
    <phoneticPr fontId="3" type="noConversion"/>
  </si>
  <si>
    <t>부산</t>
    <phoneticPr fontId="3" type="noConversion"/>
  </si>
  <si>
    <t>광안동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</si>
  <si>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</si>
  <si>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</si>
  <si>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</si>
  <si>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</si>
  <si>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</si>
  <si>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</si>
  <si>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49/189A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</si>
  <si>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49/189B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</si>
  <si>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</si>
  <si>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</si>
  <si>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</si>
  <si>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</si>
  <si>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</si>
  <si>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1/53A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</si>
  <si>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2/53B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</si>
  <si>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</si>
  <si>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</si>
  <si>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</si>
  <si>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</si>
  <si>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</si>
  <si>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</si>
  <si>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t>양평휴먼빌센트럴파크</t>
    <phoneticPr fontId="3" type="noConversion"/>
  </si>
  <si>
    <t>양평군</t>
    <phoneticPr fontId="3" type="noConversion"/>
  </si>
  <si>
    <t>양평읍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</si>
  <si>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</si>
  <si>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</si>
  <si>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</si>
  <si>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</si>
  <si>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</si>
  <si>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2023.2Q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</si>
</sst>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1" formatCode="_-* #,##0_-;\-* #,##0_-;_-* &quot;-&quot;_-;_-@_-"/>
    <numFmt numFmtId="176" formatCode="yyyy\/mm"/>
    <numFmt numFmtId="177" formatCode="###,###"/>
    <numFmt numFmtId="178" formatCode="_-* #,##0_-;\-* #,##0_-;_-* &quot;-&quot;??_-;_-@_-"/>
    <numFmt numFmtId="179" formatCode="#,##0_);[Red]\(#,##0\)"/>
    <numFmt numFmtId="180" formatCode="0_);[Red]\(0\)"/>
    <numFmt numFmtId="181" formatCode="mm&quot;월&quot;\ dd&quot;일&quot;"/>
  </numFmts>
  <fonts count="2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1"/>
      <name val="돋움"/>
      <family val="3"/>
      <charset val="129"/>
    </font>
    <font>
      <sz val="10"/>
      <color rgb="FF000000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</font>
    <font>
      <b/>
      <sz val="12"/>
      <color theme="0"/>
      <name val="맑은 고딕"/>
      <family val="3"/>
      <charset val="129"/>
    </font>
    <font>
      <sz val="11"/>
      <color indexed="8"/>
      <name val="맑은 고딕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Dot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>
      <alignment vertical="center"/>
    </xf>
    <xf numFmtId="0" fontId="8" fillId="0" borderId="0"/>
    <xf numFmtId="0" fontId="10" fillId="0" borderId="0"/>
    <xf numFmtId="0" fontId="11" fillId="0" borderId="0" applyNumberFormat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7" borderId="20" applyNumberFormat="0" applyFon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0" fontId="11" fillId="0" borderId="0"/>
    <xf numFmtId="0" fontId="20" fillId="0" borderId="0">
      <alignment vertical="center"/>
    </xf>
  </cellStyleXfs>
  <cellXfs count="159">
    <xf numFmtId="0" fontId="0" fillId="0" borderId="0" xfId="0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4" fillId="0" borderId="0" xfId="2">
      <alignment vertical="center"/>
    </xf>
    <xf numFmtId="0" fontId="11" fillId="0" borderId="0" xfId="6" applyNumberFormat="1" applyFont="1" applyFill="1" applyBorder="1" applyAlignment="1"/>
    <xf numFmtId="177" fontId="12" fillId="5" borderId="12" xfId="6" applyNumberFormat="1" applyFont="1" applyFill="1" applyBorder="1" applyAlignment="1">
      <alignment horizontal="center" vertical="center"/>
    </xf>
    <xf numFmtId="177" fontId="12" fillId="0" borderId="12" xfId="6" applyNumberFormat="1" applyFont="1" applyFill="1" applyBorder="1" applyAlignment="1">
      <alignment horizontal="center" vertical="center"/>
    </xf>
    <xf numFmtId="177" fontId="12" fillId="3" borderId="12" xfId="6" applyNumberFormat="1" applyFont="1" applyFill="1" applyBorder="1" applyAlignment="1">
      <alignment horizontal="center" vertical="center"/>
    </xf>
    <xf numFmtId="177" fontId="12" fillId="4" borderId="12" xfId="6" applyNumberFormat="1" applyFont="1" applyFill="1" applyBorder="1" applyAlignment="1">
      <alignment horizontal="center" vertical="center"/>
    </xf>
    <xf numFmtId="0" fontId="12" fillId="0" borderId="0" xfId="6" applyNumberFormat="1" applyFont="1" applyFill="1" applyBorder="1" applyAlignment="1">
      <alignment horizontal="center"/>
    </xf>
    <xf numFmtId="177" fontId="12" fillId="3" borderId="13" xfId="6" applyNumberFormat="1" applyFont="1" applyFill="1" applyBorder="1" applyAlignment="1">
      <alignment horizontal="center" vertical="center"/>
    </xf>
    <xf numFmtId="177" fontId="12" fillId="4" borderId="13" xfId="6" applyNumberFormat="1" applyFont="1" applyFill="1" applyBorder="1" applyAlignment="1">
      <alignment horizontal="center" vertical="center"/>
    </xf>
    <xf numFmtId="177" fontId="12" fillId="5" borderId="13" xfId="6" applyNumberFormat="1" applyFont="1" applyFill="1" applyBorder="1" applyAlignment="1">
      <alignment horizontal="center" vertical="center"/>
    </xf>
    <xf numFmtId="177" fontId="12" fillId="0" borderId="13" xfId="6" applyNumberFormat="1" applyFont="1" applyFill="1" applyBorder="1" applyAlignment="1">
      <alignment horizontal="center" vertical="center"/>
    </xf>
    <xf numFmtId="177" fontId="12" fillId="4" borderId="10" xfId="6" applyNumberFormat="1" applyFont="1" applyFill="1" applyBorder="1" applyAlignment="1">
      <alignment horizontal="center" vertical="center"/>
    </xf>
    <xf numFmtId="177" fontId="12" fillId="5" borderId="10" xfId="6" applyNumberFormat="1" applyFont="1" applyFill="1" applyBorder="1" applyAlignment="1">
      <alignment horizontal="center" vertical="center"/>
    </xf>
    <xf numFmtId="177" fontId="12" fillId="0" borderId="10" xfId="6" applyNumberFormat="1" applyFont="1" applyFill="1" applyBorder="1" applyAlignment="1">
      <alignment horizontal="center" vertical="center"/>
    </xf>
    <xf numFmtId="177" fontId="12" fillId="3" borderId="8" xfId="6" applyNumberFormat="1" applyFont="1" applyFill="1" applyBorder="1" applyAlignment="1">
      <alignment horizontal="center" vertical="center"/>
    </xf>
    <xf numFmtId="177" fontId="12" fillId="3" borderId="4" xfId="6" applyNumberFormat="1" applyFont="1" applyFill="1" applyBorder="1" applyAlignment="1">
      <alignment horizontal="center" vertical="center"/>
    </xf>
    <xf numFmtId="177" fontId="12" fillId="4" borderId="5" xfId="6" applyNumberFormat="1" applyFont="1" applyFill="1" applyBorder="1" applyAlignment="1">
      <alignment horizontal="center" vertical="center"/>
    </xf>
    <xf numFmtId="177" fontId="12" fillId="5" borderId="5" xfId="6" applyNumberFormat="1" applyFont="1" applyFill="1" applyBorder="1" applyAlignment="1">
      <alignment horizontal="center" vertical="center"/>
    </xf>
    <xf numFmtId="177" fontId="12" fillId="0" borderId="5" xfId="6" applyNumberFormat="1" applyFont="1" applyFill="1" applyBorder="1" applyAlignment="1">
      <alignment horizontal="center" vertical="center"/>
    </xf>
    <xf numFmtId="0" fontId="13" fillId="0" borderId="10" xfId="6" applyNumberFormat="1" applyFont="1" applyFill="1" applyBorder="1" applyAlignment="1">
      <alignment horizontal="center" vertical="center"/>
    </xf>
    <xf numFmtId="9" fontId="13" fillId="0" borderId="9" xfId="7" applyFont="1" applyFill="1" applyBorder="1" applyAlignment="1">
      <alignment horizontal="center" vertical="center"/>
    </xf>
    <xf numFmtId="9" fontId="12" fillId="0" borderId="0" xfId="7" applyFont="1" applyFill="1" applyBorder="1" applyAlignment="1">
      <alignment horizontal="center"/>
    </xf>
    <xf numFmtId="0" fontId="13" fillId="0" borderId="14" xfId="6" applyFont="1" applyBorder="1" applyAlignment="1">
      <alignment vertical="center"/>
    </xf>
    <xf numFmtId="0" fontId="13" fillId="0" borderId="15" xfId="6" applyFont="1" applyBorder="1" applyAlignment="1">
      <alignment vertical="center"/>
    </xf>
    <xf numFmtId="177" fontId="12" fillId="6" borderId="16" xfId="6" applyNumberFormat="1" applyFont="1" applyFill="1" applyBorder="1" applyAlignment="1">
      <alignment vertical="center"/>
    </xf>
    <xf numFmtId="177" fontId="12" fillId="6" borderId="17" xfId="6" applyNumberFormat="1" applyFont="1" applyFill="1" applyBorder="1" applyAlignment="1">
      <alignment vertical="center"/>
    </xf>
    <xf numFmtId="177" fontId="12" fillId="6" borderId="18" xfId="6" applyNumberFormat="1" applyFont="1" applyFill="1" applyBorder="1" applyAlignment="1">
      <alignment vertical="center"/>
    </xf>
    <xf numFmtId="0" fontId="13" fillId="0" borderId="7" xfId="6" applyFont="1" applyBorder="1" applyAlignment="1">
      <alignment vertical="center"/>
    </xf>
    <xf numFmtId="0" fontId="13" fillId="0" borderId="17" xfId="6" applyFont="1" applyBorder="1" applyAlignment="1">
      <alignment vertical="center"/>
    </xf>
    <xf numFmtId="0" fontId="13" fillId="0" borderId="19" xfId="6" applyFont="1" applyBorder="1" applyAlignment="1">
      <alignment vertical="center"/>
    </xf>
    <xf numFmtId="0" fontId="14" fillId="0" borderId="0" xfId="0" applyFont="1">
      <alignment vertical="center"/>
    </xf>
    <xf numFmtId="41" fontId="14" fillId="0" borderId="21" xfId="0" applyNumberFormat="1" applyFont="1" applyBorder="1" applyAlignment="1">
      <alignment vertical="center"/>
    </xf>
    <xf numFmtId="41" fontId="14" fillId="0" borderId="22" xfId="0" applyNumberFormat="1" applyFont="1" applyBorder="1" applyAlignment="1">
      <alignment vertical="center"/>
    </xf>
    <xf numFmtId="41" fontId="14" fillId="0" borderId="23" xfId="0" applyNumberFormat="1" applyFont="1" applyBorder="1" applyAlignment="1">
      <alignment vertical="center"/>
    </xf>
    <xf numFmtId="0" fontId="14" fillId="8" borderId="21" xfId="0" applyFont="1" applyFill="1" applyBorder="1" applyAlignment="1">
      <alignment horizontal="center" vertical="center"/>
    </xf>
    <xf numFmtId="0" fontId="14" fillId="7" borderId="24" xfId="8" applyFont="1" applyBorder="1" applyAlignment="1">
      <alignment horizontal="center" vertical="center"/>
    </xf>
    <xf numFmtId="41" fontId="14" fillId="0" borderId="25" xfId="0" applyNumberFormat="1" applyFont="1" applyBorder="1" applyAlignment="1">
      <alignment vertical="center"/>
    </xf>
    <xf numFmtId="41" fontId="14" fillId="0" borderId="26" xfId="0" applyNumberFormat="1" applyFont="1" applyBorder="1" applyAlignment="1">
      <alignment vertical="center"/>
    </xf>
    <xf numFmtId="41" fontId="14" fillId="0" borderId="27" xfId="0" applyNumberFormat="1" applyFont="1" applyBorder="1" applyAlignment="1">
      <alignment vertical="center"/>
    </xf>
    <xf numFmtId="0" fontId="14" fillId="8" borderId="25" xfId="0" applyFont="1" applyFill="1" applyBorder="1" applyAlignment="1">
      <alignment horizontal="center" vertical="center"/>
    </xf>
    <xf numFmtId="0" fontId="14" fillId="7" borderId="28" xfId="8" applyFont="1" applyBorder="1" applyAlignment="1">
      <alignment horizontal="center" vertical="center"/>
    </xf>
    <xf numFmtId="41" fontId="14" fillId="7" borderId="10" xfId="8" applyNumberFormat="1" applyFont="1" applyBorder="1">
      <alignment vertical="center"/>
    </xf>
    <xf numFmtId="41" fontId="14" fillId="7" borderId="29" xfId="8" applyNumberFormat="1" applyFont="1" applyBorder="1">
      <alignment vertical="center"/>
    </xf>
    <xf numFmtId="41" fontId="14" fillId="7" borderId="30" xfId="8" applyNumberFormat="1" applyFont="1" applyBorder="1">
      <alignment vertical="center"/>
    </xf>
    <xf numFmtId="0" fontId="14" fillId="8" borderId="10" xfId="0" applyFont="1" applyFill="1" applyBorder="1" applyAlignment="1">
      <alignment horizontal="center" vertical="center"/>
    </xf>
    <xf numFmtId="0" fontId="14" fillId="7" borderId="31" xfId="8" applyFont="1" applyBorder="1" applyAlignment="1">
      <alignment horizontal="center" vertical="center"/>
    </xf>
    <xf numFmtId="41" fontId="14" fillId="0" borderId="32" xfId="0" applyNumberFormat="1" applyFont="1" applyBorder="1" applyAlignment="1">
      <alignment vertical="center"/>
    </xf>
    <xf numFmtId="41" fontId="14" fillId="0" borderId="33" xfId="0" applyNumberFormat="1" applyFont="1" applyBorder="1" applyAlignment="1">
      <alignment vertical="center"/>
    </xf>
    <xf numFmtId="41" fontId="14" fillId="0" borderId="34" xfId="0" applyNumberFormat="1" applyFont="1" applyBorder="1" applyAlignment="1">
      <alignment vertical="center"/>
    </xf>
    <xf numFmtId="41" fontId="14" fillId="0" borderId="35" xfId="0" applyNumberFormat="1" applyFont="1" applyBorder="1" applyAlignment="1">
      <alignment vertical="center"/>
    </xf>
    <xf numFmtId="41" fontId="14" fillId="0" borderId="36" xfId="0" applyNumberFormat="1" applyFont="1" applyBorder="1" applyAlignment="1">
      <alignment vertical="center"/>
    </xf>
    <xf numFmtId="0" fontId="14" fillId="8" borderId="34" xfId="0" applyFont="1" applyFill="1" applyBorder="1" applyAlignment="1">
      <alignment horizontal="center" vertical="center"/>
    </xf>
    <xf numFmtId="0" fontId="14" fillId="7" borderId="37" xfId="8" applyFont="1" applyBorder="1" applyAlignment="1">
      <alignment horizontal="center" vertical="center"/>
    </xf>
    <xf numFmtId="41" fontId="14" fillId="0" borderId="38" xfId="0" applyNumberFormat="1" applyFont="1" applyBorder="1" applyAlignment="1">
      <alignment vertical="center"/>
    </xf>
    <xf numFmtId="41" fontId="14" fillId="0" borderId="39" xfId="0" applyNumberFormat="1" applyFont="1" applyBorder="1" applyAlignment="1">
      <alignment vertical="center"/>
    </xf>
    <xf numFmtId="41" fontId="14" fillId="0" borderId="40" xfId="0" applyNumberFormat="1" applyFont="1" applyBorder="1" applyAlignment="1">
      <alignment vertical="center"/>
    </xf>
    <xf numFmtId="0" fontId="14" fillId="8" borderId="38" xfId="0" applyFont="1" applyFill="1" applyBorder="1" applyAlignment="1">
      <alignment horizontal="center" vertical="center"/>
    </xf>
    <xf numFmtId="0" fontId="14" fillId="7" borderId="41" xfId="8" applyFont="1" applyBorder="1" applyAlignment="1">
      <alignment horizontal="center" vertical="center"/>
    </xf>
    <xf numFmtId="41" fontId="14" fillId="9" borderId="10" xfId="0" applyNumberFormat="1" applyFont="1" applyFill="1" applyBorder="1" applyAlignment="1">
      <alignment vertical="center"/>
    </xf>
    <xf numFmtId="41" fontId="14" fillId="9" borderId="29" xfId="0" applyNumberFormat="1" applyFont="1" applyFill="1" applyBorder="1" applyAlignment="1">
      <alignment vertical="center"/>
    </xf>
    <xf numFmtId="41" fontId="14" fillId="9" borderId="30" xfId="0" applyNumberFormat="1" applyFont="1" applyFill="1" applyBorder="1" applyAlignment="1">
      <alignment vertical="center"/>
    </xf>
    <xf numFmtId="41" fontId="14" fillId="7" borderId="42" xfId="8" applyNumberFormat="1" applyFont="1" applyBorder="1">
      <alignment vertical="center"/>
    </xf>
    <xf numFmtId="41" fontId="14" fillId="7" borderId="43" xfId="8" applyNumberFormat="1" applyFont="1" applyBorder="1">
      <alignment vertical="center"/>
    </xf>
    <xf numFmtId="41" fontId="14" fillId="7" borderId="44" xfId="8" applyNumberFormat="1" applyFont="1" applyBorder="1">
      <alignment vertical="center"/>
    </xf>
    <xf numFmtId="179" fontId="15" fillId="10" borderId="45" xfId="0" applyNumberFormat="1" applyFont="1" applyFill="1" applyBorder="1" applyAlignment="1">
      <alignment horizontal="center" vertical="center"/>
    </xf>
    <xf numFmtId="179" fontId="15" fillId="10" borderId="46" xfId="0" applyNumberFormat="1" applyFont="1" applyFill="1" applyBorder="1" applyAlignment="1">
      <alignment horizontal="center" vertical="center"/>
    </xf>
    <xf numFmtId="179" fontId="15" fillId="10" borderId="47" xfId="0" applyNumberFormat="1" applyFont="1" applyFill="1" applyBorder="1" applyAlignment="1">
      <alignment horizontal="center" vertical="center"/>
    </xf>
    <xf numFmtId="179" fontId="15" fillId="10" borderId="25" xfId="0" applyNumberFormat="1" applyFont="1" applyFill="1" applyBorder="1" applyAlignment="1">
      <alignment horizontal="center" vertical="center"/>
    </xf>
    <xf numFmtId="179" fontId="15" fillId="10" borderId="26" xfId="0" applyNumberFormat="1" applyFont="1" applyFill="1" applyBorder="1" applyAlignment="1">
      <alignment horizontal="center" vertical="center"/>
    </xf>
    <xf numFmtId="179" fontId="15" fillId="10" borderId="27" xfId="0" applyNumberFormat="1" applyFont="1" applyFill="1" applyBorder="1" applyAlignment="1">
      <alignment horizontal="center" vertical="center"/>
    </xf>
    <xf numFmtId="179" fontId="15" fillId="10" borderId="48" xfId="0" applyNumberFormat="1" applyFont="1" applyFill="1" applyBorder="1" applyAlignment="1">
      <alignment horizontal="center" vertical="center"/>
    </xf>
    <xf numFmtId="179" fontId="15" fillId="10" borderId="49" xfId="0" applyNumberFormat="1" applyFont="1" applyFill="1" applyBorder="1" applyAlignment="1">
      <alignment horizontal="center" vertical="center"/>
    </xf>
    <xf numFmtId="179" fontId="15" fillId="10" borderId="50" xfId="0" applyNumberFormat="1" applyFont="1" applyFill="1" applyBorder="1" applyAlignment="1">
      <alignment horizontal="center" vertical="center"/>
    </xf>
    <xf numFmtId="0" fontId="16" fillId="11" borderId="3" xfId="0" quotePrefix="1" applyFont="1" applyFill="1" applyBorder="1" applyAlignment="1">
      <alignment horizontal="center" vertical="center"/>
    </xf>
    <xf numFmtId="0" fontId="16" fillId="11" borderId="2" xfId="0" quotePrefix="1" applyFont="1" applyFill="1" applyBorder="1" applyAlignment="1">
      <alignment horizontal="center" vertical="center"/>
    </xf>
    <xf numFmtId="0" fontId="0" fillId="11" borderId="12" xfId="0" applyFill="1" applyBorder="1" applyAlignment="1">
      <alignment horizontal="center" vertical="center"/>
    </xf>
    <xf numFmtId="0" fontId="17" fillId="0" borderId="0" xfId="0" applyFont="1">
      <alignment vertical="center"/>
    </xf>
    <xf numFmtId="0" fontId="7" fillId="0" borderId="0" xfId="2" applyFont="1" applyProtection="1">
      <alignment vertical="center"/>
      <protection locked="0"/>
    </xf>
    <xf numFmtId="0" fontId="4" fillId="0" borderId="0" xfId="2" applyProtection="1">
      <alignment vertical="center"/>
      <protection locked="0"/>
    </xf>
    <xf numFmtId="0" fontId="4" fillId="0" borderId="0" xfId="2" applyAlignment="1" applyProtection="1">
      <alignment horizontal="center" vertical="center"/>
      <protection locked="0"/>
    </xf>
    <xf numFmtId="0" fontId="6" fillId="2" borderId="0" xfId="2" applyFont="1" applyFill="1" applyAlignment="1" applyProtection="1">
      <alignment horizontal="right" vertical="center"/>
      <protection locked="0"/>
    </xf>
    <xf numFmtId="0" fontId="6" fillId="0" borderId="0" xfId="2" applyFont="1" applyProtection="1">
      <alignment vertical="center"/>
      <protection locked="0"/>
    </xf>
    <xf numFmtId="41" fontId="0" fillId="0" borderId="10" xfId="3" applyFont="1" applyBorder="1" applyAlignment="1" applyProtection="1">
      <alignment horizontal="center" vertical="center"/>
      <protection locked="0"/>
    </xf>
    <xf numFmtId="41" fontId="0" fillId="0" borderId="5" xfId="3" applyFont="1" applyBorder="1" applyAlignment="1" applyProtection="1">
      <alignment horizontal="center" vertical="center"/>
      <protection locked="0"/>
    </xf>
    <xf numFmtId="0" fontId="6" fillId="0" borderId="0" xfId="2" applyFont="1" applyAlignment="1" applyProtection="1">
      <alignment horizontal="right" vertical="center"/>
      <protection locked="0"/>
    </xf>
    <xf numFmtId="41" fontId="9" fillId="0" borderId="0" xfId="3" applyFont="1" applyProtection="1">
      <alignment vertical="center"/>
      <protection locked="0"/>
    </xf>
    <xf numFmtId="178" fontId="4" fillId="0" borderId="0" xfId="2" applyNumberFormat="1" applyProtection="1">
      <alignment vertical="center"/>
      <protection locked="0"/>
    </xf>
    <xf numFmtId="0" fontId="6" fillId="12" borderId="1" xfId="2" applyFont="1" applyFill="1" applyBorder="1" applyAlignment="1" applyProtection="1">
      <alignment horizontal="center" vertical="center"/>
      <protection locked="0"/>
    </xf>
    <xf numFmtId="0" fontId="6" fillId="12" borderId="2" xfId="2" applyFont="1" applyFill="1" applyBorder="1" applyAlignment="1" applyProtection="1">
      <alignment horizontal="center" vertical="center"/>
      <protection locked="0"/>
    </xf>
    <xf numFmtId="0" fontId="6" fillId="12" borderId="3" xfId="2" applyFont="1" applyFill="1" applyBorder="1" applyAlignment="1" applyProtection="1">
      <alignment horizontal="center" vertical="center"/>
      <protection locked="0"/>
    </xf>
    <xf numFmtId="41" fontId="4" fillId="0" borderId="10" xfId="2" applyNumberFormat="1" applyBorder="1" applyProtection="1">
      <alignment vertical="center"/>
      <protection locked="0"/>
    </xf>
    <xf numFmtId="41" fontId="4" fillId="0" borderId="4" xfId="2" applyNumberFormat="1" applyBorder="1" applyProtection="1">
      <alignment vertical="center"/>
      <protection locked="0"/>
    </xf>
    <xf numFmtId="178" fontId="4" fillId="0" borderId="5" xfId="2" applyNumberFormat="1" applyBorder="1" applyProtection="1">
      <alignment vertical="center"/>
      <protection locked="0"/>
    </xf>
    <xf numFmtId="0" fontId="18" fillId="0" borderId="6" xfId="2" applyFont="1" applyBorder="1" applyAlignment="1" applyProtection="1">
      <alignment horizontal="center" vertical="center"/>
      <protection locked="0"/>
    </xf>
    <xf numFmtId="0" fontId="4" fillId="0" borderId="0" xfId="2" applyFont="1" applyProtection="1">
      <alignment vertical="center"/>
      <protection locked="0"/>
    </xf>
    <xf numFmtId="41" fontId="4" fillId="0" borderId="0" xfId="2" applyNumberFormat="1" applyProtection="1">
      <alignment vertical="center"/>
      <protection locked="0"/>
    </xf>
    <xf numFmtId="41" fontId="4" fillId="0" borderId="11" xfId="2" applyNumberFormat="1" applyBorder="1" applyProtection="1">
      <alignment vertical="center"/>
      <protection locked="0"/>
    </xf>
    <xf numFmtId="41" fontId="0" fillId="0" borderId="9" xfId="3" applyFont="1" applyBorder="1" applyAlignment="1" applyProtection="1">
      <alignment horizontal="center" vertical="center"/>
      <protection locked="0"/>
    </xf>
    <xf numFmtId="0" fontId="4" fillId="0" borderId="0" xfId="2" applyBorder="1" applyAlignment="1" applyProtection="1">
      <alignment horizontal="center" vertical="center"/>
      <protection locked="0"/>
    </xf>
    <xf numFmtId="41" fontId="0" fillId="0" borderId="0" xfId="3" applyFont="1" applyBorder="1" applyAlignment="1" applyProtection="1">
      <alignment horizontal="center" vertical="center"/>
      <protection locked="0"/>
    </xf>
    <xf numFmtId="0" fontId="4" fillId="0" borderId="52" xfId="2" applyBorder="1" applyProtection="1">
      <alignment vertical="center"/>
      <protection locked="0"/>
    </xf>
    <xf numFmtId="0" fontId="6" fillId="2" borderId="0" xfId="2" applyFont="1" applyFill="1" applyProtection="1">
      <alignment vertical="center"/>
      <protection locked="0"/>
    </xf>
    <xf numFmtId="41" fontId="0" fillId="0" borderId="6" xfId="3" applyFont="1" applyBorder="1" applyAlignment="1" applyProtection="1">
      <alignment horizontal="center" vertical="center"/>
      <protection locked="0"/>
    </xf>
    <xf numFmtId="0" fontId="6" fillId="2" borderId="0" xfId="2" applyFont="1" applyFill="1" applyAlignment="1" applyProtection="1">
      <alignment horizontal="center" vertical="center"/>
      <protection locked="0"/>
    </xf>
    <xf numFmtId="41" fontId="4" fillId="0" borderId="9" xfId="2" applyNumberFormat="1" applyBorder="1" applyProtection="1">
      <alignment vertical="center"/>
      <protection locked="0"/>
    </xf>
    <xf numFmtId="41" fontId="4" fillId="0" borderId="51" xfId="2" applyNumberFormat="1" applyBorder="1" applyProtection="1">
      <alignment vertical="center"/>
      <protection locked="0"/>
    </xf>
    <xf numFmtId="41" fontId="0" fillId="0" borderId="1" xfId="3" applyFont="1" applyBorder="1" applyAlignment="1" applyProtection="1">
      <alignment horizontal="center" vertical="center"/>
      <protection locked="0"/>
    </xf>
    <xf numFmtId="41" fontId="0" fillId="0" borderId="2" xfId="3" applyFont="1" applyBorder="1" applyAlignment="1" applyProtection="1">
      <alignment horizontal="center" vertical="center"/>
      <protection locked="0"/>
    </xf>
    <xf numFmtId="41" fontId="0" fillId="0" borderId="3" xfId="3" applyFont="1" applyBorder="1" applyAlignment="1" applyProtection="1">
      <alignment horizontal="center" vertical="center"/>
      <protection locked="0"/>
    </xf>
    <xf numFmtId="41" fontId="0" fillId="0" borderId="8" xfId="3" applyFont="1" applyBorder="1" applyAlignment="1" applyProtection="1">
      <alignment horizontal="center" vertical="center"/>
      <protection locked="0"/>
    </xf>
    <xf numFmtId="41" fontId="0" fillId="0" borderId="4" xfId="3" applyFont="1" applyBorder="1" applyAlignment="1" applyProtection="1">
      <alignment horizontal="center" vertical="center"/>
      <protection locked="0"/>
    </xf>
    <xf numFmtId="0" fontId="4" fillId="0" borderId="54" xfId="2" applyFont="1" applyFill="1" applyBorder="1" applyAlignment="1" applyProtection="1">
      <alignment horizontal="center" vertical="center"/>
      <protection locked="0"/>
    </xf>
    <xf numFmtId="0" fontId="4" fillId="0" borderId="55" xfId="2" applyFont="1" applyFill="1" applyBorder="1" applyAlignment="1" applyProtection="1">
      <alignment horizontal="center" vertical="center"/>
      <protection locked="0"/>
    </xf>
    <xf numFmtId="0" fontId="4" fillId="0" borderId="56" xfId="2" applyFont="1" applyFill="1" applyBorder="1" applyAlignment="1" applyProtection="1">
      <alignment horizontal="center" vertical="center"/>
      <protection locked="0"/>
    </xf>
    <xf numFmtId="0" fontId="6" fillId="0" borderId="54" xfId="2" applyFont="1" applyFill="1" applyBorder="1" applyAlignment="1" applyProtection="1">
      <alignment horizontal="center" vertical="center"/>
      <protection locked="0"/>
    </xf>
    <xf numFmtId="0" fontId="6" fillId="0" borderId="55" xfId="2" applyFont="1" applyFill="1" applyBorder="1" applyAlignment="1" applyProtection="1">
      <alignment horizontal="center" vertical="center"/>
      <protection locked="0"/>
    </xf>
    <xf numFmtId="0" fontId="6" fillId="0" borderId="56" xfId="2" applyFont="1" applyFill="1" applyBorder="1" applyAlignment="1" applyProtection="1">
      <alignment horizontal="center" vertical="center"/>
      <protection locked="0"/>
    </xf>
    <xf numFmtId="176" fontId="17" fillId="12" borderId="57" xfId="0" quotePrefix="1" applyNumberFormat="1" applyFont="1" applyFill="1" applyBorder="1" applyAlignment="1" applyProtection="1">
      <alignment horizontal="center" vertical="center"/>
      <protection locked="0"/>
    </xf>
    <xf numFmtId="0" fontId="6" fillId="12" borderId="53" xfId="2" applyFont="1" applyFill="1" applyBorder="1" applyAlignment="1" applyProtection="1">
      <alignment horizontal="center" vertical="center"/>
      <protection locked="0"/>
    </xf>
    <xf numFmtId="41" fontId="4" fillId="0" borderId="5" xfId="2" applyNumberFormat="1" applyBorder="1" applyProtection="1">
      <alignment vertical="center"/>
      <protection locked="0"/>
    </xf>
    <xf numFmtId="41" fontId="4" fillId="0" borderId="6" xfId="2" applyNumberFormat="1" applyBorder="1" applyProtection="1">
      <alignment vertical="center"/>
      <protection locked="0"/>
    </xf>
    <xf numFmtId="41" fontId="4" fillId="0" borderId="58" xfId="2" applyNumberFormat="1" applyBorder="1" applyProtection="1">
      <alignment vertical="center"/>
      <protection locked="0"/>
    </xf>
    <xf numFmtId="41" fontId="4" fillId="0" borderId="59" xfId="2" applyNumberFormat="1" applyBorder="1" applyProtection="1">
      <alignment vertical="center"/>
      <protection locked="0"/>
    </xf>
    <xf numFmtId="41" fontId="4" fillId="0" borderId="60" xfId="2" applyNumberFormat="1" applyBorder="1" applyProtection="1">
      <alignment vertical="center"/>
      <protection locked="0"/>
    </xf>
    <xf numFmtId="0" fontId="6" fillId="12" borderId="54" xfId="2" applyFont="1" applyFill="1" applyBorder="1" applyAlignment="1" applyProtection="1">
      <alignment horizontal="center" vertical="center"/>
      <protection locked="0"/>
    </xf>
    <xf numFmtId="0" fontId="6" fillId="0" borderId="53" xfId="2" applyFont="1" applyFill="1" applyBorder="1" applyAlignment="1" applyProtection="1">
      <alignment horizontal="center" vertical="center"/>
      <protection locked="0"/>
    </xf>
    <xf numFmtId="0" fontId="6" fillId="0" borderId="8" xfId="2" applyFont="1" applyBorder="1" applyAlignment="1" applyProtection="1">
      <alignment horizontal="center" vertical="center"/>
      <protection locked="0"/>
    </xf>
    <xf numFmtId="0" fontId="6" fillId="0" borderId="4" xfId="2" applyFont="1" applyBorder="1" applyAlignment="1" applyProtection="1">
      <alignment horizontal="center" vertical="center"/>
      <protection locked="0"/>
    </xf>
    <xf numFmtId="41" fontId="4" fillId="0" borderId="2" xfId="2" applyNumberFormat="1" applyBorder="1" applyProtection="1">
      <alignment vertical="center"/>
      <protection locked="0"/>
    </xf>
    <xf numFmtId="41" fontId="4" fillId="0" borderId="3" xfId="2" applyNumberFormat="1" applyBorder="1" applyProtection="1">
      <alignment vertical="center"/>
      <protection locked="0"/>
    </xf>
    <xf numFmtId="41" fontId="4" fillId="0" borderId="18" xfId="2" applyNumberFormat="1" applyBorder="1" applyProtection="1">
      <alignment vertical="center"/>
      <protection locked="0"/>
    </xf>
    <xf numFmtId="0" fontId="4" fillId="12" borderId="61" xfId="2" applyFont="1" applyFill="1" applyBorder="1" applyAlignment="1" applyProtection="1">
      <alignment horizontal="center" vertical="center"/>
      <protection locked="0"/>
    </xf>
    <xf numFmtId="0" fontId="4" fillId="0" borderId="53" xfId="2" applyFont="1" applyFill="1" applyBorder="1" applyAlignment="1" applyProtection="1">
      <alignment horizontal="center" vertical="center"/>
      <protection locked="0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center" vertical="center"/>
    </xf>
    <xf numFmtId="17" fontId="2" fillId="0" borderId="0" xfId="0" applyNumberFormat="1" applyFont="1">
      <alignment vertical="center"/>
    </xf>
    <xf numFmtId="41" fontId="0" fillId="0" borderId="0" xfId="1" applyFont="1">
      <alignment vertical="center"/>
    </xf>
    <xf numFmtId="176" fontId="17" fillId="12" borderId="11" xfId="0" quotePrefix="1" applyNumberFormat="1" applyFont="1" applyFill="1" applyBorder="1" applyAlignment="1" applyProtection="1">
      <alignment horizontal="center" vertical="center"/>
      <protection locked="0"/>
    </xf>
    <xf numFmtId="0" fontId="6" fillId="12" borderId="62" xfId="2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41" fontId="2" fillId="0" borderId="0" xfId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176" fontId="0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3" fontId="2" fillId="0" borderId="0" xfId="1" applyNumberFormat="1">
      <alignment vertical="center"/>
    </xf>
    <xf numFmtId="180" fontId="2" fillId="0" borderId="0" xfId="0" applyNumberFormat="1" applyFont="1" applyAlignment="1">
      <alignment horizontal="center" vertical="center"/>
    </xf>
    <xf numFmtId="17" fontId="0" fillId="0" borderId="0" xfId="0" applyNumberFormat="1" applyFont="1" applyAlignment="1">
      <alignment horizontal="center" vertical="center"/>
    </xf>
    <xf numFmtId="181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0" fontId="20" fillId="0" borderId="0" xfId="18" applyNumberFormat="1">
      <alignment vertical="center"/>
    </xf>
    <xf numFmtId="3" fontId="20" fillId="0" borderId="0" xfId="18" applyNumberFormat="1">
      <alignment vertical="center"/>
    </xf>
    <xf numFmtId="41" fontId="2" fillId="0" borderId="0" xfId="1" applyFont="1">
      <alignment vertical="center"/>
    </xf>
    <xf numFmtId="0" fontId="0" fillId="0" borderId="0" xfId="0" applyFont="1">
      <alignment vertical="center"/>
    </xf>
    <xf numFmtId="0" fontId="19" fillId="13" borderId="0" xfId="2" applyFont="1" applyFill="1" applyAlignment="1">
      <alignment horizontal="center" vertical="center"/>
    </xf>
  </cellXfs>
  <cellStyles count="19">
    <cellStyle name="메모" xfId="8" builtinId="10"/>
    <cellStyle name="백분율" xfId="7" builtinId="5"/>
    <cellStyle name="쉼표 [0]" xfId="1" builtinId="6"/>
    <cellStyle name="쉼표 [0] 2" xfId="3"/>
    <cellStyle name="쉼표 [0] 2 2" xfId="10"/>
    <cellStyle name="쉼표 [0] 2 2 2" xfId="16"/>
    <cellStyle name="쉼표 [0] 2 3" xfId="12"/>
    <cellStyle name="쉼표 [0] 2 4" xfId="14"/>
    <cellStyle name="쉼표 [0] 3" xfId="9"/>
    <cellStyle name="쉼표 [0] 3 2" xfId="15"/>
    <cellStyle name="쉼표 [0] 4" xfId="11"/>
    <cellStyle name="쉼표 [0] 5" xfId="13"/>
    <cellStyle name="표준" xfId="0" builtinId="0"/>
    <cellStyle name="표준 10" xfId="4"/>
    <cellStyle name="표준 2" xfId="2"/>
    <cellStyle name="표준 2 2" xfId="5"/>
    <cellStyle name="표준 3" xfId="6"/>
    <cellStyle name="표준 4" xfId="17"/>
    <cellStyle name="표준 5" xfId="18"/>
  </cellStyles>
  <dxfs count="6"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데이터분석!$B$5</c:f>
              <c:strCache>
                <c:ptCount val="1"/>
                <c:pt idx="0">
                  <c:v>임대물량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데이터분석!$C$4:$AL$4</c:f>
              <c:numCache>
                <c:formatCode>yyyy\/mm</c:formatCode>
                <c:ptCount val="36"/>
                <c:pt idx="0">
                  <c:v>44013</c:v>
                </c:pt>
                <c:pt idx="1">
                  <c:v>44044</c:v>
                </c:pt>
                <c:pt idx="2">
                  <c:v>44075</c:v>
                </c:pt>
                <c:pt idx="3">
                  <c:v>44105</c:v>
                </c:pt>
                <c:pt idx="4">
                  <c:v>44136</c:v>
                </c:pt>
                <c:pt idx="5">
                  <c:v>44166</c:v>
                </c:pt>
                <c:pt idx="6">
                  <c:v>44197</c:v>
                </c:pt>
                <c:pt idx="7">
                  <c:v>44228</c:v>
                </c:pt>
                <c:pt idx="8">
                  <c:v>44256</c:v>
                </c:pt>
                <c:pt idx="9">
                  <c:v>44287</c:v>
                </c:pt>
                <c:pt idx="10">
                  <c:v>44317</c:v>
                </c:pt>
                <c:pt idx="11">
                  <c:v>44348</c:v>
                </c:pt>
                <c:pt idx="12">
                  <c:v>44378</c:v>
                </c:pt>
                <c:pt idx="13">
                  <c:v>44409</c:v>
                </c:pt>
                <c:pt idx="14">
                  <c:v>44440</c:v>
                </c:pt>
                <c:pt idx="15">
                  <c:v>44470</c:v>
                </c:pt>
                <c:pt idx="16">
                  <c:v>44501</c:v>
                </c:pt>
                <c:pt idx="17">
                  <c:v>44531</c:v>
                </c:pt>
                <c:pt idx="18">
                  <c:v>44562</c:v>
                </c:pt>
                <c:pt idx="19">
                  <c:v>44593</c:v>
                </c:pt>
                <c:pt idx="20">
                  <c:v>44621</c:v>
                </c:pt>
                <c:pt idx="21">
                  <c:v>44652</c:v>
                </c:pt>
                <c:pt idx="22">
                  <c:v>44682</c:v>
                </c:pt>
                <c:pt idx="23">
                  <c:v>44713</c:v>
                </c:pt>
                <c:pt idx="24">
                  <c:v>44743</c:v>
                </c:pt>
                <c:pt idx="25">
                  <c:v>44774</c:v>
                </c:pt>
                <c:pt idx="26">
                  <c:v>44805</c:v>
                </c:pt>
                <c:pt idx="27">
                  <c:v>44835</c:v>
                </c:pt>
                <c:pt idx="28">
                  <c:v>44866</c:v>
                </c:pt>
                <c:pt idx="29">
                  <c:v>44896</c:v>
                </c:pt>
                <c:pt idx="30">
                  <c:v>44927</c:v>
                </c:pt>
                <c:pt idx="31">
                  <c:v>44958</c:v>
                </c:pt>
                <c:pt idx="32">
                  <c:v>44986</c:v>
                </c:pt>
                <c:pt idx="33">
                  <c:v>45017</c:v>
                </c:pt>
                <c:pt idx="34">
                  <c:v>45047</c:v>
                </c:pt>
                <c:pt idx="35">
                  <c:v>45078</c:v>
                </c:pt>
              </c:numCache>
            </c:numRef>
          </c:cat>
          <c:val>
            <c:numRef>
              <c:f>데이터분석!$C$5:$AL$5</c:f>
              <c:numCache>
                <c:formatCode>_(* #,##0_);_(* \(#,##0\);_(* "-"_);_(@_)</c:formatCode>
                <c:ptCount val="36"/>
                <c:pt idx="0">
                  <c:v>0</c:v>
                </c:pt>
                <c:pt idx="1">
                  <c:v>402</c:v>
                </c:pt>
                <c:pt idx="2">
                  <c:v>90</c:v>
                </c:pt>
                <c:pt idx="3">
                  <c:v>0</c:v>
                </c:pt>
                <c:pt idx="4">
                  <c:v>346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187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6-4F1D-874E-1E34980319FF}"/>
            </c:ext>
          </c:extLst>
        </c:ser>
        <c:ser>
          <c:idx val="1"/>
          <c:order val="1"/>
          <c:tx>
            <c:strRef>
              <c:f>데이터분석!$B$6</c:f>
              <c:strCache>
                <c:ptCount val="1"/>
                <c:pt idx="0">
                  <c:v>분양물량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데이터분석!$C$4:$AL$4</c:f>
              <c:numCache>
                <c:formatCode>yyyy\/mm</c:formatCode>
                <c:ptCount val="36"/>
                <c:pt idx="0">
                  <c:v>44013</c:v>
                </c:pt>
                <c:pt idx="1">
                  <c:v>44044</c:v>
                </c:pt>
                <c:pt idx="2">
                  <c:v>44075</c:v>
                </c:pt>
                <c:pt idx="3">
                  <c:v>44105</c:v>
                </c:pt>
                <c:pt idx="4">
                  <c:v>44136</c:v>
                </c:pt>
                <c:pt idx="5">
                  <c:v>44166</c:v>
                </c:pt>
                <c:pt idx="6">
                  <c:v>44197</c:v>
                </c:pt>
                <c:pt idx="7">
                  <c:v>44228</c:v>
                </c:pt>
                <c:pt idx="8">
                  <c:v>44256</c:v>
                </c:pt>
                <c:pt idx="9">
                  <c:v>44287</c:v>
                </c:pt>
                <c:pt idx="10">
                  <c:v>44317</c:v>
                </c:pt>
                <c:pt idx="11">
                  <c:v>44348</c:v>
                </c:pt>
                <c:pt idx="12">
                  <c:v>44378</c:v>
                </c:pt>
                <c:pt idx="13">
                  <c:v>44409</c:v>
                </c:pt>
                <c:pt idx="14">
                  <c:v>44440</c:v>
                </c:pt>
                <c:pt idx="15">
                  <c:v>44470</c:v>
                </c:pt>
                <c:pt idx="16">
                  <c:v>44501</c:v>
                </c:pt>
                <c:pt idx="17">
                  <c:v>44531</c:v>
                </c:pt>
                <c:pt idx="18">
                  <c:v>44562</c:v>
                </c:pt>
                <c:pt idx="19">
                  <c:v>44593</c:v>
                </c:pt>
                <c:pt idx="20">
                  <c:v>44621</c:v>
                </c:pt>
                <c:pt idx="21">
                  <c:v>44652</c:v>
                </c:pt>
                <c:pt idx="22">
                  <c:v>44682</c:v>
                </c:pt>
                <c:pt idx="23">
                  <c:v>44713</c:v>
                </c:pt>
                <c:pt idx="24">
                  <c:v>44743</c:v>
                </c:pt>
                <c:pt idx="25">
                  <c:v>44774</c:v>
                </c:pt>
                <c:pt idx="26">
                  <c:v>44805</c:v>
                </c:pt>
                <c:pt idx="27">
                  <c:v>44835</c:v>
                </c:pt>
                <c:pt idx="28">
                  <c:v>44866</c:v>
                </c:pt>
                <c:pt idx="29">
                  <c:v>44896</c:v>
                </c:pt>
                <c:pt idx="30">
                  <c:v>44927</c:v>
                </c:pt>
                <c:pt idx="31">
                  <c:v>44958</c:v>
                </c:pt>
                <c:pt idx="32">
                  <c:v>44986</c:v>
                </c:pt>
                <c:pt idx="33">
                  <c:v>45017</c:v>
                </c:pt>
                <c:pt idx="34">
                  <c:v>45047</c:v>
                </c:pt>
                <c:pt idx="35">
                  <c:v>45078</c:v>
                </c:pt>
              </c:numCache>
            </c:numRef>
          </c:cat>
          <c:val>
            <c:numRef>
              <c:f>데이터분석!$C$6:$AL$6</c:f>
              <c:numCache>
                <c:formatCode>_(* #,##0_);_(* \(#,##0\);_(* "-"_);_(@_)</c:formatCode>
                <c:ptCount val="36"/>
                <c:pt idx="0">
                  <c:v>210</c:v>
                </c:pt>
                <c:pt idx="1">
                  <c:v>130</c:v>
                </c:pt>
                <c:pt idx="2">
                  <c:v>0</c:v>
                </c:pt>
                <c:pt idx="3">
                  <c:v>0</c:v>
                </c:pt>
                <c:pt idx="4">
                  <c:v>99</c:v>
                </c:pt>
                <c:pt idx="5">
                  <c:v>48</c:v>
                </c:pt>
                <c:pt idx="6">
                  <c:v>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16</c:v>
                </c:pt>
                <c:pt idx="12">
                  <c:v>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292</c:v>
                </c:pt>
                <c:pt idx="17">
                  <c:v>0</c:v>
                </c:pt>
                <c:pt idx="18">
                  <c:v>0</c:v>
                </c:pt>
                <c:pt idx="19">
                  <c:v>52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D6-4F1D-874E-1E34980319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-338312880"/>
        <c:axId val="-338324848"/>
      </c:barChart>
      <c:dateAx>
        <c:axId val="-338312880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4848"/>
        <c:crosses val="autoZero"/>
        <c:auto val="1"/>
        <c:lblOffset val="100"/>
        <c:baseTimeUnit val="months"/>
      </c:dateAx>
      <c:valAx>
        <c:axId val="-338324848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데이터분석!$B$36</c:f>
          <c:strCache>
            <c:ptCount val="1"/>
            <c:pt idx="0">
              <c:v>제주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데이터분석!$B$38</c:f>
              <c:strCache>
                <c:ptCount val="1"/>
                <c:pt idx="0">
                  <c:v>임대물량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2020.3Q</c:v>
                </c:pt>
                <c:pt idx="1">
                  <c:v>2020.4Q</c:v>
                </c:pt>
                <c:pt idx="2">
                  <c:v>2021.1Q</c:v>
                </c:pt>
                <c:pt idx="3">
                  <c:v>2021.2Q</c:v>
                </c:pt>
                <c:pt idx="4">
                  <c:v>2021.3Q</c:v>
                </c:pt>
                <c:pt idx="5">
                  <c:v>2021.4Q</c:v>
                </c:pt>
                <c:pt idx="6">
                  <c:v>2022.1Q</c:v>
                </c:pt>
                <c:pt idx="7">
                  <c:v>2022.2Q</c:v>
                </c:pt>
                <c:pt idx="8">
                  <c:v>2022.3Q</c:v>
                </c:pt>
                <c:pt idx="9">
                  <c:v>2022.4Q</c:v>
                </c:pt>
                <c:pt idx="10">
                  <c:v>2023.1Q</c:v>
                </c:pt>
                <c:pt idx="11">
                  <c:v>2023.2Q</c:v>
                </c:pt>
              </c:strCache>
            </c:strRef>
          </c:cat>
          <c:val>
            <c:numRef>
              <c:f>데이터분석!$C$38:$N$38</c:f>
              <c:numCache>
                <c:formatCode>_(* #,##0_);_(* \(#,##0\);_(* "-"_);_(@_)</c:formatCode>
                <c:ptCount val="12"/>
                <c:pt idx="0">
                  <c:v>492</c:v>
                </c:pt>
                <c:pt idx="1">
                  <c:v>346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1-4CB5-AA95-05C98760801A}"/>
            </c:ext>
          </c:extLst>
        </c:ser>
        <c:ser>
          <c:idx val="1"/>
          <c:order val="1"/>
          <c:tx>
            <c:strRef>
              <c:f>데이터분석!$B$39</c:f>
              <c:strCache>
                <c:ptCount val="1"/>
                <c:pt idx="0">
                  <c:v>분양물량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2020.3Q</c:v>
                </c:pt>
                <c:pt idx="1">
                  <c:v>2020.4Q</c:v>
                </c:pt>
                <c:pt idx="2">
                  <c:v>2021.1Q</c:v>
                </c:pt>
                <c:pt idx="3">
                  <c:v>2021.2Q</c:v>
                </c:pt>
                <c:pt idx="4">
                  <c:v>2021.3Q</c:v>
                </c:pt>
                <c:pt idx="5">
                  <c:v>2021.4Q</c:v>
                </c:pt>
                <c:pt idx="6">
                  <c:v>2022.1Q</c:v>
                </c:pt>
                <c:pt idx="7">
                  <c:v>2022.2Q</c:v>
                </c:pt>
                <c:pt idx="8">
                  <c:v>2022.3Q</c:v>
                </c:pt>
                <c:pt idx="9">
                  <c:v>2022.4Q</c:v>
                </c:pt>
                <c:pt idx="10">
                  <c:v>2023.1Q</c:v>
                </c:pt>
                <c:pt idx="11">
                  <c:v>2023.2Q</c:v>
                </c:pt>
              </c:strCache>
            </c:strRef>
          </c:cat>
          <c:val>
            <c:numRef>
              <c:f>데이터분석!$C$39:$N$39</c:f>
              <c:numCache>
                <c:formatCode>_(* #,##0_);_(* \(#,##0\);_(* "-"_);_(@_)</c:formatCode>
                <c:ptCount val="12"/>
                <c:pt idx="0">
                  <c:v>340</c:v>
                </c:pt>
                <c:pt idx="1">
                  <c:v>147</c:v>
                </c:pt>
                <c:pt idx="2">
                  <c:v>59</c:v>
                </c:pt>
                <c:pt idx="3">
                  <c:v>16</c:v>
                </c:pt>
                <c:pt idx="4">
                  <c:v>6</c:v>
                </c:pt>
                <c:pt idx="5">
                  <c:v>292</c:v>
                </c:pt>
                <c:pt idx="6">
                  <c:v>52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1-4CB5-AA95-05C98760801A}"/>
            </c:ext>
          </c:extLst>
        </c:ser>
        <c:ser>
          <c:idx val="2"/>
          <c:order val="2"/>
          <c:tx>
            <c:strRef>
              <c:f>데이터분석!$B$40</c:f>
              <c:strCache>
                <c:ptCount val="1"/>
                <c:pt idx="0">
                  <c:v>총물량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2020.3Q</c:v>
                </c:pt>
                <c:pt idx="1">
                  <c:v>2020.4Q</c:v>
                </c:pt>
                <c:pt idx="2">
                  <c:v>2021.1Q</c:v>
                </c:pt>
                <c:pt idx="3">
                  <c:v>2021.2Q</c:v>
                </c:pt>
                <c:pt idx="4">
                  <c:v>2021.3Q</c:v>
                </c:pt>
                <c:pt idx="5">
                  <c:v>2021.4Q</c:v>
                </c:pt>
                <c:pt idx="6">
                  <c:v>2022.1Q</c:v>
                </c:pt>
                <c:pt idx="7">
                  <c:v>2022.2Q</c:v>
                </c:pt>
                <c:pt idx="8">
                  <c:v>2022.3Q</c:v>
                </c:pt>
                <c:pt idx="9">
                  <c:v>2022.4Q</c:v>
                </c:pt>
                <c:pt idx="10">
                  <c:v>2023.1Q</c:v>
                </c:pt>
                <c:pt idx="11">
                  <c:v>2023.2Q</c:v>
                </c:pt>
              </c:strCache>
            </c:strRef>
          </c:cat>
          <c:val>
            <c:numRef>
              <c:f>데이터분석!$C$40:$N$40</c:f>
              <c:numCache>
                <c:formatCode>_(* #,##0_);_(* \(#,##0\);_(* "-"_);_(@_)</c:formatCode>
                <c:ptCount val="12"/>
                <c:pt idx="0">
                  <c:v>832</c:v>
                </c:pt>
                <c:pt idx="1">
                  <c:v>493</c:v>
                </c:pt>
                <c:pt idx="2">
                  <c:v>59</c:v>
                </c:pt>
                <c:pt idx="3">
                  <c:v>16</c:v>
                </c:pt>
                <c:pt idx="4">
                  <c:v>6</c:v>
                </c:pt>
                <c:pt idx="5">
                  <c:v>292</c:v>
                </c:pt>
                <c:pt idx="6">
                  <c:v>52</c:v>
                </c:pt>
                <c:pt idx="7">
                  <c:v>0</c:v>
                </c:pt>
                <c:pt idx="8">
                  <c:v>187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11-4CB5-AA95-05C98760801A}"/>
            </c:ext>
          </c:extLst>
        </c:ser>
        <c:ser>
          <c:idx val="3"/>
          <c:order val="3"/>
          <c:tx>
            <c:strRef>
              <c:f>데이터분석!$B$41</c:f>
              <c:strCache>
                <c:ptCount val="1"/>
                <c:pt idx="0">
                  <c:v>적정수요량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2020.3Q</c:v>
                </c:pt>
                <c:pt idx="1">
                  <c:v>2020.4Q</c:v>
                </c:pt>
                <c:pt idx="2">
                  <c:v>2021.1Q</c:v>
                </c:pt>
                <c:pt idx="3">
                  <c:v>2021.2Q</c:v>
                </c:pt>
                <c:pt idx="4">
                  <c:v>2021.3Q</c:v>
                </c:pt>
                <c:pt idx="5">
                  <c:v>2021.4Q</c:v>
                </c:pt>
                <c:pt idx="6">
                  <c:v>2022.1Q</c:v>
                </c:pt>
                <c:pt idx="7">
                  <c:v>2022.2Q</c:v>
                </c:pt>
                <c:pt idx="8">
                  <c:v>2022.3Q</c:v>
                </c:pt>
                <c:pt idx="9">
                  <c:v>2022.4Q</c:v>
                </c:pt>
                <c:pt idx="10">
                  <c:v>2023.1Q</c:v>
                </c:pt>
                <c:pt idx="11">
                  <c:v>2023.2Q</c:v>
                </c:pt>
              </c:strCache>
            </c:strRef>
          </c:cat>
          <c:val>
            <c:numRef>
              <c:f>데이터분석!$C$41:$N$41</c:f>
              <c:numCache>
                <c:formatCode>_(* #,##0_);_(* \(#,##0\);_(* "-"_);_(@_)</c:formatCode>
                <c:ptCount val="12"/>
                <c:pt idx="0">
                  <c:v>838.24374999999998</c:v>
                </c:pt>
                <c:pt idx="1">
                  <c:v>838.24374999999998</c:v>
                </c:pt>
                <c:pt idx="2">
                  <c:v>838.24374999999998</c:v>
                </c:pt>
                <c:pt idx="3">
                  <c:v>838.24374999999998</c:v>
                </c:pt>
                <c:pt idx="4">
                  <c:v>838.24374999999998</c:v>
                </c:pt>
                <c:pt idx="5">
                  <c:v>838.24374999999998</c:v>
                </c:pt>
                <c:pt idx="6">
                  <c:v>838.24374999999998</c:v>
                </c:pt>
                <c:pt idx="7">
                  <c:v>838.24374999999998</c:v>
                </c:pt>
                <c:pt idx="8">
                  <c:v>838.24374999999998</c:v>
                </c:pt>
                <c:pt idx="9">
                  <c:v>838.24374999999998</c:v>
                </c:pt>
                <c:pt idx="10">
                  <c:v>838.24374999999998</c:v>
                </c:pt>
                <c:pt idx="11">
                  <c:v>838.24374999999998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11-4CB5-AA95-05C987608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38322128"/>
        <c:axId val="-338318320"/>
      </c:lineChart>
      <c:catAx>
        <c:axId val="-3383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8320"/>
        <c:crosses val="autoZero"/>
        <c:auto val="1"/>
        <c:lblAlgn val="ctr"/>
        <c:lblOffset val="100"/>
        <c:noMultiLvlLbl val="0"/>
      </c:catAx>
      <c:valAx>
        <c:axId val="-338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데이터분석!$B$63</c:f>
          <c:strCache>
            <c:ptCount val="1"/>
            <c:pt idx="0">
              <c:v>제주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데이터분석!$C$65</c:f>
              <c:strCache>
                <c:ptCount val="1"/>
                <c:pt idx="0">
                  <c:v>공급물량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EB8-4238-B635-67440DDE28EC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EB8-4238-B635-67440DDE28EC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EB8-4238-B635-67440DDE28EC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EB8-4238-B635-67440DDE28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데이터분석!$B$66:$B$70</c:f>
              <c:strCache>
                <c:ptCount val="5"/>
                <c:pt idx="0">
                  <c:v>소형</c:v>
                </c:pt>
                <c:pt idx="1">
                  <c:v>중소형</c:v>
                </c:pt>
                <c:pt idx="2">
                  <c:v>중형</c:v>
                </c:pt>
                <c:pt idx="3">
                  <c:v>중대형</c:v>
                </c:pt>
                <c:pt idx="4">
                  <c:v>대형</c:v>
                </c:pt>
              </c:strCache>
            </c:strRef>
          </c:cat>
          <c:val>
            <c:numRef>
              <c:f>데이터분석!$C$66:$C$70</c:f>
              <c:numCache>
                <c:formatCode>_(* #,##0_);_(* \(#,##0\);_(* "-"_);_(@_)</c:formatCode>
                <c:ptCount val="5"/>
                <c:pt idx="0">
                  <c:v>1531</c:v>
                </c:pt>
                <c:pt idx="1">
                  <c:v>960</c:v>
                </c:pt>
                <c:pt idx="2">
                  <c:v>49</c:v>
                </c:pt>
                <c:pt idx="3">
                  <c:v>91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B8-4238-B635-67440DDE28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338311792"/>
        <c:axId val="-338315056"/>
      </c:barChart>
      <c:catAx>
        <c:axId val="-33831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5056"/>
        <c:crosses val="autoZero"/>
        <c:auto val="1"/>
        <c:lblAlgn val="ctr"/>
        <c:lblOffset val="100"/>
        <c:noMultiLvlLbl val="0"/>
      </c:catAx>
      <c:valAx>
        <c:axId val="-338315056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-33831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데이터분석!$B$87</c:f>
              <c:strCache>
                <c:ptCount val="1"/>
                <c:pt idx="0">
                  <c:v>임대물량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데이터분석!$C$86:$AL$86</c:f>
              <c:numCache>
                <c:formatCode>yyyy\/mm</c:formatCode>
                <c:ptCount val="36"/>
                <c:pt idx="0">
                  <c:v>44013</c:v>
                </c:pt>
                <c:pt idx="1">
                  <c:v>44044</c:v>
                </c:pt>
                <c:pt idx="2">
                  <c:v>44075</c:v>
                </c:pt>
                <c:pt idx="3">
                  <c:v>44105</c:v>
                </c:pt>
                <c:pt idx="4">
                  <c:v>44136</c:v>
                </c:pt>
                <c:pt idx="5">
                  <c:v>44166</c:v>
                </c:pt>
                <c:pt idx="6">
                  <c:v>44197</c:v>
                </c:pt>
                <c:pt idx="7">
                  <c:v>44228</c:v>
                </c:pt>
                <c:pt idx="8">
                  <c:v>44256</c:v>
                </c:pt>
                <c:pt idx="9">
                  <c:v>44287</c:v>
                </c:pt>
                <c:pt idx="10">
                  <c:v>44317</c:v>
                </c:pt>
                <c:pt idx="11">
                  <c:v>44348</c:v>
                </c:pt>
                <c:pt idx="12">
                  <c:v>44378</c:v>
                </c:pt>
                <c:pt idx="13">
                  <c:v>44409</c:v>
                </c:pt>
                <c:pt idx="14">
                  <c:v>44440</c:v>
                </c:pt>
                <c:pt idx="15">
                  <c:v>44470</c:v>
                </c:pt>
                <c:pt idx="16">
                  <c:v>44501</c:v>
                </c:pt>
                <c:pt idx="17">
                  <c:v>44531</c:v>
                </c:pt>
                <c:pt idx="18">
                  <c:v>44562</c:v>
                </c:pt>
                <c:pt idx="19">
                  <c:v>44593</c:v>
                </c:pt>
                <c:pt idx="20">
                  <c:v>44621</c:v>
                </c:pt>
                <c:pt idx="21">
                  <c:v>44652</c:v>
                </c:pt>
                <c:pt idx="22">
                  <c:v>44682</c:v>
                </c:pt>
                <c:pt idx="23">
                  <c:v>44713</c:v>
                </c:pt>
                <c:pt idx="24">
                  <c:v>44743</c:v>
                </c:pt>
                <c:pt idx="25">
                  <c:v>44774</c:v>
                </c:pt>
                <c:pt idx="26">
                  <c:v>44805</c:v>
                </c:pt>
                <c:pt idx="27">
                  <c:v>44835</c:v>
                </c:pt>
                <c:pt idx="28">
                  <c:v>44866</c:v>
                </c:pt>
                <c:pt idx="29">
                  <c:v>44896</c:v>
                </c:pt>
                <c:pt idx="30">
                  <c:v>44927</c:v>
                </c:pt>
                <c:pt idx="31">
                  <c:v>44958</c:v>
                </c:pt>
                <c:pt idx="32">
                  <c:v>44986</c:v>
                </c:pt>
                <c:pt idx="33">
                  <c:v>45017</c:v>
                </c:pt>
              </c:numCache>
            </c:numRef>
          </c:cat>
          <c:val>
            <c:numRef>
              <c:f>데이터분석!$C$87:$AL$87</c:f>
              <c:numCache>
                <c:formatCode>_(* #,##0_);_(* \(#,##0\);_(* "-"_);_(@_)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8-4F83-B479-57F536B7BAFD}"/>
            </c:ext>
          </c:extLst>
        </c:ser>
        <c:ser>
          <c:idx val="1"/>
          <c:order val="1"/>
          <c:tx>
            <c:strRef>
              <c:f>데이터분석!$B$88</c:f>
              <c:strCache>
                <c:ptCount val="1"/>
                <c:pt idx="0">
                  <c:v>분양물량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데이터분석!$C$86:$AL$86</c:f>
              <c:numCache>
                <c:formatCode>yyyy\/mm</c:formatCode>
                <c:ptCount val="36"/>
                <c:pt idx="0">
                  <c:v>44013</c:v>
                </c:pt>
                <c:pt idx="1">
                  <c:v>44044</c:v>
                </c:pt>
                <c:pt idx="2">
                  <c:v>44075</c:v>
                </c:pt>
                <c:pt idx="3">
                  <c:v>44105</c:v>
                </c:pt>
                <c:pt idx="4">
                  <c:v>44136</c:v>
                </c:pt>
                <c:pt idx="5">
                  <c:v>44166</c:v>
                </c:pt>
                <c:pt idx="6">
                  <c:v>44197</c:v>
                </c:pt>
                <c:pt idx="7">
                  <c:v>44228</c:v>
                </c:pt>
                <c:pt idx="8">
                  <c:v>44256</c:v>
                </c:pt>
                <c:pt idx="9">
                  <c:v>44287</c:v>
                </c:pt>
                <c:pt idx="10">
                  <c:v>44317</c:v>
                </c:pt>
                <c:pt idx="11">
                  <c:v>44348</c:v>
                </c:pt>
                <c:pt idx="12">
                  <c:v>44378</c:v>
                </c:pt>
                <c:pt idx="13">
                  <c:v>44409</c:v>
                </c:pt>
                <c:pt idx="14">
                  <c:v>44440</c:v>
                </c:pt>
                <c:pt idx="15">
                  <c:v>44470</c:v>
                </c:pt>
                <c:pt idx="16">
                  <c:v>44501</c:v>
                </c:pt>
                <c:pt idx="17">
                  <c:v>44531</c:v>
                </c:pt>
                <c:pt idx="18">
                  <c:v>44562</c:v>
                </c:pt>
                <c:pt idx="19">
                  <c:v>44593</c:v>
                </c:pt>
                <c:pt idx="20">
                  <c:v>44621</c:v>
                </c:pt>
                <c:pt idx="21">
                  <c:v>44652</c:v>
                </c:pt>
                <c:pt idx="22">
                  <c:v>44682</c:v>
                </c:pt>
                <c:pt idx="23">
                  <c:v>44713</c:v>
                </c:pt>
                <c:pt idx="24">
                  <c:v>44743</c:v>
                </c:pt>
                <c:pt idx="25">
                  <c:v>44774</c:v>
                </c:pt>
                <c:pt idx="26">
                  <c:v>44805</c:v>
                </c:pt>
                <c:pt idx="27">
                  <c:v>44835</c:v>
                </c:pt>
                <c:pt idx="28">
                  <c:v>44866</c:v>
                </c:pt>
                <c:pt idx="29">
                  <c:v>44896</c:v>
                </c:pt>
                <c:pt idx="30">
                  <c:v>44927</c:v>
                </c:pt>
                <c:pt idx="31">
                  <c:v>44958</c:v>
                </c:pt>
                <c:pt idx="32">
                  <c:v>44986</c:v>
                </c:pt>
                <c:pt idx="33">
                  <c:v>45017</c:v>
                </c:pt>
              </c:numCache>
            </c:numRef>
          </c:cat>
          <c:val>
            <c:numRef>
              <c:f>데이터분석!$C$88:$AL$88</c:f>
              <c:numCache>
                <c:formatCode>_(* #,##0_);_(* \(#,##0\);_(* "-"_);_(@_)</c:formatCode>
                <c:ptCount val="36"/>
                <c:pt idx="0">
                  <c:v>0</c:v>
                </c:pt>
                <c:pt idx="1">
                  <c:v>99</c:v>
                </c:pt>
                <c:pt idx="2">
                  <c:v>2296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106</c:v>
                </c:pt>
                <c:pt idx="12">
                  <c:v>1996</c:v>
                </c:pt>
                <c:pt idx="13">
                  <c:v>0</c:v>
                </c:pt>
                <c:pt idx="14">
                  <c:v>14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199</c:v>
                </c:pt>
                <c:pt idx="31">
                  <c:v>3330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8-4F83-B479-57F536B7BAF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-338312336"/>
        <c:axId val="-338323760"/>
      </c:barChart>
      <c:dateAx>
        <c:axId val="-338312336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3760"/>
        <c:crosses val="autoZero"/>
        <c:auto val="1"/>
        <c:lblOffset val="100"/>
        <c:baseTimeUnit val="months"/>
      </c:dateAx>
      <c:valAx>
        <c:axId val="-338323760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데이터분석!$B$118:$C$118</c:f>
          <c:strCache>
            <c:ptCount val="2"/>
            <c:pt idx="0">
              <c:v>서울</c:v>
            </c:pt>
            <c:pt idx="1">
              <c:v>강남구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데이터분석!$B$120</c:f>
              <c:strCache>
                <c:ptCount val="1"/>
                <c:pt idx="0">
                  <c:v>임대물량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데이터분석!$C$120:$N$120</c:f>
              <c:numCache>
                <c:formatCode>_(* #,##0_);_(* \(#,##0\);_(* "-"_);_(@_)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8-49EB-AA46-84C3FCE3D42F}"/>
            </c:ext>
          </c:extLst>
        </c:ser>
        <c:ser>
          <c:idx val="1"/>
          <c:order val="1"/>
          <c:tx>
            <c:strRef>
              <c:f>데이터분석!$B$121</c:f>
              <c:strCache>
                <c:ptCount val="1"/>
                <c:pt idx="0">
                  <c:v>분양물량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데이터분석!$C$121:$N$121</c:f>
              <c:numCache>
                <c:formatCode>_(* #,##0_);_(* \(#,##0\);_(* "-"_);_(@_)</c:formatCode>
                <c:ptCount val="12"/>
                <c:pt idx="0">
                  <c:v>2395</c:v>
                </c:pt>
                <c:pt idx="1">
                  <c:v>0</c:v>
                </c:pt>
                <c:pt idx="2">
                  <c:v>184</c:v>
                </c:pt>
                <c:pt idx="3">
                  <c:v>106</c:v>
                </c:pt>
                <c:pt idx="4">
                  <c:v>2010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3529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8-49EB-AA46-84C3FCE3D42F}"/>
            </c:ext>
          </c:extLst>
        </c:ser>
        <c:ser>
          <c:idx val="2"/>
          <c:order val="2"/>
          <c:tx>
            <c:strRef>
              <c:f>데이터분석!$B$122</c:f>
              <c:strCache>
                <c:ptCount val="1"/>
                <c:pt idx="0">
                  <c:v>총물량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데이터분석!$C$122:$N$122</c:f>
              <c:numCache>
                <c:formatCode>_(* #,##0_);_(* \(#,##0\);_(* "-"_);_(@_)</c:formatCode>
                <c:ptCount val="12"/>
                <c:pt idx="0">
                  <c:v>2395</c:v>
                </c:pt>
                <c:pt idx="1">
                  <c:v>0</c:v>
                </c:pt>
                <c:pt idx="2">
                  <c:v>184</c:v>
                </c:pt>
                <c:pt idx="3">
                  <c:v>106</c:v>
                </c:pt>
                <c:pt idx="4">
                  <c:v>2010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3529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8-49EB-AA46-84C3FCE3D42F}"/>
            </c:ext>
          </c:extLst>
        </c:ser>
        <c:ser>
          <c:idx val="3"/>
          <c:order val="3"/>
          <c:tx>
            <c:strRef>
              <c:f>데이터분석!$B$123</c:f>
              <c:strCache>
                <c:ptCount val="1"/>
                <c:pt idx="0">
                  <c:v>적정수요량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데이터분석!$C$123:$N$123</c:f>
              <c:numCache>
                <c:formatCode>_(* #,##0_);_(* \(#,##0\);_(* "-"_);_(@_)</c:formatCode>
                <c:ptCount val="12"/>
                <c:pt idx="0">
                  <c:v>679.05000000000007</c:v>
                </c:pt>
                <c:pt idx="1">
                  <c:v>679.05000000000007</c:v>
                </c:pt>
                <c:pt idx="2">
                  <c:v>679.05000000000007</c:v>
                </c:pt>
                <c:pt idx="3">
                  <c:v>679.05000000000007</c:v>
                </c:pt>
                <c:pt idx="4">
                  <c:v>679.05000000000007</c:v>
                </c:pt>
                <c:pt idx="5">
                  <c:v>679.05000000000007</c:v>
                </c:pt>
                <c:pt idx="6">
                  <c:v>679.05000000000007</c:v>
                </c:pt>
                <c:pt idx="7">
                  <c:v>679.05000000000007</c:v>
                </c:pt>
                <c:pt idx="8">
                  <c:v>679.05000000000007</c:v>
                </c:pt>
                <c:pt idx="9">
                  <c:v>679.05000000000007</c:v>
                </c:pt>
                <c:pt idx="10">
                  <c:v>679.05000000000007</c:v>
                </c:pt>
                <c:pt idx="11">
                  <c:v>679.05000000000007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D8-49EB-AA46-84C3FCE3D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38318864"/>
        <c:axId val="-436617536"/>
      </c:lineChart>
      <c:catAx>
        <c:axId val="-33831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436617536"/>
        <c:crosses val="autoZero"/>
        <c:auto val="1"/>
        <c:lblAlgn val="ctr"/>
        <c:lblOffset val="100"/>
        <c:noMultiLvlLbl val="0"/>
      </c:catAx>
      <c:valAx>
        <c:axId val="-4366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데이터분석!$B$145:$C$145</c:f>
          <c:strCache>
            <c:ptCount val="2"/>
            <c:pt idx="0">
              <c:v>서울</c:v>
            </c:pt>
            <c:pt idx="1">
              <c:v>강남구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데이터분석!$C$147</c:f>
              <c:strCache>
                <c:ptCount val="1"/>
                <c:pt idx="0">
                  <c:v>공급물량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1E-4881-9147-0F42F832D3B1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1E-4881-9147-0F42F832D3B1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1E-4881-9147-0F42F832D3B1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1E-4881-9147-0F42F832D3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데이터분석!$B$148:$B$152</c:f>
              <c:strCache>
                <c:ptCount val="5"/>
                <c:pt idx="0">
                  <c:v>소형</c:v>
                </c:pt>
                <c:pt idx="1">
                  <c:v>중소형</c:v>
                </c:pt>
                <c:pt idx="2">
                  <c:v>중형</c:v>
                </c:pt>
                <c:pt idx="3">
                  <c:v>중대형</c:v>
                </c:pt>
                <c:pt idx="4">
                  <c:v>대형</c:v>
                </c:pt>
              </c:strCache>
            </c:strRef>
          </c:cat>
          <c:val>
            <c:numRef>
              <c:f>데이터분석!$C$148:$C$152</c:f>
              <c:numCache>
                <c:formatCode>_(* #,##0_);_(* \(#,##0\);_(* "-"_);_(@_)</c:formatCode>
                <c:ptCount val="5"/>
                <c:pt idx="0">
                  <c:v>2987</c:v>
                </c:pt>
                <c:pt idx="1">
                  <c:v>4186</c:v>
                </c:pt>
                <c:pt idx="2">
                  <c:v>605</c:v>
                </c:pt>
                <c:pt idx="3">
                  <c:v>863</c:v>
                </c:pt>
                <c:pt idx="4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1E-4881-9147-0F42F832D3B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436614816"/>
        <c:axId val="-436614272"/>
      </c:barChart>
      <c:catAx>
        <c:axId val="-43661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436614272"/>
        <c:crosses val="autoZero"/>
        <c:auto val="1"/>
        <c:lblAlgn val="ctr"/>
        <c:lblOffset val="100"/>
        <c:noMultiLvlLbl val="0"/>
      </c:catAx>
      <c:valAx>
        <c:axId val="-436614272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-43661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image" Target="../media/image3.png"/><Relationship Id="rId4" Type="http://schemas.openxmlformats.org/officeDocument/2006/relationships/chart" Target="../charts/chart2.xml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369455</xdr:colOff>
      <xdr:row>113</xdr:row>
      <xdr:rowOff>92363</xdr:rowOff>
    </xdr:from>
    <xdr:to>
      <xdr:col>30</xdr:col>
      <xdr:colOff>236083</xdr:colOff>
      <xdr:row>123</xdr:row>
      <xdr:rowOff>105696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3500348" y="23510256"/>
          <a:ext cx="8003699" cy="2122440"/>
          <a:chOff x="131915064" y="608610"/>
          <a:chExt cx="8063901" cy="2206969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1915064" y="608610"/>
            <a:ext cx="8063901" cy="2206969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135174182" y="1801091"/>
            <a:ext cx="254000" cy="30018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>
                <a:ln>
                  <a:noFill/>
                </a:ln>
              </a:rPr>
              <a:t>열</a:t>
            </a:r>
          </a:p>
        </xdr:txBody>
      </xdr:sp>
    </xdr:grpSp>
    <xdr:clientData/>
  </xdr:twoCellAnchor>
  <xdr:twoCellAnchor editAs="oneCell">
    <xdr:from>
      <xdr:col>24</xdr:col>
      <xdr:colOff>361042</xdr:colOff>
      <xdr:row>89</xdr:row>
      <xdr:rowOff>99786</xdr:rowOff>
    </xdr:from>
    <xdr:to>
      <xdr:col>37</xdr:col>
      <xdr:colOff>278722</xdr:colOff>
      <xdr:row>100</xdr:row>
      <xdr:rowOff>12855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61971" y="1651000"/>
          <a:ext cx="9061681" cy="2307924"/>
        </a:xfrm>
        <a:prstGeom prst="rect">
          <a:avLst/>
        </a:prstGeom>
      </xdr:spPr>
    </xdr:pic>
    <xdr:clientData/>
  </xdr:twoCellAnchor>
  <xdr:twoCellAnchor>
    <xdr:from>
      <xdr:col>19</xdr:col>
      <xdr:colOff>80818</xdr:colOff>
      <xdr:row>31</xdr:row>
      <xdr:rowOff>34638</xdr:rowOff>
    </xdr:from>
    <xdr:to>
      <xdr:col>30</xdr:col>
      <xdr:colOff>605537</xdr:colOff>
      <xdr:row>41</xdr:row>
      <xdr:rowOff>47971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/>
      </xdr:nvGrpSpPr>
      <xdr:grpSpPr>
        <a:xfrm>
          <a:off x="13864854" y="6552459"/>
          <a:ext cx="8008647" cy="2122441"/>
          <a:chOff x="131915064" y="608610"/>
          <a:chExt cx="8063901" cy="2206969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1915064" y="608610"/>
            <a:ext cx="8063901" cy="2206969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135174182" y="1801091"/>
            <a:ext cx="254000" cy="30018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>
                <a:ln>
                  <a:noFill/>
                </a:ln>
              </a:rPr>
              <a:t>열</a:t>
            </a:r>
          </a:p>
        </xdr:txBody>
      </xdr:sp>
    </xdr:grpSp>
    <xdr:clientData/>
  </xdr:twoCellAnchor>
  <xdr:oneCellAnchor>
    <xdr:from>
      <xdr:col>24</xdr:col>
      <xdr:colOff>361042</xdr:colOff>
      <xdr:row>7</xdr:row>
      <xdr:rowOff>99786</xdr:rowOff>
    </xdr:from>
    <xdr:ext cx="9013024" cy="2326067"/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40315" y="29713877"/>
          <a:ext cx="9013024" cy="2326067"/>
        </a:xfrm>
        <a:prstGeom prst="rect">
          <a:avLst/>
        </a:prstGeom>
      </xdr:spPr>
    </xdr:pic>
    <xdr:clientData/>
  </xdr:oneCellAnchor>
  <xdr:twoCellAnchor>
    <xdr:from>
      <xdr:col>0</xdr:col>
      <xdr:colOff>557067</xdr:colOff>
      <xdr:row>7</xdr:row>
      <xdr:rowOff>105806</xdr:rowOff>
    </xdr:from>
    <xdr:to>
      <xdr:col>24</xdr:col>
      <xdr:colOff>20203</xdr:colOff>
      <xdr:row>30</xdr:row>
      <xdr:rowOff>28451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10825</xdr:colOff>
      <xdr:row>41</xdr:row>
      <xdr:rowOff>98570</xdr:rowOff>
    </xdr:from>
    <xdr:to>
      <xdr:col>24</xdr:col>
      <xdr:colOff>133928</xdr:colOff>
      <xdr:row>61</xdr:row>
      <xdr:rowOff>96982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366982</xdr:colOff>
      <xdr:row>18</xdr:row>
      <xdr:rowOff>81644</xdr:rowOff>
    </xdr:from>
    <xdr:to>
      <xdr:col>35</xdr:col>
      <xdr:colOff>35703</xdr:colOff>
      <xdr:row>28</xdr:row>
      <xdr:rowOff>158750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92800" y="4030189"/>
          <a:ext cx="7306863" cy="2270743"/>
        </a:xfrm>
        <a:prstGeom prst="rect">
          <a:avLst/>
        </a:prstGeom>
      </xdr:spPr>
    </xdr:pic>
    <xdr:clientData/>
  </xdr:twoCellAnchor>
  <xdr:twoCellAnchor>
    <xdr:from>
      <xdr:col>3</xdr:col>
      <xdr:colOff>183283</xdr:colOff>
      <xdr:row>62</xdr:row>
      <xdr:rowOff>38389</xdr:rowOff>
    </xdr:from>
    <xdr:to>
      <xdr:col>12</xdr:col>
      <xdr:colOff>616237</xdr:colOff>
      <xdr:row>76</xdr:row>
      <xdr:rowOff>111125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61851</xdr:colOff>
      <xdr:row>89</xdr:row>
      <xdr:rowOff>40823</xdr:rowOff>
    </xdr:from>
    <xdr:to>
      <xdr:col>24</xdr:col>
      <xdr:colOff>183078</xdr:colOff>
      <xdr:row>111</xdr:row>
      <xdr:rowOff>182831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34637</xdr:colOff>
      <xdr:row>123</xdr:row>
      <xdr:rowOff>115455</xdr:rowOff>
    </xdr:from>
    <xdr:to>
      <xdr:col>24</xdr:col>
      <xdr:colOff>157740</xdr:colOff>
      <xdr:row>143</xdr:row>
      <xdr:rowOff>113867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161637</xdr:colOff>
      <xdr:row>144</xdr:row>
      <xdr:rowOff>34636</xdr:rowOff>
    </xdr:from>
    <xdr:to>
      <xdr:col>12</xdr:col>
      <xdr:colOff>594591</xdr:colOff>
      <xdr:row>158</xdr:row>
      <xdr:rowOff>107372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4816"/>
  <sheetViews>
    <sheetView tabSelected="1" zoomScale="70" zoomScaleNormal="70" workbookViewId="0">
      <pane ySplit="1" topLeftCell="A10050" activePane="bottomLeft" state="frozen"/>
      <selection pane="bottomLeft" activeCell="L9813" sqref="L9813:L10070"/>
    </sheetView>
  </sheetViews>
  <sheetFormatPr defaultColWidth="9" defaultRowHeight="16.5"/>
  <cols>
    <col min="1" max="1" width="15.875" style="143" bestFit="1" customWidth="1"/>
    <col min="2" max="2" width="42" style="143" bestFit="1" customWidth="1"/>
    <col min="3" max="3" width="7.375" style="143" customWidth="1"/>
    <col min="4" max="4" width="10.625" style="143" bestFit="1" customWidth="1"/>
    <col min="5" max="5" width="12.125" style="143" bestFit="1" customWidth="1"/>
    <col min="6" max="6" width="11" style="143" customWidth="1"/>
    <col min="7" max="7" width="14.375" style="143" customWidth="1"/>
    <col min="8" max="8" width="9" style="143" customWidth="1"/>
    <col min="9" max="9" width="14.375" style="144" bestFit="1" customWidth="1"/>
    <col min="10" max="10" width="9.875" style="143" bestFit="1" customWidth="1"/>
    <col min="11" max="12" width="11" style="137" bestFit="1" customWidth="1"/>
    <col min="13" max="14" width="9" style="144"/>
    <col min="15" max="16384" width="9" style="136"/>
  </cols>
  <sheetData>
    <row r="1" spans="1:14">
      <c r="A1" s="143" t="s">
        <v>972</v>
      </c>
      <c r="B1" s="143" t="s">
        <v>973</v>
      </c>
      <c r="C1" s="143" t="s">
        <v>474</v>
      </c>
      <c r="D1" s="143" t="s">
        <v>974</v>
      </c>
      <c r="E1" s="143" t="s">
        <v>975</v>
      </c>
      <c r="F1" s="143" t="s">
        <v>976</v>
      </c>
      <c r="G1" s="146" t="s">
        <v>13789</v>
      </c>
      <c r="H1" s="143" t="s">
        <v>2796</v>
      </c>
      <c r="I1" s="144" t="s">
        <v>0</v>
      </c>
      <c r="J1" s="143" t="s">
        <v>1</v>
      </c>
      <c r="K1" s="137" t="s">
        <v>473</v>
      </c>
      <c r="L1" s="137" t="s">
        <v>977</v>
      </c>
      <c r="M1" s="139" t="s">
        <v>11365</v>
      </c>
      <c r="N1" s="144" t="s">
        <v>978</v>
      </c>
    </row>
    <row r="2" spans="1:14" hidden="1">
      <c r="A2" s="143" t="s">
        <v>2</v>
      </c>
      <c r="B2" s="143" t="s">
        <v>23</v>
      </c>
      <c r="C2" s="143" t="s">
        <v>952</v>
      </c>
      <c r="D2" s="143" t="s">
        <v>499</v>
      </c>
      <c r="E2" s="143" t="s">
        <v>607</v>
      </c>
      <c r="F2" s="143" t="str">
        <f t="shared" ref="F2:F65" si="0">IF(H2&lt;=60,"소형",IF((H2&gt;60)*(H2&lt;=85)=1,"중소형",IF((H2&gt;85)*(H2&lt;=102)=1,"중형",IF((H2&gt;102)*(H2&lt;=135)=1,"중대형","대형"))))</f>
        <v>중소형</v>
      </c>
      <c r="G2" s="143" t="s">
        <v>1051</v>
      </c>
      <c r="H2" s="143">
        <v>84</v>
      </c>
      <c r="I2" s="144">
        <v>37980</v>
      </c>
      <c r="J2" s="143">
        <v>304</v>
      </c>
      <c r="K2" s="137">
        <v>41913</v>
      </c>
      <c r="L2" s="137">
        <v>43101</v>
      </c>
      <c r="M2" s="144">
        <f>H2/3.3</f>
        <v>25.454545454545457</v>
      </c>
      <c r="N2" s="144">
        <f t="shared" ref="N2:N65" si="1">I2/M2</f>
        <v>1492.0714285714284</v>
      </c>
    </row>
    <row r="3" spans="1:14" hidden="1">
      <c r="A3" s="143" t="s">
        <v>2</v>
      </c>
      <c r="B3" s="143" t="s">
        <v>3424</v>
      </c>
      <c r="C3" s="143" t="s">
        <v>952</v>
      </c>
      <c r="D3" s="143" t="s">
        <v>499</v>
      </c>
      <c r="E3" s="143" t="s">
        <v>607</v>
      </c>
      <c r="F3" s="143" t="str">
        <f t="shared" si="0"/>
        <v>중소형</v>
      </c>
      <c r="G3" s="143" t="s">
        <v>997</v>
      </c>
      <c r="H3" s="143">
        <v>84</v>
      </c>
      <c r="I3" s="144">
        <v>37780</v>
      </c>
      <c r="J3" s="143">
        <v>76</v>
      </c>
      <c r="K3" s="137">
        <v>41913</v>
      </c>
      <c r="L3" s="137">
        <v>43101</v>
      </c>
      <c r="M3" s="144">
        <f t="shared" ref="M3:M66" si="2">H3/3.3</f>
        <v>25.454545454545457</v>
      </c>
      <c r="N3" s="144">
        <f t="shared" si="1"/>
        <v>1484.2142857142856</v>
      </c>
    </row>
    <row r="4" spans="1:14" hidden="1">
      <c r="A4" s="143" t="s">
        <v>2</v>
      </c>
      <c r="B4" s="143" t="s">
        <v>23</v>
      </c>
      <c r="C4" s="143" t="s">
        <v>952</v>
      </c>
      <c r="D4" s="143" t="s">
        <v>499</v>
      </c>
      <c r="E4" s="143" t="s">
        <v>607</v>
      </c>
      <c r="F4" s="143" t="str">
        <f t="shared" si="0"/>
        <v>중소형</v>
      </c>
      <c r="G4" s="143" t="s">
        <v>994</v>
      </c>
      <c r="H4" s="143">
        <v>84</v>
      </c>
      <c r="I4" s="144">
        <v>38570</v>
      </c>
      <c r="J4" s="143">
        <v>73</v>
      </c>
      <c r="K4" s="137">
        <v>41913</v>
      </c>
      <c r="L4" s="137">
        <v>43101</v>
      </c>
      <c r="M4" s="144">
        <f t="shared" si="2"/>
        <v>25.454545454545457</v>
      </c>
      <c r="N4" s="144">
        <f t="shared" si="1"/>
        <v>1515.2499999999998</v>
      </c>
    </row>
    <row r="5" spans="1:14" hidden="1">
      <c r="A5" s="143" t="s">
        <v>2</v>
      </c>
      <c r="B5" s="143" t="s">
        <v>23</v>
      </c>
      <c r="C5" s="143" t="s">
        <v>952</v>
      </c>
      <c r="D5" s="143" t="s">
        <v>499</v>
      </c>
      <c r="E5" s="143" t="s">
        <v>607</v>
      </c>
      <c r="F5" s="143" t="str">
        <f t="shared" si="0"/>
        <v>중형</v>
      </c>
      <c r="G5" s="143" t="s">
        <v>1464</v>
      </c>
      <c r="H5" s="143">
        <v>96</v>
      </c>
      <c r="I5" s="144">
        <v>44290</v>
      </c>
      <c r="J5" s="143">
        <v>287</v>
      </c>
      <c r="K5" s="137">
        <v>41913</v>
      </c>
      <c r="L5" s="137">
        <v>43101</v>
      </c>
      <c r="M5" s="144">
        <f t="shared" si="2"/>
        <v>29.090909090909093</v>
      </c>
      <c r="N5" s="144">
        <f t="shared" si="1"/>
        <v>1522.4687499999998</v>
      </c>
    </row>
    <row r="6" spans="1:14" hidden="1">
      <c r="A6" s="143" t="s">
        <v>2</v>
      </c>
      <c r="B6" s="143" t="s">
        <v>36</v>
      </c>
      <c r="C6" s="143" t="s">
        <v>952</v>
      </c>
      <c r="D6" s="143" t="s">
        <v>520</v>
      </c>
      <c r="E6" s="143" t="s">
        <v>802</v>
      </c>
      <c r="F6" s="143" t="str">
        <f t="shared" si="0"/>
        <v>중소형</v>
      </c>
      <c r="G6" s="143" t="s">
        <v>1445</v>
      </c>
      <c r="H6" s="143">
        <v>63</v>
      </c>
      <c r="I6" s="144">
        <v>25200</v>
      </c>
      <c r="J6" s="143">
        <v>166</v>
      </c>
      <c r="K6" s="137">
        <v>41974</v>
      </c>
      <c r="L6" s="137">
        <v>43101</v>
      </c>
      <c r="M6" s="144">
        <f t="shared" si="2"/>
        <v>19.090909090909093</v>
      </c>
      <c r="N6" s="144">
        <f t="shared" si="1"/>
        <v>1319.9999999999998</v>
      </c>
    </row>
    <row r="7" spans="1:14" hidden="1">
      <c r="A7" s="143" t="s">
        <v>2</v>
      </c>
      <c r="B7" s="143" t="s">
        <v>3433</v>
      </c>
      <c r="C7" s="143" t="s">
        <v>952</v>
      </c>
      <c r="D7" s="143" t="s">
        <v>520</v>
      </c>
      <c r="E7" s="143" t="s">
        <v>802</v>
      </c>
      <c r="F7" s="143" t="str">
        <f t="shared" si="0"/>
        <v>중소형</v>
      </c>
      <c r="G7" s="143" t="s">
        <v>1446</v>
      </c>
      <c r="H7" s="143">
        <v>63</v>
      </c>
      <c r="I7" s="144">
        <v>24900</v>
      </c>
      <c r="J7" s="143">
        <v>50</v>
      </c>
      <c r="K7" s="137">
        <v>41974</v>
      </c>
      <c r="L7" s="137">
        <v>43101</v>
      </c>
      <c r="M7" s="144">
        <f t="shared" si="2"/>
        <v>19.090909090909093</v>
      </c>
      <c r="N7" s="144">
        <f t="shared" si="1"/>
        <v>1304.2857142857142</v>
      </c>
    </row>
    <row r="8" spans="1:14" hidden="1">
      <c r="A8" s="143" t="s">
        <v>2</v>
      </c>
      <c r="B8" s="143" t="s">
        <v>36</v>
      </c>
      <c r="C8" s="143" t="s">
        <v>952</v>
      </c>
      <c r="D8" s="143" t="s">
        <v>520</v>
      </c>
      <c r="E8" s="143" t="s">
        <v>802</v>
      </c>
      <c r="F8" s="143" t="str">
        <f t="shared" si="0"/>
        <v>중소형</v>
      </c>
      <c r="G8" s="143" t="s">
        <v>1038</v>
      </c>
      <c r="H8" s="143">
        <v>84</v>
      </c>
      <c r="I8" s="144">
        <v>31500</v>
      </c>
      <c r="J8" s="143">
        <v>431</v>
      </c>
      <c r="K8" s="137">
        <v>41974</v>
      </c>
      <c r="L8" s="137">
        <v>43101</v>
      </c>
      <c r="M8" s="144">
        <f t="shared" si="2"/>
        <v>25.454545454545457</v>
      </c>
      <c r="N8" s="144">
        <f t="shared" si="1"/>
        <v>1237.5</v>
      </c>
    </row>
    <row r="9" spans="1:14" hidden="1">
      <c r="A9" s="143" t="s">
        <v>2</v>
      </c>
      <c r="B9" s="143" t="s">
        <v>36</v>
      </c>
      <c r="C9" s="143" t="s">
        <v>952</v>
      </c>
      <c r="D9" s="143" t="s">
        <v>520</v>
      </c>
      <c r="E9" s="143" t="s">
        <v>802</v>
      </c>
      <c r="F9" s="143" t="str">
        <f t="shared" si="0"/>
        <v>중소형</v>
      </c>
      <c r="G9" s="143" t="s">
        <v>1007</v>
      </c>
      <c r="H9" s="143">
        <v>84</v>
      </c>
      <c r="I9" s="144">
        <v>31000</v>
      </c>
      <c r="J9" s="143">
        <v>46</v>
      </c>
      <c r="K9" s="137">
        <v>41974</v>
      </c>
      <c r="L9" s="137">
        <v>43101</v>
      </c>
      <c r="M9" s="144">
        <f t="shared" si="2"/>
        <v>25.454545454545457</v>
      </c>
      <c r="N9" s="144">
        <f t="shared" si="1"/>
        <v>1217.8571428571427</v>
      </c>
    </row>
    <row r="10" spans="1:14" hidden="1">
      <c r="A10" s="143" t="s">
        <v>2</v>
      </c>
      <c r="B10" s="143" t="s">
        <v>3434</v>
      </c>
      <c r="C10" s="143" t="s">
        <v>952</v>
      </c>
      <c r="D10" s="143" t="s">
        <v>520</v>
      </c>
      <c r="E10" s="143" t="s">
        <v>521</v>
      </c>
      <c r="F10" s="143" t="str">
        <f t="shared" si="0"/>
        <v>중소형</v>
      </c>
      <c r="G10" s="143" t="s">
        <v>1492</v>
      </c>
      <c r="H10" s="143">
        <v>69</v>
      </c>
      <c r="I10" s="144">
        <v>27010</v>
      </c>
      <c r="J10" s="143">
        <v>309</v>
      </c>
      <c r="K10" s="137">
        <v>41974</v>
      </c>
      <c r="L10" s="137">
        <v>43101</v>
      </c>
      <c r="M10" s="144">
        <f t="shared" si="2"/>
        <v>20.90909090909091</v>
      </c>
      <c r="N10" s="144">
        <f t="shared" si="1"/>
        <v>1291.782608695652</v>
      </c>
    </row>
    <row r="11" spans="1:14" hidden="1">
      <c r="A11" s="143" t="s">
        <v>2</v>
      </c>
      <c r="B11" s="143" t="s">
        <v>37</v>
      </c>
      <c r="C11" s="143" t="s">
        <v>952</v>
      </c>
      <c r="D11" s="143" t="s">
        <v>520</v>
      </c>
      <c r="E11" s="143" t="s">
        <v>521</v>
      </c>
      <c r="F11" s="143" t="str">
        <f t="shared" si="0"/>
        <v>중소형</v>
      </c>
      <c r="G11" s="143" t="s">
        <v>1493</v>
      </c>
      <c r="H11" s="143">
        <v>69</v>
      </c>
      <c r="I11" s="144">
        <v>26750</v>
      </c>
      <c r="J11" s="143">
        <v>71</v>
      </c>
      <c r="K11" s="137">
        <v>41974</v>
      </c>
      <c r="L11" s="137">
        <v>43101</v>
      </c>
      <c r="M11" s="144">
        <f t="shared" si="2"/>
        <v>20.90909090909091</v>
      </c>
      <c r="N11" s="144">
        <f t="shared" si="1"/>
        <v>1279.3478260869565</v>
      </c>
    </row>
    <row r="12" spans="1:14" hidden="1">
      <c r="A12" s="143" t="s">
        <v>2</v>
      </c>
      <c r="B12" s="143" t="s">
        <v>37</v>
      </c>
      <c r="C12" s="143" t="s">
        <v>952</v>
      </c>
      <c r="D12" s="143" t="s">
        <v>520</v>
      </c>
      <c r="E12" s="143" t="s">
        <v>521</v>
      </c>
      <c r="F12" s="143" t="str">
        <f t="shared" si="0"/>
        <v>중소형</v>
      </c>
      <c r="G12" s="143" t="s">
        <v>1047</v>
      </c>
      <c r="H12" s="143">
        <v>84</v>
      </c>
      <c r="I12" s="144">
        <v>31420</v>
      </c>
      <c r="J12" s="143">
        <v>312</v>
      </c>
      <c r="K12" s="137">
        <v>41974</v>
      </c>
      <c r="L12" s="137">
        <v>43101</v>
      </c>
      <c r="M12" s="144">
        <f t="shared" si="2"/>
        <v>25.454545454545457</v>
      </c>
      <c r="N12" s="144">
        <f t="shared" si="1"/>
        <v>1234.3571428571427</v>
      </c>
    </row>
    <row r="13" spans="1:14" hidden="1">
      <c r="A13" s="143" t="s">
        <v>2</v>
      </c>
      <c r="B13" s="143" t="s">
        <v>37</v>
      </c>
      <c r="C13" s="143" t="s">
        <v>952</v>
      </c>
      <c r="D13" s="143" t="s">
        <v>520</v>
      </c>
      <c r="E13" s="143" t="s">
        <v>521</v>
      </c>
      <c r="F13" s="143" t="str">
        <f t="shared" si="0"/>
        <v>중소형</v>
      </c>
      <c r="G13" s="143" t="s">
        <v>1007</v>
      </c>
      <c r="H13" s="143">
        <v>84</v>
      </c>
      <c r="I13" s="144">
        <v>31490</v>
      </c>
      <c r="J13" s="143">
        <v>74</v>
      </c>
      <c r="K13" s="137">
        <v>41974</v>
      </c>
      <c r="L13" s="137">
        <v>43101</v>
      </c>
      <c r="M13" s="144">
        <f t="shared" si="2"/>
        <v>25.454545454545457</v>
      </c>
      <c r="N13" s="144">
        <f t="shared" si="1"/>
        <v>1237.1071428571427</v>
      </c>
    </row>
    <row r="14" spans="1:14" hidden="1">
      <c r="A14" s="143" t="s">
        <v>2</v>
      </c>
      <c r="B14" s="143" t="s">
        <v>43</v>
      </c>
      <c r="C14" s="143" t="s">
        <v>963</v>
      </c>
      <c r="D14" s="143" t="s">
        <v>598</v>
      </c>
      <c r="E14" s="143" t="s">
        <v>678</v>
      </c>
      <c r="F14" s="143" t="str">
        <f t="shared" si="0"/>
        <v>중소형</v>
      </c>
      <c r="G14" s="143" t="s">
        <v>1497</v>
      </c>
      <c r="H14" s="143">
        <v>68</v>
      </c>
      <c r="I14" s="144">
        <v>29700</v>
      </c>
      <c r="J14" s="143">
        <v>66</v>
      </c>
      <c r="K14" s="137">
        <v>41974</v>
      </c>
      <c r="L14" s="137">
        <v>43101</v>
      </c>
      <c r="M14" s="144">
        <f t="shared" si="2"/>
        <v>20.606060606060606</v>
      </c>
      <c r="N14" s="144">
        <f t="shared" si="1"/>
        <v>1441.3235294117646</v>
      </c>
    </row>
    <row r="15" spans="1:14" hidden="1">
      <c r="A15" s="143" t="s">
        <v>2</v>
      </c>
      <c r="B15" s="143" t="s">
        <v>43</v>
      </c>
      <c r="C15" s="143" t="s">
        <v>963</v>
      </c>
      <c r="D15" s="143" t="s">
        <v>598</v>
      </c>
      <c r="E15" s="143" t="s">
        <v>678</v>
      </c>
      <c r="F15" s="143" t="str">
        <f t="shared" si="0"/>
        <v>중소형</v>
      </c>
      <c r="G15" s="143" t="s">
        <v>1498</v>
      </c>
      <c r="H15" s="143">
        <v>71</v>
      </c>
      <c r="I15" s="144">
        <v>30700</v>
      </c>
      <c r="J15" s="143">
        <v>35</v>
      </c>
      <c r="K15" s="137">
        <v>41974</v>
      </c>
      <c r="L15" s="137">
        <v>43101</v>
      </c>
      <c r="M15" s="144">
        <f t="shared" si="2"/>
        <v>21.515151515151516</v>
      </c>
      <c r="N15" s="144">
        <f t="shared" si="1"/>
        <v>1426.9014084507041</v>
      </c>
    </row>
    <row r="16" spans="1:14" hidden="1">
      <c r="A16" s="143" t="s">
        <v>2</v>
      </c>
      <c r="B16" s="143" t="s">
        <v>43</v>
      </c>
      <c r="C16" s="143" t="s">
        <v>963</v>
      </c>
      <c r="D16" s="143" t="s">
        <v>598</v>
      </c>
      <c r="E16" s="143" t="s">
        <v>678</v>
      </c>
      <c r="F16" s="143" t="str">
        <f t="shared" si="0"/>
        <v>중소형</v>
      </c>
      <c r="G16" s="143" t="s">
        <v>1499</v>
      </c>
      <c r="H16" s="143">
        <v>69</v>
      </c>
      <c r="I16" s="144">
        <v>30200</v>
      </c>
      <c r="J16" s="143">
        <v>35</v>
      </c>
      <c r="K16" s="137">
        <v>41974</v>
      </c>
      <c r="L16" s="137">
        <v>43101</v>
      </c>
      <c r="M16" s="144">
        <f t="shared" si="2"/>
        <v>20.90909090909091</v>
      </c>
      <c r="N16" s="144">
        <f t="shared" si="1"/>
        <v>1444.3478260869565</v>
      </c>
    </row>
    <row r="17" spans="1:14" hidden="1">
      <c r="A17" s="143" t="s">
        <v>2</v>
      </c>
      <c r="B17" s="143" t="s">
        <v>43</v>
      </c>
      <c r="C17" s="143" t="s">
        <v>963</v>
      </c>
      <c r="D17" s="143" t="s">
        <v>598</v>
      </c>
      <c r="E17" s="143" t="s">
        <v>678</v>
      </c>
      <c r="F17" s="143" t="str">
        <f t="shared" si="0"/>
        <v>중소형</v>
      </c>
      <c r="G17" s="143" t="s">
        <v>1500</v>
      </c>
      <c r="H17" s="143">
        <v>67</v>
      </c>
      <c r="I17" s="144">
        <v>29400</v>
      </c>
      <c r="J17" s="143">
        <v>35</v>
      </c>
      <c r="K17" s="137">
        <v>41974</v>
      </c>
      <c r="L17" s="137">
        <v>43101</v>
      </c>
      <c r="M17" s="144">
        <f t="shared" si="2"/>
        <v>20.303030303030305</v>
      </c>
      <c r="N17" s="144">
        <f t="shared" si="1"/>
        <v>1448.0597014925372</v>
      </c>
    </row>
    <row r="18" spans="1:14" hidden="1">
      <c r="A18" s="143" t="s">
        <v>2</v>
      </c>
      <c r="B18" s="143" t="s">
        <v>43</v>
      </c>
      <c r="C18" s="143" t="s">
        <v>963</v>
      </c>
      <c r="D18" s="143" t="s">
        <v>598</v>
      </c>
      <c r="E18" s="143" t="s">
        <v>678</v>
      </c>
      <c r="F18" s="143" t="str">
        <f t="shared" si="0"/>
        <v>중소형</v>
      </c>
      <c r="G18" s="143" t="s">
        <v>1501</v>
      </c>
      <c r="H18" s="143">
        <v>67</v>
      </c>
      <c r="I18" s="144">
        <v>29300</v>
      </c>
      <c r="J18" s="143">
        <v>35</v>
      </c>
      <c r="K18" s="137">
        <v>41974</v>
      </c>
      <c r="L18" s="137">
        <v>43101</v>
      </c>
      <c r="M18" s="144">
        <f t="shared" si="2"/>
        <v>20.303030303030305</v>
      </c>
      <c r="N18" s="144">
        <f t="shared" si="1"/>
        <v>1443.1343283582089</v>
      </c>
    </row>
    <row r="19" spans="1:14" hidden="1">
      <c r="A19" s="143" t="s">
        <v>2</v>
      </c>
      <c r="B19" s="143" t="s">
        <v>43</v>
      </c>
      <c r="C19" s="143" t="s">
        <v>963</v>
      </c>
      <c r="D19" s="143" t="s">
        <v>598</v>
      </c>
      <c r="E19" s="143" t="s">
        <v>678</v>
      </c>
      <c r="F19" s="143" t="str">
        <f t="shared" si="0"/>
        <v>중소형</v>
      </c>
      <c r="G19" s="143" t="s">
        <v>1502</v>
      </c>
      <c r="H19" s="143">
        <v>68</v>
      </c>
      <c r="I19" s="144">
        <v>29400</v>
      </c>
      <c r="J19" s="143">
        <v>35</v>
      </c>
      <c r="K19" s="137">
        <v>41974</v>
      </c>
      <c r="L19" s="137">
        <v>43101</v>
      </c>
      <c r="M19" s="144">
        <f t="shared" si="2"/>
        <v>20.606060606060606</v>
      </c>
      <c r="N19" s="144">
        <f t="shared" si="1"/>
        <v>1426.7647058823529</v>
      </c>
    </row>
    <row r="20" spans="1:14" hidden="1">
      <c r="A20" s="143" t="s">
        <v>3186</v>
      </c>
      <c r="B20" s="143" t="s">
        <v>3422</v>
      </c>
      <c r="C20" s="143" t="s">
        <v>952</v>
      </c>
      <c r="D20" s="143" t="s">
        <v>688</v>
      </c>
      <c r="E20" s="143" t="s">
        <v>781</v>
      </c>
      <c r="F20" s="143" t="str">
        <f t="shared" si="0"/>
        <v>중소형</v>
      </c>
      <c r="G20" s="143" t="s">
        <v>1094</v>
      </c>
      <c r="H20" s="143">
        <v>74</v>
      </c>
      <c r="I20" s="144">
        <v>27783</v>
      </c>
      <c r="J20" s="143">
        <v>348</v>
      </c>
      <c r="K20" s="137">
        <v>42095</v>
      </c>
      <c r="L20" s="137">
        <v>43101</v>
      </c>
      <c r="M20" s="144">
        <f t="shared" si="2"/>
        <v>22.424242424242426</v>
      </c>
      <c r="N20" s="144">
        <f t="shared" si="1"/>
        <v>1238.9716216216216</v>
      </c>
    </row>
    <row r="21" spans="1:14" hidden="1">
      <c r="A21" s="143" t="s">
        <v>3186</v>
      </c>
      <c r="B21" s="143" t="s">
        <v>19</v>
      </c>
      <c r="C21" s="143" t="s">
        <v>952</v>
      </c>
      <c r="D21" s="143" t="s">
        <v>688</v>
      </c>
      <c r="E21" s="143" t="s">
        <v>781</v>
      </c>
      <c r="F21" s="143" t="str">
        <f t="shared" si="0"/>
        <v>중소형</v>
      </c>
      <c r="G21" s="143" t="s">
        <v>1001</v>
      </c>
      <c r="H21" s="143">
        <v>84</v>
      </c>
      <c r="I21" s="144">
        <v>31509</v>
      </c>
      <c r="J21" s="143">
        <v>380</v>
      </c>
      <c r="K21" s="137">
        <v>42095</v>
      </c>
      <c r="L21" s="137">
        <v>43101</v>
      </c>
      <c r="M21" s="144">
        <f t="shared" si="2"/>
        <v>25.454545454545457</v>
      </c>
      <c r="N21" s="144">
        <f t="shared" si="1"/>
        <v>1237.8535714285713</v>
      </c>
    </row>
    <row r="22" spans="1:14" hidden="1">
      <c r="A22" s="143" t="s">
        <v>3186</v>
      </c>
      <c r="B22" s="143" t="s">
        <v>19</v>
      </c>
      <c r="C22" s="143" t="s">
        <v>952</v>
      </c>
      <c r="D22" s="143" t="s">
        <v>688</v>
      </c>
      <c r="E22" s="143" t="s">
        <v>781</v>
      </c>
      <c r="F22" s="143" t="str">
        <f t="shared" si="0"/>
        <v>중소형</v>
      </c>
      <c r="G22" s="143" t="s">
        <v>1021</v>
      </c>
      <c r="H22" s="143">
        <v>84</v>
      </c>
      <c r="I22" s="144">
        <v>31382</v>
      </c>
      <c r="J22" s="143">
        <v>256</v>
      </c>
      <c r="K22" s="137">
        <v>42095</v>
      </c>
      <c r="L22" s="137">
        <v>43101</v>
      </c>
      <c r="M22" s="144">
        <f t="shared" si="2"/>
        <v>25.454545454545457</v>
      </c>
      <c r="N22" s="144">
        <f t="shared" si="1"/>
        <v>1232.8642857142856</v>
      </c>
    </row>
    <row r="23" spans="1:14" hidden="1">
      <c r="A23" s="143" t="s">
        <v>3186</v>
      </c>
      <c r="B23" s="143" t="s">
        <v>19</v>
      </c>
      <c r="C23" s="143" t="s">
        <v>952</v>
      </c>
      <c r="D23" s="143" t="s">
        <v>688</v>
      </c>
      <c r="E23" s="143" t="s">
        <v>781</v>
      </c>
      <c r="F23" s="143" t="str">
        <f t="shared" si="0"/>
        <v>중소형</v>
      </c>
      <c r="G23" s="143" t="s">
        <v>1048</v>
      </c>
      <c r="H23" s="143">
        <v>84</v>
      </c>
      <c r="I23" s="144">
        <v>31454</v>
      </c>
      <c r="J23" s="143">
        <v>202</v>
      </c>
      <c r="K23" s="137">
        <v>42095</v>
      </c>
      <c r="L23" s="137">
        <v>43101</v>
      </c>
      <c r="M23" s="144">
        <f t="shared" si="2"/>
        <v>25.454545454545457</v>
      </c>
      <c r="N23" s="144">
        <f t="shared" si="1"/>
        <v>1235.6928571428571</v>
      </c>
    </row>
    <row r="24" spans="1:14" hidden="1">
      <c r="A24" s="143" t="s">
        <v>3186</v>
      </c>
      <c r="B24" s="143" t="s">
        <v>3423</v>
      </c>
      <c r="C24" s="143" t="s">
        <v>952</v>
      </c>
      <c r="D24" s="143" t="s">
        <v>688</v>
      </c>
      <c r="E24" s="143" t="s">
        <v>781</v>
      </c>
      <c r="F24" s="143" t="str">
        <f t="shared" si="0"/>
        <v>중소형</v>
      </c>
      <c r="G24" s="143" t="s">
        <v>1179</v>
      </c>
      <c r="H24" s="143">
        <v>74</v>
      </c>
      <c r="I24" s="144">
        <v>27506</v>
      </c>
      <c r="J24" s="143">
        <v>419</v>
      </c>
      <c r="K24" s="137">
        <v>42095</v>
      </c>
      <c r="L24" s="137">
        <v>43101</v>
      </c>
      <c r="M24" s="144">
        <f t="shared" si="2"/>
        <v>22.424242424242426</v>
      </c>
      <c r="N24" s="144">
        <f t="shared" si="1"/>
        <v>1226.6189189189188</v>
      </c>
    </row>
    <row r="25" spans="1:14" hidden="1">
      <c r="A25" s="143" t="s">
        <v>3186</v>
      </c>
      <c r="B25" s="143" t="s">
        <v>20</v>
      </c>
      <c r="C25" s="143" t="s">
        <v>952</v>
      </c>
      <c r="D25" s="143" t="s">
        <v>688</v>
      </c>
      <c r="E25" s="143" t="s">
        <v>781</v>
      </c>
      <c r="F25" s="143" t="str">
        <f t="shared" si="0"/>
        <v>중소형</v>
      </c>
      <c r="G25" s="143" t="s">
        <v>1006</v>
      </c>
      <c r="H25" s="143">
        <v>84</v>
      </c>
      <c r="I25" s="144">
        <v>31390</v>
      </c>
      <c r="J25" s="143">
        <v>842</v>
      </c>
      <c r="K25" s="137">
        <v>42095</v>
      </c>
      <c r="L25" s="137">
        <v>43101</v>
      </c>
      <c r="M25" s="144">
        <f t="shared" si="2"/>
        <v>25.454545454545457</v>
      </c>
      <c r="N25" s="144">
        <f t="shared" si="1"/>
        <v>1233.1785714285713</v>
      </c>
    </row>
    <row r="26" spans="1:14" hidden="1">
      <c r="A26" s="143" t="s">
        <v>3186</v>
      </c>
      <c r="B26" s="143" t="s">
        <v>20</v>
      </c>
      <c r="C26" s="143" t="s">
        <v>952</v>
      </c>
      <c r="D26" s="143" t="s">
        <v>688</v>
      </c>
      <c r="E26" s="143" t="s">
        <v>781</v>
      </c>
      <c r="F26" s="143" t="str">
        <f t="shared" si="0"/>
        <v>중소형</v>
      </c>
      <c r="G26" s="143" t="s">
        <v>1002</v>
      </c>
      <c r="H26" s="143">
        <v>84</v>
      </c>
      <c r="I26" s="144">
        <v>31635</v>
      </c>
      <c r="J26" s="143">
        <v>213</v>
      </c>
      <c r="K26" s="137">
        <v>42095</v>
      </c>
      <c r="L26" s="137">
        <v>43101</v>
      </c>
      <c r="M26" s="144">
        <f t="shared" si="2"/>
        <v>25.454545454545457</v>
      </c>
      <c r="N26" s="144">
        <f t="shared" si="1"/>
        <v>1242.8035714285713</v>
      </c>
    </row>
    <row r="27" spans="1:14" hidden="1">
      <c r="A27" s="143" t="s">
        <v>3186</v>
      </c>
      <c r="B27" s="143" t="s">
        <v>20</v>
      </c>
      <c r="C27" s="143" t="s">
        <v>952</v>
      </c>
      <c r="D27" s="143" t="s">
        <v>688</v>
      </c>
      <c r="E27" s="143" t="s">
        <v>781</v>
      </c>
      <c r="F27" s="143" t="str">
        <f t="shared" si="0"/>
        <v>중소형</v>
      </c>
      <c r="G27" s="143" t="s">
        <v>1048</v>
      </c>
      <c r="H27" s="143">
        <v>84</v>
      </c>
      <c r="I27" s="144">
        <v>31518</v>
      </c>
      <c r="J27" s="143">
        <v>141</v>
      </c>
      <c r="K27" s="137">
        <v>42095</v>
      </c>
      <c r="L27" s="137">
        <v>43101</v>
      </c>
      <c r="M27" s="144">
        <f t="shared" si="2"/>
        <v>25.454545454545457</v>
      </c>
      <c r="N27" s="144">
        <f t="shared" si="1"/>
        <v>1238.2071428571428</v>
      </c>
    </row>
    <row r="28" spans="1:14" hidden="1">
      <c r="A28" s="143" t="s">
        <v>2</v>
      </c>
      <c r="B28" s="143" t="s">
        <v>3435</v>
      </c>
      <c r="C28" s="143" t="s">
        <v>952</v>
      </c>
      <c r="D28" s="143" t="s">
        <v>520</v>
      </c>
      <c r="E28" s="143" t="s">
        <v>544</v>
      </c>
      <c r="F28" s="143" t="str">
        <f t="shared" si="0"/>
        <v>중소형</v>
      </c>
      <c r="G28" s="143" t="s">
        <v>1220</v>
      </c>
      <c r="H28" s="143">
        <v>68</v>
      </c>
      <c r="I28" s="144">
        <v>25620</v>
      </c>
      <c r="J28" s="143">
        <v>232</v>
      </c>
      <c r="K28" s="137">
        <v>42095</v>
      </c>
      <c r="L28" s="137">
        <v>43101</v>
      </c>
      <c r="M28" s="144">
        <f t="shared" si="2"/>
        <v>20.606060606060606</v>
      </c>
      <c r="N28" s="144">
        <f t="shared" si="1"/>
        <v>1243.3235294117646</v>
      </c>
    </row>
    <row r="29" spans="1:14" hidden="1">
      <c r="A29" s="143" t="s">
        <v>2</v>
      </c>
      <c r="B29" s="143" t="s">
        <v>38</v>
      </c>
      <c r="C29" s="143" t="s">
        <v>952</v>
      </c>
      <c r="D29" s="143" t="s">
        <v>520</v>
      </c>
      <c r="E29" s="143" t="s">
        <v>544</v>
      </c>
      <c r="F29" s="143" t="str">
        <f t="shared" si="0"/>
        <v>중소형</v>
      </c>
      <c r="G29" s="143" t="s">
        <v>1027</v>
      </c>
      <c r="H29" s="143">
        <v>73</v>
      </c>
      <c r="I29" s="144">
        <v>27890</v>
      </c>
      <c r="J29" s="143">
        <v>226</v>
      </c>
      <c r="K29" s="137">
        <v>42095</v>
      </c>
      <c r="L29" s="137">
        <v>43101</v>
      </c>
      <c r="M29" s="144">
        <f t="shared" si="2"/>
        <v>22.121212121212121</v>
      </c>
      <c r="N29" s="144">
        <f t="shared" si="1"/>
        <v>1260.7808219178082</v>
      </c>
    </row>
    <row r="30" spans="1:14" hidden="1">
      <c r="A30" s="143" t="s">
        <v>2</v>
      </c>
      <c r="B30" s="143" t="s">
        <v>38</v>
      </c>
      <c r="C30" s="143" t="s">
        <v>952</v>
      </c>
      <c r="D30" s="143" t="s">
        <v>520</v>
      </c>
      <c r="E30" s="143" t="s">
        <v>544</v>
      </c>
      <c r="F30" s="143" t="str">
        <f t="shared" si="0"/>
        <v>중소형</v>
      </c>
      <c r="G30" s="143" t="s">
        <v>1062</v>
      </c>
      <c r="H30" s="143">
        <v>84</v>
      </c>
      <c r="I30" s="144">
        <v>29970</v>
      </c>
      <c r="J30" s="143">
        <v>680</v>
      </c>
      <c r="K30" s="137">
        <v>42095</v>
      </c>
      <c r="L30" s="137">
        <v>43101</v>
      </c>
      <c r="M30" s="144">
        <f t="shared" si="2"/>
        <v>25.454545454545457</v>
      </c>
      <c r="N30" s="144">
        <f t="shared" si="1"/>
        <v>1177.3928571428571</v>
      </c>
    </row>
    <row r="31" spans="1:14" hidden="1">
      <c r="A31" s="143" t="s">
        <v>2</v>
      </c>
      <c r="B31" s="143" t="s">
        <v>38</v>
      </c>
      <c r="C31" s="143" t="s">
        <v>952</v>
      </c>
      <c r="D31" s="143" t="s">
        <v>520</v>
      </c>
      <c r="E31" s="143" t="s">
        <v>544</v>
      </c>
      <c r="F31" s="143" t="str">
        <f t="shared" si="0"/>
        <v>중소형</v>
      </c>
      <c r="G31" s="143" t="s">
        <v>993</v>
      </c>
      <c r="H31" s="143">
        <v>84</v>
      </c>
      <c r="I31" s="144">
        <v>29980</v>
      </c>
      <c r="J31" s="143">
        <v>220</v>
      </c>
      <c r="K31" s="137">
        <v>42095</v>
      </c>
      <c r="L31" s="137">
        <v>43101</v>
      </c>
      <c r="M31" s="144">
        <f t="shared" si="2"/>
        <v>25.454545454545457</v>
      </c>
      <c r="N31" s="144">
        <f t="shared" si="1"/>
        <v>1177.7857142857142</v>
      </c>
    </row>
    <row r="32" spans="1:14" hidden="1">
      <c r="A32" s="143" t="s">
        <v>2</v>
      </c>
      <c r="B32" s="143" t="s">
        <v>53</v>
      </c>
      <c r="C32" s="143" t="s">
        <v>954</v>
      </c>
      <c r="D32" s="143" t="s">
        <v>581</v>
      </c>
      <c r="E32" s="143" t="s">
        <v>735</v>
      </c>
      <c r="F32" s="143" t="str">
        <f t="shared" si="0"/>
        <v>중소형</v>
      </c>
      <c r="G32" s="143" t="s">
        <v>1095</v>
      </c>
      <c r="H32" s="143">
        <v>62</v>
      </c>
      <c r="I32" s="144">
        <v>25030</v>
      </c>
      <c r="J32" s="143">
        <v>170</v>
      </c>
      <c r="K32" s="137">
        <v>42125</v>
      </c>
      <c r="L32" s="137">
        <v>43101</v>
      </c>
      <c r="M32" s="144">
        <f t="shared" si="2"/>
        <v>18.787878787878789</v>
      </c>
      <c r="N32" s="144">
        <f t="shared" si="1"/>
        <v>1332.241935483871</v>
      </c>
    </row>
    <row r="33" spans="1:14" hidden="1">
      <c r="A33" s="143" t="s">
        <v>2</v>
      </c>
      <c r="B33" s="143" t="s">
        <v>53</v>
      </c>
      <c r="C33" s="143" t="s">
        <v>954</v>
      </c>
      <c r="D33" s="143" t="s">
        <v>581</v>
      </c>
      <c r="E33" s="143" t="s">
        <v>735</v>
      </c>
      <c r="F33" s="143" t="str">
        <f t="shared" si="0"/>
        <v>중소형</v>
      </c>
      <c r="G33" s="143" t="s">
        <v>1096</v>
      </c>
      <c r="H33" s="143">
        <v>62</v>
      </c>
      <c r="I33" s="144">
        <v>25030</v>
      </c>
      <c r="J33" s="143">
        <v>56</v>
      </c>
      <c r="K33" s="137">
        <v>42125</v>
      </c>
      <c r="L33" s="137">
        <v>43101</v>
      </c>
      <c r="M33" s="144">
        <f t="shared" si="2"/>
        <v>18.787878787878789</v>
      </c>
      <c r="N33" s="144">
        <f t="shared" si="1"/>
        <v>1332.241935483871</v>
      </c>
    </row>
    <row r="34" spans="1:14" hidden="1">
      <c r="A34" s="143" t="s">
        <v>2</v>
      </c>
      <c r="B34" s="143" t="s">
        <v>53</v>
      </c>
      <c r="C34" s="143" t="s">
        <v>954</v>
      </c>
      <c r="D34" s="143" t="s">
        <v>581</v>
      </c>
      <c r="E34" s="143" t="s">
        <v>735</v>
      </c>
      <c r="F34" s="143" t="str">
        <f t="shared" si="0"/>
        <v>중소형</v>
      </c>
      <c r="G34" s="143" t="s">
        <v>1340</v>
      </c>
      <c r="H34" s="143">
        <v>74</v>
      </c>
      <c r="I34" s="144">
        <v>27960</v>
      </c>
      <c r="J34" s="143">
        <v>102</v>
      </c>
      <c r="K34" s="137">
        <v>42125</v>
      </c>
      <c r="L34" s="137">
        <v>43101</v>
      </c>
      <c r="M34" s="144">
        <f t="shared" si="2"/>
        <v>22.424242424242426</v>
      </c>
      <c r="N34" s="144">
        <f t="shared" si="1"/>
        <v>1246.8648648648648</v>
      </c>
    </row>
    <row r="35" spans="1:14" hidden="1">
      <c r="A35" s="143" t="s">
        <v>2</v>
      </c>
      <c r="B35" s="143" t="s">
        <v>53</v>
      </c>
      <c r="C35" s="143" t="s">
        <v>954</v>
      </c>
      <c r="D35" s="143" t="s">
        <v>581</v>
      </c>
      <c r="E35" s="143" t="s">
        <v>735</v>
      </c>
      <c r="F35" s="143" t="str">
        <f t="shared" si="0"/>
        <v>중소형</v>
      </c>
      <c r="G35" s="143" t="s">
        <v>1341</v>
      </c>
      <c r="H35" s="143">
        <v>74</v>
      </c>
      <c r="I35" s="144">
        <v>28290</v>
      </c>
      <c r="J35" s="143">
        <v>34</v>
      </c>
      <c r="K35" s="137">
        <v>42125</v>
      </c>
      <c r="L35" s="137">
        <v>43101</v>
      </c>
      <c r="M35" s="144">
        <f t="shared" si="2"/>
        <v>22.424242424242426</v>
      </c>
      <c r="N35" s="144">
        <f t="shared" si="1"/>
        <v>1261.581081081081</v>
      </c>
    </row>
    <row r="36" spans="1:14" hidden="1">
      <c r="A36" s="143" t="s">
        <v>2</v>
      </c>
      <c r="B36" s="143" t="s">
        <v>53</v>
      </c>
      <c r="C36" s="143" t="s">
        <v>954</v>
      </c>
      <c r="D36" s="143" t="s">
        <v>581</v>
      </c>
      <c r="E36" s="143" t="s">
        <v>735</v>
      </c>
      <c r="F36" s="143" t="str">
        <f t="shared" si="0"/>
        <v>중소형</v>
      </c>
      <c r="G36" s="143" t="s">
        <v>1511</v>
      </c>
      <c r="H36" s="143">
        <v>84</v>
      </c>
      <c r="I36" s="144">
        <v>31100</v>
      </c>
      <c r="J36" s="143">
        <v>67</v>
      </c>
      <c r="K36" s="137">
        <v>42125</v>
      </c>
      <c r="L36" s="137">
        <v>43101</v>
      </c>
      <c r="M36" s="144">
        <f t="shared" si="2"/>
        <v>25.454545454545457</v>
      </c>
      <c r="N36" s="144">
        <f t="shared" si="1"/>
        <v>1221.7857142857142</v>
      </c>
    </row>
    <row r="37" spans="1:14" hidden="1">
      <c r="A37" s="143" t="s">
        <v>2</v>
      </c>
      <c r="B37" s="143" t="s">
        <v>53</v>
      </c>
      <c r="C37" s="143" t="s">
        <v>954</v>
      </c>
      <c r="D37" s="143" t="s">
        <v>581</v>
      </c>
      <c r="E37" s="143" t="s">
        <v>735</v>
      </c>
      <c r="F37" s="143" t="str">
        <f t="shared" si="0"/>
        <v>중소형</v>
      </c>
      <c r="G37" s="143" t="s">
        <v>1079</v>
      </c>
      <c r="H37" s="143">
        <v>84</v>
      </c>
      <c r="I37" s="144">
        <v>30070</v>
      </c>
      <c r="J37" s="143">
        <v>68</v>
      </c>
      <c r="K37" s="137">
        <v>42125</v>
      </c>
      <c r="L37" s="137">
        <v>43101</v>
      </c>
      <c r="M37" s="144">
        <f t="shared" si="2"/>
        <v>25.454545454545457</v>
      </c>
      <c r="N37" s="144">
        <f t="shared" si="1"/>
        <v>1181.3214285714284</v>
      </c>
    </row>
    <row r="38" spans="1:14" hidden="1">
      <c r="A38" s="143" t="s">
        <v>2</v>
      </c>
      <c r="B38" s="143" t="s">
        <v>53</v>
      </c>
      <c r="C38" s="143" t="s">
        <v>954</v>
      </c>
      <c r="D38" s="143" t="s">
        <v>581</v>
      </c>
      <c r="E38" s="143" t="s">
        <v>735</v>
      </c>
      <c r="F38" s="143" t="str">
        <f t="shared" si="0"/>
        <v>중소형</v>
      </c>
      <c r="G38" s="143" t="s">
        <v>994</v>
      </c>
      <c r="H38" s="143">
        <v>84</v>
      </c>
      <c r="I38" s="144">
        <v>31100</v>
      </c>
      <c r="J38" s="143">
        <v>66</v>
      </c>
      <c r="K38" s="137">
        <v>42125</v>
      </c>
      <c r="L38" s="137">
        <v>43101</v>
      </c>
      <c r="M38" s="144">
        <f t="shared" si="2"/>
        <v>25.454545454545457</v>
      </c>
      <c r="N38" s="144">
        <f t="shared" si="1"/>
        <v>1221.7857142857142</v>
      </c>
    </row>
    <row r="39" spans="1:14" hidden="1">
      <c r="A39" s="143" t="s">
        <v>2</v>
      </c>
      <c r="B39" s="143" t="s">
        <v>53</v>
      </c>
      <c r="C39" s="143" t="s">
        <v>954</v>
      </c>
      <c r="D39" s="143" t="s">
        <v>581</v>
      </c>
      <c r="E39" s="143" t="s">
        <v>735</v>
      </c>
      <c r="F39" s="143" t="str">
        <f t="shared" si="0"/>
        <v>중형</v>
      </c>
      <c r="G39" s="143" t="s">
        <v>1512</v>
      </c>
      <c r="H39" s="143">
        <v>99</v>
      </c>
      <c r="I39" s="144">
        <v>34700</v>
      </c>
      <c r="J39" s="143">
        <v>67</v>
      </c>
      <c r="K39" s="137">
        <v>42125</v>
      </c>
      <c r="L39" s="137">
        <v>43101</v>
      </c>
      <c r="M39" s="144">
        <f t="shared" si="2"/>
        <v>30</v>
      </c>
      <c r="N39" s="144">
        <f t="shared" si="1"/>
        <v>1156.6666666666667</v>
      </c>
    </row>
    <row r="40" spans="1:14" hidden="1">
      <c r="A40" s="143" t="s">
        <v>2</v>
      </c>
      <c r="B40" s="143" t="s">
        <v>54</v>
      </c>
      <c r="C40" s="143" t="s">
        <v>954</v>
      </c>
      <c r="D40" s="143" t="s">
        <v>581</v>
      </c>
      <c r="E40" s="143" t="s">
        <v>735</v>
      </c>
      <c r="F40" s="143" t="str">
        <f t="shared" si="0"/>
        <v>중소형</v>
      </c>
      <c r="G40" s="143" t="s">
        <v>1513</v>
      </c>
      <c r="H40" s="143">
        <v>84</v>
      </c>
      <c r="I40" s="144">
        <v>31000</v>
      </c>
      <c r="J40" s="143">
        <v>169</v>
      </c>
      <c r="K40" s="137">
        <v>42125</v>
      </c>
      <c r="L40" s="137">
        <v>43101</v>
      </c>
      <c r="M40" s="144">
        <f t="shared" si="2"/>
        <v>25.454545454545457</v>
      </c>
      <c r="N40" s="144">
        <f t="shared" si="1"/>
        <v>1217.8571428571427</v>
      </c>
    </row>
    <row r="41" spans="1:14" hidden="1">
      <c r="A41" s="143" t="s">
        <v>2</v>
      </c>
      <c r="B41" s="143" t="s">
        <v>54</v>
      </c>
      <c r="C41" s="143" t="s">
        <v>954</v>
      </c>
      <c r="D41" s="143" t="s">
        <v>581</v>
      </c>
      <c r="E41" s="143" t="s">
        <v>735</v>
      </c>
      <c r="F41" s="143" t="str">
        <f t="shared" si="0"/>
        <v>중소형</v>
      </c>
      <c r="G41" s="143" t="s">
        <v>1511</v>
      </c>
      <c r="H41" s="143">
        <v>84</v>
      </c>
      <c r="I41" s="144">
        <v>31100</v>
      </c>
      <c r="J41" s="143">
        <v>495</v>
      </c>
      <c r="K41" s="137">
        <v>42125</v>
      </c>
      <c r="L41" s="137">
        <v>43101</v>
      </c>
      <c r="M41" s="144">
        <f t="shared" si="2"/>
        <v>25.454545454545457</v>
      </c>
      <c r="N41" s="144">
        <f t="shared" si="1"/>
        <v>1221.7857142857142</v>
      </c>
    </row>
    <row r="42" spans="1:14" hidden="1">
      <c r="A42" s="143" t="s">
        <v>2</v>
      </c>
      <c r="B42" s="143" t="s">
        <v>54</v>
      </c>
      <c r="C42" s="143" t="s">
        <v>954</v>
      </c>
      <c r="D42" s="143" t="s">
        <v>581</v>
      </c>
      <c r="E42" s="143" t="s">
        <v>735</v>
      </c>
      <c r="F42" s="143" t="str">
        <f t="shared" si="0"/>
        <v>중소형</v>
      </c>
      <c r="G42" s="143" t="s">
        <v>1079</v>
      </c>
      <c r="H42" s="143">
        <v>84</v>
      </c>
      <c r="I42" s="144">
        <v>30070</v>
      </c>
      <c r="J42" s="143">
        <v>185</v>
      </c>
      <c r="K42" s="137">
        <v>42125</v>
      </c>
      <c r="L42" s="137">
        <v>43101</v>
      </c>
      <c r="M42" s="144">
        <f t="shared" si="2"/>
        <v>25.454545454545457</v>
      </c>
      <c r="N42" s="144">
        <f t="shared" si="1"/>
        <v>1181.3214285714284</v>
      </c>
    </row>
    <row r="43" spans="1:14" hidden="1">
      <c r="A43" s="143" t="s">
        <v>2</v>
      </c>
      <c r="B43" s="143" t="s">
        <v>54</v>
      </c>
      <c r="C43" s="143" t="s">
        <v>954</v>
      </c>
      <c r="D43" s="143" t="s">
        <v>581</v>
      </c>
      <c r="E43" s="143" t="s">
        <v>735</v>
      </c>
      <c r="F43" s="143" t="str">
        <f t="shared" si="0"/>
        <v>중소형</v>
      </c>
      <c r="G43" s="143" t="s">
        <v>994</v>
      </c>
      <c r="H43" s="143">
        <v>84</v>
      </c>
      <c r="I43" s="144">
        <v>31100</v>
      </c>
      <c r="J43" s="143">
        <v>184</v>
      </c>
      <c r="K43" s="137">
        <v>42125</v>
      </c>
      <c r="L43" s="137">
        <v>43101</v>
      </c>
      <c r="M43" s="144">
        <f t="shared" si="2"/>
        <v>25.454545454545457</v>
      </c>
      <c r="N43" s="144">
        <f t="shared" si="1"/>
        <v>1221.7857142857142</v>
      </c>
    </row>
    <row r="44" spans="1:14" hidden="1">
      <c r="A44" s="143" t="s">
        <v>2</v>
      </c>
      <c r="B44" s="143" t="s">
        <v>54</v>
      </c>
      <c r="C44" s="143" t="s">
        <v>954</v>
      </c>
      <c r="D44" s="143" t="s">
        <v>581</v>
      </c>
      <c r="E44" s="143" t="s">
        <v>735</v>
      </c>
      <c r="F44" s="143" t="str">
        <f t="shared" si="0"/>
        <v>중형</v>
      </c>
      <c r="G44" s="143" t="s">
        <v>1512</v>
      </c>
      <c r="H44" s="143">
        <v>99</v>
      </c>
      <c r="I44" s="144">
        <v>34700</v>
      </c>
      <c r="J44" s="143">
        <v>67</v>
      </c>
      <c r="K44" s="137">
        <v>42125</v>
      </c>
      <c r="L44" s="137">
        <v>43101</v>
      </c>
      <c r="M44" s="144">
        <f t="shared" si="2"/>
        <v>30</v>
      </c>
      <c r="N44" s="144">
        <f t="shared" si="1"/>
        <v>1156.6666666666667</v>
      </c>
    </row>
    <row r="45" spans="1:14" hidden="1">
      <c r="A45" s="143" t="s">
        <v>2</v>
      </c>
      <c r="B45" s="143" t="s">
        <v>58</v>
      </c>
      <c r="C45" s="143" t="s">
        <v>952</v>
      </c>
      <c r="D45" s="143" t="s">
        <v>506</v>
      </c>
      <c r="E45" s="143" t="s">
        <v>710</v>
      </c>
      <c r="F45" s="143" t="str">
        <f t="shared" si="0"/>
        <v>중소형</v>
      </c>
      <c r="G45" s="143" t="s">
        <v>1514</v>
      </c>
      <c r="H45" s="143">
        <v>78</v>
      </c>
      <c r="I45" s="144">
        <v>33400</v>
      </c>
      <c r="J45" s="143">
        <v>95</v>
      </c>
      <c r="K45" s="137">
        <v>42125</v>
      </c>
      <c r="L45" s="137">
        <v>43101</v>
      </c>
      <c r="M45" s="144">
        <f t="shared" si="2"/>
        <v>23.636363636363637</v>
      </c>
      <c r="N45" s="144">
        <f t="shared" si="1"/>
        <v>1413.0769230769231</v>
      </c>
    </row>
    <row r="46" spans="1:14" hidden="1">
      <c r="A46" s="143" t="s">
        <v>2</v>
      </c>
      <c r="B46" s="143" t="s">
        <v>58</v>
      </c>
      <c r="C46" s="143" t="s">
        <v>952</v>
      </c>
      <c r="D46" s="143" t="s">
        <v>506</v>
      </c>
      <c r="E46" s="143" t="s">
        <v>710</v>
      </c>
      <c r="F46" s="143" t="str">
        <f t="shared" si="0"/>
        <v>중소형</v>
      </c>
      <c r="G46" s="143" t="s">
        <v>1515</v>
      </c>
      <c r="H46" s="143">
        <v>78</v>
      </c>
      <c r="I46" s="144">
        <v>33400</v>
      </c>
      <c r="J46" s="143">
        <v>91</v>
      </c>
      <c r="K46" s="137">
        <v>42125</v>
      </c>
      <c r="L46" s="137">
        <v>43101</v>
      </c>
      <c r="M46" s="144">
        <f t="shared" si="2"/>
        <v>23.636363636363637</v>
      </c>
      <c r="N46" s="144">
        <f t="shared" si="1"/>
        <v>1413.0769230769231</v>
      </c>
    </row>
    <row r="47" spans="1:14" hidden="1">
      <c r="A47" s="143" t="s">
        <v>2</v>
      </c>
      <c r="B47" s="143" t="s">
        <v>3460</v>
      </c>
      <c r="C47" s="143" t="s">
        <v>952</v>
      </c>
      <c r="D47" s="143" t="s">
        <v>506</v>
      </c>
      <c r="E47" s="143" t="s">
        <v>710</v>
      </c>
      <c r="F47" s="143" t="str">
        <f t="shared" si="0"/>
        <v>중소형</v>
      </c>
      <c r="G47" s="143" t="s">
        <v>1406</v>
      </c>
      <c r="H47" s="143">
        <v>78</v>
      </c>
      <c r="I47" s="144">
        <v>33400</v>
      </c>
      <c r="J47" s="143">
        <v>94</v>
      </c>
      <c r="K47" s="137">
        <v>42125</v>
      </c>
      <c r="L47" s="137">
        <v>43101</v>
      </c>
      <c r="M47" s="144">
        <f t="shared" si="2"/>
        <v>23.636363636363637</v>
      </c>
      <c r="N47" s="144">
        <f t="shared" si="1"/>
        <v>1413.0769230769231</v>
      </c>
    </row>
    <row r="48" spans="1:14" hidden="1">
      <c r="A48" s="143" t="s">
        <v>2</v>
      </c>
      <c r="B48" s="143" t="s">
        <v>58</v>
      </c>
      <c r="C48" s="143" t="s">
        <v>952</v>
      </c>
      <c r="D48" s="143" t="s">
        <v>506</v>
      </c>
      <c r="E48" s="143" t="s">
        <v>710</v>
      </c>
      <c r="F48" s="143" t="str">
        <f t="shared" si="0"/>
        <v>중소형</v>
      </c>
      <c r="G48" s="143" t="s">
        <v>1516</v>
      </c>
      <c r="H48" s="143">
        <v>78</v>
      </c>
      <c r="I48" s="144">
        <v>33400</v>
      </c>
      <c r="J48" s="143">
        <v>31</v>
      </c>
      <c r="K48" s="137">
        <v>42125</v>
      </c>
      <c r="L48" s="137">
        <v>43101</v>
      </c>
      <c r="M48" s="144">
        <f t="shared" si="2"/>
        <v>23.636363636363637</v>
      </c>
      <c r="N48" s="144">
        <f t="shared" si="1"/>
        <v>1413.0769230769231</v>
      </c>
    </row>
    <row r="49" spans="1:14" hidden="1">
      <c r="A49" s="143" t="s">
        <v>2</v>
      </c>
      <c r="B49" s="143" t="s">
        <v>58</v>
      </c>
      <c r="C49" s="143" t="s">
        <v>952</v>
      </c>
      <c r="D49" s="143" t="s">
        <v>506</v>
      </c>
      <c r="E49" s="143" t="s">
        <v>710</v>
      </c>
      <c r="F49" s="143" t="str">
        <f t="shared" si="0"/>
        <v>중형</v>
      </c>
      <c r="G49" s="143" t="s">
        <v>1517</v>
      </c>
      <c r="H49" s="143">
        <v>87</v>
      </c>
      <c r="I49" s="144">
        <v>34300</v>
      </c>
      <c r="J49" s="143">
        <v>150</v>
      </c>
      <c r="K49" s="137">
        <v>42125</v>
      </c>
      <c r="L49" s="137">
        <v>43101</v>
      </c>
      <c r="M49" s="144">
        <f t="shared" si="2"/>
        <v>26.363636363636363</v>
      </c>
      <c r="N49" s="144">
        <f t="shared" si="1"/>
        <v>1301.0344827586207</v>
      </c>
    </row>
    <row r="50" spans="1:14" hidden="1">
      <c r="A50" s="143" t="s">
        <v>2</v>
      </c>
      <c r="B50" s="143" t="s">
        <v>7</v>
      </c>
      <c r="C50" s="143" t="s">
        <v>960</v>
      </c>
      <c r="D50" s="143" t="s">
        <v>582</v>
      </c>
      <c r="E50" s="143" t="s">
        <v>793</v>
      </c>
      <c r="F50" s="143" t="str">
        <f t="shared" si="0"/>
        <v>중소형</v>
      </c>
      <c r="G50" s="143" t="s">
        <v>1457</v>
      </c>
      <c r="H50" s="143">
        <v>62</v>
      </c>
      <c r="I50" s="144">
        <v>21590</v>
      </c>
      <c r="J50" s="143">
        <v>145</v>
      </c>
      <c r="K50" s="137">
        <v>42156</v>
      </c>
      <c r="L50" s="137">
        <v>43101</v>
      </c>
      <c r="M50" s="144">
        <f t="shared" si="2"/>
        <v>18.787878787878789</v>
      </c>
      <c r="N50" s="144">
        <f t="shared" si="1"/>
        <v>1149.1451612903224</v>
      </c>
    </row>
    <row r="51" spans="1:14" hidden="1">
      <c r="A51" s="143" t="s">
        <v>2</v>
      </c>
      <c r="B51" s="143" t="s">
        <v>7</v>
      </c>
      <c r="C51" s="143" t="s">
        <v>960</v>
      </c>
      <c r="D51" s="143" t="s">
        <v>582</v>
      </c>
      <c r="E51" s="143" t="s">
        <v>793</v>
      </c>
      <c r="F51" s="143" t="str">
        <f t="shared" si="0"/>
        <v>중소형</v>
      </c>
      <c r="G51" s="143" t="s">
        <v>1141</v>
      </c>
      <c r="H51" s="143">
        <v>62</v>
      </c>
      <c r="I51" s="144">
        <v>22390</v>
      </c>
      <c r="J51" s="143">
        <v>304</v>
      </c>
      <c r="K51" s="137">
        <v>42156</v>
      </c>
      <c r="L51" s="137">
        <v>43101</v>
      </c>
      <c r="M51" s="144">
        <f t="shared" si="2"/>
        <v>18.787878787878789</v>
      </c>
      <c r="N51" s="144">
        <f t="shared" si="1"/>
        <v>1191.7258064516129</v>
      </c>
    </row>
    <row r="52" spans="1:14" hidden="1">
      <c r="A52" s="143" t="s">
        <v>2</v>
      </c>
      <c r="B52" s="143" t="s">
        <v>7</v>
      </c>
      <c r="C52" s="143" t="s">
        <v>960</v>
      </c>
      <c r="D52" s="143" t="s">
        <v>582</v>
      </c>
      <c r="E52" s="143" t="s">
        <v>793</v>
      </c>
      <c r="F52" s="143" t="str">
        <f t="shared" si="0"/>
        <v>중소형</v>
      </c>
      <c r="G52" s="143" t="s">
        <v>1039</v>
      </c>
      <c r="H52" s="143">
        <v>74</v>
      </c>
      <c r="I52" s="144">
        <v>25480</v>
      </c>
      <c r="J52" s="143">
        <v>82</v>
      </c>
      <c r="K52" s="137">
        <v>42156</v>
      </c>
      <c r="L52" s="137">
        <v>43101</v>
      </c>
      <c r="M52" s="144">
        <f t="shared" si="2"/>
        <v>22.424242424242426</v>
      </c>
      <c r="N52" s="144">
        <f t="shared" si="1"/>
        <v>1136.2702702702702</v>
      </c>
    </row>
    <row r="53" spans="1:14" hidden="1">
      <c r="A53" s="143" t="s">
        <v>2</v>
      </c>
      <c r="B53" s="143" t="s">
        <v>7</v>
      </c>
      <c r="C53" s="143" t="s">
        <v>960</v>
      </c>
      <c r="D53" s="143" t="s">
        <v>582</v>
      </c>
      <c r="E53" s="143" t="s">
        <v>793</v>
      </c>
      <c r="F53" s="143" t="str">
        <f t="shared" si="0"/>
        <v>중소형</v>
      </c>
      <c r="G53" s="143" t="s">
        <v>1328</v>
      </c>
      <c r="H53" s="143">
        <v>74</v>
      </c>
      <c r="I53" s="144">
        <v>25380</v>
      </c>
      <c r="J53" s="143">
        <v>124</v>
      </c>
      <c r="K53" s="137">
        <v>42156</v>
      </c>
      <c r="L53" s="137">
        <v>43101</v>
      </c>
      <c r="M53" s="144">
        <f t="shared" si="2"/>
        <v>22.424242424242426</v>
      </c>
      <c r="N53" s="144">
        <f t="shared" si="1"/>
        <v>1131.8108108108108</v>
      </c>
    </row>
    <row r="54" spans="1:14" hidden="1">
      <c r="A54" s="143" t="s">
        <v>2</v>
      </c>
      <c r="B54" s="143" t="s">
        <v>7</v>
      </c>
      <c r="C54" s="143" t="s">
        <v>960</v>
      </c>
      <c r="D54" s="143" t="s">
        <v>582</v>
      </c>
      <c r="E54" s="143" t="s">
        <v>793</v>
      </c>
      <c r="F54" s="143" t="str">
        <f t="shared" si="0"/>
        <v>중소형</v>
      </c>
      <c r="G54" s="143" t="s">
        <v>1006</v>
      </c>
      <c r="H54" s="143">
        <v>84</v>
      </c>
      <c r="I54" s="144">
        <v>27290</v>
      </c>
      <c r="J54" s="143">
        <v>465</v>
      </c>
      <c r="K54" s="137">
        <v>42156</v>
      </c>
      <c r="L54" s="137">
        <v>43101</v>
      </c>
      <c r="M54" s="144">
        <f t="shared" si="2"/>
        <v>25.454545454545457</v>
      </c>
      <c r="N54" s="144">
        <f t="shared" si="1"/>
        <v>1072.1071428571427</v>
      </c>
    </row>
    <row r="55" spans="1:14" hidden="1">
      <c r="A55" s="143" t="s">
        <v>2</v>
      </c>
      <c r="B55" s="143" t="s">
        <v>7</v>
      </c>
      <c r="C55" s="143" t="s">
        <v>960</v>
      </c>
      <c r="D55" s="143" t="s">
        <v>582</v>
      </c>
      <c r="E55" s="143" t="s">
        <v>793</v>
      </c>
      <c r="F55" s="143" t="str">
        <f t="shared" si="0"/>
        <v>중소형</v>
      </c>
      <c r="G55" s="143" t="s">
        <v>1007</v>
      </c>
      <c r="H55" s="143">
        <v>84</v>
      </c>
      <c r="I55" s="144">
        <v>28270</v>
      </c>
      <c r="J55" s="143">
        <v>44</v>
      </c>
      <c r="K55" s="137">
        <v>42156</v>
      </c>
      <c r="L55" s="137">
        <v>43101</v>
      </c>
      <c r="M55" s="144">
        <f t="shared" si="2"/>
        <v>25.454545454545457</v>
      </c>
      <c r="N55" s="144">
        <f t="shared" si="1"/>
        <v>1110.6071428571427</v>
      </c>
    </row>
    <row r="56" spans="1:14" hidden="1">
      <c r="A56" s="143" t="s">
        <v>2</v>
      </c>
      <c r="B56" s="143" t="s">
        <v>3427</v>
      </c>
      <c r="C56" s="143" t="s">
        <v>952</v>
      </c>
      <c r="D56" s="143" t="s">
        <v>520</v>
      </c>
      <c r="E56" s="143" t="s">
        <v>802</v>
      </c>
      <c r="F56" s="143" t="str">
        <f t="shared" si="0"/>
        <v>소형</v>
      </c>
      <c r="G56" s="143" t="s">
        <v>980</v>
      </c>
      <c r="H56" s="143">
        <v>59</v>
      </c>
      <c r="I56" s="144">
        <v>24400</v>
      </c>
      <c r="J56" s="143">
        <v>402</v>
      </c>
      <c r="K56" s="137">
        <v>42156</v>
      </c>
      <c r="L56" s="137">
        <v>43101</v>
      </c>
      <c r="M56" s="144">
        <f t="shared" si="2"/>
        <v>17.878787878787879</v>
      </c>
      <c r="N56" s="144">
        <f t="shared" si="1"/>
        <v>1364.7457627118645</v>
      </c>
    </row>
    <row r="57" spans="1:14" hidden="1">
      <c r="A57" s="143" t="s">
        <v>2</v>
      </c>
      <c r="B57" s="143" t="s">
        <v>26</v>
      </c>
      <c r="C57" s="143" t="s">
        <v>952</v>
      </c>
      <c r="D57" s="143" t="s">
        <v>520</v>
      </c>
      <c r="E57" s="143" t="s">
        <v>802</v>
      </c>
      <c r="F57" s="143" t="str">
        <f t="shared" si="0"/>
        <v>소형</v>
      </c>
      <c r="G57" s="143" t="s">
        <v>981</v>
      </c>
      <c r="H57" s="143">
        <v>59</v>
      </c>
      <c r="I57" s="144">
        <v>24140</v>
      </c>
      <c r="J57" s="143">
        <v>162</v>
      </c>
      <c r="K57" s="137">
        <v>42156</v>
      </c>
      <c r="L57" s="137">
        <v>43101</v>
      </c>
      <c r="M57" s="144">
        <f t="shared" si="2"/>
        <v>17.878787878787879</v>
      </c>
      <c r="N57" s="144">
        <f t="shared" si="1"/>
        <v>1350.2033898305085</v>
      </c>
    </row>
    <row r="58" spans="1:14" hidden="1">
      <c r="A58" s="143" t="s">
        <v>2</v>
      </c>
      <c r="B58" s="143" t="s">
        <v>26</v>
      </c>
      <c r="C58" s="143" t="s">
        <v>952</v>
      </c>
      <c r="D58" s="143" t="s">
        <v>520</v>
      </c>
      <c r="E58" s="143" t="s">
        <v>802</v>
      </c>
      <c r="F58" s="143" t="str">
        <f t="shared" si="0"/>
        <v>소형</v>
      </c>
      <c r="G58" s="143" t="s">
        <v>1049</v>
      </c>
      <c r="H58" s="143">
        <v>59</v>
      </c>
      <c r="I58" s="144">
        <v>25000</v>
      </c>
      <c r="J58" s="143">
        <v>44</v>
      </c>
      <c r="K58" s="137">
        <v>42156</v>
      </c>
      <c r="L58" s="137">
        <v>43101</v>
      </c>
      <c r="M58" s="144">
        <f t="shared" si="2"/>
        <v>17.878787878787879</v>
      </c>
      <c r="N58" s="144">
        <f t="shared" si="1"/>
        <v>1398.3050847457628</v>
      </c>
    </row>
    <row r="59" spans="1:14" hidden="1">
      <c r="A59" s="143" t="s">
        <v>2</v>
      </c>
      <c r="B59" s="143" t="s">
        <v>26</v>
      </c>
      <c r="C59" s="143" t="s">
        <v>952</v>
      </c>
      <c r="D59" s="143" t="s">
        <v>520</v>
      </c>
      <c r="E59" s="143" t="s">
        <v>802</v>
      </c>
      <c r="F59" s="143" t="str">
        <f t="shared" si="0"/>
        <v>소형</v>
      </c>
      <c r="G59" s="143" t="s">
        <v>1201</v>
      </c>
      <c r="H59" s="143">
        <v>59</v>
      </c>
      <c r="I59" s="144">
        <v>24010</v>
      </c>
      <c r="J59" s="143">
        <v>21</v>
      </c>
      <c r="K59" s="137">
        <v>42156</v>
      </c>
      <c r="L59" s="137">
        <v>43101</v>
      </c>
      <c r="M59" s="144">
        <f t="shared" si="2"/>
        <v>17.878787878787879</v>
      </c>
      <c r="N59" s="144">
        <f t="shared" si="1"/>
        <v>1342.9322033898304</v>
      </c>
    </row>
    <row r="60" spans="1:14" hidden="1">
      <c r="A60" s="143" t="s">
        <v>2</v>
      </c>
      <c r="B60" s="143" t="s">
        <v>30</v>
      </c>
      <c r="C60" s="143" t="s">
        <v>952</v>
      </c>
      <c r="D60" s="143" t="s">
        <v>547</v>
      </c>
      <c r="E60" s="143" t="s">
        <v>804</v>
      </c>
      <c r="F60" s="143" t="str">
        <f t="shared" si="0"/>
        <v>중소형</v>
      </c>
      <c r="G60" s="143" t="s">
        <v>1047</v>
      </c>
      <c r="H60" s="143">
        <v>84</v>
      </c>
      <c r="I60" s="144">
        <v>33500</v>
      </c>
      <c r="J60" s="143">
        <v>58</v>
      </c>
      <c r="K60" s="137">
        <v>42156</v>
      </c>
      <c r="L60" s="137">
        <v>43101</v>
      </c>
      <c r="M60" s="144">
        <f t="shared" si="2"/>
        <v>25.454545454545457</v>
      </c>
      <c r="N60" s="144">
        <f t="shared" si="1"/>
        <v>1316.0714285714284</v>
      </c>
    </row>
    <row r="61" spans="1:14" hidden="1">
      <c r="A61" s="143" t="s">
        <v>2</v>
      </c>
      <c r="B61" s="143" t="s">
        <v>3429</v>
      </c>
      <c r="C61" s="143" t="s">
        <v>952</v>
      </c>
      <c r="D61" s="143" t="s">
        <v>547</v>
      </c>
      <c r="E61" s="143" t="s">
        <v>804</v>
      </c>
      <c r="F61" s="143" t="str">
        <f t="shared" si="0"/>
        <v>중소형</v>
      </c>
      <c r="G61" s="143" t="s">
        <v>1013</v>
      </c>
      <c r="H61" s="143">
        <v>84</v>
      </c>
      <c r="I61" s="144">
        <v>33380</v>
      </c>
      <c r="J61" s="143">
        <v>143</v>
      </c>
      <c r="K61" s="137">
        <v>42156</v>
      </c>
      <c r="L61" s="137">
        <v>43101</v>
      </c>
      <c r="M61" s="144">
        <f t="shared" si="2"/>
        <v>25.454545454545457</v>
      </c>
      <c r="N61" s="144">
        <f t="shared" si="1"/>
        <v>1311.3571428571427</v>
      </c>
    </row>
    <row r="62" spans="1:14" hidden="1">
      <c r="A62" s="143" t="s">
        <v>2</v>
      </c>
      <c r="B62" s="143" t="s">
        <v>30</v>
      </c>
      <c r="C62" s="143" t="s">
        <v>952</v>
      </c>
      <c r="D62" s="143" t="s">
        <v>547</v>
      </c>
      <c r="E62" s="143" t="s">
        <v>804</v>
      </c>
      <c r="F62" s="143" t="str">
        <f t="shared" si="0"/>
        <v>중소형</v>
      </c>
      <c r="G62" s="143" t="s">
        <v>1030</v>
      </c>
      <c r="H62" s="143">
        <v>84</v>
      </c>
      <c r="I62" s="144">
        <v>32060</v>
      </c>
      <c r="J62" s="143">
        <v>4</v>
      </c>
      <c r="K62" s="137">
        <v>42156</v>
      </c>
      <c r="L62" s="137">
        <v>43101</v>
      </c>
      <c r="M62" s="144">
        <f t="shared" si="2"/>
        <v>25.454545454545457</v>
      </c>
      <c r="N62" s="144">
        <f t="shared" si="1"/>
        <v>1259.5</v>
      </c>
    </row>
    <row r="63" spans="1:14" hidden="1">
      <c r="A63" s="143" t="s">
        <v>2</v>
      </c>
      <c r="B63" s="143" t="s">
        <v>30</v>
      </c>
      <c r="C63" s="143" t="s">
        <v>952</v>
      </c>
      <c r="D63" s="143" t="s">
        <v>547</v>
      </c>
      <c r="E63" s="143" t="s">
        <v>804</v>
      </c>
      <c r="F63" s="143" t="str">
        <f t="shared" si="0"/>
        <v>중소형</v>
      </c>
      <c r="G63" s="143" t="s">
        <v>1102</v>
      </c>
      <c r="H63" s="143">
        <v>84</v>
      </c>
      <c r="I63" s="144">
        <v>34870</v>
      </c>
      <c r="J63" s="143">
        <v>5</v>
      </c>
      <c r="K63" s="137">
        <v>42156</v>
      </c>
      <c r="L63" s="137">
        <v>43101</v>
      </c>
      <c r="M63" s="144">
        <f t="shared" si="2"/>
        <v>25.454545454545457</v>
      </c>
      <c r="N63" s="144">
        <f t="shared" si="1"/>
        <v>1369.8928571428571</v>
      </c>
    </row>
    <row r="64" spans="1:14" hidden="1">
      <c r="A64" s="143" t="s">
        <v>2</v>
      </c>
      <c r="B64" s="143" t="s">
        <v>30</v>
      </c>
      <c r="C64" s="143" t="s">
        <v>952</v>
      </c>
      <c r="D64" s="143" t="s">
        <v>547</v>
      </c>
      <c r="E64" s="143" t="s">
        <v>804</v>
      </c>
      <c r="F64" s="143" t="str">
        <f t="shared" si="0"/>
        <v>중형</v>
      </c>
      <c r="G64" s="143" t="s">
        <v>1469</v>
      </c>
      <c r="H64" s="143">
        <v>90</v>
      </c>
      <c r="I64" s="144">
        <v>35500</v>
      </c>
      <c r="J64" s="143">
        <v>270</v>
      </c>
      <c r="K64" s="137">
        <v>42156</v>
      </c>
      <c r="L64" s="137">
        <v>43101</v>
      </c>
      <c r="M64" s="144">
        <f t="shared" si="2"/>
        <v>27.272727272727273</v>
      </c>
      <c r="N64" s="144">
        <f t="shared" si="1"/>
        <v>1301.6666666666667</v>
      </c>
    </row>
    <row r="65" spans="1:14" hidden="1">
      <c r="A65" s="143" t="s">
        <v>2</v>
      </c>
      <c r="B65" s="143" t="s">
        <v>30</v>
      </c>
      <c r="C65" s="143" t="s">
        <v>952</v>
      </c>
      <c r="D65" s="143" t="s">
        <v>547</v>
      </c>
      <c r="E65" s="143" t="s">
        <v>804</v>
      </c>
      <c r="F65" s="143" t="str">
        <f t="shared" si="0"/>
        <v>중형</v>
      </c>
      <c r="G65" s="143" t="s">
        <v>1470</v>
      </c>
      <c r="H65" s="143">
        <v>96</v>
      </c>
      <c r="I65" s="144">
        <v>37780</v>
      </c>
      <c r="J65" s="143">
        <v>81</v>
      </c>
      <c r="K65" s="137">
        <v>42156</v>
      </c>
      <c r="L65" s="137">
        <v>43101</v>
      </c>
      <c r="M65" s="144">
        <f t="shared" si="2"/>
        <v>29.090909090909093</v>
      </c>
      <c r="N65" s="144">
        <f t="shared" si="1"/>
        <v>1298.6874999999998</v>
      </c>
    </row>
    <row r="66" spans="1:14" hidden="1">
      <c r="A66" s="143" t="s">
        <v>2</v>
      </c>
      <c r="B66" s="143" t="s">
        <v>30</v>
      </c>
      <c r="C66" s="143" t="s">
        <v>952</v>
      </c>
      <c r="D66" s="143" t="s">
        <v>547</v>
      </c>
      <c r="E66" s="143" t="s">
        <v>804</v>
      </c>
      <c r="F66" s="143" t="str">
        <f t="shared" ref="F66:F129" si="3">IF(H66&lt;=60,"소형",IF((H66&gt;60)*(H66&lt;=85)=1,"중소형",IF((H66&gt;85)*(H66&lt;=102)=1,"중형",IF((H66&gt;102)*(H66&lt;=135)=1,"중대형","대형"))))</f>
        <v>중대형</v>
      </c>
      <c r="G66" s="143" t="s">
        <v>1471</v>
      </c>
      <c r="H66" s="143">
        <v>122</v>
      </c>
      <c r="I66" s="144">
        <v>60540</v>
      </c>
      <c r="J66" s="143">
        <v>3</v>
      </c>
      <c r="K66" s="137">
        <v>42156</v>
      </c>
      <c r="L66" s="137">
        <v>43101</v>
      </c>
      <c r="M66" s="144">
        <f t="shared" si="2"/>
        <v>36.969696969696969</v>
      </c>
      <c r="N66" s="144">
        <f t="shared" ref="N66:N129" si="4">I66/M66</f>
        <v>1637.5573770491803</v>
      </c>
    </row>
    <row r="67" spans="1:14" hidden="1">
      <c r="A67" s="143" t="s">
        <v>2</v>
      </c>
      <c r="B67" s="143" t="s">
        <v>30</v>
      </c>
      <c r="C67" s="143" t="s">
        <v>952</v>
      </c>
      <c r="D67" s="143" t="s">
        <v>547</v>
      </c>
      <c r="E67" s="143" t="s">
        <v>804</v>
      </c>
      <c r="F67" s="143" t="str">
        <f t="shared" si="3"/>
        <v>중대형</v>
      </c>
      <c r="G67" s="143" t="s">
        <v>1472</v>
      </c>
      <c r="H67" s="143">
        <v>122</v>
      </c>
      <c r="I67" s="144">
        <v>59770</v>
      </c>
      <c r="J67" s="143">
        <v>2</v>
      </c>
      <c r="K67" s="137">
        <v>42156</v>
      </c>
      <c r="L67" s="137">
        <v>43101</v>
      </c>
      <c r="M67" s="144">
        <f t="shared" ref="M67:M130" si="5">H67/3.3</f>
        <v>36.969696969696969</v>
      </c>
      <c r="N67" s="144">
        <f t="shared" si="4"/>
        <v>1616.7295081967213</v>
      </c>
    </row>
    <row r="68" spans="1:14" hidden="1">
      <c r="A68" s="143" t="s">
        <v>2</v>
      </c>
      <c r="B68" s="143" t="s">
        <v>61</v>
      </c>
      <c r="C68" s="143" t="s">
        <v>963</v>
      </c>
      <c r="D68" s="143" t="s">
        <v>726</v>
      </c>
      <c r="E68" s="143" t="s">
        <v>814</v>
      </c>
      <c r="F68" s="143" t="str">
        <f t="shared" si="3"/>
        <v>소형</v>
      </c>
      <c r="G68" s="143" t="s">
        <v>1526</v>
      </c>
      <c r="H68" s="143">
        <v>37</v>
      </c>
      <c r="I68" s="144" t="s">
        <v>3</v>
      </c>
      <c r="J68" s="143">
        <v>70</v>
      </c>
      <c r="K68" s="137">
        <v>42156</v>
      </c>
      <c r="L68" s="137">
        <v>43101</v>
      </c>
      <c r="M68" s="144">
        <f t="shared" si="5"/>
        <v>11.212121212121213</v>
      </c>
      <c r="N68" s="144" t="e">
        <f t="shared" si="4"/>
        <v>#VALUE!</v>
      </c>
    </row>
    <row r="69" spans="1:14" hidden="1">
      <c r="A69" s="143" t="s">
        <v>2</v>
      </c>
      <c r="B69" s="143" t="s">
        <v>61</v>
      </c>
      <c r="C69" s="143" t="s">
        <v>963</v>
      </c>
      <c r="D69" s="143" t="s">
        <v>726</v>
      </c>
      <c r="E69" s="143" t="s">
        <v>814</v>
      </c>
      <c r="F69" s="143" t="str">
        <f t="shared" si="3"/>
        <v>소형</v>
      </c>
      <c r="G69" s="143" t="s">
        <v>1054</v>
      </c>
      <c r="H69" s="143">
        <v>59</v>
      </c>
      <c r="I69" s="144">
        <v>30656</v>
      </c>
      <c r="J69" s="143">
        <v>132</v>
      </c>
      <c r="K69" s="137">
        <v>42156</v>
      </c>
      <c r="L69" s="137">
        <v>43101</v>
      </c>
      <c r="M69" s="144">
        <f t="shared" si="5"/>
        <v>17.878787878787879</v>
      </c>
      <c r="N69" s="144">
        <f t="shared" si="4"/>
        <v>1714.6576271186441</v>
      </c>
    </row>
    <row r="70" spans="1:14" hidden="1">
      <c r="A70" s="143" t="s">
        <v>2</v>
      </c>
      <c r="B70" s="143" t="s">
        <v>61</v>
      </c>
      <c r="C70" s="143" t="s">
        <v>963</v>
      </c>
      <c r="D70" s="143" t="s">
        <v>726</v>
      </c>
      <c r="E70" s="143" t="s">
        <v>814</v>
      </c>
      <c r="F70" s="143" t="str">
        <f t="shared" si="3"/>
        <v>중소형</v>
      </c>
      <c r="G70" s="143" t="s">
        <v>1094</v>
      </c>
      <c r="H70" s="143">
        <v>74</v>
      </c>
      <c r="I70" s="144">
        <v>34336</v>
      </c>
      <c r="J70" s="143">
        <v>28</v>
      </c>
      <c r="K70" s="137">
        <v>42156</v>
      </c>
      <c r="L70" s="137">
        <v>43101</v>
      </c>
      <c r="M70" s="144">
        <f t="shared" si="5"/>
        <v>22.424242424242426</v>
      </c>
      <c r="N70" s="144">
        <f t="shared" si="4"/>
        <v>1531.1999999999998</v>
      </c>
    </row>
    <row r="71" spans="1:14" hidden="1">
      <c r="A71" s="143" t="s">
        <v>2</v>
      </c>
      <c r="B71" s="143" t="s">
        <v>61</v>
      </c>
      <c r="C71" s="143" t="s">
        <v>963</v>
      </c>
      <c r="D71" s="143" t="s">
        <v>726</v>
      </c>
      <c r="E71" s="143" t="s">
        <v>814</v>
      </c>
      <c r="F71" s="143" t="str">
        <f t="shared" si="3"/>
        <v>중소형</v>
      </c>
      <c r="G71" s="143" t="s">
        <v>996</v>
      </c>
      <c r="H71" s="143">
        <v>84</v>
      </c>
      <c r="I71" s="144">
        <v>37753</v>
      </c>
      <c r="J71" s="143">
        <v>124</v>
      </c>
      <c r="K71" s="137">
        <v>42156</v>
      </c>
      <c r="L71" s="137">
        <v>43101</v>
      </c>
      <c r="M71" s="144">
        <f t="shared" si="5"/>
        <v>25.454545454545457</v>
      </c>
      <c r="N71" s="144">
        <f t="shared" si="4"/>
        <v>1483.1535714285712</v>
      </c>
    </row>
    <row r="72" spans="1:14" hidden="1">
      <c r="A72" s="143" t="s">
        <v>2</v>
      </c>
      <c r="B72" s="143" t="s">
        <v>61</v>
      </c>
      <c r="C72" s="143" t="s">
        <v>963</v>
      </c>
      <c r="D72" s="143" t="s">
        <v>726</v>
      </c>
      <c r="E72" s="143" t="s">
        <v>814</v>
      </c>
      <c r="F72" s="143" t="str">
        <f t="shared" si="3"/>
        <v>중소형</v>
      </c>
      <c r="G72" s="143" t="s">
        <v>1013</v>
      </c>
      <c r="H72" s="143">
        <v>84</v>
      </c>
      <c r="I72" s="144">
        <v>37575</v>
      </c>
      <c r="J72" s="143">
        <v>148</v>
      </c>
      <c r="K72" s="137">
        <v>42156</v>
      </c>
      <c r="L72" s="137">
        <v>43101</v>
      </c>
      <c r="M72" s="144">
        <f t="shared" si="5"/>
        <v>25.454545454545457</v>
      </c>
      <c r="N72" s="144">
        <f t="shared" si="4"/>
        <v>1476.1607142857142</v>
      </c>
    </row>
    <row r="73" spans="1:14" hidden="1">
      <c r="A73" s="143" t="s">
        <v>2</v>
      </c>
      <c r="B73" s="143" t="s">
        <v>61</v>
      </c>
      <c r="C73" s="143" t="s">
        <v>963</v>
      </c>
      <c r="D73" s="143" t="s">
        <v>726</v>
      </c>
      <c r="E73" s="143" t="s">
        <v>814</v>
      </c>
      <c r="F73" s="143" t="str">
        <f t="shared" si="3"/>
        <v>중소형</v>
      </c>
      <c r="G73" s="143" t="s">
        <v>1014</v>
      </c>
      <c r="H73" s="143">
        <v>84</v>
      </c>
      <c r="I73" s="144">
        <v>39106</v>
      </c>
      <c r="J73" s="143">
        <v>86</v>
      </c>
      <c r="K73" s="137">
        <v>42156</v>
      </c>
      <c r="L73" s="137">
        <v>43101</v>
      </c>
      <c r="M73" s="144">
        <f t="shared" si="5"/>
        <v>25.454545454545457</v>
      </c>
      <c r="N73" s="144">
        <f t="shared" si="4"/>
        <v>1536.3071428571427</v>
      </c>
    </row>
    <row r="74" spans="1:14" hidden="1">
      <c r="A74" s="143" t="s">
        <v>2</v>
      </c>
      <c r="B74" s="143" t="s">
        <v>61</v>
      </c>
      <c r="C74" s="143" t="s">
        <v>963</v>
      </c>
      <c r="D74" s="143" t="s">
        <v>726</v>
      </c>
      <c r="E74" s="143" t="s">
        <v>814</v>
      </c>
      <c r="F74" s="143" t="str">
        <f t="shared" si="3"/>
        <v>중소형</v>
      </c>
      <c r="G74" s="143" t="s">
        <v>1128</v>
      </c>
      <c r="H74" s="143">
        <v>84</v>
      </c>
      <c r="I74" s="144">
        <v>38741</v>
      </c>
      <c r="J74" s="143">
        <v>137</v>
      </c>
      <c r="K74" s="137">
        <v>42156</v>
      </c>
      <c r="L74" s="137">
        <v>43101</v>
      </c>
      <c r="M74" s="144">
        <f t="shared" si="5"/>
        <v>25.454545454545457</v>
      </c>
      <c r="N74" s="144">
        <f t="shared" si="4"/>
        <v>1521.9678571428569</v>
      </c>
    </row>
    <row r="75" spans="1:14" hidden="1">
      <c r="A75" s="143" t="s">
        <v>2</v>
      </c>
      <c r="B75" s="143" t="s">
        <v>61</v>
      </c>
      <c r="C75" s="143" t="s">
        <v>963</v>
      </c>
      <c r="D75" s="143" t="s">
        <v>726</v>
      </c>
      <c r="E75" s="143" t="s">
        <v>814</v>
      </c>
      <c r="F75" s="143" t="str">
        <f t="shared" si="3"/>
        <v>중소형</v>
      </c>
      <c r="G75" s="143" t="s">
        <v>1129</v>
      </c>
      <c r="H75" s="143">
        <v>84</v>
      </c>
      <c r="I75" s="144">
        <v>39029</v>
      </c>
      <c r="J75" s="143">
        <v>88</v>
      </c>
      <c r="K75" s="137">
        <v>42156</v>
      </c>
      <c r="L75" s="137">
        <v>43101</v>
      </c>
      <c r="M75" s="144">
        <f t="shared" si="5"/>
        <v>25.454545454545457</v>
      </c>
      <c r="N75" s="144">
        <f t="shared" si="4"/>
        <v>1533.2821428571426</v>
      </c>
    </row>
    <row r="76" spans="1:14" hidden="1">
      <c r="A76" s="143" t="s">
        <v>2</v>
      </c>
      <c r="B76" s="143" t="s">
        <v>3418</v>
      </c>
      <c r="C76" s="143" t="s">
        <v>952</v>
      </c>
      <c r="D76" s="143" t="s">
        <v>527</v>
      </c>
      <c r="E76" s="143" t="s">
        <v>769</v>
      </c>
      <c r="F76" s="143" t="str">
        <f t="shared" si="3"/>
        <v>중소형</v>
      </c>
      <c r="G76" s="143" t="s">
        <v>1006</v>
      </c>
      <c r="H76" s="143">
        <v>84</v>
      </c>
      <c r="I76" s="144">
        <v>36500</v>
      </c>
      <c r="J76" s="143">
        <v>538</v>
      </c>
      <c r="K76" s="137">
        <v>42186</v>
      </c>
      <c r="L76" s="137">
        <v>43101</v>
      </c>
      <c r="M76" s="144">
        <f t="shared" si="5"/>
        <v>25.454545454545457</v>
      </c>
      <c r="N76" s="144">
        <f t="shared" si="4"/>
        <v>1433.9285714285713</v>
      </c>
    </row>
    <row r="77" spans="1:14" hidden="1">
      <c r="A77" s="143" t="s">
        <v>2</v>
      </c>
      <c r="B77" s="143" t="s">
        <v>11</v>
      </c>
      <c r="C77" s="143" t="s">
        <v>952</v>
      </c>
      <c r="D77" s="143" t="s">
        <v>527</v>
      </c>
      <c r="E77" s="143" t="s">
        <v>769</v>
      </c>
      <c r="F77" s="143" t="str">
        <f t="shared" si="3"/>
        <v>중소형</v>
      </c>
      <c r="G77" s="143" t="s">
        <v>1021</v>
      </c>
      <c r="H77" s="143">
        <v>84</v>
      </c>
      <c r="I77" s="144">
        <v>36600</v>
      </c>
      <c r="J77" s="143">
        <v>719</v>
      </c>
      <c r="K77" s="137">
        <v>42186</v>
      </c>
      <c r="L77" s="137">
        <v>43101</v>
      </c>
      <c r="M77" s="144">
        <f t="shared" si="5"/>
        <v>25.454545454545457</v>
      </c>
      <c r="N77" s="144">
        <f t="shared" si="4"/>
        <v>1437.8571428571427</v>
      </c>
    </row>
    <row r="78" spans="1:14" hidden="1">
      <c r="A78" s="143" t="s">
        <v>2</v>
      </c>
      <c r="B78" s="143" t="s">
        <v>12</v>
      </c>
      <c r="C78" s="143" t="s">
        <v>955</v>
      </c>
      <c r="D78" s="143" t="s">
        <v>566</v>
      </c>
      <c r="E78" s="143" t="s">
        <v>795</v>
      </c>
      <c r="F78" s="143" t="str">
        <f t="shared" si="3"/>
        <v>소형</v>
      </c>
      <c r="G78" s="143" t="s">
        <v>1458</v>
      </c>
      <c r="H78" s="143">
        <v>19</v>
      </c>
      <c r="I78" s="144">
        <v>16428</v>
      </c>
      <c r="J78" s="143">
        <v>2</v>
      </c>
      <c r="K78" s="137">
        <v>42186</v>
      </c>
      <c r="L78" s="137">
        <v>43101</v>
      </c>
      <c r="M78" s="144">
        <f t="shared" si="5"/>
        <v>5.7575757575757578</v>
      </c>
      <c r="N78" s="144">
        <f t="shared" si="4"/>
        <v>2853.2842105263157</v>
      </c>
    </row>
    <row r="79" spans="1:14" hidden="1">
      <c r="A79" s="143" t="s">
        <v>2</v>
      </c>
      <c r="B79" s="143" t="s">
        <v>12</v>
      </c>
      <c r="C79" s="143" t="s">
        <v>955</v>
      </c>
      <c r="D79" s="143" t="s">
        <v>566</v>
      </c>
      <c r="E79" s="143" t="s">
        <v>795</v>
      </c>
      <c r="F79" s="143" t="str">
        <f t="shared" si="3"/>
        <v>소형</v>
      </c>
      <c r="G79" s="143" t="s">
        <v>1010</v>
      </c>
      <c r="H79" s="143">
        <v>59</v>
      </c>
      <c r="I79" s="144" t="s">
        <v>3</v>
      </c>
      <c r="J79" s="143">
        <v>2</v>
      </c>
      <c r="K79" s="137">
        <v>42186</v>
      </c>
      <c r="L79" s="137">
        <v>43101</v>
      </c>
      <c r="M79" s="144">
        <f t="shared" si="5"/>
        <v>17.878787878787879</v>
      </c>
      <c r="N79" s="144" t="e">
        <f t="shared" si="4"/>
        <v>#VALUE!</v>
      </c>
    </row>
    <row r="80" spans="1:14" hidden="1">
      <c r="A80" s="143" t="s">
        <v>2</v>
      </c>
      <c r="B80" s="143" t="s">
        <v>3419</v>
      </c>
      <c r="C80" s="143" t="s">
        <v>955</v>
      </c>
      <c r="D80" s="143" t="s">
        <v>566</v>
      </c>
      <c r="E80" s="143" t="s">
        <v>795</v>
      </c>
      <c r="F80" s="143" t="str">
        <f t="shared" si="3"/>
        <v>중소형</v>
      </c>
      <c r="G80" s="143" t="s">
        <v>1001</v>
      </c>
      <c r="H80" s="143">
        <v>84</v>
      </c>
      <c r="I80" s="144">
        <v>67954</v>
      </c>
      <c r="J80" s="143">
        <v>42</v>
      </c>
      <c r="K80" s="137">
        <v>42186</v>
      </c>
      <c r="L80" s="137">
        <v>43101</v>
      </c>
      <c r="M80" s="144">
        <f t="shared" si="5"/>
        <v>25.454545454545457</v>
      </c>
      <c r="N80" s="144">
        <f t="shared" si="4"/>
        <v>2669.6214285714282</v>
      </c>
    </row>
    <row r="81" spans="1:14" hidden="1">
      <c r="A81" s="143" t="s">
        <v>2</v>
      </c>
      <c r="B81" s="143" t="s">
        <v>12</v>
      </c>
      <c r="C81" s="143" t="s">
        <v>955</v>
      </c>
      <c r="D81" s="143" t="s">
        <v>566</v>
      </c>
      <c r="E81" s="143" t="s">
        <v>795</v>
      </c>
      <c r="F81" s="143" t="str">
        <f t="shared" si="3"/>
        <v>중소형</v>
      </c>
      <c r="G81" s="143" t="s">
        <v>1002</v>
      </c>
      <c r="H81" s="143">
        <v>84</v>
      </c>
      <c r="I81" s="144">
        <v>68092</v>
      </c>
      <c r="J81" s="143">
        <v>42</v>
      </c>
      <c r="K81" s="137">
        <v>42186</v>
      </c>
      <c r="L81" s="137">
        <v>43101</v>
      </c>
      <c r="M81" s="144">
        <f t="shared" si="5"/>
        <v>25.454545454545457</v>
      </c>
      <c r="N81" s="144">
        <f t="shared" si="4"/>
        <v>2675.042857142857</v>
      </c>
    </row>
    <row r="82" spans="1:14" hidden="1">
      <c r="A82" s="143" t="s">
        <v>2</v>
      </c>
      <c r="B82" s="143" t="s">
        <v>12</v>
      </c>
      <c r="C82" s="143" t="s">
        <v>955</v>
      </c>
      <c r="D82" s="143" t="s">
        <v>566</v>
      </c>
      <c r="E82" s="143" t="s">
        <v>795</v>
      </c>
      <c r="F82" s="143" t="str">
        <f t="shared" si="3"/>
        <v>중소형</v>
      </c>
      <c r="G82" s="143" t="s">
        <v>1044</v>
      </c>
      <c r="H82" s="143">
        <v>84</v>
      </c>
      <c r="I82" s="144">
        <v>68429</v>
      </c>
      <c r="J82" s="143">
        <v>36</v>
      </c>
      <c r="K82" s="137">
        <v>42186</v>
      </c>
      <c r="L82" s="137">
        <v>43101</v>
      </c>
      <c r="M82" s="144">
        <f t="shared" si="5"/>
        <v>25.454545454545457</v>
      </c>
      <c r="N82" s="144">
        <f t="shared" si="4"/>
        <v>2688.2821428571428</v>
      </c>
    </row>
    <row r="83" spans="1:14" hidden="1">
      <c r="A83" s="143" t="s">
        <v>2</v>
      </c>
      <c r="B83" s="143" t="s">
        <v>21</v>
      </c>
      <c r="C83" s="143" t="s">
        <v>963</v>
      </c>
      <c r="D83" s="143" t="s">
        <v>498</v>
      </c>
      <c r="E83" s="143" t="s">
        <v>800</v>
      </c>
      <c r="F83" s="143" t="str">
        <f t="shared" si="3"/>
        <v>소형</v>
      </c>
      <c r="G83" s="143" t="s">
        <v>1168</v>
      </c>
      <c r="H83" s="143">
        <v>39</v>
      </c>
      <c r="I83" s="144" t="s">
        <v>3</v>
      </c>
      <c r="J83" s="143">
        <v>22</v>
      </c>
      <c r="K83" s="137">
        <v>42186</v>
      </c>
      <c r="L83" s="137">
        <v>43101</v>
      </c>
      <c r="M83" s="144">
        <f t="shared" si="5"/>
        <v>11.818181818181818</v>
      </c>
      <c r="N83" s="144" t="e">
        <f t="shared" si="4"/>
        <v>#VALUE!</v>
      </c>
    </row>
    <row r="84" spans="1:14" hidden="1">
      <c r="A84" s="143" t="s">
        <v>2</v>
      </c>
      <c r="B84" s="143" t="s">
        <v>21</v>
      </c>
      <c r="C84" s="143" t="s">
        <v>963</v>
      </c>
      <c r="D84" s="143" t="s">
        <v>498</v>
      </c>
      <c r="E84" s="143" t="s">
        <v>800</v>
      </c>
      <c r="F84" s="143" t="str">
        <f t="shared" si="3"/>
        <v>소형</v>
      </c>
      <c r="G84" s="143" t="s">
        <v>1134</v>
      </c>
      <c r="H84" s="143">
        <v>59</v>
      </c>
      <c r="I84" s="144">
        <v>26443</v>
      </c>
      <c r="J84" s="143">
        <v>58</v>
      </c>
      <c r="K84" s="137">
        <v>42186</v>
      </c>
      <c r="L84" s="137">
        <v>43101</v>
      </c>
      <c r="M84" s="144">
        <f t="shared" si="5"/>
        <v>17.878787878787879</v>
      </c>
      <c r="N84" s="144">
        <f t="shared" si="4"/>
        <v>1479.0152542372882</v>
      </c>
    </row>
    <row r="85" spans="1:14" hidden="1">
      <c r="A85" s="143" t="s">
        <v>2</v>
      </c>
      <c r="B85" s="143" t="s">
        <v>21</v>
      </c>
      <c r="C85" s="143" t="s">
        <v>963</v>
      </c>
      <c r="D85" s="143" t="s">
        <v>498</v>
      </c>
      <c r="E85" s="143" t="s">
        <v>800</v>
      </c>
      <c r="F85" s="143" t="str">
        <f t="shared" si="3"/>
        <v>중소형</v>
      </c>
      <c r="G85" s="143" t="s">
        <v>1149</v>
      </c>
      <c r="H85" s="143">
        <v>74</v>
      </c>
      <c r="I85" s="144">
        <v>31409</v>
      </c>
      <c r="J85" s="143">
        <v>79</v>
      </c>
      <c r="K85" s="137">
        <v>42186</v>
      </c>
      <c r="L85" s="137">
        <v>43101</v>
      </c>
      <c r="M85" s="144">
        <f t="shared" si="5"/>
        <v>22.424242424242426</v>
      </c>
      <c r="N85" s="144">
        <f t="shared" si="4"/>
        <v>1400.6716216216216</v>
      </c>
    </row>
    <row r="86" spans="1:14" hidden="1">
      <c r="A86" s="143" t="s">
        <v>2</v>
      </c>
      <c r="B86" s="143" t="s">
        <v>21</v>
      </c>
      <c r="C86" s="143" t="s">
        <v>963</v>
      </c>
      <c r="D86" s="143" t="s">
        <v>498</v>
      </c>
      <c r="E86" s="143" t="s">
        <v>800</v>
      </c>
      <c r="F86" s="143" t="str">
        <f t="shared" si="3"/>
        <v>중소형</v>
      </c>
      <c r="G86" s="143" t="s">
        <v>1150</v>
      </c>
      <c r="H86" s="143">
        <v>74</v>
      </c>
      <c r="I86" s="144">
        <v>30690</v>
      </c>
      <c r="J86" s="143">
        <v>22</v>
      </c>
      <c r="K86" s="137">
        <v>42186</v>
      </c>
      <c r="L86" s="137">
        <v>43101</v>
      </c>
      <c r="M86" s="144">
        <f t="shared" si="5"/>
        <v>22.424242424242426</v>
      </c>
      <c r="N86" s="144">
        <f t="shared" si="4"/>
        <v>1368.6081081081081</v>
      </c>
    </row>
    <row r="87" spans="1:14" hidden="1">
      <c r="A87" s="143" t="s">
        <v>2</v>
      </c>
      <c r="B87" s="143" t="s">
        <v>21</v>
      </c>
      <c r="C87" s="143" t="s">
        <v>963</v>
      </c>
      <c r="D87" s="143" t="s">
        <v>498</v>
      </c>
      <c r="E87" s="143" t="s">
        <v>800</v>
      </c>
      <c r="F87" s="143" t="str">
        <f t="shared" si="3"/>
        <v>중소형</v>
      </c>
      <c r="G87" s="143" t="s">
        <v>996</v>
      </c>
      <c r="H87" s="143">
        <v>84</v>
      </c>
      <c r="I87" s="144">
        <v>33704</v>
      </c>
      <c r="J87" s="143">
        <v>104</v>
      </c>
      <c r="K87" s="137">
        <v>42186</v>
      </c>
      <c r="L87" s="137">
        <v>43101</v>
      </c>
      <c r="M87" s="144">
        <f t="shared" si="5"/>
        <v>25.454545454545457</v>
      </c>
      <c r="N87" s="144">
        <f t="shared" si="4"/>
        <v>1324.0857142857142</v>
      </c>
    </row>
    <row r="88" spans="1:14" hidden="1">
      <c r="A88" s="143" t="s">
        <v>2</v>
      </c>
      <c r="B88" s="143" t="s">
        <v>21</v>
      </c>
      <c r="C88" s="143" t="s">
        <v>963</v>
      </c>
      <c r="D88" s="143" t="s">
        <v>498</v>
      </c>
      <c r="E88" s="143" t="s">
        <v>800</v>
      </c>
      <c r="F88" s="143" t="str">
        <f t="shared" si="3"/>
        <v>중소형</v>
      </c>
      <c r="G88" s="143" t="s">
        <v>1013</v>
      </c>
      <c r="H88" s="143">
        <v>84</v>
      </c>
      <c r="I88" s="144">
        <v>33854</v>
      </c>
      <c r="J88" s="143">
        <v>73</v>
      </c>
      <c r="K88" s="137">
        <v>42186</v>
      </c>
      <c r="L88" s="137">
        <v>43101</v>
      </c>
      <c r="M88" s="144">
        <f t="shared" si="5"/>
        <v>25.454545454545457</v>
      </c>
      <c r="N88" s="144">
        <f t="shared" si="4"/>
        <v>1329.9785714285713</v>
      </c>
    </row>
    <row r="89" spans="1:14" hidden="1">
      <c r="A89" s="143" t="s">
        <v>2</v>
      </c>
      <c r="B89" s="143" t="s">
        <v>21</v>
      </c>
      <c r="C89" s="143" t="s">
        <v>963</v>
      </c>
      <c r="D89" s="143" t="s">
        <v>498</v>
      </c>
      <c r="E89" s="143" t="s">
        <v>800</v>
      </c>
      <c r="F89" s="143" t="str">
        <f t="shared" si="3"/>
        <v>중소형</v>
      </c>
      <c r="G89" s="143" t="s">
        <v>1030</v>
      </c>
      <c r="H89" s="143">
        <v>84</v>
      </c>
      <c r="I89" s="144">
        <v>34193</v>
      </c>
      <c r="J89" s="143">
        <v>23</v>
      </c>
      <c r="K89" s="137">
        <v>42186</v>
      </c>
      <c r="L89" s="137">
        <v>43101</v>
      </c>
      <c r="M89" s="144">
        <f t="shared" si="5"/>
        <v>25.454545454545457</v>
      </c>
      <c r="N89" s="144">
        <f t="shared" si="4"/>
        <v>1343.2964285714284</v>
      </c>
    </row>
    <row r="90" spans="1:14" hidden="1">
      <c r="A90" s="143" t="s">
        <v>2</v>
      </c>
      <c r="B90" s="143" t="s">
        <v>21</v>
      </c>
      <c r="C90" s="143" t="s">
        <v>963</v>
      </c>
      <c r="D90" s="143" t="s">
        <v>498</v>
      </c>
      <c r="E90" s="143" t="s">
        <v>800</v>
      </c>
      <c r="F90" s="143" t="str">
        <f t="shared" si="3"/>
        <v>중형</v>
      </c>
      <c r="G90" s="143" t="s">
        <v>1461</v>
      </c>
      <c r="H90" s="143">
        <v>98</v>
      </c>
      <c r="I90" s="144">
        <v>39112</v>
      </c>
      <c r="J90" s="143">
        <v>48</v>
      </c>
      <c r="K90" s="137">
        <v>42186</v>
      </c>
      <c r="L90" s="137">
        <v>43101</v>
      </c>
      <c r="M90" s="144">
        <f t="shared" si="5"/>
        <v>29.696969696969699</v>
      </c>
      <c r="N90" s="144">
        <f t="shared" si="4"/>
        <v>1317.0367346938774</v>
      </c>
    </row>
    <row r="91" spans="1:14" hidden="1">
      <c r="A91" s="143" t="s">
        <v>2</v>
      </c>
      <c r="B91" s="143" t="s">
        <v>3425</v>
      </c>
      <c r="C91" s="143" t="s">
        <v>952</v>
      </c>
      <c r="D91" s="143" t="s">
        <v>499</v>
      </c>
      <c r="E91" s="143" t="s">
        <v>636</v>
      </c>
      <c r="F91" s="143" t="str">
        <f t="shared" si="3"/>
        <v>소형</v>
      </c>
      <c r="G91" s="143" t="s">
        <v>1465</v>
      </c>
      <c r="H91" s="143">
        <v>53</v>
      </c>
      <c r="I91" s="144">
        <v>23670</v>
      </c>
      <c r="J91" s="143">
        <v>659</v>
      </c>
      <c r="K91" s="137">
        <v>42186</v>
      </c>
      <c r="L91" s="137">
        <v>43101</v>
      </c>
      <c r="M91" s="144">
        <f t="shared" si="5"/>
        <v>16.060606060606062</v>
      </c>
      <c r="N91" s="144">
        <f t="shared" si="4"/>
        <v>1473.7924528301885</v>
      </c>
    </row>
    <row r="92" spans="1:14" hidden="1">
      <c r="A92" s="143" t="s">
        <v>2</v>
      </c>
      <c r="B92" s="143" t="s">
        <v>24</v>
      </c>
      <c r="C92" s="143" t="s">
        <v>952</v>
      </c>
      <c r="D92" s="143" t="s">
        <v>499</v>
      </c>
      <c r="E92" s="143" t="s">
        <v>636</v>
      </c>
      <c r="F92" s="143" t="str">
        <f t="shared" si="3"/>
        <v>소형</v>
      </c>
      <c r="G92" s="143" t="s">
        <v>1466</v>
      </c>
      <c r="H92" s="143">
        <v>53</v>
      </c>
      <c r="I92" s="144">
        <v>23600</v>
      </c>
      <c r="J92" s="143">
        <v>87</v>
      </c>
      <c r="K92" s="137">
        <v>42186</v>
      </c>
      <c r="L92" s="137">
        <v>43101</v>
      </c>
      <c r="M92" s="144">
        <f t="shared" si="5"/>
        <v>16.060606060606062</v>
      </c>
      <c r="N92" s="144">
        <f t="shared" si="4"/>
        <v>1469.4339622641508</v>
      </c>
    </row>
    <row r="93" spans="1:14" hidden="1">
      <c r="A93" s="143" t="s">
        <v>2</v>
      </c>
      <c r="B93" s="143" t="s">
        <v>32</v>
      </c>
      <c r="C93" s="143" t="s">
        <v>962</v>
      </c>
      <c r="D93" s="143" t="s">
        <v>567</v>
      </c>
      <c r="E93" s="143" t="s">
        <v>805</v>
      </c>
      <c r="F93" s="143" t="str">
        <f t="shared" si="3"/>
        <v>중소형</v>
      </c>
      <c r="G93" s="143" t="s">
        <v>1118</v>
      </c>
      <c r="H93" s="143">
        <v>75</v>
      </c>
      <c r="I93" s="144">
        <v>28330</v>
      </c>
      <c r="J93" s="143">
        <v>29</v>
      </c>
      <c r="K93" s="137">
        <v>42186</v>
      </c>
      <c r="L93" s="137">
        <v>43101</v>
      </c>
      <c r="M93" s="144">
        <f t="shared" si="5"/>
        <v>22.72727272727273</v>
      </c>
      <c r="N93" s="144">
        <f t="shared" si="4"/>
        <v>1246.5199999999998</v>
      </c>
    </row>
    <row r="94" spans="1:14" hidden="1">
      <c r="A94" s="143" t="s">
        <v>2</v>
      </c>
      <c r="B94" s="143" t="s">
        <v>32</v>
      </c>
      <c r="C94" s="143" t="s">
        <v>962</v>
      </c>
      <c r="D94" s="143" t="s">
        <v>567</v>
      </c>
      <c r="E94" s="143" t="s">
        <v>805</v>
      </c>
      <c r="F94" s="143" t="str">
        <f t="shared" si="3"/>
        <v>중소형</v>
      </c>
      <c r="G94" s="143" t="s">
        <v>1473</v>
      </c>
      <c r="H94" s="143">
        <v>75</v>
      </c>
      <c r="I94" s="144">
        <v>25790</v>
      </c>
      <c r="J94" s="143">
        <v>36</v>
      </c>
      <c r="K94" s="137">
        <v>42186</v>
      </c>
      <c r="L94" s="137">
        <v>43101</v>
      </c>
      <c r="M94" s="144">
        <f t="shared" si="5"/>
        <v>22.72727272727273</v>
      </c>
      <c r="N94" s="144">
        <f t="shared" si="4"/>
        <v>1134.7599999999998</v>
      </c>
    </row>
    <row r="95" spans="1:14" hidden="1">
      <c r="A95" s="143" t="s">
        <v>2</v>
      </c>
      <c r="B95" s="143" t="s">
        <v>32</v>
      </c>
      <c r="C95" s="143" t="s">
        <v>962</v>
      </c>
      <c r="D95" s="143" t="s">
        <v>567</v>
      </c>
      <c r="E95" s="143" t="s">
        <v>805</v>
      </c>
      <c r="F95" s="143" t="str">
        <f t="shared" si="3"/>
        <v>중소형</v>
      </c>
      <c r="G95" s="143" t="s">
        <v>1372</v>
      </c>
      <c r="H95" s="143">
        <v>75</v>
      </c>
      <c r="I95" s="144">
        <v>26900</v>
      </c>
      <c r="J95" s="143">
        <v>111</v>
      </c>
      <c r="K95" s="137">
        <v>42186</v>
      </c>
      <c r="L95" s="137">
        <v>43101</v>
      </c>
      <c r="M95" s="144">
        <f t="shared" si="5"/>
        <v>22.72727272727273</v>
      </c>
      <c r="N95" s="144">
        <f t="shared" si="4"/>
        <v>1183.5999999999999</v>
      </c>
    </row>
    <row r="96" spans="1:14" hidden="1">
      <c r="A96" s="143" t="s">
        <v>2</v>
      </c>
      <c r="B96" s="143" t="s">
        <v>32</v>
      </c>
      <c r="C96" s="143" t="s">
        <v>962</v>
      </c>
      <c r="D96" s="143" t="s">
        <v>567</v>
      </c>
      <c r="E96" s="143" t="s">
        <v>805</v>
      </c>
      <c r="F96" s="143" t="str">
        <f t="shared" si="3"/>
        <v>중소형</v>
      </c>
      <c r="G96" s="143" t="s">
        <v>1474</v>
      </c>
      <c r="H96" s="143">
        <v>75</v>
      </c>
      <c r="I96" s="144">
        <v>28330</v>
      </c>
      <c r="J96" s="143">
        <v>14</v>
      </c>
      <c r="K96" s="137">
        <v>42186</v>
      </c>
      <c r="L96" s="137">
        <v>43101</v>
      </c>
      <c r="M96" s="144">
        <f t="shared" si="5"/>
        <v>22.72727272727273</v>
      </c>
      <c r="N96" s="144">
        <f t="shared" si="4"/>
        <v>1246.5199999999998</v>
      </c>
    </row>
    <row r="97" spans="1:14" hidden="1">
      <c r="A97" s="143" t="s">
        <v>2</v>
      </c>
      <c r="B97" s="143" t="s">
        <v>32</v>
      </c>
      <c r="C97" s="143" t="s">
        <v>962</v>
      </c>
      <c r="D97" s="143" t="s">
        <v>567</v>
      </c>
      <c r="E97" s="143" t="s">
        <v>805</v>
      </c>
      <c r="F97" s="143" t="str">
        <f t="shared" si="3"/>
        <v>중소형</v>
      </c>
      <c r="G97" s="143" t="s">
        <v>1475</v>
      </c>
      <c r="H97" s="143">
        <v>75</v>
      </c>
      <c r="I97" s="144">
        <v>28330</v>
      </c>
      <c r="J97" s="143">
        <v>28</v>
      </c>
      <c r="K97" s="137">
        <v>42186</v>
      </c>
      <c r="L97" s="137">
        <v>43101</v>
      </c>
      <c r="M97" s="144">
        <f t="shared" si="5"/>
        <v>22.72727272727273</v>
      </c>
      <c r="N97" s="144">
        <f t="shared" si="4"/>
        <v>1246.5199999999998</v>
      </c>
    </row>
    <row r="98" spans="1:14" hidden="1">
      <c r="A98" s="143" t="s">
        <v>2</v>
      </c>
      <c r="B98" s="143" t="s">
        <v>32</v>
      </c>
      <c r="C98" s="143" t="s">
        <v>962</v>
      </c>
      <c r="D98" s="143" t="s">
        <v>567</v>
      </c>
      <c r="E98" s="143" t="s">
        <v>805</v>
      </c>
      <c r="F98" s="143" t="str">
        <f t="shared" si="3"/>
        <v>중소형</v>
      </c>
      <c r="G98" s="143" t="s">
        <v>1476</v>
      </c>
      <c r="H98" s="143">
        <v>75</v>
      </c>
      <c r="I98" s="144">
        <v>28330</v>
      </c>
      <c r="J98" s="143">
        <v>10</v>
      </c>
      <c r="K98" s="137">
        <v>42186</v>
      </c>
      <c r="L98" s="137">
        <v>43101</v>
      </c>
      <c r="M98" s="144">
        <f t="shared" si="5"/>
        <v>22.72727272727273</v>
      </c>
      <c r="N98" s="144">
        <f t="shared" si="4"/>
        <v>1246.5199999999998</v>
      </c>
    </row>
    <row r="99" spans="1:14" hidden="1">
      <c r="A99" s="143" t="s">
        <v>2</v>
      </c>
      <c r="B99" s="143" t="s">
        <v>32</v>
      </c>
      <c r="C99" s="143" t="s">
        <v>962</v>
      </c>
      <c r="D99" s="143" t="s">
        <v>567</v>
      </c>
      <c r="E99" s="143" t="s">
        <v>805</v>
      </c>
      <c r="F99" s="143" t="str">
        <f t="shared" si="3"/>
        <v>중소형</v>
      </c>
      <c r="G99" s="143" t="s">
        <v>1477</v>
      </c>
      <c r="H99" s="143">
        <v>75</v>
      </c>
      <c r="I99" s="144">
        <v>27280</v>
      </c>
      <c r="J99" s="143">
        <v>7</v>
      </c>
      <c r="K99" s="137">
        <v>42186</v>
      </c>
      <c r="L99" s="137">
        <v>43101</v>
      </c>
      <c r="M99" s="144">
        <f t="shared" si="5"/>
        <v>22.72727272727273</v>
      </c>
      <c r="N99" s="144">
        <f t="shared" si="4"/>
        <v>1200.32</v>
      </c>
    </row>
    <row r="100" spans="1:14" hidden="1">
      <c r="A100" s="143" t="s">
        <v>2</v>
      </c>
      <c r="B100" s="143" t="s">
        <v>32</v>
      </c>
      <c r="C100" s="143" t="s">
        <v>962</v>
      </c>
      <c r="D100" s="143" t="s">
        <v>567</v>
      </c>
      <c r="E100" s="143" t="s">
        <v>805</v>
      </c>
      <c r="F100" s="143" t="str">
        <f t="shared" si="3"/>
        <v>중소형</v>
      </c>
      <c r="G100" s="143" t="s">
        <v>1001</v>
      </c>
      <c r="H100" s="143">
        <v>84</v>
      </c>
      <c r="I100" s="144">
        <v>31800</v>
      </c>
      <c r="J100" s="143">
        <v>94</v>
      </c>
      <c r="K100" s="137">
        <v>42186</v>
      </c>
      <c r="L100" s="137">
        <v>43101</v>
      </c>
      <c r="M100" s="144">
        <f t="shared" si="5"/>
        <v>25.454545454545457</v>
      </c>
      <c r="N100" s="144">
        <f t="shared" si="4"/>
        <v>1249.2857142857142</v>
      </c>
    </row>
    <row r="101" spans="1:14" hidden="1">
      <c r="A101" s="143" t="s">
        <v>2</v>
      </c>
      <c r="B101" s="143" t="s">
        <v>32</v>
      </c>
      <c r="C101" s="143" t="s">
        <v>962</v>
      </c>
      <c r="D101" s="143" t="s">
        <v>567</v>
      </c>
      <c r="E101" s="143" t="s">
        <v>805</v>
      </c>
      <c r="F101" s="143" t="str">
        <f t="shared" si="3"/>
        <v>중소형</v>
      </c>
      <c r="G101" s="143" t="s">
        <v>994</v>
      </c>
      <c r="H101" s="143">
        <v>84</v>
      </c>
      <c r="I101" s="144">
        <v>29890</v>
      </c>
      <c r="J101" s="143">
        <v>5</v>
      </c>
      <c r="K101" s="137">
        <v>42186</v>
      </c>
      <c r="L101" s="137">
        <v>43101</v>
      </c>
      <c r="M101" s="144">
        <f t="shared" si="5"/>
        <v>25.454545454545457</v>
      </c>
      <c r="N101" s="144">
        <f t="shared" si="4"/>
        <v>1174.25</v>
      </c>
    </row>
    <row r="102" spans="1:14" hidden="1">
      <c r="A102" s="143" t="s">
        <v>2</v>
      </c>
      <c r="B102" s="143" t="s">
        <v>32</v>
      </c>
      <c r="C102" s="143" t="s">
        <v>962</v>
      </c>
      <c r="D102" s="143" t="s">
        <v>567</v>
      </c>
      <c r="E102" s="143" t="s">
        <v>805</v>
      </c>
      <c r="F102" s="143" t="str">
        <f t="shared" si="3"/>
        <v>중소형</v>
      </c>
      <c r="G102" s="143" t="s">
        <v>988</v>
      </c>
      <c r="H102" s="143">
        <v>84</v>
      </c>
      <c r="I102" s="144">
        <v>30840</v>
      </c>
      <c r="J102" s="143">
        <v>184</v>
      </c>
      <c r="K102" s="137">
        <v>42186</v>
      </c>
      <c r="L102" s="137">
        <v>43101</v>
      </c>
      <c r="M102" s="144">
        <f t="shared" si="5"/>
        <v>25.454545454545457</v>
      </c>
      <c r="N102" s="144">
        <f t="shared" si="4"/>
        <v>1211.5714285714284</v>
      </c>
    </row>
    <row r="103" spans="1:14" hidden="1">
      <c r="A103" s="143" t="s">
        <v>2</v>
      </c>
      <c r="B103" s="143" t="s">
        <v>32</v>
      </c>
      <c r="C103" s="143" t="s">
        <v>962</v>
      </c>
      <c r="D103" s="143" t="s">
        <v>567</v>
      </c>
      <c r="E103" s="143" t="s">
        <v>805</v>
      </c>
      <c r="F103" s="143" t="str">
        <f t="shared" si="3"/>
        <v>중형</v>
      </c>
      <c r="G103" s="143" t="s">
        <v>1478</v>
      </c>
      <c r="H103" s="143">
        <v>97</v>
      </c>
      <c r="I103" s="144">
        <v>34110</v>
      </c>
      <c r="J103" s="143">
        <v>95</v>
      </c>
      <c r="K103" s="137">
        <v>42186</v>
      </c>
      <c r="L103" s="137">
        <v>43101</v>
      </c>
      <c r="M103" s="144">
        <f t="shared" si="5"/>
        <v>29.393939393939394</v>
      </c>
      <c r="N103" s="144">
        <f t="shared" si="4"/>
        <v>1160.4432989690722</v>
      </c>
    </row>
    <row r="104" spans="1:14" hidden="1">
      <c r="A104" s="143" t="s">
        <v>2</v>
      </c>
      <c r="B104" s="143" t="s">
        <v>32</v>
      </c>
      <c r="C104" s="143" t="s">
        <v>962</v>
      </c>
      <c r="D104" s="143" t="s">
        <v>567</v>
      </c>
      <c r="E104" s="143" t="s">
        <v>805</v>
      </c>
      <c r="F104" s="143" t="str">
        <f t="shared" si="3"/>
        <v>중형</v>
      </c>
      <c r="G104" s="143" t="s">
        <v>1274</v>
      </c>
      <c r="H104" s="143">
        <v>98</v>
      </c>
      <c r="I104" s="144">
        <v>35740</v>
      </c>
      <c r="J104" s="143">
        <v>224</v>
      </c>
      <c r="K104" s="137">
        <v>42186</v>
      </c>
      <c r="L104" s="137">
        <v>43101</v>
      </c>
      <c r="M104" s="144">
        <f t="shared" si="5"/>
        <v>29.696969696969699</v>
      </c>
      <c r="N104" s="144">
        <f t="shared" si="4"/>
        <v>1203.4897959183672</v>
      </c>
    </row>
    <row r="105" spans="1:14" hidden="1">
      <c r="A105" s="143" t="s">
        <v>2</v>
      </c>
      <c r="B105" s="143" t="s">
        <v>32</v>
      </c>
      <c r="C105" s="143" t="s">
        <v>962</v>
      </c>
      <c r="D105" s="143" t="s">
        <v>567</v>
      </c>
      <c r="E105" s="143" t="s">
        <v>805</v>
      </c>
      <c r="F105" s="143" t="str">
        <f t="shared" si="3"/>
        <v>중대형</v>
      </c>
      <c r="G105" s="143" t="s">
        <v>1479</v>
      </c>
      <c r="H105" s="143">
        <v>104</v>
      </c>
      <c r="I105" s="144">
        <v>36950</v>
      </c>
      <c r="J105" s="143">
        <v>5</v>
      </c>
      <c r="K105" s="137">
        <v>42186</v>
      </c>
      <c r="L105" s="137">
        <v>43101</v>
      </c>
      <c r="M105" s="144">
        <f t="shared" si="5"/>
        <v>31.515151515151516</v>
      </c>
      <c r="N105" s="144">
        <f t="shared" si="4"/>
        <v>1172.4519230769231</v>
      </c>
    </row>
    <row r="106" spans="1:14" hidden="1">
      <c r="A106" s="143" t="s">
        <v>2</v>
      </c>
      <c r="B106" s="143" t="s">
        <v>32</v>
      </c>
      <c r="C106" s="143" t="s">
        <v>962</v>
      </c>
      <c r="D106" s="143" t="s">
        <v>567</v>
      </c>
      <c r="E106" s="143" t="s">
        <v>805</v>
      </c>
      <c r="F106" s="143" t="str">
        <f t="shared" si="3"/>
        <v>중대형</v>
      </c>
      <c r="G106" s="143" t="s">
        <v>1480</v>
      </c>
      <c r="H106" s="143">
        <v>107</v>
      </c>
      <c r="I106" s="144">
        <v>37840</v>
      </c>
      <c r="J106" s="143">
        <v>6</v>
      </c>
      <c r="K106" s="137">
        <v>42186</v>
      </c>
      <c r="L106" s="137">
        <v>43101</v>
      </c>
      <c r="M106" s="144">
        <f t="shared" si="5"/>
        <v>32.424242424242429</v>
      </c>
      <c r="N106" s="144">
        <f t="shared" si="4"/>
        <v>1167.0280373831774</v>
      </c>
    </row>
    <row r="107" spans="1:14" hidden="1">
      <c r="A107" s="143" t="s">
        <v>2</v>
      </c>
      <c r="B107" s="143" t="s">
        <v>32</v>
      </c>
      <c r="C107" s="143" t="s">
        <v>962</v>
      </c>
      <c r="D107" s="143" t="s">
        <v>567</v>
      </c>
      <c r="E107" s="143" t="s">
        <v>805</v>
      </c>
      <c r="F107" s="143" t="str">
        <f t="shared" si="3"/>
        <v>중대형</v>
      </c>
      <c r="G107" s="143" t="s">
        <v>1481</v>
      </c>
      <c r="H107" s="143">
        <v>117</v>
      </c>
      <c r="I107" s="144">
        <v>38140</v>
      </c>
      <c r="J107" s="143">
        <v>1</v>
      </c>
      <c r="K107" s="137">
        <v>42186</v>
      </c>
      <c r="L107" s="137">
        <v>43101</v>
      </c>
      <c r="M107" s="144">
        <f t="shared" si="5"/>
        <v>35.454545454545453</v>
      </c>
      <c r="N107" s="144">
        <f t="shared" si="4"/>
        <v>1075.7435897435898</v>
      </c>
    </row>
    <row r="108" spans="1:14" hidden="1">
      <c r="A108" s="143" t="s">
        <v>2</v>
      </c>
      <c r="B108" s="143" t="s">
        <v>32</v>
      </c>
      <c r="C108" s="143" t="s">
        <v>962</v>
      </c>
      <c r="D108" s="143" t="s">
        <v>567</v>
      </c>
      <c r="E108" s="143" t="s">
        <v>805</v>
      </c>
      <c r="F108" s="143" t="str">
        <f t="shared" si="3"/>
        <v>중대형</v>
      </c>
      <c r="G108" s="143" t="s">
        <v>1482</v>
      </c>
      <c r="H108" s="143">
        <v>135</v>
      </c>
      <c r="I108" s="144">
        <v>41520</v>
      </c>
      <c r="J108" s="143">
        <v>6</v>
      </c>
      <c r="K108" s="137">
        <v>42186</v>
      </c>
      <c r="L108" s="137">
        <v>43101</v>
      </c>
      <c r="M108" s="144">
        <f t="shared" si="5"/>
        <v>40.909090909090914</v>
      </c>
      <c r="N108" s="144">
        <f t="shared" si="4"/>
        <v>1014.9333333333332</v>
      </c>
    </row>
    <row r="109" spans="1:14" hidden="1">
      <c r="A109" s="143" t="s">
        <v>2</v>
      </c>
      <c r="B109" s="143" t="s">
        <v>33</v>
      </c>
      <c r="C109" s="143" t="s">
        <v>962</v>
      </c>
      <c r="D109" s="143" t="s">
        <v>567</v>
      </c>
      <c r="E109" s="143" t="s">
        <v>784</v>
      </c>
      <c r="F109" s="143" t="str">
        <f t="shared" si="3"/>
        <v>중소형</v>
      </c>
      <c r="G109" s="143" t="s">
        <v>1006</v>
      </c>
      <c r="H109" s="143">
        <v>84</v>
      </c>
      <c r="I109" s="144">
        <v>29600</v>
      </c>
      <c r="J109" s="143">
        <v>128</v>
      </c>
      <c r="K109" s="137">
        <v>42186</v>
      </c>
      <c r="L109" s="137">
        <v>43101</v>
      </c>
      <c r="M109" s="144">
        <f t="shared" si="5"/>
        <v>25.454545454545457</v>
      </c>
      <c r="N109" s="144">
        <f t="shared" si="4"/>
        <v>1162.8571428571427</v>
      </c>
    </row>
    <row r="110" spans="1:14" hidden="1">
      <c r="A110" s="143" t="s">
        <v>2</v>
      </c>
      <c r="B110" s="143" t="s">
        <v>33</v>
      </c>
      <c r="C110" s="143" t="s">
        <v>962</v>
      </c>
      <c r="D110" s="143" t="s">
        <v>567</v>
      </c>
      <c r="E110" s="143" t="s">
        <v>784</v>
      </c>
      <c r="F110" s="143" t="str">
        <f t="shared" si="3"/>
        <v>중소형</v>
      </c>
      <c r="G110" s="143" t="s">
        <v>1002</v>
      </c>
      <c r="H110" s="143">
        <v>84</v>
      </c>
      <c r="I110" s="144">
        <v>29800</v>
      </c>
      <c r="J110" s="143">
        <v>71</v>
      </c>
      <c r="K110" s="137">
        <v>42186</v>
      </c>
      <c r="L110" s="137">
        <v>43101</v>
      </c>
      <c r="M110" s="144">
        <f t="shared" si="5"/>
        <v>25.454545454545457</v>
      </c>
      <c r="N110" s="144">
        <f t="shared" si="4"/>
        <v>1170.7142857142856</v>
      </c>
    </row>
    <row r="111" spans="1:14" hidden="1">
      <c r="A111" s="143" t="s">
        <v>2</v>
      </c>
      <c r="B111" s="143" t="s">
        <v>33</v>
      </c>
      <c r="C111" s="143" t="s">
        <v>962</v>
      </c>
      <c r="D111" s="143" t="s">
        <v>567</v>
      </c>
      <c r="E111" s="143" t="s">
        <v>784</v>
      </c>
      <c r="F111" s="143" t="str">
        <f t="shared" si="3"/>
        <v>중소형</v>
      </c>
      <c r="G111" s="143" t="s">
        <v>1048</v>
      </c>
      <c r="H111" s="143">
        <v>84</v>
      </c>
      <c r="I111" s="144">
        <v>29800</v>
      </c>
      <c r="J111" s="143">
        <v>28</v>
      </c>
      <c r="K111" s="137">
        <v>42186</v>
      </c>
      <c r="L111" s="137">
        <v>43101</v>
      </c>
      <c r="M111" s="144">
        <f t="shared" si="5"/>
        <v>25.454545454545457</v>
      </c>
      <c r="N111" s="144">
        <f t="shared" si="4"/>
        <v>1170.7142857142856</v>
      </c>
    </row>
    <row r="112" spans="1:14" hidden="1">
      <c r="A112" s="143" t="s">
        <v>2</v>
      </c>
      <c r="B112" s="143" t="s">
        <v>33</v>
      </c>
      <c r="C112" s="143" t="s">
        <v>962</v>
      </c>
      <c r="D112" s="143" t="s">
        <v>567</v>
      </c>
      <c r="E112" s="143" t="s">
        <v>784</v>
      </c>
      <c r="F112" s="143" t="str">
        <f t="shared" si="3"/>
        <v>중형</v>
      </c>
      <c r="G112" s="143" t="s">
        <v>1483</v>
      </c>
      <c r="H112" s="143">
        <v>95</v>
      </c>
      <c r="I112" s="144">
        <v>33200</v>
      </c>
      <c r="J112" s="143">
        <v>127</v>
      </c>
      <c r="K112" s="137">
        <v>42186</v>
      </c>
      <c r="L112" s="137">
        <v>43101</v>
      </c>
      <c r="M112" s="144">
        <f t="shared" si="5"/>
        <v>28.787878787878789</v>
      </c>
      <c r="N112" s="144">
        <f t="shared" si="4"/>
        <v>1153.2631578947369</v>
      </c>
    </row>
    <row r="113" spans="1:14" hidden="1">
      <c r="A113" s="143" t="s">
        <v>2</v>
      </c>
      <c r="B113" s="143" t="s">
        <v>33</v>
      </c>
      <c r="C113" s="143" t="s">
        <v>962</v>
      </c>
      <c r="D113" s="143" t="s">
        <v>567</v>
      </c>
      <c r="E113" s="143" t="s">
        <v>784</v>
      </c>
      <c r="F113" s="143" t="str">
        <f t="shared" si="3"/>
        <v>중대형</v>
      </c>
      <c r="G113" s="143" t="s">
        <v>1484</v>
      </c>
      <c r="H113" s="143">
        <v>112</v>
      </c>
      <c r="I113" s="144">
        <v>57900</v>
      </c>
      <c r="J113" s="143">
        <v>2</v>
      </c>
      <c r="K113" s="137">
        <v>42186</v>
      </c>
      <c r="L113" s="137">
        <v>43101</v>
      </c>
      <c r="M113" s="144">
        <f t="shared" si="5"/>
        <v>33.939393939393938</v>
      </c>
      <c r="N113" s="144">
        <f t="shared" si="4"/>
        <v>1705.9821428571429</v>
      </c>
    </row>
    <row r="114" spans="1:14" hidden="1">
      <c r="A114" s="143" t="s">
        <v>2</v>
      </c>
      <c r="B114" s="143" t="s">
        <v>33</v>
      </c>
      <c r="C114" s="143" t="s">
        <v>962</v>
      </c>
      <c r="D114" s="143" t="s">
        <v>567</v>
      </c>
      <c r="E114" s="143" t="s">
        <v>784</v>
      </c>
      <c r="F114" s="143" t="str">
        <f t="shared" si="3"/>
        <v>중대형</v>
      </c>
      <c r="G114" s="143" t="s">
        <v>1485</v>
      </c>
      <c r="H114" s="143">
        <v>118</v>
      </c>
      <c r="I114" s="144">
        <v>59400</v>
      </c>
      <c r="J114" s="143">
        <v>4</v>
      </c>
      <c r="K114" s="137">
        <v>42186</v>
      </c>
      <c r="L114" s="137">
        <v>43101</v>
      </c>
      <c r="M114" s="144">
        <f t="shared" si="5"/>
        <v>35.757575757575758</v>
      </c>
      <c r="N114" s="144">
        <f t="shared" si="4"/>
        <v>1661.1864406779662</v>
      </c>
    </row>
    <row r="115" spans="1:14" hidden="1">
      <c r="A115" s="143" t="s">
        <v>2</v>
      </c>
      <c r="B115" s="143" t="s">
        <v>33</v>
      </c>
      <c r="C115" s="143" t="s">
        <v>962</v>
      </c>
      <c r="D115" s="143" t="s">
        <v>567</v>
      </c>
      <c r="E115" s="143" t="s">
        <v>784</v>
      </c>
      <c r="F115" s="143" t="str">
        <f t="shared" si="3"/>
        <v>중대형</v>
      </c>
      <c r="G115" s="143" t="s">
        <v>1486</v>
      </c>
      <c r="H115" s="143">
        <v>120</v>
      </c>
      <c r="I115" s="144">
        <v>59800</v>
      </c>
      <c r="J115" s="143">
        <v>3</v>
      </c>
      <c r="K115" s="137">
        <v>42186</v>
      </c>
      <c r="L115" s="137">
        <v>43101</v>
      </c>
      <c r="M115" s="144">
        <f t="shared" si="5"/>
        <v>36.363636363636367</v>
      </c>
      <c r="N115" s="144">
        <f t="shared" si="4"/>
        <v>1644.4999999999998</v>
      </c>
    </row>
    <row r="116" spans="1:14" hidden="1">
      <c r="A116" s="143" t="s">
        <v>2</v>
      </c>
      <c r="B116" s="143" t="s">
        <v>3430</v>
      </c>
      <c r="C116" s="143" t="s">
        <v>952</v>
      </c>
      <c r="D116" s="143" t="s">
        <v>499</v>
      </c>
      <c r="E116" s="143" t="s">
        <v>537</v>
      </c>
      <c r="F116" s="143" t="str">
        <f t="shared" si="3"/>
        <v>중소형</v>
      </c>
      <c r="G116" s="143" t="s">
        <v>1163</v>
      </c>
      <c r="H116" s="143">
        <v>70</v>
      </c>
      <c r="I116" s="144">
        <v>27200</v>
      </c>
      <c r="J116" s="143">
        <v>218</v>
      </c>
      <c r="K116" s="137">
        <v>42186</v>
      </c>
      <c r="L116" s="137">
        <v>43101</v>
      </c>
      <c r="M116" s="144">
        <f t="shared" si="5"/>
        <v>21.212121212121215</v>
      </c>
      <c r="N116" s="144">
        <f t="shared" si="4"/>
        <v>1282.2857142857142</v>
      </c>
    </row>
    <row r="117" spans="1:14" hidden="1">
      <c r="A117" s="143" t="s">
        <v>2</v>
      </c>
      <c r="B117" s="143" t="s">
        <v>1490</v>
      </c>
      <c r="C117" s="143" t="s">
        <v>952</v>
      </c>
      <c r="D117" s="143" t="s">
        <v>499</v>
      </c>
      <c r="E117" s="143" t="s">
        <v>537</v>
      </c>
      <c r="F117" s="143" t="str">
        <f t="shared" si="3"/>
        <v>중소형</v>
      </c>
      <c r="G117" s="143" t="s">
        <v>984</v>
      </c>
      <c r="H117" s="143">
        <v>84</v>
      </c>
      <c r="I117" s="144">
        <v>30630</v>
      </c>
      <c r="J117" s="143">
        <v>532</v>
      </c>
      <c r="K117" s="137">
        <v>42186</v>
      </c>
      <c r="L117" s="137">
        <v>43101</v>
      </c>
      <c r="M117" s="144">
        <f t="shared" si="5"/>
        <v>25.454545454545457</v>
      </c>
      <c r="N117" s="144">
        <f t="shared" si="4"/>
        <v>1203.3214285714284</v>
      </c>
    </row>
    <row r="118" spans="1:14" hidden="1">
      <c r="A118" s="143" t="s">
        <v>2</v>
      </c>
      <c r="B118" s="143" t="s">
        <v>35</v>
      </c>
      <c r="C118" s="143" t="s">
        <v>952</v>
      </c>
      <c r="D118" s="143" t="s">
        <v>499</v>
      </c>
      <c r="E118" s="143" t="s">
        <v>537</v>
      </c>
      <c r="F118" s="143" t="str">
        <f t="shared" si="3"/>
        <v>중소형</v>
      </c>
      <c r="G118" s="143" t="s">
        <v>1290</v>
      </c>
      <c r="H118" s="143">
        <v>74</v>
      </c>
      <c r="I118" s="144">
        <v>28200</v>
      </c>
      <c r="J118" s="143">
        <v>185</v>
      </c>
      <c r="K118" s="137">
        <v>42186</v>
      </c>
      <c r="L118" s="137">
        <v>43101</v>
      </c>
      <c r="M118" s="144">
        <f t="shared" si="5"/>
        <v>22.424242424242426</v>
      </c>
      <c r="N118" s="144">
        <f t="shared" si="4"/>
        <v>1257.5675675675675</v>
      </c>
    </row>
    <row r="119" spans="1:14" hidden="1">
      <c r="A119" s="143" t="s">
        <v>2</v>
      </c>
      <c r="B119" s="143" t="s">
        <v>3432</v>
      </c>
      <c r="C119" s="143" t="s">
        <v>952</v>
      </c>
      <c r="D119" s="143" t="s">
        <v>499</v>
      </c>
      <c r="E119" s="143" t="s">
        <v>537</v>
      </c>
      <c r="F119" s="143" t="str">
        <f t="shared" si="3"/>
        <v>중소형</v>
      </c>
      <c r="G119" s="143" t="s">
        <v>1328</v>
      </c>
      <c r="H119" s="143">
        <v>74</v>
      </c>
      <c r="I119" s="144">
        <v>28200</v>
      </c>
      <c r="J119" s="143">
        <v>49</v>
      </c>
      <c r="K119" s="137">
        <v>42186</v>
      </c>
      <c r="L119" s="137">
        <v>43101</v>
      </c>
      <c r="M119" s="144">
        <f t="shared" si="5"/>
        <v>22.424242424242426</v>
      </c>
      <c r="N119" s="144">
        <f t="shared" si="4"/>
        <v>1257.5675675675675</v>
      </c>
    </row>
    <row r="120" spans="1:14" hidden="1">
      <c r="A120" s="143" t="s">
        <v>2</v>
      </c>
      <c r="B120" s="143" t="s">
        <v>35</v>
      </c>
      <c r="C120" s="143" t="s">
        <v>952</v>
      </c>
      <c r="D120" s="143" t="s">
        <v>499</v>
      </c>
      <c r="E120" s="143" t="s">
        <v>537</v>
      </c>
      <c r="F120" s="143" t="str">
        <f t="shared" si="3"/>
        <v>중소형</v>
      </c>
      <c r="G120" s="143" t="s">
        <v>1047</v>
      </c>
      <c r="H120" s="143">
        <v>84</v>
      </c>
      <c r="I120" s="144">
        <v>30990</v>
      </c>
      <c r="J120" s="143">
        <v>405</v>
      </c>
      <c r="K120" s="137">
        <v>42186</v>
      </c>
      <c r="L120" s="137">
        <v>43101</v>
      </c>
      <c r="M120" s="144">
        <f t="shared" si="5"/>
        <v>25.454545454545457</v>
      </c>
      <c r="N120" s="144">
        <f t="shared" si="4"/>
        <v>1217.4642857142856</v>
      </c>
    </row>
    <row r="121" spans="1:14" hidden="1">
      <c r="A121" s="143" t="s">
        <v>2</v>
      </c>
      <c r="B121" s="143" t="s">
        <v>35</v>
      </c>
      <c r="C121" s="143" t="s">
        <v>952</v>
      </c>
      <c r="D121" s="143" t="s">
        <v>499</v>
      </c>
      <c r="E121" s="143" t="s">
        <v>537</v>
      </c>
      <c r="F121" s="143" t="str">
        <f t="shared" si="3"/>
        <v>중소형</v>
      </c>
      <c r="G121" s="143" t="s">
        <v>1013</v>
      </c>
      <c r="H121" s="143">
        <v>84</v>
      </c>
      <c r="I121" s="144">
        <v>30990</v>
      </c>
      <c r="J121" s="143">
        <v>341</v>
      </c>
      <c r="K121" s="137">
        <v>42186</v>
      </c>
      <c r="L121" s="137">
        <v>43101</v>
      </c>
      <c r="M121" s="144">
        <f t="shared" si="5"/>
        <v>25.454545454545457</v>
      </c>
      <c r="N121" s="144">
        <f t="shared" si="4"/>
        <v>1217.4642857142856</v>
      </c>
    </row>
    <row r="122" spans="1:14" hidden="1">
      <c r="A122" s="143" t="s">
        <v>2</v>
      </c>
      <c r="B122" s="143" t="s">
        <v>15</v>
      </c>
      <c r="C122" s="143" t="s">
        <v>966</v>
      </c>
      <c r="D122" s="143" t="s">
        <v>562</v>
      </c>
      <c r="E122" s="143" t="s">
        <v>647</v>
      </c>
      <c r="F122" s="143" t="str">
        <f t="shared" si="3"/>
        <v>소형</v>
      </c>
      <c r="G122" s="143" t="s">
        <v>1438</v>
      </c>
      <c r="H122" s="143">
        <v>59</v>
      </c>
      <c r="I122" s="144">
        <v>19000</v>
      </c>
      <c r="J122" s="143">
        <v>60</v>
      </c>
      <c r="K122" s="137">
        <v>42217</v>
      </c>
      <c r="L122" s="137">
        <v>43101</v>
      </c>
      <c r="M122" s="144">
        <f t="shared" si="5"/>
        <v>17.878787878787879</v>
      </c>
      <c r="N122" s="144">
        <f t="shared" si="4"/>
        <v>1062.7118644067796</v>
      </c>
    </row>
    <row r="123" spans="1:14" hidden="1">
      <c r="A123" s="143" t="s">
        <v>2</v>
      </c>
      <c r="B123" s="143" t="s">
        <v>15</v>
      </c>
      <c r="C123" s="143" t="s">
        <v>966</v>
      </c>
      <c r="D123" s="143" t="s">
        <v>562</v>
      </c>
      <c r="E123" s="143" t="s">
        <v>647</v>
      </c>
      <c r="F123" s="143" t="str">
        <f t="shared" si="3"/>
        <v>중소형</v>
      </c>
      <c r="G123" s="143" t="s">
        <v>1460</v>
      </c>
      <c r="H123" s="143">
        <v>80</v>
      </c>
      <c r="I123" s="144">
        <v>23000</v>
      </c>
      <c r="J123" s="143">
        <v>30</v>
      </c>
      <c r="K123" s="137">
        <v>42217</v>
      </c>
      <c r="L123" s="137">
        <v>43101</v>
      </c>
      <c r="M123" s="144">
        <f t="shared" si="5"/>
        <v>24.242424242424242</v>
      </c>
      <c r="N123" s="144">
        <f t="shared" si="4"/>
        <v>948.75</v>
      </c>
    </row>
    <row r="124" spans="1:14" hidden="1">
      <c r="A124" s="143" t="s">
        <v>2</v>
      </c>
      <c r="B124" s="143" t="s">
        <v>17</v>
      </c>
      <c r="C124" s="143" t="s">
        <v>952</v>
      </c>
      <c r="D124" s="143" t="s">
        <v>688</v>
      </c>
      <c r="E124" s="143" t="s">
        <v>707</v>
      </c>
      <c r="F124" s="143" t="str">
        <f t="shared" si="3"/>
        <v>소형</v>
      </c>
      <c r="G124" s="143" t="s">
        <v>1176</v>
      </c>
      <c r="H124" s="143">
        <v>59</v>
      </c>
      <c r="I124" s="144">
        <v>23400</v>
      </c>
      <c r="J124" s="143">
        <v>274</v>
      </c>
      <c r="K124" s="137">
        <v>42217</v>
      </c>
      <c r="L124" s="137">
        <v>43101</v>
      </c>
      <c r="M124" s="144">
        <f t="shared" si="5"/>
        <v>17.878787878787879</v>
      </c>
      <c r="N124" s="144">
        <f t="shared" si="4"/>
        <v>1308.8135593220338</v>
      </c>
    </row>
    <row r="125" spans="1:14" hidden="1">
      <c r="A125" s="143" t="s">
        <v>2</v>
      </c>
      <c r="B125" s="143" t="s">
        <v>3421</v>
      </c>
      <c r="C125" s="143" t="s">
        <v>952</v>
      </c>
      <c r="D125" s="143" t="s">
        <v>688</v>
      </c>
      <c r="E125" s="143" t="s">
        <v>707</v>
      </c>
      <c r="F125" s="143" t="str">
        <f t="shared" si="3"/>
        <v>소형</v>
      </c>
      <c r="G125" s="143" t="s">
        <v>1272</v>
      </c>
      <c r="H125" s="143">
        <v>59</v>
      </c>
      <c r="I125" s="144">
        <v>23400</v>
      </c>
      <c r="J125" s="143">
        <v>69</v>
      </c>
      <c r="K125" s="137">
        <v>42217</v>
      </c>
      <c r="L125" s="137">
        <v>43101</v>
      </c>
      <c r="M125" s="144">
        <f t="shared" si="5"/>
        <v>17.878787878787879</v>
      </c>
      <c r="N125" s="144">
        <f t="shared" si="4"/>
        <v>1308.8135593220338</v>
      </c>
    </row>
    <row r="126" spans="1:14" hidden="1">
      <c r="A126" s="143" t="s">
        <v>2</v>
      </c>
      <c r="B126" s="143" t="s">
        <v>17</v>
      </c>
      <c r="C126" s="143" t="s">
        <v>952</v>
      </c>
      <c r="D126" s="143" t="s">
        <v>688</v>
      </c>
      <c r="E126" s="143" t="s">
        <v>707</v>
      </c>
      <c r="F126" s="143" t="str">
        <f t="shared" si="3"/>
        <v>중소형</v>
      </c>
      <c r="G126" s="143" t="s">
        <v>1038</v>
      </c>
      <c r="H126" s="143">
        <v>84</v>
      </c>
      <c r="I126" s="144">
        <v>28500</v>
      </c>
      <c r="J126" s="143">
        <v>177</v>
      </c>
      <c r="K126" s="137">
        <v>42217</v>
      </c>
      <c r="L126" s="137">
        <v>43101</v>
      </c>
      <c r="M126" s="144">
        <f t="shared" si="5"/>
        <v>25.454545454545457</v>
      </c>
      <c r="N126" s="144">
        <f t="shared" si="4"/>
        <v>1119.6428571428571</v>
      </c>
    </row>
    <row r="127" spans="1:14" hidden="1">
      <c r="A127" s="143" t="s">
        <v>2</v>
      </c>
      <c r="B127" s="143" t="s">
        <v>17</v>
      </c>
      <c r="C127" s="143" t="s">
        <v>952</v>
      </c>
      <c r="D127" s="143" t="s">
        <v>688</v>
      </c>
      <c r="E127" s="143" t="s">
        <v>707</v>
      </c>
      <c r="F127" s="143" t="str">
        <f t="shared" si="3"/>
        <v>중소형</v>
      </c>
      <c r="G127" s="143" t="s">
        <v>1021</v>
      </c>
      <c r="H127" s="143">
        <v>84</v>
      </c>
      <c r="I127" s="144">
        <v>28500</v>
      </c>
      <c r="J127" s="143">
        <v>100</v>
      </c>
      <c r="K127" s="137">
        <v>42217</v>
      </c>
      <c r="L127" s="137">
        <v>43101</v>
      </c>
      <c r="M127" s="144">
        <f t="shared" si="5"/>
        <v>25.454545454545457</v>
      </c>
      <c r="N127" s="144">
        <f t="shared" si="4"/>
        <v>1119.6428571428571</v>
      </c>
    </row>
    <row r="128" spans="1:14" hidden="1">
      <c r="A128" s="143" t="s">
        <v>2</v>
      </c>
      <c r="B128" s="143" t="s">
        <v>22</v>
      </c>
      <c r="C128" s="143" t="s">
        <v>963</v>
      </c>
      <c r="D128" s="143" t="s">
        <v>598</v>
      </c>
      <c r="E128" s="143" t="s">
        <v>801</v>
      </c>
      <c r="F128" s="143" t="str">
        <f t="shared" si="3"/>
        <v>중소형</v>
      </c>
      <c r="G128" s="143" t="s">
        <v>1462</v>
      </c>
      <c r="H128" s="143">
        <v>67</v>
      </c>
      <c r="I128" s="144">
        <v>29400</v>
      </c>
      <c r="J128" s="143">
        <v>448</v>
      </c>
      <c r="K128" s="137">
        <v>42217</v>
      </c>
      <c r="L128" s="137">
        <v>43101</v>
      </c>
      <c r="M128" s="144">
        <f t="shared" si="5"/>
        <v>20.303030303030305</v>
      </c>
      <c r="N128" s="144">
        <f t="shared" si="4"/>
        <v>1448.0597014925372</v>
      </c>
    </row>
    <row r="129" spans="1:14" hidden="1">
      <c r="A129" s="143" t="s">
        <v>2</v>
      </c>
      <c r="B129" s="143" t="s">
        <v>22</v>
      </c>
      <c r="C129" s="143" t="s">
        <v>963</v>
      </c>
      <c r="D129" s="143" t="s">
        <v>598</v>
      </c>
      <c r="E129" s="143" t="s">
        <v>801</v>
      </c>
      <c r="F129" s="143" t="str">
        <f t="shared" si="3"/>
        <v>중소형</v>
      </c>
      <c r="G129" s="143" t="s">
        <v>1463</v>
      </c>
      <c r="H129" s="143">
        <v>67</v>
      </c>
      <c r="I129" s="144">
        <v>29400</v>
      </c>
      <c r="J129" s="143">
        <v>24</v>
      </c>
      <c r="K129" s="137">
        <v>42217</v>
      </c>
      <c r="L129" s="137">
        <v>43101</v>
      </c>
      <c r="M129" s="144">
        <f t="shared" si="5"/>
        <v>20.303030303030305</v>
      </c>
      <c r="N129" s="144">
        <f t="shared" si="4"/>
        <v>1448.0597014925372</v>
      </c>
    </row>
    <row r="130" spans="1:14" hidden="1">
      <c r="A130" s="143" t="s">
        <v>2</v>
      </c>
      <c r="B130" s="143" t="s">
        <v>22</v>
      </c>
      <c r="C130" s="143" t="s">
        <v>963</v>
      </c>
      <c r="D130" s="143" t="s">
        <v>598</v>
      </c>
      <c r="E130" s="143" t="s">
        <v>801</v>
      </c>
      <c r="F130" s="143" t="str">
        <f t="shared" ref="F130:F193" si="6">IF(H130&lt;=60,"소형",IF((H130&gt;60)*(H130&lt;=85)=1,"중소형",IF((H130&gt;85)*(H130&lt;=102)=1,"중형",IF((H130&gt;102)*(H130&lt;=135)=1,"중대형","대형"))))</f>
        <v>중소형</v>
      </c>
      <c r="G130" s="143" t="s">
        <v>1068</v>
      </c>
      <c r="H130" s="143">
        <v>75</v>
      </c>
      <c r="I130" s="144">
        <v>31800</v>
      </c>
      <c r="J130" s="143">
        <v>80</v>
      </c>
      <c r="K130" s="137">
        <v>42217</v>
      </c>
      <c r="L130" s="137">
        <v>43101</v>
      </c>
      <c r="M130" s="144">
        <f t="shared" si="5"/>
        <v>22.72727272727273</v>
      </c>
      <c r="N130" s="144">
        <f t="shared" ref="N130:N193" si="7">I130/M130</f>
        <v>1399.1999999999998</v>
      </c>
    </row>
    <row r="131" spans="1:14" hidden="1">
      <c r="A131" s="143" t="s">
        <v>2</v>
      </c>
      <c r="B131" s="143" t="s">
        <v>22</v>
      </c>
      <c r="C131" s="143" t="s">
        <v>963</v>
      </c>
      <c r="D131" s="143" t="s">
        <v>598</v>
      </c>
      <c r="E131" s="143" t="s">
        <v>801</v>
      </c>
      <c r="F131" s="143" t="str">
        <f t="shared" si="6"/>
        <v>중소형</v>
      </c>
      <c r="G131" s="143" t="s">
        <v>1117</v>
      </c>
      <c r="H131" s="143">
        <v>84</v>
      </c>
      <c r="I131" s="144">
        <v>36300</v>
      </c>
      <c r="J131" s="143">
        <v>150</v>
      </c>
      <c r="K131" s="137">
        <v>42217</v>
      </c>
      <c r="L131" s="137">
        <v>43101</v>
      </c>
      <c r="M131" s="144">
        <f t="shared" ref="M131:M194" si="8">H131/3.3</f>
        <v>25.454545454545457</v>
      </c>
      <c r="N131" s="144">
        <f t="shared" si="7"/>
        <v>1426.0714285714284</v>
      </c>
    </row>
    <row r="132" spans="1:14" hidden="1">
      <c r="A132" s="143" t="s">
        <v>2</v>
      </c>
      <c r="B132" s="143" t="s">
        <v>52</v>
      </c>
      <c r="C132" s="143" t="s">
        <v>960</v>
      </c>
      <c r="D132" s="143" t="s">
        <v>487</v>
      </c>
      <c r="E132" s="143" t="s">
        <v>709</v>
      </c>
      <c r="F132" s="143" t="str">
        <f t="shared" si="6"/>
        <v>중소형</v>
      </c>
      <c r="G132" s="143" t="s">
        <v>1509</v>
      </c>
      <c r="H132" s="143">
        <v>74</v>
      </c>
      <c r="I132" s="144">
        <v>22980</v>
      </c>
      <c r="J132" s="143">
        <v>113</v>
      </c>
      <c r="K132" s="137">
        <v>42217</v>
      </c>
      <c r="L132" s="137">
        <v>43101</v>
      </c>
      <c r="M132" s="144">
        <f t="shared" si="8"/>
        <v>22.424242424242426</v>
      </c>
      <c r="N132" s="144">
        <f t="shared" si="7"/>
        <v>1024.7837837837837</v>
      </c>
    </row>
    <row r="133" spans="1:14" hidden="1">
      <c r="A133" s="143" t="s">
        <v>2</v>
      </c>
      <c r="B133" s="143" t="s">
        <v>52</v>
      </c>
      <c r="C133" s="143" t="s">
        <v>960</v>
      </c>
      <c r="D133" s="143" t="s">
        <v>487</v>
      </c>
      <c r="E133" s="143" t="s">
        <v>709</v>
      </c>
      <c r="F133" s="143" t="str">
        <f t="shared" si="6"/>
        <v>중소형</v>
      </c>
      <c r="G133" s="143" t="s">
        <v>1238</v>
      </c>
      <c r="H133" s="143">
        <v>74</v>
      </c>
      <c r="I133" s="144">
        <v>22980</v>
      </c>
      <c r="J133" s="143">
        <v>64</v>
      </c>
      <c r="K133" s="137">
        <v>42217</v>
      </c>
      <c r="L133" s="137">
        <v>43101</v>
      </c>
      <c r="M133" s="144">
        <f t="shared" si="8"/>
        <v>22.424242424242426</v>
      </c>
      <c r="N133" s="144">
        <f t="shared" si="7"/>
        <v>1024.7837837837837</v>
      </c>
    </row>
    <row r="134" spans="1:14" hidden="1">
      <c r="A134" s="143" t="s">
        <v>2</v>
      </c>
      <c r="B134" s="143" t="s">
        <v>52</v>
      </c>
      <c r="C134" s="143" t="s">
        <v>960</v>
      </c>
      <c r="D134" s="143" t="s">
        <v>487</v>
      </c>
      <c r="E134" s="143" t="s">
        <v>709</v>
      </c>
      <c r="F134" s="143" t="str">
        <f t="shared" si="6"/>
        <v>중소형</v>
      </c>
      <c r="G134" s="143" t="s">
        <v>1510</v>
      </c>
      <c r="H134" s="143">
        <v>74</v>
      </c>
      <c r="I134" s="144">
        <v>22980</v>
      </c>
      <c r="J134" s="143">
        <v>115</v>
      </c>
      <c r="K134" s="137">
        <v>42217</v>
      </c>
      <c r="L134" s="137">
        <v>43101</v>
      </c>
      <c r="M134" s="144">
        <f t="shared" si="8"/>
        <v>22.424242424242426</v>
      </c>
      <c r="N134" s="144">
        <f t="shared" si="7"/>
        <v>1024.7837837837837</v>
      </c>
    </row>
    <row r="135" spans="1:14" hidden="1">
      <c r="A135" s="143" t="s">
        <v>2</v>
      </c>
      <c r="B135" s="143" t="s">
        <v>52</v>
      </c>
      <c r="C135" s="143" t="s">
        <v>960</v>
      </c>
      <c r="D135" s="143" t="s">
        <v>487</v>
      </c>
      <c r="E135" s="143" t="s">
        <v>709</v>
      </c>
      <c r="F135" s="143" t="str">
        <f t="shared" si="6"/>
        <v>중소형</v>
      </c>
      <c r="G135" s="143" t="s">
        <v>1036</v>
      </c>
      <c r="H135" s="143">
        <v>84</v>
      </c>
      <c r="I135" s="144">
        <v>25980</v>
      </c>
      <c r="J135" s="143">
        <v>584</v>
      </c>
      <c r="K135" s="137">
        <v>42217</v>
      </c>
      <c r="L135" s="137">
        <v>43101</v>
      </c>
      <c r="M135" s="144">
        <f t="shared" si="8"/>
        <v>25.454545454545457</v>
      </c>
      <c r="N135" s="144">
        <f t="shared" si="7"/>
        <v>1020.642857142857</v>
      </c>
    </row>
    <row r="136" spans="1:14" hidden="1">
      <c r="A136" s="143" t="s">
        <v>2</v>
      </c>
      <c r="B136" s="143" t="s">
        <v>62</v>
      </c>
      <c r="C136" s="143" t="s">
        <v>952</v>
      </c>
      <c r="D136" s="143" t="s">
        <v>535</v>
      </c>
      <c r="E136" s="143" t="s">
        <v>809</v>
      </c>
      <c r="F136" s="143" t="str">
        <f t="shared" si="6"/>
        <v>중소형</v>
      </c>
      <c r="G136" s="143" t="s">
        <v>1391</v>
      </c>
      <c r="H136" s="143">
        <v>64</v>
      </c>
      <c r="I136" s="144">
        <v>25900</v>
      </c>
      <c r="J136" s="143">
        <v>14</v>
      </c>
      <c r="K136" s="137">
        <v>42217</v>
      </c>
      <c r="L136" s="137">
        <v>43101</v>
      </c>
      <c r="M136" s="144">
        <f t="shared" si="8"/>
        <v>19.393939393939394</v>
      </c>
      <c r="N136" s="144">
        <f t="shared" si="7"/>
        <v>1335.46875</v>
      </c>
    </row>
    <row r="137" spans="1:14" hidden="1">
      <c r="A137" s="143" t="s">
        <v>2</v>
      </c>
      <c r="B137" s="143" t="s">
        <v>62</v>
      </c>
      <c r="C137" s="143" t="s">
        <v>952</v>
      </c>
      <c r="D137" s="143" t="s">
        <v>535</v>
      </c>
      <c r="E137" s="143" t="s">
        <v>809</v>
      </c>
      <c r="F137" s="143" t="str">
        <f t="shared" si="6"/>
        <v>중소형</v>
      </c>
      <c r="G137" s="143" t="s">
        <v>1313</v>
      </c>
      <c r="H137" s="143">
        <v>64</v>
      </c>
      <c r="I137" s="144">
        <v>25900</v>
      </c>
      <c r="J137" s="143">
        <v>74</v>
      </c>
      <c r="K137" s="137">
        <v>42217</v>
      </c>
      <c r="L137" s="137">
        <v>43101</v>
      </c>
      <c r="M137" s="144">
        <f t="shared" si="8"/>
        <v>19.393939393939394</v>
      </c>
      <c r="N137" s="144">
        <f t="shared" si="7"/>
        <v>1335.46875</v>
      </c>
    </row>
    <row r="138" spans="1:14" hidden="1">
      <c r="A138" s="143" t="s">
        <v>2</v>
      </c>
      <c r="B138" s="143" t="s">
        <v>3463</v>
      </c>
      <c r="C138" s="143" t="s">
        <v>952</v>
      </c>
      <c r="D138" s="143" t="s">
        <v>535</v>
      </c>
      <c r="E138" s="143" t="s">
        <v>809</v>
      </c>
      <c r="F138" s="143" t="str">
        <f t="shared" si="6"/>
        <v>중소형</v>
      </c>
      <c r="G138" s="143" t="s">
        <v>1055</v>
      </c>
      <c r="H138" s="143">
        <v>73</v>
      </c>
      <c r="I138" s="144">
        <v>29050</v>
      </c>
      <c r="J138" s="143">
        <v>174</v>
      </c>
      <c r="K138" s="137">
        <v>42217</v>
      </c>
      <c r="L138" s="137">
        <v>43101</v>
      </c>
      <c r="M138" s="144">
        <f t="shared" si="8"/>
        <v>22.121212121212121</v>
      </c>
      <c r="N138" s="144">
        <f t="shared" si="7"/>
        <v>1313.2191780821918</v>
      </c>
    </row>
    <row r="139" spans="1:14" hidden="1">
      <c r="A139" s="143" t="s">
        <v>2</v>
      </c>
      <c r="B139" s="143" t="s">
        <v>62</v>
      </c>
      <c r="C139" s="143" t="s">
        <v>952</v>
      </c>
      <c r="D139" s="143" t="s">
        <v>535</v>
      </c>
      <c r="E139" s="143" t="s">
        <v>809</v>
      </c>
      <c r="F139" s="143" t="str">
        <f t="shared" si="6"/>
        <v>중소형</v>
      </c>
      <c r="G139" s="143" t="s">
        <v>1053</v>
      </c>
      <c r="H139" s="143">
        <v>73</v>
      </c>
      <c r="I139" s="144">
        <v>28900</v>
      </c>
      <c r="J139" s="143">
        <v>100</v>
      </c>
      <c r="K139" s="137">
        <v>42217</v>
      </c>
      <c r="L139" s="137">
        <v>43101</v>
      </c>
      <c r="M139" s="144">
        <f t="shared" si="8"/>
        <v>22.121212121212121</v>
      </c>
      <c r="N139" s="144">
        <f t="shared" si="7"/>
        <v>1306.4383561643835</v>
      </c>
    </row>
    <row r="140" spans="1:14" hidden="1">
      <c r="A140" s="143" t="s">
        <v>2</v>
      </c>
      <c r="B140" s="143" t="s">
        <v>62</v>
      </c>
      <c r="C140" s="143" t="s">
        <v>952</v>
      </c>
      <c r="D140" s="143" t="s">
        <v>535</v>
      </c>
      <c r="E140" s="143" t="s">
        <v>809</v>
      </c>
      <c r="F140" s="143" t="str">
        <f t="shared" si="6"/>
        <v>중소형</v>
      </c>
      <c r="G140" s="143" t="s">
        <v>1051</v>
      </c>
      <c r="H140" s="143">
        <v>84</v>
      </c>
      <c r="I140" s="144">
        <v>32000</v>
      </c>
      <c r="J140" s="143">
        <v>433</v>
      </c>
      <c r="K140" s="137">
        <v>42217</v>
      </c>
      <c r="L140" s="137">
        <v>43101</v>
      </c>
      <c r="M140" s="144">
        <f t="shared" si="8"/>
        <v>25.454545454545457</v>
      </c>
      <c r="N140" s="144">
        <f t="shared" si="7"/>
        <v>1257.1428571428571</v>
      </c>
    </row>
    <row r="141" spans="1:14" hidden="1">
      <c r="A141" s="143" t="s">
        <v>2</v>
      </c>
      <c r="B141" s="143" t="s">
        <v>62</v>
      </c>
      <c r="C141" s="143" t="s">
        <v>952</v>
      </c>
      <c r="D141" s="143" t="s">
        <v>535</v>
      </c>
      <c r="E141" s="143" t="s">
        <v>809</v>
      </c>
      <c r="F141" s="143" t="str">
        <f t="shared" si="6"/>
        <v>중소형</v>
      </c>
      <c r="G141" s="143" t="s">
        <v>994</v>
      </c>
      <c r="H141" s="143">
        <v>84</v>
      </c>
      <c r="I141" s="144">
        <v>32200</v>
      </c>
      <c r="J141" s="143">
        <v>27</v>
      </c>
      <c r="K141" s="137">
        <v>42217</v>
      </c>
      <c r="L141" s="137">
        <v>43101</v>
      </c>
      <c r="M141" s="144">
        <f t="shared" si="8"/>
        <v>25.454545454545457</v>
      </c>
      <c r="N141" s="144">
        <f t="shared" si="7"/>
        <v>1265</v>
      </c>
    </row>
    <row r="142" spans="1:14" hidden="1">
      <c r="A142" s="143" t="s">
        <v>2</v>
      </c>
      <c r="B142" s="143" t="s">
        <v>16</v>
      </c>
      <c r="C142" s="143" t="s">
        <v>952</v>
      </c>
      <c r="D142" s="143" t="s">
        <v>797</v>
      </c>
      <c r="E142" s="143" t="s">
        <v>798</v>
      </c>
      <c r="F142" s="143" t="str">
        <f t="shared" si="6"/>
        <v>중소형</v>
      </c>
      <c r="G142" s="143" t="s">
        <v>982</v>
      </c>
      <c r="H142" s="143">
        <v>74</v>
      </c>
      <c r="I142" s="144">
        <v>32520</v>
      </c>
      <c r="J142" s="143">
        <v>442</v>
      </c>
      <c r="K142" s="137">
        <v>42248</v>
      </c>
      <c r="L142" s="137">
        <v>43101</v>
      </c>
      <c r="M142" s="144">
        <f t="shared" si="8"/>
        <v>22.424242424242426</v>
      </c>
      <c r="N142" s="144">
        <f t="shared" si="7"/>
        <v>1450.216216216216</v>
      </c>
    </row>
    <row r="143" spans="1:14" hidden="1">
      <c r="A143" s="143" t="s">
        <v>2</v>
      </c>
      <c r="B143" s="143" t="s">
        <v>3420</v>
      </c>
      <c r="C143" s="143" t="s">
        <v>952</v>
      </c>
      <c r="D143" s="143" t="s">
        <v>797</v>
      </c>
      <c r="E143" s="143" t="s">
        <v>798</v>
      </c>
      <c r="F143" s="143" t="str">
        <f t="shared" si="6"/>
        <v>중소형</v>
      </c>
      <c r="G143" s="143" t="s">
        <v>1006</v>
      </c>
      <c r="H143" s="143">
        <v>84</v>
      </c>
      <c r="I143" s="144">
        <v>35220</v>
      </c>
      <c r="J143" s="143">
        <v>156</v>
      </c>
      <c r="K143" s="137">
        <v>42248</v>
      </c>
      <c r="L143" s="137">
        <v>43101</v>
      </c>
      <c r="M143" s="144">
        <f t="shared" si="8"/>
        <v>25.454545454545457</v>
      </c>
      <c r="N143" s="144">
        <f t="shared" si="7"/>
        <v>1383.6428571428571</v>
      </c>
    </row>
    <row r="144" spans="1:14" hidden="1">
      <c r="A144" s="143" t="s">
        <v>2</v>
      </c>
      <c r="B144" s="143" t="s">
        <v>16</v>
      </c>
      <c r="C144" s="143" t="s">
        <v>952</v>
      </c>
      <c r="D144" s="143" t="s">
        <v>797</v>
      </c>
      <c r="E144" s="143" t="s">
        <v>798</v>
      </c>
      <c r="F144" s="143" t="str">
        <f t="shared" si="6"/>
        <v>중소형</v>
      </c>
      <c r="G144" s="143" t="s">
        <v>1021</v>
      </c>
      <c r="H144" s="143">
        <v>84</v>
      </c>
      <c r="I144" s="144">
        <v>35970</v>
      </c>
      <c r="J144" s="143">
        <v>60</v>
      </c>
      <c r="K144" s="137">
        <v>42248</v>
      </c>
      <c r="L144" s="137">
        <v>43101</v>
      </c>
      <c r="M144" s="144">
        <f t="shared" si="8"/>
        <v>25.454545454545457</v>
      </c>
      <c r="N144" s="144">
        <f t="shared" si="7"/>
        <v>1413.1071428571427</v>
      </c>
    </row>
    <row r="145" spans="1:14" hidden="1">
      <c r="A145" s="143" t="s">
        <v>2</v>
      </c>
      <c r="B145" s="143" t="s">
        <v>27</v>
      </c>
      <c r="C145" s="143" t="s">
        <v>955</v>
      </c>
      <c r="D145" s="143" t="s">
        <v>573</v>
      </c>
      <c r="E145" s="143" t="s">
        <v>803</v>
      </c>
      <c r="F145" s="143" t="str">
        <f t="shared" si="6"/>
        <v>소형</v>
      </c>
      <c r="G145" s="143" t="s">
        <v>1162</v>
      </c>
      <c r="H145" s="143">
        <v>59</v>
      </c>
      <c r="I145" s="144">
        <v>43500</v>
      </c>
      <c r="J145" s="143">
        <v>17</v>
      </c>
      <c r="K145" s="137">
        <v>42248</v>
      </c>
      <c r="L145" s="137">
        <v>43101</v>
      </c>
      <c r="M145" s="144">
        <f t="shared" si="8"/>
        <v>17.878787878787879</v>
      </c>
      <c r="N145" s="144">
        <f t="shared" si="7"/>
        <v>2433.0508474576272</v>
      </c>
    </row>
    <row r="146" spans="1:14" hidden="1">
      <c r="A146" s="143" t="s">
        <v>2</v>
      </c>
      <c r="B146" s="143" t="s">
        <v>3428</v>
      </c>
      <c r="C146" s="143" t="s">
        <v>955</v>
      </c>
      <c r="D146" s="143" t="s">
        <v>573</v>
      </c>
      <c r="E146" s="143" t="s">
        <v>803</v>
      </c>
      <c r="F146" s="143" t="str">
        <f t="shared" si="6"/>
        <v>중소형</v>
      </c>
      <c r="G146" s="143" t="s">
        <v>1038</v>
      </c>
      <c r="H146" s="143">
        <v>84</v>
      </c>
      <c r="I146" s="144">
        <v>56600</v>
      </c>
      <c r="J146" s="143">
        <v>130</v>
      </c>
      <c r="K146" s="137">
        <v>42248</v>
      </c>
      <c r="L146" s="137">
        <v>43101</v>
      </c>
      <c r="M146" s="144">
        <f t="shared" si="8"/>
        <v>25.454545454545457</v>
      </c>
      <c r="N146" s="144">
        <f t="shared" si="7"/>
        <v>2223.5714285714284</v>
      </c>
    </row>
    <row r="147" spans="1:14" hidden="1">
      <c r="A147" s="143" t="s">
        <v>2</v>
      </c>
      <c r="B147" s="143" t="s">
        <v>27</v>
      </c>
      <c r="C147" s="143" t="s">
        <v>955</v>
      </c>
      <c r="D147" s="143" t="s">
        <v>573</v>
      </c>
      <c r="E147" s="143" t="s">
        <v>803</v>
      </c>
      <c r="F147" s="143" t="str">
        <f t="shared" si="6"/>
        <v>중소형</v>
      </c>
      <c r="G147" s="143" t="s">
        <v>1007</v>
      </c>
      <c r="H147" s="143">
        <v>84</v>
      </c>
      <c r="I147" s="144">
        <v>56600</v>
      </c>
      <c r="J147" s="143">
        <v>15</v>
      </c>
      <c r="K147" s="137">
        <v>42248</v>
      </c>
      <c r="L147" s="137">
        <v>43101</v>
      </c>
      <c r="M147" s="144">
        <f t="shared" si="8"/>
        <v>25.454545454545457</v>
      </c>
      <c r="N147" s="144">
        <f t="shared" si="7"/>
        <v>2223.5714285714284</v>
      </c>
    </row>
    <row r="148" spans="1:14" hidden="1">
      <c r="A148" s="143" t="s">
        <v>2</v>
      </c>
      <c r="B148" s="143" t="s">
        <v>27</v>
      </c>
      <c r="C148" s="143" t="s">
        <v>955</v>
      </c>
      <c r="D148" s="143" t="s">
        <v>573</v>
      </c>
      <c r="E148" s="143" t="s">
        <v>803</v>
      </c>
      <c r="F148" s="143" t="str">
        <f t="shared" si="6"/>
        <v>중소형</v>
      </c>
      <c r="G148" s="143" t="s">
        <v>1044</v>
      </c>
      <c r="H148" s="143">
        <v>84</v>
      </c>
      <c r="I148" s="144">
        <v>56600</v>
      </c>
      <c r="J148" s="143">
        <v>60</v>
      </c>
      <c r="K148" s="137">
        <v>42248</v>
      </c>
      <c r="L148" s="137">
        <v>43101</v>
      </c>
      <c r="M148" s="144">
        <f t="shared" si="8"/>
        <v>25.454545454545457</v>
      </c>
      <c r="N148" s="144">
        <f t="shared" si="7"/>
        <v>2223.5714285714284</v>
      </c>
    </row>
    <row r="149" spans="1:14" hidden="1">
      <c r="A149" s="143" t="s">
        <v>2</v>
      </c>
      <c r="B149" s="143" t="s">
        <v>1491</v>
      </c>
      <c r="C149" s="143" t="s">
        <v>952</v>
      </c>
      <c r="D149" s="143" t="s">
        <v>499</v>
      </c>
      <c r="E149" s="143" t="s">
        <v>537</v>
      </c>
      <c r="F149" s="143" t="str">
        <f t="shared" si="6"/>
        <v>중소형</v>
      </c>
      <c r="G149" s="143" t="s">
        <v>1402</v>
      </c>
      <c r="H149" s="143">
        <v>77</v>
      </c>
      <c r="I149" s="144">
        <v>28600</v>
      </c>
      <c r="J149" s="143">
        <v>260</v>
      </c>
      <c r="K149" s="137">
        <v>42248</v>
      </c>
      <c r="L149" s="137">
        <v>43101</v>
      </c>
      <c r="M149" s="144">
        <f t="shared" si="8"/>
        <v>23.333333333333336</v>
      </c>
      <c r="N149" s="144">
        <f t="shared" si="7"/>
        <v>1225.7142857142856</v>
      </c>
    </row>
    <row r="150" spans="1:14" hidden="1">
      <c r="A150" s="143" t="s">
        <v>2</v>
      </c>
      <c r="B150" s="143" t="s">
        <v>3431</v>
      </c>
      <c r="C150" s="143" t="s">
        <v>952</v>
      </c>
      <c r="D150" s="143" t="s">
        <v>499</v>
      </c>
      <c r="E150" s="143" t="s">
        <v>537</v>
      </c>
      <c r="F150" s="143" t="str">
        <f t="shared" si="6"/>
        <v>중소형</v>
      </c>
      <c r="G150" s="143" t="s">
        <v>1006</v>
      </c>
      <c r="H150" s="143">
        <v>84</v>
      </c>
      <c r="I150" s="144">
        <v>30700</v>
      </c>
      <c r="J150" s="143">
        <v>422</v>
      </c>
      <c r="K150" s="137">
        <v>42248</v>
      </c>
      <c r="L150" s="137">
        <v>43101</v>
      </c>
      <c r="M150" s="144">
        <f t="shared" si="8"/>
        <v>25.454545454545457</v>
      </c>
      <c r="N150" s="144">
        <f t="shared" si="7"/>
        <v>1206.0714285714284</v>
      </c>
    </row>
    <row r="151" spans="1:14" hidden="1">
      <c r="A151" s="143" t="s">
        <v>2</v>
      </c>
      <c r="B151" s="143" t="s">
        <v>1491</v>
      </c>
      <c r="C151" s="143" t="s">
        <v>952</v>
      </c>
      <c r="D151" s="143" t="s">
        <v>499</v>
      </c>
      <c r="E151" s="143" t="s">
        <v>537</v>
      </c>
      <c r="F151" s="143" t="str">
        <f t="shared" si="6"/>
        <v>중소형</v>
      </c>
      <c r="G151" s="143" t="s">
        <v>1007</v>
      </c>
      <c r="H151" s="143">
        <v>84</v>
      </c>
      <c r="I151" s="144">
        <v>31000</v>
      </c>
      <c r="J151" s="143">
        <v>100</v>
      </c>
      <c r="K151" s="137">
        <v>42248</v>
      </c>
      <c r="L151" s="137">
        <v>43101</v>
      </c>
      <c r="M151" s="144">
        <f t="shared" si="8"/>
        <v>25.454545454545457</v>
      </c>
      <c r="N151" s="144">
        <f t="shared" si="7"/>
        <v>1217.8571428571427</v>
      </c>
    </row>
    <row r="152" spans="1:14" hidden="1">
      <c r="A152" s="143" t="s">
        <v>2</v>
      </c>
      <c r="B152" s="143" t="s">
        <v>51</v>
      </c>
      <c r="C152" s="143" t="s">
        <v>960</v>
      </c>
      <c r="D152" s="143" t="s">
        <v>657</v>
      </c>
      <c r="E152" s="143" t="s">
        <v>812</v>
      </c>
      <c r="F152" s="143" t="str">
        <f t="shared" si="6"/>
        <v>중소형</v>
      </c>
      <c r="G152" s="143" t="s">
        <v>1001</v>
      </c>
      <c r="H152" s="143">
        <v>84</v>
      </c>
      <c r="I152" s="144">
        <v>23973</v>
      </c>
      <c r="J152" s="143">
        <v>310</v>
      </c>
      <c r="K152" s="137">
        <v>42248</v>
      </c>
      <c r="L152" s="137">
        <v>43101</v>
      </c>
      <c r="M152" s="144">
        <f t="shared" si="8"/>
        <v>25.454545454545457</v>
      </c>
      <c r="N152" s="144">
        <f t="shared" si="7"/>
        <v>941.79642857142846</v>
      </c>
    </row>
    <row r="153" spans="1:14" hidden="1">
      <c r="A153" s="143" t="s">
        <v>2</v>
      </c>
      <c r="B153" s="143" t="s">
        <v>51</v>
      </c>
      <c r="C153" s="143" t="s">
        <v>960</v>
      </c>
      <c r="D153" s="143" t="s">
        <v>657</v>
      </c>
      <c r="E153" s="143" t="s">
        <v>812</v>
      </c>
      <c r="F153" s="143" t="str">
        <f t="shared" si="6"/>
        <v>중소형</v>
      </c>
      <c r="G153" s="143" t="s">
        <v>1002</v>
      </c>
      <c r="H153" s="143">
        <v>84</v>
      </c>
      <c r="I153" s="144">
        <v>23978</v>
      </c>
      <c r="J153" s="143">
        <v>40</v>
      </c>
      <c r="K153" s="137">
        <v>42248</v>
      </c>
      <c r="L153" s="137">
        <v>43101</v>
      </c>
      <c r="M153" s="144">
        <f t="shared" si="8"/>
        <v>25.454545454545457</v>
      </c>
      <c r="N153" s="144">
        <f t="shared" si="7"/>
        <v>941.99285714285702</v>
      </c>
    </row>
    <row r="154" spans="1:14" hidden="1">
      <c r="A154" s="143" t="s">
        <v>2</v>
      </c>
      <c r="B154" s="143" t="s">
        <v>51</v>
      </c>
      <c r="C154" s="143" t="s">
        <v>960</v>
      </c>
      <c r="D154" s="143" t="s">
        <v>657</v>
      </c>
      <c r="E154" s="143" t="s">
        <v>812</v>
      </c>
      <c r="F154" s="143" t="str">
        <f t="shared" si="6"/>
        <v>중소형</v>
      </c>
      <c r="G154" s="143" t="s">
        <v>1044</v>
      </c>
      <c r="H154" s="143">
        <v>84</v>
      </c>
      <c r="I154" s="144">
        <v>23978</v>
      </c>
      <c r="J154" s="143">
        <v>80</v>
      </c>
      <c r="K154" s="137">
        <v>42248</v>
      </c>
      <c r="L154" s="137">
        <v>43101</v>
      </c>
      <c r="M154" s="144">
        <f t="shared" si="8"/>
        <v>25.454545454545457</v>
      </c>
      <c r="N154" s="144">
        <f t="shared" si="7"/>
        <v>941.99285714285702</v>
      </c>
    </row>
    <row r="155" spans="1:14" hidden="1">
      <c r="A155" s="143" t="s">
        <v>2</v>
      </c>
      <c r="B155" s="143" t="s">
        <v>56</v>
      </c>
      <c r="C155" s="143" t="s">
        <v>954</v>
      </c>
      <c r="D155" s="143" t="s">
        <v>581</v>
      </c>
      <c r="E155" s="143" t="s">
        <v>813</v>
      </c>
      <c r="F155" s="143" t="str">
        <f t="shared" si="6"/>
        <v>중소형</v>
      </c>
      <c r="G155" s="143" t="s">
        <v>1050</v>
      </c>
      <c r="H155" s="143">
        <v>72</v>
      </c>
      <c r="I155" s="144">
        <v>23591</v>
      </c>
      <c r="J155" s="143">
        <v>117</v>
      </c>
      <c r="K155" s="137">
        <v>42248</v>
      </c>
      <c r="L155" s="137">
        <v>43101</v>
      </c>
      <c r="M155" s="144">
        <f t="shared" si="8"/>
        <v>21.81818181818182</v>
      </c>
      <c r="N155" s="144">
        <f t="shared" si="7"/>
        <v>1081.2541666666666</v>
      </c>
    </row>
    <row r="156" spans="1:14" hidden="1">
      <c r="A156" s="143" t="s">
        <v>2</v>
      </c>
      <c r="B156" s="143" t="s">
        <v>56</v>
      </c>
      <c r="C156" s="143" t="s">
        <v>954</v>
      </c>
      <c r="D156" s="143" t="s">
        <v>581</v>
      </c>
      <c r="E156" s="143" t="s">
        <v>813</v>
      </c>
      <c r="F156" s="143" t="str">
        <f t="shared" si="6"/>
        <v>중소형</v>
      </c>
      <c r="G156" s="143" t="s">
        <v>1411</v>
      </c>
      <c r="H156" s="143">
        <v>72</v>
      </c>
      <c r="I156" s="144">
        <v>23773</v>
      </c>
      <c r="J156" s="143">
        <v>46</v>
      </c>
      <c r="K156" s="137">
        <v>42248</v>
      </c>
      <c r="L156" s="137">
        <v>43101</v>
      </c>
      <c r="M156" s="144">
        <f t="shared" si="8"/>
        <v>21.81818181818182</v>
      </c>
      <c r="N156" s="144">
        <f t="shared" si="7"/>
        <v>1089.5958333333333</v>
      </c>
    </row>
    <row r="157" spans="1:14" hidden="1">
      <c r="A157" s="143" t="s">
        <v>2</v>
      </c>
      <c r="B157" s="143" t="s">
        <v>56</v>
      </c>
      <c r="C157" s="143" t="s">
        <v>954</v>
      </c>
      <c r="D157" s="143" t="s">
        <v>581</v>
      </c>
      <c r="E157" s="143" t="s">
        <v>813</v>
      </c>
      <c r="F157" s="143" t="str">
        <f t="shared" si="6"/>
        <v>중소형</v>
      </c>
      <c r="G157" s="143" t="s">
        <v>1006</v>
      </c>
      <c r="H157" s="143">
        <v>84</v>
      </c>
      <c r="I157" s="144">
        <v>26982</v>
      </c>
      <c r="J157" s="143">
        <v>571</v>
      </c>
      <c r="K157" s="137">
        <v>42248</v>
      </c>
      <c r="L157" s="137">
        <v>43101</v>
      </c>
      <c r="M157" s="144">
        <f t="shared" si="8"/>
        <v>25.454545454545457</v>
      </c>
      <c r="N157" s="144">
        <f t="shared" si="7"/>
        <v>1060.0071428571428</v>
      </c>
    </row>
    <row r="158" spans="1:14" hidden="1">
      <c r="A158" s="143" t="s">
        <v>2</v>
      </c>
      <c r="B158" s="143" t="s">
        <v>56</v>
      </c>
      <c r="C158" s="143" t="s">
        <v>954</v>
      </c>
      <c r="D158" s="143" t="s">
        <v>581</v>
      </c>
      <c r="E158" s="143" t="s">
        <v>813</v>
      </c>
      <c r="F158" s="143" t="str">
        <f t="shared" si="6"/>
        <v>중소형</v>
      </c>
      <c r="G158" s="143" t="s">
        <v>1021</v>
      </c>
      <c r="H158" s="143">
        <v>84</v>
      </c>
      <c r="I158" s="144">
        <v>27118</v>
      </c>
      <c r="J158" s="143">
        <v>179</v>
      </c>
      <c r="K158" s="137">
        <v>42248</v>
      </c>
      <c r="L158" s="137">
        <v>43101</v>
      </c>
      <c r="M158" s="144">
        <f t="shared" si="8"/>
        <v>25.454545454545457</v>
      </c>
      <c r="N158" s="144">
        <f t="shared" si="7"/>
        <v>1065.3499999999999</v>
      </c>
    </row>
    <row r="159" spans="1:14" hidden="1">
      <c r="A159" s="143" t="s">
        <v>2</v>
      </c>
      <c r="B159" s="143" t="s">
        <v>56</v>
      </c>
      <c r="C159" s="143" t="s">
        <v>954</v>
      </c>
      <c r="D159" s="143" t="s">
        <v>581</v>
      </c>
      <c r="E159" s="143" t="s">
        <v>813</v>
      </c>
      <c r="F159" s="143" t="str">
        <f t="shared" si="6"/>
        <v>중소형</v>
      </c>
      <c r="G159" s="143" t="s">
        <v>1044</v>
      </c>
      <c r="H159" s="143">
        <v>84</v>
      </c>
      <c r="I159" s="144">
        <v>25912</v>
      </c>
      <c r="J159" s="143">
        <v>192</v>
      </c>
      <c r="K159" s="137">
        <v>42248</v>
      </c>
      <c r="L159" s="137">
        <v>43101</v>
      </c>
      <c r="M159" s="144">
        <f t="shared" si="8"/>
        <v>25.454545454545457</v>
      </c>
      <c r="N159" s="144">
        <f t="shared" si="7"/>
        <v>1017.9714285714285</v>
      </c>
    </row>
    <row r="160" spans="1:14" hidden="1">
      <c r="A160" s="143" t="s">
        <v>4</v>
      </c>
      <c r="B160" s="143" t="s">
        <v>57</v>
      </c>
      <c r="C160" s="143" t="s">
        <v>952</v>
      </c>
      <c r="D160" s="143" t="s">
        <v>515</v>
      </c>
      <c r="E160" s="143" t="s">
        <v>516</v>
      </c>
      <c r="F160" s="143" t="str">
        <f t="shared" si="6"/>
        <v>소형</v>
      </c>
      <c r="G160" s="143" t="s">
        <v>1054</v>
      </c>
      <c r="H160" s="143">
        <v>59</v>
      </c>
      <c r="I160" s="144" t="s">
        <v>3</v>
      </c>
      <c r="J160" s="143">
        <v>296</v>
      </c>
      <c r="K160" s="137">
        <v>42248</v>
      </c>
      <c r="L160" s="137">
        <v>43101</v>
      </c>
      <c r="M160" s="144">
        <f t="shared" si="8"/>
        <v>17.878787878787879</v>
      </c>
      <c r="N160" s="144" t="e">
        <f t="shared" si="7"/>
        <v>#VALUE!</v>
      </c>
    </row>
    <row r="161" spans="1:14" hidden="1">
      <c r="A161" s="143" t="s">
        <v>4</v>
      </c>
      <c r="B161" s="143" t="s">
        <v>57</v>
      </c>
      <c r="C161" s="143" t="s">
        <v>952</v>
      </c>
      <c r="D161" s="143" t="s">
        <v>515</v>
      </c>
      <c r="E161" s="143" t="s">
        <v>516</v>
      </c>
      <c r="F161" s="143" t="str">
        <f t="shared" si="6"/>
        <v>중소형</v>
      </c>
      <c r="G161" s="143" t="s">
        <v>1017</v>
      </c>
      <c r="H161" s="143">
        <v>74</v>
      </c>
      <c r="I161" s="144" t="s">
        <v>3</v>
      </c>
      <c r="J161" s="143">
        <v>296</v>
      </c>
      <c r="K161" s="137">
        <v>42248</v>
      </c>
      <c r="L161" s="137">
        <v>43101</v>
      </c>
      <c r="M161" s="144">
        <f t="shared" si="8"/>
        <v>22.424242424242426</v>
      </c>
      <c r="N161" s="144" t="e">
        <f t="shared" si="7"/>
        <v>#VALUE!</v>
      </c>
    </row>
    <row r="162" spans="1:14" hidden="1">
      <c r="A162" s="143" t="s">
        <v>4</v>
      </c>
      <c r="B162" s="143" t="s">
        <v>3459</v>
      </c>
      <c r="C162" s="143" t="s">
        <v>952</v>
      </c>
      <c r="D162" s="143" t="s">
        <v>515</v>
      </c>
      <c r="E162" s="143" t="s">
        <v>516</v>
      </c>
      <c r="F162" s="143" t="str">
        <f t="shared" si="6"/>
        <v>중소형</v>
      </c>
      <c r="G162" s="143" t="s">
        <v>992</v>
      </c>
      <c r="H162" s="143">
        <v>84</v>
      </c>
      <c r="I162" s="144" t="s">
        <v>3</v>
      </c>
      <c r="J162" s="143">
        <v>180</v>
      </c>
      <c r="K162" s="137">
        <v>42248</v>
      </c>
      <c r="L162" s="137">
        <v>43101</v>
      </c>
      <c r="M162" s="144">
        <f t="shared" si="8"/>
        <v>25.454545454545457</v>
      </c>
      <c r="N162" s="144" t="e">
        <f t="shared" si="7"/>
        <v>#VALUE!</v>
      </c>
    </row>
    <row r="163" spans="1:14" hidden="1">
      <c r="A163" s="143" t="s">
        <v>4</v>
      </c>
      <c r="B163" s="143" t="s">
        <v>57</v>
      </c>
      <c r="C163" s="143" t="s">
        <v>952</v>
      </c>
      <c r="D163" s="143" t="s">
        <v>515</v>
      </c>
      <c r="E163" s="143" t="s">
        <v>516</v>
      </c>
      <c r="F163" s="143" t="str">
        <f t="shared" si="6"/>
        <v>중소형</v>
      </c>
      <c r="G163" s="143" t="s">
        <v>1079</v>
      </c>
      <c r="H163" s="143">
        <v>84</v>
      </c>
      <c r="I163" s="144" t="s">
        <v>3</v>
      </c>
      <c r="J163" s="143">
        <v>180</v>
      </c>
      <c r="K163" s="137">
        <v>42248</v>
      </c>
      <c r="L163" s="137">
        <v>43101</v>
      </c>
      <c r="M163" s="144">
        <f t="shared" si="8"/>
        <v>25.454545454545457</v>
      </c>
      <c r="N163" s="144" t="e">
        <f t="shared" si="7"/>
        <v>#VALUE!</v>
      </c>
    </row>
    <row r="164" spans="1:14" hidden="1">
      <c r="A164" s="143" t="s">
        <v>4</v>
      </c>
      <c r="B164" s="143" t="s">
        <v>57</v>
      </c>
      <c r="C164" s="143" t="s">
        <v>952</v>
      </c>
      <c r="D164" s="143" t="s">
        <v>515</v>
      </c>
      <c r="E164" s="143" t="s">
        <v>516</v>
      </c>
      <c r="F164" s="143" t="str">
        <f t="shared" si="6"/>
        <v>중소형</v>
      </c>
      <c r="G164" s="143" t="s">
        <v>1154</v>
      </c>
      <c r="H164" s="143">
        <v>84</v>
      </c>
      <c r="I164" s="144" t="s">
        <v>3</v>
      </c>
      <c r="J164" s="143">
        <v>44</v>
      </c>
      <c r="K164" s="137">
        <v>42248</v>
      </c>
      <c r="L164" s="137">
        <v>43101</v>
      </c>
      <c r="M164" s="144">
        <f t="shared" si="8"/>
        <v>25.454545454545457</v>
      </c>
      <c r="N164" s="144" t="e">
        <f t="shared" si="7"/>
        <v>#VALUE!</v>
      </c>
    </row>
    <row r="165" spans="1:14" hidden="1">
      <c r="A165" s="143" t="s">
        <v>2</v>
      </c>
      <c r="B165" s="143" t="s">
        <v>6</v>
      </c>
      <c r="C165" s="143" t="s">
        <v>956</v>
      </c>
      <c r="D165" s="143" t="s">
        <v>498</v>
      </c>
      <c r="E165" s="143" t="s">
        <v>777</v>
      </c>
      <c r="F165" s="143" t="str">
        <f t="shared" si="6"/>
        <v>중소형</v>
      </c>
      <c r="G165" s="143" t="s">
        <v>1234</v>
      </c>
      <c r="H165" s="143">
        <v>73</v>
      </c>
      <c r="I165" s="144">
        <v>31740</v>
      </c>
      <c r="J165" s="143">
        <v>443</v>
      </c>
      <c r="K165" s="137">
        <v>42278</v>
      </c>
      <c r="L165" s="137">
        <v>43101</v>
      </c>
      <c r="M165" s="144">
        <f t="shared" si="8"/>
        <v>22.121212121212121</v>
      </c>
      <c r="N165" s="144">
        <f t="shared" si="7"/>
        <v>1434.8219178082193</v>
      </c>
    </row>
    <row r="166" spans="1:14" hidden="1">
      <c r="A166" s="143" t="s">
        <v>2</v>
      </c>
      <c r="B166" s="143" t="s">
        <v>3413</v>
      </c>
      <c r="C166" s="143" t="s">
        <v>956</v>
      </c>
      <c r="D166" s="143" t="s">
        <v>498</v>
      </c>
      <c r="E166" s="143" t="s">
        <v>777</v>
      </c>
      <c r="F166" s="143" t="str">
        <f t="shared" si="6"/>
        <v>중소형</v>
      </c>
      <c r="G166" s="143" t="s">
        <v>1456</v>
      </c>
      <c r="H166" s="143">
        <v>73</v>
      </c>
      <c r="I166" s="144">
        <v>31300</v>
      </c>
      <c r="J166" s="143">
        <v>150</v>
      </c>
      <c r="K166" s="137">
        <v>42278</v>
      </c>
      <c r="L166" s="137">
        <v>43101</v>
      </c>
      <c r="M166" s="144">
        <f t="shared" si="8"/>
        <v>22.121212121212121</v>
      </c>
      <c r="N166" s="144">
        <f t="shared" si="7"/>
        <v>1414.9315068493152</v>
      </c>
    </row>
    <row r="167" spans="1:14" hidden="1">
      <c r="A167" s="143" t="s">
        <v>2</v>
      </c>
      <c r="B167" s="143" t="s">
        <v>6</v>
      </c>
      <c r="C167" s="143" t="s">
        <v>956</v>
      </c>
      <c r="D167" s="143" t="s">
        <v>498</v>
      </c>
      <c r="E167" s="143" t="s">
        <v>777</v>
      </c>
      <c r="F167" s="143" t="str">
        <f t="shared" si="6"/>
        <v>중소형</v>
      </c>
      <c r="G167" s="143" t="s">
        <v>1117</v>
      </c>
      <c r="H167" s="143">
        <v>84</v>
      </c>
      <c r="I167" s="144">
        <v>32300</v>
      </c>
      <c r="J167" s="143">
        <v>387</v>
      </c>
      <c r="K167" s="137">
        <v>42278</v>
      </c>
      <c r="L167" s="137">
        <v>43101</v>
      </c>
      <c r="M167" s="144">
        <f t="shared" si="8"/>
        <v>25.454545454545457</v>
      </c>
      <c r="N167" s="144">
        <f t="shared" si="7"/>
        <v>1268.9285714285713</v>
      </c>
    </row>
    <row r="168" spans="1:14" hidden="1">
      <c r="A168" s="143" t="s">
        <v>2</v>
      </c>
      <c r="B168" s="143" t="s">
        <v>9</v>
      </c>
      <c r="C168" s="143" t="s">
        <v>964</v>
      </c>
      <c r="D168" s="143" t="s">
        <v>482</v>
      </c>
      <c r="E168" s="143" t="s">
        <v>635</v>
      </c>
      <c r="F168" s="143" t="str">
        <f t="shared" si="6"/>
        <v>중소형</v>
      </c>
      <c r="G168" s="143" t="s">
        <v>1038</v>
      </c>
      <c r="H168" s="143">
        <v>84</v>
      </c>
      <c r="I168" s="144">
        <v>23200</v>
      </c>
      <c r="J168" s="143">
        <v>747</v>
      </c>
      <c r="K168" s="137">
        <v>42278</v>
      </c>
      <c r="L168" s="137">
        <v>43101</v>
      </c>
      <c r="M168" s="144">
        <f t="shared" si="8"/>
        <v>25.454545454545457</v>
      </c>
      <c r="N168" s="144">
        <f t="shared" si="7"/>
        <v>911.42857142857133</v>
      </c>
    </row>
    <row r="169" spans="1:14" hidden="1">
      <c r="A169" s="143" t="s">
        <v>2</v>
      </c>
      <c r="B169" s="143" t="s">
        <v>9</v>
      </c>
      <c r="C169" s="143" t="s">
        <v>964</v>
      </c>
      <c r="D169" s="143" t="s">
        <v>482</v>
      </c>
      <c r="E169" s="143" t="s">
        <v>635</v>
      </c>
      <c r="F169" s="143" t="str">
        <f t="shared" si="6"/>
        <v>중소형</v>
      </c>
      <c r="G169" s="143" t="s">
        <v>1007</v>
      </c>
      <c r="H169" s="143">
        <v>84</v>
      </c>
      <c r="I169" s="144">
        <v>23500</v>
      </c>
      <c r="J169" s="143">
        <v>95</v>
      </c>
      <c r="K169" s="137">
        <v>42278</v>
      </c>
      <c r="L169" s="137">
        <v>43101</v>
      </c>
      <c r="M169" s="144">
        <f t="shared" si="8"/>
        <v>25.454545454545457</v>
      </c>
      <c r="N169" s="144">
        <f t="shared" si="7"/>
        <v>923.21428571428567</v>
      </c>
    </row>
    <row r="170" spans="1:14" hidden="1">
      <c r="A170" s="143" t="s">
        <v>2</v>
      </c>
      <c r="B170" s="143" t="s">
        <v>25</v>
      </c>
      <c r="C170" s="143" t="s">
        <v>955</v>
      </c>
      <c r="D170" s="143" t="s">
        <v>513</v>
      </c>
      <c r="E170" s="143" t="s">
        <v>645</v>
      </c>
      <c r="F170" s="143" t="str">
        <f t="shared" si="6"/>
        <v>소형</v>
      </c>
      <c r="G170" s="143" t="s">
        <v>985</v>
      </c>
      <c r="H170" s="143">
        <v>59</v>
      </c>
      <c r="I170" s="144" t="s">
        <v>3</v>
      </c>
      <c r="J170" s="143">
        <v>44</v>
      </c>
      <c r="K170" s="137">
        <v>42278</v>
      </c>
      <c r="L170" s="137">
        <v>43101</v>
      </c>
      <c r="M170" s="144">
        <f t="shared" si="8"/>
        <v>17.878787878787879</v>
      </c>
      <c r="N170" s="144" t="e">
        <f t="shared" si="7"/>
        <v>#VALUE!</v>
      </c>
    </row>
    <row r="171" spans="1:14" hidden="1">
      <c r="A171" s="143" t="s">
        <v>2</v>
      </c>
      <c r="B171" s="143" t="s">
        <v>3426</v>
      </c>
      <c r="C171" s="143" t="s">
        <v>955</v>
      </c>
      <c r="D171" s="143" t="s">
        <v>513</v>
      </c>
      <c r="E171" s="143" t="s">
        <v>645</v>
      </c>
      <c r="F171" s="143" t="str">
        <f t="shared" si="6"/>
        <v>소형</v>
      </c>
      <c r="G171" s="143" t="s">
        <v>986</v>
      </c>
      <c r="H171" s="143">
        <v>59</v>
      </c>
      <c r="I171" s="144" t="s">
        <v>3</v>
      </c>
      <c r="J171" s="143">
        <v>47</v>
      </c>
      <c r="K171" s="137">
        <v>42278</v>
      </c>
      <c r="L171" s="137">
        <v>43101</v>
      </c>
      <c r="M171" s="144">
        <f t="shared" si="8"/>
        <v>17.878787878787879</v>
      </c>
      <c r="N171" s="144" t="e">
        <f t="shared" si="7"/>
        <v>#VALUE!</v>
      </c>
    </row>
    <row r="172" spans="1:14" hidden="1">
      <c r="A172" s="143" t="s">
        <v>2</v>
      </c>
      <c r="B172" s="143" t="s">
        <v>25</v>
      </c>
      <c r="C172" s="143" t="s">
        <v>955</v>
      </c>
      <c r="D172" s="143" t="s">
        <v>513</v>
      </c>
      <c r="E172" s="143" t="s">
        <v>645</v>
      </c>
      <c r="F172" s="143" t="str">
        <f t="shared" si="6"/>
        <v>중소형</v>
      </c>
      <c r="G172" s="143" t="s">
        <v>1038</v>
      </c>
      <c r="H172" s="143">
        <v>84</v>
      </c>
      <c r="I172" s="144" t="s">
        <v>3</v>
      </c>
      <c r="J172" s="143">
        <v>173</v>
      </c>
      <c r="K172" s="137">
        <v>42278</v>
      </c>
      <c r="L172" s="137">
        <v>43101</v>
      </c>
      <c r="M172" s="144">
        <f t="shared" si="8"/>
        <v>25.454545454545457</v>
      </c>
      <c r="N172" s="144" t="e">
        <f t="shared" si="7"/>
        <v>#VALUE!</v>
      </c>
    </row>
    <row r="173" spans="1:14" hidden="1">
      <c r="A173" s="143" t="s">
        <v>2</v>
      </c>
      <c r="B173" s="143" t="s">
        <v>25</v>
      </c>
      <c r="C173" s="143" t="s">
        <v>955</v>
      </c>
      <c r="D173" s="143" t="s">
        <v>513</v>
      </c>
      <c r="E173" s="143" t="s">
        <v>645</v>
      </c>
      <c r="F173" s="143" t="str">
        <f t="shared" si="6"/>
        <v>중소형</v>
      </c>
      <c r="G173" s="143" t="s">
        <v>1021</v>
      </c>
      <c r="H173" s="143">
        <v>84</v>
      </c>
      <c r="I173" s="144">
        <v>129900</v>
      </c>
      <c r="J173" s="143">
        <v>61</v>
      </c>
      <c r="K173" s="137">
        <v>42278</v>
      </c>
      <c r="L173" s="137">
        <v>43101</v>
      </c>
      <c r="M173" s="144">
        <f t="shared" si="8"/>
        <v>25.454545454545457</v>
      </c>
      <c r="N173" s="144">
        <f t="shared" si="7"/>
        <v>5103.2142857142853</v>
      </c>
    </row>
    <row r="174" spans="1:14" hidden="1">
      <c r="A174" s="143" t="s">
        <v>2</v>
      </c>
      <c r="B174" s="143" t="s">
        <v>25</v>
      </c>
      <c r="C174" s="143" t="s">
        <v>955</v>
      </c>
      <c r="D174" s="143" t="s">
        <v>513</v>
      </c>
      <c r="E174" s="143" t="s">
        <v>645</v>
      </c>
      <c r="F174" s="143" t="str">
        <f t="shared" si="6"/>
        <v>중소형</v>
      </c>
      <c r="G174" s="143" t="s">
        <v>1014</v>
      </c>
      <c r="H174" s="143">
        <v>84</v>
      </c>
      <c r="I174" s="144">
        <v>129900</v>
      </c>
      <c r="J174" s="143">
        <v>112</v>
      </c>
      <c r="K174" s="137">
        <v>42278</v>
      </c>
      <c r="L174" s="137">
        <v>43101</v>
      </c>
      <c r="M174" s="144">
        <f t="shared" si="8"/>
        <v>25.454545454545457</v>
      </c>
      <c r="N174" s="144">
        <f t="shared" si="7"/>
        <v>5103.2142857142853</v>
      </c>
    </row>
    <row r="175" spans="1:14" hidden="1">
      <c r="A175" s="143" t="s">
        <v>2</v>
      </c>
      <c r="B175" s="143" t="s">
        <v>25</v>
      </c>
      <c r="C175" s="143" t="s">
        <v>955</v>
      </c>
      <c r="D175" s="143" t="s">
        <v>513</v>
      </c>
      <c r="E175" s="143" t="s">
        <v>645</v>
      </c>
      <c r="F175" s="143" t="str">
        <f t="shared" si="6"/>
        <v>중대형</v>
      </c>
      <c r="G175" s="143" t="s">
        <v>1343</v>
      </c>
      <c r="H175" s="143">
        <v>111</v>
      </c>
      <c r="I175" s="144" t="s">
        <v>3</v>
      </c>
      <c r="J175" s="143">
        <v>31</v>
      </c>
      <c r="K175" s="137">
        <v>42278</v>
      </c>
      <c r="L175" s="137">
        <v>43101</v>
      </c>
      <c r="M175" s="144">
        <f t="shared" si="8"/>
        <v>33.63636363636364</v>
      </c>
      <c r="N175" s="144" t="e">
        <f t="shared" si="7"/>
        <v>#VALUE!</v>
      </c>
    </row>
    <row r="176" spans="1:14" hidden="1">
      <c r="A176" s="143" t="s">
        <v>2</v>
      </c>
      <c r="B176" s="143" t="s">
        <v>25</v>
      </c>
      <c r="C176" s="143" t="s">
        <v>955</v>
      </c>
      <c r="D176" s="143" t="s">
        <v>513</v>
      </c>
      <c r="E176" s="143" t="s">
        <v>645</v>
      </c>
      <c r="F176" s="143" t="str">
        <f t="shared" si="6"/>
        <v>중대형</v>
      </c>
      <c r="G176" s="143" t="s">
        <v>1344</v>
      </c>
      <c r="H176" s="143">
        <v>111</v>
      </c>
      <c r="I176" s="144" t="s">
        <v>3</v>
      </c>
      <c r="J176" s="143">
        <v>17</v>
      </c>
      <c r="K176" s="137">
        <v>42278</v>
      </c>
      <c r="L176" s="137">
        <v>43101</v>
      </c>
      <c r="M176" s="144">
        <f t="shared" si="8"/>
        <v>33.63636363636364</v>
      </c>
      <c r="N176" s="144" t="e">
        <f t="shared" si="7"/>
        <v>#VALUE!</v>
      </c>
    </row>
    <row r="177" spans="1:14" hidden="1">
      <c r="A177" s="143" t="s">
        <v>2</v>
      </c>
      <c r="B177" s="143" t="s">
        <v>25</v>
      </c>
      <c r="C177" s="143" t="s">
        <v>955</v>
      </c>
      <c r="D177" s="143" t="s">
        <v>513</v>
      </c>
      <c r="E177" s="143" t="s">
        <v>645</v>
      </c>
      <c r="F177" s="143" t="str">
        <f t="shared" si="6"/>
        <v>중대형</v>
      </c>
      <c r="G177" s="143" t="s">
        <v>1467</v>
      </c>
      <c r="H177" s="143">
        <v>111</v>
      </c>
      <c r="I177" s="144">
        <v>170400</v>
      </c>
      <c r="J177" s="143">
        <v>56</v>
      </c>
      <c r="K177" s="137">
        <v>42278</v>
      </c>
      <c r="L177" s="137">
        <v>43101</v>
      </c>
      <c r="M177" s="144">
        <f t="shared" si="8"/>
        <v>33.63636363636364</v>
      </c>
      <c r="N177" s="144">
        <f t="shared" si="7"/>
        <v>5065.9459459459449</v>
      </c>
    </row>
    <row r="178" spans="1:14" hidden="1">
      <c r="A178" s="143" t="s">
        <v>2</v>
      </c>
      <c r="B178" s="143" t="s">
        <v>25</v>
      </c>
      <c r="C178" s="143" t="s">
        <v>955</v>
      </c>
      <c r="D178" s="143" t="s">
        <v>513</v>
      </c>
      <c r="E178" s="143" t="s">
        <v>645</v>
      </c>
      <c r="F178" s="143" t="str">
        <f t="shared" si="6"/>
        <v>중대형</v>
      </c>
      <c r="G178" s="143" t="s">
        <v>1468</v>
      </c>
      <c r="H178" s="143">
        <v>134</v>
      </c>
      <c r="I178" s="144">
        <v>184900</v>
      </c>
      <c r="J178" s="143">
        <v>52</v>
      </c>
      <c r="K178" s="137">
        <v>42278</v>
      </c>
      <c r="L178" s="137">
        <v>43101</v>
      </c>
      <c r="M178" s="144">
        <f t="shared" si="8"/>
        <v>40.606060606060609</v>
      </c>
      <c r="N178" s="144">
        <f t="shared" si="7"/>
        <v>4553.5074626865671</v>
      </c>
    </row>
    <row r="179" spans="1:14" hidden="1">
      <c r="A179" s="143" t="s">
        <v>2</v>
      </c>
      <c r="B179" s="143" t="s">
        <v>34</v>
      </c>
      <c r="C179" s="143" t="s">
        <v>953</v>
      </c>
      <c r="D179" s="143" t="s">
        <v>771</v>
      </c>
      <c r="E179" s="143" t="s">
        <v>806</v>
      </c>
      <c r="F179" s="143" t="str">
        <f t="shared" si="6"/>
        <v>소형</v>
      </c>
      <c r="G179" s="143" t="s">
        <v>980</v>
      </c>
      <c r="H179" s="143">
        <v>59</v>
      </c>
      <c r="I179" s="144">
        <v>19200</v>
      </c>
      <c r="J179" s="143">
        <v>134</v>
      </c>
      <c r="K179" s="137">
        <v>42278</v>
      </c>
      <c r="L179" s="137">
        <v>43101</v>
      </c>
      <c r="M179" s="144">
        <f t="shared" si="8"/>
        <v>17.878787878787879</v>
      </c>
      <c r="N179" s="144">
        <f t="shared" si="7"/>
        <v>1073.8983050847457</v>
      </c>
    </row>
    <row r="180" spans="1:14" hidden="1">
      <c r="A180" s="143" t="s">
        <v>2</v>
      </c>
      <c r="B180" s="143" t="s">
        <v>34</v>
      </c>
      <c r="C180" s="143" t="s">
        <v>953</v>
      </c>
      <c r="D180" s="143" t="s">
        <v>771</v>
      </c>
      <c r="E180" s="143" t="s">
        <v>806</v>
      </c>
      <c r="F180" s="143" t="str">
        <f t="shared" si="6"/>
        <v>소형</v>
      </c>
      <c r="G180" s="143" t="s">
        <v>986</v>
      </c>
      <c r="H180" s="143">
        <v>59</v>
      </c>
      <c r="I180" s="144">
        <v>19200</v>
      </c>
      <c r="J180" s="143">
        <v>43</v>
      </c>
      <c r="K180" s="137">
        <v>42278</v>
      </c>
      <c r="L180" s="137">
        <v>43101</v>
      </c>
      <c r="M180" s="144">
        <f t="shared" si="8"/>
        <v>17.878787878787879</v>
      </c>
      <c r="N180" s="144">
        <f t="shared" si="7"/>
        <v>1073.8983050847457</v>
      </c>
    </row>
    <row r="181" spans="1:14" hidden="1">
      <c r="A181" s="143" t="s">
        <v>2</v>
      </c>
      <c r="B181" s="143" t="s">
        <v>34</v>
      </c>
      <c r="C181" s="143" t="s">
        <v>953</v>
      </c>
      <c r="D181" s="143" t="s">
        <v>771</v>
      </c>
      <c r="E181" s="143" t="s">
        <v>806</v>
      </c>
      <c r="F181" s="143" t="str">
        <f t="shared" si="6"/>
        <v>중소형</v>
      </c>
      <c r="G181" s="143" t="s">
        <v>1389</v>
      </c>
      <c r="H181" s="143">
        <v>75</v>
      </c>
      <c r="I181" s="144">
        <v>24600</v>
      </c>
      <c r="J181" s="143">
        <v>64</v>
      </c>
      <c r="K181" s="137">
        <v>42278</v>
      </c>
      <c r="L181" s="137">
        <v>43101</v>
      </c>
      <c r="M181" s="144">
        <f t="shared" si="8"/>
        <v>22.72727272727273</v>
      </c>
      <c r="N181" s="144">
        <f t="shared" si="7"/>
        <v>1082.3999999999999</v>
      </c>
    </row>
    <row r="182" spans="1:14" hidden="1">
      <c r="A182" s="143" t="s">
        <v>2</v>
      </c>
      <c r="B182" s="143" t="s">
        <v>34</v>
      </c>
      <c r="C182" s="143" t="s">
        <v>953</v>
      </c>
      <c r="D182" s="143" t="s">
        <v>771</v>
      </c>
      <c r="E182" s="143" t="s">
        <v>806</v>
      </c>
      <c r="F182" s="143" t="str">
        <f t="shared" si="6"/>
        <v>중소형</v>
      </c>
      <c r="G182" s="143" t="s">
        <v>1299</v>
      </c>
      <c r="H182" s="143">
        <v>75</v>
      </c>
      <c r="I182" s="144">
        <v>24400</v>
      </c>
      <c r="J182" s="143">
        <v>28</v>
      </c>
      <c r="K182" s="137">
        <v>42278</v>
      </c>
      <c r="L182" s="137">
        <v>43101</v>
      </c>
      <c r="M182" s="144">
        <f t="shared" si="8"/>
        <v>22.72727272727273</v>
      </c>
      <c r="N182" s="144">
        <f t="shared" si="7"/>
        <v>1073.5999999999999</v>
      </c>
    </row>
    <row r="183" spans="1:14" hidden="1">
      <c r="A183" s="143" t="s">
        <v>2</v>
      </c>
      <c r="B183" s="143" t="s">
        <v>34</v>
      </c>
      <c r="C183" s="143" t="s">
        <v>953</v>
      </c>
      <c r="D183" s="143" t="s">
        <v>771</v>
      </c>
      <c r="E183" s="143" t="s">
        <v>806</v>
      </c>
      <c r="F183" s="143" t="str">
        <f t="shared" si="6"/>
        <v>중소형</v>
      </c>
      <c r="G183" s="143" t="s">
        <v>1051</v>
      </c>
      <c r="H183" s="143">
        <v>84</v>
      </c>
      <c r="I183" s="144">
        <v>27000</v>
      </c>
      <c r="J183" s="143">
        <v>235</v>
      </c>
      <c r="K183" s="137">
        <v>42278</v>
      </c>
      <c r="L183" s="137">
        <v>43101</v>
      </c>
      <c r="M183" s="144">
        <f t="shared" si="8"/>
        <v>25.454545454545457</v>
      </c>
      <c r="N183" s="144">
        <f t="shared" si="7"/>
        <v>1060.7142857142856</v>
      </c>
    </row>
    <row r="184" spans="1:14" hidden="1">
      <c r="A184" s="143" t="s">
        <v>2</v>
      </c>
      <c r="B184" s="143" t="s">
        <v>34</v>
      </c>
      <c r="C184" s="143" t="s">
        <v>953</v>
      </c>
      <c r="D184" s="143" t="s">
        <v>771</v>
      </c>
      <c r="E184" s="143" t="s">
        <v>806</v>
      </c>
      <c r="F184" s="143" t="str">
        <f t="shared" si="6"/>
        <v>중소형</v>
      </c>
      <c r="G184" s="143" t="s">
        <v>993</v>
      </c>
      <c r="H184" s="143">
        <v>84</v>
      </c>
      <c r="I184" s="144">
        <v>26900</v>
      </c>
      <c r="J184" s="143">
        <v>151</v>
      </c>
      <c r="K184" s="137">
        <v>42278</v>
      </c>
      <c r="L184" s="137">
        <v>43101</v>
      </c>
      <c r="M184" s="144">
        <f t="shared" si="8"/>
        <v>25.454545454545457</v>
      </c>
      <c r="N184" s="144">
        <f t="shared" si="7"/>
        <v>1056.7857142857142</v>
      </c>
    </row>
    <row r="185" spans="1:14" hidden="1">
      <c r="A185" s="143" t="s">
        <v>2</v>
      </c>
      <c r="B185" s="143" t="s">
        <v>34</v>
      </c>
      <c r="C185" s="143" t="s">
        <v>953</v>
      </c>
      <c r="D185" s="143" t="s">
        <v>771</v>
      </c>
      <c r="E185" s="143" t="s">
        <v>806</v>
      </c>
      <c r="F185" s="143" t="str">
        <f t="shared" si="6"/>
        <v>중대형</v>
      </c>
      <c r="G185" s="143" t="s">
        <v>1487</v>
      </c>
      <c r="H185" s="143">
        <v>105</v>
      </c>
      <c r="I185" s="144">
        <v>39600</v>
      </c>
      <c r="J185" s="143">
        <v>16</v>
      </c>
      <c r="K185" s="137">
        <v>42278</v>
      </c>
      <c r="L185" s="137">
        <v>43101</v>
      </c>
      <c r="M185" s="144">
        <f t="shared" si="8"/>
        <v>31.81818181818182</v>
      </c>
      <c r="N185" s="144">
        <f t="shared" si="7"/>
        <v>1244.5714285714284</v>
      </c>
    </row>
    <row r="186" spans="1:14" hidden="1">
      <c r="A186" s="143" t="s">
        <v>2</v>
      </c>
      <c r="B186" s="143" t="s">
        <v>34</v>
      </c>
      <c r="C186" s="143" t="s">
        <v>953</v>
      </c>
      <c r="D186" s="143" t="s">
        <v>771</v>
      </c>
      <c r="E186" s="143" t="s">
        <v>806</v>
      </c>
      <c r="F186" s="143" t="str">
        <f t="shared" si="6"/>
        <v>중대형</v>
      </c>
      <c r="G186" s="143" t="s">
        <v>1488</v>
      </c>
      <c r="H186" s="143">
        <v>105</v>
      </c>
      <c r="I186" s="144">
        <v>38500</v>
      </c>
      <c r="J186" s="143">
        <v>5</v>
      </c>
      <c r="K186" s="137">
        <v>42278</v>
      </c>
      <c r="L186" s="137">
        <v>43101</v>
      </c>
      <c r="M186" s="144">
        <f t="shared" si="8"/>
        <v>31.81818181818182</v>
      </c>
      <c r="N186" s="144">
        <f t="shared" si="7"/>
        <v>1210</v>
      </c>
    </row>
    <row r="187" spans="1:14" hidden="1">
      <c r="A187" s="143" t="s">
        <v>2</v>
      </c>
      <c r="B187" s="143" t="s">
        <v>34</v>
      </c>
      <c r="C187" s="143" t="s">
        <v>953</v>
      </c>
      <c r="D187" s="143" t="s">
        <v>771</v>
      </c>
      <c r="E187" s="143" t="s">
        <v>806</v>
      </c>
      <c r="F187" s="143" t="str">
        <f t="shared" si="6"/>
        <v>중대형</v>
      </c>
      <c r="G187" s="143" t="s">
        <v>1489</v>
      </c>
      <c r="H187" s="143">
        <v>105</v>
      </c>
      <c r="I187" s="144">
        <v>39200</v>
      </c>
      <c r="J187" s="143">
        <v>11</v>
      </c>
      <c r="K187" s="137">
        <v>42278</v>
      </c>
      <c r="L187" s="137">
        <v>43101</v>
      </c>
      <c r="M187" s="144">
        <f t="shared" si="8"/>
        <v>31.81818181818182</v>
      </c>
      <c r="N187" s="144">
        <f t="shared" si="7"/>
        <v>1232</v>
      </c>
    </row>
    <row r="188" spans="1:14" hidden="1">
      <c r="A188" s="143" t="s">
        <v>2</v>
      </c>
      <c r="B188" s="143" t="s">
        <v>3436</v>
      </c>
      <c r="C188" s="143" t="s">
        <v>952</v>
      </c>
      <c r="D188" s="143" t="s">
        <v>499</v>
      </c>
      <c r="E188" s="143" t="s">
        <v>807</v>
      </c>
      <c r="F188" s="143" t="str">
        <f t="shared" si="6"/>
        <v>중소형</v>
      </c>
      <c r="G188" s="143" t="s">
        <v>1193</v>
      </c>
      <c r="H188" s="143">
        <v>76</v>
      </c>
      <c r="I188" s="144">
        <v>29530</v>
      </c>
      <c r="J188" s="143">
        <v>392</v>
      </c>
      <c r="K188" s="137">
        <v>42278</v>
      </c>
      <c r="L188" s="137">
        <v>43101</v>
      </c>
      <c r="M188" s="144">
        <f t="shared" si="8"/>
        <v>23.030303030303031</v>
      </c>
      <c r="N188" s="144">
        <f t="shared" si="7"/>
        <v>1282.2236842105262</v>
      </c>
    </row>
    <row r="189" spans="1:14" hidden="1">
      <c r="A189" s="143" t="s">
        <v>2</v>
      </c>
      <c r="B189" s="143" t="s">
        <v>39</v>
      </c>
      <c r="C189" s="143" t="s">
        <v>952</v>
      </c>
      <c r="D189" s="143" t="s">
        <v>499</v>
      </c>
      <c r="E189" s="143" t="s">
        <v>807</v>
      </c>
      <c r="F189" s="143" t="str">
        <f t="shared" si="6"/>
        <v>중소형</v>
      </c>
      <c r="G189" s="143" t="s">
        <v>1009</v>
      </c>
      <c r="H189" s="143">
        <v>84</v>
      </c>
      <c r="I189" s="144">
        <v>32350</v>
      </c>
      <c r="J189" s="143">
        <v>406</v>
      </c>
      <c r="K189" s="137">
        <v>42278</v>
      </c>
      <c r="L189" s="137">
        <v>43101</v>
      </c>
      <c r="M189" s="144">
        <f t="shared" si="8"/>
        <v>25.454545454545457</v>
      </c>
      <c r="N189" s="144">
        <f t="shared" si="7"/>
        <v>1270.8928571428571</v>
      </c>
    </row>
    <row r="190" spans="1:14" hidden="1">
      <c r="A190" s="143" t="s">
        <v>2</v>
      </c>
      <c r="B190" s="142" t="s">
        <v>3436</v>
      </c>
      <c r="C190" s="143" t="s">
        <v>952</v>
      </c>
      <c r="D190" s="143" t="s">
        <v>499</v>
      </c>
      <c r="E190" s="143" t="s">
        <v>807</v>
      </c>
      <c r="F190" s="143" t="str">
        <f t="shared" si="6"/>
        <v>중형</v>
      </c>
      <c r="G190" s="143" t="s">
        <v>1374</v>
      </c>
      <c r="H190" s="143">
        <v>100</v>
      </c>
      <c r="I190" s="144">
        <v>37760</v>
      </c>
      <c r="J190" s="143">
        <v>184</v>
      </c>
      <c r="K190" s="137">
        <v>42278</v>
      </c>
      <c r="L190" s="137">
        <v>43101</v>
      </c>
      <c r="M190" s="144">
        <f t="shared" si="8"/>
        <v>30.303030303030305</v>
      </c>
      <c r="N190" s="144">
        <f t="shared" si="7"/>
        <v>1246.08</v>
      </c>
    </row>
    <row r="191" spans="1:14" hidden="1">
      <c r="A191" s="143" t="s">
        <v>2</v>
      </c>
      <c r="B191" s="143" t="s">
        <v>42</v>
      </c>
      <c r="C191" s="143" t="s">
        <v>952</v>
      </c>
      <c r="D191" s="143" t="s">
        <v>689</v>
      </c>
      <c r="E191" s="143" t="s">
        <v>809</v>
      </c>
      <c r="F191" s="143" t="str">
        <f t="shared" si="6"/>
        <v>중소형</v>
      </c>
      <c r="G191" s="143" t="s">
        <v>1494</v>
      </c>
      <c r="H191" s="143">
        <v>75</v>
      </c>
      <c r="I191" s="144">
        <v>29300</v>
      </c>
      <c r="J191" s="143">
        <v>231</v>
      </c>
      <c r="K191" s="137">
        <v>42278</v>
      </c>
      <c r="L191" s="137">
        <v>43101</v>
      </c>
      <c r="M191" s="144">
        <f t="shared" si="8"/>
        <v>22.72727272727273</v>
      </c>
      <c r="N191" s="144">
        <f t="shared" si="7"/>
        <v>1289.1999999999998</v>
      </c>
    </row>
    <row r="192" spans="1:14" hidden="1">
      <c r="A192" s="143" t="s">
        <v>2</v>
      </c>
      <c r="B192" s="143" t="s">
        <v>3438</v>
      </c>
      <c r="C192" s="143" t="s">
        <v>952</v>
      </c>
      <c r="D192" s="143" t="s">
        <v>689</v>
      </c>
      <c r="E192" s="143" t="s">
        <v>809</v>
      </c>
      <c r="F192" s="143" t="str">
        <f t="shared" si="6"/>
        <v>중소형</v>
      </c>
      <c r="G192" s="143" t="s">
        <v>1495</v>
      </c>
      <c r="H192" s="143">
        <v>75</v>
      </c>
      <c r="I192" s="144">
        <v>29200</v>
      </c>
      <c r="J192" s="143">
        <v>115</v>
      </c>
      <c r="K192" s="137">
        <v>42278</v>
      </c>
      <c r="L192" s="137">
        <v>43101</v>
      </c>
      <c r="M192" s="144">
        <f t="shared" si="8"/>
        <v>22.72727272727273</v>
      </c>
      <c r="N192" s="144">
        <f t="shared" si="7"/>
        <v>1284.7999999999997</v>
      </c>
    </row>
    <row r="193" spans="1:14" hidden="1">
      <c r="A193" s="143" t="s">
        <v>2</v>
      </c>
      <c r="B193" s="143" t="s">
        <v>42</v>
      </c>
      <c r="C193" s="143" t="s">
        <v>952</v>
      </c>
      <c r="D193" s="143" t="s">
        <v>689</v>
      </c>
      <c r="E193" s="143" t="s">
        <v>809</v>
      </c>
      <c r="F193" s="143" t="str">
        <f t="shared" si="6"/>
        <v>중소형</v>
      </c>
      <c r="G193" s="143" t="s">
        <v>1496</v>
      </c>
      <c r="H193" s="143">
        <v>83</v>
      </c>
      <c r="I193" s="144">
        <v>32100</v>
      </c>
      <c r="J193" s="143">
        <v>379</v>
      </c>
      <c r="K193" s="137">
        <v>42278</v>
      </c>
      <c r="L193" s="137">
        <v>43101</v>
      </c>
      <c r="M193" s="144">
        <f t="shared" si="8"/>
        <v>25.151515151515152</v>
      </c>
      <c r="N193" s="144">
        <f t="shared" si="7"/>
        <v>1276.2650602409637</v>
      </c>
    </row>
    <row r="194" spans="1:14" hidden="1">
      <c r="A194" s="143" t="s">
        <v>2</v>
      </c>
      <c r="B194" s="143" t="s">
        <v>42</v>
      </c>
      <c r="C194" s="143" t="s">
        <v>952</v>
      </c>
      <c r="D194" s="143" t="s">
        <v>689</v>
      </c>
      <c r="E194" s="143" t="s">
        <v>809</v>
      </c>
      <c r="F194" s="143" t="str">
        <f t="shared" ref="F194:F257" si="9">IF(H194&lt;=60,"소형",IF((H194&gt;60)*(H194&lt;=85)=1,"중소형",IF((H194&gt;85)*(H194&lt;=102)=1,"중형",IF((H194&gt;102)*(H194&lt;=135)=1,"중대형","대형"))))</f>
        <v>중소형</v>
      </c>
      <c r="G194" s="143" t="s">
        <v>1136</v>
      </c>
      <c r="H194" s="143">
        <v>83</v>
      </c>
      <c r="I194" s="144">
        <v>32000</v>
      </c>
      <c r="J194" s="143">
        <v>385</v>
      </c>
      <c r="K194" s="137">
        <v>42278</v>
      </c>
      <c r="L194" s="137">
        <v>43101</v>
      </c>
      <c r="M194" s="144">
        <f t="shared" si="8"/>
        <v>25.151515151515152</v>
      </c>
      <c r="N194" s="144">
        <f t="shared" ref="N194:N257" si="10">I194/M194</f>
        <v>1272.2891566265059</v>
      </c>
    </row>
    <row r="195" spans="1:14" hidden="1">
      <c r="A195" s="143" t="s">
        <v>2</v>
      </c>
      <c r="B195" s="143" t="s">
        <v>44</v>
      </c>
      <c r="C195" s="143" t="s">
        <v>967</v>
      </c>
      <c r="D195" s="143" t="s">
        <v>489</v>
      </c>
      <c r="E195" s="143" t="s">
        <v>810</v>
      </c>
      <c r="F195" s="143" t="str">
        <f t="shared" si="9"/>
        <v>중소형</v>
      </c>
      <c r="G195" s="143" t="s">
        <v>1047</v>
      </c>
      <c r="H195" s="143">
        <v>84</v>
      </c>
      <c r="I195" s="144">
        <v>33333</v>
      </c>
      <c r="J195" s="143">
        <v>109</v>
      </c>
      <c r="K195" s="137">
        <v>42278</v>
      </c>
      <c r="L195" s="137">
        <v>43101</v>
      </c>
      <c r="M195" s="144">
        <f t="shared" ref="M195:M258" si="11">H195/3.3</f>
        <v>25.454545454545457</v>
      </c>
      <c r="N195" s="144">
        <f t="shared" si="10"/>
        <v>1309.5107142857141</v>
      </c>
    </row>
    <row r="196" spans="1:14" hidden="1">
      <c r="A196" s="143" t="s">
        <v>2</v>
      </c>
      <c r="B196" s="143" t="s">
        <v>44</v>
      </c>
      <c r="C196" s="143" t="s">
        <v>967</v>
      </c>
      <c r="D196" s="143" t="s">
        <v>489</v>
      </c>
      <c r="E196" s="143" t="s">
        <v>810</v>
      </c>
      <c r="F196" s="143" t="str">
        <f t="shared" si="9"/>
        <v>중소형</v>
      </c>
      <c r="G196" s="143" t="s">
        <v>1026</v>
      </c>
      <c r="H196" s="143">
        <v>84</v>
      </c>
      <c r="I196" s="144">
        <v>33664</v>
      </c>
      <c r="J196" s="143">
        <v>17</v>
      </c>
      <c r="K196" s="137">
        <v>42278</v>
      </c>
      <c r="L196" s="137">
        <v>43101</v>
      </c>
      <c r="M196" s="144">
        <f t="shared" si="11"/>
        <v>25.454545454545457</v>
      </c>
      <c r="N196" s="144">
        <f t="shared" si="10"/>
        <v>1322.5142857142855</v>
      </c>
    </row>
    <row r="197" spans="1:14" hidden="1">
      <c r="A197" s="143" t="s">
        <v>2</v>
      </c>
      <c r="B197" s="143" t="s">
        <v>44</v>
      </c>
      <c r="C197" s="143" t="s">
        <v>967</v>
      </c>
      <c r="D197" s="143" t="s">
        <v>489</v>
      </c>
      <c r="E197" s="143" t="s">
        <v>810</v>
      </c>
      <c r="F197" s="143" t="str">
        <f t="shared" si="9"/>
        <v>중소형</v>
      </c>
      <c r="G197" s="143" t="s">
        <v>1007</v>
      </c>
      <c r="H197" s="143">
        <v>84</v>
      </c>
      <c r="I197" s="144">
        <v>33648</v>
      </c>
      <c r="J197" s="143">
        <v>15</v>
      </c>
      <c r="K197" s="137">
        <v>42278</v>
      </c>
      <c r="L197" s="137">
        <v>43101</v>
      </c>
      <c r="M197" s="144">
        <f t="shared" si="11"/>
        <v>25.454545454545457</v>
      </c>
      <c r="N197" s="144">
        <f t="shared" si="10"/>
        <v>1321.8857142857141</v>
      </c>
    </row>
    <row r="198" spans="1:14" hidden="1">
      <c r="A198" s="143" t="s">
        <v>2</v>
      </c>
      <c r="B198" s="143" t="s">
        <v>45</v>
      </c>
      <c r="C198" s="143" t="s">
        <v>967</v>
      </c>
      <c r="D198" s="143" t="s">
        <v>489</v>
      </c>
      <c r="E198" s="143" t="s">
        <v>810</v>
      </c>
      <c r="F198" s="143" t="str">
        <f t="shared" si="9"/>
        <v>중소형</v>
      </c>
      <c r="G198" s="143" t="s">
        <v>1047</v>
      </c>
      <c r="H198" s="143">
        <v>84</v>
      </c>
      <c r="I198" s="144">
        <v>33240</v>
      </c>
      <c r="J198" s="143">
        <v>152</v>
      </c>
      <c r="K198" s="137">
        <v>42278</v>
      </c>
      <c r="L198" s="137">
        <v>43101</v>
      </c>
      <c r="M198" s="144">
        <f t="shared" si="11"/>
        <v>25.454545454545457</v>
      </c>
      <c r="N198" s="144">
        <f t="shared" si="10"/>
        <v>1305.8571428571427</v>
      </c>
    </row>
    <row r="199" spans="1:14" hidden="1">
      <c r="A199" s="143" t="s">
        <v>2</v>
      </c>
      <c r="B199" s="143" t="s">
        <v>45</v>
      </c>
      <c r="C199" s="143" t="s">
        <v>967</v>
      </c>
      <c r="D199" s="143" t="s">
        <v>489</v>
      </c>
      <c r="E199" s="143" t="s">
        <v>810</v>
      </c>
      <c r="F199" s="143" t="str">
        <f t="shared" si="9"/>
        <v>중소형</v>
      </c>
      <c r="G199" s="143" t="s">
        <v>1007</v>
      </c>
      <c r="H199" s="143">
        <v>84</v>
      </c>
      <c r="I199" s="144">
        <v>33556</v>
      </c>
      <c r="J199" s="143">
        <v>51</v>
      </c>
      <c r="K199" s="137">
        <v>42278</v>
      </c>
      <c r="L199" s="137">
        <v>43101</v>
      </c>
      <c r="M199" s="144">
        <f t="shared" si="11"/>
        <v>25.454545454545457</v>
      </c>
      <c r="N199" s="144">
        <f t="shared" si="10"/>
        <v>1318.2714285714285</v>
      </c>
    </row>
    <row r="200" spans="1:14" hidden="1">
      <c r="A200" s="143" t="s">
        <v>2</v>
      </c>
      <c r="B200" s="143" t="s">
        <v>46</v>
      </c>
      <c r="C200" s="143" t="s">
        <v>967</v>
      </c>
      <c r="D200" s="143" t="s">
        <v>489</v>
      </c>
      <c r="E200" s="143" t="s">
        <v>810</v>
      </c>
      <c r="F200" s="143" t="str">
        <f t="shared" si="9"/>
        <v>중소형</v>
      </c>
      <c r="G200" s="143" t="s">
        <v>1038</v>
      </c>
      <c r="H200" s="143">
        <v>84</v>
      </c>
      <c r="I200" s="144">
        <v>33545</v>
      </c>
      <c r="J200" s="143">
        <v>56</v>
      </c>
      <c r="K200" s="137">
        <v>42278</v>
      </c>
      <c r="L200" s="137">
        <v>43101</v>
      </c>
      <c r="M200" s="144">
        <f t="shared" si="11"/>
        <v>25.454545454545457</v>
      </c>
      <c r="N200" s="144">
        <f t="shared" si="10"/>
        <v>1317.8392857142856</v>
      </c>
    </row>
    <row r="201" spans="1:14" hidden="1">
      <c r="A201" s="143" t="s">
        <v>2</v>
      </c>
      <c r="B201" s="143" t="s">
        <v>46</v>
      </c>
      <c r="C201" s="143" t="s">
        <v>967</v>
      </c>
      <c r="D201" s="143" t="s">
        <v>489</v>
      </c>
      <c r="E201" s="143" t="s">
        <v>810</v>
      </c>
      <c r="F201" s="143" t="str">
        <f t="shared" si="9"/>
        <v>중소형</v>
      </c>
      <c r="G201" s="143" t="s">
        <v>1180</v>
      </c>
      <c r="H201" s="143">
        <v>84</v>
      </c>
      <c r="I201" s="144">
        <v>33876</v>
      </c>
      <c r="J201" s="143">
        <v>13</v>
      </c>
      <c r="K201" s="137">
        <v>42278</v>
      </c>
      <c r="L201" s="137">
        <v>43101</v>
      </c>
      <c r="M201" s="144">
        <f t="shared" si="11"/>
        <v>25.454545454545457</v>
      </c>
      <c r="N201" s="144">
        <f t="shared" si="10"/>
        <v>1330.8428571428569</v>
      </c>
    </row>
    <row r="202" spans="1:14" hidden="1">
      <c r="A202" s="143" t="s">
        <v>2</v>
      </c>
      <c r="B202" s="143" t="s">
        <v>47</v>
      </c>
      <c r="C202" s="143" t="s">
        <v>967</v>
      </c>
      <c r="D202" s="143" t="s">
        <v>489</v>
      </c>
      <c r="E202" s="143" t="s">
        <v>810</v>
      </c>
      <c r="F202" s="143" t="str">
        <f t="shared" si="9"/>
        <v>중소형</v>
      </c>
      <c r="G202" s="143" t="s">
        <v>1038</v>
      </c>
      <c r="H202" s="143">
        <v>84</v>
      </c>
      <c r="I202" s="144">
        <v>33606</v>
      </c>
      <c r="J202" s="143">
        <v>171</v>
      </c>
      <c r="K202" s="137">
        <v>42278</v>
      </c>
      <c r="L202" s="137">
        <v>43101</v>
      </c>
      <c r="M202" s="144">
        <f t="shared" si="11"/>
        <v>25.454545454545457</v>
      </c>
      <c r="N202" s="144">
        <f t="shared" si="10"/>
        <v>1320.2357142857143</v>
      </c>
    </row>
    <row r="203" spans="1:14" hidden="1">
      <c r="A203" s="143" t="s">
        <v>2</v>
      </c>
      <c r="B203" s="143" t="s">
        <v>47</v>
      </c>
      <c r="C203" s="143" t="s">
        <v>967</v>
      </c>
      <c r="D203" s="143" t="s">
        <v>489</v>
      </c>
      <c r="E203" s="143" t="s">
        <v>810</v>
      </c>
      <c r="F203" s="143" t="str">
        <f t="shared" si="9"/>
        <v>중소형</v>
      </c>
      <c r="G203" s="143" t="s">
        <v>1021</v>
      </c>
      <c r="H203" s="143">
        <v>84</v>
      </c>
      <c r="I203" s="144">
        <v>33920</v>
      </c>
      <c r="J203" s="143">
        <v>11</v>
      </c>
      <c r="K203" s="137">
        <v>42278</v>
      </c>
      <c r="L203" s="137">
        <v>43101</v>
      </c>
      <c r="M203" s="144">
        <f t="shared" si="11"/>
        <v>25.454545454545457</v>
      </c>
      <c r="N203" s="144">
        <f t="shared" si="10"/>
        <v>1332.5714285714284</v>
      </c>
    </row>
    <row r="204" spans="1:14" hidden="1">
      <c r="A204" s="143" t="s">
        <v>2</v>
      </c>
      <c r="B204" s="143" t="s">
        <v>48</v>
      </c>
      <c r="C204" s="143" t="s">
        <v>961</v>
      </c>
      <c r="D204" s="143" t="s">
        <v>524</v>
      </c>
      <c r="E204" s="143" t="s">
        <v>811</v>
      </c>
      <c r="F204" s="143" t="str">
        <f t="shared" si="9"/>
        <v>중소형</v>
      </c>
      <c r="G204" s="143" t="s">
        <v>1237</v>
      </c>
      <c r="H204" s="143">
        <v>67</v>
      </c>
      <c r="I204" s="144">
        <v>31500</v>
      </c>
      <c r="J204" s="143">
        <v>38</v>
      </c>
      <c r="K204" s="137">
        <v>42278</v>
      </c>
      <c r="L204" s="137">
        <v>43101</v>
      </c>
      <c r="M204" s="144">
        <f t="shared" si="11"/>
        <v>20.303030303030305</v>
      </c>
      <c r="N204" s="144">
        <f t="shared" si="10"/>
        <v>1551.4925373134326</v>
      </c>
    </row>
    <row r="205" spans="1:14" hidden="1">
      <c r="A205" s="143" t="s">
        <v>2</v>
      </c>
      <c r="B205" s="143" t="s">
        <v>48</v>
      </c>
      <c r="C205" s="143" t="s">
        <v>961</v>
      </c>
      <c r="D205" s="143" t="s">
        <v>524</v>
      </c>
      <c r="E205" s="143" t="s">
        <v>811</v>
      </c>
      <c r="F205" s="143" t="str">
        <f t="shared" si="9"/>
        <v>중소형</v>
      </c>
      <c r="G205" s="143" t="s">
        <v>1463</v>
      </c>
      <c r="H205" s="143">
        <v>67</v>
      </c>
      <c r="I205" s="144">
        <v>31500</v>
      </c>
      <c r="J205" s="143">
        <v>12</v>
      </c>
      <c r="K205" s="137">
        <v>42278</v>
      </c>
      <c r="L205" s="137">
        <v>43101</v>
      </c>
      <c r="M205" s="144">
        <f t="shared" si="11"/>
        <v>20.303030303030305</v>
      </c>
      <c r="N205" s="144">
        <f t="shared" si="10"/>
        <v>1551.4925373134326</v>
      </c>
    </row>
    <row r="206" spans="1:14" hidden="1">
      <c r="A206" s="143" t="s">
        <v>2</v>
      </c>
      <c r="B206" s="143" t="s">
        <v>48</v>
      </c>
      <c r="C206" s="143" t="s">
        <v>961</v>
      </c>
      <c r="D206" s="143" t="s">
        <v>524</v>
      </c>
      <c r="E206" s="143" t="s">
        <v>811</v>
      </c>
      <c r="F206" s="143" t="str">
        <f t="shared" si="9"/>
        <v>중소형</v>
      </c>
      <c r="G206" s="143" t="s">
        <v>1503</v>
      </c>
      <c r="H206" s="143">
        <v>67</v>
      </c>
      <c r="I206" s="144">
        <v>32000</v>
      </c>
      <c r="J206" s="143">
        <v>24</v>
      </c>
      <c r="K206" s="137">
        <v>42278</v>
      </c>
      <c r="L206" s="137">
        <v>43101</v>
      </c>
      <c r="M206" s="144">
        <f t="shared" si="11"/>
        <v>20.303030303030305</v>
      </c>
      <c r="N206" s="144">
        <f t="shared" si="10"/>
        <v>1576.1194029850744</v>
      </c>
    </row>
    <row r="207" spans="1:14" hidden="1">
      <c r="A207" s="143" t="s">
        <v>2</v>
      </c>
      <c r="B207" s="143" t="s">
        <v>48</v>
      </c>
      <c r="C207" s="143" t="s">
        <v>961</v>
      </c>
      <c r="D207" s="143" t="s">
        <v>524</v>
      </c>
      <c r="E207" s="143" t="s">
        <v>811</v>
      </c>
      <c r="F207" s="143" t="str">
        <f t="shared" si="9"/>
        <v>중소형</v>
      </c>
      <c r="G207" s="143" t="s">
        <v>1145</v>
      </c>
      <c r="H207" s="143">
        <v>80</v>
      </c>
      <c r="I207" s="144">
        <v>36950</v>
      </c>
      <c r="J207" s="143">
        <v>38</v>
      </c>
      <c r="K207" s="137">
        <v>42278</v>
      </c>
      <c r="L207" s="137">
        <v>43101</v>
      </c>
      <c r="M207" s="144">
        <f t="shared" si="11"/>
        <v>24.242424242424242</v>
      </c>
      <c r="N207" s="144">
        <f t="shared" si="10"/>
        <v>1524.1875</v>
      </c>
    </row>
    <row r="208" spans="1:14" hidden="1">
      <c r="A208" s="143" t="s">
        <v>2</v>
      </c>
      <c r="B208" s="143" t="s">
        <v>48</v>
      </c>
      <c r="C208" s="143" t="s">
        <v>961</v>
      </c>
      <c r="D208" s="143" t="s">
        <v>524</v>
      </c>
      <c r="E208" s="143" t="s">
        <v>811</v>
      </c>
      <c r="F208" s="143" t="str">
        <f t="shared" si="9"/>
        <v>중소형</v>
      </c>
      <c r="G208" s="143" t="s">
        <v>1504</v>
      </c>
      <c r="H208" s="143">
        <v>80</v>
      </c>
      <c r="I208" s="144">
        <v>36950</v>
      </c>
      <c r="J208" s="143">
        <v>26</v>
      </c>
      <c r="K208" s="137">
        <v>42278</v>
      </c>
      <c r="L208" s="137">
        <v>43101</v>
      </c>
      <c r="M208" s="144">
        <f t="shared" si="11"/>
        <v>24.242424242424242</v>
      </c>
      <c r="N208" s="144">
        <f t="shared" si="10"/>
        <v>1524.1875</v>
      </c>
    </row>
    <row r="209" spans="1:14" hidden="1">
      <c r="A209" s="143" t="s">
        <v>2</v>
      </c>
      <c r="B209" s="143" t="s">
        <v>48</v>
      </c>
      <c r="C209" s="143" t="s">
        <v>961</v>
      </c>
      <c r="D209" s="143" t="s">
        <v>524</v>
      </c>
      <c r="E209" s="143" t="s">
        <v>811</v>
      </c>
      <c r="F209" s="143" t="str">
        <f t="shared" si="9"/>
        <v>중소형</v>
      </c>
      <c r="G209" s="143" t="s">
        <v>1130</v>
      </c>
      <c r="H209" s="143">
        <v>83</v>
      </c>
      <c r="I209" s="144">
        <v>37400</v>
      </c>
      <c r="J209" s="143">
        <v>38</v>
      </c>
      <c r="K209" s="137">
        <v>42278</v>
      </c>
      <c r="L209" s="137">
        <v>43101</v>
      </c>
      <c r="M209" s="144">
        <f t="shared" si="11"/>
        <v>25.151515151515152</v>
      </c>
      <c r="N209" s="144">
        <f t="shared" si="10"/>
        <v>1486.9879518072289</v>
      </c>
    </row>
    <row r="210" spans="1:14" hidden="1">
      <c r="A210" s="143" t="s">
        <v>2</v>
      </c>
      <c r="B210" s="143" t="s">
        <v>48</v>
      </c>
      <c r="C210" s="143" t="s">
        <v>961</v>
      </c>
      <c r="D210" s="143" t="s">
        <v>524</v>
      </c>
      <c r="E210" s="143" t="s">
        <v>811</v>
      </c>
      <c r="F210" s="143" t="str">
        <f t="shared" si="9"/>
        <v>중소형</v>
      </c>
      <c r="G210" s="143" t="s">
        <v>1505</v>
      </c>
      <c r="H210" s="143">
        <v>83</v>
      </c>
      <c r="I210" s="144">
        <v>37400</v>
      </c>
      <c r="J210" s="143">
        <v>16</v>
      </c>
      <c r="K210" s="137">
        <v>42278</v>
      </c>
      <c r="L210" s="137">
        <v>43101</v>
      </c>
      <c r="M210" s="144">
        <f t="shared" si="11"/>
        <v>25.151515151515152</v>
      </c>
      <c r="N210" s="144">
        <f t="shared" si="10"/>
        <v>1486.9879518072289</v>
      </c>
    </row>
    <row r="211" spans="1:14" hidden="1">
      <c r="A211" s="143" t="s">
        <v>2</v>
      </c>
      <c r="B211" s="143" t="s">
        <v>48</v>
      </c>
      <c r="C211" s="143" t="s">
        <v>961</v>
      </c>
      <c r="D211" s="143" t="s">
        <v>524</v>
      </c>
      <c r="E211" s="143" t="s">
        <v>811</v>
      </c>
      <c r="F211" s="143" t="str">
        <f t="shared" si="9"/>
        <v>중소형</v>
      </c>
      <c r="G211" s="143" t="s">
        <v>1506</v>
      </c>
      <c r="H211" s="143">
        <v>83</v>
      </c>
      <c r="I211" s="144">
        <v>36950</v>
      </c>
      <c r="J211" s="143">
        <v>38</v>
      </c>
      <c r="K211" s="137">
        <v>42278</v>
      </c>
      <c r="L211" s="137">
        <v>43101</v>
      </c>
      <c r="M211" s="144">
        <f t="shared" si="11"/>
        <v>25.151515151515152</v>
      </c>
      <c r="N211" s="144">
        <f t="shared" si="10"/>
        <v>1469.0963855421687</v>
      </c>
    </row>
    <row r="212" spans="1:14" hidden="1">
      <c r="A212" s="143" t="s">
        <v>2</v>
      </c>
      <c r="B212" s="143" t="s">
        <v>59</v>
      </c>
      <c r="C212" s="143" t="s">
        <v>952</v>
      </c>
      <c r="D212" s="143" t="s">
        <v>506</v>
      </c>
      <c r="E212" s="143" t="s">
        <v>768</v>
      </c>
      <c r="F212" s="143" t="str">
        <f t="shared" si="9"/>
        <v>중형</v>
      </c>
      <c r="G212" s="143" t="s">
        <v>1518</v>
      </c>
      <c r="H212" s="143">
        <v>96</v>
      </c>
      <c r="I212" s="144">
        <v>38800</v>
      </c>
      <c r="J212" s="143">
        <v>80</v>
      </c>
      <c r="K212" s="137">
        <v>42278</v>
      </c>
      <c r="L212" s="137">
        <v>43101</v>
      </c>
      <c r="M212" s="144">
        <f t="shared" si="11"/>
        <v>29.090909090909093</v>
      </c>
      <c r="N212" s="144">
        <f t="shared" si="10"/>
        <v>1333.7499999999998</v>
      </c>
    </row>
    <row r="213" spans="1:14" hidden="1">
      <c r="A213" s="143" t="s">
        <v>2</v>
      </c>
      <c r="B213" s="143" t="s">
        <v>59</v>
      </c>
      <c r="C213" s="143" t="s">
        <v>952</v>
      </c>
      <c r="D213" s="143" t="s">
        <v>506</v>
      </c>
      <c r="E213" s="143" t="s">
        <v>768</v>
      </c>
      <c r="F213" s="143" t="str">
        <f t="shared" si="9"/>
        <v>중형</v>
      </c>
      <c r="G213" s="143" t="s">
        <v>1271</v>
      </c>
      <c r="H213" s="143">
        <v>101</v>
      </c>
      <c r="I213" s="144">
        <v>40600</v>
      </c>
      <c r="J213" s="143">
        <v>80</v>
      </c>
      <c r="K213" s="137">
        <v>42278</v>
      </c>
      <c r="L213" s="137">
        <v>43101</v>
      </c>
      <c r="M213" s="144">
        <f t="shared" si="11"/>
        <v>30.606060606060609</v>
      </c>
      <c r="N213" s="144">
        <f t="shared" si="10"/>
        <v>1326.5346534653463</v>
      </c>
    </row>
    <row r="214" spans="1:14" hidden="1">
      <c r="A214" s="143" t="s">
        <v>2</v>
      </c>
      <c r="B214" s="143" t="s">
        <v>59</v>
      </c>
      <c r="C214" s="143" t="s">
        <v>952</v>
      </c>
      <c r="D214" s="143" t="s">
        <v>506</v>
      </c>
      <c r="E214" s="143" t="s">
        <v>768</v>
      </c>
      <c r="F214" s="143" t="str">
        <f t="shared" si="9"/>
        <v>중대형</v>
      </c>
      <c r="G214" s="143" t="s">
        <v>1519</v>
      </c>
      <c r="H214" s="143">
        <v>104</v>
      </c>
      <c r="I214" s="144">
        <v>41900</v>
      </c>
      <c r="J214" s="143">
        <v>320</v>
      </c>
      <c r="K214" s="137">
        <v>42278</v>
      </c>
      <c r="L214" s="137">
        <v>43101</v>
      </c>
      <c r="M214" s="144">
        <f t="shared" si="11"/>
        <v>31.515151515151516</v>
      </c>
      <c r="N214" s="144">
        <f t="shared" si="10"/>
        <v>1329.5192307692307</v>
      </c>
    </row>
    <row r="215" spans="1:14" hidden="1">
      <c r="A215" s="143" t="s">
        <v>2</v>
      </c>
      <c r="B215" s="143" t="s">
        <v>10</v>
      </c>
      <c r="C215" s="143" t="s">
        <v>966</v>
      </c>
      <c r="D215" s="143" t="s">
        <v>715</v>
      </c>
      <c r="E215" s="143" t="s">
        <v>794</v>
      </c>
      <c r="F215" s="143" t="str">
        <f t="shared" si="9"/>
        <v>중소형</v>
      </c>
      <c r="G215" s="143" t="s">
        <v>1410</v>
      </c>
      <c r="H215" s="143">
        <v>75</v>
      </c>
      <c r="I215" s="144">
        <v>26450</v>
      </c>
      <c r="J215" s="143">
        <v>76</v>
      </c>
      <c r="K215" s="137">
        <v>42309</v>
      </c>
      <c r="L215" s="137">
        <v>43101</v>
      </c>
      <c r="M215" s="144">
        <f t="shared" si="11"/>
        <v>22.72727272727273</v>
      </c>
      <c r="N215" s="144">
        <f t="shared" si="10"/>
        <v>1163.8</v>
      </c>
    </row>
    <row r="216" spans="1:14" hidden="1">
      <c r="A216" s="143" t="s">
        <v>2</v>
      </c>
      <c r="B216" s="143" t="s">
        <v>10</v>
      </c>
      <c r="C216" s="143" t="s">
        <v>966</v>
      </c>
      <c r="D216" s="143" t="s">
        <v>715</v>
      </c>
      <c r="E216" s="143" t="s">
        <v>794</v>
      </c>
      <c r="F216" s="143" t="str">
        <f t="shared" si="9"/>
        <v>중소형</v>
      </c>
      <c r="G216" s="143" t="s">
        <v>1038</v>
      </c>
      <c r="H216" s="143">
        <v>84</v>
      </c>
      <c r="I216" s="144">
        <v>29100</v>
      </c>
      <c r="J216" s="143">
        <v>232</v>
      </c>
      <c r="K216" s="137">
        <v>42309</v>
      </c>
      <c r="L216" s="137">
        <v>43101</v>
      </c>
      <c r="M216" s="144">
        <f t="shared" si="11"/>
        <v>25.454545454545457</v>
      </c>
      <c r="N216" s="144">
        <f t="shared" si="10"/>
        <v>1143.2142857142856</v>
      </c>
    </row>
    <row r="217" spans="1:14" hidden="1">
      <c r="A217" s="143" t="s">
        <v>2</v>
      </c>
      <c r="B217" s="143" t="s">
        <v>10</v>
      </c>
      <c r="C217" s="143" t="s">
        <v>966</v>
      </c>
      <c r="D217" s="143" t="s">
        <v>715</v>
      </c>
      <c r="E217" s="143" t="s">
        <v>794</v>
      </c>
      <c r="F217" s="143" t="str">
        <f t="shared" si="9"/>
        <v>중소형</v>
      </c>
      <c r="G217" s="143" t="s">
        <v>1007</v>
      </c>
      <c r="H217" s="143">
        <v>84</v>
      </c>
      <c r="I217" s="144">
        <v>29100</v>
      </c>
      <c r="J217" s="143">
        <v>31</v>
      </c>
      <c r="K217" s="137">
        <v>42309</v>
      </c>
      <c r="L217" s="137">
        <v>43101</v>
      </c>
      <c r="M217" s="144">
        <f t="shared" si="11"/>
        <v>25.454545454545457</v>
      </c>
      <c r="N217" s="144">
        <f t="shared" si="10"/>
        <v>1143.2142857142856</v>
      </c>
    </row>
    <row r="218" spans="1:14" hidden="1">
      <c r="A218" s="143" t="s">
        <v>2</v>
      </c>
      <c r="B218" s="143" t="s">
        <v>14</v>
      </c>
      <c r="C218" s="143" t="s">
        <v>966</v>
      </c>
      <c r="D218" s="143" t="s">
        <v>562</v>
      </c>
      <c r="E218" s="143" t="s">
        <v>731</v>
      </c>
      <c r="F218" s="143" t="str">
        <f t="shared" si="9"/>
        <v>소형</v>
      </c>
      <c r="G218" s="143" t="s">
        <v>1134</v>
      </c>
      <c r="H218" s="143">
        <v>59</v>
      </c>
      <c r="I218" s="144">
        <v>18130</v>
      </c>
      <c r="J218" s="143">
        <v>189</v>
      </c>
      <c r="K218" s="137">
        <v>42309</v>
      </c>
      <c r="L218" s="137">
        <v>43101</v>
      </c>
      <c r="M218" s="144">
        <f t="shared" si="11"/>
        <v>17.878787878787879</v>
      </c>
      <c r="N218" s="144">
        <f t="shared" si="10"/>
        <v>1014.0508474576271</v>
      </c>
    </row>
    <row r="219" spans="1:14" hidden="1">
      <c r="A219" s="143" t="s">
        <v>2</v>
      </c>
      <c r="B219" s="143" t="s">
        <v>14</v>
      </c>
      <c r="C219" s="143" t="s">
        <v>966</v>
      </c>
      <c r="D219" s="143" t="s">
        <v>562</v>
      </c>
      <c r="E219" s="143" t="s">
        <v>731</v>
      </c>
      <c r="F219" s="143" t="str">
        <f t="shared" si="9"/>
        <v>중소형</v>
      </c>
      <c r="G219" s="143" t="s">
        <v>1017</v>
      </c>
      <c r="H219" s="143">
        <v>74</v>
      </c>
      <c r="I219" s="144">
        <v>24280</v>
      </c>
      <c r="J219" s="143">
        <v>413</v>
      </c>
      <c r="K219" s="137">
        <v>42309</v>
      </c>
      <c r="L219" s="137">
        <v>43101</v>
      </c>
      <c r="M219" s="144">
        <f t="shared" si="11"/>
        <v>22.424242424242426</v>
      </c>
      <c r="N219" s="144">
        <f t="shared" si="10"/>
        <v>1082.7567567567567</v>
      </c>
    </row>
    <row r="220" spans="1:14" hidden="1">
      <c r="A220" s="143" t="s">
        <v>2</v>
      </c>
      <c r="B220" s="143" t="s">
        <v>14</v>
      </c>
      <c r="C220" s="143" t="s">
        <v>966</v>
      </c>
      <c r="D220" s="143" t="s">
        <v>562</v>
      </c>
      <c r="E220" s="143" t="s">
        <v>731</v>
      </c>
      <c r="F220" s="143" t="str">
        <f t="shared" si="9"/>
        <v>중소형</v>
      </c>
      <c r="G220" s="143" t="s">
        <v>1012</v>
      </c>
      <c r="H220" s="143">
        <v>84</v>
      </c>
      <c r="I220" s="144">
        <v>24990</v>
      </c>
      <c r="J220" s="143">
        <v>335</v>
      </c>
      <c r="K220" s="137">
        <v>42309</v>
      </c>
      <c r="L220" s="137">
        <v>43101</v>
      </c>
      <c r="M220" s="144">
        <f t="shared" si="11"/>
        <v>25.454545454545457</v>
      </c>
      <c r="N220" s="144">
        <f t="shared" si="10"/>
        <v>981.74999999999989</v>
      </c>
    </row>
    <row r="221" spans="1:14" hidden="1">
      <c r="A221" s="143" t="s">
        <v>2</v>
      </c>
      <c r="B221" s="143" t="s">
        <v>14</v>
      </c>
      <c r="C221" s="143" t="s">
        <v>966</v>
      </c>
      <c r="D221" s="143" t="s">
        <v>562</v>
      </c>
      <c r="E221" s="143" t="s">
        <v>731</v>
      </c>
      <c r="F221" s="143" t="str">
        <f t="shared" si="9"/>
        <v>중대형</v>
      </c>
      <c r="G221" s="143" t="s">
        <v>1459</v>
      </c>
      <c r="H221" s="143">
        <v>123</v>
      </c>
      <c r="I221" s="144">
        <v>33730</v>
      </c>
      <c r="J221" s="143">
        <v>40</v>
      </c>
      <c r="K221" s="137">
        <v>42309</v>
      </c>
      <c r="L221" s="137">
        <v>43101</v>
      </c>
      <c r="M221" s="144">
        <f t="shared" si="11"/>
        <v>37.272727272727273</v>
      </c>
      <c r="N221" s="144">
        <f t="shared" si="10"/>
        <v>904.95121951219505</v>
      </c>
    </row>
    <row r="222" spans="1:14" hidden="1">
      <c r="A222" s="143" t="s">
        <v>2</v>
      </c>
      <c r="B222" s="143" t="s">
        <v>60</v>
      </c>
      <c r="C222" s="143" t="s">
        <v>952</v>
      </c>
      <c r="D222" s="143" t="s">
        <v>506</v>
      </c>
      <c r="E222" s="143" t="s">
        <v>706</v>
      </c>
      <c r="F222" s="143" t="str">
        <f t="shared" si="9"/>
        <v>중소형</v>
      </c>
      <c r="G222" s="143" t="s">
        <v>1520</v>
      </c>
      <c r="H222" s="143">
        <v>72</v>
      </c>
      <c r="I222" s="144">
        <v>29985</v>
      </c>
      <c r="J222" s="143">
        <v>86</v>
      </c>
      <c r="K222" s="137">
        <v>42309</v>
      </c>
      <c r="L222" s="137">
        <v>43101</v>
      </c>
      <c r="M222" s="144">
        <f t="shared" si="11"/>
        <v>21.81818181818182</v>
      </c>
      <c r="N222" s="144">
        <f t="shared" si="10"/>
        <v>1374.3124999999998</v>
      </c>
    </row>
    <row r="223" spans="1:14" hidden="1">
      <c r="A223" s="143" t="s">
        <v>2</v>
      </c>
      <c r="B223" s="143" t="s">
        <v>60</v>
      </c>
      <c r="C223" s="143" t="s">
        <v>952</v>
      </c>
      <c r="D223" s="143" t="s">
        <v>506</v>
      </c>
      <c r="E223" s="143" t="s">
        <v>706</v>
      </c>
      <c r="F223" s="143" t="str">
        <f t="shared" si="9"/>
        <v>중소형</v>
      </c>
      <c r="G223" s="143" t="s">
        <v>1521</v>
      </c>
      <c r="H223" s="143">
        <v>72</v>
      </c>
      <c r="I223" s="144">
        <v>28986</v>
      </c>
      <c r="J223" s="143">
        <v>86</v>
      </c>
      <c r="K223" s="137">
        <v>42309</v>
      </c>
      <c r="L223" s="137">
        <v>43101</v>
      </c>
      <c r="M223" s="144">
        <f t="shared" si="11"/>
        <v>21.81818181818182</v>
      </c>
      <c r="N223" s="144">
        <f t="shared" si="10"/>
        <v>1328.5249999999999</v>
      </c>
    </row>
    <row r="224" spans="1:14" hidden="1">
      <c r="A224" s="143" t="s">
        <v>2</v>
      </c>
      <c r="B224" s="143" t="s">
        <v>60</v>
      </c>
      <c r="C224" s="143" t="s">
        <v>952</v>
      </c>
      <c r="D224" s="143" t="s">
        <v>506</v>
      </c>
      <c r="E224" s="143" t="s">
        <v>706</v>
      </c>
      <c r="F224" s="143" t="str">
        <f t="shared" si="9"/>
        <v>중소형</v>
      </c>
      <c r="G224" s="143" t="s">
        <v>1522</v>
      </c>
      <c r="H224" s="143">
        <v>72</v>
      </c>
      <c r="I224" s="144">
        <v>29985</v>
      </c>
      <c r="J224" s="143">
        <v>182</v>
      </c>
      <c r="K224" s="137">
        <v>42309</v>
      </c>
      <c r="L224" s="137">
        <v>43101</v>
      </c>
      <c r="M224" s="144">
        <f t="shared" si="11"/>
        <v>21.81818181818182</v>
      </c>
      <c r="N224" s="144">
        <f t="shared" si="10"/>
        <v>1374.3124999999998</v>
      </c>
    </row>
    <row r="225" spans="1:14" hidden="1">
      <c r="A225" s="143" t="s">
        <v>2</v>
      </c>
      <c r="B225" s="143" t="s">
        <v>60</v>
      </c>
      <c r="C225" s="143" t="s">
        <v>952</v>
      </c>
      <c r="D225" s="143" t="s">
        <v>506</v>
      </c>
      <c r="E225" s="143" t="s">
        <v>706</v>
      </c>
      <c r="F225" s="143" t="str">
        <f t="shared" si="9"/>
        <v>중소형</v>
      </c>
      <c r="G225" s="143" t="s">
        <v>1024</v>
      </c>
      <c r="H225" s="143">
        <v>84</v>
      </c>
      <c r="I225" s="144">
        <v>34421</v>
      </c>
      <c r="J225" s="143">
        <v>46</v>
      </c>
      <c r="K225" s="137">
        <v>42309</v>
      </c>
      <c r="L225" s="137">
        <v>43101</v>
      </c>
      <c r="M225" s="144">
        <f t="shared" si="11"/>
        <v>25.454545454545457</v>
      </c>
      <c r="N225" s="144">
        <f t="shared" si="10"/>
        <v>1352.2535714285714</v>
      </c>
    </row>
    <row r="226" spans="1:14" hidden="1">
      <c r="A226" s="143" t="s">
        <v>2</v>
      </c>
      <c r="B226" s="143" t="s">
        <v>3461</v>
      </c>
      <c r="C226" s="143" t="s">
        <v>952</v>
      </c>
      <c r="D226" s="143" t="s">
        <v>506</v>
      </c>
      <c r="E226" s="143" t="s">
        <v>706</v>
      </c>
      <c r="F226" s="143" t="str">
        <f t="shared" si="9"/>
        <v>중소형</v>
      </c>
      <c r="G226" s="143" t="s">
        <v>1349</v>
      </c>
      <c r="H226" s="143">
        <v>84</v>
      </c>
      <c r="I226" s="144">
        <v>41712</v>
      </c>
      <c r="J226" s="143">
        <v>9</v>
      </c>
      <c r="K226" s="137">
        <v>42309</v>
      </c>
      <c r="L226" s="137">
        <v>43101</v>
      </c>
      <c r="M226" s="144">
        <f t="shared" si="11"/>
        <v>25.454545454545457</v>
      </c>
      <c r="N226" s="144">
        <f t="shared" si="10"/>
        <v>1638.6857142857141</v>
      </c>
    </row>
    <row r="227" spans="1:14" hidden="1">
      <c r="A227" s="143" t="s">
        <v>2</v>
      </c>
      <c r="B227" s="143" t="s">
        <v>60</v>
      </c>
      <c r="C227" s="143" t="s">
        <v>952</v>
      </c>
      <c r="D227" s="143" t="s">
        <v>506</v>
      </c>
      <c r="E227" s="143" t="s">
        <v>706</v>
      </c>
      <c r="F227" s="143" t="str">
        <f t="shared" si="9"/>
        <v>중소형</v>
      </c>
      <c r="G227" s="143" t="s">
        <v>1523</v>
      </c>
      <c r="H227" s="143">
        <v>84</v>
      </c>
      <c r="I227" s="144">
        <v>33260</v>
      </c>
      <c r="J227" s="143">
        <v>46</v>
      </c>
      <c r="K227" s="137">
        <v>42309</v>
      </c>
      <c r="L227" s="137">
        <v>43101</v>
      </c>
      <c r="M227" s="144">
        <f t="shared" si="11"/>
        <v>25.454545454545457</v>
      </c>
      <c r="N227" s="144">
        <f t="shared" si="10"/>
        <v>1306.6428571428571</v>
      </c>
    </row>
    <row r="228" spans="1:14" hidden="1">
      <c r="A228" s="143" t="s">
        <v>2</v>
      </c>
      <c r="B228" s="143" t="s">
        <v>60</v>
      </c>
      <c r="C228" s="143" t="s">
        <v>952</v>
      </c>
      <c r="D228" s="143" t="s">
        <v>506</v>
      </c>
      <c r="E228" s="143" t="s">
        <v>706</v>
      </c>
      <c r="F228" s="143" t="str">
        <f t="shared" si="9"/>
        <v>중소형</v>
      </c>
      <c r="G228" s="143" t="s">
        <v>1524</v>
      </c>
      <c r="H228" s="143">
        <v>84</v>
      </c>
      <c r="I228" s="144">
        <v>34421</v>
      </c>
      <c r="J228" s="143">
        <v>92</v>
      </c>
      <c r="K228" s="137">
        <v>42309</v>
      </c>
      <c r="L228" s="137">
        <v>43101</v>
      </c>
      <c r="M228" s="144">
        <f t="shared" si="11"/>
        <v>25.454545454545457</v>
      </c>
      <c r="N228" s="144">
        <f t="shared" si="10"/>
        <v>1352.2535714285714</v>
      </c>
    </row>
    <row r="229" spans="1:14" hidden="1">
      <c r="A229" s="143" t="s">
        <v>2</v>
      </c>
      <c r="B229" s="143" t="s">
        <v>60</v>
      </c>
      <c r="C229" s="143" t="s">
        <v>952</v>
      </c>
      <c r="D229" s="143" t="s">
        <v>506</v>
      </c>
      <c r="E229" s="143" t="s">
        <v>706</v>
      </c>
      <c r="F229" s="143" t="str">
        <f t="shared" si="9"/>
        <v>중소형</v>
      </c>
      <c r="G229" s="143" t="s">
        <v>1525</v>
      </c>
      <c r="H229" s="143">
        <v>84</v>
      </c>
      <c r="I229" s="144">
        <v>40688</v>
      </c>
      <c r="J229" s="143">
        <v>3</v>
      </c>
      <c r="K229" s="137">
        <v>42309</v>
      </c>
      <c r="L229" s="137">
        <v>43101</v>
      </c>
      <c r="M229" s="144">
        <f t="shared" si="11"/>
        <v>25.454545454545457</v>
      </c>
      <c r="N229" s="144">
        <f t="shared" si="10"/>
        <v>1598.4571428571428</v>
      </c>
    </row>
    <row r="230" spans="1:14" hidden="1">
      <c r="A230" s="143" t="s">
        <v>2</v>
      </c>
      <c r="B230" s="143" t="s">
        <v>3462</v>
      </c>
      <c r="C230" s="143" t="s">
        <v>952</v>
      </c>
      <c r="D230" s="143" t="s">
        <v>499</v>
      </c>
      <c r="E230" s="143" t="s">
        <v>537</v>
      </c>
      <c r="F230" s="143" t="str">
        <f t="shared" si="9"/>
        <v>중소형</v>
      </c>
      <c r="G230" s="143" t="s">
        <v>1117</v>
      </c>
      <c r="H230" s="143">
        <v>84</v>
      </c>
      <c r="I230" s="144">
        <v>29660</v>
      </c>
      <c r="J230" s="143">
        <v>813</v>
      </c>
      <c r="K230" s="137">
        <v>42309</v>
      </c>
      <c r="L230" s="137">
        <v>43101</v>
      </c>
      <c r="M230" s="144">
        <f t="shared" si="11"/>
        <v>25.454545454545457</v>
      </c>
      <c r="N230" s="144">
        <f t="shared" si="10"/>
        <v>1165.2142857142856</v>
      </c>
    </row>
    <row r="231" spans="1:14" hidden="1">
      <c r="A231" s="143" t="s">
        <v>2</v>
      </c>
      <c r="B231" s="143" t="s">
        <v>8</v>
      </c>
      <c r="C231" s="143" t="s">
        <v>960</v>
      </c>
      <c r="D231" s="143" t="s">
        <v>494</v>
      </c>
      <c r="E231" s="143" t="s">
        <v>495</v>
      </c>
      <c r="F231" s="143" t="str">
        <f t="shared" si="9"/>
        <v>중소형</v>
      </c>
      <c r="G231" s="143" t="s">
        <v>1093</v>
      </c>
      <c r="H231" s="143">
        <v>62</v>
      </c>
      <c r="I231" s="144">
        <v>17990</v>
      </c>
      <c r="J231" s="143">
        <v>157</v>
      </c>
      <c r="K231" s="137">
        <v>42339</v>
      </c>
      <c r="L231" s="137">
        <v>43101</v>
      </c>
      <c r="M231" s="144">
        <f t="shared" si="11"/>
        <v>18.787878787878789</v>
      </c>
      <c r="N231" s="144">
        <f t="shared" si="10"/>
        <v>957.5322580645161</v>
      </c>
    </row>
    <row r="232" spans="1:14" hidden="1">
      <c r="A232" s="143" t="s">
        <v>2</v>
      </c>
      <c r="B232" s="143" t="s">
        <v>8</v>
      </c>
      <c r="C232" s="143" t="s">
        <v>960</v>
      </c>
      <c r="D232" s="143" t="s">
        <v>494</v>
      </c>
      <c r="E232" s="143" t="s">
        <v>495</v>
      </c>
      <c r="F232" s="143" t="str">
        <f t="shared" si="9"/>
        <v>중소형</v>
      </c>
      <c r="G232" s="143" t="s">
        <v>1246</v>
      </c>
      <c r="H232" s="143">
        <v>62</v>
      </c>
      <c r="I232" s="144">
        <v>18090</v>
      </c>
      <c r="J232" s="143">
        <v>48</v>
      </c>
      <c r="K232" s="137">
        <v>42339</v>
      </c>
      <c r="L232" s="137">
        <v>43101</v>
      </c>
      <c r="M232" s="144">
        <f t="shared" si="11"/>
        <v>18.787878787878789</v>
      </c>
      <c r="N232" s="144">
        <f t="shared" si="10"/>
        <v>962.85483870967732</v>
      </c>
    </row>
    <row r="233" spans="1:14" hidden="1">
      <c r="A233" s="143" t="s">
        <v>2</v>
      </c>
      <c r="B233" s="143" t="s">
        <v>8</v>
      </c>
      <c r="C233" s="143" t="s">
        <v>960</v>
      </c>
      <c r="D233" s="143" t="s">
        <v>494</v>
      </c>
      <c r="E233" s="143" t="s">
        <v>495</v>
      </c>
      <c r="F233" s="143" t="str">
        <f t="shared" si="9"/>
        <v>중소형</v>
      </c>
      <c r="G233" s="143" t="s">
        <v>1017</v>
      </c>
      <c r="H233" s="143">
        <v>74</v>
      </c>
      <c r="I233" s="144">
        <v>21240</v>
      </c>
      <c r="J233" s="143">
        <v>208</v>
      </c>
      <c r="K233" s="137">
        <v>42339</v>
      </c>
      <c r="L233" s="137">
        <v>43101</v>
      </c>
      <c r="M233" s="144">
        <f t="shared" si="11"/>
        <v>22.424242424242426</v>
      </c>
      <c r="N233" s="144">
        <f t="shared" si="10"/>
        <v>947.18918918918916</v>
      </c>
    </row>
    <row r="234" spans="1:14" hidden="1">
      <c r="A234" s="143" t="s">
        <v>2</v>
      </c>
      <c r="B234" s="143" t="s">
        <v>8</v>
      </c>
      <c r="C234" s="143" t="s">
        <v>960</v>
      </c>
      <c r="D234" s="143" t="s">
        <v>494</v>
      </c>
      <c r="E234" s="143" t="s">
        <v>495</v>
      </c>
      <c r="F234" s="143" t="str">
        <f t="shared" si="9"/>
        <v>중소형</v>
      </c>
      <c r="G234" s="143" t="s">
        <v>1038</v>
      </c>
      <c r="H234" s="143">
        <v>84</v>
      </c>
      <c r="I234" s="144">
        <v>23190</v>
      </c>
      <c r="J234" s="143">
        <v>129</v>
      </c>
      <c r="K234" s="137">
        <v>42339</v>
      </c>
      <c r="L234" s="137">
        <v>43101</v>
      </c>
      <c r="M234" s="144">
        <f t="shared" si="11"/>
        <v>25.454545454545457</v>
      </c>
      <c r="N234" s="144">
        <f t="shared" si="10"/>
        <v>911.03571428571422</v>
      </c>
    </row>
    <row r="235" spans="1:14" hidden="1">
      <c r="A235" s="143" t="s">
        <v>2</v>
      </c>
      <c r="B235" s="143" t="s">
        <v>8</v>
      </c>
      <c r="C235" s="143" t="s">
        <v>960</v>
      </c>
      <c r="D235" s="143" t="s">
        <v>494</v>
      </c>
      <c r="E235" s="143" t="s">
        <v>495</v>
      </c>
      <c r="F235" s="143" t="str">
        <f t="shared" si="9"/>
        <v>중소형</v>
      </c>
      <c r="G235" s="143" t="s">
        <v>1021</v>
      </c>
      <c r="H235" s="143">
        <v>84</v>
      </c>
      <c r="I235" s="144">
        <v>23190</v>
      </c>
      <c r="J235" s="143">
        <v>135</v>
      </c>
      <c r="K235" s="137">
        <v>42339</v>
      </c>
      <c r="L235" s="137">
        <v>43101</v>
      </c>
      <c r="M235" s="144">
        <f t="shared" si="11"/>
        <v>25.454545454545457</v>
      </c>
      <c r="N235" s="144">
        <f t="shared" si="10"/>
        <v>911.03571428571422</v>
      </c>
    </row>
    <row r="236" spans="1:14" hidden="1">
      <c r="A236" s="143" t="s">
        <v>2</v>
      </c>
      <c r="B236" s="143" t="s">
        <v>18</v>
      </c>
      <c r="C236" s="143" t="s">
        <v>954</v>
      </c>
      <c r="D236" s="143" t="s">
        <v>484</v>
      </c>
      <c r="E236" s="143" t="s">
        <v>799</v>
      </c>
      <c r="F236" s="143" t="str">
        <f t="shared" si="9"/>
        <v>중소형</v>
      </c>
      <c r="G236" s="143" t="s">
        <v>1026</v>
      </c>
      <c r="H236" s="143">
        <v>84</v>
      </c>
      <c r="I236" s="144">
        <v>22275</v>
      </c>
      <c r="J236" s="143">
        <v>307</v>
      </c>
      <c r="K236" s="137">
        <v>42339</v>
      </c>
      <c r="L236" s="137">
        <v>43101</v>
      </c>
      <c r="M236" s="144">
        <f t="shared" si="11"/>
        <v>25.454545454545457</v>
      </c>
      <c r="N236" s="144">
        <f t="shared" si="10"/>
        <v>875.08928571428567</v>
      </c>
    </row>
    <row r="237" spans="1:14" hidden="1">
      <c r="A237" s="143" t="s">
        <v>2</v>
      </c>
      <c r="B237" s="143" t="s">
        <v>28</v>
      </c>
      <c r="C237" s="143" t="s">
        <v>963</v>
      </c>
      <c r="D237" s="143" t="s">
        <v>743</v>
      </c>
      <c r="E237" s="143" t="s">
        <v>744</v>
      </c>
      <c r="F237" s="143" t="str">
        <f t="shared" si="9"/>
        <v>중소형</v>
      </c>
      <c r="G237" s="143" t="s">
        <v>1035</v>
      </c>
      <c r="H237" s="143">
        <v>68</v>
      </c>
      <c r="I237" s="144">
        <v>22770</v>
      </c>
      <c r="J237" s="143">
        <v>123</v>
      </c>
      <c r="K237" s="137">
        <v>42339</v>
      </c>
      <c r="L237" s="137">
        <v>43101</v>
      </c>
      <c r="M237" s="144">
        <f t="shared" si="11"/>
        <v>20.606060606060606</v>
      </c>
      <c r="N237" s="144">
        <f t="shared" si="10"/>
        <v>1105.0147058823529</v>
      </c>
    </row>
    <row r="238" spans="1:14" hidden="1">
      <c r="A238" s="143" t="s">
        <v>2</v>
      </c>
      <c r="B238" s="143" t="s">
        <v>29</v>
      </c>
      <c r="C238" s="143" t="s">
        <v>954</v>
      </c>
      <c r="D238" s="143" t="s">
        <v>545</v>
      </c>
      <c r="E238" s="143" t="s">
        <v>546</v>
      </c>
      <c r="F238" s="143" t="str">
        <f t="shared" si="9"/>
        <v>소형</v>
      </c>
      <c r="G238" s="143" t="s">
        <v>1054</v>
      </c>
      <c r="H238" s="143">
        <v>59</v>
      </c>
      <c r="I238" s="144">
        <v>16490</v>
      </c>
      <c r="J238" s="143">
        <v>42</v>
      </c>
      <c r="K238" s="137">
        <v>42339</v>
      </c>
      <c r="L238" s="137">
        <v>43101</v>
      </c>
      <c r="M238" s="144">
        <f t="shared" si="11"/>
        <v>17.878787878787879</v>
      </c>
      <c r="N238" s="144">
        <f t="shared" si="10"/>
        <v>922.32203389830511</v>
      </c>
    </row>
    <row r="239" spans="1:14" hidden="1">
      <c r="A239" s="143" t="s">
        <v>2</v>
      </c>
      <c r="B239" s="143" t="s">
        <v>29</v>
      </c>
      <c r="C239" s="143" t="s">
        <v>954</v>
      </c>
      <c r="D239" s="143" t="s">
        <v>545</v>
      </c>
      <c r="E239" s="143" t="s">
        <v>546</v>
      </c>
      <c r="F239" s="143" t="str">
        <f t="shared" si="9"/>
        <v>중소형</v>
      </c>
      <c r="G239" s="143" t="s">
        <v>1163</v>
      </c>
      <c r="H239" s="143">
        <v>70</v>
      </c>
      <c r="I239" s="144">
        <v>19080</v>
      </c>
      <c r="J239" s="143">
        <v>126</v>
      </c>
      <c r="K239" s="137">
        <v>42339</v>
      </c>
      <c r="L239" s="137">
        <v>43101</v>
      </c>
      <c r="M239" s="144">
        <f t="shared" si="11"/>
        <v>21.212121212121215</v>
      </c>
      <c r="N239" s="144">
        <f t="shared" si="10"/>
        <v>899.48571428571415</v>
      </c>
    </row>
    <row r="240" spans="1:14" hidden="1">
      <c r="A240" s="143" t="s">
        <v>2</v>
      </c>
      <c r="B240" s="143" t="s">
        <v>29</v>
      </c>
      <c r="C240" s="143" t="s">
        <v>954</v>
      </c>
      <c r="D240" s="143" t="s">
        <v>545</v>
      </c>
      <c r="E240" s="143" t="s">
        <v>546</v>
      </c>
      <c r="F240" s="143" t="str">
        <f t="shared" si="9"/>
        <v>중소형</v>
      </c>
      <c r="G240" s="143" t="s">
        <v>1113</v>
      </c>
      <c r="H240" s="143">
        <v>74</v>
      </c>
      <c r="I240" s="144">
        <v>20590</v>
      </c>
      <c r="J240" s="143">
        <v>116</v>
      </c>
      <c r="K240" s="137">
        <v>42339</v>
      </c>
      <c r="L240" s="137">
        <v>43101</v>
      </c>
      <c r="M240" s="144">
        <f t="shared" si="11"/>
        <v>22.424242424242426</v>
      </c>
      <c r="N240" s="144">
        <f t="shared" si="10"/>
        <v>918.2027027027026</v>
      </c>
    </row>
    <row r="241" spans="1:14" hidden="1">
      <c r="A241" s="143" t="s">
        <v>2</v>
      </c>
      <c r="B241" s="143" t="s">
        <v>29</v>
      </c>
      <c r="C241" s="143" t="s">
        <v>954</v>
      </c>
      <c r="D241" s="143" t="s">
        <v>545</v>
      </c>
      <c r="E241" s="143" t="s">
        <v>546</v>
      </c>
      <c r="F241" s="143" t="str">
        <f t="shared" si="9"/>
        <v>중소형</v>
      </c>
      <c r="G241" s="143" t="s">
        <v>1043</v>
      </c>
      <c r="H241" s="143">
        <v>74</v>
      </c>
      <c r="I241" s="144">
        <v>20590</v>
      </c>
      <c r="J241" s="143">
        <v>116</v>
      </c>
      <c r="K241" s="137">
        <v>42339</v>
      </c>
      <c r="L241" s="137">
        <v>43101</v>
      </c>
      <c r="M241" s="144">
        <f t="shared" si="11"/>
        <v>22.424242424242426</v>
      </c>
      <c r="N241" s="144">
        <f t="shared" si="10"/>
        <v>918.2027027027026</v>
      </c>
    </row>
    <row r="242" spans="1:14" hidden="1">
      <c r="A242" s="143" t="s">
        <v>2</v>
      </c>
      <c r="B242" s="143" t="s">
        <v>29</v>
      </c>
      <c r="C242" s="143" t="s">
        <v>954</v>
      </c>
      <c r="D242" s="143" t="s">
        <v>545</v>
      </c>
      <c r="E242" s="143" t="s">
        <v>546</v>
      </c>
      <c r="F242" s="143" t="str">
        <f t="shared" si="9"/>
        <v>중소형</v>
      </c>
      <c r="G242" s="143" t="s">
        <v>984</v>
      </c>
      <c r="H242" s="143">
        <v>84</v>
      </c>
      <c r="I242" s="144">
        <v>22950</v>
      </c>
      <c r="J242" s="143">
        <v>211</v>
      </c>
      <c r="K242" s="137">
        <v>42339</v>
      </c>
      <c r="L242" s="137">
        <v>43101</v>
      </c>
      <c r="M242" s="144">
        <f t="shared" si="11"/>
        <v>25.454545454545457</v>
      </c>
      <c r="N242" s="144">
        <f t="shared" si="10"/>
        <v>901.60714285714278</v>
      </c>
    </row>
    <row r="243" spans="1:14" hidden="1">
      <c r="A243" s="143" t="s">
        <v>2</v>
      </c>
      <c r="B243" s="143" t="s">
        <v>40</v>
      </c>
      <c r="C243" s="143" t="s">
        <v>952</v>
      </c>
      <c r="D243" s="143" t="s">
        <v>650</v>
      </c>
      <c r="E243" s="143" t="s">
        <v>808</v>
      </c>
      <c r="F243" s="143" t="str">
        <f t="shared" si="9"/>
        <v>소형</v>
      </c>
      <c r="G243" s="143" t="s">
        <v>995</v>
      </c>
      <c r="H243" s="143">
        <v>59</v>
      </c>
      <c r="I243" s="144">
        <v>20500</v>
      </c>
      <c r="J243" s="143">
        <v>373</v>
      </c>
      <c r="K243" s="137">
        <v>42339</v>
      </c>
      <c r="L243" s="137">
        <v>43101</v>
      </c>
      <c r="M243" s="144">
        <f t="shared" si="11"/>
        <v>17.878787878787879</v>
      </c>
      <c r="N243" s="144">
        <f t="shared" si="10"/>
        <v>1146.6101694915253</v>
      </c>
    </row>
    <row r="244" spans="1:14" hidden="1">
      <c r="A244" s="143" t="s">
        <v>2</v>
      </c>
      <c r="B244" s="143" t="s">
        <v>3437</v>
      </c>
      <c r="C244" s="143" t="s">
        <v>952</v>
      </c>
      <c r="D244" s="143" t="s">
        <v>650</v>
      </c>
      <c r="E244" s="143" t="s">
        <v>808</v>
      </c>
      <c r="F244" s="143" t="str">
        <f t="shared" si="9"/>
        <v>소형</v>
      </c>
      <c r="G244" s="143" t="s">
        <v>1086</v>
      </c>
      <c r="H244" s="143">
        <v>59</v>
      </c>
      <c r="I244" s="144">
        <v>20130</v>
      </c>
      <c r="J244" s="143">
        <v>82</v>
      </c>
      <c r="K244" s="137">
        <v>42339</v>
      </c>
      <c r="L244" s="137">
        <v>43101</v>
      </c>
      <c r="M244" s="144">
        <f t="shared" si="11"/>
        <v>17.878787878787879</v>
      </c>
      <c r="N244" s="144">
        <f t="shared" si="10"/>
        <v>1125.9152542372881</v>
      </c>
    </row>
    <row r="245" spans="1:14" hidden="1">
      <c r="A245" s="143" t="s">
        <v>2</v>
      </c>
      <c r="B245" s="143" t="s">
        <v>40</v>
      </c>
      <c r="C245" s="143" t="s">
        <v>952</v>
      </c>
      <c r="D245" s="143" t="s">
        <v>650</v>
      </c>
      <c r="E245" s="143" t="s">
        <v>808</v>
      </c>
      <c r="F245" s="143" t="str">
        <f t="shared" si="9"/>
        <v>중소형</v>
      </c>
      <c r="G245" s="143" t="s">
        <v>1039</v>
      </c>
      <c r="H245" s="143">
        <v>74</v>
      </c>
      <c r="I245" s="144">
        <v>25130</v>
      </c>
      <c r="J245" s="143">
        <v>222</v>
      </c>
      <c r="K245" s="137">
        <v>42339</v>
      </c>
      <c r="L245" s="137">
        <v>43101</v>
      </c>
      <c r="M245" s="144">
        <f t="shared" si="11"/>
        <v>22.424242424242426</v>
      </c>
      <c r="N245" s="144">
        <f t="shared" si="10"/>
        <v>1120.6621621621621</v>
      </c>
    </row>
    <row r="246" spans="1:14" hidden="1">
      <c r="A246" s="143" t="s">
        <v>2</v>
      </c>
      <c r="B246" s="143" t="s">
        <v>40</v>
      </c>
      <c r="C246" s="143" t="s">
        <v>952</v>
      </c>
      <c r="D246" s="143" t="s">
        <v>650</v>
      </c>
      <c r="E246" s="143" t="s">
        <v>808</v>
      </c>
      <c r="F246" s="143" t="str">
        <f t="shared" si="9"/>
        <v>중소형</v>
      </c>
      <c r="G246" s="143" t="s">
        <v>1040</v>
      </c>
      <c r="H246" s="143">
        <v>74</v>
      </c>
      <c r="I246" s="144">
        <v>24810</v>
      </c>
      <c r="J246" s="143">
        <v>62</v>
      </c>
      <c r="K246" s="137">
        <v>42339</v>
      </c>
      <c r="L246" s="137">
        <v>43101</v>
      </c>
      <c r="M246" s="144">
        <f t="shared" si="11"/>
        <v>22.424242424242426</v>
      </c>
      <c r="N246" s="144">
        <f t="shared" si="10"/>
        <v>1106.3918918918919</v>
      </c>
    </row>
    <row r="247" spans="1:14" hidden="1">
      <c r="A247" s="143" t="s">
        <v>2</v>
      </c>
      <c r="B247" s="143" t="s">
        <v>40</v>
      </c>
      <c r="C247" s="143" t="s">
        <v>952</v>
      </c>
      <c r="D247" s="143" t="s">
        <v>650</v>
      </c>
      <c r="E247" s="143" t="s">
        <v>808</v>
      </c>
      <c r="F247" s="143" t="str">
        <f t="shared" si="9"/>
        <v>중소형</v>
      </c>
      <c r="G247" s="143" t="s">
        <v>1308</v>
      </c>
      <c r="H247" s="143">
        <v>74</v>
      </c>
      <c r="I247" s="144">
        <v>24980</v>
      </c>
      <c r="J247" s="143">
        <v>20</v>
      </c>
      <c r="K247" s="137">
        <v>42339</v>
      </c>
      <c r="L247" s="137">
        <v>43101</v>
      </c>
      <c r="M247" s="144">
        <f t="shared" si="11"/>
        <v>22.424242424242426</v>
      </c>
      <c r="N247" s="144">
        <f t="shared" si="10"/>
        <v>1113.9729729729729</v>
      </c>
    </row>
    <row r="248" spans="1:14" hidden="1">
      <c r="A248" s="143" t="s">
        <v>2</v>
      </c>
      <c r="B248" s="143" t="s">
        <v>55</v>
      </c>
      <c r="C248" s="143" t="s">
        <v>957</v>
      </c>
      <c r="D248" s="143" t="s">
        <v>489</v>
      </c>
      <c r="E248" s="143" t="s">
        <v>687</v>
      </c>
      <c r="F248" s="143" t="str">
        <f t="shared" si="9"/>
        <v>중소형</v>
      </c>
      <c r="G248" s="143" t="s">
        <v>1117</v>
      </c>
      <c r="H248" s="143">
        <v>84</v>
      </c>
      <c r="I248" s="144">
        <v>28590</v>
      </c>
      <c r="J248" s="143">
        <v>220</v>
      </c>
      <c r="K248" s="137">
        <v>42339</v>
      </c>
      <c r="L248" s="137">
        <v>43101</v>
      </c>
      <c r="M248" s="144">
        <f t="shared" si="11"/>
        <v>25.454545454545457</v>
      </c>
      <c r="N248" s="144">
        <f t="shared" si="10"/>
        <v>1123.1785714285713</v>
      </c>
    </row>
    <row r="249" spans="1:14" hidden="1">
      <c r="A249" s="143" t="s">
        <v>2</v>
      </c>
      <c r="B249" s="143" t="s">
        <v>3464</v>
      </c>
      <c r="C249" s="143" t="s">
        <v>952</v>
      </c>
      <c r="D249" s="143" t="s">
        <v>499</v>
      </c>
      <c r="E249" s="143" t="s">
        <v>636</v>
      </c>
      <c r="F249" s="143" t="str">
        <f t="shared" si="9"/>
        <v>소형</v>
      </c>
      <c r="G249" s="143" t="s">
        <v>1527</v>
      </c>
      <c r="H249" s="143">
        <v>60</v>
      </c>
      <c r="I249" s="144">
        <v>28150</v>
      </c>
      <c r="J249" s="143">
        <v>47</v>
      </c>
      <c r="K249" s="137">
        <v>42339</v>
      </c>
      <c r="L249" s="137">
        <v>43101</v>
      </c>
      <c r="M249" s="144">
        <f t="shared" si="11"/>
        <v>18.181818181818183</v>
      </c>
      <c r="N249" s="144">
        <f t="shared" si="10"/>
        <v>1548.2499999999998</v>
      </c>
    </row>
    <row r="250" spans="1:14" hidden="1">
      <c r="A250" s="143" t="s">
        <v>2</v>
      </c>
      <c r="B250" s="143" t="s">
        <v>63</v>
      </c>
      <c r="C250" s="143" t="s">
        <v>952</v>
      </c>
      <c r="D250" s="143" t="s">
        <v>499</v>
      </c>
      <c r="E250" s="143" t="s">
        <v>636</v>
      </c>
      <c r="F250" s="143" t="str">
        <f t="shared" si="9"/>
        <v>소형</v>
      </c>
      <c r="G250" s="143" t="s">
        <v>1528</v>
      </c>
      <c r="H250" s="143">
        <v>60</v>
      </c>
      <c r="I250" s="144">
        <v>27760</v>
      </c>
      <c r="J250" s="143">
        <v>14</v>
      </c>
      <c r="K250" s="137">
        <v>42339</v>
      </c>
      <c r="L250" s="137">
        <v>43101</v>
      </c>
      <c r="M250" s="144">
        <f t="shared" si="11"/>
        <v>18.181818181818183</v>
      </c>
      <c r="N250" s="144">
        <f t="shared" si="10"/>
        <v>1526.8</v>
      </c>
    </row>
    <row r="251" spans="1:14" hidden="1">
      <c r="A251" s="143" t="s">
        <v>2</v>
      </c>
      <c r="B251" s="143" t="s">
        <v>63</v>
      </c>
      <c r="C251" s="143" t="s">
        <v>952</v>
      </c>
      <c r="D251" s="143" t="s">
        <v>499</v>
      </c>
      <c r="E251" s="143" t="s">
        <v>636</v>
      </c>
      <c r="F251" s="143" t="str">
        <f t="shared" si="9"/>
        <v>중소형</v>
      </c>
      <c r="G251" s="143" t="s">
        <v>1149</v>
      </c>
      <c r="H251" s="143">
        <v>74</v>
      </c>
      <c r="I251" s="144">
        <v>33190</v>
      </c>
      <c r="J251" s="143">
        <v>53</v>
      </c>
      <c r="K251" s="137">
        <v>42339</v>
      </c>
      <c r="L251" s="137">
        <v>43101</v>
      </c>
      <c r="M251" s="144">
        <f t="shared" si="11"/>
        <v>22.424242424242426</v>
      </c>
      <c r="N251" s="144">
        <f t="shared" si="10"/>
        <v>1480.0945945945946</v>
      </c>
    </row>
    <row r="252" spans="1:14" hidden="1">
      <c r="A252" s="143" t="s">
        <v>2</v>
      </c>
      <c r="B252" s="143" t="s">
        <v>63</v>
      </c>
      <c r="C252" s="143" t="s">
        <v>952</v>
      </c>
      <c r="D252" s="143" t="s">
        <v>499</v>
      </c>
      <c r="E252" s="143" t="s">
        <v>636</v>
      </c>
      <c r="F252" s="143" t="str">
        <f t="shared" si="9"/>
        <v>중소형</v>
      </c>
      <c r="G252" s="143" t="s">
        <v>1150</v>
      </c>
      <c r="H252" s="143">
        <v>74</v>
      </c>
      <c r="I252" s="144">
        <v>33170</v>
      </c>
      <c r="J252" s="143">
        <v>96</v>
      </c>
      <c r="K252" s="137">
        <v>42339</v>
      </c>
      <c r="L252" s="137">
        <v>43101</v>
      </c>
      <c r="M252" s="144">
        <f t="shared" si="11"/>
        <v>22.424242424242426</v>
      </c>
      <c r="N252" s="144">
        <f t="shared" si="10"/>
        <v>1479.2027027027027</v>
      </c>
    </row>
    <row r="253" spans="1:14" hidden="1">
      <c r="A253" s="143" t="s">
        <v>2</v>
      </c>
      <c r="B253" s="143" t="s">
        <v>63</v>
      </c>
      <c r="C253" s="143" t="s">
        <v>952</v>
      </c>
      <c r="D253" s="143" t="s">
        <v>499</v>
      </c>
      <c r="E253" s="143" t="s">
        <v>636</v>
      </c>
      <c r="F253" s="143" t="str">
        <f t="shared" si="9"/>
        <v>중소형</v>
      </c>
      <c r="G253" s="143" t="s">
        <v>1529</v>
      </c>
      <c r="H253" s="143">
        <v>74</v>
      </c>
      <c r="I253" s="144">
        <v>33230</v>
      </c>
      <c r="J253" s="143">
        <v>131</v>
      </c>
      <c r="K253" s="137">
        <v>42339</v>
      </c>
      <c r="L253" s="137">
        <v>43101</v>
      </c>
      <c r="M253" s="144">
        <f t="shared" si="11"/>
        <v>22.424242424242426</v>
      </c>
      <c r="N253" s="144">
        <f t="shared" si="10"/>
        <v>1481.8783783783783</v>
      </c>
    </row>
    <row r="254" spans="1:14" hidden="1">
      <c r="A254" s="143" t="s">
        <v>2</v>
      </c>
      <c r="B254" s="143" t="s">
        <v>63</v>
      </c>
      <c r="C254" s="143" t="s">
        <v>952</v>
      </c>
      <c r="D254" s="143" t="s">
        <v>499</v>
      </c>
      <c r="E254" s="143" t="s">
        <v>636</v>
      </c>
      <c r="F254" s="143" t="str">
        <f t="shared" si="9"/>
        <v>중소형</v>
      </c>
      <c r="G254" s="143" t="s">
        <v>1530</v>
      </c>
      <c r="H254" s="143">
        <v>74</v>
      </c>
      <c r="I254" s="144">
        <v>32830</v>
      </c>
      <c r="J254" s="143">
        <v>6</v>
      </c>
      <c r="K254" s="137">
        <v>42339</v>
      </c>
      <c r="L254" s="137">
        <v>43101</v>
      </c>
      <c r="M254" s="144">
        <f t="shared" si="11"/>
        <v>22.424242424242426</v>
      </c>
      <c r="N254" s="144">
        <f t="shared" si="10"/>
        <v>1464.0405405405404</v>
      </c>
    </row>
    <row r="255" spans="1:14" hidden="1">
      <c r="A255" s="143" t="s">
        <v>2</v>
      </c>
      <c r="B255" s="143" t="s">
        <v>63</v>
      </c>
      <c r="C255" s="143" t="s">
        <v>952</v>
      </c>
      <c r="D255" s="143" t="s">
        <v>499</v>
      </c>
      <c r="E255" s="143" t="s">
        <v>636</v>
      </c>
      <c r="F255" s="143" t="str">
        <f t="shared" si="9"/>
        <v>중소형</v>
      </c>
      <c r="G255" s="143" t="s">
        <v>996</v>
      </c>
      <c r="H255" s="143">
        <v>84</v>
      </c>
      <c r="I255" s="144">
        <v>36020</v>
      </c>
      <c r="J255" s="143">
        <v>428</v>
      </c>
      <c r="K255" s="137">
        <v>42339</v>
      </c>
      <c r="L255" s="137">
        <v>43101</v>
      </c>
      <c r="M255" s="144">
        <f t="shared" si="11"/>
        <v>25.454545454545457</v>
      </c>
      <c r="N255" s="144">
        <f t="shared" si="10"/>
        <v>1415.0714285714284</v>
      </c>
    </row>
    <row r="256" spans="1:14" hidden="1">
      <c r="A256" s="143" t="s">
        <v>2</v>
      </c>
      <c r="B256" s="143" t="s">
        <v>63</v>
      </c>
      <c r="C256" s="143" t="s">
        <v>952</v>
      </c>
      <c r="D256" s="143" t="s">
        <v>499</v>
      </c>
      <c r="E256" s="143" t="s">
        <v>636</v>
      </c>
      <c r="F256" s="143" t="str">
        <f t="shared" si="9"/>
        <v>중소형</v>
      </c>
      <c r="G256" s="143" t="s">
        <v>1007</v>
      </c>
      <c r="H256" s="143">
        <v>84</v>
      </c>
      <c r="I256" s="144">
        <v>36470</v>
      </c>
      <c r="J256" s="143">
        <v>95</v>
      </c>
      <c r="K256" s="137">
        <v>42339</v>
      </c>
      <c r="L256" s="137">
        <v>43101</v>
      </c>
      <c r="M256" s="144">
        <f t="shared" si="11"/>
        <v>25.454545454545457</v>
      </c>
      <c r="N256" s="144">
        <f t="shared" si="10"/>
        <v>1432.7499999999998</v>
      </c>
    </row>
    <row r="257" spans="1:14" hidden="1">
      <c r="A257" s="143" t="s">
        <v>2</v>
      </c>
      <c r="B257" s="143" t="s">
        <v>63</v>
      </c>
      <c r="C257" s="143" t="s">
        <v>952</v>
      </c>
      <c r="D257" s="143" t="s">
        <v>499</v>
      </c>
      <c r="E257" s="143" t="s">
        <v>636</v>
      </c>
      <c r="F257" s="143" t="str">
        <f t="shared" si="9"/>
        <v>중소형</v>
      </c>
      <c r="G257" s="143" t="s">
        <v>1030</v>
      </c>
      <c r="H257" s="143">
        <v>84</v>
      </c>
      <c r="I257" s="144">
        <v>35820</v>
      </c>
      <c r="J257" s="143">
        <v>135</v>
      </c>
      <c r="K257" s="137">
        <v>42339</v>
      </c>
      <c r="L257" s="137">
        <v>43101</v>
      </c>
      <c r="M257" s="144">
        <f t="shared" si="11"/>
        <v>25.454545454545457</v>
      </c>
      <c r="N257" s="144">
        <f t="shared" si="10"/>
        <v>1407.2142857142856</v>
      </c>
    </row>
    <row r="258" spans="1:14" hidden="1">
      <c r="A258" s="143" t="s">
        <v>2</v>
      </c>
      <c r="B258" s="143" t="s">
        <v>63</v>
      </c>
      <c r="C258" s="143" t="s">
        <v>952</v>
      </c>
      <c r="D258" s="143" t="s">
        <v>499</v>
      </c>
      <c r="E258" s="143" t="s">
        <v>636</v>
      </c>
      <c r="F258" s="143" t="str">
        <f t="shared" ref="F258:F321" si="12">IF(H258&lt;=60,"소형",IF((H258&gt;60)*(H258&lt;=85)=1,"중소형",IF((H258&gt;85)*(H258&lt;=102)=1,"중형",IF((H258&gt;102)*(H258&lt;=135)=1,"중대형","대형"))))</f>
        <v>중소형</v>
      </c>
      <c r="G258" s="143" t="s">
        <v>1128</v>
      </c>
      <c r="H258" s="143">
        <v>84</v>
      </c>
      <c r="I258" s="144">
        <v>36030</v>
      </c>
      <c r="J258" s="143">
        <v>114</v>
      </c>
      <c r="K258" s="137">
        <v>42339</v>
      </c>
      <c r="L258" s="137">
        <v>43101</v>
      </c>
      <c r="M258" s="144">
        <f t="shared" si="11"/>
        <v>25.454545454545457</v>
      </c>
      <c r="N258" s="144">
        <f t="shared" ref="N258:N321" si="13">I258/M258</f>
        <v>1415.4642857142856</v>
      </c>
    </row>
    <row r="259" spans="1:14" hidden="1">
      <c r="A259" s="143" t="s">
        <v>2</v>
      </c>
      <c r="B259" s="143" t="s">
        <v>63</v>
      </c>
      <c r="C259" s="143" t="s">
        <v>952</v>
      </c>
      <c r="D259" s="143" t="s">
        <v>499</v>
      </c>
      <c r="E259" s="143" t="s">
        <v>636</v>
      </c>
      <c r="F259" s="143" t="str">
        <f t="shared" si="12"/>
        <v>중소형</v>
      </c>
      <c r="G259" s="143" t="s">
        <v>1173</v>
      </c>
      <c r="H259" s="143">
        <v>84</v>
      </c>
      <c r="I259" s="144">
        <v>40060</v>
      </c>
      <c r="J259" s="143">
        <v>3</v>
      </c>
      <c r="K259" s="137">
        <v>42339</v>
      </c>
      <c r="L259" s="137">
        <v>43101</v>
      </c>
      <c r="M259" s="144">
        <f t="shared" ref="M259:M322" si="14">H259/3.3</f>
        <v>25.454545454545457</v>
      </c>
      <c r="N259" s="144">
        <f t="shared" si="13"/>
        <v>1573.7857142857142</v>
      </c>
    </row>
    <row r="260" spans="1:14" hidden="1">
      <c r="A260" s="143" t="s">
        <v>2</v>
      </c>
      <c r="B260" s="143" t="s">
        <v>63</v>
      </c>
      <c r="C260" s="143" t="s">
        <v>952</v>
      </c>
      <c r="D260" s="143" t="s">
        <v>499</v>
      </c>
      <c r="E260" s="143" t="s">
        <v>636</v>
      </c>
      <c r="F260" s="143" t="str">
        <f t="shared" si="12"/>
        <v>중소형</v>
      </c>
      <c r="G260" s="143" t="s">
        <v>1172</v>
      </c>
      <c r="H260" s="143">
        <v>84</v>
      </c>
      <c r="I260" s="144">
        <v>39570</v>
      </c>
      <c r="J260" s="143">
        <v>1</v>
      </c>
      <c r="K260" s="137">
        <v>42339</v>
      </c>
      <c r="L260" s="137">
        <v>43101</v>
      </c>
      <c r="M260" s="144">
        <f t="shared" si="14"/>
        <v>25.454545454545457</v>
      </c>
      <c r="N260" s="144">
        <f t="shared" si="13"/>
        <v>1554.5357142857142</v>
      </c>
    </row>
    <row r="261" spans="1:14" hidden="1">
      <c r="A261" s="143" t="s">
        <v>2</v>
      </c>
      <c r="B261" s="143" t="s">
        <v>63</v>
      </c>
      <c r="C261" s="143" t="s">
        <v>952</v>
      </c>
      <c r="D261" s="143" t="s">
        <v>499</v>
      </c>
      <c r="E261" s="143" t="s">
        <v>636</v>
      </c>
      <c r="F261" s="143" t="str">
        <f t="shared" si="12"/>
        <v>중형</v>
      </c>
      <c r="G261" s="143" t="s">
        <v>1531</v>
      </c>
      <c r="H261" s="143">
        <v>89</v>
      </c>
      <c r="I261" s="144">
        <v>37060</v>
      </c>
      <c r="J261" s="143">
        <v>96</v>
      </c>
      <c r="K261" s="137">
        <v>42339</v>
      </c>
      <c r="L261" s="137">
        <v>43101</v>
      </c>
      <c r="M261" s="144">
        <f t="shared" si="14"/>
        <v>26.969696969696972</v>
      </c>
      <c r="N261" s="144">
        <f t="shared" si="13"/>
        <v>1374.1348314606739</v>
      </c>
    </row>
    <row r="262" spans="1:14" hidden="1">
      <c r="A262" s="143" t="s">
        <v>2</v>
      </c>
      <c r="B262" s="143" t="s">
        <v>63</v>
      </c>
      <c r="C262" s="143" t="s">
        <v>952</v>
      </c>
      <c r="D262" s="143" t="s">
        <v>499</v>
      </c>
      <c r="E262" s="143" t="s">
        <v>636</v>
      </c>
      <c r="F262" s="143" t="str">
        <f t="shared" si="12"/>
        <v>중형</v>
      </c>
      <c r="G262" s="143" t="s">
        <v>1532</v>
      </c>
      <c r="H262" s="143">
        <v>89</v>
      </c>
      <c r="I262" s="144">
        <v>37380</v>
      </c>
      <c r="J262" s="143">
        <v>145</v>
      </c>
      <c r="K262" s="137">
        <v>42339</v>
      </c>
      <c r="L262" s="137">
        <v>43101</v>
      </c>
      <c r="M262" s="144">
        <f t="shared" si="14"/>
        <v>26.969696969696972</v>
      </c>
      <c r="N262" s="144">
        <f t="shared" si="13"/>
        <v>1385.9999999999998</v>
      </c>
    </row>
    <row r="263" spans="1:14" hidden="1">
      <c r="A263" s="143" t="s">
        <v>2</v>
      </c>
      <c r="B263" s="143" t="s">
        <v>63</v>
      </c>
      <c r="C263" s="143" t="s">
        <v>952</v>
      </c>
      <c r="D263" s="143" t="s">
        <v>499</v>
      </c>
      <c r="E263" s="143" t="s">
        <v>636</v>
      </c>
      <c r="F263" s="143" t="str">
        <f t="shared" si="12"/>
        <v>중형</v>
      </c>
      <c r="G263" s="143" t="s">
        <v>1533</v>
      </c>
      <c r="H263" s="143">
        <v>89</v>
      </c>
      <c r="I263" s="144">
        <v>36900</v>
      </c>
      <c r="J263" s="143">
        <v>50</v>
      </c>
      <c r="K263" s="137">
        <v>42339</v>
      </c>
      <c r="L263" s="137">
        <v>43101</v>
      </c>
      <c r="M263" s="144">
        <f t="shared" si="14"/>
        <v>26.969696969696972</v>
      </c>
      <c r="N263" s="144">
        <f t="shared" si="13"/>
        <v>1368.2022471910111</v>
      </c>
    </row>
    <row r="264" spans="1:14" hidden="1">
      <c r="A264" s="143" t="s">
        <v>2</v>
      </c>
      <c r="B264" s="143" t="s">
        <v>63</v>
      </c>
      <c r="C264" s="143" t="s">
        <v>952</v>
      </c>
      <c r="D264" s="143" t="s">
        <v>499</v>
      </c>
      <c r="E264" s="143" t="s">
        <v>636</v>
      </c>
      <c r="F264" s="143" t="str">
        <f t="shared" si="12"/>
        <v>중형</v>
      </c>
      <c r="G264" s="143" t="s">
        <v>1534</v>
      </c>
      <c r="H264" s="143">
        <v>102</v>
      </c>
      <c r="I264" s="144">
        <v>39850</v>
      </c>
      <c r="J264" s="143">
        <v>43</v>
      </c>
      <c r="K264" s="137">
        <v>42339</v>
      </c>
      <c r="L264" s="137">
        <v>43101</v>
      </c>
      <c r="M264" s="144">
        <f t="shared" si="14"/>
        <v>30.90909090909091</v>
      </c>
      <c r="N264" s="144">
        <f t="shared" si="13"/>
        <v>1289.2647058823529</v>
      </c>
    </row>
    <row r="265" spans="1:14" hidden="1">
      <c r="A265" s="143" t="s">
        <v>2</v>
      </c>
      <c r="B265" s="143" t="s">
        <v>63</v>
      </c>
      <c r="C265" s="143" t="s">
        <v>952</v>
      </c>
      <c r="D265" s="143" t="s">
        <v>499</v>
      </c>
      <c r="E265" s="143" t="s">
        <v>636</v>
      </c>
      <c r="F265" s="143" t="str">
        <f t="shared" si="12"/>
        <v>중형</v>
      </c>
      <c r="G265" s="143" t="s">
        <v>1535</v>
      </c>
      <c r="H265" s="143">
        <v>102</v>
      </c>
      <c r="I265" s="144">
        <v>39880</v>
      </c>
      <c r="J265" s="143">
        <v>43</v>
      </c>
      <c r="K265" s="137">
        <v>42339</v>
      </c>
      <c r="L265" s="137">
        <v>43101</v>
      </c>
      <c r="M265" s="144">
        <f t="shared" si="14"/>
        <v>30.90909090909091</v>
      </c>
      <c r="N265" s="144">
        <f t="shared" si="13"/>
        <v>1290.2352941176471</v>
      </c>
    </row>
    <row r="266" spans="1:14" hidden="1">
      <c r="A266" s="143" t="s">
        <v>2</v>
      </c>
      <c r="B266" s="143" t="s">
        <v>63</v>
      </c>
      <c r="C266" s="143" t="s">
        <v>952</v>
      </c>
      <c r="D266" s="143" t="s">
        <v>499</v>
      </c>
      <c r="E266" s="143" t="s">
        <v>636</v>
      </c>
      <c r="F266" s="143" t="str">
        <f t="shared" si="12"/>
        <v>중대형</v>
      </c>
      <c r="G266" s="143" t="s">
        <v>1536</v>
      </c>
      <c r="H266" s="143">
        <v>106</v>
      </c>
      <c r="I266" s="144">
        <v>48110</v>
      </c>
      <c r="J266" s="143">
        <v>2</v>
      </c>
      <c r="K266" s="137">
        <v>42339</v>
      </c>
      <c r="L266" s="137">
        <v>43101</v>
      </c>
      <c r="M266" s="144">
        <f t="shared" si="14"/>
        <v>32.121212121212125</v>
      </c>
      <c r="N266" s="144">
        <f t="shared" si="13"/>
        <v>1497.7641509433961</v>
      </c>
    </row>
    <row r="267" spans="1:14" hidden="1">
      <c r="A267" s="143" t="s">
        <v>2</v>
      </c>
      <c r="B267" s="143" t="s">
        <v>63</v>
      </c>
      <c r="C267" s="143" t="s">
        <v>952</v>
      </c>
      <c r="D267" s="143" t="s">
        <v>499</v>
      </c>
      <c r="E267" s="143" t="s">
        <v>636</v>
      </c>
      <c r="F267" s="143" t="str">
        <f t="shared" si="12"/>
        <v>중대형</v>
      </c>
      <c r="G267" s="143" t="s">
        <v>1537</v>
      </c>
      <c r="H267" s="143">
        <v>106</v>
      </c>
      <c r="I267" s="144">
        <v>48260</v>
      </c>
      <c r="J267" s="143">
        <v>1</v>
      </c>
      <c r="K267" s="137">
        <v>42339</v>
      </c>
      <c r="L267" s="137">
        <v>43101</v>
      </c>
      <c r="M267" s="144">
        <f t="shared" si="14"/>
        <v>32.121212121212125</v>
      </c>
      <c r="N267" s="144">
        <f t="shared" si="13"/>
        <v>1502.4339622641508</v>
      </c>
    </row>
    <row r="268" spans="1:14" hidden="1">
      <c r="A268" s="143" t="s">
        <v>2</v>
      </c>
      <c r="B268" s="143" t="s">
        <v>63</v>
      </c>
      <c r="C268" s="143" t="s">
        <v>952</v>
      </c>
      <c r="D268" s="143" t="s">
        <v>499</v>
      </c>
      <c r="E268" s="143" t="s">
        <v>636</v>
      </c>
      <c r="F268" s="143" t="str">
        <f t="shared" si="12"/>
        <v>중대형</v>
      </c>
      <c r="G268" s="143" t="s">
        <v>1538</v>
      </c>
      <c r="H268" s="143">
        <v>108</v>
      </c>
      <c r="I268" s="144">
        <v>48840</v>
      </c>
      <c r="J268" s="143">
        <v>2</v>
      </c>
      <c r="K268" s="137">
        <v>42339</v>
      </c>
      <c r="L268" s="137">
        <v>43101</v>
      </c>
      <c r="M268" s="144">
        <f t="shared" si="14"/>
        <v>32.727272727272727</v>
      </c>
      <c r="N268" s="144">
        <f t="shared" si="13"/>
        <v>1492.3333333333333</v>
      </c>
    </row>
    <row r="269" spans="1:14" hidden="1">
      <c r="A269" s="143" t="s">
        <v>2</v>
      </c>
      <c r="B269" s="143" t="s">
        <v>63</v>
      </c>
      <c r="C269" s="143" t="s">
        <v>952</v>
      </c>
      <c r="D269" s="143" t="s">
        <v>499</v>
      </c>
      <c r="E269" s="143" t="s">
        <v>636</v>
      </c>
      <c r="F269" s="143" t="str">
        <f t="shared" si="12"/>
        <v>중대형</v>
      </c>
      <c r="G269" s="143" t="s">
        <v>1539</v>
      </c>
      <c r="H269" s="143">
        <v>116</v>
      </c>
      <c r="I269" s="144">
        <v>50790</v>
      </c>
      <c r="J269" s="143">
        <v>10</v>
      </c>
      <c r="K269" s="137">
        <v>42339</v>
      </c>
      <c r="L269" s="137">
        <v>43101</v>
      </c>
      <c r="M269" s="144">
        <f t="shared" si="14"/>
        <v>35.151515151515156</v>
      </c>
      <c r="N269" s="144">
        <f t="shared" si="13"/>
        <v>1444.8879310344826</v>
      </c>
    </row>
    <row r="270" spans="1:14" hidden="1">
      <c r="A270" s="143" t="s">
        <v>2</v>
      </c>
      <c r="B270" s="143" t="s">
        <v>63</v>
      </c>
      <c r="C270" s="143" t="s">
        <v>952</v>
      </c>
      <c r="D270" s="143" t="s">
        <v>499</v>
      </c>
      <c r="E270" s="143" t="s">
        <v>636</v>
      </c>
      <c r="F270" s="143" t="str">
        <f t="shared" si="12"/>
        <v>중대형</v>
      </c>
      <c r="G270" s="143" t="s">
        <v>1540</v>
      </c>
      <c r="H270" s="143">
        <v>116</v>
      </c>
      <c r="I270" s="144">
        <v>51230</v>
      </c>
      <c r="J270" s="143">
        <v>3</v>
      </c>
      <c r="K270" s="137">
        <v>42339</v>
      </c>
      <c r="L270" s="137">
        <v>43101</v>
      </c>
      <c r="M270" s="144">
        <f t="shared" si="14"/>
        <v>35.151515151515156</v>
      </c>
      <c r="N270" s="144">
        <f t="shared" si="13"/>
        <v>1457.405172413793</v>
      </c>
    </row>
    <row r="271" spans="1:14" hidden="1">
      <c r="A271" s="143" t="s">
        <v>2</v>
      </c>
      <c r="B271" s="143" t="s">
        <v>63</v>
      </c>
      <c r="C271" s="143" t="s">
        <v>952</v>
      </c>
      <c r="D271" s="143" t="s">
        <v>499</v>
      </c>
      <c r="E271" s="143" t="s">
        <v>636</v>
      </c>
      <c r="F271" s="143" t="str">
        <f t="shared" si="12"/>
        <v>중대형</v>
      </c>
      <c r="G271" s="143" t="s">
        <v>1541</v>
      </c>
      <c r="H271" s="143">
        <v>120</v>
      </c>
      <c r="I271" s="144">
        <v>52110</v>
      </c>
      <c r="J271" s="143">
        <v>1</v>
      </c>
      <c r="K271" s="137">
        <v>42339</v>
      </c>
      <c r="L271" s="137">
        <v>43101</v>
      </c>
      <c r="M271" s="144">
        <f t="shared" si="14"/>
        <v>36.363636363636367</v>
      </c>
      <c r="N271" s="144">
        <f t="shared" si="13"/>
        <v>1433.0249999999999</v>
      </c>
    </row>
    <row r="272" spans="1:14" hidden="1">
      <c r="A272" s="143" t="s">
        <v>2</v>
      </c>
      <c r="B272" s="143" t="s">
        <v>63</v>
      </c>
      <c r="C272" s="143" t="s">
        <v>952</v>
      </c>
      <c r="D272" s="143" t="s">
        <v>499</v>
      </c>
      <c r="E272" s="143" t="s">
        <v>636</v>
      </c>
      <c r="F272" s="143" t="str">
        <f t="shared" si="12"/>
        <v>중대형</v>
      </c>
      <c r="G272" s="143" t="s">
        <v>1316</v>
      </c>
      <c r="H272" s="143">
        <v>120</v>
      </c>
      <c r="I272" s="144">
        <v>52300</v>
      </c>
      <c r="J272" s="143">
        <v>4</v>
      </c>
      <c r="K272" s="137">
        <v>42339</v>
      </c>
      <c r="L272" s="137">
        <v>43101</v>
      </c>
      <c r="M272" s="144">
        <f t="shared" si="14"/>
        <v>36.363636363636367</v>
      </c>
      <c r="N272" s="144">
        <f t="shared" si="13"/>
        <v>1438.2499999999998</v>
      </c>
    </row>
    <row r="273" spans="1:14" hidden="1">
      <c r="A273" s="143" t="s">
        <v>2</v>
      </c>
      <c r="B273" s="143" t="s">
        <v>63</v>
      </c>
      <c r="C273" s="143" t="s">
        <v>952</v>
      </c>
      <c r="D273" s="143" t="s">
        <v>499</v>
      </c>
      <c r="E273" s="143" t="s">
        <v>636</v>
      </c>
      <c r="F273" s="143" t="str">
        <f t="shared" si="12"/>
        <v>대형</v>
      </c>
      <c r="G273" s="143" t="s">
        <v>1542</v>
      </c>
      <c r="H273" s="143">
        <v>137</v>
      </c>
      <c r="I273" s="144">
        <v>58040</v>
      </c>
      <c r="J273" s="143">
        <v>1</v>
      </c>
      <c r="K273" s="137">
        <v>42339</v>
      </c>
      <c r="L273" s="137">
        <v>43101</v>
      </c>
      <c r="M273" s="144">
        <f t="shared" si="14"/>
        <v>41.515151515151516</v>
      </c>
      <c r="N273" s="144">
        <f t="shared" si="13"/>
        <v>1398.043795620438</v>
      </c>
    </row>
    <row r="274" spans="1:14" hidden="1">
      <c r="A274" s="143" t="s">
        <v>2</v>
      </c>
      <c r="B274" s="143" t="s">
        <v>63</v>
      </c>
      <c r="C274" s="143" t="s">
        <v>952</v>
      </c>
      <c r="D274" s="143" t="s">
        <v>499</v>
      </c>
      <c r="E274" s="143" t="s">
        <v>636</v>
      </c>
      <c r="F274" s="143" t="str">
        <f t="shared" si="12"/>
        <v>대형</v>
      </c>
      <c r="G274" s="143" t="s">
        <v>1543</v>
      </c>
      <c r="H274" s="143">
        <v>137</v>
      </c>
      <c r="I274" s="144">
        <v>58060</v>
      </c>
      <c r="J274" s="143">
        <v>2</v>
      </c>
      <c r="K274" s="137">
        <v>42339</v>
      </c>
      <c r="L274" s="137">
        <v>43101</v>
      </c>
      <c r="M274" s="144">
        <f t="shared" si="14"/>
        <v>41.515151515151516</v>
      </c>
      <c r="N274" s="144">
        <f t="shared" si="13"/>
        <v>1398.5255474452554</v>
      </c>
    </row>
    <row r="275" spans="1:14" hidden="1">
      <c r="A275" s="143" t="s">
        <v>2</v>
      </c>
      <c r="B275" s="143" t="s">
        <v>64</v>
      </c>
      <c r="C275" s="143" t="s">
        <v>954</v>
      </c>
      <c r="D275" s="143" t="s">
        <v>638</v>
      </c>
      <c r="E275" s="143" t="s">
        <v>770</v>
      </c>
      <c r="F275" s="143" t="str">
        <f t="shared" si="12"/>
        <v>소형</v>
      </c>
      <c r="G275" s="143" t="s">
        <v>980</v>
      </c>
      <c r="H275" s="143">
        <v>59</v>
      </c>
      <c r="I275" s="144">
        <v>17270</v>
      </c>
      <c r="J275" s="143">
        <v>113</v>
      </c>
      <c r="K275" s="137">
        <v>42339</v>
      </c>
      <c r="L275" s="137">
        <v>43101</v>
      </c>
      <c r="M275" s="144">
        <f t="shared" si="14"/>
        <v>17.878787878787879</v>
      </c>
      <c r="N275" s="144">
        <f t="shared" si="13"/>
        <v>965.94915254237287</v>
      </c>
    </row>
    <row r="276" spans="1:14" hidden="1">
      <c r="A276" s="143" t="s">
        <v>2</v>
      </c>
      <c r="B276" s="143" t="s">
        <v>64</v>
      </c>
      <c r="C276" s="143" t="s">
        <v>954</v>
      </c>
      <c r="D276" s="143" t="s">
        <v>638</v>
      </c>
      <c r="E276" s="143" t="s">
        <v>770</v>
      </c>
      <c r="F276" s="143" t="str">
        <f t="shared" si="12"/>
        <v>소형</v>
      </c>
      <c r="G276" s="143" t="s">
        <v>981</v>
      </c>
      <c r="H276" s="143">
        <v>59</v>
      </c>
      <c r="I276" s="144">
        <v>16280</v>
      </c>
      <c r="J276" s="143">
        <v>111</v>
      </c>
      <c r="K276" s="137">
        <v>42339</v>
      </c>
      <c r="L276" s="137">
        <v>43101</v>
      </c>
      <c r="M276" s="144">
        <f t="shared" si="14"/>
        <v>17.878787878787879</v>
      </c>
      <c r="N276" s="144">
        <f t="shared" si="13"/>
        <v>910.57627118644064</v>
      </c>
    </row>
    <row r="277" spans="1:14" hidden="1">
      <c r="A277" s="143" t="s">
        <v>2</v>
      </c>
      <c r="B277" s="143" t="s">
        <v>64</v>
      </c>
      <c r="C277" s="143" t="s">
        <v>954</v>
      </c>
      <c r="D277" s="143" t="s">
        <v>638</v>
      </c>
      <c r="E277" s="143" t="s">
        <v>770</v>
      </c>
      <c r="F277" s="143" t="str">
        <f t="shared" si="12"/>
        <v>중소형</v>
      </c>
      <c r="G277" s="143" t="s">
        <v>1094</v>
      </c>
      <c r="H277" s="143">
        <v>74</v>
      </c>
      <c r="I277" s="144">
        <v>20700</v>
      </c>
      <c r="J277" s="143">
        <v>344</v>
      </c>
      <c r="K277" s="137">
        <v>42339</v>
      </c>
      <c r="L277" s="137">
        <v>43101</v>
      </c>
      <c r="M277" s="144">
        <f t="shared" si="14"/>
        <v>22.424242424242426</v>
      </c>
      <c r="N277" s="144">
        <f t="shared" si="13"/>
        <v>923.10810810810801</v>
      </c>
    </row>
    <row r="278" spans="1:14" hidden="1">
      <c r="A278" s="143" t="s">
        <v>2</v>
      </c>
      <c r="B278" s="143" t="s">
        <v>13</v>
      </c>
      <c r="C278" s="143" t="s">
        <v>957</v>
      </c>
      <c r="D278" s="143" t="s">
        <v>489</v>
      </c>
      <c r="E278" s="143" t="s">
        <v>796</v>
      </c>
      <c r="F278" s="143" t="str">
        <f t="shared" si="12"/>
        <v>소형</v>
      </c>
      <c r="G278" s="143" t="s">
        <v>1064</v>
      </c>
      <c r="H278" s="143">
        <v>59</v>
      </c>
      <c r="I278" s="144">
        <v>16680</v>
      </c>
      <c r="J278" s="143">
        <v>149</v>
      </c>
      <c r="K278" s="137">
        <v>42370</v>
      </c>
      <c r="L278" s="137">
        <v>43101</v>
      </c>
      <c r="M278" s="144">
        <f t="shared" si="14"/>
        <v>17.878787878787879</v>
      </c>
      <c r="N278" s="144">
        <f t="shared" si="13"/>
        <v>932.94915254237287</v>
      </c>
    </row>
    <row r="279" spans="1:14" hidden="1">
      <c r="A279" s="143" t="s">
        <v>2</v>
      </c>
      <c r="B279" s="143" t="s">
        <v>13</v>
      </c>
      <c r="C279" s="143" t="s">
        <v>957</v>
      </c>
      <c r="D279" s="143" t="s">
        <v>489</v>
      </c>
      <c r="E279" s="143" t="s">
        <v>796</v>
      </c>
      <c r="F279" s="143" t="str">
        <f t="shared" si="12"/>
        <v>소형</v>
      </c>
      <c r="G279" s="143" t="s">
        <v>981</v>
      </c>
      <c r="H279" s="143">
        <v>59</v>
      </c>
      <c r="I279" s="144">
        <v>16680</v>
      </c>
      <c r="J279" s="143">
        <v>12</v>
      </c>
      <c r="K279" s="137">
        <v>42370</v>
      </c>
      <c r="L279" s="137">
        <v>43101</v>
      </c>
      <c r="M279" s="144">
        <f t="shared" si="14"/>
        <v>17.878787878787879</v>
      </c>
      <c r="N279" s="144">
        <f t="shared" si="13"/>
        <v>932.94915254237287</v>
      </c>
    </row>
    <row r="280" spans="1:14" hidden="1">
      <c r="A280" s="143" t="s">
        <v>2</v>
      </c>
      <c r="B280" s="143" t="s">
        <v>31</v>
      </c>
      <c r="C280" s="143" t="s">
        <v>955</v>
      </c>
      <c r="D280" s="143" t="s">
        <v>519</v>
      </c>
      <c r="E280" s="143" t="s">
        <v>746</v>
      </c>
      <c r="F280" s="143" t="str">
        <f t="shared" si="12"/>
        <v>중소형</v>
      </c>
      <c r="G280" s="143" t="s">
        <v>1345</v>
      </c>
      <c r="H280" s="143">
        <v>71</v>
      </c>
      <c r="I280" s="144">
        <v>52200</v>
      </c>
      <c r="J280" s="143">
        <v>58</v>
      </c>
      <c r="K280" s="137">
        <v>42370</v>
      </c>
      <c r="L280" s="137">
        <v>43101</v>
      </c>
      <c r="M280" s="144">
        <f t="shared" si="14"/>
        <v>21.515151515151516</v>
      </c>
      <c r="N280" s="144">
        <f t="shared" si="13"/>
        <v>2426.1971830985917</v>
      </c>
    </row>
    <row r="281" spans="1:14" hidden="1">
      <c r="A281" s="143" t="s">
        <v>2</v>
      </c>
      <c r="B281" s="143" t="s">
        <v>31</v>
      </c>
      <c r="C281" s="143" t="s">
        <v>955</v>
      </c>
      <c r="D281" s="143" t="s">
        <v>519</v>
      </c>
      <c r="E281" s="143" t="s">
        <v>746</v>
      </c>
      <c r="F281" s="143" t="str">
        <f t="shared" si="12"/>
        <v>중소형</v>
      </c>
      <c r="G281" s="143" t="s">
        <v>1038</v>
      </c>
      <c r="H281" s="143">
        <v>84</v>
      </c>
      <c r="I281" s="144">
        <v>64500</v>
      </c>
      <c r="J281" s="143">
        <v>105</v>
      </c>
      <c r="K281" s="137">
        <v>42370</v>
      </c>
      <c r="L281" s="137">
        <v>43101</v>
      </c>
      <c r="M281" s="144">
        <f t="shared" si="14"/>
        <v>25.454545454545457</v>
      </c>
      <c r="N281" s="144">
        <f t="shared" si="13"/>
        <v>2533.9285714285711</v>
      </c>
    </row>
    <row r="282" spans="1:14" hidden="1">
      <c r="A282" s="143" t="s">
        <v>2</v>
      </c>
      <c r="B282" s="143" t="s">
        <v>31</v>
      </c>
      <c r="C282" s="143" t="s">
        <v>955</v>
      </c>
      <c r="D282" s="143" t="s">
        <v>519</v>
      </c>
      <c r="E282" s="143" t="s">
        <v>746</v>
      </c>
      <c r="F282" s="143" t="str">
        <f t="shared" si="12"/>
        <v>중소형</v>
      </c>
      <c r="G282" s="143" t="s">
        <v>1002</v>
      </c>
      <c r="H282" s="143">
        <v>84</v>
      </c>
      <c r="I282" s="144">
        <v>65000</v>
      </c>
      <c r="J282" s="143">
        <v>36</v>
      </c>
      <c r="K282" s="137">
        <v>42370</v>
      </c>
      <c r="L282" s="137">
        <v>43101</v>
      </c>
      <c r="M282" s="144">
        <f t="shared" si="14"/>
        <v>25.454545454545457</v>
      </c>
      <c r="N282" s="144">
        <f t="shared" si="13"/>
        <v>2553.5714285714284</v>
      </c>
    </row>
    <row r="283" spans="1:14" hidden="1">
      <c r="A283" s="143" t="s">
        <v>2</v>
      </c>
      <c r="B283" s="143" t="s">
        <v>41</v>
      </c>
      <c r="C283" s="143" t="s">
        <v>960</v>
      </c>
      <c r="D283" s="143" t="s">
        <v>487</v>
      </c>
      <c r="E283" s="143" t="s">
        <v>692</v>
      </c>
      <c r="F283" s="143" t="str">
        <f t="shared" si="12"/>
        <v>중소형</v>
      </c>
      <c r="G283" s="143" t="s">
        <v>1252</v>
      </c>
      <c r="H283" s="143">
        <v>67</v>
      </c>
      <c r="I283" s="144">
        <v>24820</v>
      </c>
      <c r="J283" s="143">
        <v>52</v>
      </c>
      <c r="K283" s="137">
        <v>42401</v>
      </c>
      <c r="L283" s="137">
        <v>43101</v>
      </c>
      <c r="M283" s="144">
        <f t="shared" si="14"/>
        <v>20.303030303030305</v>
      </c>
      <c r="N283" s="144">
        <f t="shared" si="13"/>
        <v>1222.4776119402984</v>
      </c>
    </row>
    <row r="284" spans="1:14" hidden="1">
      <c r="A284" s="143" t="s">
        <v>2</v>
      </c>
      <c r="B284" s="143" t="s">
        <v>41</v>
      </c>
      <c r="C284" s="143" t="s">
        <v>960</v>
      </c>
      <c r="D284" s="143" t="s">
        <v>487</v>
      </c>
      <c r="E284" s="143" t="s">
        <v>692</v>
      </c>
      <c r="F284" s="143" t="str">
        <f t="shared" si="12"/>
        <v>중소형</v>
      </c>
      <c r="G284" s="143" t="s">
        <v>1276</v>
      </c>
      <c r="H284" s="143">
        <v>68</v>
      </c>
      <c r="I284" s="144">
        <v>25660</v>
      </c>
      <c r="J284" s="143">
        <v>21</v>
      </c>
      <c r="K284" s="137">
        <v>42401</v>
      </c>
      <c r="L284" s="137">
        <v>43101</v>
      </c>
      <c r="M284" s="144">
        <f t="shared" si="14"/>
        <v>20.606060606060606</v>
      </c>
      <c r="N284" s="144">
        <f t="shared" si="13"/>
        <v>1245.2647058823529</v>
      </c>
    </row>
    <row r="285" spans="1:14" hidden="1">
      <c r="A285" s="143" t="s">
        <v>2</v>
      </c>
      <c r="B285" s="143" t="s">
        <v>41</v>
      </c>
      <c r="C285" s="143" t="s">
        <v>960</v>
      </c>
      <c r="D285" s="143" t="s">
        <v>487</v>
      </c>
      <c r="E285" s="143" t="s">
        <v>692</v>
      </c>
      <c r="F285" s="143" t="str">
        <f t="shared" si="12"/>
        <v>중소형</v>
      </c>
      <c r="G285" s="143" t="s">
        <v>1382</v>
      </c>
      <c r="H285" s="143">
        <v>79</v>
      </c>
      <c r="I285" s="144">
        <v>28760</v>
      </c>
      <c r="J285" s="143">
        <v>80</v>
      </c>
      <c r="K285" s="137">
        <v>42401</v>
      </c>
      <c r="L285" s="137">
        <v>43101</v>
      </c>
      <c r="M285" s="144">
        <f t="shared" si="14"/>
        <v>23.939393939393941</v>
      </c>
      <c r="N285" s="144">
        <f t="shared" si="13"/>
        <v>1201.367088607595</v>
      </c>
    </row>
    <row r="286" spans="1:14" hidden="1">
      <c r="A286" s="143" t="s">
        <v>5</v>
      </c>
      <c r="B286" s="143" t="s">
        <v>49</v>
      </c>
      <c r="C286" s="143" t="s">
        <v>958</v>
      </c>
      <c r="D286" s="143" t="s">
        <v>554</v>
      </c>
      <c r="E286" s="143" t="s">
        <v>765</v>
      </c>
      <c r="F286" s="143" t="str">
        <f t="shared" si="12"/>
        <v>중소형</v>
      </c>
      <c r="G286" s="143" t="s">
        <v>984</v>
      </c>
      <c r="H286" s="143">
        <v>84</v>
      </c>
      <c r="I286" s="144" t="s">
        <v>3</v>
      </c>
      <c r="J286" s="143">
        <v>10</v>
      </c>
      <c r="K286" s="137">
        <v>42491</v>
      </c>
      <c r="L286" s="137">
        <v>43101</v>
      </c>
      <c r="M286" s="144">
        <f t="shared" si="14"/>
        <v>25.454545454545457</v>
      </c>
      <c r="N286" s="144" t="e">
        <f t="shared" si="13"/>
        <v>#VALUE!</v>
      </c>
    </row>
    <row r="287" spans="1:14" hidden="1">
      <c r="A287" s="143" t="s">
        <v>5</v>
      </c>
      <c r="B287" s="143" t="s">
        <v>49</v>
      </c>
      <c r="C287" s="143" t="s">
        <v>958</v>
      </c>
      <c r="D287" s="143" t="s">
        <v>554</v>
      </c>
      <c r="E287" s="143" t="s">
        <v>765</v>
      </c>
      <c r="F287" s="143" t="str">
        <f t="shared" si="12"/>
        <v>중형</v>
      </c>
      <c r="G287" s="143" t="s">
        <v>1403</v>
      </c>
      <c r="H287" s="143">
        <v>97</v>
      </c>
      <c r="I287" s="144" t="s">
        <v>3</v>
      </c>
      <c r="J287" s="143">
        <v>2</v>
      </c>
      <c r="K287" s="137">
        <v>42491</v>
      </c>
      <c r="L287" s="137">
        <v>43101</v>
      </c>
      <c r="M287" s="144">
        <f t="shared" si="14"/>
        <v>29.393939393939394</v>
      </c>
      <c r="N287" s="144" t="e">
        <f t="shared" si="13"/>
        <v>#VALUE!</v>
      </c>
    </row>
    <row r="288" spans="1:14" hidden="1">
      <c r="A288" s="143" t="s">
        <v>5</v>
      </c>
      <c r="B288" s="143" t="s">
        <v>49</v>
      </c>
      <c r="C288" s="143" t="s">
        <v>958</v>
      </c>
      <c r="D288" s="143" t="s">
        <v>554</v>
      </c>
      <c r="E288" s="143" t="s">
        <v>765</v>
      </c>
      <c r="F288" s="143" t="str">
        <f t="shared" si="12"/>
        <v>중형</v>
      </c>
      <c r="G288" s="143" t="s">
        <v>1282</v>
      </c>
      <c r="H288" s="143">
        <v>101</v>
      </c>
      <c r="I288" s="144" t="s">
        <v>3</v>
      </c>
      <c r="J288" s="143">
        <v>68</v>
      </c>
      <c r="K288" s="137">
        <v>42491</v>
      </c>
      <c r="L288" s="137">
        <v>43101</v>
      </c>
      <c r="M288" s="144">
        <f t="shared" si="14"/>
        <v>30.606060606060609</v>
      </c>
      <c r="N288" s="144" t="e">
        <f t="shared" si="13"/>
        <v>#VALUE!</v>
      </c>
    </row>
    <row r="289" spans="1:14" hidden="1">
      <c r="A289" s="143" t="s">
        <v>5</v>
      </c>
      <c r="B289" s="143" t="s">
        <v>49</v>
      </c>
      <c r="C289" s="143" t="s">
        <v>958</v>
      </c>
      <c r="D289" s="143" t="s">
        <v>554</v>
      </c>
      <c r="E289" s="143" t="s">
        <v>765</v>
      </c>
      <c r="F289" s="143" t="str">
        <f t="shared" si="12"/>
        <v>중형</v>
      </c>
      <c r="G289" s="143" t="s">
        <v>1351</v>
      </c>
      <c r="H289" s="143">
        <v>101</v>
      </c>
      <c r="I289" s="144" t="s">
        <v>3</v>
      </c>
      <c r="J289" s="143">
        <v>12</v>
      </c>
      <c r="K289" s="137">
        <v>42491</v>
      </c>
      <c r="L289" s="137">
        <v>43101</v>
      </c>
      <c r="M289" s="144">
        <f t="shared" si="14"/>
        <v>30.606060606060609</v>
      </c>
      <c r="N289" s="144" t="e">
        <f t="shared" si="13"/>
        <v>#VALUE!</v>
      </c>
    </row>
    <row r="290" spans="1:14" hidden="1">
      <c r="A290" s="143" t="s">
        <v>5</v>
      </c>
      <c r="B290" s="143" t="s">
        <v>49</v>
      </c>
      <c r="C290" s="143" t="s">
        <v>958</v>
      </c>
      <c r="D290" s="143" t="s">
        <v>554</v>
      </c>
      <c r="E290" s="143" t="s">
        <v>765</v>
      </c>
      <c r="F290" s="143" t="str">
        <f t="shared" si="12"/>
        <v>중대형</v>
      </c>
      <c r="G290" s="143" t="s">
        <v>1404</v>
      </c>
      <c r="H290" s="143">
        <v>115</v>
      </c>
      <c r="I290" s="144" t="s">
        <v>3</v>
      </c>
      <c r="J290" s="143">
        <v>11</v>
      </c>
      <c r="K290" s="137">
        <v>42491</v>
      </c>
      <c r="L290" s="137">
        <v>43101</v>
      </c>
      <c r="M290" s="144">
        <f t="shared" si="14"/>
        <v>34.848484848484851</v>
      </c>
      <c r="N290" s="144" t="e">
        <f t="shared" si="13"/>
        <v>#VALUE!</v>
      </c>
    </row>
    <row r="291" spans="1:14" hidden="1">
      <c r="A291" s="143" t="s">
        <v>5</v>
      </c>
      <c r="B291" s="143" t="s">
        <v>49</v>
      </c>
      <c r="C291" s="143" t="s">
        <v>958</v>
      </c>
      <c r="D291" s="143" t="s">
        <v>554</v>
      </c>
      <c r="E291" s="143" t="s">
        <v>765</v>
      </c>
      <c r="F291" s="143" t="str">
        <f t="shared" si="12"/>
        <v>대형</v>
      </c>
      <c r="G291" s="143" t="s">
        <v>1507</v>
      </c>
      <c r="H291" s="143">
        <v>137</v>
      </c>
      <c r="I291" s="144" t="s">
        <v>3</v>
      </c>
      <c r="J291" s="143">
        <v>60</v>
      </c>
      <c r="K291" s="137">
        <v>42491</v>
      </c>
      <c r="L291" s="137">
        <v>43101</v>
      </c>
      <c r="M291" s="144">
        <f t="shared" si="14"/>
        <v>41.515151515151516</v>
      </c>
      <c r="N291" s="144" t="e">
        <f t="shared" si="13"/>
        <v>#VALUE!</v>
      </c>
    </row>
    <row r="292" spans="1:14" hidden="1">
      <c r="A292" s="143" t="s">
        <v>5</v>
      </c>
      <c r="B292" s="143" t="s">
        <v>49</v>
      </c>
      <c r="C292" s="143" t="s">
        <v>958</v>
      </c>
      <c r="D292" s="143" t="s">
        <v>554</v>
      </c>
      <c r="E292" s="143" t="s">
        <v>765</v>
      </c>
      <c r="F292" s="143" t="str">
        <f t="shared" si="12"/>
        <v>대형</v>
      </c>
      <c r="G292" s="143" t="s">
        <v>1508</v>
      </c>
      <c r="H292" s="143">
        <v>197</v>
      </c>
      <c r="I292" s="144" t="s">
        <v>3</v>
      </c>
      <c r="J292" s="143">
        <v>6</v>
      </c>
      <c r="K292" s="137">
        <v>42491</v>
      </c>
      <c r="L292" s="137">
        <v>43101</v>
      </c>
      <c r="M292" s="144">
        <f t="shared" si="14"/>
        <v>59.696969696969703</v>
      </c>
      <c r="N292" s="144" t="e">
        <f t="shared" si="13"/>
        <v>#VALUE!</v>
      </c>
    </row>
    <row r="293" spans="1:14" hidden="1">
      <c r="A293" s="143" t="s">
        <v>2</v>
      </c>
      <c r="B293" s="143" t="s">
        <v>50</v>
      </c>
      <c r="C293" s="143" t="s">
        <v>958</v>
      </c>
      <c r="D293" s="143" t="s">
        <v>554</v>
      </c>
      <c r="E293" s="143" t="s">
        <v>765</v>
      </c>
      <c r="F293" s="143" t="str">
        <f t="shared" si="12"/>
        <v>중소형</v>
      </c>
      <c r="G293" s="143" t="s">
        <v>984</v>
      </c>
      <c r="H293" s="143">
        <v>84</v>
      </c>
      <c r="I293" s="144">
        <v>29842</v>
      </c>
      <c r="J293" s="143">
        <v>130</v>
      </c>
      <c r="K293" s="137">
        <v>42491</v>
      </c>
      <c r="L293" s="137">
        <v>43101</v>
      </c>
      <c r="M293" s="144">
        <f t="shared" si="14"/>
        <v>25.454545454545457</v>
      </c>
      <c r="N293" s="144">
        <f t="shared" si="13"/>
        <v>1172.3642857142856</v>
      </c>
    </row>
    <row r="294" spans="1:14" hidden="1">
      <c r="A294" s="143" t="s">
        <v>2</v>
      </c>
      <c r="B294" s="143" t="s">
        <v>50</v>
      </c>
      <c r="C294" s="143" t="s">
        <v>958</v>
      </c>
      <c r="D294" s="143" t="s">
        <v>554</v>
      </c>
      <c r="E294" s="143" t="s">
        <v>765</v>
      </c>
      <c r="F294" s="143" t="str">
        <f t="shared" si="12"/>
        <v>중형</v>
      </c>
      <c r="G294" s="143" t="s">
        <v>1403</v>
      </c>
      <c r="H294" s="143">
        <v>97</v>
      </c>
      <c r="I294" s="144">
        <v>34041</v>
      </c>
      <c r="J294" s="143">
        <v>26</v>
      </c>
      <c r="K294" s="137">
        <v>42491</v>
      </c>
      <c r="L294" s="137">
        <v>43101</v>
      </c>
      <c r="M294" s="144">
        <f t="shared" si="14"/>
        <v>29.393939393939394</v>
      </c>
      <c r="N294" s="144">
        <f t="shared" si="13"/>
        <v>1158.0958762886598</v>
      </c>
    </row>
    <row r="295" spans="1:14" hidden="1">
      <c r="A295" s="143" t="s">
        <v>2</v>
      </c>
      <c r="B295" s="143" t="s">
        <v>50</v>
      </c>
      <c r="C295" s="143" t="s">
        <v>958</v>
      </c>
      <c r="D295" s="143" t="s">
        <v>554</v>
      </c>
      <c r="E295" s="143" t="s">
        <v>765</v>
      </c>
      <c r="F295" s="143" t="str">
        <f t="shared" si="12"/>
        <v>중형</v>
      </c>
      <c r="G295" s="143" t="s">
        <v>1139</v>
      </c>
      <c r="H295" s="143">
        <v>101</v>
      </c>
      <c r="I295" s="144">
        <v>35515</v>
      </c>
      <c r="J295" s="143">
        <v>20</v>
      </c>
      <c r="K295" s="137">
        <v>42491</v>
      </c>
      <c r="L295" s="137">
        <v>43101</v>
      </c>
      <c r="M295" s="144">
        <f t="shared" si="14"/>
        <v>30.606060606060609</v>
      </c>
      <c r="N295" s="144">
        <f t="shared" si="13"/>
        <v>1160.3910891089108</v>
      </c>
    </row>
    <row r="296" spans="1:14" hidden="1">
      <c r="A296" s="143" t="s">
        <v>2</v>
      </c>
      <c r="B296" s="143" t="s">
        <v>50</v>
      </c>
      <c r="C296" s="143" t="s">
        <v>958</v>
      </c>
      <c r="D296" s="143" t="s">
        <v>554</v>
      </c>
      <c r="E296" s="143" t="s">
        <v>765</v>
      </c>
      <c r="F296" s="143" t="str">
        <f t="shared" si="12"/>
        <v>중대형</v>
      </c>
      <c r="G296" s="143" t="s">
        <v>1404</v>
      </c>
      <c r="H296" s="143">
        <v>115</v>
      </c>
      <c r="I296" s="144">
        <v>38885</v>
      </c>
      <c r="J296" s="143">
        <v>4</v>
      </c>
      <c r="K296" s="137">
        <v>42491</v>
      </c>
      <c r="L296" s="137">
        <v>43101</v>
      </c>
      <c r="M296" s="144">
        <f t="shared" si="14"/>
        <v>34.848484848484851</v>
      </c>
      <c r="N296" s="144">
        <f t="shared" si="13"/>
        <v>1115.8304347826086</v>
      </c>
    </row>
    <row r="297" spans="1:14" hidden="1">
      <c r="A297" s="143" t="s">
        <v>2827</v>
      </c>
      <c r="B297" s="143" t="s">
        <v>3444</v>
      </c>
      <c r="C297" s="143" t="s">
        <v>3156</v>
      </c>
      <c r="D297" s="143" t="s">
        <v>3366</v>
      </c>
      <c r="E297" s="143" t="s">
        <v>3445</v>
      </c>
      <c r="F297" s="143" t="str">
        <f t="shared" si="12"/>
        <v>소형</v>
      </c>
      <c r="G297" s="143" t="s">
        <v>3249</v>
      </c>
      <c r="H297" s="143">
        <v>26</v>
      </c>
      <c r="I297" s="144" t="s">
        <v>3211</v>
      </c>
      <c r="J297" s="143">
        <v>224</v>
      </c>
      <c r="K297" s="137">
        <v>42644</v>
      </c>
      <c r="L297" s="137">
        <v>43101</v>
      </c>
      <c r="M297" s="144">
        <f t="shared" si="14"/>
        <v>7.8787878787878789</v>
      </c>
      <c r="N297" s="144" t="e">
        <f t="shared" si="13"/>
        <v>#VALUE!</v>
      </c>
    </row>
    <row r="298" spans="1:14" hidden="1">
      <c r="A298" s="143" t="s">
        <v>2827</v>
      </c>
      <c r="B298" s="143" t="s">
        <v>3444</v>
      </c>
      <c r="C298" s="143" t="s">
        <v>3156</v>
      </c>
      <c r="D298" s="143" t="s">
        <v>3366</v>
      </c>
      <c r="E298" s="143" t="s">
        <v>3445</v>
      </c>
      <c r="F298" s="143" t="str">
        <f t="shared" si="12"/>
        <v>소형</v>
      </c>
      <c r="G298" s="143" t="s">
        <v>3250</v>
      </c>
      <c r="H298" s="143">
        <v>26</v>
      </c>
      <c r="I298" s="144" t="s">
        <v>3211</v>
      </c>
      <c r="J298" s="143">
        <v>36</v>
      </c>
      <c r="K298" s="137">
        <v>42644</v>
      </c>
      <c r="L298" s="137">
        <v>43101</v>
      </c>
      <c r="M298" s="144">
        <f t="shared" si="14"/>
        <v>7.8787878787878789</v>
      </c>
      <c r="N298" s="144" t="e">
        <f t="shared" si="13"/>
        <v>#VALUE!</v>
      </c>
    </row>
    <row r="299" spans="1:14" hidden="1">
      <c r="A299" s="143" t="s">
        <v>2827</v>
      </c>
      <c r="B299" s="143" t="s">
        <v>3444</v>
      </c>
      <c r="C299" s="143" t="s">
        <v>3156</v>
      </c>
      <c r="D299" s="143" t="s">
        <v>3366</v>
      </c>
      <c r="E299" s="143" t="s">
        <v>3445</v>
      </c>
      <c r="F299" s="143" t="str">
        <f t="shared" si="12"/>
        <v>소형</v>
      </c>
      <c r="G299" s="143" t="s">
        <v>3446</v>
      </c>
      <c r="H299" s="143">
        <v>37</v>
      </c>
      <c r="I299" s="144" t="s">
        <v>3211</v>
      </c>
      <c r="J299" s="143">
        <v>330</v>
      </c>
      <c r="K299" s="137">
        <v>42644</v>
      </c>
      <c r="L299" s="137">
        <v>43101</v>
      </c>
      <c r="M299" s="144">
        <f t="shared" si="14"/>
        <v>11.212121212121213</v>
      </c>
      <c r="N299" s="144" t="e">
        <f t="shared" si="13"/>
        <v>#VALUE!</v>
      </c>
    </row>
    <row r="300" spans="1:14" hidden="1">
      <c r="A300" s="143" t="s">
        <v>2827</v>
      </c>
      <c r="B300" s="143" t="s">
        <v>3444</v>
      </c>
      <c r="C300" s="143" t="s">
        <v>3156</v>
      </c>
      <c r="D300" s="143" t="s">
        <v>3366</v>
      </c>
      <c r="E300" s="143" t="s">
        <v>3445</v>
      </c>
      <c r="F300" s="143" t="str">
        <f t="shared" si="12"/>
        <v>소형</v>
      </c>
      <c r="G300" s="143" t="s">
        <v>3447</v>
      </c>
      <c r="H300" s="143">
        <v>46</v>
      </c>
      <c r="I300" s="144" t="s">
        <v>3211</v>
      </c>
      <c r="J300" s="143">
        <v>110</v>
      </c>
      <c r="K300" s="137">
        <v>42644</v>
      </c>
      <c r="L300" s="137">
        <v>43101</v>
      </c>
      <c r="M300" s="144">
        <f t="shared" si="14"/>
        <v>13.939393939393939</v>
      </c>
      <c r="N300" s="144" t="e">
        <f t="shared" si="13"/>
        <v>#VALUE!</v>
      </c>
    </row>
    <row r="301" spans="1:14" hidden="1">
      <c r="A301" s="143" t="s">
        <v>2827</v>
      </c>
      <c r="B301" s="143" t="s">
        <v>3448</v>
      </c>
      <c r="C301" s="143" t="s">
        <v>3156</v>
      </c>
      <c r="D301" s="143" t="s">
        <v>3366</v>
      </c>
      <c r="E301" s="143" t="s">
        <v>3445</v>
      </c>
      <c r="F301" s="143" t="str">
        <f t="shared" si="12"/>
        <v>소형</v>
      </c>
      <c r="G301" s="143" t="s">
        <v>3449</v>
      </c>
      <c r="H301" s="143">
        <v>24</v>
      </c>
      <c r="I301" s="144" t="s">
        <v>3211</v>
      </c>
      <c r="J301" s="143">
        <v>18</v>
      </c>
      <c r="K301" s="137">
        <v>42644</v>
      </c>
      <c r="L301" s="137">
        <v>43101</v>
      </c>
      <c r="M301" s="144">
        <f t="shared" si="14"/>
        <v>7.2727272727272734</v>
      </c>
      <c r="N301" s="144" t="e">
        <f t="shared" si="13"/>
        <v>#VALUE!</v>
      </c>
    </row>
    <row r="302" spans="1:14" hidden="1">
      <c r="A302" s="143" t="s">
        <v>2827</v>
      </c>
      <c r="B302" s="143" t="s">
        <v>3448</v>
      </c>
      <c r="C302" s="143" t="s">
        <v>3156</v>
      </c>
      <c r="D302" s="143" t="s">
        <v>3366</v>
      </c>
      <c r="E302" s="143" t="s">
        <v>3445</v>
      </c>
      <c r="F302" s="143" t="str">
        <f t="shared" si="12"/>
        <v>소형</v>
      </c>
      <c r="G302" s="143" t="s">
        <v>3450</v>
      </c>
      <c r="H302" s="143">
        <v>24</v>
      </c>
      <c r="I302" s="144" t="s">
        <v>3211</v>
      </c>
      <c r="J302" s="143">
        <v>122</v>
      </c>
      <c r="K302" s="137">
        <v>42644</v>
      </c>
      <c r="L302" s="137">
        <v>43101</v>
      </c>
      <c r="M302" s="144">
        <f t="shared" si="14"/>
        <v>7.2727272727272734</v>
      </c>
      <c r="N302" s="144" t="e">
        <f t="shared" si="13"/>
        <v>#VALUE!</v>
      </c>
    </row>
    <row r="303" spans="1:14" hidden="1">
      <c r="A303" s="143" t="s">
        <v>2829</v>
      </c>
      <c r="B303" s="143" t="s">
        <v>3451</v>
      </c>
      <c r="C303" s="143" t="s">
        <v>3163</v>
      </c>
      <c r="D303" s="143" t="s">
        <v>3452</v>
      </c>
      <c r="E303" s="143" t="s">
        <v>3453</v>
      </c>
      <c r="F303" s="143" t="str">
        <f t="shared" si="12"/>
        <v>중소형</v>
      </c>
      <c r="G303" s="143" t="s">
        <v>3454</v>
      </c>
      <c r="H303" s="143">
        <v>76</v>
      </c>
      <c r="I303" s="144">
        <v>29800</v>
      </c>
      <c r="J303" s="143">
        <v>12</v>
      </c>
      <c r="K303" s="137">
        <v>42675</v>
      </c>
      <c r="L303" s="137">
        <v>43101</v>
      </c>
      <c r="M303" s="144">
        <f t="shared" si="14"/>
        <v>23.030303030303031</v>
      </c>
      <c r="N303" s="144">
        <f t="shared" si="13"/>
        <v>1293.9473684210525</v>
      </c>
    </row>
    <row r="304" spans="1:14" hidden="1">
      <c r="A304" s="143" t="s">
        <v>2829</v>
      </c>
      <c r="B304" s="143" t="s">
        <v>3451</v>
      </c>
      <c r="C304" s="143" t="s">
        <v>3163</v>
      </c>
      <c r="D304" s="143" t="s">
        <v>3452</v>
      </c>
      <c r="E304" s="143" t="s">
        <v>3453</v>
      </c>
      <c r="F304" s="143" t="str">
        <f t="shared" si="12"/>
        <v>중소형</v>
      </c>
      <c r="G304" s="143" t="s">
        <v>3455</v>
      </c>
      <c r="H304" s="143">
        <v>79</v>
      </c>
      <c r="I304" s="144">
        <v>29800</v>
      </c>
      <c r="J304" s="143">
        <v>12</v>
      </c>
      <c r="K304" s="137">
        <v>42675</v>
      </c>
      <c r="L304" s="137">
        <v>43101</v>
      </c>
      <c r="M304" s="144">
        <f t="shared" si="14"/>
        <v>23.939393939393941</v>
      </c>
      <c r="N304" s="144">
        <f t="shared" si="13"/>
        <v>1244.8101265822784</v>
      </c>
    </row>
    <row r="305" spans="1:14" hidden="1">
      <c r="A305" s="143" t="s">
        <v>2829</v>
      </c>
      <c r="B305" s="143" t="s">
        <v>3451</v>
      </c>
      <c r="C305" s="143" t="s">
        <v>3163</v>
      </c>
      <c r="D305" s="143" t="s">
        <v>3452</v>
      </c>
      <c r="E305" s="143" t="s">
        <v>3453</v>
      </c>
      <c r="F305" s="143" t="str">
        <f t="shared" si="12"/>
        <v>중소형</v>
      </c>
      <c r="G305" s="143" t="s">
        <v>3456</v>
      </c>
      <c r="H305" s="143">
        <v>84</v>
      </c>
      <c r="I305" s="144">
        <v>29800</v>
      </c>
      <c r="J305" s="143">
        <v>12</v>
      </c>
      <c r="K305" s="137">
        <v>42675</v>
      </c>
      <c r="L305" s="137">
        <v>43101</v>
      </c>
      <c r="M305" s="144">
        <f t="shared" si="14"/>
        <v>25.454545454545457</v>
      </c>
      <c r="N305" s="144">
        <f t="shared" si="13"/>
        <v>1170.7142857142856</v>
      </c>
    </row>
    <row r="306" spans="1:14" hidden="1">
      <c r="A306" s="143" t="s">
        <v>2829</v>
      </c>
      <c r="B306" s="143" t="s">
        <v>3451</v>
      </c>
      <c r="C306" s="143" t="s">
        <v>3163</v>
      </c>
      <c r="D306" s="143" t="s">
        <v>3452</v>
      </c>
      <c r="E306" s="143" t="s">
        <v>3453</v>
      </c>
      <c r="F306" s="143" t="str">
        <f t="shared" si="12"/>
        <v>중소형</v>
      </c>
      <c r="G306" s="143" t="s">
        <v>3457</v>
      </c>
      <c r="H306" s="143">
        <v>84</v>
      </c>
      <c r="I306" s="144">
        <v>29800</v>
      </c>
      <c r="J306" s="143">
        <v>12</v>
      </c>
      <c r="K306" s="137">
        <v>42675</v>
      </c>
      <c r="L306" s="137">
        <v>43101</v>
      </c>
      <c r="M306" s="144">
        <f t="shared" si="14"/>
        <v>25.454545454545457</v>
      </c>
      <c r="N306" s="144">
        <f t="shared" si="13"/>
        <v>1170.7142857142856</v>
      </c>
    </row>
    <row r="307" spans="1:14" hidden="1">
      <c r="A307" s="143" t="s">
        <v>2829</v>
      </c>
      <c r="B307" s="143" t="s">
        <v>3451</v>
      </c>
      <c r="C307" s="143" t="s">
        <v>3163</v>
      </c>
      <c r="D307" s="143" t="s">
        <v>3452</v>
      </c>
      <c r="E307" s="143" t="s">
        <v>3453</v>
      </c>
      <c r="F307" s="143" t="str">
        <f t="shared" si="12"/>
        <v>중소형</v>
      </c>
      <c r="G307" s="143" t="s">
        <v>3458</v>
      </c>
      <c r="H307" s="143">
        <v>84</v>
      </c>
      <c r="I307" s="144">
        <v>29300</v>
      </c>
      <c r="J307" s="143">
        <v>1</v>
      </c>
      <c r="K307" s="137">
        <v>42675</v>
      </c>
      <c r="L307" s="137">
        <v>43101</v>
      </c>
      <c r="M307" s="144">
        <f t="shared" si="14"/>
        <v>25.454545454545457</v>
      </c>
      <c r="N307" s="144">
        <f t="shared" si="13"/>
        <v>1151.0714285714284</v>
      </c>
    </row>
    <row r="308" spans="1:14" hidden="1">
      <c r="A308" s="143" t="s">
        <v>2829</v>
      </c>
      <c r="B308" s="143" t="s">
        <v>3451</v>
      </c>
      <c r="C308" s="143" t="s">
        <v>3163</v>
      </c>
      <c r="D308" s="143" t="s">
        <v>3452</v>
      </c>
      <c r="E308" s="143" t="s">
        <v>3453</v>
      </c>
      <c r="F308" s="143" t="str">
        <f t="shared" si="12"/>
        <v>중소형</v>
      </c>
      <c r="G308" s="143" t="s">
        <v>3280</v>
      </c>
      <c r="H308" s="143">
        <v>84</v>
      </c>
      <c r="I308" s="144">
        <v>29800</v>
      </c>
      <c r="J308" s="143">
        <v>11</v>
      </c>
      <c r="K308" s="137">
        <v>42675</v>
      </c>
      <c r="L308" s="137">
        <v>43101</v>
      </c>
      <c r="M308" s="144">
        <f t="shared" si="14"/>
        <v>25.454545454545457</v>
      </c>
      <c r="N308" s="144">
        <f t="shared" si="13"/>
        <v>1170.7142857142856</v>
      </c>
    </row>
    <row r="309" spans="1:14" hidden="1">
      <c r="A309" s="143" t="s">
        <v>2829</v>
      </c>
      <c r="B309" s="143" t="s">
        <v>3451</v>
      </c>
      <c r="C309" s="143" t="s">
        <v>3163</v>
      </c>
      <c r="D309" s="143" t="s">
        <v>3452</v>
      </c>
      <c r="E309" s="143" t="s">
        <v>3453</v>
      </c>
      <c r="F309" s="143" t="str">
        <f t="shared" si="12"/>
        <v>중소형</v>
      </c>
      <c r="G309" s="143" t="s">
        <v>3281</v>
      </c>
      <c r="H309" s="143">
        <v>84</v>
      </c>
      <c r="I309" s="144">
        <v>29800</v>
      </c>
      <c r="J309" s="143">
        <v>12</v>
      </c>
      <c r="K309" s="137">
        <v>42675</v>
      </c>
      <c r="L309" s="137">
        <v>43101</v>
      </c>
      <c r="M309" s="144">
        <f t="shared" si="14"/>
        <v>25.454545454545457</v>
      </c>
      <c r="N309" s="144">
        <f t="shared" si="13"/>
        <v>1170.7142857142856</v>
      </c>
    </row>
    <row r="310" spans="1:14" hidden="1">
      <c r="A310" s="143" t="s">
        <v>2829</v>
      </c>
      <c r="B310" s="143" t="s">
        <v>3451</v>
      </c>
      <c r="C310" s="143" t="s">
        <v>3163</v>
      </c>
      <c r="D310" s="143" t="s">
        <v>3452</v>
      </c>
      <c r="E310" s="143" t="s">
        <v>3453</v>
      </c>
      <c r="F310" s="143" t="str">
        <f t="shared" si="12"/>
        <v>중소형</v>
      </c>
      <c r="G310" s="143" t="s">
        <v>3396</v>
      </c>
      <c r="H310" s="143">
        <v>84</v>
      </c>
      <c r="I310" s="144">
        <v>29800</v>
      </c>
      <c r="J310" s="143">
        <v>12</v>
      </c>
      <c r="K310" s="137">
        <v>42675</v>
      </c>
      <c r="L310" s="137">
        <v>43101</v>
      </c>
      <c r="M310" s="144">
        <f t="shared" si="14"/>
        <v>25.454545454545457</v>
      </c>
      <c r="N310" s="144">
        <f t="shared" si="13"/>
        <v>1170.7142857142856</v>
      </c>
    </row>
    <row r="311" spans="1:14" hidden="1">
      <c r="A311" s="143" t="s">
        <v>2827</v>
      </c>
      <c r="B311" s="143" t="s">
        <v>3414</v>
      </c>
      <c r="C311" s="143" t="s">
        <v>3157</v>
      </c>
      <c r="D311" s="143" t="s">
        <v>3415</v>
      </c>
      <c r="E311" s="143" t="s">
        <v>3416</v>
      </c>
      <c r="F311" s="143" t="str">
        <f t="shared" si="12"/>
        <v>소형</v>
      </c>
      <c r="G311" s="143" t="s">
        <v>3370</v>
      </c>
      <c r="H311" s="143">
        <v>59</v>
      </c>
      <c r="I311" s="144" t="s">
        <v>3211</v>
      </c>
      <c r="J311" s="143">
        <v>710</v>
      </c>
      <c r="K311" s="137">
        <v>42705</v>
      </c>
      <c r="L311" s="137">
        <v>43101</v>
      </c>
      <c r="M311" s="144">
        <f t="shared" si="14"/>
        <v>17.878787878787879</v>
      </c>
      <c r="N311" s="144" t="e">
        <f t="shared" si="13"/>
        <v>#VALUE!</v>
      </c>
    </row>
    <row r="312" spans="1:14" hidden="1">
      <c r="A312" s="143" t="s">
        <v>2827</v>
      </c>
      <c r="B312" s="143" t="s">
        <v>3414</v>
      </c>
      <c r="C312" s="143" t="s">
        <v>3157</v>
      </c>
      <c r="D312" s="143" t="s">
        <v>3415</v>
      </c>
      <c r="E312" s="143" t="s">
        <v>3416</v>
      </c>
      <c r="F312" s="143" t="str">
        <f t="shared" si="12"/>
        <v>중소형</v>
      </c>
      <c r="G312" s="143" t="s">
        <v>3417</v>
      </c>
      <c r="H312" s="143">
        <v>84</v>
      </c>
      <c r="I312" s="144" t="s">
        <v>3211</v>
      </c>
      <c r="J312" s="143">
        <v>740</v>
      </c>
      <c r="K312" s="137">
        <v>42705</v>
      </c>
      <c r="L312" s="137">
        <v>43101</v>
      </c>
      <c r="M312" s="144">
        <f t="shared" si="14"/>
        <v>25.454545454545457</v>
      </c>
      <c r="N312" s="144" t="e">
        <f t="shared" si="13"/>
        <v>#VALUE!</v>
      </c>
    </row>
    <row r="313" spans="1:14" hidden="1">
      <c r="A313" s="143" t="s">
        <v>2</v>
      </c>
      <c r="B313" s="143" t="s">
        <v>3439</v>
      </c>
      <c r="C313" s="143" t="s">
        <v>3161</v>
      </c>
      <c r="D313" s="143" t="s">
        <v>3440</v>
      </c>
      <c r="E313" s="143" t="s">
        <v>3441</v>
      </c>
      <c r="F313" s="143" t="str">
        <f t="shared" si="12"/>
        <v>중소형</v>
      </c>
      <c r="G313" s="143" t="s">
        <v>3442</v>
      </c>
      <c r="H313" s="143">
        <v>66</v>
      </c>
      <c r="I313" s="144">
        <v>18700</v>
      </c>
      <c r="J313" s="143">
        <v>150</v>
      </c>
      <c r="K313" s="137">
        <v>42826</v>
      </c>
      <c r="L313" s="137">
        <v>43101</v>
      </c>
      <c r="M313" s="144">
        <f t="shared" si="14"/>
        <v>20</v>
      </c>
      <c r="N313" s="144">
        <f t="shared" si="13"/>
        <v>935</v>
      </c>
    </row>
    <row r="314" spans="1:14" hidden="1">
      <c r="A314" s="143" t="s">
        <v>2</v>
      </c>
      <c r="B314" s="143" t="s">
        <v>3439</v>
      </c>
      <c r="C314" s="143" t="s">
        <v>3161</v>
      </c>
      <c r="D314" s="143" t="s">
        <v>3440</v>
      </c>
      <c r="E314" s="143" t="s">
        <v>3441</v>
      </c>
      <c r="F314" s="143" t="str">
        <f t="shared" si="12"/>
        <v>중소형</v>
      </c>
      <c r="G314" s="143" t="s">
        <v>3224</v>
      </c>
      <c r="H314" s="143">
        <v>77</v>
      </c>
      <c r="I314" s="144">
        <v>21200</v>
      </c>
      <c r="J314" s="143">
        <v>76</v>
      </c>
      <c r="K314" s="137">
        <v>42826</v>
      </c>
      <c r="L314" s="137">
        <v>43101</v>
      </c>
      <c r="M314" s="144">
        <f t="shared" si="14"/>
        <v>23.333333333333336</v>
      </c>
      <c r="N314" s="144">
        <f t="shared" si="13"/>
        <v>908.57142857142844</v>
      </c>
    </row>
    <row r="315" spans="1:14" hidden="1">
      <c r="A315" s="143" t="s">
        <v>2</v>
      </c>
      <c r="B315" s="143" t="s">
        <v>3439</v>
      </c>
      <c r="C315" s="143" t="s">
        <v>3161</v>
      </c>
      <c r="D315" s="143" t="s">
        <v>3440</v>
      </c>
      <c r="E315" s="143" t="s">
        <v>3441</v>
      </c>
      <c r="F315" s="143" t="str">
        <f t="shared" si="12"/>
        <v>중소형</v>
      </c>
      <c r="G315" s="143" t="s">
        <v>3443</v>
      </c>
      <c r="H315" s="143">
        <v>84</v>
      </c>
      <c r="I315" s="144">
        <v>23500</v>
      </c>
      <c r="J315" s="143">
        <v>220</v>
      </c>
      <c r="K315" s="137">
        <v>42826</v>
      </c>
      <c r="L315" s="137">
        <v>43101</v>
      </c>
      <c r="M315" s="144">
        <f t="shared" si="14"/>
        <v>25.454545454545457</v>
      </c>
      <c r="N315" s="144">
        <f t="shared" si="13"/>
        <v>923.21428571428567</v>
      </c>
    </row>
    <row r="316" spans="1:14" hidden="1">
      <c r="A316" s="142" t="s">
        <v>2829</v>
      </c>
      <c r="B316" s="142" t="s">
        <v>3465</v>
      </c>
      <c r="C316" s="142" t="s">
        <v>3155</v>
      </c>
      <c r="D316" s="142" t="s">
        <v>3094</v>
      </c>
      <c r="E316" s="142" t="s">
        <v>3466</v>
      </c>
      <c r="F316" s="143" t="str">
        <f t="shared" si="12"/>
        <v>중소형</v>
      </c>
      <c r="G316" s="142" t="s">
        <v>3467</v>
      </c>
      <c r="H316" s="143">
        <v>70</v>
      </c>
      <c r="I316" s="144">
        <v>34500</v>
      </c>
      <c r="J316" s="143">
        <v>12</v>
      </c>
      <c r="K316" s="137">
        <v>43070</v>
      </c>
      <c r="L316" s="137">
        <v>43101</v>
      </c>
      <c r="M316" s="144">
        <f t="shared" si="14"/>
        <v>21.212121212121215</v>
      </c>
      <c r="N316" s="144">
        <f t="shared" si="13"/>
        <v>1626.4285714285713</v>
      </c>
    </row>
    <row r="317" spans="1:14" hidden="1">
      <c r="A317" s="142" t="s">
        <v>2829</v>
      </c>
      <c r="B317" s="142" t="s">
        <v>3465</v>
      </c>
      <c r="C317" s="142" t="s">
        <v>3155</v>
      </c>
      <c r="D317" s="142" t="s">
        <v>3094</v>
      </c>
      <c r="E317" s="142" t="s">
        <v>3466</v>
      </c>
      <c r="F317" s="143" t="str">
        <f t="shared" si="12"/>
        <v>중소형</v>
      </c>
      <c r="G317" s="142" t="s">
        <v>3468</v>
      </c>
      <c r="H317" s="143">
        <v>70</v>
      </c>
      <c r="I317" s="144">
        <v>50000</v>
      </c>
      <c r="J317" s="143">
        <v>4</v>
      </c>
      <c r="K317" s="137">
        <v>43070</v>
      </c>
      <c r="L317" s="137">
        <v>43101</v>
      </c>
      <c r="M317" s="144">
        <f t="shared" si="14"/>
        <v>21.212121212121215</v>
      </c>
      <c r="N317" s="144">
        <f t="shared" si="13"/>
        <v>2357.1428571428569</v>
      </c>
    </row>
    <row r="318" spans="1:14" hidden="1">
      <c r="A318" s="142" t="s">
        <v>2829</v>
      </c>
      <c r="B318" s="142" t="s">
        <v>3465</v>
      </c>
      <c r="C318" s="142" t="s">
        <v>3155</v>
      </c>
      <c r="D318" s="142" t="s">
        <v>3094</v>
      </c>
      <c r="E318" s="142" t="s">
        <v>3466</v>
      </c>
      <c r="F318" s="143" t="str">
        <f t="shared" si="12"/>
        <v>중소형</v>
      </c>
      <c r="G318" s="142" t="s">
        <v>3469</v>
      </c>
      <c r="H318" s="143">
        <v>66</v>
      </c>
      <c r="I318" s="144">
        <v>34500</v>
      </c>
      <c r="J318" s="143">
        <v>12</v>
      </c>
      <c r="K318" s="137">
        <v>43070</v>
      </c>
      <c r="L318" s="137">
        <v>43101</v>
      </c>
      <c r="M318" s="144">
        <f t="shared" si="14"/>
        <v>20</v>
      </c>
      <c r="N318" s="144">
        <f t="shared" si="13"/>
        <v>1725</v>
      </c>
    </row>
    <row r="319" spans="1:14" hidden="1">
      <c r="A319" s="142" t="s">
        <v>2829</v>
      </c>
      <c r="B319" s="142" t="s">
        <v>3465</v>
      </c>
      <c r="C319" s="142" t="s">
        <v>3155</v>
      </c>
      <c r="D319" s="142" t="s">
        <v>3094</v>
      </c>
      <c r="E319" s="142" t="s">
        <v>3466</v>
      </c>
      <c r="F319" s="143" t="str">
        <f t="shared" si="12"/>
        <v>중소형</v>
      </c>
      <c r="G319" s="142" t="s">
        <v>3470</v>
      </c>
      <c r="H319" s="143">
        <v>66</v>
      </c>
      <c r="I319" s="144">
        <v>50000</v>
      </c>
      <c r="J319" s="143">
        <v>4</v>
      </c>
      <c r="K319" s="137">
        <v>43070</v>
      </c>
      <c r="L319" s="137">
        <v>43101</v>
      </c>
      <c r="M319" s="144">
        <f t="shared" si="14"/>
        <v>20</v>
      </c>
      <c r="N319" s="144">
        <f t="shared" si="13"/>
        <v>2500</v>
      </c>
    </row>
    <row r="320" spans="1:14" hidden="1">
      <c r="A320" s="142" t="s">
        <v>2827</v>
      </c>
      <c r="B320" s="142" t="s">
        <v>3471</v>
      </c>
      <c r="C320" s="142" t="s">
        <v>3158</v>
      </c>
      <c r="D320" s="142" t="s">
        <v>3472</v>
      </c>
      <c r="E320" s="142" t="s">
        <v>3473</v>
      </c>
      <c r="F320" s="143" t="str">
        <f t="shared" si="12"/>
        <v>중소형</v>
      </c>
      <c r="G320" s="142" t="s">
        <v>3474</v>
      </c>
      <c r="H320" s="143">
        <v>84</v>
      </c>
      <c r="I320" s="139" t="s">
        <v>3211</v>
      </c>
      <c r="J320" s="143">
        <v>184</v>
      </c>
      <c r="K320" s="137">
        <v>43070</v>
      </c>
      <c r="L320" s="137">
        <v>43101</v>
      </c>
      <c r="M320" s="144">
        <f t="shared" si="14"/>
        <v>25.454545454545457</v>
      </c>
      <c r="N320" s="144" t="e">
        <f t="shared" si="13"/>
        <v>#VALUE!</v>
      </c>
    </row>
    <row r="321" spans="1:14" hidden="1">
      <c r="A321" s="142" t="s">
        <v>2827</v>
      </c>
      <c r="B321" s="142" t="s">
        <v>3471</v>
      </c>
      <c r="C321" s="142" t="s">
        <v>3158</v>
      </c>
      <c r="D321" s="142" t="s">
        <v>3472</v>
      </c>
      <c r="E321" s="142" t="s">
        <v>3473</v>
      </c>
      <c r="F321" s="143" t="str">
        <f t="shared" si="12"/>
        <v>중소형</v>
      </c>
      <c r="G321" s="142" t="s">
        <v>3475</v>
      </c>
      <c r="H321" s="143">
        <v>84</v>
      </c>
      <c r="I321" s="139" t="s">
        <v>3211</v>
      </c>
      <c r="J321" s="143">
        <v>92</v>
      </c>
      <c r="K321" s="137">
        <v>43070</v>
      </c>
      <c r="L321" s="137">
        <v>43101</v>
      </c>
      <c r="M321" s="144">
        <f t="shared" si="14"/>
        <v>25.454545454545457</v>
      </c>
      <c r="N321" s="144" t="e">
        <f t="shared" si="13"/>
        <v>#VALUE!</v>
      </c>
    </row>
    <row r="322" spans="1:14" hidden="1">
      <c r="A322" s="142" t="s">
        <v>2827</v>
      </c>
      <c r="B322" s="142" t="s">
        <v>3471</v>
      </c>
      <c r="C322" s="142" t="s">
        <v>3158</v>
      </c>
      <c r="D322" s="142" t="s">
        <v>3472</v>
      </c>
      <c r="E322" s="142" t="s">
        <v>3473</v>
      </c>
      <c r="F322" s="143" t="str">
        <f t="shared" ref="F322:F385" si="15">IF(H322&lt;=60,"소형",IF((H322&gt;60)*(H322&lt;=85)=1,"중소형",IF((H322&gt;85)*(H322&lt;=102)=1,"중형",IF((H322&gt;102)*(H322&lt;=135)=1,"중대형","대형"))))</f>
        <v>중소형</v>
      </c>
      <c r="G322" s="142" t="s">
        <v>3476</v>
      </c>
      <c r="H322" s="143">
        <v>84</v>
      </c>
      <c r="I322" s="139" t="s">
        <v>3211</v>
      </c>
      <c r="J322" s="143">
        <v>92</v>
      </c>
      <c r="K322" s="137">
        <v>43070</v>
      </c>
      <c r="L322" s="137">
        <v>43101</v>
      </c>
      <c r="M322" s="144">
        <f t="shared" si="14"/>
        <v>25.454545454545457</v>
      </c>
      <c r="N322" s="144" t="e">
        <f t="shared" ref="N322:N385" si="16">I322/M322</f>
        <v>#VALUE!</v>
      </c>
    </row>
    <row r="323" spans="1:14" hidden="1">
      <c r="A323" s="142" t="s">
        <v>2827</v>
      </c>
      <c r="B323" s="142" t="s">
        <v>3471</v>
      </c>
      <c r="C323" s="142" t="s">
        <v>3158</v>
      </c>
      <c r="D323" s="142" t="s">
        <v>3472</v>
      </c>
      <c r="E323" s="142" t="s">
        <v>3473</v>
      </c>
      <c r="F323" s="143" t="str">
        <f t="shared" si="15"/>
        <v>중소형</v>
      </c>
      <c r="G323" s="142" t="s">
        <v>3208</v>
      </c>
      <c r="H323" s="143">
        <v>84</v>
      </c>
      <c r="I323" s="139" t="s">
        <v>3211</v>
      </c>
      <c r="J323" s="143">
        <v>1190</v>
      </c>
      <c r="K323" s="137">
        <v>43070</v>
      </c>
      <c r="L323" s="137">
        <v>43101</v>
      </c>
      <c r="M323" s="144">
        <f t="shared" ref="M323:M386" si="17">H323/3.3</f>
        <v>25.454545454545457</v>
      </c>
      <c r="N323" s="144" t="e">
        <f t="shared" si="16"/>
        <v>#VALUE!</v>
      </c>
    </row>
    <row r="324" spans="1:14" hidden="1">
      <c r="A324" s="142" t="s">
        <v>2829</v>
      </c>
      <c r="B324" s="142" t="s">
        <v>3477</v>
      </c>
      <c r="C324" s="142" t="s">
        <v>3169</v>
      </c>
      <c r="D324" s="142" t="s">
        <v>3223</v>
      </c>
      <c r="E324" s="142" t="s">
        <v>3478</v>
      </c>
      <c r="F324" s="143" t="str">
        <f t="shared" si="15"/>
        <v>중소형</v>
      </c>
      <c r="G324" s="142" t="s">
        <v>3479</v>
      </c>
      <c r="H324" s="143">
        <v>69</v>
      </c>
      <c r="I324" s="144">
        <v>31000</v>
      </c>
      <c r="J324" s="143">
        <v>14</v>
      </c>
      <c r="K324" s="137">
        <v>43070</v>
      </c>
      <c r="L324" s="137">
        <v>43101</v>
      </c>
      <c r="M324" s="144">
        <f t="shared" si="17"/>
        <v>20.90909090909091</v>
      </c>
      <c r="N324" s="144">
        <f t="shared" si="16"/>
        <v>1482.6086956521738</v>
      </c>
    </row>
    <row r="325" spans="1:14" hidden="1">
      <c r="A325" s="142" t="s">
        <v>2829</v>
      </c>
      <c r="B325" s="142" t="s">
        <v>3477</v>
      </c>
      <c r="C325" s="142" t="s">
        <v>3169</v>
      </c>
      <c r="D325" s="142" t="s">
        <v>3223</v>
      </c>
      <c r="E325" s="142" t="s">
        <v>3478</v>
      </c>
      <c r="F325" s="143" t="str">
        <f t="shared" si="15"/>
        <v>중소형</v>
      </c>
      <c r="G325" s="142" t="s">
        <v>3480</v>
      </c>
      <c r="H325" s="143">
        <v>72</v>
      </c>
      <c r="I325" s="144">
        <v>33000</v>
      </c>
      <c r="J325" s="143">
        <v>14</v>
      </c>
      <c r="K325" s="137">
        <v>43070</v>
      </c>
      <c r="L325" s="137">
        <v>43101</v>
      </c>
      <c r="M325" s="144">
        <f t="shared" si="17"/>
        <v>21.81818181818182</v>
      </c>
      <c r="N325" s="144">
        <f t="shared" si="16"/>
        <v>1512.4999999999998</v>
      </c>
    </row>
    <row r="326" spans="1:14" hidden="1">
      <c r="A326" s="142" t="s">
        <v>2829</v>
      </c>
      <c r="B326" s="142" t="s">
        <v>3477</v>
      </c>
      <c r="C326" s="142" t="s">
        <v>3169</v>
      </c>
      <c r="D326" s="142" t="s">
        <v>3223</v>
      </c>
      <c r="E326" s="142" t="s">
        <v>3478</v>
      </c>
      <c r="F326" s="143" t="str">
        <f t="shared" si="15"/>
        <v>중소형</v>
      </c>
      <c r="G326" s="142" t="s">
        <v>3481</v>
      </c>
      <c r="H326" s="143">
        <v>75</v>
      </c>
      <c r="I326" s="144">
        <v>34000</v>
      </c>
      <c r="J326" s="143">
        <v>14</v>
      </c>
      <c r="K326" s="137">
        <v>43070</v>
      </c>
      <c r="L326" s="137">
        <v>43101</v>
      </c>
      <c r="M326" s="144">
        <f t="shared" si="17"/>
        <v>22.72727272727273</v>
      </c>
      <c r="N326" s="144">
        <f t="shared" si="16"/>
        <v>1495.9999999999998</v>
      </c>
    </row>
    <row r="327" spans="1:14" hidden="1">
      <c r="A327" s="142" t="s">
        <v>2829</v>
      </c>
      <c r="B327" s="142" t="s">
        <v>3477</v>
      </c>
      <c r="C327" s="142" t="s">
        <v>3169</v>
      </c>
      <c r="D327" s="142" t="s">
        <v>3223</v>
      </c>
      <c r="E327" s="142" t="s">
        <v>3478</v>
      </c>
      <c r="F327" s="143" t="str">
        <f t="shared" si="15"/>
        <v>중소형</v>
      </c>
      <c r="G327" s="142" t="s">
        <v>3482</v>
      </c>
      <c r="H327" s="143">
        <v>77</v>
      </c>
      <c r="I327" s="144">
        <v>35000</v>
      </c>
      <c r="J327" s="143">
        <v>14</v>
      </c>
      <c r="K327" s="137">
        <v>43070</v>
      </c>
      <c r="L327" s="137">
        <v>43101</v>
      </c>
      <c r="M327" s="144">
        <f t="shared" si="17"/>
        <v>23.333333333333336</v>
      </c>
      <c r="N327" s="144">
        <f t="shared" si="16"/>
        <v>1499.9999999999998</v>
      </c>
    </row>
    <row r="328" spans="1:14" hidden="1">
      <c r="A328" s="142" t="s">
        <v>2829</v>
      </c>
      <c r="B328" s="142" t="s">
        <v>3477</v>
      </c>
      <c r="C328" s="142" t="s">
        <v>3169</v>
      </c>
      <c r="D328" s="142" t="s">
        <v>3223</v>
      </c>
      <c r="E328" s="142" t="s">
        <v>3478</v>
      </c>
      <c r="F328" s="143" t="str">
        <f t="shared" si="15"/>
        <v>중소형</v>
      </c>
      <c r="G328" s="142" t="s">
        <v>3483</v>
      </c>
      <c r="H328" s="143">
        <v>79</v>
      </c>
      <c r="I328" s="144">
        <v>36000</v>
      </c>
      <c r="J328" s="143">
        <v>14</v>
      </c>
      <c r="K328" s="137">
        <v>43070</v>
      </c>
      <c r="L328" s="137">
        <v>43101</v>
      </c>
      <c r="M328" s="144">
        <f t="shared" si="17"/>
        <v>23.939393939393941</v>
      </c>
      <c r="N328" s="144">
        <f t="shared" si="16"/>
        <v>1503.7974683544303</v>
      </c>
    </row>
    <row r="329" spans="1:14" hidden="1">
      <c r="A329" s="143" t="s">
        <v>2</v>
      </c>
      <c r="B329" s="143" t="s">
        <v>66</v>
      </c>
      <c r="C329" s="143" t="s">
        <v>963</v>
      </c>
      <c r="D329" s="143" t="s">
        <v>488</v>
      </c>
      <c r="E329" s="143" t="s">
        <v>703</v>
      </c>
      <c r="F329" s="143" t="str">
        <f t="shared" si="15"/>
        <v>중소형</v>
      </c>
      <c r="G329" s="143" t="s">
        <v>1340</v>
      </c>
      <c r="H329" s="143">
        <v>74</v>
      </c>
      <c r="I329" s="144">
        <v>29980</v>
      </c>
      <c r="J329" s="143">
        <v>74</v>
      </c>
      <c r="K329" s="137">
        <v>41883</v>
      </c>
      <c r="L329" s="137">
        <v>43132</v>
      </c>
      <c r="M329" s="144">
        <f t="shared" si="17"/>
        <v>22.424242424242426</v>
      </c>
      <c r="N329" s="144">
        <f t="shared" si="16"/>
        <v>1336.9459459459458</v>
      </c>
    </row>
    <row r="330" spans="1:14" hidden="1">
      <c r="A330" s="143" t="s">
        <v>2</v>
      </c>
      <c r="B330" s="143" t="s">
        <v>66</v>
      </c>
      <c r="C330" s="143" t="s">
        <v>963</v>
      </c>
      <c r="D330" s="143" t="s">
        <v>488</v>
      </c>
      <c r="E330" s="143" t="s">
        <v>703</v>
      </c>
      <c r="F330" s="143" t="str">
        <f t="shared" si="15"/>
        <v>중소형</v>
      </c>
      <c r="G330" s="143" t="s">
        <v>1304</v>
      </c>
      <c r="H330" s="143">
        <v>84</v>
      </c>
      <c r="I330" s="144">
        <v>33680</v>
      </c>
      <c r="J330" s="143">
        <v>182</v>
      </c>
      <c r="K330" s="137">
        <v>41883</v>
      </c>
      <c r="L330" s="137">
        <v>43132</v>
      </c>
      <c r="M330" s="144">
        <f t="shared" si="17"/>
        <v>25.454545454545457</v>
      </c>
      <c r="N330" s="144">
        <f t="shared" si="16"/>
        <v>1323.1428571428571</v>
      </c>
    </row>
    <row r="331" spans="1:14" hidden="1">
      <c r="A331" s="143" t="s">
        <v>2</v>
      </c>
      <c r="B331" s="143" t="s">
        <v>66</v>
      </c>
      <c r="C331" s="143" t="s">
        <v>963</v>
      </c>
      <c r="D331" s="143" t="s">
        <v>488</v>
      </c>
      <c r="E331" s="143" t="s">
        <v>703</v>
      </c>
      <c r="F331" s="143" t="str">
        <f t="shared" si="15"/>
        <v>중소형</v>
      </c>
      <c r="G331" s="143" t="s">
        <v>1108</v>
      </c>
      <c r="H331" s="143">
        <v>84</v>
      </c>
      <c r="I331" s="144">
        <v>33680</v>
      </c>
      <c r="J331" s="143">
        <v>144</v>
      </c>
      <c r="K331" s="137">
        <v>41883</v>
      </c>
      <c r="L331" s="137">
        <v>43132</v>
      </c>
      <c r="M331" s="144">
        <f t="shared" si="17"/>
        <v>25.454545454545457</v>
      </c>
      <c r="N331" s="144">
        <f t="shared" si="16"/>
        <v>1323.1428571428571</v>
      </c>
    </row>
    <row r="332" spans="1:14" hidden="1">
      <c r="A332" s="143" t="s">
        <v>2</v>
      </c>
      <c r="B332" s="143" t="s">
        <v>66</v>
      </c>
      <c r="C332" s="143" t="s">
        <v>963</v>
      </c>
      <c r="D332" s="143" t="s">
        <v>488</v>
      </c>
      <c r="E332" s="143" t="s">
        <v>703</v>
      </c>
      <c r="F332" s="143" t="str">
        <f t="shared" si="15"/>
        <v>중소형</v>
      </c>
      <c r="G332" s="143" t="s">
        <v>1109</v>
      </c>
      <c r="H332" s="143">
        <v>84</v>
      </c>
      <c r="I332" s="144">
        <v>34380</v>
      </c>
      <c r="J332" s="143">
        <v>74</v>
      </c>
      <c r="K332" s="137">
        <v>41883</v>
      </c>
      <c r="L332" s="137">
        <v>43132</v>
      </c>
      <c r="M332" s="144">
        <f t="shared" si="17"/>
        <v>25.454545454545457</v>
      </c>
      <c r="N332" s="144">
        <f t="shared" si="16"/>
        <v>1350.6428571428571</v>
      </c>
    </row>
    <row r="333" spans="1:14" hidden="1">
      <c r="A333" s="143" t="s">
        <v>2</v>
      </c>
      <c r="B333" s="143" t="s">
        <v>66</v>
      </c>
      <c r="C333" s="143" t="s">
        <v>963</v>
      </c>
      <c r="D333" s="143" t="s">
        <v>488</v>
      </c>
      <c r="E333" s="143" t="s">
        <v>703</v>
      </c>
      <c r="F333" s="143" t="str">
        <f t="shared" si="15"/>
        <v>중소형</v>
      </c>
      <c r="G333" s="143" t="s">
        <v>1545</v>
      </c>
      <c r="H333" s="143">
        <v>84</v>
      </c>
      <c r="I333" s="144">
        <v>34380</v>
      </c>
      <c r="J333" s="143">
        <v>74</v>
      </c>
      <c r="K333" s="137">
        <v>41883</v>
      </c>
      <c r="L333" s="137">
        <v>43132</v>
      </c>
      <c r="M333" s="144">
        <f t="shared" si="17"/>
        <v>25.454545454545457</v>
      </c>
      <c r="N333" s="144">
        <f t="shared" si="16"/>
        <v>1350.6428571428571</v>
      </c>
    </row>
    <row r="334" spans="1:14" hidden="1">
      <c r="A334" s="143" t="s">
        <v>2</v>
      </c>
      <c r="B334" s="143" t="s">
        <v>66</v>
      </c>
      <c r="C334" s="143" t="s">
        <v>963</v>
      </c>
      <c r="D334" s="143" t="s">
        <v>488</v>
      </c>
      <c r="E334" s="143" t="s">
        <v>703</v>
      </c>
      <c r="F334" s="143" t="str">
        <f t="shared" si="15"/>
        <v>중소형</v>
      </c>
      <c r="G334" s="143" t="s">
        <v>1262</v>
      </c>
      <c r="H334" s="143">
        <v>84</v>
      </c>
      <c r="I334" s="144">
        <v>34380</v>
      </c>
      <c r="J334" s="143">
        <v>72</v>
      </c>
      <c r="K334" s="137">
        <v>41883</v>
      </c>
      <c r="L334" s="137">
        <v>43132</v>
      </c>
      <c r="M334" s="144">
        <f t="shared" si="17"/>
        <v>25.454545454545457</v>
      </c>
      <c r="N334" s="144">
        <f t="shared" si="16"/>
        <v>1350.6428571428571</v>
      </c>
    </row>
    <row r="335" spans="1:14" hidden="1">
      <c r="A335" s="143" t="s">
        <v>2</v>
      </c>
      <c r="B335" s="143" t="s">
        <v>76</v>
      </c>
      <c r="C335" s="143" t="s">
        <v>963</v>
      </c>
      <c r="D335" s="143" t="s">
        <v>538</v>
      </c>
      <c r="E335" s="143" t="s">
        <v>819</v>
      </c>
      <c r="F335" s="143" t="str">
        <f t="shared" si="15"/>
        <v>소형</v>
      </c>
      <c r="G335" s="143" t="s">
        <v>1168</v>
      </c>
      <c r="H335" s="143">
        <v>39</v>
      </c>
      <c r="I335" s="144" t="s">
        <v>3</v>
      </c>
      <c r="J335" s="143">
        <v>138</v>
      </c>
      <c r="K335" s="137">
        <v>41944</v>
      </c>
      <c r="L335" s="137">
        <v>43132</v>
      </c>
      <c r="M335" s="144">
        <f t="shared" si="17"/>
        <v>11.818181818181818</v>
      </c>
      <c r="N335" s="144" t="e">
        <f t="shared" si="16"/>
        <v>#VALUE!</v>
      </c>
    </row>
    <row r="336" spans="1:14" hidden="1">
      <c r="A336" s="143" t="s">
        <v>2</v>
      </c>
      <c r="B336" s="143" t="s">
        <v>76</v>
      </c>
      <c r="C336" s="143" t="s">
        <v>963</v>
      </c>
      <c r="D336" s="143" t="s">
        <v>538</v>
      </c>
      <c r="E336" s="143" t="s">
        <v>819</v>
      </c>
      <c r="F336" s="143" t="str">
        <f t="shared" si="15"/>
        <v>소형</v>
      </c>
      <c r="G336" s="143" t="s">
        <v>1169</v>
      </c>
      <c r="H336" s="143">
        <v>49</v>
      </c>
      <c r="I336" s="144" t="s">
        <v>3</v>
      </c>
      <c r="J336" s="143">
        <v>130</v>
      </c>
      <c r="K336" s="137">
        <v>41944</v>
      </c>
      <c r="L336" s="137">
        <v>43132</v>
      </c>
      <c r="M336" s="144">
        <f t="shared" si="17"/>
        <v>14.84848484848485</v>
      </c>
      <c r="N336" s="144" t="e">
        <f t="shared" si="16"/>
        <v>#VALUE!</v>
      </c>
    </row>
    <row r="337" spans="1:14" hidden="1">
      <c r="A337" s="143" t="s">
        <v>2</v>
      </c>
      <c r="B337" s="143" t="s">
        <v>76</v>
      </c>
      <c r="C337" s="143" t="s">
        <v>963</v>
      </c>
      <c r="D337" s="143" t="s">
        <v>538</v>
      </c>
      <c r="E337" s="143" t="s">
        <v>819</v>
      </c>
      <c r="F337" s="143" t="str">
        <f t="shared" si="15"/>
        <v>소형</v>
      </c>
      <c r="G337" s="143" t="s">
        <v>995</v>
      </c>
      <c r="H337" s="143">
        <v>59</v>
      </c>
      <c r="I337" s="144">
        <v>26300</v>
      </c>
      <c r="J337" s="143">
        <v>295</v>
      </c>
      <c r="K337" s="137">
        <v>41944</v>
      </c>
      <c r="L337" s="137">
        <v>43132</v>
      </c>
      <c r="M337" s="144">
        <f t="shared" si="17"/>
        <v>17.878787878787879</v>
      </c>
      <c r="N337" s="144">
        <f t="shared" si="16"/>
        <v>1471.0169491525423</v>
      </c>
    </row>
    <row r="338" spans="1:14" hidden="1">
      <c r="A338" s="143" t="s">
        <v>2</v>
      </c>
      <c r="B338" s="143" t="s">
        <v>76</v>
      </c>
      <c r="C338" s="143" t="s">
        <v>963</v>
      </c>
      <c r="D338" s="143" t="s">
        <v>538</v>
      </c>
      <c r="E338" s="143" t="s">
        <v>819</v>
      </c>
      <c r="F338" s="143" t="str">
        <f t="shared" si="15"/>
        <v>소형</v>
      </c>
      <c r="G338" s="143" t="s">
        <v>1101</v>
      </c>
      <c r="H338" s="143">
        <v>59</v>
      </c>
      <c r="I338" s="144">
        <v>23700</v>
      </c>
      <c r="J338" s="143">
        <v>78</v>
      </c>
      <c r="K338" s="137">
        <v>41944</v>
      </c>
      <c r="L338" s="137">
        <v>43132</v>
      </c>
      <c r="M338" s="144">
        <f t="shared" si="17"/>
        <v>17.878787878787879</v>
      </c>
      <c r="N338" s="144">
        <f t="shared" si="16"/>
        <v>1325.593220338983</v>
      </c>
    </row>
    <row r="339" spans="1:14" hidden="1">
      <c r="A339" s="143" t="s">
        <v>2</v>
      </c>
      <c r="B339" s="143" t="s">
        <v>76</v>
      </c>
      <c r="C339" s="143" t="s">
        <v>963</v>
      </c>
      <c r="D339" s="143" t="s">
        <v>538</v>
      </c>
      <c r="E339" s="143" t="s">
        <v>819</v>
      </c>
      <c r="F339" s="143" t="str">
        <f t="shared" si="15"/>
        <v>소형</v>
      </c>
      <c r="G339" s="143" t="s">
        <v>1155</v>
      </c>
      <c r="H339" s="143">
        <v>59</v>
      </c>
      <c r="I339" s="144">
        <v>26040</v>
      </c>
      <c r="J339" s="143">
        <v>87</v>
      </c>
      <c r="K339" s="137">
        <v>41944</v>
      </c>
      <c r="L339" s="137">
        <v>43132</v>
      </c>
      <c r="M339" s="144">
        <f t="shared" si="17"/>
        <v>17.878787878787879</v>
      </c>
      <c r="N339" s="144">
        <f t="shared" si="16"/>
        <v>1456.4745762711864</v>
      </c>
    </row>
    <row r="340" spans="1:14" hidden="1">
      <c r="A340" s="143" t="s">
        <v>2</v>
      </c>
      <c r="B340" s="143" t="s">
        <v>76</v>
      </c>
      <c r="C340" s="143" t="s">
        <v>963</v>
      </c>
      <c r="D340" s="143" t="s">
        <v>538</v>
      </c>
      <c r="E340" s="143" t="s">
        <v>819</v>
      </c>
      <c r="F340" s="143" t="str">
        <f t="shared" si="15"/>
        <v>소형</v>
      </c>
      <c r="G340" s="143" t="s">
        <v>1245</v>
      </c>
      <c r="H340" s="143">
        <v>59</v>
      </c>
      <c r="I340" s="144">
        <v>26040</v>
      </c>
      <c r="J340" s="143">
        <v>56</v>
      </c>
      <c r="K340" s="137">
        <v>41944</v>
      </c>
      <c r="L340" s="137">
        <v>43132</v>
      </c>
      <c r="M340" s="144">
        <f t="shared" si="17"/>
        <v>17.878787878787879</v>
      </c>
      <c r="N340" s="144">
        <f t="shared" si="16"/>
        <v>1456.4745762711864</v>
      </c>
    </row>
    <row r="341" spans="1:14" hidden="1">
      <c r="A341" s="143" t="s">
        <v>2</v>
      </c>
      <c r="B341" s="143" t="s">
        <v>76</v>
      </c>
      <c r="C341" s="143" t="s">
        <v>963</v>
      </c>
      <c r="D341" s="143" t="s">
        <v>538</v>
      </c>
      <c r="E341" s="143" t="s">
        <v>819</v>
      </c>
      <c r="F341" s="143" t="str">
        <f t="shared" si="15"/>
        <v>중소형</v>
      </c>
      <c r="G341" s="143" t="s">
        <v>1001</v>
      </c>
      <c r="H341" s="143">
        <v>84</v>
      </c>
      <c r="I341" s="144">
        <v>32090</v>
      </c>
      <c r="J341" s="143">
        <v>627</v>
      </c>
      <c r="K341" s="137">
        <v>41944</v>
      </c>
      <c r="L341" s="137">
        <v>43132</v>
      </c>
      <c r="M341" s="144">
        <f t="shared" si="17"/>
        <v>25.454545454545457</v>
      </c>
      <c r="N341" s="144">
        <f t="shared" si="16"/>
        <v>1260.6785714285713</v>
      </c>
    </row>
    <row r="342" spans="1:14" hidden="1">
      <c r="A342" s="143" t="s">
        <v>2</v>
      </c>
      <c r="B342" s="143" t="s">
        <v>76</v>
      </c>
      <c r="C342" s="143" t="s">
        <v>963</v>
      </c>
      <c r="D342" s="143" t="s">
        <v>538</v>
      </c>
      <c r="E342" s="143" t="s">
        <v>819</v>
      </c>
      <c r="F342" s="143" t="str">
        <f t="shared" si="15"/>
        <v>중소형</v>
      </c>
      <c r="G342" s="143" t="s">
        <v>1002</v>
      </c>
      <c r="H342" s="143">
        <v>84</v>
      </c>
      <c r="I342" s="144">
        <v>35260</v>
      </c>
      <c r="J342" s="143">
        <v>178</v>
      </c>
      <c r="K342" s="137">
        <v>41944</v>
      </c>
      <c r="L342" s="137">
        <v>43132</v>
      </c>
      <c r="M342" s="144">
        <f t="shared" si="17"/>
        <v>25.454545454545457</v>
      </c>
      <c r="N342" s="144">
        <f t="shared" si="16"/>
        <v>1385.2142857142856</v>
      </c>
    </row>
    <row r="343" spans="1:14" hidden="1">
      <c r="A343" s="143" t="s">
        <v>2</v>
      </c>
      <c r="B343" s="143" t="s">
        <v>76</v>
      </c>
      <c r="C343" s="143" t="s">
        <v>963</v>
      </c>
      <c r="D343" s="143" t="s">
        <v>538</v>
      </c>
      <c r="E343" s="143" t="s">
        <v>819</v>
      </c>
      <c r="F343" s="143" t="str">
        <f t="shared" si="15"/>
        <v>중소형</v>
      </c>
      <c r="G343" s="143" t="s">
        <v>1030</v>
      </c>
      <c r="H343" s="143">
        <v>84</v>
      </c>
      <c r="I343" s="144">
        <v>34540</v>
      </c>
      <c r="J343" s="143">
        <v>511</v>
      </c>
      <c r="K343" s="137">
        <v>41944</v>
      </c>
      <c r="L343" s="137">
        <v>43132</v>
      </c>
      <c r="M343" s="144">
        <f t="shared" si="17"/>
        <v>25.454545454545457</v>
      </c>
      <c r="N343" s="144">
        <f t="shared" si="16"/>
        <v>1356.9285714285713</v>
      </c>
    </row>
    <row r="344" spans="1:14" hidden="1">
      <c r="A344" s="143" t="s">
        <v>2</v>
      </c>
      <c r="B344" s="143" t="s">
        <v>76</v>
      </c>
      <c r="C344" s="143" t="s">
        <v>963</v>
      </c>
      <c r="D344" s="143" t="s">
        <v>538</v>
      </c>
      <c r="E344" s="143" t="s">
        <v>819</v>
      </c>
      <c r="F344" s="143" t="str">
        <f t="shared" si="15"/>
        <v>중소형</v>
      </c>
      <c r="G344" s="143" t="s">
        <v>1058</v>
      </c>
      <c r="H344" s="143">
        <v>84</v>
      </c>
      <c r="I344" s="144">
        <v>34540</v>
      </c>
      <c r="J344" s="143">
        <v>116</v>
      </c>
      <c r="K344" s="137">
        <v>41944</v>
      </c>
      <c r="L344" s="137">
        <v>43132</v>
      </c>
      <c r="M344" s="144">
        <f t="shared" si="17"/>
        <v>25.454545454545457</v>
      </c>
      <c r="N344" s="144">
        <f t="shared" si="16"/>
        <v>1356.9285714285713</v>
      </c>
    </row>
    <row r="345" spans="1:14" hidden="1">
      <c r="A345" s="143" t="s">
        <v>2</v>
      </c>
      <c r="B345" s="143" t="s">
        <v>76</v>
      </c>
      <c r="C345" s="143" t="s">
        <v>963</v>
      </c>
      <c r="D345" s="143" t="s">
        <v>538</v>
      </c>
      <c r="E345" s="143" t="s">
        <v>819</v>
      </c>
      <c r="F345" s="143" t="str">
        <f t="shared" si="15"/>
        <v>중소형</v>
      </c>
      <c r="G345" s="143" t="s">
        <v>1116</v>
      </c>
      <c r="H345" s="143">
        <v>84</v>
      </c>
      <c r="I345" s="144">
        <v>34540</v>
      </c>
      <c r="J345" s="143">
        <v>92</v>
      </c>
      <c r="K345" s="137">
        <v>41944</v>
      </c>
      <c r="L345" s="137">
        <v>43132</v>
      </c>
      <c r="M345" s="144">
        <f t="shared" si="17"/>
        <v>25.454545454545457</v>
      </c>
      <c r="N345" s="144">
        <f t="shared" si="16"/>
        <v>1356.9285714285713</v>
      </c>
    </row>
    <row r="346" spans="1:14" hidden="1">
      <c r="A346" s="143" t="s">
        <v>2</v>
      </c>
      <c r="B346" s="143" t="s">
        <v>76</v>
      </c>
      <c r="C346" s="143" t="s">
        <v>963</v>
      </c>
      <c r="D346" s="143" t="s">
        <v>538</v>
      </c>
      <c r="E346" s="143" t="s">
        <v>819</v>
      </c>
      <c r="F346" s="143" t="str">
        <f t="shared" si="15"/>
        <v>중소형</v>
      </c>
      <c r="G346" s="143" t="s">
        <v>1172</v>
      </c>
      <c r="H346" s="143">
        <v>84</v>
      </c>
      <c r="I346" s="144">
        <v>33810</v>
      </c>
      <c r="J346" s="143">
        <v>110</v>
      </c>
      <c r="K346" s="137">
        <v>41944</v>
      </c>
      <c r="L346" s="137">
        <v>43132</v>
      </c>
      <c r="M346" s="144">
        <f t="shared" si="17"/>
        <v>25.454545454545457</v>
      </c>
      <c r="N346" s="144">
        <f t="shared" si="16"/>
        <v>1328.2499999999998</v>
      </c>
    </row>
    <row r="347" spans="1:14" hidden="1">
      <c r="A347" s="143" t="s">
        <v>2</v>
      </c>
      <c r="B347" s="143" t="s">
        <v>76</v>
      </c>
      <c r="C347" s="143" t="s">
        <v>963</v>
      </c>
      <c r="D347" s="143" t="s">
        <v>538</v>
      </c>
      <c r="E347" s="143" t="s">
        <v>819</v>
      </c>
      <c r="F347" s="143" t="str">
        <f t="shared" si="15"/>
        <v>중형</v>
      </c>
      <c r="G347" s="143" t="s">
        <v>1283</v>
      </c>
      <c r="H347" s="143">
        <v>100</v>
      </c>
      <c r="I347" s="144">
        <v>39850</v>
      </c>
      <c r="J347" s="143">
        <v>30</v>
      </c>
      <c r="K347" s="137">
        <v>41944</v>
      </c>
      <c r="L347" s="137">
        <v>43132</v>
      </c>
      <c r="M347" s="144">
        <f t="shared" si="17"/>
        <v>30.303030303030305</v>
      </c>
      <c r="N347" s="144">
        <f t="shared" si="16"/>
        <v>1315.05</v>
      </c>
    </row>
    <row r="348" spans="1:14" hidden="1">
      <c r="A348" s="143" t="s">
        <v>2</v>
      </c>
      <c r="B348" s="143" t="s">
        <v>76</v>
      </c>
      <c r="C348" s="143" t="s">
        <v>963</v>
      </c>
      <c r="D348" s="143" t="s">
        <v>538</v>
      </c>
      <c r="E348" s="143" t="s">
        <v>819</v>
      </c>
      <c r="F348" s="143" t="str">
        <f t="shared" si="15"/>
        <v>중형</v>
      </c>
      <c r="G348" s="143" t="s">
        <v>1551</v>
      </c>
      <c r="H348" s="143">
        <v>100</v>
      </c>
      <c r="I348" s="144">
        <v>39060</v>
      </c>
      <c r="J348" s="143">
        <v>465</v>
      </c>
      <c r="K348" s="137">
        <v>41944</v>
      </c>
      <c r="L348" s="137">
        <v>43132</v>
      </c>
      <c r="M348" s="144">
        <f t="shared" si="17"/>
        <v>30.303030303030305</v>
      </c>
      <c r="N348" s="144">
        <f t="shared" si="16"/>
        <v>1288.98</v>
      </c>
    </row>
    <row r="349" spans="1:14" hidden="1">
      <c r="A349" s="143" t="s">
        <v>2</v>
      </c>
      <c r="B349" s="143" t="s">
        <v>76</v>
      </c>
      <c r="C349" s="143" t="s">
        <v>963</v>
      </c>
      <c r="D349" s="143" t="s">
        <v>538</v>
      </c>
      <c r="E349" s="143" t="s">
        <v>819</v>
      </c>
      <c r="F349" s="143" t="str">
        <f t="shared" si="15"/>
        <v>중대형</v>
      </c>
      <c r="G349" s="143" t="s">
        <v>1552</v>
      </c>
      <c r="H349" s="143">
        <v>121</v>
      </c>
      <c r="I349" s="144">
        <v>45250</v>
      </c>
      <c r="J349" s="143">
        <v>108</v>
      </c>
      <c r="K349" s="137">
        <v>41944</v>
      </c>
      <c r="L349" s="137">
        <v>43132</v>
      </c>
      <c r="M349" s="144">
        <f t="shared" si="17"/>
        <v>36.666666666666671</v>
      </c>
      <c r="N349" s="144">
        <f t="shared" si="16"/>
        <v>1234.090909090909</v>
      </c>
    </row>
    <row r="350" spans="1:14" hidden="1">
      <c r="A350" s="143" t="s">
        <v>2</v>
      </c>
      <c r="B350" s="143" t="s">
        <v>76</v>
      </c>
      <c r="C350" s="143" t="s">
        <v>963</v>
      </c>
      <c r="D350" s="143" t="s">
        <v>538</v>
      </c>
      <c r="E350" s="143" t="s">
        <v>819</v>
      </c>
      <c r="F350" s="143" t="str">
        <f t="shared" si="15"/>
        <v>중대형</v>
      </c>
      <c r="G350" s="143" t="s">
        <v>1553</v>
      </c>
      <c r="H350" s="143">
        <v>121</v>
      </c>
      <c r="I350" s="144">
        <v>44330</v>
      </c>
      <c r="J350" s="143">
        <v>128</v>
      </c>
      <c r="K350" s="137">
        <v>41944</v>
      </c>
      <c r="L350" s="137">
        <v>43132</v>
      </c>
      <c r="M350" s="144">
        <f t="shared" si="17"/>
        <v>36.666666666666671</v>
      </c>
      <c r="N350" s="144">
        <f t="shared" si="16"/>
        <v>1208.9999999999998</v>
      </c>
    </row>
    <row r="351" spans="1:14" hidden="1">
      <c r="A351" s="143" t="s">
        <v>2</v>
      </c>
      <c r="B351" s="143" t="s">
        <v>67</v>
      </c>
      <c r="C351" s="143" t="s">
        <v>960</v>
      </c>
      <c r="D351" s="143" t="s">
        <v>582</v>
      </c>
      <c r="E351" s="143" t="s">
        <v>679</v>
      </c>
      <c r="F351" s="143" t="str">
        <f t="shared" si="15"/>
        <v>중소형</v>
      </c>
      <c r="G351" s="143" t="s">
        <v>1038</v>
      </c>
      <c r="H351" s="143">
        <v>84</v>
      </c>
      <c r="I351" s="144">
        <v>27281</v>
      </c>
      <c r="J351" s="143">
        <v>173</v>
      </c>
      <c r="K351" s="137">
        <v>42125</v>
      </c>
      <c r="L351" s="137">
        <v>43132</v>
      </c>
      <c r="M351" s="144">
        <f t="shared" si="17"/>
        <v>25.454545454545457</v>
      </c>
      <c r="N351" s="144">
        <f t="shared" si="16"/>
        <v>1071.7535714285714</v>
      </c>
    </row>
    <row r="352" spans="1:14" hidden="1">
      <c r="A352" s="143" t="s">
        <v>2</v>
      </c>
      <c r="B352" s="143" t="s">
        <v>67</v>
      </c>
      <c r="C352" s="143" t="s">
        <v>960</v>
      </c>
      <c r="D352" s="143" t="s">
        <v>582</v>
      </c>
      <c r="E352" s="143" t="s">
        <v>679</v>
      </c>
      <c r="F352" s="143" t="str">
        <f t="shared" si="15"/>
        <v>중소형</v>
      </c>
      <c r="G352" s="143" t="s">
        <v>1013</v>
      </c>
      <c r="H352" s="143">
        <v>84</v>
      </c>
      <c r="I352" s="144">
        <v>27414</v>
      </c>
      <c r="J352" s="143">
        <v>172</v>
      </c>
      <c r="K352" s="137">
        <v>42125</v>
      </c>
      <c r="L352" s="137">
        <v>43132</v>
      </c>
      <c r="M352" s="144">
        <f t="shared" si="17"/>
        <v>25.454545454545457</v>
      </c>
      <c r="N352" s="144">
        <f t="shared" si="16"/>
        <v>1076.9785714285713</v>
      </c>
    </row>
    <row r="353" spans="1:14" hidden="1">
      <c r="A353" s="143" t="s">
        <v>2</v>
      </c>
      <c r="B353" s="143" t="s">
        <v>3502</v>
      </c>
      <c r="C353" s="143" t="s">
        <v>952</v>
      </c>
      <c r="D353" s="143" t="s">
        <v>520</v>
      </c>
      <c r="E353" s="143" t="s">
        <v>544</v>
      </c>
      <c r="F353" s="143" t="str">
        <f t="shared" si="15"/>
        <v>중소형</v>
      </c>
      <c r="G353" s="143" t="s">
        <v>1598</v>
      </c>
      <c r="H353" s="143">
        <v>69</v>
      </c>
      <c r="I353" s="144">
        <v>27160</v>
      </c>
      <c r="J353" s="143">
        <v>677</v>
      </c>
      <c r="K353" s="137">
        <v>42125</v>
      </c>
      <c r="L353" s="137">
        <v>43132</v>
      </c>
      <c r="M353" s="144">
        <f t="shared" si="17"/>
        <v>20.90909090909091</v>
      </c>
      <c r="N353" s="144">
        <f t="shared" si="16"/>
        <v>1298.9565217391303</v>
      </c>
    </row>
    <row r="354" spans="1:14" hidden="1">
      <c r="A354" s="143" t="s">
        <v>2</v>
      </c>
      <c r="B354" s="143" t="s">
        <v>91</v>
      </c>
      <c r="C354" s="143" t="s">
        <v>952</v>
      </c>
      <c r="D354" s="143" t="s">
        <v>520</v>
      </c>
      <c r="E354" s="143" t="s">
        <v>544</v>
      </c>
      <c r="F354" s="143" t="str">
        <f t="shared" si="15"/>
        <v>중소형</v>
      </c>
      <c r="G354" s="143" t="s">
        <v>1599</v>
      </c>
      <c r="H354" s="143">
        <v>69</v>
      </c>
      <c r="I354" s="144">
        <v>27300</v>
      </c>
      <c r="J354" s="143">
        <v>67</v>
      </c>
      <c r="K354" s="137">
        <v>42125</v>
      </c>
      <c r="L354" s="137">
        <v>43132</v>
      </c>
      <c r="M354" s="144">
        <f t="shared" si="17"/>
        <v>20.90909090909091</v>
      </c>
      <c r="N354" s="144">
        <f t="shared" si="16"/>
        <v>1305.6521739130435</v>
      </c>
    </row>
    <row r="355" spans="1:14" hidden="1">
      <c r="A355" s="143" t="s">
        <v>2</v>
      </c>
      <c r="B355" s="143" t="s">
        <v>91</v>
      </c>
      <c r="C355" s="143" t="s">
        <v>952</v>
      </c>
      <c r="D355" s="143" t="s">
        <v>520</v>
      </c>
      <c r="E355" s="143" t="s">
        <v>544</v>
      </c>
      <c r="F355" s="143" t="str">
        <f t="shared" si="15"/>
        <v>중소형</v>
      </c>
      <c r="G355" s="143" t="s">
        <v>1304</v>
      </c>
      <c r="H355" s="143">
        <v>84</v>
      </c>
      <c r="I355" s="144">
        <v>31990</v>
      </c>
      <c r="J355" s="143">
        <v>342</v>
      </c>
      <c r="K355" s="137">
        <v>42125</v>
      </c>
      <c r="L355" s="137">
        <v>43132</v>
      </c>
      <c r="M355" s="144">
        <f t="shared" si="17"/>
        <v>25.454545454545457</v>
      </c>
      <c r="N355" s="144">
        <f t="shared" si="16"/>
        <v>1256.75</v>
      </c>
    </row>
    <row r="356" spans="1:14" hidden="1">
      <c r="A356" s="143" t="s">
        <v>2</v>
      </c>
      <c r="B356" s="143" t="s">
        <v>91</v>
      </c>
      <c r="C356" s="143" t="s">
        <v>952</v>
      </c>
      <c r="D356" s="143" t="s">
        <v>520</v>
      </c>
      <c r="E356" s="143" t="s">
        <v>544</v>
      </c>
      <c r="F356" s="143" t="str">
        <f t="shared" si="15"/>
        <v>중소형</v>
      </c>
      <c r="G356" s="143" t="s">
        <v>1108</v>
      </c>
      <c r="H356" s="143">
        <v>84</v>
      </c>
      <c r="I356" s="144">
        <v>31870</v>
      </c>
      <c r="J356" s="143">
        <v>360</v>
      </c>
      <c r="K356" s="137">
        <v>42125</v>
      </c>
      <c r="L356" s="137">
        <v>43132</v>
      </c>
      <c r="M356" s="144">
        <f t="shared" si="17"/>
        <v>25.454545454545457</v>
      </c>
      <c r="N356" s="144">
        <f t="shared" si="16"/>
        <v>1252.0357142857142</v>
      </c>
    </row>
    <row r="357" spans="1:14" hidden="1">
      <c r="A357" s="143" t="s">
        <v>2</v>
      </c>
      <c r="B357" s="143" t="s">
        <v>91</v>
      </c>
      <c r="C357" s="143" t="s">
        <v>952</v>
      </c>
      <c r="D357" s="143" t="s">
        <v>520</v>
      </c>
      <c r="E357" s="143" t="s">
        <v>544</v>
      </c>
      <c r="F357" s="143" t="str">
        <f t="shared" si="15"/>
        <v>중소형</v>
      </c>
      <c r="G357" s="143" t="s">
        <v>1109</v>
      </c>
      <c r="H357" s="143">
        <v>84</v>
      </c>
      <c r="I357" s="144">
        <v>31290</v>
      </c>
      <c r="J357" s="143">
        <v>154</v>
      </c>
      <c r="K357" s="137">
        <v>42125</v>
      </c>
      <c r="L357" s="137">
        <v>43132</v>
      </c>
      <c r="M357" s="144">
        <f t="shared" si="17"/>
        <v>25.454545454545457</v>
      </c>
      <c r="N357" s="144">
        <f t="shared" si="16"/>
        <v>1229.25</v>
      </c>
    </row>
    <row r="358" spans="1:14" hidden="1">
      <c r="A358" s="143" t="s">
        <v>2</v>
      </c>
      <c r="B358" s="143" t="s">
        <v>91</v>
      </c>
      <c r="C358" s="143" t="s">
        <v>952</v>
      </c>
      <c r="D358" s="143" t="s">
        <v>520</v>
      </c>
      <c r="E358" s="143" t="s">
        <v>544</v>
      </c>
      <c r="F358" s="143" t="str">
        <f t="shared" si="15"/>
        <v>중소형</v>
      </c>
      <c r="G358" s="143" t="s">
        <v>1545</v>
      </c>
      <c r="H358" s="143">
        <v>84</v>
      </c>
      <c r="I358" s="144">
        <v>31910</v>
      </c>
      <c r="J358" s="143">
        <v>854</v>
      </c>
      <c r="K358" s="137">
        <v>42125</v>
      </c>
      <c r="L358" s="137">
        <v>43132</v>
      </c>
      <c r="M358" s="144">
        <f t="shared" si="17"/>
        <v>25.454545454545457</v>
      </c>
      <c r="N358" s="144">
        <f t="shared" si="16"/>
        <v>1253.6071428571427</v>
      </c>
    </row>
    <row r="359" spans="1:14" hidden="1">
      <c r="A359" s="143" t="s">
        <v>2</v>
      </c>
      <c r="B359" s="143" t="s">
        <v>91</v>
      </c>
      <c r="C359" s="143" t="s">
        <v>952</v>
      </c>
      <c r="D359" s="143" t="s">
        <v>520</v>
      </c>
      <c r="E359" s="143" t="s">
        <v>544</v>
      </c>
      <c r="F359" s="143" t="str">
        <f t="shared" si="15"/>
        <v>중대형</v>
      </c>
      <c r="G359" s="143" t="s">
        <v>1600</v>
      </c>
      <c r="H359" s="143">
        <v>113</v>
      </c>
      <c r="I359" s="144">
        <v>44670</v>
      </c>
      <c r="J359" s="143">
        <v>235</v>
      </c>
      <c r="K359" s="137">
        <v>42125</v>
      </c>
      <c r="L359" s="137">
        <v>43132</v>
      </c>
      <c r="M359" s="144">
        <f t="shared" si="17"/>
        <v>34.242424242424242</v>
      </c>
      <c r="N359" s="144">
        <f t="shared" si="16"/>
        <v>1304.5221238938054</v>
      </c>
    </row>
    <row r="360" spans="1:14" hidden="1">
      <c r="A360" s="143" t="s">
        <v>2</v>
      </c>
      <c r="B360" s="143" t="s">
        <v>91</v>
      </c>
      <c r="C360" s="143" t="s">
        <v>952</v>
      </c>
      <c r="D360" s="143" t="s">
        <v>520</v>
      </c>
      <c r="E360" s="143" t="s">
        <v>544</v>
      </c>
      <c r="F360" s="143" t="str">
        <f t="shared" si="15"/>
        <v>중대형</v>
      </c>
      <c r="G360" s="143" t="s">
        <v>1601</v>
      </c>
      <c r="H360" s="143">
        <v>133</v>
      </c>
      <c r="I360" s="144">
        <v>50500</v>
      </c>
      <c r="J360" s="143">
        <v>6</v>
      </c>
      <c r="K360" s="137">
        <v>42125</v>
      </c>
      <c r="L360" s="137">
        <v>43132</v>
      </c>
      <c r="M360" s="144">
        <f t="shared" si="17"/>
        <v>40.303030303030305</v>
      </c>
      <c r="N360" s="144">
        <f t="shared" si="16"/>
        <v>1253.0075187969924</v>
      </c>
    </row>
    <row r="361" spans="1:14" hidden="1">
      <c r="A361" s="143" t="s">
        <v>2</v>
      </c>
      <c r="B361" s="143" t="s">
        <v>114</v>
      </c>
      <c r="C361" s="143" t="s">
        <v>952</v>
      </c>
      <c r="D361" s="143" t="s">
        <v>506</v>
      </c>
      <c r="E361" s="143" t="s">
        <v>706</v>
      </c>
      <c r="F361" s="143" t="str">
        <f t="shared" si="15"/>
        <v>중소형</v>
      </c>
      <c r="G361" s="143" t="s">
        <v>1006</v>
      </c>
      <c r="H361" s="143">
        <v>84</v>
      </c>
      <c r="I361" s="144">
        <v>34850</v>
      </c>
      <c r="J361" s="143">
        <v>492</v>
      </c>
      <c r="K361" s="137">
        <v>42125</v>
      </c>
      <c r="L361" s="137">
        <v>43132</v>
      </c>
      <c r="M361" s="144">
        <f t="shared" si="17"/>
        <v>25.454545454545457</v>
      </c>
      <c r="N361" s="144">
        <f t="shared" si="16"/>
        <v>1369.1071428571427</v>
      </c>
    </row>
    <row r="362" spans="1:14" hidden="1">
      <c r="A362" s="143" t="s">
        <v>2</v>
      </c>
      <c r="B362" s="143" t="s">
        <v>3514</v>
      </c>
      <c r="C362" s="143" t="s">
        <v>952</v>
      </c>
      <c r="D362" s="143" t="s">
        <v>506</v>
      </c>
      <c r="E362" s="143" t="s">
        <v>706</v>
      </c>
      <c r="F362" s="143" t="str">
        <f t="shared" si="15"/>
        <v>중소형</v>
      </c>
      <c r="G362" s="143" t="s">
        <v>1002</v>
      </c>
      <c r="H362" s="143">
        <v>84</v>
      </c>
      <c r="I362" s="144">
        <v>35100</v>
      </c>
      <c r="J362" s="143">
        <v>228</v>
      </c>
      <c r="K362" s="137">
        <v>42125</v>
      </c>
      <c r="L362" s="137">
        <v>43132</v>
      </c>
      <c r="M362" s="144">
        <f t="shared" si="17"/>
        <v>25.454545454545457</v>
      </c>
      <c r="N362" s="144">
        <f t="shared" si="16"/>
        <v>1378.9285714285713</v>
      </c>
    </row>
    <row r="363" spans="1:14" hidden="1">
      <c r="A363" s="143" t="s">
        <v>2</v>
      </c>
      <c r="B363" s="143" t="s">
        <v>114</v>
      </c>
      <c r="C363" s="143" t="s">
        <v>952</v>
      </c>
      <c r="D363" s="143" t="s">
        <v>506</v>
      </c>
      <c r="E363" s="143" t="s">
        <v>706</v>
      </c>
      <c r="F363" s="143" t="str">
        <f t="shared" si="15"/>
        <v>중소형</v>
      </c>
      <c r="G363" s="143" t="s">
        <v>1048</v>
      </c>
      <c r="H363" s="143">
        <v>84</v>
      </c>
      <c r="I363" s="144">
        <v>35100</v>
      </c>
      <c r="J363" s="143">
        <v>218</v>
      </c>
      <c r="K363" s="137">
        <v>42125</v>
      </c>
      <c r="L363" s="137">
        <v>43132</v>
      </c>
      <c r="M363" s="144">
        <f t="shared" si="17"/>
        <v>25.454545454545457</v>
      </c>
      <c r="N363" s="144">
        <f t="shared" si="16"/>
        <v>1378.9285714285713</v>
      </c>
    </row>
    <row r="364" spans="1:14" hidden="1">
      <c r="A364" s="143" t="s">
        <v>2</v>
      </c>
      <c r="B364" s="143" t="s">
        <v>114</v>
      </c>
      <c r="C364" s="143" t="s">
        <v>952</v>
      </c>
      <c r="D364" s="143" t="s">
        <v>506</v>
      </c>
      <c r="E364" s="143" t="s">
        <v>706</v>
      </c>
      <c r="F364" s="143" t="str">
        <f t="shared" si="15"/>
        <v>중소형</v>
      </c>
      <c r="G364" s="143" t="s">
        <v>1052</v>
      </c>
      <c r="H364" s="143">
        <v>84</v>
      </c>
      <c r="I364" s="144">
        <v>34700</v>
      </c>
      <c r="J364" s="143">
        <v>158</v>
      </c>
      <c r="K364" s="137">
        <v>42125</v>
      </c>
      <c r="L364" s="137">
        <v>43132</v>
      </c>
      <c r="M364" s="144">
        <f t="shared" si="17"/>
        <v>25.454545454545457</v>
      </c>
      <c r="N364" s="144">
        <f t="shared" si="16"/>
        <v>1363.2142857142856</v>
      </c>
    </row>
    <row r="365" spans="1:14" hidden="1">
      <c r="A365" s="143" t="s">
        <v>2</v>
      </c>
      <c r="B365" s="143" t="s">
        <v>114</v>
      </c>
      <c r="C365" s="143" t="s">
        <v>952</v>
      </c>
      <c r="D365" s="143" t="s">
        <v>506</v>
      </c>
      <c r="E365" s="143" t="s">
        <v>706</v>
      </c>
      <c r="F365" s="143" t="str">
        <f t="shared" si="15"/>
        <v>중소형</v>
      </c>
      <c r="G365" s="143" t="s">
        <v>1173</v>
      </c>
      <c r="H365" s="143">
        <v>84</v>
      </c>
      <c r="I365" s="144">
        <v>35100</v>
      </c>
      <c r="J365" s="143">
        <v>100</v>
      </c>
      <c r="K365" s="137">
        <v>42125</v>
      </c>
      <c r="L365" s="137">
        <v>43132</v>
      </c>
      <c r="M365" s="144">
        <f t="shared" si="17"/>
        <v>25.454545454545457</v>
      </c>
      <c r="N365" s="144">
        <f t="shared" si="16"/>
        <v>1378.9285714285713</v>
      </c>
    </row>
    <row r="366" spans="1:14" hidden="1">
      <c r="A366" s="143" t="s">
        <v>2</v>
      </c>
      <c r="B366" s="143" t="s">
        <v>114</v>
      </c>
      <c r="C366" s="143" t="s">
        <v>952</v>
      </c>
      <c r="D366" s="143" t="s">
        <v>506</v>
      </c>
      <c r="E366" s="143" t="s">
        <v>706</v>
      </c>
      <c r="F366" s="143" t="str">
        <f t="shared" si="15"/>
        <v>중소형</v>
      </c>
      <c r="G366" s="143" t="s">
        <v>1617</v>
      </c>
      <c r="H366" s="143">
        <v>84</v>
      </c>
      <c r="I366" s="144">
        <v>35100</v>
      </c>
      <c r="J366" s="143">
        <v>100</v>
      </c>
      <c r="K366" s="137">
        <v>42125</v>
      </c>
      <c r="L366" s="137">
        <v>43132</v>
      </c>
      <c r="M366" s="144">
        <f t="shared" si="17"/>
        <v>25.454545454545457</v>
      </c>
      <c r="N366" s="144">
        <f t="shared" si="16"/>
        <v>1378.9285714285713</v>
      </c>
    </row>
    <row r="367" spans="1:14" hidden="1">
      <c r="A367" s="143" t="s">
        <v>2</v>
      </c>
      <c r="B367" s="143" t="s">
        <v>65</v>
      </c>
      <c r="C367" s="143" t="s">
        <v>963</v>
      </c>
      <c r="D367" s="143" t="s">
        <v>477</v>
      </c>
      <c r="E367" s="143" t="s">
        <v>815</v>
      </c>
      <c r="F367" s="143" t="str">
        <f t="shared" si="15"/>
        <v>소형</v>
      </c>
      <c r="G367" s="143" t="s">
        <v>985</v>
      </c>
      <c r="H367" s="143">
        <v>59</v>
      </c>
      <c r="I367" s="144">
        <v>18533</v>
      </c>
      <c r="J367" s="143">
        <v>68</v>
      </c>
      <c r="K367" s="137">
        <v>42156</v>
      </c>
      <c r="L367" s="137">
        <v>43132</v>
      </c>
      <c r="M367" s="144">
        <f t="shared" si="17"/>
        <v>17.878787878787879</v>
      </c>
      <c r="N367" s="144">
        <f t="shared" si="16"/>
        <v>1036.5915254237289</v>
      </c>
    </row>
    <row r="368" spans="1:14" hidden="1">
      <c r="A368" s="143" t="s">
        <v>2</v>
      </c>
      <c r="B368" s="143" t="s">
        <v>65</v>
      </c>
      <c r="C368" s="143" t="s">
        <v>963</v>
      </c>
      <c r="D368" s="143" t="s">
        <v>477</v>
      </c>
      <c r="E368" s="143" t="s">
        <v>815</v>
      </c>
      <c r="F368" s="143" t="str">
        <f t="shared" si="15"/>
        <v>소형</v>
      </c>
      <c r="G368" s="143" t="s">
        <v>1086</v>
      </c>
      <c r="H368" s="143">
        <v>59</v>
      </c>
      <c r="I368" s="144">
        <v>18351</v>
      </c>
      <c r="J368" s="143">
        <v>39</v>
      </c>
      <c r="K368" s="137">
        <v>42156</v>
      </c>
      <c r="L368" s="137">
        <v>43132</v>
      </c>
      <c r="M368" s="144">
        <f t="shared" si="17"/>
        <v>17.878787878787879</v>
      </c>
      <c r="N368" s="144">
        <f t="shared" si="16"/>
        <v>1026.4118644067796</v>
      </c>
    </row>
    <row r="369" spans="1:14" hidden="1">
      <c r="A369" s="143" t="s">
        <v>2</v>
      </c>
      <c r="B369" s="143" t="s">
        <v>65</v>
      </c>
      <c r="C369" s="143" t="s">
        <v>963</v>
      </c>
      <c r="D369" s="143" t="s">
        <v>477</v>
      </c>
      <c r="E369" s="143" t="s">
        <v>815</v>
      </c>
      <c r="F369" s="143" t="str">
        <f t="shared" si="15"/>
        <v>중소형</v>
      </c>
      <c r="G369" s="143" t="s">
        <v>1544</v>
      </c>
      <c r="H369" s="143">
        <v>76</v>
      </c>
      <c r="I369" s="144">
        <v>22905</v>
      </c>
      <c r="J369" s="143">
        <v>38</v>
      </c>
      <c r="K369" s="137">
        <v>42156</v>
      </c>
      <c r="L369" s="137">
        <v>43132</v>
      </c>
      <c r="M369" s="144">
        <f t="shared" si="17"/>
        <v>23.030303030303031</v>
      </c>
      <c r="N369" s="144">
        <f t="shared" si="16"/>
        <v>994.55921052631572</v>
      </c>
    </row>
    <row r="370" spans="1:14" hidden="1">
      <c r="A370" s="143" t="s">
        <v>2</v>
      </c>
      <c r="B370" s="143" t="s">
        <v>98</v>
      </c>
      <c r="C370" s="143" t="s">
        <v>967</v>
      </c>
      <c r="D370" s="143" t="s">
        <v>754</v>
      </c>
      <c r="E370" s="143" t="s">
        <v>758</v>
      </c>
      <c r="F370" s="143" t="str">
        <f t="shared" si="15"/>
        <v>소형</v>
      </c>
      <c r="G370" s="143" t="s">
        <v>1010</v>
      </c>
      <c r="H370" s="143">
        <v>59</v>
      </c>
      <c r="I370" s="144">
        <v>21355</v>
      </c>
      <c r="J370" s="143">
        <v>195</v>
      </c>
      <c r="K370" s="137">
        <v>42156</v>
      </c>
      <c r="L370" s="137">
        <v>43132</v>
      </c>
      <c r="M370" s="144">
        <f t="shared" si="17"/>
        <v>17.878787878787879</v>
      </c>
      <c r="N370" s="144">
        <f t="shared" si="16"/>
        <v>1194.4322033898304</v>
      </c>
    </row>
    <row r="371" spans="1:14" hidden="1">
      <c r="A371" s="143" t="s">
        <v>2</v>
      </c>
      <c r="B371" s="143" t="s">
        <v>98</v>
      </c>
      <c r="C371" s="143" t="s">
        <v>967</v>
      </c>
      <c r="D371" s="143" t="s">
        <v>754</v>
      </c>
      <c r="E371" s="143" t="s">
        <v>758</v>
      </c>
      <c r="F371" s="143" t="str">
        <f t="shared" si="15"/>
        <v>중소형</v>
      </c>
      <c r="G371" s="143" t="s">
        <v>1025</v>
      </c>
      <c r="H371" s="143">
        <v>73</v>
      </c>
      <c r="I371" s="144">
        <v>25557</v>
      </c>
      <c r="J371" s="143">
        <v>225</v>
      </c>
      <c r="K371" s="137">
        <v>42156</v>
      </c>
      <c r="L371" s="137">
        <v>43132</v>
      </c>
      <c r="M371" s="144">
        <f t="shared" si="17"/>
        <v>22.121212121212121</v>
      </c>
      <c r="N371" s="144">
        <f t="shared" si="16"/>
        <v>1155.3164383561643</v>
      </c>
    </row>
    <row r="372" spans="1:14" hidden="1">
      <c r="A372" s="143" t="s">
        <v>2</v>
      </c>
      <c r="B372" s="143" t="s">
        <v>98</v>
      </c>
      <c r="C372" s="143" t="s">
        <v>967</v>
      </c>
      <c r="D372" s="143" t="s">
        <v>754</v>
      </c>
      <c r="E372" s="143" t="s">
        <v>758</v>
      </c>
      <c r="F372" s="143" t="str">
        <f t="shared" si="15"/>
        <v>중소형</v>
      </c>
      <c r="G372" s="143" t="s">
        <v>1012</v>
      </c>
      <c r="H372" s="143">
        <v>84</v>
      </c>
      <c r="I372" s="144">
        <v>29489</v>
      </c>
      <c r="J372" s="143">
        <v>184</v>
      </c>
      <c r="K372" s="137">
        <v>42156</v>
      </c>
      <c r="L372" s="137">
        <v>43132</v>
      </c>
      <c r="M372" s="144">
        <f t="shared" si="17"/>
        <v>25.454545454545457</v>
      </c>
      <c r="N372" s="144">
        <f t="shared" si="16"/>
        <v>1158.4964285714284</v>
      </c>
    </row>
    <row r="373" spans="1:14" hidden="1">
      <c r="A373" s="143" t="s">
        <v>2</v>
      </c>
      <c r="B373" s="143" t="s">
        <v>69</v>
      </c>
      <c r="C373" s="143" t="s">
        <v>960</v>
      </c>
      <c r="D373" s="143" t="s">
        <v>582</v>
      </c>
      <c r="E373" s="143" t="s">
        <v>673</v>
      </c>
      <c r="F373" s="143" t="str">
        <f t="shared" si="15"/>
        <v>소형</v>
      </c>
      <c r="G373" s="143" t="s">
        <v>1064</v>
      </c>
      <c r="H373" s="143">
        <v>59</v>
      </c>
      <c r="I373" s="144">
        <v>21646</v>
      </c>
      <c r="J373" s="143">
        <v>153</v>
      </c>
      <c r="K373" s="137">
        <v>42186</v>
      </c>
      <c r="L373" s="137">
        <v>43132</v>
      </c>
      <c r="M373" s="144">
        <f t="shared" si="17"/>
        <v>17.878787878787879</v>
      </c>
      <c r="N373" s="144">
        <f t="shared" si="16"/>
        <v>1210.7084745762711</v>
      </c>
    </row>
    <row r="374" spans="1:14" hidden="1">
      <c r="A374" s="143" t="s">
        <v>2</v>
      </c>
      <c r="B374" s="143" t="s">
        <v>69</v>
      </c>
      <c r="C374" s="143" t="s">
        <v>960</v>
      </c>
      <c r="D374" s="143" t="s">
        <v>582</v>
      </c>
      <c r="E374" s="143" t="s">
        <v>673</v>
      </c>
      <c r="F374" s="143" t="str">
        <f t="shared" si="15"/>
        <v>소형</v>
      </c>
      <c r="G374" s="143" t="s">
        <v>1031</v>
      </c>
      <c r="H374" s="143">
        <v>59</v>
      </c>
      <c r="I374" s="144">
        <v>21896</v>
      </c>
      <c r="J374" s="143">
        <v>18</v>
      </c>
      <c r="K374" s="137">
        <v>42186</v>
      </c>
      <c r="L374" s="137">
        <v>43132</v>
      </c>
      <c r="M374" s="144">
        <f t="shared" si="17"/>
        <v>17.878787878787879</v>
      </c>
      <c r="N374" s="144">
        <f t="shared" si="16"/>
        <v>1224.6915254237288</v>
      </c>
    </row>
    <row r="375" spans="1:14" hidden="1">
      <c r="A375" s="143" t="s">
        <v>2</v>
      </c>
      <c r="B375" s="143" t="s">
        <v>69</v>
      </c>
      <c r="C375" s="143" t="s">
        <v>960</v>
      </c>
      <c r="D375" s="143" t="s">
        <v>582</v>
      </c>
      <c r="E375" s="143" t="s">
        <v>673</v>
      </c>
      <c r="F375" s="143" t="str">
        <f t="shared" si="15"/>
        <v>중소형</v>
      </c>
      <c r="G375" s="143" t="s">
        <v>1345</v>
      </c>
      <c r="H375" s="143">
        <v>71</v>
      </c>
      <c r="I375" s="144">
        <v>26100</v>
      </c>
      <c r="J375" s="143">
        <v>91</v>
      </c>
      <c r="K375" s="137">
        <v>42186</v>
      </c>
      <c r="L375" s="137">
        <v>43132</v>
      </c>
      <c r="M375" s="144">
        <f t="shared" si="17"/>
        <v>21.515151515151516</v>
      </c>
      <c r="N375" s="144">
        <f t="shared" si="16"/>
        <v>1213.0985915492959</v>
      </c>
    </row>
    <row r="376" spans="1:14" hidden="1">
      <c r="A376" s="143" t="s">
        <v>2</v>
      </c>
      <c r="B376" s="143" t="s">
        <v>69</v>
      </c>
      <c r="C376" s="143" t="s">
        <v>960</v>
      </c>
      <c r="D376" s="143" t="s">
        <v>582</v>
      </c>
      <c r="E376" s="143" t="s">
        <v>673</v>
      </c>
      <c r="F376" s="143" t="str">
        <f t="shared" si="15"/>
        <v>중소형</v>
      </c>
      <c r="G376" s="143" t="s">
        <v>1290</v>
      </c>
      <c r="H376" s="143">
        <v>74</v>
      </c>
      <c r="I376" s="144">
        <v>26900</v>
      </c>
      <c r="J376" s="143">
        <v>150</v>
      </c>
      <c r="K376" s="137">
        <v>42186</v>
      </c>
      <c r="L376" s="137">
        <v>43132</v>
      </c>
      <c r="M376" s="144">
        <f t="shared" si="17"/>
        <v>22.424242424242426</v>
      </c>
      <c r="N376" s="144">
        <f t="shared" si="16"/>
        <v>1199.5945945945946</v>
      </c>
    </row>
    <row r="377" spans="1:14" hidden="1">
      <c r="A377" s="143" t="s">
        <v>2</v>
      </c>
      <c r="B377" s="143" t="s">
        <v>69</v>
      </c>
      <c r="C377" s="143" t="s">
        <v>960</v>
      </c>
      <c r="D377" s="143" t="s">
        <v>582</v>
      </c>
      <c r="E377" s="143" t="s">
        <v>673</v>
      </c>
      <c r="F377" s="143" t="str">
        <f t="shared" si="15"/>
        <v>중소형</v>
      </c>
      <c r="G377" s="143" t="s">
        <v>1040</v>
      </c>
      <c r="H377" s="143">
        <v>74</v>
      </c>
      <c r="I377" s="144">
        <v>27100</v>
      </c>
      <c r="J377" s="143">
        <v>145</v>
      </c>
      <c r="K377" s="137">
        <v>42186</v>
      </c>
      <c r="L377" s="137">
        <v>43132</v>
      </c>
      <c r="M377" s="144">
        <f t="shared" si="17"/>
        <v>22.424242424242426</v>
      </c>
      <c r="N377" s="144">
        <f t="shared" si="16"/>
        <v>1208.5135135135135</v>
      </c>
    </row>
    <row r="378" spans="1:14" hidden="1">
      <c r="A378" s="143" t="s">
        <v>2</v>
      </c>
      <c r="B378" s="143" t="s">
        <v>69</v>
      </c>
      <c r="C378" s="143" t="s">
        <v>960</v>
      </c>
      <c r="D378" s="143" t="s">
        <v>582</v>
      </c>
      <c r="E378" s="143" t="s">
        <v>673</v>
      </c>
      <c r="F378" s="143" t="str">
        <f t="shared" si="15"/>
        <v>중소형</v>
      </c>
      <c r="G378" s="143" t="s">
        <v>1118</v>
      </c>
      <c r="H378" s="143">
        <v>75</v>
      </c>
      <c r="I378" s="144">
        <v>27500</v>
      </c>
      <c r="J378" s="143">
        <v>43</v>
      </c>
      <c r="K378" s="137">
        <v>42186</v>
      </c>
      <c r="L378" s="137">
        <v>43132</v>
      </c>
      <c r="M378" s="144">
        <f t="shared" si="17"/>
        <v>22.72727272727273</v>
      </c>
      <c r="N378" s="144">
        <f t="shared" si="16"/>
        <v>1209.9999999999998</v>
      </c>
    </row>
    <row r="379" spans="1:14" hidden="1">
      <c r="A379" s="143" t="s">
        <v>2</v>
      </c>
      <c r="B379" s="143" t="s">
        <v>69</v>
      </c>
      <c r="C379" s="143" t="s">
        <v>960</v>
      </c>
      <c r="D379" s="143" t="s">
        <v>582</v>
      </c>
      <c r="E379" s="143" t="s">
        <v>673</v>
      </c>
      <c r="F379" s="143" t="str">
        <f t="shared" si="15"/>
        <v>중소형</v>
      </c>
      <c r="G379" s="143" t="s">
        <v>1046</v>
      </c>
      <c r="H379" s="143">
        <v>75</v>
      </c>
      <c r="I379" s="144">
        <v>26600</v>
      </c>
      <c r="J379" s="143">
        <v>1</v>
      </c>
      <c r="K379" s="137">
        <v>42186</v>
      </c>
      <c r="L379" s="137">
        <v>43132</v>
      </c>
      <c r="M379" s="144">
        <f t="shared" si="17"/>
        <v>22.72727272727273</v>
      </c>
      <c r="N379" s="144">
        <f t="shared" si="16"/>
        <v>1170.3999999999999</v>
      </c>
    </row>
    <row r="380" spans="1:14" hidden="1">
      <c r="A380" s="143" t="s">
        <v>2</v>
      </c>
      <c r="B380" s="142" t="s">
        <v>3486</v>
      </c>
      <c r="C380" s="143" t="s">
        <v>952</v>
      </c>
      <c r="D380" s="143" t="s">
        <v>575</v>
      </c>
      <c r="E380" s="143" t="s">
        <v>820</v>
      </c>
      <c r="F380" s="143" t="str">
        <f t="shared" si="15"/>
        <v>중소형</v>
      </c>
      <c r="G380" s="143" t="s">
        <v>1006</v>
      </c>
      <c r="H380" s="143">
        <v>84</v>
      </c>
      <c r="I380" s="144">
        <v>54510</v>
      </c>
      <c r="J380" s="143">
        <v>226</v>
      </c>
      <c r="K380" s="137">
        <v>42186</v>
      </c>
      <c r="L380" s="137">
        <v>43132</v>
      </c>
      <c r="M380" s="144">
        <f t="shared" si="17"/>
        <v>25.454545454545457</v>
      </c>
      <c r="N380" s="144">
        <f t="shared" si="16"/>
        <v>2141.4642857142853</v>
      </c>
    </row>
    <row r="381" spans="1:14" hidden="1">
      <c r="A381" s="143" t="s">
        <v>2</v>
      </c>
      <c r="B381" s="143" t="s">
        <v>3486</v>
      </c>
      <c r="C381" s="143" t="s">
        <v>952</v>
      </c>
      <c r="D381" s="143" t="s">
        <v>575</v>
      </c>
      <c r="E381" s="143" t="s">
        <v>820</v>
      </c>
      <c r="F381" s="143" t="str">
        <f t="shared" si="15"/>
        <v>중소형</v>
      </c>
      <c r="G381" s="143" t="s">
        <v>1021</v>
      </c>
      <c r="H381" s="143">
        <v>84</v>
      </c>
      <c r="I381" s="144">
        <v>54510</v>
      </c>
      <c r="J381" s="143">
        <v>42</v>
      </c>
      <c r="K381" s="137">
        <v>42186</v>
      </c>
      <c r="L381" s="137">
        <v>43132</v>
      </c>
      <c r="M381" s="144">
        <f t="shared" si="17"/>
        <v>25.454545454545457</v>
      </c>
      <c r="N381" s="144">
        <f t="shared" si="16"/>
        <v>2141.4642857142853</v>
      </c>
    </row>
    <row r="382" spans="1:14" hidden="1">
      <c r="A382" s="143" t="s">
        <v>2</v>
      </c>
      <c r="B382" s="143" t="s">
        <v>77</v>
      </c>
      <c r="C382" s="143" t="s">
        <v>952</v>
      </c>
      <c r="D382" s="143" t="s">
        <v>575</v>
      </c>
      <c r="E382" s="143" t="s">
        <v>820</v>
      </c>
      <c r="F382" s="143" t="str">
        <f t="shared" si="15"/>
        <v>중형</v>
      </c>
      <c r="G382" s="143" t="s">
        <v>1132</v>
      </c>
      <c r="H382" s="143">
        <v>101</v>
      </c>
      <c r="I382" s="144">
        <v>65610</v>
      </c>
      <c r="J382" s="143">
        <v>42</v>
      </c>
      <c r="K382" s="137">
        <v>42186</v>
      </c>
      <c r="L382" s="137">
        <v>43132</v>
      </c>
      <c r="M382" s="144">
        <f t="shared" si="17"/>
        <v>30.606060606060609</v>
      </c>
      <c r="N382" s="144">
        <f t="shared" si="16"/>
        <v>2143.6930693069303</v>
      </c>
    </row>
    <row r="383" spans="1:14" hidden="1">
      <c r="A383" s="143" t="s">
        <v>2</v>
      </c>
      <c r="B383" s="143" t="s">
        <v>77</v>
      </c>
      <c r="C383" s="143" t="s">
        <v>952</v>
      </c>
      <c r="D383" s="143" t="s">
        <v>575</v>
      </c>
      <c r="E383" s="143" t="s">
        <v>820</v>
      </c>
      <c r="F383" s="143" t="str">
        <f t="shared" si="15"/>
        <v>중형</v>
      </c>
      <c r="G383" s="143" t="s">
        <v>1554</v>
      </c>
      <c r="H383" s="143">
        <v>101</v>
      </c>
      <c r="I383" s="144">
        <v>65610</v>
      </c>
      <c r="J383" s="143">
        <v>20</v>
      </c>
      <c r="K383" s="137">
        <v>42186</v>
      </c>
      <c r="L383" s="137">
        <v>43132</v>
      </c>
      <c r="M383" s="144">
        <f t="shared" si="17"/>
        <v>30.606060606060609</v>
      </c>
      <c r="N383" s="144">
        <f t="shared" si="16"/>
        <v>2143.6930693069303</v>
      </c>
    </row>
    <row r="384" spans="1:14" hidden="1">
      <c r="A384" s="143" t="s">
        <v>2</v>
      </c>
      <c r="B384" s="143" t="s">
        <v>88</v>
      </c>
      <c r="C384" s="143" t="s">
        <v>962</v>
      </c>
      <c r="D384" s="143" t="s">
        <v>567</v>
      </c>
      <c r="E384" s="143" t="s">
        <v>805</v>
      </c>
      <c r="F384" s="143" t="str">
        <f t="shared" si="15"/>
        <v>중소형</v>
      </c>
      <c r="G384" s="143" t="s">
        <v>1001</v>
      </c>
      <c r="H384" s="143">
        <v>84</v>
      </c>
      <c r="I384" s="144">
        <v>30400</v>
      </c>
      <c r="J384" s="143">
        <v>168</v>
      </c>
      <c r="K384" s="137">
        <v>42186</v>
      </c>
      <c r="L384" s="137">
        <v>43132</v>
      </c>
      <c r="M384" s="144">
        <f t="shared" si="17"/>
        <v>25.454545454545457</v>
      </c>
      <c r="N384" s="144">
        <f t="shared" si="16"/>
        <v>1194.2857142857142</v>
      </c>
    </row>
    <row r="385" spans="1:14" hidden="1">
      <c r="A385" s="143" t="s">
        <v>2</v>
      </c>
      <c r="B385" s="143" t="s">
        <v>88</v>
      </c>
      <c r="C385" s="143" t="s">
        <v>962</v>
      </c>
      <c r="D385" s="143" t="s">
        <v>567</v>
      </c>
      <c r="E385" s="143" t="s">
        <v>805</v>
      </c>
      <c r="F385" s="143" t="str">
        <f t="shared" si="15"/>
        <v>중소형</v>
      </c>
      <c r="G385" s="143" t="s">
        <v>1002</v>
      </c>
      <c r="H385" s="143">
        <v>84</v>
      </c>
      <c r="I385" s="144">
        <v>29600</v>
      </c>
      <c r="J385" s="143">
        <v>71</v>
      </c>
      <c r="K385" s="137">
        <v>42186</v>
      </c>
      <c r="L385" s="137">
        <v>43132</v>
      </c>
      <c r="M385" s="144">
        <f t="shared" si="17"/>
        <v>25.454545454545457</v>
      </c>
      <c r="N385" s="144">
        <f t="shared" si="16"/>
        <v>1162.8571428571427</v>
      </c>
    </row>
    <row r="386" spans="1:14" hidden="1">
      <c r="A386" s="143" t="s">
        <v>2</v>
      </c>
      <c r="B386" s="143" t="s">
        <v>88</v>
      </c>
      <c r="C386" s="143" t="s">
        <v>962</v>
      </c>
      <c r="D386" s="143" t="s">
        <v>567</v>
      </c>
      <c r="E386" s="143" t="s">
        <v>805</v>
      </c>
      <c r="F386" s="143" t="str">
        <f t="shared" ref="F386:F431" si="18">IF(H386&lt;=60,"소형",IF((H386&gt;60)*(H386&lt;=85)=1,"중소형",IF((H386&gt;85)*(H386&lt;=102)=1,"중형",IF((H386&gt;102)*(H386&lt;=135)=1,"중대형","대형"))))</f>
        <v>중형</v>
      </c>
      <c r="G386" s="143" t="s">
        <v>1589</v>
      </c>
      <c r="H386" s="143">
        <v>98</v>
      </c>
      <c r="I386" s="144">
        <v>36000</v>
      </c>
      <c r="J386" s="143">
        <v>3</v>
      </c>
      <c r="K386" s="137">
        <v>42186</v>
      </c>
      <c r="L386" s="137">
        <v>43132</v>
      </c>
      <c r="M386" s="144">
        <f t="shared" si="17"/>
        <v>29.696969696969699</v>
      </c>
      <c r="N386" s="144">
        <f t="shared" ref="N386:N431" si="19">I386/M386</f>
        <v>1212.2448979591836</v>
      </c>
    </row>
    <row r="387" spans="1:14" hidden="1">
      <c r="A387" s="143" t="s">
        <v>2</v>
      </c>
      <c r="B387" s="143" t="s">
        <v>88</v>
      </c>
      <c r="C387" s="143" t="s">
        <v>962</v>
      </c>
      <c r="D387" s="143" t="s">
        <v>567</v>
      </c>
      <c r="E387" s="143" t="s">
        <v>805</v>
      </c>
      <c r="F387" s="143" t="str">
        <f t="shared" si="18"/>
        <v>중대형</v>
      </c>
      <c r="G387" s="143" t="s">
        <v>1590</v>
      </c>
      <c r="H387" s="143">
        <v>108</v>
      </c>
      <c r="I387" s="144">
        <v>39800</v>
      </c>
      <c r="J387" s="143">
        <v>66</v>
      </c>
      <c r="K387" s="137">
        <v>42186</v>
      </c>
      <c r="L387" s="137">
        <v>43132</v>
      </c>
      <c r="M387" s="144">
        <f t="shared" ref="M387:M431" si="20">H387/3.3</f>
        <v>32.727272727272727</v>
      </c>
      <c r="N387" s="144">
        <f t="shared" si="19"/>
        <v>1216.1111111111111</v>
      </c>
    </row>
    <row r="388" spans="1:14" hidden="1">
      <c r="A388" s="143" t="s">
        <v>2</v>
      </c>
      <c r="B388" s="143" t="s">
        <v>88</v>
      </c>
      <c r="C388" s="143" t="s">
        <v>962</v>
      </c>
      <c r="D388" s="143" t="s">
        <v>567</v>
      </c>
      <c r="E388" s="143" t="s">
        <v>805</v>
      </c>
      <c r="F388" s="143" t="str">
        <f t="shared" si="18"/>
        <v>중대형</v>
      </c>
      <c r="G388" s="143" t="s">
        <v>1591</v>
      </c>
      <c r="H388" s="143">
        <v>108</v>
      </c>
      <c r="I388" s="144">
        <v>38200</v>
      </c>
      <c r="J388" s="143">
        <v>13</v>
      </c>
      <c r="K388" s="137">
        <v>42186</v>
      </c>
      <c r="L388" s="137">
        <v>43132</v>
      </c>
      <c r="M388" s="144">
        <f t="shared" si="20"/>
        <v>32.727272727272727</v>
      </c>
      <c r="N388" s="144">
        <f t="shared" si="19"/>
        <v>1167.2222222222222</v>
      </c>
    </row>
    <row r="389" spans="1:14" hidden="1">
      <c r="A389" s="143" t="s">
        <v>2</v>
      </c>
      <c r="B389" s="143" t="s">
        <v>88</v>
      </c>
      <c r="C389" s="143" t="s">
        <v>962</v>
      </c>
      <c r="D389" s="143" t="s">
        <v>567</v>
      </c>
      <c r="E389" s="143" t="s">
        <v>805</v>
      </c>
      <c r="F389" s="143" t="str">
        <f t="shared" si="18"/>
        <v>중대형</v>
      </c>
      <c r="G389" s="143" t="s">
        <v>1592</v>
      </c>
      <c r="H389" s="143">
        <v>108</v>
      </c>
      <c r="I389" s="144">
        <v>45000</v>
      </c>
      <c r="J389" s="143">
        <v>21</v>
      </c>
      <c r="K389" s="137">
        <v>42186</v>
      </c>
      <c r="L389" s="137">
        <v>43132</v>
      </c>
      <c r="M389" s="144">
        <f t="shared" si="20"/>
        <v>32.727272727272727</v>
      </c>
      <c r="N389" s="144">
        <f t="shared" si="19"/>
        <v>1375</v>
      </c>
    </row>
    <row r="390" spans="1:14" hidden="1">
      <c r="A390" s="143" t="s">
        <v>2</v>
      </c>
      <c r="B390" s="143" t="s">
        <v>88</v>
      </c>
      <c r="C390" s="143" t="s">
        <v>962</v>
      </c>
      <c r="D390" s="143" t="s">
        <v>567</v>
      </c>
      <c r="E390" s="143" t="s">
        <v>805</v>
      </c>
      <c r="F390" s="143" t="str">
        <f t="shared" si="18"/>
        <v>중대형</v>
      </c>
      <c r="G390" s="143" t="s">
        <v>1593</v>
      </c>
      <c r="H390" s="143">
        <v>108</v>
      </c>
      <c r="I390" s="144">
        <v>45000</v>
      </c>
      <c r="J390" s="143">
        <v>21</v>
      </c>
      <c r="K390" s="137">
        <v>42186</v>
      </c>
      <c r="L390" s="137">
        <v>43132</v>
      </c>
      <c r="M390" s="144">
        <f t="shared" si="20"/>
        <v>32.727272727272727</v>
      </c>
      <c r="N390" s="144">
        <f t="shared" si="19"/>
        <v>1375</v>
      </c>
    </row>
    <row r="391" spans="1:14" hidden="1">
      <c r="A391" s="143" t="s">
        <v>2</v>
      </c>
      <c r="B391" s="143" t="s">
        <v>88</v>
      </c>
      <c r="C391" s="143" t="s">
        <v>962</v>
      </c>
      <c r="D391" s="143" t="s">
        <v>567</v>
      </c>
      <c r="E391" s="143" t="s">
        <v>805</v>
      </c>
      <c r="F391" s="143" t="str">
        <f t="shared" si="18"/>
        <v>중대형</v>
      </c>
      <c r="G391" s="143" t="s">
        <v>1594</v>
      </c>
      <c r="H391" s="143">
        <v>108</v>
      </c>
      <c r="I391" s="144">
        <v>35900</v>
      </c>
      <c r="J391" s="143">
        <v>4</v>
      </c>
      <c r="K391" s="137">
        <v>42186</v>
      </c>
      <c r="L391" s="137">
        <v>43132</v>
      </c>
      <c r="M391" s="144">
        <f t="shared" si="20"/>
        <v>32.727272727272727</v>
      </c>
      <c r="N391" s="144">
        <f t="shared" si="19"/>
        <v>1096.9444444444446</v>
      </c>
    </row>
    <row r="392" spans="1:14" hidden="1">
      <c r="A392" s="143" t="s">
        <v>2</v>
      </c>
      <c r="B392" s="143" t="s">
        <v>88</v>
      </c>
      <c r="C392" s="143" t="s">
        <v>962</v>
      </c>
      <c r="D392" s="143" t="s">
        <v>567</v>
      </c>
      <c r="E392" s="143" t="s">
        <v>805</v>
      </c>
      <c r="F392" s="143" t="str">
        <f t="shared" si="18"/>
        <v>중대형</v>
      </c>
      <c r="G392" s="143" t="s">
        <v>1595</v>
      </c>
      <c r="H392" s="143">
        <v>115</v>
      </c>
      <c r="I392" s="144">
        <v>34400</v>
      </c>
      <c r="J392" s="143">
        <v>3</v>
      </c>
      <c r="K392" s="137">
        <v>42186</v>
      </c>
      <c r="L392" s="137">
        <v>43132</v>
      </c>
      <c r="M392" s="144">
        <f t="shared" si="20"/>
        <v>34.848484848484851</v>
      </c>
      <c r="N392" s="144">
        <f t="shared" si="19"/>
        <v>987.13043478260863</v>
      </c>
    </row>
    <row r="393" spans="1:14" hidden="1">
      <c r="A393" s="143" t="s">
        <v>2</v>
      </c>
      <c r="B393" s="143" t="s">
        <v>75</v>
      </c>
      <c r="C393" s="143" t="s">
        <v>964</v>
      </c>
      <c r="D393" s="143" t="s">
        <v>817</v>
      </c>
      <c r="E393" s="143" t="s">
        <v>818</v>
      </c>
      <c r="F393" s="143" t="str">
        <f t="shared" si="18"/>
        <v>소형</v>
      </c>
      <c r="G393" s="143" t="s">
        <v>1010</v>
      </c>
      <c r="H393" s="143">
        <v>59</v>
      </c>
      <c r="I393" s="144">
        <v>15100</v>
      </c>
      <c r="J393" s="143">
        <v>179</v>
      </c>
      <c r="K393" s="137">
        <v>42217</v>
      </c>
      <c r="L393" s="137">
        <v>43132</v>
      </c>
      <c r="M393" s="144">
        <f t="shared" si="20"/>
        <v>17.878787878787879</v>
      </c>
      <c r="N393" s="144">
        <f t="shared" si="19"/>
        <v>844.57627118644064</v>
      </c>
    </row>
    <row r="394" spans="1:14" hidden="1">
      <c r="A394" s="143" t="s">
        <v>2</v>
      </c>
      <c r="B394" s="143" t="s">
        <v>75</v>
      </c>
      <c r="C394" s="143" t="s">
        <v>964</v>
      </c>
      <c r="D394" s="143" t="s">
        <v>817</v>
      </c>
      <c r="E394" s="143" t="s">
        <v>818</v>
      </c>
      <c r="F394" s="143" t="str">
        <f t="shared" si="18"/>
        <v>중소형</v>
      </c>
      <c r="G394" s="143" t="s">
        <v>1550</v>
      </c>
      <c r="H394" s="143">
        <v>76</v>
      </c>
      <c r="I394" s="144">
        <v>19100</v>
      </c>
      <c r="J394" s="143">
        <v>119</v>
      </c>
      <c r="K394" s="137">
        <v>42217</v>
      </c>
      <c r="L394" s="137">
        <v>43132</v>
      </c>
      <c r="M394" s="144">
        <f t="shared" si="20"/>
        <v>23.030303030303031</v>
      </c>
      <c r="N394" s="144">
        <f t="shared" si="19"/>
        <v>829.34210526315792</v>
      </c>
    </row>
    <row r="395" spans="1:14" hidden="1">
      <c r="A395" s="143" t="s">
        <v>2</v>
      </c>
      <c r="B395" s="143" t="s">
        <v>74</v>
      </c>
      <c r="C395" s="143" t="s">
        <v>959</v>
      </c>
      <c r="D395" s="143" t="s">
        <v>540</v>
      </c>
      <c r="E395" s="143" t="s">
        <v>772</v>
      </c>
      <c r="F395" s="143" t="str">
        <f t="shared" si="18"/>
        <v>소형</v>
      </c>
      <c r="G395" s="143" t="s">
        <v>1010</v>
      </c>
      <c r="H395" s="143">
        <v>59</v>
      </c>
      <c r="I395" s="144">
        <v>16400</v>
      </c>
      <c r="J395" s="143">
        <v>120</v>
      </c>
      <c r="K395" s="137">
        <v>42248</v>
      </c>
      <c r="L395" s="137">
        <v>43132</v>
      </c>
      <c r="M395" s="144">
        <f t="shared" si="20"/>
        <v>17.878787878787879</v>
      </c>
      <c r="N395" s="144">
        <f t="shared" si="19"/>
        <v>917.28813559322032</v>
      </c>
    </row>
    <row r="396" spans="1:14" hidden="1">
      <c r="A396" s="143" t="s">
        <v>2</v>
      </c>
      <c r="B396" s="143" t="s">
        <v>74</v>
      </c>
      <c r="C396" s="143" t="s">
        <v>959</v>
      </c>
      <c r="D396" s="143" t="s">
        <v>540</v>
      </c>
      <c r="E396" s="143" t="s">
        <v>772</v>
      </c>
      <c r="F396" s="143" t="str">
        <f t="shared" si="18"/>
        <v>중소형</v>
      </c>
      <c r="G396" s="143" t="s">
        <v>1112</v>
      </c>
      <c r="H396" s="143">
        <v>72</v>
      </c>
      <c r="I396" s="144">
        <v>19410</v>
      </c>
      <c r="J396" s="143">
        <v>199</v>
      </c>
      <c r="K396" s="137">
        <v>42248</v>
      </c>
      <c r="L396" s="137">
        <v>43132</v>
      </c>
      <c r="M396" s="144">
        <f t="shared" si="20"/>
        <v>21.81818181818182</v>
      </c>
      <c r="N396" s="144">
        <f t="shared" si="19"/>
        <v>889.62499999999989</v>
      </c>
    </row>
    <row r="397" spans="1:14" hidden="1">
      <c r="A397" s="143" t="s">
        <v>2</v>
      </c>
      <c r="B397" s="143" t="s">
        <v>74</v>
      </c>
      <c r="C397" s="143" t="s">
        <v>959</v>
      </c>
      <c r="D397" s="143" t="s">
        <v>540</v>
      </c>
      <c r="E397" s="143" t="s">
        <v>772</v>
      </c>
      <c r="F397" s="143" t="str">
        <f t="shared" si="18"/>
        <v>중소형</v>
      </c>
      <c r="G397" s="143" t="s">
        <v>1085</v>
      </c>
      <c r="H397" s="143">
        <v>84</v>
      </c>
      <c r="I397" s="144">
        <v>22640</v>
      </c>
      <c r="J397" s="143">
        <v>39</v>
      </c>
      <c r="K397" s="137">
        <v>42248</v>
      </c>
      <c r="L397" s="137">
        <v>43132</v>
      </c>
      <c r="M397" s="144">
        <f t="shared" si="20"/>
        <v>25.454545454545457</v>
      </c>
      <c r="N397" s="144">
        <f t="shared" si="19"/>
        <v>889.42857142857133</v>
      </c>
    </row>
    <row r="398" spans="1:14" hidden="1">
      <c r="A398" s="143" t="s">
        <v>2</v>
      </c>
      <c r="B398" s="143" t="s">
        <v>82</v>
      </c>
      <c r="C398" s="143" t="s">
        <v>963</v>
      </c>
      <c r="D398" s="143" t="s">
        <v>726</v>
      </c>
      <c r="E398" s="143" t="s">
        <v>821</v>
      </c>
      <c r="F398" s="143" t="str">
        <f t="shared" si="18"/>
        <v>소형</v>
      </c>
      <c r="G398" s="143" t="s">
        <v>980</v>
      </c>
      <c r="H398" s="143">
        <v>59</v>
      </c>
      <c r="I398" s="144">
        <v>25907</v>
      </c>
      <c r="J398" s="143">
        <v>27</v>
      </c>
      <c r="K398" s="137">
        <v>42248</v>
      </c>
      <c r="L398" s="137">
        <v>43132</v>
      </c>
      <c r="M398" s="144">
        <f t="shared" si="20"/>
        <v>17.878787878787879</v>
      </c>
      <c r="N398" s="144">
        <f t="shared" si="19"/>
        <v>1449.035593220339</v>
      </c>
    </row>
    <row r="399" spans="1:14" hidden="1">
      <c r="A399" s="143" t="s">
        <v>2</v>
      </c>
      <c r="B399" s="143" t="s">
        <v>82</v>
      </c>
      <c r="C399" s="143" t="s">
        <v>963</v>
      </c>
      <c r="D399" s="143" t="s">
        <v>726</v>
      </c>
      <c r="E399" s="143" t="s">
        <v>821</v>
      </c>
      <c r="F399" s="143" t="str">
        <f t="shared" si="18"/>
        <v>소형</v>
      </c>
      <c r="G399" s="143" t="s">
        <v>986</v>
      </c>
      <c r="H399" s="143">
        <v>59</v>
      </c>
      <c r="I399" s="144">
        <v>27016</v>
      </c>
      <c r="J399" s="143">
        <v>44</v>
      </c>
      <c r="K399" s="137">
        <v>42248</v>
      </c>
      <c r="L399" s="137">
        <v>43132</v>
      </c>
      <c r="M399" s="144">
        <f t="shared" si="20"/>
        <v>17.878787878787879</v>
      </c>
      <c r="N399" s="144">
        <f t="shared" si="19"/>
        <v>1511.0644067796611</v>
      </c>
    </row>
    <row r="400" spans="1:14" hidden="1">
      <c r="A400" s="143" t="s">
        <v>2</v>
      </c>
      <c r="B400" s="143" t="s">
        <v>82</v>
      </c>
      <c r="C400" s="143" t="s">
        <v>963</v>
      </c>
      <c r="D400" s="143" t="s">
        <v>726</v>
      </c>
      <c r="E400" s="143" t="s">
        <v>821</v>
      </c>
      <c r="F400" s="143" t="str">
        <f t="shared" si="18"/>
        <v>중소형</v>
      </c>
      <c r="G400" s="143" t="s">
        <v>1118</v>
      </c>
      <c r="H400" s="143">
        <v>75</v>
      </c>
      <c r="I400" s="144">
        <v>32278</v>
      </c>
      <c r="J400" s="143">
        <v>54</v>
      </c>
      <c r="K400" s="137">
        <v>42248</v>
      </c>
      <c r="L400" s="137">
        <v>43132</v>
      </c>
      <c r="M400" s="144">
        <f t="shared" si="20"/>
        <v>22.72727272727273</v>
      </c>
      <c r="N400" s="144">
        <f t="shared" si="19"/>
        <v>1420.2319999999997</v>
      </c>
    </row>
    <row r="401" spans="1:14" hidden="1">
      <c r="A401" s="143" t="s">
        <v>2</v>
      </c>
      <c r="B401" s="143" t="s">
        <v>82</v>
      </c>
      <c r="C401" s="143" t="s">
        <v>963</v>
      </c>
      <c r="D401" s="143" t="s">
        <v>726</v>
      </c>
      <c r="E401" s="143" t="s">
        <v>821</v>
      </c>
      <c r="F401" s="143" t="str">
        <f t="shared" si="18"/>
        <v>중소형</v>
      </c>
      <c r="G401" s="143" t="s">
        <v>1288</v>
      </c>
      <c r="H401" s="143">
        <v>75</v>
      </c>
      <c r="I401" s="144">
        <v>33699</v>
      </c>
      <c r="J401" s="143">
        <v>41</v>
      </c>
      <c r="K401" s="137">
        <v>42248</v>
      </c>
      <c r="L401" s="137">
        <v>43132</v>
      </c>
      <c r="M401" s="144">
        <f t="shared" si="20"/>
        <v>22.72727272727273</v>
      </c>
      <c r="N401" s="144">
        <f t="shared" si="19"/>
        <v>1482.7559999999999</v>
      </c>
    </row>
    <row r="402" spans="1:14" hidden="1">
      <c r="A402" s="143" t="s">
        <v>2</v>
      </c>
      <c r="B402" s="143" t="s">
        <v>82</v>
      </c>
      <c r="C402" s="143" t="s">
        <v>963</v>
      </c>
      <c r="D402" s="143" t="s">
        <v>726</v>
      </c>
      <c r="E402" s="143" t="s">
        <v>821</v>
      </c>
      <c r="F402" s="143" t="str">
        <f t="shared" si="18"/>
        <v>중소형</v>
      </c>
      <c r="G402" s="143" t="s">
        <v>1001</v>
      </c>
      <c r="H402" s="143">
        <v>84</v>
      </c>
      <c r="I402" s="144">
        <v>36163</v>
      </c>
      <c r="J402" s="143">
        <v>55</v>
      </c>
      <c r="K402" s="137">
        <v>42248</v>
      </c>
      <c r="L402" s="137">
        <v>43132</v>
      </c>
      <c r="M402" s="144">
        <f t="shared" si="20"/>
        <v>25.454545454545457</v>
      </c>
      <c r="N402" s="144">
        <f t="shared" si="19"/>
        <v>1420.6892857142857</v>
      </c>
    </row>
    <row r="403" spans="1:14" hidden="1">
      <c r="A403" s="143" t="s">
        <v>2</v>
      </c>
      <c r="B403" s="143" t="s">
        <v>82</v>
      </c>
      <c r="C403" s="143" t="s">
        <v>963</v>
      </c>
      <c r="D403" s="143" t="s">
        <v>726</v>
      </c>
      <c r="E403" s="143" t="s">
        <v>821</v>
      </c>
      <c r="F403" s="143" t="str">
        <f t="shared" si="18"/>
        <v>중소형</v>
      </c>
      <c r="G403" s="143" t="s">
        <v>1002</v>
      </c>
      <c r="H403" s="143">
        <v>84</v>
      </c>
      <c r="I403" s="144">
        <v>35153</v>
      </c>
      <c r="J403" s="143">
        <v>9</v>
      </c>
      <c r="K403" s="137">
        <v>42248</v>
      </c>
      <c r="L403" s="137">
        <v>43132</v>
      </c>
      <c r="M403" s="144">
        <f t="shared" si="20"/>
        <v>25.454545454545457</v>
      </c>
      <c r="N403" s="144">
        <f t="shared" si="19"/>
        <v>1381.0107142857141</v>
      </c>
    </row>
    <row r="404" spans="1:14" hidden="1">
      <c r="A404" s="143" t="s">
        <v>2</v>
      </c>
      <c r="B404" s="143" t="s">
        <v>86</v>
      </c>
      <c r="C404" s="143" t="s">
        <v>962</v>
      </c>
      <c r="D404" s="143" t="s">
        <v>567</v>
      </c>
      <c r="E404" s="143" t="s">
        <v>805</v>
      </c>
      <c r="F404" s="143" t="str">
        <f t="shared" si="18"/>
        <v>소형</v>
      </c>
      <c r="G404" s="143" t="s">
        <v>1580</v>
      </c>
      <c r="H404" s="143">
        <v>57</v>
      </c>
      <c r="I404" s="144">
        <v>23250</v>
      </c>
      <c r="J404" s="143">
        <v>8</v>
      </c>
      <c r="K404" s="137">
        <v>42248</v>
      </c>
      <c r="L404" s="137">
        <v>43132</v>
      </c>
      <c r="M404" s="144">
        <f t="shared" si="20"/>
        <v>17.272727272727273</v>
      </c>
      <c r="N404" s="144">
        <f t="shared" si="19"/>
        <v>1346.0526315789473</v>
      </c>
    </row>
    <row r="405" spans="1:14" hidden="1">
      <c r="A405" s="143" t="s">
        <v>2</v>
      </c>
      <c r="B405" s="143" t="s">
        <v>86</v>
      </c>
      <c r="C405" s="143" t="s">
        <v>962</v>
      </c>
      <c r="D405" s="143" t="s">
        <v>567</v>
      </c>
      <c r="E405" s="143" t="s">
        <v>805</v>
      </c>
      <c r="F405" s="143" t="str">
        <f t="shared" si="18"/>
        <v>소형</v>
      </c>
      <c r="G405" s="143" t="s">
        <v>1581</v>
      </c>
      <c r="H405" s="143">
        <v>59</v>
      </c>
      <c r="I405" s="144">
        <v>24030</v>
      </c>
      <c r="J405" s="143">
        <v>274</v>
      </c>
      <c r="K405" s="137">
        <v>42248</v>
      </c>
      <c r="L405" s="137">
        <v>43132</v>
      </c>
      <c r="M405" s="144">
        <f t="shared" si="20"/>
        <v>17.878787878787879</v>
      </c>
      <c r="N405" s="144">
        <f t="shared" si="19"/>
        <v>1344.050847457627</v>
      </c>
    </row>
    <row r="406" spans="1:14" hidden="1">
      <c r="A406" s="143" t="s">
        <v>2</v>
      </c>
      <c r="B406" s="143" t="s">
        <v>86</v>
      </c>
      <c r="C406" s="143" t="s">
        <v>962</v>
      </c>
      <c r="D406" s="143" t="s">
        <v>567</v>
      </c>
      <c r="E406" s="143" t="s">
        <v>805</v>
      </c>
      <c r="F406" s="143" t="str">
        <f t="shared" si="18"/>
        <v>소형</v>
      </c>
      <c r="G406" s="143" t="s">
        <v>1582</v>
      </c>
      <c r="H406" s="143">
        <v>59</v>
      </c>
      <c r="I406" s="144">
        <v>23660</v>
      </c>
      <c r="J406" s="143">
        <v>26</v>
      </c>
      <c r="K406" s="137">
        <v>42248</v>
      </c>
      <c r="L406" s="137">
        <v>43132</v>
      </c>
      <c r="M406" s="144">
        <f t="shared" si="20"/>
        <v>17.878787878787879</v>
      </c>
      <c r="N406" s="144">
        <f t="shared" si="19"/>
        <v>1323.3559322033898</v>
      </c>
    </row>
    <row r="407" spans="1:14" hidden="1">
      <c r="A407" s="143" t="s">
        <v>2</v>
      </c>
      <c r="B407" s="143" t="s">
        <v>86</v>
      </c>
      <c r="C407" s="143" t="s">
        <v>962</v>
      </c>
      <c r="D407" s="143" t="s">
        <v>567</v>
      </c>
      <c r="E407" s="143" t="s">
        <v>805</v>
      </c>
      <c r="F407" s="143" t="str">
        <f t="shared" si="18"/>
        <v>소형</v>
      </c>
      <c r="G407" s="143" t="s">
        <v>1583</v>
      </c>
      <c r="H407" s="143">
        <v>59</v>
      </c>
      <c r="I407" s="144">
        <v>21520</v>
      </c>
      <c r="J407" s="143">
        <v>11</v>
      </c>
      <c r="K407" s="137">
        <v>42248</v>
      </c>
      <c r="L407" s="137">
        <v>43132</v>
      </c>
      <c r="M407" s="144">
        <f t="shared" si="20"/>
        <v>17.878787878787879</v>
      </c>
      <c r="N407" s="144">
        <f t="shared" si="19"/>
        <v>1203.6610169491526</v>
      </c>
    </row>
    <row r="408" spans="1:14" hidden="1">
      <c r="A408" s="143" t="s">
        <v>2</v>
      </c>
      <c r="B408" s="143" t="s">
        <v>87</v>
      </c>
      <c r="C408" s="143" t="s">
        <v>962</v>
      </c>
      <c r="D408" s="143" t="s">
        <v>567</v>
      </c>
      <c r="E408" s="143" t="s">
        <v>805</v>
      </c>
      <c r="F408" s="143" t="str">
        <f t="shared" si="18"/>
        <v>소형</v>
      </c>
      <c r="G408" s="143" t="s">
        <v>1584</v>
      </c>
      <c r="H408" s="143">
        <v>57</v>
      </c>
      <c r="I408" s="144">
        <v>23080</v>
      </c>
      <c r="J408" s="143">
        <v>4</v>
      </c>
      <c r="K408" s="137">
        <v>42248</v>
      </c>
      <c r="L408" s="137">
        <v>43132</v>
      </c>
      <c r="M408" s="144">
        <f t="shared" si="20"/>
        <v>17.272727272727273</v>
      </c>
      <c r="N408" s="144">
        <f t="shared" si="19"/>
        <v>1336.2105263157894</v>
      </c>
    </row>
    <row r="409" spans="1:14" hidden="1">
      <c r="A409" s="143" t="s">
        <v>2</v>
      </c>
      <c r="B409" s="143" t="s">
        <v>87</v>
      </c>
      <c r="C409" s="143" t="s">
        <v>962</v>
      </c>
      <c r="D409" s="143" t="s">
        <v>567</v>
      </c>
      <c r="E409" s="143" t="s">
        <v>805</v>
      </c>
      <c r="F409" s="143" t="str">
        <f t="shared" si="18"/>
        <v>소형</v>
      </c>
      <c r="G409" s="143" t="s">
        <v>1585</v>
      </c>
      <c r="H409" s="143">
        <v>59</v>
      </c>
      <c r="I409" s="144">
        <v>23830</v>
      </c>
      <c r="J409" s="143">
        <v>218</v>
      </c>
      <c r="K409" s="137">
        <v>42248</v>
      </c>
      <c r="L409" s="137">
        <v>43132</v>
      </c>
      <c r="M409" s="144">
        <f t="shared" si="20"/>
        <v>17.878787878787879</v>
      </c>
      <c r="N409" s="144">
        <f t="shared" si="19"/>
        <v>1332.8644067796611</v>
      </c>
    </row>
    <row r="410" spans="1:14" hidden="1">
      <c r="A410" s="143" t="s">
        <v>2</v>
      </c>
      <c r="B410" s="143" t="s">
        <v>87</v>
      </c>
      <c r="C410" s="143" t="s">
        <v>962</v>
      </c>
      <c r="D410" s="143" t="s">
        <v>567</v>
      </c>
      <c r="E410" s="143" t="s">
        <v>805</v>
      </c>
      <c r="F410" s="143" t="str">
        <f t="shared" si="18"/>
        <v>소형</v>
      </c>
      <c r="G410" s="143" t="s">
        <v>1582</v>
      </c>
      <c r="H410" s="143">
        <v>59</v>
      </c>
      <c r="I410" s="144">
        <v>23200</v>
      </c>
      <c r="J410" s="143">
        <v>56</v>
      </c>
      <c r="K410" s="137">
        <v>42248</v>
      </c>
      <c r="L410" s="137">
        <v>43132</v>
      </c>
      <c r="M410" s="144">
        <f t="shared" si="20"/>
        <v>17.878787878787879</v>
      </c>
      <c r="N410" s="144">
        <f t="shared" si="19"/>
        <v>1297.6271186440679</v>
      </c>
    </row>
    <row r="411" spans="1:14" hidden="1">
      <c r="A411" s="143" t="s">
        <v>2</v>
      </c>
      <c r="B411" s="143" t="s">
        <v>87</v>
      </c>
      <c r="C411" s="143" t="s">
        <v>962</v>
      </c>
      <c r="D411" s="143" t="s">
        <v>567</v>
      </c>
      <c r="E411" s="143" t="s">
        <v>805</v>
      </c>
      <c r="F411" s="143" t="str">
        <f t="shared" si="18"/>
        <v>중소형</v>
      </c>
      <c r="G411" s="143" t="s">
        <v>1006</v>
      </c>
      <c r="H411" s="143">
        <v>84</v>
      </c>
      <c r="I411" s="144">
        <v>31180</v>
      </c>
      <c r="J411" s="143">
        <v>223</v>
      </c>
      <c r="K411" s="137">
        <v>42248</v>
      </c>
      <c r="L411" s="137">
        <v>43132</v>
      </c>
      <c r="M411" s="144">
        <f t="shared" si="20"/>
        <v>25.454545454545457</v>
      </c>
      <c r="N411" s="144">
        <f t="shared" si="19"/>
        <v>1224.9285714285713</v>
      </c>
    </row>
    <row r="412" spans="1:14" hidden="1">
      <c r="A412" s="143" t="s">
        <v>2</v>
      </c>
      <c r="B412" s="143" t="s">
        <v>87</v>
      </c>
      <c r="C412" s="143" t="s">
        <v>962</v>
      </c>
      <c r="D412" s="143" t="s">
        <v>567</v>
      </c>
      <c r="E412" s="143" t="s">
        <v>805</v>
      </c>
      <c r="F412" s="143" t="str">
        <f t="shared" si="18"/>
        <v>중소형</v>
      </c>
      <c r="G412" s="143" t="s">
        <v>1002</v>
      </c>
      <c r="H412" s="143">
        <v>84</v>
      </c>
      <c r="I412" s="144">
        <v>30630</v>
      </c>
      <c r="J412" s="143">
        <v>82</v>
      </c>
      <c r="K412" s="137">
        <v>42248</v>
      </c>
      <c r="L412" s="137">
        <v>43132</v>
      </c>
      <c r="M412" s="144">
        <f t="shared" si="20"/>
        <v>25.454545454545457</v>
      </c>
      <c r="N412" s="144">
        <f t="shared" si="19"/>
        <v>1203.3214285714284</v>
      </c>
    </row>
    <row r="413" spans="1:14" hidden="1">
      <c r="A413" s="143" t="s">
        <v>2</v>
      </c>
      <c r="B413" s="143" t="s">
        <v>87</v>
      </c>
      <c r="C413" s="143" t="s">
        <v>962</v>
      </c>
      <c r="D413" s="143" t="s">
        <v>567</v>
      </c>
      <c r="E413" s="143" t="s">
        <v>805</v>
      </c>
      <c r="F413" s="143" t="str">
        <f t="shared" si="18"/>
        <v>중소형</v>
      </c>
      <c r="G413" s="143" t="s">
        <v>1058</v>
      </c>
      <c r="H413" s="143">
        <v>84</v>
      </c>
      <c r="I413" s="144">
        <v>30440</v>
      </c>
      <c r="J413" s="143">
        <v>14</v>
      </c>
      <c r="K413" s="137">
        <v>42248</v>
      </c>
      <c r="L413" s="137">
        <v>43132</v>
      </c>
      <c r="M413" s="144">
        <f t="shared" si="20"/>
        <v>25.454545454545457</v>
      </c>
      <c r="N413" s="144">
        <f t="shared" si="19"/>
        <v>1195.8571428571427</v>
      </c>
    </row>
    <row r="414" spans="1:14" hidden="1">
      <c r="A414" s="143" t="s">
        <v>2</v>
      </c>
      <c r="B414" s="143" t="s">
        <v>87</v>
      </c>
      <c r="C414" s="143" t="s">
        <v>962</v>
      </c>
      <c r="D414" s="143" t="s">
        <v>567</v>
      </c>
      <c r="E414" s="143" t="s">
        <v>805</v>
      </c>
      <c r="F414" s="143" t="str">
        <f t="shared" si="18"/>
        <v>중형</v>
      </c>
      <c r="G414" s="143" t="s">
        <v>1199</v>
      </c>
      <c r="H414" s="143">
        <v>101</v>
      </c>
      <c r="I414" s="144">
        <v>35040</v>
      </c>
      <c r="J414" s="143">
        <v>128</v>
      </c>
      <c r="K414" s="137">
        <v>42248</v>
      </c>
      <c r="L414" s="137">
        <v>43132</v>
      </c>
      <c r="M414" s="144">
        <f t="shared" si="20"/>
        <v>30.606060606060609</v>
      </c>
      <c r="N414" s="144">
        <f t="shared" si="19"/>
        <v>1144.8712871287128</v>
      </c>
    </row>
    <row r="415" spans="1:14" hidden="1">
      <c r="A415" s="143" t="s">
        <v>2</v>
      </c>
      <c r="B415" s="143" t="s">
        <v>87</v>
      </c>
      <c r="C415" s="143" t="s">
        <v>962</v>
      </c>
      <c r="D415" s="143" t="s">
        <v>567</v>
      </c>
      <c r="E415" s="143" t="s">
        <v>805</v>
      </c>
      <c r="F415" s="143" t="str">
        <f t="shared" si="18"/>
        <v>중형</v>
      </c>
      <c r="G415" s="143" t="s">
        <v>1586</v>
      </c>
      <c r="H415" s="143">
        <v>101</v>
      </c>
      <c r="I415" s="144">
        <v>34360</v>
      </c>
      <c r="J415" s="143">
        <v>35</v>
      </c>
      <c r="K415" s="137">
        <v>42248</v>
      </c>
      <c r="L415" s="137">
        <v>43132</v>
      </c>
      <c r="M415" s="144">
        <f t="shared" si="20"/>
        <v>30.606060606060609</v>
      </c>
      <c r="N415" s="144">
        <f t="shared" si="19"/>
        <v>1122.6534653465346</v>
      </c>
    </row>
    <row r="416" spans="1:14" hidden="1">
      <c r="A416" s="143" t="s">
        <v>2</v>
      </c>
      <c r="B416" s="143" t="s">
        <v>87</v>
      </c>
      <c r="C416" s="143" t="s">
        <v>962</v>
      </c>
      <c r="D416" s="143" t="s">
        <v>567</v>
      </c>
      <c r="E416" s="143" t="s">
        <v>805</v>
      </c>
      <c r="F416" s="143" t="str">
        <f t="shared" si="18"/>
        <v>중대형</v>
      </c>
      <c r="G416" s="143" t="s">
        <v>1587</v>
      </c>
      <c r="H416" s="143">
        <v>107</v>
      </c>
      <c r="I416" s="144">
        <v>33910</v>
      </c>
      <c r="J416" s="143">
        <v>2</v>
      </c>
      <c r="K416" s="137">
        <v>42248</v>
      </c>
      <c r="L416" s="137">
        <v>43132</v>
      </c>
      <c r="M416" s="144">
        <f t="shared" si="20"/>
        <v>32.424242424242429</v>
      </c>
      <c r="N416" s="144">
        <f t="shared" si="19"/>
        <v>1045.8224299065419</v>
      </c>
    </row>
    <row r="417" spans="1:14" hidden="1">
      <c r="A417" s="143" t="s">
        <v>2</v>
      </c>
      <c r="B417" s="143" t="s">
        <v>87</v>
      </c>
      <c r="C417" s="143" t="s">
        <v>962</v>
      </c>
      <c r="D417" s="143" t="s">
        <v>567</v>
      </c>
      <c r="E417" s="143" t="s">
        <v>805</v>
      </c>
      <c r="F417" s="143" t="str">
        <f t="shared" si="18"/>
        <v>중대형</v>
      </c>
      <c r="G417" s="143" t="s">
        <v>1588</v>
      </c>
      <c r="H417" s="143">
        <v>120</v>
      </c>
      <c r="I417" s="144">
        <v>36590</v>
      </c>
      <c r="J417" s="143">
        <v>3</v>
      </c>
      <c r="K417" s="137">
        <v>42248</v>
      </c>
      <c r="L417" s="137">
        <v>43132</v>
      </c>
      <c r="M417" s="144">
        <f t="shared" si="20"/>
        <v>36.363636363636367</v>
      </c>
      <c r="N417" s="144">
        <f t="shared" si="19"/>
        <v>1006.2249999999999</v>
      </c>
    </row>
    <row r="418" spans="1:14" hidden="1">
      <c r="A418" s="143" t="s">
        <v>2</v>
      </c>
      <c r="B418" s="143" t="s">
        <v>89</v>
      </c>
      <c r="C418" s="143" t="s">
        <v>962</v>
      </c>
      <c r="D418" s="143" t="s">
        <v>567</v>
      </c>
      <c r="E418" s="143" t="s">
        <v>784</v>
      </c>
      <c r="F418" s="143" t="str">
        <f t="shared" si="18"/>
        <v>중소형</v>
      </c>
      <c r="G418" s="143" t="s">
        <v>1050</v>
      </c>
      <c r="H418" s="143">
        <v>72</v>
      </c>
      <c r="I418" s="144">
        <v>25100</v>
      </c>
      <c r="J418" s="143">
        <v>136</v>
      </c>
      <c r="K418" s="137">
        <v>42248</v>
      </c>
      <c r="L418" s="137">
        <v>43132</v>
      </c>
      <c r="M418" s="144">
        <f t="shared" si="20"/>
        <v>21.81818181818182</v>
      </c>
      <c r="N418" s="144">
        <f t="shared" si="19"/>
        <v>1150.4166666666665</v>
      </c>
    </row>
    <row r="419" spans="1:14" hidden="1">
      <c r="A419" s="143" t="s">
        <v>2</v>
      </c>
      <c r="B419" s="143" t="s">
        <v>89</v>
      </c>
      <c r="C419" s="143" t="s">
        <v>962</v>
      </c>
      <c r="D419" s="143" t="s">
        <v>567</v>
      </c>
      <c r="E419" s="143" t="s">
        <v>784</v>
      </c>
      <c r="F419" s="143" t="str">
        <f t="shared" si="18"/>
        <v>중소형</v>
      </c>
      <c r="G419" s="143" t="s">
        <v>1057</v>
      </c>
      <c r="H419" s="143">
        <v>72</v>
      </c>
      <c r="I419" s="144">
        <v>26000</v>
      </c>
      <c r="J419" s="143">
        <v>8</v>
      </c>
      <c r="K419" s="137">
        <v>42248</v>
      </c>
      <c r="L419" s="137">
        <v>43132</v>
      </c>
      <c r="M419" s="144">
        <f t="shared" si="20"/>
        <v>21.81818181818182</v>
      </c>
      <c r="N419" s="144">
        <f t="shared" si="19"/>
        <v>1191.6666666666665</v>
      </c>
    </row>
    <row r="420" spans="1:14" hidden="1">
      <c r="A420" s="143" t="s">
        <v>2</v>
      </c>
      <c r="B420" s="143" t="s">
        <v>89</v>
      </c>
      <c r="C420" s="143" t="s">
        <v>962</v>
      </c>
      <c r="D420" s="143" t="s">
        <v>567</v>
      </c>
      <c r="E420" s="143" t="s">
        <v>784</v>
      </c>
      <c r="F420" s="143" t="str">
        <f t="shared" si="18"/>
        <v>중소형</v>
      </c>
      <c r="G420" s="143" t="s">
        <v>987</v>
      </c>
      <c r="H420" s="143">
        <v>72</v>
      </c>
      <c r="I420" s="144">
        <v>25000</v>
      </c>
      <c r="J420" s="143">
        <v>17</v>
      </c>
      <c r="K420" s="137">
        <v>42248</v>
      </c>
      <c r="L420" s="137">
        <v>43132</v>
      </c>
      <c r="M420" s="144">
        <f t="shared" si="20"/>
        <v>21.81818181818182</v>
      </c>
      <c r="N420" s="144">
        <f t="shared" si="19"/>
        <v>1145.8333333333333</v>
      </c>
    </row>
    <row r="421" spans="1:14" hidden="1">
      <c r="A421" s="143" t="s">
        <v>2</v>
      </c>
      <c r="B421" s="143" t="s">
        <v>89</v>
      </c>
      <c r="C421" s="143" t="s">
        <v>962</v>
      </c>
      <c r="D421" s="143" t="s">
        <v>567</v>
      </c>
      <c r="E421" s="143" t="s">
        <v>784</v>
      </c>
      <c r="F421" s="143" t="str">
        <f t="shared" si="18"/>
        <v>중소형</v>
      </c>
      <c r="G421" s="143" t="s">
        <v>1001</v>
      </c>
      <c r="H421" s="143">
        <v>84</v>
      </c>
      <c r="I421" s="144">
        <v>29200</v>
      </c>
      <c r="J421" s="143">
        <v>143</v>
      </c>
      <c r="K421" s="137">
        <v>42248</v>
      </c>
      <c r="L421" s="137">
        <v>43132</v>
      </c>
      <c r="M421" s="144">
        <f t="shared" si="20"/>
        <v>25.454545454545457</v>
      </c>
      <c r="N421" s="144">
        <f t="shared" si="19"/>
        <v>1147.1428571428571</v>
      </c>
    </row>
    <row r="422" spans="1:14" hidden="1">
      <c r="A422" s="143" t="s">
        <v>2</v>
      </c>
      <c r="B422" s="143" t="s">
        <v>89</v>
      </c>
      <c r="C422" s="143" t="s">
        <v>962</v>
      </c>
      <c r="D422" s="143" t="s">
        <v>567</v>
      </c>
      <c r="E422" s="143" t="s">
        <v>784</v>
      </c>
      <c r="F422" s="143" t="str">
        <f t="shared" si="18"/>
        <v>중소형</v>
      </c>
      <c r="G422" s="143" t="s">
        <v>1002</v>
      </c>
      <c r="H422" s="143">
        <v>84</v>
      </c>
      <c r="I422" s="144">
        <v>29500</v>
      </c>
      <c r="J422" s="143">
        <v>12</v>
      </c>
      <c r="K422" s="137">
        <v>42248</v>
      </c>
      <c r="L422" s="137">
        <v>43132</v>
      </c>
      <c r="M422" s="144">
        <f t="shared" si="20"/>
        <v>25.454545454545457</v>
      </c>
      <c r="N422" s="144">
        <f t="shared" si="19"/>
        <v>1158.9285714285713</v>
      </c>
    </row>
    <row r="423" spans="1:14" hidden="1">
      <c r="A423" s="143" t="s">
        <v>2</v>
      </c>
      <c r="B423" s="143" t="s">
        <v>89</v>
      </c>
      <c r="C423" s="143" t="s">
        <v>962</v>
      </c>
      <c r="D423" s="143" t="s">
        <v>567</v>
      </c>
      <c r="E423" s="143" t="s">
        <v>784</v>
      </c>
      <c r="F423" s="143" t="str">
        <f t="shared" si="18"/>
        <v>중소형</v>
      </c>
      <c r="G423" s="143" t="s">
        <v>1048</v>
      </c>
      <c r="H423" s="143">
        <v>84</v>
      </c>
      <c r="I423" s="144">
        <v>27800</v>
      </c>
      <c r="J423" s="143">
        <v>13</v>
      </c>
      <c r="K423" s="137">
        <v>42248</v>
      </c>
      <c r="L423" s="137">
        <v>43132</v>
      </c>
      <c r="M423" s="144">
        <f t="shared" si="20"/>
        <v>25.454545454545457</v>
      </c>
      <c r="N423" s="144">
        <f t="shared" si="19"/>
        <v>1092.1428571428571</v>
      </c>
    </row>
    <row r="424" spans="1:14" hidden="1">
      <c r="A424" s="143" t="s">
        <v>2</v>
      </c>
      <c r="B424" s="143" t="s">
        <v>89</v>
      </c>
      <c r="C424" s="143" t="s">
        <v>962</v>
      </c>
      <c r="D424" s="143" t="s">
        <v>567</v>
      </c>
      <c r="E424" s="143" t="s">
        <v>784</v>
      </c>
      <c r="F424" s="143" t="str">
        <f t="shared" si="18"/>
        <v>중소형</v>
      </c>
      <c r="G424" s="143" t="s">
        <v>1052</v>
      </c>
      <c r="H424" s="143">
        <v>84</v>
      </c>
      <c r="I424" s="144">
        <v>27800</v>
      </c>
      <c r="J424" s="143">
        <v>2</v>
      </c>
      <c r="K424" s="137">
        <v>42248</v>
      </c>
      <c r="L424" s="137">
        <v>43132</v>
      </c>
      <c r="M424" s="144">
        <f t="shared" si="20"/>
        <v>25.454545454545457</v>
      </c>
      <c r="N424" s="144">
        <f t="shared" si="19"/>
        <v>1092.1428571428571</v>
      </c>
    </row>
    <row r="425" spans="1:14" hidden="1">
      <c r="A425" s="143" t="s">
        <v>3186</v>
      </c>
      <c r="B425" s="143" t="s">
        <v>3503</v>
      </c>
      <c r="C425" s="143" t="s">
        <v>956</v>
      </c>
      <c r="D425" s="143" t="s">
        <v>498</v>
      </c>
      <c r="E425" s="143" t="s">
        <v>777</v>
      </c>
      <c r="F425" s="143" t="str">
        <f t="shared" si="18"/>
        <v>중소형</v>
      </c>
      <c r="G425" s="143" t="s">
        <v>1039</v>
      </c>
      <c r="H425" s="143">
        <v>74</v>
      </c>
      <c r="I425" s="144">
        <v>31250</v>
      </c>
      <c r="J425" s="143">
        <v>314</v>
      </c>
      <c r="K425" s="137">
        <v>42248</v>
      </c>
      <c r="L425" s="137">
        <v>43132</v>
      </c>
      <c r="M425" s="144">
        <f t="shared" si="20"/>
        <v>22.424242424242426</v>
      </c>
      <c r="N425" s="144">
        <f t="shared" si="19"/>
        <v>1393.581081081081</v>
      </c>
    </row>
    <row r="426" spans="1:14" hidden="1">
      <c r="A426" s="143" t="s">
        <v>3186</v>
      </c>
      <c r="B426" s="143" t="s">
        <v>99</v>
      </c>
      <c r="C426" s="143" t="s">
        <v>956</v>
      </c>
      <c r="D426" s="143" t="s">
        <v>498</v>
      </c>
      <c r="E426" s="143" t="s">
        <v>777</v>
      </c>
      <c r="F426" s="143" t="str">
        <f t="shared" si="18"/>
        <v>중소형</v>
      </c>
      <c r="G426" s="143" t="s">
        <v>1040</v>
      </c>
      <c r="H426" s="143">
        <v>74</v>
      </c>
      <c r="I426" s="144">
        <v>30950</v>
      </c>
      <c r="J426" s="143">
        <v>100</v>
      </c>
      <c r="K426" s="137">
        <v>42248</v>
      </c>
      <c r="L426" s="137">
        <v>43132</v>
      </c>
      <c r="M426" s="144">
        <f t="shared" si="20"/>
        <v>22.424242424242426</v>
      </c>
      <c r="N426" s="144">
        <f t="shared" si="19"/>
        <v>1380.2027027027027</v>
      </c>
    </row>
    <row r="427" spans="1:14" hidden="1">
      <c r="A427" s="143" t="s">
        <v>3186</v>
      </c>
      <c r="B427" s="143" t="s">
        <v>99</v>
      </c>
      <c r="C427" s="143" t="s">
        <v>956</v>
      </c>
      <c r="D427" s="143" t="s">
        <v>498</v>
      </c>
      <c r="E427" s="143" t="s">
        <v>777</v>
      </c>
      <c r="F427" s="143" t="str">
        <f t="shared" si="18"/>
        <v>중소형</v>
      </c>
      <c r="G427" s="143" t="s">
        <v>1047</v>
      </c>
      <c r="H427" s="143">
        <v>84</v>
      </c>
      <c r="I427" s="144">
        <v>33900</v>
      </c>
      <c r="J427" s="143">
        <v>336</v>
      </c>
      <c r="K427" s="137">
        <v>42248</v>
      </c>
      <c r="L427" s="137">
        <v>43132</v>
      </c>
      <c r="M427" s="144">
        <f t="shared" si="20"/>
        <v>25.454545454545457</v>
      </c>
      <c r="N427" s="144">
        <f t="shared" si="19"/>
        <v>1331.7857142857142</v>
      </c>
    </row>
    <row r="428" spans="1:14" hidden="1">
      <c r="A428" s="143" t="s">
        <v>3186</v>
      </c>
      <c r="B428" s="143" t="s">
        <v>99</v>
      </c>
      <c r="C428" s="143" t="s">
        <v>956</v>
      </c>
      <c r="D428" s="143" t="s">
        <v>498</v>
      </c>
      <c r="E428" s="143" t="s">
        <v>777</v>
      </c>
      <c r="F428" s="143" t="str">
        <f t="shared" si="18"/>
        <v>중소형</v>
      </c>
      <c r="G428" s="143" t="s">
        <v>1013</v>
      </c>
      <c r="H428" s="143">
        <v>84</v>
      </c>
      <c r="I428" s="144">
        <v>33900</v>
      </c>
      <c r="J428" s="143">
        <v>150</v>
      </c>
      <c r="K428" s="137">
        <v>42248</v>
      </c>
      <c r="L428" s="137">
        <v>43132</v>
      </c>
      <c r="M428" s="144">
        <f t="shared" si="20"/>
        <v>25.454545454545457</v>
      </c>
      <c r="N428" s="144">
        <f t="shared" si="19"/>
        <v>1331.7857142857142</v>
      </c>
    </row>
    <row r="429" spans="1:14" hidden="1">
      <c r="A429" s="143" t="s">
        <v>2</v>
      </c>
      <c r="B429" s="143" t="s">
        <v>101</v>
      </c>
      <c r="C429" s="143" t="s">
        <v>965</v>
      </c>
      <c r="D429" s="143" t="s">
        <v>528</v>
      </c>
      <c r="E429" s="143" t="s">
        <v>639</v>
      </c>
      <c r="F429" s="143" t="str">
        <f t="shared" si="18"/>
        <v>소형</v>
      </c>
      <c r="G429" s="143" t="s">
        <v>1054</v>
      </c>
      <c r="H429" s="143">
        <v>59</v>
      </c>
      <c r="I429" s="144">
        <v>17720</v>
      </c>
      <c r="J429" s="143">
        <v>130</v>
      </c>
      <c r="K429" s="137">
        <v>42248</v>
      </c>
      <c r="L429" s="137">
        <v>43132</v>
      </c>
      <c r="M429" s="144">
        <f t="shared" si="20"/>
        <v>17.878787878787879</v>
      </c>
      <c r="N429" s="144">
        <f t="shared" si="19"/>
        <v>991.11864406779659</v>
      </c>
    </row>
    <row r="430" spans="1:14" hidden="1">
      <c r="A430" s="143" t="s">
        <v>2</v>
      </c>
      <c r="B430" s="143" t="s">
        <v>101</v>
      </c>
      <c r="C430" s="143" t="s">
        <v>965</v>
      </c>
      <c r="D430" s="143" t="s">
        <v>528</v>
      </c>
      <c r="E430" s="143" t="s">
        <v>639</v>
      </c>
      <c r="F430" s="143" t="str">
        <f t="shared" si="18"/>
        <v>중소형</v>
      </c>
      <c r="G430" s="143" t="s">
        <v>1062</v>
      </c>
      <c r="H430" s="143">
        <v>84</v>
      </c>
      <c r="I430" s="144">
        <v>24940</v>
      </c>
      <c r="J430" s="143">
        <v>46</v>
      </c>
      <c r="K430" s="137">
        <v>42248</v>
      </c>
      <c r="L430" s="137">
        <v>43132</v>
      </c>
      <c r="M430" s="144">
        <f t="shared" si="20"/>
        <v>25.454545454545457</v>
      </c>
      <c r="N430" s="144">
        <f t="shared" si="19"/>
        <v>979.78571428571422</v>
      </c>
    </row>
    <row r="431" spans="1:14" hidden="1">
      <c r="A431" s="143" t="s">
        <v>2</v>
      </c>
      <c r="B431" s="143" t="s">
        <v>101</v>
      </c>
      <c r="C431" s="143" t="s">
        <v>965</v>
      </c>
      <c r="D431" s="143" t="s">
        <v>528</v>
      </c>
      <c r="E431" s="143" t="s">
        <v>639</v>
      </c>
      <c r="F431" s="143" t="str">
        <f t="shared" si="18"/>
        <v>중소형</v>
      </c>
      <c r="G431" s="143" t="s">
        <v>997</v>
      </c>
      <c r="H431" s="143">
        <v>84</v>
      </c>
      <c r="I431" s="144">
        <v>24940</v>
      </c>
      <c r="J431" s="143">
        <v>42</v>
      </c>
      <c r="K431" s="137">
        <v>42248</v>
      </c>
      <c r="L431" s="137">
        <v>43132</v>
      </c>
      <c r="M431" s="144">
        <f t="shared" si="20"/>
        <v>25.454545454545457</v>
      </c>
      <c r="N431" s="144">
        <f t="shared" si="19"/>
        <v>979.78571428571422</v>
      </c>
    </row>
    <row r="432" spans="1:14">
      <c r="A432" s="143" t="s">
        <v>2</v>
      </c>
      <c r="B432" s="143" t="s">
        <v>418</v>
      </c>
      <c r="C432" s="143" t="s">
        <v>952</v>
      </c>
      <c r="D432" s="143" t="s">
        <v>499</v>
      </c>
      <c r="E432" s="143" t="s">
        <v>636</v>
      </c>
      <c r="F432" s="143" t="str">
        <f>IF(H432&lt;=60,"소형",IF((H432&gt;60)*(H432&lt;=85)=1,"중소형",IF((H432&gt;85)*(H432&lt;=102)=1,"중형",IF((H432&gt;102)*(H432&lt;=135)=1,"중대형","대형"))))</f>
        <v>중소형</v>
      </c>
      <c r="G432" s="143" t="s">
        <v>2429</v>
      </c>
      <c r="H432" s="143">
        <v>73</v>
      </c>
      <c r="I432" s="144">
        <v>38230</v>
      </c>
      <c r="J432" s="143">
        <v>180</v>
      </c>
      <c r="K432" s="137">
        <v>42309</v>
      </c>
      <c r="L432" s="137">
        <v>43466</v>
      </c>
      <c r="M432" s="144">
        <f>H432/3.3</f>
        <v>22.121212121212121</v>
      </c>
      <c r="N432" s="144">
        <f>I432/M432</f>
        <v>1728.2054794520548</v>
      </c>
    </row>
    <row r="433" spans="1:14">
      <c r="A433" s="143" t="s">
        <v>2</v>
      </c>
      <c r="B433" s="143" t="s">
        <v>418</v>
      </c>
      <c r="C433" s="143" t="s">
        <v>952</v>
      </c>
      <c r="D433" s="143" t="s">
        <v>499</v>
      </c>
      <c r="E433" s="143" t="s">
        <v>636</v>
      </c>
      <c r="F433" s="143" t="str">
        <f>IF(H433&lt;=60,"소형",IF((H433&gt;60)*(H433&lt;=85)=1,"중소형",IF((H433&gt;85)*(H433&lt;=102)=1,"중형",IF((H433&gt;102)*(H433&lt;=135)=1,"중대형","대형"))))</f>
        <v>중소형</v>
      </c>
      <c r="G433" s="143" t="s">
        <v>2430</v>
      </c>
      <c r="H433" s="143">
        <v>73</v>
      </c>
      <c r="I433" s="144">
        <v>37570</v>
      </c>
      <c r="J433" s="143">
        <v>181</v>
      </c>
      <c r="K433" s="137">
        <v>42309</v>
      </c>
      <c r="L433" s="137">
        <v>43466</v>
      </c>
      <c r="M433" s="144">
        <f>H433/3.3</f>
        <v>22.121212121212121</v>
      </c>
      <c r="N433" s="144">
        <f>I433/M433</f>
        <v>1698.3698630136987</v>
      </c>
    </row>
    <row r="434" spans="1:14">
      <c r="A434" s="143" t="s">
        <v>2</v>
      </c>
      <c r="B434" s="143" t="s">
        <v>4237</v>
      </c>
      <c r="C434" s="143" t="s">
        <v>952</v>
      </c>
      <c r="D434" s="143" t="s">
        <v>499</v>
      </c>
      <c r="E434" s="143" t="s">
        <v>636</v>
      </c>
      <c r="F434" s="143" t="str">
        <f>IF(H434&lt;=60,"소형",IF((H434&gt;60)*(H434&lt;=85)=1,"중소형",IF((H434&gt;85)*(H434&lt;=102)=1,"중형",IF((H434&gt;102)*(H434&lt;=135)=1,"중대형","대형"))))</f>
        <v>중소형</v>
      </c>
      <c r="G434" s="143" t="s">
        <v>2431</v>
      </c>
      <c r="H434" s="143">
        <v>76</v>
      </c>
      <c r="I434" s="144">
        <v>38750</v>
      </c>
      <c r="J434" s="143">
        <v>135</v>
      </c>
      <c r="K434" s="137">
        <v>42309</v>
      </c>
      <c r="L434" s="137">
        <v>43466</v>
      </c>
      <c r="M434" s="144">
        <f>H434/3.3</f>
        <v>23.030303030303031</v>
      </c>
      <c r="N434" s="144">
        <f>I434/M434</f>
        <v>1682.5657894736842</v>
      </c>
    </row>
    <row r="435" spans="1:14">
      <c r="A435" s="143" t="s">
        <v>2</v>
      </c>
      <c r="B435" s="143" t="s">
        <v>418</v>
      </c>
      <c r="C435" s="143" t="s">
        <v>952</v>
      </c>
      <c r="D435" s="143" t="s">
        <v>499</v>
      </c>
      <c r="E435" s="143" t="s">
        <v>636</v>
      </c>
      <c r="F435" s="143" t="str">
        <f>IF(H435&lt;=60,"소형",IF((H435&gt;60)*(H435&lt;=85)=1,"중소형",IF((H435&gt;85)*(H435&lt;=102)=1,"중형",IF((H435&gt;102)*(H435&lt;=135)=1,"중대형","대형"))))</f>
        <v>중형</v>
      </c>
      <c r="G435" s="143" t="s">
        <v>2432</v>
      </c>
      <c r="H435" s="143">
        <v>86</v>
      </c>
      <c r="I435" s="144">
        <v>43580</v>
      </c>
      <c r="J435" s="143">
        <v>214</v>
      </c>
      <c r="K435" s="137">
        <v>42309</v>
      </c>
      <c r="L435" s="137">
        <v>43466</v>
      </c>
      <c r="M435" s="144">
        <f>H435/3.3</f>
        <v>26.060606060606062</v>
      </c>
      <c r="N435" s="144">
        <f>I435/M435</f>
        <v>1672.2558139534883</v>
      </c>
    </row>
    <row r="436" spans="1:14" hidden="1">
      <c r="A436" s="143" t="s">
        <v>2</v>
      </c>
      <c r="B436" s="143" t="s">
        <v>115</v>
      </c>
      <c r="C436" s="143" t="s">
        <v>955</v>
      </c>
      <c r="D436" s="143" t="s">
        <v>633</v>
      </c>
      <c r="E436" s="143" t="s">
        <v>833</v>
      </c>
      <c r="F436" s="143" t="str">
        <f>IF(H436&lt;=60,"소형",IF((H436&gt;60)*(H436&lt;=85)=1,"중소형",IF((H436&gt;85)*(H436&lt;=102)=1,"중형",IF((H436&gt;102)*(H436&lt;=135)=1,"중대형","대형"))))</f>
        <v>소형</v>
      </c>
      <c r="G436" s="143" t="s">
        <v>1618</v>
      </c>
      <c r="H436" s="143">
        <v>38</v>
      </c>
      <c r="I436" s="144" t="s">
        <v>3</v>
      </c>
      <c r="J436" s="143">
        <v>52</v>
      </c>
      <c r="K436" s="137">
        <v>42248</v>
      </c>
      <c r="L436" s="137">
        <v>43132</v>
      </c>
      <c r="M436" s="144">
        <f>H436/3.3</f>
        <v>11.515151515151516</v>
      </c>
      <c r="N436" s="144" t="e">
        <f>I436/M436</f>
        <v>#VALUE!</v>
      </c>
    </row>
    <row r="437" spans="1:14" hidden="1">
      <c r="A437" s="143" t="s">
        <v>2</v>
      </c>
      <c r="B437" s="143" t="s">
        <v>115</v>
      </c>
      <c r="C437" s="143" t="s">
        <v>955</v>
      </c>
      <c r="D437" s="143" t="s">
        <v>633</v>
      </c>
      <c r="E437" s="143" t="s">
        <v>833</v>
      </c>
      <c r="F437" s="143" t="str">
        <f>IF(H437&lt;=60,"소형",IF((H437&gt;60)*(H437&lt;=85)=1,"중소형",IF((H437&gt;85)*(H437&lt;=102)=1,"중형",IF((H437&gt;102)*(H437&lt;=135)=1,"중대형","대형"))))</f>
        <v>소형</v>
      </c>
      <c r="G437" s="143" t="s">
        <v>1260</v>
      </c>
      <c r="H437" s="143">
        <v>42</v>
      </c>
      <c r="I437" s="144" t="s">
        <v>3</v>
      </c>
      <c r="J437" s="143">
        <v>52</v>
      </c>
      <c r="K437" s="137">
        <v>42248</v>
      </c>
      <c r="L437" s="137">
        <v>43132</v>
      </c>
      <c r="M437" s="144">
        <f>H437/3.3</f>
        <v>12.727272727272728</v>
      </c>
      <c r="N437" s="144" t="e">
        <f>I437/M437</f>
        <v>#VALUE!</v>
      </c>
    </row>
    <row r="438" spans="1:14" hidden="1">
      <c r="A438" s="143" t="s">
        <v>2</v>
      </c>
      <c r="B438" s="143" t="s">
        <v>3518</v>
      </c>
      <c r="C438" s="143" t="s">
        <v>955</v>
      </c>
      <c r="D438" s="143" t="s">
        <v>633</v>
      </c>
      <c r="E438" s="143" t="s">
        <v>833</v>
      </c>
      <c r="F438" s="143" t="str">
        <f>IF(H438&lt;=60,"소형",IF((H438&gt;60)*(H438&lt;=85)=1,"중소형",IF((H438&gt;85)*(H438&lt;=102)=1,"중형",IF((H438&gt;102)*(H438&lt;=135)=1,"중대형","대형"))))</f>
        <v>소형</v>
      </c>
      <c r="G438" s="143" t="s">
        <v>985</v>
      </c>
      <c r="H438" s="143">
        <v>59</v>
      </c>
      <c r="I438" s="144" t="s">
        <v>3</v>
      </c>
      <c r="J438" s="143">
        <v>122</v>
      </c>
      <c r="K438" s="137">
        <v>42248</v>
      </c>
      <c r="L438" s="137">
        <v>43132</v>
      </c>
      <c r="M438" s="144">
        <f>H438/3.3</f>
        <v>17.878787878787879</v>
      </c>
      <c r="N438" s="144" t="e">
        <f>I438/M438</f>
        <v>#VALUE!</v>
      </c>
    </row>
    <row r="439" spans="1:14" hidden="1">
      <c r="A439" s="143" t="s">
        <v>2</v>
      </c>
      <c r="B439" s="143" t="s">
        <v>115</v>
      </c>
      <c r="C439" s="143" t="s">
        <v>955</v>
      </c>
      <c r="D439" s="143" t="s">
        <v>633</v>
      </c>
      <c r="E439" s="143" t="s">
        <v>833</v>
      </c>
      <c r="F439" s="143" t="str">
        <f>IF(H439&lt;=60,"소형",IF((H439&gt;60)*(H439&lt;=85)=1,"중소형",IF((H439&gt;85)*(H439&lt;=102)=1,"중형",IF((H439&gt;102)*(H439&lt;=135)=1,"중대형","대형"))))</f>
        <v>소형</v>
      </c>
      <c r="G439" s="143" t="s">
        <v>1031</v>
      </c>
      <c r="H439" s="143">
        <v>59</v>
      </c>
      <c r="I439" s="144" t="s">
        <v>3</v>
      </c>
      <c r="J439" s="143">
        <v>11</v>
      </c>
      <c r="K439" s="137">
        <v>42248</v>
      </c>
      <c r="L439" s="137">
        <v>43132</v>
      </c>
      <c r="M439" s="144">
        <f>H439/3.3</f>
        <v>17.878787878787879</v>
      </c>
      <c r="N439" s="144" t="e">
        <f>I439/M439</f>
        <v>#VALUE!</v>
      </c>
    </row>
    <row r="440" spans="1:14" hidden="1">
      <c r="A440" s="143" t="s">
        <v>2</v>
      </c>
      <c r="B440" s="143" t="s">
        <v>115</v>
      </c>
      <c r="C440" s="143" t="s">
        <v>955</v>
      </c>
      <c r="D440" s="143" t="s">
        <v>633</v>
      </c>
      <c r="E440" s="143" t="s">
        <v>833</v>
      </c>
      <c r="F440" s="143" t="str">
        <f>IF(H440&lt;=60,"소형",IF((H440&gt;60)*(H440&lt;=85)=1,"중소형",IF((H440&gt;85)*(H440&lt;=102)=1,"중형",IF((H440&gt;102)*(H440&lt;=135)=1,"중대형","대형"))))</f>
        <v>중소형</v>
      </c>
      <c r="G440" s="143" t="s">
        <v>1619</v>
      </c>
      <c r="H440" s="143">
        <v>64</v>
      </c>
      <c r="I440" s="144" t="s">
        <v>3</v>
      </c>
      <c r="J440" s="143">
        <v>21</v>
      </c>
      <c r="K440" s="137">
        <v>42248</v>
      </c>
      <c r="L440" s="137">
        <v>43132</v>
      </c>
      <c r="M440" s="144">
        <f>H440/3.3</f>
        <v>19.393939393939394</v>
      </c>
      <c r="N440" s="144" t="e">
        <f>I440/M440</f>
        <v>#VALUE!</v>
      </c>
    </row>
    <row r="441" spans="1:14" hidden="1">
      <c r="A441" s="143" t="s">
        <v>2</v>
      </c>
      <c r="B441" s="143" t="s">
        <v>115</v>
      </c>
      <c r="C441" s="143" t="s">
        <v>955</v>
      </c>
      <c r="D441" s="143" t="s">
        <v>633</v>
      </c>
      <c r="E441" s="143" t="s">
        <v>833</v>
      </c>
      <c r="F441" s="143" t="str">
        <f>IF(H441&lt;=60,"소형",IF((H441&gt;60)*(H441&lt;=85)=1,"중소형",IF((H441&gt;85)*(H441&lt;=102)=1,"중형",IF((H441&gt;102)*(H441&lt;=135)=1,"중대형","대형"))))</f>
        <v>중소형</v>
      </c>
      <c r="G441" s="143" t="s">
        <v>1047</v>
      </c>
      <c r="H441" s="143">
        <v>84</v>
      </c>
      <c r="I441" s="144" t="s">
        <v>3</v>
      </c>
      <c r="J441" s="143">
        <v>55</v>
      </c>
      <c r="K441" s="137">
        <v>42248</v>
      </c>
      <c r="L441" s="137">
        <v>43132</v>
      </c>
      <c r="M441" s="144">
        <f>H441/3.3</f>
        <v>25.454545454545457</v>
      </c>
      <c r="N441" s="144" t="e">
        <f>I441/M441</f>
        <v>#VALUE!</v>
      </c>
    </row>
    <row r="442" spans="1:14" hidden="1">
      <c r="A442" s="143" t="s">
        <v>2</v>
      </c>
      <c r="B442" s="143" t="s">
        <v>115</v>
      </c>
      <c r="C442" s="143" t="s">
        <v>955</v>
      </c>
      <c r="D442" s="143" t="s">
        <v>633</v>
      </c>
      <c r="E442" s="143" t="s">
        <v>833</v>
      </c>
      <c r="F442" s="143" t="str">
        <f>IF(H442&lt;=60,"소형",IF((H442&gt;60)*(H442&lt;=85)=1,"중소형",IF((H442&gt;85)*(H442&lt;=102)=1,"중형",IF((H442&gt;102)*(H442&lt;=135)=1,"중대형","대형"))))</f>
        <v>중소형</v>
      </c>
      <c r="G442" s="143" t="s">
        <v>1007</v>
      </c>
      <c r="H442" s="143">
        <v>84</v>
      </c>
      <c r="I442" s="144" t="s">
        <v>3</v>
      </c>
      <c r="J442" s="143">
        <v>124</v>
      </c>
      <c r="K442" s="137">
        <v>42248</v>
      </c>
      <c r="L442" s="137">
        <v>43132</v>
      </c>
      <c r="M442" s="144">
        <f>H442/3.3</f>
        <v>25.454545454545457</v>
      </c>
      <c r="N442" s="144" t="e">
        <f>I442/M442</f>
        <v>#VALUE!</v>
      </c>
    </row>
    <row r="443" spans="1:14" hidden="1">
      <c r="A443" s="143" t="s">
        <v>2</v>
      </c>
      <c r="B443" s="143" t="s">
        <v>115</v>
      </c>
      <c r="C443" s="143" t="s">
        <v>955</v>
      </c>
      <c r="D443" s="143" t="s">
        <v>633</v>
      </c>
      <c r="E443" s="143" t="s">
        <v>833</v>
      </c>
      <c r="F443" s="143" t="str">
        <f>IF(H443&lt;=60,"소형",IF((H443&gt;60)*(H443&lt;=85)=1,"중소형",IF((H443&gt;85)*(H443&lt;=102)=1,"중형",IF((H443&gt;102)*(H443&lt;=135)=1,"중대형","대형"))))</f>
        <v>중소형</v>
      </c>
      <c r="G443" s="143" t="s">
        <v>1030</v>
      </c>
      <c r="H443" s="143">
        <v>84</v>
      </c>
      <c r="I443" s="144">
        <v>69344</v>
      </c>
      <c r="J443" s="143">
        <v>34</v>
      </c>
      <c r="K443" s="137">
        <v>42248</v>
      </c>
      <c r="L443" s="137">
        <v>43132</v>
      </c>
      <c r="M443" s="144">
        <f>H443/3.3</f>
        <v>25.454545454545457</v>
      </c>
      <c r="N443" s="144">
        <f>I443/M443</f>
        <v>2724.2285714285713</v>
      </c>
    </row>
    <row r="444" spans="1:14" hidden="1">
      <c r="A444" s="143" t="s">
        <v>2</v>
      </c>
      <c r="B444" s="143" t="s">
        <v>115</v>
      </c>
      <c r="C444" s="143" t="s">
        <v>955</v>
      </c>
      <c r="D444" s="143" t="s">
        <v>633</v>
      </c>
      <c r="E444" s="143" t="s">
        <v>833</v>
      </c>
      <c r="F444" s="143" t="str">
        <f>IF(H444&lt;=60,"소형",IF((H444&gt;60)*(H444&lt;=85)=1,"중소형",IF((H444&gt;85)*(H444&lt;=102)=1,"중형",IF((H444&gt;102)*(H444&lt;=135)=1,"중대형","대형"))))</f>
        <v>중소형</v>
      </c>
      <c r="G444" s="143" t="s">
        <v>1102</v>
      </c>
      <c r="H444" s="143">
        <v>84</v>
      </c>
      <c r="I444" s="144">
        <v>70968</v>
      </c>
      <c r="J444" s="143">
        <v>21</v>
      </c>
      <c r="K444" s="137">
        <v>42248</v>
      </c>
      <c r="L444" s="137">
        <v>43132</v>
      </c>
      <c r="M444" s="144">
        <f>H444/3.3</f>
        <v>25.454545454545457</v>
      </c>
      <c r="N444" s="144">
        <f>I444/M444</f>
        <v>2788.028571428571</v>
      </c>
    </row>
    <row r="445" spans="1:14" hidden="1">
      <c r="A445" s="143" t="s">
        <v>2</v>
      </c>
      <c r="B445" s="143" t="s">
        <v>115</v>
      </c>
      <c r="C445" s="143" t="s">
        <v>955</v>
      </c>
      <c r="D445" s="143" t="s">
        <v>633</v>
      </c>
      <c r="E445" s="143" t="s">
        <v>833</v>
      </c>
      <c r="F445" s="143" t="str">
        <f>IF(H445&lt;=60,"소형",IF((H445&gt;60)*(H445&lt;=85)=1,"중소형",IF((H445&gt;85)*(H445&lt;=102)=1,"중형",IF((H445&gt;102)*(H445&lt;=135)=1,"중대형","대형"))))</f>
        <v>중대형</v>
      </c>
      <c r="G445" s="143" t="s">
        <v>1620</v>
      </c>
      <c r="H445" s="143">
        <v>114</v>
      </c>
      <c r="I445" s="144">
        <v>88744</v>
      </c>
      <c r="J445" s="143">
        <v>66</v>
      </c>
      <c r="K445" s="137">
        <v>42248</v>
      </c>
      <c r="L445" s="137">
        <v>43132</v>
      </c>
      <c r="M445" s="144">
        <f>H445/3.3</f>
        <v>34.545454545454547</v>
      </c>
      <c r="N445" s="144">
        <f>I445/M445</f>
        <v>2568.9052631578948</v>
      </c>
    </row>
    <row r="446" spans="1:14" hidden="1">
      <c r="A446" s="143" t="s">
        <v>2</v>
      </c>
      <c r="B446" s="143" t="s">
        <v>115</v>
      </c>
      <c r="C446" s="143" t="s">
        <v>955</v>
      </c>
      <c r="D446" s="143" t="s">
        <v>633</v>
      </c>
      <c r="E446" s="143" t="s">
        <v>833</v>
      </c>
      <c r="F446" s="143" t="str">
        <f>IF(H446&lt;=60,"소형",IF((H446&gt;60)*(H446&lt;=85)=1,"중소형",IF((H446&gt;85)*(H446&lt;=102)=1,"중형",IF((H446&gt;102)*(H446&lt;=135)=1,"중대형","대형"))))</f>
        <v>중대형</v>
      </c>
      <c r="G446" s="143" t="s">
        <v>1443</v>
      </c>
      <c r="H446" s="143">
        <v>114</v>
      </c>
      <c r="I446" s="144">
        <v>87981</v>
      </c>
      <c r="J446" s="143">
        <v>20</v>
      </c>
      <c r="K446" s="137">
        <v>42248</v>
      </c>
      <c r="L446" s="137">
        <v>43132</v>
      </c>
      <c r="M446" s="144">
        <f>H446/3.3</f>
        <v>34.545454545454547</v>
      </c>
      <c r="N446" s="144">
        <f>I446/M446</f>
        <v>2546.8184210526315</v>
      </c>
    </row>
    <row r="447" spans="1:14" hidden="1">
      <c r="A447" s="143" t="s">
        <v>2</v>
      </c>
      <c r="B447" s="143" t="s">
        <v>115</v>
      </c>
      <c r="C447" s="143" t="s">
        <v>955</v>
      </c>
      <c r="D447" s="143" t="s">
        <v>633</v>
      </c>
      <c r="E447" s="143" t="s">
        <v>833</v>
      </c>
      <c r="F447" s="143" t="str">
        <f>IF(H447&lt;=60,"소형",IF((H447&gt;60)*(H447&lt;=85)=1,"중소형",IF((H447&gt;85)*(H447&lt;=102)=1,"중형",IF((H447&gt;102)*(H447&lt;=135)=1,"중대형","대형"))))</f>
        <v>대형</v>
      </c>
      <c r="G447" s="143" t="s">
        <v>1621</v>
      </c>
      <c r="H447" s="143">
        <v>141</v>
      </c>
      <c r="I447" s="144">
        <v>118073</v>
      </c>
      <c r="J447" s="143">
        <v>28</v>
      </c>
      <c r="K447" s="137">
        <v>42248</v>
      </c>
      <c r="L447" s="137">
        <v>43132</v>
      </c>
      <c r="M447" s="144">
        <f>H447/3.3</f>
        <v>42.727272727272727</v>
      </c>
      <c r="N447" s="144">
        <f>I447/M447</f>
        <v>2763.4106382978725</v>
      </c>
    </row>
    <row r="448" spans="1:14" hidden="1">
      <c r="A448" s="143" t="s">
        <v>5</v>
      </c>
      <c r="B448" s="143" t="s">
        <v>3519</v>
      </c>
      <c r="C448" s="143" t="s">
        <v>956</v>
      </c>
      <c r="D448" s="143" t="s">
        <v>8614</v>
      </c>
      <c r="E448" s="143" t="s">
        <v>665</v>
      </c>
      <c r="F448" s="143" t="str">
        <f>IF(H448&lt;=60,"소형",IF((H448&gt;60)*(H448&lt;=85)=1,"중소형",IF((H448&gt;85)*(H448&lt;=102)=1,"중형",IF((H448&gt;102)*(H448&lt;=135)=1,"중대형","대형"))))</f>
        <v>소형</v>
      </c>
      <c r="G448" s="143" t="s">
        <v>985</v>
      </c>
      <c r="H448" s="143">
        <v>59</v>
      </c>
      <c r="I448" s="144" t="s">
        <v>3</v>
      </c>
      <c r="J448" s="143">
        <v>230</v>
      </c>
      <c r="K448" s="137">
        <v>42248</v>
      </c>
      <c r="L448" s="137">
        <v>43132</v>
      </c>
      <c r="M448" s="144">
        <f>H448/3.3</f>
        <v>17.878787878787879</v>
      </c>
      <c r="N448" s="144" t="e">
        <f>I448/M448</f>
        <v>#VALUE!</v>
      </c>
    </row>
    <row r="449" spans="1:14" hidden="1">
      <c r="A449" s="143" t="s">
        <v>5</v>
      </c>
      <c r="B449" s="143" t="s">
        <v>116</v>
      </c>
      <c r="C449" s="143" t="s">
        <v>956</v>
      </c>
      <c r="D449" s="143" t="s">
        <v>8614</v>
      </c>
      <c r="E449" s="143" t="s">
        <v>665</v>
      </c>
      <c r="F449" s="143" t="str">
        <f>IF(H449&lt;=60,"소형",IF((H449&gt;60)*(H449&lt;=85)=1,"중소형",IF((H449&gt;85)*(H449&lt;=102)=1,"중형",IF((H449&gt;102)*(H449&lt;=135)=1,"중대형","대형"))))</f>
        <v>중소형</v>
      </c>
      <c r="G449" s="143" t="s">
        <v>996</v>
      </c>
      <c r="H449" s="143">
        <v>84</v>
      </c>
      <c r="I449" s="144" t="s">
        <v>3</v>
      </c>
      <c r="J449" s="143">
        <v>586</v>
      </c>
      <c r="K449" s="137">
        <v>42248</v>
      </c>
      <c r="L449" s="137">
        <v>43132</v>
      </c>
      <c r="M449" s="144">
        <f>H449/3.3</f>
        <v>25.454545454545457</v>
      </c>
      <c r="N449" s="144" t="e">
        <f>I449/M449</f>
        <v>#VALUE!</v>
      </c>
    </row>
    <row r="450" spans="1:14" hidden="1">
      <c r="A450" s="143" t="s">
        <v>5</v>
      </c>
      <c r="B450" s="143" t="s">
        <v>116</v>
      </c>
      <c r="C450" s="143" t="s">
        <v>956</v>
      </c>
      <c r="D450" s="143" t="s">
        <v>8614</v>
      </c>
      <c r="E450" s="143" t="s">
        <v>665</v>
      </c>
      <c r="F450" s="143" t="str">
        <f>IF(H450&lt;=60,"소형",IF((H450&gt;60)*(H450&lt;=85)=1,"중소형",IF((H450&gt;85)*(H450&lt;=102)=1,"중형",IF((H450&gt;102)*(H450&lt;=135)=1,"중대형","대형"))))</f>
        <v>중소형</v>
      </c>
      <c r="G450" s="143" t="s">
        <v>1013</v>
      </c>
      <c r="H450" s="143">
        <v>84</v>
      </c>
      <c r="I450" s="144" t="s">
        <v>3</v>
      </c>
      <c r="J450" s="143">
        <v>58</v>
      </c>
      <c r="K450" s="137">
        <v>42248</v>
      </c>
      <c r="L450" s="137">
        <v>43132</v>
      </c>
      <c r="M450" s="144">
        <f>H450/3.3</f>
        <v>25.454545454545457</v>
      </c>
      <c r="N450" s="144" t="e">
        <f>I450/M450</f>
        <v>#VALUE!</v>
      </c>
    </row>
    <row r="451" spans="1:14" hidden="1">
      <c r="A451" s="143" t="s">
        <v>5</v>
      </c>
      <c r="B451" s="143" t="s">
        <v>116</v>
      </c>
      <c r="C451" s="143" t="s">
        <v>956</v>
      </c>
      <c r="D451" s="143" t="s">
        <v>8614</v>
      </c>
      <c r="E451" s="143" t="s">
        <v>665</v>
      </c>
      <c r="F451" s="143" t="str">
        <f>IF(H451&lt;=60,"소형",IF((H451&gt;60)*(H451&lt;=85)=1,"중소형",IF((H451&gt;85)*(H451&lt;=102)=1,"중형",IF((H451&gt;102)*(H451&lt;=135)=1,"중대형","대형"))))</f>
        <v>중소형</v>
      </c>
      <c r="G451" s="143" t="s">
        <v>1030</v>
      </c>
      <c r="H451" s="143">
        <v>84</v>
      </c>
      <c r="I451" s="144" t="s">
        <v>3</v>
      </c>
      <c r="J451" s="143">
        <v>58</v>
      </c>
      <c r="K451" s="137">
        <v>42248</v>
      </c>
      <c r="L451" s="137">
        <v>43132</v>
      </c>
      <c r="M451" s="144">
        <f>H451/3.3</f>
        <v>25.454545454545457</v>
      </c>
      <c r="N451" s="144" t="e">
        <f>I451/M451</f>
        <v>#VALUE!</v>
      </c>
    </row>
    <row r="452" spans="1:14" hidden="1">
      <c r="A452" s="143" t="s">
        <v>5</v>
      </c>
      <c r="B452" s="143" t="s">
        <v>117</v>
      </c>
      <c r="C452" s="143" t="s">
        <v>956</v>
      </c>
      <c r="D452" s="143" t="s">
        <v>8614</v>
      </c>
      <c r="E452" s="143" t="s">
        <v>665</v>
      </c>
      <c r="F452" s="143" t="str">
        <f>IF(H452&lt;=60,"소형",IF((H452&gt;60)*(H452&lt;=85)=1,"중소형",IF((H452&gt;85)*(H452&lt;=102)=1,"중형",IF((H452&gt;102)*(H452&lt;=135)=1,"중대형","대형"))))</f>
        <v>소형</v>
      </c>
      <c r="G452" s="143" t="s">
        <v>1041</v>
      </c>
      <c r="H452" s="143">
        <v>59</v>
      </c>
      <c r="I452" s="144" t="s">
        <v>3</v>
      </c>
      <c r="J452" s="143">
        <v>217</v>
      </c>
      <c r="K452" s="137">
        <v>42248</v>
      </c>
      <c r="L452" s="137">
        <v>43132</v>
      </c>
      <c r="M452" s="144">
        <f>H452/3.3</f>
        <v>17.878787878787879</v>
      </c>
      <c r="N452" s="144" t="e">
        <f>I452/M452</f>
        <v>#VALUE!</v>
      </c>
    </row>
    <row r="453" spans="1:14" hidden="1">
      <c r="A453" s="143" t="s">
        <v>5</v>
      </c>
      <c r="B453" s="143" t="s">
        <v>117</v>
      </c>
      <c r="C453" s="143" t="s">
        <v>956</v>
      </c>
      <c r="D453" s="143" t="s">
        <v>8614</v>
      </c>
      <c r="E453" s="143" t="s">
        <v>665</v>
      </c>
      <c r="F453" s="143" t="str">
        <f>IF(H453&lt;=60,"소형",IF((H453&gt;60)*(H453&lt;=85)=1,"중소형",IF((H453&gt;85)*(H453&lt;=102)=1,"중형",IF((H453&gt;102)*(H453&lt;=135)=1,"중대형","대형"))))</f>
        <v>소형</v>
      </c>
      <c r="G453" s="143" t="s">
        <v>1042</v>
      </c>
      <c r="H453" s="143">
        <v>59</v>
      </c>
      <c r="I453" s="144" t="s">
        <v>3</v>
      </c>
      <c r="J453" s="143">
        <v>102</v>
      </c>
      <c r="K453" s="137">
        <v>42248</v>
      </c>
      <c r="L453" s="137">
        <v>43132</v>
      </c>
      <c r="M453" s="144">
        <f>H453/3.3</f>
        <v>17.878787878787879</v>
      </c>
      <c r="N453" s="144" t="e">
        <f>I453/M453</f>
        <v>#VALUE!</v>
      </c>
    </row>
    <row r="454" spans="1:14" hidden="1">
      <c r="A454" s="143" t="s">
        <v>5</v>
      </c>
      <c r="B454" s="143" t="s">
        <v>117</v>
      </c>
      <c r="C454" s="143" t="s">
        <v>956</v>
      </c>
      <c r="D454" s="143" t="s">
        <v>8614</v>
      </c>
      <c r="E454" s="143" t="s">
        <v>665</v>
      </c>
      <c r="F454" s="143" t="str">
        <f>IF(H454&lt;=60,"소형",IF((H454&gt;60)*(H454&lt;=85)=1,"중소형",IF((H454&gt;85)*(H454&lt;=102)=1,"중형",IF((H454&gt;102)*(H454&lt;=135)=1,"중대형","대형"))))</f>
        <v>중소형</v>
      </c>
      <c r="G454" s="143" t="s">
        <v>1099</v>
      </c>
      <c r="H454" s="143">
        <v>72</v>
      </c>
      <c r="I454" s="144" t="s">
        <v>3</v>
      </c>
      <c r="J454" s="143">
        <v>326</v>
      </c>
      <c r="K454" s="137">
        <v>42248</v>
      </c>
      <c r="L454" s="137">
        <v>43132</v>
      </c>
      <c r="M454" s="144">
        <f>H454/3.3</f>
        <v>21.81818181818182</v>
      </c>
      <c r="N454" s="144" t="e">
        <f>I454/M454</f>
        <v>#VALUE!</v>
      </c>
    </row>
    <row r="455" spans="1:14" hidden="1">
      <c r="A455" s="143" t="s">
        <v>5</v>
      </c>
      <c r="B455" s="143" t="s">
        <v>117</v>
      </c>
      <c r="C455" s="143" t="s">
        <v>956</v>
      </c>
      <c r="D455" s="143" t="s">
        <v>8614</v>
      </c>
      <c r="E455" s="143" t="s">
        <v>665</v>
      </c>
      <c r="F455" s="143" t="str">
        <f>IF(H455&lt;=60,"소형",IF((H455&gt;60)*(H455&lt;=85)=1,"중소형",IF((H455&gt;85)*(H455&lt;=102)=1,"중형",IF((H455&gt;102)*(H455&lt;=135)=1,"중대형","대형"))))</f>
        <v>중소형</v>
      </c>
      <c r="G455" s="143" t="s">
        <v>1622</v>
      </c>
      <c r="H455" s="143">
        <v>72</v>
      </c>
      <c r="I455" s="144" t="s">
        <v>3</v>
      </c>
      <c r="J455" s="143">
        <v>85</v>
      </c>
      <c r="K455" s="137">
        <v>42248</v>
      </c>
      <c r="L455" s="137">
        <v>43132</v>
      </c>
      <c r="M455" s="144">
        <f>H455/3.3</f>
        <v>21.81818181818182</v>
      </c>
      <c r="N455" s="144" t="e">
        <f>I455/M455</f>
        <v>#VALUE!</v>
      </c>
    </row>
    <row r="456" spans="1:14" hidden="1">
      <c r="A456" s="143" t="s">
        <v>5</v>
      </c>
      <c r="B456" s="143" t="s">
        <v>117</v>
      </c>
      <c r="C456" s="143" t="s">
        <v>956</v>
      </c>
      <c r="D456" s="143" t="s">
        <v>8614</v>
      </c>
      <c r="E456" s="143" t="s">
        <v>665</v>
      </c>
      <c r="F456" s="143" t="str">
        <f>IF(H456&lt;=60,"소형",IF((H456&gt;60)*(H456&lt;=85)=1,"중소형",IF((H456&gt;85)*(H456&lt;=102)=1,"중형",IF((H456&gt;102)*(H456&lt;=135)=1,"중대형","대형"))))</f>
        <v>중소형</v>
      </c>
      <c r="G456" s="143" t="s">
        <v>1623</v>
      </c>
      <c r="H456" s="143">
        <v>72</v>
      </c>
      <c r="I456" s="144" t="s">
        <v>3</v>
      </c>
      <c r="J456" s="143">
        <v>55</v>
      </c>
      <c r="K456" s="137">
        <v>42248</v>
      </c>
      <c r="L456" s="137">
        <v>43132</v>
      </c>
      <c r="M456" s="144">
        <f>H456/3.3</f>
        <v>21.81818181818182</v>
      </c>
      <c r="N456" s="144" t="e">
        <f>I456/M456</f>
        <v>#VALUE!</v>
      </c>
    </row>
    <row r="457" spans="1:14" hidden="1">
      <c r="A457" s="143" t="s">
        <v>5</v>
      </c>
      <c r="B457" s="143" t="s">
        <v>117</v>
      </c>
      <c r="C457" s="143" t="s">
        <v>956</v>
      </c>
      <c r="D457" s="143" t="s">
        <v>8614</v>
      </c>
      <c r="E457" s="143" t="s">
        <v>665</v>
      </c>
      <c r="F457" s="143" t="str">
        <f>IF(H457&lt;=60,"소형",IF((H457&gt;60)*(H457&lt;=85)=1,"중소형",IF((H457&gt;85)*(H457&lt;=102)=1,"중형",IF((H457&gt;102)*(H457&lt;=135)=1,"중대형","대형"))))</f>
        <v>중소형</v>
      </c>
      <c r="G457" s="143" t="s">
        <v>1311</v>
      </c>
      <c r="H457" s="143">
        <v>72</v>
      </c>
      <c r="I457" s="144" t="s">
        <v>3</v>
      </c>
      <c r="J457" s="143">
        <v>58</v>
      </c>
      <c r="K457" s="137">
        <v>42248</v>
      </c>
      <c r="L457" s="137">
        <v>43132</v>
      </c>
      <c r="M457" s="144">
        <f>H457/3.3</f>
        <v>21.81818181818182</v>
      </c>
      <c r="N457" s="144" t="e">
        <f>I457/M457</f>
        <v>#VALUE!</v>
      </c>
    </row>
    <row r="458" spans="1:14" hidden="1">
      <c r="A458" s="143" t="s">
        <v>5</v>
      </c>
      <c r="B458" s="143" t="s">
        <v>117</v>
      </c>
      <c r="C458" s="143" t="s">
        <v>956</v>
      </c>
      <c r="D458" s="143" t="s">
        <v>8614</v>
      </c>
      <c r="E458" s="143" t="s">
        <v>665</v>
      </c>
      <c r="F458" s="143" t="str">
        <f>IF(H458&lt;=60,"소형",IF((H458&gt;60)*(H458&lt;=85)=1,"중소형",IF((H458&gt;85)*(H458&lt;=102)=1,"중형",IF((H458&gt;102)*(H458&lt;=135)=1,"중대형","대형"))))</f>
        <v>중소형</v>
      </c>
      <c r="G458" s="143" t="s">
        <v>1624</v>
      </c>
      <c r="H458" s="143">
        <v>72</v>
      </c>
      <c r="I458" s="144" t="s">
        <v>3</v>
      </c>
      <c r="J458" s="143">
        <v>84</v>
      </c>
      <c r="K458" s="137">
        <v>42248</v>
      </c>
      <c r="L458" s="137">
        <v>43132</v>
      </c>
      <c r="M458" s="144">
        <f>H458/3.3</f>
        <v>21.81818181818182</v>
      </c>
      <c r="N458" s="144" t="e">
        <f>I458/M458</f>
        <v>#VALUE!</v>
      </c>
    </row>
    <row r="459" spans="1:14" hidden="1">
      <c r="A459" s="143" t="s">
        <v>5</v>
      </c>
      <c r="B459" s="143" t="s">
        <v>117</v>
      </c>
      <c r="C459" s="143" t="s">
        <v>956</v>
      </c>
      <c r="D459" s="143" t="s">
        <v>8614</v>
      </c>
      <c r="E459" s="143" t="s">
        <v>665</v>
      </c>
      <c r="F459" s="143" t="str">
        <f>IF(H459&lt;=60,"소형",IF((H459&gt;60)*(H459&lt;=85)=1,"중소형",IF((H459&gt;85)*(H459&lt;=102)=1,"중형",IF((H459&gt;102)*(H459&lt;=135)=1,"중대형","대형"))))</f>
        <v>중소형</v>
      </c>
      <c r="G459" s="143" t="s">
        <v>1047</v>
      </c>
      <c r="H459" s="143">
        <v>84</v>
      </c>
      <c r="I459" s="144" t="s">
        <v>3</v>
      </c>
      <c r="J459" s="143">
        <v>146</v>
      </c>
      <c r="K459" s="137">
        <v>42248</v>
      </c>
      <c r="L459" s="137">
        <v>43132</v>
      </c>
      <c r="M459" s="144">
        <f>H459/3.3</f>
        <v>25.454545454545457</v>
      </c>
      <c r="N459" s="144" t="e">
        <f>I459/M459</f>
        <v>#VALUE!</v>
      </c>
    </row>
    <row r="460" spans="1:14" hidden="1">
      <c r="A460" s="143" t="s">
        <v>5</v>
      </c>
      <c r="B460" s="143" t="s">
        <v>117</v>
      </c>
      <c r="C460" s="143" t="s">
        <v>956</v>
      </c>
      <c r="D460" s="143" t="s">
        <v>8614</v>
      </c>
      <c r="E460" s="143" t="s">
        <v>665</v>
      </c>
      <c r="F460" s="143" t="str">
        <f>IF(H460&lt;=60,"소형",IF((H460&gt;60)*(H460&lt;=85)=1,"중소형",IF((H460&gt;85)*(H460&lt;=102)=1,"중형",IF((H460&gt;102)*(H460&lt;=135)=1,"중대형","대형"))))</f>
        <v>중소형</v>
      </c>
      <c r="G460" s="143" t="s">
        <v>1013</v>
      </c>
      <c r="H460" s="143">
        <v>84</v>
      </c>
      <c r="I460" s="144" t="s">
        <v>3</v>
      </c>
      <c r="J460" s="143">
        <v>44</v>
      </c>
      <c r="K460" s="137">
        <v>42248</v>
      </c>
      <c r="L460" s="137">
        <v>43132</v>
      </c>
      <c r="M460" s="144">
        <f>H460/3.3</f>
        <v>25.454545454545457</v>
      </c>
      <c r="N460" s="144" t="e">
        <f>I460/M460</f>
        <v>#VALUE!</v>
      </c>
    </row>
    <row r="461" spans="1:14" hidden="1">
      <c r="A461" s="143" t="s">
        <v>5</v>
      </c>
      <c r="B461" s="143" t="s">
        <v>117</v>
      </c>
      <c r="C461" s="143" t="s">
        <v>956</v>
      </c>
      <c r="D461" s="143" t="s">
        <v>8614</v>
      </c>
      <c r="E461" s="143" t="s">
        <v>665</v>
      </c>
      <c r="F461" s="143" t="str">
        <f>IF(H461&lt;=60,"소형",IF((H461&gt;60)*(H461&lt;=85)=1,"중소형",IF((H461&gt;85)*(H461&lt;=102)=1,"중형",IF((H461&gt;102)*(H461&lt;=135)=1,"중대형","대형"))))</f>
        <v>중소형</v>
      </c>
      <c r="G461" s="143" t="s">
        <v>1030</v>
      </c>
      <c r="H461" s="143">
        <v>84</v>
      </c>
      <c r="I461" s="144" t="s">
        <v>3</v>
      </c>
      <c r="J461" s="143">
        <v>56</v>
      </c>
      <c r="K461" s="137">
        <v>42248</v>
      </c>
      <c r="L461" s="137">
        <v>43132</v>
      </c>
      <c r="M461" s="144">
        <f>H461/3.3</f>
        <v>25.454545454545457</v>
      </c>
      <c r="N461" s="144" t="e">
        <f>I461/M461</f>
        <v>#VALUE!</v>
      </c>
    </row>
    <row r="462" spans="1:14" hidden="1">
      <c r="A462" s="143" t="s">
        <v>4</v>
      </c>
      <c r="B462" s="143" t="s">
        <v>118</v>
      </c>
      <c r="C462" s="143" t="s">
        <v>956</v>
      </c>
      <c r="D462" s="143" t="s">
        <v>8614</v>
      </c>
      <c r="E462" s="143" t="s">
        <v>665</v>
      </c>
      <c r="F462" s="143" t="str">
        <f>IF(H462&lt;=60,"소형",IF((H462&gt;60)*(H462&lt;=85)=1,"중소형",IF((H462&gt;85)*(H462&lt;=102)=1,"중형",IF((H462&gt;102)*(H462&lt;=135)=1,"중대형","대형"))))</f>
        <v>소형</v>
      </c>
      <c r="G462" s="143" t="s">
        <v>1010</v>
      </c>
      <c r="H462" s="143">
        <v>59</v>
      </c>
      <c r="I462" s="144" t="s">
        <v>3</v>
      </c>
      <c r="J462" s="143">
        <v>548</v>
      </c>
      <c r="K462" s="137">
        <v>42248</v>
      </c>
      <c r="L462" s="137">
        <v>43132</v>
      </c>
      <c r="M462" s="144">
        <f>H462/3.3</f>
        <v>17.878787878787879</v>
      </c>
      <c r="N462" s="144" t="e">
        <f>I462/M462</f>
        <v>#VALUE!</v>
      </c>
    </row>
    <row r="463" spans="1:14" hidden="1">
      <c r="A463" s="143" t="s">
        <v>2</v>
      </c>
      <c r="B463" s="143" t="s">
        <v>70</v>
      </c>
      <c r="C463" s="143" t="s">
        <v>966</v>
      </c>
      <c r="D463" s="143" t="s">
        <v>715</v>
      </c>
      <c r="E463" s="143" t="s">
        <v>816</v>
      </c>
      <c r="F463" s="143" t="str">
        <f>IF(H463&lt;=60,"소형",IF((H463&gt;60)*(H463&lt;=85)=1,"중소형",IF((H463&gt;85)*(H463&lt;=102)=1,"중형",IF((H463&gt;102)*(H463&lt;=135)=1,"중대형","대형"))))</f>
        <v>소형</v>
      </c>
      <c r="G463" s="143" t="s">
        <v>980</v>
      </c>
      <c r="H463" s="143">
        <v>59</v>
      </c>
      <c r="I463" s="144">
        <v>18980</v>
      </c>
      <c r="J463" s="143">
        <v>146</v>
      </c>
      <c r="K463" s="137">
        <v>42278</v>
      </c>
      <c r="L463" s="137">
        <v>43132</v>
      </c>
      <c r="M463" s="144">
        <f>H463/3.3</f>
        <v>17.878787878787879</v>
      </c>
      <c r="N463" s="144">
        <f>I463/M463</f>
        <v>1061.593220338983</v>
      </c>
    </row>
    <row r="464" spans="1:14" hidden="1">
      <c r="A464" s="143" t="s">
        <v>2</v>
      </c>
      <c r="B464" s="143" t="s">
        <v>70</v>
      </c>
      <c r="C464" s="143" t="s">
        <v>966</v>
      </c>
      <c r="D464" s="143" t="s">
        <v>715</v>
      </c>
      <c r="E464" s="143" t="s">
        <v>816</v>
      </c>
      <c r="F464" s="143" t="str">
        <f>IF(H464&lt;=60,"소형",IF((H464&gt;60)*(H464&lt;=85)=1,"중소형",IF((H464&gt;85)*(H464&lt;=102)=1,"중형",IF((H464&gt;102)*(H464&lt;=135)=1,"중대형","대형"))))</f>
        <v>소형</v>
      </c>
      <c r="G464" s="143" t="s">
        <v>981</v>
      </c>
      <c r="H464" s="143">
        <v>59</v>
      </c>
      <c r="I464" s="144">
        <v>18980</v>
      </c>
      <c r="J464" s="143">
        <v>100</v>
      </c>
      <c r="K464" s="137">
        <v>42278</v>
      </c>
      <c r="L464" s="137">
        <v>43132</v>
      </c>
      <c r="M464" s="144">
        <f>H464/3.3</f>
        <v>17.878787878787879</v>
      </c>
      <c r="N464" s="144">
        <f>I464/M464</f>
        <v>1061.593220338983</v>
      </c>
    </row>
    <row r="465" spans="1:14" hidden="1">
      <c r="A465" s="143" t="s">
        <v>2</v>
      </c>
      <c r="B465" s="143" t="s">
        <v>70</v>
      </c>
      <c r="C465" s="143" t="s">
        <v>966</v>
      </c>
      <c r="D465" s="143" t="s">
        <v>715</v>
      </c>
      <c r="E465" s="143" t="s">
        <v>816</v>
      </c>
      <c r="F465" s="143" t="str">
        <f>IF(H465&lt;=60,"소형",IF((H465&gt;60)*(H465&lt;=85)=1,"중소형",IF((H465&gt;85)*(H465&lt;=102)=1,"중형",IF((H465&gt;102)*(H465&lt;=135)=1,"중대형","대형"))))</f>
        <v>중소형</v>
      </c>
      <c r="G465" s="143" t="s">
        <v>1365</v>
      </c>
      <c r="H465" s="143">
        <v>72</v>
      </c>
      <c r="I465" s="144">
        <v>22780</v>
      </c>
      <c r="J465" s="143">
        <v>123</v>
      </c>
      <c r="K465" s="137">
        <v>42278</v>
      </c>
      <c r="L465" s="137">
        <v>43132</v>
      </c>
      <c r="M465" s="144">
        <f>H465/3.3</f>
        <v>21.81818181818182</v>
      </c>
      <c r="N465" s="144">
        <f>I465/M465</f>
        <v>1044.0833333333333</v>
      </c>
    </row>
    <row r="466" spans="1:14" hidden="1">
      <c r="A466" s="143" t="s">
        <v>2</v>
      </c>
      <c r="B466" s="143" t="s">
        <v>70</v>
      </c>
      <c r="C466" s="143" t="s">
        <v>966</v>
      </c>
      <c r="D466" s="143" t="s">
        <v>715</v>
      </c>
      <c r="E466" s="143" t="s">
        <v>816</v>
      </c>
      <c r="F466" s="143" t="str">
        <f>IF(H466&lt;=60,"소형",IF((H466&gt;60)*(H466&lt;=85)=1,"중소형",IF((H466&gt;85)*(H466&lt;=102)=1,"중형",IF((H466&gt;102)*(H466&lt;=135)=1,"중대형","대형"))))</f>
        <v>중소형</v>
      </c>
      <c r="G466" s="143" t="s">
        <v>1057</v>
      </c>
      <c r="H466" s="143">
        <v>72</v>
      </c>
      <c r="I466" s="144">
        <v>22780</v>
      </c>
      <c r="J466" s="143">
        <v>100</v>
      </c>
      <c r="K466" s="137">
        <v>42278</v>
      </c>
      <c r="L466" s="137">
        <v>43132</v>
      </c>
      <c r="M466" s="144">
        <f>H466/3.3</f>
        <v>21.81818181818182</v>
      </c>
      <c r="N466" s="144">
        <f>I466/M466</f>
        <v>1044.0833333333333</v>
      </c>
    </row>
    <row r="467" spans="1:14" hidden="1">
      <c r="A467" s="143" t="s">
        <v>2</v>
      </c>
      <c r="B467" s="143" t="s">
        <v>70</v>
      </c>
      <c r="C467" s="143" t="s">
        <v>966</v>
      </c>
      <c r="D467" s="143" t="s">
        <v>715</v>
      </c>
      <c r="E467" s="143" t="s">
        <v>816</v>
      </c>
      <c r="F467" s="143" t="str">
        <f>IF(H467&lt;=60,"소형",IF((H467&gt;60)*(H467&lt;=85)=1,"중소형",IF((H467&gt;85)*(H467&lt;=102)=1,"중형",IF((H467&gt;102)*(H467&lt;=135)=1,"중대형","대형"))))</f>
        <v>중소형</v>
      </c>
      <c r="G467" s="143" t="s">
        <v>1006</v>
      </c>
      <c r="H467" s="143">
        <v>84</v>
      </c>
      <c r="I467" s="144">
        <v>25780</v>
      </c>
      <c r="J467" s="143">
        <v>345</v>
      </c>
      <c r="K467" s="137">
        <v>42278</v>
      </c>
      <c r="L467" s="137">
        <v>43132</v>
      </c>
      <c r="M467" s="144">
        <f>H467/3.3</f>
        <v>25.454545454545457</v>
      </c>
      <c r="N467" s="144">
        <f>I467/M467</f>
        <v>1012.7857142857142</v>
      </c>
    </row>
    <row r="468" spans="1:14" hidden="1">
      <c r="A468" s="143" t="s">
        <v>2</v>
      </c>
      <c r="B468" s="143" t="s">
        <v>70</v>
      </c>
      <c r="C468" s="143" t="s">
        <v>966</v>
      </c>
      <c r="D468" s="143" t="s">
        <v>715</v>
      </c>
      <c r="E468" s="143" t="s">
        <v>816</v>
      </c>
      <c r="F468" s="143" t="str">
        <f>IF(H468&lt;=60,"소형",IF((H468&gt;60)*(H468&lt;=85)=1,"중소형",IF((H468&gt;85)*(H468&lt;=102)=1,"중형",IF((H468&gt;102)*(H468&lt;=135)=1,"중대형","대형"))))</f>
        <v>중소형</v>
      </c>
      <c r="G468" s="143" t="s">
        <v>1002</v>
      </c>
      <c r="H468" s="143">
        <v>84</v>
      </c>
      <c r="I468" s="144">
        <v>25780</v>
      </c>
      <c r="J468" s="143">
        <v>100</v>
      </c>
      <c r="K468" s="137">
        <v>42278</v>
      </c>
      <c r="L468" s="137">
        <v>43132</v>
      </c>
      <c r="M468" s="144">
        <f>H468/3.3</f>
        <v>25.454545454545457</v>
      </c>
      <c r="N468" s="144">
        <f>I468/M468</f>
        <v>1012.7857142857142</v>
      </c>
    </row>
    <row r="469" spans="1:14" hidden="1">
      <c r="A469" s="143" t="s">
        <v>2</v>
      </c>
      <c r="B469" s="143" t="s">
        <v>70</v>
      </c>
      <c r="C469" s="143" t="s">
        <v>966</v>
      </c>
      <c r="D469" s="143" t="s">
        <v>715</v>
      </c>
      <c r="E469" s="143" t="s">
        <v>816</v>
      </c>
      <c r="F469" s="143" t="str">
        <f>IF(H469&lt;=60,"소형",IF((H469&gt;60)*(H469&lt;=85)=1,"중소형",IF((H469&gt;85)*(H469&lt;=102)=1,"중형",IF((H469&gt;102)*(H469&lt;=135)=1,"중대형","대형"))))</f>
        <v>중형</v>
      </c>
      <c r="G469" s="143" t="s">
        <v>1347</v>
      </c>
      <c r="H469" s="143">
        <v>99</v>
      </c>
      <c r="I469" s="144">
        <v>29880</v>
      </c>
      <c r="J469" s="143">
        <v>50</v>
      </c>
      <c r="K469" s="137">
        <v>42278</v>
      </c>
      <c r="L469" s="137">
        <v>43132</v>
      </c>
      <c r="M469" s="144">
        <f>H469/3.3</f>
        <v>30</v>
      </c>
      <c r="N469" s="144">
        <f>I469/M469</f>
        <v>996</v>
      </c>
    </row>
    <row r="470" spans="1:14" hidden="1">
      <c r="A470" s="143" t="s">
        <v>3186</v>
      </c>
      <c r="B470" s="143" t="s">
        <v>80</v>
      </c>
      <c r="C470" s="143" t="s">
        <v>952</v>
      </c>
      <c r="D470" s="143" t="s">
        <v>515</v>
      </c>
      <c r="E470" s="143" t="s">
        <v>516</v>
      </c>
      <c r="F470" s="143" t="str">
        <f>IF(H470&lt;=60,"소형",IF((H470&gt;60)*(H470&lt;=85)=1,"중소형",IF((H470&gt;85)*(H470&lt;=102)=1,"중형",IF((H470&gt;102)*(H470&lt;=135)=1,"중대형","대형"))))</f>
        <v>소형</v>
      </c>
      <c r="G470" s="143" t="s">
        <v>1566</v>
      </c>
      <c r="H470" s="143">
        <v>59</v>
      </c>
      <c r="I470" s="144">
        <v>26297</v>
      </c>
      <c r="J470" s="143">
        <v>280</v>
      </c>
      <c r="K470" s="137">
        <v>42278</v>
      </c>
      <c r="L470" s="137">
        <v>43132</v>
      </c>
      <c r="M470" s="144">
        <f>H470/3.3</f>
        <v>17.878787878787879</v>
      </c>
      <c r="N470" s="144">
        <f>I470/M470</f>
        <v>1470.8491525423728</v>
      </c>
    </row>
    <row r="471" spans="1:14" hidden="1">
      <c r="A471" s="143" t="s">
        <v>3186</v>
      </c>
      <c r="B471" s="143" t="s">
        <v>80</v>
      </c>
      <c r="C471" s="143" t="s">
        <v>952</v>
      </c>
      <c r="D471" s="143" t="s">
        <v>515</v>
      </c>
      <c r="E471" s="143" t="s">
        <v>516</v>
      </c>
      <c r="F471" s="143" t="str">
        <f>IF(H471&lt;=60,"소형",IF((H471&gt;60)*(H471&lt;=85)=1,"중소형",IF((H471&gt;85)*(H471&lt;=102)=1,"중형",IF((H471&gt;102)*(H471&lt;=135)=1,"중대형","대형"))))</f>
        <v>중소형</v>
      </c>
      <c r="G471" s="143" t="s">
        <v>1435</v>
      </c>
      <c r="H471" s="143">
        <v>74</v>
      </c>
      <c r="I471" s="144">
        <v>34420</v>
      </c>
      <c r="J471" s="143">
        <v>126</v>
      </c>
      <c r="K471" s="137">
        <v>42278</v>
      </c>
      <c r="L471" s="137">
        <v>43132</v>
      </c>
      <c r="M471" s="144">
        <f>H471/3.3</f>
        <v>22.424242424242426</v>
      </c>
      <c r="N471" s="144">
        <f>I471/M471</f>
        <v>1534.9459459459458</v>
      </c>
    </row>
    <row r="472" spans="1:14" hidden="1">
      <c r="A472" s="143" t="s">
        <v>3186</v>
      </c>
      <c r="B472" s="143" t="s">
        <v>80</v>
      </c>
      <c r="C472" s="143" t="s">
        <v>952</v>
      </c>
      <c r="D472" s="143" t="s">
        <v>515</v>
      </c>
      <c r="E472" s="143" t="s">
        <v>516</v>
      </c>
      <c r="F472" s="143" t="str">
        <f>IF(H472&lt;=60,"소형",IF((H472&gt;60)*(H472&lt;=85)=1,"중소형",IF((H472&gt;85)*(H472&lt;=102)=1,"중형",IF((H472&gt;102)*(H472&lt;=135)=1,"중대형","대형"))))</f>
        <v>중소형</v>
      </c>
      <c r="G472" s="143" t="s">
        <v>1301</v>
      </c>
      <c r="H472" s="143">
        <v>84</v>
      </c>
      <c r="I472" s="144">
        <v>39023</v>
      </c>
      <c r="J472" s="143">
        <v>231</v>
      </c>
      <c r="K472" s="137">
        <v>42278</v>
      </c>
      <c r="L472" s="137">
        <v>43132</v>
      </c>
      <c r="M472" s="144">
        <f>H472/3.3</f>
        <v>25.454545454545457</v>
      </c>
      <c r="N472" s="144">
        <f>I472/M472</f>
        <v>1533.0464285714284</v>
      </c>
    </row>
    <row r="473" spans="1:14" hidden="1">
      <c r="A473" s="143" t="s">
        <v>3186</v>
      </c>
      <c r="B473" s="143" t="s">
        <v>3489</v>
      </c>
      <c r="C473" s="143" t="s">
        <v>952</v>
      </c>
      <c r="D473" s="143" t="s">
        <v>515</v>
      </c>
      <c r="E473" s="143" t="s">
        <v>516</v>
      </c>
      <c r="F473" s="143" t="str">
        <f>IF(H473&lt;=60,"소형",IF((H473&gt;60)*(H473&lt;=85)=1,"중소형",IF((H473&gt;85)*(H473&lt;=102)=1,"중형",IF((H473&gt;102)*(H473&lt;=135)=1,"중대형","대형"))))</f>
        <v>중소형</v>
      </c>
      <c r="G473" s="143" t="s">
        <v>1567</v>
      </c>
      <c r="H473" s="143">
        <v>84</v>
      </c>
      <c r="I473" s="144">
        <v>39023</v>
      </c>
      <c r="J473" s="143">
        <v>18</v>
      </c>
      <c r="K473" s="137">
        <v>42278</v>
      </c>
      <c r="L473" s="137">
        <v>43132</v>
      </c>
      <c r="M473" s="144">
        <f>H473/3.3</f>
        <v>25.454545454545457</v>
      </c>
      <c r="N473" s="144">
        <f>I473/M473</f>
        <v>1533.0464285714284</v>
      </c>
    </row>
    <row r="474" spans="1:14" hidden="1">
      <c r="A474" s="143" t="s">
        <v>2</v>
      </c>
      <c r="B474" s="143" t="s">
        <v>83</v>
      </c>
      <c r="C474" s="143" t="s">
        <v>963</v>
      </c>
      <c r="D474" s="143" t="s">
        <v>726</v>
      </c>
      <c r="E474" s="143" t="s">
        <v>814</v>
      </c>
      <c r="F474" s="143" t="str">
        <f>IF(H474&lt;=60,"소형",IF((H474&gt;60)*(H474&lt;=85)=1,"중소형",IF((H474&gt;85)*(H474&lt;=102)=1,"중형",IF((H474&gt;102)*(H474&lt;=135)=1,"중대형","대형"))))</f>
        <v>중소형</v>
      </c>
      <c r="G474" s="143" t="s">
        <v>1568</v>
      </c>
      <c r="H474" s="143">
        <v>78</v>
      </c>
      <c r="I474" s="144">
        <v>36440</v>
      </c>
      <c r="J474" s="143">
        <v>15</v>
      </c>
      <c r="K474" s="137">
        <v>42278</v>
      </c>
      <c r="L474" s="137">
        <v>43132</v>
      </c>
      <c r="M474" s="144">
        <f>H474/3.3</f>
        <v>23.636363636363637</v>
      </c>
      <c r="N474" s="144">
        <f>I474/M474</f>
        <v>1541.6923076923076</v>
      </c>
    </row>
    <row r="475" spans="1:14" hidden="1">
      <c r="A475" s="143" t="s">
        <v>2</v>
      </c>
      <c r="B475" s="143" t="s">
        <v>83</v>
      </c>
      <c r="C475" s="143" t="s">
        <v>963</v>
      </c>
      <c r="D475" s="143" t="s">
        <v>726</v>
      </c>
      <c r="E475" s="143" t="s">
        <v>814</v>
      </c>
      <c r="F475" s="143" t="str">
        <f>IF(H475&lt;=60,"소형",IF((H475&gt;60)*(H475&lt;=85)=1,"중소형",IF((H475&gt;85)*(H475&lt;=102)=1,"중형",IF((H475&gt;102)*(H475&lt;=135)=1,"중대형","대형"))))</f>
        <v>중소형</v>
      </c>
      <c r="G475" s="143" t="s">
        <v>1569</v>
      </c>
      <c r="H475" s="143">
        <v>82</v>
      </c>
      <c r="I475" s="144">
        <v>39900</v>
      </c>
      <c r="J475" s="143">
        <v>64</v>
      </c>
      <c r="K475" s="137">
        <v>42278</v>
      </c>
      <c r="L475" s="137">
        <v>43132</v>
      </c>
      <c r="M475" s="144">
        <f>H475/3.3</f>
        <v>24.848484848484851</v>
      </c>
      <c r="N475" s="144">
        <f>I475/M475</f>
        <v>1605.731707317073</v>
      </c>
    </row>
    <row r="476" spans="1:14" hidden="1">
      <c r="A476" s="143" t="s">
        <v>2</v>
      </c>
      <c r="B476" s="143" t="s">
        <v>83</v>
      </c>
      <c r="C476" s="143" t="s">
        <v>963</v>
      </c>
      <c r="D476" s="143" t="s">
        <v>726</v>
      </c>
      <c r="E476" s="143" t="s">
        <v>814</v>
      </c>
      <c r="F476" s="143" t="str">
        <f>IF(H476&lt;=60,"소형",IF((H476&gt;60)*(H476&lt;=85)=1,"중소형",IF((H476&gt;85)*(H476&lt;=102)=1,"중형",IF((H476&gt;102)*(H476&lt;=135)=1,"중대형","대형"))))</f>
        <v>중소형</v>
      </c>
      <c r="G476" s="143" t="s">
        <v>1570</v>
      </c>
      <c r="H476" s="143">
        <v>82</v>
      </c>
      <c r="I476" s="144">
        <v>39500</v>
      </c>
      <c r="J476" s="143">
        <v>18</v>
      </c>
      <c r="K476" s="137">
        <v>42278</v>
      </c>
      <c r="L476" s="137">
        <v>43132</v>
      </c>
      <c r="M476" s="144">
        <f>H476/3.3</f>
        <v>24.848484848484851</v>
      </c>
      <c r="N476" s="144">
        <f>I476/M476</f>
        <v>1589.6341463414633</v>
      </c>
    </row>
    <row r="477" spans="1:14" hidden="1">
      <c r="A477" s="143" t="s">
        <v>2</v>
      </c>
      <c r="B477" s="143" t="s">
        <v>83</v>
      </c>
      <c r="C477" s="143" t="s">
        <v>963</v>
      </c>
      <c r="D477" s="143" t="s">
        <v>726</v>
      </c>
      <c r="E477" s="143" t="s">
        <v>814</v>
      </c>
      <c r="F477" s="143" t="str">
        <f>IF(H477&lt;=60,"소형",IF((H477&gt;60)*(H477&lt;=85)=1,"중소형",IF((H477&gt;85)*(H477&lt;=102)=1,"중형",IF((H477&gt;102)*(H477&lt;=135)=1,"중대형","대형"))))</f>
        <v>중소형</v>
      </c>
      <c r="G477" s="143" t="s">
        <v>1571</v>
      </c>
      <c r="H477" s="143">
        <v>82</v>
      </c>
      <c r="I477" s="144">
        <v>39700</v>
      </c>
      <c r="J477" s="143">
        <v>21</v>
      </c>
      <c r="K477" s="137">
        <v>42278</v>
      </c>
      <c r="L477" s="137">
        <v>43132</v>
      </c>
      <c r="M477" s="144">
        <f>H477/3.3</f>
        <v>24.848484848484851</v>
      </c>
      <c r="N477" s="144">
        <f>I477/M477</f>
        <v>1597.6829268292681</v>
      </c>
    </row>
    <row r="478" spans="1:14" hidden="1">
      <c r="A478" s="143" t="s">
        <v>2</v>
      </c>
      <c r="B478" s="143" t="s">
        <v>83</v>
      </c>
      <c r="C478" s="143" t="s">
        <v>963</v>
      </c>
      <c r="D478" s="143" t="s">
        <v>726</v>
      </c>
      <c r="E478" s="143" t="s">
        <v>814</v>
      </c>
      <c r="F478" s="143" t="str">
        <f>IF(H478&lt;=60,"소형",IF((H478&gt;60)*(H478&lt;=85)=1,"중소형",IF((H478&gt;85)*(H478&lt;=102)=1,"중형",IF((H478&gt;102)*(H478&lt;=135)=1,"중대형","대형"))))</f>
        <v>중소형</v>
      </c>
      <c r="G478" s="143" t="s">
        <v>1572</v>
      </c>
      <c r="H478" s="143">
        <v>85</v>
      </c>
      <c r="I478" s="144">
        <v>39600</v>
      </c>
      <c r="J478" s="143">
        <v>18</v>
      </c>
      <c r="K478" s="137">
        <v>42278</v>
      </c>
      <c r="L478" s="137">
        <v>43132</v>
      </c>
      <c r="M478" s="144">
        <f>H478/3.3</f>
        <v>25.757575757575758</v>
      </c>
      <c r="N478" s="144">
        <f>I478/M478</f>
        <v>1537.4117647058824</v>
      </c>
    </row>
    <row r="479" spans="1:14" hidden="1">
      <c r="A479" s="143" t="s">
        <v>2</v>
      </c>
      <c r="B479" s="143" t="s">
        <v>83</v>
      </c>
      <c r="C479" s="143" t="s">
        <v>963</v>
      </c>
      <c r="D479" s="143" t="s">
        <v>726</v>
      </c>
      <c r="E479" s="143" t="s">
        <v>814</v>
      </c>
      <c r="F479" s="143" t="str">
        <f>IF(H479&lt;=60,"소형",IF((H479&gt;60)*(H479&lt;=85)=1,"중소형",IF((H479&gt;85)*(H479&lt;=102)=1,"중형",IF((H479&gt;102)*(H479&lt;=135)=1,"중대형","대형"))))</f>
        <v>중소형</v>
      </c>
      <c r="G479" s="143" t="s">
        <v>1573</v>
      </c>
      <c r="H479" s="143">
        <v>82</v>
      </c>
      <c r="I479" s="144">
        <v>40000</v>
      </c>
      <c r="J479" s="143">
        <v>49</v>
      </c>
      <c r="K479" s="137">
        <v>42278</v>
      </c>
      <c r="L479" s="137">
        <v>43132</v>
      </c>
      <c r="M479" s="144">
        <f>H479/3.3</f>
        <v>24.848484848484851</v>
      </c>
      <c r="N479" s="144">
        <f>I479/M479</f>
        <v>1609.7560975609754</v>
      </c>
    </row>
    <row r="480" spans="1:14" hidden="1">
      <c r="A480" s="143" t="s">
        <v>2</v>
      </c>
      <c r="B480" s="143" t="s">
        <v>83</v>
      </c>
      <c r="C480" s="143" t="s">
        <v>963</v>
      </c>
      <c r="D480" s="143" t="s">
        <v>726</v>
      </c>
      <c r="E480" s="143" t="s">
        <v>814</v>
      </c>
      <c r="F480" s="143" t="str">
        <f>IF(H480&lt;=60,"소형",IF((H480&gt;60)*(H480&lt;=85)=1,"중소형",IF((H480&gt;85)*(H480&lt;=102)=1,"중형",IF((H480&gt;102)*(H480&lt;=135)=1,"중대형","대형"))))</f>
        <v>중소형</v>
      </c>
      <c r="G480" s="143" t="s">
        <v>1207</v>
      </c>
      <c r="H480" s="143">
        <v>84</v>
      </c>
      <c r="I480" s="144">
        <v>42060</v>
      </c>
      <c r="J480" s="143">
        <v>20</v>
      </c>
      <c r="K480" s="137">
        <v>42278</v>
      </c>
      <c r="L480" s="137">
        <v>43132</v>
      </c>
      <c r="M480" s="144">
        <f>H480/3.3</f>
        <v>25.454545454545457</v>
      </c>
      <c r="N480" s="144">
        <f>I480/M480</f>
        <v>1652.3571428571427</v>
      </c>
    </row>
    <row r="481" spans="1:14" hidden="1">
      <c r="A481" s="143" t="s">
        <v>2</v>
      </c>
      <c r="B481" s="143" t="s">
        <v>83</v>
      </c>
      <c r="C481" s="143" t="s">
        <v>963</v>
      </c>
      <c r="D481" s="143" t="s">
        <v>726</v>
      </c>
      <c r="E481" s="143" t="s">
        <v>814</v>
      </c>
      <c r="F481" s="143" t="str">
        <f>IF(H481&lt;=60,"소형",IF((H481&gt;60)*(H481&lt;=85)=1,"중소형",IF((H481&gt;85)*(H481&lt;=102)=1,"중형",IF((H481&gt;102)*(H481&lt;=135)=1,"중대형","대형"))))</f>
        <v>중소형</v>
      </c>
      <c r="G481" s="143" t="s">
        <v>1208</v>
      </c>
      <c r="H481" s="143">
        <v>84</v>
      </c>
      <c r="I481" s="144">
        <v>41960</v>
      </c>
      <c r="J481" s="143">
        <v>21</v>
      </c>
      <c r="K481" s="137">
        <v>42278</v>
      </c>
      <c r="L481" s="137">
        <v>43132</v>
      </c>
      <c r="M481" s="144">
        <f>H481/3.3</f>
        <v>25.454545454545457</v>
      </c>
      <c r="N481" s="144">
        <f>I481/M481</f>
        <v>1648.4285714285713</v>
      </c>
    </row>
    <row r="482" spans="1:14" hidden="1">
      <c r="A482" s="143" t="s">
        <v>2</v>
      </c>
      <c r="B482" s="143" t="s">
        <v>83</v>
      </c>
      <c r="C482" s="143" t="s">
        <v>963</v>
      </c>
      <c r="D482" s="143" t="s">
        <v>726</v>
      </c>
      <c r="E482" s="143" t="s">
        <v>814</v>
      </c>
      <c r="F482" s="143" t="str">
        <f>IF(H482&lt;=60,"소형",IF((H482&gt;60)*(H482&lt;=85)=1,"중소형",IF((H482&gt;85)*(H482&lt;=102)=1,"중형",IF((H482&gt;102)*(H482&lt;=135)=1,"중대형","대형"))))</f>
        <v>중대형</v>
      </c>
      <c r="G482" s="143" t="s">
        <v>1574</v>
      </c>
      <c r="H482" s="143">
        <v>107</v>
      </c>
      <c r="I482" s="144">
        <v>68810</v>
      </c>
      <c r="J482" s="143">
        <v>1</v>
      </c>
      <c r="K482" s="137">
        <v>42278</v>
      </c>
      <c r="L482" s="137">
        <v>43132</v>
      </c>
      <c r="M482" s="144">
        <f>H482/3.3</f>
        <v>32.424242424242429</v>
      </c>
      <c r="N482" s="144">
        <f>I482/M482</f>
        <v>2122.1775700934577</v>
      </c>
    </row>
    <row r="483" spans="1:14" hidden="1">
      <c r="A483" s="143" t="s">
        <v>2</v>
      </c>
      <c r="B483" s="143" t="s">
        <v>83</v>
      </c>
      <c r="C483" s="143" t="s">
        <v>963</v>
      </c>
      <c r="D483" s="143" t="s">
        <v>726</v>
      </c>
      <c r="E483" s="143" t="s">
        <v>814</v>
      </c>
      <c r="F483" s="143" t="str">
        <f>IF(H483&lt;=60,"소형",IF((H483&gt;60)*(H483&lt;=85)=1,"중소형",IF((H483&gt;85)*(H483&lt;=102)=1,"중형",IF((H483&gt;102)*(H483&lt;=135)=1,"중대형","대형"))))</f>
        <v>중대형</v>
      </c>
      <c r="G483" s="143" t="s">
        <v>1575</v>
      </c>
      <c r="H483" s="143">
        <v>106</v>
      </c>
      <c r="I483" s="144">
        <v>68110</v>
      </c>
      <c r="J483" s="143">
        <v>1</v>
      </c>
      <c r="K483" s="137">
        <v>42278</v>
      </c>
      <c r="L483" s="137">
        <v>43132</v>
      </c>
      <c r="M483" s="144">
        <f>H483/3.3</f>
        <v>32.121212121212125</v>
      </c>
      <c r="N483" s="144">
        <f>I483/M483</f>
        <v>2120.4056603773583</v>
      </c>
    </row>
    <row r="484" spans="1:14" hidden="1">
      <c r="A484" s="143" t="s">
        <v>2</v>
      </c>
      <c r="B484" s="143" t="s">
        <v>83</v>
      </c>
      <c r="C484" s="143" t="s">
        <v>963</v>
      </c>
      <c r="D484" s="143" t="s">
        <v>726</v>
      </c>
      <c r="E484" s="143" t="s">
        <v>814</v>
      </c>
      <c r="F484" s="143" t="str">
        <f>IF(H484&lt;=60,"소형",IF((H484&gt;60)*(H484&lt;=85)=1,"중소형",IF((H484&gt;85)*(H484&lt;=102)=1,"중형",IF((H484&gt;102)*(H484&lt;=135)=1,"중대형","대형"))))</f>
        <v>중대형</v>
      </c>
      <c r="G484" s="143" t="s">
        <v>1576</v>
      </c>
      <c r="H484" s="143">
        <v>106</v>
      </c>
      <c r="I484" s="144">
        <v>69780</v>
      </c>
      <c r="J484" s="143">
        <v>1</v>
      </c>
      <c r="K484" s="137">
        <v>42278</v>
      </c>
      <c r="L484" s="137">
        <v>43132</v>
      </c>
      <c r="M484" s="144">
        <f>H484/3.3</f>
        <v>32.121212121212125</v>
      </c>
      <c r="N484" s="144">
        <f>I484/M484</f>
        <v>2172.3962264150941</v>
      </c>
    </row>
    <row r="485" spans="1:14" hidden="1">
      <c r="A485" s="143" t="s">
        <v>2</v>
      </c>
      <c r="B485" s="143" t="s">
        <v>83</v>
      </c>
      <c r="C485" s="143" t="s">
        <v>963</v>
      </c>
      <c r="D485" s="143" t="s">
        <v>726</v>
      </c>
      <c r="E485" s="143" t="s">
        <v>814</v>
      </c>
      <c r="F485" s="143" t="str">
        <f>IF(H485&lt;=60,"소형",IF((H485&gt;60)*(H485&lt;=85)=1,"중소형",IF((H485&gt;85)*(H485&lt;=102)=1,"중형",IF((H485&gt;102)*(H485&lt;=135)=1,"중대형","대형"))))</f>
        <v>중대형</v>
      </c>
      <c r="G485" s="143" t="s">
        <v>1577</v>
      </c>
      <c r="H485" s="143">
        <v>108</v>
      </c>
      <c r="I485" s="144">
        <v>69520</v>
      </c>
      <c r="J485" s="143">
        <v>1</v>
      </c>
      <c r="K485" s="137">
        <v>42278</v>
      </c>
      <c r="L485" s="137">
        <v>43132</v>
      </c>
      <c r="M485" s="144">
        <f>H485/3.3</f>
        <v>32.727272727272727</v>
      </c>
      <c r="N485" s="144">
        <f>I485/M485</f>
        <v>2124.2222222222222</v>
      </c>
    </row>
    <row r="486" spans="1:14" hidden="1">
      <c r="A486" s="143" t="s">
        <v>2</v>
      </c>
      <c r="B486" s="143" t="s">
        <v>83</v>
      </c>
      <c r="C486" s="143" t="s">
        <v>963</v>
      </c>
      <c r="D486" s="143" t="s">
        <v>726</v>
      </c>
      <c r="E486" s="143" t="s">
        <v>814</v>
      </c>
      <c r="F486" s="143" t="str">
        <f>IF(H486&lt;=60,"소형",IF((H486&gt;60)*(H486&lt;=85)=1,"중소형",IF((H486&gt;85)*(H486&lt;=102)=1,"중형",IF((H486&gt;102)*(H486&lt;=135)=1,"중대형","대형"))))</f>
        <v>중대형</v>
      </c>
      <c r="G486" s="143" t="s">
        <v>1578</v>
      </c>
      <c r="H486" s="143">
        <v>112</v>
      </c>
      <c r="I486" s="144">
        <v>74630</v>
      </c>
      <c r="J486" s="143">
        <v>1</v>
      </c>
      <c r="K486" s="137">
        <v>42278</v>
      </c>
      <c r="L486" s="137">
        <v>43132</v>
      </c>
      <c r="M486" s="144">
        <f>H486/3.3</f>
        <v>33.939393939393938</v>
      </c>
      <c r="N486" s="144">
        <f>I486/M486</f>
        <v>2198.9196428571431</v>
      </c>
    </row>
    <row r="487" spans="1:14" hidden="1">
      <c r="A487" s="143" t="s">
        <v>2</v>
      </c>
      <c r="B487" s="143" t="s">
        <v>83</v>
      </c>
      <c r="C487" s="143" t="s">
        <v>963</v>
      </c>
      <c r="D487" s="143" t="s">
        <v>726</v>
      </c>
      <c r="E487" s="143" t="s">
        <v>814</v>
      </c>
      <c r="F487" s="143" t="str">
        <f>IF(H487&lt;=60,"소형",IF((H487&gt;60)*(H487&lt;=85)=1,"중소형",IF((H487&gt;85)*(H487&lt;=102)=1,"중형",IF((H487&gt;102)*(H487&lt;=135)=1,"중대형","대형"))))</f>
        <v>중대형</v>
      </c>
      <c r="G487" s="143" t="s">
        <v>1404</v>
      </c>
      <c r="H487" s="143">
        <v>115</v>
      </c>
      <c r="I487" s="144">
        <v>76820</v>
      </c>
      <c r="J487" s="143">
        <v>1</v>
      </c>
      <c r="K487" s="137">
        <v>42278</v>
      </c>
      <c r="L487" s="137">
        <v>43132</v>
      </c>
      <c r="M487" s="144">
        <f>H487/3.3</f>
        <v>34.848484848484851</v>
      </c>
      <c r="N487" s="144">
        <f>I487/M487</f>
        <v>2204.3999999999996</v>
      </c>
    </row>
    <row r="488" spans="1:14" hidden="1">
      <c r="A488" s="143" t="s">
        <v>5</v>
      </c>
      <c r="B488" s="143" t="s">
        <v>3500</v>
      </c>
      <c r="C488" s="143" t="s">
        <v>952</v>
      </c>
      <c r="D488" s="143" t="s">
        <v>572</v>
      </c>
      <c r="E488" s="143" t="s">
        <v>822</v>
      </c>
      <c r="F488" s="143" t="str">
        <f>IF(H488&lt;=60,"소형",IF((H488&gt;60)*(H488&lt;=85)=1,"중소형",IF((H488&gt;85)*(H488&lt;=102)=1,"중형",IF((H488&gt;102)*(H488&lt;=135)=1,"중대형","대형"))))</f>
        <v>소형</v>
      </c>
      <c r="G488" s="143" t="s">
        <v>1091</v>
      </c>
      <c r="H488" s="143">
        <v>59</v>
      </c>
      <c r="I488" s="144" t="s">
        <v>3</v>
      </c>
      <c r="J488" s="143">
        <v>160</v>
      </c>
      <c r="K488" s="137">
        <v>42278</v>
      </c>
      <c r="L488" s="137">
        <v>43132</v>
      </c>
      <c r="M488" s="144">
        <f>H488/3.3</f>
        <v>17.878787878787879</v>
      </c>
      <c r="N488" s="144" t="e">
        <f>I488/M488</f>
        <v>#VALUE!</v>
      </c>
    </row>
    <row r="489" spans="1:14" hidden="1">
      <c r="A489" s="143" t="s">
        <v>5</v>
      </c>
      <c r="B489" s="142" t="s">
        <v>3500</v>
      </c>
      <c r="C489" s="143" t="s">
        <v>952</v>
      </c>
      <c r="D489" s="143" t="s">
        <v>572</v>
      </c>
      <c r="E489" s="143" t="s">
        <v>822</v>
      </c>
      <c r="F489" s="143" t="str">
        <f>IF(H489&lt;=60,"소형",IF((H489&gt;60)*(H489&lt;=85)=1,"중소형",IF((H489&gt;85)*(H489&lt;=102)=1,"중형",IF((H489&gt;102)*(H489&lt;=135)=1,"중대형","대형"))))</f>
        <v>중소형</v>
      </c>
      <c r="G489" s="143" t="s">
        <v>1094</v>
      </c>
      <c r="H489" s="143">
        <v>74</v>
      </c>
      <c r="I489" s="144" t="s">
        <v>3</v>
      </c>
      <c r="J489" s="143">
        <v>928</v>
      </c>
      <c r="K489" s="137">
        <v>42278</v>
      </c>
      <c r="L489" s="137">
        <v>43132</v>
      </c>
      <c r="M489" s="144">
        <f>H489/3.3</f>
        <v>22.424242424242426</v>
      </c>
      <c r="N489" s="144" t="e">
        <f>I489/M489</f>
        <v>#VALUE!</v>
      </c>
    </row>
    <row r="490" spans="1:14" hidden="1">
      <c r="A490" s="143" t="s">
        <v>5</v>
      </c>
      <c r="B490" s="143" t="s">
        <v>90</v>
      </c>
      <c r="C490" s="143" t="s">
        <v>952</v>
      </c>
      <c r="D490" s="143" t="s">
        <v>572</v>
      </c>
      <c r="E490" s="143" t="s">
        <v>822</v>
      </c>
      <c r="F490" s="143" t="str">
        <f>IF(H490&lt;=60,"소형",IF((H490&gt;60)*(H490&lt;=85)=1,"중소형",IF((H490&gt;85)*(H490&lt;=102)=1,"중형",IF((H490&gt;102)*(H490&lt;=135)=1,"중대형","대형"))))</f>
        <v>중소형</v>
      </c>
      <c r="G490" s="143" t="s">
        <v>996</v>
      </c>
      <c r="H490" s="143">
        <v>84</v>
      </c>
      <c r="I490" s="144" t="s">
        <v>3</v>
      </c>
      <c r="J490" s="143">
        <v>364</v>
      </c>
      <c r="K490" s="137">
        <v>42278</v>
      </c>
      <c r="L490" s="137">
        <v>43132</v>
      </c>
      <c r="M490" s="144">
        <f>H490/3.3</f>
        <v>25.454545454545457</v>
      </c>
      <c r="N490" s="144" t="e">
        <f>I490/M490</f>
        <v>#VALUE!</v>
      </c>
    </row>
    <row r="491" spans="1:14" hidden="1">
      <c r="A491" s="143" t="s">
        <v>5</v>
      </c>
      <c r="B491" s="143" t="s">
        <v>90</v>
      </c>
      <c r="C491" s="143" t="s">
        <v>952</v>
      </c>
      <c r="D491" s="143" t="s">
        <v>572</v>
      </c>
      <c r="E491" s="143" t="s">
        <v>822</v>
      </c>
      <c r="F491" s="143" t="str">
        <f>IF(H491&lt;=60,"소형",IF((H491&gt;60)*(H491&lt;=85)=1,"중소형",IF((H491&gt;85)*(H491&lt;=102)=1,"중형",IF((H491&gt;102)*(H491&lt;=135)=1,"중대형","대형"))))</f>
        <v>중소형</v>
      </c>
      <c r="G491" s="143" t="s">
        <v>1029</v>
      </c>
      <c r="H491" s="143">
        <v>84</v>
      </c>
      <c r="I491" s="144" t="s">
        <v>3</v>
      </c>
      <c r="J491" s="143">
        <v>746</v>
      </c>
      <c r="K491" s="137">
        <v>42278</v>
      </c>
      <c r="L491" s="137">
        <v>43132</v>
      </c>
      <c r="M491" s="144">
        <f>H491/3.3</f>
        <v>25.454545454545457</v>
      </c>
      <c r="N491" s="144" t="e">
        <f>I491/M491</f>
        <v>#VALUE!</v>
      </c>
    </row>
    <row r="492" spans="1:14" hidden="1">
      <c r="A492" s="143" t="s">
        <v>5</v>
      </c>
      <c r="B492" s="143" t="s">
        <v>90</v>
      </c>
      <c r="C492" s="143" t="s">
        <v>952</v>
      </c>
      <c r="D492" s="143" t="s">
        <v>572</v>
      </c>
      <c r="E492" s="143" t="s">
        <v>822</v>
      </c>
      <c r="F492" s="143" t="str">
        <f>IF(H492&lt;=60,"소형",IF((H492&gt;60)*(H492&lt;=85)=1,"중소형",IF((H492&gt;85)*(H492&lt;=102)=1,"중형",IF((H492&gt;102)*(H492&lt;=135)=1,"중대형","대형"))))</f>
        <v>중소형</v>
      </c>
      <c r="G492" s="143" t="s">
        <v>1114</v>
      </c>
      <c r="H492" s="143">
        <v>84</v>
      </c>
      <c r="I492" s="144" t="s">
        <v>3</v>
      </c>
      <c r="J492" s="143">
        <v>94</v>
      </c>
      <c r="K492" s="137">
        <v>42278</v>
      </c>
      <c r="L492" s="137">
        <v>43132</v>
      </c>
      <c r="M492" s="144">
        <f>H492/3.3</f>
        <v>25.454545454545457</v>
      </c>
      <c r="N492" s="144" t="e">
        <f>I492/M492</f>
        <v>#VALUE!</v>
      </c>
    </row>
    <row r="493" spans="1:14" hidden="1">
      <c r="A493" s="143" t="s">
        <v>5</v>
      </c>
      <c r="B493" s="143" t="s">
        <v>90</v>
      </c>
      <c r="C493" s="143" t="s">
        <v>952</v>
      </c>
      <c r="D493" s="143" t="s">
        <v>572</v>
      </c>
      <c r="E493" s="143" t="s">
        <v>822</v>
      </c>
      <c r="F493" s="143" t="str">
        <f>IF(H493&lt;=60,"소형",IF((H493&gt;60)*(H493&lt;=85)=1,"중소형",IF((H493&gt;85)*(H493&lt;=102)=1,"중형",IF((H493&gt;102)*(H493&lt;=135)=1,"중대형","대형"))))</f>
        <v>중소형</v>
      </c>
      <c r="G493" s="143" t="s">
        <v>1323</v>
      </c>
      <c r="H493" s="143">
        <v>84</v>
      </c>
      <c r="I493" s="144" t="s">
        <v>3</v>
      </c>
      <c r="J493" s="143">
        <v>108</v>
      </c>
      <c r="K493" s="137">
        <v>42278</v>
      </c>
      <c r="L493" s="137">
        <v>43132</v>
      </c>
      <c r="M493" s="144">
        <f>H493/3.3</f>
        <v>25.454545454545457</v>
      </c>
      <c r="N493" s="144" t="e">
        <f>I493/M493</f>
        <v>#VALUE!</v>
      </c>
    </row>
    <row r="494" spans="1:14" hidden="1">
      <c r="A494" s="143" t="s">
        <v>2</v>
      </c>
      <c r="B494" s="143" t="s">
        <v>100</v>
      </c>
      <c r="C494" s="143" t="s">
        <v>956</v>
      </c>
      <c r="D494" s="143" t="s">
        <v>498</v>
      </c>
      <c r="E494" s="143" t="s">
        <v>824</v>
      </c>
      <c r="F494" s="143" t="str">
        <f>IF(H494&lt;=60,"소형",IF((H494&gt;60)*(H494&lt;=85)=1,"중소형",IF((H494&gt;85)*(H494&lt;=102)=1,"중형",IF((H494&gt;102)*(H494&lt;=135)=1,"중대형","대형"))))</f>
        <v>소형</v>
      </c>
      <c r="G494" s="143" t="s">
        <v>1159</v>
      </c>
      <c r="H494" s="143">
        <v>51</v>
      </c>
      <c r="I494" s="144">
        <v>21700</v>
      </c>
      <c r="J494" s="143">
        <v>60</v>
      </c>
      <c r="K494" s="137">
        <v>42278</v>
      </c>
      <c r="L494" s="137">
        <v>43132</v>
      </c>
      <c r="M494" s="144">
        <f>H494/3.3</f>
        <v>15.454545454545455</v>
      </c>
      <c r="N494" s="144">
        <f>I494/M494</f>
        <v>1404.1176470588234</v>
      </c>
    </row>
    <row r="495" spans="1:14" hidden="1">
      <c r="A495" s="143" t="s">
        <v>2</v>
      </c>
      <c r="B495" s="143" t="s">
        <v>3504</v>
      </c>
      <c r="C495" s="143" t="s">
        <v>956</v>
      </c>
      <c r="D495" s="143" t="s">
        <v>498</v>
      </c>
      <c r="E495" s="143" t="s">
        <v>824</v>
      </c>
      <c r="F495" s="143" t="str">
        <f>IF(H495&lt;=60,"소형",IF((H495&gt;60)*(H495&lt;=85)=1,"중소형",IF((H495&gt;85)*(H495&lt;=102)=1,"중형",IF((H495&gt;102)*(H495&lt;=135)=1,"중대형","대형"))))</f>
        <v>소형</v>
      </c>
      <c r="G495" s="143" t="s">
        <v>1160</v>
      </c>
      <c r="H495" s="143">
        <v>51</v>
      </c>
      <c r="I495" s="144">
        <v>21900</v>
      </c>
      <c r="J495" s="143">
        <v>185</v>
      </c>
      <c r="K495" s="137">
        <v>42278</v>
      </c>
      <c r="L495" s="137">
        <v>43132</v>
      </c>
      <c r="M495" s="144">
        <f>H495/3.3</f>
        <v>15.454545454545455</v>
      </c>
      <c r="N495" s="144">
        <f>I495/M495</f>
        <v>1417.0588235294117</v>
      </c>
    </row>
    <row r="496" spans="1:14" hidden="1">
      <c r="A496" s="143" t="s">
        <v>2</v>
      </c>
      <c r="B496" s="143" t="s">
        <v>100</v>
      </c>
      <c r="C496" s="143" t="s">
        <v>956</v>
      </c>
      <c r="D496" s="143" t="s">
        <v>498</v>
      </c>
      <c r="E496" s="143" t="s">
        <v>824</v>
      </c>
      <c r="F496" s="143" t="str">
        <f>IF(H496&lt;=60,"소형",IF((H496&gt;60)*(H496&lt;=85)=1,"중소형",IF((H496&gt;85)*(H496&lt;=102)=1,"중형",IF((H496&gt;102)*(H496&lt;=135)=1,"중대형","대형"))))</f>
        <v>소형</v>
      </c>
      <c r="G496" s="143" t="s">
        <v>995</v>
      </c>
      <c r="H496" s="143">
        <v>59</v>
      </c>
      <c r="I496" s="144">
        <v>25200</v>
      </c>
      <c r="J496" s="143">
        <v>536</v>
      </c>
      <c r="K496" s="137">
        <v>42278</v>
      </c>
      <c r="L496" s="137">
        <v>43132</v>
      </c>
      <c r="M496" s="144">
        <f>H496/3.3</f>
        <v>17.878787878787879</v>
      </c>
      <c r="N496" s="144">
        <f>I496/M496</f>
        <v>1409.4915254237287</v>
      </c>
    </row>
    <row r="497" spans="1:14" hidden="1">
      <c r="A497" s="143" t="s">
        <v>2</v>
      </c>
      <c r="B497" s="143" t="s">
        <v>100</v>
      </c>
      <c r="C497" s="143" t="s">
        <v>956</v>
      </c>
      <c r="D497" s="143" t="s">
        <v>498</v>
      </c>
      <c r="E497" s="143" t="s">
        <v>824</v>
      </c>
      <c r="F497" s="143" t="str">
        <f>IF(H497&lt;=60,"소형",IF((H497&gt;60)*(H497&lt;=85)=1,"중소형",IF((H497&gt;85)*(H497&lt;=102)=1,"중형",IF((H497&gt;102)*(H497&lt;=135)=1,"중대형","대형"))))</f>
        <v>소형</v>
      </c>
      <c r="G497" s="143" t="s">
        <v>1086</v>
      </c>
      <c r="H497" s="143">
        <v>59</v>
      </c>
      <c r="I497" s="144">
        <v>25300</v>
      </c>
      <c r="J497" s="143">
        <v>60</v>
      </c>
      <c r="K497" s="137">
        <v>42278</v>
      </c>
      <c r="L497" s="137">
        <v>43132</v>
      </c>
      <c r="M497" s="144">
        <f>H497/3.3</f>
        <v>17.878787878787879</v>
      </c>
      <c r="N497" s="144">
        <f>I497/M497</f>
        <v>1415.0847457627119</v>
      </c>
    </row>
    <row r="498" spans="1:14" hidden="1">
      <c r="A498" s="143" t="s">
        <v>2</v>
      </c>
      <c r="B498" s="143" t="s">
        <v>100</v>
      </c>
      <c r="C498" s="143" t="s">
        <v>956</v>
      </c>
      <c r="D498" s="143" t="s">
        <v>498</v>
      </c>
      <c r="E498" s="143" t="s">
        <v>824</v>
      </c>
      <c r="F498" s="143" t="str">
        <f>IF(H498&lt;=60,"소형",IF((H498&gt;60)*(H498&lt;=85)=1,"중소형",IF((H498&gt;85)*(H498&lt;=102)=1,"중형",IF((H498&gt;102)*(H498&lt;=135)=1,"중대형","대형"))))</f>
        <v>소형</v>
      </c>
      <c r="G498" s="143" t="s">
        <v>1032</v>
      </c>
      <c r="H498" s="143">
        <v>59</v>
      </c>
      <c r="I498" s="144">
        <v>25000</v>
      </c>
      <c r="J498" s="143">
        <v>151</v>
      </c>
      <c r="K498" s="137">
        <v>42278</v>
      </c>
      <c r="L498" s="137">
        <v>43132</v>
      </c>
      <c r="M498" s="144">
        <f>H498/3.3</f>
        <v>17.878787878787879</v>
      </c>
      <c r="N498" s="144">
        <f>I498/M498</f>
        <v>1398.3050847457628</v>
      </c>
    </row>
    <row r="499" spans="1:14" hidden="1">
      <c r="A499" s="143" t="s">
        <v>2</v>
      </c>
      <c r="B499" s="143" t="s">
        <v>100</v>
      </c>
      <c r="C499" s="143" t="s">
        <v>956</v>
      </c>
      <c r="D499" s="143" t="s">
        <v>498</v>
      </c>
      <c r="E499" s="143" t="s">
        <v>824</v>
      </c>
      <c r="F499" s="143" t="str">
        <f>IF(H499&lt;=60,"소형",IF((H499&gt;60)*(H499&lt;=85)=1,"중소형",IF((H499&gt;85)*(H499&lt;=102)=1,"중형",IF((H499&gt;102)*(H499&lt;=135)=1,"중대형","대형"))))</f>
        <v>중소형</v>
      </c>
      <c r="G499" s="143" t="s">
        <v>1361</v>
      </c>
      <c r="H499" s="143">
        <v>69</v>
      </c>
      <c r="I499" s="144">
        <v>26400</v>
      </c>
      <c r="J499" s="143">
        <v>102</v>
      </c>
      <c r="K499" s="137">
        <v>42278</v>
      </c>
      <c r="L499" s="137">
        <v>43132</v>
      </c>
      <c r="M499" s="144">
        <f>H499/3.3</f>
        <v>20.90909090909091</v>
      </c>
      <c r="N499" s="144">
        <f>I499/M499</f>
        <v>1262.6086956521738</v>
      </c>
    </row>
    <row r="500" spans="1:14" hidden="1">
      <c r="A500" s="143" t="s">
        <v>2</v>
      </c>
      <c r="B500" s="143" t="s">
        <v>100</v>
      </c>
      <c r="C500" s="143" t="s">
        <v>956</v>
      </c>
      <c r="D500" s="143" t="s">
        <v>498</v>
      </c>
      <c r="E500" s="143" t="s">
        <v>824</v>
      </c>
      <c r="F500" s="143" t="str">
        <f>IF(H500&lt;=60,"소형",IF((H500&gt;60)*(H500&lt;=85)=1,"중소형",IF((H500&gt;85)*(H500&lt;=102)=1,"중형",IF((H500&gt;102)*(H500&lt;=135)=1,"중대형","대형"))))</f>
        <v>중소형</v>
      </c>
      <c r="G500" s="143" t="s">
        <v>1362</v>
      </c>
      <c r="H500" s="143">
        <v>69</v>
      </c>
      <c r="I500" s="144">
        <v>27100</v>
      </c>
      <c r="J500" s="143">
        <v>48</v>
      </c>
      <c r="K500" s="137">
        <v>42278</v>
      </c>
      <c r="L500" s="137">
        <v>43132</v>
      </c>
      <c r="M500" s="144">
        <f>H500/3.3</f>
        <v>20.90909090909091</v>
      </c>
      <c r="N500" s="144">
        <f>I500/M500</f>
        <v>1296.086956521739</v>
      </c>
    </row>
    <row r="501" spans="1:14" hidden="1">
      <c r="A501" s="143" t="s">
        <v>2</v>
      </c>
      <c r="B501" s="143" t="s">
        <v>100</v>
      </c>
      <c r="C501" s="143" t="s">
        <v>956</v>
      </c>
      <c r="D501" s="143" t="s">
        <v>498</v>
      </c>
      <c r="E501" s="143" t="s">
        <v>824</v>
      </c>
      <c r="F501" s="143" t="str">
        <f>IF(H501&lt;=60,"소형",IF((H501&gt;60)*(H501&lt;=85)=1,"중소형",IF((H501&gt;85)*(H501&lt;=102)=1,"중형",IF((H501&gt;102)*(H501&lt;=135)=1,"중대형","대형"))))</f>
        <v>중소형</v>
      </c>
      <c r="G501" s="143" t="s">
        <v>1607</v>
      </c>
      <c r="H501" s="143">
        <v>69</v>
      </c>
      <c r="I501" s="144">
        <v>27800</v>
      </c>
      <c r="J501" s="143">
        <v>296</v>
      </c>
      <c r="K501" s="137">
        <v>42278</v>
      </c>
      <c r="L501" s="137">
        <v>43132</v>
      </c>
      <c r="M501" s="144">
        <f>H501/3.3</f>
        <v>20.90909090909091</v>
      </c>
      <c r="N501" s="144">
        <f>I501/M501</f>
        <v>1329.5652173913043</v>
      </c>
    </row>
    <row r="502" spans="1:14" hidden="1">
      <c r="A502" s="143" t="s">
        <v>2</v>
      </c>
      <c r="B502" s="143" t="s">
        <v>100</v>
      </c>
      <c r="C502" s="143" t="s">
        <v>956</v>
      </c>
      <c r="D502" s="143" t="s">
        <v>498</v>
      </c>
      <c r="E502" s="143" t="s">
        <v>824</v>
      </c>
      <c r="F502" s="143" t="str">
        <f>IF(H502&lt;=60,"소형",IF((H502&gt;60)*(H502&lt;=85)=1,"중소형",IF((H502&gt;85)*(H502&lt;=102)=1,"중형",IF((H502&gt;102)*(H502&lt;=135)=1,"중대형","대형"))))</f>
        <v>중소형</v>
      </c>
      <c r="G502" s="143" t="s">
        <v>1038</v>
      </c>
      <c r="H502" s="143">
        <v>84</v>
      </c>
      <c r="I502" s="144">
        <v>32700</v>
      </c>
      <c r="J502" s="143">
        <v>269</v>
      </c>
      <c r="K502" s="137">
        <v>42278</v>
      </c>
      <c r="L502" s="137">
        <v>43132</v>
      </c>
      <c r="M502" s="144">
        <f>H502/3.3</f>
        <v>25.454545454545457</v>
      </c>
      <c r="N502" s="144">
        <f>I502/M502</f>
        <v>1284.6428571428571</v>
      </c>
    </row>
    <row r="503" spans="1:14" hidden="1">
      <c r="A503" s="143" t="s">
        <v>2</v>
      </c>
      <c r="B503" s="143" t="s">
        <v>100</v>
      </c>
      <c r="C503" s="143" t="s">
        <v>956</v>
      </c>
      <c r="D503" s="143" t="s">
        <v>498</v>
      </c>
      <c r="E503" s="143" t="s">
        <v>824</v>
      </c>
      <c r="F503" s="143" t="str">
        <f>IF(H503&lt;=60,"소형",IF((H503&gt;60)*(H503&lt;=85)=1,"중소형",IF((H503&gt;85)*(H503&lt;=102)=1,"중형",IF((H503&gt;102)*(H503&lt;=135)=1,"중대형","대형"))))</f>
        <v>중소형</v>
      </c>
      <c r="G503" s="143" t="s">
        <v>1007</v>
      </c>
      <c r="H503" s="143">
        <v>84</v>
      </c>
      <c r="I503" s="144">
        <v>32100</v>
      </c>
      <c r="J503" s="143">
        <v>50</v>
      </c>
      <c r="K503" s="137">
        <v>42278</v>
      </c>
      <c r="L503" s="137">
        <v>43132</v>
      </c>
      <c r="M503" s="144">
        <f>H503/3.3</f>
        <v>25.454545454545457</v>
      </c>
      <c r="N503" s="144">
        <f>I503/M503</f>
        <v>1261.0714285714284</v>
      </c>
    </row>
    <row r="504" spans="1:14" hidden="1">
      <c r="A504" s="143" t="s">
        <v>2</v>
      </c>
      <c r="B504" s="143" t="s">
        <v>103</v>
      </c>
      <c r="C504" s="143" t="s">
        <v>965</v>
      </c>
      <c r="D504" s="143" t="s">
        <v>528</v>
      </c>
      <c r="E504" s="143" t="s">
        <v>825</v>
      </c>
      <c r="F504" s="143" t="str">
        <f>IF(H504&lt;=60,"소형",IF((H504&gt;60)*(H504&lt;=85)=1,"중소형",IF((H504&gt;85)*(H504&lt;=102)=1,"중형",IF((H504&gt;102)*(H504&lt;=135)=1,"중대형","대형"))))</f>
        <v>중소형</v>
      </c>
      <c r="G504" s="143" t="s">
        <v>1094</v>
      </c>
      <c r="H504" s="143">
        <v>74</v>
      </c>
      <c r="I504" s="144">
        <v>24766</v>
      </c>
      <c r="J504" s="143">
        <v>294</v>
      </c>
      <c r="K504" s="137">
        <v>42278</v>
      </c>
      <c r="L504" s="137">
        <v>43132</v>
      </c>
      <c r="M504" s="144">
        <f>H504/3.3</f>
        <v>22.424242424242426</v>
      </c>
      <c r="N504" s="144">
        <f>I504/M504</f>
        <v>1104.4297297297296</v>
      </c>
    </row>
    <row r="505" spans="1:14" hidden="1">
      <c r="A505" s="143" t="s">
        <v>2</v>
      </c>
      <c r="B505" s="143" t="s">
        <v>103</v>
      </c>
      <c r="C505" s="143" t="s">
        <v>965</v>
      </c>
      <c r="D505" s="143" t="s">
        <v>528</v>
      </c>
      <c r="E505" s="143" t="s">
        <v>825</v>
      </c>
      <c r="F505" s="143" t="str">
        <f>IF(H505&lt;=60,"소형",IF((H505&gt;60)*(H505&lt;=85)=1,"중소형",IF((H505&gt;85)*(H505&lt;=102)=1,"중형",IF((H505&gt;102)*(H505&lt;=135)=1,"중대형","대형"))))</f>
        <v>중소형</v>
      </c>
      <c r="G505" s="143" t="s">
        <v>1026</v>
      </c>
      <c r="H505" s="143">
        <v>84</v>
      </c>
      <c r="I505" s="144">
        <v>27755</v>
      </c>
      <c r="J505" s="143">
        <v>776</v>
      </c>
      <c r="K505" s="137">
        <v>42278</v>
      </c>
      <c r="L505" s="137">
        <v>43132</v>
      </c>
      <c r="M505" s="144">
        <f>H505/3.3</f>
        <v>25.454545454545457</v>
      </c>
      <c r="N505" s="144">
        <f>I505/M505</f>
        <v>1090.375</v>
      </c>
    </row>
    <row r="506" spans="1:14" hidden="1">
      <c r="A506" s="143" t="s">
        <v>2</v>
      </c>
      <c r="B506" s="143" t="s">
        <v>109</v>
      </c>
      <c r="C506" s="143" t="s">
        <v>964</v>
      </c>
      <c r="D506" s="143" t="s">
        <v>482</v>
      </c>
      <c r="E506" s="143" t="s">
        <v>635</v>
      </c>
      <c r="F506" s="143" t="str">
        <f>IF(H506&lt;=60,"소형",IF((H506&gt;60)*(H506&lt;=85)=1,"중소형",IF((H506&gt;85)*(H506&lt;=102)=1,"중형",IF((H506&gt;102)*(H506&lt;=135)=1,"중대형","대형"))))</f>
        <v>중소형</v>
      </c>
      <c r="G506" s="143" t="s">
        <v>996</v>
      </c>
      <c r="H506" s="143">
        <v>84</v>
      </c>
      <c r="I506" s="144">
        <v>23270</v>
      </c>
      <c r="J506" s="143">
        <v>512</v>
      </c>
      <c r="K506" s="137">
        <v>42278</v>
      </c>
      <c r="L506" s="137">
        <v>43132</v>
      </c>
      <c r="M506" s="144">
        <f>H506/3.3</f>
        <v>25.454545454545457</v>
      </c>
      <c r="N506" s="144">
        <f>I506/M506</f>
        <v>914.17857142857133</v>
      </c>
    </row>
    <row r="507" spans="1:14" hidden="1">
      <c r="A507" s="143" t="s">
        <v>2</v>
      </c>
      <c r="B507" s="143" t="s">
        <v>109</v>
      </c>
      <c r="C507" s="143" t="s">
        <v>964</v>
      </c>
      <c r="D507" s="143" t="s">
        <v>482</v>
      </c>
      <c r="E507" s="143" t="s">
        <v>635</v>
      </c>
      <c r="F507" s="143" t="str">
        <f>IF(H507&lt;=60,"소형",IF((H507&gt;60)*(H507&lt;=85)=1,"중소형",IF((H507&gt;85)*(H507&lt;=102)=1,"중형",IF((H507&gt;102)*(H507&lt;=135)=1,"중대형","대형"))))</f>
        <v>중형</v>
      </c>
      <c r="G507" s="143" t="s">
        <v>1612</v>
      </c>
      <c r="H507" s="143">
        <v>94</v>
      </c>
      <c r="I507" s="144">
        <v>23720</v>
      </c>
      <c r="J507" s="143">
        <v>31</v>
      </c>
      <c r="K507" s="137">
        <v>42278</v>
      </c>
      <c r="L507" s="137">
        <v>43132</v>
      </c>
      <c r="M507" s="144">
        <f>H507/3.3</f>
        <v>28.484848484848488</v>
      </c>
      <c r="N507" s="144">
        <f>I507/M507</f>
        <v>832.72340425531911</v>
      </c>
    </row>
    <row r="508" spans="1:14" hidden="1">
      <c r="A508" s="143" t="s">
        <v>2</v>
      </c>
      <c r="B508" s="143" t="s">
        <v>109</v>
      </c>
      <c r="C508" s="143" t="s">
        <v>964</v>
      </c>
      <c r="D508" s="143" t="s">
        <v>482</v>
      </c>
      <c r="E508" s="143" t="s">
        <v>635</v>
      </c>
      <c r="F508" s="143" t="str">
        <f>IF(H508&lt;=60,"소형",IF((H508&gt;60)*(H508&lt;=85)=1,"중소형",IF((H508&gt;85)*(H508&lt;=102)=1,"중형",IF((H508&gt;102)*(H508&lt;=135)=1,"중대형","대형"))))</f>
        <v>중형</v>
      </c>
      <c r="G508" s="143" t="s">
        <v>1613</v>
      </c>
      <c r="H508" s="143">
        <v>102</v>
      </c>
      <c r="I508" s="144">
        <v>24170</v>
      </c>
      <c r="J508" s="143">
        <v>31</v>
      </c>
      <c r="K508" s="137">
        <v>42278</v>
      </c>
      <c r="L508" s="137">
        <v>43132</v>
      </c>
      <c r="M508" s="144">
        <f>H508/3.3</f>
        <v>30.90909090909091</v>
      </c>
      <c r="N508" s="144">
        <f>I508/M508</f>
        <v>781.97058823529414</v>
      </c>
    </row>
    <row r="509" spans="1:14" hidden="1">
      <c r="A509" s="143" t="s">
        <v>2</v>
      </c>
      <c r="B509" s="143" t="s">
        <v>112</v>
      </c>
      <c r="C509" s="143" t="s">
        <v>952</v>
      </c>
      <c r="D509" s="143" t="s">
        <v>535</v>
      </c>
      <c r="E509" s="143" t="s">
        <v>831</v>
      </c>
      <c r="F509" s="143" t="str">
        <f>IF(H509&lt;=60,"소형",IF((H509&gt;60)*(H509&lt;=85)=1,"중소형",IF((H509&gt;85)*(H509&lt;=102)=1,"중형",IF((H509&gt;102)*(H509&lt;=135)=1,"중대형","대형"))))</f>
        <v>중소형</v>
      </c>
      <c r="G509" s="143" t="s">
        <v>1615</v>
      </c>
      <c r="H509" s="143">
        <v>66</v>
      </c>
      <c r="I509" s="144">
        <v>25600</v>
      </c>
      <c r="J509" s="143">
        <v>257</v>
      </c>
      <c r="K509" s="137">
        <v>42278</v>
      </c>
      <c r="L509" s="137">
        <v>43132</v>
      </c>
      <c r="M509" s="144">
        <f>H509/3.3</f>
        <v>20</v>
      </c>
      <c r="N509" s="144">
        <f>I509/M509</f>
        <v>1280</v>
      </c>
    </row>
    <row r="510" spans="1:14" hidden="1">
      <c r="A510" s="143" t="s">
        <v>2</v>
      </c>
      <c r="B510" s="143" t="s">
        <v>3513</v>
      </c>
      <c r="C510" s="143" t="s">
        <v>952</v>
      </c>
      <c r="D510" s="143" t="s">
        <v>535</v>
      </c>
      <c r="E510" s="143" t="s">
        <v>831</v>
      </c>
      <c r="F510" s="143" t="str">
        <f>IF(H510&lt;=60,"소형",IF((H510&gt;60)*(H510&lt;=85)=1,"중소형",IF((H510&gt;85)*(H510&lt;=102)=1,"중형",IF((H510&gt;102)*(H510&lt;=135)=1,"중대형","대형"))))</f>
        <v>중소형</v>
      </c>
      <c r="G510" s="143" t="s">
        <v>1616</v>
      </c>
      <c r="H510" s="143">
        <v>66</v>
      </c>
      <c r="I510" s="144">
        <v>25400</v>
      </c>
      <c r="J510" s="143">
        <v>60</v>
      </c>
      <c r="K510" s="137">
        <v>42278</v>
      </c>
      <c r="L510" s="137">
        <v>43132</v>
      </c>
      <c r="M510" s="144">
        <f>H510/3.3</f>
        <v>20</v>
      </c>
      <c r="N510" s="144">
        <f>I510/M510</f>
        <v>1270</v>
      </c>
    </row>
    <row r="511" spans="1:14" hidden="1">
      <c r="A511" s="143" t="s">
        <v>2</v>
      </c>
      <c r="B511" s="143" t="s">
        <v>112</v>
      </c>
      <c r="C511" s="143" t="s">
        <v>952</v>
      </c>
      <c r="D511" s="143" t="s">
        <v>535</v>
      </c>
      <c r="E511" s="143" t="s">
        <v>831</v>
      </c>
      <c r="F511" s="143" t="str">
        <f>IF(H511&lt;=60,"소형",IF((H511&gt;60)*(H511&lt;=85)=1,"중소형",IF((H511&gt;85)*(H511&lt;=102)=1,"중형",IF((H511&gt;102)*(H511&lt;=135)=1,"중대형","대형"))))</f>
        <v>중소형</v>
      </c>
      <c r="G511" s="143" t="s">
        <v>1038</v>
      </c>
      <c r="H511" s="143">
        <v>84</v>
      </c>
      <c r="I511" s="144">
        <v>29900</v>
      </c>
      <c r="J511" s="143">
        <v>87</v>
      </c>
      <c r="K511" s="137">
        <v>42278</v>
      </c>
      <c r="L511" s="137">
        <v>43132</v>
      </c>
      <c r="M511" s="144">
        <f>H511/3.3</f>
        <v>25.454545454545457</v>
      </c>
      <c r="N511" s="144">
        <f>I511/M511</f>
        <v>1174.6428571428571</v>
      </c>
    </row>
    <row r="512" spans="1:14" hidden="1">
      <c r="A512" s="143" t="s">
        <v>2</v>
      </c>
      <c r="B512" s="143" t="s">
        <v>112</v>
      </c>
      <c r="C512" s="143" t="s">
        <v>952</v>
      </c>
      <c r="D512" s="143" t="s">
        <v>535</v>
      </c>
      <c r="E512" s="143" t="s">
        <v>831</v>
      </c>
      <c r="F512" s="143" t="str">
        <f>IF(H512&lt;=60,"소형",IF((H512&gt;60)*(H512&lt;=85)=1,"중소형",IF((H512&gt;85)*(H512&lt;=102)=1,"중형",IF((H512&gt;102)*(H512&lt;=135)=1,"중대형","대형"))))</f>
        <v>중소형</v>
      </c>
      <c r="G512" s="143" t="s">
        <v>1021</v>
      </c>
      <c r="H512" s="143">
        <v>84</v>
      </c>
      <c r="I512" s="144">
        <v>29900</v>
      </c>
      <c r="J512" s="143">
        <v>44</v>
      </c>
      <c r="K512" s="137">
        <v>42278</v>
      </c>
      <c r="L512" s="137">
        <v>43132</v>
      </c>
      <c r="M512" s="144">
        <f>H512/3.3</f>
        <v>25.454545454545457</v>
      </c>
      <c r="N512" s="144">
        <f>I512/M512</f>
        <v>1174.6428571428571</v>
      </c>
    </row>
    <row r="513" spans="1:14" hidden="1">
      <c r="A513" s="143" t="s">
        <v>2</v>
      </c>
      <c r="B513" s="143" t="s">
        <v>68</v>
      </c>
      <c r="C513" s="143" t="s">
        <v>960</v>
      </c>
      <c r="D513" s="143" t="s">
        <v>582</v>
      </c>
      <c r="E513" s="143" t="s">
        <v>673</v>
      </c>
      <c r="F513" s="143" t="str">
        <f>IF(H513&lt;=60,"소형",IF((H513&gt;60)*(H513&lt;=85)=1,"중소형",IF((H513&gt;85)*(H513&lt;=102)=1,"중형",IF((H513&gt;102)*(H513&lt;=135)=1,"중대형","대형"))))</f>
        <v>소형</v>
      </c>
      <c r="G513" s="143" t="s">
        <v>1162</v>
      </c>
      <c r="H513" s="143">
        <v>59</v>
      </c>
      <c r="I513" s="144">
        <v>20800</v>
      </c>
      <c r="J513" s="143">
        <v>72</v>
      </c>
      <c r="K513" s="137">
        <v>42309</v>
      </c>
      <c r="L513" s="137">
        <v>43132</v>
      </c>
      <c r="M513" s="144">
        <f>H513/3.3</f>
        <v>17.878787878787879</v>
      </c>
      <c r="N513" s="144">
        <f>I513/M513</f>
        <v>1163.3898305084745</v>
      </c>
    </row>
    <row r="514" spans="1:14" hidden="1">
      <c r="A514" s="143" t="s">
        <v>2</v>
      </c>
      <c r="B514" s="143" t="s">
        <v>68</v>
      </c>
      <c r="C514" s="143" t="s">
        <v>960</v>
      </c>
      <c r="D514" s="143" t="s">
        <v>582</v>
      </c>
      <c r="E514" s="143" t="s">
        <v>673</v>
      </c>
      <c r="F514" s="143" t="str">
        <f>IF(H514&lt;=60,"소형",IF((H514&gt;60)*(H514&lt;=85)=1,"중소형",IF((H514&gt;85)*(H514&lt;=102)=1,"중형",IF((H514&gt;102)*(H514&lt;=135)=1,"중대형","대형"))))</f>
        <v>중소형</v>
      </c>
      <c r="G514" s="143" t="s">
        <v>1338</v>
      </c>
      <c r="H514" s="143">
        <v>65</v>
      </c>
      <c r="I514" s="144">
        <v>22890</v>
      </c>
      <c r="J514" s="143">
        <v>36</v>
      </c>
      <c r="K514" s="137">
        <v>42309</v>
      </c>
      <c r="L514" s="137">
        <v>43132</v>
      </c>
      <c r="M514" s="144">
        <f>H514/3.3</f>
        <v>19.696969696969699</v>
      </c>
      <c r="N514" s="144">
        <f>I514/M514</f>
        <v>1162.1076923076921</v>
      </c>
    </row>
    <row r="515" spans="1:14" hidden="1">
      <c r="A515" s="143" t="s">
        <v>2</v>
      </c>
      <c r="B515" s="143" t="s">
        <v>68</v>
      </c>
      <c r="C515" s="143" t="s">
        <v>960</v>
      </c>
      <c r="D515" s="143" t="s">
        <v>582</v>
      </c>
      <c r="E515" s="143" t="s">
        <v>673</v>
      </c>
      <c r="F515" s="143" t="str">
        <f>IF(H515&lt;=60,"소형",IF((H515&gt;60)*(H515&lt;=85)=1,"중소형",IF((H515&gt;85)*(H515&lt;=102)=1,"중형",IF((H515&gt;102)*(H515&lt;=135)=1,"중대형","대형"))))</f>
        <v>중소형</v>
      </c>
      <c r="G515" s="143" t="s">
        <v>1228</v>
      </c>
      <c r="H515" s="143">
        <v>72</v>
      </c>
      <c r="I515" s="144">
        <v>25320</v>
      </c>
      <c r="J515" s="143">
        <v>70</v>
      </c>
      <c r="K515" s="137">
        <v>42309</v>
      </c>
      <c r="L515" s="137">
        <v>43132</v>
      </c>
      <c r="M515" s="144">
        <f>H515/3.3</f>
        <v>21.81818181818182</v>
      </c>
      <c r="N515" s="144">
        <f>I515/M515</f>
        <v>1160.5</v>
      </c>
    </row>
    <row r="516" spans="1:14" hidden="1">
      <c r="A516" s="143" t="s">
        <v>2</v>
      </c>
      <c r="B516" s="143" t="s">
        <v>68</v>
      </c>
      <c r="C516" s="143" t="s">
        <v>960</v>
      </c>
      <c r="D516" s="143" t="s">
        <v>582</v>
      </c>
      <c r="E516" s="143" t="s">
        <v>673</v>
      </c>
      <c r="F516" s="143" t="str">
        <f>IF(H516&lt;=60,"소형",IF((H516&gt;60)*(H516&lt;=85)=1,"중소형",IF((H516&gt;85)*(H516&lt;=102)=1,"중형",IF((H516&gt;102)*(H516&lt;=135)=1,"중대형","대형"))))</f>
        <v>중소형</v>
      </c>
      <c r="G516" s="143" t="s">
        <v>982</v>
      </c>
      <c r="H516" s="143">
        <v>74</v>
      </c>
      <c r="I516" s="144">
        <v>25930</v>
      </c>
      <c r="J516" s="143">
        <v>36</v>
      </c>
      <c r="K516" s="137">
        <v>42309</v>
      </c>
      <c r="L516" s="137">
        <v>43132</v>
      </c>
      <c r="M516" s="144">
        <f>H516/3.3</f>
        <v>22.424242424242426</v>
      </c>
      <c r="N516" s="144">
        <f>I516/M516</f>
        <v>1156.3378378378377</v>
      </c>
    </row>
    <row r="517" spans="1:14" hidden="1">
      <c r="A517" s="143" t="s">
        <v>2</v>
      </c>
      <c r="B517" s="143" t="s">
        <v>68</v>
      </c>
      <c r="C517" s="143" t="s">
        <v>960</v>
      </c>
      <c r="D517" s="143" t="s">
        <v>582</v>
      </c>
      <c r="E517" s="143" t="s">
        <v>673</v>
      </c>
      <c r="F517" s="143" t="str">
        <f>IF(H517&lt;=60,"소형",IF((H517&gt;60)*(H517&lt;=85)=1,"중소형",IF((H517&gt;85)*(H517&lt;=102)=1,"중형",IF((H517&gt;102)*(H517&lt;=135)=1,"중대형","대형"))))</f>
        <v>중소형</v>
      </c>
      <c r="G517" s="143" t="s">
        <v>1006</v>
      </c>
      <c r="H517" s="143">
        <v>84</v>
      </c>
      <c r="I517" s="144">
        <v>28650</v>
      </c>
      <c r="J517" s="143">
        <v>108</v>
      </c>
      <c r="K517" s="137">
        <v>42309</v>
      </c>
      <c r="L517" s="137">
        <v>43132</v>
      </c>
      <c r="M517" s="144">
        <f>H517/3.3</f>
        <v>25.454545454545457</v>
      </c>
      <c r="N517" s="144">
        <f>I517/M517</f>
        <v>1125.5357142857142</v>
      </c>
    </row>
    <row r="518" spans="1:14" hidden="1">
      <c r="A518" s="143" t="s">
        <v>2</v>
      </c>
      <c r="B518" s="143" t="s">
        <v>68</v>
      </c>
      <c r="C518" s="143" t="s">
        <v>960</v>
      </c>
      <c r="D518" s="143" t="s">
        <v>582</v>
      </c>
      <c r="E518" s="143" t="s">
        <v>673</v>
      </c>
      <c r="F518" s="143" t="str">
        <f>IF(H518&lt;=60,"소형",IF((H518&gt;60)*(H518&lt;=85)=1,"중소형",IF((H518&gt;85)*(H518&lt;=102)=1,"중형",IF((H518&gt;102)*(H518&lt;=135)=1,"중대형","대형"))))</f>
        <v>중소형</v>
      </c>
      <c r="G518" s="143" t="s">
        <v>1021</v>
      </c>
      <c r="H518" s="143">
        <v>84</v>
      </c>
      <c r="I518" s="144">
        <v>28630</v>
      </c>
      <c r="J518" s="143">
        <v>35</v>
      </c>
      <c r="K518" s="137">
        <v>42309</v>
      </c>
      <c r="L518" s="137">
        <v>43132</v>
      </c>
      <c r="M518" s="144">
        <f>H518/3.3</f>
        <v>25.454545454545457</v>
      </c>
      <c r="N518" s="144">
        <f>I518/M518</f>
        <v>1124.75</v>
      </c>
    </row>
    <row r="519" spans="1:14" hidden="1">
      <c r="A519" s="143" t="s">
        <v>2</v>
      </c>
      <c r="B519" s="143" t="s">
        <v>68</v>
      </c>
      <c r="C519" s="143" t="s">
        <v>960</v>
      </c>
      <c r="D519" s="143" t="s">
        <v>582</v>
      </c>
      <c r="E519" s="143" t="s">
        <v>673</v>
      </c>
      <c r="F519" s="143" t="str">
        <f>IF(H519&lt;=60,"소형",IF((H519&gt;60)*(H519&lt;=85)=1,"중소형",IF((H519&gt;85)*(H519&lt;=102)=1,"중형",IF((H519&gt;102)*(H519&lt;=135)=1,"중대형","대형"))))</f>
        <v>중소형</v>
      </c>
      <c r="G519" s="143" t="s">
        <v>1044</v>
      </c>
      <c r="H519" s="143">
        <v>84</v>
      </c>
      <c r="I519" s="144">
        <v>28600</v>
      </c>
      <c r="J519" s="143">
        <v>1</v>
      </c>
      <c r="K519" s="137">
        <v>42309</v>
      </c>
      <c r="L519" s="137">
        <v>43132</v>
      </c>
      <c r="M519" s="144">
        <f>H519/3.3</f>
        <v>25.454545454545457</v>
      </c>
      <c r="N519" s="144">
        <f>I519/M519</f>
        <v>1123.5714285714284</v>
      </c>
    </row>
    <row r="520" spans="1:14" hidden="1">
      <c r="A520" s="143" t="s">
        <v>2</v>
      </c>
      <c r="B520" s="143" t="s">
        <v>71</v>
      </c>
      <c r="C520" s="143" t="s">
        <v>966</v>
      </c>
      <c r="D520" s="143" t="s">
        <v>715</v>
      </c>
      <c r="E520" s="143" t="s">
        <v>794</v>
      </c>
      <c r="F520" s="143" t="str">
        <f>IF(H520&lt;=60,"소형",IF((H520&gt;60)*(H520&lt;=85)=1,"중소형",IF((H520&gt;85)*(H520&lt;=102)=1,"중형",IF((H520&gt;102)*(H520&lt;=135)=1,"중대형","대형"))))</f>
        <v>중소형</v>
      </c>
      <c r="G520" s="143" t="s">
        <v>1546</v>
      </c>
      <c r="H520" s="143">
        <v>64</v>
      </c>
      <c r="I520" s="144">
        <v>23020</v>
      </c>
      <c r="J520" s="143">
        <v>38</v>
      </c>
      <c r="K520" s="137">
        <v>42309</v>
      </c>
      <c r="L520" s="137">
        <v>43132</v>
      </c>
      <c r="M520" s="144">
        <f>H520/3.3</f>
        <v>19.393939393939394</v>
      </c>
      <c r="N520" s="144">
        <f>I520/M520</f>
        <v>1186.96875</v>
      </c>
    </row>
    <row r="521" spans="1:14" hidden="1">
      <c r="A521" s="143" t="s">
        <v>2</v>
      </c>
      <c r="B521" s="143" t="s">
        <v>71</v>
      </c>
      <c r="C521" s="143" t="s">
        <v>966</v>
      </c>
      <c r="D521" s="143" t="s">
        <v>715</v>
      </c>
      <c r="E521" s="143" t="s">
        <v>794</v>
      </c>
      <c r="F521" s="143" t="str">
        <f>IF(H521&lt;=60,"소형",IF((H521&gt;60)*(H521&lt;=85)=1,"중소형",IF((H521&gt;85)*(H521&lt;=102)=1,"중형",IF((H521&gt;102)*(H521&lt;=135)=1,"중대형","대형"))))</f>
        <v>중소형</v>
      </c>
      <c r="G521" s="143" t="s">
        <v>1547</v>
      </c>
      <c r="H521" s="143">
        <v>64</v>
      </c>
      <c r="I521" s="144">
        <v>23260</v>
      </c>
      <c r="J521" s="143">
        <v>19</v>
      </c>
      <c r="K521" s="137">
        <v>42309</v>
      </c>
      <c r="L521" s="137">
        <v>43132</v>
      </c>
      <c r="M521" s="144">
        <f>H521/3.3</f>
        <v>19.393939393939394</v>
      </c>
      <c r="N521" s="144">
        <f>I521/M521</f>
        <v>1199.34375</v>
      </c>
    </row>
    <row r="522" spans="1:14" hidden="1">
      <c r="A522" s="143" t="s">
        <v>2</v>
      </c>
      <c r="B522" s="143" t="s">
        <v>71</v>
      </c>
      <c r="C522" s="143" t="s">
        <v>966</v>
      </c>
      <c r="D522" s="143" t="s">
        <v>715</v>
      </c>
      <c r="E522" s="143" t="s">
        <v>794</v>
      </c>
      <c r="F522" s="143" t="str">
        <f>IF(H522&lt;=60,"소형",IF((H522&gt;60)*(H522&lt;=85)=1,"중소형",IF((H522&gt;85)*(H522&lt;=102)=1,"중형",IF((H522&gt;102)*(H522&lt;=135)=1,"중대형","대형"))))</f>
        <v>중소형</v>
      </c>
      <c r="G522" s="143" t="s">
        <v>1241</v>
      </c>
      <c r="H522" s="143">
        <v>74</v>
      </c>
      <c r="I522" s="144">
        <v>26430</v>
      </c>
      <c r="J522" s="143">
        <v>38</v>
      </c>
      <c r="K522" s="137">
        <v>42309</v>
      </c>
      <c r="L522" s="137">
        <v>43132</v>
      </c>
      <c r="M522" s="144">
        <f>H522/3.3</f>
        <v>22.424242424242426</v>
      </c>
      <c r="N522" s="144">
        <f>I522/M522</f>
        <v>1178.635135135135</v>
      </c>
    </row>
    <row r="523" spans="1:14" hidden="1">
      <c r="A523" s="143" t="s">
        <v>2</v>
      </c>
      <c r="B523" s="143" t="s">
        <v>71</v>
      </c>
      <c r="C523" s="143" t="s">
        <v>966</v>
      </c>
      <c r="D523" s="143" t="s">
        <v>715</v>
      </c>
      <c r="E523" s="143" t="s">
        <v>794</v>
      </c>
      <c r="F523" s="143" t="str">
        <f>IF(H523&lt;=60,"소형",IF((H523&gt;60)*(H523&lt;=85)=1,"중소형",IF((H523&gt;85)*(H523&lt;=102)=1,"중형",IF((H523&gt;102)*(H523&lt;=135)=1,"중대형","대형"))))</f>
        <v>중소형</v>
      </c>
      <c r="G523" s="143" t="s">
        <v>996</v>
      </c>
      <c r="H523" s="143">
        <v>84</v>
      </c>
      <c r="I523" s="144">
        <v>30030</v>
      </c>
      <c r="J523" s="143">
        <v>106</v>
      </c>
      <c r="K523" s="137">
        <v>42309</v>
      </c>
      <c r="L523" s="137">
        <v>43132</v>
      </c>
      <c r="M523" s="144">
        <f>H523/3.3</f>
        <v>25.454545454545457</v>
      </c>
      <c r="N523" s="144">
        <f>I523/M523</f>
        <v>1179.75</v>
      </c>
    </row>
    <row r="524" spans="1:14" hidden="1">
      <c r="A524" s="143" t="s">
        <v>2</v>
      </c>
      <c r="B524" s="143" t="s">
        <v>71</v>
      </c>
      <c r="C524" s="143" t="s">
        <v>966</v>
      </c>
      <c r="D524" s="143" t="s">
        <v>715</v>
      </c>
      <c r="E524" s="143" t="s">
        <v>794</v>
      </c>
      <c r="F524" s="143" t="str">
        <f>IF(H524&lt;=60,"소형",IF((H524&gt;60)*(H524&lt;=85)=1,"중소형",IF((H524&gt;85)*(H524&lt;=102)=1,"중형",IF((H524&gt;102)*(H524&lt;=135)=1,"중대형","대형"))))</f>
        <v>중소형</v>
      </c>
      <c r="G524" s="143" t="s">
        <v>1029</v>
      </c>
      <c r="H524" s="143">
        <v>84</v>
      </c>
      <c r="I524" s="144">
        <v>30252</v>
      </c>
      <c r="J524" s="143">
        <v>148</v>
      </c>
      <c r="K524" s="137">
        <v>42309</v>
      </c>
      <c r="L524" s="137">
        <v>43132</v>
      </c>
      <c r="M524" s="144">
        <f>H524/3.3</f>
        <v>25.454545454545457</v>
      </c>
      <c r="N524" s="144">
        <f>I524/M524</f>
        <v>1188.4714285714285</v>
      </c>
    </row>
    <row r="525" spans="1:14" hidden="1">
      <c r="A525" s="143" t="s">
        <v>2</v>
      </c>
      <c r="B525" s="143" t="s">
        <v>71</v>
      </c>
      <c r="C525" s="143" t="s">
        <v>966</v>
      </c>
      <c r="D525" s="143" t="s">
        <v>715</v>
      </c>
      <c r="E525" s="143" t="s">
        <v>794</v>
      </c>
      <c r="F525" s="143" t="str">
        <f>IF(H525&lt;=60,"소형",IF((H525&gt;60)*(H525&lt;=85)=1,"중소형",IF((H525&gt;85)*(H525&lt;=102)=1,"중형",IF((H525&gt;102)*(H525&lt;=135)=1,"중대형","대형"))))</f>
        <v>중형</v>
      </c>
      <c r="G525" s="143" t="s">
        <v>1199</v>
      </c>
      <c r="H525" s="143">
        <v>101</v>
      </c>
      <c r="I525" s="144">
        <v>35961</v>
      </c>
      <c r="J525" s="143">
        <v>76</v>
      </c>
      <c r="K525" s="137">
        <v>42309</v>
      </c>
      <c r="L525" s="137">
        <v>43132</v>
      </c>
      <c r="M525" s="144">
        <f>H525/3.3</f>
        <v>30.606060606060609</v>
      </c>
      <c r="N525" s="144">
        <f>I525/M525</f>
        <v>1174.9633663366335</v>
      </c>
    </row>
    <row r="526" spans="1:14" hidden="1">
      <c r="A526" s="143" t="s">
        <v>2</v>
      </c>
      <c r="B526" s="143" t="s">
        <v>71</v>
      </c>
      <c r="C526" s="143" t="s">
        <v>966</v>
      </c>
      <c r="D526" s="143" t="s">
        <v>715</v>
      </c>
      <c r="E526" s="143" t="s">
        <v>794</v>
      </c>
      <c r="F526" s="143" t="str">
        <f>IF(H526&lt;=60,"소형",IF((H526&gt;60)*(H526&lt;=85)=1,"중소형",IF((H526&gt;85)*(H526&lt;=102)=1,"중형",IF((H526&gt;102)*(H526&lt;=135)=1,"중대형","대형"))))</f>
        <v>중형</v>
      </c>
      <c r="G526" s="143" t="s">
        <v>1200</v>
      </c>
      <c r="H526" s="143">
        <v>101</v>
      </c>
      <c r="I526" s="144">
        <v>36050</v>
      </c>
      <c r="J526" s="143">
        <v>19</v>
      </c>
      <c r="K526" s="137">
        <v>42309</v>
      </c>
      <c r="L526" s="137">
        <v>43132</v>
      </c>
      <c r="M526" s="144">
        <f>H526/3.3</f>
        <v>30.606060606060609</v>
      </c>
      <c r="N526" s="144">
        <f>I526/M526</f>
        <v>1177.8712871287128</v>
      </c>
    </row>
    <row r="527" spans="1:14" hidden="1">
      <c r="A527" s="143" t="s">
        <v>2</v>
      </c>
      <c r="B527" s="142" t="s">
        <v>3484</v>
      </c>
      <c r="C527" s="143" t="s">
        <v>952</v>
      </c>
      <c r="D527" s="143" t="s">
        <v>575</v>
      </c>
      <c r="E527" s="143" t="s">
        <v>720</v>
      </c>
      <c r="F527" s="143" t="str">
        <f>IF(H527&lt;=60,"소형",IF((H527&gt;60)*(H527&lt;=85)=1,"중소형",IF((H527&gt;85)*(H527&lt;=102)=1,"중형",IF((H527&gt;102)*(H527&lt;=135)=1,"중대형","대형"))))</f>
        <v>중소형</v>
      </c>
      <c r="G527" s="143" t="s">
        <v>996</v>
      </c>
      <c r="H527" s="143">
        <v>84</v>
      </c>
      <c r="I527" s="144">
        <v>48070</v>
      </c>
      <c r="J527" s="143">
        <v>520</v>
      </c>
      <c r="K527" s="137">
        <v>42309</v>
      </c>
      <c r="L527" s="137">
        <v>43132</v>
      </c>
      <c r="M527" s="144">
        <f>H527/3.3</f>
        <v>25.454545454545457</v>
      </c>
      <c r="N527" s="144">
        <f>I527/M527</f>
        <v>1888.4642857142856</v>
      </c>
    </row>
    <row r="528" spans="1:14" hidden="1">
      <c r="A528" s="143" t="s">
        <v>2</v>
      </c>
      <c r="B528" s="143" t="s">
        <v>72</v>
      </c>
      <c r="C528" s="143" t="s">
        <v>952</v>
      </c>
      <c r="D528" s="143" t="s">
        <v>575</v>
      </c>
      <c r="E528" s="143" t="s">
        <v>720</v>
      </c>
      <c r="F528" s="143" t="str">
        <f>IF(H528&lt;=60,"소형",IF((H528&gt;60)*(H528&lt;=85)=1,"중소형",IF((H528&gt;85)*(H528&lt;=102)=1,"중형",IF((H528&gt;102)*(H528&lt;=135)=1,"중대형","대형"))))</f>
        <v>중소형</v>
      </c>
      <c r="G528" s="143" t="s">
        <v>1013</v>
      </c>
      <c r="H528" s="143">
        <v>84</v>
      </c>
      <c r="I528" s="144">
        <v>47930</v>
      </c>
      <c r="J528" s="143">
        <v>84</v>
      </c>
      <c r="K528" s="137">
        <v>42309</v>
      </c>
      <c r="L528" s="137">
        <v>43132</v>
      </c>
      <c r="M528" s="144">
        <f>H528/3.3</f>
        <v>25.454545454545457</v>
      </c>
      <c r="N528" s="144">
        <f>I528/M528</f>
        <v>1882.9642857142856</v>
      </c>
    </row>
    <row r="529" spans="1:14" hidden="1">
      <c r="A529" s="143" t="s">
        <v>2</v>
      </c>
      <c r="B529" s="143" t="s">
        <v>3484</v>
      </c>
      <c r="C529" s="143" t="s">
        <v>952</v>
      </c>
      <c r="D529" s="143" t="s">
        <v>575</v>
      </c>
      <c r="E529" s="143" t="s">
        <v>720</v>
      </c>
      <c r="F529" s="143" t="str">
        <f>IF(H529&lt;=60,"소형",IF((H529&gt;60)*(H529&lt;=85)=1,"중소형",IF((H529&gt;85)*(H529&lt;=102)=1,"중형",IF((H529&gt;102)*(H529&lt;=135)=1,"중대형","대형"))))</f>
        <v>중형</v>
      </c>
      <c r="G529" s="143" t="s">
        <v>1548</v>
      </c>
      <c r="H529" s="143">
        <v>89</v>
      </c>
      <c r="I529" s="144">
        <v>47410</v>
      </c>
      <c r="J529" s="143">
        <v>8</v>
      </c>
      <c r="K529" s="137">
        <v>42309</v>
      </c>
      <c r="L529" s="137">
        <v>43132</v>
      </c>
      <c r="M529" s="144">
        <f>H529/3.3</f>
        <v>26.969696969696972</v>
      </c>
      <c r="N529" s="144">
        <f>I529/M529</f>
        <v>1757.8988764044941</v>
      </c>
    </row>
    <row r="530" spans="1:14" hidden="1">
      <c r="A530" s="143" t="s">
        <v>2</v>
      </c>
      <c r="B530" s="142" t="s">
        <v>3484</v>
      </c>
      <c r="C530" s="143" t="s">
        <v>952</v>
      </c>
      <c r="D530" s="143" t="s">
        <v>575</v>
      </c>
      <c r="E530" s="143" t="s">
        <v>720</v>
      </c>
      <c r="F530" s="143" t="str">
        <f>IF(H530&lt;=60,"소형",IF((H530&gt;60)*(H530&lt;=85)=1,"중소형",IF((H530&gt;85)*(H530&lt;=102)=1,"중형",IF((H530&gt;102)*(H530&lt;=135)=1,"중대형","대형"))))</f>
        <v>중형</v>
      </c>
      <c r="G530" s="143" t="s">
        <v>1549</v>
      </c>
      <c r="H530" s="143">
        <v>92</v>
      </c>
      <c r="I530" s="144">
        <v>47510</v>
      </c>
      <c r="J530" s="143">
        <v>16</v>
      </c>
      <c r="K530" s="137">
        <v>42309</v>
      </c>
      <c r="L530" s="137">
        <v>43132</v>
      </c>
      <c r="M530" s="144">
        <f>H530/3.3</f>
        <v>27.878787878787879</v>
      </c>
      <c r="N530" s="144">
        <f>I530/M530</f>
        <v>1704.1630434782608</v>
      </c>
    </row>
    <row r="531" spans="1:14" hidden="1">
      <c r="A531" s="143" t="s">
        <v>2</v>
      </c>
      <c r="B531" s="143" t="s">
        <v>72</v>
      </c>
      <c r="C531" s="143" t="s">
        <v>952</v>
      </c>
      <c r="D531" s="143" t="s">
        <v>575</v>
      </c>
      <c r="E531" s="143" t="s">
        <v>720</v>
      </c>
      <c r="F531" s="143" t="str">
        <f>IF(H531&lt;=60,"소형",IF((H531&gt;60)*(H531&lt;=85)=1,"중소형",IF((H531&gt;85)*(H531&lt;=102)=1,"중형",IF((H531&gt;102)*(H531&lt;=135)=1,"중대형","대형"))))</f>
        <v>중대형</v>
      </c>
      <c r="G531" s="143" t="s">
        <v>1175</v>
      </c>
      <c r="H531" s="143">
        <v>120</v>
      </c>
      <c r="I531" s="144">
        <v>59980</v>
      </c>
      <c r="J531" s="143">
        <v>11</v>
      </c>
      <c r="K531" s="137">
        <v>42309</v>
      </c>
      <c r="L531" s="137">
        <v>43132</v>
      </c>
      <c r="M531" s="144">
        <f>H531/3.3</f>
        <v>36.363636363636367</v>
      </c>
      <c r="N531" s="144">
        <f>I531/M531</f>
        <v>1649.4499999999998</v>
      </c>
    </row>
    <row r="532" spans="1:14" hidden="1">
      <c r="A532" s="143" t="s">
        <v>2</v>
      </c>
      <c r="B532" s="143" t="s">
        <v>73</v>
      </c>
      <c r="C532" s="143" t="s">
        <v>952</v>
      </c>
      <c r="D532" s="143" t="s">
        <v>506</v>
      </c>
      <c r="E532" s="143" t="s">
        <v>710</v>
      </c>
      <c r="F532" s="143" t="str">
        <f>IF(H532&lt;=60,"소형",IF((H532&gt;60)*(H532&lt;=85)=1,"중소형",IF((H532&gt;85)*(H532&lt;=102)=1,"중형",IF((H532&gt;102)*(H532&lt;=135)=1,"중대형","대형"))))</f>
        <v>중소형</v>
      </c>
      <c r="G532" s="143" t="s">
        <v>1118</v>
      </c>
      <c r="H532" s="143">
        <v>75</v>
      </c>
      <c r="I532" s="144">
        <v>31300</v>
      </c>
      <c r="J532" s="143">
        <v>273</v>
      </c>
      <c r="K532" s="137">
        <v>42309</v>
      </c>
      <c r="L532" s="137">
        <v>43132</v>
      </c>
      <c r="M532" s="144">
        <f>H532/3.3</f>
        <v>22.72727272727273</v>
      </c>
      <c r="N532" s="144">
        <f>I532/M532</f>
        <v>1377.1999999999998</v>
      </c>
    </row>
    <row r="533" spans="1:14" hidden="1">
      <c r="A533" s="143" t="s">
        <v>2</v>
      </c>
      <c r="B533" s="143" t="s">
        <v>3485</v>
      </c>
      <c r="C533" s="143" t="s">
        <v>952</v>
      </c>
      <c r="D533" s="143" t="s">
        <v>506</v>
      </c>
      <c r="E533" s="143" t="s">
        <v>710</v>
      </c>
      <c r="F533" s="143" t="str">
        <f>IF(H533&lt;=60,"소형",IF((H533&gt;60)*(H533&lt;=85)=1,"중소형",IF((H533&gt;85)*(H533&lt;=102)=1,"중형",IF((H533&gt;102)*(H533&lt;=135)=1,"중대형","대형"))))</f>
        <v>중소형</v>
      </c>
      <c r="G533" s="143" t="s">
        <v>1371</v>
      </c>
      <c r="H533" s="143">
        <v>75</v>
      </c>
      <c r="I533" s="144">
        <v>31500</v>
      </c>
      <c r="J533" s="143">
        <v>150</v>
      </c>
      <c r="K533" s="137">
        <v>42309</v>
      </c>
      <c r="L533" s="137">
        <v>43132</v>
      </c>
      <c r="M533" s="144">
        <f>H533/3.3</f>
        <v>22.72727272727273</v>
      </c>
      <c r="N533" s="144">
        <f>I533/M533</f>
        <v>1385.9999999999998</v>
      </c>
    </row>
    <row r="534" spans="1:14" hidden="1">
      <c r="A534" s="143" t="s">
        <v>2</v>
      </c>
      <c r="B534" s="143" t="s">
        <v>73</v>
      </c>
      <c r="C534" s="143" t="s">
        <v>952</v>
      </c>
      <c r="D534" s="143" t="s">
        <v>506</v>
      </c>
      <c r="E534" s="143" t="s">
        <v>710</v>
      </c>
      <c r="F534" s="143" t="str">
        <f>IF(H534&lt;=60,"소형",IF((H534&gt;60)*(H534&lt;=85)=1,"중소형",IF((H534&gt;85)*(H534&lt;=102)=1,"중형",IF((H534&gt;102)*(H534&lt;=135)=1,"중대형","대형"))))</f>
        <v>중소형</v>
      </c>
      <c r="G534" s="143" t="s">
        <v>1117</v>
      </c>
      <c r="H534" s="143">
        <v>84</v>
      </c>
      <c r="I534" s="144">
        <v>34900</v>
      </c>
      <c r="J534" s="143">
        <v>807</v>
      </c>
      <c r="K534" s="137">
        <v>42309</v>
      </c>
      <c r="L534" s="137">
        <v>43132</v>
      </c>
      <c r="M534" s="144">
        <f>H534/3.3</f>
        <v>25.454545454545457</v>
      </c>
      <c r="N534" s="144">
        <f>I534/M534</f>
        <v>1371.0714285714284</v>
      </c>
    </row>
    <row r="535" spans="1:14" hidden="1">
      <c r="A535" s="143" t="s">
        <v>2</v>
      </c>
      <c r="B535" s="143" t="s">
        <v>94</v>
      </c>
      <c r="C535" s="143" t="s">
        <v>965</v>
      </c>
      <c r="D535" s="143" t="s">
        <v>528</v>
      </c>
      <c r="E535" s="143" t="s">
        <v>823</v>
      </c>
      <c r="F535" s="143" t="str">
        <f>IF(H535&lt;=60,"소형",IF((H535&gt;60)*(H535&lt;=85)=1,"중소형",IF((H535&gt;85)*(H535&lt;=102)=1,"중형",IF((H535&gt;102)*(H535&lt;=135)=1,"중대형","대형"))))</f>
        <v>소형</v>
      </c>
      <c r="G535" s="143" t="s">
        <v>1162</v>
      </c>
      <c r="H535" s="143">
        <v>59</v>
      </c>
      <c r="I535" s="144">
        <v>19570</v>
      </c>
      <c r="J535" s="143">
        <v>108</v>
      </c>
      <c r="K535" s="137">
        <v>42309</v>
      </c>
      <c r="L535" s="137">
        <v>43132</v>
      </c>
      <c r="M535" s="144">
        <f>H535/3.3</f>
        <v>17.878787878787879</v>
      </c>
      <c r="N535" s="144">
        <f>I535/M535</f>
        <v>1094.593220338983</v>
      </c>
    </row>
    <row r="536" spans="1:14" hidden="1">
      <c r="A536" s="143" t="s">
        <v>2</v>
      </c>
      <c r="B536" s="143" t="s">
        <v>94</v>
      </c>
      <c r="C536" s="143" t="s">
        <v>965</v>
      </c>
      <c r="D536" s="143" t="s">
        <v>528</v>
      </c>
      <c r="E536" s="143" t="s">
        <v>823</v>
      </c>
      <c r="F536" s="143" t="str">
        <f>IF(H536&lt;=60,"소형",IF((H536&gt;60)*(H536&lt;=85)=1,"중소형",IF((H536&gt;85)*(H536&lt;=102)=1,"중형",IF((H536&gt;102)*(H536&lt;=135)=1,"중대형","대형"))))</f>
        <v>중소형</v>
      </c>
      <c r="G536" s="143" t="s">
        <v>1001</v>
      </c>
      <c r="H536" s="143">
        <v>84</v>
      </c>
      <c r="I536" s="144">
        <v>27560</v>
      </c>
      <c r="J536" s="143">
        <v>251</v>
      </c>
      <c r="K536" s="137">
        <v>42309</v>
      </c>
      <c r="L536" s="137">
        <v>43132</v>
      </c>
      <c r="M536" s="144">
        <f>H536/3.3</f>
        <v>25.454545454545457</v>
      </c>
      <c r="N536" s="144">
        <f>I536/M536</f>
        <v>1082.7142857142856</v>
      </c>
    </row>
    <row r="537" spans="1:14" hidden="1">
      <c r="A537" s="143" t="s">
        <v>2</v>
      </c>
      <c r="B537" s="143" t="s">
        <v>94</v>
      </c>
      <c r="C537" s="143" t="s">
        <v>965</v>
      </c>
      <c r="D537" s="143" t="s">
        <v>528</v>
      </c>
      <c r="E537" s="143" t="s">
        <v>823</v>
      </c>
      <c r="F537" s="143" t="str">
        <f>IF(H537&lt;=60,"소형",IF((H537&gt;60)*(H537&lt;=85)=1,"중소형",IF((H537&gt;85)*(H537&lt;=102)=1,"중형",IF((H537&gt;102)*(H537&lt;=135)=1,"중대형","대형"))))</f>
        <v>중소형</v>
      </c>
      <c r="G537" s="143" t="s">
        <v>1021</v>
      </c>
      <c r="H537" s="143">
        <v>84</v>
      </c>
      <c r="I537" s="144">
        <v>27440</v>
      </c>
      <c r="J537" s="143">
        <v>98</v>
      </c>
      <c r="K537" s="137">
        <v>42309</v>
      </c>
      <c r="L537" s="137">
        <v>43132</v>
      </c>
      <c r="M537" s="144">
        <f>H537/3.3</f>
        <v>25.454545454545457</v>
      </c>
      <c r="N537" s="144">
        <f>I537/M537</f>
        <v>1078</v>
      </c>
    </row>
    <row r="538" spans="1:14" hidden="1">
      <c r="A538" s="143" t="s">
        <v>2</v>
      </c>
      <c r="B538" s="143" t="s">
        <v>94</v>
      </c>
      <c r="C538" s="143" t="s">
        <v>965</v>
      </c>
      <c r="D538" s="143" t="s">
        <v>528</v>
      </c>
      <c r="E538" s="143" t="s">
        <v>823</v>
      </c>
      <c r="F538" s="143" t="str">
        <f>IF(H538&lt;=60,"소형",IF((H538&gt;60)*(H538&lt;=85)=1,"중소형",IF((H538&gt;85)*(H538&lt;=102)=1,"중형",IF((H538&gt;102)*(H538&lt;=135)=1,"중대형","대형"))))</f>
        <v>중소형</v>
      </c>
      <c r="G538" s="143" t="s">
        <v>1605</v>
      </c>
      <c r="H538" s="143">
        <v>84</v>
      </c>
      <c r="I538" s="144">
        <v>27570</v>
      </c>
      <c r="J538" s="143">
        <v>130</v>
      </c>
      <c r="K538" s="137">
        <v>42309</v>
      </c>
      <c r="L538" s="137">
        <v>43132</v>
      </c>
      <c r="M538" s="144">
        <f>H538/3.3</f>
        <v>25.454545454545457</v>
      </c>
      <c r="N538" s="144">
        <f>I538/M538</f>
        <v>1083.1071428571427</v>
      </c>
    </row>
    <row r="539" spans="1:14" hidden="1">
      <c r="A539" s="143" t="s">
        <v>2</v>
      </c>
      <c r="B539" s="143" t="s">
        <v>94</v>
      </c>
      <c r="C539" s="143" t="s">
        <v>965</v>
      </c>
      <c r="D539" s="143" t="s">
        <v>528</v>
      </c>
      <c r="E539" s="143" t="s">
        <v>823</v>
      </c>
      <c r="F539" s="143" t="str">
        <f>IF(H539&lt;=60,"소형",IF((H539&gt;60)*(H539&lt;=85)=1,"중소형",IF((H539&gt;85)*(H539&lt;=102)=1,"중형",IF((H539&gt;102)*(H539&lt;=135)=1,"중대형","대형"))))</f>
        <v>중소형</v>
      </c>
      <c r="G539" s="143" t="s">
        <v>1044</v>
      </c>
      <c r="H539" s="143">
        <v>84</v>
      </c>
      <c r="I539" s="144">
        <v>27490</v>
      </c>
      <c r="J539" s="143">
        <v>133</v>
      </c>
      <c r="K539" s="137">
        <v>42309</v>
      </c>
      <c r="L539" s="137">
        <v>43132</v>
      </c>
      <c r="M539" s="144">
        <f>H539/3.3</f>
        <v>25.454545454545457</v>
      </c>
      <c r="N539" s="144">
        <f>I539/M539</f>
        <v>1079.9642857142856</v>
      </c>
    </row>
    <row r="540" spans="1:14" hidden="1">
      <c r="A540" s="143" t="s">
        <v>2</v>
      </c>
      <c r="B540" s="143" t="s">
        <v>95</v>
      </c>
      <c r="C540" s="143" t="s">
        <v>965</v>
      </c>
      <c r="D540" s="143" t="s">
        <v>528</v>
      </c>
      <c r="E540" s="143" t="s">
        <v>823</v>
      </c>
      <c r="F540" s="143" t="str">
        <f>IF(H540&lt;=60,"소형",IF((H540&gt;60)*(H540&lt;=85)=1,"중소형",IF((H540&gt;85)*(H540&lt;=102)=1,"중형",IF((H540&gt;102)*(H540&lt;=135)=1,"중대형","대형"))))</f>
        <v>소형</v>
      </c>
      <c r="G540" s="143" t="s">
        <v>1162</v>
      </c>
      <c r="H540" s="143">
        <v>59</v>
      </c>
      <c r="I540" s="144">
        <v>19360</v>
      </c>
      <c r="J540" s="143">
        <v>92</v>
      </c>
      <c r="K540" s="137">
        <v>42309</v>
      </c>
      <c r="L540" s="137">
        <v>43132</v>
      </c>
      <c r="M540" s="144">
        <f>H540/3.3</f>
        <v>17.878787878787879</v>
      </c>
      <c r="N540" s="144">
        <f>I540/M540</f>
        <v>1082.8474576271187</v>
      </c>
    </row>
    <row r="541" spans="1:14" hidden="1">
      <c r="A541" s="143" t="s">
        <v>2</v>
      </c>
      <c r="B541" s="143" t="s">
        <v>95</v>
      </c>
      <c r="C541" s="143" t="s">
        <v>965</v>
      </c>
      <c r="D541" s="143" t="s">
        <v>528</v>
      </c>
      <c r="E541" s="143" t="s">
        <v>823</v>
      </c>
      <c r="F541" s="143" t="str">
        <f>IF(H541&lt;=60,"소형",IF((H541&gt;60)*(H541&lt;=85)=1,"중소형",IF((H541&gt;85)*(H541&lt;=102)=1,"중형",IF((H541&gt;102)*(H541&lt;=135)=1,"중대형","대형"))))</f>
        <v>중소형</v>
      </c>
      <c r="G541" s="143" t="s">
        <v>1001</v>
      </c>
      <c r="H541" s="143">
        <v>84</v>
      </c>
      <c r="I541" s="144">
        <v>27680</v>
      </c>
      <c r="J541" s="143">
        <v>282</v>
      </c>
      <c r="K541" s="137">
        <v>42309</v>
      </c>
      <c r="L541" s="137">
        <v>43132</v>
      </c>
      <c r="M541" s="144">
        <f>H541/3.3</f>
        <v>25.454545454545457</v>
      </c>
      <c r="N541" s="144">
        <f>I541/M541</f>
        <v>1087.4285714285713</v>
      </c>
    </row>
    <row r="542" spans="1:14" hidden="1">
      <c r="A542" s="143" t="s">
        <v>2</v>
      </c>
      <c r="B542" s="143" t="s">
        <v>95</v>
      </c>
      <c r="C542" s="143" t="s">
        <v>965</v>
      </c>
      <c r="D542" s="143" t="s">
        <v>528</v>
      </c>
      <c r="E542" s="143" t="s">
        <v>823</v>
      </c>
      <c r="F542" s="143" t="str">
        <f>IF(H542&lt;=60,"소형",IF((H542&gt;60)*(H542&lt;=85)=1,"중소형",IF((H542&gt;85)*(H542&lt;=102)=1,"중형",IF((H542&gt;102)*(H542&lt;=135)=1,"중대형","대형"))))</f>
        <v>중소형</v>
      </c>
      <c r="G542" s="143" t="s">
        <v>1002</v>
      </c>
      <c r="H542" s="143">
        <v>84</v>
      </c>
      <c r="I542" s="144">
        <v>27560</v>
      </c>
      <c r="J542" s="143">
        <v>47</v>
      </c>
      <c r="K542" s="137">
        <v>42309</v>
      </c>
      <c r="L542" s="137">
        <v>43132</v>
      </c>
      <c r="M542" s="144">
        <f>H542/3.3</f>
        <v>25.454545454545457</v>
      </c>
      <c r="N542" s="144">
        <f>I542/M542</f>
        <v>1082.7142857142856</v>
      </c>
    </row>
    <row r="543" spans="1:14" hidden="1">
      <c r="A543" s="143" t="s">
        <v>2</v>
      </c>
      <c r="B543" s="143" t="s">
        <v>95</v>
      </c>
      <c r="C543" s="143" t="s">
        <v>965</v>
      </c>
      <c r="D543" s="143" t="s">
        <v>528</v>
      </c>
      <c r="E543" s="143" t="s">
        <v>823</v>
      </c>
      <c r="F543" s="143" t="str">
        <f>IF(H543&lt;=60,"소형",IF((H543&gt;60)*(H543&lt;=85)=1,"중소형",IF((H543&gt;85)*(H543&lt;=102)=1,"중형",IF((H543&gt;102)*(H543&lt;=135)=1,"중대형","대형"))))</f>
        <v>중소형</v>
      </c>
      <c r="G543" s="143" t="s">
        <v>1605</v>
      </c>
      <c r="H543" s="143">
        <v>84</v>
      </c>
      <c r="I543" s="144">
        <v>27690</v>
      </c>
      <c r="J543" s="143">
        <v>83</v>
      </c>
      <c r="K543" s="137">
        <v>42309</v>
      </c>
      <c r="L543" s="137">
        <v>43132</v>
      </c>
      <c r="M543" s="144">
        <f>H543/3.3</f>
        <v>25.454545454545457</v>
      </c>
      <c r="N543" s="144">
        <f>I543/M543</f>
        <v>1087.8214285714284</v>
      </c>
    </row>
    <row r="544" spans="1:14" hidden="1">
      <c r="A544" s="143" t="s">
        <v>2</v>
      </c>
      <c r="B544" s="143" t="s">
        <v>95</v>
      </c>
      <c r="C544" s="143" t="s">
        <v>965</v>
      </c>
      <c r="D544" s="143" t="s">
        <v>528</v>
      </c>
      <c r="E544" s="143" t="s">
        <v>823</v>
      </c>
      <c r="F544" s="143" t="str">
        <f>IF(H544&lt;=60,"소형",IF((H544&gt;60)*(H544&lt;=85)=1,"중소형",IF((H544&gt;85)*(H544&lt;=102)=1,"중형",IF((H544&gt;102)*(H544&lt;=135)=1,"중대형","대형"))))</f>
        <v>중소형</v>
      </c>
      <c r="G544" s="143" t="s">
        <v>1048</v>
      </c>
      <c r="H544" s="143">
        <v>84</v>
      </c>
      <c r="I544" s="144">
        <v>27610</v>
      </c>
      <c r="J544" s="143">
        <v>86</v>
      </c>
      <c r="K544" s="137">
        <v>42309</v>
      </c>
      <c r="L544" s="137">
        <v>43132</v>
      </c>
      <c r="M544" s="144">
        <f>H544/3.3</f>
        <v>25.454545454545457</v>
      </c>
      <c r="N544" s="144">
        <f>I544/M544</f>
        <v>1084.6785714285713</v>
      </c>
    </row>
    <row r="545" spans="1:14" hidden="1">
      <c r="A545" s="143" t="s">
        <v>2</v>
      </c>
      <c r="B545" s="143" t="s">
        <v>95</v>
      </c>
      <c r="C545" s="143" t="s">
        <v>965</v>
      </c>
      <c r="D545" s="143" t="s">
        <v>528</v>
      </c>
      <c r="E545" s="143" t="s">
        <v>823</v>
      </c>
      <c r="F545" s="143" t="str">
        <f>IF(H545&lt;=60,"소형",IF((H545&gt;60)*(H545&lt;=85)=1,"중소형",IF((H545&gt;85)*(H545&lt;=102)=1,"중형",IF((H545&gt;102)*(H545&lt;=135)=1,"중대형","대형"))))</f>
        <v>중형</v>
      </c>
      <c r="G545" s="143" t="s">
        <v>1378</v>
      </c>
      <c r="H545" s="143">
        <v>98</v>
      </c>
      <c r="I545" s="144">
        <v>31960</v>
      </c>
      <c r="J545" s="143">
        <v>60</v>
      </c>
      <c r="K545" s="137">
        <v>42309</v>
      </c>
      <c r="L545" s="137">
        <v>43132</v>
      </c>
      <c r="M545" s="144">
        <f>H545/3.3</f>
        <v>29.696969696969699</v>
      </c>
      <c r="N545" s="144">
        <f>I545/M545</f>
        <v>1076.204081632653</v>
      </c>
    </row>
    <row r="546" spans="1:14" hidden="1">
      <c r="A546" s="143" t="s">
        <v>2</v>
      </c>
      <c r="B546" s="143" t="s">
        <v>95</v>
      </c>
      <c r="C546" s="143" t="s">
        <v>965</v>
      </c>
      <c r="D546" s="143" t="s">
        <v>528</v>
      </c>
      <c r="E546" s="143" t="s">
        <v>823</v>
      </c>
      <c r="F546" s="143" t="str">
        <f>IF(H546&lt;=60,"소형",IF((H546&gt;60)*(H546&lt;=85)=1,"중소형",IF((H546&gt;85)*(H546&lt;=102)=1,"중형",IF((H546&gt;102)*(H546&lt;=135)=1,"중대형","대형"))))</f>
        <v>중대형</v>
      </c>
      <c r="G546" s="143" t="s">
        <v>1479</v>
      </c>
      <c r="H546" s="143">
        <v>104</v>
      </c>
      <c r="I546" s="144">
        <v>34660</v>
      </c>
      <c r="J546" s="143">
        <v>12</v>
      </c>
      <c r="K546" s="137">
        <v>42309</v>
      </c>
      <c r="L546" s="137">
        <v>43132</v>
      </c>
      <c r="M546" s="144">
        <f>H546/3.3</f>
        <v>31.515151515151516</v>
      </c>
      <c r="N546" s="144">
        <f>I546/M546</f>
        <v>1099.7884615384614</v>
      </c>
    </row>
    <row r="547" spans="1:14" hidden="1">
      <c r="A547" s="143" t="s">
        <v>2</v>
      </c>
      <c r="B547" s="143" t="s">
        <v>102</v>
      </c>
      <c r="C547" s="143" t="s">
        <v>965</v>
      </c>
      <c r="D547" s="143" t="s">
        <v>528</v>
      </c>
      <c r="E547" s="143" t="s">
        <v>825</v>
      </c>
      <c r="F547" s="143" t="str">
        <f>IF(H547&lt;=60,"소형",IF((H547&gt;60)*(H547&lt;=85)=1,"중소형",IF((H547&gt;85)*(H547&lt;=102)=1,"중형",IF((H547&gt;102)*(H547&lt;=135)=1,"중대형","대형"))))</f>
        <v>중소형</v>
      </c>
      <c r="G547" s="143" t="s">
        <v>1038</v>
      </c>
      <c r="H547" s="143">
        <v>84</v>
      </c>
      <c r="I547" s="144">
        <v>28230</v>
      </c>
      <c r="J547" s="143">
        <v>344</v>
      </c>
      <c r="K547" s="137">
        <v>42309</v>
      </c>
      <c r="L547" s="137">
        <v>43132</v>
      </c>
      <c r="M547" s="144">
        <f>H547/3.3</f>
        <v>25.454545454545457</v>
      </c>
      <c r="N547" s="144">
        <f>I547/M547</f>
        <v>1109.0357142857142</v>
      </c>
    </row>
    <row r="548" spans="1:14" hidden="1">
      <c r="A548" s="143" t="s">
        <v>2</v>
      </c>
      <c r="B548" s="143" t="s">
        <v>102</v>
      </c>
      <c r="C548" s="143" t="s">
        <v>965</v>
      </c>
      <c r="D548" s="143" t="s">
        <v>528</v>
      </c>
      <c r="E548" s="143" t="s">
        <v>825</v>
      </c>
      <c r="F548" s="143" t="str">
        <f>IF(H548&lt;=60,"소형",IF((H548&gt;60)*(H548&lt;=85)=1,"중소형",IF((H548&gt;85)*(H548&lt;=102)=1,"중형",IF((H548&gt;102)*(H548&lt;=135)=1,"중대형","대형"))))</f>
        <v>중소형</v>
      </c>
      <c r="G548" s="143" t="s">
        <v>1007</v>
      </c>
      <c r="H548" s="143">
        <v>84</v>
      </c>
      <c r="I548" s="144">
        <v>28478</v>
      </c>
      <c r="J548" s="143">
        <v>19</v>
      </c>
      <c r="K548" s="137">
        <v>42309</v>
      </c>
      <c r="L548" s="137">
        <v>43132</v>
      </c>
      <c r="M548" s="144">
        <f>H548/3.3</f>
        <v>25.454545454545457</v>
      </c>
      <c r="N548" s="144">
        <f>I548/M548</f>
        <v>1118.7785714285712</v>
      </c>
    </row>
    <row r="549" spans="1:14" hidden="1">
      <c r="A549" s="143" t="s">
        <v>2</v>
      </c>
      <c r="B549" s="143" t="s">
        <v>102</v>
      </c>
      <c r="C549" s="143" t="s">
        <v>965</v>
      </c>
      <c r="D549" s="143" t="s">
        <v>528</v>
      </c>
      <c r="E549" s="143" t="s">
        <v>825</v>
      </c>
      <c r="F549" s="143" t="str">
        <f>IF(H549&lt;=60,"소형",IF((H549&gt;60)*(H549&lt;=85)=1,"중소형",IF((H549&gt;85)*(H549&lt;=102)=1,"중형",IF((H549&gt;102)*(H549&lt;=135)=1,"중대형","대형"))))</f>
        <v>중대형</v>
      </c>
      <c r="G549" s="143" t="s">
        <v>1216</v>
      </c>
      <c r="H549" s="143">
        <v>103</v>
      </c>
      <c r="I549" s="144">
        <v>34040</v>
      </c>
      <c r="J549" s="143">
        <v>190</v>
      </c>
      <c r="K549" s="137">
        <v>42309</v>
      </c>
      <c r="L549" s="137">
        <v>43132</v>
      </c>
      <c r="M549" s="144">
        <f>H549/3.3</f>
        <v>31.212121212121215</v>
      </c>
      <c r="N549" s="144">
        <f>I549/M549</f>
        <v>1090.6019417475727</v>
      </c>
    </row>
    <row r="550" spans="1:14" hidden="1">
      <c r="A550" s="143" t="s">
        <v>2</v>
      </c>
      <c r="B550" s="143" t="s">
        <v>104</v>
      </c>
      <c r="C550" s="143" t="s">
        <v>965</v>
      </c>
      <c r="D550" s="143" t="s">
        <v>528</v>
      </c>
      <c r="E550" s="143" t="s">
        <v>655</v>
      </c>
      <c r="F550" s="143" t="str">
        <f>IF(H550&lt;=60,"소형",IF((H550&gt;60)*(H550&lt;=85)=1,"중소형",IF((H550&gt;85)*(H550&lt;=102)=1,"중형",IF((H550&gt;102)*(H550&lt;=135)=1,"중대형","대형"))))</f>
        <v>소형</v>
      </c>
      <c r="G550" s="143" t="s">
        <v>1033</v>
      </c>
      <c r="H550" s="143">
        <v>59</v>
      </c>
      <c r="I550" s="144">
        <v>19410</v>
      </c>
      <c r="J550" s="143">
        <v>105</v>
      </c>
      <c r="K550" s="137">
        <v>42309</v>
      </c>
      <c r="L550" s="137">
        <v>43132</v>
      </c>
      <c r="M550" s="144">
        <f>H550/3.3</f>
        <v>17.878787878787879</v>
      </c>
      <c r="N550" s="144">
        <f>I550/M550</f>
        <v>1085.6440677966102</v>
      </c>
    </row>
    <row r="551" spans="1:14" hidden="1">
      <c r="A551" s="143" t="s">
        <v>2</v>
      </c>
      <c r="B551" s="143" t="s">
        <v>104</v>
      </c>
      <c r="C551" s="143" t="s">
        <v>965</v>
      </c>
      <c r="D551" s="143" t="s">
        <v>528</v>
      </c>
      <c r="E551" s="143" t="s">
        <v>655</v>
      </c>
      <c r="F551" s="143" t="str">
        <f>IF(H551&lt;=60,"소형",IF((H551&gt;60)*(H551&lt;=85)=1,"중소형",IF((H551&gt;85)*(H551&lt;=102)=1,"중형",IF((H551&gt;102)*(H551&lt;=135)=1,"중대형","대형"))))</f>
        <v>소형</v>
      </c>
      <c r="G551" s="143" t="s">
        <v>1031</v>
      </c>
      <c r="H551" s="143">
        <v>59</v>
      </c>
      <c r="I551" s="144">
        <v>19170</v>
      </c>
      <c r="J551" s="143">
        <v>60</v>
      </c>
      <c r="K551" s="137">
        <v>42309</v>
      </c>
      <c r="L551" s="137">
        <v>43132</v>
      </c>
      <c r="M551" s="144">
        <f>H551/3.3</f>
        <v>17.878787878787879</v>
      </c>
      <c r="N551" s="144">
        <f>I551/M551</f>
        <v>1072.2203389830509</v>
      </c>
    </row>
    <row r="552" spans="1:14" hidden="1">
      <c r="A552" s="143" t="s">
        <v>2</v>
      </c>
      <c r="B552" s="143" t="s">
        <v>104</v>
      </c>
      <c r="C552" s="143" t="s">
        <v>965</v>
      </c>
      <c r="D552" s="143" t="s">
        <v>528</v>
      </c>
      <c r="E552" s="143" t="s">
        <v>655</v>
      </c>
      <c r="F552" s="143" t="str">
        <f>IF(H552&lt;=60,"소형",IF((H552&gt;60)*(H552&lt;=85)=1,"중소형",IF((H552&gt;85)*(H552&lt;=102)=1,"중형",IF((H552&gt;102)*(H552&lt;=135)=1,"중대형","대형"))))</f>
        <v>중소형</v>
      </c>
      <c r="G552" s="143" t="s">
        <v>1006</v>
      </c>
      <c r="H552" s="143">
        <v>84</v>
      </c>
      <c r="I552" s="144">
        <v>27700</v>
      </c>
      <c r="J552" s="143">
        <v>75</v>
      </c>
      <c r="K552" s="137">
        <v>42309</v>
      </c>
      <c r="L552" s="137">
        <v>43132</v>
      </c>
      <c r="M552" s="144">
        <f>H552/3.3</f>
        <v>25.454545454545457</v>
      </c>
      <c r="N552" s="144">
        <f>I552/M552</f>
        <v>1088.2142857142856</v>
      </c>
    </row>
    <row r="553" spans="1:14" hidden="1">
      <c r="A553" s="143" t="s">
        <v>2</v>
      </c>
      <c r="B553" s="143" t="s">
        <v>104</v>
      </c>
      <c r="C553" s="143" t="s">
        <v>965</v>
      </c>
      <c r="D553" s="143" t="s">
        <v>528</v>
      </c>
      <c r="E553" s="143" t="s">
        <v>655</v>
      </c>
      <c r="F553" s="143" t="str">
        <f>IF(H553&lt;=60,"소형",IF((H553&gt;60)*(H553&lt;=85)=1,"중소형",IF((H553&gt;85)*(H553&lt;=102)=1,"중형",IF((H553&gt;102)*(H553&lt;=135)=1,"중대형","대형"))))</f>
        <v>중소형</v>
      </c>
      <c r="G553" s="143" t="s">
        <v>1021</v>
      </c>
      <c r="H553" s="143">
        <v>84</v>
      </c>
      <c r="I553" s="144">
        <v>27840</v>
      </c>
      <c r="J553" s="143">
        <v>111</v>
      </c>
      <c r="K553" s="137">
        <v>42309</v>
      </c>
      <c r="L553" s="137">
        <v>43132</v>
      </c>
      <c r="M553" s="144">
        <f>H553/3.3</f>
        <v>25.454545454545457</v>
      </c>
      <c r="N553" s="144">
        <f>I553/M553</f>
        <v>1093.7142857142856</v>
      </c>
    </row>
    <row r="554" spans="1:14" hidden="1">
      <c r="A554" s="143" t="s">
        <v>2</v>
      </c>
      <c r="B554" s="143" t="s">
        <v>104</v>
      </c>
      <c r="C554" s="143" t="s">
        <v>965</v>
      </c>
      <c r="D554" s="143" t="s">
        <v>528</v>
      </c>
      <c r="E554" s="143" t="s">
        <v>655</v>
      </c>
      <c r="F554" s="143" t="str">
        <f>IF(H554&lt;=60,"소형",IF((H554&gt;60)*(H554&lt;=85)=1,"중소형",IF((H554&gt;85)*(H554&lt;=102)=1,"중형",IF((H554&gt;102)*(H554&lt;=135)=1,"중대형","대형"))))</f>
        <v>중소형</v>
      </c>
      <c r="G554" s="143" t="s">
        <v>1044</v>
      </c>
      <c r="H554" s="143">
        <v>84</v>
      </c>
      <c r="I554" s="144">
        <v>27370</v>
      </c>
      <c r="J554" s="143">
        <v>45</v>
      </c>
      <c r="K554" s="137">
        <v>42309</v>
      </c>
      <c r="L554" s="137">
        <v>43132</v>
      </c>
      <c r="M554" s="144">
        <f>H554/3.3</f>
        <v>25.454545454545457</v>
      </c>
      <c r="N554" s="144">
        <f>I554/M554</f>
        <v>1075.25</v>
      </c>
    </row>
    <row r="555" spans="1:14" hidden="1">
      <c r="A555" s="143" t="s">
        <v>2</v>
      </c>
      <c r="B555" s="143" t="s">
        <v>104</v>
      </c>
      <c r="C555" s="143" t="s">
        <v>965</v>
      </c>
      <c r="D555" s="143" t="s">
        <v>528</v>
      </c>
      <c r="E555" s="143" t="s">
        <v>655</v>
      </c>
      <c r="F555" s="143" t="str">
        <f>IF(H555&lt;=60,"소형",IF((H555&gt;60)*(H555&lt;=85)=1,"중소형",IF((H555&gt;85)*(H555&lt;=102)=1,"중형",IF((H555&gt;102)*(H555&lt;=135)=1,"중대형","대형"))))</f>
        <v>중소형</v>
      </c>
      <c r="G555" s="143" t="s">
        <v>1058</v>
      </c>
      <c r="H555" s="143">
        <v>84</v>
      </c>
      <c r="I555" s="144">
        <v>27370</v>
      </c>
      <c r="J555" s="143">
        <v>107</v>
      </c>
      <c r="K555" s="137">
        <v>42309</v>
      </c>
      <c r="L555" s="137">
        <v>43132</v>
      </c>
      <c r="M555" s="144">
        <f>H555/3.3</f>
        <v>25.454545454545457</v>
      </c>
      <c r="N555" s="144">
        <f>I555/M555</f>
        <v>1075.25</v>
      </c>
    </row>
    <row r="556" spans="1:14" hidden="1">
      <c r="A556" s="143" t="s">
        <v>2</v>
      </c>
      <c r="B556" s="143" t="s">
        <v>104</v>
      </c>
      <c r="C556" s="143" t="s">
        <v>965</v>
      </c>
      <c r="D556" s="143" t="s">
        <v>528</v>
      </c>
      <c r="E556" s="143" t="s">
        <v>655</v>
      </c>
      <c r="F556" s="143" t="str">
        <f>IF(H556&lt;=60,"소형",IF((H556&gt;60)*(H556&lt;=85)=1,"중소형",IF((H556&gt;85)*(H556&lt;=102)=1,"중형",IF((H556&gt;102)*(H556&lt;=135)=1,"중대형","대형"))))</f>
        <v>중소형</v>
      </c>
      <c r="G556" s="143" t="s">
        <v>1129</v>
      </c>
      <c r="H556" s="143">
        <v>84</v>
      </c>
      <c r="I556" s="144">
        <v>27090</v>
      </c>
      <c r="J556" s="143">
        <v>15</v>
      </c>
      <c r="K556" s="137">
        <v>42309</v>
      </c>
      <c r="L556" s="137">
        <v>43132</v>
      </c>
      <c r="M556" s="144">
        <f>H556/3.3</f>
        <v>25.454545454545457</v>
      </c>
      <c r="N556" s="144">
        <f>I556/M556</f>
        <v>1064.25</v>
      </c>
    </row>
    <row r="557" spans="1:14" hidden="1">
      <c r="A557" s="143" t="s">
        <v>2</v>
      </c>
      <c r="B557" s="143" t="s">
        <v>104</v>
      </c>
      <c r="C557" s="143" t="s">
        <v>965</v>
      </c>
      <c r="D557" s="143" t="s">
        <v>528</v>
      </c>
      <c r="E557" s="143" t="s">
        <v>655</v>
      </c>
      <c r="F557" s="143" t="str">
        <f>IF(H557&lt;=60,"소형",IF((H557&gt;60)*(H557&lt;=85)=1,"중소형",IF((H557&gt;85)*(H557&lt;=102)=1,"중형",IF((H557&gt;102)*(H557&lt;=135)=1,"중대형","대형"))))</f>
        <v>중소형</v>
      </c>
      <c r="G557" s="143" t="s">
        <v>1023</v>
      </c>
      <c r="H557" s="143">
        <v>84</v>
      </c>
      <c r="I557" s="144">
        <v>27370</v>
      </c>
      <c r="J557" s="143">
        <v>106</v>
      </c>
      <c r="K557" s="137">
        <v>42309</v>
      </c>
      <c r="L557" s="137">
        <v>43132</v>
      </c>
      <c r="M557" s="144">
        <f>H557/3.3</f>
        <v>25.454545454545457</v>
      </c>
      <c r="N557" s="144">
        <f>I557/M557</f>
        <v>1075.25</v>
      </c>
    </row>
    <row r="558" spans="1:14" hidden="1">
      <c r="A558" s="143" t="s">
        <v>2</v>
      </c>
      <c r="B558" s="143" t="s">
        <v>104</v>
      </c>
      <c r="C558" s="143" t="s">
        <v>965</v>
      </c>
      <c r="D558" s="143" t="s">
        <v>528</v>
      </c>
      <c r="E558" s="143" t="s">
        <v>655</v>
      </c>
      <c r="F558" s="143" t="str">
        <f>IF(H558&lt;=60,"소형",IF((H558&gt;60)*(H558&lt;=85)=1,"중소형",IF((H558&gt;85)*(H558&lt;=102)=1,"중형",IF((H558&gt;102)*(H558&lt;=135)=1,"중대형","대형"))))</f>
        <v>중소형</v>
      </c>
      <c r="G558" s="143" t="s">
        <v>1610</v>
      </c>
      <c r="H558" s="143">
        <v>84</v>
      </c>
      <c r="I558" s="144">
        <v>27700</v>
      </c>
      <c r="J558" s="143">
        <v>100</v>
      </c>
      <c r="K558" s="137">
        <v>42309</v>
      </c>
      <c r="L558" s="137">
        <v>43132</v>
      </c>
      <c r="M558" s="144">
        <f>H558/3.3</f>
        <v>25.454545454545457</v>
      </c>
      <c r="N558" s="144">
        <f>I558/M558</f>
        <v>1088.2142857142856</v>
      </c>
    </row>
    <row r="559" spans="1:14" hidden="1">
      <c r="A559" s="143" t="s">
        <v>2</v>
      </c>
      <c r="B559" s="143" t="s">
        <v>111</v>
      </c>
      <c r="C559" s="143" t="s">
        <v>952</v>
      </c>
      <c r="D559" s="143" t="s">
        <v>763</v>
      </c>
      <c r="E559" s="143" t="s">
        <v>830</v>
      </c>
      <c r="F559" s="143" t="str">
        <f>IF(H559&lt;=60,"소형",IF((H559&gt;60)*(H559&lt;=85)=1,"중소형",IF((H559&gt;85)*(H559&lt;=102)=1,"중형",IF((H559&gt;102)*(H559&lt;=135)=1,"중대형","대형"))))</f>
        <v>소형</v>
      </c>
      <c r="G559" s="143" t="s">
        <v>980</v>
      </c>
      <c r="H559" s="143">
        <v>59</v>
      </c>
      <c r="I559" s="144">
        <v>19500</v>
      </c>
      <c r="J559" s="143">
        <v>340</v>
      </c>
      <c r="K559" s="137">
        <v>42309</v>
      </c>
      <c r="L559" s="137">
        <v>43132</v>
      </c>
      <c r="M559" s="144">
        <f>H559/3.3</f>
        <v>17.878787878787879</v>
      </c>
      <c r="N559" s="144">
        <f>I559/M559</f>
        <v>1090.6779661016949</v>
      </c>
    </row>
    <row r="560" spans="1:14" hidden="1">
      <c r="A560" s="143" t="s">
        <v>2</v>
      </c>
      <c r="B560" s="143" t="s">
        <v>111</v>
      </c>
      <c r="C560" s="143" t="s">
        <v>952</v>
      </c>
      <c r="D560" s="143" t="s">
        <v>763</v>
      </c>
      <c r="E560" s="143" t="s">
        <v>830</v>
      </c>
      <c r="F560" s="143" t="str">
        <f>IF(H560&lt;=60,"소형",IF((H560&gt;60)*(H560&lt;=85)=1,"중소형",IF((H560&gt;85)*(H560&lt;=102)=1,"중형",IF((H560&gt;102)*(H560&lt;=135)=1,"중대형","대형"))))</f>
        <v>소형</v>
      </c>
      <c r="G560" s="143" t="s">
        <v>986</v>
      </c>
      <c r="H560" s="143">
        <v>59</v>
      </c>
      <c r="I560" s="144">
        <v>19500</v>
      </c>
      <c r="J560" s="143">
        <v>36</v>
      </c>
      <c r="K560" s="137">
        <v>42309</v>
      </c>
      <c r="L560" s="137">
        <v>43132</v>
      </c>
      <c r="M560" s="144">
        <f>H560/3.3</f>
        <v>17.878787878787879</v>
      </c>
      <c r="N560" s="144">
        <f>I560/M560</f>
        <v>1090.6779661016949</v>
      </c>
    </row>
    <row r="561" spans="1:14" hidden="1">
      <c r="A561" s="143" t="s">
        <v>2</v>
      </c>
      <c r="B561" s="143" t="s">
        <v>3512</v>
      </c>
      <c r="C561" s="143" t="s">
        <v>952</v>
      </c>
      <c r="D561" s="143" t="s">
        <v>763</v>
      </c>
      <c r="E561" s="143" t="s">
        <v>830</v>
      </c>
      <c r="F561" s="143" t="str">
        <f>IF(H561&lt;=60,"소형",IF((H561&gt;60)*(H561&lt;=85)=1,"중소형",IF((H561&gt;85)*(H561&lt;=102)=1,"중형",IF((H561&gt;102)*(H561&lt;=135)=1,"중대형","대형"))))</f>
        <v>중소형</v>
      </c>
      <c r="G561" s="143" t="s">
        <v>1614</v>
      </c>
      <c r="H561" s="143">
        <v>71</v>
      </c>
      <c r="I561" s="144">
        <v>23000</v>
      </c>
      <c r="J561" s="143">
        <v>114</v>
      </c>
      <c r="K561" s="137">
        <v>42309</v>
      </c>
      <c r="L561" s="137">
        <v>43132</v>
      </c>
      <c r="M561" s="144">
        <f>H561/3.3</f>
        <v>21.515151515151516</v>
      </c>
      <c r="N561" s="144">
        <f>I561/M561</f>
        <v>1069.0140845070423</v>
      </c>
    </row>
    <row r="562" spans="1:14" hidden="1">
      <c r="A562" s="143" t="s">
        <v>3186</v>
      </c>
      <c r="B562" s="143" t="s">
        <v>78</v>
      </c>
      <c r="C562" s="143" t="s">
        <v>952</v>
      </c>
      <c r="D562" s="143" t="s">
        <v>499</v>
      </c>
      <c r="E562" s="143" t="s">
        <v>636</v>
      </c>
      <c r="F562" s="143" t="str">
        <f>IF(H562&lt;=60,"소형",IF((H562&gt;60)*(H562&lt;=85)=1,"중소형",IF((H562&gt;85)*(H562&lt;=102)=1,"중형",IF((H562&gt;102)*(H562&lt;=135)=1,"중대형","대형"))))</f>
        <v>중소형</v>
      </c>
      <c r="G562" s="143" t="s">
        <v>1290</v>
      </c>
      <c r="H562" s="143">
        <v>74</v>
      </c>
      <c r="I562" s="144">
        <v>32740</v>
      </c>
      <c r="J562" s="143">
        <v>152</v>
      </c>
      <c r="K562" s="137">
        <v>42339</v>
      </c>
      <c r="L562" s="137">
        <v>43132</v>
      </c>
      <c r="M562" s="144">
        <f>H562/3.3</f>
        <v>22.424242424242426</v>
      </c>
      <c r="N562" s="144">
        <f>I562/M562</f>
        <v>1460.0270270270269</v>
      </c>
    </row>
    <row r="563" spans="1:14" hidden="1">
      <c r="A563" s="143" t="s">
        <v>3186</v>
      </c>
      <c r="B563" s="143" t="s">
        <v>78</v>
      </c>
      <c r="C563" s="143" t="s">
        <v>952</v>
      </c>
      <c r="D563" s="143" t="s">
        <v>499</v>
      </c>
      <c r="E563" s="143" t="s">
        <v>636</v>
      </c>
      <c r="F563" s="143" t="str">
        <f>IF(H563&lt;=60,"소형",IF((H563&gt;60)*(H563&lt;=85)=1,"중소형",IF((H563&gt;85)*(H563&lt;=102)=1,"중형",IF((H563&gt;102)*(H563&lt;=135)=1,"중대형","대형"))))</f>
        <v>중소형</v>
      </c>
      <c r="G563" s="143" t="s">
        <v>1328</v>
      </c>
      <c r="H563" s="143">
        <v>74</v>
      </c>
      <c r="I563" s="144">
        <v>32590</v>
      </c>
      <c r="J563" s="143">
        <v>88</v>
      </c>
      <c r="K563" s="137">
        <v>42339</v>
      </c>
      <c r="L563" s="137">
        <v>43132</v>
      </c>
      <c r="M563" s="144">
        <f>H563/3.3</f>
        <v>22.424242424242426</v>
      </c>
      <c r="N563" s="144">
        <f>I563/M563</f>
        <v>1453.3378378378377</v>
      </c>
    </row>
    <row r="564" spans="1:14" hidden="1">
      <c r="A564" s="143" t="s">
        <v>3186</v>
      </c>
      <c r="B564" s="143" t="s">
        <v>78</v>
      </c>
      <c r="C564" s="143" t="s">
        <v>952</v>
      </c>
      <c r="D564" s="143" t="s">
        <v>499</v>
      </c>
      <c r="E564" s="143" t="s">
        <v>636</v>
      </c>
      <c r="F564" s="143" t="str">
        <f>IF(H564&lt;=60,"소형",IF((H564&gt;60)*(H564&lt;=85)=1,"중소형",IF((H564&gt;85)*(H564&lt;=102)=1,"중형",IF((H564&gt;102)*(H564&lt;=135)=1,"중대형","대형"))))</f>
        <v>중소형</v>
      </c>
      <c r="G564" s="143" t="s">
        <v>1038</v>
      </c>
      <c r="H564" s="143">
        <v>84</v>
      </c>
      <c r="I564" s="144">
        <v>35950</v>
      </c>
      <c r="J564" s="143">
        <v>503</v>
      </c>
      <c r="K564" s="137">
        <v>42339</v>
      </c>
      <c r="L564" s="137">
        <v>43132</v>
      </c>
      <c r="M564" s="144">
        <f>H564/3.3</f>
        <v>25.454545454545457</v>
      </c>
      <c r="N564" s="144">
        <f>I564/M564</f>
        <v>1412.3214285714284</v>
      </c>
    </row>
    <row r="565" spans="1:14" hidden="1">
      <c r="A565" s="143" t="s">
        <v>3186</v>
      </c>
      <c r="B565" s="143" t="s">
        <v>3487</v>
      </c>
      <c r="C565" s="143" t="s">
        <v>952</v>
      </c>
      <c r="D565" s="143" t="s">
        <v>499</v>
      </c>
      <c r="E565" s="143" t="s">
        <v>636</v>
      </c>
      <c r="F565" s="143" t="str">
        <f>IF(H565&lt;=60,"소형",IF((H565&gt;60)*(H565&lt;=85)=1,"중소형",IF((H565&gt;85)*(H565&lt;=102)=1,"중형",IF((H565&gt;102)*(H565&lt;=135)=1,"중대형","대형"))))</f>
        <v>중소형</v>
      </c>
      <c r="G565" s="143" t="s">
        <v>1007</v>
      </c>
      <c r="H565" s="143">
        <v>84</v>
      </c>
      <c r="I565" s="144">
        <v>35600</v>
      </c>
      <c r="J565" s="143">
        <v>170</v>
      </c>
      <c r="K565" s="137">
        <v>42339</v>
      </c>
      <c r="L565" s="137">
        <v>43132</v>
      </c>
      <c r="M565" s="144">
        <f>H565/3.3</f>
        <v>25.454545454545457</v>
      </c>
      <c r="N565" s="144">
        <f>I565/M565</f>
        <v>1398.5714285714284</v>
      </c>
    </row>
    <row r="566" spans="1:14" hidden="1">
      <c r="A566" s="143" t="s">
        <v>5</v>
      </c>
      <c r="B566" s="143" t="s">
        <v>79</v>
      </c>
      <c r="C566" s="143" t="s">
        <v>952</v>
      </c>
      <c r="D566" s="143" t="s">
        <v>499</v>
      </c>
      <c r="E566" s="143" t="s">
        <v>636</v>
      </c>
      <c r="F566" s="143" t="str">
        <f>IF(H566&lt;=60,"소형",IF((H566&gt;60)*(H566&lt;=85)=1,"중소형",IF((H566&gt;85)*(H566&lt;=102)=1,"중형",IF((H566&gt;102)*(H566&lt;=135)=1,"중대형","대형"))))</f>
        <v>소형</v>
      </c>
      <c r="G566" s="143" t="s">
        <v>1033</v>
      </c>
      <c r="H566" s="143">
        <v>59</v>
      </c>
      <c r="I566" s="144" t="s">
        <v>3</v>
      </c>
      <c r="J566" s="143">
        <v>442</v>
      </c>
      <c r="K566" s="137">
        <v>42339</v>
      </c>
      <c r="L566" s="137">
        <v>43132</v>
      </c>
      <c r="M566" s="144">
        <f>H566/3.3</f>
        <v>17.878787878787879</v>
      </c>
      <c r="N566" s="144" t="e">
        <f>I566/M566</f>
        <v>#VALUE!</v>
      </c>
    </row>
    <row r="567" spans="1:14" hidden="1">
      <c r="A567" s="143" t="s">
        <v>5</v>
      </c>
      <c r="B567" s="143" t="s">
        <v>3488</v>
      </c>
      <c r="C567" s="143" t="s">
        <v>952</v>
      </c>
      <c r="D567" s="143" t="s">
        <v>499</v>
      </c>
      <c r="E567" s="143" t="s">
        <v>636</v>
      </c>
      <c r="F567" s="143" t="str">
        <f>IF(H567&lt;=60,"소형",IF((H567&gt;60)*(H567&lt;=85)=1,"중소형",IF((H567&gt;85)*(H567&lt;=102)=1,"중형",IF((H567&gt;102)*(H567&lt;=135)=1,"중대형","대형"))))</f>
        <v>소형</v>
      </c>
      <c r="G567" s="143" t="s">
        <v>1031</v>
      </c>
      <c r="H567" s="143">
        <v>59</v>
      </c>
      <c r="I567" s="144" t="s">
        <v>3</v>
      </c>
      <c r="J567" s="143">
        <v>216</v>
      </c>
      <c r="K567" s="137">
        <v>42339</v>
      </c>
      <c r="L567" s="137">
        <v>43132</v>
      </c>
      <c r="M567" s="144">
        <f>H567/3.3</f>
        <v>17.878787878787879</v>
      </c>
      <c r="N567" s="144" t="e">
        <f>I567/M567</f>
        <v>#VALUE!</v>
      </c>
    </row>
    <row r="568" spans="1:14" hidden="1">
      <c r="A568" s="143" t="s">
        <v>5</v>
      </c>
      <c r="B568" s="143" t="s">
        <v>79</v>
      </c>
      <c r="C568" s="143" t="s">
        <v>952</v>
      </c>
      <c r="D568" s="143" t="s">
        <v>499</v>
      </c>
      <c r="E568" s="143" t="s">
        <v>636</v>
      </c>
      <c r="F568" s="143" t="str">
        <f>IF(H568&lt;=60,"소형",IF((H568&gt;60)*(H568&lt;=85)=1,"중소형",IF((H568&gt;85)*(H568&lt;=102)=1,"중형",IF((H568&gt;102)*(H568&lt;=135)=1,"중대형","대형"))))</f>
        <v>중소형</v>
      </c>
      <c r="G568" s="143" t="s">
        <v>1228</v>
      </c>
      <c r="H568" s="143">
        <v>72</v>
      </c>
      <c r="I568" s="144" t="s">
        <v>3</v>
      </c>
      <c r="J568" s="143">
        <v>211</v>
      </c>
      <c r="K568" s="137">
        <v>42339</v>
      </c>
      <c r="L568" s="137">
        <v>43132</v>
      </c>
      <c r="M568" s="144">
        <f>H568/3.3</f>
        <v>21.81818181818182</v>
      </c>
      <c r="N568" s="144" t="e">
        <f>I568/M568</f>
        <v>#VALUE!</v>
      </c>
    </row>
    <row r="569" spans="1:14" hidden="1">
      <c r="A569" s="143" t="s">
        <v>5</v>
      </c>
      <c r="B569" s="143" t="s">
        <v>79</v>
      </c>
      <c r="C569" s="143" t="s">
        <v>952</v>
      </c>
      <c r="D569" s="143" t="s">
        <v>499</v>
      </c>
      <c r="E569" s="143" t="s">
        <v>636</v>
      </c>
      <c r="F569" s="143" t="str">
        <f>IF(H569&lt;=60,"소형",IF((H569&gt;60)*(H569&lt;=85)=1,"중소형",IF((H569&gt;85)*(H569&lt;=102)=1,"중형",IF((H569&gt;102)*(H569&lt;=135)=1,"중대형","대형"))))</f>
        <v>중소형</v>
      </c>
      <c r="G569" s="143" t="s">
        <v>1026</v>
      </c>
      <c r="H569" s="143">
        <v>84</v>
      </c>
      <c r="I569" s="144" t="s">
        <v>3</v>
      </c>
      <c r="J569" s="143">
        <v>266</v>
      </c>
      <c r="K569" s="137">
        <v>42339</v>
      </c>
      <c r="L569" s="137">
        <v>43132</v>
      </c>
      <c r="M569" s="144">
        <f>H569/3.3</f>
        <v>25.454545454545457</v>
      </c>
      <c r="N569" s="144" t="e">
        <f>I569/M569</f>
        <v>#VALUE!</v>
      </c>
    </row>
    <row r="570" spans="1:14" hidden="1">
      <c r="A570" s="143" t="s">
        <v>3186</v>
      </c>
      <c r="B570" s="143" t="s">
        <v>85</v>
      </c>
      <c r="C570" s="143" t="s">
        <v>956</v>
      </c>
      <c r="D570" s="143" t="s">
        <v>569</v>
      </c>
      <c r="E570" s="143" t="s">
        <v>737</v>
      </c>
      <c r="F570" s="143" t="str">
        <f>IF(H570&lt;=60,"소형",IF((H570&gt;60)*(H570&lt;=85)=1,"중소형",IF((H570&gt;85)*(H570&lt;=102)=1,"중형",IF((H570&gt;102)*(H570&lt;=135)=1,"중대형","대형"))))</f>
        <v>중소형</v>
      </c>
      <c r="G570" s="143" t="s">
        <v>1039</v>
      </c>
      <c r="H570" s="143">
        <v>74</v>
      </c>
      <c r="I570" s="144">
        <v>27039</v>
      </c>
      <c r="J570" s="143">
        <v>478</v>
      </c>
      <c r="K570" s="137">
        <v>42339</v>
      </c>
      <c r="L570" s="137">
        <v>43132</v>
      </c>
      <c r="M570" s="144">
        <f>H570/3.3</f>
        <v>22.424242424242426</v>
      </c>
      <c r="N570" s="144">
        <f>I570/M570</f>
        <v>1205.7932432432431</v>
      </c>
    </row>
    <row r="571" spans="1:14" hidden="1">
      <c r="A571" s="143" t="s">
        <v>3186</v>
      </c>
      <c r="B571" s="143" t="s">
        <v>85</v>
      </c>
      <c r="C571" s="143" t="s">
        <v>956</v>
      </c>
      <c r="D571" s="143" t="s">
        <v>569</v>
      </c>
      <c r="E571" s="143" t="s">
        <v>737</v>
      </c>
      <c r="F571" s="143" t="str">
        <f>IF(H571&lt;=60,"소형",IF((H571&gt;60)*(H571&lt;=85)=1,"중소형",IF((H571&gt;85)*(H571&lt;=102)=1,"중형",IF((H571&gt;102)*(H571&lt;=135)=1,"중대형","대형"))))</f>
        <v>중소형</v>
      </c>
      <c r="G571" s="143" t="s">
        <v>1040</v>
      </c>
      <c r="H571" s="143">
        <v>74</v>
      </c>
      <c r="I571" s="144">
        <v>26913</v>
      </c>
      <c r="J571" s="143">
        <v>241</v>
      </c>
      <c r="K571" s="137">
        <v>42339</v>
      </c>
      <c r="L571" s="137">
        <v>43132</v>
      </c>
      <c r="M571" s="144">
        <f>H571/3.3</f>
        <v>22.424242424242426</v>
      </c>
      <c r="N571" s="144">
        <f>I571/M571</f>
        <v>1200.1743243243243</v>
      </c>
    </row>
    <row r="572" spans="1:14" hidden="1">
      <c r="A572" s="143" t="s">
        <v>3186</v>
      </c>
      <c r="B572" s="143" t="s">
        <v>3491</v>
      </c>
      <c r="C572" s="143" t="s">
        <v>956</v>
      </c>
      <c r="D572" s="143" t="s">
        <v>569</v>
      </c>
      <c r="E572" s="143" t="s">
        <v>737</v>
      </c>
      <c r="F572" s="143" t="str">
        <f>IF(H572&lt;=60,"소형",IF((H572&gt;60)*(H572&lt;=85)=1,"중소형",IF((H572&gt;85)*(H572&lt;=102)=1,"중형",IF((H572&gt;102)*(H572&lt;=135)=1,"중대형","대형"))))</f>
        <v>중소형</v>
      </c>
      <c r="G572" s="143" t="s">
        <v>984</v>
      </c>
      <c r="H572" s="143">
        <v>84</v>
      </c>
      <c r="I572" s="144">
        <v>29326</v>
      </c>
      <c r="J572" s="143">
        <v>441</v>
      </c>
      <c r="K572" s="137">
        <v>42339</v>
      </c>
      <c r="L572" s="137">
        <v>43132</v>
      </c>
      <c r="M572" s="144">
        <f>H572/3.3</f>
        <v>25.454545454545457</v>
      </c>
      <c r="N572" s="144">
        <f>I572/M572</f>
        <v>1152.0928571428569</v>
      </c>
    </row>
    <row r="573" spans="1:14" hidden="1">
      <c r="A573" s="143" t="s">
        <v>3186</v>
      </c>
      <c r="B573" s="143" t="s">
        <v>92</v>
      </c>
      <c r="C573" s="143" t="s">
        <v>960</v>
      </c>
      <c r="D573" s="143" t="s">
        <v>502</v>
      </c>
      <c r="E573" s="143" t="s">
        <v>503</v>
      </c>
      <c r="F573" s="143" t="str">
        <f>IF(H573&lt;=60,"소형",IF((H573&gt;60)*(H573&lt;=85)=1,"중소형",IF((H573&gt;85)*(H573&lt;=102)=1,"중형",IF((H573&gt;102)*(H573&lt;=135)=1,"중대형","대형"))))</f>
        <v>중소형</v>
      </c>
      <c r="G573" s="143" t="s">
        <v>1290</v>
      </c>
      <c r="H573" s="143">
        <v>74</v>
      </c>
      <c r="I573" s="144">
        <v>25585</v>
      </c>
      <c r="J573" s="143">
        <v>104</v>
      </c>
      <c r="K573" s="137">
        <v>42339</v>
      </c>
      <c r="L573" s="137">
        <v>43132</v>
      </c>
      <c r="M573" s="144">
        <f>H573/3.3</f>
        <v>22.424242424242426</v>
      </c>
      <c r="N573" s="144">
        <f>I573/M573</f>
        <v>1140.9527027027027</v>
      </c>
    </row>
    <row r="574" spans="1:14" hidden="1">
      <c r="A574" s="143" t="s">
        <v>3186</v>
      </c>
      <c r="B574" s="143" t="s">
        <v>92</v>
      </c>
      <c r="C574" s="143" t="s">
        <v>960</v>
      </c>
      <c r="D574" s="143" t="s">
        <v>502</v>
      </c>
      <c r="E574" s="143" t="s">
        <v>503</v>
      </c>
      <c r="F574" s="143" t="str">
        <f>IF(H574&lt;=60,"소형",IF((H574&gt;60)*(H574&lt;=85)=1,"중소형",IF((H574&gt;85)*(H574&lt;=102)=1,"중형",IF((H574&gt;102)*(H574&lt;=135)=1,"중대형","대형"))))</f>
        <v>중소형</v>
      </c>
      <c r="G574" s="143" t="s">
        <v>1328</v>
      </c>
      <c r="H574" s="143">
        <v>74</v>
      </c>
      <c r="I574" s="144">
        <v>25585</v>
      </c>
      <c r="J574" s="143">
        <v>58</v>
      </c>
      <c r="K574" s="137">
        <v>42339</v>
      </c>
      <c r="L574" s="137">
        <v>43132</v>
      </c>
      <c r="M574" s="144">
        <f>H574/3.3</f>
        <v>22.424242424242426</v>
      </c>
      <c r="N574" s="144">
        <f>I574/M574</f>
        <v>1140.9527027027027</v>
      </c>
    </row>
    <row r="575" spans="1:14" hidden="1">
      <c r="A575" s="143" t="s">
        <v>3186</v>
      </c>
      <c r="B575" s="143" t="s">
        <v>92</v>
      </c>
      <c r="C575" s="143" t="s">
        <v>960</v>
      </c>
      <c r="D575" s="143" t="s">
        <v>502</v>
      </c>
      <c r="E575" s="143" t="s">
        <v>503</v>
      </c>
      <c r="F575" s="143" t="str">
        <f>IF(H575&lt;=60,"소형",IF((H575&gt;60)*(H575&lt;=85)=1,"중소형",IF((H575&gt;85)*(H575&lt;=102)=1,"중형",IF((H575&gt;102)*(H575&lt;=135)=1,"중대형","대형"))))</f>
        <v>중소형</v>
      </c>
      <c r="G575" s="143" t="s">
        <v>1038</v>
      </c>
      <c r="H575" s="143">
        <v>84</v>
      </c>
      <c r="I575" s="144">
        <v>28973</v>
      </c>
      <c r="J575" s="143">
        <v>291</v>
      </c>
      <c r="K575" s="137">
        <v>42339</v>
      </c>
      <c r="L575" s="137">
        <v>43132</v>
      </c>
      <c r="M575" s="144">
        <f>H575/3.3</f>
        <v>25.454545454545457</v>
      </c>
      <c r="N575" s="144">
        <f>I575/M575</f>
        <v>1138.2249999999999</v>
      </c>
    </row>
    <row r="576" spans="1:14" hidden="1">
      <c r="A576" s="143" t="s">
        <v>3186</v>
      </c>
      <c r="B576" s="143" t="s">
        <v>92</v>
      </c>
      <c r="C576" s="143" t="s">
        <v>960</v>
      </c>
      <c r="D576" s="143" t="s">
        <v>502</v>
      </c>
      <c r="E576" s="143" t="s">
        <v>503</v>
      </c>
      <c r="F576" s="143" t="str">
        <f>IF(H576&lt;=60,"소형",IF((H576&gt;60)*(H576&lt;=85)=1,"중소형",IF((H576&gt;85)*(H576&lt;=102)=1,"중형",IF((H576&gt;102)*(H576&lt;=135)=1,"중대형","대형"))))</f>
        <v>중소형</v>
      </c>
      <c r="G576" s="143" t="s">
        <v>1007</v>
      </c>
      <c r="H576" s="143">
        <v>84</v>
      </c>
      <c r="I576" s="144">
        <v>28973</v>
      </c>
      <c r="J576" s="143">
        <v>112</v>
      </c>
      <c r="K576" s="137">
        <v>42339</v>
      </c>
      <c r="L576" s="137">
        <v>43132</v>
      </c>
      <c r="M576" s="144">
        <f>H576/3.3</f>
        <v>25.454545454545457</v>
      </c>
      <c r="N576" s="144">
        <f>I576/M576</f>
        <v>1138.2249999999999</v>
      </c>
    </row>
    <row r="577" spans="1:14" hidden="1">
      <c r="A577" s="143" t="s">
        <v>3186</v>
      </c>
      <c r="B577" s="143" t="s">
        <v>92</v>
      </c>
      <c r="C577" s="143" t="s">
        <v>960</v>
      </c>
      <c r="D577" s="143" t="s">
        <v>502</v>
      </c>
      <c r="E577" s="143" t="s">
        <v>503</v>
      </c>
      <c r="F577" s="143" t="str">
        <f>IF(H577&lt;=60,"소형",IF((H577&gt;60)*(H577&lt;=85)=1,"중소형",IF((H577&gt;85)*(H577&lt;=102)=1,"중형",IF((H577&gt;102)*(H577&lt;=135)=1,"중대형","대형"))))</f>
        <v>중소형</v>
      </c>
      <c r="G577" s="143" t="s">
        <v>1014</v>
      </c>
      <c r="H577" s="143">
        <v>84</v>
      </c>
      <c r="I577" s="144">
        <v>27857</v>
      </c>
      <c r="J577" s="143">
        <v>21</v>
      </c>
      <c r="K577" s="137">
        <v>42339</v>
      </c>
      <c r="L577" s="137">
        <v>43132</v>
      </c>
      <c r="M577" s="144">
        <f>H577/3.3</f>
        <v>25.454545454545457</v>
      </c>
      <c r="N577" s="144">
        <f>I577/M577</f>
        <v>1094.3821428571428</v>
      </c>
    </row>
    <row r="578" spans="1:14" hidden="1">
      <c r="A578" s="143" t="s">
        <v>3186</v>
      </c>
      <c r="B578" s="143" t="s">
        <v>92</v>
      </c>
      <c r="C578" s="143" t="s">
        <v>960</v>
      </c>
      <c r="D578" s="143" t="s">
        <v>502</v>
      </c>
      <c r="E578" s="143" t="s">
        <v>503</v>
      </c>
      <c r="F578" s="143" t="str">
        <f>IF(H578&lt;=60,"소형",IF((H578&gt;60)*(H578&lt;=85)=1,"중소형",IF((H578&gt;85)*(H578&lt;=102)=1,"중형",IF((H578&gt;102)*(H578&lt;=135)=1,"중대형","대형"))))</f>
        <v>중소형</v>
      </c>
      <c r="G578" s="143" t="s">
        <v>1128</v>
      </c>
      <c r="H578" s="143">
        <v>84</v>
      </c>
      <c r="I578" s="144">
        <v>27857</v>
      </c>
      <c r="J578" s="143">
        <v>58</v>
      </c>
      <c r="K578" s="137">
        <v>42339</v>
      </c>
      <c r="L578" s="137">
        <v>43132</v>
      </c>
      <c r="M578" s="144">
        <f>H578/3.3</f>
        <v>25.454545454545457</v>
      </c>
      <c r="N578" s="144">
        <f>I578/M578</f>
        <v>1094.3821428571428</v>
      </c>
    </row>
    <row r="579" spans="1:14" hidden="1">
      <c r="A579" s="143" t="s">
        <v>2</v>
      </c>
      <c r="B579" s="143" t="s">
        <v>105</v>
      </c>
      <c r="C579" s="143" t="s">
        <v>960</v>
      </c>
      <c r="D579" s="143" t="s">
        <v>487</v>
      </c>
      <c r="E579" s="143" t="s">
        <v>826</v>
      </c>
      <c r="F579" s="143" t="str">
        <f>IF(H579&lt;=60,"소형",IF((H579&gt;60)*(H579&lt;=85)=1,"중소형",IF((H579&gt;85)*(H579&lt;=102)=1,"중형",IF((H579&gt;102)*(H579&lt;=135)=1,"중대형","대형"))))</f>
        <v>중소형</v>
      </c>
      <c r="G579" s="143" t="s">
        <v>1611</v>
      </c>
      <c r="H579" s="143">
        <v>68</v>
      </c>
      <c r="I579" s="144">
        <v>28240</v>
      </c>
      <c r="J579" s="143">
        <v>33</v>
      </c>
      <c r="K579" s="137">
        <v>42339</v>
      </c>
      <c r="L579" s="137">
        <v>43132</v>
      </c>
      <c r="M579" s="144">
        <f>H579/3.3</f>
        <v>20.606060606060606</v>
      </c>
      <c r="N579" s="144">
        <f>I579/M579</f>
        <v>1370.4705882352941</v>
      </c>
    </row>
    <row r="580" spans="1:14" hidden="1">
      <c r="A580" s="143" t="s">
        <v>2</v>
      </c>
      <c r="B580" s="143" t="s">
        <v>105</v>
      </c>
      <c r="C580" s="143" t="s">
        <v>960</v>
      </c>
      <c r="D580" s="143" t="s">
        <v>487</v>
      </c>
      <c r="E580" s="143" t="s">
        <v>826</v>
      </c>
      <c r="F580" s="143" t="str">
        <f>IF(H580&lt;=60,"소형",IF((H580&gt;60)*(H580&lt;=85)=1,"중소형",IF((H580&gt;85)*(H580&lt;=102)=1,"중형",IF((H580&gt;102)*(H580&lt;=135)=1,"중대형","대형"))))</f>
        <v>중소형</v>
      </c>
      <c r="G580" s="143" t="s">
        <v>1226</v>
      </c>
      <c r="H580" s="143">
        <v>68</v>
      </c>
      <c r="I580" s="144">
        <v>27870</v>
      </c>
      <c r="J580" s="143">
        <v>91</v>
      </c>
      <c r="K580" s="137">
        <v>42339</v>
      </c>
      <c r="L580" s="137">
        <v>43132</v>
      </c>
      <c r="M580" s="144">
        <f>H580/3.3</f>
        <v>20.606060606060606</v>
      </c>
      <c r="N580" s="144">
        <f>I580/M580</f>
        <v>1352.5147058823529</v>
      </c>
    </row>
    <row r="581" spans="1:14" hidden="1">
      <c r="A581" s="143" t="s">
        <v>2</v>
      </c>
      <c r="B581" s="143" t="s">
        <v>105</v>
      </c>
      <c r="C581" s="143" t="s">
        <v>960</v>
      </c>
      <c r="D581" s="143" t="s">
        <v>487</v>
      </c>
      <c r="E581" s="143" t="s">
        <v>826</v>
      </c>
      <c r="F581" s="143" t="str">
        <f>IF(H581&lt;=60,"소형",IF((H581&gt;60)*(H581&lt;=85)=1,"중소형",IF((H581&gt;85)*(H581&lt;=102)=1,"중형",IF((H581&gt;102)*(H581&lt;=135)=1,"중대형","대형"))))</f>
        <v>중소형</v>
      </c>
      <c r="G581" s="143" t="s">
        <v>1253</v>
      </c>
      <c r="H581" s="143">
        <v>73</v>
      </c>
      <c r="I581" s="144">
        <v>30690</v>
      </c>
      <c r="J581" s="143">
        <v>99</v>
      </c>
      <c r="K581" s="137">
        <v>42339</v>
      </c>
      <c r="L581" s="137">
        <v>43132</v>
      </c>
      <c r="M581" s="144">
        <f>H581/3.3</f>
        <v>22.121212121212121</v>
      </c>
      <c r="N581" s="144">
        <f>I581/M581</f>
        <v>1387.3561643835617</v>
      </c>
    </row>
    <row r="582" spans="1:14" hidden="1">
      <c r="A582" s="143" t="s">
        <v>2</v>
      </c>
      <c r="B582" s="143" t="s">
        <v>105</v>
      </c>
      <c r="C582" s="143" t="s">
        <v>960</v>
      </c>
      <c r="D582" s="143" t="s">
        <v>487</v>
      </c>
      <c r="E582" s="143" t="s">
        <v>826</v>
      </c>
      <c r="F582" s="143" t="str">
        <f>IF(H582&lt;=60,"소형",IF((H582&gt;60)*(H582&lt;=85)=1,"중소형",IF((H582&gt;85)*(H582&lt;=102)=1,"중형",IF((H582&gt;102)*(H582&lt;=135)=1,"중대형","대형"))))</f>
        <v>중소형</v>
      </c>
      <c r="G582" s="143" t="s">
        <v>1254</v>
      </c>
      <c r="H582" s="143">
        <v>73</v>
      </c>
      <c r="I582" s="144">
        <v>29810</v>
      </c>
      <c r="J582" s="143">
        <v>62</v>
      </c>
      <c r="K582" s="137">
        <v>42339</v>
      </c>
      <c r="L582" s="137">
        <v>43132</v>
      </c>
      <c r="M582" s="144">
        <f>H582/3.3</f>
        <v>22.121212121212121</v>
      </c>
      <c r="N582" s="144">
        <f>I582/M582</f>
        <v>1347.5753424657535</v>
      </c>
    </row>
    <row r="583" spans="1:14" hidden="1">
      <c r="A583" s="143" t="s">
        <v>2</v>
      </c>
      <c r="B583" s="143" t="s">
        <v>105</v>
      </c>
      <c r="C583" s="143" t="s">
        <v>960</v>
      </c>
      <c r="D583" s="143" t="s">
        <v>487</v>
      </c>
      <c r="E583" s="143" t="s">
        <v>826</v>
      </c>
      <c r="F583" s="143" t="str">
        <f>IF(H583&lt;=60,"소형",IF((H583&gt;60)*(H583&lt;=85)=1,"중소형",IF((H583&gt;85)*(H583&lt;=102)=1,"중형",IF((H583&gt;102)*(H583&lt;=135)=1,"중대형","대형"))))</f>
        <v>중소형</v>
      </c>
      <c r="G583" s="143" t="s">
        <v>984</v>
      </c>
      <c r="H583" s="143">
        <v>84</v>
      </c>
      <c r="I583" s="144">
        <v>34340</v>
      </c>
      <c r="J583" s="143">
        <v>132</v>
      </c>
      <c r="K583" s="137">
        <v>42339</v>
      </c>
      <c r="L583" s="137">
        <v>43132</v>
      </c>
      <c r="M583" s="144">
        <f>H583/3.3</f>
        <v>25.454545454545457</v>
      </c>
      <c r="N583" s="144">
        <f>I583/M583</f>
        <v>1349.0714285714284</v>
      </c>
    </row>
    <row r="584" spans="1:14" hidden="1">
      <c r="A584" s="143" t="s">
        <v>2</v>
      </c>
      <c r="B584" s="143" t="s">
        <v>105</v>
      </c>
      <c r="C584" s="143" t="s">
        <v>960</v>
      </c>
      <c r="D584" s="143" t="s">
        <v>487</v>
      </c>
      <c r="E584" s="143" t="s">
        <v>826</v>
      </c>
      <c r="F584" s="143" t="str">
        <f>IF(H584&lt;=60,"소형",IF((H584&gt;60)*(H584&lt;=85)=1,"중소형",IF((H584&gt;85)*(H584&lt;=102)=1,"중형",IF((H584&gt;102)*(H584&lt;=135)=1,"중대형","대형"))))</f>
        <v>중형</v>
      </c>
      <c r="G584" s="143" t="s">
        <v>1441</v>
      </c>
      <c r="H584" s="143">
        <v>97</v>
      </c>
      <c r="I584" s="144">
        <v>39250</v>
      </c>
      <c r="J584" s="143">
        <v>33</v>
      </c>
      <c r="K584" s="137">
        <v>42339</v>
      </c>
      <c r="L584" s="137">
        <v>43132</v>
      </c>
      <c r="M584" s="144">
        <f>H584/3.3</f>
        <v>29.393939393939394</v>
      </c>
      <c r="N584" s="144">
        <f>I584/M584</f>
        <v>1335.3092783505153</v>
      </c>
    </row>
    <row r="585" spans="1:14" hidden="1">
      <c r="A585" s="143" t="s">
        <v>2</v>
      </c>
      <c r="B585" s="143" t="s">
        <v>106</v>
      </c>
      <c r="C585" s="143" t="s">
        <v>957</v>
      </c>
      <c r="D585" s="143" t="s">
        <v>489</v>
      </c>
      <c r="E585" s="143" t="s">
        <v>687</v>
      </c>
      <c r="F585" s="143" t="str">
        <f>IF(H585&lt;=60,"소형",IF((H585&gt;60)*(H585&lt;=85)=1,"중소형",IF((H585&gt;85)*(H585&lt;=102)=1,"중형",IF((H585&gt;102)*(H585&lt;=135)=1,"중대형","대형"))))</f>
        <v>소형</v>
      </c>
      <c r="G585" s="143" t="s">
        <v>1054</v>
      </c>
      <c r="H585" s="143">
        <v>59</v>
      </c>
      <c r="I585" s="144">
        <v>20550</v>
      </c>
      <c r="J585" s="143">
        <v>80</v>
      </c>
      <c r="K585" s="137">
        <v>42339</v>
      </c>
      <c r="L585" s="137">
        <v>43132</v>
      </c>
      <c r="M585" s="144">
        <f>H585/3.3</f>
        <v>17.878787878787879</v>
      </c>
      <c r="N585" s="144">
        <f>I585/M585</f>
        <v>1149.406779661017</v>
      </c>
    </row>
    <row r="586" spans="1:14" hidden="1">
      <c r="A586" s="143" t="s">
        <v>2</v>
      </c>
      <c r="B586" s="143" t="s">
        <v>106</v>
      </c>
      <c r="C586" s="143" t="s">
        <v>957</v>
      </c>
      <c r="D586" s="143" t="s">
        <v>489</v>
      </c>
      <c r="E586" s="143" t="s">
        <v>687</v>
      </c>
      <c r="F586" s="143" t="str">
        <f>IF(H586&lt;=60,"소형",IF((H586&gt;60)*(H586&lt;=85)=1,"중소형",IF((H586&gt;85)*(H586&lt;=102)=1,"중형",IF((H586&gt;102)*(H586&lt;=135)=1,"중대형","대형"))))</f>
        <v>중소형</v>
      </c>
      <c r="G586" s="143" t="s">
        <v>1017</v>
      </c>
      <c r="H586" s="143">
        <v>74</v>
      </c>
      <c r="I586" s="144">
        <v>26250</v>
      </c>
      <c r="J586" s="143">
        <v>60</v>
      </c>
      <c r="K586" s="137">
        <v>42339</v>
      </c>
      <c r="L586" s="137">
        <v>43132</v>
      </c>
      <c r="M586" s="144">
        <f>H586/3.3</f>
        <v>22.424242424242426</v>
      </c>
      <c r="N586" s="144">
        <f>I586/M586</f>
        <v>1170.6081081081081</v>
      </c>
    </row>
    <row r="587" spans="1:14" hidden="1">
      <c r="A587" s="143" t="s">
        <v>2</v>
      </c>
      <c r="B587" s="143" t="s">
        <v>106</v>
      </c>
      <c r="C587" s="143" t="s">
        <v>957</v>
      </c>
      <c r="D587" s="143" t="s">
        <v>489</v>
      </c>
      <c r="E587" s="143" t="s">
        <v>687</v>
      </c>
      <c r="F587" s="143" t="str">
        <f>IF(H587&lt;=60,"소형",IF((H587&gt;60)*(H587&lt;=85)=1,"중소형",IF((H587&gt;85)*(H587&lt;=102)=1,"중형",IF((H587&gt;102)*(H587&lt;=135)=1,"중대형","대형"))))</f>
        <v>중소형</v>
      </c>
      <c r="G587" s="143" t="s">
        <v>1085</v>
      </c>
      <c r="H587" s="143">
        <v>84</v>
      </c>
      <c r="I587" s="144">
        <v>29670</v>
      </c>
      <c r="J587" s="143">
        <v>116</v>
      </c>
      <c r="K587" s="137">
        <v>42339</v>
      </c>
      <c r="L587" s="137">
        <v>43132</v>
      </c>
      <c r="M587" s="144">
        <f>H587/3.3</f>
        <v>25.454545454545457</v>
      </c>
      <c r="N587" s="144">
        <f>I587/M587</f>
        <v>1165.6071428571427</v>
      </c>
    </row>
    <row r="588" spans="1:14" hidden="1">
      <c r="A588" s="143" t="s">
        <v>2</v>
      </c>
      <c r="B588" s="143" t="s">
        <v>110</v>
      </c>
      <c r="C588" s="143" t="s">
        <v>954</v>
      </c>
      <c r="D588" s="143" t="s">
        <v>828</v>
      </c>
      <c r="E588" s="143" t="s">
        <v>829</v>
      </c>
      <c r="F588" s="143" t="str">
        <f>IF(H588&lt;=60,"소형",IF((H588&gt;60)*(H588&lt;=85)=1,"중소형",IF((H588&gt;85)*(H588&lt;=102)=1,"중형",IF((H588&gt;102)*(H588&lt;=135)=1,"중대형","대형"))))</f>
        <v>중소형</v>
      </c>
      <c r="G588" s="143" t="s">
        <v>1001</v>
      </c>
      <c r="H588" s="143">
        <v>84</v>
      </c>
      <c r="I588" s="144">
        <v>24408</v>
      </c>
      <c r="J588" s="143">
        <v>227</v>
      </c>
      <c r="K588" s="137">
        <v>42339</v>
      </c>
      <c r="L588" s="137">
        <v>43132</v>
      </c>
      <c r="M588" s="144">
        <f>H588/3.3</f>
        <v>25.454545454545457</v>
      </c>
      <c r="N588" s="144">
        <f>I588/M588</f>
        <v>958.88571428571424</v>
      </c>
    </row>
    <row r="589" spans="1:14" hidden="1">
      <c r="A589" s="143" t="s">
        <v>2</v>
      </c>
      <c r="B589" s="143" t="s">
        <v>110</v>
      </c>
      <c r="C589" s="143" t="s">
        <v>954</v>
      </c>
      <c r="D589" s="143" t="s">
        <v>828</v>
      </c>
      <c r="E589" s="143" t="s">
        <v>829</v>
      </c>
      <c r="F589" s="143" t="str">
        <f>IF(H589&lt;=60,"소형",IF((H589&gt;60)*(H589&lt;=85)=1,"중소형",IF((H589&gt;85)*(H589&lt;=102)=1,"중형",IF((H589&gt;102)*(H589&lt;=135)=1,"중대형","대형"))))</f>
        <v>중소형</v>
      </c>
      <c r="G589" s="143" t="s">
        <v>1021</v>
      </c>
      <c r="H589" s="143">
        <v>84</v>
      </c>
      <c r="I589" s="144">
        <v>24298</v>
      </c>
      <c r="J589" s="143">
        <v>182</v>
      </c>
      <c r="K589" s="137">
        <v>42339</v>
      </c>
      <c r="L589" s="137">
        <v>43132</v>
      </c>
      <c r="M589" s="144">
        <f>H589/3.3</f>
        <v>25.454545454545457</v>
      </c>
      <c r="N589" s="144">
        <f>I589/M589</f>
        <v>954.56428571428557</v>
      </c>
    </row>
    <row r="590" spans="1:14" hidden="1">
      <c r="A590" s="143" t="s">
        <v>2</v>
      </c>
      <c r="B590" s="143" t="s">
        <v>113</v>
      </c>
      <c r="C590" s="143" t="s">
        <v>966</v>
      </c>
      <c r="D590" s="143" t="s">
        <v>522</v>
      </c>
      <c r="E590" s="143" t="s">
        <v>832</v>
      </c>
      <c r="F590" s="143" t="str">
        <f>IF(H590&lt;=60,"소형",IF((H590&gt;60)*(H590&lt;=85)=1,"중소형",IF((H590&gt;85)*(H590&lt;=102)=1,"중형",IF((H590&gt;102)*(H590&lt;=135)=1,"중대형","대형"))))</f>
        <v>소형</v>
      </c>
      <c r="G590" s="143" t="s">
        <v>1064</v>
      </c>
      <c r="H590" s="143">
        <v>59</v>
      </c>
      <c r="I590" s="144">
        <v>14902</v>
      </c>
      <c r="J590" s="143">
        <v>164</v>
      </c>
      <c r="K590" s="137">
        <v>42339</v>
      </c>
      <c r="L590" s="137">
        <v>43132</v>
      </c>
      <c r="M590" s="144">
        <f>H590/3.3</f>
        <v>17.878787878787879</v>
      </c>
      <c r="N590" s="144">
        <f>I590/M590</f>
        <v>833.50169491525423</v>
      </c>
    </row>
    <row r="591" spans="1:14" hidden="1">
      <c r="A591" s="143" t="s">
        <v>2</v>
      </c>
      <c r="B591" s="143" t="s">
        <v>113</v>
      </c>
      <c r="C591" s="143" t="s">
        <v>966</v>
      </c>
      <c r="D591" s="143" t="s">
        <v>522</v>
      </c>
      <c r="E591" s="143" t="s">
        <v>832</v>
      </c>
      <c r="F591" s="143" t="str">
        <f>IF(H591&lt;=60,"소형",IF((H591&gt;60)*(H591&lt;=85)=1,"중소형",IF((H591&gt;85)*(H591&lt;=102)=1,"중형",IF((H591&gt;102)*(H591&lt;=135)=1,"중대형","대형"))))</f>
        <v>소형</v>
      </c>
      <c r="G591" s="143" t="s">
        <v>1060</v>
      </c>
      <c r="H591" s="143">
        <v>59</v>
      </c>
      <c r="I591" s="144">
        <v>15004</v>
      </c>
      <c r="J591" s="143">
        <v>83</v>
      </c>
      <c r="K591" s="137">
        <v>42339</v>
      </c>
      <c r="L591" s="137">
        <v>43132</v>
      </c>
      <c r="M591" s="144">
        <f>H591/3.3</f>
        <v>17.878787878787879</v>
      </c>
      <c r="N591" s="144">
        <f>I591/M591</f>
        <v>839.20677966101698</v>
      </c>
    </row>
    <row r="592" spans="1:14" hidden="1">
      <c r="A592" s="143" t="s">
        <v>2</v>
      </c>
      <c r="B592" s="143" t="s">
        <v>113</v>
      </c>
      <c r="C592" s="143" t="s">
        <v>966</v>
      </c>
      <c r="D592" s="143" t="s">
        <v>522</v>
      </c>
      <c r="E592" s="143" t="s">
        <v>832</v>
      </c>
      <c r="F592" s="143" t="str">
        <f>IF(H592&lt;=60,"소형",IF((H592&gt;60)*(H592&lt;=85)=1,"중소형",IF((H592&gt;85)*(H592&lt;=102)=1,"중형",IF((H592&gt;102)*(H592&lt;=135)=1,"중대형","대형"))))</f>
        <v>중소형</v>
      </c>
      <c r="G592" s="143" t="s">
        <v>1094</v>
      </c>
      <c r="H592" s="143">
        <v>74</v>
      </c>
      <c r="I592" s="144">
        <v>18310</v>
      </c>
      <c r="J592" s="143">
        <v>221</v>
      </c>
      <c r="K592" s="137">
        <v>42339</v>
      </c>
      <c r="L592" s="137">
        <v>43132</v>
      </c>
      <c r="M592" s="144">
        <f>H592/3.3</f>
        <v>22.424242424242426</v>
      </c>
      <c r="N592" s="144">
        <f>I592/M592</f>
        <v>816.52702702702697</v>
      </c>
    </row>
    <row r="593" spans="1:14" hidden="1">
      <c r="A593" s="143" t="s">
        <v>2</v>
      </c>
      <c r="B593" s="143" t="s">
        <v>113</v>
      </c>
      <c r="C593" s="143" t="s">
        <v>966</v>
      </c>
      <c r="D593" s="143" t="s">
        <v>522</v>
      </c>
      <c r="E593" s="143" t="s">
        <v>832</v>
      </c>
      <c r="F593" s="143" t="str">
        <f>IF(H593&lt;=60,"소형",IF((H593&gt;60)*(H593&lt;=85)=1,"중소형",IF((H593&gt;85)*(H593&lt;=102)=1,"중형",IF((H593&gt;102)*(H593&lt;=135)=1,"중대형","대형"))))</f>
        <v>중소형</v>
      </c>
      <c r="G593" s="143" t="s">
        <v>1026</v>
      </c>
      <c r="H593" s="143">
        <v>84</v>
      </c>
      <c r="I593" s="144">
        <v>20885</v>
      </c>
      <c r="J593" s="143">
        <v>220</v>
      </c>
      <c r="K593" s="137">
        <v>42339</v>
      </c>
      <c r="L593" s="137">
        <v>43132</v>
      </c>
      <c r="M593" s="144">
        <f>H593/3.3</f>
        <v>25.454545454545457</v>
      </c>
      <c r="N593" s="144">
        <f>I593/M593</f>
        <v>820.48214285714278</v>
      </c>
    </row>
    <row r="594" spans="1:14" hidden="1">
      <c r="A594" s="143" t="s">
        <v>2</v>
      </c>
      <c r="B594" s="143" t="s">
        <v>81</v>
      </c>
      <c r="C594" s="143" t="s">
        <v>961</v>
      </c>
      <c r="D594" s="143" t="s">
        <v>606</v>
      </c>
      <c r="E594" s="143" t="s">
        <v>629</v>
      </c>
      <c r="F594" s="143" t="str">
        <f>IF(H594&lt;=60,"소형",IF((H594&gt;60)*(H594&lt;=85)=1,"중소형",IF((H594&gt;85)*(H594&lt;=102)=1,"중형",IF((H594&gt;102)*(H594&lt;=135)=1,"중대형","대형"))))</f>
        <v>소형</v>
      </c>
      <c r="G594" s="143" t="s">
        <v>1069</v>
      </c>
      <c r="H594" s="143">
        <v>59</v>
      </c>
      <c r="I594" s="144">
        <v>39800</v>
      </c>
      <c r="J594" s="143">
        <v>60</v>
      </c>
      <c r="K594" s="137">
        <v>42370</v>
      </c>
      <c r="L594" s="137">
        <v>43132</v>
      </c>
      <c r="M594" s="144">
        <f>H594/3.3</f>
        <v>17.878787878787879</v>
      </c>
      <c r="N594" s="144">
        <f>I594/M594</f>
        <v>2226.101694915254</v>
      </c>
    </row>
    <row r="595" spans="1:14" hidden="1">
      <c r="A595" s="143" t="s">
        <v>2</v>
      </c>
      <c r="B595" s="143" t="s">
        <v>81</v>
      </c>
      <c r="C595" s="143" t="s">
        <v>961</v>
      </c>
      <c r="D595" s="143" t="s">
        <v>606</v>
      </c>
      <c r="E595" s="143" t="s">
        <v>629</v>
      </c>
      <c r="F595" s="143" t="str">
        <f>IF(H595&lt;=60,"소형",IF((H595&gt;60)*(H595&lt;=85)=1,"중소형",IF((H595&gt;85)*(H595&lt;=102)=1,"중형",IF((H595&gt;102)*(H595&lt;=135)=1,"중대형","대형"))))</f>
        <v>중소형</v>
      </c>
      <c r="G595" s="143" t="s">
        <v>1350</v>
      </c>
      <c r="H595" s="143">
        <v>74</v>
      </c>
      <c r="I595" s="144">
        <v>45400</v>
      </c>
      <c r="J595" s="143">
        <v>40</v>
      </c>
      <c r="K595" s="137">
        <v>42370</v>
      </c>
      <c r="L595" s="137">
        <v>43132</v>
      </c>
      <c r="M595" s="144">
        <f>H595/3.3</f>
        <v>22.424242424242426</v>
      </c>
      <c r="N595" s="144">
        <f>I595/M595</f>
        <v>2024.5945945945944</v>
      </c>
    </row>
    <row r="596" spans="1:14" hidden="1">
      <c r="A596" s="143" t="s">
        <v>2</v>
      </c>
      <c r="B596" s="143" t="s">
        <v>81</v>
      </c>
      <c r="C596" s="143" t="s">
        <v>961</v>
      </c>
      <c r="D596" s="143" t="s">
        <v>606</v>
      </c>
      <c r="E596" s="143" t="s">
        <v>629</v>
      </c>
      <c r="F596" s="143" t="str">
        <f>IF(H596&lt;=60,"소형",IF((H596&gt;60)*(H596&lt;=85)=1,"중소형",IF((H596&gt;85)*(H596&lt;=102)=1,"중형",IF((H596&gt;102)*(H596&lt;=135)=1,"중대형","대형"))))</f>
        <v>중소형</v>
      </c>
      <c r="G596" s="143" t="s">
        <v>1363</v>
      </c>
      <c r="H596" s="143">
        <v>84</v>
      </c>
      <c r="I596" s="144">
        <v>50360</v>
      </c>
      <c r="J596" s="143">
        <v>79</v>
      </c>
      <c r="K596" s="137">
        <v>42370</v>
      </c>
      <c r="L596" s="137">
        <v>43132</v>
      </c>
      <c r="M596" s="144">
        <f>H596/3.3</f>
        <v>25.454545454545457</v>
      </c>
      <c r="N596" s="144">
        <f>I596/M596</f>
        <v>1978.4285714285713</v>
      </c>
    </row>
    <row r="597" spans="1:14" hidden="1">
      <c r="A597" s="143" t="s">
        <v>2</v>
      </c>
      <c r="B597" s="143" t="s">
        <v>119</v>
      </c>
      <c r="C597" s="143" t="s">
        <v>954</v>
      </c>
      <c r="D597" s="143" t="s">
        <v>581</v>
      </c>
      <c r="E597" s="143" t="s">
        <v>834</v>
      </c>
      <c r="F597" s="143" t="str">
        <f>IF(H597&lt;=60,"소형",IF((H597&gt;60)*(H597&lt;=85)=1,"중소형",IF((H597&gt;85)*(H597&lt;=102)=1,"중형",IF((H597&gt;102)*(H597&lt;=135)=1,"중대형","대형"))))</f>
        <v>소형</v>
      </c>
      <c r="G597" s="143" t="s">
        <v>1064</v>
      </c>
      <c r="H597" s="143">
        <v>59</v>
      </c>
      <c r="I597" s="144">
        <v>16800</v>
      </c>
      <c r="J597" s="143">
        <v>47</v>
      </c>
      <c r="K597" s="137">
        <v>42370</v>
      </c>
      <c r="L597" s="137">
        <v>43132</v>
      </c>
      <c r="M597" s="144">
        <f>H597/3.3</f>
        <v>17.878787878787879</v>
      </c>
      <c r="N597" s="144">
        <f>I597/M597</f>
        <v>939.66101694915255</v>
      </c>
    </row>
    <row r="598" spans="1:14" hidden="1">
      <c r="A598" s="143" t="s">
        <v>2</v>
      </c>
      <c r="B598" s="143" t="s">
        <v>119</v>
      </c>
      <c r="C598" s="143" t="s">
        <v>954</v>
      </c>
      <c r="D598" s="143" t="s">
        <v>581</v>
      </c>
      <c r="E598" s="143" t="s">
        <v>834</v>
      </c>
      <c r="F598" s="143" t="str">
        <f>IF(H598&lt;=60,"소형",IF((H598&gt;60)*(H598&lt;=85)=1,"중소형",IF((H598&gt;85)*(H598&lt;=102)=1,"중형",IF((H598&gt;102)*(H598&lt;=135)=1,"중대형","대형"))))</f>
        <v>소형</v>
      </c>
      <c r="G598" s="143" t="s">
        <v>1060</v>
      </c>
      <c r="H598" s="143">
        <v>59</v>
      </c>
      <c r="I598" s="144">
        <v>16800</v>
      </c>
      <c r="J598" s="143">
        <v>214</v>
      </c>
      <c r="K598" s="137">
        <v>42370</v>
      </c>
      <c r="L598" s="137">
        <v>43132</v>
      </c>
      <c r="M598" s="144">
        <f>H598/3.3</f>
        <v>17.878787878787879</v>
      </c>
      <c r="N598" s="144">
        <f>I598/M598</f>
        <v>939.66101694915255</v>
      </c>
    </row>
    <row r="599" spans="1:14" hidden="1">
      <c r="A599" s="143" t="s">
        <v>2</v>
      </c>
      <c r="B599" s="143" t="s">
        <v>119</v>
      </c>
      <c r="C599" s="143" t="s">
        <v>954</v>
      </c>
      <c r="D599" s="143" t="s">
        <v>581</v>
      </c>
      <c r="E599" s="143" t="s">
        <v>834</v>
      </c>
      <c r="F599" s="143" t="str">
        <f>IF(H599&lt;=60,"소형",IF((H599&gt;60)*(H599&lt;=85)=1,"중소형",IF((H599&gt;85)*(H599&lt;=102)=1,"중형",IF((H599&gt;102)*(H599&lt;=135)=1,"중대형","대형"))))</f>
        <v>소형</v>
      </c>
      <c r="G599" s="143" t="s">
        <v>1074</v>
      </c>
      <c r="H599" s="143">
        <v>59</v>
      </c>
      <c r="I599" s="144">
        <v>16800</v>
      </c>
      <c r="J599" s="143">
        <v>84</v>
      </c>
      <c r="K599" s="137">
        <v>42370</v>
      </c>
      <c r="L599" s="137">
        <v>43132</v>
      </c>
      <c r="M599" s="144">
        <f>H599/3.3</f>
        <v>17.878787878787879</v>
      </c>
      <c r="N599" s="144">
        <f>I599/M599</f>
        <v>939.66101694915255</v>
      </c>
    </row>
    <row r="600" spans="1:14" hidden="1">
      <c r="A600" s="143" t="s">
        <v>2</v>
      </c>
      <c r="B600" s="143" t="s">
        <v>119</v>
      </c>
      <c r="C600" s="143" t="s">
        <v>954</v>
      </c>
      <c r="D600" s="143" t="s">
        <v>581</v>
      </c>
      <c r="E600" s="143" t="s">
        <v>834</v>
      </c>
      <c r="F600" s="143" t="str">
        <f>IF(H600&lt;=60,"소형",IF((H600&gt;60)*(H600&lt;=85)=1,"중소형",IF((H600&gt;85)*(H600&lt;=102)=1,"중형",IF((H600&gt;102)*(H600&lt;=135)=1,"중대형","대형"))))</f>
        <v>중소형</v>
      </c>
      <c r="G600" s="143" t="s">
        <v>1099</v>
      </c>
      <c r="H600" s="143">
        <v>72</v>
      </c>
      <c r="I600" s="144">
        <v>20200</v>
      </c>
      <c r="J600" s="143">
        <v>158</v>
      </c>
      <c r="K600" s="137">
        <v>42370</v>
      </c>
      <c r="L600" s="137">
        <v>43132</v>
      </c>
      <c r="M600" s="144">
        <f>H600/3.3</f>
        <v>21.81818181818182</v>
      </c>
      <c r="N600" s="144">
        <f>I600/M600</f>
        <v>925.83333333333326</v>
      </c>
    </row>
    <row r="601" spans="1:14" hidden="1">
      <c r="A601" s="143" t="s">
        <v>2</v>
      </c>
      <c r="B601" s="143" t="s">
        <v>119</v>
      </c>
      <c r="C601" s="143" t="s">
        <v>954</v>
      </c>
      <c r="D601" s="143" t="s">
        <v>581</v>
      </c>
      <c r="E601" s="143" t="s">
        <v>834</v>
      </c>
      <c r="F601" s="143" t="str">
        <f>IF(H601&lt;=60,"소형",IF((H601&gt;60)*(H601&lt;=85)=1,"중소형",IF((H601&gt;85)*(H601&lt;=102)=1,"중형",IF((H601&gt;102)*(H601&lt;=135)=1,"중대형","대형"))))</f>
        <v>중소형</v>
      </c>
      <c r="G601" s="143" t="s">
        <v>1100</v>
      </c>
      <c r="H601" s="143">
        <v>72</v>
      </c>
      <c r="I601" s="144">
        <v>20200</v>
      </c>
      <c r="J601" s="143">
        <v>106</v>
      </c>
      <c r="K601" s="137">
        <v>42370</v>
      </c>
      <c r="L601" s="137">
        <v>43132</v>
      </c>
      <c r="M601" s="144">
        <f>H601/3.3</f>
        <v>21.81818181818182</v>
      </c>
      <c r="N601" s="144">
        <f>I601/M601</f>
        <v>925.83333333333326</v>
      </c>
    </row>
    <row r="602" spans="1:14" hidden="1">
      <c r="A602" s="143" t="s">
        <v>2</v>
      </c>
      <c r="B602" s="143" t="s">
        <v>84</v>
      </c>
      <c r="C602" s="143" t="s">
        <v>952</v>
      </c>
      <c r="D602" s="143" t="s">
        <v>535</v>
      </c>
      <c r="E602" s="143" t="s">
        <v>659</v>
      </c>
      <c r="F602" s="143" t="str">
        <f>IF(H602&lt;=60,"소형",IF((H602&gt;60)*(H602&lt;=85)=1,"중소형",IF((H602&gt;85)*(H602&lt;=102)=1,"중형",IF((H602&gt;102)*(H602&lt;=135)=1,"중대형","대형"))))</f>
        <v>중소형</v>
      </c>
      <c r="G602" s="143" t="s">
        <v>1063</v>
      </c>
      <c r="H602" s="143">
        <v>75</v>
      </c>
      <c r="I602" s="144">
        <v>28900</v>
      </c>
      <c r="J602" s="143">
        <v>198</v>
      </c>
      <c r="K602" s="137">
        <v>42401</v>
      </c>
      <c r="L602" s="137">
        <v>43132</v>
      </c>
      <c r="M602" s="144">
        <f>H602/3.3</f>
        <v>22.72727272727273</v>
      </c>
      <c r="N602" s="144">
        <f>I602/M602</f>
        <v>1271.5999999999999</v>
      </c>
    </row>
    <row r="603" spans="1:14" hidden="1">
      <c r="A603" s="143" t="s">
        <v>2</v>
      </c>
      <c r="B603" s="143" t="s">
        <v>3490</v>
      </c>
      <c r="C603" s="143" t="s">
        <v>952</v>
      </c>
      <c r="D603" s="143" t="s">
        <v>535</v>
      </c>
      <c r="E603" s="143" t="s">
        <v>659</v>
      </c>
      <c r="F603" s="143" t="str">
        <f>IF(H603&lt;=60,"소형",IF((H603&gt;60)*(H603&lt;=85)=1,"중소형",IF((H603&gt;85)*(H603&lt;=102)=1,"중형",IF((H603&gt;102)*(H603&lt;=135)=1,"중대형","대형"))))</f>
        <v>중소형</v>
      </c>
      <c r="G603" s="143" t="s">
        <v>1006</v>
      </c>
      <c r="H603" s="143">
        <v>84</v>
      </c>
      <c r="I603" s="144">
        <v>31900</v>
      </c>
      <c r="J603" s="143">
        <v>231</v>
      </c>
      <c r="K603" s="137">
        <v>42401</v>
      </c>
      <c r="L603" s="137">
        <v>43132</v>
      </c>
      <c r="M603" s="144">
        <f>H603/3.3</f>
        <v>25.454545454545457</v>
      </c>
      <c r="N603" s="144">
        <f>I603/M603</f>
        <v>1253.2142857142856</v>
      </c>
    </row>
    <row r="604" spans="1:14" hidden="1">
      <c r="A604" s="143" t="s">
        <v>2</v>
      </c>
      <c r="B604" s="143" t="s">
        <v>84</v>
      </c>
      <c r="C604" s="143" t="s">
        <v>952</v>
      </c>
      <c r="D604" s="143" t="s">
        <v>535</v>
      </c>
      <c r="E604" s="143" t="s">
        <v>659</v>
      </c>
      <c r="F604" s="143" t="str">
        <f>IF(H604&lt;=60,"소형",IF((H604&gt;60)*(H604&lt;=85)=1,"중소형",IF((H604&gt;85)*(H604&lt;=102)=1,"중형",IF((H604&gt;102)*(H604&lt;=135)=1,"중대형","대형"))))</f>
        <v>중소형</v>
      </c>
      <c r="G604" s="143" t="s">
        <v>1021</v>
      </c>
      <c r="H604" s="143">
        <v>84</v>
      </c>
      <c r="I604" s="144">
        <v>31900</v>
      </c>
      <c r="J604" s="143">
        <v>76</v>
      </c>
      <c r="K604" s="137">
        <v>42401</v>
      </c>
      <c r="L604" s="137">
        <v>43132</v>
      </c>
      <c r="M604" s="144">
        <f>H604/3.3</f>
        <v>25.454545454545457</v>
      </c>
      <c r="N604" s="144">
        <f>I604/M604</f>
        <v>1253.2142857142856</v>
      </c>
    </row>
    <row r="605" spans="1:14" hidden="1">
      <c r="A605" s="143" t="s">
        <v>2</v>
      </c>
      <c r="B605" s="143" t="s">
        <v>84</v>
      </c>
      <c r="C605" s="143" t="s">
        <v>952</v>
      </c>
      <c r="D605" s="143" t="s">
        <v>535</v>
      </c>
      <c r="E605" s="143" t="s">
        <v>659</v>
      </c>
      <c r="F605" s="143" t="str">
        <f>IF(H605&lt;=60,"소형",IF((H605&gt;60)*(H605&lt;=85)=1,"중소형",IF((H605&gt;85)*(H605&lt;=102)=1,"중형",IF((H605&gt;102)*(H605&lt;=135)=1,"중대형","대형"))))</f>
        <v>중대형</v>
      </c>
      <c r="G605" s="143" t="s">
        <v>1579</v>
      </c>
      <c r="H605" s="143">
        <v>103</v>
      </c>
      <c r="I605" s="144">
        <v>38300</v>
      </c>
      <c r="J605" s="143">
        <v>80</v>
      </c>
      <c r="K605" s="137">
        <v>42401</v>
      </c>
      <c r="L605" s="137">
        <v>43132</v>
      </c>
      <c r="M605" s="144">
        <f>H605/3.3</f>
        <v>31.212121212121215</v>
      </c>
      <c r="N605" s="144">
        <f>I605/M605</f>
        <v>1227.0873786407767</v>
      </c>
    </row>
    <row r="606" spans="1:14" hidden="1">
      <c r="A606" s="143" t="s">
        <v>2</v>
      </c>
      <c r="B606" s="143" t="s">
        <v>97</v>
      </c>
      <c r="C606" s="143" t="s">
        <v>963</v>
      </c>
      <c r="D606" s="143" t="s">
        <v>563</v>
      </c>
      <c r="E606" s="143" t="s">
        <v>788</v>
      </c>
      <c r="F606" s="143" t="str">
        <f>IF(H606&lt;=60,"소형",IF((H606&gt;60)*(H606&lt;=85)=1,"중소형",IF((H606&gt;85)*(H606&lt;=102)=1,"중형",IF((H606&gt;102)*(H606&lt;=135)=1,"중대형","대형"))))</f>
        <v>중소형</v>
      </c>
      <c r="G606" s="143" t="s">
        <v>1365</v>
      </c>
      <c r="H606" s="143">
        <v>72</v>
      </c>
      <c r="I606" s="144">
        <v>33530</v>
      </c>
      <c r="J606" s="143">
        <v>19</v>
      </c>
      <c r="K606" s="137">
        <v>42401</v>
      </c>
      <c r="L606" s="137">
        <v>43132</v>
      </c>
      <c r="M606" s="144">
        <f>H606/3.3</f>
        <v>21.81818181818182</v>
      </c>
      <c r="N606" s="144">
        <f>I606/M606</f>
        <v>1536.7916666666665</v>
      </c>
    </row>
    <row r="607" spans="1:14" hidden="1">
      <c r="A607" s="143" t="s">
        <v>2</v>
      </c>
      <c r="B607" s="143" t="s">
        <v>97</v>
      </c>
      <c r="C607" s="143" t="s">
        <v>963</v>
      </c>
      <c r="D607" s="143" t="s">
        <v>563</v>
      </c>
      <c r="E607" s="143" t="s">
        <v>788</v>
      </c>
      <c r="F607" s="143" t="str">
        <f>IF(H607&lt;=60,"소형",IF((H607&gt;60)*(H607&lt;=85)=1,"중소형",IF((H607&gt;85)*(H607&lt;=102)=1,"중형",IF((H607&gt;102)*(H607&lt;=135)=1,"중대형","대형"))))</f>
        <v>중소형</v>
      </c>
      <c r="G607" s="143" t="s">
        <v>1078</v>
      </c>
      <c r="H607" s="143">
        <v>72</v>
      </c>
      <c r="I607" s="144">
        <v>32430</v>
      </c>
      <c r="J607" s="143">
        <v>1</v>
      </c>
      <c r="K607" s="137">
        <v>42401</v>
      </c>
      <c r="L607" s="137">
        <v>43132</v>
      </c>
      <c r="M607" s="144">
        <f>H607/3.3</f>
        <v>21.81818181818182</v>
      </c>
      <c r="N607" s="144">
        <f>I607/M607</f>
        <v>1486.3749999999998</v>
      </c>
    </row>
    <row r="608" spans="1:14" hidden="1">
      <c r="A608" s="143" t="s">
        <v>2</v>
      </c>
      <c r="B608" s="143" t="s">
        <v>97</v>
      </c>
      <c r="C608" s="143" t="s">
        <v>963</v>
      </c>
      <c r="D608" s="143" t="s">
        <v>563</v>
      </c>
      <c r="E608" s="143" t="s">
        <v>788</v>
      </c>
      <c r="F608" s="143" t="str">
        <f>IF(H608&lt;=60,"소형",IF((H608&gt;60)*(H608&lt;=85)=1,"중소형",IF((H608&gt;85)*(H608&lt;=102)=1,"중형",IF((H608&gt;102)*(H608&lt;=135)=1,"중대형","대형"))))</f>
        <v>중소형</v>
      </c>
      <c r="G608" s="143" t="s">
        <v>1001</v>
      </c>
      <c r="H608" s="143">
        <v>84</v>
      </c>
      <c r="I608" s="144">
        <v>37900</v>
      </c>
      <c r="J608" s="143">
        <v>188</v>
      </c>
      <c r="K608" s="137">
        <v>42401</v>
      </c>
      <c r="L608" s="137">
        <v>43132</v>
      </c>
      <c r="M608" s="144">
        <f>H608/3.3</f>
        <v>25.454545454545457</v>
      </c>
      <c r="N608" s="144">
        <f>I608/M608</f>
        <v>1488.9285714285713</v>
      </c>
    </row>
    <row r="609" spans="1:14" hidden="1">
      <c r="A609" s="143" t="s">
        <v>2</v>
      </c>
      <c r="B609" s="143" t="s">
        <v>97</v>
      </c>
      <c r="C609" s="143" t="s">
        <v>963</v>
      </c>
      <c r="D609" s="143" t="s">
        <v>563</v>
      </c>
      <c r="E609" s="143" t="s">
        <v>788</v>
      </c>
      <c r="F609" s="143" t="str">
        <f>IF(H609&lt;=60,"소형",IF((H609&gt;60)*(H609&lt;=85)=1,"중소형",IF((H609&gt;85)*(H609&lt;=102)=1,"중형",IF((H609&gt;102)*(H609&lt;=135)=1,"중대형","대형"))))</f>
        <v>중소형</v>
      </c>
      <c r="G609" s="143" t="s">
        <v>1002</v>
      </c>
      <c r="H609" s="143">
        <v>84</v>
      </c>
      <c r="I609" s="144">
        <v>37900</v>
      </c>
      <c r="J609" s="143">
        <v>2</v>
      </c>
      <c r="K609" s="137">
        <v>42401</v>
      </c>
      <c r="L609" s="137">
        <v>43132</v>
      </c>
      <c r="M609" s="144">
        <f>H609/3.3</f>
        <v>25.454545454545457</v>
      </c>
      <c r="N609" s="144">
        <f>I609/M609</f>
        <v>1488.9285714285713</v>
      </c>
    </row>
    <row r="610" spans="1:14" hidden="1">
      <c r="A610" s="143" t="s">
        <v>2</v>
      </c>
      <c r="B610" s="143" t="s">
        <v>93</v>
      </c>
      <c r="C610" s="143" t="s">
        <v>965</v>
      </c>
      <c r="D610" s="143" t="s">
        <v>528</v>
      </c>
      <c r="E610" s="143" t="s">
        <v>655</v>
      </c>
      <c r="F610" s="143" t="str">
        <f>IF(H610&lt;=60,"소형",IF((H610&gt;60)*(H610&lt;=85)=1,"중소형",IF((H610&gt;85)*(H610&lt;=102)=1,"중형",IF((H610&gt;102)*(H610&lt;=135)=1,"중대형","대형"))))</f>
        <v>중소형</v>
      </c>
      <c r="G610" s="143" t="s">
        <v>1047</v>
      </c>
      <c r="H610" s="143">
        <v>84</v>
      </c>
      <c r="I610" s="144">
        <v>27700</v>
      </c>
      <c r="J610" s="143">
        <v>214</v>
      </c>
      <c r="K610" s="137">
        <v>42430</v>
      </c>
      <c r="L610" s="137">
        <v>43132</v>
      </c>
      <c r="M610" s="144">
        <f>H610/3.3</f>
        <v>25.454545454545457</v>
      </c>
      <c r="N610" s="144">
        <f>I610/M610</f>
        <v>1088.2142857142856</v>
      </c>
    </row>
    <row r="611" spans="1:14" hidden="1">
      <c r="A611" s="143" t="s">
        <v>2</v>
      </c>
      <c r="B611" s="143" t="s">
        <v>93</v>
      </c>
      <c r="C611" s="143" t="s">
        <v>965</v>
      </c>
      <c r="D611" s="143" t="s">
        <v>528</v>
      </c>
      <c r="E611" s="143" t="s">
        <v>655</v>
      </c>
      <c r="F611" s="143" t="str">
        <f>IF(H611&lt;=60,"소형",IF((H611&gt;60)*(H611&lt;=85)=1,"중소형",IF((H611&gt;85)*(H611&lt;=102)=1,"중형",IF((H611&gt;102)*(H611&lt;=135)=1,"중대형","대형"))))</f>
        <v>중소형</v>
      </c>
      <c r="G611" s="143" t="s">
        <v>1013</v>
      </c>
      <c r="H611" s="143">
        <v>84</v>
      </c>
      <c r="I611" s="144">
        <v>27700</v>
      </c>
      <c r="J611" s="143">
        <v>52</v>
      </c>
      <c r="K611" s="137">
        <v>42430</v>
      </c>
      <c r="L611" s="137">
        <v>43132</v>
      </c>
      <c r="M611" s="144">
        <f>H611/3.3</f>
        <v>25.454545454545457</v>
      </c>
      <c r="N611" s="144">
        <f>I611/M611</f>
        <v>1088.2142857142856</v>
      </c>
    </row>
    <row r="612" spans="1:14" hidden="1">
      <c r="A612" s="143" t="s">
        <v>2</v>
      </c>
      <c r="B612" s="143" t="s">
        <v>93</v>
      </c>
      <c r="C612" s="143" t="s">
        <v>965</v>
      </c>
      <c r="D612" s="143" t="s">
        <v>528</v>
      </c>
      <c r="E612" s="143" t="s">
        <v>655</v>
      </c>
      <c r="F612" s="143" t="str">
        <f>IF(H612&lt;=60,"소형",IF((H612&gt;60)*(H612&lt;=85)=1,"중소형",IF((H612&gt;85)*(H612&lt;=102)=1,"중형",IF((H612&gt;102)*(H612&lt;=135)=1,"중대형","대형"))))</f>
        <v>중소형</v>
      </c>
      <c r="G612" s="143" t="s">
        <v>1014</v>
      </c>
      <c r="H612" s="143">
        <v>84</v>
      </c>
      <c r="I612" s="144">
        <v>27090</v>
      </c>
      <c r="J612" s="143">
        <v>116</v>
      </c>
      <c r="K612" s="137">
        <v>42430</v>
      </c>
      <c r="L612" s="137">
        <v>43132</v>
      </c>
      <c r="M612" s="144">
        <f>H612/3.3</f>
        <v>25.454545454545457</v>
      </c>
      <c r="N612" s="144">
        <f>I612/M612</f>
        <v>1064.25</v>
      </c>
    </row>
    <row r="613" spans="1:14" hidden="1">
      <c r="A613" s="143" t="s">
        <v>2</v>
      </c>
      <c r="B613" s="143" t="s">
        <v>93</v>
      </c>
      <c r="C613" s="143" t="s">
        <v>965</v>
      </c>
      <c r="D613" s="143" t="s">
        <v>528</v>
      </c>
      <c r="E613" s="143" t="s">
        <v>655</v>
      </c>
      <c r="F613" s="143" t="str">
        <f>IF(H613&lt;=60,"소형",IF((H613&gt;60)*(H613&lt;=85)=1,"중소형",IF((H613&gt;85)*(H613&lt;=102)=1,"중형",IF((H613&gt;102)*(H613&lt;=135)=1,"중대형","대형"))))</f>
        <v>중형</v>
      </c>
      <c r="G613" s="143" t="s">
        <v>1285</v>
      </c>
      <c r="H613" s="143">
        <v>100</v>
      </c>
      <c r="I613" s="144">
        <v>30950</v>
      </c>
      <c r="J613" s="143">
        <v>52</v>
      </c>
      <c r="K613" s="137">
        <v>42430</v>
      </c>
      <c r="L613" s="137">
        <v>43132</v>
      </c>
      <c r="M613" s="144">
        <f>H613/3.3</f>
        <v>30.303030303030305</v>
      </c>
      <c r="N613" s="144">
        <f>I613/M613</f>
        <v>1021.3499999999999</v>
      </c>
    </row>
    <row r="614" spans="1:14" hidden="1">
      <c r="A614" s="143" t="s">
        <v>2</v>
      </c>
      <c r="B614" s="143" t="s">
        <v>93</v>
      </c>
      <c r="C614" s="143" t="s">
        <v>965</v>
      </c>
      <c r="D614" s="143" t="s">
        <v>528</v>
      </c>
      <c r="E614" s="143" t="s">
        <v>655</v>
      </c>
      <c r="F614" s="143" t="str">
        <f>IF(H614&lt;=60,"소형",IF((H614&gt;60)*(H614&lt;=85)=1,"중소형",IF((H614&gt;85)*(H614&lt;=102)=1,"중형",IF((H614&gt;102)*(H614&lt;=135)=1,"중대형","대형"))))</f>
        <v>중형</v>
      </c>
      <c r="G614" s="143" t="s">
        <v>1286</v>
      </c>
      <c r="H614" s="143">
        <v>100</v>
      </c>
      <c r="I614" s="144">
        <v>30310</v>
      </c>
      <c r="J614" s="143">
        <v>114</v>
      </c>
      <c r="K614" s="137">
        <v>42430</v>
      </c>
      <c r="L614" s="137">
        <v>43132</v>
      </c>
      <c r="M614" s="144">
        <f>H614/3.3</f>
        <v>30.303030303030305</v>
      </c>
      <c r="N614" s="144">
        <f>I614/M614</f>
        <v>1000.2299999999999</v>
      </c>
    </row>
    <row r="615" spans="1:14" hidden="1">
      <c r="A615" s="143" t="s">
        <v>2</v>
      </c>
      <c r="B615" s="143" t="s">
        <v>93</v>
      </c>
      <c r="C615" s="143" t="s">
        <v>965</v>
      </c>
      <c r="D615" s="143" t="s">
        <v>528</v>
      </c>
      <c r="E615" s="143" t="s">
        <v>655</v>
      </c>
      <c r="F615" s="143" t="str">
        <f>IF(H615&lt;=60,"소형",IF((H615&gt;60)*(H615&lt;=85)=1,"중소형",IF((H615&gt;85)*(H615&lt;=102)=1,"중형",IF((H615&gt;102)*(H615&lt;=135)=1,"중대형","대형"))))</f>
        <v>중대형</v>
      </c>
      <c r="G615" s="143" t="s">
        <v>1602</v>
      </c>
      <c r="H615" s="143">
        <v>117</v>
      </c>
      <c r="I615" s="144">
        <v>35850</v>
      </c>
      <c r="J615" s="143">
        <v>48</v>
      </c>
      <c r="K615" s="137">
        <v>42430</v>
      </c>
      <c r="L615" s="137">
        <v>43132</v>
      </c>
      <c r="M615" s="144">
        <f>H615/3.3</f>
        <v>35.454545454545453</v>
      </c>
      <c r="N615" s="144">
        <f>I615/M615</f>
        <v>1011.1538461538462</v>
      </c>
    </row>
    <row r="616" spans="1:14" hidden="1">
      <c r="A616" s="143" t="s">
        <v>2</v>
      </c>
      <c r="B616" s="143" t="s">
        <v>93</v>
      </c>
      <c r="C616" s="143" t="s">
        <v>965</v>
      </c>
      <c r="D616" s="143" t="s">
        <v>528</v>
      </c>
      <c r="E616" s="143" t="s">
        <v>655</v>
      </c>
      <c r="F616" s="143" t="str">
        <f>IF(H616&lt;=60,"소형",IF((H616&gt;60)*(H616&lt;=85)=1,"중소형",IF((H616&gt;85)*(H616&lt;=102)=1,"중형",IF((H616&gt;102)*(H616&lt;=135)=1,"중대형","대형"))))</f>
        <v>중대형</v>
      </c>
      <c r="G616" s="143" t="s">
        <v>1422</v>
      </c>
      <c r="H616" s="143">
        <v>117</v>
      </c>
      <c r="I616" s="144">
        <v>35640</v>
      </c>
      <c r="J616" s="143">
        <v>26</v>
      </c>
      <c r="K616" s="137">
        <v>42430</v>
      </c>
      <c r="L616" s="137">
        <v>43132</v>
      </c>
      <c r="M616" s="144">
        <f>H616/3.3</f>
        <v>35.454545454545453</v>
      </c>
      <c r="N616" s="144">
        <f>I616/M616</f>
        <v>1005.2307692307693</v>
      </c>
    </row>
    <row r="617" spans="1:14" hidden="1">
      <c r="A617" s="143" t="s">
        <v>2</v>
      </c>
      <c r="B617" s="143" t="s">
        <v>93</v>
      </c>
      <c r="C617" s="143" t="s">
        <v>965</v>
      </c>
      <c r="D617" s="143" t="s">
        <v>528</v>
      </c>
      <c r="E617" s="143" t="s">
        <v>655</v>
      </c>
      <c r="F617" s="143" t="str">
        <f>IF(H617&lt;=60,"소형",IF((H617&gt;60)*(H617&lt;=85)=1,"중소형",IF((H617&gt;85)*(H617&lt;=102)=1,"중형",IF((H617&gt;102)*(H617&lt;=135)=1,"중대형","대형"))))</f>
        <v>중대형</v>
      </c>
      <c r="G617" s="143" t="s">
        <v>1603</v>
      </c>
      <c r="H617" s="143">
        <v>117</v>
      </c>
      <c r="I617" s="144">
        <v>34910</v>
      </c>
      <c r="J617" s="143">
        <v>26</v>
      </c>
      <c r="K617" s="137">
        <v>42430</v>
      </c>
      <c r="L617" s="137">
        <v>43132</v>
      </c>
      <c r="M617" s="144">
        <f>H617/3.3</f>
        <v>35.454545454545453</v>
      </c>
      <c r="N617" s="144">
        <f>I617/M617</f>
        <v>984.64102564102564</v>
      </c>
    </row>
    <row r="618" spans="1:14" hidden="1">
      <c r="A618" s="143" t="s">
        <v>2</v>
      </c>
      <c r="B618" s="143" t="s">
        <v>93</v>
      </c>
      <c r="C618" s="143" t="s">
        <v>965</v>
      </c>
      <c r="D618" s="143" t="s">
        <v>528</v>
      </c>
      <c r="E618" s="143" t="s">
        <v>655</v>
      </c>
      <c r="F618" s="143" t="str">
        <f>IF(H618&lt;=60,"소형",IF((H618&gt;60)*(H618&lt;=85)=1,"중소형",IF((H618&gt;85)*(H618&lt;=102)=1,"중형",IF((H618&gt;102)*(H618&lt;=135)=1,"중대형","대형"))))</f>
        <v>중대형</v>
      </c>
      <c r="G618" s="143" t="s">
        <v>1604</v>
      </c>
      <c r="H618" s="143">
        <v>117</v>
      </c>
      <c r="I618" s="144">
        <v>35760</v>
      </c>
      <c r="J618" s="143">
        <v>54</v>
      </c>
      <c r="K618" s="137">
        <v>42430</v>
      </c>
      <c r="L618" s="137">
        <v>43132</v>
      </c>
      <c r="M618" s="144">
        <f>H618/3.3</f>
        <v>35.454545454545453</v>
      </c>
      <c r="N618" s="144">
        <f>I618/M618</f>
        <v>1008.6153846153846</v>
      </c>
    </row>
    <row r="619" spans="1:14" hidden="1">
      <c r="A619" s="143" t="s">
        <v>2</v>
      </c>
      <c r="B619" s="143" t="s">
        <v>96</v>
      </c>
      <c r="C619" s="143" t="s">
        <v>957</v>
      </c>
      <c r="D619" s="143" t="s">
        <v>489</v>
      </c>
      <c r="E619" s="143" t="s">
        <v>760</v>
      </c>
      <c r="F619" s="143" t="str">
        <f>IF(H619&lt;=60,"소형",IF((H619&gt;60)*(H619&lt;=85)=1,"중소형",IF((H619&gt;85)*(H619&lt;=102)=1,"중형",IF((H619&gt;102)*(H619&lt;=135)=1,"중대형","대형"))))</f>
        <v>소형</v>
      </c>
      <c r="G619" s="143" t="s">
        <v>1010</v>
      </c>
      <c r="H619" s="143">
        <v>59</v>
      </c>
      <c r="I619" s="144">
        <v>20650</v>
      </c>
      <c r="J619" s="143">
        <v>142</v>
      </c>
      <c r="K619" s="137">
        <v>42430</v>
      </c>
      <c r="L619" s="137">
        <v>43132</v>
      </c>
      <c r="M619" s="144">
        <f>H619/3.3</f>
        <v>17.878787878787879</v>
      </c>
      <c r="N619" s="144">
        <f>I619/M619</f>
        <v>1155</v>
      </c>
    </row>
    <row r="620" spans="1:14" hidden="1">
      <c r="A620" s="143" t="s">
        <v>2</v>
      </c>
      <c r="B620" s="143" t="s">
        <v>96</v>
      </c>
      <c r="C620" s="143" t="s">
        <v>957</v>
      </c>
      <c r="D620" s="143" t="s">
        <v>489</v>
      </c>
      <c r="E620" s="143" t="s">
        <v>760</v>
      </c>
      <c r="F620" s="143" t="str">
        <f>IF(H620&lt;=60,"소형",IF((H620&gt;60)*(H620&lt;=85)=1,"중소형",IF((H620&gt;85)*(H620&lt;=102)=1,"중형",IF((H620&gt;102)*(H620&lt;=135)=1,"중대형","대형"))))</f>
        <v>중소형</v>
      </c>
      <c r="G620" s="143" t="s">
        <v>1296</v>
      </c>
      <c r="H620" s="143">
        <v>69</v>
      </c>
      <c r="I620" s="144">
        <v>23805</v>
      </c>
      <c r="J620" s="143">
        <v>157</v>
      </c>
      <c r="K620" s="137">
        <v>42430</v>
      </c>
      <c r="L620" s="137">
        <v>43132</v>
      </c>
      <c r="M620" s="144">
        <f>H620/3.3</f>
        <v>20.90909090909091</v>
      </c>
      <c r="N620" s="144">
        <f>I620/M620</f>
        <v>1138.5</v>
      </c>
    </row>
    <row r="621" spans="1:14" hidden="1">
      <c r="A621" s="143" t="s">
        <v>2</v>
      </c>
      <c r="B621" s="143" t="s">
        <v>1559</v>
      </c>
      <c r="C621" s="143" t="s">
        <v>960</v>
      </c>
      <c r="D621" s="143" t="s">
        <v>487</v>
      </c>
      <c r="E621" s="143" t="s">
        <v>759</v>
      </c>
      <c r="F621" s="143" t="str">
        <f>IF(H621&lt;=60,"소형",IF((H621&gt;60)*(H621&lt;=85)=1,"중소형",IF((H621&gt;85)*(H621&lt;=102)=1,"중형",IF((H621&gt;102)*(H621&lt;=135)=1,"중대형","대형"))))</f>
        <v>중소형</v>
      </c>
      <c r="G621" s="143" t="s">
        <v>1006</v>
      </c>
      <c r="H621" s="143">
        <v>84</v>
      </c>
      <c r="I621" s="144">
        <v>33500</v>
      </c>
      <c r="J621" s="143">
        <v>280</v>
      </c>
      <c r="K621" s="137">
        <v>42491</v>
      </c>
      <c r="L621" s="137">
        <v>43132</v>
      </c>
      <c r="M621" s="144">
        <f>H621/3.3</f>
        <v>25.454545454545457</v>
      </c>
      <c r="N621" s="144">
        <f>I621/M621</f>
        <v>1316.0714285714284</v>
      </c>
    </row>
    <row r="622" spans="1:14" hidden="1">
      <c r="A622" s="143" t="s">
        <v>2</v>
      </c>
      <c r="B622" s="143" t="s">
        <v>1559</v>
      </c>
      <c r="C622" s="143" t="s">
        <v>960</v>
      </c>
      <c r="D622" s="143" t="s">
        <v>487</v>
      </c>
      <c r="E622" s="143" t="s">
        <v>759</v>
      </c>
      <c r="F622" s="143" t="str">
        <f>IF(H622&lt;=60,"소형",IF((H622&gt;60)*(H622&lt;=85)=1,"중소형",IF((H622&gt;85)*(H622&lt;=102)=1,"중형",IF((H622&gt;102)*(H622&lt;=135)=1,"중대형","대형"))))</f>
        <v>중소형</v>
      </c>
      <c r="G622" s="143" t="s">
        <v>1021</v>
      </c>
      <c r="H622" s="143">
        <v>84</v>
      </c>
      <c r="I622" s="144">
        <v>33500</v>
      </c>
      <c r="J622" s="143">
        <v>2722</v>
      </c>
      <c r="K622" s="137">
        <v>42491</v>
      </c>
      <c r="L622" s="137">
        <v>43132</v>
      </c>
      <c r="M622" s="144">
        <f>H622/3.3</f>
        <v>25.454545454545457</v>
      </c>
      <c r="N622" s="144">
        <f>I622/M622</f>
        <v>1316.0714285714284</v>
      </c>
    </row>
    <row r="623" spans="1:14" hidden="1">
      <c r="A623" s="143" t="s">
        <v>2</v>
      </c>
      <c r="B623" s="143" t="s">
        <v>1559</v>
      </c>
      <c r="C623" s="143" t="s">
        <v>960</v>
      </c>
      <c r="D623" s="143" t="s">
        <v>487</v>
      </c>
      <c r="E623" s="143" t="s">
        <v>759</v>
      </c>
      <c r="F623" s="143" t="str">
        <f>IF(H623&lt;=60,"소형",IF((H623&gt;60)*(H623&lt;=85)=1,"중소형",IF((H623&gt;85)*(H623&lt;=102)=1,"중형",IF((H623&gt;102)*(H623&lt;=135)=1,"중대형","대형"))))</f>
        <v>중소형</v>
      </c>
      <c r="G623" s="143" t="s">
        <v>1044</v>
      </c>
      <c r="H623" s="143">
        <v>84</v>
      </c>
      <c r="I623" s="144">
        <v>33500</v>
      </c>
      <c r="J623" s="143">
        <v>57</v>
      </c>
      <c r="K623" s="137">
        <v>42491</v>
      </c>
      <c r="L623" s="137">
        <v>43132</v>
      </c>
      <c r="M623" s="144">
        <f>H623/3.3</f>
        <v>25.454545454545457</v>
      </c>
      <c r="N623" s="144">
        <f>I623/M623</f>
        <v>1316.0714285714284</v>
      </c>
    </row>
    <row r="624" spans="1:14" hidden="1">
      <c r="A624" s="143" t="s">
        <v>2</v>
      </c>
      <c r="B624" s="143" t="s">
        <v>1559</v>
      </c>
      <c r="C624" s="143" t="s">
        <v>960</v>
      </c>
      <c r="D624" s="143" t="s">
        <v>487</v>
      </c>
      <c r="E624" s="143" t="s">
        <v>759</v>
      </c>
      <c r="F624" s="143" t="str">
        <f>IF(H624&lt;=60,"소형",IF((H624&gt;60)*(H624&lt;=85)=1,"중소형",IF((H624&gt;85)*(H624&lt;=102)=1,"중형",IF((H624&gt;102)*(H624&lt;=135)=1,"중대형","대형"))))</f>
        <v>중소형</v>
      </c>
      <c r="G624" s="143" t="s">
        <v>1058</v>
      </c>
      <c r="H624" s="143">
        <v>84</v>
      </c>
      <c r="I624" s="144">
        <v>33500</v>
      </c>
      <c r="J624" s="143">
        <v>57</v>
      </c>
      <c r="K624" s="137">
        <v>42491</v>
      </c>
      <c r="L624" s="137">
        <v>43132</v>
      </c>
      <c r="M624" s="144">
        <f>H624/3.3</f>
        <v>25.454545454545457</v>
      </c>
      <c r="N624" s="144">
        <f>I624/M624</f>
        <v>1316.0714285714284</v>
      </c>
    </row>
    <row r="625" spans="1:14" hidden="1">
      <c r="A625" s="143" t="s">
        <v>2</v>
      </c>
      <c r="B625" s="143" t="s">
        <v>1559</v>
      </c>
      <c r="C625" s="143" t="s">
        <v>960</v>
      </c>
      <c r="D625" s="143" t="s">
        <v>487</v>
      </c>
      <c r="E625" s="143" t="s">
        <v>759</v>
      </c>
      <c r="F625" s="143" t="str">
        <f>IF(H625&lt;=60,"소형",IF((H625&gt;60)*(H625&lt;=85)=1,"중소형",IF((H625&gt;85)*(H625&lt;=102)=1,"중형",IF((H625&gt;102)*(H625&lt;=135)=1,"중대형","대형"))))</f>
        <v>중대형</v>
      </c>
      <c r="G625" s="143" t="s">
        <v>1560</v>
      </c>
      <c r="H625" s="143">
        <v>124</v>
      </c>
      <c r="I625" s="144">
        <v>45200</v>
      </c>
      <c r="J625" s="143">
        <v>472</v>
      </c>
      <c r="K625" s="137">
        <v>42491</v>
      </c>
      <c r="L625" s="137">
        <v>43132</v>
      </c>
      <c r="M625" s="144">
        <f>H625/3.3</f>
        <v>37.575757575757578</v>
      </c>
      <c r="N625" s="144">
        <f>I625/M625</f>
        <v>1202.9032258064515</v>
      </c>
    </row>
    <row r="626" spans="1:14" hidden="1">
      <c r="A626" s="143" t="s">
        <v>2</v>
      </c>
      <c r="B626" s="143" t="s">
        <v>1559</v>
      </c>
      <c r="C626" s="143" t="s">
        <v>960</v>
      </c>
      <c r="D626" s="143" t="s">
        <v>487</v>
      </c>
      <c r="E626" s="143" t="s">
        <v>759</v>
      </c>
      <c r="F626" s="143" t="str">
        <f>IF(H626&lt;=60,"소형",IF((H626&gt;60)*(H626&lt;=85)=1,"중소형",IF((H626&gt;85)*(H626&lt;=102)=1,"중형",IF((H626&gt;102)*(H626&lt;=135)=1,"중대형","대형"))))</f>
        <v>중대형</v>
      </c>
      <c r="G626" s="143" t="s">
        <v>1561</v>
      </c>
      <c r="H626" s="143">
        <v>124</v>
      </c>
      <c r="I626" s="144">
        <v>45200</v>
      </c>
      <c r="J626" s="143">
        <v>56</v>
      </c>
      <c r="K626" s="137">
        <v>42491</v>
      </c>
      <c r="L626" s="137">
        <v>43132</v>
      </c>
      <c r="M626" s="144">
        <f>H626/3.3</f>
        <v>37.575757575757578</v>
      </c>
      <c r="N626" s="144">
        <f>I626/M626</f>
        <v>1202.9032258064515</v>
      </c>
    </row>
    <row r="627" spans="1:14" hidden="1">
      <c r="A627" s="143" t="s">
        <v>2</v>
      </c>
      <c r="B627" s="143" t="s">
        <v>1559</v>
      </c>
      <c r="C627" s="143" t="s">
        <v>960</v>
      </c>
      <c r="D627" s="143" t="s">
        <v>487</v>
      </c>
      <c r="E627" s="143" t="s">
        <v>759</v>
      </c>
      <c r="F627" s="143" t="str">
        <f>IF(H627&lt;=60,"소형",IF((H627&gt;60)*(H627&lt;=85)=1,"중소형",IF((H627&gt;85)*(H627&lt;=102)=1,"중형",IF((H627&gt;102)*(H627&lt;=135)=1,"중대형","대형"))))</f>
        <v>중대형</v>
      </c>
      <c r="G627" s="143" t="s">
        <v>1562</v>
      </c>
      <c r="H627" s="143">
        <v>124</v>
      </c>
      <c r="I627" s="144">
        <v>45200</v>
      </c>
      <c r="J627" s="143">
        <v>56</v>
      </c>
      <c r="K627" s="137">
        <v>42491</v>
      </c>
      <c r="L627" s="137">
        <v>43132</v>
      </c>
      <c r="M627" s="144">
        <f>H627/3.3</f>
        <v>37.575757575757578</v>
      </c>
      <c r="N627" s="144">
        <f>I627/M627</f>
        <v>1202.9032258064515</v>
      </c>
    </row>
    <row r="628" spans="1:14" hidden="1">
      <c r="A628" s="143" t="s">
        <v>2</v>
      </c>
      <c r="B628" s="143" t="s">
        <v>1559</v>
      </c>
      <c r="C628" s="143" t="s">
        <v>960</v>
      </c>
      <c r="D628" s="143" t="s">
        <v>487</v>
      </c>
      <c r="E628" s="143" t="s">
        <v>759</v>
      </c>
      <c r="F628" s="143" t="str">
        <f>IF(H628&lt;=60,"소형",IF((H628&gt;60)*(H628&lt;=85)=1,"중소형",IF((H628&gt;85)*(H628&lt;=102)=1,"중형",IF((H628&gt;102)*(H628&lt;=135)=1,"중대형","대형"))))</f>
        <v>대형</v>
      </c>
      <c r="G628" s="143" t="s">
        <v>1563</v>
      </c>
      <c r="H628" s="143">
        <v>149</v>
      </c>
      <c r="I628" s="144">
        <v>52400</v>
      </c>
      <c r="J628" s="143">
        <v>484</v>
      </c>
      <c r="K628" s="137">
        <v>42491</v>
      </c>
      <c r="L628" s="137">
        <v>43132</v>
      </c>
      <c r="M628" s="144">
        <f>H628/3.3</f>
        <v>45.151515151515156</v>
      </c>
      <c r="N628" s="144">
        <f>I628/M628</f>
        <v>1160.5369127516778</v>
      </c>
    </row>
    <row r="629" spans="1:14" hidden="1">
      <c r="A629" s="143" t="s">
        <v>2</v>
      </c>
      <c r="B629" s="143" t="s">
        <v>1559</v>
      </c>
      <c r="C629" s="143" t="s">
        <v>960</v>
      </c>
      <c r="D629" s="143" t="s">
        <v>487</v>
      </c>
      <c r="E629" s="143" t="s">
        <v>759</v>
      </c>
      <c r="F629" s="143" t="str">
        <f>IF(H629&lt;=60,"소형",IF((H629&gt;60)*(H629&lt;=85)=1,"중소형",IF((H629&gt;85)*(H629&lt;=102)=1,"중형",IF((H629&gt;102)*(H629&lt;=135)=1,"중대형","대형"))))</f>
        <v>대형</v>
      </c>
      <c r="G629" s="143" t="s">
        <v>1564</v>
      </c>
      <c r="H629" s="143">
        <v>149</v>
      </c>
      <c r="I629" s="144">
        <v>52400</v>
      </c>
      <c r="J629" s="143">
        <v>57</v>
      </c>
      <c r="K629" s="137">
        <v>42491</v>
      </c>
      <c r="L629" s="137">
        <v>43132</v>
      </c>
      <c r="M629" s="144">
        <f>H629/3.3</f>
        <v>45.151515151515156</v>
      </c>
      <c r="N629" s="144">
        <f>I629/M629</f>
        <v>1160.5369127516778</v>
      </c>
    </row>
    <row r="630" spans="1:14" hidden="1">
      <c r="A630" s="143" t="s">
        <v>2</v>
      </c>
      <c r="B630" s="143" t="s">
        <v>1559</v>
      </c>
      <c r="C630" s="143" t="s">
        <v>960</v>
      </c>
      <c r="D630" s="143" t="s">
        <v>487</v>
      </c>
      <c r="E630" s="143" t="s">
        <v>759</v>
      </c>
      <c r="F630" s="143" t="str">
        <f>IF(H630&lt;=60,"소형",IF((H630&gt;60)*(H630&lt;=85)=1,"중소형",IF((H630&gt;85)*(H630&lt;=102)=1,"중형",IF((H630&gt;102)*(H630&lt;=135)=1,"중대형","대형"))))</f>
        <v>대형</v>
      </c>
      <c r="G630" s="143" t="s">
        <v>1565</v>
      </c>
      <c r="H630" s="143">
        <v>149</v>
      </c>
      <c r="I630" s="144">
        <v>52400</v>
      </c>
      <c r="J630" s="143">
        <v>57</v>
      </c>
      <c r="K630" s="137">
        <v>42491</v>
      </c>
      <c r="L630" s="137">
        <v>43132</v>
      </c>
      <c r="M630" s="144">
        <f>H630/3.3</f>
        <v>45.151515151515156</v>
      </c>
      <c r="N630" s="144">
        <f>I630/M630</f>
        <v>1160.5369127516778</v>
      </c>
    </row>
    <row r="631" spans="1:14" hidden="1">
      <c r="A631" s="143" t="s">
        <v>3186</v>
      </c>
      <c r="B631" s="143" t="s">
        <v>1608</v>
      </c>
      <c r="C631" s="143" t="s">
        <v>965</v>
      </c>
      <c r="D631" s="143" t="s">
        <v>528</v>
      </c>
      <c r="E631" s="143" t="s">
        <v>825</v>
      </c>
      <c r="F631" s="143" t="str">
        <f>IF(H631&lt;=60,"소형",IF((H631&gt;60)*(H631&lt;=85)=1,"중소형",IF((H631&gt;85)*(H631&lt;=102)=1,"중형",IF((H631&gt;102)*(H631&lt;=135)=1,"중대형","대형"))))</f>
        <v>소형</v>
      </c>
      <c r="G631" s="143" t="s">
        <v>1041</v>
      </c>
      <c r="H631" s="143">
        <v>59</v>
      </c>
      <c r="I631" s="144">
        <v>19670</v>
      </c>
      <c r="J631" s="143">
        <v>546</v>
      </c>
      <c r="K631" s="137">
        <v>42491</v>
      </c>
      <c r="L631" s="137">
        <v>43132</v>
      </c>
      <c r="M631" s="144">
        <f>H631/3.3</f>
        <v>17.878787878787879</v>
      </c>
      <c r="N631" s="144">
        <f>I631/M631</f>
        <v>1100.1864406779662</v>
      </c>
    </row>
    <row r="632" spans="1:14" hidden="1">
      <c r="A632" s="143" t="s">
        <v>3186</v>
      </c>
      <c r="B632" s="143" t="s">
        <v>1608</v>
      </c>
      <c r="C632" s="143" t="s">
        <v>965</v>
      </c>
      <c r="D632" s="143" t="s">
        <v>528</v>
      </c>
      <c r="E632" s="143" t="s">
        <v>825</v>
      </c>
      <c r="F632" s="143" t="str">
        <f>IF(H632&lt;=60,"소형",IF((H632&gt;60)*(H632&lt;=85)=1,"중소형",IF((H632&gt;85)*(H632&lt;=102)=1,"중형",IF((H632&gt;102)*(H632&lt;=135)=1,"중대형","대형"))))</f>
        <v>소형</v>
      </c>
      <c r="G632" s="143" t="s">
        <v>1430</v>
      </c>
      <c r="H632" s="143">
        <v>59</v>
      </c>
      <c r="I632" s="144">
        <v>19670</v>
      </c>
      <c r="J632" s="143">
        <v>55</v>
      </c>
      <c r="K632" s="137">
        <v>42491</v>
      </c>
      <c r="L632" s="137">
        <v>43132</v>
      </c>
      <c r="M632" s="144">
        <f>H632/3.3</f>
        <v>17.878787878787879</v>
      </c>
      <c r="N632" s="144">
        <f>I632/M632</f>
        <v>1100.1864406779662</v>
      </c>
    </row>
    <row r="633" spans="1:14" hidden="1">
      <c r="A633" s="143" t="s">
        <v>3186</v>
      </c>
      <c r="B633" s="143" t="s">
        <v>1608</v>
      </c>
      <c r="C633" s="143" t="s">
        <v>965</v>
      </c>
      <c r="D633" s="143" t="s">
        <v>528</v>
      </c>
      <c r="E633" s="143" t="s">
        <v>825</v>
      </c>
      <c r="F633" s="143" t="str">
        <f>IF(H633&lt;=60,"소형",IF((H633&gt;60)*(H633&lt;=85)=1,"중소형",IF((H633&gt;85)*(H633&lt;=102)=1,"중형",IF((H633&gt;102)*(H633&lt;=135)=1,"중대형","대형"))))</f>
        <v>소형</v>
      </c>
      <c r="G633" s="143" t="s">
        <v>1609</v>
      </c>
      <c r="H633" s="143">
        <v>59</v>
      </c>
      <c r="I633" s="144">
        <v>19670</v>
      </c>
      <c r="J633" s="143">
        <v>55</v>
      </c>
      <c r="K633" s="137">
        <v>42491</v>
      </c>
      <c r="L633" s="137">
        <v>43132</v>
      </c>
      <c r="M633" s="144">
        <f>H633/3.3</f>
        <v>17.878787878787879</v>
      </c>
      <c r="N633" s="144">
        <f>I633/M633</f>
        <v>1100.1864406779662</v>
      </c>
    </row>
    <row r="634" spans="1:14" hidden="1">
      <c r="A634" s="143" t="s">
        <v>3186</v>
      </c>
      <c r="B634" s="143" t="s">
        <v>1608</v>
      </c>
      <c r="C634" s="143" t="s">
        <v>965</v>
      </c>
      <c r="D634" s="143" t="s">
        <v>528</v>
      </c>
      <c r="E634" s="143" t="s">
        <v>825</v>
      </c>
      <c r="F634" s="143" t="str">
        <f>IF(H634&lt;=60,"소형",IF((H634&gt;60)*(H634&lt;=85)=1,"중소형",IF((H634&gt;85)*(H634&lt;=102)=1,"중형",IF((H634&gt;102)*(H634&lt;=135)=1,"중대형","대형"))))</f>
        <v>소형</v>
      </c>
      <c r="G634" s="143" t="s">
        <v>1086</v>
      </c>
      <c r="H634" s="143">
        <v>59</v>
      </c>
      <c r="I634" s="144">
        <v>19670</v>
      </c>
      <c r="J634" s="143">
        <v>55</v>
      </c>
      <c r="K634" s="137">
        <v>42491</v>
      </c>
      <c r="L634" s="137">
        <v>43132</v>
      </c>
      <c r="M634" s="144">
        <f>H634/3.3</f>
        <v>17.878787878787879</v>
      </c>
      <c r="N634" s="144">
        <f>I634/M634</f>
        <v>1100.1864406779662</v>
      </c>
    </row>
    <row r="635" spans="1:14" hidden="1">
      <c r="A635" s="143" t="s">
        <v>2</v>
      </c>
      <c r="B635" s="143" t="s">
        <v>1596</v>
      </c>
      <c r="C635" s="143" t="s">
        <v>952</v>
      </c>
      <c r="D635" s="143" t="s">
        <v>575</v>
      </c>
      <c r="E635" s="143" t="s">
        <v>690</v>
      </c>
      <c r="F635" s="143" t="str">
        <f>IF(H635&lt;=60,"소형",IF((H635&gt;60)*(H635&lt;=85)=1,"중소형",IF((H635&gt;85)*(H635&lt;=102)=1,"중형",IF((H635&gt;102)*(H635&lt;=135)=1,"중대형","대형"))))</f>
        <v>중소형</v>
      </c>
      <c r="G635" s="143" t="s">
        <v>1001</v>
      </c>
      <c r="H635" s="143">
        <v>84</v>
      </c>
      <c r="I635" s="144">
        <v>52440</v>
      </c>
      <c r="J635" s="143">
        <v>57</v>
      </c>
      <c r="K635" s="137">
        <v>42522</v>
      </c>
      <c r="L635" s="137">
        <v>43132</v>
      </c>
      <c r="M635" s="144">
        <f>H635/3.3</f>
        <v>25.454545454545457</v>
      </c>
      <c r="N635" s="144">
        <f>I635/M635</f>
        <v>2060.1428571428569</v>
      </c>
    </row>
    <row r="636" spans="1:14" hidden="1">
      <c r="A636" s="143" t="s">
        <v>2</v>
      </c>
      <c r="B636" s="143" t="s">
        <v>1596</v>
      </c>
      <c r="C636" s="143" t="s">
        <v>952</v>
      </c>
      <c r="D636" s="143" t="s">
        <v>575</v>
      </c>
      <c r="E636" s="143" t="s">
        <v>690</v>
      </c>
      <c r="F636" s="143" t="str">
        <f>IF(H636&lt;=60,"소형",IF((H636&gt;60)*(H636&lt;=85)=1,"중소형",IF((H636&gt;85)*(H636&lt;=102)=1,"중형",IF((H636&gt;102)*(H636&lt;=135)=1,"중대형","대형"))))</f>
        <v>중소형</v>
      </c>
      <c r="G636" s="143" t="s">
        <v>997</v>
      </c>
      <c r="H636" s="143">
        <v>84</v>
      </c>
      <c r="I636" s="144">
        <v>45120</v>
      </c>
      <c r="J636" s="143">
        <v>57</v>
      </c>
      <c r="K636" s="137">
        <v>42522</v>
      </c>
      <c r="L636" s="137">
        <v>43132</v>
      </c>
      <c r="M636" s="144">
        <f>H636/3.3</f>
        <v>25.454545454545457</v>
      </c>
      <c r="N636" s="144">
        <f>I636/M636</f>
        <v>1772.5714285714284</v>
      </c>
    </row>
    <row r="637" spans="1:14" hidden="1">
      <c r="A637" s="143" t="s">
        <v>2</v>
      </c>
      <c r="B637" s="143" t="s">
        <v>1596</v>
      </c>
      <c r="C637" s="143" t="s">
        <v>952</v>
      </c>
      <c r="D637" s="143" t="s">
        <v>575</v>
      </c>
      <c r="E637" s="143" t="s">
        <v>690</v>
      </c>
      <c r="F637" s="143" t="str">
        <f>IF(H637&lt;=60,"소형",IF((H637&gt;60)*(H637&lt;=85)=1,"중소형",IF((H637&gt;85)*(H637&lt;=102)=1,"중형",IF((H637&gt;102)*(H637&lt;=135)=1,"중대형","대형"))))</f>
        <v>중소형</v>
      </c>
      <c r="G637" s="143" t="s">
        <v>1048</v>
      </c>
      <c r="H637" s="143">
        <v>84</v>
      </c>
      <c r="I637" s="144">
        <v>44620</v>
      </c>
      <c r="J637" s="143">
        <v>57</v>
      </c>
      <c r="K637" s="137">
        <v>42522</v>
      </c>
      <c r="L637" s="137">
        <v>43132</v>
      </c>
      <c r="M637" s="144">
        <f>H637/3.3</f>
        <v>25.454545454545457</v>
      </c>
      <c r="N637" s="144">
        <f>I637/M637</f>
        <v>1752.9285714285713</v>
      </c>
    </row>
    <row r="638" spans="1:14" hidden="1">
      <c r="A638" s="143" t="s">
        <v>2</v>
      </c>
      <c r="B638" s="143" t="s">
        <v>3501</v>
      </c>
      <c r="C638" s="143" t="s">
        <v>952</v>
      </c>
      <c r="D638" s="143" t="s">
        <v>575</v>
      </c>
      <c r="E638" s="143" t="s">
        <v>690</v>
      </c>
      <c r="F638" s="143" t="str">
        <f>IF(H638&lt;=60,"소형",IF((H638&gt;60)*(H638&lt;=85)=1,"중소형",IF((H638&gt;85)*(H638&lt;=102)=1,"중형",IF((H638&gt;102)*(H638&lt;=135)=1,"중대형","대형"))))</f>
        <v>중소형</v>
      </c>
      <c r="G638" s="143" t="s">
        <v>1052</v>
      </c>
      <c r="H638" s="143">
        <v>84</v>
      </c>
      <c r="I638" s="144">
        <v>56590</v>
      </c>
      <c r="J638" s="143">
        <v>57</v>
      </c>
      <c r="K638" s="137">
        <v>42522</v>
      </c>
      <c r="L638" s="137">
        <v>43132</v>
      </c>
      <c r="M638" s="144">
        <f>H638/3.3</f>
        <v>25.454545454545457</v>
      </c>
      <c r="N638" s="144">
        <f>I638/M638</f>
        <v>2223.1785714285711</v>
      </c>
    </row>
    <row r="639" spans="1:14" hidden="1">
      <c r="A639" s="143" t="s">
        <v>2</v>
      </c>
      <c r="B639" s="143" t="s">
        <v>1596</v>
      </c>
      <c r="C639" s="143" t="s">
        <v>952</v>
      </c>
      <c r="D639" s="143" t="s">
        <v>575</v>
      </c>
      <c r="E639" s="143" t="s">
        <v>690</v>
      </c>
      <c r="F639" s="143" t="str">
        <f>IF(H639&lt;=60,"소형",IF((H639&gt;60)*(H639&lt;=85)=1,"중소형",IF((H639&gt;85)*(H639&lt;=102)=1,"중형",IF((H639&gt;102)*(H639&lt;=135)=1,"중대형","대형"))))</f>
        <v>중소형</v>
      </c>
      <c r="G639" s="143" t="s">
        <v>1597</v>
      </c>
      <c r="H639" s="143">
        <v>84</v>
      </c>
      <c r="I639" s="144">
        <v>37340</v>
      </c>
      <c r="J639" s="143">
        <v>8</v>
      </c>
      <c r="K639" s="137">
        <v>42522</v>
      </c>
      <c r="L639" s="137">
        <v>43132</v>
      </c>
      <c r="M639" s="144">
        <f>H639/3.3</f>
        <v>25.454545454545457</v>
      </c>
      <c r="N639" s="144">
        <f>I639/M639</f>
        <v>1466.9285714285713</v>
      </c>
    </row>
    <row r="640" spans="1:14" hidden="1">
      <c r="A640" s="143" t="s">
        <v>2</v>
      </c>
      <c r="B640" s="143" t="s">
        <v>1606</v>
      </c>
      <c r="C640" s="143" t="s">
        <v>959</v>
      </c>
      <c r="D640" s="143" t="s">
        <v>1368</v>
      </c>
      <c r="E640" s="143" t="s">
        <v>1369</v>
      </c>
      <c r="F640" s="143" t="str">
        <f>IF(H640&lt;=60,"소형",IF((H640&gt;60)*(H640&lt;=85)=1,"중소형",IF((H640&gt;85)*(H640&lt;=102)=1,"중형",IF((H640&gt;102)*(H640&lt;=135)=1,"중대형","대형"))))</f>
        <v>중소형</v>
      </c>
      <c r="G640" s="143" t="s">
        <v>1036</v>
      </c>
      <c r="H640" s="143">
        <v>84</v>
      </c>
      <c r="I640" s="144">
        <v>19900</v>
      </c>
      <c r="J640" s="143">
        <v>86</v>
      </c>
      <c r="K640" s="137">
        <v>42522</v>
      </c>
      <c r="L640" s="137">
        <v>43132</v>
      </c>
      <c r="M640" s="144">
        <f>H640/3.3</f>
        <v>25.454545454545457</v>
      </c>
      <c r="N640" s="144">
        <f>I640/M640</f>
        <v>781.78571428571422</v>
      </c>
    </row>
    <row r="641" spans="1:14" hidden="1">
      <c r="A641" s="143" t="s">
        <v>2</v>
      </c>
      <c r="B641" s="143" t="s">
        <v>1555</v>
      </c>
      <c r="C641" s="143" t="s">
        <v>963</v>
      </c>
      <c r="D641" s="143" t="s">
        <v>620</v>
      </c>
      <c r="E641" s="143" t="s">
        <v>1556</v>
      </c>
      <c r="F641" s="143" t="str">
        <f>IF(H641&lt;=60,"소형",IF((H641&gt;60)*(H641&lt;=85)=1,"중소형",IF((H641&gt;85)*(H641&lt;=102)=1,"중형",IF((H641&gt;102)*(H641&lt;=135)=1,"중대형","대형"))))</f>
        <v>소형</v>
      </c>
      <c r="G641" s="143" t="s">
        <v>1557</v>
      </c>
      <c r="H641" s="143">
        <v>48</v>
      </c>
      <c r="I641" s="144">
        <v>21620</v>
      </c>
      <c r="J641" s="143">
        <v>12</v>
      </c>
      <c r="K641" s="137">
        <v>42614</v>
      </c>
      <c r="L641" s="137">
        <v>43132</v>
      </c>
      <c r="M641" s="144">
        <f>H641/3.3</f>
        <v>14.545454545454547</v>
      </c>
      <c r="N641" s="144">
        <f>I641/M641</f>
        <v>1486.3749999999998</v>
      </c>
    </row>
    <row r="642" spans="1:14" hidden="1">
      <c r="A642" s="143" t="s">
        <v>2</v>
      </c>
      <c r="B642" s="143" t="s">
        <v>1555</v>
      </c>
      <c r="C642" s="143" t="s">
        <v>963</v>
      </c>
      <c r="D642" s="143" t="s">
        <v>620</v>
      </c>
      <c r="E642" s="143" t="s">
        <v>1556</v>
      </c>
      <c r="F642" s="143" t="str">
        <f>IF(H642&lt;=60,"소형",IF((H642&gt;60)*(H642&lt;=85)=1,"중소형",IF((H642&gt;85)*(H642&lt;=102)=1,"중형",IF((H642&gt;102)*(H642&lt;=135)=1,"중대형","대형"))))</f>
        <v>소형</v>
      </c>
      <c r="G642" s="143" t="s">
        <v>980</v>
      </c>
      <c r="H642" s="143">
        <v>59</v>
      </c>
      <c r="I642" s="144">
        <v>25600</v>
      </c>
      <c r="J642" s="143">
        <v>23</v>
      </c>
      <c r="K642" s="137">
        <v>42614</v>
      </c>
      <c r="L642" s="137">
        <v>43132</v>
      </c>
      <c r="M642" s="144">
        <f>H642/3.3</f>
        <v>17.878787878787879</v>
      </c>
      <c r="N642" s="144">
        <f>I642/M642</f>
        <v>1431.8644067796611</v>
      </c>
    </row>
    <row r="643" spans="1:14" hidden="1">
      <c r="A643" s="143" t="s">
        <v>2</v>
      </c>
      <c r="B643" s="143" t="s">
        <v>1555</v>
      </c>
      <c r="C643" s="143" t="s">
        <v>963</v>
      </c>
      <c r="D643" s="143" t="s">
        <v>620</v>
      </c>
      <c r="E643" s="143" t="s">
        <v>1556</v>
      </c>
      <c r="F643" s="143" t="str">
        <f>IF(H643&lt;=60,"소형",IF((H643&gt;60)*(H643&lt;=85)=1,"중소형",IF((H643&gt;85)*(H643&lt;=102)=1,"중형",IF((H643&gt;102)*(H643&lt;=135)=1,"중대형","대형"))))</f>
        <v>중소형</v>
      </c>
      <c r="G643" s="143" t="s">
        <v>1558</v>
      </c>
      <c r="H643" s="143">
        <v>67</v>
      </c>
      <c r="I643" s="144">
        <v>29400</v>
      </c>
      <c r="J643" s="143">
        <v>23</v>
      </c>
      <c r="K643" s="137">
        <v>42614</v>
      </c>
      <c r="L643" s="137">
        <v>43132</v>
      </c>
      <c r="M643" s="144">
        <f>H643/3.3</f>
        <v>20.303030303030305</v>
      </c>
      <c r="N643" s="144">
        <f>I643/M643</f>
        <v>1448.0597014925372</v>
      </c>
    </row>
    <row r="644" spans="1:14" hidden="1">
      <c r="A644" s="143" t="s">
        <v>2</v>
      </c>
      <c r="B644" s="143" t="s">
        <v>1555</v>
      </c>
      <c r="C644" s="143" t="s">
        <v>963</v>
      </c>
      <c r="D644" s="143" t="s">
        <v>620</v>
      </c>
      <c r="E644" s="143" t="s">
        <v>1556</v>
      </c>
      <c r="F644" s="143" t="str">
        <f>IF(H644&lt;=60,"소형",IF((H644&gt;60)*(H644&lt;=85)=1,"중소형",IF((H644&gt;85)*(H644&lt;=102)=1,"중형",IF((H644&gt;102)*(H644&lt;=135)=1,"중대형","대형"))))</f>
        <v>중소형</v>
      </c>
      <c r="G644" s="143" t="s">
        <v>1111</v>
      </c>
      <c r="H644" s="143">
        <v>67</v>
      </c>
      <c r="I644" s="144">
        <v>30430</v>
      </c>
      <c r="J644" s="143">
        <v>13</v>
      </c>
      <c r="K644" s="137">
        <v>42614</v>
      </c>
      <c r="L644" s="137">
        <v>43132</v>
      </c>
      <c r="M644" s="144">
        <f>H644/3.3</f>
        <v>20.303030303030305</v>
      </c>
      <c r="N644" s="144">
        <f>I644/M644</f>
        <v>1498.7910447761192</v>
      </c>
    </row>
    <row r="645" spans="1:14" hidden="1">
      <c r="A645" s="143" t="s">
        <v>2</v>
      </c>
      <c r="B645" s="143" t="s">
        <v>1555</v>
      </c>
      <c r="C645" s="143" t="s">
        <v>963</v>
      </c>
      <c r="D645" s="143" t="s">
        <v>620</v>
      </c>
      <c r="E645" s="143" t="s">
        <v>1556</v>
      </c>
      <c r="F645" s="143" t="str">
        <f>IF(H645&lt;=60,"소형",IF((H645&gt;60)*(H645&lt;=85)=1,"중소형",IF((H645&gt;85)*(H645&lt;=102)=1,"중형",IF((H645&gt;102)*(H645&lt;=135)=1,"중대형","대형"))))</f>
        <v>중소형</v>
      </c>
      <c r="G645" s="143" t="s">
        <v>992</v>
      </c>
      <c r="H645" s="143">
        <v>84</v>
      </c>
      <c r="I645" s="144">
        <v>51010</v>
      </c>
      <c r="J645" s="143">
        <v>2</v>
      </c>
      <c r="K645" s="137">
        <v>42614</v>
      </c>
      <c r="L645" s="137">
        <v>43132</v>
      </c>
      <c r="M645" s="144">
        <f>H645/3.3</f>
        <v>25.454545454545457</v>
      </c>
      <c r="N645" s="144">
        <f>I645/M645</f>
        <v>2003.9642857142856</v>
      </c>
    </row>
    <row r="646" spans="1:14" hidden="1">
      <c r="A646" s="143" t="s">
        <v>2827</v>
      </c>
      <c r="B646" s="143" t="s">
        <v>3497</v>
      </c>
      <c r="C646" s="143" t="s">
        <v>3173</v>
      </c>
      <c r="D646" s="143" t="s">
        <v>3274</v>
      </c>
      <c r="E646" s="143" t="s">
        <v>3498</v>
      </c>
      <c r="F646" s="143" t="str">
        <f>IF(H646&lt;=60,"소형",IF((H646&gt;60)*(H646&lt;=85)=1,"중소형",IF((H646&gt;85)*(H646&lt;=102)=1,"중형",IF((H646&gt;102)*(H646&lt;=135)=1,"중대형","대형"))))</f>
        <v>소형</v>
      </c>
      <c r="G646" s="143" t="s">
        <v>3357</v>
      </c>
      <c r="H646" s="143">
        <v>21</v>
      </c>
      <c r="I646" s="144" t="s">
        <v>3211</v>
      </c>
      <c r="J646" s="143">
        <v>336</v>
      </c>
      <c r="K646" s="137">
        <v>42644</v>
      </c>
      <c r="L646" s="137">
        <v>43132</v>
      </c>
      <c r="M646" s="144">
        <f>H646/3.3</f>
        <v>6.3636363636363642</v>
      </c>
      <c r="N646" s="144" t="e">
        <f>I646/M646</f>
        <v>#VALUE!</v>
      </c>
    </row>
    <row r="647" spans="1:14" hidden="1">
      <c r="A647" s="143" t="s">
        <v>2827</v>
      </c>
      <c r="B647" s="143" t="s">
        <v>3497</v>
      </c>
      <c r="C647" s="143" t="s">
        <v>3173</v>
      </c>
      <c r="D647" s="143" t="s">
        <v>3274</v>
      </c>
      <c r="E647" s="143" t="s">
        <v>3498</v>
      </c>
      <c r="F647" s="143" t="str">
        <f>IF(H647&lt;=60,"소형",IF((H647&gt;60)*(H647&lt;=85)=1,"중소형",IF((H647&gt;85)*(H647&lt;=102)=1,"중형",IF((H647&gt;102)*(H647&lt;=135)=1,"중대형","대형"))))</f>
        <v>소형</v>
      </c>
      <c r="G647" s="143" t="s">
        <v>3332</v>
      </c>
      <c r="H647" s="143">
        <v>36</v>
      </c>
      <c r="I647" s="144" t="s">
        <v>3211</v>
      </c>
      <c r="J647" s="143">
        <v>336</v>
      </c>
      <c r="K647" s="137">
        <v>42644</v>
      </c>
      <c r="L647" s="137">
        <v>43132</v>
      </c>
      <c r="M647" s="144">
        <f>H647/3.3</f>
        <v>10.90909090909091</v>
      </c>
      <c r="N647" s="144" t="e">
        <f>I647/M647</f>
        <v>#VALUE!</v>
      </c>
    </row>
    <row r="648" spans="1:14" hidden="1">
      <c r="A648" s="143" t="s">
        <v>2827</v>
      </c>
      <c r="B648" s="143" t="s">
        <v>3497</v>
      </c>
      <c r="C648" s="143" t="s">
        <v>3173</v>
      </c>
      <c r="D648" s="143" t="s">
        <v>3274</v>
      </c>
      <c r="E648" s="143" t="s">
        <v>3498</v>
      </c>
      <c r="F648" s="143" t="str">
        <f>IF(H648&lt;=60,"소형",IF((H648&gt;60)*(H648&lt;=85)=1,"중소형",IF((H648&gt;85)*(H648&lt;=102)=1,"중형",IF((H648&gt;102)*(H648&lt;=135)=1,"중대형","대형"))))</f>
        <v>소형</v>
      </c>
      <c r="G648" s="143" t="s">
        <v>3411</v>
      </c>
      <c r="H648" s="143">
        <v>36</v>
      </c>
      <c r="I648" s="144" t="s">
        <v>3211</v>
      </c>
      <c r="J648" s="143">
        <v>336</v>
      </c>
      <c r="K648" s="137">
        <v>42644</v>
      </c>
      <c r="L648" s="137">
        <v>43132</v>
      </c>
      <c r="M648" s="144">
        <f>H648/3.3</f>
        <v>10.90909090909091</v>
      </c>
      <c r="N648" s="144" t="e">
        <f>I648/M648</f>
        <v>#VALUE!</v>
      </c>
    </row>
    <row r="649" spans="1:14" hidden="1">
      <c r="A649" s="143" t="s">
        <v>2827</v>
      </c>
      <c r="B649" s="143" t="s">
        <v>3497</v>
      </c>
      <c r="C649" s="143" t="s">
        <v>3173</v>
      </c>
      <c r="D649" s="143" t="s">
        <v>3274</v>
      </c>
      <c r="E649" s="143" t="s">
        <v>3498</v>
      </c>
      <c r="F649" s="143" t="str">
        <f>IF(H649&lt;=60,"소형",IF((H649&gt;60)*(H649&lt;=85)=1,"중소형",IF((H649&gt;85)*(H649&lt;=102)=1,"중형",IF((H649&gt;102)*(H649&lt;=135)=1,"중대형","대형"))))</f>
        <v>소형</v>
      </c>
      <c r="G649" s="143" t="s">
        <v>3317</v>
      </c>
      <c r="H649" s="143">
        <v>36</v>
      </c>
      <c r="I649" s="144" t="s">
        <v>3211</v>
      </c>
      <c r="J649" s="143">
        <v>336</v>
      </c>
      <c r="K649" s="137">
        <v>42644</v>
      </c>
      <c r="L649" s="137">
        <v>43132</v>
      </c>
      <c r="M649" s="144">
        <f>H649/3.3</f>
        <v>10.90909090909091</v>
      </c>
      <c r="N649" s="144" t="e">
        <f>I649/M649</f>
        <v>#VALUE!</v>
      </c>
    </row>
    <row r="650" spans="1:14" hidden="1">
      <c r="A650" s="143" t="s">
        <v>2827</v>
      </c>
      <c r="B650" s="143" t="s">
        <v>3497</v>
      </c>
      <c r="C650" s="143" t="s">
        <v>3173</v>
      </c>
      <c r="D650" s="143" t="s">
        <v>3274</v>
      </c>
      <c r="E650" s="143" t="s">
        <v>3498</v>
      </c>
      <c r="F650" s="143" t="str">
        <f>IF(H650&lt;=60,"소형",IF((H650&gt;60)*(H650&lt;=85)=1,"중소형",IF((H650&gt;85)*(H650&lt;=102)=1,"중형",IF((H650&gt;102)*(H650&lt;=135)=1,"중대형","대형"))))</f>
        <v>소형</v>
      </c>
      <c r="G650" s="143" t="s">
        <v>3499</v>
      </c>
      <c r="H650" s="143">
        <v>46</v>
      </c>
      <c r="I650" s="144" t="s">
        <v>3211</v>
      </c>
      <c r="J650" s="143">
        <v>336</v>
      </c>
      <c r="K650" s="137">
        <v>42644</v>
      </c>
      <c r="L650" s="137">
        <v>43132</v>
      </c>
      <c r="M650" s="144">
        <f>H650/3.3</f>
        <v>13.939393939393939</v>
      </c>
      <c r="N650" s="144" t="e">
        <f>I650/M650</f>
        <v>#VALUE!</v>
      </c>
    </row>
    <row r="651" spans="1:14" hidden="1">
      <c r="A651" s="143" t="s">
        <v>2827</v>
      </c>
      <c r="B651" s="143" t="s">
        <v>3492</v>
      </c>
      <c r="C651" s="143" t="s">
        <v>3170</v>
      </c>
      <c r="D651" s="143" t="s">
        <v>3493</v>
      </c>
      <c r="E651" s="143" t="s">
        <v>3494</v>
      </c>
      <c r="F651" s="143" t="str">
        <f>IF(H651&lt;=60,"소형",IF((H651&gt;60)*(H651&lt;=85)=1,"중소형",IF((H651&gt;85)*(H651&lt;=102)=1,"중형",IF((H651&gt;102)*(H651&lt;=135)=1,"중대형","대형"))))</f>
        <v>소형</v>
      </c>
      <c r="G651" s="143" t="s">
        <v>3495</v>
      </c>
      <c r="H651" s="143">
        <v>16</v>
      </c>
      <c r="I651" s="144" t="s">
        <v>3211</v>
      </c>
      <c r="J651" s="143">
        <v>188</v>
      </c>
      <c r="K651" s="137">
        <v>42736</v>
      </c>
      <c r="L651" s="137">
        <v>43132</v>
      </c>
      <c r="M651" s="144">
        <f>H651/3.3</f>
        <v>4.8484848484848486</v>
      </c>
      <c r="N651" s="144" t="e">
        <f>I651/M651</f>
        <v>#VALUE!</v>
      </c>
    </row>
    <row r="652" spans="1:14" hidden="1">
      <c r="A652" s="143" t="s">
        <v>2827</v>
      </c>
      <c r="B652" s="143" t="s">
        <v>3492</v>
      </c>
      <c r="C652" s="143" t="s">
        <v>3170</v>
      </c>
      <c r="D652" s="143" t="s">
        <v>3493</v>
      </c>
      <c r="E652" s="143" t="s">
        <v>3494</v>
      </c>
      <c r="F652" s="143" t="str">
        <f>IF(H652&lt;=60,"소형",IF((H652&gt;60)*(H652&lt;=85)=1,"중소형",IF((H652&gt;85)*(H652&lt;=102)=1,"중형",IF((H652&gt;102)*(H652&lt;=135)=1,"중대형","대형"))))</f>
        <v>소형</v>
      </c>
      <c r="G652" s="143" t="s">
        <v>3315</v>
      </c>
      <c r="H652" s="143">
        <v>29</v>
      </c>
      <c r="I652" s="144" t="s">
        <v>3211</v>
      </c>
      <c r="J652" s="143">
        <v>104</v>
      </c>
      <c r="K652" s="137">
        <v>42736</v>
      </c>
      <c r="L652" s="137">
        <v>43132</v>
      </c>
      <c r="M652" s="144">
        <f>H652/3.3</f>
        <v>8.787878787878789</v>
      </c>
      <c r="N652" s="144" t="e">
        <f>I652/M652</f>
        <v>#VALUE!</v>
      </c>
    </row>
    <row r="653" spans="1:14" hidden="1">
      <c r="A653" s="143" t="s">
        <v>2827</v>
      </c>
      <c r="B653" s="143" t="s">
        <v>3492</v>
      </c>
      <c r="C653" s="143" t="s">
        <v>3170</v>
      </c>
      <c r="D653" s="143" t="s">
        <v>3493</v>
      </c>
      <c r="E653" s="143" t="s">
        <v>3494</v>
      </c>
      <c r="F653" s="143" t="str">
        <f>IF(H653&lt;=60,"소형",IF((H653&gt;60)*(H653&lt;=85)=1,"중소형",IF((H653&gt;85)*(H653&lt;=102)=1,"중형",IF((H653&gt;102)*(H653&lt;=135)=1,"중대형","대형"))))</f>
        <v>소형</v>
      </c>
      <c r="G653" s="143" t="s">
        <v>3316</v>
      </c>
      <c r="H653" s="143">
        <v>29</v>
      </c>
      <c r="I653" s="144" t="s">
        <v>3211</v>
      </c>
      <c r="J653" s="143">
        <v>232</v>
      </c>
      <c r="K653" s="137">
        <v>42736</v>
      </c>
      <c r="L653" s="137">
        <v>43132</v>
      </c>
      <c r="M653" s="144">
        <f>H653/3.3</f>
        <v>8.787878787878789</v>
      </c>
      <c r="N653" s="144" t="e">
        <f>I653/M653</f>
        <v>#VALUE!</v>
      </c>
    </row>
    <row r="654" spans="1:14" hidden="1">
      <c r="A654" s="143" t="s">
        <v>2827</v>
      </c>
      <c r="B654" s="143" t="s">
        <v>3492</v>
      </c>
      <c r="C654" s="143" t="s">
        <v>3170</v>
      </c>
      <c r="D654" s="143" t="s">
        <v>3493</v>
      </c>
      <c r="E654" s="143" t="s">
        <v>3494</v>
      </c>
      <c r="F654" s="143" t="str">
        <f>IF(H654&lt;=60,"소형",IF((H654&gt;60)*(H654&lt;=85)=1,"중소형",IF((H654&gt;85)*(H654&lt;=102)=1,"중형",IF((H654&gt;102)*(H654&lt;=135)=1,"중대형","대형"))))</f>
        <v>소형</v>
      </c>
      <c r="G654" s="143" t="s">
        <v>3406</v>
      </c>
      <c r="H654" s="143">
        <v>36</v>
      </c>
      <c r="I654" s="144" t="s">
        <v>3211</v>
      </c>
      <c r="J654" s="143">
        <v>100</v>
      </c>
      <c r="K654" s="137">
        <v>42736</v>
      </c>
      <c r="L654" s="137">
        <v>43132</v>
      </c>
      <c r="M654" s="144">
        <f>H654/3.3</f>
        <v>10.90909090909091</v>
      </c>
      <c r="N654" s="144" t="e">
        <f>I654/M654</f>
        <v>#VALUE!</v>
      </c>
    </row>
    <row r="655" spans="1:14" hidden="1">
      <c r="A655" s="143" t="s">
        <v>2827</v>
      </c>
      <c r="B655" s="143" t="s">
        <v>3492</v>
      </c>
      <c r="C655" s="143" t="s">
        <v>3170</v>
      </c>
      <c r="D655" s="143" t="s">
        <v>3493</v>
      </c>
      <c r="E655" s="143" t="s">
        <v>3494</v>
      </c>
      <c r="F655" s="143" t="str">
        <f>IF(H655&lt;=60,"소형",IF((H655&gt;60)*(H655&lt;=85)=1,"중소형",IF((H655&gt;85)*(H655&lt;=102)=1,"중형",IF((H655&gt;102)*(H655&lt;=135)=1,"중대형","대형"))))</f>
        <v>소형</v>
      </c>
      <c r="G655" s="143" t="s">
        <v>3407</v>
      </c>
      <c r="H655" s="143">
        <v>36</v>
      </c>
      <c r="I655" s="144" t="s">
        <v>3211</v>
      </c>
      <c r="J655" s="143">
        <v>132</v>
      </c>
      <c r="K655" s="137">
        <v>42736</v>
      </c>
      <c r="L655" s="137">
        <v>43132</v>
      </c>
      <c r="M655" s="144">
        <f>H655/3.3</f>
        <v>10.90909090909091</v>
      </c>
      <c r="N655" s="144" t="e">
        <f>I655/M655</f>
        <v>#VALUE!</v>
      </c>
    </row>
    <row r="656" spans="1:14" hidden="1">
      <c r="A656" s="143" t="s">
        <v>2827</v>
      </c>
      <c r="B656" s="143" t="s">
        <v>3492</v>
      </c>
      <c r="C656" s="143" t="s">
        <v>3170</v>
      </c>
      <c r="D656" s="143" t="s">
        <v>3493</v>
      </c>
      <c r="E656" s="143" t="s">
        <v>3494</v>
      </c>
      <c r="F656" s="143" t="str">
        <f>IF(H656&lt;=60,"소형",IF((H656&gt;60)*(H656&lt;=85)=1,"중소형",IF((H656&gt;85)*(H656&lt;=102)=1,"중형",IF((H656&gt;102)*(H656&lt;=135)=1,"중대형","대형"))))</f>
        <v>소형</v>
      </c>
      <c r="G656" s="143" t="s">
        <v>3496</v>
      </c>
      <c r="H656" s="143">
        <v>44</v>
      </c>
      <c r="I656" s="144" t="s">
        <v>3211</v>
      </c>
      <c r="J656" s="143">
        <v>134</v>
      </c>
      <c r="K656" s="137">
        <v>42736</v>
      </c>
      <c r="L656" s="137">
        <v>43132</v>
      </c>
      <c r="M656" s="144">
        <f>H656/3.3</f>
        <v>13.333333333333334</v>
      </c>
      <c r="N656" s="144" t="e">
        <f>I656/M656</f>
        <v>#VALUE!</v>
      </c>
    </row>
    <row r="657" spans="1:14" hidden="1">
      <c r="A657" s="143" t="s">
        <v>2827</v>
      </c>
      <c r="B657" s="143" t="s">
        <v>3510</v>
      </c>
      <c r="C657" s="143" t="s">
        <v>3162</v>
      </c>
      <c r="D657" s="143" t="s">
        <v>3397</v>
      </c>
      <c r="E657" s="143" t="s">
        <v>3511</v>
      </c>
      <c r="F657" s="143" t="str">
        <f>IF(H657&lt;=60,"소형",IF((H657&gt;60)*(H657&lt;=85)=1,"중소형",IF((H657&gt;85)*(H657&lt;=102)=1,"중형",IF((H657&gt;102)*(H657&lt;=135)=1,"중대형","대형"))))</f>
        <v>소형</v>
      </c>
      <c r="G657" s="143" t="s">
        <v>3385</v>
      </c>
      <c r="H657" s="143">
        <v>16</v>
      </c>
      <c r="I657" s="144" t="s">
        <v>3211</v>
      </c>
      <c r="J657" s="143">
        <v>156</v>
      </c>
      <c r="K657" s="137">
        <v>42736</v>
      </c>
      <c r="L657" s="137">
        <v>43132</v>
      </c>
      <c r="M657" s="144">
        <f>H657/3.3</f>
        <v>4.8484848484848486</v>
      </c>
      <c r="N657" s="144" t="e">
        <f>I657/M657</f>
        <v>#VALUE!</v>
      </c>
    </row>
    <row r="658" spans="1:14" hidden="1">
      <c r="A658" s="143" t="s">
        <v>2827</v>
      </c>
      <c r="B658" s="143" t="s">
        <v>3510</v>
      </c>
      <c r="C658" s="143" t="s">
        <v>3162</v>
      </c>
      <c r="D658" s="143" t="s">
        <v>3397</v>
      </c>
      <c r="E658" s="143" t="s">
        <v>3511</v>
      </c>
      <c r="F658" s="143" t="str">
        <f>IF(H658&lt;=60,"소형",IF((H658&gt;60)*(H658&lt;=85)=1,"중소형",IF((H658&gt;85)*(H658&lt;=102)=1,"중형",IF((H658&gt;102)*(H658&lt;=135)=1,"중대형","대형"))))</f>
        <v>소형</v>
      </c>
      <c r="G658" s="143" t="s">
        <v>3305</v>
      </c>
      <c r="H658" s="143">
        <v>26</v>
      </c>
      <c r="I658" s="144" t="s">
        <v>3211</v>
      </c>
      <c r="J658" s="143">
        <v>136</v>
      </c>
      <c r="K658" s="137">
        <v>42736</v>
      </c>
      <c r="L658" s="137">
        <v>43132</v>
      </c>
      <c r="M658" s="144">
        <f>H658/3.3</f>
        <v>7.8787878787878789</v>
      </c>
      <c r="N658" s="144" t="e">
        <f>I658/M658</f>
        <v>#VALUE!</v>
      </c>
    </row>
    <row r="659" spans="1:14" hidden="1">
      <c r="A659" s="143" t="s">
        <v>2827</v>
      </c>
      <c r="B659" s="143" t="s">
        <v>3510</v>
      </c>
      <c r="C659" s="143" t="s">
        <v>3162</v>
      </c>
      <c r="D659" s="143" t="s">
        <v>3397</v>
      </c>
      <c r="E659" s="143" t="s">
        <v>3511</v>
      </c>
      <c r="F659" s="143" t="str">
        <f>IF(H659&lt;=60,"소형",IF((H659&gt;60)*(H659&lt;=85)=1,"중소형",IF((H659&gt;85)*(H659&lt;=102)=1,"중형",IF((H659&gt;102)*(H659&lt;=135)=1,"중대형","대형"))))</f>
        <v>소형</v>
      </c>
      <c r="G659" s="143" t="s">
        <v>3306</v>
      </c>
      <c r="H659" s="143">
        <v>26</v>
      </c>
      <c r="I659" s="144" t="s">
        <v>3211</v>
      </c>
      <c r="J659" s="143">
        <v>72</v>
      </c>
      <c r="K659" s="137">
        <v>42736</v>
      </c>
      <c r="L659" s="137">
        <v>43132</v>
      </c>
      <c r="M659" s="144">
        <f>H659/3.3</f>
        <v>7.8787878787878789</v>
      </c>
      <c r="N659" s="144" t="e">
        <f>I659/M659</f>
        <v>#VALUE!</v>
      </c>
    </row>
    <row r="660" spans="1:14" hidden="1">
      <c r="A660" s="143" t="s">
        <v>2827</v>
      </c>
      <c r="B660" s="143" t="s">
        <v>3510</v>
      </c>
      <c r="C660" s="143" t="s">
        <v>3162</v>
      </c>
      <c r="D660" s="143" t="s">
        <v>3397</v>
      </c>
      <c r="E660" s="143" t="s">
        <v>3511</v>
      </c>
      <c r="F660" s="143" t="str">
        <f>IF(H660&lt;=60,"소형",IF((H660&gt;60)*(H660&lt;=85)=1,"중소형",IF((H660&gt;85)*(H660&lt;=102)=1,"중형",IF((H660&gt;102)*(H660&lt;=135)=1,"중대형","대형"))))</f>
        <v>소형</v>
      </c>
      <c r="G660" s="143" t="s">
        <v>3387</v>
      </c>
      <c r="H660" s="143">
        <v>26</v>
      </c>
      <c r="I660" s="144" t="s">
        <v>3211</v>
      </c>
      <c r="J660" s="143">
        <v>24</v>
      </c>
      <c r="K660" s="137">
        <v>42736</v>
      </c>
      <c r="L660" s="137">
        <v>43132</v>
      </c>
      <c r="M660" s="144">
        <f>H660/3.3</f>
        <v>7.8787878787878789</v>
      </c>
      <c r="N660" s="144" t="e">
        <f>I660/M660</f>
        <v>#VALUE!</v>
      </c>
    </row>
    <row r="661" spans="1:14" hidden="1">
      <c r="A661" s="143" t="s">
        <v>2827</v>
      </c>
      <c r="B661" s="143" t="s">
        <v>3510</v>
      </c>
      <c r="C661" s="143" t="s">
        <v>3162</v>
      </c>
      <c r="D661" s="143" t="s">
        <v>3397</v>
      </c>
      <c r="E661" s="143" t="s">
        <v>3511</v>
      </c>
      <c r="F661" s="143" t="str">
        <f>IF(H661&lt;=60,"소형",IF((H661&gt;60)*(H661&lt;=85)=1,"중소형",IF((H661&gt;85)*(H661&lt;=102)=1,"중형",IF((H661&gt;102)*(H661&lt;=135)=1,"중대형","대형"))))</f>
        <v>소형</v>
      </c>
      <c r="G661" s="143" t="s">
        <v>3307</v>
      </c>
      <c r="H661" s="143">
        <v>36</v>
      </c>
      <c r="I661" s="144" t="s">
        <v>3211</v>
      </c>
      <c r="J661" s="143">
        <v>92</v>
      </c>
      <c r="K661" s="137">
        <v>42736</v>
      </c>
      <c r="L661" s="137">
        <v>43132</v>
      </c>
      <c r="M661" s="144">
        <f>H661/3.3</f>
        <v>10.90909090909091</v>
      </c>
      <c r="N661" s="144" t="e">
        <f>I661/M661</f>
        <v>#VALUE!</v>
      </c>
    </row>
    <row r="662" spans="1:14" hidden="1">
      <c r="A662" s="143" t="s">
        <v>2</v>
      </c>
      <c r="B662" s="143" t="s">
        <v>3505</v>
      </c>
      <c r="C662" s="143" t="s">
        <v>3155</v>
      </c>
      <c r="D662" s="143" t="s">
        <v>3213</v>
      </c>
      <c r="E662" s="143" t="s">
        <v>3229</v>
      </c>
      <c r="F662" s="143" t="str">
        <f>IF(H662&lt;=60,"소형",IF((H662&gt;60)*(H662&lt;=85)=1,"중소형",IF((H662&gt;85)*(H662&lt;=102)=1,"중형",IF((H662&gt;102)*(H662&lt;=135)=1,"중대형","대형"))))</f>
        <v>소형</v>
      </c>
      <c r="G662" s="143" t="s">
        <v>3506</v>
      </c>
      <c r="H662" s="143">
        <v>47</v>
      </c>
      <c r="I662" s="144">
        <v>19400</v>
      </c>
      <c r="J662" s="143">
        <v>7</v>
      </c>
      <c r="K662" s="137">
        <v>42826</v>
      </c>
      <c r="L662" s="137">
        <v>43132</v>
      </c>
      <c r="M662" s="144">
        <f>H662/3.3</f>
        <v>14.242424242424244</v>
      </c>
      <c r="N662" s="144">
        <f>I662/M662</f>
        <v>1362.127659574468</v>
      </c>
    </row>
    <row r="663" spans="1:14" hidden="1">
      <c r="A663" s="143" t="s">
        <v>2</v>
      </c>
      <c r="B663" s="143" t="s">
        <v>3505</v>
      </c>
      <c r="C663" s="143" t="s">
        <v>3155</v>
      </c>
      <c r="D663" s="143" t="s">
        <v>3213</v>
      </c>
      <c r="E663" s="143" t="s">
        <v>3229</v>
      </c>
      <c r="F663" s="143" t="str">
        <f>IF(H663&lt;=60,"소형",IF((H663&gt;60)*(H663&lt;=85)=1,"중소형",IF((H663&gt;85)*(H663&lt;=102)=1,"중형",IF((H663&gt;102)*(H663&lt;=135)=1,"중대형","대형"))))</f>
        <v>중소형</v>
      </c>
      <c r="G663" s="143" t="s">
        <v>3507</v>
      </c>
      <c r="H663" s="143">
        <v>64</v>
      </c>
      <c r="I663" s="144">
        <v>26130</v>
      </c>
      <c r="J663" s="143">
        <v>7</v>
      </c>
      <c r="K663" s="137">
        <v>42826</v>
      </c>
      <c r="L663" s="137">
        <v>43132</v>
      </c>
      <c r="M663" s="144">
        <f>H663/3.3</f>
        <v>19.393939393939394</v>
      </c>
      <c r="N663" s="144">
        <f>I663/M663</f>
        <v>1347.328125</v>
      </c>
    </row>
    <row r="664" spans="1:14" hidden="1">
      <c r="A664" s="143" t="s">
        <v>2</v>
      </c>
      <c r="B664" s="143" t="s">
        <v>3505</v>
      </c>
      <c r="C664" s="143" t="s">
        <v>3155</v>
      </c>
      <c r="D664" s="143" t="s">
        <v>3213</v>
      </c>
      <c r="E664" s="143" t="s">
        <v>3229</v>
      </c>
      <c r="F664" s="143" t="str">
        <f>IF(H664&lt;=60,"소형",IF((H664&gt;60)*(H664&lt;=85)=1,"중소형",IF((H664&gt;85)*(H664&lt;=102)=1,"중형",IF((H664&gt;102)*(H664&lt;=135)=1,"중대형","대형"))))</f>
        <v>중소형</v>
      </c>
      <c r="G664" s="143" t="s">
        <v>3508</v>
      </c>
      <c r="H664" s="143">
        <v>78</v>
      </c>
      <c r="I664" s="144">
        <v>30060</v>
      </c>
      <c r="J664" s="143">
        <v>14</v>
      </c>
      <c r="K664" s="137">
        <v>42826</v>
      </c>
      <c r="L664" s="137">
        <v>43132</v>
      </c>
      <c r="M664" s="144">
        <f>H664/3.3</f>
        <v>23.636363636363637</v>
      </c>
      <c r="N664" s="144">
        <f>I664/M664</f>
        <v>1271.7692307692307</v>
      </c>
    </row>
    <row r="665" spans="1:14" hidden="1">
      <c r="A665" s="143" t="s">
        <v>2</v>
      </c>
      <c r="B665" s="143" t="s">
        <v>3505</v>
      </c>
      <c r="C665" s="143" t="s">
        <v>3155</v>
      </c>
      <c r="D665" s="143" t="s">
        <v>3213</v>
      </c>
      <c r="E665" s="143" t="s">
        <v>3229</v>
      </c>
      <c r="F665" s="143" t="str">
        <f>IF(H665&lt;=60,"소형",IF((H665&gt;60)*(H665&lt;=85)=1,"중소형",IF((H665&gt;85)*(H665&lt;=102)=1,"중형",IF((H665&gt;102)*(H665&lt;=135)=1,"중대형","대형"))))</f>
        <v>중소형</v>
      </c>
      <c r="G665" s="143" t="s">
        <v>3509</v>
      </c>
      <c r="H665" s="143">
        <v>84</v>
      </c>
      <c r="I665" s="144">
        <v>32200</v>
      </c>
      <c r="J665" s="143">
        <v>28</v>
      </c>
      <c r="K665" s="137">
        <v>42826</v>
      </c>
      <c r="L665" s="137">
        <v>43132</v>
      </c>
      <c r="M665" s="144">
        <f>H665/3.3</f>
        <v>25.454545454545457</v>
      </c>
      <c r="N665" s="144">
        <f>I665/M665</f>
        <v>1265</v>
      </c>
    </row>
    <row r="666" spans="1:14" hidden="1">
      <c r="A666" s="143" t="s">
        <v>2827</v>
      </c>
      <c r="B666" s="143" t="s">
        <v>3515</v>
      </c>
      <c r="C666" s="143" t="s">
        <v>3163</v>
      </c>
      <c r="D666" s="143" t="s">
        <v>3278</v>
      </c>
      <c r="E666" s="143" t="s">
        <v>3516</v>
      </c>
      <c r="F666" s="143" t="str">
        <f>IF(H666&lt;=60,"소형",IF((H666&gt;60)*(H666&lt;=85)=1,"중소형",IF((H666&gt;85)*(H666&lt;=102)=1,"중형",IF((H666&gt;102)*(H666&lt;=135)=1,"중대형","대형"))))</f>
        <v>소형</v>
      </c>
      <c r="G666" s="143" t="s">
        <v>3517</v>
      </c>
      <c r="H666" s="143">
        <v>24</v>
      </c>
      <c r="I666" s="144" t="s">
        <v>3211</v>
      </c>
      <c r="J666" s="143">
        <v>310</v>
      </c>
      <c r="K666" s="137">
        <v>42826</v>
      </c>
      <c r="L666" s="137">
        <v>43132</v>
      </c>
      <c r="M666" s="144">
        <f>H666/3.3</f>
        <v>7.2727272727272734</v>
      </c>
      <c r="N666" s="144" t="e">
        <f>I666/M666</f>
        <v>#VALUE!</v>
      </c>
    </row>
    <row r="667" spans="1:14" hidden="1">
      <c r="A667" s="143" t="s">
        <v>2827</v>
      </c>
      <c r="B667" s="143" t="s">
        <v>3515</v>
      </c>
      <c r="C667" s="143" t="s">
        <v>3163</v>
      </c>
      <c r="D667" s="143" t="s">
        <v>3278</v>
      </c>
      <c r="E667" s="143" t="s">
        <v>3516</v>
      </c>
      <c r="F667" s="143" t="str">
        <f>IF(H667&lt;=60,"소형",IF((H667&gt;60)*(H667&lt;=85)=1,"중소형",IF((H667&gt;85)*(H667&lt;=102)=1,"중형",IF((H667&gt;102)*(H667&lt;=135)=1,"중대형","대형"))))</f>
        <v>소형</v>
      </c>
      <c r="G667" s="143" t="s">
        <v>3399</v>
      </c>
      <c r="H667" s="143">
        <v>36</v>
      </c>
      <c r="I667" s="144" t="s">
        <v>3211</v>
      </c>
      <c r="J667" s="143">
        <v>280</v>
      </c>
      <c r="K667" s="137">
        <v>42826</v>
      </c>
      <c r="L667" s="137">
        <v>43132</v>
      </c>
      <c r="M667" s="144">
        <f>H667/3.3</f>
        <v>10.90909090909091</v>
      </c>
      <c r="N667" s="144" t="e">
        <f>I667/M667</f>
        <v>#VALUE!</v>
      </c>
    </row>
    <row r="668" spans="1:14" hidden="1">
      <c r="A668" s="143" t="s">
        <v>2827</v>
      </c>
      <c r="B668" s="143" t="s">
        <v>3515</v>
      </c>
      <c r="C668" s="143" t="s">
        <v>3163</v>
      </c>
      <c r="D668" s="143" t="s">
        <v>3278</v>
      </c>
      <c r="E668" s="143" t="s">
        <v>3516</v>
      </c>
      <c r="F668" s="143" t="str">
        <f>IF(H668&lt;=60,"소형",IF((H668&gt;60)*(H668&lt;=85)=1,"중소형",IF((H668&gt;85)*(H668&lt;=102)=1,"중형",IF((H668&gt;102)*(H668&lt;=135)=1,"중대형","대형"))))</f>
        <v>소형</v>
      </c>
      <c r="G668" s="143" t="s">
        <v>3328</v>
      </c>
      <c r="H668" s="143">
        <v>46</v>
      </c>
      <c r="I668" s="144" t="s">
        <v>3211</v>
      </c>
      <c r="J668" s="143">
        <v>140</v>
      </c>
      <c r="K668" s="137">
        <v>42826</v>
      </c>
      <c r="L668" s="137">
        <v>43132</v>
      </c>
      <c r="M668" s="144">
        <f>H668/3.3</f>
        <v>13.939393939393939</v>
      </c>
      <c r="N668" s="144" t="e">
        <f>I668/M668</f>
        <v>#VALUE!</v>
      </c>
    </row>
    <row r="669" spans="1:14" hidden="1">
      <c r="A669" s="143" t="s">
        <v>2827</v>
      </c>
      <c r="B669" s="143" t="s">
        <v>3520</v>
      </c>
      <c r="C669" s="143" t="s">
        <v>3163</v>
      </c>
      <c r="D669" s="143" t="s">
        <v>3278</v>
      </c>
      <c r="E669" s="143" t="s">
        <v>3516</v>
      </c>
      <c r="F669" s="143" t="str">
        <f>IF(H669&lt;=60,"소형",IF((H669&gt;60)*(H669&lt;=85)=1,"중소형",IF((H669&gt;85)*(H669&lt;=102)=1,"중형",IF((H669&gt;102)*(H669&lt;=135)=1,"중대형","대형"))))</f>
        <v>소형</v>
      </c>
      <c r="G669" s="143" t="s">
        <v>3521</v>
      </c>
      <c r="H669" s="143">
        <v>23</v>
      </c>
      <c r="I669" s="144" t="s">
        <v>3211</v>
      </c>
      <c r="J669" s="143">
        <v>140</v>
      </c>
      <c r="K669" s="137">
        <v>42856</v>
      </c>
      <c r="L669" s="137">
        <v>43132</v>
      </c>
      <c r="M669" s="144">
        <f>H669/3.3</f>
        <v>6.9696969696969697</v>
      </c>
      <c r="N669" s="144" t="e">
        <f>I669/M669</f>
        <v>#VALUE!</v>
      </c>
    </row>
    <row r="670" spans="1:14" hidden="1">
      <c r="A670" s="143" t="s">
        <v>2827</v>
      </c>
      <c r="B670" s="143" t="s">
        <v>3520</v>
      </c>
      <c r="C670" s="143" t="s">
        <v>3163</v>
      </c>
      <c r="D670" s="143" t="s">
        <v>3278</v>
      </c>
      <c r="E670" s="143" t="s">
        <v>3516</v>
      </c>
      <c r="F670" s="143" t="str">
        <f>IF(H670&lt;=60,"소형",IF((H670&gt;60)*(H670&lt;=85)=1,"중소형",IF((H670&gt;85)*(H670&lt;=102)=1,"중형",IF((H670&gt;102)*(H670&lt;=135)=1,"중대형","대형"))))</f>
        <v>소형</v>
      </c>
      <c r="G670" s="143" t="s">
        <v>3522</v>
      </c>
      <c r="H670" s="143">
        <v>23</v>
      </c>
      <c r="I670" s="144" t="s">
        <v>3211</v>
      </c>
      <c r="J670" s="143">
        <v>76</v>
      </c>
      <c r="K670" s="137">
        <v>42856</v>
      </c>
      <c r="L670" s="137">
        <v>43132</v>
      </c>
      <c r="M670" s="144">
        <f>H670/3.3</f>
        <v>6.9696969696969697</v>
      </c>
      <c r="N670" s="144" t="e">
        <f>I670/M670</f>
        <v>#VALUE!</v>
      </c>
    </row>
    <row r="671" spans="1:14" hidden="1">
      <c r="A671" s="143" t="s">
        <v>2829</v>
      </c>
      <c r="B671" s="143" t="s">
        <v>3523</v>
      </c>
      <c r="C671" s="143" t="s">
        <v>3158</v>
      </c>
      <c r="D671" s="143" t="s">
        <v>3524</v>
      </c>
      <c r="E671" s="143" t="s">
        <v>3525</v>
      </c>
      <c r="F671" s="143" t="str">
        <f>IF(H671&lt;=60,"소형",IF((H671&gt;60)*(H671&lt;=85)=1,"중소형",IF((H671&gt;85)*(H671&lt;=102)=1,"중형",IF((H671&gt;102)*(H671&lt;=135)=1,"중대형","대형"))))</f>
        <v>소형</v>
      </c>
      <c r="G671" s="143" t="s">
        <v>3526</v>
      </c>
      <c r="H671" s="143">
        <v>49</v>
      </c>
      <c r="I671" s="144">
        <v>12697</v>
      </c>
      <c r="J671" s="143">
        <v>30</v>
      </c>
      <c r="K671" s="137">
        <v>42887</v>
      </c>
      <c r="L671" s="137">
        <v>43132</v>
      </c>
      <c r="M671" s="144">
        <f>H671/3.3</f>
        <v>14.84848484848485</v>
      </c>
      <c r="N671" s="144">
        <f>I671/M671</f>
        <v>855.10408163265299</v>
      </c>
    </row>
    <row r="672" spans="1:14" hidden="1">
      <c r="A672" s="143" t="s">
        <v>2829</v>
      </c>
      <c r="B672" s="143" t="s">
        <v>3523</v>
      </c>
      <c r="C672" s="143" t="s">
        <v>3158</v>
      </c>
      <c r="D672" s="143" t="s">
        <v>3524</v>
      </c>
      <c r="E672" s="143" t="s">
        <v>3525</v>
      </c>
      <c r="F672" s="143" t="str">
        <f>IF(H672&lt;=60,"소형",IF((H672&gt;60)*(H672&lt;=85)=1,"중소형",IF((H672&gt;85)*(H672&lt;=102)=1,"중형",IF((H672&gt;102)*(H672&lt;=135)=1,"중대형","대형"))))</f>
        <v>소형</v>
      </c>
      <c r="G672" s="143" t="s">
        <v>3311</v>
      </c>
      <c r="H672" s="143">
        <v>59</v>
      </c>
      <c r="I672" s="144">
        <v>15175</v>
      </c>
      <c r="J672" s="143">
        <v>60</v>
      </c>
      <c r="K672" s="137">
        <v>42887</v>
      </c>
      <c r="L672" s="137">
        <v>43132</v>
      </c>
      <c r="M672" s="144">
        <f>H672/3.3</f>
        <v>17.878787878787879</v>
      </c>
      <c r="N672" s="144">
        <f>I672/M672</f>
        <v>848.77118644067798</v>
      </c>
    </row>
    <row r="673" spans="1:14" hidden="1">
      <c r="A673" s="143" t="s">
        <v>2829</v>
      </c>
      <c r="B673" s="143" t="s">
        <v>3523</v>
      </c>
      <c r="C673" s="143" t="s">
        <v>3158</v>
      </c>
      <c r="D673" s="143" t="s">
        <v>3524</v>
      </c>
      <c r="E673" s="143" t="s">
        <v>3525</v>
      </c>
      <c r="F673" s="143" t="str">
        <f>IF(H673&lt;=60,"소형",IF((H673&gt;60)*(H673&lt;=85)=1,"중소형",IF((H673&gt;85)*(H673&lt;=102)=1,"중형",IF((H673&gt;102)*(H673&lt;=135)=1,"중대형","대형"))))</f>
        <v>중소형</v>
      </c>
      <c r="G673" s="143" t="s">
        <v>3527</v>
      </c>
      <c r="H673" s="143">
        <v>84</v>
      </c>
      <c r="I673" s="144">
        <v>21703</v>
      </c>
      <c r="J673" s="143">
        <v>15</v>
      </c>
      <c r="K673" s="137">
        <v>42887</v>
      </c>
      <c r="L673" s="137">
        <v>43132</v>
      </c>
      <c r="M673" s="144">
        <f>H673/3.3</f>
        <v>25.454545454545457</v>
      </c>
      <c r="N673" s="144">
        <f>I673/M673</f>
        <v>852.61785714285702</v>
      </c>
    </row>
    <row r="674" spans="1:14" hidden="1">
      <c r="A674" s="142" t="s">
        <v>2829</v>
      </c>
      <c r="B674" s="142" t="s">
        <v>6845</v>
      </c>
      <c r="C674" s="142" t="s">
        <v>3170</v>
      </c>
      <c r="D674" s="142" t="s">
        <v>3219</v>
      </c>
      <c r="E674" s="142" t="s">
        <v>6846</v>
      </c>
      <c r="F674" s="143" t="str">
        <f>IF(H674&lt;=60,"소형",IF((H674&gt;60)*(H674&lt;=85)=1,"중소형",IF((H674&gt;85)*(H674&lt;=102)=1,"중형",IF((H674&gt;102)*(H674&lt;=135)=1,"중대형","대형"))))</f>
        <v>소형</v>
      </c>
      <c r="G674" s="142" t="s">
        <v>6847</v>
      </c>
      <c r="H674" s="143">
        <v>14</v>
      </c>
      <c r="I674" s="144">
        <v>23600</v>
      </c>
      <c r="J674" s="143">
        <v>16</v>
      </c>
      <c r="K674" s="137">
        <v>43101</v>
      </c>
      <c r="L674" s="137">
        <v>43132</v>
      </c>
      <c r="M674" s="144">
        <f>H674/3.3</f>
        <v>4.2424242424242422</v>
      </c>
      <c r="N674" s="144">
        <f>I674/M674</f>
        <v>5562.8571428571431</v>
      </c>
    </row>
    <row r="675" spans="1:14" hidden="1">
      <c r="A675" s="142" t="s">
        <v>2829</v>
      </c>
      <c r="B675" s="142" t="s">
        <v>6845</v>
      </c>
      <c r="C675" s="142" t="s">
        <v>3170</v>
      </c>
      <c r="D675" s="142" t="s">
        <v>3219</v>
      </c>
      <c r="E675" s="142" t="s">
        <v>6846</v>
      </c>
      <c r="F675" s="143" t="str">
        <f>IF(H675&lt;=60,"소형",IF((H675&gt;60)*(H675&lt;=85)=1,"중소형",IF((H675&gt;85)*(H675&lt;=102)=1,"중형",IF((H675&gt;102)*(H675&lt;=135)=1,"중대형","대형"))))</f>
        <v>소형</v>
      </c>
      <c r="G675" s="142" t="s">
        <v>6848</v>
      </c>
      <c r="H675" s="143">
        <v>24</v>
      </c>
      <c r="I675" s="144">
        <v>34000</v>
      </c>
      <c r="J675" s="143">
        <v>8</v>
      </c>
      <c r="K675" s="137">
        <v>43101</v>
      </c>
      <c r="L675" s="137">
        <v>43132</v>
      </c>
      <c r="M675" s="144">
        <f>H675/3.3</f>
        <v>7.2727272727272734</v>
      </c>
      <c r="N675" s="144">
        <f>I675/M675</f>
        <v>4675</v>
      </c>
    </row>
    <row r="676" spans="1:14" hidden="1">
      <c r="A676" s="142" t="s">
        <v>2829</v>
      </c>
      <c r="B676" s="142" t="s">
        <v>6845</v>
      </c>
      <c r="C676" s="142" t="s">
        <v>3170</v>
      </c>
      <c r="D676" s="142" t="s">
        <v>3219</v>
      </c>
      <c r="E676" s="142" t="s">
        <v>6846</v>
      </c>
      <c r="F676" s="143" t="str">
        <f>IF(H676&lt;=60,"소형",IF((H676&gt;60)*(H676&lt;=85)=1,"중소형",IF((H676&gt;85)*(H676&lt;=102)=1,"중형",IF((H676&gt;102)*(H676&lt;=135)=1,"중대형","대형"))))</f>
        <v>소형</v>
      </c>
      <c r="G676" s="142" t="s">
        <v>6849</v>
      </c>
      <c r="H676" s="143">
        <v>25</v>
      </c>
      <c r="I676" s="144">
        <v>35000</v>
      </c>
      <c r="J676" s="143">
        <v>8</v>
      </c>
      <c r="K676" s="137">
        <v>43101</v>
      </c>
      <c r="L676" s="137">
        <v>43132</v>
      </c>
      <c r="M676" s="144">
        <f>H676/3.3</f>
        <v>7.5757575757575761</v>
      </c>
      <c r="N676" s="144">
        <f>I676/M676</f>
        <v>4620</v>
      </c>
    </row>
    <row r="677" spans="1:14" hidden="1">
      <c r="A677" s="142" t="s">
        <v>2829</v>
      </c>
      <c r="B677" s="142" t="s">
        <v>6845</v>
      </c>
      <c r="C677" s="142" t="s">
        <v>3170</v>
      </c>
      <c r="D677" s="142" t="s">
        <v>3219</v>
      </c>
      <c r="E677" s="142" t="s">
        <v>6846</v>
      </c>
      <c r="F677" s="143" t="str">
        <f>IF(H677&lt;=60,"소형",IF((H677&gt;60)*(H677&lt;=85)=1,"중소형",IF((H677&gt;85)*(H677&lt;=102)=1,"중형",IF((H677&gt;102)*(H677&lt;=135)=1,"중대형","대형"))))</f>
        <v>소형</v>
      </c>
      <c r="G677" s="142" t="s">
        <v>6850</v>
      </c>
      <c r="H677" s="143">
        <v>25</v>
      </c>
      <c r="I677" s="144">
        <v>34000</v>
      </c>
      <c r="J677" s="143">
        <v>32</v>
      </c>
      <c r="K677" s="137">
        <v>43101</v>
      </c>
      <c r="L677" s="137">
        <v>43132</v>
      </c>
      <c r="M677" s="144">
        <f>H677/3.3</f>
        <v>7.5757575757575761</v>
      </c>
      <c r="N677" s="144">
        <f>I677/M677</f>
        <v>4488</v>
      </c>
    </row>
    <row r="678" spans="1:14" hidden="1">
      <c r="A678" s="142" t="s">
        <v>2829</v>
      </c>
      <c r="B678" s="142" t="s">
        <v>6845</v>
      </c>
      <c r="C678" s="142" t="s">
        <v>3170</v>
      </c>
      <c r="D678" s="142" t="s">
        <v>3219</v>
      </c>
      <c r="E678" s="142" t="s">
        <v>6846</v>
      </c>
      <c r="F678" s="143" t="str">
        <f>IF(H678&lt;=60,"소형",IF((H678&gt;60)*(H678&lt;=85)=1,"중소형",IF((H678&gt;85)*(H678&lt;=102)=1,"중형",IF((H678&gt;102)*(H678&lt;=135)=1,"중대형","대형"))))</f>
        <v>소형</v>
      </c>
      <c r="G678" s="142" t="s">
        <v>6851</v>
      </c>
      <c r="H678" s="143">
        <v>27</v>
      </c>
      <c r="I678" s="144">
        <v>34000</v>
      </c>
      <c r="J678" s="143">
        <v>8</v>
      </c>
      <c r="K678" s="137">
        <v>43101</v>
      </c>
      <c r="L678" s="137">
        <v>43132</v>
      </c>
      <c r="M678" s="144">
        <f>H678/3.3</f>
        <v>8.1818181818181817</v>
      </c>
      <c r="N678" s="144">
        <f>I678/M678</f>
        <v>4155.5555555555557</v>
      </c>
    </row>
    <row r="679" spans="1:14" hidden="1">
      <c r="A679" s="142" t="s">
        <v>2829</v>
      </c>
      <c r="B679" s="142" t="s">
        <v>6852</v>
      </c>
      <c r="C679" s="142" t="s">
        <v>3163</v>
      </c>
      <c r="D679" s="142" t="s">
        <v>3321</v>
      </c>
      <c r="E679" s="142" t="s">
        <v>6853</v>
      </c>
      <c r="F679" s="143" t="str">
        <f>IF(H679&lt;=60,"소형",IF((H679&gt;60)*(H679&lt;=85)=1,"중소형",IF((H679&gt;85)*(H679&lt;=102)=1,"중형",IF((H679&gt;102)*(H679&lt;=135)=1,"중대형","대형"))))</f>
        <v>소형</v>
      </c>
      <c r="G679" s="142" t="s">
        <v>6854</v>
      </c>
      <c r="H679" s="143">
        <v>60</v>
      </c>
      <c r="I679" s="144">
        <v>36500</v>
      </c>
      <c r="J679" s="143">
        <v>11</v>
      </c>
      <c r="K679" s="137">
        <v>43101</v>
      </c>
      <c r="L679" s="137">
        <v>43132</v>
      </c>
      <c r="M679" s="144">
        <f>H679/3.3</f>
        <v>18.181818181818183</v>
      </c>
      <c r="N679" s="144">
        <f>I679/M679</f>
        <v>2007.4999999999998</v>
      </c>
    </row>
    <row r="680" spans="1:14" hidden="1">
      <c r="A680" s="142" t="s">
        <v>2829</v>
      </c>
      <c r="B680" s="142" t="s">
        <v>6852</v>
      </c>
      <c r="C680" s="142" t="s">
        <v>3163</v>
      </c>
      <c r="D680" s="142" t="s">
        <v>3321</v>
      </c>
      <c r="E680" s="142" t="s">
        <v>6853</v>
      </c>
      <c r="F680" s="143" t="str">
        <f>IF(H680&lt;=60,"소형",IF((H680&gt;60)*(H680&lt;=85)=1,"중소형",IF((H680&gt;85)*(H680&lt;=102)=1,"중형",IF((H680&gt;102)*(H680&lt;=135)=1,"중대형","대형"))))</f>
        <v>소형</v>
      </c>
      <c r="G680" s="142" t="s">
        <v>6855</v>
      </c>
      <c r="H680" s="143">
        <v>60</v>
      </c>
      <c r="I680" s="144">
        <v>36500</v>
      </c>
      <c r="J680" s="143">
        <v>1</v>
      </c>
      <c r="K680" s="137">
        <v>43101</v>
      </c>
      <c r="L680" s="137">
        <v>43132</v>
      </c>
      <c r="M680" s="144">
        <f>H680/3.3</f>
        <v>18.181818181818183</v>
      </c>
      <c r="N680" s="144">
        <f>I680/M680</f>
        <v>2007.4999999999998</v>
      </c>
    </row>
    <row r="681" spans="1:14" hidden="1">
      <c r="A681" s="142" t="s">
        <v>2829</v>
      </c>
      <c r="B681" s="142" t="s">
        <v>6852</v>
      </c>
      <c r="C681" s="142" t="s">
        <v>3163</v>
      </c>
      <c r="D681" s="142" t="s">
        <v>3321</v>
      </c>
      <c r="E681" s="142" t="s">
        <v>6853</v>
      </c>
      <c r="F681" s="143" t="str">
        <f>IF(H681&lt;=60,"소형",IF((H681&gt;60)*(H681&lt;=85)=1,"중소형",IF((H681&gt;85)*(H681&lt;=102)=1,"중형",IF((H681&gt;102)*(H681&lt;=135)=1,"중대형","대형"))))</f>
        <v>중소형</v>
      </c>
      <c r="G681" s="142" t="s">
        <v>6856</v>
      </c>
      <c r="H681" s="143">
        <v>62</v>
      </c>
      <c r="I681" s="144">
        <v>35500</v>
      </c>
      <c r="J681" s="143">
        <v>11</v>
      </c>
      <c r="K681" s="137">
        <v>43101</v>
      </c>
      <c r="L681" s="137">
        <v>43132</v>
      </c>
      <c r="M681" s="144">
        <f>H681/3.3</f>
        <v>18.787878787878789</v>
      </c>
      <c r="N681" s="144">
        <f>I681/M681</f>
        <v>1889.516129032258</v>
      </c>
    </row>
    <row r="682" spans="1:14" hidden="1">
      <c r="A682" s="142" t="s">
        <v>2829</v>
      </c>
      <c r="B682" s="142" t="s">
        <v>6852</v>
      </c>
      <c r="C682" s="142" t="s">
        <v>3163</v>
      </c>
      <c r="D682" s="142" t="s">
        <v>3321</v>
      </c>
      <c r="E682" s="142" t="s">
        <v>6853</v>
      </c>
      <c r="F682" s="143" t="str">
        <f>IF(H682&lt;=60,"소형",IF((H682&gt;60)*(H682&lt;=85)=1,"중소형",IF((H682&gt;85)*(H682&lt;=102)=1,"중형",IF((H682&gt;102)*(H682&lt;=135)=1,"중대형","대형"))))</f>
        <v>중소형</v>
      </c>
      <c r="G682" s="142" t="s">
        <v>6857</v>
      </c>
      <c r="H682" s="143">
        <v>62</v>
      </c>
      <c r="I682" s="144">
        <v>35500</v>
      </c>
      <c r="J682" s="143">
        <v>11</v>
      </c>
      <c r="K682" s="137">
        <v>43101</v>
      </c>
      <c r="L682" s="137">
        <v>43132</v>
      </c>
      <c r="M682" s="144">
        <f>H682/3.3</f>
        <v>18.787878787878789</v>
      </c>
      <c r="N682" s="144">
        <f>I682/M682</f>
        <v>1889.516129032258</v>
      </c>
    </row>
    <row r="683" spans="1:14" hidden="1">
      <c r="A683" s="142" t="s">
        <v>2829</v>
      </c>
      <c r="B683" s="142" t="s">
        <v>6852</v>
      </c>
      <c r="C683" s="142" t="s">
        <v>3163</v>
      </c>
      <c r="D683" s="142" t="s">
        <v>3321</v>
      </c>
      <c r="E683" s="142" t="s">
        <v>6853</v>
      </c>
      <c r="F683" s="143" t="str">
        <f>IF(H683&lt;=60,"소형",IF((H683&gt;60)*(H683&lt;=85)=1,"중소형",IF((H683&gt;85)*(H683&lt;=102)=1,"중형",IF((H683&gt;102)*(H683&lt;=135)=1,"중대형","대형"))))</f>
        <v>중소형</v>
      </c>
      <c r="G683" s="142" t="s">
        <v>6858</v>
      </c>
      <c r="H683" s="143">
        <v>64</v>
      </c>
      <c r="I683" s="144">
        <v>35500</v>
      </c>
      <c r="J683" s="143">
        <v>1</v>
      </c>
      <c r="K683" s="137">
        <v>43101</v>
      </c>
      <c r="L683" s="137">
        <v>43132</v>
      </c>
      <c r="M683" s="144">
        <f>H683/3.3</f>
        <v>19.393939393939394</v>
      </c>
      <c r="N683" s="144">
        <f>I683/M683</f>
        <v>1830.46875</v>
      </c>
    </row>
    <row r="684" spans="1:14" hidden="1">
      <c r="A684" s="142" t="s">
        <v>2829</v>
      </c>
      <c r="B684" s="142" t="s">
        <v>6852</v>
      </c>
      <c r="C684" s="142" t="s">
        <v>3163</v>
      </c>
      <c r="D684" s="142" t="s">
        <v>3321</v>
      </c>
      <c r="E684" s="142" t="s">
        <v>6853</v>
      </c>
      <c r="F684" s="143" t="str">
        <f>IF(H684&lt;=60,"소형",IF((H684&gt;60)*(H684&lt;=85)=1,"중소형",IF((H684&gt;85)*(H684&lt;=102)=1,"중형",IF((H684&gt;102)*(H684&lt;=135)=1,"중대형","대형"))))</f>
        <v>중소형</v>
      </c>
      <c r="G684" s="142" t="s">
        <v>6859</v>
      </c>
      <c r="H684" s="143">
        <v>64</v>
      </c>
      <c r="I684" s="144">
        <v>35500</v>
      </c>
      <c r="J684" s="143">
        <v>1</v>
      </c>
      <c r="K684" s="137">
        <v>43101</v>
      </c>
      <c r="L684" s="137">
        <v>43132</v>
      </c>
      <c r="M684" s="144">
        <f>H684/3.3</f>
        <v>19.393939393939394</v>
      </c>
      <c r="N684" s="144">
        <f>I684/M684</f>
        <v>1830.46875</v>
      </c>
    </row>
    <row r="685" spans="1:14" hidden="1">
      <c r="A685" s="142" t="s">
        <v>2829</v>
      </c>
      <c r="B685" s="142" t="s">
        <v>6882</v>
      </c>
      <c r="C685" s="142" t="s">
        <v>3168</v>
      </c>
      <c r="D685" s="142" t="s">
        <v>3230</v>
      </c>
      <c r="E685" s="142" t="s">
        <v>6883</v>
      </c>
      <c r="F685" s="143" t="str">
        <f>IF(H685&lt;=60,"소형",IF((H685&gt;60)*(H685&lt;=85)=1,"중소형",IF((H685&gt;85)*(H685&lt;=102)=1,"중형",IF((H685&gt;102)*(H685&lt;=135)=1,"중대형","대형"))))</f>
        <v>중소형</v>
      </c>
      <c r="G685" s="142" t="s">
        <v>6053</v>
      </c>
      <c r="H685" s="143">
        <v>80</v>
      </c>
      <c r="I685" s="144">
        <v>29800</v>
      </c>
      <c r="J685" s="143">
        <v>72</v>
      </c>
      <c r="K685" s="137">
        <v>43101</v>
      </c>
      <c r="L685" s="137">
        <v>43132</v>
      </c>
      <c r="M685" s="144">
        <f>H685/3.3</f>
        <v>24.242424242424242</v>
      </c>
      <c r="N685" s="144">
        <f>I685/M685</f>
        <v>1229.25</v>
      </c>
    </row>
    <row r="686" spans="1:14" hidden="1">
      <c r="A686" s="143" t="s">
        <v>2</v>
      </c>
      <c r="B686" s="143" t="s">
        <v>142</v>
      </c>
      <c r="C686" s="143" t="s">
        <v>966</v>
      </c>
      <c r="D686" s="143" t="s">
        <v>522</v>
      </c>
      <c r="E686" s="143" t="s">
        <v>840</v>
      </c>
      <c r="F686" s="143" t="str">
        <f>IF(H686&lt;=60,"소형",IF((H686&gt;60)*(H686&lt;=85)=1,"중소형",IF((H686&gt;85)*(H686&lt;=102)=1,"중형",IF((H686&gt;102)*(H686&lt;=135)=1,"중대형","대형"))))</f>
        <v>소형</v>
      </c>
      <c r="G686" s="143" t="s">
        <v>1134</v>
      </c>
      <c r="H686" s="143">
        <v>59</v>
      </c>
      <c r="I686" s="144">
        <v>18950</v>
      </c>
      <c r="J686" s="143">
        <v>248</v>
      </c>
      <c r="K686" s="137">
        <v>41821</v>
      </c>
      <c r="L686" s="137">
        <v>43160</v>
      </c>
      <c r="M686" s="144">
        <f>H686/3.3</f>
        <v>17.878787878787879</v>
      </c>
      <c r="N686" s="144">
        <f>I686/M686</f>
        <v>1059.9152542372881</v>
      </c>
    </row>
    <row r="687" spans="1:14" hidden="1">
      <c r="A687" s="143" t="s">
        <v>2</v>
      </c>
      <c r="B687" s="143" t="s">
        <v>142</v>
      </c>
      <c r="C687" s="143" t="s">
        <v>966</v>
      </c>
      <c r="D687" s="143" t="s">
        <v>522</v>
      </c>
      <c r="E687" s="143" t="s">
        <v>840</v>
      </c>
      <c r="F687" s="143" t="str">
        <f>IF(H687&lt;=60,"소형",IF((H687&gt;60)*(H687&lt;=85)=1,"중소형",IF((H687&gt;85)*(H687&lt;=102)=1,"중형",IF((H687&gt;102)*(H687&lt;=135)=1,"중대형","대형"))))</f>
        <v>중소형</v>
      </c>
      <c r="G687" s="143" t="s">
        <v>1026</v>
      </c>
      <c r="H687" s="143">
        <v>84</v>
      </c>
      <c r="I687" s="144">
        <v>25210</v>
      </c>
      <c r="J687" s="143">
        <v>297</v>
      </c>
      <c r="K687" s="137">
        <v>41821</v>
      </c>
      <c r="L687" s="137">
        <v>43160</v>
      </c>
      <c r="M687" s="144">
        <f>H687/3.3</f>
        <v>25.454545454545457</v>
      </c>
      <c r="N687" s="144">
        <f>I687/M687</f>
        <v>990.39285714285711</v>
      </c>
    </row>
    <row r="688" spans="1:14" hidden="1">
      <c r="A688" s="143" t="s">
        <v>2</v>
      </c>
      <c r="B688" s="143" t="s">
        <v>142</v>
      </c>
      <c r="C688" s="143" t="s">
        <v>966</v>
      </c>
      <c r="D688" s="143" t="s">
        <v>522</v>
      </c>
      <c r="E688" s="143" t="s">
        <v>840</v>
      </c>
      <c r="F688" s="143" t="str">
        <f>IF(H688&lt;=60,"소형",IF((H688&gt;60)*(H688&lt;=85)=1,"중소형",IF((H688&gt;85)*(H688&lt;=102)=1,"중형",IF((H688&gt;102)*(H688&lt;=135)=1,"중대형","대형"))))</f>
        <v>중형</v>
      </c>
      <c r="G688" s="143" t="s">
        <v>1679</v>
      </c>
      <c r="H688" s="143">
        <v>102</v>
      </c>
      <c r="I688" s="144">
        <v>29270</v>
      </c>
      <c r="J688" s="143">
        <v>84</v>
      </c>
      <c r="K688" s="137">
        <v>41821</v>
      </c>
      <c r="L688" s="137">
        <v>43160</v>
      </c>
      <c r="M688" s="144">
        <f>H688/3.3</f>
        <v>30.90909090909091</v>
      </c>
      <c r="N688" s="144">
        <f>I688/M688</f>
        <v>946.97058823529414</v>
      </c>
    </row>
    <row r="689" spans="1:14" hidden="1">
      <c r="A689" s="143" t="s">
        <v>2</v>
      </c>
      <c r="B689" s="143" t="s">
        <v>143</v>
      </c>
      <c r="C689" s="143" t="s">
        <v>966</v>
      </c>
      <c r="D689" s="143" t="s">
        <v>522</v>
      </c>
      <c r="E689" s="143" t="s">
        <v>840</v>
      </c>
      <c r="F689" s="143" t="str">
        <f>IF(H689&lt;=60,"소형",IF((H689&gt;60)*(H689&lt;=85)=1,"중소형",IF((H689&gt;85)*(H689&lt;=102)=1,"중형",IF((H689&gt;102)*(H689&lt;=135)=1,"중대형","대형"))))</f>
        <v>소형</v>
      </c>
      <c r="G689" s="143" t="s">
        <v>995</v>
      </c>
      <c r="H689" s="143">
        <v>59</v>
      </c>
      <c r="I689" s="144">
        <v>18950</v>
      </c>
      <c r="J689" s="143">
        <v>270</v>
      </c>
      <c r="K689" s="137">
        <v>41821</v>
      </c>
      <c r="L689" s="137">
        <v>43160</v>
      </c>
      <c r="M689" s="144">
        <f>H689/3.3</f>
        <v>17.878787878787879</v>
      </c>
      <c r="N689" s="144">
        <f>I689/M689</f>
        <v>1059.9152542372881</v>
      </c>
    </row>
    <row r="690" spans="1:14" hidden="1">
      <c r="A690" s="143" t="s">
        <v>2</v>
      </c>
      <c r="B690" s="143" t="s">
        <v>143</v>
      </c>
      <c r="C690" s="143" t="s">
        <v>966</v>
      </c>
      <c r="D690" s="143" t="s">
        <v>522</v>
      </c>
      <c r="E690" s="143" t="s">
        <v>840</v>
      </c>
      <c r="F690" s="143" t="str">
        <f>IF(H690&lt;=60,"소형",IF((H690&gt;60)*(H690&lt;=85)=1,"중소형",IF((H690&gt;85)*(H690&lt;=102)=1,"중형",IF((H690&gt;102)*(H690&lt;=135)=1,"중대형","대형"))))</f>
        <v>소형</v>
      </c>
      <c r="G690" s="143" t="s">
        <v>1101</v>
      </c>
      <c r="H690" s="143">
        <v>59</v>
      </c>
      <c r="I690" s="144">
        <v>18950</v>
      </c>
      <c r="J690" s="143">
        <v>181</v>
      </c>
      <c r="K690" s="137">
        <v>41821</v>
      </c>
      <c r="L690" s="137">
        <v>43160</v>
      </c>
      <c r="M690" s="144">
        <f>H690/3.3</f>
        <v>17.878787878787879</v>
      </c>
      <c r="N690" s="144">
        <f>I690/M690</f>
        <v>1059.9152542372881</v>
      </c>
    </row>
    <row r="691" spans="1:14" hidden="1">
      <c r="A691" s="143" t="s">
        <v>2</v>
      </c>
      <c r="B691" s="143" t="s">
        <v>143</v>
      </c>
      <c r="C691" s="143" t="s">
        <v>966</v>
      </c>
      <c r="D691" s="143" t="s">
        <v>522</v>
      </c>
      <c r="E691" s="143" t="s">
        <v>840</v>
      </c>
      <c r="F691" s="143" t="str">
        <f>IF(H691&lt;=60,"소형",IF((H691&gt;60)*(H691&lt;=85)=1,"중소형",IF((H691&gt;85)*(H691&lt;=102)=1,"중형",IF((H691&gt;102)*(H691&lt;=135)=1,"중대형","대형"))))</f>
        <v>소형</v>
      </c>
      <c r="G691" s="143" t="s">
        <v>1032</v>
      </c>
      <c r="H691" s="143">
        <v>59</v>
      </c>
      <c r="I691" s="144">
        <v>18950</v>
      </c>
      <c r="J691" s="143">
        <v>26</v>
      </c>
      <c r="K691" s="137">
        <v>41821</v>
      </c>
      <c r="L691" s="137">
        <v>43160</v>
      </c>
      <c r="M691" s="144">
        <f>H691/3.3</f>
        <v>17.878787878787879</v>
      </c>
      <c r="N691" s="144">
        <f>I691/M691</f>
        <v>1059.9152542372881</v>
      </c>
    </row>
    <row r="692" spans="1:14" hidden="1">
      <c r="A692" s="143" t="s">
        <v>2</v>
      </c>
      <c r="B692" s="143" t="s">
        <v>143</v>
      </c>
      <c r="C692" s="143" t="s">
        <v>966</v>
      </c>
      <c r="D692" s="143" t="s">
        <v>522</v>
      </c>
      <c r="E692" s="143" t="s">
        <v>840</v>
      </c>
      <c r="F692" s="143" t="str">
        <f>IF(H692&lt;=60,"소형",IF((H692&gt;60)*(H692&lt;=85)=1,"중소형",IF((H692&gt;85)*(H692&lt;=102)=1,"중형",IF((H692&gt;102)*(H692&lt;=135)=1,"중대형","대형"))))</f>
        <v>중소형</v>
      </c>
      <c r="G692" s="143" t="s">
        <v>1296</v>
      </c>
      <c r="H692" s="143">
        <v>69</v>
      </c>
      <c r="I692" s="144">
        <v>21740</v>
      </c>
      <c r="J692" s="143">
        <v>216</v>
      </c>
      <c r="K692" s="137">
        <v>41821</v>
      </c>
      <c r="L692" s="137">
        <v>43160</v>
      </c>
      <c r="M692" s="144">
        <f>H692/3.3</f>
        <v>20.90909090909091</v>
      </c>
      <c r="N692" s="144">
        <f>I692/M692</f>
        <v>1039.7391304347825</v>
      </c>
    </row>
    <row r="693" spans="1:14" hidden="1">
      <c r="A693" s="143" t="s">
        <v>2</v>
      </c>
      <c r="B693" s="143" t="s">
        <v>143</v>
      </c>
      <c r="C693" s="143" t="s">
        <v>966</v>
      </c>
      <c r="D693" s="143" t="s">
        <v>522</v>
      </c>
      <c r="E693" s="143" t="s">
        <v>840</v>
      </c>
      <c r="F693" s="143" t="str">
        <f>IF(H693&lt;=60,"소형",IF((H693&gt;60)*(H693&lt;=85)=1,"중소형",IF((H693&gt;85)*(H693&lt;=102)=1,"중형",IF((H693&gt;102)*(H693&lt;=135)=1,"중대형","대형"))))</f>
        <v>중소형</v>
      </c>
      <c r="G693" s="143" t="s">
        <v>1492</v>
      </c>
      <c r="H693" s="143">
        <v>69</v>
      </c>
      <c r="I693" s="144">
        <v>21740</v>
      </c>
      <c r="J693" s="143">
        <v>47</v>
      </c>
      <c r="K693" s="137">
        <v>41821</v>
      </c>
      <c r="L693" s="137">
        <v>43160</v>
      </c>
      <c r="M693" s="144">
        <f>H693/3.3</f>
        <v>20.90909090909091</v>
      </c>
      <c r="N693" s="144">
        <f>I693/M693</f>
        <v>1039.7391304347825</v>
      </c>
    </row>
    <row r="694" spans="1:14" hidden="1">
      <c r="A694" s="143" t="s">
        <v>2</v>
      </c>
      <c r="B694" s="143" t="s">
        <v>143</v>
      </c>
      <c r="C694" s="143" t="s">
        <v>966</v>
      </c>
      <c r="D694" s="143" t="s">
        <v>522</v>
      </c>
      <c r="E694" s="143" t="s">
        <v>840</v>
      </c>
      <c r="F694" s="143" t="str">
        <f>IF(H694&lt;=60,"소형",IF((H694&gt;60)*(H694&lt;=85)=1,"중소형",IF((H694&gt;85)*(H694&lt;=102)=1,"중형",IF((H694&gt;102)*(H694&lt;=135)=1,"중대형","대형"))))</f>
        <v>중소형</v>
      </c>
      <c r="G694" s="143" t="s">
        <v>1077</v>
      </c>
      <c r="H694" s="143">
        <v>71</v>
      </c>
      <c r="I694" s="144">
        <v>22410</v>
      </c>
      <c r="J694" s="143">
        <v>136</v>
      </c>
      <c r="K694" s="137">
        <v>41821</v>
      </c>
      <c r="L694" s="137">
        <v>43160</v>
      </c>
      <c r="M694" s="144">
        <f>H694/3.3</f>
        <v>21.515151515151516</v>
      </c>
      <c r="N694" s="144">
        <f>I694/M694</f>
        <v>1041.5915492957747</v>
      </c>
    </row>
    <row r="695" spans="1:14" hidden="1">
      <c r="A695" s="143" t="s">
        <v>2</v>
      </c>
      <c r="B695" s="143" t="s">
        <v>143</v>
      </c>
      <c r="C695" s="143" t="s">
        <v>966</v>
      </c>
      <c r="D695" s="143" t="s">
        <v>522</v>
      </c>
      <c r="E695" s="143" t="s">
        <v>840</v>
      </c>
      <c r="F695" s="143" t="str">
        <f>IF(H695&lt;=60,"소형",IF((H695&gt;60)*(H695&lt;=85)=1,"중소형",IF((H695&gt;85)*(H695&lt;=102)=1,"중형",IF((H695&gt;102)*(H695&lt;=135)=1,"중대형","대형"))))</f>
        <v>중소형</v>
      </c>
      <c r="G695" s="143" t="s">
        <v>1026</v>
      </c>
      <c r="H695" s="143">
        <v>84</v>
      </c>
      <c r="I695" s="144">
        <v>25210</v>
      </c>
      <c r="J695" s="143">
        <v>680</v>
      </c>
      <c r="K695" s="137">
        <v>41821</v>
      </c>
      <c r="L695" s="137">
        <v>43160</v>
      </c>
      <c r="M695" s="144">
        <f>H695/3.3</f>
        <v>25.454545454545457</v>
      </c>
      <c r="N695" s="144">
        <f>I695/M695</f>
        <v>990.39285714285711</v>
      </c>
    </row>
    <row r="696" spans="1:14" hidden="1">
      <c r="A696" s="143" t="s">
        <v>2</v>
      </c>
      <c r="B696" s="143" t="s">
        <v>143</v>
      </c>
      <c r="C696" s="143" t="s">
        <v>966</v>
      </c>
      <c r="D696" s="143" t="s">
        <v>522</v>
      </c>
      <c r="E696" s="143" t="s">
        <v>840</v>
      </c>
      <c r="F696" s="143" t="str">
        <f>IF(H696&lt;=60,"소형",IF((H696&gt;60)*(H696&lt;=85)=1,"중소형",IF((H696&gt;85)*(H696&lt;=102)=1,"중형",IF((H696&gt;102)*(H696&lt;=135)=1,"중대형","대형"))))</f>
        <v>중형</v>
      </c>
      <c r="G696" s="143" t="s">
        <v>1679</v>
      </c>
      <c r="H696" s="143">
        <v>102</v>
      </c>
      <c r="I696" s="144">
        <v>29270</v>
      </c>
      <c r="J696" s="143">
        <v>84</v>
      </c>
      <c r="K696" s="137">
        <v>41821</v>
      </c>
      <c r="L696" s="137">
        <v>43160</v>
      </c>
      <c r="M696" s="144">
        <f>H696/3.3</f>
        <v>30.90909090909091</v>
      </c>
      <c r="N696" s="144">
        <f>I696/M696</f>
        <v>946.97058823529414</v>
      </c>
    </row>
    <row r="697" spans="1:14" hidden="1">
      <c r="A697" s="143" t="s">
        <v>2</v>
      </c>
      <c r="B697" s="143" t="s">
        <v>124</v>
      </c>
      <c r="C697" s="143" t="s">
        <v>952</v>
      </c>
      <c r="D697" s="143" t="s">
        <v>740</v>
      </c>
      <c r="E697" s="143" t="s">
        <v>741</v>
      </c>
      <c r="F697" s="143" t="str">
        <f>IF(H697&lt;=60,"소형",IF((H697&gt;60)*(H697&lt;=85)=1,"중소형",IF((H697&gt;85)*(H697&lt;=102)=1,"중형",IF((H697&gt;102)*(H697&lt;=135)=1,"중대형","대형"))))</f>
        <v>소형</v>
      </c>
      <c r="G697" s="143" t="s">
        <v>1098</v>
      </c>
      <c r="H697" s="143">
        <v>59</v>
      </c>
      <c r="I697" s="144">
        <v>33120</v>
      </c>
      <c r="J697" s="143">
        <v>440</v>
      </c>
      <c r="K697" s="137">
        <v>41974</v>
      </c>
      <c r="L697" s="137">
        <v>43160</v>
      </c>
      <c r="M697" s="144">
        <f>H697/3.3</f>
        <v>17.878787878787879</v>
      </c>
      <c r="N697" s="144">
        <f>I697/M697</f>
        <v>1852.4745762711864</v>
      </c>
    </row>
    <row r="698" spans="1:14" hidden="1">
      <c r="A698" s="143" t="s">
        <v>2</v>
      </c>
      <c r="B698" s="143" t="s">
        <v>3530</v>
      </c>
      <c r="C698" s="143" t="s">
        <v>952</v>
      </c>
      <c r="D698" s="143" t="s">
        <v>740</v>
      </c>
      <c r="E698" s="143" t="s">
        <v>741</v>
      </c>
      <c r="F698" s="143" t="str">
        <f>IF(H698&lt;=60,"소형",IF((H698&gt;60)*(H698&lt;=85)=1,"중소형",IF((H698&gt;85)*(H698&lt;=102)=1,"중형",IF((H698&gt;102)*(H698&lt;=135)=1,"중대형","대형"))))</f>
        <v>중소형</v>
      </c>
      <c r="G698" s="143" t="s">
        <v>1631</v>
      </c>
      <c r="H698" s="143">
        <v>84</v>
      </c>
      <c r="I698" s="144">
        <v>44470</v>
      </c>
      <c r="J698" s="143">
        <v>184</v>
      </c>
      <c r="K698" s="137">
        <v>41974</v>
      </c>
      <c r="L698" s="137">
        <v>43160</v>
      </c>
      <c r="M698" s="144">
        <f>H698/3.3</f>
        <v>25.454545454545457</v>
      </c>
      <c r="N698" s="144">
        <f>I698/M698</f>
        <v>1747.0357142857142</v>
      </c>
    </row>
    <row r="699" spans="1:14" hidden="1">
      <c r="A699" s="143" t="s">
        <v>2</v>
      </c>
      <c r="B699" s="143" t="s">
        <v>124</v>
      </c>
      <c r="C699" s="143" t="s">
        <v>952</v>
      </c>
      <c r="D699" s="143" t="s">
        <v>740</v>
      </c>
      <c r="E699" s="143" t="s">
        <v>741</v>
      </c>
      <c r="F699" s="143" t="str">
        <f>IF(H699&lt;=60,"소형",IF((H699&gt;60)*(H699&lt;=85)=1,"중소형",IF((H699&gt;85)*(H699&lt;=102)=1,"중형",IF((H699&gt;102)*(H699&lt;=135)=1,"중대형","대형"))))</f>
        <v>중소형</v>
      </c>
      <c r="G699" s="143" t="s">
        <v>1632</v>
      </c>
      <c r="H699" s="143">
        <v>84</v>
      </c>
      <c r="I699" s="144">
        <v>44350</v>
      </c>
      <c r="J699" s="143">
        <v>191</v>
      </c>
      <c r="K699" s="137">
        <v>41974</v>
      </c>
      <c r="L699" s="137">
        <v>43160</v>
      </c>
      <c r="M699" s="144">
        <f>H699/3.3</f>
        <v>25.454545454545457</v>
      </c>
      <c r="N699" s="144">
        <f>I699/M699</f>
        <v>1742.3214285714284</v>
      </c>
    </row>
    <row r="700" spans="1:14" hidden="1">
      <c r="A700" s="143" t="s">
        <v>2</v>
      </c>
      <c r="B700" s="143" t="s">
        <v>124</v>
      </c>
      <c r="C700" s="143" t="s">
        <v>952</v>
      </c>
      <c r="D700" s="143" t="s">
        <v>740</v>
      </c>
      <c r="E700" s="143" t="s">
        <v>741</v>
      </c>
      <c r="F700" s="143" t="str">
        <f>IF(H700&lt;=60,"소형",IF((H700&gt;60)*(H700&lt;=85)=1,"중소형",IF((H700&gt;85)*(H700&lt;=102)=1,"중형",IF((H700&gt;102)*(H700&lt;=135)=1,"중대형","대형"))))</f>
        <v>중소형</v>
      </c>
      <c r="G700" s="143" t="s">
        <v>1633</v>
      </c>
      <c r="H700" s="143">
        <v>84</v>
      </c>
      <c r="I700" s="144">
        <v>44310</v>
      </c>
      <c r="J700" s="143">
        <v>167</v>
      </c>
      <c r="K700" s="137">
        <v>41974</v>
      </c>
      <c r="L700" s="137">
        <v>43160</v>
      </c>
      <c r="M700" s="144">
        <f>H700/3.3</f>
        <v>25.454545454545457</v>
      </c>
      <c r="N700" s="144">
        <f>I700/M700</f>
        <v>1740.7499999999998</v>
      </c>
    </row>
    <row r="701" spans="1:14" hidden="1">
      <c r="A701" s="143" t="s">
        <v>2</v>
      </c>
      <c r="B701" s="143" t="s">
        <v>124</v>
      </c>
      <c r="C701" s="143" t="s">
        <v>952</v>
      </c>
      <c r="D701" s="143" t="s">
        <v>740</v>
      </c>
      <c r="E701" s="143" t="s">
        <v>741</v>
      </c>
      <c r="F701" s="143" t="str">
        <f>IF(H701&lt;=60,"소형",IF((H701&gt;60)*(H701&lt;=85)=1,"중소형",IF((H701&gt;85)*(H701&lt;=102)=1,"중형",IF((H701&gt;102)*(H701&lt;=135)=1,"중대형","대형"))))</f>
        <v>중소형</v>
      </c>
      <c r="G701" s="143" t="s">
        <v>1219</v>
      </c>
      <c r="H701" s="143">
        <v>84</v>
      </c>
      <c r="I701" s="144">
        <v>44340</v>
      </c>
      <c r="J701" s="143">
        <v>198</v>
      </c>
      <c r="K701" s="137">
        <v>41974</v>
      </c>
      <c r="L701" s="137">
        <v>43160</v>
      </c>
      <c r="M701" s="144">
        <f>H701/3.3</f>
        <v>25.454545454545457</v>
      </c>
      <c r="N701" s="144">
        <f>I701/M701</f>
        <v>1741.9285714285713</v>
      </c>
    </row>
    <row r="702" spans="1:14" hidden="1">
      <c r="A702" s="143" t="s">
        <v>2</v>
      </c>
      <c r="B702" s="143" t="s">
        <v>124</v>
      </c>
      <c r="C702" s="143" t="s">
        <v>952</v>
      </c>
      <c r="D702" s="143" t="s">
        <v>740</v>
      </c>
      <c r="E702" s="143" t="s">
        <v>741</v>
      </c>
      <c r="F702" s="143" t="str">
        <f>IF(H702&lt;=60,"소형",IF((H702&gt;60)*(H702&lt;=85)=1,"중소형",IF((H702&gt;85)*(H702&lt;=102)=1,"중형",IF((H702&gt;102)*(H702&lt;=135)=1,"중대형","대형"))))</f>
        <v>중형</v>
      </c>
      <c r="G702" s="143" t="s">
        <v>1634</v>
      </c>
      <c r="H702" s="143">
        <v>98</v>
      </c>
      <c r="I702" s="144">
        <v>49790</v>
      </c>
      <c r="J702" s="143">
        <v>250</v>
      </c>
      <c r="K702" s="137">
        <v>41974</v>
      </c>
      <c r="L702" s="137">
        <v>43160</v>
      </c>
      <c r="M702" s="144">
        <f>H702/3.3</f>
        <v>29.696969696969699</v>
      </c>
      <c r="N702" s="144">
        <f>I702/M702</f>
        <v>1676.6020408163265</v>
      </c>
    </row>
    <row r="703" spans="1:14" hidden="1">
      <c r="A703" s="143" t="s">
        <v>2</v>
      </c>
      <c r="B703" s="143" t="s">
        <v>131</v>
      </c>
      <c r="C703" s="143" t="s">
        <v>963</v>
      </c>
      <c r="D703" s="143" t="s">
        <v>492</v>
      </c>
      <c r="E703" s="143" t="s">
        <v>493</v>
      </c>
      <c r="F703" s="143" t="str">
        <f>IF(H703&lt;=60,"소형",IF((H703&gt;60)*(H703&lt;=85)=1,"중소형",IF((H703&gt;85)*(H703&lt;=102)=1,"중형",IF((H703&gt;102)*(H703&lt;=135)=1,"중대형","대형"))))</f>
        <v>중소형</v>
      </c>
      <c r="G703" s="143" t="s">
        <v>1673</v>
      </c>
      <c r="H703" s="143">
        <v>67</v>
      </c>
      <c r="I703" s="144">
        <v>24700</v>
      </c>
      <c r="J703" s="143">
        <v>234</v>
      </c>
      <c r="K703" s="137">
        <v>42064</v>
      </c>
      <c r="L703" s="137">
        <v>43160</v>
      </c>
      <c r="M703" s="144">
        <f>H703/3.3</f>
        <v>20.303030303030305</v>
      </c>
      <c r="N703" s="144">
        <f>I703/M703</f>
        <v>1216.5671641791043</v>
      </c>
    </row>
    <row r="704" spans="1:14" hidden="1">
      <c r="A704" s="143" t="s">
        <v>2</v>
      </c>
      <c r="B704" s="143" t="s">
        <v>131</v>
      </c>
      <c r="C704" s="143" t="s">
        <v>963</v>
      </c>
      <c r="D704" s="143" t="s">
        <v>492</v>
      </c>
      <c r="E704" s="143" t="s">
        <v>493</v>
      </c>
      <c r="F704" s="143" t="str">
        <f>IF(H704&lt;=60,"소형",IF((H704&gt;60)*(H704&lt;=85)=1,"중소형",IF((H704&gt;85)*(H704&lt;=102)=1,"중형",IF((H704&gt;102)*(H704&lt;=135)=1,"중대형","대형"))))</f>
        <v>중소형</v>
      </c>
      <c r="G704" s="143" t="s">
        <v>1370</v>
      </c>
      <c r="H704" s="143">
        <v>75</v>
      </c>
      <c r="I704" s="144">
        <v>26800</v>
      </c>
      <c r="J704" s="143">
        <v>178</v>
      </c>
      <c r="K704" s="137">
        <v>42064</v>
      </c>
      <c r="L704" s="137">
        <v>43160</v>
      </c>
      <c r="M704" s="144">
        <f>H704/3.3</f>
        <v>22.72727272727273</v>
      </c>
      <c r="N704" s="144">
        <f>I704/M704</f>
        <v>1179.1999999999998</v>
      </c>
    </row>
    <row r="705" spans="1:14" hidden="1">
      <c r="A705" s="143" t="s">
        <v>2</v>
      </c>
      <c r="B705" s="143" t="s">
        <v>131</v>
      </c>
      <c r="C705" s="143" t="s">
        <v>963</v>
      </c>
      <c r="D705" s="143" t="s">
        <v>492</v>
      </c>
      <c r="E705" s="143" t="s">
        <v>493</v>
      </c>
      <c r="F705" s="143" t="str">
        <f>IF(H705&lt;=60,"소형",IF((H705&gt;60)*(H705&lt;=85)=1,"중소형",IF((H705&gt;85)*(H705&lt;=102)=1,"중형",IF((H705&gt;102)*(H705&lt;=135)=1,"중대형","대형"))))</f>
        <v>중소형</v>
      </c>
      <c r="G705" s="143" t="s">
        <v>1046</v>
      </c>
      <c r="H705" s="143">
        <v>75</v>
      </c>
      <c r="I705" s="144">
        <v>26800</v>
      </c>
      <c r="J705" s="143">
        <v>118</v>
      </c>
      <c r="K705" s="137">
        <v>42064</v>
      </c>
      <c r="L705" s="137">
        <v>43160</v>
      </c>
      <c r="M705" s="144">
        <f>H705/3.3</f>
        <v>22.72727272727273</v>
      </c>
      <c r="N705" s="144">
        <f>I705/M705</f>
        <v>1179.1999999999998</v>
      </c>
    </row>
    <row r="706" spans="1:14" hidden="1">
      <c r="A706" s="143" t="s">
        <v>2</v>
      </c>
      <c r="B706" s="143" t="s">
        <v>131</v>
      </c>
      <c r="C706" s="143" t="s">
        <v>963</v>
      </c>
      <c r="D706" s="143" t="s">
        <v>492</v>
      </c>
      <c r="E706" s="143" t="s">
        <v>493</v>
      </c>
      <c r="F706" s="143" t="str">
        <f>IF(H706&lt;=60,"소형",IF((H706&gt;60)*(H706&lt;=85)=1,"중소형",IF((H706&gt;85)*(H706&lt;=102)=1,"중형",IF((H706&gt;102)*(H706&lt;=135)=1,"중대형","대형"))))</f>
        <v>중소형</v>
      </c>
      <c r="G706" s="143" t="s">
        <v>984</v>
      </c>
      <c r="H706" s="143">
        <v>84</v>
      </c>
      <c r="I706" s="144">
        <v>29800</v>
      </c>
      <c r="J706" s="143">
        <v>220</v>
      </c>
      <c r="K706" s="137">
        <v>42064</v>
      </c>
      <c r="L706" s="137">
        <v>43160</v>
      </c>
      <c r="M706" s="144">
        <f>H706/3.3</f>
        <v>25.454545454545457</v>
      </c>
      <c r="N706" s="144">
        <f>I706/M706</f>
        <v>1170.7142857142856</v>
      </c>
    </row>
    <row r="707" spans="1:14" hidden="1">
      <c r="A707" s="143" t="s">
        <v>2</v>
      </c>
      <c r="B707" s="143" t="s">
        <v>137</v>
      </c>
      <c r="C707" s="143" t="s">
        <v>960</v>
      </c>
      <c r="D707" s="143" t="s">
        <v>502</v>
      </c>
      <c r="E707" s="143" t="s">
        <v>503</v>
      </c>
      <c r="F707" s="143" t="str">
        <f>IF(H707&lt;=60,"소형",IF((H707&gt;60)*(H707&lt;=85)=1,"중소형",IF((H707&gt;85)*(H707&lt;=102)=1,"중형",IF((H707&gt;102)*(H707&lt;=135)=1,"중대형","대형"))))</f>
        <v>중소형</v>
      </c>
      <c r="G707" s="143" t="s">
        <v>1006</v>
      </c>
      <c r="H707" s="143">
        <v>84</v>
      </c>
      <c r="I707" s="144">
        <v>29550</v>
      </c>
      <c r="J707" s="143">
        <v>434</v>
      </c>
      <c r="K707" s="137">
        <v>42125</v>
      </c>
      <c r="L707" s="137">
        <v>43160</v>
      </c>
      <c r="M707" s="144">
        <f>H707/3.3</f>
        <v>25.454545454545457</v>
      </c>
      <c r="N707" s="144">
        <f>I707/M707</f>
        <v>1160.8928571428571</v>
      </c>
    </row>
    <row r="708" spans="1:14" hidden="1">
      <c r="A708" s="143" t="s">
        <v>2</v>
      </c>
      <c r="B708" s="143" t="s">
        <v>137</v>
      </c>
      <c r="C708" s="143" t="s">
        <v>960</v>
      </c>
      <c r="D708" s="143" t="s">
        <v>502</v>
      </c>
      <c r="E708" s="143" t="s">
        <v>503</v>
      </c>
      <c r="F708" s="143" t="str">
        <f>IF(H708&lt;=60,"소형",IF((H708&gt;60)*(H708&lt;=85)=1,"중소형",IF((H708&gt;85)*(H708&lt;=102)=1,"중형",IF((H708&gt;102)*(H708&lt;=135)=1,"중대형","대형"))))</f>
        <v>중소형</v>
      </c>
      <c r="G708" s="143" t="s">
        <v>1021</v>
      </c>
      <c r="H708" s="143">
        <v>84</v>
      </c>
      <c r="I708" s="144">
        <v>29740</v>
      </c>
      <c r="J708" s="143">
        <v>408</v>
      </c>
      <c r="K708" s="137">
        <v>42125</v>
      </c>
      <c r="L708" s="137">
        <v>43160</v>
      </c>
      <c r="M708" s="144">
        <f>H708/3.3</f>
        <v>25.454545454545457</v>
      </c>
      <c r="N708" s="144">
        <f>I708/M708</f>
        <v>1168.3571428571427</v>
      </c>
    </row>
    <row r="709" spans="1:14" hidden="1">
      <c r="A709" s="143" t="s">
        <v>2</v>
      </c>
      <c r="B709" s="143" t="s">
        <v>137</v>
      </c>
      <c r="C709" s="143" t="s">
        <v>960</v>
      </c>
      <c r="D709" s="143" t="s">
        <v>502</v>
      </c>
      <c r="E709" s="143" t="s">
        <v>503</v>
      </c>
      <c r="F709" s="143" t="str">
        <f>IF(H709&lt;=60,"소형",IF((H709&gt;60)*(H709&lt;=85)=1,"중소형",IF((H709&gt;85)*(H709&lt;=102)=1,"중형",IF((H709&gt;102)*(H709&lt;=135)=1,"중대형","대형"))))</f>
        <v>중대형</v>
      </c>
      <c r="G709" s="143" t="s">
        <v>1675</v>
      </c>
      <c r="H709" s="143">
        <v>103</v>
      </c>
      <c r="I709" s="144">
        <v>33280</v>
      </c>
      <c r="J709" s="143">
        <v>110</v>
      </c>
      <c r="K709" s="137">
        <v>42125</v>
      </c>
      <c r="L709" s="137">
        <v>43160</v>
      </c>
      <c r="M709" s="144">
        <f>H709/3.3</f>
        <v>31.212121212121215</v>
      </c>
      <c r="N709" s="144">
        <f>I709/M709</f>
        <v>1066.2524271844659</v>
      </c>
    </row>
    <row r="710" spans="1:14" hidden="1">
      <c r="A710" s="143" t="s">
        <v>2</v>
      </c>
      <c r="B710" s="143" t="s">
        <v>137</v>
      </c>
      <c r="C710" s="143" t="s">
        <v>960</v>
      </c>
      <c r="D710" s="143" t="s">
        <v>502</v>
      </c>
      <c r="E710" s="143" t="s">
        <v>503</v>
      </c>
      <c r="F710" s="143" t="str">
        <f>IF(H710&lt;=60,"소형",IF((H710&gt;60)*(H710&lt;=85)=1,"중소형",IF((H710&gt;85)*(H710&lt;=102)=1,"중형",IF((H710&gt;102)*(H710&lt;=135)=1,"중대형","대형"))))</f>
        <v>중형</v>
      </c>
      <c r="G710" s="143" t="s">
        <v>1676</v>
      </c>
      <c r="H710" s="143">
        <v>102</v>
      </c>
      <c r="I710" s="144">
        <v>33560</v>
      </c>
      <c r="J710" s="143">
        <v>110</v>
      </c>
      <c r="K710" s="137">
        <v>42125</v>
      </c>
      <c r="L710" s="137">
        <v>43160</v>
      </c>
      <c r="M710" s="144">
        <f>H710/3.3</f>
        <v>30.90909090909091</v>
      </c>
      <c r="N710" s="144">
        <f>I710/M710</f>
        <v>1085.7647058823529</v>
      </c>
    </row>
    <row r="711" spans="1:14" hidden="1">
      <c r="A711" s="143" t="s">
        <v>2</v>
      </c>
      <c r="B711" s="143" t="s">
        <v>153</v>
      </c>
      <c r="C711" s="143" t="s">
        <v>953</v>
      </c>
      <c r="D711" s="143" t="s">
        <v>704</v>
      </c>
      <c r="E711" s="143" t="s">
        <v>739</v>
      </c>
      <c r="F711" s="143" t="str">
        <f>IF(H711&lt;=60,"소형",IF((H711&gt;60)*(H711&lt;=85)=1,"중소형",IF((H711&gt;85)*(H711&lt;=102)=1,"중형",IF((H711&gt;102)*(H711&lt;=135)=1,"중대형","대형"))))</f>
        <v>소형</v>
      </c>
      <c r="G711" s="143" t="s">
        <v>1054</v>
      </c>
      <c r="H711" s="143">
        <v>59</v>
      </c>
      <c r="I711" s="144">
        <v>16720</v>
      </c>
      <c r="J711" s="143">
        <v>242</v>
      </c>
      <c r="K711" s="137">
        <v>42156</v>
      </c>
      <c r="L711" s="137">
        <v>43160</v>
      </c>
      <c r="M711" s="144">
        <f>H711/3.3</f>
        <v>17.878787878787879</v>
      </c>
      <c r="N711" s="144">
        <f>I711/M711</f>
        <v>935.18644067796606</v>
      </c>
    </row>
    <row r="712" spans="1:14" hidden="1">
      <c r="A712" s="143" t="s">
        <v>2</v>
      </c>
      <c r="B712" s="143" t="s">
        <v>153</v>
      </c>
      <c r="C712" s="143" t="s">
        <v>953</v>
      </c>
      <c r="D712" s="143" t="s">
        <v>704</v>
      </c>
      <c r="E712" s="143" t="s">
        <v>739</v>
      </c>
      <c r="F712" s="143" t="str">
        <f>IF(H712&lt;=60,"소형",IF((H712&gt;60)*(H712&lt;=85)=1,"중소형",IF((H712&gt;85)*(H712&lt;=102)=1,"중형",IF((H712&gt;102)*(H712&lt;=135)=1,"중대형","대형"))))</f>
        <v>중소형</v>
      </c>
      <c r="G712" s="143" t="s">
        <v>1149</v>
      </c>
      <c r="H712" s="143">
        <v>74</v>
      </c>
      <c r="I712" s="144">
        <v>20500</v>
      </c>
      <c r="J712" s="143">
        <v>113</v>
      </c>
      <c r="K712" s="137">
        <v>42156</v>
      </c>
      <c r="L712" s="137">
        <v>43160</v>
      </c>
      <c r="M712" s="144">
        <f>H712/3.3</f>
        <v>22.424242424242426</v>
      </c>
      <c r="N712" s="144">
        <f>I712/M712</f>
        <v>914.18918918918916</v>
      </c>
    </row>
    <row r="713" spans="1:14" hidden="1">
      <c r="A713" s="143" t="s">
        <v>2</v>
      </c>
      <c r="B713" s="143" t="s">
        <v>153</v>
      </c>
      <c r="C713" s="143" t="s">
        <v>953</v>
      </c>
      <c r="D713" s="143" t="s">
        <v>704</v>
      </c>
      <c r="E713" s="143" t="s">
        <v>739</v>
      </c>
      <c r="F713" s="143" t="str">
        <f>IF(H713&lt;=60,"소형",IF((H713&gt;60)*(H713&lt;=85)=1,"중소형",IF((H713&gt;85)*(H713&lt;=102)=1,"중형",IF((H713&gt;102)*(H713&lt;=135)=1,"중대형","대형"))))</f>
        <v>중소형</v>
      </c>
      <c r="G713" s="143" t="s">
        <v>1043</v>
      </c>
      <c r="H713" s="143">
        <v>74</v>
      </c>
      <c r="I713" s="144">
        <v>20460</v>
      </c>
      <c r="J713" s="143">
        <v>75</v>
      </c>
      <c r="K713" s="137">
        <v>42156</v>
      </c>
      <c r="L713" s="137">
        <v>43160</v>
      </c>
      <c r="M713" s="144">
        <f>H713/3.3</f>
        <v>22.424242424242426</v>
      </c>
      <c r="N713" s="144">
        <f>I713/M713</f>
        <v>912.4054054054053</v>
      </c>
    </row>
    <row r="714" spans="1:14" hidden="1">
      <c r="A714" s="143" t="s">
        <v>2</v>
      </c>
      <c r="B714" s="143" t="s">
        <v>153</v>
      </c>
      <c r="C714" s="143" t="s">
        <v>953</v>
      </c>
      <c r="D714" s="143" t="s">
        <v>704</v>
      </c>
      <c r="E714" s="143" t="s">
        <v>739</v>
      </c>
      <c r="F714" s="143" t="str">
        <f>IF(H714&lt;=60,"소형",IF((H714&gt;60)*(H714&lt;=85)=1,"중소형",IF((H714&gt;85)*(H714&lt;=102)=1,"중형",IF((H714&gt;102)*(H714&lt;=135)=1,"중대형","대형"))))</f>
        <v>중소형</v>
      </c>
      <c r="G714" s="143" t="s">
        <v>1383</v>
      </c>
      <c r="H714" s="143">
        <v>74</v>
      </c>
      <c r="I714" s="144">
        <v>20430</v>
      </c>
      <c r="J714" s="143">
        <v>71</v>
      </c>
      <c r="K714" s="137">
        <v>42156</v>
      </c>
      <c r="L714" s="137">
        <v>43160</v>
      </c>
      <c r="M714" s="144">
        <f>H714/3.3</f>
        <v>22.424242424242426</v>
      </c>
      <c r="N714" s="144">
        <f>I714/M714</f>
        <v>911.06756756756749</v>
      </c>
    </row>
    <row r="715" spans="1:14" hidden="1">
      <c r="A715" s="143" t="s">
        <v>2</v>
      </c>
      <c r="B715" s="143" t="s">
        <v>153</v>
      </c>
      <c r="C715" s="143" t="s">
        <v>953</v>
      </c>
      <c r="D715" s="143" t="s">
        <v>704</v>
      </c>
      <c r="E715" s="143" t="s">
        <v>739</v>
      </c>
      <c r="F715" s="143" t="str">
        <f>IF(H715&lt;=60,"소형",IF((H715&gt;60)*(H715&lt;=85)=1,"중소형",IF((H715&gt;85)*(H715&lt;=102)=1,"중형",IF((H715&gt;102)*(H715&lt;=135)=1,"중대형","대형"))))</f>
        <v>중소형</v>
      </c>
      <c r="G715" s="143" t="s">
        <v>1530</v>
      </c>
      <c r="H715" s="143">
        <v>74</v>
      </c>
      <c r="I715" s="144">
        <v>20640</v>
      </c>
      <c r="J715" s="143">
        <v>19</v>
      </c>
      <c r="K715" s="137">
        <v>42156</v>
      </c>
      <c r="L715" s="137">
        <v>43160</v>
      </c>
      <c r="M715" s="144">
        <f>H715/3.3</f>
        <v>22.424242424242426</v>
      </c>
      <c r="N715" s="144">
        <f>I715/M715</f>
        <v>920.43243243243239</v>
      </c>
    </row>
    <row r="716" spans="1:14" hidden="1">
      <c r="A716" s="143" t="s">
        <v>2</v>
      </c>
      <c r="B716" s="143" t="s">
        <v>153</v>
      </c>
      <c r="C716" s="143" t="s">
        <v>953</v>
      </c>
      <c r="D716" s="143" t="s">
        <v>704</v>
      </c>
      <c r="E716" s="143" t="s">
        <v>739</v>
      </c>
      <c r="F716" s="143" t="str">
        <f>IF(H716&lt;=60,"소형",IF((H716&gt;60)*(H716&lt;=85)=1,"중소형",IF((H716&gt;85)*(H716&lt;=102)=1,"중형",IF((H716&gt;102)*(H716&lt;=135)=1,"중대형","대형"))))</f>
        <v>중소형</v>
      </c>
      <c r="G716" s="143" t="s">
        <v>1001</v>
      </c>
      <c r="H716" s="143">
        <v>84</v>
      </c>
      <c r="I716" s="144">
        <v>23050</v>
      </c>
      <c r="J716" s="143">
        <v>168</v>
      </c>
      <c r="K716" s="137">
        <v>42156</v>
      </c>
      <c r="L716" s="137">
        <v>43160</v>
      </c>
      <c r="M716" s="144">
        <f>H716/3.3</f>
        <v>25.454545454545457</v>
      </c>
      <c r="N716" s="144">
        <f>I716/M716</f>
        <v>905.53571428571422</v>
      </c>
    </row>
    <row r="717" spans="1:14" hidden="1">
      <c r="A717" s="143" t="s">
        <v>2</v>
      </c>
      <c r="B717" s="143" t="s">
        <v>153</v>
      </c>
      <c r="C717" s="143" t="s">
        <v>953</v>
      </c>
      <c r="D717" s="143" t="s">
        <v>704</v>
      </c>
      <c r="E717" s="143" t="s">
        <v>739</v>
      </c>
      <c r="F717" s="143" t="str">
        <f>IF(H717&lt;=60,"소형",IF((H717&gt;60)*(H717&lt;=85)=1,"중소형",IF((H717&gt;85)*(H717&lt;=102)=1,"중형",IF((H717&gt;102)*(H717&lt;=135)=1,"중대형","대형"))))</f>
        <v>중소형</v>
      </c>
      <c r="G717" s="143" t="s">
        <v>1002</v>
      </c>
      <c r="H717" s="143">
        <v>84</v>
      </c>
      <c r="I717" s="144">
        <v>23040</v>
      </c>
      <c r="J717" s="143">
        <v>30</v>
      </c>
      <c r="K717" s="137">
        <v>42156</v>
      </c>
      <c r="L717" s="137">
        <v>43160</v>
      </c>
      <c r="M717" s="144">
        <f>H717/3.3</f>
        <v>25.454545454545457</v>
      </c>
      <c r="N717" s="144">
        <f>I717/M717</f>
        <v>905.14285714285711</v>
      </c>
    </row>
    <row r="718" spans="1:14" hidden="1">
      <c r="A718" s="143" t="s">
        <v>2</v>
      </c>
      <c r="B718" s="143" t="s">
        <v>153</v>
      </c>
      <c r="C718" s="143" t="s">
        <v>953</v>
      </c>
      <c r="D718" s="143" t="s">
        <v>704</v>
      </c>
      <c r="E718" s="143" t="s">
        <v>739</v>
      </c>
      <c r="F718" s="143" t="str">
        <f>IF(H718&lt;=60,"소형",IF((H718&gt;60)*(H718&lt;=85)=1,"중소형",IF((H718&gt;85)*(H718&lt;=102)=1,"중형",IF((H718&gt;102)*(H718&lt;=135)=1,"중대형","대형"))))</f>
        <v>중소형</v>
      </c>
      <c r="G718" s="143" t="s">
        <v>1008</v>
      </c>
      <c r="H718" s="143">
        <v>84</v>
      </c>
      <c r="I718" s="144">
        <v>23280</v>
      </c>
      <c r="J718" s="143">
        <v>5</v>
      </c>
      <c r="K718" s="137">
        <v>42156</v>
      </c>
      <c r="L718" s="137">
        <v>43160</v>
      </c>
      <c r="M718" s="144">
        <f>H718/3.3</f>
        <v>25.454545454545457</v>
      </c>
      <c r="N718" s="144">
        <f>I718/M718</f>
        <v>914.57142857142844</v>
      </c>
    </row>
    <row r="719" spans="1:14" hidden="1">
      <c r="A719" s="143" t="s">
        <v>2</v>
      </c>
      <c r="B719" s="143" t="s">
        <v>132</v>
      </c>
      <c r="C719" s="143" t="s">
        <v>962</v>
      </c>
      <c r="D719" s="143" t="s">
        <v>567</v>
      </c>
      <c r="E719" s="143" t="s">
        <v>805</v>
      </c>
      <c r="F719" s="143" t="str">
        <f>IF(H719&lt;=60,"소형",IF((H719&gt;60)*(H719&lt;=85)=1,"중소형",IF((H719&gt;85)*(H719&lt;=102)=1,"중형",IF((H719&gt;102)*(H719&lt;=135)=1,"중대형","대형"))))</f>
        <v>소형</v>
      </c>
      <c r="G719" s="143" t="s">
        <v>1162</v>
      </c>
      <c r="H719" s="143">
        <v>59</v>
      </c>
      <c r="I719" s="144">
        <v>20830</v>
      </c>
      <c r="J719" s="143">
        <v>297</v>
      </c>
      <c r="K719" s="137">
        <v>42186</v>
      </c>
      <c r="L719" s="137">
        <v>43160</v>
      </c>
      <c r="M719" s="144">
        <f>H719/3.3</f>
        <v>17.878787878787879</v>
      </c>
      <c r="N719" s="144">
        <f>I719/M719</f>
        <v>1165.0677966101696</v>
      </c>
    </row>
    <row r="720" spans="1:14" hidden="1">
      <c r="A720" s="143" t="s">
        <v>2</v>
      </c>
      <c r="B720" s="143" t="s">
        <v>132</v>
      </c>
      <c r="C720" s="143" t="s">
        <v>962</v>
      </c>
      <c r="D720" s="143" t="s">
        <v>567</v>
      </c>
      <c r="E720" s="143" t="s">
        <v>805</v>
      </c>
      <c r="F720" s="143" t="str">
        <f>IF(H720&lt;=60,"소형",IF((H720&gt;60)*(H720&lt;=85)=1,"중소형",IF((H720&gt;85)*(H720&lt;=102)=1,"중형",IF((H720&gt;102)*(H720&lt;=135)=1,"중대형","대형"))))</f>
        <v>중소형</v>
      </c>
      <c r="G720" s="143" t="s">
        <v>1118</v>
      </c>
      <c r="H720" s="143">
        <v>75</v>
      </c>
      <c r="I720" s="144">
        <v>27820</v>
      </c>
      <c r="J720" s="143">
        <v>216</v>
      </c>
      <c r="K720" s="137">
        <v>42186</v>
      </c>
      <c r="L720" s="137">
        <v>43160</v>
      </c>
      <c r="M720" s="144">
        <f>H720/3.3</f>
        <v>22.72727272727273</v>
      </c>
      <c r="N720" s="144">
        <f>I720/M720</f>
        <v>1224.08</v>
      </c>
    </row>
    <row r="721" spans="1:14" hidden="1">
      <c r="A721" s="143" t="s">
        <v>2</v>
      </c>
      <c r="B721" s="143" t="s">
        <v>132</v>
      </c>
      <c r="C721" s="143" t="s">
        <v>962</v>
      </c>
      <c r="D721" s="143" t="s">
        <v>567</v>
      </c>
      <c r="E721" s="143" t="s">
        <v>805</v>
      </c>
      <c r="F721" s="143" t="str">
        <f>IF(H721&lt;=60,"소형",IF((H721&gt;60)*(H721&lt;=85)=1,"중소형",IF((H721&gt;85)*(H721&lt;=102)=1,"중형",IF((H721&gt;102)*(H721&lt;=135)=1,"중대형","대형"))))</f>
        <v>중소형</v>
      </c>
      <c r="G721" s="143" t="s">
        <v>1046</v>
      </c>
      <c r="H721" s="143">
        <v>75</v>
      </c>
      <c r="I721" s="144">
        <v>27820</v>
      </c>
      <c r="J721" s="143">
        <v>83</v>
      </c>
      <c r="K721" s="137">
        <v>42186</v>
      </c>
      <c r="L721" s="137">
        <v>43160</v>
      </c>
      <c r="M721" s="144">
        <f>H721/3.3</f>
        <v>22.72727272727273</v>
      </c>
      <c r="N721" s="144">
        <f>I721/M721</f>
        <v>1224.08</v>
      </c>
    </row>
    <row r="722" spans="1:14" hidden="1">
      <c r="A722" s="143" t="s">
        <v>2</v>
      </c>
      <c r="B722" s="143" t="s">
        <v>132</v>
      </c>
      <c r="C722" s="143" t="s">
        <v>962</v>
      </c>
      <c r="D722" s="143" t="s">
        <v>567</v>
      </c>
      <c r="E722" s="143" t="s">
        <v>805</v>
      </c>
      <c r="F722" s="143" t="str">
        <f>IF(H722&lt;=60,"소형",IF((H722&gt;60)*(H722&lt;=85)=1,"중소형",IF((H722&gt;85)*(H722&lt;=102)=1,"중형",IF((H722&gt;102)*(H722&lt;=135)=1,"중대형","대형"))))</f>
        <v>중소형</v>
      </c>
      <c r="G722" s="143" t="s">
        <v>1233</v>
      </c>
      <c r="H722" s="143">
        <v>75</v>
      </c>
      <c r="I722" s="144">
        <v>27820</v>
      </c>
      <c r="J722" s="143">
        <v>48</v>
      </c>
      <c r="K722" s="137">
        <v>42186</v>
      </c>
      <c r="L722" s="137">
        <v>43160</v>
      </c>
      <c r="M722" s="144">
        <f>H722/3.3</f>
        <v>22.72727272727273</v>
      </c>
      <c r="N722" s="144">
        <f>I722/M722</f>
        <v>1224.08</v>
      </c>
    </row>
    <row r="723" spans="1:14" hidden="1">
      <c r="A723" s="143" t="s">
        <v>2</v>
      </c>
      <c r="B723" s="143" t="s">
        <v>132</v>
      </c>
      <c r="C723" s="143" t="s">
        <v>962</v>
      </c>
      <c r="D723" s="143" t="s">
        <v>567</v>
      </c>
      <c r="E723" s="143" t="s">
        <v>805</v>
      </c>
      <c r="F723" s="143" t="str">
        <f>IF(H723&lt;=60,"소형",IF((H723&gt;60)*(H723&lt;=85)=1,"중소형",IF((H723&gt;85)*(H723&lt;=102)=1,"중형",IF((H723&gt;102)*(H723&lt;=135)=1,"중대형","대형"))))</f>
        <v>중소형</v>
      </c>
      <c r="G723" s="143" t="s">
        <v>1473</v>
      </c>
      <c r="H723" s="143">
        <v>75</v>
      </c>
      <c r="I723" s="144">
        <v>25540</v>
      </c>
      <c r="J723" s="143">
        <v>69</v>
      </c>
      <c r="K723" s="137">
        <v>42186</v>
      </c>
      <c r="L723" s="137">
        <v>43160</v>
      </c>
      <c r="M723" s="144">
        <f>H723/3.3</f>
        <v>22.72727272727273</v>
      </c>
      <c r="N723" s="144">
        <f>I723/M723</f>
        <v>1123.7599999999998</v>
      </c>
    </row>
    <row r="724" spans="1:14" hidden="1">
      <c r="A724" s="143" t="s">
        <v>2</v>
      </c>
      <c r="B724" s="143" t="s">
        <v>132</v>
      </c>
      <c r="C724" s="143" t="s">
        <v>962</v>
      </c>
      <c r="D724" s="143" t="s">
        <v>567</v>
      </c>
      <c r="E724" s="143" t="s">
        <v>805</v>
      </c>
      <c r="F724" s="143" t="str">
        <f>IF(H724&lt;=60,"소형",IF((H724&gt;60)*(H724&lt;=85)=1,"중소형",IF((H724&gt;85)*(H724&lt;=102)=1,"중형",IF((H724&gt;102)*(H724&lt;=135)=1,"중대형","대형"))))</f>
        <v>중소형</v>
      </c>
      <c r="G724" s="143" t="s">
        <v>1474</v>
      </c>
      <c r="H724" s="143">
        <v>75</v>
      </c>
      <c r="I724" s="144">
        <v>27820</v>
      </c>
      <c r="J724" s="143">
        <v>14</v>
      </c>
      <c r="K724" s="137">
        <v>42186</v>
      </c>
      <c r="L724" s="137">
        <v>43160</v>
      </c>
      <c r="M724" s="144">
        <f>H724/3.3</f>
        <v>22.72727272727273</v>
      </c>
      <c r="N724" s="144">
        <f>I724/M724</f>
        <v>1224.08</v>
      </c>
    </row>
    <row r="725" spans="1:14" hidden="1">
      <c r="A725" s="143" t="s">
        <v>2</v>
      </c>
      <c r="B725" s="143" t="s">
        <v>132</v>
      </c>
      <c r="C725" s="143" t="s">
        <v>962</v>
      </c>
      <c r="D725" s="143" t="s">
        <v>567</v>
      </c>
      <c r="E725" s="143" t="s">
        <v>805</v>
      </c>
      <c r="F725" s="143" t="str">
        <f>IF(H725&lt;=60,"소형",IF((H725&gt;60)*(H725&lt;=85)=1,"중소형",IF((H725&gt;85)*(H725&lt;=102)=1,"중형",IF((H725&gt;102)*(H725&lt;=135)=1,"중대형","대형"))))</f>
        <v>중소형</v>
      </c>
      <c r="G725" s="143" t="s">
        <v>1475</v>
      </c>
      <c r="H725" s="143">
        <v>75</v>
      </c>
      <c r="I725" s="144">
        <v>27820</v>
      </c>
      <c r="J725" s="143">
        <v>28</v>
      </c>
      <c r="K725" s="137">
        <v>42186</v>
      </c>
      <c r="L725" s="137">
        <v>43160</v>
      </c>
      <c r="M725" s="144">
        <f>H725/3.3</f>
        <v>22.72727272727273</v>
      </c>
      <c r="N725" s="144">
        <f>I725/M725</f>
        <v>1224.08</v>
      </c>
    </row>
    <row r="726" spans="1:14" hidden="1">
      <c r="A726" s="143" t="s">
        <v>2</v>
      </c>
      <c r="B726" s="143" t="s">
        <v>132</v>
      </c>
      <c r="C726" s="143" t="s">
        <v>962</v>
      </c>
      <c r="D726" s="143" t="s">
        <v>567</v>
      </c>
      <c r="E726" s="143" t="s">
        <v>805</v>
      </c>
      <c r="F726" s="143" t="str">
        <f>IF(H726&lt;=60,"소형",IF((H726&gt;60)*(H726&lt;=85)=1,"중소형",IF((H726&gt;85)*(H726&lt;=102)=1,"중형",IF((H726&gt;102)*(H726&lt;=135)=1,"중대형","대형"))))</f>
        <v>중소형</v>
      </c>
      <c r="G726" s="143" t="s">
        <v>1476</v>
      </c>
      <c r="H726" s="143">
        <v>75</v>
      </c>
      <c r="I726" s="144">
        <v>27820</v>
      </c>
      <c r="J726" s="143">
        <v>10</v>
      </c>
      <c r="K726" s="137">
        <v>42186</v>
      </c>
      <c r="L726" s="137">
        <v>43160</v>
      </c>
      <c r="M726" s="144">
        <f>H726/3.3</f>
        <v>22.72727272727273</v>
      </c>
      <c r="N726" s="144">
        <f>I726/M726</f>
        <v>1224.08</v>
      </c>
    </row>
    <row r="727" spans="1:14" hidden="1">
      <c r="A727" s="143" t="s">
        <v>2</v>
      </c>
      <c r="B727" s="143" t="s">
        <v>132</v>
      </c>
      <c r="C727" s="143" t="s">
        <v>962</v>
      </c>
      <c r="D727" s="143" t="s">
        <v>567</v>
      </c>
      <c r="E727" s="143" t="s">
        <v>805</v>
      </c>
      <c r="F727" s="143" t="str">
        <f>IF(H727&lt;=60,"소형",IF((H727&gt;60)*(H727&lt;=85)=1,"중소형",IF((H727&gt;85)*(H727&lt;=102)=1,"중형",IF((H727&gt;102)*(H727&lt;=135)=1,"중대형","대형"))))</f>
        <v>중소형</v>
      </c>
      <c r="G727" s="143" t="s">
        <v>1001</v>
      </c>
      <c r="H727" s="143">
        <v>84</v>
      </c>
      <c r="I727" s="144">
        <v>31330</v>
      </c>
      <c r="J727" s="143">
        <v>137</v>
      </c>
      <c r="K727" s="137">
        <v>42186</v>
      </c>
      <c r="L727" s="137">
        <v>43160</v>
      </c>
      <c r="M727" s="144">
        <f>H727/3.3</f>
        <v>25.454545454545457</v>
      </c>
      <c r="N727" s="144">
        <f>I727/M727</f>
        <v>1230.8214285714284</v>
      </c>
    </row>
    <row r="728" spans="1:14" hidden="1">
      <c r="A728" s="143" t="s">
        <v>2</v>
      </c>
      <c r="B728" s="143" t="s">
        <v>132</v>
      </c>
      <c r="C728" s="143" t="s">
        <v>962</v>
      </c>
      <c r="D728" s="143" t="s">
        <v>567</v>
      </c>
      <c r="E728" s="143" t="s">
        <v>805</v>
      </c>
      <c r="F728" s="143" t="str">
        <f>IF(H728&lt;=60,"소형",IF((H728&gt;60)*(H728&lt;=85)=1,"중소형",IF((H728&gt;85)*(H728&lt;=102)=1,"중형",IF((H728&gt;102)*(H728&lt;=135)=1,"중대형","대형"))))</f>
        <v>중소형</v>
      </c>
      <c r="G728" s="143" t="s">
        <v>1002</v>
      </c>
      <c r="H728" s="143">
        <v>84</v>
      </c>
      <c r="I728" s="144">
        <v>30610</v>
      </c>
      <c r="J728" s="143">
        <v>77</v>
      </c>
      <c r="K728" s="137">
        <v>42186</v>
      </c>
      <c r="L728" s="137">
        <v>43160</v>
      </c>
      <c r="M728" s="144">
        <f>H728/3.3</f>
        <v>25.454545454545457</v>
      </c>
      <c r="N728" s="144">
        <f>I728/M728</f>
        <v>1202.5357142857142</v>
      </c>
    </row>
    <row r="729" spans="1:14" hidden="1">
      <c r="A729" s="143" t="s">
        <v>2</v>
      </c>
      <c r="B729" s="143" t="s">
        <v>132</v>
      </c>
      <c r="C729" s="143" t="s">
        <v>962</v>
      </c>
      <c r="D729" s="143" t="s">
        <v>567</v>
      </c>
      <c r="E729" s="143" t="s">
        <v>805</v>
      </c>
      <c r="F729" s="143" t="str">
        <f>IF(H729&lt;=60,"소형",IF((H729&gt;60)*(H729&lt;=85)=1,"중소형",IF((H729&gt;85)*(H729&lt;=102)=1,"중형",IF((H729&gt;102)*(H729&lt;=135)=1,"중대형","대형"))))</f>
        <v>중소형</v>
      </c>
      <c r="G729" s="143" t="s">
        <v>994</v>
      </c>
      <c r="H729" s="143">
        <v>84</v>
      </c>
      <c r="I729" s="144">
        <v>29770</v>
      </c>
      <c r="J729" s="143">
        <v>68</v>
      </c>
      <c r="K729" s="137">
        <v>42186</v>
      </c>
      <c r="L729" s="137">
        <v>43160</v>
      </c>
      <c r="M729" s="144">
        <f>H729/3.3</f>
        <v>25.454545454545457</v>
      </c>
      <c r="N729" s="144">
        <f>I729/M729</f>
        <v>1169.5357142857142</v>
      </c>
    </row>
    <row r="730" spans="1:14" hidden="1">
      <c r="A730" s="143" t="s">
        <v>2</v>
      </c>
      <c r="B730" s="143" t="s">
        <v>132</v>
      </c>
      <c r="C730" s="143" t="s">
        <v>962</v>
      </c>
      <c r="D730" s="143" t="s">
        <v>567</v>
      </c>
      <c r="E730" s="143" t="s">
        <v>805</v>
      </c>
      <c r="F730" s="143" t="str">
        <f>IF(H730&lt;=60,"소형",IF((H730&gt;60)*(H730&lt;=85)=1,"중소형",IF((H730&gt;85)*(H730&lt;=102)=1,"중형",IF((H730&gt;102)*(H730&lt;=135)=1,"중대형","대형"))))</f>
        <v>중소형</v>
      </c>
      <c r="G730" s="143" t="s">
        <v>1236</v>
      </c>
      <c r="H730" s="143">
        <v>84</v>
      </c>
      <c r="I730" s="144">
        <v>30330</v>
      </c>
      <c r="J730" s="143">
        <v>29</v>
      </c>
      <c r="K730" s="137">
        <v>42186</v>
      </c>
      <c r="L730" s="137">
        <v>43160</v>
      </c>
      <c r="M730" s="144">
        <f>H730/3.3</f>
        <v>25.454545454545457</v>
      </c>
      <c r="N730" s="144">
        <f>I730/M730</f>
        <v>1191.5357142857142</v>
      </c>
    </row>
    <row r="731" spans="1:14" hidden="1">
      <c r="A731" s="143" t="s">
        <v>2</v>
      </c>
      <c r="B731" s="143" t="s">
        <v>132</v>
      </c>
      <c r="C731" s="143" t="s">
        <v>962</v>
      </c>
      <c r="D731" s="143" t="s">
        <v>567</v>
      </c>
      <c r="E731" s="143" t="s">
        <v>805</v>
      </c>
      <c r="F731" s="143" t="str">
        <f>IF(H731&lt;=60,"소형",IF((H731&gt;60)*(H731&lt;=85)=1,"중소형",IF((H731&gt;85)*(H731&lt;=102)=1,"중형",IF((H731&gt;102)*(H731&lt;=135)=1,"중대형","대형"))))</f>
        <v>중소형</v>
      </c>
      <c r="G731" s="143" t="s">
        <v>1173</v>
      </c>
      <c r="H731" s="143">
        <v>84</v>
      </c>
      <c r="I731" s="144">
        <v>31330</v>
      </c>
      <c r="J731" s="143">
        <v>24</v>
      </c>
      <c r="K731" s="137">
        <v>42186</v>
      </c>
      <c r="L731" s="137">
        <v>43160</v>
      </c>
      <c r="M731" s="144">
        <f>H731/3.3</f>
        <v>25.454545454545457</v>
      </c>
      <c r="N731" s="144">
        <f>I731/M731</f>
        <v>1230.8214285714284</v>
      </c>
    </row>
    <row r="732" spans="1:14" hidden="1">
      <c r="A732" s="143" t="s">
        <v>2</v>
      </c>
      <c r="B732" s="143" t="s">
        <v>132</v>
      </c>
      <c r="C732" s="143" t="s">
        <v>962</v>
      </c>
      <c r="D732" s="143" t="s">
        <v>567</v>
      </c>
      <c r="E732" s="143" t="s">
        <v>805</v>
      </c>
      <c r="F732" s="143" t="str">
        <f>IF(H732&lt;=60,"소형",IF((H732&gt;60)*(H732&lt;=85)=1,"중소형",IF((H732&gt;85)*(H732&lt;=102)=1,"중형",IF((H732&gt;102)*(H732&lt;=135)=1,"중대형","대형"))))</f>
        <v>중형</v>
      </c>
      <c r="G732" s="143" t="s">
        <v>1291</v>
      </c>
      <c r="H732" s="143">
        <v>95</v>
      </c>
      <c r="I732" s="144">
        <v>30370</v>
      </c>
      <c r="J732" s="143">
        <v>6</v>
      </c>
      <c r="K732" s="137">
        <v>42186</v>
      </c>
      <c r="L732" s="137">
        <v>43160</v>
      </c>
      <c r="M732" s="144">
        <f>H732/3.3</f>
        <v>28.787878787878789</v>
      </c>
      <c r="N732" s="144">
        <f>I732/M732</f>
        <v>1054.957894736842</v>
      </c>
    </row>
    <row r="733" spans="1:14" hidden="1">
      <c r="A733" s="143" t="s">
        <v>2</v>
      </c>
      <c r="B733" s="143" t="s">
        <v>132</v>
      </c>
      <c r="C733" s="143" t="s">
        <v>962</v>
      </c>
      <c r="D733" s="143" t="s">
        <v>567</v>
      </c>
      <c r="E733" s="143" t="s">
        <v>805</v>
      </c>
      <c r="F733" s="143" t="str">
        <f>IF(H733&lt;=60,"소형",IF((H733&gt;60)*(H733&lt;=85)=1,"중소형",IF((H733&gt;85)*(H733&lt;=102)=1,"중형",IF((H733&gt;102)*(H733&lt;=135)=1,"중대형","대형"))))</f>
        <v>중형</v>
      </c>
      <c r="G733" s="143" t="s">
        <v>1478</v>
      </c>
      <c r="H733" s="143">
        <v>97</v>
      </c>
      <c r="I733" s="144">
        <v>33780</v>
      </c>
      <c r="J733" s="143">
        <v>188</v>
      </c>
      <c r="K733" s="137">
        <v>42186</v>
      </c>
      <c r="L733" s="137">
        <v>43160</v>
      </c>
      <c r="M733" s="144">
        <f>H733/3.3</f>
        <v>29.393939393939394</v>
      </c>
      <c r="N733" s="144">
        <f>I733/M733</f>
        <v>1149.2164948453608</v>
      </c>
    </row>
    <row r="734" spans="1:14" hidden="1">
      <c r="A734" s="143" t="s">
        <v>2</v>
      </c>
      <c r="B734" s="143" t="s">
        <v>132</v>
      </c>
      <c r="C734" s="143" t="s">
        <v>962</v>
      </c>
      <c r="D734" s="143" t="s">
        <v>567</v>
      </c>
      <c r="E734" s="143" t="s">
        <v>805</v>
      </c>
      <c r="F734" s="143" t="str">
        <f>IF(H734&lt;=60,"소형",IF((H734&gt;60)*(H734&lt;=85)=1,"중소형",IF((H734&gt;85)*(H734&lt;=102)=1,"중형",IF((H734&gt;102)*(H734&lt;=135)=1,"중대형","대형"))))</f>
        <v>중형</v>
      </c>
      <c r="G734" s="143" t="s">
        <v>1274</v>
      </c>
      <c r="H734" s="143">
        <v>98</v>
      </c>
      <c r="I734" s="144">
        <v>35400</v>
      </c>
      <c r="J734" s="143">
        <v>356</v>
      </c>
      <c r="K734" s="137">
        <v>42186</v>
      </c>
      <c r="L734" s="137">
        <v>43160</v>
      </c>
      <c r="M734" s="144">
        <f>H734/3.3</f>
        <v>29.696969696969699</v>
      </c>
      <c r="N734" s="144">
        <f>I734/M734</f>
        <v>1192.0408163265306</v>
      </c>
    </row>
    <row r="735" spans="1:14" hidden="1">
      <c r="A735" s="143" t="s">
        <v>2</v>
      </c>
      <c r="B735" s="143" t="s">
        <v>132</v>
      </c>
      <c r="C735" s="143" t="s">
        <v>962</v>
      </c>
      <c r="D735" s="143" t="s">
        <v>567</v>
      </c>
      <c r="E735" s="143" t="s">
        <v>805</v>
      </c>
      <c r="F735" s="143" t="str">
        <f>IF(H735&lt;=60,"소형",IF((H735&gt;60)*(H735&lt;=85)=1,"중소형",IF((H735&gt;85)*(H735&lt;=102)=1,"중형",IF((H735&gt;102)*(H735&lt;=135)=1,"중대형","대형"))))</f>
        <v>중대형</v>
      </c>
      <c r="G735" s="143" t="s">
        <v>1674</v>
      </c>
      <c r="H735" s="143">
        <v>104</v>
      </c>
      <c r="I735" s="144">
        <v>36820</v>
      </c>
      <c r="J735" s="143">
        <v>5</v>
      </c>
      <c r="K735" s="137">
        <v>42186</v>
      </c>
      <c r="L735" s="137">
        <v>43160</v>
      </c>
      <c r="M735" s="144">
        <f>H735/3.3</f>
        <v>31.515151515151516</v>
      </c>
      <c r="N735" s="144">
        <f>I735/M735</f>
        <v>1168.3269230769231</v>
      </c>
    </row>
    <row r="736" spans="1:14" hidden="1">
      <c r="A736" s="143" t="s">
        <v>2</v>
      </c>
      <c r="B736" s="143" t="s">
        <v>138</v>
      </c>
      <c r="C736" s="143" t="s">
        <v>966</v>
      </c>
      <c r="D736" s="143" t="s">
        <v>615</v>
      </c>
      <c r="E736" s="143" t="s">
        <v>616</v>
      </c>
      <c r="F736" s="143" t="str">
        <f>IF(H736&lt;=60,"소형",IF((H736&gt;60)*(H736&lt;=85)=1,"중소형",IF((H736&gt;85)*(H736&lt;=102)=1,"중형",IF((H736&gt;102)*(H736&lt;=135)=1,"중대형","대형"))))</f>
        <v>소형</v>
      </c>
      <c r="G736" s="143" t="s">
        <v>1134</v>
      </c>
      <c r="H736" s="143">
        <v>59</v>
      </c>
      <c r="I736" s="144">
        <v>17940</v>
      </c>
      <c r="J736" s="143">
        <v>188</v>
      </c>
      <c r="K736" s="137">
        <v>42186</v>
      </c>
      <c r="L736" s="137">
        <v>43160</v>
      </c>
      <c r="M736" s="144">
        <f>H736/3.3</f>
        <v>17.878787878787879</v>
      </c>
      <c r="N736" s="144">
        <f>I736/M736</f>
        <v>1003.4237288135594</v>
      </c>
    </row>
    <row r="737" spans="1:14" hidden="1">
      <c r="A737" s="143" t="s">
        <v>2</v>
      </c>
      <c r="B737" s="143" t="s">
        <v>138</v>
      </c>
      <c r="C737" s="143" t="s">
        <v>966</v>
      </c>
      <c r="D737" s="143" t="s">
        <v>615</v>
      </c>
      <c r="E737" s="143" t="s">
        <v>616</v>
      </c>
      <c r="F737" s="143" t="str">
        <f>IF(H737&lt;=60,"소형",IF((H737&gt;60)*(H737&lt;=85)=1,"중소형",IF((H737&gt;85)*(H737&lt;=102)=1,"중형",IF((H737&gt;102)*(H737&lt;=135)=1,"중대형","대형"))))</f>
        <v>중소형</v>
      </c>
      <c r="G737" s="143" t="s">
        <v>996</v>
      </c>
      <c r="H737" s="143">
        <v>84</v>
      </c>
      <c r="I737" s="144">
        <v>22990</v>
      </c>
      <c r="J737" s="143">
        <v>294</v>
      </c>
      <c r="K737" s="137">
        <v>42186</v>
      </c>
      <c r="L737" s="137">
        <v>43160</v>
      </c>
      <c r="M737" s="144">
        <f>H737/3.3</f>
        <v>25.454545454545457</v>
      </c>
      <c r="N737" s="144">
        <f>I737/M737</f>
        <v>903.17857142857133</v>
      </c>
    </row>
    <row r="738" spans="1:14" hidden="1">
      <c r="A738" s="143" t="s">
        <v>2</v>
      </c>
      <c r="B738" s="143" t="s">
        <v>138</v>
      </c>
      <c r="C738" s="143" t="s">
        <v>966</v>
      </c>
      <c r="D738" s="143" t="s">
        <v>615</v>
      </c>
      <c r="E738" s="143" t="s">
        <v>616</v>
      </c>
      <c r="F738" s="143" t="str">
        <f>IF(H738&lt;=60,"소형",IF((H738&gt;60)*(H738&lt;=85)=1,"중소형",IF((H738&gt;85)*(H738&lt;=102)=1,"중형",IF((H738&gt;102)*(H738&lt;=135)=1,"중대형","대형"))))</f>
        <v>중소형</v>
      </c>
      <c r="G738" s="143" t="s">
        <v>1029</v>
      </c>
      <c r="H738" s="143">
        <v>84</v>
      </c>
      <c r="I738" s="144">
        <v>22620</v>
      </c>
      <c r="J738" s="143">
        <v>114</v>
      </c>
      <c r="K738" s="137">
        <v>42186</v>
      </c>
      <c r="L738" s="137">
        <v>43160</v>
      </c>
      <c r="M738" s="144">
        <f>H738/3.3</f>
        <v>25.454545454545457</v>
      </c>
      <c r="N738" s="144">
        <f>I738/M738</f>
        <v>888.64285714285711</v>
      </c>
    </row>
    <row r="739" spans="1:14">
      <c r="A739" s="143" t="s">
        <v>2</v>
      </c>
      <c r="B739" s="143" t="s">
        <v>411</v>
      </c>
      <c r="C739" s="143" t="s">
        <v>967</v>
      </c>
      <c r="D739" s="143" t="s">
        <v>754</v>
      </c>
      <c r="E739" s="143" t="s">
        <v>893</v>
      </c>
      <c r="F739" s="143" t="str">
        <f>IF(H739&lt;=60,"소형",IF((H739&gt;60)*(H739&lt;=85)=1,"중소형",IF((H739&gt;85)*(H739&lt;=102)=1,"중형",IF((H739&gt;102)*(H739&lt;=135)=1,"중대형","대형"))))</f>
        <v>중소형</v>
      </c>
      <c r="G739" s="143" t="s">
        <v>2417</v>
      </c>
      <c r="H739" s="143">
        <v>72</v>
      </c>
      <c r="I739" s="144">
        <v>26600</v>
      </c>
      <c r="J739" s="143">
        <v>111</v>
      </c>
      <c r="K739" s="137">
        <v>42339</v>
      </c>
      <c r="L739" s="137">
        <v>43466</v>
      </c>
      <c r="M739" s="144">
        <f>H739/3.3</f>
        <v>21.81818181818182</v>
      </c>
      <c r="N739" s="144">
        <f>I739/M739</f>
        <v>1219.1666666666665</v>
      </c>
    </row>
    <row r="740" spans="1:14">
      <c r="A740" s="143" t="s">
        <v>2</v>
      </c>
      <c r="B740" s="143" t="s">
        <v>411</v>
      </c>
      <c r="C740" s="143" t="s">
        <v>967</v>
      </c>
      <c r="D740" s="143" t="s">
        <v>754</v>
      </c>
      <c r="E740" s="143" t="s">
        <v>893</v>
      </c>
      <c r="F740" s="143" t="str">
        <f>IF(H740&lt;=60,"소형",IF((H740&gt;60)*(H740&lt;=85)=1,"중소형",IF((H740&gt;85)*(H740&lt;=102)=1,"중형",IF((H740&gt;102)*(H740&lt;=135)=1,"중대형","대형"))))</f>
        <v>중소형</v>
      </c>
      <c r="G740" s="143" t="s">
        <v>2418</v>
      </c>
      <c r="H740" s="143">
        <v>84</v>
      </c>
      <c r="I740" s="144">
        <v>30600</v>
      </c>
      <c r="J740" s="143">
        <v>38</v>
      </c>
      <c r="K740" s="137">
        <v>42339</v>
      </c>
      <c r="L740" s="137">
        <v>43466</v>
      </c>
      <c r="M740" s="144">
        <f>H740/3.3</f>
        <v>25.454545454545457</v>
      </c>
      <c r="N740" s="144">
        <f>I740/M740</f>
        <v>1202.1428571428571</v>
      </c>
    </row>
    <row r="741" spans="1:14">
      <c r="A741" s="143" t="s">
        <v>2</v>
      </c>
      <c r="B741" s="143" t="s">
        <v>411</v>
      </c>
      <c r="C741" s="143" t="s">
        <v>967</v>
      </c>
      <c r="D741" s="143" t="s">
        <v>754</v>
      </c>
      <c r="E741" s="143" t="s">
        <v>893</v>
      </c>
      <c r="F741" s="143" t="str">
        <f>IF(H741&lt;=60,"소형",IF((H741&gt;60)*(H741&lt;=85)=1,"중소형",IF((H741&gt;85)*(H741&lt;=102)=1,"중형",IF((H741&gt;102)*(H741&lt;=135)=1,"중대형","대형"))))</f>
        <v>중소형</v>
      </c>
      <c r="G741" s="143" t="s">
        <v>2419</v>
      </c>
      <c r="H741" s="143">
        <v>84</v>
      </c>
      <c r="I741" s="144">
        <v>30600</v>
      </c>
      <c r="J741" s="143">
        <v>38</v>
      </c>
      <c r="K741" s="137">
        <v>42339</v>
      </c>
      <c r="L741" s="137">
        <v>43466</v>
      </c>
      <c r="M741" s="144">
        <f>H741/3.3</f>
        <v>25.454545454545457</v>
      </c>
      <c r="N741" s="144">
        <f>I741/M741</f>
        <v>1202.1428571428571</v>
      </c>
    </row>
    <row r="742" spans="1:14">
      <c r="A742" s="143" t="s">
        <v>2</v>
      </c>
      <c r="B742" s="143" t="s">
        <v>411</v>
      </c>
      <c r="C742" s="143" t="s">
        <v>967</v>
      </c>
      <c r="D742" s="143" t="s">
        <v>754</v>
      </c>
      <c r="E742" s="143" t="s">
        <v>893</v>
      </c>
      <c r="F742" s="143" t="str">
        <f>IF(H742&lt;=60,"소형",IF((H742&gt;60)*(H742&lt;=85)=1,"중소형",IF((H742&gt;85)*(H742&lt;=102)=1,"중형",IF((H742&gt;102)*(H742&lt;=135)=1,"중대형","대형"))))</f>
        <v>중소형</v>
      </c>
      <c r="G742" s="143" t="s">
        <v>2420</v>
      </c>
      <c r="H742" s="143">
        <v>84</v>
      </c>
      <c r="I742" s="144">
        <v>30300</v>
      </c>
      <c r="J742" s="143">
        <v>72</v>
      </c>
      <c r="K742" s="137">
        <v>42339</v>
      </c>
      <c r="L742" s="137">
        <v>43466</v>
      </c>
      <c r="M742" s="144">
        <f>H742/3.3</f>
        <v>25.454545454545457</v>
      </c>
      <c r="N742" s="144">
        <f>I742/M742</f>
        <v>1190.3571428571427</v>
      </c>
    </row>
    <row r="743" spans="1:14">
      <c r="A743" s="143" t="s">
        <v>2</v>
      </c>
      <c r="B743" s="143" t="s">
        <v>411</v>
      </c>
      <c r="C743" s="143" t="s">
        <v>967</v>
      </c>
      <c r="D743" s="143" t="s">
        <v>754</v>
      </c>
      <c r="E743" s="143" t="s">
        <v>893</v>
      </c>
      <c r="F743" s="143" t="str">
        <f>IF(H743&lt;=60,"소형",IF((H743&gt;60)*(H743&lt;=85)=1,"중소형",IF((H743&gt;85)*(H743&lt;=102)=1,"중형",IF((H743&gt;102)*(H743&lt;=135)=1,"중대형","대형"))))</f>
        <v>중대형</v>
      </c>
      <c r="G743" s="143" t="s">
        <v>2421</v>
      </c>
      <c r="H743" s="143">
        <v>106</v>
      </c>
      <c r="I743" s="144">
        <v>37500</v>
      </c>
      <c r="J743" s="143">
        <v>38</v>
      </c>
      <c r="K743" s="137">
        <v>42339</v>
      </c>
      <c r="L743" s="137">
        <v>43466</v>
      </c>
      <c r="M743" s="144">
        <f>H743/3.3</f>
        <v>32.121212121212125</v>
      </c>
      <c r="N743" s="144">
        <f>I743/M743</f>
        <v>1167.4528301886792</v>
      </c>
    </row>
    <row r="744" spans="1:14">
      <c r="A744" s="143" t="s">
        <v>2</v>
      </c>
      <c r="B744" s="143" t="s">
        <v>411</v>
      </c>
      <c r="C744" s="143" t="s">
        <v>967</v>
      </c>
      <c r="D744" s="143" t="s">
        <v>754</v>
      </c>
      <c r="E744" s="143" t="s">
        <v>893</v>
      </c>
      <c r="F744" s="143" t="str">
        <f>IF(H744&lt;=60,"소형",IF((H744&gt;60)*(H744&lt;=85)=1,"중소형",IF((H744&gt;85)*(H744&lt;=102)=1,"중형",IF((H744&gt;102)*(H744&lt;=135)=1,"중대형","대형"))))</f>
        <v>중대형</v>
      </c>
      <c r="G744" s="143" t="s">
        <v>2422</v>
      </c>
      <c r="H744" s="143">
        <v>130</v>
      </c>
      <c r="I744" s="144">
        <v>70225</v>
      </c>
      <c r="J744" s="143">
        <v>2</v>
      </c>
      <c r="K744" s="137">
        <v>42339</v>
      </c>
      <c r="L744" s="137">
        <v>43466</v>
      </c>
      <c r="M744" s="144">
        <f>H744/3.3</f>
        <v>39.393939393939398</v>
      </c>
      <c r="N744" s="144">
        <f>I744/M744</f>
        <v>1782.6346153846152</v>
      </c>
    </row>
    <row r="745" spans="1:14" hidden="1">
      <c r="A745" s="143" t="s">
        <v>2</v>
      </c>
      <c r="B745" s="143" t="s">
        <v>129</v>
      </c>
      <c r="C745" s="143" t="s">
        <v>961</v>
      </c>
      <c r="D745" s="143" t="s">
        <v>510</v>
      </c>
      <c r="E745" s="143" t="s">
        <v>511</v>
      </c>
      <c r="F745" s="143" t="str">
        <f>IF(H745&lt;=60,"소형",IF((H745&gt;60)*(H745&lt;=85)=1,"중소형",IF((H745&gt;85)*(H745&lt;=102)=1,"중형",IF((H745&gt;102)*(H745&lt;=135)=1,"중대형","대형"))))</f>
        <v>중형</v>
      </c>
      <c r="G745" s="143" t="s">
        <v>1451</v>
      </c>
      <c r="H745" s="143">
        <v>99</v>
      </c>
      <c r="I745" s="144">
        <v>31200</v>
      </c>
      <c r="J745" s="143">
        <v>562</v>
      </c>
      <c r="K745" s="137">
        <v>42217</v>
      </c>
      <c r="L745" s="137">
        <v>43160</v>
      </c>
      <c r="M745" s="144">
        <f>H745/3.3</f>
        <v>30</v>
      </c>
      <c r="N745" s="144">
        <f>I745/M745</f>
        <v>1040</v>
      </c>
    </row>
    <row r="746" spans="1:14" hidden="1">
      <c r="A746" s="143" t="s">
        <v>2</v>
      </c>
      <c r="B746" s="143" t="s">
        <v>129</v>
      </c>
      <c r="C746" s="143" t="s">
        <v>961</v>
      </c>
      <c r="D746" s="143" t="s">
        <v>510</v>
      </c>
      <c r="E746" s="143" t="s">
        <v>511</v>
      </c>
      <c r="F746" s="143" t="str">
        <f>IF(H746&lt;=60,"소형",IF((H746&gt;60)*(H746&lt;=85)=1,"중소형",IF((H746&gt;85)*(H746&lt;=102)=1,"중형",IF((H746&gt;102)*(H746&lt;=135)=1,"중대형","대형"))))</f>
        <v>중형</v>
      </c>
      <c r="G746" s="143" t="s">
        <v>1420</v>
      </c>
      <c r="H746" s="143">
        <v>99</v>
      </c>
      <c r="I746" s="144">
        <v>31200</v>
      </c>
      <c r="J746" s="143">
        <v>6</v>
      </c>
      <c r="K746" s="137">
        <v>42217</v>
      </c>
      <c r="L746" s="137">
        <v>43160</v>
      </c>
      <c r="M746" s="144">
        <f>H746/3.3</f>
        <v>30</v>
      </c>
      <c r="N746" s="144">
        <f>I746/M746</f>
        <v>1040</v>
      </c>
    </row>
    <row r="747" spans="1:14" hidden="1">
      <c r="A747" s="143" t="s">
        <v>2</v>
      </c>
      <c r="B747" s="143" t="s">
        <v>129</v>
      </c>
      <c r="C747" s="143" t="s">
        <v>961</v>
      </c>
      <c r="D747" s="143" t="s">
        <v>510</v>
      </c>
      <c r="E747" s="143" t="s">
        <v>511</v>
      </c>
      <c r="F747" s="143" t="str">
        <f>IF(H747&lt;=60,"소형",IF((H747&gt;60)*(H747&lt;=85)=1,"중소형",IF((H747&gt;85)*(H747&lt;=102)=1,"중형",IF((H747&gt;102)*(H747&lt;=135)=1,"중대형","대형"))))</f>
        <v>중대형</v>
      </c>
      <c r="G747" s="143" t="s">
        <v>1343</v>
      </c>
      <c r="H747" s="143">
        <v>111</v>
      </c>
      <c r="I747" s="144">
        <v>34500</v>
      </c>
      <c r="J747" s="143">
        <v>133</v>
      </c>
      <c r="K747" s="137">
        <v>42217</v>
      </c>
      <c r="L747" s="137">
        <v>43160</v>
      </c>
      <c r="M747" s="144">
        <f>H747/3.3</f>
        <v>33.63636363636364</v>
      </c>
      <c r="N747" s="144">
        <f>I747/M747</f>
        <v>1025.6756756756756</v>
      </c>
    </row>
    <row r="748" spans="1:14" hidden="1">
      <c r="A748" s="143" t="s">
        <v>2</v>
      </c>
      <c r="B748" s="143" t="s">
        <v>129</v>
      </c>
      <c r="C748" s="143" t="s">
        <v>961</v>
      </c>
      <c r="D748" s="143" t="s">
        <v>510</v>
      </c>
      <c r="E748" s="143" t="s">
        <v>511</v>
      </c>
      <c r="F748" s="143" t="str">
        <f>IF(H748&lt;=60,"소형",IF((H748&gt;60)*(H748&lt;=85)=1,"중소형",IF((H748&gt;85)*(H748&lt;=102)=1,"중형",IF((H748&gt;102)*(H748&lt;=135)=1,"중대형","대형"))))</f>
        <v>중대형</v>
      </c>
      <c r="G748" s="143" t="s">
        <v>1344</v>
      </c>
      <c r="H748" s="143">
        <v>111</v>
      </c>
      <c r="I748" s="144">
        <v>35000</v>
      </c>
      <c r="J748" s="143">
        <v>5</v>
      </c>
      <c r="K748" s="137">
        <v>42217</v>
      </c>
      <c r="L748" s="137">
        <v>43160</v>
      </c>
      <c r="M748" s="144">
        <f>H748/3.3</f>
        <v>33.63636363636364</v>
      </c>
      <c r="N748" s="144">
        <f>I748/M748</f>
        <v>1040.5405405405404</v>
      </c>
    </row>
    <row r="749" spans="1:14" hidden="1">
      <c r="A749" s="143" t="s">
        <v>2</v>
      </c>
      <c r="B749" s="143" t="s">
        <v>129</v>
      </c>
      <c r="C749" s="143" t="s">
        <v>961</v>
      </c>
      <c r="D749" s="143" t="s">
        <v>510</v>
      </c>
      <c r="E749" s="143" t="s">
        <v>511</v>
      </c>
      <c r="F749" s="143" t="str">
        <f>IF(H749&lt;=60,"소형",IF((H749&gt;60)*(H749&lt;=85)=1,"중소형",IF((H749&gt;85)*(H749&lt;=102)=1,"중형",IF((H749&gt;102)*(H749&lt;=135)=1,"중대형","대형"))))</f>
        <v>중대형</v>
      </c>
      <c r="G749" s="143" t="s">
        <v>1638</v>
      </c>
      <c r="H749" s="143">
        <v>126</v>
      </c>
      <c r="I749" s="144">
        <v>39700</v>
      </c>
      <c r="J749" s="143">
        <v>4</v>
      </c>
      <c r="K749" s="137">
        <v>42217</v>
      </c>
      <c r="L749" s="137">
        <v>43160</v>
      </c>
      <c r="M749" s="144">
        <f>H749/3.3</f>
        <v>38.181818181818187</v>
      </c>
      <c r="N749" s="144">
        <f>I749/M749</f>
        <v>1039.7619047619046</v>
      </c>
    </row>
    <row r="750" spans="1:14" hidden="1">
      <c r="A750" s="143" t="s">
        <v>2</v>
      </c>
      <c r="B750" s="143" t="s">
        <v>152</v>
      </c>
      <c r="C750" s="143" t="s">
        <v>954</v>
      </c>
      <c r="D750" s="143" t="s">
        <v>508</v>
      </c>
      <c r="E750" s="143" t="s">
        <v>621</v>
      </c>
      <c r="F750" s="143" t="str">
        <f>IF(H750&lt;=60,"소형",IF((H750&gt;60)*(H750&lt;=85)=1,"중소형",IF((H750&gt;85)*(H750&lt;=102)=1,"중형",IF((H750&gt;102)*(H750&lt;=135)=1,"중대형","대형"))))</f>
        <v>중소형</v>
      </c>
      <c r="G750" s="143" t="s">
        <v>1685</v>
      </c>
      <c r="H750" s="143">
        <v>62</v>
      </c>
      <c r="I750" s="144">
        <v>20870</v>
      </c>
      <c r="J750" s="143">
        <v>312</v>
      </c>
      <c r="K750" s="137">
        <v>42217</v>
      </c>
      <c r="L750" s="137">
        <v>43160</v>
      </c>
      <c r="M750" s="144">
        <f>H750/3.3</f>
        <v>18.787878787878789</v>
      </c>
      <c r="N750" s="144">
        <f>I750/M750</f>
        <v>1110.8225806451612</v>
      </c>
    </row>
    <row r="751" spans="1:14" hidden="1">
      <c r="A751" s="143" t="s">
        <v>2</v>
      </c>
      <c r="B751" s="143" t="s">
        <v>152</v>
      </c>
      <c r="C751" s="143" t="s">
        <v>954</v>
      </c>
      <c r="D751" s="143" t="s">
        <v>508</v>
      </c>
      <c r="E751" s="143" t="s">
        <v>621</v>
      </c>
      <c r="F751" s="143" t="str">
        <f>IF(H751&lt;=60,"소형",IF((H751&gt;60)*(H751&lt;=85)=1,"중소형",IF((H751&gt;85)*(H751&lt;=102)=1,"중형",IF((H751&gt;102)*(H751&lt;=135)=1,"중대형","대형"))))</f>
        <v>중소형</v>
      </c>
      <c r="G751" s="143" t="s">
        <v>1686</v>
      </c>
      <c r="H751" s="143">
        <v>62</v>
      </c>
      <c r="I751" s="144">
        <v>20770</v>
      </c>
      <c r="J751" s="143">
        <v>210</v>
      </c>
      <c r="K751" s="137">
        <v>42217</v>
      </c>
      <c r="L751" s="137">
        <v>43160</v>
      </c>
      <c r="M751" s="144">
        <f>H751/3.3</f>
        <v>18.787878787878789</v>
      </c>
      <c r="N751" s="144">
        <f>I751/M751</f>
        <v>1105.5</v>
      </c>
    </row>
    <row r="752" spans="1:14" hidden="1">
      <c r="A752" s="143" t="s">
        <v>2</v>
      </c>
      <c r="B752" s="143" t="s">
        <v>152</v>
      </c>
      <c r="C752" s="143" t="s">
        <v>954</v>
      </c>
      <c r="D752" s="143" t="s">
        <v>508</v>
      </c>
      <c r="E752" s="143" t="s">
        <v>621</v>
      </c>
      <c r="F752" s="143" t="str">
        <f>IF(H752&lt;=60,"소형",IF((H752&gt;60)*(H752&lt;=85)=1,"중소형",IF((H752&gt;85)*(H752&lt;=102)=1,"중형",IF((H752&gt;102)*(H752&lt;=135)=1,"중대형","대형"))))</f>
        <v>중소형</v>
      </c>
      <c r="G752" s="143" t="s">
        <v>1290</v>
      </c>
      <c r="H752" s="143">
        <v>74</v>
      </c>
      <c r="I752" s="144">
        <v>23610</v>
      </c>
      <c r="J752" s="143">
        <v>124</v>
      </c>
      <c r="K752" s="137">
        <v>42217</v>
      </c>
      <c r="L752" s="137">
        <v>43160</v>
      </c>
      <c r="M752" s="144">
        <f>H752/3.3</f>
        <v>22.424242424242426</v>
      </c>
      <c r="N752" s="144">
        <f>I752/M752</f>
        <v>1052.8783783783783</v>
      </c>
    </row>
    <row r="753" spans="1:14" hidden="1">
      <c r="A753" s="143" t="s">
        <v>2</v>
      </c>
      <c r="B753" s="143" t="s">
        <v>152</v>
      </c>
      <c r="C753" s="143" t="s">
        <v>954</v>
      </c>
      <c r="D753" s="143" t="s">
        <v>508</v>
      </c>
      <c r="E753" s="143" t="s">
        <v>621</v>
      </c>
      <c r="F753" s="143" t="str">
        <f>IF(H753&lt;=60,"소형",IF((H753&gt;60)*(H753&lt;=85)=1,"중소형",IF((H753&gt;85)*(H753&lt;=102)=1,"중형",IF((H753&gt;102)*(H753&lt;=135)=1,"중대형","대형"))))</f>
        <v>중소형</v>
      </c>
      <c r="G753" s="143" t="s">
        <v>1040</v>
      </c>
      <c r="H753" s="143">
        <v>74</v>
      </c>
      <c r="I753" s="144">
        <v>23510</v>
      </c>
      <c r="J753" s="143">
        <v>127</v>
      </c>
      <c r="K753" s="137">
        <v>42217</v>
      </c>
      <c r="L753" s="137">
        <v>43160</v>
      </c>
      <c r="M753" s="144">
        <f>H753/3.3</f>
        <v>22.424242424242426</v>
      </c>
      <c r="N753" s="144">
        <f>I753/M753</f>
        <v>1048.418918918919</v>
      </c>
    </row>
    <row r="754" spans="1:14" hidden="1">
      <c r="A754" s="143" t="s">
        <v>2</v>
      </c>
      <c r="B754" s="143" t="s">
        <v>152</v>
      </c>
      <c r="C754" s="143" t="s">
        <v>954</v>
      </c>
      <c r="D754" s="143" t="s">
        <v>508</v>
      </c>
      <c r="E754" s="143" t="s">
        <v>621</v>
      </c>
      <c r="F754" s="143" t="str">
        <f>IF(H754&lt;=60,"소형",IF((H754&gt;60)*(H754&lt;=85)=1,"중소형",IF((H754&gt;85)*(H754&lt;=102)=1,"중형",IF((H754&gt;102)*(H754&lt;=135)=1,"중대형","대형"))))</f>
        <v>중소형</v>
      </c>
      <c r="G754" s="143" t="s">
        <v>1038</v>
      </c>
      <c r="H754" s="143">
        <v>84</v>
      </c>
      <c r="I754" s="144">
        <v>26520</v>
      </c>
      <c r="J754" s="143">
        <v>333</v>
      </c>
      <c r="K754" s="137">
        <v>42217</v>
      </c>
      <c r="L754" s="137">
        <v>43160</v>
      </c>
      <c r="M754" s="144">
        <f>H754/3.3</f>
        <v>25.454545454545457</v>
      </c>
      <c r="N754" s="144">
        <f>I754/M754</f>
        <v>1041.8571428571427</v>
      </c>
    </row>
    <row r="755" spans="1:14" hidden="1">
      <c r="A755" s="143" t="s">
        <v>2</v>
      </c>
      <c r="B755" s="143" t="s">
        <v>152</v>
      </c>
      <c r="C755" s="143" t="s">
        <v>954</v>
      </c>
      <c r="D755" s="143" t="s">
        <v>508</v>
      </c>
      <c r="E755" s="143" t="s">
        <v>621</v>
      </c>
      <c r="F755" s="143" t="str">
        <f>IF(H755&lt;=60,"소형",IF((H755&gt;60)*(H755&lt;=85)=1,"중소형",IF((H755&gt;85)*(H755&lt;=102)=1,"중형",IF((H755&gt;102)*(H755&lt;=135)=1,"중대형","대형"))))</f>
        <v>중소형</v>
      </c>
      <c r="G755" s="143" t="s">
        <v>1021</v>
      </c>
      <c r="H755" s="143">
        <v>84</v>
      </c>
      <c r="I755" s="144">
        <v>26420</v>
      </c>
      <c r="J755" s="143">
        <v>218</v>
      </c>
      <c r="K755" s="137">
        <v>42217</v>
      </c>
      <c r="L755" s="137">
        <v>43160</v>
      </c>
      <c r="M755" s="144">
        <f>H755/3.3</f>
        <v>25.454545454545457</v>
      </c>
      <c r="N755" s="144">
        <f>I755/M755</f>
        <v>1037.9285714285713</v>
      </c>
    </row>
    <row r="756" spans="1:14" hidden="1">
      <c r="A756" s="143" t="s">
        <v>2</v>
      </c>
      <c r="B756" s="143" t="s">
        <v>152</v>
      </c>
      <c r="C756" s="143" t="s">
        <v>954</v>
      </c>
      <c r="D756" s="143" t="s">
        <v>508</v>
      </c>
      <c r="E756" s="143" t="s">
        <v>621</v>
      </c>
      <c r="F756" s="143" t="str">
        <f>IF(H756&lt;=60,"소형",IF((H756&gt;60)*(H756&lt;=85)=1,"중소형",IF((H756&gt;85)*(H756&lt;=102)=1,"중형",IF((H756&gt;102)*(H756&lt;=135)=1,"중대형","대형"))))</f>
        <v>중소형</v>
      </c>
      <c r="G756" s="143" t="s">
        <v>1014</v>
      </c>
      <c r="H756" s="143">
        <v>84</v>
      </c>
      <c r="I756" s="144">
        <v>26520</v>
      </c>
      <c r="J756" s="143">
        <v>157</v>
      </c>
      <c r="K756" s="137">
        <v>42217</v>
      </c>
      <c r="L756" s="137">
        <v>43160</v>
      </c>
      <c r="M756" s="144">
        <f>H756/3.3</f>
        <v>25.454545454545457</v>
      </c>
      <c r="N756" s="144">
        <f>I756/M756</f>
        <v>1041.8571428571427</v>
      </c>
    </row>
    <row r="757" spans="1:14" hidden="1">
      <c r="A757" s="143" t="s">
        <v>2</v>
      </c>
      <c r="B757" s="143" t="s">
        <v>152</v>
      </c>
      <c r="C757" s="143" t="s">
        <v>954</v>
      </c>
      <c r="D757" s="143" t="s">
        <v>508</v>
      </c>
      <c r="E757" s="143" t="s">
        <v>621</v>
      </c>
      <c r="F757" s="143" t="str">
        <f>IF(H757&lt;=60,"소형",IF((H757&gt;60)*(H757&lt;=85)=1,"중소형",IF((H757&gt;85)*(H757&lt;=102)=1,"중형",IF((H757&gt;102)*(H757&lt;=135)=1,"중대형","대형"))))</f>
        <v>중형</v>
      </c>
      <c r="G757" s="143" t="s">
        <v>1687</v>
      </c>
      <c r="H757" s="143">
        <v>99</v>
      </c>
      <c r="I757" s="144">
        <v>31200</v>
      </c>
      <c r="J757" s="143">
        <v>136</v>
      </c>
      <c r="K757" s="137">
        <v>42217</v>
      </c>
      <c r="L757" s="137">
        <v>43160</v>
      </c>
      <c r="M757" s="144">
        <f>H757/3.3</f>
        <v>30</v>
      </c>
      <c r="N757" s="144">
        <f>I757/M757</f>
        <v>1040</v>
      </c>
    </row>
    <row r="758" spans="1:14" hidden="1">
      <c r="A758" s="143" t="s">
        <v>2</v>
      </c>
      <c r="B758" s="143" t="s">
        <v>126</v>
      </c>
      <c r="C758" s="143" t="s">
        <v>959</v>
      </c>
      <c r="D758" s="143" t="s">
        <v>540</v>
      </c>
      <c r="E758" s="143" t="s">
        <v>663</v>
      </c>
      <c r="F758" s="143" t="str">
        <f>IF(H758&lt;=60,"소형",IF((H758&gt;60)*(H758&lt;=85)=1,"중소형",IF((H758&gt;85)*(H758&lt;=102)=1,"중형",IF((H758&gt;102)*(H758&lt;=135)=1,"중대형","대형"))))</f>
        <v>소형</v>
      </c>
      <c r="G758" s="143" t="s">
        <v>1054</v>
      </c>
      <c r="H758" s="143">
        <v>59</v>
      </c>
      <c r="I758" s="144">
        <v>15820</v>
      </c>
      <c r="J758" s="143">
        <v>264</v>
      </c>
      <c r="K758" s="137">
        <v>42248</v>
      </c>
      <c r="L758" s="137">
        <v>43160</v>
      </c>
      <c r="M758" s="144">
        <f>H758/3.3</f>
        <v>17.878787878787879</v>
      </c>
      <c r="N758" s="144">
        <f>I758/M758</f>
        <v>884.84745762711862</v>
      </c>
    </row>
    <row r="759" spans="1:14" hidden="1">
      <c r="A759" s="143" t="s">
        <v>2</v>
      </c>
      <c r="B759" s="143" t="s">
        <v>126</v>
      </c>
      <c r="C759" s="143" t="s">
        <v>959</v>
      </c>
      <c r="D759" s="143" t="s">
        <v>540</v>
      </c>
      <c r="E759" s="143" t="s">
        <v>663</v>
      </c>
      <c r="F759" s="143" t="str">
        <f>IF(H759&lt;=60,"소형",IF((H759&gt;60)*(H759&lt;=85)=1,"중소형",IF((H759&gt;85)*(H759&lt;=102)=1,"중형",IF((H759&gt;102)*(H759&lt;=135)=1,"중대형","대형"))))</f>
        <v>중소형</v>
      </c>
      <c r="G759" s="143" t="s">
        <v>1011</v>
      </c>
      <c r="H759" s="143">
        <v>72</v>
      </c>
      <c r="I759" s="144">
        <v>18970</v>
      </c>
      <c r="J759" s="143">
        <v>180</v>
      </c>
      <c r="K759" s="137">
        <v>42248</v>
      </c>
      <c r="L759" s="137">
        <v>43160</v>
      </c>
      <c r="M759" s="144">
        <f>H759/3.3</f>
        <v>21.81818181818182</v>
      </c>
      <c r="N759" s="144">
        <f>I759/M759</f>
        <v>869.45833333333326</v>
      </c>
    </row>
    <row r="760" spans="1:14" hidden="1">
      <c r="A760" s="143" t="s">
        <v>2</v>
      </c>
      <c r="B760" s="143" t="s">
        <v>126</v>
      </c>
      <c r="C760" s="143" t="s">
        <v>959</v>
      </c>
      <c r="D760" s="143" t="s">
        <v>540</v>
      </c>
      <c r="E760" s="143" t="s">
        <v>663</v>
      </c>
      <c r="F760" s="143" t="str">
        <f>IF(H760&lt;=60,"소형",IF((H760&gt;60)*(H760&lt;=85)=1,"중소형",IF((H760&gt;85)*(H760&lt;=102)=1,"중형",IF((H760&gt;102)*(H760&lt;=135)=1,"중대형","대형"))))</f>
        <v>중소형</v>
      </c>
      <c r="G760" s="143" t="s">
        <v>1062</v>
      </c>
      <c r="H760" s="143">
        <v>84</v>
      </c>
      <c r="I760" s="144">
        <v>22300</v>
      </c>
      <c r="J760" s="143">
        <v>174</v>
      </c>
      <c r="K760" s="137">
        <v>42248</v>
      </c>
      <c r="L760" s="137">
        <v>43160</v>
      </c>
      <c r="M760" s="144">
        <f>H760/3.3</f>
        <v>25.454545454545457</v>
      </c>
      <c r="N760" s="144">
        <f>I760/M760</f>
        <v>876.07142857142844</v>
      </c>
    </row>
    <row r="761" spans="1:14" hidden="1">
      <c r="A761" s="143" t="s">
        <v>2</v>
      </c>
      <c r="B761" s="143" t="s">
        <v>126</v>
      </c>
      <c r="C761" s="143" t="s">
        <v>959</v>
      </c>
      <c r="D761" s="143" t="s">
        <v>540</v>
      </c>
      <c r="E761" s="143" t="s">
        <v>663</v>
      </c>
      <c r="F761" s="143" t="str">
        <f>IF(H761&lt;=60,"소형",IF((H761&gt;60)*(H761&lt;=85)=1,"중소형",IF((H761&gt;85)*(H761&lt;=102)=1,"중형",IF((H761&gt;102)*(H761&lt;=135)=1,"중대형","대형"))))</f>
        <v>중소형</v>
      </c>
      <c r="G761" s="143" t="s">
        <v>993</v>
      </c>
      <c r="H761" s="143">
        <v>84</v>
      </c>
      <c r="I761" s="144" t="s">
        <v>3</v>
      </c>
      <c r="J761" s="143">
        <v>90</v>
      </c>
      <c r="K761" s="137">
        <v>42248</v>
      </c>
      <c r="L761" s="137">
        <v>43160</v>
      </c>
      <c r="M761" s="144">
        <f>H761/3.3</f>
        <v>25.454545454545457</v>
      </c>
      <c r="N761" s="144" t="e">
        <f>I761/M761</f>
        <v>#VALUE!</v>
      </c>
    </row>
    <row r="762" spans="1:14" hidden="1">
      <c r="A762" s="143" t="s">
        <v>2</v>
      </c>
      <c r="B762" s="143" t="s">
        <v>126</v>
      </c>
      <c r="C762" s="143" t="s">
        <v>959</v>
      </c>
      <c r="D762" s="143" t="s">
        <v>540</v>
      </c>
      <c r="E762" s="143" t="s">
        <v>663</v>
      </c>
      <c r="F762" s="143" t="str">
        <f>IF(H762&lt;=60,"소형",IF((H762&gt;60)*(H762&lt;=85)=1,"중소형",IF((H762&gt;85)*(H762&lt;=102)=1,"중형",IF((H762&gt;102)*(H762&lt;=135)=1,"중대형","대형"))))</f>
        <v>중소형</v>
      </c>
      <c r="G762" s="143" t="s">
        <v>1008</v>
      </c>
      <c r="H762" s="143">
        <v>84</v>
      </c>
      <c r="I762" s="144">
        <v>22300</v>
      </c>
      <c r="J762" s="143">
        <v>127</v>
      </c>
      <c r="K762" s="137">
        <v>42248</v>
      </c>
      <c r="L762" s="137">
        <v>43160</v>
      </c>
      <c r="M762" s="144">
        <f>H762/3.3</f>
        <v>25.454545454545457</v>
      </c>
      <c r="N762" s="144">
        <f>I762/M762</f>
        <v>876.07142857142844</v>
      </c>
    </row>
    <row r="763" spans="1:14" hidden="1">
      <c r="A763" s="143" t="s">
        <v>2</v>
      </c>
      <c r="B763" s="143" t="s">
        <v>127</v>
      </c>
      <c r="C763" s="143" t="s">
        <v>952</v>
      </c>
      <c r="D763" s="143" t="s">
        <v>688</v>
      </c>
      <c r="E763" s="143" t="s">
        <v>707</v>
      </c>
      <c r="F763" s="143" t="str">
        <f>IF(H763&lt;=60,"소형",IF((H763&gt;60)*(H763&lt;=85)=1,"중소형",IF((H763&gt;85)*(H763&lt;=102)=1,"중형",IF((H763&gt;102)*(H763&lt;=135)=1,"중대형","대형"))))</f>
        <v>중소형</v>
      </c>
      <c r="G763" s="143" t="s">
        <v>1006</v>
      </c>
      <c r="H763" s="143">
        <v>84</v>
      </c>
      <c r="I763" s="144">
        <v>29400</v>
      </c>
      <c r="J763" s="143">
        <v>30</v>
      </c>
      <c r="K763" s="137">
        <v>42248</v>
      </c>
      <c r="L763" s="137">
        <v>43160</v>
      </c>
      <c r="M763" s="144">
        <f>H763/3.3</f>
        <v>25.454545454545457</v>
      </c>
      <c r="N763" s="144">
        <f>I763/M763</f>
        <v>1155</v>
      </c>
    </row>
    <row r="764" spans="1:14" hidden="1">
      <c r="A764" s="143" t="s">
        <v>2</v>
      </c>
      <c r="B764" s="143" t="s">
        <v>3531</v>
      </c>
      <c r="C764" s="143" t="s">
        <v>952</v>
      </c>
      <c r="D764" s="143" t="s">
        <v>688</v>
      </c>
      <c r="E764" s="143" t="s">
        <v>707</v>
      </c>
      <c r="F764" s="143" t="str">
        <f>IF(H764&lt;=60,"소형",IF((H764&gt;60)*(H764&lt;=85)=1,"중소형",IF((H764&gt;85)*(H764&lt;=102)=1,"중형",IF((H764&gt;102)*(H764&lt;=135)=1,"중대형","대형"))))</f>
        <v>중소형</v>
      </c>
      <c r="G764" s="143" t="s">
        <v>1021</v>
      </c>
      <c r="H764" s="143">
        <v>84</v>
      </c>
      <c r="I764" s="144">
        <v>29400</v>
      </c>
      <c r="J764" s="143">
        <v>326</v>
      </c>
      <c r="K764" s="137">
        <v>42248</v>
      </c>
      <c r="L764" s="137">
        <v>43160</v>
      </c>
      <c r="M764" s="144">
        <f>H764/3.3</f>
        <v>25.454545454545457</v>
      </c>
      <c r="N764" s="144">
        <f>I764/M764</f>
        <v>1155</v>
      </c>
    </row>
    <row r="765" spans="1:14" hidden="1">
      <c r="A765" s="143" t="s">
        <v>2</v>
      </c>
      <c r="B765" s="143" t="s">
        <v>127</v>
      </c>
      <c r="C765" s="143" t="s">
        <v>952</v>
      </c>
      <c r="D765" s="143" t="s">
        <v>688</v>
      </c>
      <c r="E765" s="143" t="s">
        <v>707</v>
      </c>
      <c r="F765" s="143" t="str">
        <f>IF(H765&lt;=60,"소형",IF((H765&gt;60)*(H765&lt;=85)=1,"중소형",IF((H765&gt;85)*(H765&lt;=102)=1,"중형",IF((H765&gt;102)*(H765&lt;=135)=1,"중대형","대형"))))</f>
        <v>중소형</v>
      </c>
      <c r="G765" s="143" t="s">
        <v>1044</v>
      </c>
      <c r="H765" s="143">
        <v>84</v>
      </c>
      <c r="I765" s="144">
        <v>29200</v>
      </c>
      <c r="J765" s="143">
        <v>352</v>
      </c>
      <c r="K765" s="137">
        <v>42248</v>
      </c>
      <c r="L765" s="137">
        <v>43160</v>
      </c>
      <c r="M765" s="144">
        <f>H765/3.3</f>
        <v>25.454545454545457</v>
      </c>
      <c r="N765" s="144">
        <f>I765/M765</f>
        <v>1147.1428571428571</v>
      </c>
    </row>
    <row r="766" spans="1:14" hidden="1">
      <c r="A766" s="143" t="s">
        <v>2</v>
      </c>
      <c r="B766" s="143" t="s">
        <v>127</v>
      </c>
      <c r="C766" s="143" t="s">
        <v>952</v>
      </c>
      <c r="D766" s="143" t="s">
        <v>688</v>
      </c>
      <c r="E766" s="143" t="s">
        <v>707</v>
      </c>
      <c r="F766" s="143" t="str">
        <f>IF(H766&lt;=60,"소형",IF((H766&gt;60)*(H766&lt;=85)=1,"중소형",IF((H766&gt;85)*(H766&lt;=102)=1,"중형",IF((H766&gt;102)*(H766&lt;=135)=1,"중대형","대형"))))</f>
        <v>중소형</v>
      </c>
      <c r="G766" s="143" t="s">
        <v>1058</v>
      </c>
      <c r="H766" s="143">
        <v>84</v>
      </c>
      <c r="I766" s="144">
        <v>29200</v>
      </c>
      <c r="J766" s="143">
        <v>20</v>
      </c>
      <c r="K766" s="137">
        <v>42248</v>
      </c>
      <c r="L766" s="137">
        <v>43160</v>
      </c>
      <c r="M766" s="144">
        <f>H766/3.3</f>
        <v>25.454545454545457</v>
      </c>
      <c r="N766" s="144">
        <f>I766/M766</f>
        <v>1147.1428571428571</v>
      </c>
    </row>
    <row r="767" spans="1:14" hidden="1">
      <c r="A767" s="143" t="s">
        <v>2</v>
      </c>
      <c r="B767" s="143" t="s">
        <v>127</v>
      </c>
      <c r="C767" s="143" t="s">
        <v>952</v>
      </c>
      <c r="D767" s="143" t="s">
        <v>688</v>
      </c>
      <c r="E767" s="143" t="s">
        <v>707</v>
      </c>
      <c r="F767" s="143" t="str">
        <f>IF(H767&lt;=60,"소형",IF((H767&gt;60)*(H767&lt;=85)=1,"중소형",IF((H767&gt;85)*(H767&lt;=102)=1,"중형",IF((H767&gt;102)*(H767&lt;=135)=1,"중대형","대형"))))</f>
        <v>중대형</v>
      </c>
      <c r="G767" s="143" t="s">
        <v>1636</v>
      </c>
      <c r="H767" s="143">
        <v>111</v>
      </c>
      <c r="I767" s="144">
        <v>36750</v>
      </c>
      <c r="J767" s="143">
        <v>80</v>
      </c>
      <c r="K767" s="137">
        <v>42248</v>
      </c>
      <c r="L767" s="137">
        <v>43160</v>
      </c>
      <c r="M767" s="144">
        <f>H767/3.3</f>
        <v>33.63636363636364</v>
      </c>
      <c r="N767" s="144">
        <f>I767/M767</f>
        <v>1092.5675675675675</v>
      </c>
    </row>
    <row r="768" spans="1:14" hidden="1">
      <c r="A768" s="143" t="s">
        <v>2</v>
      </c>
      <c r="B768" s="143" t="s">
        <v>148</v>
      </c>
      <c r="C768" s="143" t="s">
        <v>961</v>
      </c>
      <c r="D768" s="143" t="s">
        <v>483</v>
      </c>
      <c r="E768" s="143" t="s">
        <v>842</v>
      </c>
      <c r="F768" s="143" t="str">
        <f>IF(H768&lt;=60,"소형",IF((H768&gt;60)*(H768&lt;=85)=1,"중소형",IF((H768&gt;85)*(H768&lt;=102)=1,"중형",IF((H768&gt;102)*(H768&lt;=135)=1,"중대형","대형"))))</f>
        <v>중소형</v>
      </c>
      <c r="G768" s="143" t="s">
        <v>1001</v>
      </c>
      <c r="H768" s="143">
        <v>84</v>
      </c>
      <c r="I768" s="144">
        <v>33130</v>
      </c>
      <c r="J768" s="143">
        <v>137</v>
      </c>
      <c r="K768" s="137">
        <v>42248</v>
      </c>
      <c r="L768" s="137">
        <v>43160</v>
      </c>
      <c r="M768" s="144">
        <f>H768/3.3</f>
        <v>25.454545454545457</v>
      </c>
      <c r="N768" s="144">
        <f>I768/M768</f>
        <v>1301.5357142857142</v>
      </c>
    </row>
    <row r="769" spans="1:14" hidden="1">
      <c r="A769" s="143" t="s">
        <v>2</v>
      </c>
      <c r="B769" s="143" t="s">
        <v>148</v>
      </c>
      <c r="C769" s="143" t="s">
        <v>961</v>
      </c>
      <c r="D769" s="143" t="s">
        <v>483</v>
      </c>
      <c r="E769" s="143" t="s">
        <v>842</v>
      </c>
      <c r="F769" s="143" t="str">
        <f>IF(H769&lt;=60,"소형",IF((H769&gt;60)*(H769&lt;=85)=1,"중소형",IF((H769&gt;85)*(H769&lt;=102)=1,"중형",IF((H769&gt;102)*(H769&lt;=135)=1,"중대형","대형"))))</f>
        <v>중소형</v>
      </c>
      <c r="G769" s="143" t="s">
        <v>1002</v>
      </c>
      <c r="H769" s="143">
        <v>84</v>
      </c>
      <c r="I769" s="144">
        <v>33092</v>
      </c>
      <c r="J769" s="143">
        <v>80</v>
      </c>
      <c r="K769" s="137">
        <v>42248</v>
      </c>
      <c r="L769" s="137">
        <v>43160</v>
      </c>
      <c r="M769" s="144">
        <f>H769/3.3</f>
        <v>25.454545454545457</v>
      </c>
      <c r="N769" s="144">
        <f>I769/M769</f>
        <v>1300.042857142857</v>
      </c>
    </row>
    <row r="770" spans="1:14" hidden="1">
      <c r="A770" s="143" t="s">
        <v>2</v>
      </c>
      <c r="B770" s="143" t="s">
        <v>148</v>
      </c>
      <c r="C770" s="143" t="s">
        <v>961</v>
      </c>
      <c r="D770" s="143" t="s">
        <v>483</v>
      </c>
      <c r="E770" s="143" t="s">
        <v>842</v>
      </c>
      <c r="F770" s="143" t="str">
        <f>IF(H770&lt;=60,"소형",IF((H770&gt;60)*(H770&lt;=85)=1,"중소형",IF((H770&gt;85)*(H770&lt;=102)=1,"중형",IF((H770&gt;102)*(H770&lt;=135)=1,"중대형","대형"))))</f>
        <v>중소형</v>
      </c>
      <c r="G770" s="143" t="s">
        <v>1008</v>
      </c>
      <c r="H770" s="143">
        <v>84</v>
      </c>
      <c r="I770" s="144">
        <v>32912</v>
      </c>
      <c r="J770" s="143">
        <v>258</v>
      </c>
      <c r="K770" s="137">
        <v>42248</v>
      </c>
      <c r="L770" s="137">
        <v>43160</v>
      </c>
      <c r="M770" s="144">
        <f>H770/3.3</f>
        <v>25.454545454545457</v>
      </c>
      <c r="N770" s="144">
        <f>I770/M770</f>
        <v>1292.9714285714285</v>
      </c>
    </row>
    <row r="771" spans="1:14" hidden="1">
      <c r="A771" s="143" t="s">
        <v>2</v>
      </c>
      <c r="B771" s="143" t="s">
        <v>148</v>
      </c>
      <c r="C771" s="143" t="s">
        <v>961</v>
      </c>
      <c r="D771" s="143" t="s">
        <v>483</v>
      </c>
      <c r="E771" s="143" t="s">
        <v>842</v>
      </c>
      <c r="F771" s="143" t="str">
        <f>IF(H771&lt;=60,"소형",IF((H771&gt;60)*(H771&lt;=85)=1,"중소형",IF((H771&gt;85)*(H771&lt;=102)=1,"중형",IF((H771&gt;102)*(H771&lt;=135)=1,"중대형","대형"))))</f>
        <v>중대형</v>
      </c>
      <c r="G771" s="143" t="s">
        <v>1681</v>
      </c>
      <c r="H771" s="143">
        <v>108</v>
      </c>
      <c r="I771" s="144">
        <v>41988</v>
      </c>
      <c r="J771" s="143">
        <v>61</v>
      </c>
      <c r="K771" s="137">
        <v>42248</v>
      </c>
      <c r="L771" s="137">
        <v>43160</v>
      </c>
      <c r="M771" s="144">
        <f>H771/3.3</f>
        <v>32.727272727272727</v>
      </c>
      <c r="N771" s="144">
        <f>I771/M771</f>
        <v>1282.9666666666667</v>
      </c>
    </row>
    <row r="772" spans="1:14" hidden="1">
      <c r="A772" s="143" t="s">
        <v>2</v>
      </c>
      <c r="B772" s="143" t="s">
        <v>148</v>
      </c>
      <c r="C772" s="143" t="s">
        <v>961</v>
      </c>
      <c r="D772" s="143" t="s">
        <v>483</v>
      </c>
      <c r="E772" s="143" t="s">
        <v>842</v>
      </c>
      <c r="F772" s="143" t="str">
        <f>IF(H772&lt;=60,"소형",IF((H772&gt;60)*(H772&lt;=85)=1,"중소형",IF((H772&gt;85)*(H772&lt;=102)=1,"중형",IF((H772&gt;102)*(H772&lt;=135)=1,"중대형","대형"))))</f>
        <v>중대형</v>
      </c>
      <c r="G772" s="143" t="s">
        <v>1682</v>
      </c>
      <c r="H772" s="143">
        <v>108</v>
      </c>
      <c r="I772" s="144">
        <v>39598</v>
      </c>
      <c r="J772" s="143">
        <v>63</v>
      </c>
      <c r="K772" s="137">
        <v>42248</v>
      </c>
      <c r="L772" s="137">
        <v>43160</v>
      </c>
      <c r="M772" s="144">
        <f>H772/3.3</f>
        <v>32.727272727272727</v>
      </c>
      <c r="N772" s="144">
        <f>I772/M772</f>
        <v>1209.9388888888889</v>
      </c>
    </row>
    <row r="773" spans="1:14" hidden="1">
      <c r="A773" s="143" t="s">
        <v>2</v>
      </c>
      <c r="B773" s="143" t="s">
        <v>1688</v>
      </c>
      <c r="C773" s="143" t="s">
        <v>962</v>
      </c>
      <c r="D773" s="143" t="s">
        <v>567</v>
      </c>
      <c r="E773" s="143" t="s">
        <v>805</v>
      </c>
      <c r="F773" s="143" t="str">
        <f>IF(H773&lt;=60,"소형",IF((H773&gt;60)*(H773&lt;=85)=1,"중소형",IF((H773&gt;85)*(H773&lt;=102)=1,"중형",IF((H773&gt;102)*(H773&lt;=135)=1,"중대형","대형"))))</f>
        <v>소형</v>
      </c>
      <c r="G773" s="143" t="s">
        <v>1073</v>
      </c>
      <c r="H773" s="143">
        <v>59</v>
      </c>
      <c r="I773" s="144">
        <v>22391</v>
      </c>
      <c r="J773" s="143">
        <v>294</v>
      </c>
      <c r="K773" s="137">
        <v>42248</v>
      </c>
      <c r="L773" s="137">
        <v>43160</v>
      </c>
      <c r="M773" s="144">
        <f>H773/3.3</f>
        <v>17.878787878787879</v>
      </c>
      <c r="N773" s="144">
        <f>I773/M773</f>
        <v>1252.3779661016949</v>
      </c>
    </row>
    <row r="774" spans="1:14" hidden="1">
      <c r="A774" s="143" t="s">
        <v>2</v>
      </c>
      <c r="B774" s="143" t="s">
        <v>1688</v>
      </c>
      <c r="C774" s="143" t="s">
        <v>962</v>
      </c>
      <c r="D774" s="143" t="s">
        <v>567</v>
      </c>
      <c r="E774" s="143" t="s">
        <v>805</v>
      </c>
      <c r="F774" s="143" t="str">
        <f>IF(H774&lt;=60,"소형",IF((H774&gt;60)*(H774&lt;=85)=1,"중소형",IF((H774&gt;85)*(H774&lt;=102)=1,"중형",IF((H774&gt;102)*(H774&lt;=135)=1,"중대형","대형"))))</f>
        <v>중소형</v>
      </c>
      <c r="G774" s="143" t="s">
        <v>1094</v>
      </c>
      <c r="H774" s="143">
        <v>74</v>
      </c>
      <c r="I774" s="144">
        <v>26952</v>
      </c>
      <c r="J774" s="143">
        <v>139</v>
      </c>
      <c r="K774" s="137">
        <v>42248</v>
      </c>
      <c r="L774" s="137">
        <v>43160</v>
      </c>
      <c r="M774" s="144">
        <f>H774/3.3</f>
        <v>22.424242424242426</v>
      </c>
      <c r="N774" s="144">
        <f>I774/M774</f>
        <v>1201.9135135135134</v>
      </c>
    </row>
    <row r="775" spans="1:14" hidden="1">
      <c r="A775" s="143" t="s">
        <v>2</v>
      </c>
      <c r="B775" s="143" t="s">
        <v>1688</v>
      </c>
      <c r="C775" s="143" t="s">
        <v>962</v>
      </c>
      <c r="D775" s="143" t="s">
        <v>567</v>
      </c>
      <c r="E775" s="143" t="s">
        <v>805</v>
      </c>
      <c r="F775" s="143" t="str">
        <f>IF(H775&lt;=60,"소형",IF((H775&gt;60)*(H775&lt;=85)=1,"중소형",IF((H775&gt;85)*(H775&lt;=102)=1,"중형",IF((H775&gt;102)*(H775&lt;=135)=1,"중대형","대형"))))</f>
        <v>중소형</v>
      </c>
      <c r="G775" s="143" t="s">
        <v>1006</v>
      </c>
      <c r="H775" s="143">
        <v>84</v>
      </c>
      <c r="I775" s="144">
        <v>31902</v>
      </c>
      <c r="J775" s="143">
        <v>209</v>
      </c>
      <c r="K775" s="137">
        <v>42248</v>
      </c>
      <c r="L775" s="137">
        <v>43160</v>
      </c>
      <c r="M775" s="144">
        <f>H775/3.3</f>
        <v>25.454545454545457</v>
      </c>
      <c r="N775" s="144">
        <f>I775/M775</f>
        <v>1253.292857142857</v>
      </c>
    </row>
    <row r="776" spans="1:14" hidden="1">
      <c r="A776" s="143" t="s">
        <v>2</v>
      </c>
      <c r="B776" s="143" t="s">
        <v>1688</v>
      </c>
      <c r="C776" s="143" t="s">
        <v>962</v>
      </c>
      <c r="D776" s="143" t="s">
        <v>567</v>
      </c>
      <c r="E776" s="143" t="s">
        <v>805</v>
      </c>
      <c r="F776" s="143" t="str">
        <f>IF(H776&lt;=60,"소형",IF((H776&gt;60)*(H776&lt;=85)=1,"중소형",IF((H776&gt;85)*(H776&lt;=102)=1,"중형",IF((H776&gt;102)*(H776&lt;=135)=1,"중대형","대형"))))</f>
        <v>중소형</v>
      </c>
      <c r="G776" s="143" t="s">
        <v>1002</v>
      </c>
      <c r="H776" s="143">
        <v>84</v>
      </c>
      <c r="I776" s="144">
        <v>31122</v>
      </c>
      <c r="J776" s="143">
        <v>251</v>
      </c>
      <c r="K776" s="137">
        <v>42248</v>
      </c>
      <c r="L776" s="137">
        <v>43160</v>
      </c>
      <c r="M776" s="144">
        <f>H776/3.3</f>
        <v>25.454545454545457</v>
      </c>
      <c r="N776" s="144">
        <f>I776/M776</f>
        <v>1222.6499999999999</v>
      </c>
    </row>
    <row r="777" spans="1:14" hidden="1">
      <c r="A777" s="143" t="s">
        <v>2</v>
      </c>
      <c r="B777" s="143" t="s">
        <v>1688</v>
      </c>
      <c r="C777" s="143" t="s">
        <v>962</v>
      </c>
      <c r="D777" s="143" t="s">
        <v>567</v>
      </c>
      <c r="E777" s="143" t="s">
        <v>805</v>
      </c>
      <c r="F777" s="143" t="str">
        <f>IF(H777&lt;=60,"소형",IF((H777&gt;60)*(H777&lt;=85)=1,"중소형",IF((H777&gt;85)*(H777&lt;=102)=1,"중형",IF((H777&gt;102)*(H777&lt;=135)=1,"중대형","대형"))))</f>
        <v>중소형</v>
      </c>
      <c r="G777" s="143" t="s">
        <v>994</v>
      </c>
      <c r="H777" s="143">
        <v>84</v>
      </c>
      <c r="I777" s="144">
        <v>30875</v>
      </c>
      <c r="J777" s="143">
        <v>144</v>
      </c>
      <c r="K777" s="137">
        <v>42248</v>
      </c>
      <c r="L777" s="137">
        <v>43160</v>
      </c>
      <c r="M777" s="144">
        <f>H777/3.3</f>
        <v>25.454545454545457</v>
      </c>
      <c r="N777" s="144">
        <f>I777/M777</f>
        <v>1212.9464285714284</v>
      </c>
    </row>
    <row r="778" spans="1:14" hidden="1">
      <c r="A778" s="143" t="s">
        <v>2</v>
      </c>
      <c r="B778" s="143" t="s">
        <v>1688</v>
      </c>
      <c r="C778" s="143" t="s">
        <v>962</v>
      </c>
      <c r="D778" s="143" t="s">
        <v>567</v>
      </c>
      <c r="E778" s="143" t="s">
        <v>805</v>
      </c>
      <c r="F778" s="143" t="str">
        <f>IF(H778&lt;=60,"소형",IF((H778&gt;60)*(H778&lt;=85)=1,"중소형",IF((H778&gt;85)*(H778&lt;=102)=1,"중형",IF((H778&gt;102)*(H778&lt;=135)=1,"중대형","대형"))))</f>
        <v>중형</v>
      </c>
      <c r="G778" s="143" t="s">
        <v>1378</v>
      </c>
      <c r="H778" s="143">
        <v>98</v>
      </c>
      <c r="I778" s="144">
        <v>30738</v>
      </c>
      <c r="J778" s="143">
        <v>6</v>
      </c>
      <c r="K778" s="137">
        <v>42248</v>
      </c>
      <c r="L778" s="137">
        <v>43160</v>
      </c>
      <c r="M778" s="144">
        <f>H778/3.3</f>
        <v>29.696969696969699</v>
      </c>
      <c r="N778" s="144">
        <f>I778/M778</f>
        <v>1035.0551020408163</v>
      </c>
    </row>
    <row r="779" spans="1:14" hidden="1">
      <c r="A779" s="143" t="s">
        <v>2</v>
      </c>
      <c r="B779" s="143" t="s">
        <v>1688</v>
      </c>
      <c r="C779" s="143" t="s">
        <v>962</v>
      </c>
      <c r="D779" s="143" t="s">
        <v>567</v>
      </c>
      <c r="E779" s="143" t="s">
        <v>805</v>
      </c>
      <c r="F779" s="143" t="str">
        <f>IF(H779&lt;=60,"소형",IF((H779&gt;60)*(H779&lt;=85)=1,"중소형",IF((H779&gt;85)*(H779&lt;=102)=1,"중형",IF((H779&gt;102)*(H779&lt;=135)=1,"중대형","대형"))))</f>
        <v>중형</v>
      </c>
      <c r="G779" s="143" t="s">
        <v>1351</v>
      </c>
      <c r="H779" s="143">
        <v>101</v>
      </c>
      <c r="I779" s="144">
        <v>36015</v>
      </c>
      <c r="J779" s="143">
        <v>502</v>
      </c>
      <c r="K779" s="137">
        <v>42248</v>
      </c>
      <c r="L779" s="137">
        <v>43160</v>
      </c>
      <c r="M779" s="144">
        <f>H779/3.3</f>
        <v>30.606060606060609</v>
      </c>
      <c r="N779" s="144">
        <f>I779/M779</f>
        <v>1176.727722772277</v>
      </c>
    </row>
    <row r="780" spans="1:14" hidden="1">
      <c r="A780" s="143" t="s">
        <v>2</v>
      </c>
      <c r="B780" s="143" t="s">
        <v>1688</v>
      </c>
      <c r="C780" s="143" t="s">
        <v>962</v>
      </c>
      <c r="D780" s="143" t="s">
        <v>567</v>
      </c>
      <c r="E780" s="143" t="s">
        <v>805</v>
      </c>
      <c r="F780" s="143" t="str">
        <f>IF(H780&lt;=60,"소형",IF((H780&gt;60)*(H780&lt;=85)=1,"중소형",IF((H780&gt;85)*(H780&lt;=102)=1,"중형",IF((H780&gt;102)*(H780&lt;=135)=1,"중대형","대형"))))</f>
        <v>중대형</v>
      </c>
      <c r="G780" s="143" t="s">
        <v>1689</v>
      </c>
      <c r="H780" s="143">
        <v>105</v>
      </c>
      <c r="I780" s="144">
        <v>37101</v>
      </c>
      <c r="J780" s="143">
        <v>10</v>
      </c>
      <c r="K780" s="137">
        <v>42248</v>
      </c>
      <c r="L780" s="137">
        <v>43160</v>
      </c>
      <c r="M780" s="144">
        <f>H780/3.3</f>
        <v>31.81818181818182</v>
      </c>
      <c r="N780" s="144">
        <f>I780/M780</f>
        <v>1166.0314285714285</v>
      </c>
    </row>
    <row r="781" spans="1:14" hidden="1">
      <c r="A781" s="143" t="s">
        <v>2</v>
      </c>
      <c r="B781" s="143" t="s">
        <v>1688</v>
      </c>
      <c r="C781" s="143" t="s">
        <v>962</v>
      </c>
      <c r="D781" s="143" t="s">
        <v>567</v>
      </c>
      <c r="E781" s="143" t="s">
        <v>805</v>
      </c>
      <c r="F781" s="143" t="str">
        <f>IF(H781&lt;=60,"소형",IF((H781&gt;60)*(H781&lt;=85)=1,"중소형",IF((H781&gt;85)*(H781&lt;=102)=1,"중형",IF((H781&gt;102)*(H781&lt;=135)=1,"중대형","대형"))))</f>
        <v>중대형</v>
      </c>
      <c r="G781" s="143" t="s">
        <v>1690</v>
      </c>
      <c r="H781" s="143">
        <v>107</v>
      </c>
      <c r="I781" s="144">
        <v>38003</v>
      </c>
      <c r="J781" s="143">
        <v>12</v>
      </c>
      <c r="K781" s="137">
        <v>42248</v>
      </c>
      <c r="L781" s="137">
        <v>43160</v>
      </c>
      <c r="M781" s="144">
        <f>H781/3.3</f>
        <v>32.424242424242429</v>
      </c>
      <c r="N781" s="144">
        <f>I781/M781</f>
        <v>1172.0551401869157</v>
      </c>
    </row>
    <row r="782" spans="1:14" hidden="1">
      <c r="A782" s="143" t="s">
        <v>2</v>
      </c>
      <c r="B782" s="143" t="s">
        <v>1688</v>
      </c>
      <c r="C782" s="143" t="s">
        <v>962</v>
      </c>
      <c r="D782" s="143" t="s">
        <v>567</v>
      </c>
      <c r="E782" s="143" t="s">
        <v>805</v>
      </c>
      <c r="F782" s="143" t="str">
        <f>IF(H782&lt;=60,"소형",IF((H782&gt;60)*(H782&lt;=85)=1,"중소형",IF((H782&gt;85)*(H782&lt;=102)=1,"중형",IF((H782&gt;102)*(H782&lt;=135)=1,"중대형","대형"))))</f>
        <v>중대형</v>
      </c>
      <c r="G782" s="143" t="s">
        <v>1392</v>
      </c>
      <c r="H782" s="143">
        <v>113</v>
      </c>
      <c r="I782" s="144">
        <v>39923</v>
      </c>
      <c r="J782" s="143">
        <v>60</v>
      </c>
      <c r="K782" s="137">
        <v>42248</v>
      </c>
      <c r="L782" s="137">
        <v>43160</v>
      </c>
      <c r="M782" s="144">
        <f>H782/3.3</f>
        <v>34.242424242424242</v>
      </c>
      <c r="N782" s="144">
        <f>I782/M782</f>
        <v>1165.8929203539824</v>
      </c>
    </row>
    <row r="783" spans="1:14" hidden="1">
      <c r="A783" s="143" t="s">
        <v>2</v>
      </c>
      <c r="B783" s="143" t="s">
        <v>1688</v>
      </c>
      <c r="C783" s="143" t="s">
        <v>962</v>
      </c>
      <c r="D783" s="143" t="s">
        <v>567</v>
      </c>
      <c r="E783" s="143" t="s">
        <v>805</v>
      </c>
      <c r="F783" s="143" t="str">
        <f>IF(H783&lt;=60,"소형",IF((H783&gt;60)*(H783&lt;=85)=1,"중소형",IF((H783&gt;85)*(H783&lt;=102)=1,"중형",IF((H783&gt;102)*(H783&lt;=135)=1,"중대형","대형"))))</f>
        <v>중대형</v>
      </c>
      <c r="G783" s="143" t="s">
        <v>1691</v>
      </c>
      <c r="H783" s="143">
        <v>123</v>
      </c>
      <c r="I783" s="144">
        <v>37528</v>
      </c>
      <c r="J783" s="143">
        <v>4</v>
      </c>
      <c r="K783" s="137">
        <v>42248</v>
      </c>
      <c r="L783" s="137">
        <v>43160</v>
      </c>
      <c r="M783" s="144">
        <f>H783/3.3</f>
        <v>37.272727272727273</v>
      </c>
      <c r="N783" s="144">
        <f>I783/M783</f>
        <v>1006.8487804878049</v>
      </c>
    </row>
    <row r="784" spans="1:14" hidden="1">
      <c r="A784" s="143" t="s">
        <v>2</v>
      </c>
      <c r="B784" s="143" t="s">
        <v>128</v>
      </c>
      <c r="C784" s="143" t="s">
        <v>952</v>
      </c>
      <c r="D784" s="143" t="s">
        <v>688</v>
      </c>
      <c r="E784" s="143" t="s">
        <v>781</v>
      </c>
      <c r="F784" s="143" t="str">
        <f>IF(H784&lt;=60,"소형",IF((H784&gt;60)*(H784&lt;=85)=1,"중소형",IF((H784&gt;85)*(H784&lt;=102)=1,"중형",IF((H784&gt;102)*(H784&lt;=135)=1,"중대형","대형"))))</f>
        <v>중소형</v>
      </c>
      <c r="G784" s="143" t="s">
        <v>1637</v>
      </c>
      <c r="H784" s="143">
        <v>82</v>
      </c>
      <c r="I784" s="144">
        <v>35500</v>
      </c>
      <c r="J784" s="143">
        <v>847</v>
      </c>
      <c r="K784" s="137">
        <v>42278</v>
      </c>
      <c r="L784" s="137">
        <v>43160</v>
      </c>
      <c r="M784" s="144">
        <f>H784/3.3</f>
        <v>24.848484848484851</v>
      </c>
      <c r="N784" s="144">
        <f>I784/M784</f>
        <v>1428.6585365853657</v>
      </c>
    </row>
    <row r="785" spans="1:14" hidden="1">
      <c r="A785" s="143" t="s">
        <v>2</v>
      </c>
      <c r="B785" s="143" t="s">
        <v>3532</v>
      </c>
      <c r="C785" s="143" t="s">
        <v>952</v>
      </c>
      <c r="D785" s="143" t="s">
        <v>688</v>
      </c>
      <c r="E785" s="143" t="s">
        <v>781</v>
      </c>
      <c r="F785" s="143" t="str">
        <f>IF(H785&lt;=60,"소형",IF((H785&gt;60)*(H785&lt;=85)=1,"중소형",IF((H785&gt;85)*(H785&lt;=102)=1,"중형",IF((H785&gt;102)*(H785&lt;=135)=1,"중대형","대형"))))</f>
        <v>중소형</v>
      </c>
      <c r="G785" s="143" t="s">
        <v>1009</v>
      </c>
      <c r="H785" s="143">
        <v>84</v>
      </c>
      <c r="I785" s="144">
        <v>36560</v>
      </c>
      <c r="J785" s="143">
        <v>238</v>
      </c>
      <c r="K785" s="137">
        <v>42278</v>
      </c>
      <c r="L785" s="137">
        <v>43160</v>
      </c>
      <c r="M785" s="144">
        <f>H785/3.3</f>
        <v>25.454545454545457</v>
      </c>
      <c r="N785" s="144">
        <f>I785/M785</f>
        <v>1436.2857142857142</v>
      </c>
    </row>
    <row r="786" spans="1:14" hidden="1">
      <c r="A786" s="143" t="s">
        <v>2</v>
      </c>
      <c r="B786" s="143" t="s">
        <v>121</v>
      </c>
      <c r="C786" s="143" t="s">
        <v>960</v>
      </c>
      <c r="D786" s="143" t="s">
        <v>582</v>
      </c>
      <c r="E786" s="143" t="s">
        <v>835</v>
      </c>
      <c r="F786" s="143" t="str">
        <f>IF(H786&lt;=60,"소형",IF((H786&gt;60)*(H786&lt;=85)=1,"중소형",IF((H786&gt;85)*(H786&lt;=102)=1,"중형",IF((H786&gt;102)*(H786&lt;=135)=1,"중대형","대형"))))</f>
        <v>중소형</v>
      </c>
      <c r="G786" s="143" t="s">
        <v>1627</v>
      </c>
      <c r="H786" s="143">
        <v>65</v>
      </c>
      <c r="I786" s="144">
        <v>21490</v>
      </c>
      <c r="J786" s="143">
        <v>89</v>
      </c>
      <c r="K786" s="137">
        <v>42309</v>
      </c>
      <c r="L786" s="137">
        <v>43160</v>
      </c>
      <c r="M786" s="144">
        <f>H786/3.3</f>
        <v>19.696969696969699</v>
      </c>
      <c r="N786" s="144">
        <f>I786/M786</f>
        <v>1091.030769230769</v>
      </c>
    </row>
    <row r="787" spans="1:14" hidden="1">
      <c r="A787" s="143" t="s">
        <v>2</v>
      </c>
      <c r="B787" s="143" t="s">
        <v>121</v>
      </c>
      <c r="C787" s="143" t="s">
        <v>960</v>
      </c>
      <c r="D787" s="143" t="s">
        <v>582</v>
      </c>
      <c r="E787" s="143" t="s">
        <v>835</v>
      </c>
      <c r="F787" s="143" t="str">
        <f>IF(H787&lt;=60,"소형",IF((H787&gt;60)*(H787&lt;=85)=1,"중소형",IF((H787&gt;85)*(H787&lt;=102)=1,"중형",IF((H787&gt;102)*(H787&lt;=135)=1,"중대형","대형"))))</f>
        <v>중소형</v>
      </c>
      <c r="G787" s="143" t="s">
        <v>1628</v>
      </c>
      <c r="H787" s="143">
        <v>65</v>
      </c>
      <c r="I787" s="144">
        <v>21490</v>
      </c>
      <c r="J787" s="143">
        <v>1</v>
      </c>
      <c r="K787" s="137">
        <v>42309</v>
      </c>
      <c r="L787" s="137">
        <v>43160</v>
      </c>
      <c r="M787" s="144">
        <f>H787/3.3</f>
        <v>19.696969696969699</v>
      </c>
      <c r="N787" s="144">
        <f>I787/M787</f>
        <v>1091.030769230769</v>
      </c>
    </row>
    <row r="788" spans="1:14" hidden="1">
      <c r="A788" s="143" t="s">
        <v>2</v>
      </c>
      <c r="B788" s="143" t="s">
        <v>121</v>
      </c>
      <c r="C788" s="143" t="s">
        <v>960</v>
      </c>
      <c r="D788" s="143" t="s">
        <v>582</v>
      </c>
      <c r="E788" s="143" t="s">
        <v>835</v>
      </c>
      <c r="F788" s="143" t="str">
        <f>IF(H788&lt;=60,"소형",IF((H788&gt;60)*(H788&lt;=85)=1,"중소형",IF((H788&gt;85)*(H788&lt;=102)=1,"중형",IF((H788&gt;102)*(H788&lt;=135)=1,"중대형","대형"))))</f>
        <v>중소형</v>
      </c>
      <c r="G788" s="143" t="s">
        <v>992</v>
      </c>
      <c r="H788" s="143">
        <v>84</v>
      </c>
      <c r="I788" s="144">
        <v>26990</v>
      </c>
      <c r="J788" s="143">
        <v>134</v>
      </c>
      <c r="K788" s="137">
        <v>42309</v>
      </c>
      <c r="L788" s="137">
        <v>43160</v>
      </c>
      <c r="M788" s="144">
        <f>H788/3.3</f>
        <v>25.454545454545457</v>
      </c>
      <c r="N788" s="144">
        <f>I788/M788</f>
        <v>1060.3214285714284</v>
      </c>
    </row>
    <row r="789" spans="1:14" hidden="1">
      <c r="A789" s="143" t="s">
        <v>2</v>
      </c>
      <c r="B789" s="143" t="s">
        <v>121</v>
      </c>
      <c r="C789" s="143" t="s">
        <v>960</v>
      </c>
      <c r="D789" s="143" t="s">
        <v>582</v>
      </c>
      <c r="E789" s="143" t="s">
        <v>835</v>
      </c>
      <c r="F789" s="143" t="str">
        <f>IF(H789&lt;=60,"소형",IF((H789&gt;60)*(H789&lt;=85)=1,"중소형",IF((H789&gt;85)*(H789&lt;=102)=1,"중형",IF((H789&gt;102)*(H789&lt;=135)=1,"중대형","대형"))))</f>
        <v>중소형</v>
      </c>
      <c r="G789" s="143" t="s">
        <v>1005</v>
      </c>
      <c r="H789" s="143">
        <v>84</v>
      </c>
      <c r="I789" s="144">
        <v>26990</v>
      </c>
      <c r="J789" s="143">
        <v>43</v>
      </c>
      <c r="K789" s="137">
        <v>42309</v>
      </c>
      <c r="L789" s="137">
        <v>43160</v>
      </c>
      <c r="M789" s="144">
        <f>H789/3.3</f>
        <v>25.454545454545457</v>
      </c>
      <c r="N789" s="144">
        <f>I789/M789</f>
        <v>1060.3214285714284</v>
      </c>
    </row>
    <row r="790" spans="1:14" hidden="1">
      <c r="A790" s="143" t="s">
        <v>2</v>
      </c>
      <c r="B790" s="143" t="s">
        <v>123</v>
      </c>
      <c r="C790" s="143" t="s">
        <v>952</v>
      </c>
      <c r="D790" s="143" t="s">
        <v>527</v>
      </c>
      <c r="E790" s="143" t="s">
        <v>586</v>
      </c>
      <c r="F790" s="143" t="str">
        <f>IF(H790&lt;=60,"소형",IF((H790&gt;60)*(H790&lt;=85)=1,"중소형",IF((H790&gt;85)*(H790&lt;=102)=1,"중형",IF((H790&gt;102)*(H790&lt;=135)=1,"중대형","대형"))))</f>
        <v>중소형</v>
      </c>
      <c r="G790" s="143" t="s">
        <v>1367</v>
      </c>
      <c r="H790" s="143">
        <v>66</v>
      </c>
      <c r="I790" s="144">
        <v>32400</v>
      </c>
      <c r="J790" s="143">
        <v>394</v>
      </c>
      <c r="K790" s="137">
        <v>42309</v>
      </c>
      <c r="L790" s="137">
        <v>43160</v>
      </c>
      <c r="M790" s="144">
        <f>H790/3.3</f>
        <v>20</v>
      </c>
      <c r="N790" s="144">
        <f>I790/M790</f>
        <v>1620</v>
      </c>
    </row>
    <row r="791" spans="1:14" hidden="1">
      <c r="A791" s="143" t="s">
        <v>2</v>
      </c>
      <c r="B791" s="143" t="s">
        <v>3529</v>
      </c>
      <c r="C791" s="143" t="s">
        <v>952</v>
      </c>
      <c r="D791" s="143" t="s">
        <v>527</v>
      </c>
      <c r="E791" s="143" t="s">
        <v>586</v>
      </c>
      <c r="F791" s="143" t="str">
        <f>IF(H791&lt;=60,"소형",IF((H791&gt;60)*(H791&lt;=85)=1,"중소형",IF((H791&gt;85)*(H791&lt;=102)=1,"중형",IF((H791&gt;102)*(H791&lt;=135)=1,"중대형","대형"))))</f>
        <v>중소형</v>
      </c>
      <c r="G791" s="143" t="s">
        <v>1375</v>
      </c>
      <c r="H791" s="143">
        <v>76</v>
      </c>
      <c r="I791" s="144">
        <v>36400</v>
      </c>
      <c r="J791" s="143">
        <v>342</v>
      </c>
      <c r="K791" s="137">
        <v>42309</v>
      </c>
      <c r="L791" s="137">
        <v>43160</v>
      </c>
      <c r="M791" s="144">
        <f>H791/3.3</f>
        <v>23.030303030303031</v>
      </c>
      <c r="N791" s="144">
        <f>I791/M791</f>
        <v>1580.5263157894735</v>
      </c>
    </row>
    <row r="792" spans="1:14" hidden="1">
      <c r="A792" s="143" t="s">
        <v>2</v>
      </c>
      <c r="B792" s="143" t="s">
        <v>123</v>
      </c>
      <c r="C792" s="143" t="s">
        <v>952</v>
      </c>
      <c r="D792" s="143" t="s">
        <v>527</v>
      </c>
      <c r="E792" s="143" t="s">
        <v>586</v>
      </c>
      <c r="F792" s="143" t="str">
        <f>IF(H792&lt;=60,"소형",IF((H792&gt;60)*(H792&lt;=85)=1,"중소형",IF((H792&gt;85)*(H792&lt;=102)=1,"중형",IF((H792&gt;102)*(H792&lt;=135)=1,"중대형","대형"))))</f>
        <v>중소형</v>
      </c>
      <c r="G792" s="143" t="s">
        <v>1117</v>
      </c>
      <c r="H792" s="143">
        <v>84</v>
      </c>
      <c r="I792" s="144">
        <v>39400</v>
      </c>
      <c r="J792" s="143">
        <v>98</v>
      </c>
      <c r="K792" s="137">
        <v>42309</v>
      </c>
      <c r="L792" s="137">
        <v>43160</v>
      </c>
      <c r="M792" s="144">
        <f>H792/3.3</f>
        <v>25.454545454545457</v>
      </c>
      <c r="N792" s="144">
        <f>I792/M792</f>
        <v>1547.8571428571427</v>
      </c>
    </row>
    <row r="793" spans="1:14" hidden="1">
      <c r="A793" s="143" t="s">
        <v>2</v>
      </c>
      <c r="B793" s="143" t="s">
        <v>125</v>
      </c>
      <c r="C793" s="143" t="s">
        <v>965</v>
      </c>
      <c r="D793" s="143" t="s">
        <v>491</v>
      </c>
      <c r="E793" s="143" t="s">
        <v>701</v>
      </c>
      <c r="F793" s="143" t="str">
        <f>IF(H793&lt;=60,"소형",IF((H793&gt;60)*(H793&lt;=85)=1,"중소형",IF((H793&gt;85)*(H793&lt;=102)=1,"중형",IF((H793&gt;102)*(H793&lt;=135)=1,"중대형","대형"))))</f>
        <v>소형</v>
      </c>
      <c r="G793" s="143" t="s">
        <v>980</v>
      </c>
      <c r="H793" s="143">
        <v>59</v>
      </c>
      <c r="I793" s="144">
        <v>17560</v>
      </c>
      <c r="J793" s="143">
        <v>189</v>
      </c>
      <c r="K793" s="137">
        <v>42309</v>
      </c>
      <c r="L793" s="137">
        <v>43160</v>
      </c>
      <c r="M793" s="144">
        <f>H793/3.3</f>
        <v>17.878787878787879</v>
      </c>
      <c r="N793" s="144">
        <f>I793/M793</f>
        <v>982.16949152542372</v>
      </c>
    </row>
    <row r="794" spans="1:14" hidden="1">
      <c r="A794" s="143" t="s">
        <v>2</v>
      </c>
      <c r="B794" s="143" t="s">
        <v>125</v>
      </c>
      <c r="C794" s="143" t="s">
        <v>965</v>
      </c>
      <c r="D794" s="143" t="s">
        <v>491</v>
      </c>
      <c r="E794" s="143" t="s">
        <v>701</v>
      </c>
      <c r="F794" s="143" t="str">
        <f>IF(H794&lt;=60,"소형",IF((H794&gt;60)*(H794&lt;=85)=1,"중소형",IF((H794&gt;85)*(H794&lt;=102)=1,"중형",IF((H794&gt;102)*(H794&lt;=135)=1,"중대형","대형"))))</f>
        <v>소형</v>
      </c>
      <c r="G794" s="143" t="s">
        <v>986</v>
      </c>
      <c r="H794" s="143">
        <v>59</v>
      </c>
      <c r="I794" s="144">
        <v>17860</v>
      </c>
      <c r="J794" s="143">
        <v>55</v>
      </c>
      <c r="K794" s="137">
        <v>42309</v>
      </c>
      <c r="L794" s="137">
        <v>43160</v>
      </c>
      <c r="M794" s="144">
        <f>H794/3.3</f>
        <v>17.878787878787879</v>
      </c>
      <c r="N794" s="144">
        <f>I794/M794</f>
        <v>998.94915254237287</v>
      </c>
    </row>
    <row r="795" spans="1:14" hidden="1">
      <c r="A795" s="143" t="s">
        <v>2</v>
      </c>
      <c r="B795" s="143" t="s">
        <v>125</v>
      </c>
      <c r="C795" s="143" t="s">
        <v>965</v>
      </c>
      <c r="D795" s="143" t="s">
        <v>491</v>
      </c>
      <c r="E795" s="143" t="s">
        <v>701</v>
      </c>
      <c r="F795" s="143" t="str">
        <f>IF(H795&lt;=60,"소형",IF((H795&gt;60)*(H795&lt;=85)=1,"중소형",IF((H795&gt;85)*(H795&lt;=102)=1,"중형",IF((H795&gt;102)*(H795&lt;=135)=1,"중대형","대형"))))</f>
        <v>중소형</v>
      </c>
      <c r="G795" s="143" t="s">
        <v>1149</v>
      </c>
      <c r="H795" s="143">
        <v>74</v>
      </c>
      <c r="I795" s="144">
        <v>21200</v>
      </c>
      <c r="J795" s="143">
        <v>279</v>
      </c>
      <c r="K795" s="137">
        <v>42309</v>
      </c>
      <c r="L795" s="137">
        <v>43160</v>
      </c>
      <c r="M795" s="144">
        <f>H795/3.3</f>
        <v>22.424242424242426</v>
      </c>
      <c r="N795" s="144">
        <f>I795/M795</f>
        <v>945.4054054054053</v>
      </c>
    </row>
    <row r="796" spans="1:14" hidden="1">
      <c r="A796" s="143" t="s">
        <v>2</v>
      </c>
      <c r="B796" s="143" t="s">
        <v>125</v>
      </c>
      <c r="C796" s="143" t="s">
        <v>965</v>
      </c>
      <c r="D796" s="143" t="s">
        <v>491</v>
      </c>
      <c r="E796" s="143" t="s">
        <v>701</v>
      </c>
      <c r="F796" s="143" t="str">
        <f>IF(H796&lt;=60,"소형",IF((H796&gt;60)*(H796&lt;=85)=1,"중소형",IF((H796&gt;85)*(H796&lt;=102)=1,"중형",IF((H796&gt;102)*(H796&lt;=135)=1,"중대형","대형"))))</f>
        <v>중소형</v>
      </c>
      <c r="G796" s="143" t="s">
        <v>1137</v>
      </c>
      <c r="H796" s="143">
        <v>74</v>
      </c>
      <c r="I796" s="144">
        <v>21600</v>
      </c>
      <c r="J796" s="143">
        <v>110</v>
      </c>
      <c r="K796" s="137">
        <v>42309</v>
      </c>
      <c r="L796" s="137">
        <v>43160</v>
      </c>
      <c r="M796" s="144">
        <f>H796/3.3</f>
        <v>22.424242424242426</v>
      </c>
      <c r="N796" s="144">
        <f>I796/M796</f>
        <v>963.24324324324323</v>
      </c>
    </row>
    <row r="797" spans="1:14" hidden="1">
      <c r="A797" s="143" t="s">
        <v>2</v>
      </c>
      <c r="B797" s="143" t="s">
        <v>125</v>
      </c>
      <c r="C797" s="143" t="s">
        <v>965</v>
      </c>
      <c r="D797" s="143" t="s">
        <v>491</v>
      </c>
      <c r="E797" s="143" t="s">
        <v>701</v>
      </c>
      <c r="F797" s="143" t="str">
        <f>IF(H797&lt;=60,"소형",IF((H797&gt;60)*(H797&lt;=85)=1,"중소형",IF((H797&gt;85)*(H797&lt;=102)=1,"중형",IF((H797&gt;102)*(H797&lt;=135)=1,"중대형","대형"))))</f>
        <v>중소형</v>
      </c>
      <c r="G797" s="143" t="s">
        <v>1529</v>
      </c>
      <c r="H797" s="143">
        <v>74</v>
      </c>
      <c r="I797" s="144">
        <v>20600</v>
      </c>
      <c r="J797" s="143">
        <v>113</v>
      </c>
      <c r="K797" s="137">
        <v>42309</v>
      </c>
      <c r="L797" s="137">
        <v>43160</v>
      </c>
      <c r="M797" s="144">
        <f>H797/3.3</f>
        <v>22.424242424242426</v>
      </c>
      <c r="N797" s="144">
        <f>I797/M797</f>
        <v>918.64864864864865</v>
      </c>
    </row>
    <row r="798" spans="1:14" hidden="1">
      <c r="A798" s="143" t="s">
        <v>2</v>
      </c>
      <c r="B798" s="143" t="s">
        <v>125</v>
      </c>
      <c r="C798" s="143" t="s">
        <v>965</v>
      </c>
      <c r="D798" s="143" t="s">
        <v>491</v>
      </c>
      <c r="E798" s="143" t="s">
        <v>701</v>
      </c>
      <c r="F798" s="143" t="str">
        <f>IF(H798&lt;=60,"소형",IF((H798&gt;60)*(H798&lt;=85)=1,"중소형",IF((H798&gt;85)*(H798&lt;=102)=1,"중형",IF((H798&gt;102)*(H798&lt;=135)=1,"중대형","대형"))))</f>
        <v>중소형</v>
      </c>
      <c r="G798" s="143" t="s">
        <v>1012</v>
      </c>
      <c r="H798" s="143">
        <v>84</v>
      </c>
      <c r="I798" s="144">
        <v>24100</v>
      </c>
      <c r="J798" s="143">
        <v>128</v>
      </c>
      <c r="K798" s="137">
        <v>42309</v>
      </c>
      <c r="L798" s="137">
        <v>43160</v>
      </c>
      <c r="M798" s="144">
        <f>H798/3.3</f>
        <v>25.454545454545457</v>
      </c>
      <c r="N798" s="144">
        <f>I798/M798</f>
        <v>946.78571428571422</v>
      </c>
    </row>
    <row r="799" spans="1:14" hidden="1">
      <c r="A799" s="143" t="s">
        <v>2</v>
      </c>
      <c r="B799" s="143" t="s">
        <v>125</v>
      </c>
      <c r="C799" s="143" t="s">
        <v>965</v>
      </c>
      <c r="D799" s="143" t="s">
        <v>491</v>
      </c>
      <c r="E799" s="143" t="s">
        <v>701</v>
      </c>
      <c r="F799" s="143" t="str">
        <f>IF(H799&lt;=60,"소형",IF((H799&gt;60)*(H799&lt;=85)=1,"중소형",IF((H799&gt;85)*(H799&lt;=102)=1,"중형",IF((H799&gt;102)*(H799&lt;=135)=1,"중대형","대형"))))</f>
        <v>중소형</v>
      </c>
      <c r="G799" s="143" t="s">
        <v>1062</v>
      </c>
      <c r="H799" s="143">
        <v>84</v>
      </c>
      <c r="I799" s="144">
        <v>24100</v>
      </c>
      <c r="J799" s="143">
        <v>215</v>
      </c>
      <c r="K799" s="137">
        <v>42309</v>
      </c>
      <c r="L799" s="137">
        <v>43160</v>
      </c>
      <c r="M799" s="144">
        <f>H799/3.3</f>
        <v>25.454545454545457</v>
      </c>
      <c r="N799" s="144">
        <f>I799/M799</f>
        <v>946.78571428571422</v>
      </c>
    </row>
    <row r="800" spans="1:14" hidden="1">
      <c r="A800" s="143" t="s">
        <v>2</v>
      </c>
      <c r="B800" s="143" t="s">
        <v>125</v>
      </c>
      <c r="C800" s="143" t="s">
        <v>965</v>
      </c>
      <c r="D800" s="143" t="s">
        <v>491</v>
      </c>
      <c r="E800" s="143" t="s">
        <v>701</v>
      </c>
      <c r="F800" s="143" t="str">
        <f>IF(H800&lt;=60,"소형",IF((H800&gt;60)*(H800&lt;=85)=1,"중소형",IF((H800&gt;85)*(H800&lt;=102)=1,"중형",IF((H800&gt;102)*(H800&lt;=135)=1,"중대형","대형"))))</f>
        <v>중소형</v>
      </c>
      <c r="G800" s="143" t="s">
        <v>993</v>
      </c>
      <c r="H800" s="143">
        <v>84</v>
      </c>
      <c r="I800" s="144">
        <v>23700</v>
      </c>
      <c r="J800" s="143">
        <v>135</v>
      </c>
      <c r="K800" s="137">
        <v>42309</v>
      </c>
      <c r="L800" s="137">
        <v>43160</v>
      </c>
      <c r="M800" s="144">
        <f>H800/3.3</f>
        <v>25.454545454545457</v>
      </c>
      <c r="N800" s="144">
        <f>I800/M800</f>
        <v>931.07142857142844</v>
      </c>
    </row>
    <row r="801" spans="1:14" hidden="1">
      <c r="A801" s="143" t="s">
        <v>2</v>
      </c>
      <c r="B801" s="143" t="s">
        <v>125</v>
      </c>
      <c r="C801" s="143" t="s">
        <v>965</v>
      </c>
      <c r="D801" s="143" t="s">
        <v>491</v>
      </c>
      <c r="E801" s="143" t="s">
        <v>701</v>
      </c>
      <c r="F801" s="143" t="str">
        <f>IF(H801&lt;=60,"소형",IF((H801&gt;60)*(H801&lt;=85)=1,"중소형",IF((H801&gt;85)*(H801&lt;=102)=1,"중형",IF((H801&gt;102)*(H801&lt;=135)=1,"중대형","대형"))))</f>
        <v>중소형</v>
      </c>
      <c r="G801" s="143" t="s">
        <v>994</v>
      </c>
      <c r="H801" s="143">
        <v>84</v>
      </c>
      <c r="I801" s="144">
        <v>23500</v>
      </c>
      <c r="J801" s="143">
        <v>127</v>
      </c>
      <c r="K801" s="137">
        <v>42309</v>
      </c>
      <c r="L801" s="137">
        <v>43160</v>
      </c>
      <c r="M801" s="144">
        <f>H801/3.3</f>
        <v>25.454545454545457</v>
      </c>
      <c r="N801" s="144">
        <f>I801/M801</f>
        <v>923.21428571428567</v>
      </c>
    </row>
    <row r="802" spans="1:14" hidden="1">
      <c r="A802" s="143" t="s">
        <v>2</v>
      </c>
      <c r="B802" s="143" t="s">
        <v>125</v>
      </c>
      <c r="C802" s="143" t="s">
        <v>965</v>
      </c>
      <c r="D802" s="143" t="s">
        <v>491</v>
      </c>
      <c r="E802" s="143" t="s">
        <v>701</v>
      </c>
      <c r="F802" s="143" t="str">
        <f>IF(H802&lt;=60,"소형",IF((H802&gt;60)*(H802&lt;=85)=1,"중소형",IF((H802&gt;85)*(H802&lt;=102)=1,"중형",IF((H802&gt;102)*(H802&lt;=135)=1,"중대형","대형"))))</f>
        <v>중형</v>
      </c>
      <c r="G802" s="143" t="s">
        <v>1635</v>
      </c>
      <c r="H802" s="143">
        <v>99</v>
      </c>
      <c r="I802" s="144">
        <v>29200</v>
      </c>
      <c r="J802" s="143">
        <v>49</v>
      </c>
      <c r="K802" s="137">
        <v>42309</v>
      </c>
      <c r="L802" s="137">
        <v>43160</v>
      </c>
      <c r="M802" s="144">
        <f>H802/3.3</f>
        <v>30</v>
      </c>
      <c r="N802" s="144">
        <f>I802/M802</f>
        <v>973.33333333333337</v>
      </c>
    </row>
    <row r="803" spans="1:14" hidden="1">
      <c r="A803" s="143" t="s">
        <v>2</v>
      </c>
      <c r="B803" s="143" t="s">
        <v>141</v>
      </c>
      <c r="C803" s="143" t="s">
        <v>965</v>
      </c>
      <c r="D803" s="143" t="s">
        <v>528</v>
      </c>
      <c r="E803" s="143" t="s">
        <v>734</v>
      </c>
      <c r="F803" s="143" t="str">
        <f>IF(H803&lt;=60,"소형",IF((H803&gt;60)*(H803&lt;=85)=1,"중소형",IF((H803&gt;85)*(H803&lt;=102)=1,"중형",IF((H803&gt;102)*(H803&lt;=135)=1,"중대형","대형"))))</f>
        <v>중소형</v>
      </c>
      <c r="G803" s="143" t="s">
        <v>1088</v>
      </c>
      <c r="H803" s="143">
        <v>73</v>
      </c>
      <c r="I803" s="144">
        <v>22471</v>
      </c>
      <c r="J803" s="143">
        <v>198</v>
      </c>
      <c r="K803" s="137">
        <v>42309</v>
      </c>
      <c r="L803" s="137">
        <v>43160</v>
      </c>
      <c r="M803" s="144">
        <f>H803/3.3</f>
        <v>22.121212121212121</v>
      </c>
      <c r="N803" s="144">
        <f>I803/M803</f>
        <v>1015.8123287671233</v>
      </c>
    </row>
    <row r="804" spans="1:14" hidden="1">
      <c r="A804" s="143" t="s">
        <v>2</v>
      </c>
      <c r="B804" s="143" t="s">
        <v>141</v>
      </c>
      <c r="C804" s="143" t="s">
        <v>965</v>
      </c>
      <c r="D804" s="143" t="s">
        <v>528</v>
      </c>
      <c r="E804" s="143" t="s">
        <v>734</v>
      </c>
      <c r="F804" s="143" t="str">
        <f>IF(H804&lt;=60,"소형",IF((H804&gt;60)*(H804&lt;=85)=1,"중소형",IF((H804&gt;85)*(H804&lt;=102)=1,"중형",IF((H804&gt;102)*(H804&lt;=135)=1,"중대형","대형"))))</f>
        <v>중소형</v>
      </c>
      <c r="G804" s="143" t="s">
        <v>1038</v>
      </c>
      <c r="H804" s="143">
        <v>84</v>
      </c>
      <c r="I804" s="144">
        <v>25661</v>
      </c>
      <c r="J804" s="143">
        <v>142</v>
      </c>
      <c r="K804" s="137">
        <v>42309</v>
      </c>
      <c r="L804" s="137">
        <v>43160</v>
      </c>
      <c r="M804" s="144">
        <f>H804/3.3</f>
        <v>25.454545454545457</v>
      </c>
      <c r="N804" s="144">
        <f>I804/M804</f>
        <v>1008.1107142857142</v>
      </c>
    </row>
    <row r="805" spans="1:14" hidden="1">
      <c r="A805" s="143" t="s">
        <v>2</v>
      </c>
      <c r="B805" s="143" t="s">
        <v>141</v>
      </c>
      <c r="C805" s="143" t="s">
        <v>965</v>
      </c>
      <c r="D805" s="143" t="s">
        <v>528</v>
      </c>
      <c r="E805" s="143" t="s">
        <v>734</v>
      </c>
      <c r="F805" s="143" t="str">
        <f>IF(H805&lt;=60,"소형",IF((H805&gt;60)*(H805&lt;=85)=1,"중소형",IF((H805&gt;85)*(H805&lt;=102)=1,"중형",IF((H805&gt;102)*(H805&lt;=135)=1,"중대형","대형"))))</f>
        <v>중소형</v>
      </c>
      <c r="G805" s="143" t="s">
        <v>1021</v>
      </c>
      <c r="H805" s="143">
        <v>84</v>
      </c>
      <c r="I805" s="144">
        <v>25764</v>
      </c>
      <c r="J805" s="143">
        <v>56</v>
      </c>
      <c r="K805" s="137">
        <v>42309</v>
      </c>
      <c r="L805" s="137">
        <v>43160</v>
      </c>
      <c r="M805" s="144">
        <f>H805/3.3</f>
        <v>25.454545454545457</v>
      </c>
      <c r="N805" s="144">
        <f>I805/M805</f>
        <v>1012.1571428571427</v>
      </c>
    </row>
    <row r="806" spans="1:14" hidden="1">
      <c r="A806" s="143" t="s">
        <v>2</v>
      </c>
      <c r="B806" s="143" t="s">
        <v>147</v>
      </c>
      <c r="C806" s="143" t="s">
        <v>957</v>
      </c>
      <c r="D806" s="143" t="s">
        <v>505</v>
      </c>
      <c r="E806" s="143" t="s">
        <v>742</v>
      </c>
      <c r="F806" s="143" t="str">
        <f>IF(H806&lt;=60,"소형",IF((H806&gt;60)*(H806&lt;=85)=1,"중소형",IF((H806&gt;85)*(H806&lt;=102)=1,"중형",IF((H806&gt;102)*(H806&lt;=135)=1,"중대형","대형"))))</f>
        <v>소형</v>
      </c>
      <c r="G806" s="143" t="s">
        <v>1033</v>
      </c>
      <c r="H806" s="143">
        <v>59</v>
      </c>
      <c r="I806" s="144">
        <v>21600</v>
      </c>
      <c r="J806" s="143">
        <v>57</v>
      </c>
      <c r="K806" s="137">
        <v>42309</v>
      </c>
      <c r="L806" s="137">
        <v>43160</v>
      </c>
      <c r="M806" s="144">
        <f>H806/3.3</f>
        <v>17.878787878787879</v>
      </c>
      <c r="N806" s="144">
        <f>I806/M806</f>
        <v>1208.1355932203389</v>
      </c>
    </row>
    <row r="807" spans="1:14" hidden="1">
      <c r="A807" s="143" t="s">
        <v>2</v>
      </c>
      <c r="B807" s="143" t="s">
        <v>147</v>
      </c>
      <c r="C807" s="143" t="s">
        <v>957</v>
      </c>
      <c r="D807" s="143" t="s">
        <v>505</v>
      </c>
      <c r="E807" s="143" t="s">
        <v>742</v>
      </c>
      <c r="F807" s="143" t="str">
        <f>IF(H807&lt;=60,"소형",IF((H807&gt;60)*(H807&lt;=85)=1,"중소형",IF((H807&gt;85)*(H807&lt;=102)=1,"중형",IF((H807&gt;102)*(H807&lt;=135)=1,"중대형","대형"))))</f>
        <v>소형</v>
      </c>
      <c r="G807" s="143" t="s">
        <v>1031</v>
      </c>
      <c r="H807" s="143">
        <v>59</v>
      </c>
      <c r="I807" s="144">
        <v>21600</v>
      </c>
      <c r="J807" s="143">
        <v>12</v>
      </c>
      <c r="K807" s="137">
        <v>42309</v>
      </c>
      <c r="L807" s="137">
        <v>43160</v>
      </c>
      <c r="M807" s="144">
        <f>H807/3.3</f>
        <v>17.878787878787879</v>
      </c>
      <c r="N807" s="144">
        <f>I807/M807</f>
        <v>1208.1355932203389</v>
      </c>
    </row>
    <row r="808" spans="1:14" hidden="1">
      <c r="A808" s="143" t="s">
        <v>2</v>
      </c>
      <c r="B808" s="143" t="s">
        <v>147</v>
      </c>
      <c r="C808" s="143" t="s">
        <v>957</v>
      </c>
      <c r="D808" s="143" t="s">
        <v>505</v>
      </c>
      <c r="E808" s="143" t="s">
        <v>742</v>
      </c>
      <c r="F808" s="143" t="str">
        <f>IF(H808&lt;=60,"소형",IF((H808&gt;60)*(H808&lt;=85)=1,"중소형",IF((H808&gt;85)*(H808&lt;=102)=1,"중형",IF((H808&gt;102)*(H808&lt;=135)=1,"중대형","대형"))))</f>
        <v>중소형</v>
      </c>
      <c r="G808" s="143" t="s">
        <v>1375</v>
      </c>
      <c r="H808" s="143">
        <v>76</v>
      </c>
      <c r="I808" s="144">
        <v>27300</v>
      </c>
      <c r="J808" s="143">
        <v>157</v>
      </c>
      <c r="K808" s="137">
        <v>42309</v>
      </c>
      <c r="L808" s="137">
        <v>43160</v>
      </c>
      <c r="M808" s="144">
        <f>H808/3.3</f>
        <v>23.030303030303031</v>
      </c>
      <c r="N808" s="144">
        <f>I808/M808</f>
        <v>1185.3947368421052</v>
      </c>
    </row>
    <row r="809" spans="1:14" hidden="1">
      <c r="A809" s="143" t="s">
        <v>2</v>
      </c>
      <c r="B809" s="143" t="s">
        <v>154</v>
      </c>
      <c r="C809" s="143" t="s">
        <v>952</v>
      </c>
      <c r="D809" s="143" t="s">
        <v>612</v>
      </c>
      <c r="E809" s="143" t="s">
        <v>613</v>
      </c>
      <c r="F809" s="143" t="str">
        <f>IF(H809&lt;=60,"소형",IF((H809&gt;60)*(H809&lt;=85)=1,"중소형",IF((H809&gt;85)*(H809&lt;=102)=1,"중형",IF((H809&gt;102)*(H809&lt;=135)=1,"중대형","대형"))))</f>
        <v>중소형</v>
      </c>
      <c r="G809" s="143" t="s">
        <v>1006</v>
      </c>
      <c r="H809" s="143">
        <v>84</v>
      </c>
      <c r="I809" s="144">
        <v>32360</v>
      </c>
      <c r="J809" s="143">
        <v>298</v>
      </c>
      <c r="K809" s="137">
        <v>42309</v>
      </c>
      <c r="L809" s="137">
        <v>43160</v>
      </c>
      <c r="M809" s="144">
        <f>H809/3.3</f>
        <v>25.454545454545457</v>
      </c>
      <c r="N809" s="144">
        <f>I809/M809</f>
        <v>1271.2857142857142</v>
      </c>
    </row>
    <row r="810" spans="1:14" hidden="1">
      <c r="A810" s="143" t="s">
        <v>2</v>
      </c>
      <c r="B810" s="143" t="s">
        <v>3548</v>
      </c>
      <c r="C810" s="143" t="s">
        <v>952</v>
      </c>
      <c r="D810" s="143" t="s">
        <v>612</v>
      </c>
      <c r="E810" s="143" t="s">
        <v>613</v>
      </c>
      <c r="F810" s="143" t="str">
        <f>IF(H810&lt;=60,"소형",IF((H810&gt;60)*(H810&lt;=85)=1,"중소형",IF((H810&gt;85)*(H810&lt;=102)=1,"중형",IF((H810&gt;102)*(H810&lt;=135)=1,"중대형","대형"))))</f>
        <v>중소형</v>
      </c>
      <c r="G810" s="143" t="s">
        <v>997</v>
      </c>
      <c r="H810" s="143">
        <v>84</v>
      </c>
      <c r="I810" s="144">
        <v>32030</v>
      </c>
      <c r="J810" s="143">
        <v>90</v>
      </c>
      <c r="K810" s="137">
        <v>42309</v>
      </c>
      <c r="L810" s="137">
        <v>43160</v>
      </c>
      <c r="M810" s="144">
        <f>H810/3.3</f>
        <v>25.454545454545457</v>
      </c>
      <c r="N810" s="144">
        <f>I810/M810</f>
        <v>1258.3214285714284</v>
      </c>
    </row>
    <row r="811" spans="1:14" hidden="1">
      <c r="A811" s="143" t="s">
        <v>2</v>
      </c>
      <c r="B811" s="143" t="s">
        <v>144</v>
      </c>
      <c r="C811" s="143" t="s">
        <v>954</v>
      </c>
      <c r="D811" s="143" t="s">
        <v>581</v>
      </c>
      <c r="E811" s="143" t="s">
        <v>813</v>
      </c>
      <c r="F811" s="143" t="str">
        <f>IF(H811&lt;=60,"소형",IF((H811&gt;60)*(H811&lt;=85)=1,"중소형",IF((H811&gt;85)*(H811&lt;=102)=1,"중형",IF((H811&gt;102)*(H811&lt;=135)=1,"중대형","대형"))))</f>
        <v>중소형</v>
      </c>
      <c r="G811" s="143" t="s">
        <v>1234</v>
      </c>
      <c r="H811" s="143">
        <v>73</v>
      </c>
      <c r="I811" s="144">
        <v>24620</v>
      </c>
      <c r="J811" s="143">
        <v>100</v>
      </c>
      <c r="K811" s="137">
        <v>42339</v>
      </c>
      <c r="L811" s="137">
        <v>43160</v>
      </c>
      <c r="M811" s="144">
        <f>H811/3.3</f>
        <v>22.121212121212121</v>
      </c>
      <c r="N811" s="144">
        <f>I811/M811</f>
        <v>1112.958904109589</v>
      </c>
    </row>
    <row r="812" spans="1:14" hidden="1">
      <c r="A812" s="143" t="s">
        <v>2</v>
      </c>
      <c r="B812" s="143" t="s">
        <v>144</v>
      </c>
      <c r="C812" s="143" t="s">
        <v>954</v>
      </c>
      <c r="D812" s="143" t="s">
        <v>581</v>
      </c>
      <c r="E812" s="143" t="s">
        <v>813</v>
      </c>
      <c r="F812" s="143" t="str">
        <f>IF(H812&lt;=60,"소형",IF((H812&gt;60)*(H812&lt;=85)=1,"중소형",IF((H812&gt;85)*(H812&lt;=102)=1,"중형",IF((H812&gt;102)*(H812&lt;=135)=1,"중대형","대형"))))</f>
        <v>중소형</v>
      </c>
      <c r="G812" s="143" t="s">
        <v>1235</v>
      </c>
      <c r="H812" s="143">
        <v>73</v>
      </c>
      <c r="I812" s="144">
        <v>24060</v>
      </c>
      <c r="J812" s="143">
        <v>277</v>
      </c>
      <c r="K812" s="137">
        <v>42339</v>
      </c>
      <c r="L812" s="137">
        <v>43160</v>
      </c>
      <c r="M812" s="144">
        <f>H812/3.3</f>
        <v>22.121212121212121</v>
      </c>
      <c r="N812" s="144">
        <f>I812/M812</f>
        <v>1087.6438356164383</v>
      </c>
    </row>
    <row r="813" spans="1:14" hidden="1">
      <c r="A813" s="143" t="s">
        <v>2</v>
      </c>
      <c r="B813" s="143" t="s">
        <v>144</v>
      </c>
      <c r="C813" s="143" t="s">
        <v>954</v>
      </c>
      <c r="D813" s="143" t="s">
        <v>581</v>
      </c>
      <c r="E813" s="143" t="s">
        <v>813</v>
      </c>
      <c r="F813" s="143" t="str">
        <f>IF(H813&lt;=60,"소형",IF((H813&gt;60)*(H813&lt;=85)=1,"중소형",IF((H813&gt;85)*(H813&lt;=102)=1,"중형",IF((H813&gt;102)*(H813&lt;=135)=1,"중대형","대형"))))</f>
        <v>중소형</v>
      </c>
      <c r="G813" s="143" t="s">
        <v>1001</v>
      </c>
      <c r="H813" s="143">
        <v>84</v>
      </c>
      <c r="I813" s="144">
        <v>27460</v>
      </c>
      <c r="J813" s="143">
        <v>457</v>
      </c>
      <c r="K813" s="137">
        <v>42339</v>
      </c>
      <c r="L813" s="137">
        <v>43160</v>
      </c>
      <c r="M813" s="144">
        <f>H813/3.3</f>
        <v>25.454545454545457</v>
      </c>
      <c r="N813" s="144">
        <f>I813/M813</f>
        <v>1078.7857142857142</v>
      </c>
    </row>
    <row r="814" spans="1:14" hidden="1">
      <c r="A814" s="143" t="s">
        <v>2</v>
      </c>
      <c r="B814" s="143" t="s">
        <v>144</v>
      </c>
      <c r="C814" s="143" t="s">
        <v>954</v>
      </c>
      <c r="D814" s="143" t="s">
        <v>581</v>
      </c>
      <c r="E814" s="143" t="s">
        <v>813</v>
      </c>
      <c r="F814" s="143" t="str">
        <f>IF(H814&lt;=60,"소형",IF((H814&gt;60)*(H814&lt;=85)=1,"중소형",IF((H814&gt;85)*(H814&lt;=102)=1,"중형",IF((H814&gt;102)*(H814&lt;=135)=1,"중대형","대형"))))</f>
        <v>중소형</v>
      </c>
      <c r="G814" s="143" t="s">
        <v>997</v>
      </c>
      <c r="H814" s="143">
        <v>84</v>
      </c>
      <c r="I814" s="144">
        <v>26950</v>
      </c>
      <c r="J814" s="143">
        <v>165</v>
      </c>
      <c r="K814" s="137">
        <v>42339</v>
      </c>
      <c r="L814" s="137">
        <v>43160</v>
      </c>
      <c r="M814" s="144">
        <f>H814/3.3</f>
        <v>25.454545454545457</v>
      </c>
      <c r="N814" s="144">
        <f>I814/M814</f>
        <v>1058.75</v>
      </c>
    </row>
    <row r="815" spans="1:14" hidden="1">
      <c r="A815" s="143" t="s">
        <v>3186</v>
      </c>
      <c r="B815" s="143" t="s">
        <v>3535</v>
      </c>
      <c r="C815" s="143" t="s">
        <v>952</v>
      </c>
      <c r="D815" s="143" t="s">
        <v>499</v>
      </c>
      <c r="E815" s="143" t="s">
        <v>636</v>
      </c>
      <c r="F815" s="143" t="str">
        <f>IF(H815&lt;=60,"소형",IF((H815&gt;60)*(H815&lt;=85)=1,"중소형",IF((H815&gt;85)*(H815&lt;=102)=1,"중형",IF((H815&gt;102)*(H815&lt;=135)=1,"중대형","대형"))))</f>
        <v>소형</v>
      </c>
      <c r="G815" s="143" t="s">
        <v>1671</v>
      </c>
      <c r="H815" s="143">
        <v>51</v>
      </c>
      <c r="I815" s="144">
        <v>21070</v>
      </c>
      <c r="J815" s="143">
        <v>236</v>
      </c>
      <c r="K815" s="137">
        <v>42339</v>
      </c>
      <c r="L815" s="137">
        <v>43160</v>
      </c>
      <c r="M815" s="144">
        <f>H815/3.3</f>
        <v>15.454545454545455</v>
      </c>
      <c r="N815" s="144">
        <f>I815/M815</f>
        <v>1363.3529411764705</v>
      </c>
    </row>
    <row r="816" spans="1:14" hidden="1">
      <c r="A816" s="143" t="s">
        <v>3186</v>
      </c>
      <c r="B816" s="143" t="s">
        <v>130</v>
      </c>
      <c r="C816" s="143" t="s">
        <v>952</v>
      </c>
      <c r="D816" s="143" t="s">
        <v>499</v>
      </c>
      <c r="E816" s="143" t="s">
        <v>636</v>
      </c>
      <c r="F816" s="143" t="str">
        <f>IF(H816&lt;=60,"소형",IF((H816&gt;60)*(H816&lt;=85)=1,"중소형",IF((H816&gt;85)*(H816&lt;=102)=1,"중형",IF((H816&gt;102)*(H816&lt;=135)=1,"중대형","대형"))))</f>
        <v>소형</v>
      </c>
      <c r="G816" s="143" t="s">
        <v>1672</v>
      </c>
      <c r="H816" s="143">
        <v>51</v>
      </c>
      <c r="I816" s="144">
        <v>20970</v>
      </c>
      <c r="J816" s="143">
        <v>60</v>
      </c>
      <c r="K816" s="137">
        <v>42339</v>
      </c>
      <c r="L816" s="137">
        <v>43160</v>
      </c>
      <c r="M816" s="144">
        <f>H816/3.3</f>
        <v>15.454545454545455</v>
      </c>
      <c r="N816" s="144">
        <f>I816/M816</f>
        <v>1356.8823529411764</v>
      </c>
    </row>
    <row r="817" spans="1:14" hidden="1">
      <c r="A817" s="143" t="s">
        <v>3186</v>
      </c>
      <c r="B817" s="143" t="s">
        <v>130</v>
      </c>
      <c r="C817" s="143" t="s">
        <v>952</v>
      </c>
      <c r="D817" s="143" t="s">
        <v>499</v>
      </c>
      <c r="E817" s="143" t="s">
        <v>636</v>
      </c>
      <c r="F817" s="143" t="str">
        <f>IF(H817&lt;=60,"소형",IF((H817&gt;60)*(H817&lt;=85)=1,"중소형",IF((H817&gt;85)*(H817&lt;=102)=1,"중형",IF((H817&gt;102)*(H817&lt;=135)=1,"중대형","대형"))))</f>
        <v>소형</v>
      </c>
      <c r="G817" s="143" t="s">
        <v>1033</v>
      </c>
      <c r="H817" s="143">
        <v>59</v>
      </c>
      <c r="I817" s="144">
        <v>24340</v>
      </c>
      <c r="J817" s="143">
        <v>213</v>
      </c>
      <c r="K817" s="137">
        <v>42339</v>
      </c>
      <c r="L817" s="137">
        <v>43160</v>
      </c>
      <c r="M817" s="144">
        <f>H817/3.3</f>
        <v>17.878787878787879</v>
      </c>
      <c r="N817" s="144">
        <f>I817/M817</f>
        <v>1361.3898305084745</v>
      </c>
    </row>
    <row r="818" spans="1:14" hidden="1">
      <c r="A818" s="143" t="s">
        <v>3186</v>
      </c>
      <c r="B818" s="143" t="s">
        <v>130</v>
      </c>
      <c r="C818" s="143" t="s">
        <v>952</v>
      </c>
      <c r="D818" s="143" t="s">
        <v>499</v>
      </c>
      <c r="E818" s="143" t="s">
        <v>636</v>
      </c>
      <c r="F818" s="143" t="str">
        <f>IF(H818&lt;=60,"소형",IF((H818&gt;60)*(H818&lt;=85)=1,"중소형",IF((H818&gt;85)*(H818&lt;=102)=1,"중형",IF((H818&gt;102)*(H818&lt;=135)=1,"중대형","대형"))))</f>
        <v>소형</v>
      </c>
      <c r="G818" s="143" t="s">
        <v>1031</v>
      </c>
      <c r="H818" s="143">
        <v>59</v>
      </c>
      <c r="I818" s="144">
        <v>24220</v>
      </c>
      <c r="J818" s="143">
        <v>55</v>
      </c>
      <c r="K818" s="137">
        <v>42339</v>
      </c>
      <c r="L818" s="137">
        <v>43160</v>
      </c>
      <c r="M818" s="144">
        <f>H818/3.3</f>
        <v>17.878787878787879</v>
      </c>
      <c r="N818" s="144">
        <f>I818/M818</f>
        <v>1354.6779661016949</v>
      </c>
    </row>
    <row r="819" spans="1:14" hidden="1">
      <c r="A819" s="143" t="s">
        <v>3186</v>
      </c>
      <c r="B819" s="143" t="s">
        <v>130</v>
      </c>
      <c r="C819" s="143" t="s">
        <v>952</v>
      </c>
      <c r="D819" s="143" t="s">
        <v>499</v>
      </c>
      <c r="E819" s="143" t="s">
        <v>636</v>
      </c>
      <c r="F819" s="143" t="str">
        <f>IF(H819&lt;=60,"소형",IF((H819&gt;60)*(H819&lt;=85)=1,"중소형",IF((H819&gt;85)*(H819&lt;=102)=1,"중형",IF((H819&gt;102)*(H819&lt;=135)=1,"중대형","대형"))))</f>
        <v>소형</v>
      </c>
      <c r="G819" s="143" t="s">
        <v>1065</v>
      </c>
      <c r="H819" s="143">
        <v>59</v>
      </c>
      <c r="I819" s="144">
        <v>24110</v>
      </c>
      <c r="J819" s="143">
        <v>55</v>
      </c>
      <c r="K819" s="137">
        <v>42339</v>
      </c>
      <c r="L819" s="137">
        <v>43160</v>
      </c>
      <c r="M819" s="144">
        <f>H819/3.3</f>
        <v>17.878787878787879</v>
      </c>
      <c r="N819" s="144">
        <f>I819/M819</f>
        <v>1348.5254237288136</v>
      </c>
    </row>
    <row r="820" spans="1:14" hidden="1">
      <c r="A820" s="143" t="s">
        <v>3186</v>
      </c>
      <c r="B820" s="143" t="s">
        <v>130</v>
      </c>
      <c r="C820" s="143" t="s">
        <v>952</v>
      </c>
      <c r="D820" s="143" t="s">
        <v>499</v>
      </c>
      <c r="E820" s="143" t="s">
        <v>636</v>
      </c>
      <c r="F820" s="143" t="str">
        <f>IF(H820&lt;=60,"소형",IF((H820&gt;60)*(H820&lt;=85)=1,"중소형",IF((H820&gt;85)*(H820&lt;=102)=1,"중형",IF((H820&gt;102)*(H820&lt;=135)=1,"중대형","대형"))))</f>
        <v>중소형</v>
      </c>
      <c r="G820" s="143" t="s">
        <v>982</v>
      </c>
      <c r="H820" s="143">
        <v>74</v>
      </c>
      <c r="I820" s="144">
        <v>30260</v>
      </c>
      <c r="J820" s="143">
        <v>110</v>
      </c>
      <c r="K820" s="137">
        <v>42339</v>
      </c>
      <c r="L820" s="137">
        <v>43160</v>
      </c>
      <c r="M820" s="144">
        <f>H820/3.3</f>
        <v>22.424242424242426</v>
      </c>
      <c r="N820" s="144">
        <f>I820/M820</f>
        <v>1349.4324324324323</v>
      </c>
    </row>
    <row r="821" spans="1:14" hidden="1">
      <c r="A821" s="143" t="s">
        <v>3186</v>
      </c>
      <c r="B821" s="143" t="s">
        <v>130</v>
      </c>
      <c r="C821" s="143" t="s">
        <v>952</v>
      </c>
      <c r="D821" s="143" t="s">
        <v>499</v>
      </c>
      <c r="E821" s="143" t="s">
        <v>636</v>
      </c>
      <c r="F821" s="143" t="str">
        <f>IF(H821&lt;=60,"소형",IF((H821&gt;60)*(H821&lt;=85)=1,"중소형",IF((H821&gt;85)*(H821&lt;=102)=1,"중형",IF((H821&gt;102)*(H821&lt;=135)=1,"중대형","대형"))))</f>
        <v>중소형</v>
      </c>
      <c r="G821" s="143" t="s">
        <v>1001</v>
      </c>
      <c r="H821" s="143">
        <v>84</v>
      </c>
      <c r="I821" s="144">
        <v>33740</v>
      </c>
      <c r="J821" s="143">
        <v>263</v>
      </c>
      <c r="K821" s="137">
        <v>42339</v>
      </c>
      <c r="L821" s="137">
        <v>43160</v>
      </c>
      <c r="M821" s="144">
        <f>H821/3.3</f>
        <v>25.454545454545457</v>
      </c>
      <c r="N821" s="144">
        <f>I821/M821</f>
        <v>1325.4999999999998</v>
      </c>
    </row>
    <row r="822" spans="1:14" hidden="1">
      <c r="A822" s="143" t="s">
        <v>3186</v>
      </c>
      <c r="B822" s="143" t="s">
        <v>130</v>
      </c>
      <c r="C822" s="143" t="s">
        <v>952</v>
      </c>
      <c r="D822" s="143" t="s">
        <v>499</v>
      </c>
      <c r="E822" s="143" t="s">
        <v>636</v>
      </c>
      <c r="F822" s="143" t="str">
        <f>IF(H822&lt;=60,"소형",IF((H822&gt;60)*(H822&lt;=85)=1,"중소형",IF((H822&gt;85)*(H822&lt;=102)=1,"중형",IF((H822&gt;102)*(H822&lt;=135)=1,"중대형","대형"))))</f>
        <v>중소형</v>
      </c>
      <c r="G822" s="143" t="s">
        <v>997</v>
      </c>
      <c r="H822" s="143">
        <v>84</v>
      </c>
      <c r="I822" s="144">
        <v>34170</v>
      </c>
      <c r="J822" s="143">
        <v>75</v>
      </c>
      <c r="K822" s="137">
        <v>42339</v>
      </c>
      <c r="L822" s="137">
        <v>43160</v>
      </c>
      <c r="M822" s="144">
        <f>H822/3.3</f>
        <v>25.454545454545457</v>
      </c>
      <c r="N822" s="144">
        <f>I822/M822</f>
        <v>1342.3928571428571</v>
      </c>
    </row>
    <row r="823" spans="1:14" hidden="1">
      <c r="A823" s="143" t="s">
        <v>2</v>
      </c>
      <c r="B823" s="143" t="s">
        <v>134</v>
      </c>
      <c r="C823" s="143" t="s">
        <v>955</v>
      </c>
      <c r="D823" s="143" t="s">
        <v>479</v>
      </c>
      <c r="E823" s="143" t="s">
        <v>838</v>
      </c>
      <c r="F823" s="143" t="str">
        <f>IF(H823&lt;=60,"소형",IF((H823&gt;60)*(H823&lt;=85)=1,"중소형",IF((H823&gt;85)*(H823&lt;=102)=1,"중형",IF((H823&gt;102)*(H823&lt;=135)=1,"중대형","대형"))))</f>
        <v>중형</v>
      </c>
      <c r="G823" s="143" t="s">
        <v>1243</v>
      </c>
      <c r="H823" s="143">
        <v>101</v>
      </c>
      <c r="I823" s="144">
        <v>80910</v>
      </c>
      <c r="J823" s="143">
        <v>220</v>
      </c>
      <c r="K823" s="137">
        <v>42339</v>
      </c>
      <c r="L823" s="137">
        <v>43160</v>
      </c>
      <c r="M823" s="144">
        <f>H823/3.3</f>
        <v>30.606060606060609</v>
      </c>
      <c r="N823" s="144">
        <f>I823/M823</f>
        <v>2643.5940594059402</v>
      </c>
    </row>
    <row r="824" spans="1:14" hidden="1">
      <c r="A824" s="143" t="s">
        <v>2</v>
      </c>
      <c r="B824" s="143" t="s">
        <v>140</v>
      </c>
      <c r="C824" s="143" t="s">
        <v>967</v>
      </c>
      <c r="D824" s="143" t="s">
        <v>489</v>
      </c>
      <c r="E824" s="143" t="s">
        <v>810</v>
      </c>
      <c r="F824" s="143" t="str">
        <f>IF(H824&lt;=60,"소형",IF((H824&gt;60)*(H824&lt;=85)=1,"중소형",IF((H824&gt;85)*(H824&lt;=102)=1,"중형",IF((H824&gt;102)*(H824&lt;=135)=1,"중대형","대형"))))</f>
        <v>중소형</v>
      </c>
      <c r="G824" s="143" t="s">
        <v>1047</v>
      </c>
      <c r="H824" s="143">
        <v>84</v>
      </c>
      <c r="I824" s="144">
        <v>33426</v>
      </c>
      <c r="J824" s="143">
        <v>62</v>
      </c>
      <c r="K824" s="137">
        <v>42339</v>
      </c>
      <c r="L824" s="137">
        <v>43160</v>
      </c>
      <c r="M824" s="144">
        <f>H824/3.3</f>
        <v>25.454545454545457</v>
      </c>
      <c r="N824" s="144">
        <f>I824/M824</f>
        <v>1313.1642857142856</v>
      </c>
    </row>
    <row r="825" spans="1:14" hidden="1">
      <c r="A825" s="143" t="s">
        <v>2</v>
      </c>
      <c r="B825" s="143" t="s">
        <v>140</v>
      </c>
      <c r="C825" s="143" t="s">
        <v>967</v>
      </c>
      <c r="D825" s="143" t="s">
        <v>489</v>
      </c>
      <c r="E825" s="143" t="s">
        <v>810</v>
      </c>
      <c r="F825" s="143" t="str">
        <f>IF(H825&lt;=60,"소형",IF((H825&gt;60)*(H825&lt;=85)=1,"중소형",IF((H825&gt;85)*(H825&lt;=102)=1,"중형",IF((H825&gt;102)*(H825&lt;=135)=1,"중대형","대형"))))</f>
        <v>중소형</v>
      </c>
      <c r="G825" s="143" t="s">
        <v>1007</v>
      </c>
      <c r="H825" s="143">
        <v>84</v>
      </c>
      <c r="I825" s="144">
        <v>33812</v>
      </c>
      <c r="J825" s="143">
        <v>16</v>
      </c>
      <c r="K825" s="137">
        <v>42339</v>
      </c>
      <c r="L825" s="137">
        <v>43160</v>
      </c>
      <c r="M825" s="144">
        <f>H825/3.3</f>
        <v>25.454545454545457</v>
      </c>
      <c r="N825" s="144">
        <f>I825/M825</f>
        <v>1328.3285714285714</v>
      </c>
    </row>
    <row r="826" spans="1:14" hidden="1">
      <c r="A826" s="143" t="s">
        <v>2</v>
      </c>
      <c r="B826" s="143" t="s">
        <v>146</v>
      </c>
      <c r="C826" s="143" t="s">
        <v>966</v>
      </c>
      <c r="D826" s="143" t="s">
        <v>522</v>
      </c>
      <c r="E826" s="143" t="s">
        <v>841</v>
      </c>
      <c r="F826" s="143" t="str">
        <f>IF(H826&lt;=60,"소형",IF((H826&gt;60)*(H826&lt;=85)=1,"중소형",IF((H826&gt;85)*(H826&lt;=102)=1,"중형",IF((H826&gt;102)*(H826&lt;=135)=1,"중대형","대형"))))</f>
        <v>소형</v>
      </c>
      <c r="G826" s="143" t="s">
        <v>1069</v>
      </c>
      <c r="H826" s="143">
        <v>59</v>
      </c>
      <c r="I826" s="144">
        <v>18680</v>
      </c>
      <c r="J826" s="143">
        <v>150</v>
      </c>
      <c r="K826" s="137">
        <v>42339</v>
      </c>
      <c r="L826" s="137">
        <v>43160</v>
      </c>
      <c r="M826" s="144">
        <f>H826/3.3</f>
        <v>17.878787878787879</v>
      </c>
      <c r="N826" s="144">
        <f>I826/M826</f>
        <v>1044.8135593220338</v>
      </c>
    </row>
    <row r="827" spans="1:14" hidden="1">
      <c r="A827" s="143" t="s">
        <v>2</v>
      </c>
      <c r="B827" s="143" t="s">
        <v>146</v>
      </c>
      <c r="C827" s="143" t="s">
        <v>966</v>
      </c>
      <c r="D827" s="143" t="s">
        <v>522</v>
      </c>
      <c r="E827" s="143" t="s">
        <v>841</v>
      </c>
      <c r="F827" s="143" t="str">
        <f>IF(H827&lt;=60,"소형",IF((H827&gt;60)*(H827&lt;=85)=1,"중소형",IF((H827&gt;85)*(H827&lt;=102)=1,"중형",IF((H827&gt;102)*(H827&lt;=135)=1,"중대형","대형"))))</f>
        <v>중소형</v>
      </c>
      <c r="G827" s="143" t="s">
        <v>1117</v>
      </c>
      <c r="H827" s="143">
        <v>84</v>
      </c>
      <c r="I827" s="144">
        <v>24730</v>
      </c>
      <c r="J827" s="143">
        <v>408</v>
      </c>
      <c r="K827" s="137">
        <v>42339</v>
      </c>
      <c r="L827" s="137">
        <v>43160</v>
      </c>
      <c r="M827" s="144">
        <f>H827/3.3</f>
        <v>25.454545454545457</v>
      </c>
      <c r="N827" s="144">
        <f>I827/M827</f>
        <v>971.53571428571422</v>
      </c>
    </row>
    <row r="828" spans="1:14" hidden="1">
      <c r="A828" s="143" t="s">
        <v>2</v>
      </c>
      <c r="B828" s="143" t="s">
        <v>139</v>
      </c>
      <c r="C828" s="143" t="s">
        <v>966</v>
      </c>
      <c r="D828" s="143" t="s">
        <v>713</v>
      </c>
      <c r="E828" s="143" t="s">
        <v>839</v>
      </c>
      <c r="F828" s="143" t="str">
        <f>IF(H828&lt;=60,"소형",IF((H828&gt;60)*(H828&lt;=85)=1,"중소형",IF((H828&gt;85)*(H828&lt;=102)=1,"중형",IF((H828&gt;102)*(H828&lt;=135)=1,"중대형","대형"))))</f>
        <v>중소형</v>
      </c>
      <c r="G828" s="143" t="s">
        <v>1253</v>
      </c>
      <c r="H828" s="143">
        <v>73</v>
      </c>
      <c r="I828" s="144">
        <v>20700</v>
      </c>
      <c r="J828" s="143">
        <v>91</v>
      </c>
      <c r="K828" s="137">
        <v>42370</v>
      </c>
      <c r="L828" s="137">
        <v>43160</v>
      </c>
      <c r="M828" s="144">
        <f>H828/3.3</f>
        <v>22.121212121212121</v>
      </c>
      <c r="N828" s="144">
        <f>I828/M828</f>
        <v>935.7534246575342</v>
      </c>
    </row>
    <row r="829" spans="1:14" hidden="1">
      <c r="A829" s="143" t="s">
        <v>2</v>
      </c>
      <c r="B829" s="143" t="s">
        <v>139</v>
      </c>
      <c r="C829" s="143" t="s">
        <v>966</v>
      </c>
      <c r="D829" s="143" t="s">
        <v>713</v>
      </c>
      <c r="E829" s="143" t="s">
        <v>839</v>
      </c>
      <c r="F829" s="143" t="str">
        <f>IF(H829&lt;=60,"소형",IF((H829&gt;60)*(H829&lt;=85)=1,"중소형",IF((H829&gt;85)*(H829&lt;=102)=1,"중형",IF((H829&gt;102)*(H829&lt;=135)=1,"중대형","대형"))))</f>
        <v>중소형</v>
      </c>
      <c r="G829" s="143" t="s">
        <v>1235</v>
      </c>
      <c r="H829" s="143">
        <v>73</v>
      </c>
      <c r="I829" s="144">
        <v>20700</v>
      </c>
      <c r="J829" s="143">
        <v>102</v>
      </c>
      <c r="K829" s="137">
        <v>42370</v>
      </c>
      <c r="L829" s="137">
        <v>43160</v>
      </c>
      <c r="M829" s="144">
        <f>H829/3.3</f>
        <v>22.121212121212121</v>
      </c>
      <c r="N829" s="144">
        <f>I829/M829</f>
        <v>935.7534246575342</v>
      </c>
    </row>
    <row r="830" spans="1:14" hidden="1">
      <c r="A830" s="143" t="s">
        <v>2</v>
      </c>
      <c r="B830" s="143" t="s">
        <v>139</v>
      </c>
      <c r="C830" s="143" t="s">
        <v>966</v>
      </c>
      <c r="D830" s="143" t="s">
        <v>713</v>
      </c>
      <c r="E830" s="143" t="s">
        <v>839</v>
      </c>
      <c r="F830" s="143" t="str">
        <f>IF(H830&lt;=60,"소형",IF((H830&gt;60)*(H830&lt;=85)=1,"중소형",IF((H830&gt;85)*(H830&lt;=102)=1,"중형",IF((H830&gt;102)*(H830&lt;=135)=1,"중대형","대형"))))</f>
        <v>중소형</v>
      </c>
      <c r="G830" s="143" t="s">
        <v>1012</v>
      </c>
      <c r="H830" s="143">
        <v>84</v>
      </c>
      <c r="I830" s="144">
        <v>23000</v>
      </c>
      <c r="J830" s="143">
        <v>73</v>
      </c>
      <c r="K830" s="137">
        <v>42370</v>
      </c>
      <c r="L830" s="137">
        <v>43160</v>
      </c>
      <c r="M830" s="144">
        <f>H830/3.3</f>
        <v>25.454545454545457</v>
      </c>
      <c r="N830" s="144">
        <f>I830/M830</f>
        <v>903.57142857142844</v>
      </c>
    </row>
    <row r="831" spans="1:14" hidden="1">
      <c r="A831" s="143" t="s">
        <v>2</v>
      </c>
      <c r="B831" s="143" t="s">
        <v>139</v>
      </c>
      <c r="C831" s="143" t="s">
        <v>966</v>
      </c>
      <c r="D831" s="143" t="s">
        <v>713</v>
      </c>
      <c r="E831" s="143" t="s">
        <v>839</v>
      </c>
      <c r="F831" s="143" t="str">
        <f>IF(H831&lt;=60,"소형",IF((H831&gt;60)*(H831&lt;=85)=1,"중소형",IF((H831&gt;85)*(H831&lt;=102)=1,"중형",IF((H831&gt;102)*(H831&lt;=135)=1,"중대형","대형"))))</f>
        <v>중대형</v>
      </c>
      <c r="G831" s="143" t="s">
        <v>1677</v>
      </c>
      <c r="H831" s="143">
        <v>129</v>
      </c>
      <c r="I831" s="144">
        <v>39700</v>
      </c>
      <c r="J831" s="143">
        <v>6</v>
      </c>
      <c r="K831" s="137">
        <v>42370</v>
      </c>
      <c r="L831" s="137">
        <v>43160</v>
      </c>
      <c r="M831" s="144">
        <f>H831/3.3</f>
        <v>39.090909090909093</v>
      </c>
      <c r="N831" s="144">
        <f>I831/M831</f>
        <v>1015.5813953488372</v>
      </c>
    </row>
    <row r="832" spans="1:14" hidden="1">
      <c r="A832" s="143" t="s">
        <v>2</v>
      </c>
      <c r="B832" s="143" t="s">
        <v>136</v>
      </c>
      <c r="C832" s="143" t="s">
        <v>954</v>
      </c>
      <c r="D832" s="143" t="s">
        <v>632</v>
      </c>
      <c r="E832" s="143" t="s">
        <v>733</v>
      </c>
      <c r="F832" s="143" t="str">
        <f>IF(H832&lt;=60,"소형",IF((H832&gt;60)*(H832&lt;=85)=1,"중소형",IF((H832&gt;85)*(H832&lt;=102)=1,"중형",IF((H832&gt;102)*(H832&lt;=135)=1,"중대형","대형"))))</f>
        <v>중소형</v>
      </c>
      <c r="G832" s="143" t="s">
        <v>1161</v>
      </c>
      <c r="H832" s="143">
        <v>72</v>
      </c>
      <c r="I832" s="144">
        <v>22990</v>
      </c>
      <c r="J832" s="143">
        <v>126</v>
      </c>
      <c r="K832" s="137">
        <v>42401</v>
      </c>
      <c r="L832" s="137">
        <v>43160</v>
      </c>
      <c r="M832" s="144">
        <f>H832/3.3</f>
        <v>21.81818181818182</v>
      </c>
      <c r="N832" s="144">
        <f>I832/M832</f>
        <v>1053.7083333333333</v>
      </c>
    </row>
    <row r="833" spans="1:14" hidden="1">
      <c r="A833" s="143" t="s">
        <v>2</v>
      </c>
      <c r="B833" s="143" t="s">
        <v>136</v>
      </c>
      <c r="C833" s="143" t="s">
        <v>954</v>
      </c>
      <c r="D833" s="143" t="s">
        <v>632</v>
      </c>
      <c r="E833" s="143" t="s">
        <v>733</v>
      </c>
      <c r="F833" s="143" t="str">
        <f>IF(H833&lt;=60,"소형",IF((H833&gt;60)*(H833&lt;=85)=1,"중소형",IF((H833&gt;85)*(H833&lt;=102)=1,"중형",IF((H833&gt;102)*(H833&lt;=135)=1,"중대형","대형"))))</f>
        <v>중소형</v>
      </c>
      <c r="G833" s="143" t="s">
        <v>1411</v>
      </c>
      <c r="H833" s="143">
        <v>72</v>
      </c>
      <c r="I833" s="144">
        <v>22910</v>
      </c>
      <c r="J833" s="143">
        <v>56</v>
      </c>
      <c r="K833" s="137">
        <v>42401</v>
      </c>
      <c r="L833" s="137">
        <v>43160</v>
      </c>
      <c r="M833" s="144">
        <f>H833/3.3</f>
        <v>21.81818181818182</v>
      </c>
      <c r="N833" s="144">
        <f>I833/M833</f>
        <v>1050.0416666666665</v>
      </c>
    </row>
    <row r="834" spans="1:14" hidden="1">
      <c r="A834" s="143" t="s">
        <v>2</v>
      </c>
      <c r="B834" s="143" t="s">
        <v>120</v>
      </c>
      <c r="C834" s="143" t="s">
        <v>963</v>
      </c>
      <c r="D834" s="143" t="s">
        <v>552</v>
      </c>
      <c r="E834" s="143" t="s">
        <v>553</v>
      </c>
      <c r="F834" s="143" t="str">
        <f>IF(H834&lt;=60,"소형",IF((H834&gt;60)*(H834&lt;=85)=1,"중소형",IF((H834&gt;85)*(H834&lt;=102)=1,"중형",IF((H834&gt;102)*(H834&lt;=135)=1,"중대형","대형"))))</f>
        <v>소형</v>
      </c>
      <c r="G834" s="143" t="s">
        <v>1427</v>
      </c>
      <c r="H834" s="143">
        <v>60</v>
      </c>
      <c r="I834" s="144">
        <v>23100</v>
      </c>
      <c r="J834" s="143">
        <v>216</v>
      </c>
      <c r="K834" s="137">
        <v>42430</v>
      </c>
      <c r="L834" s="137">
        <v>43160</v>
      </c>
      <c r="M834" s="144">
        <f>H834/3.3</f>
        <v>18.181818181818183</v>
      </c>
      <c r="N834" s="144">
        <f>I834/M834</f>
        <v>1270.5</v>
      </c>
    </row>
    <row r="835" spans="1:14" hidden="1">
      <c r="A835" s="143" t="s">
        <v>2</v>
      </c>
      <c r="B835" s="143" t="s">
        <v>120</v>
      </c>
      <c r="C835" s="143" t="s">
        <v>963</v>
      </c>
      <c r="D835" s="143" t="s">
        <v>552</v>
      </c>
      <c r="E835" s="143" t="s">
        <v>553</v>
      </c>
      <c r="F835" s="143" t="str">
        <f>IF(H835&lt;=60,"소형",IF((H835&gt;60)*(H835&lt;=85)=1,"중소형",IF((H835&gt;85)*(H835&lt;=102)=1,"중형",IF((H835&gt;102)*(H835&lt;=135)=1,"중대형","대형"))))</f>
        <v>소형</v>
      </c>
      <c r="G835" s="143" t="s">
        <v>1528</v>
      </c>
      <c r="H835" s="143">
        <v>60</v>
      </c>
      <c r="I835" s="144">
        <v>27060</v>
      </c>
      <c r="J835" s="143">
        <v>54</v>
      </c>
      <c r="K835" s="137">
        <v>42430</v>
      </c>
      <c r="L835" s="137">
        <v>43160</v>
      </c>
      <c r="M835" s="144">
        <f>H835/3.3</f>
        <v>18.181818181818183</v>
      </c>
      <c r="N835" s="144">
        <f>I835/M835</f>
        <v>1488.3</v>
      </c>
    </row>
    <row r="836" spans="1:14" hidden="1">
      <c r="A836" s="143" t="s">
        <v>2</v>
      </c>
      <c r="B836" s="143" t="s">
        <v>120</v>
      </c>
      <c r="C836" s="143" t="s">
        <v>963</v>
      </c>
      <c r="D836" s="143" t="s">
        <v>552</v>
      </c>
      <c r="E836" s="143" t="s">
        <v>553</v>
      </c>
      <c r="F836" s="143" t="str">
        <f>IF(H836&lt;=60,"소형",IF((H836&gt;60)*(H836&lt;=85)=1,"중소형",IF((H836&gt;85)*(H836&lt;=102)=1,"중형",IF((H836&gt;102)*(H836&lt;=135)=1,"중대형","대형"))))</f>
        <v>중소형</v>
      </c>
      <c r="G836" s="143" t="s">
        <v>1004</v>
      </c>
      <c r="H836" s="143">
        <v>84</v>
      </c>
      <c r="I836" s="144">
        <v>32250</v>
      </c>
      <c r="J836" s="143">
        <v>72</v>
      </c>
      <c r="K836" s="137">
        <v>42430</v>
      </c>
      <c r="L836" s="137">
        <v>43160</v>
      </c>
      <c r="M836" s="144">
        <f>H836/3.3</f>
        <v>25.454545454545457</v>
      </c>
      <c r="N836" s="144">
        <f>I836/M836</f>
        <v>1266.9642857142856</v>
      </c>
    </row>
    <row r="837" spans="1:14" hidden="1">
      <c r="A837" s="143" t="s">
        <v>2</v>
      </c>
      <c r="B837" s="143" t="s">
        <v>120</v>
      </c>
      <c r="C837" s="143" t="s">
        <v>963</v>
      </c>
      <c r="D837" s="143" t="s">
        <v>552</v>
      </c>
      <c r="E837" s="143" t="s">
        <v>553</v>
      </c>
      <c r="F837" s="143" t="str">
        <f>IF(H837&lt;=60,"소형",IF((H837&gt;60)*(H837&lt;=85)=1,"중소형",IF((H837&gt;85)*(H837&lt;=102)=1,"중형",IF((H837&gt;102)*(H837&lt;=135)=1,"중대형","대형"))))</f>
        <v>중소형</v>
      </c>
      <c r="G837" s="143" t="s">
        <v>1005</v>
      </c>
      <c r="H837" s="143">
        <v>84</v>
      </c>
      <c r="I837" s="144">
        <v>37770</v>
      </c>
      <c r="J837" s="143">
        <v>18</v>
      </c>
      <c r="K837" s="137">
        <v>42430</v>
      </c>
      <c r="L837" s="137">
        <v>43160</v>
      </c>
      <c r="M837" s="144">
        <f>H837/3.3</f>
        <v>25.454545454545457</v>
      </c>
      <c r="N837" s="144">
        <f>I837/M837</f>
        <v>1483.8214285714284</v>
      </c>
    </row>
    <row r="838" spans="1:14" hidden="1">
      <c r="A838" s="143" t="s">
        <v>2</v>
      </c>
      <c r="B838" s="143" t="s">
        <v>120</v>
      </c>
      <c r="C838" s="143" t="s">
        <v>963</v>
      </c>
      <c r="D838" s="143" t="s">
        <v>552</v>
      </c>
      <c r="E838" s="143" t="s">
        <v>553</v>
      </c>
      <c r="F838" s="143" t="str">
        <f>IF(H838&lt;=60,"소형",IF((H838&gt;60)*(H838&lt;=85)=1,"중소형",IF((H838&gt;85)*(H838&lt;=102)=1,"중형",IF((H838&gt;102)*(H838&lt;=135)=1,"중대형","대형"))))</f>
        <v>중대형</v>
      </c>
      <c r="G838" s="143" t="s">
        <v>1625</v>
      </c>
      <c r="H838" s="143">
        <v>106</v>
      </c>
      <c r="I838" s="144">
        <v>32230</v>
      </c>
      <c r="J838" s="143">
        <v>23</v>
      </c>
      <c r="K838" s="137">
        <v>42430</v>
      </c>
      <c r="L838" s="137">
        <v>43160</v>
      </c>
      <c r="M838" s="144">
        <f>H838/3.3</f>
        <v>32.121212121212125</v>
      </c>
      <c r="N838" s="144">
        <f>I838/M838</f>
        <v>1003.38679245283</v>
      </c>
    </row>
    <row r="839" spans="1:14" hidden="1">
      <c r="A839" s="143" t="s">
        <v>2</v>
      </c>
      <c r="B839" s="143" t="s">
        <v>120</v>
      </c>
      <c r="C839" s="143" t="s">
        <v>963</v>
      </c>
      <c r="D839" s="143" t="s">
        <v>552</v>
      </c>
      <c r="E839" s="143" t="s">
        <v>553</v>
      </c>
      <c r="F839" s="143" t="str">
        <f>IF(H839&lt;=60,"소형",IF((H839&gt;60)*(H839&lt;=85)=1,"중소형",IF((H839&gt;85)*(H839&lt;=102)=1,"중형",IF((H839&gt;102)*(H839&lt;=135)=1,"중대형","대형"))))</f>
        <v>대형</v>
      </c>
      <c r="G839" s="143" t="s">
        <v>1626</v>
      </c>
      <c r="H839" s="143">
        <v>142</v>
      </c>
      <c r="I839" s="144">
        <v>42920</v>
      </c>
      <c r="J839" s="143">
        <v>13</v>
      </c>
      <c r="K839" s="137">
        <v>42430</v>
      </c>
      <c r="L839" s="137">
        <v>43160</v>
      </c>
      <c r="M839" s="144">
        <f>H839/3.3</f>
        <v>43.030303030303031</v>
      </c>
      <c r="N839" s="144">
        <f>I839/M839</f>
        <v>997.43661971830988</v>
      </c>
    </row>
    <row r="840" spans="1:14" hidden="1">
      <c r="A840" s="143" t="s">
        <v>2</v>
      </c>
      <c r="B840" s="143" t="s">
        <v>122</v>
      </c>
      <c r="C840" s="143" t="s">
        <v>966</v>
      </c>
      <c r="D840" s="143" t="s">
        <v>715</v>
      </c>
      <c r="E840" s="143" t="s">
        <v>836</v>
      </c>
      <c r="F840" s="143" t="str">
        <f>IF(H840&lt;=60,"소형",IF((H840&gt;60)*(H840&lt;=85)=1,"중소형",IF((H840&gt;85)*(H840&lt;=102)=1,"중형",IF((H840&gt;102)*(H840&lt;=135)=1,"중대형","대형"))))</f>
        <v>소형</v>
      </c>
      <c r="G840" s="143" t="s">
        <v>1630</v>
      </c>
      <c r="H840" s="143">
        <v>49</v>
      </c>
      <c r="I840" s="144">
        <v>14870</v>
      </c>
      <c r="J840" s="143">
        <v>171</v>
      </c>
      <c r="K840" s="137">
        <v>42430</v>
      </c>
      <c r="L840" s="137">
        <v>43160</v>
      </c>
      <c r="M840" s="144">
        <f>H840/3.3</f>
        <v>14.84848484848485</v>
      </c>
      <c r="N840" s="144">
        <f>I840/M840</f>
        <v>1001.4489795918366</v>
      </c>
    </row>
    <row r="841" spans="1:14" hidden="1">
      <c r="A841" s="143" t="s">
        <v>2</v>
      </c>
      <c r="B841" s="143" t="s">
        <v>122</v>
      </c>
      <c r="C841" s="143" t="s">
        <v>966</v>
      </c>
      <c r="D841" s="143" t="s">
        <v>715</v>
      </c>
      <c r="E841" s="143" t="s">
        <v>836</v>
      </c>
      <c r="F841" s="143" t="str">
        <f>IF(H841&lt;=60,"소형",IF((H841&gt;60)*(H841&lt;=85)=1,"중소형",IF((H841&gt;85)*(H841&lt;=102)=1,"중형",IF((H841&gt;102)*(H841&lt;=135)=1,"중대형","대형"))))</f>
        <v>소형</v>
      </c>
      <c r="G841" s="143" t="s">
        <v>1069</v>
      </c>
      <c r="H841" s="143">
        <v>59</v>
      </c>
      <c r="I841" s="144">
        <v>17790</v>
      </c>
      <c r="J841" s="143">
        <v>368</v>
      </c>
      <c r="K841" s="137">
        <v>42430</v>
      </c>
      <c r="L841" s="137">
        <v>43160</v>
      </c>
      <c r="M841" s="144">
        <f>H841/3.3</f>
        <v>17.878787878787879</v>
      </c>
      <c r="N841" s="144">
        <f>I841/M841</f>
        <v>995.03389830508479</v>
      </c>
    </row>
    <row r="842" spans="1:14" hidden="1">
      <c r="A842" s="143" t="s">
        <v>2</v>
      </c>
      <c r="B842" s="143" t="s">
        <v>122</v>
      </c>
      <c r="C842" s="143" t="s">
        <v>966</v>
      </c>
      <c r="D842" s="143" t="s">
        <v>715</v>
      </c>
      <c r="E842" s="143" t="s">
        <v>836</v>
      </c>
      <c r="F842" s="143" t="str">
        <f>IF(H842&lt;=60,"소형",IF((H842&gt;60)*(H842&lt;=85)=1,"중소형",IF((H842&gt;85)*(H842&lt;=102)=1,"중형",IF((H842&gt;102)*(H842&lt;=135)=1,"중대형","대형"))))</f>
        <v>중소형</v>
      </c>
      <c r="G842" s="143" t="s">
        <v>1240</v>
      </c>
      <c r="H842" s="143">
        <v>74</v>
      </c>
      <c r="I842" s="144">
        <v>20990</v>
      </c>
      <c r="J842" s="143">
        <v>120</v>
      </c>
      <c r="K842" s="137">
        <v>42430</v>
      </c>
      <c r="L842" s="137">
        <v>43160</v>
      </c>
      <c r="M842" s="144">
        <f>H842/3.3</f>
        <v>22.424242424242426</v>
      </c>
      <c r="N842" s="144">
        <f>I842/M842</f>
        <v>936.04054054054052</v>
      </c>
    </row>
    <row r="843" spans="1:14" hidden="1">
      <c r="A843" s="143" t="s">
        <v>2</v>
      </c>
      <c r="B843" s="143" t="s">
        <v>145</v>
      </c>
      <c r="C843" s="143" t="s">
        <v>956</v>
      </c>
      <c r="D843" s="143" t="s">
        <v>498</v>
      </c>
      <c r="E843" s="143" t="s">
        <v>789</v>
      </c>
      <c r="F843" s="143" t="str">
        <f>IF(H843&lt;=60,"소형",IF((H843&gt;60)*(H843&lt;=85)=1,"중소형",IF((H843&gt;85)*(H843&lt;=102)=1,"중형",IF((H843&gt;102)*(H843&lt;=135)=1,"중대형","대형"))))</f>
        <v>중소형</v>
      </c>
      <c r="G843" s="143" t="s">
        <v>1196</v>
      </c>
      <c r="H843" s="143">
        <v>71</v>
      </c>
      <c r="I843" s="144">
        <v>31200</v>
      </c>
      <c r="J843" s="143">
        <v>244</v>
      </c>
      <c r="K843" s="137">
        <v>42430</v>
      </c>
      <c r="L843" s="137">
        <v>43160</v>
      </c>
      <c r="M843" s="144">
        <f>H843/3.3</f>
        <v>21.515151515151516</v>
      </c>
      <c r="N843" s="144">
        <f>I843/M843</f>
        <v>1450.1408450704225</v>
      </c>
    </row>
    <row r="844" spans="1:14" hidden="1">
      <c r="A844" s="143" t="s">
        <v>2</v>
      </c>
      <c r="B844" s="143" t="s">
        <v>3546</v>
      </c>
      <c r="C844" s="143" t="s">
        <v>956</v>
      </c>
      <c r="D844" s="143" t="s">
        <v>498</v>
      </c>
      <c r="E844" s="143" t="s">
        <v>789</v>
      </c>
      <c r="F844" s="143" t="str">
        <f>IF(H844&lt;=60,"소형",IF((H844&gt;60)*(H844&lt;=85)=1,"중소형",IF((H844&gt;85)*(H844&lt;=102)=1,"중형",IF((H844&gt;102)*(H844&lt;=135)=1,"중대형","대형"))))</f>
        <v>중소형</v>
      </c>
      <c r="G844" s="143" t="s">
        <v>1197</v>
      </c>
      <c r="H844" s="143">
        <v>71</v>
      </c>
      <c r="I844" s="144">
        <v>31200</v>
      </c>
      <c r="J844" s="143">
        <v>50</v>
      </c>
      <c r="K844" s="137">
        <v>42430</v>
      </c>
      <c r="L844" s="137">
        <v>43160</v>
      </c>
      <c r="M844" s="144">
        <f>H844/3.3</f>
        <v>21.515151515151516</v>
      </c>
      <c r="N844" s="144">
        <f>I844/M844</f>
        <v>1450.1408450704225</v>
      </c>
    </row>
    <row r="845" spans="1:14" hidden="1">
      <c r="A845" s="143" t="s">
        <v>2</v>
      </c>
      <c r="B845" s="143" t="s">
        <v>145</v>
      </c>
      <c r="C845" s="143" t="s">
        <v>956</v>
      </c>
      <c r="D845" s="143" t="s">
        <v>498</v>
      </c>
      <c r="E845" s="143" t="s">
        <v>789</v>
      </c>
      <c r="F845" s="143" t="str">
        <f>IF(H845&lt;=60,"소형",IF((H845&gt;60)*(H845&lt;=85)=1,"중소형",IF((H845&gt;85)*(H845&lt;=102)=1,"중형",IF((H845&gt;102)*(H845&lt;=135)=1,"중대형","대형"))))</f>
        <v>중소형</v>
      </c>
      <c r="G845" s="143" t="s">
        <v>1152</v>
      </c>
      <c r="H845" s="143">
        <v>71</v>
      </c>
      <c r="I845" s="144">
        <v>31000</v>
      </c>
      <c r="J845" s="143">
        <v>124</v>
      </c>
      <c r="K845" s="137">
        <v>42430</v>
      </c>
      <c r="L845" s="137">
        <v>43160</v>
      </c>
      <c r="M845" s="144">
        <f>H845/3.3</f>
        <v>21.515151515151516</v>
      </c>
      <c r="N845" s="144">
        <f>I845/M845</f>
        <v>1440.8450704225352</v>
      </c>
    </row>
    <row r="846" spans="1:14" hidden="1">
      <c r="A846" s="143" t="s">
        <v>2</v>
      </c>
      <c r="B846" s="143" t="s">
        <v>151</v>
      </c>
      <c r="C846" s="143" t="s">
        <v>960</v>
      </c>
      <c r="D846" s="143" t="s">
        <v>517</v>
      </c>
      <c r="E846" s="143" t="s">
        <v>518</v>
      </c>
      <c r="F846" s="143" t="str">
        <f>IF(H846&lt;=60,"소형",IF((H846&gt;60)*(H846&lt;=85)=1,"중소형",IF((H846&gt;85)*(H846&lt;=102)=1,"중형",IF((H846&gt;102)*(H846&lt;=135)=1,"중대형","대형"))))</f>
        <v>소형</v>
      </c>
      <c r="G846" s="143" t="s">
        <v>1033</v>
      </c>
      <c r="H846" s="143">
        <v>59</v>
      </c>
      <c r="I846" s="144">
        <v>17600</v>
      </c>
      <c r="J846" s="143">
        <v>120</v>
      </c>
      <c r="K846" s="137">
        <v>42430</v>
      </c>
      <c r="L846" s="137">
        <v>43160</v>
      </c>
      <c r="M846" s="144">
        <f>H846/3.3</f>
        <v>17.878787878787879</v>
      </c>
      <c r="N846" s="144">
        <f>I846/M846</f>
        <v>984.40677966101691</v>
      </c>
    </row>
    <row r="847" spans="1:14" hidden="1">
      <c r="A847" s="143" t="s">
        <v>2</v>
      </c>
      <c r="B847" s="143" t="s">
        <v>151</v>
      </c>
      <c r="C847" s="143" t="s">
        <v>960</v>
      </c>
      <c r="D847" s="143" t="s">
        <v>517</v>
      </c>
      <c r="E847" s="143" t="s">
        <v>518</v>
      </c>
      <c r="F847" s="143" t="str">
        <f>IF(H847&lt;=60,"소형",IF((H847&gt;60)*(H847&lt;=85)=1,"중소형",IF((H847&gt;85)*(H847&lt;=102)=1,"중형",IF((H847&gt;102)*(H847&lt;=135)=1,"중대형","대형"))))</f>
        <v>소형</v>
      </c>
      <c r="G847" s="143" t="s">
        <v>1031</v>
      </c>
      <c r="H847" s="143">
        <v>59</v>
      </c>
      <c r="I847" s="144">
        <v>17600</v>
      </c>
      <c r="J847" s="143">
        <v>45</v>
      </c>
      <c r="K847" s="137">
        <v>42430</v>
      </c>
      <c r="L847" s="137">
        <v>43160</v>
      </c>
      <c r="M847" s="144">
        <f>H847/3.3</f>
        <v>17.878787878787879</v>
      </c>
      <c r="N847" s="144">
        <f>I847/M847</f>
        <v>984.40677966101691</v>
      </c>
    </row>
    <row r="848" spans="1:14" hidden="1">
      <c r="A848" s="143" t="s">
        <v>2</v>
      </c>
      <c r="B848" s="143" t="s">
        <v>151</v>
      </c>
      <c r="C848" s="143" t="s">
        <v>960</v>
      </c>
      <c r="D848" s="143" t="s">
        <v>517</v>
      </c>
      <c r="E848" s="143" t="s">
        <v>518</v>
      </c>
      <c r="F848" s="143" t="str">
        <f>IF(H848&lt;=60,"소형",IF((H848&gt;60)*(H848&lt;=85)=1,"중소형",IF((H848&gt;85)*(H848&lt;=102)=1,"중형",IF((H848&gt;102)*(H848&lt;=135)=1,"중대형","대형"))))</f>
        <v>중소형</v>
      </c>
      <c r="G848" s="143" t="s">
        <v>1094</v>
      </c>
      <c r="H848" s="143">
        <v>74</v>
      </c>
      <c r="I848" s="144">
        <v>21600</v>
      </c>
      <c r="J848" s="143">
        <v>232</v>
      </c>
      <c r="K848" s="137">
        <v>42430</v>
      </c>
      <c r="L848" s="137">
        <v>43160</v>
      </c>
      <c r="M848" s="144">
        <f>H848/3.3</f>
        <v>22.424242424242426</v>
      </c>
      <c r="N848" s="144">
        <f>I848/M848</f>
        <v>963.24324324324323</v>
      </c>
    </row>
    <row r="849" spans="1:14" hidden="1">
      <c r="A849" s="143" t="s">
        <v>2</v>
      </c>
      <c r="B849" s="143" t="s">
        <v>151</v>
      </c>
      <c r="C849" s="143" t="s">
        <v>960</v>
      </c>
      <c r="D849" s="143" t="s">
        <v>517</v>
      </c>
      <c r="E849" s="143" t="s">
        <v>518</v>
      </c>
      <c r="F849" s="143" t="str">
        <f>IF(H849&lt;=60,"소형",IF((H849&gt;60)*(H849&lt;=85)=1,"중소형",IF((H849&gt;85)*(H849&lt;=102)=1,"중형",IF((H849&gt;102)*(H849&lt;=135)=1,"중대형","대형"))))</f>
        <v>중소형</v>
      </c>
      <c r="G849" s="143" t="s">
        <v>1117</v>
      </c>
      <c r="H849" s="143">
        <v>84</v>
      </c>
      <c r="I849" s="144">
        <v>24600</v>
      </c>
      <c r="J849" s="143">
        <v>210</v>
      </c>
      <c r="K849" s="137">
        <v>42430</v>
      </c>
      <c r="L849" s="137">
        <v>43160</v>
      </c>
      <c r="M849" s="144">
        <f>H849/3.3</f>
        <v>25.454545454545457</v>
      </c>
      <c r="N849" s="144">
        <f>I849/M849</f>
        <v>966.42857142857133</v>
      </c>
    </row>
    <row r="850" spans="1:14" hidden="1">
      <c r="A850" s="143" t="s">
        <v>2</v>
      </c>
      <c r="B850" s="143" t="s">
        <v>151</v>
      </c>
      <c r="C850" s="143" t="s">
        <v>960</v>
      </c>
      <c r="D850" s="143" t="s">
        <v>517</v>
      </c>
      <c r="E850" s="143" t="s">
        <v>518</v>
      </c>
      <c r="F850" s="143" t="str">
        <f>IF(H850&lt;=60,"소형",IF((H850&gt;60)*(H850&lt;=85)=1,"중소형",IF((H850&gt;85)*(H850&lt;=102)=1,"중형",IF((H850&gt;102)*(H850&lt;=135)=1,"중대형","대형"))))</f>
        <v>대형</v>
      </c>
      <c r="G850" s="143" t="s">
        <v>1684</v>
      </c>
      <c r="H850" s="143">
        <v>142</v>
      </c>
      <c r="I850" s="144">
        <v>40700</v>
      </c>
      <c r="J850" s="143">
        <v>28</v>
      </c>
      <c r="K850" s="137">
        <v>42430</v>
      </c>
      <c r="L850" s="137">
        <v>43160</v>
      </c>
      <c r="M850" s="144">
        <f>H850/3.3</f>
        <v>43.030303030303031</v>
      </c>
      <c r="N850" s="144">
        <f>I850/M850</f>
        <v>945.84507042253517</v>
      </c>
    </row>
    <row r="851" spans="1:14" hidden="1">
      <c r="A851" s="143" t="s">
        <v>2</v>
      </c>
      <c r="B851" s="143" t="s">
        <v>133</v>
      </c>
      <c r="C851" s="143" t="s">
        <v>959</v>
      </c>
      <c r="D851" s="143" t="s">
        <v>543</v>
      </c>
      <c r="E851" s="143" t="s">
        <v>837</v>
      </c>
      <c r="F851" s="143" t="str">
        <f>IF(H851&lt;=60,"소형",IF((H851&gt;60)*(H851&lt;=85)=1,"중소형",IF((H851&gt;85)*(H851&lt;=102)=1,"중형",IF((H851&gt;102)*(H851&lt;=135)=1,"중대형","대형"))))</f>
        <v>중소형</v>
      </c>
      <c r="G851" s="143" t="s">
        <v>1070</v>
      </c>
      <c r="H851" s="143">
        <v>72</v>
      </c>
      <c r="I851" s="144">
        <v>18400</v>
      </c>
      <c r="J851" s="143">
        <v>2</v>
      </c>
      <c r="K851" s="137">
        <v>42461</v>
      </c>
      <c r="L851" s="137">
        <v>43160</v>
      </c>
      <c r="M851" s="144">
        <f>H851/3.3</f>
        <v>21.81818181818182</v>
      </c>
      <c r="N851" s="144">
        <f>I851/M851</f>
        <v>843.33333333333326</v>
      </c>
    </row>
    <row r="852" spans="1:14" hidden="1">
      <c r="A852" s="143" t="s">
        <v>2</v>
      </c>
      <c r="B852" s="143" t="s">
        <v>133</v>
      </c>
      <c r="C852" s="143" t="s">
        <v>959</v>
      </c>
      <c r="D852" s="143" t="s">
        <v>543</v>
      </c>
      <c r="E852" s="143" t="s">
        <v>837</v>
      </c>
      <c r="F852" s="143" t="str">
        <f>IF(H852&lt;=60,"소형",IF((H852&gt;60)*(H852&lt;=85)=1,"중소형",IF((H852&gt;85)*(H852&lt;=102)=1,"중형",IF((H852&gt;102)*(H852&lt;=135)=1,"중대형","대형"))))</f>
        <v>중소형</v>
      </c>
      <c r="G852" s="143" t="s">
        <v>1117</v>
      </c>
      <c r="H852" s="143">
        <v>84</v>
      </c>
      <c r="I852" s="144">
        <v>22200</v>
      </c>
      <c r="J852" s="143">
        <v>78</v>
      </c>
      <c r="K852" s="137">
        <v>42461</v>
      </c>
      <c r="L852" s="137">
        <v>43160</v>
      </c>
      <c r="M852" s="144">
        <f>H852/3.3</f>
        <v>25.454545454545457</v>
      </c>
      <c r="N852" s="144">
        <f>I852/M852</f>
        <v>872.14285714285711</v>
      </c>
    </row>
    <row r="853" spans="1:14" hidden="1">
      <c r="A853" s="143" t="s">
        <v>2</v>
      </c>
      <c r="B853" s="143" t="s">
        <v>135</v>
      </c>
      <c r="C853" s="143" t="s">
        <v>957</v>
      </c>
      <c r="D853" s="143" t="s">
        <v>489</v>
      </c>
      <c r="E853" s="143" t="s">
        <v>539</v>
      </c>
      <c r="F853" s="143" t="str">
        <f>IF(H853&lt;=60,"소형",IF((H853&gt;60)*(H853&lt;=85)=1,"중소형",IF((H853&gt;85)*(H853&lt;=102)=1,"중형",IF((H853&gt;102)*(H853&lt;=135)=1,"중대형","대형"))))</f>
        <v>중소형</v>
      </c>
      <c r="G853" s="143" t="s">
        <v>1063</v>
      </c>
      <c r="H853" s="143">
        <v>75</v>
      </c>
      <c r="I853" s="144">
        <v>27977</v>
      </c>
      <c r="J853" s="143">
        <v>216</v>
      </c>
      <c r="K853" s="137">
        <v>42461</v>
      </c>
      <c r="L853" s="137">
        <v>43160</v>
      </c>
      <c r="M853" s="144">
        <f>H853/3.3</f>
        <v>22.72727272727273</v>
      </c>
      <c r="N853" s="144">
        <f>I853/M853</f>
        <v>1230.9879999999998</v>
      </c>
    </row>
    <row r="854" spans="1:14" hidden="1">
      <c r="A854" s="143" t="s">
        <v>2</v>
      </c>
      <c r="B854" s="143" t="s">
        <v>135</v>
      </c>
      <c r="C854" s="143" t="s">
        <v>957</v>
      </c>
      <c r="D854" s="143" t="s">
        <v>489</v>
      </c>
      <c r="E854" s="143" t="s">
        <v>539</v>
      </c>
      <c r="F854" s="143" t="str">
        <f>IF(H854&lt;=60,"소형",IF((H854&gt;60)*(H854&lt;=85)=1,"중소형",IF((H854&gt;85)*(H854&lt;=102)=1,"중형",IF((H854&gt;102)*(H854&lt;=135)=1,"중대형","대형"))))</f>
        <v>중소형</v>
      </c>
      <c r="G854" s="143" t="s">
        <v>1036</v>
      </c>
      <c r="H854" s="143">
        <v>84</v>
      </c>
      <c r="I854" s="144">
        <v>30737</v>
      </c>
      <c r="J854" s="143">
        <v>111</v>
      </c>
      <c r="K854" s="137">
        <v>42461</v>
      </c>
      <c r="L854" s="137">
        <v>43160</v>
      </c>
      <c r="M854" s="144">
        <f>H854/3.3</f>
        <v>25.454545454545457</v>
      </c>
      <c r="N854" s="144">
        <f>I854/M854</f>
        <v>1207.5249999999999</v>
      </c>
    </row>
    <row r="855" spans="1:14" hidden="1">
      <c r="A855" s="143" t="s">
        <v>4</v>
      </c>
      <c r="B855" s="143" t="s">
        <v>1629</v>
      </c>
      <c r="C855" s="143" t="s">
        <v>960</v>
      </c>
      <c r="D855" s="143" t="s">
        <v>657</v>
      </c>
      <c r="E855" s="143" t="s">
        <v>712</v>
      </c>
      <c r="F855" s="143" t="str">
        <f>IF(H855&lt;=60,"소형",IF((H855&gt;60)*(H855&lt;=85)=1,"중소형",IF((H855&gt;85)*(H855&lt;=102)=1,"중형",IF((H855&gt;102)*(H855&lt;=135)=1,"중대형","대형"))))</f>
        <v>중소형</v>
      </c>
      <c r="G855" s="143" t="s">
        <v>1038</v>
      </c>
      <c r="H855" s="143">
        <v>84</v>
      </c>
      <c r="I855" s="144" t="s">
        <v>3</v>
      </c>
      <c r="J855" s="143">
        <v>252</v>
      </c>
      <c r="K855" s="137">
        <v>42491</v>
      </c>
      <c r="L855" s="137">
        <v>43160</v>
      </c>
      <c r="M855" s="144">
        <f>H855/3.3</f>
        <v>25.454545454545457</v>
      </c>
      <c r="N855" s="144" t="e">
        <f>I855/M855</f>
        <v>#VALUE!</v>
      </c>
    </row>
    <row r="856" spans="1:14" hidden="1">
      <c r="A856" s="143" t="s">
        <v>4</v>
      </c>
      <c r="B856" s="143" t="s">
        <v>1629</v>
      </c>
      <c r="C856" s="143" t="s">
        <v>960</v>
      </c>
      <c r="D856" s="143" t="s">
        <v>657</v>
      </c>
      <c r="E856" s="143" t="s">
        <v>712</v>
      </c>
      <c r="F856" s="143" t="str">
        <f>IF(H856&lt;=60,"소형",IF((H856&gt;60)*(H856&lt;=85)=1,"중소형",IF((H856&gt;85)*(H856&lt;=102)=1,"중형",IF((H856&gt;102)*(H856&lt;=135)=1,"중대형","대형"))))</f>
        <v>중소형</v>
      </c>
      <c r="G856" s="143" t="s">
        <v>1212</v>
      </c>
      <c r="H856" s="143">
        <v>84</v>
      </c>
      <c r="I856" s="144" t="s">
        <v>3</v>
      </c>
      <c r="J856" s="143">
        <v>64</v>
      </c>
      <c r="K856" s="137">
        <v>42491</v>
      </c>
      <c r="L856" s="137">
        <v>43160</v>
      </c>
      <c r="M856" s="144">
        <f>H856/3.3</f>
        <v>25.454545454545457</v>
      </c>
      <c r="N856" s="144" t="e">
        <f>I856/M856</f>
        <v>#VALUE!</v>
      </c>
    </row>
    <row r="857" spans="1:14" hidden="1">
      <c r="A857" s="143" t="s">
        <v>4</v>
      </c>
      <c r="B857" s="143" t="s">
        <v>1629</v>
      </c>
      <c r="C857" s="143" t="s">
        <v>960</v>
      </c>
      <c r="D857" s="143" t="s">
        <v>657</v>
      </c>
      <c r="E857" s="143" t="s">
        <v>712</v>
      </c>
      <c r="F857" s="143" t="str">
        <f>IF(H857&lt;=60,"소형",IF((H857&gt;60)*(H857&lt;=85)=1,"중소형",IF((H857&gt;85)*(H857&lt;=102)=1,"중형",IF((H857&gt;102)*(H857&lt;=135)=1,"중대형","대형"))))</f>
        <v>중소형</v>
      </c>
      <c r="G857" s="143" t="s">
        <v>1007</v>
      </c>
      <c r="H857" s="143">
        <v>84</v>
      </c>
      <c r="I857" s="144" t="s">
        <v>3</v>
      </c>
      <c r="J857" s="143">
        <v>72</v>
      </c>
      <c r="K857" s="137">
        <v>42491</v>
      </c>
      <c r="L857" s="137">
        <v>43160</v>
      </c>
      <c r="M857" s="144">
        <f>H857/3.3</f>
        <v>25.454545454545457</v>
      </c>
      <c r="N857" s="144" t="e">
        <f>I857/M857</f>
        <v>#VALUE!</v>
      </c>
    </row>
    <row r="858" spans="1:14" hidden="1">
      <c r="A858" s="143" t="s">
        <v>4</v>
      </c>
      <c r="B858" s="143" t="s">
        <v>1629</v>
      </c>
      <c r="C858" s="143" t="s">
        <v>960</v>
      </c>
      <c r="D858" s="143" t="s">
        <v>657</v>
      </c>
      <c r="E858" s="143" t="s">
        <v>712</v>
      </c>
      <c r="F858" s="143" t="str">
        <f>IF(H858&lt;=60,"소형",IF((H858&gt;60)*(H858&lt;=85)=1,"중소형",IF((H858&gt;85)*(H858&lt;=102)=1,"중형",IF((H858&gt;102)*(H858&lt;=135)=1,"중대형","대형"))))</f>
        <v>중소형</v>
      </c>
      <c r="G858" s="143" t="s">
        <v>1442</v>
      </c>
      <c r="H858" s="143">
        <v>84</v>
      </c>
      <c r="I858" s="144" t="s">
        <v>3</v>
      </c>
      <c r="J858" s="143">
        <v>16</v>
      </c>
      <c r="K858" s="137">
        <v>42491</v>
      </c>
      <c r="L858" s="137">
        <v>43160</v>
      </c>
      <c r="M858" s="144">
        <f>H858/3.3</f>
        <v>25.454545454545457</v>
      </c>
      <c r="N858" s="144" t="e">
        <f>I858/M858</f>
        <v>#VALUE!</v>
      </c>
    </row>
    <row r="859" spans="1:14" hidden="1">
      <c r="A859" s="143" t="s">
        <v>4</v>
      </c>
      <c r="B859" s="143" t="s">
        <v>1639</v>
      </c>
      <c r="C859" s="143" t="s">
        <v>961</v>
      </c>
      <c r="D859" s="143" t="s">
        <v>483</v>
      </c>
      <c r="E859" s="143" t="s">
        <v>623</v>
      </c>
      <c r="F859" s="143" t="str">
        <f>IF(H859&lt;=60,"소형",IF((H859&gt;60)*(H859&lt;=85)=1,"중소형",IF((H859&gt;85)*(H859&lt;=102)=1,"중형",IF((H859&gt;102)*(H859&lt;=135)=1,"중대형","대형"))))</f>
        <v>소형</v>
      </c>
      <c r="G859" s="143" t="s">
        <v>1396</v>
      </c>
      <c r="H859" s="143">
        <v>51</v>
      </c>
      <c r="I859" s="144" t="s">
        <v>3</v>
      </c>
      <c r="J859" s="143">
        <v>434</v>
      </c>
      <c r="K859" s="137">
        <v>42491</v>
      </c>
      <c r="L859" s="137">
        <v>43160</v>
      </c>
      <c r="M859" s="144">
        <f>H859/3.3</f>
        <v>15.454545454545455</v>
      </c>
      <c r="N859" s="144" t="e">
        <f>I859/M859</f>
        <v>#VALUE!</v>
      </c>
    </row>
    <row r="860" spans="1:14" hidden="1">
      <c r="A860" s="143" t="s">
        <v>4</v>
      </c>
      <c r="B860" s="143" t="s">
        <v>1639</v>
      </c>
      <c r="C860" s="143" t="s">
        <v>961</v>
      </c>
      <c r="D860" s="143" t="s">
        <v>483</v>
      </c>
      <c r="E860" s="143" t="s">
        <v>623</v>
      </c>
      <c r="F860" s="143" t="str">
        <f>IF(H860&lt;=60,"소형",IF((H860&gt;60)*(H860&lt;=85)=1,"중소형",IF((H860&gt;85)*(H860&lt;=102)=1,"중형",IF((H860&gt;102)*(H860&lt;=135)=1,"중대형","대형"))))</f>
        <v>소형</v>
      </c>
      <c r="G860" s="143" t="s">
        <v>1041</v>
      </c>
      <c r="H860" s="143">
        <v>59</v>
      </c>
      <c r="I860" s="144" t="s">
        <v>3</v>
      </c>
      <c r="J860" s="143">
        <v>308</v>
      </c>
      <c r="K860" s="137">
        <v>42491</v>
      </c>
      <c r="L860" s="137">
        <v>43160</v>
      </c>
      <c r="M860" s="144">
        <f>H860/3.3</f>
        <v>17.878787878787879</v>
      </c>
      <c r="N860" s="144" t="e">
        <f>I860/M860</f>
        <v>#VALUE!</v>
      </c>
    </row>
    <row r="861" spans="1:14" hidden="1">
      <c r="A861" s="143" t="s">
        <v>4</v>
      </c>
      <c r="B861" s="143" t="s">
        <v>1639</v>
      </c>
      <c r="C861" s="143" t="s">
        <v>961</v>
      </c>
      <c r="D861" s="143" t="s">
        <v>483</v>
      </c>
      <c r="E861" s="143" t="s">
        <v>623</v>
      </c>
      <c r="F861" s="143" t="str">
        <f>IF(H861&lt;=60,"소형",IF((H861&gt;60)*(H861&lt;=85)=1,"중소형",IF((H861&gt;85)*(H861&lt;=102)=1,"중형",IF((H861&gt;102)*(H861&lt;=135)=1,"중대형","대형"))))</f>
        <v>소형</v>
      </c>
      <c r="G861" s="143" t="s">
        <v>1086</v>
      </c>
      <c r="H861" s="143">
        <v>59</v>
      </c>
      <c r="I861" s="144" t="s">
        <v>3</v>
      </c>
      <c r="J861" s="143">
        <v>80</v>
      </c>
      <c r="K861" s="137">
        <v>42491</v>
      </c>
      <c r="L861" s="137">
        <v>43160</v>
      </c>
      <c r="M861" s="144">
        <f>H861/3.3</f>
        <v>17.878787878787879</v>
      </c>
      <c r="N861" s="144" t="e">
        <f>I861/M861</f>
        <v>#VALUE!</v>
      </c>
    </row>
    <row r="862" spans="1:14" hidden="1">
      <c r="A862" s="143" t="s">
        <v>2</v>
      </c>
      <c r="B862" s="143" t="s">
        <v>1678</v>
      </c>
      <c r="C862" s="143" t="s">
        <v>960</v>
      </c>
      <c r="D862" s="143" t="s">
        <v>487</v>
      </c>
      <c r="E862" s="143" t="s">
        <v>683</v>
      </c>
      <c r="F862" s="143" t="str">
        <f>IF(H862&lt;=60,"소형",IF((H862&gt;60)*(H862&lt;=85)=1,"중소형",IF((H862&gt;85)*(H862&lt;=102)=1,"중형",IF((H862&gt;102)*(H862&lt;=135)=1,"중대형","대형"))))</f>
        <v>중소형</v>
      </c>
      <c r="G862" s="143" t="s">
        <v>1179</v>
      </c>
      <c r="H862" s="143">
        <v>74</v>
      </c>
      <c r="I862" s="144">
        <v>25764</v>
      </c>
      <c r="J862" s="143">
        <v>253</v>
      </c>
      <c r="K862" s="137">
        <v>42491</v>
      </c>
      <c r="L862" s="137">
        <v>43160</v>
      </c>
      <c r="M862" s="144">
        <f>H862/3.3</f>
        <v>22.424242424242426</v>
      </c>
      <c r="N862" s="144">
        <f>I862/M862</f>
        <v>1148.9351351351352</v>
      </c>
    </row>
    <row r="863" spans="1:14" hidden="1">
      <c r="A863" s="143" t="s">
        <v>5</v>
      </c>
      <c r="B863" s="143" t="s">
        <v>3547</v>
      </c>
      <c r="C863" s="143" t="s">
        <v>952</v>
      </c>
      <c r="D863" s="143" t="s">
        <v>499</v>
      </c>
      <c r="E863" s="143" t="s">
        <v>537</v>
      </c>
      <c r="F863" s="143" t="str">
        <f>IF(H863&lt;=60,"소형",IF((H863&gt;60)*(H863&lt;=85)=1,"중소형",IF((H863&gt;85)*(H863&lt;=102)=1,"중형",IF((H863&gt;102)*(H863&lt;=135)=1,"중대형","대형"))))</f>
        <v>소형</v>
      </c>
      <c r="G863" s="143" t="s">
        <v>1033</v>
      </c>
      <c r="H863" s="143">
        <v>59</v>
      </c>
      <c r="I863" s="144" t="s">
        <v>3</v>
      </c>
      <c r="J863" s="143">
        <v>191</v>
      </c>
      <c r="K863" s="137">
        <v>42491</v>
      </c>
      <c r="L863" s="137">
        <v>43160</v>
      </c>
      <c r="M863" s="144">
        <f>H863/3.3</f>
        <v>17.878787878787879</v>
      </c>
      <c r="N863" s="144" t="e">
        <f>I863/M863</f>
        <v>#VALUE!</v>
      </c>
    </row>
    <row r="864" spans="1:14" hidden="1">
      <c r="A864" s="143" t="s">
        <v>5</v>
      </c>
      <c r="B864" s="142" t="s">
        <v>3547</v>
      </c>
      <c r="C864" s="143" t="s">
        <v>952</v>
      </c>
      <c r="D864" s="143" t="s">
        <v>499</v>
      </c>
      <c r="E864" s="143" t="s">
        <v>537</v>
      </c>
      <c r="F864" s="143" t="str">
        <f>IF(H864&lt;=60,"소형",IF((H864&gt;60)*(H864&lt;=85)=1,"중소형",IF((H864&gt;85)*(H864&lt;=102)=1,"중형",IF((H864&gt;102)*(H864&lt;=135)=1,"중대형","대형"))))</f>
        <v>소형</v>
      </c>
      <c r="G864" s="143" t="s">
        <v>1031</v>
      </c>
      <c r="H864" s="143">
        <v>59</v>
      </c>
      <c r="I864" s="144" t="s">
        <v>3</v>
      </c>
      <c r="J864" s="143">
        <v>155</v>
      </c>
      <c r="K864" s="137">
        <v>42491</v>
      </c>
      <c r="L864" s="137">
        <v>43160</v>
      </c>
      <c r="M864" s="144">
        <f>H864/3.3</f>
        <v>17.878787878787879</v>
      </c>
      <c r="N864" s="144" t="e">
        <f>I864/M864</f>
        <v>#VALUE!</v>
      </c>
    </row>
    <row r="865" spans="1:14" hidden="1">
      <c r="A865" s="143" t="s">
        <v>5</v>
      </c>
      <c r="B865" s="143" t="s">
        <v>150</v>
      </c>
      <c r="C865" s="143" t="s">
        <v>952</v>
      </c>
      <c r="D865" s="143" t="s">
        <v>499</v>
      </c>
      <c r="E865" s="143" t="s">
        <v>537</v>
      </c>
      <c r="F865" s="143" t="str">
        <f>IF(H865&lt;=60,"소형",IF((H865&gt;60)*(H865&lt;=85)=1,"중소형",IF((H865&gt;85)*(H865&lt;=102)=1,"중형",IF((H865&gt;102)*(H865&lt;=135)=1,"중대형","대형"))))</f>
        <v>소형</v>
      </c>
      <c r="G865" s="143" t="s">
        <v>1065</v>
      </c>
      <c r="H865" s="143">
        <v>59</v>
      </c>
      <c r="I865" s="144" t="s">
        <v>3</v>
      </c>
      <c r="J865" s="143">
        <v>153</v>
      </c>
      <c r="K865" s="137">
        <v>42491</v>
      </c>
      <c r="L865" s="137">
        <v>43160</v>
      </c>
      <c r="M865" s="144">
        <f>H865/3.3</f>
        <v>17.878787878787879</v>
      </c>
      <c r="N865" s="144" t="e">
        <f>I865/M865</f>
        <v>#VALUE!</v>
      </c>
    </row>
    <row r="866" spans="1:14" hidden="1">
      <c r="A866" s="143" t="s">
        <v>5</v>
      </c>
      <c r="B866" s="143" t="s">
        <v>1680</v>
      </c>
      <c r="C866" s="143" t="s">
        <v>966</v>
      </c>
      <c r="D866" s="143" t="s">
        <v>522</v>
      </c>
      <c r="E866" s="143" t="s">
        <v>790</v>
      </c>
      <c r="F866" s="143" t="str">
        <f>IF(H866&lt;=60,"소형",IF((H866&gt;60)*(H866&lt;=85)=1,"중소형",IF((H866&gt;85)*(H866&lt;=102)=1,"중형",IF((H866&gt;102)*(H866&lt;=135)=1,"중대형","대형"))))</f>
        <v>소형</v>
      </c>
      <c r="G866" s="143" t="s">
        <v>1054</v>
      </c>
      <c r="H866" s="143">
        <v>59</v>
      </c>
      <c r="I866" s="144" t="s">
        <v>3</v>
      </c>
      <c r="J866" s="143">
        <v>219</v>
      </c>
      <c r="K866" s="137">
        <v>42522</v>
      </c>
      <c r="L866" s="137">
        <v>43160</v>
      </c>
      <c r="M866" s="144">
        <f>H866/3.3</f>
        <v>17.878787878787879</v>
      </c>
      <c r="N866" s="144" t="e">
        <f>I866/M866</f>
        <v>#VALUE!</v>
      </c>
    </row>
    <row r="867" spans="1:14" hidden="1">
      <c r="A867" s="143" t="s">
        <v>2</v>
      </c>
      <c r="B867" s="143" t="s">
        <v>1640</v>
      </c>
      <c r="C867" s="143" t="s">
        <v>952</v>
      </c>
      <c r="D867" s="143" t="s">
        <v>1641</v>
      </c>
      <c r="E867" s="143" t="s">
        <v>1642</v>
      </c>
      <c r="F867" s="143" t="str">
        <f>IF(H867&lt;=60,"소형",IF((H867&gt;60)*(H867&lt;=85)=1,"중소형",IF((H867&gt;85)*(H867&lt;=102)=1,"중형",IF((H867&gt;102)*(H867&lt;=135)=1,"중대형","대형"))))</f>
        <v>중소형</v>
      </c>
      <c r="G867" s="143" t="s">
        <v>1006</v>
      </c>
      <c r="H867" s="143">
        <v>84</v>
      </c>
      <c r="I867" s="144">
        <v>19860</v>
      </c>
      <c r="J867" s="143">
        <v>195</v>
      </c>
      <c r="K867" s="137">
        <v>42552</v>
      </c>
      <c r="L867" s="137">
        <v>43160</v>
      </c>
      <c r="M867" s="144">
        <f>H867/3.3</f>
        <v>25.454545454545457</v>
      </c>
      <c r="N867" s="144">
        <f>I867/M867</f>
        <v>780.21428571428567</v>
      </c>
    </row>
    <row r="868" spans="1:14" hidden="1">
      <c r="A868" s="143" t="s">
        <v>2</v>
      </c>
      <c r="B868" s="143" t="s">
        <v>3533</v>
      </c>
      <c r="C868" s="143" t="s">
        <v>952</v>
      </c>
      <c r="D868" s="143" t="s">
        <v>1641</v>
      </c>
      <c r="E868" s="143" t="s">
        <v>1642</v>
      </c>
      <c r="F868" s="143" t="str">
        <f>IF(H868&lt;=60,"소형",IF((H868&gt;60)*(H868&lt;=85)=1,"중소형",IF((H868&gt;85)*(H868&lt;=102)=1,"중형",IF((H868&gt;102)*(H868&lt;=135)=1,"중대형","대형"))))</f>
        <v>중소형</v>
      </c>
      <c r="G868" s="143" t="s">
        <v>1021</v>
      </c>
      <c r="H868" s="143">
        <v>84</v>
      </c>
      <c r="I868" s="144">
        <v>19731</v>
      </c>
      <c r="J868" s="143">
        <v>87</v>
      </c>
      <c r="K868" s="137">
        <v>42552</v>
      </c>
      <c r="L868" s="137">
        <v>43160</v>
      </c>
      <c r="M868" s="144">
        <f>H868/3.3</f>
        <v>25.454545454545457</v>
      </c>
      <c r="N868" s="144">
        <f>I868/M868</f>
        <v>775.14642857142849</v>
      </c>
    </row>
    <row r="869" spans="1:14" hidden="1">
      <c r="A869" s="143" t="s">
        <v>2</v>
      </c>
      <c r="B869" s="143" t="s">
        <v>1640</v>
      </c>
      <c r="C869" s="143" t="s">
        <v>952</v>
      </c>
      <c r="D869" s="143" t="s">
        <v>1641</v>
      </c>
      <c r="E869" s="143" t="s">
        <v>1642</v>
      </c>
      <c r="F869" s="143" t="str">
        <f>IF(H869&lt;=60,"소형",IF((H869&gt;60)*(H869&lt;=85)=1,"중소형",IF((H869&gt;85)*(H869&lt;=102)=1,"중형",IF((H869&gt;102)*(H869&lt;=135)=1,"중대형","대형"))))</f>
        <v>중소형</v>
      </c>
      <c r="G869" s="143" t="s">
        <v>1030</v>
      </c>
      <c r="H869" s="143">
        <v>84</v>
      </c>
      <c r="I869" s="144">
        <v>19860</v>
      </c>
      <c r="J869" s="143">
        <v>210</v>
      </c>
      <c r="K869" s="137">
        <v>42552</v>
      </c>
      <c r="L869" s="137">
        <v>43160</v>
      </c>
      <c r="M869" s="144">
        <f>H869/3.3</f>
        <v>25.454545454545457</v>
      </c>
      <c r="N869" s="144">
        <f>I869/M869</f>
        <v>780.21428571428567</v>
      </c>
    </row>
    <row r="870" spans="1:14" hidden="1">
      <c r="A870" s="143" t="s">
        <v>5</v>
      </c>
      <c r="B870" s="143" t="s">
        <v>1643</v>
      </c>
      <c r="C870" s="143" t="s">
        <v>952</v>
      </c>
      <c r="D870" s="143" t="s">
        <v>499</v>
      </c>
      <c r="E870" s="143" t="s">
        <v>636</v>
      </c>
      <c r="F870" s="143" t="str">
        <f>IF(H870&lt;=60,"소형",IF((H870&gt;60)*(H870&lt;=85)=1,"중소형",IF((H870&gt;85)*(H870&lt;=102)=1,"중형",IF((H870&gt;102)*(H870&lt;=135)=1,"중대형","대형"))))</f>
        <v>중형</v>
      </c>
      <c r="G870" s="143" t="s">
        <v>1644</v>
      </c>
      <c r="H870" s="143">
        <v>96</v>
      </c>
      <c r="I870" s="144" t="s">
        <v>3</v>
      </c>
      <c r="J870" s="143">
        <v>22</v>
      </c>
      <c r="K870" s="137">
        <v>42583</v>
      </c>
      <c r="L870" s="137">
        <v>43160</v>
      </c>
      <c r="M870" s="144">
        <f>H870/3.3</f>
        <v>29.090909090909093</v>
      </c>
      <c r="N870" s="144" t="e">
        <f>I870/M870</f>
        <v>#VALUE!</v>
      </c>
    </row>
    <row r="871" spans="1:14" hidden="1">
      <c r="A871" s="143" t="s">
        <v>5</v>
      </c>
      <c r="B871" s="143" t="s">
        <v>3534</v>
      </c>
      <c r="C871" s="143" t="s">
        <v>952</v>
      </c>
      <c r="D871" s="143" t="s">
        <v>499</v>
      </c>
      <c r="E871" s="143" t="s">
        <v>636</v>
      </c>
      <c r="F871" s="143" t="str">
        <f>IF(H871&lt;=60,"소형",IF((H871&gt;60)*(H871&lt;=85)=1,"중소형",IF((H871&gt;85)*(H871&lt;=102)=1,"중형",IF((H871&gt;102)*(H871&lt;=135)=1,"중대형","대형"))))</f>
        <v>중형</v>
      </c>
      <c r="G871" s="143" t="s">
        <v>1645</v>
      </c>
      <c r="H871" s="143">
        <v>96</v>
      </c>
      <c r="I871" s="144" t="s">
        <v>3</v>
      </c>
      <c r="J871" s="143">
        <v>22</v>
      </c>
      <c r="K871" s="137">
        <v>42583</v>
      </c>
      <c r="L871" s="137">
        <v>43160</v>
      </c>
      <c r="M871" s="144">
        <f>H871/3.3</f>
        <v>29.090909090909093</v>
      </c>
      <c r="N871" s="144" t="e">
        <f>I871/M871</f>
        <v>#VALUE!</v>
      </c>
    </row>
    <row r="872" spans="1:14" hidden="1">
      <c r="A872" s="143" t="s">
        <v>5</v>
      </c>
      <c r="B872" s="143" t="s">
        <v>1643</v>
      </c>
      <c r="C872" s="143" t="s">
        <v>952</v>
      </c>
      <c r="D872" s="143" t="s">
        <v>499</v>
      </c>
      <c r="E872" s="143" t="s">
        <v>636</v>
      </c>
      <c r="F872" s="143" t="str">
        <f>IF(H872&lt;=60,"소형",IF((H872&gt;60)*(H872&lt;=85)=1,"중소형",IF((H872&gt;85)*(H872&lt;=102)=1,"중형",IF((H872&gt;102)*(H872&lt;=135)=1,"중대형","대형"))))</f>
        <v>중형</v>
      </c>
      <c r="G872" s="143" t="s">
        <v>1646</v>
      </c>
      <c r="H872" s="143">
        <v>97</v>
      </c>
      <c r="I872" s="144" t="s">
        <v>3</v>
      </c>
      <c r="J872" s="143">
        <v>4</v>
      </c>
      <c r="K872" s="137">
        <v>42583</v>
      </c>
      <c r="L872" s="137">
        <v>43160</v>
      </c>
      <c r="M872" s="144">
        <f>H872/3.3</f>
        <v>29.393939393939394</v>
      </c>
      <c r="N872" s="144" t="e">
        <f>I872/M872</f>
        <v>#VALUE!</v>
      </c>
    </row>
    <row r="873" spans="1:14" hidden="1">
      <c r="A873" s="143" t="s">
        <v>5</v>
      </c>
      <c r="B873" s="143" t="s">
        <v>1643</v>
      </c>
      <c r="C873" s="143" t="s">
        <v>952</v>
      </c>
      <c r="D873" s="143" t="s">
        <v>499</v>
      </c>
      <c r="E873" s="143" t="s">
        <v>636</v>
      </c>
      <c r="F873" s="143" t="str">
        <f>IF(H873&lt;=60,"소형",IF((H873&gt;60)*(H873&lt;=85)=1,"중소형",IF((H873&gt;85)*(H873&lt;=102)=1,"중형",IF((H873&gt;102)*(H873&lt;=135)=1,"중대형","대형"))))</f>
        <v>중형</v>
      </c>
      <c r="G873" s="143" t="s">
        <v>1647</v>
      </c>
      <c r="H873" s="143">
        <v>97</v>
      </c>
      <c r="I873" s="144" t="s">
        <v>3</v>
      </c>
      <c r="J873" s="143">
        <v>4</v>
      </c>
      <c r="K873" s="137">
        <v>42583</v>
      </c>
      <c r="L873" s="137">
        <v>43160</v>
      </c>
      <c r="M873" s="144">
        <f>H873/3.3</f>
        <v>29.393939393939394</v>
      </c>
      <c r="N873" s="144" t="e">
        <f>I873/M873</f>
        <v>#VALUE!</v>
      </c>
    </row>
    <row r="874" spans="1:14" hidden="1">
      <c r="A874" s="143" t="s">
        <v>5</v>
      </c>
      <c r="B874" s="143" t="s">
        <v>1643</v>
      </c>
      <c r="C874" s="143" t="s">
        <v>952</v>
      </c>
      <c r="D874" s="143" t="s">
        <v>499</v>
      </c>
      <c r="E874" s="143" t="s">
        <v>636</v>
      </c>
      <c r="F874" s="143" t="str">
        <f>IF(H874&lt;=60,"소형",IF((H874&gt;60)*(H874&lt;=85)=1,"중소형",IF((H874&gt;85)*(H874&lt;=102)=1,"중형",IF((H874&gt;102)*(H874&lt;=135)=1,"중대형","대형"))))</f>
        <v>중형</v>
      </c>
      <c r="G874" s="143" t="s">
        <v>1648</v>
      </c>
      <c r="H874" s="143">
        <v>98</v>
      </c>
      <c r="I874" s="144" t="s">
        <v>3</v>
      </c>
      <c r="J874" s="143">
        <v>26</v>
      </c>
      <c r="K874" s="137">
        <v>42583</v>
      </c>
      <c r="L874" s="137">
        <v>43160</v>
      </c>
      <c r="M874" s="144">
        <f>H874/3.3</f>
        <v>29.696969696969699</v>
      </c>
      <c r="N874" s="144" t="e">
        <f>I874/M874</f>
        <v>#VALUE!</v>
      </c>
    </row>
    <row r="875" spans="1:14" hidden="1">
      <c r="A875" s="143" t="s">
        <v>5</v>
      </c>
      <c r="B875" s="143" t="s">
        <v>1643</v>
      </c>
      <c r="C875" s="143" t="s">
        <v>952</v>
      </c>
      <c r="D875" s="143" t="s">
        <v>499</v>
      </c>
      <c r="E875" s="143" t="s">
        <v>636</v>
      </c>
      <c r="F875" s="143" t="str">
        <f>IF(H875&lt;=60,"소형",IF((H875&gt;60)*(H875&lt;=85)=1,"중소형",IF((H875&gt;85)*(H875&lt;=102)=1,"중형",IF((H875&gt;102)*(H875&lt;=135)=1,"중대형","대형"))))</f>
        <v>중형</v>
      </c>
      <c r="G875" s="143" t="s">
        <v>1649</v>
      </c>
      <c r="H875" s="143">
        <v>99</v>
      </c>
      <c r="I875" s="144" t="s">
        <v>3</v>
      </c>
      <c r="J875" s="143">
        <v>2</v>
      </c>
      <c r="K875" s="137">
        <v>42583</v>
      </c>
      <c r="L875" s="137">
        <v>43160</v>
      </c>
      <c r="M875" s="144">
        <f>H875/3.3</f>
        <v>30</v>
      </c>
      <c r="N875" s="144" t="e">
        <f>I875/M875</f>
        <v>#VALUE!</v>
      </c>
    </row>
    <row r="876" spans="1:14" hidden="1">
      <c r="A876" s="143" t="s">
        <v>5</v>
      </c>
      <c r="B876" s="143" t="s">
        <v>1643</v>
      </c>
      <c r="C876" s="143" t="s">
        <v>952</v>
      </c>
      <c r="D876" s="143" t="s">
        <v>499</v>
      </c>
      <c r="E876" s="143" t="s">
        <v>636</v>
      </c>
      <c r="F876" s="143" t="str">
        <f>IF(H876&lt;=60,"소형",IF((H876&gt;60)*(H876&lt;=85)=1,"중소형",IF((H876&gt;85)*(H876&lt;=102)=1,"중형",IF((H876&gt;102)*(H876&lt;=135)=1,"중대형","대형"))))</f>
        <v>중대형</v>
      </c>
      <c r="G876" s="143" t="s">
        <v>1650</v>
      </c>
      <c r="H876" s="143">
        <v>103</v>
      </c>
      <c r="I876" s="144" t="s">
        <v>3</v>
      </c>
      <c r="J876" s="143">
        <v>26</v>
      </c>
      <c r="K876" s="137">
        <v>42583</v>
      </c>
      <c r="L876" s="137">
        <v>43160</v>
      </c>
      <c r="M876" s="144">
        <f>H876/3.3</f>
        <v>31.212121212121215</v>
      </c>
      <c r="N876" s="144" t="e">
        <f>I876/M876</f>
        <v>#VALUE!</v>
      </c>
    </row>
    <row r="877" spans="1:14" hidden="1">
      <c r="A877" s="143" t="s">
        <v>5</v>
      </c>
      <c r="B877" s="143" t="s">
        <v>1643</v>
      </c>
      <c r="C877" s="143" t="s">
        <v>952</v>
      </c>
      <c r="D877" s="143" t="s">
        <v>499</v>
      </c>
      <c r="E877" s="143" t="s">
        <v>636</v>
      </c>
      <c r="F877" s="143" t="str">
        <f>IF(H877&lt;=60,"소형",IF((H877&gt;60)*(H877&lt;=85)=1,"중소형",IF((H877&gt;85)*(H877&lt;=102)=1,"중형",IF((H877&gt;102)*(H877&lt;=135)=1,"중대형","대형"))))</f>
        <v>중대형</v>
      </c>
      <c r="G877" s="143" t="s">
        <v>1651</v>
      </c>
      <c r="H877" s="143">
        <v>103</v>
      </c>
      <c r="I877" s="144" t="s">
        <v>3</v>
      </c>
      <c r="J877" s="143">
        <v>2</v>
      </c>
      <c r="K877" s="137">
        <v>42583</v>
      </c>
      <c r="L877" s="137">
        <v>43160</v>
      </c>
      <c r="M877" s="144">
        <f>H877/3.3</f>
        <v>31.212121212121215</v>
      </c>
      <c r="N877" s="144" t="e">
        <f>I877/M877</f>
        <v>#VALUE!</v>
      </c>
    </row>
    <row r="878" spans="1:14" hidden="1">
      <c r="A878" s="143" t="s">
        <v>5</v>
      </c>
      <c r="B878" s="143" t="s">
        <v>1643</v>
      </c>
      <c r="C878" s="143" t="s">
        <v>952</v>
      </c>
      <c r="D878" s="143" t="s">
        <v>499</v>
      </c>
      <c r="E878" s="143" t="s">
        <v>636</v>
      </c>
      <c r="F878" s="143" t="str">
        <f>IF(H878&lt;=60,"소형",IF((H878&gt;60)*(H878&lt;=85)=1,"중소형",IF((H878&gt;85)*(H878&lt;=102)=1,"중형",IF((H878&gt;102)*(H878&lt;=135)=1,"중대형","대형"))))</f>
        <v>중대형</v>
      </c>
      <c r="G878" s="143" t="s">
        <v>1652</v>
      </c>
      <c r="H878" s="143">
        <v>106</v>
      </c>
      <c r="I878" s="144" t="s">
        <v>3</v>
      </c>
      <c r="J878" s="143">
        <v>2</v>
      </c>
      <c r="K878" s="137">
        <v>42583</v>
      </c>
      <c r="L878" s="137">
        <v>43160</v>
      </c>
      <c r="M878" s="144">
        <f>H878/3.3</f>
        <v>32.121212121212125</v>
      </c>
      <c r="N878" s="144" t="e">
        <f>I878/M878</f>
        <v>#VALUE!</v>
      </c>
    </row>
    <row r="879" spans="1:14" hidden="1">
      <c r="A879" s="143" t="s">
        <v>5</v>
      </c>
      <c r="B879" s="143" t="s">
        <v>1643</v>
      </c>
      <c r="C879" s="143" t="s">
        <v>952</v>
      </c>
      <c r="D879" s="143" t="s">
        <v>499</v>
      </c>
      <c r="E879" s="143" t="s">
        <v>636</v>
      </c>
      <c r="F879" s="143" t="str">
        <f>IF(H879&lt;=60,"소형",IF((H879&gt;60)*(H879&lt;=85)=1,"중소형",IF((H879&gt;85)*(H879&lt;=102)=1,"중형",IF((H879&gt;102)*(H879&lt;=135)=1,"중대형","대형"))))</f>
        <v>중대형</v>
      </c>
      <c r="G879" s="143" t="s">
        <v>1653</v>
      </c>
      <c r="H879" s="143">
        <v>106</v>
      </c>
      <c r="I879" s="144" t="s">
        <v>3</v>
      </c>
      <c r="J879" s="143">
        <v>2</v>
      </c>
      <c r="K879" s="137">
        <v>42583</v>
      </c>
      <c r="L879" s="137">
        <v>43160</v>
      </c>
      <c r="M879" s="144">
        <f>H879/3.3</f>
        <v>32.121212121212125</v>
      </c>
      <c r="N879" s="144" t="e">
        <f>I879/M879</f>
        <v>#VALUE!</v>
      </c>
    </row>
    <row r="880" spans="1:14" hidden="1">
      <c r="A880" s="143" t="s">
        <v>5</v>
      </c>
      <c r="B880" s="143" t="s">
        <v>1643</v>
      </c>
      <c r="C880" s="143" t="s">
        <v>952</v>
      </c>
      <c r="D880" s="143" t="s">
        <v>499</v>
      </c>
      <c r="E880" s="143" t="s">
        <v>636</v>
      </c>
      <c r="F880" s="143" t="str">
        <f>IF(H880&lt;=60,"소형",IF((H880&gt;60)*(H880&lt;=85)=1,"중소형",IF((H880&gt;85)*(H880&lt;=102)=1,"중형",IF((H880&gt;102)*(H880&lt;=135)=1,"중대형","대형"))))</f>
        <v>중대형</v>
      </c>
      <c r="G880" s="143" t="s">
        <v>1654</v>
      </c>
      <c r="H880" s="143">
        <v>106</v>
      </c>
      <c r="I880" s="144" t="s">
        <v>3</v>
      </c>
      <c r="J880" s="143">
        <v>4</v>
      </c>
      <c r="K880" s="137">
        <v>42583</v>
      </c>
      <c r="L880" s="137">
        <v>43160</v>
      </c>
      <c r="M880" s="144">
        <f>H880/3.3</f>
        <v>32.121212121212125</v>
      </c>
      <c r="N880" s="144" t="e">
        <f>I880/M880</f>
        <v>#VALUE!</v>
      </c>
    </row>
    <row r="881" spans="1:14" hidden="1">
      <c r="A881" s="143" t="s">
        <v>5</v>
      </c>
      <c r="B881" s="143" t="s">
        <v>1655</v>
      </c>
      <c r="C881" s="143" t="s">
        <v>952</v>
      </c>
      <c r="D881" s="143" t="s">
        <v>499</v>
      </c>
      <c r="E881" s="143" t="s">
        <v>636</v>
      </c>
      <c r="F881" s="143" t="str">
        <f>IF(H881&lt;=60,"소형",IF((H881&gt;60)*(H881&lt;=85)=1,"중소형",IF((H881&gt;85)*(H881&lt;=102)=1,"중형",IF((H881&gt;102)*(H881&lt;=135)=1,"중대형","대형"))))</f>
        <v>중형</v>
      </c>
      <c r="G881" s="143" t="s">
        <v>1656</v>
      </c>
      <c r="H881" s="143">
        <v>97</v>
      </c>
      <c r="I881" s="144" t="s">
        <v>3</v>
      </c>
      <c r="J881" s="143">
        <v>10</v>
      </c>
      <c r="K881" s="137">
        <v>42583</v>
      </c>
      <c r="L881" s="137">
        <v>43160</v>
      </c>
      <c r="M881" s="144">
        <f>H881/3.3</f>
        <v>29.393939393939394</v>
      </c>
      <c r="N881" s="144" t="e">
        <f>I881/M881</f>
        <v>#VALUE!</v>
      </c>
    </row>
    <row r="882" spans="1:14" hidden="1">
      <c r="A882" s="143" t="s">
        <v>5</v>
      </c>
      <c r="B882" s="143" t="s">
        <v>1655</v>
      </c>
      <c r="C882" s="143" t="s">
        <v>952</v>
      </c>
      <c r="D882" s="143" t="s">
        <v>499</v>
      </c>
      <c r="E882" s="143" t="s">
        <v>636</v>
      </c>
      <c r="F882" s="143" t="str">
        <f>IF(H882&lt;=60,"소형",IF((H882&gt;60)*(H882&lt;=85)=1,"중소형",IF((H882&gt;85)*(H882&lt;=102)=1,"중형",IF((H882&gt;102)*(H882&lt;=135)=1,"중대형","대형"))))</f>
        <v>중형</v>
      </c>
      <c r="G882" s="143" t="s">
        <v>1657</v>
      </c>
      <c r="H882" s="143">
        <v>97</v>
      </c>
      <c r="I882" s="144" t="s">
        <v>3</v>
      </c>
      <c r="J882" s="143">
        <v>10</v>
      </c>
      <c r="K882" s="137">
        <v>42583</v>
      </c>
      <c r="L882" s="137">
        <v>43160</v>
      </c>
      <c r="M882" s="144">
        <f>H882/3.3</f>
        <v>29.393939393939394</v>
      </c>
      <c r="N882" s="144" t="e">
        <f>I882/M882</f>
        <v>#VALUE!</v>
      </c>
    </row>
    <row r="883" spans="1:14" hidden="1">
      <c r="A883" s="143" t="s">
        <v>5</v>
      </c>
      <c r="B883" s="143" t="s">
        <v>1655</v>
      </c>
      <c r="C883" s="143" t="s">
        <v>952</v>
      </c>
      <c r="D883" s="143" t="s">
        <v>499</v>
      </c>
      <c r="E883" s="143" t="s">
        <v>636</v>
      </c>
      <c r="F883" s="143" t="str">
        <f>IF(H883&lt;=60,"소형",IF((H883&gt;60)*(H883&lt;=85)=1,"중소형",IF((H883&gt;85)*(H883&lt;=102)=1,"중형",IF((H883&gt;102)*(H883&lt;=135)=1,"중대형","대형"))))</f>
        <v>중형</v>
      </c>
      <c r="G883" s="143" t="s">
        <v>1644</v>
      </c>
      <c r="H883" s="143">
        <v>96</v>
      </c>
      <c r="I883" s="144" t="s">
        <v>3</v>
      </c>
      <c r="J883" s="143">
        <v>44</v>
      </c>
      <c r="K883" s="137">
        <v>42583</v>
      </c>
      <c r="L883" s="137">
        <v>43160</v>
      </c>
      <c r="M883" s="144">
        <f>H883/3.3</f>
        <v>29.090909090909093</v>
      </c>
      <c r="N883" s="144" t="e">
        <f>I883/M883</f>
        <v>#VALUE!</v>
      </c>
    </row>
    <row r="884" spans="1:14" hidden="1">
      <c r="A884" s="143" t="s">
        <v>5</v>
      </c>
      <c r="B884" s="143" t="s">
        <v>1655</v>
      </c>
      <c r="C884" s="143" t="s">
        <v>952</v>
      </c>
      <c r="D884" s="143" t="s">
        <v>499</v>
      </c>
      <c r="E884" s="143" t="s">
        <v>636</v>
      </c>
      <c r="F884" s="143" t="str">
        <f>IF(H884&lt;=60,"소형",IF((H884&gt;60)*(H884&lt;=85)=1,"중소형",IF((H884&gt;85)*(H884&lt;=102)=1,"중형",IF((H884&gt;102)*(H884&lt;=135)=1,"중대형","대형"))))</f>
        <v>중형</v>
      </c>
      <c r="G884" s="143" t="s">
        <v>1645</v>
      </c>
      <c r="H884" s="143">
        <v>96</v>
      </c>
      <c r="I884" s="144" t="s">
        <v>3</v>
      </c>
      <c r="J884" s="143">
        <v>44</v>
      </c>
      <c r="K884" s="137">
        <v>42583</v>
      </c>
      <c r="L884" s="137">
        <v>43160</v>
      </c>
      <c r="M884" s="144">
        <f>H884/3.3</f>
        <v>29.090909090909093</v>
      </c>
      <c r="N884" s="144" t="e">
        <f>I884/M884</f>
        <v>#VALUE!</v>
      </c>
    </row>
    <row r="885" spans="1:14" hidden="1">
      <c r="A885" s="143" t="s">
        <v>5</v>
      </c>
      <c r="B885" s="143" t="s">
        <v>1655</v>
      </c>
      <c r="C885" s="143" t="s">
        <v>952</v>
      </c>
      <c r="D885" s="143" t="s">
        <v>499</v>
      </c>
      <c r="E885" s="143" t="s">
        <v>636</v>
      </c>
      <c r="F885" s="143" t="str">
        <f>IF(H885&lt;=60,"소형",IF((H885&gt;60)*(H885&lt;=85)=1,"중소형",IF((H885&gt;85)*(H885&lt;=102)=1,"중형",IF((H885&gt;102)*(H885&lt;=135)=1,"중대형","대형"))))</f>
        <v>중형</v>
      </c>
      <c r="G885" s="143" t="s">
        <v>1648</v>
      </c>
      <c r="H885" s="143">
        <v>98</v>
      </c>
      <c r="I885" s="144" t="s">
        <v>3</v>
      </c>
      <c r="J885" s="143">
        <v>43</v>
      </c>
      <c r="K885" s="137">
        <v>42583</v>
      </c>
      <c r="L885" s="137">
        <v>43160</v>
      </c>
      <c r="M885" s="144">
        <f>H885/3.3</f>
        <v>29.696969696969699</v>
      </c>
      <c r="N885" s="144" t="e">
        <f>I885/M885</f>
        <v>#VALUE!</v>
      </c>
    </row>
    <row r="886" spans="1:14" hidden="1">
      <c r="A886" s="143" t="s">
        <v>5</v>
      </c>
      <c r="B886" s="143" t="s">
        <v>1655</v>
      </c>
      <c r="C886" s="143" t="s">
        <v>952</v>
      </c>
      <c r="D886" s="143" t="s">
        <v>499</v>
      </c>
      <c r="E886" s="143" t="s">
        <v>636</v>
      </c>
      <c r="F886" s="143" t="str">
        <f>IF(H886&lt;=60,"소형",IF((H886&gt;60)*(H886&lt;=85)=1,"중소형",IF((H886&gt;85)*(H886&lt;=102)=1,"중형",IF((H886&gt;102)*(H886&lt;=135)=1,"중대형","대형"))))</f>
        <v>중형</v>
      </c>
      <c r="G886" s="143" t="s">
        <v>1658</v>
      </c>
      <c r="H886" s="143">
        <v>98</v>
      </c>
      <c r="I886" s="144" t="s">
        <v>3</v>
      </c>
      <c r="J886" s="143">
        <v>20</v>
      </c>
      <c r="K886" s="137">
        <v>42583</v>
      </c>
      <c r="L886" s="137">
        <v>43160</v>
      </c>
      <c r="M886" s="144">
        <f>H886/3.3</f>
        <v>29.696969696969699</v>
      </c>
      <c r="N886" s="144" t="e">
        <f>I886/M886</f>
        <v>#VALUE!</v>
      </c>
    </row>
    <row r="887" spans="1:14" hidden="1">
      <c r="A887" s="143" t="s">
        <v>5</v>
      </c>
      <c r="B887" s="143" t="s">
        <v>1655</v>
      </c>
      <c r="C887" s="143" t="s">
        <v>952</v>
      </c>
      <c r="D887" s="143" t="s">
        <v>499</v>
      </c>
      <c r="E887" s="143" t="s">
        <v>636</v>
      </c>
      <c r="F887" s="143" t="str">
        <f>IF(H887&lt;=60,"소형",IF((H887&gt;60)*(H887&lt;=85)=1,"중소형",IF((H887&gt;85)*(H887&lt;=102)=1,"중형",IF((H887&gt;102)*(H887&lt;=135)=1,"중대형","대형"))))</f>
        <v>중형</v>
      </c>
      <c r="G887" s="143" t="s">
        <v>1659</v>
      </c>
      <c r="H887" s="143">
        <v>98</v>
      </c>
      <c r="I887" s="144" t="s">
        <v>3</v>
      </c>
      <c r="J887" s="143">
        <v>20</v>
      </c>
      <c r="K887" s="137">
        <v>42583</v>
      </c>
      <c r="L887" s="137">
        <v>43160</v>
      </c>
      <c r="M887" s="144">
        <f>H887/3.3</f>
        <v>29.696969696969699</v>
      </c>
      <c r="N887" s="144" t="e">
        <f>I887/M887</f>
        <v>#VALUE!</v>
      </c>
    </row>
    <row r="888" spans="1:14" hidden="1">
      <c r="A888" s="143" t="s">
        <v>5</v>
      </c>
      <c r="B888" s="143" t="s">
        <v>1655</v>
      </c>
      <c r="C888" s="143" t="s">
        <v>952</v>
      </c>
      <c r="D888" s="143" t="s">
        <v>499</v>
      </c>
      <c r="E888" s="143" t="s">
        <v>636</v>
      </c>
      <c r="F888" s="143" t="str">
        <f>IF(H888&lt;=60,"소형",IF((H888&gt;60)*(H888&lt;=85)=1,"중소형",IF((H888&gt;85)*(H888&lt;=102)=1,"중형",IF((H888&gt;102)*(H888&lt;=135)=1,"중대형","대형"))))</f>
        <v>중형</v>
      </c>
      <c r="G888" s="143" t="s">
        <v>1660</v>
      </c>
      <c r="H888" s="143">
        <v>97</v>
      </c>
      <c r="I888" s="144" t="s">
        <v>3</v>
      </c>
      <c r="J888" s="143">
        <v>4</v>
      </c>
      <c r="K888" s="137">
        <v>42583</v>
      </c>
      <c r="L888" s="137">
        <v>43160</v>
      </c>
      <c r="M888" s="144">
        <f>H888/3.3</f>
        <v>29.393939393939394</v>
      </c>
      <c r="N888" s="144" t="e">
        <f>I888/M888</f>
        <v>#VALUE!</v>
      </c>
    </row>
    <row r="889" spans="1:14" hidden="1">
      <c r="A889" s="143" t="s">
        <v>5</v>
      </c>
      <c r="B889" s="143" t="s">
        <v>1655</v>
      </c>
      <c r="C889" s="143" t="s">
        <v>952</v>
      </c>
      <c r="D889" s="143" t="s">
        <v>499</v>
      </c>
      <c r="E889" s="143" t="s">
        <v>636</v>
      </c>
      <c r="F889" s="143" t="str">
        <f>IF(H889&lt;=60,"소형",IF((H889&gt;60)*(H889&lt;=85)=1,"중소형",IF((H889&gt;85)*(H889&lt;=102)=1,"중형",IF((H889&gt;102)*(H889&lt;=135)=1,"중대형","대형"))))</f>
        <v>중형</v>
      </c>
      <c r="G889" s="143" t="s">
        <v>1661</v>
      </c>
      <c r="H889" s="143">
        <v>99</v>
      </c>
      <c r="I889" s="144" t="s">
        <v>3</v>
      </c>
      <c r="J889" s="143">
        <v>4</v>
      </c>
      <c r="K889" s="137">
        <v>42583</v>
      </c>
      <c r="L889" s="137">
        <v>43160</v>
      </c>
      <c r="M889" s="144">
        <f>H889/3.3</f>
        <v>30</v>
      </c>
      <c r="N889" s="144" t="e">
        <f>I889/M889</f>
        <v>#VALUE!</v>
      </c>
    </row>
    <row r="890" spans="1:14" hidden="1">
      <c r="A890" s="143" t="s">
        <v>5</v>
      </c>
      <c r="B890" s="143" t="s">
        <v>1655</v>
      </c>
      <c r="C890" s="143" t="s">
        <v>952</v>
      </c>
      <c r="D890" s="143" t="s">
        <v>499</v>
      </c>
      <c r="E890" s="143" t="s">
        <v>636</v>
      </c>
      <c r="F890" s="143" t="str">
        <f>IF(H890&lt;=60,"소형",IF((H890&gt;60)*(H890&lt;=85)=1,"중소형",IF((H890&gt;85)*(H890&lt;=102)=1,"중형",IF((H890&gt;102)*(H890&lt;=135)=1,"중대형","대형"))))</f>
        <v>중형</v>
      </c>
      <c r="G890" s="143" t="s">
        <v>1649</v>
      </c>
      <c r="H890" s="143">
        <v>99</v>
      </c>
      <c r="I890" s="144" t="s">
        <v>3</v>
      </c>
      <c r="J890" s="143">
        <v>5</v>
      </c>
      <c r="K890" s="137">
        <v>42583</v>
      </c>
      <c r="L890" s="137">
        <v>43160</v>
      </c>
      <c r="M890" s="144">
        <f>H890/3.3</f>
        <v>30</v>
      </c>
      <c r="N890" s="144" t="e">
        <f>I890/M890</f>
        <v>#VALUE!</v>
      </c>
    </row>
    <row r="891" spans="1:14" hidden="1">
      <c r="A891" s="143" t="s">
        <v>5</v>
      </c>
      <c r="B891" s="143" t="s">
        <v>1655</v>
      </c>
      <c r="C891" s="143" t="s">
        <v>952</v>
      </c>
      <c r="D891" s="143" t="s">
        <v>499</v>
      </c>
      <c r="E891" s="143" t="s">
        <v>636</v>
      </c>
      <c r="F891" s="143" t="str">
        <f>IF(H891&lt;=60,"소형",IF((H891&gt;60)*(H891&lt;=85)=1,"중소형",IF((H891&gt;85)*(H891&lt;=102)=1,"중형",IF((H891&gt;102)*(H891&lt;=135)=1,"중대형","대형"))))</f>
        <v>중형</v>
      </c>
      <c r="G891" s="143" t="s">
        <v>1662</v>
      </c>
      <c r="H891" s="143">
        <v>100</v>
      </c>
      <c r="I891" s="144" t="s">
        <v>3</v>
      </c>
      <c r="J891" s="143">
        <v>4</v>
      </c>
      <c r="K891" s="137">
        <v>42583</v>
      </c>
      <c r="L891" s="137">
        <v>43160</v>
      </c>
      <c r="M891" s="144">
        <f>H891/3.3</f>
        <v>30.303030303030305</v>
      </c>
      <c r="N891" s="144" t="e">
        <f>I891/M891</f>
        <v>#VALUE!</v>
      </c>
    </row>
    <row r="892" spans="1:14" hidden="1">
      <c r="A892" s="143" t="s">
        <v>5</v>
      </c>
      <c r="B892" s="143" t="s">
        <v>1655</v>
      </c>
      <c r="C892" s="143" t="s">
        <v>952</v>
      </c>
      <c r="D892" s="143" t="s">
        <v>499</v>
      </c>
      <c r="E892" s="143" t="s">
        <v>636</v>
      </c>
      <c r="F892" s="143" t="str">
        <f>IF(H892&lt;=60,"소형",IF((H892&gt;60)*(H892&lt;=85)=1,"중소형",IF((H892&gt;85)*(H892&lt;=102)=1,"중형",IF((H892&gt;102)*(H892&lt;=135)=1,"중대형","대형"))))</f>
        <v>중대형</v>
      </c>
      <c r="G892" s="143" t="s">
        <v>1650</v>
      </c>
      <c r="H892" s="143">
        <v>103</v>
      </c>
      <c r="I892" s="144" t="s">
        <v>3</v>
      </c>
      <c r="J892" s="143">
        <v>44</v>
      </c>
      <c r="K892" s="137">
        <v>42583</v>
      </c>
      <c r="L892" s="137">
        <v>43160</v>
      </c>
      <c r="M892" s="144">
        <f>H892/3.3</f>
        <v>31.212121212121215</v>
      </c>
      <c r="N892" s="144" t="e">
        <f>I892/M892</f>
        <v>#VALUE!</v>
      </c>
    </row>
    <row r="893" spans="1:14" hidden="1">
      <c r="A893" s="143" t="s">
        <v>5</v>
      </c>
      <c r="B893" s="143" t="s">
        <v>1655</v>
      </c>
      <c r="C893" s="143" t="s">
        <v>952</v>
      </c>
      <c r="D893" s="143" t="s">
        <v>499</v>
      </c>
      <c r="E893" s="143" t="s">
        <v>636</v>
      </c>
      <c r="F893" s="143" t="str">
        <f>IF(H893&lt;=60,"소형",IF((H893&gt;60)*(H893&lt;=85)=1,"중소형",IF((H893&gt;85)*(H893&lt;=102)=1,"중형",IF((H893&gt;102)*(H893&lt;=135)=1,"중대형","대형"))))</f>
        <v>중대형</v>
      </c>
      <c r="G893" s="143" t="s">
        <v>1663</v>
      </c>
      <c r="H893" s="143">
        <v>105</v>
      </c>
      <c r="I893" s="144" t="s">
        <v>3</v>
      </c>
      <c r="J893" s="143">
        <v>20</v>
      </c>
      <c r="K893" s="137">
        <v>42583</v>
      </c>
      <c r="L893" s="137">
        <v>43160</v>
      </c>
      <c r="M893" s="144">
        <f>H893/3.3</f>
        <v>31.81818181818182</v>
      </c>
      <c r="N893" s="144" t="e">
        <f>I893/M893</f>
        <v>#VALUE!</v>
      </c>
    </row>
    <row r="894" spans="1:14" hidden="1">
      <c r="A894" s="143" t="s">
        <v>5</v>
      </c>
      <c r="B894" s="143" t="s">
        <v>1655</v>
      </c>
      <c r="C894" s="143" t="s">
        <v>952</v>
      </c>
      <c r="D894" s="143" t="s">
        <v>499</v>
      </c>
      <c r="E894" s="143" t="s">
        <v>636</v>
      </c>
      <c r="F894" s="143" t="str">
        <f>IF(H894&lt;=60,"소형",IF((H894&gt;60)*(H894&lt;=85)=1,"중소형",IF((H894&gt;85)*(H894&lt;=102)=1,"중형",IF((H894&gt;102)*(H894&lt;=135)=1,"중대형","대형"))))</f>
        <v>중대형</v>
      </c>
      <c r="G894" s="143" t="s">
        <v>1664</v>
      </c>
      <c r="H894" s="143">
        <v>103</v>
      </c>
      <c r="I894" s="144" t="s">
        <v>3</v>
      </c>
      <c r="J894" s="143">
        <v>20</v>
      </c>
      <c r="K894" s="137">
        <v>42583</v>
      </c>
      <c r="L894" s="137">
        <v>43160</v>
      </c>
      <c r="M894" s="144">
        <f>H894/3.3</f>
        <v>31.212121212121215</v>
      </c>
      <c r="N894" s="144" t="e">
        <f>I894/M894</f>
        <v>#VALUE!</v>
      </c>
    </row>
    <row r="895" spans="1:14" hidden="1">
      <c r="A895" s="143" t="s">
        <v>5</v>
      </c>
      <c r="B895" s="143" t="s">
        <v>1655</v>
      </c>
      <c r="C895" s="143" t="s">
        <v>952</v>
      </c>
      <c r="D895" s="143" t="s">
        <v>499</v>
      </c>
      <c r="E895" s="143" t="s">
        <v>636</v>
      </c>
      <c r="F895" s="143" t="str">
        <f>IF(H895&lt;=60,"소형",IF((H895&gt;60)*(H895&lt;=85)=1,"중소형",IF((H895&gt;85)*(H895&lt;=102)=1,"중형",IF((H895&gt;102)*(H895&lt;=135)=1,"중대형","대형"))))</f>
        <v>중대형</v>
      </c>
      <c r="G895" s="143" t="s">
        <v>1665</v>
      </c>
      <c r="H895" s="143">
        <v>105</v>
      </c>
      <c r="I895" s="144" t="s">
        <v>3</v>
      </c>
      <c r="J895" s="143">
        <v>12</v>
      </c>
      <c r="K895" s="137">
        <v>42583</v>
      </c>
      <c r="L895" s="137">
        <v>43160</v>
      </c>
      <c r="M895" s="144">
        <f>H895/3.3</f>
        <v>31.81818181818182</v>
      </c>
      <c r="N895" s="144" t="e">
        <f>I895/M895</f>
        <v>#VALUE!</v>
      </c>
    </row>
    <row r="896" spans="1:14" hidden="1">
      <c r="A896" s="143" t="s">
        <v>5</v>
      </c>
      <c r="B896" s="143" t="s">
        <v>1655</v>
      </c>
      <c r="C896" s="143" t="s">
        <v>952</v>
      </c>
      <c r="D896" s="143" t="s">
        <v>499</v>
      </c>
      <c r="E896" s="143" t="s">
        <v>636</v>
      </c>
      <c r="F896" s="143" t="str">
        <f>IF(H896&lt;=60,"소형",IF((H896&gt;60)*(H896&lt;=85)=1,"중소형",IF((H896&gt;85)*(H896&lt;=102)=1,"중형",IF((H896&gt;102)*(H896&lt;=135)=1,"중대형","대형"))))</f>
        <v>중대형</v>
      </c>
      <c r="G896" s="143" t="s">
        <v>1651</v>
      </c>
      <c r="H896" s="143">
        <v>103</v>
      </c>
      <c r="I896" s="144" t="s">
        <v>3</v>
      </c>
      <c r="J896" s="143">
        <v>5</v>
      </c>
      <c r="K896" s="137">
        <v>42583</v>
      </c>
      <c r="L896" s="137">
        <v>43160</v>
      </c>
      <c r="M896" s="144">
        <f>H896/3.3</f>
        <v>31.212121212121215</v>
      </c>
      <c r="N896" s="144" t="e">
        <f>I896/M896</f>
        <v>#VALUE!</v>
      </c>
    </row>
    <row r="897" spans="1:14" hidden="1">
      <c r="A897" s="143" t="s">
        <v>5</v>
      </c>
      <c r="B897" s="143" t="s">
        <v>1655</v>
      </c>
      <c r="C897" s="143" t="s">
        <v>952</v>
      </c>
      <c r="D897" s="143" t="s">
        <v>499</v>
      </c>
      <c r="E897" s="143" t="s">
        <v>636</v>
      </c>
      <c r="F897" s="143" t="str">
        <f>IF(H897&lt;=60,"소형",IF((H897&gt;60)*(H897&lt;=85)=1,"중소형",IF((H897&gt;85)*(H897&lt;=102)=1,"중형",IF((H897&gt;102)*(H897&lt;=135)=1,"중대형","대형"))))</f>
        <v>중대형</v>
      </c>
      <c r="G897" s="143" t="s">
        <v>1666</v>
      </c>
      <c r="H897" s="143">
        <v>106</v>
      </c>
      <c r="I897" s="144" t="s">
        <v>3</v>
      </c>
      <c r="J897" s="143">
        <v>28</v>
      </c>
      <c r="K897" s="137">
        <v>42583</v>
      </c>
      <c r="L897" s="137">
        <v>43160</v>
      </c>
      <c r="M897" s="144">
        <f>H897/3.3</f>
        <v>32.121212121212125</v>
      </c>
      <c r="N897" s="144" t="e">
        <f>I897/M897</f>
        <v>#VALUE!</v>
      </c>
    </row>
    <row r="898" spans="1:14" hidden="1">
      <c r="A898" s="143" t="s">
        <v>5</v>
      </c>
      <c r="B898" s="143" t="s">
        <v>1655</v>
      </c>
      <c r="C898" s="143" t="s">
        <v>952</v>
      </c>
      <c r="D898" s="143" t="s">
        <v>499</v>
      </c>
      <c r="E898" s="143" t="s">
        <v>636</v>
      </c>
      <c r="F898" s="143" t="str">
        <f>IF(H898&lt;=60,"소형",IF((H898&gt;60)*(H898&lt;=85)=1,"중소형",IF((H898&gt;85)*(H898&lt;=102)=1,"중형",IF((H898&gt;102)*(H898&lt;=135)=1,"중대형","대형"))))</f>
        <v>중대형</v>
      </c>
      <c r="G898" s="143" t="s">
        <v>1667</v>
      </c>
      <c r="H898" s="143">
        <v>106</v>
      </c>
      <c r="I898" s="144" t="s">
        <v>3</v>
      </c>
      <c r="J898" s="143">
        <v>4</v>
      </c>
      <c r="K898" s="137">
        <v>42583</v>
      </c>
      <c r="L898" s="137">
        <v>43160</v>
      </c>
      <c r="M898" s="144">
        <f>H898/3.3</f>
        <v>32.121212121212125</v>
      </c>
      <c r="N898" s="144" t="e">
        <f>I898/M898</f>
        <v>#VALUE!</v>
      </c>
    </row>
    <row r="899" spans="1:14" hidden="1">
      <c r="A899" s="143" t="s">
        <v>5</v>
      </c>
      <c r="B899" s="143" t="s">
        <v>1655</v>
      </c>
      <c r="C899" s="143" t="s">
        <v>952</v>
      </c>
      <c r="D899" s="143" t="s">
        <v>499</v>
      </c>
      <c r="E899" s="143" t="s">
        <v>636</v>
      </c>
      <c r="F899" s="143" t="str">
        <f>IF(H899&lt;=60,"소형",IF((H899&gt;60)*(H899&lt;=85)=1,"중소형",IF((H899&gt;85)*(H899&lt;=102)=1,"중형",IF((H899&gt;102)*(H899&lt;=135)=1,"중대형","대형"))))</f>
        <v>중대형</v>
      </c>
      <c r="G899" s="143" t="s">
        <v>1668</v>
      </c>
      <c r="H899" s="143">
        <v>106</v>
      </c>
      <c r="I899" s="144" t="s">
        <v>3</v>
      </c>
      <c r="J899" s="143">
        <v>5</v>
      </c>
      <c r="K899" s="137">
        <v>42583</v>
      </c>
      <c r="L899" s="137">
        <v>43160</v>
      </c>
      <c r="M899" s="144">
        <f>H899/3.3</f>
        <v>32.121212121212125</v>
      </c>
      <c r="N899" s="144" t="e">
        <f>I899/M899</f>
        <v>#VALUE!</v>
      </c>
    </row>
    <row r="900" spans="1:14" hidden="1">
      <c r="A900" s="143" t="s">
        <v>5</v>
      </c>
      <c r="B900" s="143" t="s">
        <v>1655</v>
      </c>
      <c r="C900" s="143" t="s">
        <v>952</v>
      </c>
      <c r="D900" s="143" t="s">
        <v>499</v>
      </c>
      <c r="E900" s="143" t="s">
        <v>636</v>
      </c>
      <c r="F900" s="143" t="str">
        <f>IF(H900&lt;=60,"소형",IF((H900&gt;60)*(H900&lt;=85)=1,"중소형",IF((H900&gt;85)*(H900&lt;=102)=1,"중형",IF((H900&gt;102)*(H900&lt;=135)=1,"중대형","대형"))))</f>
        <v>중대형</v>
      </c>
      <c r="G900" s="143" t="s">
        <v>1653</v>
      </c>
      <c r="H900" s="143">
        <v>106</v>
      </c>
      <c r="I900" s="144" t="s">
        <v>3</v>
      </c>
      <c r="J900" s="143">
        <v>5</v>
      </c>
      <c r="K900" s="137">
        <v>42583</v>
      </c>
      <c r="L900" s="137">
        <v>43160</v>
      </c>
      <c r="M900" s="144">
        <f>H900/3.3</f>
        <v>32.121212121212125</v>
      </c>
      <c r="N900" s="144" t="e">
        <f>I900/M900</f>
        <v>#VALUE!</v>
      </c>
    </row>
    <row r="901" spans="1:14" hidden="1">
      <c r="A901" s="143" t="s">
        <v>5</v>
      </c>
      <c r="B901" s="143" t="s">
        <v>1655</v>
      </c>
      <c r="C901" s="143" t="s">
        <v>952</v>
      </c>
      <c r="D901" s="143" t="s">
        <v>499</v>
      </c>
      <c r="E901" s="143" t="s">
        <v>636</v>
      </c>
      <c r="F901" s="143" t="str">
        <f>IF(H901&lt;=60,"소형",IF((H901&gt;60)*(H901&lt;=85)=1,"중소형",IF((H901&gt;85)*(H901&lt;=102)=1,"중형",IF((H901&gt;102)*(H901&lt;=135)=1,"중대형","대형"))))</f>
        <v>중대형</v>
      </c>
      <c r="G901" s="143" t="s">
        <v>1669</v>
      </c>
      <c r="H901" s="143">
        <v>106</v>
      </c>
      <c r="I901" s="144" t="s">
        <v>3</v>
      </c>
      <c r="J901" s="143">
        <v>8</v>
      </c>
      <c r="K901" s="137">
        <v>42583</v>
      </c>
      <c r="L901" s="137">
        <v>43160</v>
      </c>
      <c r="M901" s="144">
        <f>H901/3.3</f>
        <v>32.121212121212125</v>
      </c>
      <c r="N901" s="144" t="e">
        <f>I901/M901</f>
        <v>#VALUE!</v>
      </c>
    </row>
    <row r="902" spans="1:14" hidden="1">
      <c r="A902" s="143" t="s">
        <v>5</v>
      </c>
      <c r="B902" s="143" t="s">
        <v>1655</v>
      </c>
      <c r="C902" s="143" t="s">
        <v>952</v>
      </c>
      <c r="D902" s="143" t="s">
        <v>499</v>
      </c>
      <c r="E902" s="143" t="s">
        <v>636</v>
      </c>
      <c r="F902" s="143" t="str">
        <f>IF(H902&lt;=60,"소형",IF((H902&gt;60)*(H902&lt;=85)=1,"중소형",IF((H902&gt;85)*(H902&lt;=102)=1,"중형",IF((H902&gt;102)*(H902&lt;=135)=1,"중대형","대형"))))</f>
        <v>중대형</v>
      </c>
      <c r="G902" s="143" t="s">
        <v>1670</v>
      </c>
      <c r="H902" s="143">
        <v>104</v>
      </c>
      <c r="I902" s="144" t="s">
        <v>3</v>
      </c>
      <c r="J902" s="143">
        <v>8</v>
      </c>
      <c r="K902" s="137">
        <v>42583</v>
      </c>
      <c r="L902" s="137">
        <v>43160</v>
      </c>
      <c r="M902" s="144">
        <f>H902/3.3</f>
        <v>31.515151515151516</v>
      </c>
      <c r="N902" s="144" t="e">
        <f>I902/M902</f>
        <v>#VALUE!</v>
      </c>
    </row>
    <row r="903" spans="1:14" hidden="1">
      <c r="A903" s="143" t="s">
        <v>4</v>
      </c>
      <c r="B903" s="143" t="s">
        <v>3528</v>
      </c>
      <c r="C903" s="143" t="s">
        <v>3157</v>
      </c>
      <c r="D903" s="143" t="s">
        <v>3415</v>
      </c>
      <c r="E903" s="143" t="s">
        <v>3416</v>
      </c>
      <c r="F903" s="143" t="str">
        <f>IF(H903&lt;=60,"소형",IF((H903&gt;60)*(H903&lt;=85)=1,"중소형",IF((H903&gt;85)*(H903&lt;=102)=1,"중형",IF((H903&gt;102)*(H903&lt;=135)=1,"중대형","대형"))))</f>
        <v>소형</v>
      </c>
      <c r="G903" s="143" t="s">
        <v>3370</v>
      </c>
      <c r="H903" s="143">
        <v>59</v>
      </c>
      <c r="I903" s="144" t="s">
        <v>3</v>
      </c>
      <c r="J903" s="143">
        <v>750</v>
      </c>
      <c r="K903" s="137">
        <v>42705</v>
      </c>
      <c r="L903" s="137">
        <v>43160</v>
      </c>
      <c r="M903" s="144">
        <f>H903/3.3</f>
        <v>17.878787878787879</v>
      </c>
      <c r="N903" s="144" t="e">
        <f>I903/M903</f>
        <v>#VALUE!</v>
      </c>
    </row>
    <row r="904" spans="1:14" hidden="1">
      <c r="A904" s="143" t="s">
        <v>4</v>
      </c>
      <c r="B904" s="143" t="s">
        <v>3528</v>
      </c>
      <c r="C904" s="143" t="s">
        <v>3157</v>
      </c>
      <c r="D904" s="143" t="s">
        <v>3415</v>
      </c>
      <c r="E904" s="143" t="s">
        <v>3416</v>
      </c>
      <c r="F904" s="143" t="str">
        <f>IF(H904&lt;=60,"소형",IF((H904&gt;60)*(H904&lt;=85)=1,"중소형",IF((H904&gt;85)*(H904&lt;=102)=1,"중형",IF((H904&gt;102)*(H904&lt;=135)=1,"중대형","대형"))))</f>
        <v>중소형</v>
      </c>
      <c r="G904" s="143" t="s">
        <v>3280</v>
      </c>
      <c r="H904" s="143">
        <v>84</v>
      </c>
      <c r="I904" s="144" t="s">
        <v>3</v>
      </c>
      <c r="J904" s="143">
        <v>919</v>
      </c>
      <c r="K904" s="137">
        <v>42705</v>
      </c>
      <c r="L904" s="137">
        <v>43160</v>
      </c>
      <c r="M904" s="144">
        <f>H904/3.3</f>
        <v>25.454545454545457</v>
      </c>
      <c r="N904" s="144" t="e">
        <f>I904/M904</f>
        <v>#VALUE!</v>
      </c>
    </row>
    <row r="905" spans="1:14" hidden="1">
      <c r="A905" s="143" t="s">
        <v>4</v>
      </c>
      <c r="B905" s="143" t="s">
        <v>3528</v>
      </c>
      <c r="C905" s="143" t="s">
        <v>3157</v>
      </c>
      <c r="D905" s="143" t="s">
        <v>3415</v>
      </c>
      <c r="E905" s="143" t="s">
        <v>3416</v>
      </c>
      <c r="F905" s="143" t="str">
        <f>IF(H905&lt;=60,"소형",IF((H905&gt;60)*(H905&lt;=85)=1,"중소형",IF((H905&gt;85)*(H905&lt;=102)=1,"중형",IF((H905&gt;102)*(H905&lt;=135)=1,"중대형","대형"))))</f>
        <v>중소형</v>
      </c>
      <c r="G905" s="143" t="s">
        <v>3255</v>
      </c>
      <c r="H905" s="143">
        <v>84</v>
      </c>
      <c r="I905" s="144" t="s">
        <v>3</v>
      </c>
      <c r="J905" s="143">
        <v>55</v>
      </c>
      <c r="K905" s="137">
        <v>42705</v>
      </c>
      <c r="L905" s="137">
        <v>43160</v>
      </c>
      <c r="M905" s="144">
        <f>H905/3.3</f>
        <v>25.454545454545457</v>
      </c>
      <c r="N905" s="144" t="e">
        <f>I905/M905</f>
        <v>#VALUE!</v>
      </c>
    </row>
    <row r="906" spans="1:14" hidden="1">
      <c r="A906" s="143" t="s">
        <v>4</v>
      </c>
      <c r="B906" s="143" t="s">
        <v>3528</v>
      </c>
      <c r="C906" s="143" t="s">
        <v>3157</v>
      </c>
      <c r="D906" s="143" t="s">
        <v>3415</v>
      </c>
      <c r="E906" s="143" t="s">
        <v>3416</v>
      </c>
      <c r="F906" s="143" t="str">
        <f>IF(H906&lt;=60,"소형",IF((H906&gt;60)*(H906&lt;=85)=1,"중소형",IF((H906&gt;85)*(H906&lt;=102)=1,"중형",IF((H906&gt;102)*(H906&lt;=135)=1,"중대형","대형"))))</f>
        <v>중소형</v>
      </c>
      <c r="G906" s="143" t="s">
        <v>3281</v>
      </c>
      <c r="H906" s="143">
        <v>84</v>
      </c>
      <c r="I906" s="144" t="s">
        <v>3</v>
      </c>
      <c r="J906" s="143">
        <v>56</v>
      </c>
      <c r="K906" s="137">
        <v>42705</v>
      </c>
      <c r="L906" s="137">
        <v>43160</v>
      </c>
      <c r="M906" s="144">
        <f>H906/3.3</f>
        <v>25.454545454545457</v>
      </c>
      <c r="N906" s="144" t="e">
        <f>I906/M906</f>
        <v>#VALUE!</v>
      </c>
    </row>
    <row r="907" spans="1:14" hidden="1">
      <c r="A907" s="143" t="s">
        <v>2</v>
      </c>
      <c r="B907" s="143" t="s">
        <v>3536</v>
      </c>
      <c r="C907" s="143" t="s">
        <v>3169</v>
      </c>
      <c r="D907" s="143" t="s">
        <v>3282</v>
      </c>
      <c r="E907" s="143" t="s">
        <v>3537</v>
      </c>
      <c r="F907" s="143" t="str">
        <f>IF(H907&lt;=60,"소형",IF((H907&gt;60)*(H907&lt;=85)=1,"중소형",IF((H907&gt;85)*(H907&lt;=102)=1,"중형",IF((H907&gt;102)*(H907&lt;=135)=1,"중대형","대형"))))</f>
        <v>중소형</v>
      </c>
      <c r="G907" s="143" t="s">
        <v>3395</v>
      </c>
      <c r="H907" s="143">
        <v>84</v>
      </c>
      <c r="I907" s="144">
        <v>32030</v>
      </c>
      <c r="J907" s="143">
        <v>32</v>
      </c>
      <c r="K907" s="137">
        <v>42705</v>
      </c>
      <c r="L907" s="137">
        <v>43160</v>
      </c>
      <c r="M907" s="144">
        <f>H907/3.3</f>
        <v>25.454545454545457</v>
      </c>
      <c r="N907" s="144">
        <f>I907/M907</f>
        <v>1258.3214285714284</v>
      </c>
    </row>
    <row r="908" spans="1:14" hidden="1">
      <c r="A908" s="143" t="s">
        <v>2</v>
      </c>
      <c r="B908" s="143" t="s">
        <v>3536</v>
      </c>
      <c r="C908" s="143" t="s">
        <v>3169</v>
      </c>
      <c r="D908" s="143" t="s">
        <v>3282</v>
      </c>
      <c r="E908" s="143" t="s">
        <v>3537</v>
      </c>
      <c r="F908" s="143" t="str">
        <f>IF(H908&lt;=60,"소형",IF((H908&gt;60)*(H908&lt;=85)=1,"중소형",IF((H908&gt;85)*(H908&lt;=102)=1,"중형",IF((H908&gt;102)*(H908&lt;=135)=1,"중대형","대형"))))</f>
        <v>중소형</v>
      </c>
      <c r="G908" s="143" t="s">
        <v>3538</v>
      </c>
      <c r="H908" s="143">
        <v>84</v>
      </c>
      <c r="I908" s="144">
        <v>32030</v>
      </c>
      <c r="J908" s="143">
        <v>32</v>
      </c>
      <c r="K908" s="137">
        <v>42705</v>
      </c>
      <c r="L908" s="137">
        <v>43160</v>
      </c>
      <c r="M908" s="144">
        <f>H908/3.3</f>
        <v>25.454545454545457</v>
      </c>
      <c r="N908" s="144">
        <f>I908/M908</f>
        <v>1258.3214285714284</v>
      </c>
    </row>
    <row r="909" spans="1:14" hidden="1">
      <c r="A909" s="143" t="s">
        <v>2</v>
      </c>
      <c r="B909" s="143" t="s">
        <v>3536</v>
      </c>
      <c r="C909" s="143" t="s">
        <v>3169</v>
      </c>
      <c r="D909" s="143" t="s">
        <v>3282</v>
      </c>
      <c r="E909" s="143" t="s">
        <v>3537</v>
      </c>
      <c r="F909" s="143" t="str">
        <f>IF(H909&lt;=60,"소형",IF((H909&gt;60)*(H909&lt;=85)=1,"중소형",IF((H909&gt;85)*(H909&lt;=102)=1,"중형",IF((H909&gt;102)*(H909&lt;=135)=1,"중대형","대형"))))</f>
        <v>중소형</v>
      </c>
      <c r="G909" s="143" t="s">
        <v>3539</v>
      </c>
      <c r="H909" s="143">
        <v>84</v>
      </c>
      <c r="I909" s="144">
        <v>32030</v>
      </c>
      <c r="J909" s="143">
        <v>16</v>
      </c>
      <c r="K909" s="137">
        <v>42705</v>
      </c>
      <c r="L909" s="137">
        <v>43160</v>
      </c>
      <c r="M909" s="144">
        <f>H909/3.3</f>
        <v>25.454545454545457</v>
      </c>
      <c r="N909" s="144">
        <f>I909/M909</f>
        <v>1258.3214285714284</v>
      </c>
    </row>
    <row r="910" spans="1:14" hidden="1">
      <c r="A910" s="143" t="s">
        <v>2</v>
      </c>
      <c r="B910" s="143" t="s">
        <v>3536</v>
      </c>
      <c r="C910" s="143" t="s">
        <v>3169</v>
      </c>
      <c r="D910" s="143" t="s">
        <v>3282</v>
      </c>
      <c r="E910" s="143" t="s">
        <v>3537</v>
      </c>
      <c r="F910" s="143" t="str">
        <f>IF(H910&lt;=60,"소형",IF((H910&gt;60)*(H910&lt;=85)=1,"중소형",IF((H910&gt;85)*(H910&lt;=102)=1,"중형",IF((H910&gt;102)*(H910&lt;=135)=1,"중대형","대형"))))</f>
        <v>중소형</v>
      </c>
      <c r="G910" s="143" t="s">
        <v>3540</v>
      </c>
      <c r="H910" s="143">
        <v>84</v>
      </c>
      <c r="I910" s="144">
        <v>32350</v>
      </c>
      <c r="J910" s="143">
        <v>6</v>
      </c>
      <c r="K910" s="137">
        <v>42705</v>
      </c>
      <c r="L910" s="137">
        <v>43160</v>
      </c>
      <c r="M910" s="144">
        <f>H910/3.3</f>
        <v>25.454545454545457</v>
      </c>
      <c r="N910" s="144">
        <f>I910/M910</f>
        <v>1270.8928571428571</v>
      </c>
    </row>
    <row r="911" spans="1:14" hidden="1">
      <c r="A911" s="143" t="s">
        <v>2</v>
      </c>
      <c r="B911" s="143" t="s">
        <v>3536</v>
      </c>
      <c r="C911" s="143" t="s">
        <v>3169</v>
      </c>
      <c r="D911" s="143" t="s">
        <v>3282</v>
      </c>
      <c r="E911" s="143" t="s">
        <v>3537</v>
      </c>
      <c r="F911" s="143" t="str">
        <f>IF(H911&lt;=60,"소형",IF((H911&gt;60)*(H911&lt;=85)=1,"중소형",IF((H911&gt;85)*(H911&lt;=102)=1,"중형",IF((H911&gt;102)*(H911&lt;=135)=1,"중대형","대형"))))</f>
        <v>중소형</v>
      </c>
      <c r="G911" s="143" t="s">
        <v>3541</v>
      </c>
      <c r="H911" s="143">
        <v>84</v>
      </c>
      <c r="I911" s="144">
        <v>32350</v>
      </c>
      <c r="J911" s="143">
        <v>12</v>
      </c>
      <c r="K911" s="137">
        <v>42705</v>
      </c>
      <c r="L911" s="137">
        <v>43160</v>
      </c>
      <c r="M911" s="144">
        <f>H911/3.3</f>
        <v>25.454545454545457</v>
      </c>
      <c r="N911" s="144">
        <f>I911/M911</f>
        <v>1270.8928571428571</v>
      </c>
    </row>
    <row r="912" spans="1:14" hidden="1">
      <c r="A912" s="143" t="s">
        <v>2</v>
      </c>
      <c r="B912" s="143" t="s">
        <v>3536</v>
      </c>
      <c r="C912" s="143" t="s">
        <v>3169</v>
      </c>
      <c r="D912" s="143" t="s">
        <v>3282</v>
      </c>
      <c r="E912" s="143" t="s">
        <v>3537</v>
      </c>
      <c r="F912" s="143" t="str">
        <f>IF(H912&lt;=60,"소형",IF((H912&gt;60)*(H912&lt;=85)=1,"중소형",IF((H912&gt;85)*(H912&lt;=102)=1,"중형",IF((H912&gt;102)*(H912&lt;=135)=1,"중대형","대형"))))</f>
        <v>중소형</v>
      </c>
      <c r="G912" s="143" t="s">
        <v>3542</v>
      </c>
      <c r="H912" s="143">
        <v>84</v>
      </c>
      <c r="I912" s="144">
        <v>32350</v>
      </c>
      <c r="J912" s="143">
        <v>12</v>
      </c>
      <c r="K912" s="137">
        <v>42705</v>
      </c>
      <c r="L912" s="137">
        <v>43160</v>
      </c>
      <c r="M912" s="144">
        <f>H912/3.3</f>
        <v>25.454545454545457</v>
      </c>
      <c r="N912" s="144">
        <f>I912/M912</f>
        <v>1270.8928571428571</v>
      </c>
    </row>
    <row r="913" spans="1:14" hidden="1">
      <c r="A913" s="143" t="s">
        <v>2</v>
      </c>
      <c r="B913" s="143" t="s">
        <v>3536</v>
      </c>
      <c r="C913" s="143" t="s">
        <v>3169</v>
      </c>
      <c r="D913" s="143" t="s">
        <v>3282</v>
      </c>
      <c r="E913" s="143" t="s">
        <v>3537</v>
      </c>
      <c r="F913" s="143" t="str">
        <f>IF(H913&lt;=60,"소형",IF((H913&gt;60)*(H913&lt;=85)=1,"중소형",IF((H913&gt;85)*(H913&lt;=102)=1,"중형",IF((H913&gt;102)*(H913&lt;=135)=1,"중대형","대형"))))</f>
        <v>중소형</v>
      </c>
      <c r="G913" s="143" t="s">
        <v>3543</v>
      </c>
      <c r="H913" s="143">
        <v>84</v>
      </c>
      <c r="I913" s="144">
        <v>40890</v>
      </c>
      <c r="J913" s="143">
        <v>54</v>
      </c>
      <c r="K913" s="137">
        <v>42705</v>
      </c>
      <c r="L913" s="137">
        <v>43160</v>
      </c>
      <c r="M913" s="144">
        <f>H913/3.3</f>
        <v>25.454545454545457</v>
      </c>
      <c r="N913" s="144">
        <f>I913/M913</f>
        <v>1606.3928571428571</v>
      </c>
    </row>
    <row r="914" spans="1:14" hidden="1">
      <c r="A914" s="143" t="s">
        <v>2</v>
      </c>
      <c r="B914" s="143" t="s">
        <v>3536</v>
      </c>
      <c r="C914" s="143" t="s">
        <v>3169</v>
      </c>
      <c r="D914" s="143" t="s">
        <v>3282</v>
      </c>
      <c r="E914" s="143" t="s">
        <v>3537</v>
      </c>
      <c r="F914" s="143" t="str">
        <f>IF(H914&lt;=60,"소형",IF((H914&gt;60)*(H914&lt;=85)=1,"중소형",IF((H914&gt;85)*(H914&lt;=102)=1,"중형",IF((H914&gt;102)*(H914&lt;=135)=1,"중대형","대형"))))</f>
        <v>중소형</v>
      </c>
      <c r="G914" s="143" t="s">
        <v>3544</v>
      </c>
      <c r="H914" s="143">
        <v>84</v>
      </c>
      <c r="I914" s="144">
        <v>31380</v>
      </c>
      <c r="J914" s="143">
        <v>54</v>
      </c>
      <c r="K914" s="137">
        <v>42705</v>
      </c>
      <c r="L914" s="137">
        <v>43160</v>
      </c>
      <c r="M914" s="144">
        <f>H914/3.3</f>
        <v>25.454545454545457</v>
      </c>
      <c r="N914" s="144">
        <f>I914/M914</f>
        <v>1232.7857142857142</v>
      </c>
    </row>
    <row r="915" spans="1:14" hidden="1">
      <c r="A915" s="143" t="s">
        <v>2</v>
      </c>
      <c r="B915" s="143" t="s">
        <v>3536</v>
      </c>
      <c r="C915" s="143" t="s">
        <v>3169</v>
      </c>
      <c r="D915" s="143" t="s">
        <v>3282</v>
      </c>
      <c r="E915" s="143" t="s">
        <v>3537</v>
      </c>
      <c r="F915" s="143" t="str">
        <f>IF(H915&lt;=60,"소형",IF((H915&gt;60)*(H915&lt;=85)=1,"중소형",IF((H915&gt;85)*(H915&lt;=102)=1,"중형",IF((H915&gt;102)*(H915&lt;=135)=1,"중대형","대형"))))</f>
        <v>중소형</v>
      </c>
      <c r="G915" s="143" t="s">
        <v>3545</v>
      </c>
      <c r="H915" s="143">
        <v>84</v>
      </c>
      <c r="I915" s="144">
        <v>29760</v>
      </c>
      <c r="J915" s="143">
        <v>54</v>
      </c>
      <c r="K915" s="137">
        <v>42705</v>
      </c>
      <c r="L915" s="137">
        <v>43160</v>
      </c>
      <c r="M915" s="144">
        <f>H915/3.3</f>
        <v>25.454545454545457</v>
      </c>
      <c r="N915" s="144">
        <f>I915/M915</f>
        <v>1169.1428571428571</v>
      </c>
    </row>
    <row r="916" spans="1:14" hidden="1">
      <c r="A916" s="143" t="s">
        <v>2827</v>
      </c>
      <c r="B916" s="143" t="s">
        <v>3549</v>
      </c>
      <c r="C916" s="143" t="s">
        <v>3163</v>
      </c>
      <c r="D916" s="143" t="s">
        <v>3335</v>
      </c>
      <c r="E916" s="143" t="s">
        <v>3550</v>
      </c>
      <c r="F916" s="143" t="str">
        <f>IF(H916&lt;=60,"소형",IF((H916&gt;60)*(H916&lt;=85)=1,"중소형",IF((H916&gt;85)*(H916&lt;=102)=1,"중형",IF((H916&gt;102)*(H916&lt;=135)=1,"중대형","대형"))))</f>
        <v>소형</v>
      </c>
      <c r="G916" s="143" t="s">
        <v>3333</v>
      </c>
      <c r="H916" s="143">
        <v>21</v>
      </c>
      <c r="I916" s="144" t="s">
        <v>3211</v>
      </c>
      <c r="J916" s="143">
        <v>384</v>
      </c>
      <c r="K916" s="137">
        <v>42917</v>
      </c>
      <c r="L916" s="137">
        <v>43160</v>
      </c>
      <c r="M916" s="144">
        <f>H916/3.3</f>
        <v>6.3636363636363642</v>
      </c>
      <c r="N916" s="144" t="e">
        <f>I916/M916</f>
        <v>#VALUE!</v>
      </c>
    </row>
    <row r="917" spans="1:14" hidden="1">
      <c r="A917" s="143" t="s">
        <v>2827</v>
      </c>
      <c r="B917" s="143" t="s">
        <v>3549</v>
      </c>
      <c r="C917" s="143" t="s">
        <v>3163</v>
      </c>
      <c r="D917" s="143" t="s">
        <v>3335</v>
      </c>
      <c r="E917" s="143" t="s">
        <v>3550</v>
      </c>
      <c r="F917" s="143" t="str">
        <f>IF(H917&lt;=60,"소형",IF((H917&gt;60)*(H917&lt;=85)=1,"중소형",IF((H917&gt;85)*(H917&lt;=102)=1,"중형",IF((H917&gt;102)*(H917&lt;=135)=1,"중대형","대형"))))</f>
        <v>소형</v>
      </c>
      <c r="G917" s="143" t="s">
        <v>3334</v>
      </c>
      <c r="H917" s="143">
        <v>21</v>
      </c>
      <c r="I917" s="144" t="s">
        <v>3211</v>
      </c>
      <c r="J917" s="143">
        <v>60</v>
      </c>
      <c r="K917" s="137">
        <v>42917</v>
      </c>
      <c r="L917" s="137">
        <v>43160</v>
      </c>
      <c r="M917" s="144">
        <f>H917/3.3</f>
        <v>6.3636363636363642</v>
      </c>
      <c r="N917" s="144" t="e">
        <f>I917/M917</f>
        <v>#VALUE!</v>
      </c>
    </row>
    <row r="918" spans="1:14" hidden="1">
      <c r="A918" s="143" t="s">
        <v>2827</v>
      </c>
      <c r="B918" s="143" t="s">
        <v>3549</v>
      </c>
      <c r="C918" s="143" t="s">
        <v>3163</v>
      </c>
      <c r="D918" s="143" t="s">
        <v>3335</v>
      </c>
      <c r="E918" s="143" t="s">
        <v>3550</v>
      </c>
      <c r="F918" s="143" t="str">
        <f>IF(H918&lt;=60,"소형",IF((H918&gt;60)*(H918&lt;=85)=1,"중소형",IF((H918&gt;85)*(H918&lt;=102)=1,"중형",IF((H918&gt;102)*(H918&lt;=135)=1,"중대형","대형"))))</f>
        <v>소형</v>
      </c>
      <c r="G918" s="143" t="s">
        <v>3326</v>
      </c>
      <c r="H918" s="143">
        <v>26</v>
      </c>
      <c r="I918" s="144" t="s">
        <v>3211</v>
      </c>
      <c r="J918" s="143">
        <v>380</v>
      </c>
      <c r="K918" s="137">
        <v>42917</v>
      </c>
      <c r="L918" s="137">
        <v>43160</v>
      </c>
      <c r="M918" s="144">
        <f>H918/3.3</f>
        <v>7.8787878787878789</v>
      </c>
      <c r="N918" s="144" t="e">
        <f>I918/M918</f>
        <v>#VALUE!</v>
      </c>
    </row>
    <row r="919" spans="1:14" hidden="1">
      <c r="A919" s="143" t="s">
        <v>2827</v>
      </c>
      <c r="B919" s="143" t="s">
        <v>3549</v>
      </c>
      <c r="C919" s="143" t="s">
        <v>3163</v>
      </c>
      <c r="D919" s="143" t="s">
        <v>3335</v>
      </c>
      <c r="E919" s="143" t="s">
        <v>3550</v>
      </c>
      <c r="F919" s="143" t="str">
        <f>IF(H919&lt;=60,"소형",IF((H919&gt;60)*(H919&lt;=85)=1,"중소형",IF((H919&gt;85)*(H919&lt;=102)=1,"중형",IF((H919&gt;102)*(H919&lt;=135)=1,"중대형","대형"))))</f>
        <v>소형</v>
      </c>
      <c r="G919" s="143" t="s">
        <v>3327</v>
      </c>
      <c r="H919" s="143">
        <v>26</v>
      </c>
      <c r="I919" s="144" t="s">
        <v>3211</v>
      </c>
      <c r="J919" s="143">
        <v>156</v>
      </c>
      <c r="K919" s="137">
        <v>42917</v>
      </c>
      <c r="L919" s="137">
        <v>43160</v>
      </c>
      <c r="M919" s="144">
        <f>H919/3.3</f>
        <v>7.8787878787878789</v>
      </c>
      <c r="N919" s="144" t="e">
        <f>I919/M919</f>
        <v>#VALUE!</v>
      </c>
    </row>
    <row r="920" spans="1:14" hidden="1">
      <c r="A920" s="143" t="s">
        <v>2827</v>
      </c>
      <c r="B920" s="143" t="s">
        <v>3549</v>
      </c>
      <c r="C920" s="143" t="s">
        <v>3163</v>
      </c>
      <c r="D920" s="143" t="s">
        <v>3335</v>
      </c>
      <c r="E920" s="143" t="s">
        <v>3550</v>
      </c>
      <c r="F920" s="143" t="str">
        <f>IF(H920&lt;=60,"소형",IF((H920&gt;60)*(H920&lt;=85)=1,"중소형",IF((H920&gt;85)*(H920&lt;=102)=1,"중형",IF((H920&gt;102)*(H920&lt;=135)=1,"중대형","대형"))))</f>
        <v>소형</v>
      </c>
      <c r="G920" s="143" t="s">
        <v>3551</v>
      </c>
      <c r="H920" s="143">
        <v>26</v>
      </c>
      <c r="I920" s="144" t="s">
        <v>3211</v>
      </c>
      <c r="J920" s="143">
        <v>84</v>
      </c>
      <c r="K920" s="137">
        <v>42917</v>
      </c>
      <c r="L920" s="137">
        <v>43160</v>
      </c>
      <c r="M920" s="144">
        <f>H920/3.3</f>
        <v>7.8787878787878789</v>
      </c>
      <c r="N920" s="144" t="e">
        <f>I920/M920</f>
        <v>#VALUE!</v>
      </c>
    </row>
    <row r="921" spans="1:14" hidden="1">
      <c r="A921" s="143" t="s">
        <v>2827</v>
      </c>
      <c r="B921" s="143" t="s">
        <v>3549</v>
      </c>
      <c r="C921" s="143" t="s">
        <v>3163</v>
      </c>
      <c r="D921" s="143" t="s">
        <v>3335</v>
      </c>
      <c r="E921" s="143" t="s">
        <v>3550</v>
      </c>
      <c r="F921" s="143" t="str">
        <f>IF(H921&lt;=60,"소형",IF((H921&gt;60)*(H921&lt;=85)=1,"중소형",IF((H921&gt;85)*(H921&lt;=102)=1,"중형",IF((H921&gt;102)*(H921&lt;=135)=1,"중대형","대형"))))</f>
        <v>소형</v>
      </c>
      <c r="G921" s="143" t="s">
        <v>3317</v>
      </c>
      <c r="H921" s="143">
        <v>36</v>
      </c>
      <c r="I921" s="144" t="s">
        <v>3211</v>
      </c>
      <c r="J921" s="143">
        <v>436</v>
      </c>
      <c r="K921" s="137">
        <v>42917</v>
      </c>
      <c r="L921" s="137">
        <v>43160</v>
      </c>
      <c r="M921" s="144">
        <f>H921/3.3</f>
        <v>10.90909090909091</v>
      </c>
      <c r="N921" s="144" t="e">
        <f>I921/M921</f>
        <v>#VALUE!</v>
      </c>
    </row>
    <row r="922" spans="1:14" hidden="1">
      <c r="A922" s="143" t="s">
        <v>2829</v>
      </c>
      <c r="B922" s="143" t="s">
        <v>3552</v>
      </c>
      <c r="C922" s="143" t="s">
        <v>3155</v>
      </c>
      <c r="D922" s="143" t="s">
        <v>3094</v>
      </c>
      <c r="E922" s="143" t="s">
        <v>3236</v>
      </c>
      <c r="F922" s="143" t="str">
        <f>IF(H922&lt;=60,"소형",IF((H922&gt;60)*(H922&lt;=85)=1,"중소형",IF((H922&gt;85)*(H922&lt;=102)=1,"중형",IF((H922&gt;102)*(H922&lt;=135)=1,"중대형","대형"))))</f>
        <v>중소형</v>
      </c>
      <c r="G922" s="143" t="s">
        <v>3553</v>
      </c>
      <c r="H922" s="143">
        <v>67</v>
      </c>
      <c r="I922" s="144">
        <v>32290</v>
      </c>
      <c r="J922" s="143">
        <v>24</v>
      </c>
      <c r="K922" s="137">
        <v>42979</v>
      </c>
      <c r="L922" s="137">
        <v>43160</v>
      </c>
      <c r="M922" s="144">
        <f>H922/3.3</f>
        <v>20.303030303030305</v>
      </c>
      <c r="N922" s="144">
        <f>I922/M922</f>
        <v>1590.4029850746267</v>
      </c>
    </row>
    <row r="923" spans="1:14" hidden="1">
      <c r="A923" s="143" t="s">
        <v>2829</v>
      </c>
      <c r="B923" s="143" t="s">
        <v>3552</v>
      </c>
      <c r="C923" s="143" t="s">
        <v>3155</v>
      </c>
      <c r="D923" s="143" t="s">
        <v>3094</v>
      </c>
      <c r="E923" s="143" t="s">
        <v>3236</v>
      </c>
      <c r="F923" s="143" t="str">
        <f>IF(H923&lt;=60,"소형",IF((H923&gt;60)*(H923&lt;=85)=1,"중소형",IF((H923&gt;85)*(H923&lt;=102)=1,"중형",IF((H923&gt;102)*(H923&lt;=135)=1,"중대형","대형"))))</f>
        <v>중소형</v>
      </c>
      <c r="G923" s="143" t="s">
        <v>3554</v>
      </c>
      <c r="H923" s="143">
        <v>67</v>
      </c>
      <c r="I923" s="144">
        <v>32290</v>
      </c>
      <c r="J923" s="143">
        <v>16</v>
      </c>
      <c r="K923" s="137">
        <v>42979</v>
      </c>
      <c r="L923" s="137">
        <v>43160</v>
      </c>
      <c r="M923" s="144">
        <f>H923/3.3</f>
        <v>20.303030303030305</v>
      </c>
      <c r="N923" s="144">
        <f>I923/M923</f>
        <v>1590.4029850746267</v>
      </c>
    </row>
    <row r="924" spans="1:14" hidden="1">
      <c r="A924" s="143" t="s">
        <v>2829</v>
      </c>
      <c r="B924" s="143" t="s">
        <v>3552</v>
      </c>
      <c r="C924" s="143" t="s">
        <v>3155</v>
      </c>
      <c r="D924" s="143" t="s">
        <v>3094</v>
      </c>
      <c r="E924" s="143" t="s">
        <v>3236</v>
      </c>
      <c r="F924" s="143" t="str">
        <f>IF(H924&lt;=60,"소형",IF((H924&gt;60)*(H924&lt;=85)=1,"중소형",IF((H924&gt;85)*(H924&lt;=102)=1,"중형",IF((H924&gt;102)*(H924&lt;=135)=1,"중대형","대형"))))</f>
        <v>중소형</v>
      </c>
      <c r="G924" s="143" t="s">
        <v>3555</v>
      </c>
      <c r="H924" s="143">
        <v>67</v>
      </c>
      <c r="I924" s="144">
        <v>32290</v>
      </c>
      <c r="J924" s="143">
        <v>6</v>
      </c>
      <c r="K924" s="137">
        <v>42979</v>
      </c>
      <c r="L924" s="137">
        <v>43160</v>
      </c>
      <c r="M924" s="144">
        <f>H924/3.3</f>
        <v>20.303030303030305</v>
      </c>
      <c r="N924" s="144">
        <f>I924/M924</f>
        <v>1590.4029850746267</v>
      </c>
    </row>
    <row r="925" spans="1:14" hidden="1">
      <c r="A925" s="142" t="s">
        <v>2829</v>
      </c>
      <c r="B925" s="142" t="s">
        <v>3556</v>
      </c>
      <c r="C925" s="142" t="s">
        <v>3155</v>
      </c>
      <c r="D925" s="142" t="s">
        <v>3213</v>
      </c>
      <c r="E925" s="142" t="s">
        <v>3214</v>
      </c>
      <c r="F925" s="143" t="str">
        <f>IF(H925&lt;=60,"소형",IF((H925&gt;60)*(H925&lt;=85)=1,"중소형",IF((H925&gt;85)*(H925&lt;=102)=1,"중형",IF((H925&gt;102)*(H925&lt;=135)=1,"중대형","대형"))))</f>
        <v>중소형</v>
      </c>
      <c r="G925" s="142" t="s">
        <v>3469</v>
      </c>
      <c r="H925" s="143">
        <v>66</v>
      </c>
      <c r="I925" s="144">
        <v>37000</v>
      </c>
      <c r="J925" s="143">
        <v>36</v>
      </c>
      <c r="K925" s="137">
        <v>43040</v>
      </c>
      <c r="L925" s="137">
        <v>43160</v>
      </c>
      <c r="M925" s="144">
        <f>H925/3.3</f>
        <v>20</v>
      </c>
      <c r="N925" s="144">
        <f>I925/M925</f>
        <v>1850</v>
      </c>
    </row>
    <row r="926" spans="1:14" hidden="1">
      <c r="A926" s="142" t="s">
        <v>2829</v>
      </c>
      <c r="B926" s="142" t="s">
        <v>3556</v>
      </c>
      <c r="C926" s="142" t="s">
        <v>3155</v>
      </c>
      <c r="D926" s="142" t="s">
        <v>3213</v>
      </c>
      <c r="E926" s="142" t="s">
        <v>3214</v>
      </c>
      <c r="F926" s="143" t="str">
        <f>IF(H926&lt;=60,"소형",IF((H926&gt;60)*(H926&lt;=85)=1,"중소형",IF((H926&gt;85)*(H926&lt;=102)=1,"중형",IF((H926&gt;102)*(H926&lt;=135)=1,"중대형","대형"))))</f>
        <v>중소형</v>
      </c>
      <c r="G926" s="142" t="s">
        <v>3470</v>
      </c>
      <c r="H926" s="143">
        <v>66</v>
      </c>
      <c r="I926" s="144">
        <v>37000</v>
      </c>
      <c r="J926" s="143">
        <v>12</v>
      </c>
      <c r="K926" s="137">
        <v>43040</v>
      </c>
      <c r="L926" s="137">
        <v>43160</v>
      </c>
      <c r="M926" s="144">
        <f>H926/3.3</f>
        <v>20</v>
      </c>
      <c r="N926" s="144">
        <f>I926/M926</f>
        <v>1850</v>
      </c>
    </row>
    <row r="927" spans="1:14" hidden="1">
      <c r="A927" s="142" t="s">
        <v>2829</v>
      </c>
      <c r="B927" s="142" t="s">
        <v>6965</v>
      </c>
      <c r="C927" s="142" t="s">
        <v>3167</v>
      </c>
      <c r="D927" s="142" t="s">
        <v>3223</v>
      </c>
      <c r="E927" s="142" t="s">
        <v>6966</v>
      </c>
      <c r="F927" s="143" t="str">
        <f>IF(H927&lt;=60,"소형",IF((H927&gt;60)*(H927&lt;=85)=1,"중소형",IF((H927&gt;85)*(H927&lt;=102)=1,"중형",IF((H927&gt;102)*(H927&lt;=135)=1,"중대형","대형"))))</f>
        <v>소형</v>
      </c>
      <c r="G927" s="142" t="s">
        <v>6967</v>
      </c>
      <c r="H927" s="143">
        <v>34</v>
      </c>
      <c r="I927" s="144">
        <v>13700</v>
      </c>
      <c r="J927" s="143">
        <v>1</v>
      </c>
      <c r="K927" s="137">
        <v>43132</v>
      </c>
      <c r="L927" s="137">
        <v>43160</v>
      </c>
      <c r="M927" s="144">
        <f>H927/3.3</f>
        <v>10.303030303030303</v>
      </c>
      <c r="N927" s="144">
        <f>I927/M927</f>
        <v>1329.7058823529412</v>
      </c>
    </row>
    <row r="928" spans="1:14" hidden="1">
      <c r="A928" s="142" t="s">
        <v>2829</v>
      </c>
      <c r="B928" s="142" t="s">
        <v>6965</v>
      </c>
      <c r="C928" s="142" t="s">
        <v>3167</v>
      </c>
      <c r="D928" s="142" t="s">
        <v>3223</v>
      </c>
      <c r="E928" s="142" t="s">
        <v>6966</v>
      </c>
      <c r="F928" s="143" t="str">
        <f>IF(H928&lt;=60,"소형",IF((H928&gt;60)*(H928&lt;=85)=1,"중소형",IF((H928&gt;85)*(H928&lt;=102)=1,"중형",IF((H928&gt;102)*(H928&lt;=135)=1,"중대형","대형"))))</f>
        <v>소형</v>
      </c>
      <c r="G928" s="142" t="s">
        <v>6968</v>
      </c>
      <c r="H928" s="143">
        <v>35</v>
      </c>
      <c r="I928" s="144">
        <v>13800</v>
      </c>
      <c r="J928" s="143">
        <v>15</v>
      </c>
      <c r="K928" s="137">
        <v>43132</v>
      </c>
      <c r="L928" s="137">
        <v>43160</v>
      </c>
      <c r="M928" s="144">
        <f>H928/3.3</f>
        <v>10.606060606060607</v>
      </c>
      <c r="N928" s="144">
        <f>I928/M928</f>
        <v>1301.1428571428569</v>
      </c>
    </row>
    <row r="929" spans="1:14" hidden="1">
      <c r="A929" s="142" t="s">
        <v>2829</v>
      </c>
      <c r="B929" s="142" t="s">
        <v>6965</v>
      </c>
      <c r="C929" s="142" t="s">
        <v>3167</v>
      </c>
      <c r="D929" s="142" t="s">
        <v>3223</v>
      </c>
      <c r="E929" s="142" t="s">
        <v>6966</v>
      </c>
      <c r="F929" s="143" t="str">
        <f>IF(H929&lt;=60,"소형",IF((H929&gt;60)*(H929&lt;=85)=1,"중소형",IF((H929&gt;85)*(H929&lt;=102)=1,"중형",IF((H929&gt;102)*(H929&lt;=135)=1,"중대형","대형"))))</f>
        <v>소형</v>
      </c>
      <c r="G929" s="142" t="s">
        <v>6969</v>
      </c>
      <c r="H929" s="143">
        <v>39</v>
      </c>
      <c r="I929" s="144">
        <v>14900</v>
      </c>
      <c r="J929" s="143">
        <v>10</v>
      </c>
      <c r="K929" s="137">
        <v>43132</v>
      </c>
      <c r="L929" s="137">
        <v>43160</v>
      </c>
      <c r="M929" s="144">
        <f>H929/3.3</f>
        <v>11.818181818181818</v>
      </c>
      <c r="N929" s="144">
        <f>I929/M929</f>
        <v>1260.7692307692307</v>
      </c>
    </row>
    <row r="930" spans="1:14" hidden="1">
      <c r="A930" s="142" t="s">
        <v>2829</v>
      </c>
      <c r="B930" s="142" t="s">
        <v>6965</v>
      </c>
      <c r="C930" s="142" t="s">
        <v>3167</v>
      </c>
      <c r="D930" s="142" t="s">
        <v>3223</v>
      </c>
      <c r="E930" s="142" t="s">
        <v>6966</v>
      </c>
      <c r="F930" s="143" t="str">
        <f>IF(H930&lt;=60,"소형",IF((H930&gt;60)*(H930&lt;=85)=1,"중소형",IF((H930&gt;85)*(H930&lt;=102)=1,"중형",IF((H930&gt;102)*(H930&lt;=135)=1,"중대형","대형"))))</f>
        <v>소형</v>
      </c>
      <c r="G930" s="142" t="s">
        <v>6970</v>
      </c>
      <c r="H930" s="143">
        <v>45</v>
      </c>
      <c r="I930" s="144">
        <v>18800</v>
      </c>
      <c r="J930" s="143">
        <v>1</v>
      </c>
      <c r="K930" s="137">
        <v>43132</v>
      </c>
      <c r="L930" s="137">
        <v>43160</v>
      </c>
      <c r="M930" s="144">
        <f>H930/3.3</f>
        <v>13.636363636363637</v>
      </c>
      <c r="N930" s="144">
        <f>I930/M930</f>
        <v>1378.6666666666667</v>
      </c>
    </row>
    <row r="931" spans="1:14" hidden="1">
      <c r="A931" s="142" t="s">
        <v>2829</v>
      </c>
      <c r="B931" s="142" t="s">
        <v>6965</v>
      </c>
      <c r="C931" s="142" t="s">
        <v>3167</v>
      </c>
      <c r="D931" s="142" t="s">
        <v>3223</v>
      </c>
      <c r="E931" s="142" t="s">
        <v>6966</v>
      </c>
      <c r="F931" s="143" t="str">
        <f>IF(H931&lt;=60,"소형",IF((H931&gt;60)*(H931&lt;=85)=1,"중소형",IF((H931&gt;85)*(H931&lt;=102)=1,"중형",IF((H931&gt;102)*(H931&lt;=135)=1,"중대형","대형"))))</f>
        <v>소형</v>
      </c>
      <c r="G931" s="142" t="s">
        <v>6971</v>
      </c>
      <c r="H931" s="143">
        <v>46</v>
      </c>
      <c r="I931" s="144">
        <v>19900</v>
      </c>
      <c r="J931" s="143">
        <v>5</v>
      </c>
      <c r="K931" s="137">
        <v>43132</v>
      </c>
      <c r="L931" s="137">
        <v>43160</v>
      </c>
      <c r="M931" s="144">
        <f>H931/3.3</f>
        <v>13.939393939393939</v>
      </c>
      <c r="N931" s="144">
        <f>I931/M931</f>
        <v>1427.608695652174</v>
      </c>
    </row>
    <row r="932" spans="1:14" hidden="1">
      <c r="A932" s="142" t="s">
        <v>2829</v>
      </c>
      <c r="B932" s="142" t="s">
        <v>6965</v>
      </c>
      <c r="C932" s="142" t="s">
        <v>3167</v>
      </c>
      <c r="D932" s="142" t="s">
        <v>3223</v>
      </c>
      <c r="E932" s="142" t="s">
        <v>6966</v>
      </c>
      <c r="F932" s="143" t="str">
        <f>IF(H932&lt;=60,"소형",IF((H932&gt;60)*(H932&lt;=85)=1,"중소형",IF((H932&gt;85)*(H932&lt;=102)=1,"중형",IF((H932&gt;102)*(H932&lt;=135)=1,"중대형","대형"))))</f>
        <v>소형</v>
      </c>
      <c r="G932" s="142" t="s">
        <v>5952</v>
      </c>
      <c r="H932" s="143">
        <v>50</v>
      </c>
      <c r="I932" s="144">
        <v>19400</v>
      </c>
      <c r="J932" s="143">
        <v>16</v>
      </c>
      <c r="K932" s="137">
        <v>43132</v>
      </c>
      <c r="L932" s="137">
        <v>43160</v>
      </c>
      <c r="M932" s="144">
        <f>H932/3.3</f>
        <v>15.151515151515152</v>
      </c>
      <c r="N932" s="144">
        <f>I932/M932</f>
        <v>1280.3999999999999</v>
      </c>
    </row>
    <row r="933" spans="1:14" hidden="1">
      <c r="A933" s="142" t="s">
        <v>2829</v>
      </c>
      <c r="B933" s="142" t="s">
        <v>6965</v>
      </c>
      <c r="C933" s="142" t="s">
        <v>3167</v>
      </c>
      <c r="D933" s="142" t="s">
        <v>3223</v>
      </c>
      <c r="E933" s="142" t="s">
        <v>6966</v>
      </c>
      <c r="F933" s="143" t="str">
        <f>IF(H933&lt;=60,"소형",IF((H933&gt;60)*(H933&lt;=85)=1,"중소형",IF((H933&gt;85)*(H933&lt;=102)=1,"중형",IF((H933&gt;102)*(H933&lt;=135)=1,"중대형","대형"))))</f>
        <v>소형</v>
      </c>
      <c r="G933" s="142" t="s">
        <v>6972</v>
      </c>
      <c r="H933" s="143">
        <v>52</v>
      </c>
      <c r="I933" s="144">
        <v>19200</v>
      </c>
      <c r="J933" s="143">
        <v>1</v>
      </c>
      <c r="K933" s="137">
        <v>43132</v>
      </c>
      <c r="L933" s="137">
        <v>43160</v>
      </c>
      <c r="M933" s="144">
        <f>H933/3.3</f>
        <v>15.757575757575758</v>
      </c>
      <c r="N933" s="144">
        <f>I933/M933</f>
        <v>1218.4615384615383</v>
      </c>
    </row>
    <row r="934" spans="1:14" hidden="1">
      <c r="A934" s="142" t="s">
        <v>2829</v>
      </c>
      <c r="B934" s="142" t="s">
        <v>6965</v>
      </c>
      <c r="C934" s="142" t="s">
        <v>3167</v>
      </c>
      <c r="D934" s="142" t="s">
        <v>3223</v>
      </c>
      <c r="E934" s="142" t="s">
        <v>6966</v>
      </c>
      <c r="F934" s="143" t="str">
        <f>IF(H934&lt;=60,"소형",IF((H934&gt;60)*(H934&lt;=85)=1,"중소형",IF((H934&gt;85)*(H934&lt;=102)=1,"중형",IF((H934&gt;102)*(H934&lt;=135)=1,"중대형","대형"))))</f>
        <v>소형</v>
      </c>
      <c r="G934" s="142" t="s">
        <v>6973</v>
      </c>
      <c r="H934" s="143">
        <v>58</v>
      </c>
      <c r="I934" s="144">
        <v>19800</v>
      </c>
      <c r="J934" s="143">
        <v>2</v>
      </c>
      <c r="K934" s="137">
        <v>43132</v>
      </c>
      <c r="L934" s="137">
        <v>43160</v>
      </c>
      <c r="M934" s="144">
        <f>H934/3.3</f>
        <v>17.575757575757578</v>
      </c>
      <c r="N934" s="144">
        <f>I934/M934</f>
        <v>1126.5517241379309</v>
      </c>
    </row>
    <row r="935" spans="1:14" hidden="1">
      <c r="A935" s="142" t="s">
        <v>2829</v>
      </c>
      <c r="B935" s="142" t="s">
        <v>6965</v>
      </c>
      <c r="C935" s="142" t="s">
        <v>3167</v>
      </c>
      <c r="D935" s="142" t="s">
        <v>3223</v>
      </c>
      <c r="E935" s="142" t="s">
        <v>6966</v>
      </c>
      <c r="F935" s="143" t="str">
        <f>IF(H935&lt;=60,"소형",IF((H935&gt;60)*(H935&lt;=85)=1,"중소형",IF((H935&gt;85)*(H935&lt;=102)=1,"중형",IF((H935&gt;102)*(H935&lt;=135)=1,"중대형","대형"))))</f>
        <v>소형</v>
      </c>
      <c r="G935" s="142" t="s">
        <v>4845</v>
      </c>
      <c r="H935" s="143">
        <v>59</v>
      </c>
      <c r="I935" s="144">
        <v>23600</v>
      </c>
      <c r="J935" s="143">
        <v>18</v>
      </c>
      <c r="K935" s="137">
        <v>43132</v>
      </c>
      <c r="L935" s="137">
        <v>43160</v>
      </c>
      <c r="M935" s="144">
        <f>H935/3.3</f>
        <v>17.878787878787879</v>
      </c>
      <c r="N935" s="144">
        <f>I935/M935</f>
        <v>1320</v>
      </c>
    </row>
    <row r="936" spans="1:14" hidden="1">
      <c r="A936" s="142" t="s">
        <v>2829</v>
      </c>
      <c r="B936" s="142" t="s">
        <v>6965</v>
      </c>
      <c r="C936" s="142" t="s">
        <v>3167</v>
      </c>
      <c r="D936" s="142" t="s">
        <v>3223</v>
      </c>
      <c r="E936" s="142" t="s">
        <v>6966</v>
      </c>
      <c r="F936" s="143" t="str">
        <f>IF(H936&lt;=60,"소형",IF((H936&gt;60)*(H936&lt;=85)=1,"중소형",IF((H936&gt;85)*(H936&lt;=102)=1,"중형",IF((H936&gt;102)*(H936&lt;=135)=1,"중대형","대형"))))</f>
        <v>중소형</v>
      </c>
      <c r="G936" s="142" t="s">
        <v>6974</v>
      </c>
      <c r="H936" s="143">
        <v>63</v>
      </c>
      <c r="I936" s="144">
        <v>24300</v>
      </c>
      <c r="J936" s="143">
        <v>10</v>
      </c>
      <c r="K936" s="137">
        <v>43132</v>
      </c>
      <c r="L936" s="137">
        <v>43160</v>
      </c>
      <c r="M936" s="144">
        <f>H936/3.3</f>
        <v>19.090909090909093</v>
      </c>
      <c r="N936" s="144">
        <f>I936/M936</f>
        <v>1272.8571428571427</v>
      </c>
    </row>
    <row r="937" spans="1:14" hidden="1">
      <c r="A937" s="142" t="s">
        <v>2829</v>
      </c>
      <c r="B937" s="142" t="s">
        <v>6965</v>
      </c>
      <c r="C937" s="142" t="s">
        <v>3167</v>
      </c>
      <c r="D937" s="142" t="s">
        <v>3223</v>
      </c>
      <c r="E937" s="142" t="s">
        <v>6966</v>
      </c>
      <c r="F937" s="143" t="str">
        <f>IF(H937&lt;=60,"소형",IF((H937&gt;60)*(H937&lt;=85)=1,"중소형",IF((H937&gt;85)*(H937&lt;=102)=1,"중형",IF((H937&gt;102)*(H937&lt;=135)=1,"중대형","대형"))))</f>
        <v>중소형</v>
      </c>
      <c r="G937" s="142" t="s">
        <v>4675</v>
      </c>
      <c r="H937" s="143">
        <v>64</v>
      </c>
      <c r="I937" s="144">
        <v>24500</v>
      </c>
      <c r="J937" s="143">
        <v>20</v>
      </c>
      <c r="K937" s="137">
        <v>43132</v>
      </c>
      <c r="L937" s="137">
        <v>43160</v>
      </c>
      <c r="M937" s="144">
        <f>H937/3.3</f>
        <v>19.393939393939394</v>
      </c>
      <c r="N937" s="144">
        <f>I937/M937</f>
        <v>1263.28125</v>
      </c>
    </row>
    <row r="938" spans="1:14" hidden="1">
      <c r="A938" s="142" t="s">
        <v>2829</v>
      </c>
      <c r="B938" s="142" t="s">
        <v>6965</v>
      </c>
      <c r="C938" s="142" t="s">
        <v>3167</v>
      </c>
      <c r="D938" s="142" t="s">
        <v>3223</v>
      </c>
      <c r="E938" s="142" t="s">
        <v>6966</v>
      </c>
      <c r="F938" s="143" t="str">
        <f>IF(H938&lt;=60,"소형",IF((H938&gt;60)*(H938&lt;=85)=1,"중소형",IF((H938&gt;85)*(H938&lt;=102)=1,"중형",IF((H938&gt;102)*(H938&lt;=135)=1,"중대형","대형"))))</f>
        <v>중소형</v>
      </c>
      <c r="G938" s="142" t="s">
        <v>6975</v>
      </c>
      <c r="H938" s="143">
        <v>64</v>
      </c>
      <c r="I938" s="144">
        <v>24500</v>
      </c>
      <c r="J938" s="143">
        <v>10</v>
      </c>
      <c r="K938" s="137">
        <v>43132</v>
      </c>
      <c r="L938" s="137">
        <v>43160</v>
      </c>
      <c r="M938" s="144">
        <f>H938/3.3</f>
        <v>19.393939393939394</v>
      </c>
      <c r="N938" s="144">
        <f>I938/M938</f>
        <v>1263.28125</v>
      </c>
    </row>
    <row r="939" spans="1:14" hidden="1">
      <c r="A939" s="142" t="s">
        <v>2829</v>
      </c>
      <c r="B939" s="142" t="s">
        <v>6965</v>
      </c>
      <c r="C939" s="142" t="s">
        <v>3167</v>
      </c>
      <c r="D939" s="142" t="s">
        <v>3223</v>
      </c>
      <c r="E939" s="142" t="s">
        <v>6966</v>
      </c>
      <c r="F939" s="143" t="str">
        <f>IF(H939&lt;=60,"소형",IF((H939&gt;60)*(H939&lt;=85)=1,"중소형",IF((H939&gt;85)*(H939&lt;=102)=1,"중형",IF((H939&gt;102)*(H939&lt;=135)=1,"중대형","대형"))))</f>
        <v>중소형</v>
      </c>
      <c r="G939" s="142" t="s">
        <v>6307</v>
      </c>
      <c r="H939" s="143">
        <v>72</v>
      </c>
      <c r="I939" s="144">
        <v>25700</v>
      </c>
      <c r="J939" s="143">
        <v>1</v>
      </c>
      <c r="K939" s="137">
        <v>43132</v>
      </c>
      <c r="L939" s="137">
        <v>43160</v>
      </c>
      <c r="M939" s="144">
        <f>H939/3.3</f>
        <v>21.81818181818182</v>
      </c>
      <c r="N939" s="144">
        <f>I939/M939</f>
        <v>1177.9166666666665</v>
      </c>
    </row>
    <row r="940" spans="1:14" hidden="1">
      <c r="A940" s="142" t="s">
        <v>2829</v>
      </c>
      <c r="B940" s="142" t="s">
        <v>6982</v>
      </c>
      <c r="C940" s="142" t="s">
        <v>3157</v>
      </c>
      <c r="D940" s="142" t="s">
        <v>5442</v>
      </c>
      <c r="E940" s="142" t="s">
        <v>6983</v>
      </c>
      <c r="F940" s="143" t="str">
        <f>IF(H940&lt;=60,"소형",IF((H940&gt;60)*(H940&lt;=85)=1,"중소형",IF((H940&gt;85)*(H940&lt;=102)=1,"중형",IF((H940&gt;102)*(H940&lt;=135)=1,"중대형","대형"))))</f>
        <v>중소형</v>
      </c>
      <c r="G940" s="142" t="s">
        <v>6632</v>
      </c>
      <c r="H940" s="143">
        <v>78</v>
      </c>
      <c r="I940" s="144">
        <v>22640</v>
      </c>
      <c r="J940" s="143">
        <v>13</v>
      </c>
      <c r="K940" s="137">
        <v>43132</v>
      </c>
      <c r="L940" s="137">
        <v>43160</v>
      </c>
      <c r="M940" s="144">
        <f>H940/3.3</f>
        <v>23.636363636363637</v>
      </c>
      <c r="N940" s="144">
        <f>I940/M940</f>
        <v>957.84615384615381</v>
      </c>
    </row>
    <row r="941" spans="1:14" hidden="1">
      <c r="A941" s="142" t="s">
        <v>2829</v>
      </c>
      <c r="B941" s="142" t="s">
        <v>6982</v>
      </c>
      <c r="C941" s="142" t="s">
        <v>3157</v>
      </c>
      <c r="D941" s="142" t="s">
        <v>5442</v>
      </c>
      <c r="E941" s="142" t="s">
        <v>6983</v>
      </c>
      <c r="F941" s="143" t="str">
        <f>IF(H941&lt;=60,"소형",IF((H941&gt;60)*(H941&lt;=85)=1,"중소형",IF((H941&gt;85)*(H941&lt;=102)=1,"중형",IF((H941&gt;102)*(H941&lt;=135)=1,"중대형","대형"))))</f>
        <v>중소형</v>
      </c>
      <c r="G941" s="142" t="s">
        <v>5995</v>
      </c>
      <c r="H941" s="143">
        <v>84</v>
      </c>
      <c r="I941" s="144">
        <v>24430</v>
      </c>
      <c r="J941" s="143">
        <v>26</v>
      </c>
      <c r="K941" s="137">
        <v>43132</v>
      </c>
      <c r="L941" s="137">
        <v>43160</v>
      </c>
      <c r="M941" s="144">
        <f>H941/3.3</f>
        <v>25.454545454545457</v>
      </c>
      <c r="N941" s="144">
        <f>I941/M941</f>
        <v>959.74999999999989</v>
      </c>
    </row>
    <row r="942" spans="1:14" hidden="1">
      <c r="A942" s="142" t="s">
        <v>2829</v>
      </c>
      <c r="B942" s="142" t="s">
        <v>6982</v>
      </c>
      <c r="C942" s="142" t="s">
        <v>3157</v>
      </c>
      <c r="D942" s="142" t="s">
        <v>5442</v>
      </c>
      <c r="E942" s="142" t="s">
        <v>6983</v>
      </c>
      <c r="F942" s="143" t="str">
        <f>IF(H942&lt;=60,"소형",IF((H942&gt;60)*(H942&lt;=85)=1,"중소형",IF((H942&gt;85)*(H942&lt;=102)=1,"중형",IF((H942&gt;102)*(H942&lt;=135)=1,"중대형","대형"))))</f>
        <v>중소형</v>
      </c>
      <c r="G942" s="142" t="s">
        <v>3957</v>
      </c>
      <c r="H942" s="143">
        <v>84</v>
      </c>
      <c r="I942" s="144">
        <v>24740</v>
      </c>
      <c r="J942" s="143">
        <v>13</v>
      </c>
      <c r="K942" s="137">
        <v>43132</v>
      </c>
      <c r="L942" s="137">
        <v>43160</v>
      </c>
      <c r="M942" s="144">
        <f>H942/3.3</f>
        <v>25.454545454545457</v>
      </c>
      <c r="N942" s="144">
        <f>I942/M942</f>
        <v>971.92857142857133</v>
      </c>
    </row>
    <row r="943" spans="1:14" hidden="1">
      <c r="A943" s="142" t="s">
        <v>2829</v>
      </c>
      <c r="B943" s="142" t="s">
        <v>7005</v>
      </c>
      <c r="C943" s="142" t="s">
        <v>3163</v>
      </c>
      <c r="D943" s="142" t="s">
        <v>4927</v>
      </c>
      <c r="E943" s="142" t="s">
        <v>6783</v>
      </c>
      <c r="F943" s="143" t="str">
        <f>IF(H943&lt;=60,"소형",IF((H943&gt;60)*(H943&lt;=85)=1,"중소형",IF((H943&gt;85)*(H943&lt;=102)=1,"중형",IF((H943&gt;102)*(H943&lt;=135)=1,"중대형","대형"))))</f>
        <v>중소형</v>
      </c>
      <c r="G943" s="142" t="s">
        <v>7006</v>
      </c>
      <c r="H943" s="143">
        <v>84</v>
      </c>
      <c r="I943" s="144">
        <v>33000</v>
      </c>
      <c r="J943" s="143">
        <v>13</v>
      </c>
      <c r="K943" s="137">
        <v>43160</v>
      </c>
      <c r="L943" s="137">
        <v>43160</v>
      </c>
      <c r="M943" s="144">
        <f>H943/3.3</f>
        <v>25.454545454545457</v>
      </c>
      <c r="N943" s="144">
        <f>I943/M943</f>
        <v>1296.4285714285713</v>
      </c>
    </row>
    <row r="944" spans="1:14" hidden="1">
      <c r="A944" s="142" t="s">
        <v>2829</v>
      </c>
      <c r="B944" s="142" t="s">
        <v>7005</v>
      </c>
      <c r="C944" s="142" t="s">
        <v>3163</v>
      </c>
      <c r="D944" s="142" t="s">
        <v>4927</v>
      </c>
      <c r="E944" s="142" t="s">
        <v>6783</v>
      </c>
      <c r="F944" s="143" t="str">
        <f>IF(H944&lt;=60,"소형",IF((H944&gt;60)*(H944&lt;=85)=1,"중소형",IF((H944&gt;85)*(H944&lt;=102)=1,"중형",IF((H944&gt;102)*(H944&lt;=135)=1,"중대형","대형"))))</f>
        <v>중소형</v>
      </c>
      <c r="G944" s="142" t="s">
        <v>7007</v>
      </c>
      <c r="H944" s="143">
        <v>84</v>
      </c>
      <c r="I944" s="144">
        <v>33000</v>
      </c>
      <c r="J944" s="143">
        <v>38</v>
      </c>
      <c r="K944" s="137">
        <v>43160</v>
      </c>
      <c r="L944" s="137">
        <v>43160</v>
      </c>
      <c r="M944" s="144">
        <f>H944/3.3</f>
        <v>25.454545454545457</v>
      </c>
      <c r="N944" s="144">
        <f>I944/M944</f>
        <v>1296.4285714285713</v>
      </c>
    </row>
    <row r="945" spans="1:14" hidden="1">
      <c r="A945" s="142" t="s">
        <v>2829</v>
      </c>
      <c r="B945" s="142" t="s">
        <v>7008</v>
      </c>
      <c r="C945" s="142" t="s">
        <v>3157</v>
      </c>
      <c r="D945" s="142" t="s">
        <v>7009</v>
      </c>
      <c r="E945" s="142" t="s">
        <v>7010</v>
      </c>
      <c r="F945" s="143" t="str">
        <f>IF(H945&lt;=60,"소형",IF((H945&gt;60)*(H945&lt;=85)=1,"중소형",IF((H945&gt;85)*(H945&lt;=102)=1,"중형",IF((H945&gt;102)*(H945&lt;=135)=1,"중대형","대형"))))</f>
        <v>소형</v>
      </c>
      <c r="G945" s="142" t="s">
        <v>7011</v>
      </c>
      <c r="H945" s="143">
        <v>45</v>
      </c>
      <c r="I945" s="144">
        <v>14000</v>
      </c>
      <c r="J945" s="143">
        <v>1</v>
      </c>
      <c r="K945" s="137">
        <v>43160</v>
      </c>
      <c r="L945" s="137">
        <v>43160</v>
      </c>
      <c r="M945" s="144">
        <f>H945/3.3</f>
        <v>13.636363636363637</v>
      </c>
      <c r="N945" s="144">
        <f>I945/M945</f>
        <v>1026.6666666666667</v>
      </c>
    </row>
    <row r="946" spans="1:14" hidden="1">
      <c r="A946" s="142" t="s">
        <v>2829</v>
      </c>
      <c r="B946" s="142" t="s">
        <v>7008</v>
      </c>
      <c r="C946" s="142" t="s">
        <v>3157</v>
      </c>
      <c r="D946" s="142" t="s">
        <v>7009</v>
      </c>
      <c r="E946" s="142" t="s">
        <v>7010</v>
      </c>
      <c r="F946" s="143" t="str">
        <f>IF(H946&lt;=60,"소형",IF((H946&gt;60)*(H946&lt;=85)=1,"중소형",IF((H946&gt;85)*(H946&lt;=102)=1,"중형",IF((H946&gt;102)*(H946&lt;=135)=1,"중대형","대형"))))</f>
        <v>소형</v>
      </c>
      <c r="G946" s="142" t="s">
        <v>7012</v>
      </c>
      <c r="H946" s="143">
        <v>45</v>
      </c>
      <c r="I946" s="144">
        <v>14000</v>
      </c>
      <c r="J946" s="143">
        <v>1</v>
      </c>
      <c r="K946" s="137">
        <v>43160</v>
      </c>
      <c r="L946" s="137">
        <v>43160</v>
      </c>
      <c r="M946" s="144">
        <f>H946/3.3</f>
        <v>13.636363636363637</v>
      </c>
      <c r="N946" s="144">
        <f>I946/M946</f>
        <v>1026.6666666666667</v>
      </c>
    </row>
    <row r="947" spans="1:14" hidden="1">
      <c r="A947" s="142" t="s">
        <v>2829</v>
      </c>
      <c r="B947" s="142" t="s">
        <v>7008</v>
      </c>
      <c r="C947" s="142" t="s">
        <v>3157</v>
      </c>
      <c r="D947" s="142" t="s">
        <v>7009</v>
      </c>
      <c r="E947" s="142" t="s">
        <v>7010</v>
      </c>
      <c r="F947" s="143" t="str">
        <f>IF(H947&lt;=60,"소형",IF((H947&gt;60)*(H947&lt;=85)=1,"중소형",IF((H947&gt;85)*(H947&lt;=102)=1,"중형",IF((H947&gt;102)*(H947&lt;=135)=1,"중대형","대형"))))</f>
        <v>소형</v>
      </c>
      <c r="G947" s="142" t="s">
        <v>7013</v>
      </c>
      <c r="H947" s="143">
        <v>45</v>
      </c>
      <c r="I947" s="144">
        <v>14000</v>
      </c>
      <c r="J947" s="143">
        <v>7</v>
      </c>
      <c r="K947" s="137">
        <v>43160</v>
      </c>
      <c r="L947" s="137">
        <v>43160</v>
      </c>
      <c r="M947" s="144">
        <f>H947/3.3</f>
        <v>13.636363636363637</v>
      </c>
      <c r="N947" s="144">
        <f>I947/M947</f>
        <v>1026.6666666666667</v>
      </c>
    </row>
    <row r="948" spans="1:14" hidden="1">
      <c r="A948" s="142" t="s">
        <v>2829</v>
      </c>
      <c r="B948" s="142" t="s">
        <v>7008</v>
      </c>
      <c r="C948" s="142" t="s">
        <v>3157</v>
      </c>
      <c r="D948" s="142" t="s">
        <v>7009</v>
      </c>
      <c r="E948" s="142" t="s">
        <v>7010</v>
      </c>
      <c r="F948" s="143" t="str">
        <f>IF(H948&lt;=60,"소형",IF((H948&gt;60)*(H948&lt;=85)=1,"중소형",IF((H948&gt;85)*(H948&lt;=102)=1,"중형",IF((H948&gt;102)*(H948&lt;=135)=1,"중대형","대형"))))</f>
        <v>소형</v>
      </c>
      <c r="G948" s="142" t="s">
        <v>7014</v>
      </c>
      <c r="H948" s="143">
        <v>45</v>
      </c>
      <c r="I948" s="144">
        <v>14000</v>
      </c>
      <c r="J948" s="143">
        <v>7</v>
      </c>
      <c r="K948" s="137">
        <v>43160</v>
      </c>
      <c r="L948" s="137">
        <v>43160</v>
      </c>
      <c r="M948" s="144">
        <f>H948/3.3</f>
        <v>13.636363636363637</v>
      </c>
      <c r="N948" s="144">
        <f>I948/M948</f>
        <v>1026.6666666666667</v>
      </c>
    </row>
    <row r="949" spans="1:14" hidden="1">
      <c r="A949" s="142" t="s">
        <v>2829</v>
      </c>
      <c r="B949" s="142" t="s">
        <v>7008</v>
      </c>
      <c r="C949" s="142" t="s">
        <v>3157</v>
      </c>
      <c r="D949" s="142" t="s">
        <v>7009</v>
      </c>
      <c r="E949" s="142" t="s">
        <v>7010</v>
      </c>
      <c r="F949" s="143" t="str">
        <f>IF(H949&lt;=60,"소형",IF((H949&gt;60)*(H949&lt;=85)=1,"중소형",IF((H949&gt;85)*(H949&lt;=102)=1,"중형",IF((H949&gt;102)*(H949&lt;=135)=1,"중대형","대형"))))</f>
        <v>소형</v>
      </c>
      <c r="G949" s="142" t="s">
        <v>7015</v>
      </c>
      <c r="H949" s="143">
        <v>52</v>
      </c>
      <c r="I949" s="144">
        <v>15500</v>
      </c>
      <c r="J949" s="143">
        <v>1</v>
      </c>
      <c r="K949" s="137">
        <v>43160</v>
      </c>
      <c r="L949" s="137">
        <v>43160</v>
      </c>
      <c r="M949" s="144">
        <f>H949/3.3</f>
        <v>15.757575757575758</v>
      </c>
      <c r="N949" s="144">
        <f>I949/M949</f>
        <v>983.65384615384619</v>
      </c>
    </row>
    <row r="950" spans="1:14" hidden="1">
      <c r="A950" s="142" t="s">
        <v>2829</v>
      </c>
      <c r="B950" s="142" t="s">
        <v>7008</v>
      </c>
      <c r="C950" s="142" t="s">
        <v>3157</v>
      </c>
      <c r="D950" s="142" t="s">
        <v>7009</v>
      </c>
      <c r="E950" s="142" t="s">
        <v>7010</v>
      </c>
      <c r="F950" s="143" t="str">
        <f>IF(H950&lt;=60,"소형",IF((H950&gt;60)*(H950&lt;=85)=1,"중소형",IF((H950&gt;85)*(H950&lt;=102)=1,"중형",IF((H950&gt;102)*(H950&lt;=135)=1,"중대형","대형"))))</f>
        <v>소형</v>
      </c>
      <c r="G950" s="142" t="s">
        <v>7016</v>
      </c>
      <c r="H950" s="143">
        <v>52</v>
      </c>
      <c r="I950" s="144">
        <v>15500</v>
      </c>
      <c r="J950" s="143">
        <v>1</v>
      </c>
      <c r="K950" s="137">
        <v>43160</v>
      </c>
      <c r="L950" s="137">
        <v>43160</v>
      </c>
      <c r="M950" s="144">
        <f>H950/3.3</f>
        <v>15.757575757575758</v>
      </c>
      <c r="N950" s="144">
        <f>I950/M950</f>
        <v>983.65384615384619</v>
      </c>
    </row>
    <row r="951" spans="1:14" hidden="1">
      <c r="A951" s="142" t="s">
        <v>2829</v>
      </c>
      <c r="B951" s="142" t="s">
        <v>7008</v>
      </c>
      <c r="C951" s="142" t="s">
        <v>3157</v>
      </c>
      <c r="D951" s="142" t="s">
        <v>7009</v>
      </c>
      <c r="E951" s="142" t="s">
        <v>7010</v>
      </c>
      <c r="F951" s="143" t="str">
        <f>IF(H951&lt;=60,"소형",IF((H951&gt;60)*(H951&lt;=85)=1,"중소형",IF((H951&gt;85)*(H951&lt;=102)=1,"중형",IF((H951&gt;102)*(H951&lt;=135)=1,"중대형","대형"))))</f>
        <v>소형</v>
      </c>
      <c r="G951" s="142" t="s">
        <v>7017</v>
      </c>
      <c r="H951" s="143">
        <v>59</v>
      </c>
      <c r="I951" s="144">
        <v>18200</v>
      </c>
      <c r="J951" s="143">
        <v>14</v>
      </c>
      <c r="K951" s="137">
        <v>43160</v>
      </c>
      <c r="L951" s="137">
        <v>43160</v>
      </c>
      <c r="M951" s="144">
        <f>H951/3.3</f>
        <v>17.878787878787879</v>
      </c>
      <c r="N951" s="144">
        <f>I951/M951</f>
        <v>1017.9661016949152</v>
      </c>
    </row>
    <row r="952" spans="1:14" hidden="1">
      <c r="A952" s="142" t="s">
        <v>2829</v>
      </c>
      <c r="B952" s="142" t="s">
        <v>7008</v>
      </c>
      <c r="C952" s="142" t="s">
        <v>3157</v>
      </c>
      <c r="D952" s="142" t="s">
        <v>7009</v>
      </c>
      <c r="E952" s="142" t="s">
        <v>7010</v>
      </c>
      <c r="F952" s="143" t="str">
        <f>IF(H952&lt;=60,"소형",IF((H952&gt;60)*(H952&lt;=85)=1,"중소형",IF((H952&gt;85)*(H952&lt;=102)=1,"중형",IF((H952&gt;102)*(H952&lt;=135)=1,"중대형","대형"))))</f>
        <v>중소형</v>
      </c>
      <c r="G952" s="142" t="s">
        <v>7018</v>
      </c>
      <c r="H952" s="143">
        <v>78</v>
      </c>
      <c r="I952" s="144">
        <v>25300</v>
      </c>
      <c r="J952" s="143">
        <v>1</v>
      </c>
      <c r="K952" s="137">
        <v>43160</v>
      </c>
      <c r="L952" s="137">
        <v>43160</v>
      </c>
      <c r="M952" s="144">
        <f>H952/3.3</f>
        <v>23.636363636363637</v>
      </c>
      <c r="N952" s="144">
        <f>I952/M952</f>
        <v>1070.3846153846155</v>
      </c>
    </row>
    <row r="953" spans="1:14" hidden="1">
      <c r="A953" s="142" t="s">
        <v>2829</v>
      </c>
      <c r="B953" s="142" t="s">
        <v>7008</v>
      </c>
      <c r="C953" s="142" t="s">
        <v>3157</v>
      </c>
      <c r="D953" s="142" t="s">
        <v>7009</v>
      </c>
      <c r="E953" s="142" t="s">
        <v>7010</v>
      </c>
      <c r="F953" s="143" t="str">
        <f>IF(H953&lt;=60,"소형",IF((H953&gt;60)*(H953&lt;=85)=1,"중소형",IF((H953&gt;85)*(H953&lt;=102)=1,"중형",IF((H953&gt;102)*(H953&lt;=135)=1,"중대형","대형"))))</f>
        <v>중소형</v>
      </c>
      <c r="G953" s="142" t="s">
        <v>7019</v>
      </c>
      <c r="H953" s="143">
        <v>78</v>
      </c>
      <c r="I953" s="144">
        <v>25300</v>
      </c>
      <c r="J953" s="143">
        <v>1</v>
      </c>
      <c r="K953" s="137">
        <v>43160</v>
      </c>
      <c r="L953" s="137">
        <v>43160</v>
      </c>
      <c r="M953" s="144">
        <f>H953/3.3</f>
        <v>23.636363636363637</v>
      </c>
      <c r="N953" s="144">
        <f>I953/M953</f>
        <v>1070.3846153846155</v>
      </c>
    </row>
    <row r="954" spans="1:14" hidden="1">
      <c r="A954" s="143" t="s">
        <v>2</v>
      </c>
      <c r="B954" s="143" t="s">
        <v>194</v>
      </c>
      <c r="C954" s="143" t="s">
        <v>963</v>
      </c>
      <c r="D954" s="143" t="s">
        <v>538</v>
      </c>
      <c r="E954" s="143" t="s">
        <v>725</v>
      </c>
      <c r="F954" s="143" t="str">
        <f>IF(H954&lt;=60,"소형",IF((H954&gt;60)*(H954&lt;=85)=1,"중소형",IF((H954&gt;85)*(H954&lt;=102)=1,"중형",IF((H954&gt;102)*(H954&lt;=135)=1,"중대형","대형"))))</f>
        <v>중형</v>
      </c>
      <c r="G954" s="143" t="s">
        <v>1746</v>
      </c>
      <c r="H954" s="143">
        <v>98</v>
      </c>
      <c r="I954" s="144">
        <v>48210</v>
      </c>
      <c r="J954" s="143">
        <v>6</v>
      </c>
      <c r="K954" s="137">
        <v>41699</v>
      </c>
      <c r="L954" s="137">
        <v>43191</v>
      </c>
      <c r="M954" s="144">
        <f>H954/3.3</f>
        <v>29.696969696969699</v>
      </c>
      <c r="N954" s="144">
        <f>I954/M954</f>
        <v>1623.3979591836733</v>
      </c>
    </row>
    <row r="955" spans="1:14" hidden="1">
      <c r="A955" s="143" t="s">
        <v>2</v>
      </c>
      <c r="B955" s="143" t="s">
        <v>194</v>
      </c>
      <c r="C955" s="143" t="s">
        <v>963</v>
      </c>
      <c r="D955" s="143" t="s">
        <v>538</v>
      </c>
      <c r="E955" s="143" t="s">
        <v>725</v>
      </c>
      <c r="F955" s="143" t="str">
        <f>IF(H955&lt;=60,"소형",IF((H955&gt;60)*(H955&lt;=85)=1,"중소형",IF((H955&gt;85)*(H955&lt;=102)=1,"중형",IF((H955&gt;102)*(H955&lt;=135)=1,"중대형","대형"))))</f>
        <v>중형</v>
      </c>
      <c r="G955" s="143" t="s">
        <v>1747</v>
      </c>
      <c r="H955" s="143">
        <v>99</v>
      </c>
      <c r="I955" s="144">
        <v>49280</v>
      </c>
      <c r="J955" s="143">
        <v>26</v>
      </c>
      <c r="K955" s="137">
        <v>41699</v>
      </c>
      <c r="L955" s="137">
        <v>43191</v>
      </c>
      <c r="M955" s="144">
        <f>H955/3.3</f>
        <v>30</v>
      </c>
      <c r="N955" s="144">
        <f>I955/M955</f>
        <v>1642.6666666666667</v>
      </c>
    </row>
    <row r="956" spans="1:14" hidden="1">
      <c r="A956" s="143" t="s">
        <v>2</v>
      </c>
      <c r="B956" s="143" t="s">
        <v>194</v>
      </c>
      <c r="C956" s="143" t="s">
        <v>963</v>
      </c>
      <c r="D956" s="143" t="s">
        <v>538</v>
      </c>
      <c r="E956" s="143" t="s">
        <v>725</v>
      </c>
      <c r="F956" s="143" t="str">
        <f>IF(H956&lt;=60,"소형",IF((H956&gt;60)*(H956&lt;=85)=1,"중소형",IF((H956&gt;85)*(H956&lt;=102)=1,"중형",IF((H956&gt;102)*(H956&lt;=135)=1,"중대형","대형"))))</f>
        <v>중형</v>
      </c>
      <c r="G956" s="143" t="s">
        <v>1748</v>
      </c>
      <c r="H956" s="143">
        <v>100</v>
      </c>
      <c r="I956" s="144">
        <v>49990</v>
      </c>
      <c r="J956" s="143">
        <v>6</v>
      </c>
      <c r="K956" s="137">
        <v>41699</v>
      </c>
      <c r="L956" s="137">
        <v>43191</v>
      </c>
      <c r="M956" s="144">
        <f>H956/3.3</f>
        <v>30.303030303030305</v>
      </c>
      <c r="N956" s="144">
        <f>I956/M956</f>
        <v>1649.6699999999998</v>
      </c>
    </row>
    <row r="957" spans="1:14" hidden="1">
      <c r="A957" s="143" t="s">
        <v>2</v>
      </c>
      <c r="B957" s="143" t="s">
        <v>194</v>
      </c>
      <c r="C957" s="143" t="s">
        <v>963</v>
      </c>
      <c r="D957" s="143" t="s">
        <v>538</v>
      </c>
      <c r="E957" s="143" t="s">
        <v>725</v>
      </c>
      <c r="F957" s="143" t="str">
        <f>IF(H957&lt;=60,"소형",IF((H957&gt;60)*(H957&lt;=85)=1,"중소형",IF((H957&gt;85)*(H957&lt;=102)=1,"중형",IF((H957&gt;102)*(H957&lt;=135)=1,"중대형","대형"))))</f>
        <v>중형</v>
      </c>
      <c r="G957" s="143" t="s">
        <v>1749</v>
      </c>
      <c r="H957" s="143">
        <v>98</v>
      </c>
      <c r="I957" s="144">
        <v>44500</v>
      </c>
      <c r="J957" s="143">
        <v>2</v>
      </c>
      <c r="K957" s="137">
        <v>41699</v>
      </c>
      <c r="L957" s="137">
        <v>43191</v>
      </c>
      <c r="M957" s="144">
        <f>H957/3.3</f>
        <v>29.696969696969699</v>
      </c>
      <c r="N957" s="144">
        <f>I957/M957</f>
        <v>1498.4693877551019</v>
      </c>
    </row>
    <row r="958" spans="1:14" hidden="1">
      <c r="A958" s="143" t="s">
        <v>2</v>
      </c>
      <c r="B958" s="143" t="s">
        <v>194</v>
      </c>
      <c r="C958" s="143" t="s">
        <v>963</v>
      </c>
      <c r="D958" s="143" t="s">
        <v>538</v>
      </c>
      <c r="E958" s="143" t="s">
        <v>725</v>
      </c>
      <c r="F958" s="143" t="str">
        <f>IF(H958&lt;=60,"소형",IF((H958&gt;60)*(H958&lt;=85)=1,"중소형",IF((H958&gt;85)*(H958&lt;=102)=1,"중형",IF((H958&gt;102)*(H958&lt;=135)=1,"중대형","대형"))))</f>
        <v>중형</v>
      </c>
      <c r="G958" s="143" t="s">
        <v>1750</v>
      </c>
      <c r="H958" s="143">
        <v>98</v>
      </c>
      <c r="I958" s="144">
        <v>48150</v>
      </c>
      <c r="J958" s="143">
        <v>18</v>
      </c>
      <c r="K958" s="137">
        <v>41699</v>
      </c>
      <c r="L958" s="137">
        <v>43191</v>
      </c>
      <c r="M958" s="144">
        <f>H958/3.3</f>
        <v>29.696969696969699</v>
      </c>
      <c r="N958" s="144">
        <f>I958/M958</f>
        <v>1621.377551020408</v>
      </c>
    </row>
    <row r="959" spans="1:14" hidden="1">
      <c r="A959" s="143" t="s">
        <v>2</v>
      </c>
      <c r="B959" s="143" t="s">
        <v>194</v>
      </c>
      <c r="C959" s="143" t="s">
        <v>963</v>
      </c>
      <c r="D959" s="143" t="s">
        <v>538</v>
      </c>
      <c r="E959" s="143" t="s">
        <v>725</v>
      </c>
      <c r="F959" s="143" t="str">
        <f>IF(H959&lt;=60,"소형",IF((H959&gt;60)*(H959&lt;=85)=1,"중소형",IF((H959&gt;85)*(H959&lt;=102)=1,"중형",IF((H959&gt;102)*(H959&lt;=135)=1,"중대형","대형"))))</f>
        <v>중형</v>
      </c>
      <c r="G959" s="143" t="s">
        <v>1751</v>
      </c>
      <c r="H959" s="143">
        <v>99</v>
      </c>
      <c r="I959" s="144">
        <v>50100</v>
      </c>
      <c r="J959" s="143">
        <v>26</v>
      </c>
      <c r="K959" s="137">
        <v>41699</v>
      </c>
      <c r="L959" s="137">
        <v>43191</v>
      </c>
      <c r="M959" s="144">
        <f>H959/3.3</f>
        <v>30</v>
      </c>
      <c r="N959" s="144">
        <f>I959/M959</f>
        <v>1670</v>
      </c>
    </row>
    <row r="960" spans="1:14" hidden="1">
      <c r="A960" s="143" t="s">
        <v>2</v>
      </c>
      <c r="B960" s="143" t="s">
        <v>194</v>
      </c>
      <c r="C960" s="143" t="s">
        <v>963</v>
      </c>
      <c r="D960" s="143" t="s">
        <v>538</v>
      </c>
      <c r="E960" s="143" t="s">
        <v>725</v>
      </c>
      <c r="F960" s="143" t="str">
        <f>IF(H960&lt;=60,"소형",IF((H960&gt;60)*(H960&lt;=85)=1,"중소형",IF((H960&gt;85)*(H960&lt;=102)=1,"중형",IF((H960&gt;102)*(H960&lt;=135)=1,"중대형","대형"))))</f>
        <v>중형</v>
      </c>
      <c r="G960" s="143" t="s">
        <v>1752</v>
      </c>
      <c r="H960" s="143">
        <v>99</v>
      </c>
      <c r="I960" s="144">
        <v>45230</v>
      </c>
      <c r="J960" s="143">
        <v>2</v>
      </c>
      <c r="K960" s="137">
        <v>41699</v>
      </c>
      <c r="L960" s="137">
        <v>43191</v>
      </c>
      <c r="M960" s="144">
        <f>H960/3.3</f>
        <v>30</v>
      </c>
      <c r="N960" s="144">
        <f>I960/M960</f>
        <v>1507.6666666666667</v>
      </c>
    </row>
    <row r="961" spans="1:14" hidden="1">
      <c r="A961" s="143" t="s">
        <v>2</v>
      </c>
      <c r="B961" s="143" t="s">
        <v>194</v>
      </c>
      <c r="C961" s="143" t="s">
        <v>963</v>
      </c>
      <c r="D961" s="143" t="s">
        <v>538</v>
      </c>
      <c r="E961" s="143" t="s">
        <v>725</v>
      </c>
      <c r="F961" s="143" t="str">
        <f>IF(H961&lt;=60,"소형",IF((H961&gt;60)*(H961&lt;=85)=1,"중소형",IF((H961&gt;85)*(H961&lt;=102)=1,"중형",IF((H961&gt;102)*(H961&lt;=135)=1,"중대형","대형"))))</f>
        <v>중형</v>
      </c>
      <c r="G961" s="143" t="s">
        <v>1753</v>
      </c>
      <c r="H961" s="143">
        <v>99</v>
      </c>
      <c r="I961" s="144">
        <v>49400</v>
      </c>
      <c r="J961" s="143">
        <v>24</v>
      </c>
      <c r="K961" s="137">
        <v>41699</v>
      </c>
      <c r="L961" s="137">
        <v>43191</v>
      </c>
      <c r="M961" s="144">
        <f>H961/3.3</f>
        <v>30</v>
      </c>
      <c r="N961" s="144">
        <f>I961/M961</f>
        <v>1646.6666666666667</v>
      </c>
    </row>
    <row r="962" spans="1:14" hidden="1">
      <c r="A962" s="143" t="s">
        <v>2</v>
      </c>
      <c r="B962" s="143" t="s">
        <v>194</v>
      </c>
      <c r="C962" s="143" t="s">
        <v>963</v>
      </c>
      <c r="D962" s="143" t="s">
        <v>538</v>
      </c>
      <c r="E962" s="143" t="s">
        <v>725</v>
      </c>
      <c r="F962" s="143" t="str">
        <f>IF(H962&lt;=60,"소형",IF((H962&gt;60)*(H962&lt;=85)=1,"중소형",IF((H962&gt;85)*(H962&lt;=102)=1,"중형",IF((H962&gt;102)*(H962&lt;=135)=1,"중대형","대형"))))</f>
        <v>중형</v>
      </c>
      <c r="G962" s="143" t="s">
        <v>1754</v>
      </c>
      <c r="H962" s="143">
        <v>100</v>
      </c>
      <c r="I962" s="144">
        <v>50460</v>
      </c>
      <c r="J962" s="143">
        <v>26</v>
      </c>
      <c r="K962" s="137">
        <v>41699</v>
      </c>
      <c r="L962" s="137">
        <v>43191</v>
      </c>
      <c r="M962" s="144">
        <f>H962/3.3</f>
        <v>30.303030303030305</v>
      </c>
      <c r="N962" s="144">
        <f>I962/M962</f>
        <v>1665.1799999999998</v>
      </c>
    </row>
    <row r="963" spans="1:14" hidden="1">
      <c r="A963" s="143" t="s">
        <v>2</v>
      </c>
      <c r="B963" s="143" t="s">
        <v>194</v>
      </c>
      <c r="C963" s="143" t="s">
        <v>963</v>
      </c>
      <c r="D963" s="143" t="s">
        <v>538</v>
      </c>
      <c r="E963" s="143" t="s">
        <v>725</v>
      </c>
      <c r="F963" s="143" t="str">
        <f>IF(H963&lt;=60,"소형",IF((H963&gt;60)*(H963&lt;=85)=1,"중소형",IF((H963&gt;85)*(H963&lt;=102)=1,"중형",IF((H963&gt;102)*(H963&lt;=135)=1,"중대형","대형"))))</f>
        <v>중형</v>
      </c>
      <c r="G963" s="143" t="s">
        <v>1755</v>
      </c>
      <c r="H963" s="143">
        <v>100</v>
      </c>
      <c r="I963" s="144">
        <v>51070</v>
      </c>
      <c r="J963" s="143">
        <v>6</v>
      </c>
      <c r="K963" s="137">
        <v>41699</v>
      </c>
      <c r="L963" s="137">
        <v>43191</v>
      </c>
      <c r="M963" s="144">
        <f>H963/3.3</f>
        <v>30.303030303030305</v>
      </c>
      <c r="N963" s="144">
        <f>I963/M963</f>
        <v>1685.31</v>
      </c>
    </row>
    <row r="964" spans="1:14" hidden="1">
      <c r="A964" s="143" t="s">
        <v>2</v>
      </c>
      <c r="B964" s="143" t="s">
        <v>194</v>
      </c>
      <c r="C964" s="143" t="s">
        <v>963</v>
      </c>
      <c r="D964" s="143" t="s">
        <v>538</v>
      </c>
      <c r="E964" s="143" t="s">
        <v>725</v>
      </c>
      <c r="F964" s="143" t="str">
        <f>IF(H964&lt;=60,"소형",IF((H964&gt;60)*(H964&lt;=85)=1,"중소형",IF((H964&gt;85)*(H964&lt;=102)=1,"중형",IF((H964&gt;102)*(H964&lt;=135)=1,"중대형","대형"))))</f>
        <v>중형</v>
      </c>
      <c r="G964" s="143" t="s">
        <v>1756</v>
      </c>
      <c r="H964" s="143">
        <v>99</v>
      </c>
      <c r="I964" s="144">
        <v>40930</v>
      </c>
      <c r="J964" s="143">
        <v>2</v>
      </c>
      <c r="K964" s="137">
        <v>41699</v>
      </c>
      <c r="L964" s="137">
        <v>43191</v>
      </c>
      <c r="M964" s="144">
        <f>H964/3.3</f>
        <v>30</v>
      </c>
      <c r="N964" s="144">
        <f>I964/M964</f>
        <v>1364.3333333333333</v>
      </c>
    </row>
    <row r="965" spans="1:14" hidden="1">
      <c r="A965" s="143" t="s">
        <v>2</v>
      </c>
      <c r="B965" s="143" t="s">
        <v>194</v>
      </c>
      <c r="C965" s="143" t="s">
        <v>963</v>
      </c>
      <c r="D965" s="143" t="s">
        <v>538</v>
      </c>
      <c r="E965" s="143" t="s">
        <v>725</v>
      </c>
      <c r="F965" s="143" t="str">
        <f>IF(H965&lt;=60,"소형",IF((H965&gt;60)*(H965&lt;=85)=1,"중소형",IF((H965&gt;85)*(H965&lt;=102)=1,"중형",IF((H965&gt;102)*(H965&lt;=135)=1,"중대형","대형"))))</f>
        <v>중형</v>
      </c>
      <c r="G965" s="143" t="s">
        <v>1757</v>
      </c>
      <c r="H965" s="143">
        <v>99</v>
      </c>
      <c r="I965" s="144">
        <v>49580</v>
      </c>
      <c r="J965" s="143">
        <v>24</v>
      </c>
      <c r="K965" s="137">
        <v>41699</v>
      </c>
      <c r="L965" s="137">
        <v>43191</v>
      </c>
      <c r="M965" s="144">
        <f>H965/3.3</f>
        <v>30</v>
      </c>
      <c r="N965" s="144">
        <f>I965/M965</f>
        <v>1652.6666666666667</v>
      </c>
    </row>
    <row r="966" spans="1:14" hidden="1">
      <c r="A966" s="143" t="s">
        <v>2</v>
      </c>
      <c r="B966" s="143" t="s">
        <v>194</v>
      </c>
      <c r="C966" s="143" t="s">
        <v>963</v>
      </c>
      <c r="D966" s="143" t="s">
        <v>538</v>
      </c>
      <c r="E966" s="143" t="s">
        <v>725</v>
      </c>
      <c r="F966" s="143" t="str">
        <f>IF(H966&lt;=60,"소형",IF((H966&gt;60)*(H966&lt;=85)=1,"중소형",IF((H966&gt;85)*(H966&lt;=102)=1,"중형",IF((H966&gt;102)*(H966&lt;=135)=1,"중대형","대형"))))</f>
        <v>중형</v>
      </c>
      <c r="G966" s="143" t="s">
        <v>1758</v>
      </c>
      <c r="H966" s="143">
        <v>99</v>
      </c>
      <c r="I966" s="144">
        <v>49190</v>
      </c>
      <c r="J966" s="143">
        <v>26</v>
      </c>
      <c r="K966" s="137">
        <v>41699</v>
      </c>
      <c r="L966" s="137">
        <v>43191</v>
      </c>
      <c r="M966" s="144">
        <f>H966/3.3</f>
        <v>30</v>
      </c>
      <c r="N966" s="144">
        <f>I966/M966</f>
        <v>1639.6666666666667</v>
      </c>
    </row>
    <row r="967" spans="1:14" hidden="1">
      <c r="A967" s="143" t="s">
        <v>2</v>
      </c>
      <c r="B967" s="143" t="s">
        <v>194</v>
      </c>
      <c r="C967" s="143" t="s">
        <v>963</v>
      </c>
      <c r="D967" s="143" t="s">
        <v>538</v>
      </c>
      <c r="E967" s="143" t="s">
        <v>725</v>
      </c>
      <c r="F967" s="143" t="str">
        <f>IF(H967&lt;=60,"소형",IF((H967&gt;60)*(H967&lt;=85)=1,"중소형",IF((H967&gt;85)*(H967&lt;=102)=1,"중형",IF((H967&gt;102)*(H967&lt;=135)=1,"중대형","대형"))))</f>
        <v>중형</v>
      </c>
      <c r="G967" s="143" t="s">
        <v>1759</v>
      </c>
      <c r="H967" s="143">
        <v>99</v>
      </c>
      <c r="I967" s="144">
        <v>49830</v>
      </c>
      <c r="J967" s="143">
        <v>6</v>
      </c>
      <c r="K967" s="137">
        <v>41699</v>
      </c>
      <c r="L967" s="137">
        <v>43191</v>
      </c>
      <c r="M967" s="144">
        <f>H967/3.3</f>
        <v>30</v>
      </c>
      <c r="N967" s="144">
        <f>I967/M967</f>
        <v>1661</v>
      </c>
    </row>
    <row r="968" spans="1:14" hidden="1">
      <c r="A968" s="143" t="s">
        <v>2</v>
      </c>
      <c r="B968" s="143" t="s">
        <v>194</v>
      </c>
      <c r="C968" s="143" t="s">
        <v>963</v>
      </c>
      <c r="D968" s="143" t="s">
        <v>538</v>
      </c>
      <c r="E968" s="143" t="s">
        <v>725</v>
      </c>
      <c r="F968" s="143" t="str">
        <f>IF(H968&lt;=60,"소형",IF((H968&gt;60)*(H968&lt;=85)=1,"중소형",IF((H968&gt;85)*(H968&lt;=102)=1,"중형",IF((H968&gt;102)*(H968&lt;=135)=1,"중대형","대형"))))</f>
        <v>중형</v>
      </c>
      <c r="G968" s="143" t="s">
        <v>1760</v>
      </c>
      <c r="H968" s="143">
        <v>99</v>
      </c>
      <c r="I968" s="144">
        <v>44580</v>
      </c>
      <c r="J968" s="143">
        <v>2</v>
      </c>
      <c r="K968" s="137">
        <v>41699</v>
      </c>
      <c r="L968" s="137">
        <v>43191</v>
      </c>
      <c r="M968" s="144">
        <f>H968/3.3</f>
        <v>30</v>
      </c>
      <c r="N968" s="144">
        <f>I968/M968</f>
        <v>1486</v>
      </c>
    </row>
    <row r="969" spans="1:14" hidden="1">
      <c r="A969" s="143" t="s">
        <v>2</v>
      </c>
      <c r="B969" s="143" t="s">
        <v>194</v>
      </c>
      <c r="C969" s="143" t="s">
        <v>963</v>
      </c>
      <c r="D969" s="143" t="s">
        <v>538</v>
      </c>
      <c r="E969" s="143" t="s">
        <v>725</v>
      </c>
      <c r="F969" s="143" t="str">
        <f>IF(H969&lt;=60,"소형",IF((H969&gt;60)*(H969&lt;=85)=1,"중소형",IF((H969&gt;85)*(H969&lt;=102)=1,"중형",IF((H969&gt;102)*(H969&lt;=135)=1,"중대형","대형"))))</f>
        <v>중형</v>
      </c>
      <c r="G969" s="143" t="s">
        <v>1761</v>
      </c>
      <c r="H969" s="143">
        <v>99</v>
      </c>
      <c r="I969" s="144">
        <v>48680</v>
      </c>
      <c r="J969" s="143">
        <v>24</v>
      </c>
      <c r="K969" s="137">
        <v>41699</v>
      </c>
      <c r="L969" s="137">
        <v>43191</v>
      </c>
      <c r="M969" s="144">
        <f>H969/3.3</f>
        <v>30</v>
      </c>
      <c r="N969" s="144">
        <f>I969/M969</f>
        <v>1622.6666666666667</v>
      </c>
    </row>
    <row r="970" spans="1:14" hidden="1">
      <c r="A970" s="143" t="s">
        <v>2</v>
      </c>
      <c r="B970" s="143" t="s">
        <v>194</v>
      </c>
      <c r="C970" s="143" t="s">
        <v>963</v>
      </c>
      <c r="D970" s="143" t="s">
        <v>538</v>
      </c>
      <c r="E970" s="143" t="s">
        <v>725</v>
      </c>
      <c r="F970" s="143" t="str">
        <f>IF(H970&lt;=60,"소형",IF((H970&gt;60)*(H970&lt;=85)=1,"중소형",IF((H970&gt;85)*(H970&lt;=102)=1,"중형",IF((H970&gt;102)*(H970&lt;=135)=1,"중대형","대형"))))</f>
        <v>중대형</v>
      </c>
      <c r="G970" s="143" t="s">
        <v>1762</v>
      </c>
      <c r="H970" s="143">
        <v>104</v>
      </c>
      <c r="I970" s="144">
        <v>57230</v>
      </c>
      <c r="J970" s="143">
        <v>48</v>
      </c>
      <c r="K970" s="137">
        <v>41699</v>
      </c>
      <c r="L970" s="137">
        <v>43191</v>
      </c>
      <c r="M970" s="144">
        <f>H970/3.3</f>
        <v>31.515151515151516</v>
      </c>
      <c r="N970" s="144">
        <f>I970/M970</f>
        <v>1815.9519230769231</v>
      </c>
    </row>
    <row r="971" spans="1:14" hidden="1">
      <c r="A971" s="143" t="s">
        <v>2</v>
      </c>
      <c r="B971" s="143" t="s">
        <v>194</v>
      </c>
      <c r="C971" s="143" t="s">
        <v>963</v>
      </c>
      <c r="D971" s="143" t="s">
        <v>538</v>
      </c>
      <c r="E971" s="143" t="s">
        <v>725</v>
      </c>
      <c r="F971" s="143" t="str">
        <f>IF(H971&lt;=60,"소형",IF((H971&gt;60)*(H971&lt;=85)=1,"중소형",IF((H971&gt;85)*(H971&lt;=102)=1,"중형",IF((H971&gt;102)*(H971&lt;=135)=1,"중대형","대형"))))</f>
        <v>중대형</v>
      </c>
      <c r="G971" s="143" t="s">
        <v>1763</v>
      </c>
      <c r="H971" s="143">
        <v>104</v>
      </c>
      <c r="I971" s="144">
        <v>51020</v>
      </c>
      <c r="J971" s="143">
        <v>4</v>
      </c>
      <c r="K971" s="137">
        <v>41699</v>
      </c>
      <c r="L971" s="137">
        <v>43191</v>
      </c>
      <c r="M971" s="144">
        <f>H971/3.3</f>
        <v>31.515151515151516</v>
      </c>
      <c r="N971" s="144">
        <f>I971/M971</f>
        <v>1618.9038461538462</v>
      </c>
    </row>
    <row r="972" spans="1:14" hidden="1">
      <c r="A972" s="143" t="s">
        <v>2</v>
      </c>
      <c r="B972" s="143" t="s">
        <v>194</v>
      </c>
      <c r="C972" s="143" t="s">
        <v>963</v>
      </c>
      <c r="D972" s="143" t="s">
        <v>538</v>
      </c>
      <c r="E972" s="143" t="s">
        <v>725</v>
      </c>
      <c r="F972" s="143" t="str">
        <f>IF(H972&lt;=60,"소형",IF((H972&gt;60)*(H972&lt;=85)=1,"중소형",IF((H972&gt;85)*(H972&lt;=102)=1,"중형",IF((H972&gt;102)*(H972&lt;=135)=1,"중대형","대형"))))</f>
        <v>중대형</v>
      </c>
      <c r="G972" s="143" t="s">
        <v>1764</v>
      </c>
      <c r="H972" s="143">
        <v>106</v>
      </c>
      <c r="I972" s="144">
        <v>58260</v>
      </c>
      <c r="J972" s="143">
        <v>2</v>
      </c>
      <c r="K972" s="137">
        <v>41699</v>
      </c>
      <c r="L972" s="137">
        <v>43191</v>
      </c>
      <c r="M972" s="144">
        <f>H972/3.3</f>
        <v>32.121212121212125</v>
      </c>
      <c r="N972" s="144">
        <f>I972/M972</f>
        <v>1813.7547169811319</v>
      </c>
    </row>
    <row r="973" spans="1:14" hidden="1">
      <c r="A973" s="143" t="s">
        <v>2</v>
      </c>
      <c r="B973" s="143" t="s">
        <v>194</v>
      </c>
      <c r="C973" s="143" t="s">
        <v>963</v>
      </c>
      <c r="D973" s="143" t="s">
        <v>538</v>
      </c>
      <c r="E973" s="143" t="s">
        <v>725</v>
      </c>
      <c r="F973" s="143" t="str">
        <f>IF(H973&lt;=60,"소형",IF((H973&gt;60)*(H973&lt;=85)=1,"중소형",IF((H973&gt;85)*(H973&lt;=102)=1,"중형",IF((H973&gt;102)*(H973&lt;=135)=1,"중대형","대형"))))</f>
        <v>중대형</v>
      </c>
      <c r="G973" s="143" t="s">
        <v>1765</v>
      </c>
      <c r="H973" s="143">
        <v>111</v>
      </c>
      <c r="I973" s="144">
        <v>58980</v>
      </c>
      <c r="J973" s="143">
        <v>48</v>
      </c>
      <c r="K973" s="137">
        <v>41699</v>
      </c>
      <c r="L973" s="137">
        <v>43191</v>
      </c>
      <c r="M973" s="144">
        <f>H973/3.3</f>
        <v>33.63636363636364</v>
      </c>
      <c r="N973" s="144">
        <f>I973/M973</f>
        <v>1753.4594594594594</v>
      </c>
    </row>
    <row r="974" spans="1:14" hidden="1">
      <c r="A974" s="143" t="s">
        <v>2</v>
      </c>
      <c r="B974" s="143" t="s">
        <v>194</v>
      </c>
      <c r="C974" s="143" t="s">
        <v>963</v>
      </c>
      <c r="D974" s="143" t="s">
        <v>538</v>
      </c>
      <c r="E974" s="143" t="s">
        <v>725</v>
      </c>
      <c r="F974" s="143" t="str">
        <f>IF(H974&lt;=60,"소형",IF((H974&gt;60)*(H974&lt;=85)=1,"중소형",IF((H974&gt;85)*(H974&lt;=102)=1,"중형",IF((H974&gt;102)*(H974&lt;=135)=1,"중대형","대형"))))</f>
        <v>중대형</v>
      </c>
      <c r="G974" s="143" t="s">
        <v>1766</v>
      </c>
      <c r="H974" s="143">
        <v>111</v>
      </c>
      <c r="I974" s="144">
        <v>54010</v>
      </c>
      <c r="J974" s="143">
        <v>4</v>
      </c>
      <c r="K974" s="137">
        <v>41699</v>
      </c>
      <c r="L974" s="137">
        <v>43191</v>
      </c>
      <c r="M974" s="144">
        <f>H974/3.3</f>
        <v>33.63636363636364</v>
      </c>
      <c r="N974" s="144">
        <f>I974/M974</f>
        <v>1605.7027027027025</v>
      </c>
    </row>
    <row r="975" spans="1:14" hidden="1">
      <c r="A975" s="143" t="s">
        <v>2</v>
      </c>
      <c r="B975" s="143" t="s">
        <v>194</v>
      </c>
      <c r="C975" s="143" t="s">
        <v>963</v>
      </c>
      <c r="D975" s="143" t="s">
        <v>538</v>
      </c>
      <c r="E975" s="143" t="s">
        <v>725</v>
      </c>
      <c r="F975" s="143" t="str">
        <f>IF(H975&lt;=60,"소형",IF((H975&gt;60)*(H975&lt;=85)=1,"중소형",IF((H975&gt;85)*(H975&lt;=102)=1,"중형",IF((H975&gt;102)*(H975&lt;=135)=1,"중대형","대형"))))</f>
        <v>중대형</v>
      </c>
      <c r="G975" s="143" t="s">
        <v>1767</v>
      </c>
      <c r="H975" s="143">
        <v>110</v>
      </c>
      <c r="I975" s="144">
        <v>60760</v>
      </c>
      <c r="J975" s="143">
        <v>50</v>
      </c>
      <c r="K975" s="137">
        <v>41699</v>
      </c>
      <c r="L975" s="137">
        <v>43191</v>
      </c>
      <c r="M975" s="144">
        <f>H975/3.3</f>
        <v>33.333333333333336</v>
      </c>
      <c r="N975" s="144">
        <f>I975/M975</f>
        <v>1822.8</v>
      </c>
    </row>
    <row r="976" spans="1:14" hidden="1">
      <c r="A976" s="143" t="s">
        <v>2</v>
      </c>
      <c r="B976" s="143" t="s">
        <v>194</v>
      </c>
      <c r="C976" s="143" t="s">
        <v>963</v>
      </c>
      <c r="D976" s="143" t="s">
        <v>538</v>
      </c>
      <c r="E976" s="143" t="s">
        <v>725</v>
      </c>
      <c r="F976" s="143" t="str">
        <f>IF(H976&lt;=60,"소형",IF((H976&gt;60)*(H976&lt;=85)=1,"중소형",IF((H976&gt;85)*(H976&lt;=102)=1,"중형",IF((H976&gt;102)*(H976&lt;=135)=1,"중대형","대형"))))</f>
        <v>중대형</v>
      </c>
      <c r="G976" s="143" t="s">
        <v>1768</v>
      </c>
      <c r="H976" s="143">
        <v>111</v>
      </c>
      <c r="I976" s="144">
        <v>60080</v>
      </c>
      <c r="J976" s="143">
        <v>6</v>
      </c>
      <c r="K976" s="137">
        <v>41699</v>
      </c>
      <c r="L976" s="137">
        <v>43191</v>
      </c>
      <c r="M976" s="144">
        <f>H976/3.3</f>
        <v>33.63636363636364</v>
      </c>
      <c r="N976" s="144">
        <f>I976/M976</f>
        <v>1786.1621621621618</v>
      </c>
    </row>
    <row r="977" spans="1:14" hidden="1">
      <c r="A977" s="143" t="s">
        <v>2</v>
      </c>
      <c r="B977" s="143" t="s">
        <v>194</v>
      </c>
      <c r="C977" s="143" t="s">
        <v>963</v>
      </c>
      <c r="D977" s="143" t="s">
        <v>538</v>
      </c>
      <c r="E977" s="143" t="s">
        <v>725</v>
      </c>
      <c r="F977" s="143" t="str">
        <f>IF(H977&lt;=60,"소형",IF((H977&gt;60)*(H977&lt;=85)=1,"중소형",IF((H977&gt;85)*(H977&lt;=102)=1,"중형",IF((H977&gt;102)*(H977&lt;=135)=1,"중대형","대형"))))</f>
        <v>중대형</v>
      </c>
      <c r="G977" s="143" t="s">
        <v>1769</v>
      </c>
      <c r="H977" s="143">
        <v>108</v>
      </c>
      <c r="I977" s="144">
        <v>67430</v>
      </c>
      <c r="J977" s="143">
        <v>8</v>
      </c>
      <c r="K977" s="137">
        <v>41699</v>
      </c>
      <c r="L977" s="137">
        <v>43191</v>
      </c>
      <c r="M977" s="144">
        <f>H977/3.3</f>
        <v>32.727272727272727</v>
      </c>
      <c r="N977" s="144">
        <f>I977/M977</f>
        <v>2060.3611111111113</v>
      </c>
    </row>
    <row r="978" spans="1:14" hidden="1">
      <c r="A978" s="143" t="s">
        <v>2</v>
      </c>
      <c r="B978" s="143" t="s">
        <v>194</v>
      </c>
      <c r="C978" s="143" t="s">
        <v>963</v>
      </c>
      <c r="D978" s="143" t="s">
        <v>538</v>
      </c>
      <c r="E978" s="143" t="s">
        <v>725</v>
      </c>
      <c r="F978" s="143" t="str">
        <f>IF(H978&lt;=60,"소형",IF((H978&gt;60)*(H978&lt;=85)=1,"중소형",IF((H978&gt;85)*(H978&lt;=102)=1,"중형",IF((H978&gt;102)*(H978&lt;=135)=1,"중대형","대형"))))</f>
        <v>중대형</v>
      </c>
      <c r="G978" s="143" t="s">
        <v>1770</v>
      </c>
      <c r="H978" s="143">
        <v>107</v>
      </c>
      <c r="I978" s="144">
        <v>68520</v>
      </c>
      <c r="J978" s="143">
        <v>4</v>
      </c>
      <c r="K978" s="137">
        <v>41699</v>
      </c>
      <c r="L978" s="137">
        <v>43191</v>
      </c>
      <c r="M978" s="144">
        <f>H978/3.3</f>
        <v>32.424242424242429</v>
      </c>
      <c r="N978" s="144">
        <f>I978/M978</f>
        <v>2113.2336448598126</v>
      </c>
    </row>
    <row r="979" spans="1:14" hidden="1">
      <c r="A979" s="143" t="s">
        <v>2</v>
      </c>
      <c r="B979" s="143" t="s">
        <v>194</v>
      </c>
      <c r="C979" s="143" t="s">
        <v>963</v>
      </c>
      <c r="D979" s="143" t="s">
        <v>538</v>
      </c>
      <c r="E979" s="143" t="s">
        <v>725</v>
      </c>
      <c r="F979" s="143" t="str">
        <f>IF(H979&lt;=60,"소형",IF((H979&gt;60)*(H979&lt;=85)=1,"중소형",IF((H979&gt;85)*(H979&lt;=102)=1,"중형",IF((H979&gt;102)*(H979&lt;=135)=1,"중대형","대형"))))</f>
        <v>중대형</v>
      </c>
      <c r="G979" s="143" t="s">
        <v>1771</v>
      </c>
      <c r="H979" s="143">
        <v>112</v>
      </c>
      <c r="I979" s="144">
        <v>58720</v>
      </c>
      <c r="J979" s="143">
        <v>2</v>
      </c>
      <c r="K979" s="137">
        <v>41699</v>
      </c>
      <c r="L979" s="137">
        <v>43191</v>
      </c>
      <c r="M979" s="144">
        <f>H979/3.3</f>
        <v>33.939393939393938</v>
      </c>
      <c r="N979" s="144">
        <f>I979/M979</f>
        <v>1730.1428571428573</v>
      </c>
    </row>
    <row r="980" spans="1:14" hidden="1">
      <c r="A980" s="143" t="s">
        <v>2</v>
      </c>
      <c r="B980" s="143" t="s">
        <v>194</v>
      </c>
      <c r="C980" s="143" t="s">
        <v>963</v>
      </c>
      <c r="D980" s="143" t="s">
        <v>538</v>
      </c>
      <c r="E980" s="143" t="s">
        <v>725</v>
      </c>
      <c r="F980" s="143" t="str">
        <f>IF(H980&lt;=60,"소형",IF((H980&gt;60)*(H980&lt;=85)=1,"중소형",IF((H980&gt;85)*(H980&lt;=102)=1,"중형",IF((H980&gt;102)*(H980&lt;=135)=1,"중대형","대형"))))</f>
        <v>중대형</v>
      </c>
      <c r="G980" s="143" t="s">
        <v>1772</v>
      </c>
      <c r="H980" s="143">
        <v>117</v>
      </c>
      <c r="I980" s="144">
        <v>62070</v>
      </c>
      <c r="J980" s="143">
        <v>50</v>
      </c>
      <c r="K980" s="137">
        <v>41699</v>
      </c>
      <c r="L980" s="137">
        <v>43191</v>
      </c>
      <c r="M980" s="144">
        <f>H980/3.3</f>
        <v>35.454545454545453</v>
      </c>
      <c r="N980" s="144">
        <f>I980/M980</f>
        <v>1750.6923076923078</v>
      </c>
    </row>
    <row r="981" spans="1:14" hidden="1">
      <c r="A981" s="143" t="s">
        <v>2</v>
      </c>
      <c r="B981" s="143" t="s">
        <v>194</v>
      </c>
      <c r="C981" s="143" t="s">
        <v>963</v>
      </c>
      <c r="D981" s="143" t="s">
        <v>538</v>
      </c>
      <c r="E981" s="143" t="s">
        <v>725</v>
      </c>
      <c r="F981" s="143" t="str">
        <f>IF(H981&lt;=60,"소형",IF((H981&gt;60)*(H981&lt;=85)=1,"중소형",IF((H981&gt;85)*(H981&lt;=102)=1,"중형",IF((H981&gt;102)*(H981&lt;=135)=1,"중대형","대형"))))</f>
        <v>중대형</v>
      </c>
      <c r="G981" s="143" t="s">
        <v>1773</v>
      </c>
      <c r="H981" s="143">
        <v>118</v>
      </c>
      <c r="I981" s="144">
        <v>62990</v>
      </c>
      <c r="J981" s="143">
        <v>12</v>
      </c>
      <c r="K981" s="137">
        <v>41699</v>
      </c>
      <c r="L981" s="137">
        <v>43191</v>
      </c>
      <c r="M981" s="144">
        <f>H981/3.3</f>
        <v>35.757575757575758</v>
      </c>
      <c r="N981" s="144">
        <f>I981/M981</f>
        <v>1761.5847457627119</v>
      </c>
    </row>
    <row r="982" spans="1:14" hidden="1">
      <c r="A982" s="143" t="s">
        <v>2</v>
      </c>
      <c r="B982" s="143" t="s">
        <v>194</v>
      </c>
      <c r="C982" s="143" t="s">
        <v>963</v>
      </c>
      <c r="D982" s="143" t="s">
        <v>538</v>
      </c>
      <c r="E982" s="143" t="s">
        <v>725</v>
      </c>
      <c r="F982" s="143" t="str">
        <f>IF(H982&lt;=60,"소형",IF((H982&gt;60)*(H982&lt;=85)=1,"중소형",IF((H982&gt;85)*(H982&lt;=102)=1,"중형",IF((H982&gt;102)*(H982&lt;=135)=1,"중대형","대형"))))</f>
        <v>중대형</v>
      </c>
      <c r="G982" s="143" t="s">
        <v>1774</v>
      </c>
      <c r="H982" s="143">
        <v>117</v>
      </c>
      <c r="I982" s="144">
        <v>80680</v>
      </c>
      <c r="J982" s="143">
        <v>8</v>
      </c>
      <c r="K982" s="137">
        <v>41699</v>
      </c>
      <c r="L982" s="137">
        <v>43191</v>
      </c>
      <c r="M982" s="144">
        <f>H982/3.3</f>
        <v>35.454545454545453</v>
      </c>
      <c r="N982" s="144">
        <f>I982/M982</f>
        <v>2275.5897435897436</v>
      </c>
    </row>
    <row r="983" spans="1:14" hidden="1">
      <c r="A983" s="143" t="s">
        <v>2</v>
      </c>
      <c r="B983" s="143" t="s">
        <v>194</v>
      </c>
      <c r="C983" s="143" t="s">
        <v>963</v>
      </c>
      <c r="D983" s="143" t="s">
        <v>538</v>
      </c>
      <c r="E983" s="143" t="s">
        <v>725</v>
      </c>
      <c r="F983" s="143" t="str">
        <f>IF(H983&lt;=60,"소형",IF((H983&gt;60)*(H983&lt;=85)=1,"중소형",IF((H983&gt;85)*(H983&lt;=102)=1,"중형",IF((H983&gt;102)*(H983&lt;=135)=1,"중대형","대형"))))</f>
        <v>중대형</v>
      </c>
      <c r="G983" s="143" t="s">
        <v>1775</v>
      </c>
      <c r="H983" s="143">
        <v>121</v>
      </c>
      <c r="I983" s="144">
        <v>64350</v>
      </c>
      <c r="J983" s="143">
        <v>48</v>
      </c>
      <c r="K983" s="137">
        <v>41699</v>
      </c>
      <c r="L983" s="137">
        <v>43191</v>
      </c>
      <c r="M983" s="144">
        <f>H983/3.3</f>
        <v>36.666666666666671</v>
      </c>
      <c r="N983" s="144">
        <f>I983/M983</f>
        <v>1754.9999999999998</v>
      </c>
    </row>
    <row r="984" spans="1:14" hidden="1">
      <c r="A984" s="143" t="s">
        <v>2</v>
      </c>
      <c r="B984" s="143" t="s">
        <v>194</v>
      </c>
      <c r="C984" s="143" t="s">
        <v>963</v>
      </c>
      <c r="D984" s="143" t="s">
        <v>538</v>
      </c>
      <c r="E984" s="143" t="s">
        <v>725</v>
      </c>
      <c r="F984" s="143" t="str">
        <f>IF(H984&lt;=60,"소형",IF((H984&gt;60)*(H984&lt;=85)=1,"중소형",IF((H984&gt;85)*(H984&lt;=102)=1,"중형",IF((H984&gt;102)*(H984&lt;=135)=1,"중대형","대형"))))</f>
        <v>중대형</v>
      </c>
      <c r="G984" s="143" t="s">
        <v>1776</v>
      </c>
      <c r="H984" s="143">
        <v>121</v>
      </c>
      <c r="I984" s="144">
        <v>59200</v>
      </c>
      <c r="J984" s="143">
        <v>4</v>
      </c>
      <c r="K984" s="137">
        <v>41699</v>
      </c>
      <c r="L984" s="137">
        <v>43191</v>
      </c>
      <c r="M984" s="144">
        <f>H984/3.3</f>
        <v>36.666666666666671</v>
      </c>
      <c r="N984" s="144">
        <f>I984/M984</f>
        <v>1614.5454545454543</v>
      </c>
    </row>
    <row r="985" spans="1:14" hidden="1">
      <c r="A985" s="143" t="s">
        <v>2</v>
      </c>
      <c r="B985" s="143" t="s">
        <v>194</v>
      </c>
      <c r="C985" s="143" t="s">
        <v>963</v>
      </c>
      <c r="D985" s="143" t="s">
        <v>538</v>
      </c>
      <c r="E985" s="143" t="s">
        <v>725</v>
      </c>
      <c r="F985" s="143" t="str">
        <f>IF(H985&lt;=60,"소형",IF((H985&gt;60)*(H985&lt;=85)=1,"중소형",IF((H985&gt;85)*(H985&lt;=102)=1,"중형",IF((H985&gt;102)*(H985&lt;=135)=1,"중대형","대형"))))</f>
        <v>중대형</v>
      </c>
      <c r="G985" s="143" t="s">
        <v>1777</v>
      </c>
      <c r="H985" s="143">
        <v>121</v>
      </c>
      <c r="I985" s="144">
        <v>66490</v>
      </c>
      <c r="J985" s="143">
        <v>48</v>
      </c>
      <c r="K985" s="137">
        <v>41699</v>
      </c>
      <c r="L985" s="137">
        <v>43191</v>
      </c>
      <c r="M985" s="144">
        <f>H985/3.3</f>
        <v>36.666666666666671</v>
      </c>
      <c r="N985" s="144">
        <f>I985/M985</f>
        <v>1813.363636363636</v>
      </c>
    </row>
    <row r="986" spans="1:14" hidden="1">
      <c r="A986" s="143" t="s">
        <v>2</v>
      </c>
      <c r="B986" s="143" t="s">
        <v>194</v>
      </c>
      <c r="C986" s="143" t="s">
        <v>963</v>
      </c>
      <c r="D986" s="143" t="s">
        <v>538</v>
      </c>
      <c r="E986" s="143" t="s">
        <v>725</v>
      </c>
      <c r="F986" s="143" t="str">
        <f>IF(H986&lt;=60,"소형",IF((H986&gt;60)*(H986&lt;=85)=1,"중소형",IF((H986&gt;85)*(H986&lt;=102)=1,"중형",IF((H986&gt;102)*(H986&lt;=135)=1,"중대형","대형"))))</f>
        <v>중대형</v>
      </c>
      <c r="G986" s="143" t="s">
        <v>1778</v>
      </c>
      <c r="H986" s="143">
        <v>121</v>
      </c>
      <c r="I986" s="144">
        <v>60890</v>
      </c>
      <c r="J986" s="143">
        <v>4</v>
      </c>
      <c r="K986" s="137">
        <v>41699</v>
      </c>
      <c r="L986" s="137">
        <v>43191</v>
      </c>
      <c r="M986" s="144">
        <f>H986/3.3</f>
        <v>36.666666666666671</v>
      </c>
      <c r="N986" s="144">
        <f>I986/M986</f>
        <v>1660.6363636363635</v>
      </c>
    </row>
    <row r="987" spans="1:14" hidden="1">
      <c r="A987" s="143" t="s">
        <v>2</v>
      </c>
      <c r="B987" s="143" t="s">
        <v>194</v>
      </c>
      <c r="C987" s="143" t="s">
        <v>963</v>
      </c>
      <c r="D987" s="143" t="s">
        <v>538</v>
      </c>
      <c r="E987" s="143" t="s">
        <v>725</v>
      </c>
      <c r="F987" s="143" t="str">
        <f>IF(H987&lt;=60,"소형",IF((H987&gt;60)*(H987&lt;=85)=1,"중소형",IF((H987&gt;85)*(H987&lt;=102)=1,"중형",IF((H987&gt;102)*(H987&lt;=135)=1,"중대형","대형"))))</f>
        <v>중대형</v>
      </c>
      <c r="G987" s="143" t="s">
        <v>1779</v>
      </c>
      <c r="H987" s="143">
        <v>117</v>
      </c>
      <c r="I987" s="144">
        <v>77690</v>
      </c>
      <c r="J987" s="143">
        <v>4</v>
      </c>
      <c r="K987" s="137">
        <v>41699</v>
      </c>
      <c r="L987" s="137">
        <v>43191</v>
      </c>
      <c r="M987" s="144">
        <f>H987/3.3</f>
        <v>35.454545454545453</v>
      </c>
      <c r="N987" s="144">
        <f>I987/M987</f>
        <v>2191.2564102564102</v>
      </c>
    </row>
    <row r="988" spans="1:14" hidden="1">
      <c r="A988" s="143" t="s">
        <v>2</v>
      </c>
      <c r="B988" s="143" t="s">
        <v>194</v>
      </c>
      <c r="C988" s="143" t="s">
        <v>963</v>
      </c>
      <c r="D988" s="143" t="s">
        <v>538</v>
      </c>
      <c r="E988" s="143" t="s">
        <v>725</v>
      </c>
      <c r="F988" s="143" t="str">
        <f>IF(H988&lt;=60,"소형",IF((H988&gt;60)*(H988&lt;=85)=1,"중소형",IF((H988&gt;85)*(H988&lt;=102)=1,"중형",IF((H988&gt;102)*(H988&lt;=135)=1,"중대형","대형"))))</f>
        <v>중대형</v>
      </c>
      <c r="G988" s="143" t="s">
        <v>1780</v>
      </c>
      <c r="H988" s="143">
        <v>124</v>
      </c>
      <c r="I988" s="144">
        <v>67350</v>
      </c>
      <c r="J988" s="143">
        <v>24</v>
      </c>
      <c r="K988" s="137">
        <v>41699</v>
      </c>
      <c r="L988" s="137">
        <v>43191</v>
      </c>
      <c r="M988" s="144">
        <f>H988/3.3</f>
        <v>37.575757575757578</v>
      </c>
      <c r="N988" s="144">
        <f>I988/M988</f>
        <v>1792.3790322580644</v>
      </c>
    </row>
    <row r="989" spans="1:14" hidden="1">
      <c r="A989" s="143" t="s">
        <v>2</v>
      </c>
      <c r="B989" s="143" t="s">
        <v>194</v>
      </c>
      <c r="C989" s="143" t="s">
        <v>963</v>
      </c>
      <c r="D989" s="143" t="s">
        <v>538</v>
      </c>
      <c r="E989" s="143" t="s">
        <v>725</v>
      </c>
      <c r="F989" s="143" t="str">
        <f>IF(H989&lt;=60,"소형",IF((H989&gt;60)*(H989&lt;=85)=1,"중소형",IF((H989&gt;85)*(H989&lt;=102)=1,"중형",IF((H989&gt;102)*(H989&lt;=135)=1,"중대형","대형"))))</f>
        <v>중대형</v>
      </c>
      <c r="G989" s="143" t="s">
        <v>1781</v>
      </c>
      <c r="H989" s="143">
        <v>124</v>
      </c>
      <c r="I989" s="144">
        <v>61680</v>
      </c>
      <c r="J989" s="143">
        <v>2</v>
      </c>
      <c r="K989" s="137">
        <v>41699</v>
      </c>
      <c r="L989" s="137">
        <v>43191</v>
      </c>
      <c r="M989" s="144">
        <f>H989/3.3</f>
        <v>37.575757575757578</v>
      </c>
      <c r="N989" s="144">
        <f>I989/M989</f>
        <v>1641.483870967742</v>
      </c>
    </row>
    <row r="990" spans="1:14" hidden="1">
      <c r="A990" s="143" t="s">
        <v>2</v>
      </c>
      <c r="B990" s="143" t="s">
        <v>194</v>
      </c>
      <c r="C990" s="143" t="s">
        <v>963</v>
      </c>
      <c r="D990" s="143" t="s">
        <v>538</v>
      </c>
      <c r="E990" s="143" t="s">
        <v>725</v>
      </c>
      <c r="F990" s="143" t="str">
        <f>IF(H990&lt;=60,"소형",IF((H990&gt;60)*(H990&lt;=85)=1,"중소형",IF((H990&gt;85)*(H990&lt;=102)=1,"중형",IF((H990&gt;102)*(H990&lt;=135)=1,"중대형","대형"))))</f>
        <v>중대형</v>
      </c>
      <c r="G990" s="143" t="s">
        <v>1782</v>
      </c>
      <c r="H990" s="143">
        <v>123</v>
      </c>
      <c r="I990" s="144">
        <v>66290</v>
      </c>
      <c r="J990" s="143">
        <v>52</v>
      </c>
      <c r="K990" s="137">
        <v>41699</v>
      </c>
      <c r="L990" s="137">
        <v>43191</v>
      </c>
      <c r="M990" s="144">
        <f>H990/3.3</f>
        <v>37.272727272727273</v>
      </c>
      <c r="N990" s="144">
        <f>I990/M990</f>
        <v>1778.5121951219512</v>
      </c>
    </row>
    <row r="991" spans="1:14" hidden="1">
      <c r="A991" s="143" t="s">
        <v>2</v>
      </c>
      <c r="B991" s="143" t="s">
        <v>194</v>
      </c>
      <c r="C991" s="143" t="s">
        <v>963</v>
      </c>
      <c r="D991" s="143" t="s">
        <v>538</v>
      </c>
      <c r="E991" s="143" t="s">
        <v>725</v>
      </c>
      <c r="F991" s="143" t="str">
        <f>IF(H991&lt;=60,"소형",IF((H991&gt;60)*(H991&lt;=85)=1,"중소형",IF((H991&gt;85)*(H991&lt;=102)=1,"중형",IF((H991&gt;102)*(H991&lt;=135)=1,"중대형","대형"))))</f>
        <v>중대형</v>
      </c>
      <c r="G991" s="143" t="s">
        <v>1783</v>
      </c>
      <c r="H991" s="143">
        <v>124</v>
      </c>
      <c r="I991" s="144">
        <v>67500</v>
      </c>
      <c r="J991" s="143">
        <v>16</v>
      </c>
      <c r="K991" s="137">
        <v>41699</v>
      </c>
      <c r="L991" s="137">
        <v>43191</v>
      </c>
      <c r="M991" s="144">
        <f>H991/3.3</f>
        <v>37.575757575757578</v>
      </c>
      <c r="N991" s="144">
        <f>I991/M991</f>
        <v>1796.3709677419354</v>
      </c>
    </row>
    <row r="992" spans="1:14" hidden="1">
      <c r="A992" s="143" t="s">
        <v>2</v>
      </c>
      <c r="B992" s="143" t="s">
        <v>194</v>
      </c>
      <c r="C992" s="143" t="s">
        <v>963</v>
      </c>
      <c r="D992" s="143" t="s">
        <v>538</v>
      </c>
      <c r="E992" s="143" t="s">
        <v>725</v>
      </c>
      <c r="F992" s="143" t="str">
        <f>IF(H992&lt;=60,"소형",IF((H992&gt;60)*(H992&lt;=85)=1,"중소형",IF((H992&gt;85)*(H992&lt;=102)=1,"중형",IF((H992&gt;102)*(H992&lt;=135)=1,"중대형","대형"))))</f>
        <v>중대형</v>
      </c>
      <c r="G992" s="143" t="s">
        <v>1784</v>
      </c>
      <c r="H992" s="143">
        <v>123</v>
      </c>
      <c r="I992" s="144">
        <v>68510</v>
      </c>
      <c r="J992" s="143">
        <v>52</v>
      </c>
      <c r="K992" s="137">
        <v>41699</v>
      </c>
      <c r="L992" s="137">
        <v>43191</v>
      </c>
      <c r="M992" s="144">
        <f>H992/3.3</f>
        <v>37.272727272727273</v>
      </c>
      <c r="N992" s="144">
        <f>I992/M992</f>
        <v>1838.0731707317073</v>
      </c>
    </row>
    <row r="993" spans="1:14" hidden="1">
      <c r="A993" s="143" t="s">
        <v>2</v>
      </c>
      <c r="B993" s="143" t="s">
        <v>194</v>
      </c>
      <c r="C993" s="143" t="s">
        <v>963</v>
      </c>
      <c r="D993" s="143" t="s">
        <v>538</v>
      </c>
      <c r="E993" s="143" t="s">
        <v>725</v>
      </c>
      <c r="F993" s="143" t="str">
        <f>IF(H993&lt;=60,"소형",IF((H993&gt;60)*(H993&lt;=85)=1,"중소형",IF((H993&gt;85)*(H993&lt;=102)=1,"중형",IF((H993&gt;102)*(H993&lt;=135)=1,"중대형","대형"))))</f>
        <v>중대형</v>
      </c>
      <c r="G993" s="143" t="s">
        <v>1785</v>
      </c>
      <c r="H993" s="143">
        <v>124</v>
      </c>
      <c r="I993" s="144">
        <v>69440</v>
      </c>
      <c r="J993" s="143">
        <v>16</v>
      </c>
      <c r="K993" s="137">
        <v>41699</v>
      </c>
      <c r="L993" s="137">
        <v>43191</v>
      </c>
      <c r="M993" s="144">
        <f>H993/3.3</f>
        <v>37.575757575757578</v>
      </c>
      <c r="N993" s="144">
        <f>I993/M993</f>
        <v>1848</v>
      </c>
    </row>
    <row r="994" spans="1:14" hidden="1">
      <c r="A994" s="143" t="s">
        <v>2</v>
      </c>
      <c r="B994" s="143" t="s">
        <v>194</v>
      </c>
      <c r="C994" s="143" t="s">
        <v>963</v>
      </c>
      <c r="D994" s="143" t="s">
        <v>538</v>
      </c>
      <c r="E994" s="143" t="s">
        <v>725</v>
      </c>
      <c r="F994" s="143" t="str">
        <f>IF(H994&lt;=60,"소형",IF((H994&gt;60)*(H994&lt;=85)=1,"중소형",IF((H994&gt;85)*(H994&lt;=102)=1,"중형",IF((H994&gt;102)*(H994&lt;=135)=1,"중대형","대형"))))</f>
        <v>중대형</v>
      </c>
      <c r="G994" s="143" t="s">
        <v>1786</v>
      </c>
      <c r="H994" s="143">
        <v>125</v>
      </c>
      <c r="I994" s="144">
        <v>77480</v>
      </c>
      <c r="J994" s="143">
        <v>3</v>
      </c>
      <c r="K994" s="137">
        <v>41699</v>
      </c>
      <c r="L994" s="137">
        <v>43191</v>
      </c>
      <c r="M994" s="144">
        <f>H994/3.3</f>
        <v>37.878787878787882</v>
      </c>
      <c r="N994" s="144">
        <f>I994/M994</f>
        <v>2045.4719999999998</v>
      </c>
    </row>
    <row r="995" spans="1:14" hidden="1">
      <c r="A995" s="143" t="s">
        <v>2</v>
      </c>
      <c r="B995" s="143" t="s">
        <v>194</v>
      </c>
      <c r="C995" s="143" t="s">
        <v>963</v>
      </c>
      <c r="D995" s="143" t="s">
        <v>538</v>
      </c>
      <c r="E995" s="143" t="s">
        <v>725</v>
      </c>
      <c r="F995" s="143" t="str">
        <f>IF(H995&lt;=60,"소형",IF((H995&gt;60)*(H995&lt;=85)=1,"중소형",IF((H995&gt;85)*(H995&lt;=102)=1,"중형",IF((H995&gt;102)*(H995&lt;=135)=1,"중대형","대형"))))</f>
        <v>중대형</v>
      </c>
      <c r="G995" s="143" t="s">
        <v>1787</v>
      </c>
      <c r="H995" s="143">
        <v>134</v>
      </c>
      <c r="I995" s="144">
        <v>80710</v>
      </c>
      <c r="J995" s="143">
        <v>48</v>
      </c>
      <c r="K995" s="137">
        <v>41699</v>
      </c>
      <c r="L995" s="137">
        <v>43191</v>
      </c>
      <c r="M995" s="144">
        <f>H995/3.3</f>
        <v>40.606060606060609</v>
      </c>
      <c r="N995" s="144">
        <f>I995/M995</f>
        <v>1987.6343283582089</v>
      </c>
    </row>
    <row r="996" spans="1:14" hidden="1">
      <c r="A996" s="143" t="s">
        <v>2</v>
      </c>
      <c r="B996" s="143" t="s">
        <v>194</v>
      </c>
      <c r="C996" s="143" t="s">
        <v>963</v>
      </c>
      <c r="D996" s="143" t="s">
        <v>538</v>
      </c>
      <c r="E996" s="143" t="s">
        <v>725</v>
      </c>
      <c r="F996" s="143" t="str">
        <f>IF(H996&lt;=60,"소형",IF((H996&gt;60)*(H996&lt;=85)=1,"중소형",IF((H996&gt;85)*(H996&lt;=102)=1,"중형",IF((H996&gt;102)*(H996&lt;=135)=1,"중대형","대형"))))</f>
        <v>중대형</v>
      </c>
      <c r="G996" s="143" t="s">
        <v>1788</v>
      </c>
      <c r="H996" s="143">
        <v>134</v>
      </c>
      <c r="I996" s="144">
        <v>73910</v>
      </c>
      <c r="J996" s="143">
        <v>4</v>
      </c>
      <c r="K996" s="137">
        <v>41699</v>
      </c>
      <c r="L996" s="137">
        <v>43191</v>
      </c>
      <c r="M996" s="144">
        <f>H996/3.3</f>
        <v>40.606060606060609</v>
      </c>
      <c r="N996" s="144">
        <f>I996/M996</f>
        <v>1820.1716417910447</v>
      </c>
    </row>
    <row r="997" spans="1:14" hidden="1">
      <c r="A997" s="143" t="s">
        <v>2</v>
      </c>
      <c r="B997" s="143" t="s">
        <v>194</v>
      </c>
      <c r="C997" s="143" t="s">
        <v>963</v>
      </c>
      <c r="D997" s="143" t="s">
        <v>538</v>
      </c>
      <c r="E997" s="143" t="s">
        <v>725</v>
      </c>
      <c r="F997" s="143" t="str">
        <f>IF(H997&lt;=60,"소형",IF((H997&gt;60)*(H997&lt;=85)=1,"중소형",IF((H997&gt;85)*(H997&lt;=102)=1,"중형",IF((H997&gt;102)*(H997&lt;=135)=1,"중대형","대형"))))</f>
        <v>중대형</v>
      </c>
      <c r="G997" s="143" t="s">
        <v>1789</v>
      </c>
      <c r="H997" s="143">
        <v>134</v>
      </c>
      <c r="I997" s="144">
        <v>84950</v>
      </c>
      <c r="J997" s="143">
        <v>24</v>
      </c>
      <c r="K997" s="137">
        <v>41699</v>
      </c>
      <c r="L997" s="137">
        <v>43191</v>
      </c>
      <c r="M997" s="144">
        <f>H997/3.3</f>
        <v>40.606060606060609</v>
      </c>
      <c r="N997" s="144">
        <f>I997/M997</f>
        <v>2092.0522388059699</v>
      </c>
    </row>
    <row r="998" spans="1:14" hidden="1">
      <c r="A998" s="143" t="s">
        <v>2</v>
      </c>
      <c r="B998" s="143" t="s">
        <v>194</v>
      </c>
      <c r="C998" s="143" t="s">
        <v>963</v>
      </c>
      <c r="D998" s="143" t="s">
        <v>538</v>
      </c>
      <c r="E998" s="143" t="s">
        <v>725</v>
      </c>
      <c r="F998" s="143" t="str">
        <f>IF(H998&lt;=60,"소형",IF((H998&gt;60)*(H998&lt;=85)=1,"중소형",IF((H998&gt;85)*(H998&lt;=102)=1,"중형",IF((H998&gt;102)*(H998&lt;=135)=1,"중대형","대형"))))</f>
        <v>중대형</v>
      </c>
      <c r="G998" s="143" t="s">
        <v>1790</v>
      </c>
      <c r="H998" s="143">
        <v>134</v>
      </c>
      <c r="I998" s="144">
        <v>73900</v>
      </c>
      <c r="J998" s="143">
        <v>2</v>
      </c>
      <c r="K998" s="137">
        <v>41699</v>
      </c>
      <c r="L998" s="137">
        <v>43191</v>
      </c>
      <c r="M998" s="144">
        <f>H998/3.3</f>
        <v>40.606060606060609</v>
      </c>
      <c r="N998" s="144">
        <f>I998/M998</f>
        <v>1819.9253731343283</v>
      </c>
    </row>
    <row r="999" spans="1:14" hidden="1">
      <c r="A999" s="143" t="s">
        <v>2</v>
      </c>
      <c r="B999" s="143" t="s">
        <v>194</v>
      </c>
      <c r="C999" s="143" t="s">
        <v>963</v>
      </c>
      <c r="D999" s="143" t="s">
        <v>538</v>
      </c>
      <c r="E999" s="143" t="s">
        <v>725</v>
      </c>
      <c r="F999" s="143" t="str">
        <f>IF(H999&lt;=60,"소형",IF((H999&gt;60)*(H999&lt;=85)=1,"중소형",IF((H999&gt;85)*(H999&lt;=102)=1,"중형",IF((H999&gt;102)*(H999&lt;=135)=1,"중대형","대형"))))</f>
        <v>중대형</v>
      </c>
      <c r="G999" s="143" t="s">
        <v>1791</v>
      </c>
      <c r="H999" s="143">
        <v>133</v>
      </c>
      <c r="I999" s="144">
        <v>75110</v>
      </c>
      <c r="J999" s="143">
        <v>26</v>
      </c>
      <c r="K999" s="137">
        <v>41699</v>
      </c>
      <c r="L999" s="137">
        <v>43191</v>
      </c>
      <c r="M999" s="144">
        <f>H999/3.3</f>
        <v>40.303030303030305</v>
      </c>
      <c r="N999" s="144">
        <f>I999/M999</f>
        <v>1863.6315789473683</v>
      </c>
    </row>
    <row r="1000" spans="1:14" hidden="1">
      <c r="A1000" s="143" t="s">
        <v>2</v>
      </c>
      <c r="B1000" s="143" t="s">
        <v>194</v>
      </c>
      <c r="C1000" s="143" t="s">
        <v>963</v>
      </c>
      <c r="D1000" s="143" t="s">
        <v>538</v>
      </c>
      <c r="E1000" s="143" t="s">
        <v>725</v>
      </c>
      <c r="F1000" s="143" t="str">
        <f>IF(H1000&lt;=60,"소형",IF((H1000&gt;60)*(H1000&lt;=85)=1,"중소형",IF((H1000&gt;85)*(H1000&lt;=102)=1,"중형",IF((H1000&gt;102)*(H1000&lt;=135)=1,"중대형","대형"))))</f>
        <v>중대형</v>
      </c>
      <c r="G1000" s="143" t="s">
        <v>1792</v>
      </c>
      <c r="H1000" s="143">
        <v>134</v>
      </c>
      <c r="I1000" s="144">
        <v>77420</v>
      </c>
      <c r="J1000" s="143">
        <v>12</v>
      </c>
      <c r="K1000" s="137">
        <v>41699</v>
      </c>
      <c r="L1000" s="137">
        <v>43191</v>
      </c>
      <c r="M1000" s="144">
        <f>H1000/3.3</f>
        <v>40.606060606060609</v>
      </c>
      <c r="N1000" s="144">
        <f>I1000/M1000</f>
        <v>1906.6119402985073</v>
      </c>
    </row>
    <row r="1001" spans="1:14" hidden="1">
      <c r="A1001" s="143" t="s">
        <v>2</v>
      </c>
      <c r="B1001" s="143" t="s">
        <v>194</v>
      </c>
      <c r="C1001" s="143" t="s">
        <v>963</v>
      </c>
      <c r="D1001" s="143" t="s">
        <v>538</v>
      </c>
      <c r="E1001" s="143" t="s">
        <v>725</v>
      </c>
      <c r="F1001" s="143" t="str">
        <f>IF(H1001&lt;=60,"소형",IF((H1001&gt;60)*(H1001&lt;=85)=1,"중소형",IF((H1001&gt;85)*(H1001&lt;=102)=1,"중형",IF((H1001&gt;102)*(H1001&lt;=135)=1,"중대형","대형"))))</f>
        <v>중대형</v>
      </c>
      <c r="G1001" s="143" t="s">
        <v>1793</v>
      </c>
      <c r="H1001" s="143">
        <v>134</v>
      </c>
      <c r="I1001" s="144">
        <v>96800</v>
      </c>
      <c r="J1001" s="143">
        <v>3</v>
      </c>
      <c r="K1001" s="137">
        <v>41699</v>
      </c>
      <c r="L1001" s="137">
        <v>43191</v>
      </c>
      <c r="M1001" s="144">
        <f>H1001/3.3</f>
        <v>40.606060606060609</v>
      </c>
      <c r="N1001" s="144">
        <f>I1001/M1001</f>
        <v>2383.8805970149251</v>
      </c>
    </row>
    <row r="1002" spans="1:14" hidden="1">
      <c r="A1002" s="143" t="s">
        <v>2</v>
      </c>
      <c r="B1002" s="143" t="s">
        <v>194</v>
      </c>
      <c r="C1002" s="143" t="s">
        <v>963</v>
      </c>
      <c r="D1002" s="143" t="s">
        <v>538</v>
      </c>
      <c r="E1002" s="143" t="s">
        <v>725</v>
      </c>
      <c r="F1002" s="143" t="str">
        <f>IF(H1002&lt;=60,"소형",IF((H1002&gt;60)*(H1002&lt;=85)=1,"중소형",IF((H1002&gt;85)*(H1002&lt;=102)=1,"중형",IF((H1002&gt;102)*(H1002&lt;=135)=1,"중대형","대형"))))</f>
        <v>중대형</v>
      </c>
      <c r="G1002" s="143" t="s">
        <v>1794</v>
      </c>
      <c r="H1002" s="143">
        <v>133</v>
      </c>
      <c r="I1002" s="144">
        <v>93100</v>
      </c>
      <c r="J1002" s="143">
        <v>3</v>
      </c>
      <c r="K1002" s="137">
        <v>41699</v>
      </c>
      <c r="L1002" s="137">
        <v>43191</v>
      </c>
      <c r="M1002" s="144">
        <f>H1002/3.3</f>
        <v>40.303030303030305</v>
      </c>
      <c r="N1002" s="144">
        <f>I1002/M1002</f>
        <v>2310</v>
      </c>
    </row>
    <row r="1003" spans="1:14" hidden="1">
      <c r="A1003" s="143" t="s">
        <v>2</v>
      </c>
      <c r="B1003" s="143" t="s">
        <v>194</v>
      </c>
      <c r="C1003" s="143" t="s">
        <v>963</v>
      </c>
      <c r="D1003" s="143" t="s">
        <v>538</v>
      </c>
      <c r="E1003" s="143" t="s">
        <v>725</v>
      </c>
      <c r="F1003" s="143" t="str">
        <f>IF(H1003&lt;=60,"소형",IF((H1003&gt;60)*(H1003&lt;=85)=1,"중소형",IF((H1003&gt;85)*(H1003&lt;=102)=1,"중형",IF((H1003&gt;102)*(H1003&lt;=135)=1,"중대형","대형"))))</f>
        <v>대형</v>
      </c>
      <c r="G1003" s="143" t="s">
        <v>1795</v>
      </c>
      <c r="H1003" s="143">
        <v>141</v>
      </c>
      <c r="I1003" s="144">
        <v>84590</v>
      </c>
      <c r="J1003" s="143">
        <v>52</v>
      </c>
      <c r="K1003" s="137">
        <v>41699</v>
      </c>
      <c r="L1003" s="137">
        <v>43191</v>
      </c>
      <c r="M1003" s="144">
        <f>H1003/3.3</f>
        <v>42.727272727272727</v>
      </c>
      <c r="N1003" s="144">
        <f>I1003/M1003</f>
        <v>1979.7659574468084</v>
      </c>
    </row>
    <row r="1004" spans="1:14" hidden="1">
      <c r="A1004" s="143" t="s">
        <v>2</v>
      </c>
      <c r="B1004" s="143" t="s">
        <v>194</v>
      </c>
      <c r="C1004" s="143" t="s">
        <v>963</v>
      </c>
      <c r="D1004" s="143" t="s">
        <v>538</v>
      </c>
      <c r="E1004" s="143" t="s">
        <v>725</v>
      </c>
      <c r="F1004" s="143" t="str">
        <f>IF(H1004&lt;=60,"소형",IF((H1004&gt;60)*(H1004&lt;=85)=1,"중소형",IF((H1004&gt;85)*(H1004&lt;=102)=1,"중형",IF((H1004&gt;102)*(H1004&lt;=135)=1,"중대형","대형"))))</f>
        <v>대형</v>
      </c>
      <c r="G1004" s="143" t="s">
        <v>1796</v>
      </c>
      <c r="H1004" s="143">
        <v>142</v>
      </c>
      <c r="I1004" s="144">
        <v>87190</v>
      </c>
      <c r="J1004" s="143">
        <v>24</v>
      </c>
      <c r="K1004" s="137">
        <v>41699</v>
      </c>
      <c r="L1004" s="137">
        <v>43191</v>
      </c>
      <c r="M1004" s="144">
        <f>H1004/3.3</f>
        <v>43.030303030303031</v>
      </c>
      <c r="N1004" s="144">
        <f>I1004/M1004</f>
        <v>2026.2464788732393</v>
      </c>
    </row>
    <row r="1005" spans="1:14" hidden="1">
      <c r="A1005" s="143" t="s">
        <v>2</v>
      </c>
      <c r="B1005" s="143" t="s">
        <v>194</v>
      </c>
      <c r="C1005" s="143" t="s">
        <v>963</v>
      </c>
      <c r="D1005" s="143" t="s">
        <v>538</v>
      </c>
      <c r="E1005" s="143" t="s">
        <v>725</v>
      </c>
      <c r="F1005" s="143" t="str">
        <f>IF(H1005&lt;=60,"소형",IF((H1005&gt;60)*(H1005&lt;=85)=1,"중소형",IF((H1005&gt;85)*(H1005&lt;=102)=1,"중형",IF((H1005&gt;102)*(H1005&lt;=135)=1,"중대형","대형"))))</f>
        <v>대형</v>
      </c>
      <c r="G1005" s="143" t="s">
        <v>1797</v>
      </c>
      <c r="H1005" s="143">
        <v>141</v>
      </c>
      <c r="I1005" s="144">
        <v>89500</v>
      </c>
      <c r="J1005" s="143">
        <v>26</v>
      </c>
      <c r="K1005" s="137">
        <v>41699</v>
      </c>
      <c r="L1005" s="137">
        <v>43191</v>
      </c>
      <c r="M1005" s="144">
        <f>H1005/3.3</f>
        <v>42.727272727272727</v>
      </c>
      <c r="N1005" s="144">
        <f>I1005/M1005</f>
        <v>2094.6808510638298</v>
      </c>
    </row>
    <row r="1006" spans="1:14" hidden="1">
      <c r="A1006" s="143" t="s">
        <v>2</v>
      </c>
      <c r="B1006" s="143" t="s">
        <v>194</v>
      </c>
      <c r="C1006" s="143" t="s">
        <v>963</v>
      </c>
      <c r="D1006" s="143" t="s">
        <v>538</v>
      </c>
      <c r="E1006" s="143" t="s">
        <v>725</v>
      </c>
      <c r="F1006" s="143" t="str">
        <f>IF(H1006&lt;=60,"소형",IF((H1006&gt;60)*(H1006&lt;=85)=1,"중소형",IF((H1006&gt;85)*(H1006&lt;=102)=1,"중형",IF((H1006&gt;102)*(H1006&lt;=135)=1,"중대형","대형"))))</f>
        <v>대형</v>
      </c>
      <c r="G1006" s="143" t="s">
        <v>1798</v>
      </c>
      <c r="H1006" s="143">
        <v>143</v>
      </c>
      <c r="I1006" s="144">
        <v>91370</v>
      </c>
      <c r="J1006" s="143">
        <v>72</v>
      </c>
      <c r="K1006" s="137">
        <v>41699</v>
      </c>
      <c r="L1006" s="137">
        <v>43191</v>
      </c>
      <c r="M1006" s="144">
        <f>H1006/3.3</f>
        <v>43.333333333333336</v>
      </c>
      <c r="N1006" s="144">
        <f>I1006/M1006</f>
        <v>2108.5384615384614</v>
      </c>
    </row>
    <row r="1007" spans="1:14" hidden="1">
      <c r="A1007" s="143" t="s">
        <v>2</v>
      </c>
      <c r="B1007" s="143" t="s">
        <v>194</v>
      </c>
      <c r="C1007" s="143" t="s">
        <v>963</v>
      </c>
      <c r="D1007" s="143" t="s">
        <v>538</v>
      </c>
      <c r="E1007" s="143" t="s">
        <v>725</v>
      </c>
      <c r="F1007" s="143" t="str">
        <f>IF(H1007&lt;=60,"소형",IF((H1007&gt;60)*(H1007&lt;=85)=1,"중소형",IF((H1007&gt;85)*(H1007&lt;=102)=1,"중형",IF((H1007&gt;102)*(H1007&lt;=135)=1,"중대형","대형"))))</f>
        <v>대형</v>
      </c>
      <c r="G1007" s="143" t="s">
        <v>1799</v>
      </c>
      <c r="H1007" s="143">
        <v>143</v>
      </c>
      <c r="I1007" s="144">
        <v>82020</v>
      </c>
      <c r="J1007" s="143">
        <v>6</v>
      </c>
      <c r="K1007" s="137">
        <v>41699</v>
      </c>
      <c r="L1007" s="137">
        <v>43191</v>
      </c>
      <c r="M1007" s="144">
        <f>H1007/3.3</f>
        <v>43.333333333333336</v>
      </c>
      <c r="N1007" s="144">
        <f>I1007/M1007</f>
        <v>1892.7692307692307</v>
      </c>
    </row>
    <row r="1008" spans="1:14" hidden="1">
      <c r="A1008" s="143" t="s">
        <v>2</v>
      </c>
      <c r="B1008" s="143" t="s">
        <v>194</v>
      </c>
      <c r="C1008" s="143" t="s">
        <v>963</v>
      </c>
      <c r="D1008" s="143" t="s">
        <v>538</v>
      </c>
      <c r="E1008" s="143" t="s">
        <v>725</v>
      </c>
      <c r="F1008" s="143" t="str">
        <f>IF(H1008&lt;=60,"소형",IF((H1008&gt;60)*(H1008&lt;=85)=1,"중소형",IF((H1008&gt;85)*(H1008&lt;=102)=1,"중형",IF((H1008&gt;102)*(H1008&lt;=135)=1,"중대형","대형"))))</f>
        <v>대형</v>
      </c>
      <c r="G1008" s="143" t="s">
        <v>1800</v>
      </c>
      <c r="H1008" s="143">
        <v>142</v>
      </c>
      <c r="I1008" s="144">
        <v>86820</v>
      </c>
      <c r="J1008" s="143">
        <v>24</v>
      </c>
      <c r="K1008" s="137">
        <v>41699</v>
      </c>
      <c r="L1008" s="137">
        <v>43191</v>
      </c>
      <c r="M1008" s="144">
        <f>H1008/3.3</f>
        <v>43.030303030303031</v>
      </c>
      <c r="N1008" s="144">
        <f>I1008/M1008</f>
        <v>2017.6478873239437</v>
      </c>
    </row>
    <row r="1009" spans="1:14" hidden="1">
      <c r="A1009" s="143" t="s">
        <v>2</v>
      </c>
      <c r="B1009" s="143" t="s">
        <v>194</v>
      </c>
      <c r="C1009" s="143" t="s">
        <v>963</v>
      </c>
      <c r="D1009" s="143" t="s">
        <v>538</v>
      </c>
      <c r="E1009" s="143" t="s">
        <v>725</v>
      </c>
      <c r="F1009" s="143" t="str">
        <f>IF(H1009&lt;=60,"소형",IF((H1009&gt;60)*(H1009&lt;=85)=1,"중소형",IF((H1009&gt;85)*(H1009&lt;=102)=1,"중형",IF((H1009&gt;102)*(H1009&lt;=135)=1,"중대형","대형"))))</f>
        <v>대형</v>
      </c>
      <c r="G1009" s="143" t="s">
        <v>1801</v>
      </c>
      <c r="H1009" s="143">
        <v>142</v>
      </c>
      <c r="I1009" s="144">
        <v>79510</v>
      </c>
      <c r="J1009" s="143">
        <v>2</v>
      </c>
      <c r="K1009" s="137">
        <v>41699</v>
      </c>
      <c r="L1009" s="137">
        <v>43191</v>
      </c>
      <c r="M1009" s="144">
        <f>H1009/3.3</f>
        <v>43.030303030303031</v>
      </c>
      <c r="N1009" s="144">
        <f>I1009/M1009</f>
        <v>1847.7676056338028</v>
      </c>
    </row>
    <row r="1010" spans="1:14" hidden="1">
      <c r="A1010" s="143" t="s">
        <v>2</v>
      </c>
      <c r="B1010" s="143" t="s">
        <v>194</v>
      </c>
      <c r="C1010" s="143" t="s">
        <v>963</v>
      </c>
      <c r="D1010" s="143" t="s">
        <v>538</v>
      </c>
      <c r="E1010" s="143" t="s">
        <v>725</v>
      </c>
      <c r="F1010" s="143" t="str">
        <f>IF(H1010&lt;=60,"소형",IF((H1010&gt;60)*(H1010&lt;=85)=1,"중소형",IF((H1010&gt;85)*(H1010&lt;=102)=1,"중형",IF((H1010&gt;102)*(H1010&lt;=135)=1,"중대형","대형"))))</f>
        <v>대형</v>
      </c>
      <c r="G1010" s="143" t="s">
        <v>1802</v>
      </c>
      <c r="H1010" s="143">
        <v>142</v>
      </c>
      <c r="I1010" s="144">
        <v>92240</v>
      </c>
      <c r="J1010" s="143">
        <v>12</v>
      </c>
      <c r="K1010" s="137">
        <v>41699</v>
      </c>
      <c r="L1010" s="137">
        <v>43191</v>
      </c>
      <c r="M1010" s="144">
        <f>H1010/3.3</f>
        <v>43.030303030303031</v>
      </c>
      <c r="N1010" s="144">
        <f>I1010/M1010</f>
        <v>2143.605633802817</v>
      </c>
    </row>
    <row r="1011" spans="1:14" hidden="1">
      <c r="A1011" s="143" t="s">
        <v>2</v>
      </c>
      <c r="B1011" s="143" t="s">
        <v>194</v>
      </c>
      <c r="C1011" s="143" t="s">
        <v>963</v>
      </c>
      <c r="D1011" s="143" t="s">
        <v>538</v>
      </c>
      <c r="E1011" s="143" t="s">
        <v>725</v>
      </c>
      <c r="F1011" s="143" t="str">
        <f>IF(H1011&lt;=60,"소형",IF((H1011&gt;60)*(H1011&lt;=85)=1,"중소형",IF((H1011&gt;85)*(H1011&lt;=102)=1,"중형",IF((H1011&gt;102)*(H1011&lt;=135)=1,"중대형","대형"))))</f>
        <v>대형</v>
      </c>
      <c r="G1011" s="143" t="s">
        <v>1803</v>
      </c>
      <c r="H1011" s="143">
        <v>144</v>
      </c>
      <c r="I1011" s="144">
        <v>93060</v>
      </c>
      <c r="J1011" s="143">
        <v>78</v>
      </c>
      <c r="K1011" s="137">
        <v>41699</v>
      </c>
      <c r="L1011" s="137">
        <v>43191</v>
      </c>
      <c r="M1011" s="144">
        <f>H1011/3.3</f>
        <v>43.63636363636364</v>
      </c>
      <c r="N1011" s="144">
        <f>I1011/M1011</f>
        <v>2132.625</v>
      </c>
    </row>
    <row r="1012" spans="1:14" hidden="1">
      <c r="A1012" s="143" t="s">
        <v>2</v>
      </c>
      <c r="B1012" s="143" t="s">
        <v>194</v>
      </c>
      <c r="C1012" s="143" t="s">
        <v>963</v>
      </c>
      <c r="D1012" s="143" t="s">
        <v>538</v>
      </c>
      <c r="E1012" s="143" t="s">
        <v>725</v>
      </c>
      <c r="F1012" s="143" t="str">
        <f>IF(H1012&lt;=60,"소형",IF((H1012&gt;60)*(H1012&lt;=85)=1,"중소형",IF((H1012&gt;85)*(H1012&lt;=102)=1,"중형",IF((H1012&gt;102)*(H1012&lt;=135)=1,"중대형","대형"))))</f>
        <v>대형</v>
      </c>
      <c r="G1012" s="143" t="s">
        <v>1804</v>
      </c>
      <c r="H1012" s="143">
        <v>145</v>
      </c>
      <c r="I1012" s="144">
        <v>94620</v>
      </c>
      <c r="J1012" s="143">
        <v>24</v>
      </c>
      <c r="K1012" s="137">
        <v>41699</v>
      </c>
      <c r="L1012" s="137">
        <v>43191</v>
      </c>
      <c r="M1012" s="144">
        <f>H1012/3.3</f>
        <v>43.939393939393945</v>
      </c>
      <c r="N1012" s="144">
        <f>I1012/M1012</f>
        <v>2153.4206896551723</v>
      </c>
    </row>
    <row r="1013" spans="1:14" hidden="1">
      <c r="A1013" s="143" t="s">
        <v>2</v>
      </c>
      <c r="B1013" s="143" t="s">
        <v>194</v>
      </c>
      <c r="C1013" s="143" t="s">
        <v>963</v>
      </c>
      <c r="D1013" s="143" t="s">
        <v>538</v>
      </c>
      <c r="E1013" s="143" t="s">
        <v>725</v>
      </c>
      <c r="F1013" s="143" t="str">
        <f>IF(H1013&lt;=60,"소형",IF((H1013&gt;60)*(H1013&lt;=85)=1,"중소형",IF((H1013&gt;85)*(H1013&lt;=102)=1,"중형",IF((H1013&gt;102)*(H1013&lt;=135)=1,"중대형","대형"))))</f>
        <v>대형</v>
      </c>
      <c r="G1013" s="143" t="s">
        <v>1805</v>
      </c>
      <c r="H1013" s="143">
        <v>143</v>
      </c>
      <c r="I1013" s="144">
        <v>88080</v>
      </c>
      <c r="J1013" s="143">
        <v>26</v>
      </c>
      <c r="K1013" s="137">
        <v>41699</v>
      </c>
      <c r="L1013" s="137">
        <v>43191</v>
      </c>
      <c r="M1013" s="144">
        <f>H1013/3.3</f>
        <v>43.333333333333336</v>
      </c>
      <c r="N1013" s="144">
        <f>I1013/M1013</f>
        <v>2032.6153846153845</v>
      </c>
    </row>
    <row r="1014" spans="1:14" hidden="1">
      <c r="A1014" s="143" t="s">
        <v>2</v>
      </c>
      <c r="B1014" s="143" t="s">
        <v>194</v>
      </c>
      <c r="C1014" s="143" t="s">
        <v>963</v>
      </c>
      <c r="D1014" s="143" t="s">
        <v>538</v>
      </c>
      <c r="E1014" s="143" t="s">
        <v>725</v>
      </c>
      <c r="F1014" s="143" t="str">
        <f>IF(H1014&lt;=60,"소형",IF((H1014&gt;60)*(H1014&lt;=85)=1,"중소형",IF((H1014&gt;85)*(H1014&lt;=102)=1,"중형",IF((H1014&gt;102)*(H1014&lt;=135)=1,"중대형","대형"))))</f>
        <v>대형</v>
      </c>
      <c r="G1014" s="143" t="s">
        <v>1806</v>
      </c>
      <c r="H1014" s="143">
        <v>144</v>
      </c>
      <c r="I1014" s="144">
        <v>90230</v>
      </c>
      <c r="J1014" s="143">
        <v>8</v>
      </c>
      <c r="K1014" s="137">
        <v>41699</v>
      </c>
      <c r="L1014" s="137">
        <v>43191</v>
      </c>
      <c r="M1014" s="144">
        <f>H1014/3.3</f>
        <v>43.63636363636364</v>
      </c>
      <c r="N1014" s="144">
        <f>I1014/M1014</f>
        <v>2067.770833333333</v>
      </c>
    </row>
    <row r="1015" spans="1:14" hidden="1">
      <c r="A1015" s="143" t="s">
        <v>2</v>
      </c>
      <c r="B1015" s="143" t="s">
        <v>194</v>
      </c>
      <c r="C1015" s="143" t="s">
        <v>963</v>
      </c>
      <c r="D1015" s="143" t="s">
        <v>538</v>
      </c>
      <c r="E1015" s="143" t="s">
        <v>725</v>
      </c>
      <c r="F1015" s="143" t="str">
        <f>IF(H1015&lt;=60,"소형",IF((H1015&gt;60)*(H1015&lt;=85)=1,"중소형",IF((H1015&gt;85)*(H1015&lt;=102)=1,"중형",IF((H1015&gt;102)*(H1015&lt;=135)=1,"중대형","대형"))))</f>
        <v>대형</v>
      </c>
      <c r="G1015" s="143" t="s">
        <v>1807</v>
      </c>
      <c r="H1015" s="143">
        <v>143</v>
      </c>
      <c r="I1015" s="144">
        <v>100500</v>
      </c>
      <c r="J1015" s="143">
        <v>3</v>
      </c>
      <c r="K1015" s="137">
        <v>41699</v>
      </c>
      <c r="L1015" s="137">
        <v>43191</v>
      </c>
      <c r="M1015" s="144">
        <f>H1015/3.3</f>
        <v>43.333333333333336</v>
      </c>
      <c r="N1015" s="144">
        <f>I1015/M1015</f>
        <v>2319.2307692307691</v>
      </c>
    </row>
    <row r="1016" spans="1:14" hidden="1">
      <c r="A1016" s="143" t="s">
        <v>2</v>
      </c>
      <c r="B1016" s="143" t="s">
        <v>194</v>
      </c>
      <c r="C1016" s="143" t="s">
        <v>963</v>
      </c>
      <c r="D1016" s="143" t="s">
        <v>538</v>
      </c>
      <c r="E1016" s="143" t="s">
        <v>725</v>
      </c>
      <c r="F1016" s="143" t="str">
        <f>IF(H1016&lt;=60,"소형",IF((H1016&gt;60)*(H1016&lt;=85)=1,"중소형",IF((H1016&gt;85)*(H1016&lt;=102)=1,"중형",IF((H1016&gt;102)*(H1016&lt;=135)=1,"중대형","대형"))))</f>
        <v>대형</v>
      </c>
      <c r="G1016" s="143" t="s">
        <v>1808</v>
      </c>
      <c r="H1016" s="143">
        <v>144</v>
      </c>
      <c r="I1016" s="144">
        <v>104400</v>
      </c>
      <c r="J1016" s="143">
        <v>3</v>
      </c>
      <c r="K1016" s="137">
        <v>41699</v>
      </c>
      <c r="L1016" s="137">
        <v>43191</v>
      </c>
      <c r="M1016" s="144">
        <f>H1016/3.3</f>
        <v>43.63636363636364</v>
      </c>
      <c r="N1016" s="144">
        <f>I1016/M1016</f>
        <v>2392.5</v>
      </c>
    </row>
    <row r="1017" spans="1:14" hidden="1">
      <c r="A1017" s="143" t="s">
        <v>2</v>
      </c>
      <c r="B1017" s="143" t="s">
        <v>194</v>
      </c>
      <c r="C1017" s="143" t="s">
        <v>963</v>
      </c>
      <c r="D1017" s="143" t="s">
        <v>538</v>
      </c>
      <c r="E1017" s="143" t="s">
        <v>725</v>
      </c>
      <c r="F1017" s="143" t="str">
        <f>IF(H1017&lt;=60,"소형",IF((H1017&gt;60)*(H1017&lt;=85)=1,"중소형",IF((H1017&gt;85)*(H1017&lt;=102)=1,"중형",IF((H1017&gt;102)*(H1017&lt;=135)=1,"중대형","대형"))))</f>
        <v>대형</v>
      </c>
      <c r="G1017" s="143" t="s">
        <v>1809</v>
      </c>
      <c r="H1017" s="143">
        <v>148</v>
      </c>
      <c r="I1017" s="144">
        <v>82910</v>
      </c>
      <c r="J1017" s="143">
        <v>3</v>
      </c>
      <c r="K1017" s="137">
        <v>41699</v>
      </c>
      <c r="L1017" s="137">
        <v>43191</v>
      </c>
      <c r="M1017" s="144">
        <f>H1017/3.3</f>
        <v>44.848484848484851</v>
      </c>
      <c r="N1017" s="144">
        <f>I1017/M1017</f>
        <v>1848.6689189189187</v>
      </c>
    </row>
    <row r="1018" spans="1:14" hidden="1">
      <c r="A1018" s="143" t="s">
        <v>2</v>
      </c>
      <c r="B1018" s="143" t="s">
        <v>194</v>
      </c>
      <c r="C1018" s="143" t="s">
        <v>963</v>
      </c>
      <c r="D1018" s="143" t="s">
        <v>538</v>
      </c>
      <c r="E1018" s="143" t="s">
        <v>725</v>
      </c>
      <c r="F1018" s="143" t="str">
        <f>IF(H1018&lt;=60,"소형",IF((H1018&gt;60)*(H1018&lt;=85)=1,"중소형",IF((H1018&gt;85)*(H1018&lt;=102)=1,"중형",IF((H1018&gt;102)*(H1018&lt;=135)=1,"중대형","대형"))))</f>
        <v>대형</v>
      </c>
      <c r="G1018" s="143" t="s">
        <v>1810</v>
      </c>
      <c r="H1018" s="143">
        <v>148</v>
      </c>
      <c r="I1018" s="144">
        <v>103300</v>
      </c>
      <c r="J1018" s="143">
        <v>4</v>
      </c>
      <c r="K1018" s="137">
        <v>41699</v>
      </c>
      <c r="L1018" s="137">
        <v>43191</v>
      </c>
      <c r="M1018" s="144">
        <f>H1018/3.3</f>
        <v>44.848484848484851</v>
      </c>
      <c r="N1018" s="144">
        <f>I1018/M1018</f>
        <v>2303.3108108108108</v>
      </c>
    </row>
    <row r="1019" spans="1:14" hidden="1">
      <c r="A1019" s="143" t="s">
        <v>2</v>
      </c>
      <c r="B1019" s="143" t="s">
        <v>194</v>
      </c>
      <c r="C1019" s="143" t="s">
        <v>963</v>
      </c>
      <c r="D1019" s="143" t="s">
        <v>538</v>
      </c>
      <c r="E1019" s="143" t="s">
        <v>725</v>
      </c>
      <c r="F1019" s="143" t="str">
        <f>IF(H1019&lt;=60,"소형",IF((H1019&gt;60)*(H1019&lt;=85)=1,"중소형",IF((H1019&gt;85)*(H1019&lt;=102)=1,"중형",IF((H1019&gt;102)*(H1019&lt;=135)=1,"중대형","대형"))))</f>
        <v>대형</v>
      </c>
      <c r="G1019" s="143" t="s">
        <v>1811</v>
      </c>
      <c r="H1019" s="143">
        <v>165</v>
      </c>
      <c r="I1019" s="144">
        <v>116600</v>
      </c>
      <c r="J1019" s="143">
        <v>96</v>
      </c>
      <c r="K1019" s="137">
        <v>41699</v>
      </c>
      <c r="L1019" s="137">
        <v>43191</v>
      </c>
      <c r="M1019" s="144">
        <f>H1019/3.3</f>
        <v>50</v>
      </c>
      <c r="N1019" s="144">
        <f>I1019/M1019</f>
        <v>2332</v>
      </c>
    </row>
    <row r="1020" spans="1:14" hidden="1">
      <c r="A1020" s="143" t="s">
        <v>2</v>
      </c>
      <c r="B1020" s="143" t="s">
        <v>194</v>
      </c>
      <c r="C1020" s="143" t="s">
        <v>963</v>
      </c>
      <c r="D1020" s="143" t="s">
        <v>538</v>
      </c>
      <c r="E1020" s="143" t="s">
        <v>725</v>
      </c>
      <c r="F1020" s="143" t="str">
        <f>IF(H1020&lt;=60,"소형",IF((H1020&gt;60)*(H1020&lt;=85)=1,"중소형",IF((H1020&gt;85)*(H1020&lt;=102)=1,"중형",IF((H1020&gt;102)*(H1020&lt;=135)=1,"중대형","대형"))))</f>
        <v>대형</v>
      </c>
      <c r="G1020" s="143" t="s">
        <v>1812</v>
      </c>
      <c r="H1020" s="143">
        <v>165</v>
      </c>
      <c r="I1020" s="144">
        <v>104300</v>
      </c>
      <c r="J1020" s="143">
        <v>8</v>
      </c>
      <c r="K1020" s="137">
        <v>41699</v>
      </c>
      <c r="L1020" s="137">
        <v>43191</v>
      </c>
      <c r="M1020" s="144">
        <f>H1020/3.3</f>
        <v>50</v>
      </c>
      <c r="N1020" s="144">
        <f>I1020/M1020</f>
        <v>2086</v>
      </c>
    </row>
    <row r="1021" spans="1:14" hidden="1">
      <c r="A1021" s="143" t="s">
        <v>2</v>
      </c>
      <c r="B1021" s="143" t="s">
        <v>194</v>
      </c>
      <c r="C1021" s="143" t="s">
        <v>963</v>
      </c>
      <c r="D1021" s="143" t="s">
        <v>538</v>
      </c>
      <c r="E1021" s="143" t="s">
        <v>725</v>
      </c>
      <c r="F1021" s="143" t="str">
        <f>IF(H1021&lt;=60,"소형",IF((H1021&gt;60)*(H1021&lt;=85)=1,"중소형",IF((H1021&gt;85)*(H1021&lt;=102)=1,"중형",IF((H1021&gt;102)*(H1021&lt;=135)=1,"중대형","대형"))))</f>
        <v>대형</v>
      </c>
      <c r="G1021" s="143" t="s">
        <v>1813</v>
      </c>
      <c r="H1021" s="143">
        <v>169</v>
      </c>
      <c r="I1021" s="144">
        <v>119900</v>
      </c>
      <c r="J1021" s="143">
        <v>28</v>
      </c>
      <c r="K1021" s="137">
        <v>41699</v>
      </c>
      <c r="L1021" s="137">
        <v>43191</v>
      </c>
      <c r="M1021" s="144">
        <f>H1021/3.3</f>
        <v>51.212121212121218</v>
      </c>
      <c r="N1021" s="144">
        <f>I1021/M1021</f>
        <v>2341.2426035502954</v>
      </c>
    </row>
    <row r="1022" spans="1:14" hidden="1">
      <c r="A1022" s="143" t="s">
        <v>2</v>
      </c>
      <c r="B1022" s="143" t="s">
        <v>194</v>
      </c>
      <c r="C1022" s="143" t="s">
        <v>963</v>
      </c>
      <c r="D1022" s="143" t="s">
        <v>538</v>
      </c>
      <c r="E1022" s="143" t="s">
        <v>725</v>
      </c>
      <c r="F1022" s="143" t="str">
        <f>IF(H1022&lt;=60,"소형",IF((H1022&gt;60)*(H1022&lt;=85)=1,"중소형",IF((H1022&gt;85)*(H1022&lt;=102)=1,"중형",IF((H1022&gt;102)*(H1022&lt;=135)=1,"중대형","대형"))))</f>
        <v>대형</v>
      </c>
      <c r="G1022" s="143" t="s">
        <v>1814</v>
      </c>
      <c r="H1022" s="143">
        <v>180</v>
      </c>
      <c r="I1022" s="144">
        <v>128400</v>
      </c>
      <c r="J1022" s="143">
        <v>76</v>
      </c>
      <c r="K1022" s="137">
        <v>41699</v>
      </c>
      <c r="L1022" s="137">
        <v>43191</v>
      </c>
      <c r="M1022" s="144">
        <f>H1022/3.3</f>
        <v>54.545454545454547</v>
      </c>
      <c r="N1022" s="144">
        <f>I1022/M1022</f>
        <v>2354</v>
      </c>
    </row>
    <row r="1023" spans="1:14" hidden="1">
      <c r="A1023" s="143" t="s">
        <v>2</v>
      </c>
      <c r="B1023" s="143" t="s">
        <v>194</v>
      </c>
      <c r="C1023" s="143" t="s">
        <v>963</v>
      </c>
      <c r="D1023" s="143" t="s">
        <v>538</v>
      </c>
      <c r="E1023" s="143" t="s">
        <v>725</v>
      </c>
      <c r="F1023" s="143" t="str">
        <f>IF(H1023&lt;=60,"소형",IF((H1023&gt;60)*(H1023&lt;=85)=1,"중소형",IF((H1023&gt;85)*(H1023&lt;=102)=1,"중형",IF((H1023&gt;102)*(H1023&lt;=135)=1,"중대형","대형"))))</f>
        <v>대형</v>
      </c>
      <c r="G1023" s="143" t="s">
        <v>1815</v>
      </c>
      <c r="H1023" s="143">
        <v>182</v>
      </c>
      <c r="I1023" s="144">
        <v>129900</v>
      </c>
      <c r="J1023" s="143">
        <v>41</v>
      </c>
      <c r="K1023" s="137">
        <v>41699</v>
      </c>
      <c r="L1023" s="137">
        <v>43191</v>
      </c>
      <c r="M1023" s="144">
        <f>H1023/3.3</f>
        <v>55.151515151515156</v>
      </c>
      <c r="N1023" s="144">
        <f>I1023/M1023</f>
        <v>2355.3296703296701</v>
      </c>
    </row>
    <row r="1024" spans="1:14" hidden="1">
      <c r="A1024" s="143" t="s">
        <v>2</v>
      </c>
      <c r="B1024" s="143" t="s">
        <v>194</v>
      </c>
      <c r="C1024" s="143" t="s">
        <v>963</v>
      </c>
      <c r="D1024" s="143" t="s">
        <v>538</v>
      </c>
      <c r="E1024" s="143" t="s">
        <v>725</v>
      </c>
      <c r="F1024" s="143" t="str">
        <f>IF(H1024&lt;=60,"소형",IF((H1024&gt;60)*(H1024&lt;=85)=1,"중소형",IF((H1024&gt;85)*(H1024&lt;=102)=1,"중형",IF((H1024&gt;102)*(H1024&lt;=135)=1,"중대형","대형"))))</f>
        <v>대형</v>
      </c>
      <c r="G1024" s="143" t="s">
        <v>1816</v>
      </c>
      <c r="H1024" s="143">
        <v>199</v>
      </c>
      <c r="I1024" s="144">
        <v>140000</v>
      </c>
      <c r="J1024" s="143">
        <v>3</v>
      </c>
      <c r="K1024" s="137">
        <v>41699</v>
      </c>
      <c r="L1024" s="137">
        <v>43191</v>
      </c>
      <c r="M1024" s="144">
        <f>H1024/3.3</f>
        <v>60.303030303030305</v>
      </c>
      <c r="N1024" s="144">
        <f>I1024/M1024</f>
        <v>2321.6080402010048</v>
      </c>
    </row>
    <row r="1025" spans="1:14" hidden="1">
      <c r="A1025" s="143" t="s">
        <v>2</v>
      </c>
      <c r="B1025" s="143" t="s">
        <v>194</v>
      </c>
      <c r="C1025" s="143" t="s">
        <v>963</v>
      </c>
      <c r="D1025" s="143" t="s">
        <v>538</v>
      </c>
      <c r="E1025" s="143" t="s">
        <v>725</v>
      </c>
      <c r="F1025" s="143" t="str">
        <f>IF(H1025&lt;=60,"소형",IF((H1025&gt;60)*(H1025&lt;=85)=1,"중소형",IF((H1025&gt;85)*(H1025&lt;=102)=1,"중형",IF((H1025&gt;102)*(H1025&lt;=135)=1,"중대형","대형"))))</f>
        <v>대형</v>
      </c>
      <c r="G1025" s="143" t="s">
        <v>1817</v>
      </c>
      <c r="H1025" s="143">
        <v>244</v>
      </c>
      <c r="I1025" s="144">
        <v>300000</v>
      </c>
      <c r="J1025" s="143">
        <v>2</v>
      </c>
      <c r="K1025" s="137">
        <v>41699</v>
      </c>
      <c r="L1025" s="137">
        <v>43191</v>
      </c>
      <c r="M1025" s="144">
        <f>H1025/3.3</f>
        <v>73.939393939393938</v>
      </c>
      <c r="N1025" s="144">
        <f>I1025/M1025</f>
        <v>4057.377049180328</v>
      </c>
    </row>
    <row r="1026" spans="1:14">
      <c r="A1026" s="143" t="s">
        <v>2</v>
      </c>
      <c r="B1026" s="143" t="s">
        <v>419</v>
      </c>
      <c r="C1026" s="143" t="s">
        <v>966</v>
      </c>
      <c r="D1026" s="143" t="s">
        <v>522</v>
      </c>
      <c r="E1026" s="143" t="s">
        <v>790</v>
      </c>
      <c r="F1026" s="143" t="str">
        <f>IF(H1026&lt;=60,"소형",IF((H1026&gt;60)*(H1026&lt;=85)=1,"중소형",IF((H1026&gt;85)*(H1026&lt;=102)=1,"중형",IF((H1026&gt;102)*(H1026&lt;=135)=1,"중대형","대형"))))</f>
        <v>중소형</v>
      </c>
      <c r="G1026" s="143" t="s">
        <v>1006</v>
      </c>
      <c r="H1026" s="143">
        <v>84</v>
      </c>
      <c r="I1026" s="144">
        <v>29067</v>
      </c>
      <c r="J1026" s="143">
        <v>238</v>
      </c>
      <c r="K1026" s="137">
        <v>42401</v>
      </c>
      <c r="L1026" s="137">
        <v>43466</v>
      </c>
      <c r="M1026" s="144">
        <f>H1026/3.3</f>
        <v>25.454545454545457</v>
      </c>
      <c r="N1026" s="144">
        <f>I1026/M1026</f>
        <v>1141.917857142857</v>
      </c>
    </row>
    <row r="1027" spans="1:14">
      <c r="A1027" s="143" t="s">
        <v>2</v>
      </c>
      <c r="B1027" s="143" t="s">
        <v>419</v>
      </c>
      <c r="C1027" s="143" t="s">
        <v>966</v>
      </c>
      <c r="D1027" s="143" t="s">
        <v>522</v>
      </c>
      <c r="E1027" s="143" t="s">
        <v>790</v>
      </c>
      <c r="F1027" s="143" t="str">
        <f>IF(H1027&lt;=60,"소형",IF((H1027&gt;60)*(H1027&lt;=85)=1,"중소형",IF((H1027&gt;85)*(H1027&lt;=102)=1,"중형",IF((H1027&gt;102)*(H1027&lt;=135)=1,"중대형","대형"))))</f>
        <v>중소형</v>
      </c>
      <c r="G1027" s="143" t="s">
        <v>1021</v>
      </c>
      <c r="H1027" s="143">
        <v>84</v>
      </c>
      <c r="I1027" s="144">
        <v>29067</v>
      </c>
      <c r="J1027" s="143">
        <v>240</v>
      </c>
      <c r="K1027" s="137">
        <v>42401</v>
      </c>
      <c r="L1027" s="137">
        <v>43466</v>
      </c>
      <c r="M1027" s="144">
        <f>H1027/3.3</f>
        <v>25.454545454545457</v>
      </c>
      <c r="N1027" s="144">
        <f>I1027/M1027</f>
        <v>1141.917857142857</v>
      </c>
    </row>
    <row r="1028" spans="1:14">
      <c r="A1028" s="143" t="s">
        <v>2</v>
      </c>
      <c r="B1028" s="143" t="s">
        <v>420</v>
      </c>
      <c r="C1028" s="143" t="s">
        <v>957</v>
      </c>
      <c r="D1028" s="143" t="s">
        <v>489</v>
      </c>
      <c r="E1028" s="143" t="s">
        <v>662</v>
      </c>
      <c r="F1028" s="143" t="str">
        <f>IF(H1028&lt;=60,"소형",IF((H1028&gt;60)*(H1028&lt;=85)=1,"중소형",IF((H1028&gt;85)*(H1028&lt;=102)=1,"중형",IF((H1028&gt;102)*(H1028&lt;=135)=1,"중대형","대형"))))</f>
        <v>소형</v>
      </c>
      <c r="G1028" s="143" t="s">
        <v>1162</v>
      </c>
      <c r="H1028" s="143">
        <v>59</v>
      </c>
      <c r="I1028" s="144">
        <v>21900</v>
      </c>
      <c r="J1028" s="143">
        <v>44</v>
      </c>
      <c r="K1028" s="137">
        <v>42430</v>
      </c>
      <c r="L1028" s="137">
        <v>43466</v>
      </c>
      <c r="M1028" s="144">
        <f>H1028/3.3</f>
        <v>17.878787878787879</v>
      </c>
      <c r="N1028" s="144">
        <f>I1028/M1028</f>
        <v>1224.9152542372881</v>
      </c>
    </row>
    <row r="1029" spans="1:14">
      <c r="A1029" s="143" t="s">
        <v>2</v>
      </c>
      <c r="B1029" s="143" t="s">
        <v>420</v>
      </c>
      <c r="C1029" s="143" t="s">
        <v>957</v>
      </c>
      <c r="D1029" s="143" t="s">
        <v>489</v>
      </c>
      <c r="E1029" s="143" t="s">
        <v>662</v>
      </c>
      <c r="F1029" s="143" t="str">
        <f>IF(H1029&lt;=60,"소형",IF((H1029&gt;60)*(H1029&lt;=85)=1,"중소형",IF((H1029&gt;85)*(H1029&lt;=102)=1,"중형",IF((H1029&gt;102)*(H1029&lt;=135)=1,"중대형","대형"))))</f>
        <v>중소형</v>
      </c>
      <c r="G1029" s="143" t="s">
        <v>1062</v>
      </c>
      <c r="H1029" s="143">
        <v>84</v>
      </c>
      <c r="I1029" s="144">
        <v>30900</v>
      </c>
      <c r="J1029" s="143">
        <v>90</v>
      </c>
      <c r="K1029" s="137">
        <v>42430</v>
      </c>
      <c r="L1029" s="137">
        <v>43466</v>
      </c>
      <c r="M1029" s="144">
        <f>H1029/3.3</f>
        <v>25.454545454545457</v>
      </c>
      <c r="N1029" s="144">
        <f>I1029/M1029</f>
        <v>1213.9285714285713</v>
      </c>
    </row>
    <row r="1030" spans="1:14">
      <c r="A1030" s="143" t="s">
        <v>2</v>
      </c>
      <c r="B1030" s="143" t="s">
        <v>420</v>
      </c>
      <c r="C1030" s="143" t="s">
        <v>957</v>
      </c>
      <c r="D1030" s="143" t="s">
        <v>489</v>
      </c>
      <c r="E1030" s="143" t="s">
        <v>662</v>
      </c>
      <c r="F1030" s="143" t="str">
        <f>IF(H1030&lt;=60,"소형",IF((H1030&gt;60)*(H1030&lt;=85)=1,"중소형",IF((H1030&gt;85)*(H1030&lt;=102)=1,"중형",IF((H1030&gt;102)*(H1030&lt;=135)=1,"중대형","대형"))))</f>
        <v>중소형</v>
      </c>
      <c r="G1030" s="143" t="s">
        <v>997</v>
      </c>
      <c r="H1030" s="143">
        <v>84</v>
      </c>
      <c r="I1030" s="144">
        <v>29500</v>
      </c>
      <c r="J1030" s="143">
        <v>45</v>
      </c>
      <c r="K1030" s="137">
        <v>42430</v>
      </c>
      <c r="L1030" s="137">
        <v>43466</v>
      </c>
      <c r="M1030" s="144">
        <f>H1030/3.3</f>
        <v>25.454545454545457</v>
      </c>
      <c r="N1030" s="144">
        <f>I1030/M1030</f>
        <v>1158.9285714285713</v>
      </c>
    </row>
    <row r="1031" spans="1:14">
      <c r="A1031" s="143" t="s">
        <v>2</v>
      </c>
      <c r="B1031" s="143" t="s">
        <v>4285</v>
      </c>
      <c r="C1031" s="143" t="s">
        <v>955</v>
      </c>
      <c r="D1031" s="143" t="s">
        <v>670</v>
      </c>
      <c r="E1031" s="143" t="s">
        <v>671</v>
      </c>
      <c r="F1031" s="143" t="str">
        <f>IF(H1031&lt;=60,"소형",IF((H1031&gt;60)*(H1031&lt;=85)=1,"중소형",IF((H1031&gt;85)*(H1031&lt;=102)=1,"중형",IF((H1031&gt;102)*(H1031&lt;=135)=1,"중대형","대형"))))</f>
        <v>중소형</v>
      </c>
      <c r="G1031" s="143" t="s">
        <v>1304</v>
      </c>
      <c r="H1031" s="143">
        <v>84</v>
      </c>
      <c r="I1031" s="144">
        <v>57290</v>
      </c>
      <c r="J1031" s="143">
        <v>181</v>
      </c>
      <c r="K1031" s="137">
        <v>42430</v>
      </c>
      <c r="L1031" s="137">
        <v>43466</v>
      </c>
      <c r="M1031" s="144">
        <f>H1031/3.3</f>
        <v>25.454545454545457</v>
      </c>
      <c r="N1031" s="144">
        <f>I1031/M1031</f>
        <v>2250.6785714285711</v>
      </c>
    </row>
    <row r="1032" spans="1:14">
      <c r="A1032" s="143" t="s">
        <v>2</v>
      </c>
      <c r="B1032" s="143" t="s">
        <v>422</v>
      </c>
      <c r="C1032" s="143" t="s">
        <v>955</v>
      </c>
      <c r="D1032" s="143" t="s">
        <v>670</v>
      </c>
      <c r="E1032" s="143" t="s">
        <v>671</v>
      </c>
      <c r="F1032" s="143" t="str">
        <f>IF(H1032&lt;=60,"소형",IF((H1032&gt;60)*(H1032&lt;=85)=1,"중소형",IF((H1032&gt;85)*(H1032&lt;=102)=1,"중형",IF((H1032&gt;102)*(H1032&lt;=135)=1,"중대형","대형"))))</f>
        <v>중소형</v>
      </c>
      <c r="G1032" s="143" t="s">
        <v>1108</v>
      </c>
      <c r="H1032" s="143">
        <v>84</v>
      </c>
      <c r="I1032" s="144">
        <v>56470</v>
      </c>
      <c r="J1032" s="143">
        <v>180</v>
      </c>
      <c r="K1032" s="137">
        <v>42430</v>
      </c>
      <c r="L1032" s="137">
        <v>43466</v>
      </c>
      <c r="M1032" s="144">
        <f>H1032/3.3</f>
        <v>25.454545454545457</v>
      </c>
      <c r="N1032" s="144">
        <f>I1032/M1032</f>
        <v>2218.4642857142853</v>
      </c>
    </row>
    <row r="1033" spans="1:14" hidden="1">
      <c r="A1033" s="143" t="s">
        <v>2</v>
      </c>
      <c r="B1033" s="143" t="s">
        <v>165</v>
      </c>
      <c r="C1033" s="143" t="s">
        <v>963</v>
      </c>
      <c r="D1033" s="143" t="s">
        <v>498</v>
      </c>
      <c r="E1033" s="143" t="s">
        <v>849</v>
      </c>
      <c r="F1033" s="143" t="str">
        <f>IF(H1033&lt;=60,"소형",IF((H1033&gt;60)*(H1033&lt;=85)=1,"중소형",IF((H1033&gt;85)*(H1033&lt;=102)=1,"중형",IF((H1033&gt;102)*(H1033&lt;=135)=1,"중대형","대형"))))</f>
        <v>소형</v>
      </c>
      <c r="G1033" s="143" t="s">
        <v>1158</v>
      </c>
      <c r="H1033" s="143">
        <v>39</v>
      </c>
      <c r="I1033" s="144" t="s">
        <v>3</v>
      </c>
      <c r="J1033" s="143">
        <v>83</v>
      </c>
      <c r="K1033" s="137">
        <v>41974</v>
      </c>
      <c r="L1033" s="137">
        <v>43191</v>
      </c>
      <c r="M1033" s="144">
        <f>H1033/3.3</f>
        <v>11.818181818181818</v>
      </c>
      <c r="N1033" s="144" t="e">
        <f>I1033/M1033</f>
        <v>#VALUE!</v>
      </c>
    </row>
    <row r="1034" spans="1:14" hidden="1">
      <c r="A1034" s="143" t="s">
        <v>2</v>
      </c>
      <c r="B1034" s="143" t="s">
        <v>165</v>
      </c>
      <c r="C1034" s="143" t="s">
        <v>963</v>
      </c>
      <c r="D1034" s="143" t="s">
        <v>498</v>
      </c>
      <c r="E1034" s="143" t="s">
        <v>849</v>
      </c>
      <c r="F1034" s="143" t="str">
        <f>IF(H1034&lt;=60,"소형",IF((H1034&gt;60)*(H1034&lt;=85)=1,"중소형",IF((H1034&gt;85)*(H1034&lt;=102)=1,"중형",IF((H1034&gt;102)*(H1034&lt;=135)=1,"중대형","대형"))))</f>
        <v>소형</v>
      </c>
      <c r="G1034" s="143" t="s">
        <v>1010</v>
      </c>
      <c r="H1034" s="143">
        <v>59</v>
      </c>
      <c r="I1034" s="144" t="s">
        <v>3</v>
      </c>
      <c r="J1034" s="143">
        <v>56</v>
      </c>
      <c r="K1034" s="137">
        <v>41974</v>
      </c>
      <c r="L1034" s="137">
        <v>43191</v>
      </c>
      <c r="M1034" s="144">
        <f>H1034/3.3</f>
        <v>17.878787878787879</v>
      </c>
      <c r="N1034" s="144" t="e">
        <f>I1034/M1034</f>
        <v>#VALUE!</v>
      </c>
    </row>
    <row r="1035" spans="1:14" hidden="1">
      <c r="A1035" s="143" t="s">
        <v>2</v>
      </c>
      <c r="B1035" s="143" t="s">
        <v>165</v>
      </c>
      <c r="C1035" s="143" t="s">
        <v>963</v>
      </c>
      <c r="D1035" s="143" t="s">
        <v>498</v>
      </c>
      <c r="E1035" s="143" t="s">
        <v>849</v>
      </c>
      <c r="F1035" s="143" t="str">
        <f>IF(H1035&lt;=60,"소형",IF((H1035&gt;60)*(H1035&lt;=85)=1,"중소형",IF((H1035&gt;85)*(H1035&lt;=102)=1,"중형",IF((H1035&gt;102)*(H1035&lt;=135)=1,"중대형","대형"))))</f>
        <v>중소형</v>
      </c>
      <c r="G1035" s="143" t="s">
        <v>1094</v>
      </c>
      <c r="H1035" s="143">
        <v>74</v>
      </c>
      <c r="I1035" s="144">
        <v>29490</v>
      </c>
      <c r="J1035" s="143">
        <v>61</v>
      </c>
      <c r="K1035" s="137">
        <v>41974</v>
      </c>
      <c r="L1035" s="137">
        <v>43191</v>
      </c>
      <c r="M1035" s="144">
        <f>H1035/3.3</f>
        <v>22.424242424242426</v>
      </c>
      <c r="N1035" s="144">
        <f>I1035/M1035</f>
        <v>1315.0945945945946</v>
      </c>
    </row>
    <row r="1036" spans="1:14" hidden="1">
      <c r="A1036" s="143" t="s">
        <v>2</v>
      </c>
      <c r="B1036" s="143" t="s">
        <v>165</v>
      </c>
      <c r="C1036" s="143" t="s">
        <v>963</v>
      </c>
      <c r="D1036" s="143" t="s">
        <v>498</v>
      </c>
      <c r="E1036" s="143" t="s">
        <v>849</v>
      </c>
      <c r="F1036" s="143" t="str">
        <f>IF(H1036&lt;=60,"소형",IF((H1036&gt;60)*(H1036&lt;=85)=1,"중소형",IF((H1036&gt;85)*(H1036&lt;=102)=1,"중형",IF((H1036&gt;102)*(H1036&lt;=135)=1,"중대형","대형"))))</f>
        <v>중소형</v>
      </c>
      <c r="G1036" s="143" t="s">
        <v>1062</v>
      </c>
      <c r="H1036" s="143">
        <v>84</v>
      </c>
      <c r="I1036" s="144">
        <v>34990</v>
      </c>
      <c r="J1036" s="143">
        <v>176</v>
      </c>
      <c r="K1036" s="137">
        <v>41974</v>
      </c>
      <c r="L1036" s="137">
        <v>43191</v>
      </c>
      <c r="M1036" s="144">
        <f>H1036/3.3</f>
        <v>25.454545454545457</v>
      </c>
      <c r="N1036" s="144">
        <f>I1036/M1036</f>
        <v>1374.6071428571427</v>
      </c>
    </row>
    <row r="1037" spans="1:14" hidden="1">
      <c r="A1037" s="143" t="s">
        <v>2</v>
      </c>
      <c r="B1037" s="143" t="s">
        <v>165</v>
      </c>
      <c r="C1037" s="143" t="s">
        <v>963</v>
      </c>
      <c r="D1037" s="143" t="s">
        <v>498</v>
      </c>
      <c r="E1037" s="143" t="s">
        <v>849</v>
      </c>
      <c r="F1037" s="143" t="str">
        <f>IF(H1037&lt;=60,"소형",IF((H1037&gt;60)*(H1037&lt;=85)=1,"중소형",IF((H1037&gt;85)*(H1037&lt;=102)=1,"중형",IF((H1037&gt;102)*(H1037&lt;=135)=1,"중대형","대형"))))</f>
        <v>중소형</v>
      </c>
      <c r="G1037" s="143" t="s">
        <v>1002</v>
      </c>
      <c r="H1037" s="143">
        <v>84</v>
      </c>
      <c r="I1037" s="144">
        <v>34990</v>
      </c>
      <c r="J1037" s="143">
        <v>122</v>
      </c>
      <c r="K1037" s="137">
        <v>41974</v>
      </c>
      <c r="L1037" s="137">
        <v>43191</v>
      </c>
      <c r="M1037" s="144">
        <f>H1037/3.3</f>
        <v>25.454545454545457</v>
      </c>
      <c r="N1037" s="144">
        <f>I1037/M1037</f>
        <v>1374.6071428571427</v>
      </c>
    </row>
    <row r="1038" spans="1:14" hidden="1">
      <c r="A1038" s="143" t="s">
        <v>2</v>
      </c>
      <c r="B1038" s="143" t="s">
        <v>165</v>
      </c>
      <c r="C1038" s="143" t="s">
        <v>963</v>
      </c>
      <c r="D1038" s="143" t="s">
        <v>498</v>
      </c>
      <c r="E1038" s="143" t="s">
        <v>849</v>
      </c>
      <c r="F1038" s="143" t="str">
        <f>IF(H1038&lt;=60,"소형",IF((H1038&gt;60)*(H1038&lt;=85)=1,"중소형",IF((H1038&gt;85)*(H1038&lt;=102)=1,"중형",IF((H1038&gt;102)*(H1038&lt;=135)=1,"중대형","대형"))))</f>
        <v>중소형</v>
      </c>
      <c r="G1038" s="143" t="s">
        <v>1008</v>
      </c>
      <c r="H1038" s="143">
        <v>84</v>
      </c>
      <c r="I1038" s="144">
        <v>32990</v>
      </c>
      <c r="J1038" s="143">
        <v>167</v>
      </c>
      <c r="K1038" s="137">
        <v>41974</v>
      </c>
      <c r="L1038" s="137">
        <v>43191</v>
      </c>
      <c r="M1038" s="144">
        <f>H1038/3.3</f>
        <v>25.454545454545457</v>
      </c>
      <c r="N1038" s="144">
        <f>I1038/M1038</f>
        <v>1296.0357142857142</v>
      </c>
    </row>
    <row r="1039" spans="1:14" hidden="1">
      <c r="A1039" s="143" t="s">
        <v>2</v>
      </c>
      <c r="B1039" s="143" t="s">
        <v>165</v>
      </c>
      <c r="C1039" s="143" t="s">
        <v>963</v>
      </c>
      <c r="D1039" s="143" t="s">
        <v>498</v>
      </c>
      <c r="E1039" s="143" t="s">
        <v>849</v>
      </c>
      <c r="F1039" s="143" t="str">
        <f>IF(H1039&lt;=60,"소형",IF((H1039&gt;60)*(H1039&lt;=85)=1,"중소형",IF((H1039&gt;85)*(H1039&lt;=102)=1,"중형",IF((H1039&gt;102)*(H1039&lt;=135)=1,"중대형","대형"))))</f>
        <v>중소형</v>
      </c>
      <c r="G1039" s="143" t="s">
        <v>1058</v>
      </c>
      <c r="H1039" s="143">
        <v>84</v>
      </c>
      <c r="I1039" s="144">
        <v>34990</v>
      </c>
      <c r="J1039" s="143">
        <v>112</v>
      </c>
      <c r="K1039" s="137">
        <v>41974</v>
      </c>
      <c r="L1039" s="137">
        <v>43191</v>
      </c>
      <c r="M1039" s="144">
        <f>H1039/3.3</f>
        <v>25.454545454545457</v>
      </c>
      <c r="N1039" s="144">
        <f>I1039/M1039</f>
        <v>1374.6071428571427</v>
      </c>
    </row>
    <row r="1040" spans="1:14" hidden="1">
      <c r="A1040" s="143" t="s">
        <v>2</v>
      </c>
      <c r="B1040" s="143" t="s">
        <v>165</v>
      </c>
      <c r="C1040" s="143" t="s">
        <v>963</v>
      </c>
      <c r="D1040" s="143" t="s">
        <v>498</v>
      </c>
      <c r="E1040" s="143" t="s">
        <v>849</v>
      </c>
      <c r="F1040" s="143" t="str">
        <f>IF(H1040&lt;=60,"소형",IF((H1040&gt;60)*(H1040&lt;=85)=1,"중소형",IF((H1040&gt;85)*(H1040&lt;=102)=1,"중형",IF((H1040&gt;102)*(H1040&lt;=135)=1,"중대형","대형"))))</f>
        <v>중형</v>
      </c>
      <c r="G1040" s="143" t="s">
        <v>1699</v>
      </c>
      <c r="H1040" s="143">
        <v>102</v>
      </c>
      <c r="I1040" s="144">
        <v>40990</v>
      </c>
      <c r="J1040" s="143">
        <v>114</v>
      </c>
      <c r="K1040" s="137">
        <v>41974</v>
      </c>
      <c r="L1040" s="137">
        <v>43191</v>
      </c>
      <c r="M1040" s="144">
        <f>H1040/3.3</f>
        <v>30.90909090909091</v>
      </c>
      <c r="N1040" s="144">
        <f>I1040/M1040</f>
        <v>1326.1470588235293</v>
      </c>
    </row>
    <row r="1041" spans="1:14" hidden="1">
      <c r="A1041" s="143" t="s">
        <v>2</v>
      </c>
      <c r="B1041" s="143" t="s">
        <v>165</v>
      </c>
      <c r="C1041" s="143" t="s">
        <v>963</v>
      </c>
      <c r="D1041" s="143" t="s">
        <v>498</v>
      </c>
      <c r="E1041" s="143" t="s">
        <v>849</v>
      </c>
      <c r="F1041" s="143" t="str">
        <f>IF(H1041&lt;=60,"소형",IF((H1041&gt;60)*(H1041&lt;=85)=1,"중소형",IF((H1041&gt;85)*(H1041&lt;=102)=1,"중형",IF((H1041&gt;102)*(H1041&lt;=135)=1,"중대형","대형"))))</f>
        <v>중대형</v>
      </c>
      <c r="G1041" s="143" t="s">
        <v>1700</v>
      </c>
      <c r="H1041" s="143">
        <v>115</v>
      </c>
      <c r="I1041" s="144">
        <v>44890</v>
      </c>
      <c r="J1041" s="143">
        <v>68</v>
      </c>
      <c r="K1041" s="137">
        <v>41974</v>
      </c>
      <c r="L1041" s="137">
        <v>43191</v>
      </c>
      <c r="M1041" s="144">
        <f>H1041/3.3</f>
        <v>34.848484848484851</v>
      </c>
      <c r="N1041" s="144">
        <f>I1041/M1041</f>
        <v>1288.1478260869565</v>
      </c>
    </row>
    <row r="1042" spans="1:14" hidden="1">
      <c r="A1042" s="143" t="s">
        <v>2</v>
      </c>
      <c r="B1042" s="143" t="s">
        <v>163</v>
      </c>
      <c r="C1042" s="143" t="s">
        <v>967</v>
      </c>
      <c r="D1042" s="143" t="s">
        <v>538</v>
      </c>
      <c r="E1042" s="143" t="s">
        <v>486</v>
      </c>
      <c r="F1042" s="143" t="str">
        <f>IF(H1042&lt;=60,"소형",IF((H1042&gt;60)*(H1042&lt;=85)=1,"중소형",IF((H1042&gt;85)*(H1042&lt;=102)=1,"중형",IF((H1042&gt;102)*(H1042&lt;=135)=1,"중대형","대형"))))</f>
        <v>소형</v>
      </c>
      <c r="G1042" s="143" t="s">
        <v>1134</v>
      </c>
      <c r="H1042" s="143">
        <v>59</v>
      </c>
      <c r="I1042" s="144">
        <v>24727</v>
      </c>
      <c r="J1042" s="143">
        <v>22</v>
      </c>
      <c r="K1042" s="137">
        <v>42125</v>
      </c>
      <c r="L1042" s="137">
        <v>43191</v>
      </c>
      <c r="M1042" s="144">
        <f>H1042/3.3</f>
        <v>17.878787878787879</v>
      </c>
      <c r="N1042" s="144">
        <f>I1042/M1042</f>
        <v>1383.035593220339</v>
      </c>
    </row>
    <row r="1043" spans="1:14" hidden="1">
      <c r="A1043" s="143" t="s">
        <v>2</v>
      </c>
      <c r="B1043" s="143" t="s">
        <v>163</v>
      </c>
      <c r="C1043" s="143" t="s">
        <v>967</v>
      </c>
      <c r="D1043" s="143" t="s">
        <v>538</v>
      </c>
      <c r="E1043" s="143" t="s">
        <v>486</v>
      </c>
      <c r="F1043" s="143" t="str">
        <f>IF(H1043&lt;=60,"소형",IF((H1043&gt;60)*(H1043&lt;=85)=1,"중소형",IF((H1043&gt;85)*(H1043&lt;=102)=1,"중형",IF((H1043&gt;102)*(H1043&lt;=135)=1,"중대형","대형"))))</f>
        <v>중소형</v>
      </c>
      <c r="G1043" s="143" t="s">
        <v>1695</v>
      </c>
      <c r="H1043" s="143">
        <v>61</v>
      </c>
      <c r="I1043" s="144">
        <v>25420</v>
      </c>
      <c r="J1043" s="143">
        <v>24</v>
      </c>
      <c r="K1043" s="137">
        <v>42125</v>
      </c>
      <c r="L1043" s="137">
        <v>43191</v>
      </c>
      <c r="M1043" s="144">
        <f>H1043/3.3</f>
        <v>18.484848484848484</v>
      </c>
      <c r="N1043" s="144">
        <f>I1043/M1043</f>
        <v>1375.1803278688526</v>
      </c>
    </row>
    <row r="1044" spans="1:14" hidden="1">
      <c r="A1044" s="143" t="s">
        <v>2</v>
      </c>
      <c r="B1044" s="143" t="s">
        <v>163</v>
      </c>
      <c r="C1044" s="143" t="s">
        <v>967</v>
      </c>
      <c r="D1044" s="143" t="s">
        <v>538</v>
      </c>
      <c r="E1044" s="143" t="s">
        <v>486</v>
      </c>
      <c r="F1044" s="143" t="str">
        <f>IF(H1044&lt;=60,"소형",IF((H1044&gt;60)*(H1044&lt;=85)=1,"중소형",IF((H1044&gt;85)*(H1044&lt;=102)=1,"중형",IF((H1044&gt;102)*(H1044&lt;=135)=1,"중대형","대형"))))</f>
        <v>중소형</v>
      </c>
      <c r="G1044" s="143" t="s">
        <v>1251</v>
      </c>
      <c r="H1044" s="143">
        <v>63</v>
      </c>
      <c r="I1044" s="144">
        <v>28713</v>
      </c>
      <c r="J1044" s="143">
        <v>22</v>
      </c>
      <c r="K1044" s="137">
        <v>42125</v>
      </c>
      <c r="L1044" s="137">
        <v>43191</v>
      </c>
      <c r="M1044" s="144">
        <f>H1044/3.3</f>
        <v>19.090909090909093</v>
      </c>
      <c r="N1044" s="144">
        <f>I1044/M1044</f>
        <v>1504.0142857142855</v>
      </c>
    </row>
    <row r="1045" spans="1:14" hidden="1">
      <c r="A1045" s="143" t="s">
        <v>2</v>
      </c>
      <c r="B1045" s="143" t="s">
        <v>163</v>
      </c>
      <c r="C1045" s="143" t="s">
        <v>967</v>
      </c>
      <c r="D1045" s="143" t="s">
        <v>538</v>
      </c>
      <c r="E1045" s="143" t="s">
        <v>486</v>
      </c>
      <c r="F1045" s="143" t="str">
        <f>IF(H1045&lt;=60,"소형",IF((H1045&gt;60)*(H1045&lt;=85)=1,"중소형",IF((H1045&gt;85)*(H1045&lt;=102)=1,"중형",IF((H1045&gt;102)*(H1045&lt;=135)=1,"중대형","대형"))))</f>
        <v>중소형</v>
      </c>
      <c r="G1045" s="143" t="s">
        <v>1696</v>
      </c>
      <c r="H1045" s="143">
        <v>67</v>
      </c>
      <c r="I1045" s="144">
        <v>29652</v>
      </c>
      <c r="J1045" s="143">
        <v>23</v>
      </c>
      <c r="K1045" s="137">
        <v>42125</v>
      </c>
      <c r="L1045" s="137">
        <v>43191</v>
      </c>
      <c r="M1045" s="144">
        <f>H1045/3.3</f>
        <v>20.303030303030305</v>
      </c>
      <c r="N1045" s="144">
        <f>I1045/M1045</f>
        <v>1460.4716417910447</v>
      </c>
    </row>
    <row r="1046" spans="1:14" hidden="1">
      <c r="A1046" s="143" t="s">
        <v>2</v>
      </c>
      <c r="B1046" s="143" t="s">
        <v>163</v>
      </c>
      <c r="C1046" s="143" t="s">
        <v>967</v>
      </c>
      <c r="D1046" s="143" t="s">
        <v>538</v>
      </c>
      <c r="E1046" s="143" t="s">
        <v>486</v>
      </c>
      <c r="F1046" s="143" t="str">
        <f>IF(H1046&lt;=60,"소형",IF((H1046&gt;60)*(H1046&lt;=85)=1,"중소형",IF((H1046&gt;85)*(H1046&lt;=102)=1,"중형",IF((H1046&gt;102)*(H1046&lt;=135)=1,"중대형","대형"))))</f>
        <v>중소형</v>
      </c>
      <c r="G1046" s="143" t="s">
        <v>1281</v>
      </c>
      <c r="H1046" s="143">
        <v>68</v>
      </c>
      <c r="I1046" s="144">
        <v>29220</v>
      </c>
      <c r="J1046" s="143">
        <v>23</v>
      </c>
      <c r="K1046" s="137">
        <v>42125</v>
      </c>
      <c r="L1046" s="137">
        <v>43191</v>
      </c>
      <c r="M1046" s="144">
        <f>H1046/3.3</f>
        <v>20.606060606060606</v>
      </c>
      <c r="N1046" s="144">
        <f>I1046/M1046</f>
        <v>1418.0294117647059</v>
      </c>
    </row>
    <row r="1047" spans="1:14" hidden="1">
      <c r="A1047" s="143" t="s">
        <v>2</v>
      </c>
      <c r="B1047" s="143" t="s">
        <v>163</v>
      </c>
      <c r="C1047" s="143" t="s">
        <v>967</v>
      </c>
      <c r="D1047" s="143" t="s">
        <v>538</v>
      </c>
      <c r="E1047" s="143" t="s">
        <v>486</v>
      </c>
      <c r="F1047" s="143" t="str">
        <f>IF(H1047&lt;=60,"소형",IF((H1047&gt;60)*(H1047&lt;=85)=1,"중소형",IF((H1047&gt;85)*(H1047&lt;=102)=1,"중형",IF((H1047&gt;102)*(H1047&lt;=135)=1,"중대형","대형"))))</f>
        <v>중소형</v>
      </c>
      <c r="G1047" s="143" t="s">
        <v>1697</v>
      </c>
      <c r="H1047" s="143">
        <v>73</v>
      </c>
      <c r="I1047" s="144">
        <v>33254</v>
      </c>
      <c r="J1047" s="143">
        <v>24</v>
      </c>
      <c r="K1047" s="137">
        <v>42125</v>
      </c>
      <c r="L1047" s="137">
        <v>43191</v>
      </c>
      <c r="M1047" s="144">
        <f>H1047/3.3</f>
        <v>22.121212121212121</v>
      </c>
      <c r="N1047" s="144">
        <f>I1047/M1047</f>
        <v>1503.2630136986302</v>
      </c>
    </row>
    <row r="1048" spans="1:14" hidden="1">
      <c r="A1048" s="143" t="s">
        <v>2</v>
      </c>
      <c r="B1048" s="143" t="s">
        <v>163</v>
      </c>
      <c r="C1048" s="143" t="s">
        <v>967</v>
      </c>
      <c r="D1048" s="143" t="s">
        <v>538</v>
      </c>
      <c r="E1048" s="143" t="s">
        <v>486</v>
      </c>
      <c r="F1048" s="143" t="str">
        <f>IF(H1048&lt;=60,"소형",IF((H1048&gt;60)*(H1048&lt;=85)=1,"중소형",IF((H1048&gt;85)*(H1048&lt;=102)=1,"중형",IF((H1048&gt;102)*(H1048&lt;=135)=1,"중대형","대형"))))</f>
        <v>중소형</v>
      </c>
      <c r="G1048" s="143" t="s">
        <v>1698</v>
      </c>
      <c r="H1048" s="143">
        <v>83</v>
      </c>
      <c r="I1048" s="144">
        <v>39259</v>
      </c>
      <c r="J1048" s="143">
        <v>24</v>
      </c>
      <c r="K1048" s="137">
        <v>42125</v>
      </c>
      <c r="L1048" s="137">
        <v>43191</v>
      </c>
      <c r="M1048" s="144">
        <f>H1048/3.3</f>
        <v>25.151515151515152</v>
      </c>
      <c r="N1048" s="144">
        <f>I1048/M1048</f>
        <v>1560.8999999999999</v>
      </c>
    </row>
    <row r="1049" spans="1:14" hidden="1">
      <c r="A1049" s="143" t="s">
        <v>2</v>
      </c>
      <c r="B1049" s="143" t="s">
        <v>163</v>
      </c>
      <c r="C1049" s="143" t="s">
        <v>967</v>
      </c>
      <c r="D1049" s="143" t="s">
        <v>538</v>
      </c>
      <c r="E1049" s="143" t="s">
        <v>486</v>
      </c>
      <c r="F1049" s="143" t="str">
        <f>IF(H1049&lt;=60,"소형",IF((H1049&gt;60)*(H1049&lt;=85)=1,"중소형",IF((H1049&gt;85)*(H1049&lt;=102)=1,"중형",IF((H1049&gt;102)*(H1049&lt;=135)=1,"중대형","대형"))))</f>
        <v>중소형</v>
      </c>
      <c r="G1049" s="143" t="s">
        <v>1214</v>
      </c>
      <c r="H1049" s="143">
        <v>84</v>
      </c>
      <c r="I1049" s="144">
        <v>39795</v>
      </c>
      <c r="J1049" s="143">
        <v>24</v>
      </c>
      <c r="K1049" s="137">
        <v>42125</v>
      </c>
      <c r="L1049" s="137">
        <v>43191</v>
      </c>
      <c r="M1049" s="144">
        <f>H1049/3.3</f>
        <v>25.454545454545457</v>
      </c>
      <c r="N1049" s="144">
        <f>I1049/M1049</f>
        <v>1563.3749999999998</v>
      </c>
    </row>
    <row r="1050" spans="1:14" hidden="1">
      <c r="A1050" s="143" t="s">
        <v>2</v>
      </c>
      <c r="B1050" s="143" t="s">
        <v>163</v>
      </c>
      <c r="C1050" s="143" t="s">
        <v>967</v>
      </c>
      <c r="D1050" s="143" t="s">
        <v>538</v>
      </c>
      <c r="E1050" s="143" t="s">
        <v>486</v>
      </c>
      <c r="F1050" s="143" t="str">
        <f>IF(H1050&lt;=60,"소형",IF((H1050&gt;60)*(H1050&lt;=85)=1,"중소형",IF((H1050&gt;85)*(H1050&lt;=102)=1,"중형",IF((H1050&gt;102)*(H1050&lt;=135)=1,"중대형","대형"))))</f>
        <v>중소형</v>
      </c>
      <c r="G1050" s="143" t="s">
        <v>1005</v>
      </c>
      <c r="H1050" s="143">
        <v>84</v>
      </c>
      <c r="I1050" s="144">
        <v>39216</v>
      </c>
      <c r="J1050" s="143">
        <v>22</v>
      </c>
      <c r="K1050" s="137">
        <v>42125</v>
      </c>
      <c r="L1050" s="137">
        <v>43191</v>
      </c>
      <c r="M1050" s="144">
        <f>H1050/3.3</f>
        <v>25.454545454545457</v>
      </c>
      <c r="N1050" s="144">
        <f>I1050/M1050</f>
        <v>1540.6285714285714</v>
      </c>
    </row>
    <row r="1051" spans="1:14" hidden="1">
      <c r="A1051" s="143" t="s">
        <v>2</v>
      </c>
      <c r="B1051" s="143" t="s">
        <v>163</v>
      </c>
      <c r="C1051" s="143" t="s">
        <v>967</v>
      </c>
      <c r="D1051" s="143" t="s">
        <v>538</v>
      </c>
      <c r="E1051" s="143" t="s">
        <v>486</v>
      </c>
      <c r="F1051" s="143" t="str">
        <f>IF(H1051&lt;=60,"소형",IF((H1051&gt;60)*(H1051&lt;=85)=1,"중소형",IF((H1051&gt;85)*(H1051&lt;=102)=1,"중형",IF((H1051&gt;102)*(H1051&lt;=135)=1,"중대형","대형"))))</f>
        <v>중소형</v>
      </c>
      <c r="G1051" s="143" t="s">
        <v>1109</v>
      </c>
      <c r="H1051" s="143">
        <v>84</v>
      </c>
      <c r="I1051" s="144">
        <v>39486</v>
      </c>
      <c r="J1051" s="143">
        <v>23</v>
      </c>
      <c r="K1051" s="137">
        <v>42125</v>
      </c>
      <c r="L1051" s="137">
        <v>43191</v>
      </c>
      <c r="M1051" s="144">
        <f>H1051/3.3</f>
        <v>25.454545454545457</v>
      </c>
      <c r="N1051" s="144">
        <f>I1051/M1051</f>
        <v>1551.235714285714</v>
      </c>
    </row>
    <row r="1052" spans="1:14" hidden="1">
      <c r="A1052" s="143" t="s">
        <v>2</v>
      </c>
      <c r="B1052" s="143" t="s">
        <v>185</v>
      </c>
      <c r="C1052" s="143" t="s">
        <v>960</v>
      </c>
      <c r="D1052" s="143" t="s">
        <v>487</v>
      </c>
      <c r="E1052" s="143" t="s">
        <v>857</v>
      </c>
      <c r="F1052" s="143" t="str">
        <f>IF(H1052&lt;=60,"소형",IF((H1052&gt;60)*(H1052&lt;=85)=1,"중소형",IF((H1052&gt;85)*(H1052&lt;=102)=1,"중형",IF((H1052&gt;102)*(H1052&lt;=135)=1,"중대형","대형"))))</f>
        <v>중소형</v>
      </c>
      <c r="G1052" s="143" t="s">
        <v>1248</v>
      </c>
      <c r="H1052" s="143">
        <v>63</v>
      </c>
      <c r="I1052" s="144">
        <v>25400</v>
      </c>
      <c r="J1052" s="143">
        <v>100</v>
      </c>
      <c r="K1052" s="137">
        <v>42156</v>
      </c>
      <c r="L1052" s="137">
        <v>43191</v>
      </c>
      <c r="M1052" s="144">
        <f>H1052/3.3</f>
        <v>19.090909090909093</v>
      </c>
      <c r="N1052" s="144">
        <f>I1052/M1052</f>
        <v>1330.4761904761904</v>
      </c>
    </row>
    <row r="1053" spans="1:14" hidden="1">
      <c r="A1053" s="143" t="s">
        <v>2</v>
      </c>
      <c r="B1053" s="143" t="s">
        <v>185</v>
      </c>
      <c r="C1053" s="143" t="s">
        <v>960</v>
      </c>
      <c r="D1053" s="143" t="s">
        <v>487</v>
      </c>
      <c r="E1053" s="143" t="s">
        <v>857</v>
      </c>
      <c r="F1053" s="143" t="str">
        <f>IF(H1053&lt;=60,"소형",IF((H1053&gt;60)*(H1053&lt;=85)=1,"중소형",IF((H1053&gt;85)*(H1053&lt;=102)=1,"중형",IF((H1053&gt;102)*(H1053&lt;=135)=1,"중대형","대형"))))</f>
        <v>중소형</v>
      </c>
      <c r="G1053" s="143" t="s">
        <v>1182</v>
      </c>
      <c r="H1053" s="143">
        <v>63</v>
      </c>
      <c r="I1053" s="144">
        <v>25400</v>
      </c>
      <c r="J1053" s="143">
        <v>48</v>
      </c>
      <c r="K1053" s="137">
        <v>42156</v>
      </c>
      <c r="L1053" s="137">
        <v>43191</v>
      </c>
      <c r="M1053" s="144">
        <f>H1053/3.3</f>
        <v>19.090909090909093</v>
      </c>
      <c r="N1053" s="144">
        <f>I1053/M1053</f>
        <v>1330.4761904761904</v>
      </c>
    </row>
    <row r="1054" spans="1:14" hidden="1">
      <c r="A1054" s="143" t="s">
        <v>2</v>
      </c>
      <c r="B1054" s="143" t="s">
        <v>179</v>
      </c>
      <c r="C1054" s="143" t="s">
        <v>952</v>
      </c>
      <c r="D1054" s="143" t="s">
        <v>747</v>
      </c>
      <c r="E1054" s="143" t="s">
        <v>856</v>
      </c>
      <c r="F1054" s="143" t="str">
        <f>IF(H1054&lt;=60,"소형",IF((H1054&gt;60)*(H1054&lt;=85)=1,"중소형",IF((H1054&gt;85)*(H1054&lt;=102)=1,"중형",IF((H1054&gt;102)*(H1054&lt;=135)=1,"중대형","대형"))))</f>
        <v>중소형</v>
      </c>
      <c r="G1054" s="143" t="s">
        <v>1001</v>
      </c>
      <c r="H1054" s="143">
        <v>84</v>
      </c>
      <c r="I1054" s="144">
        <v>46990</v>
      </c>
      <c r="J1054" s="143">
        <v>132</v>
      </c>
      <c r="K1054" s="137">
        <v>42217</v>
      </c>
      <c r="L1054" s="137">
        <v>43191</v>
      </c>
      <c r="M1054" s="144">
        <f>H1054/3.3</f>
        <v>25.454545454545457</v>
      </c>
      <c r="N1054" s="144">
        <f>I1054/M1054</f>
        <v>1846.0357142857142</v>
      </c>
    </row>
    <row r="1055" spans="1:14" hidden="1">
      <c r="A1055" s="143" t="s">
        <v>2</v>
      </c>
      <c r="B1055" s="143" t="s">
        <v>179</v>
      </c>
      <c r="C1055" s="143" t="s">
        <v>952</v>
      </c>
      <c r="D1055" s="143" t="s">
        <v>747</v>
      </c>
      <c r="E1055" s="143" t="s">
        <v>856</v>
      </c>
      <c r="F1055" s="143" t="str">
        <f>IF(H1055&lt;=60,"소형",IF((H1055&gt;60)*(H1055&lt;=85)=1,"중소형",IF((H1055&gt;85)*(H1055&lt;=102)=1,"중형",IF((H1055&gt;102)*(H1055&lt;=135)=1,"중대형","대형"))))</f>
        <v>중소형</v>
      </c>
      <c r="G1055" s="143" t="s">
        <v>997</v>
      </c>
      <c r="H1055" s="143">
        <v>84</v>
      </c>
      <c r="I1055" s="144">
        <v>46990</v>
      </c>
      <c r="J1055" s="143">
        <v>470</v>
      </c>
      <c r="K1055" s="137">
        <v>42217</v>
      </c>
      <c r="L1055" s="137">
        <v>43191</v>
      </c>
      <c r="M1055" s="144">
        <f>H1055/3.3</f>
        <v>25.454545454545457</v>
      </c>
      <c r="N1055" s="144">
        <f>I1055/M1055</f>
        <v>1846.0357142857142</v>
      </c>
    </row>
    <row r="1056" spans="1:14" hidden="1">
      <c r="A1056" s="143" t="s">
        <v>2</v>
      </c>
      <c r="B1056" s="143" t="s">
        <v>3583</v>
      </c>
      <c r="C1056" s="143" t="s">
        <v>952</v>
      </c>
      <c r="D1056" s="143" t="s">
        <v>747</v>
      </c>
      <c r="E1056" s="143" t="s">
        <v>856</v>
      </c>
      <c r="F1056" s="143" t="str">
        <f>IF(H1056&lt;=60,"소형",IF((H1056&gt;60)*(H1056&lt;=85)=1,"중소형",IF((H1056&gt;85)*(H1056&lt;=102)=1,"중형",IF((H1056&gt;102)*(H1056&lt;=135)=1,"중대형","대형"))))</f>
        <v>중소형</v>
      </c>
      <c r="G1056" s="143" t="s">
        <v>1044</v>
      </c>
      <c r="H1056" s="143">
        <v>84</v>
      </c>
      <c r="I1056" s="144">
        <v>46990</v>
      </c>
      <c r="J1056" s="143">
        <v>56</v>
      </c>
      <c r="K1056" s="137">
        <v>42217</v>
      </c>
      <c r="L1056" s="137">
        <v>43191</v>
      </c>
      <c r="M1056" s="144">
        <f>H1056/3.3</f>
        <v>25.454545454545457</v>
      </c>
      <c r="N1056" s="144">
        <f>I1056/M1056</f>
        <v>1846.0357142857142</v>
      </c>
    </row>
    <row r="1057" spans="1:14" hidden="1">
      <c r="A1057" s="143" t="s">
        <v>2</v>
      </c>
      <c r="B1057" s="143" t="s">
        <v>179</v>
      </c>
      <c r="C1057" s="143" t="s">
        <v>952</v>
      </c>
      <c r="D1057" s="143" t="s">
        <v>747</v>
      </c>
      <c r="E1057" s="143" t="s">
        <v>856</v>
      </c>
      <c r="F1057" s="143" t="str">
        <f>IF(H1057&lt;=60,"소형",IF((H1057&gt;60)*(H1057&lt;=85)=1,"중소형",IF((H1057&gt;85)*(H1057&lt;=102)=1,"중형",IF((H1057&gt;102)*(H1057&lt;=135)=1,"중대형","대형"))))</f>
        <v>중형</v>
      </c>
      <c r="G1057" s="143" t="s">
        <v>1295</v>
      </c>
      <c r="H1057" s="143">
        <v>99</v>
      </c>
      <c r="I1057" s="144">
        <v>54140</v>
      </c>
      <c r="J1057" s="143">
        <v>198</v>
      </c>
      <c r="K1057" s="137">
        <v>42217</v>
      </c>
      <c r="L1057" s="137">
        <v>43191</v>
      </c>
      <c r="M1057" s="144">
        <f>H1057/3.3</f>
        <v>30</v>
      </c>
      <c r="N1057" s="144">
        <f>I1057/M1057</f>
        <v>1804.6666666666667</v>
      </c>
    </row>
    <row r="1058" spans="1:14" hidden="1">
      <c r="A1058" s="143" t="s">
        <v>2</v>
      </c>
      <c r="B1058" s="143" t="s">
        <v>179</v>
      </c>
      <c r="C1058" s="143" t="s">
        <v>952</v>
      </c>
      <c r="D1058" s="143" t="s">
        <v>747</v>
      </c>
      <c r="E1058" s="143" t="s">
        <v>856</v>
      </c>
      <c r="F1058" s="143" t="str">
        <f>IF(H1058&lt;=60,"소형",IF((H1058&gt;60)*(H1058&lt;=85)=1,"중소형",IF((H1058&gt;85)*(H1058&lt;=102)=1,"중형",IF((H1058&gt;102)*(H1058&lt;=135)=1,"중대형","대형"))))</f>
        <v>중형</v>
      </c>
      <c r="G1058" s="143" t="s">
        <v>1723</v>
      </c>
      <c r="H1058" s="143">
        <v>99</v>
      </c>
      <c r="I1058" s="144">
        <v>54140</v>
      </c>
      <c r="J1058" s="143">
        <v>62</v>
      </c>
      <c r="K1058" s="137">
        <v>42217</v>
      </c>
      <c r="L1058" s="137">
        <v>43191</v>
      </c>
      <c r="M1058" s="144">
        <f>H1058/3.3</f>
        <v>30</v>
      </c>
      <c r="N1058" s="144">
        <f>I1058/M1058</f>
        <v>1804.6666666666667</v>
      </c>
    </row>
    <row r="1059" spans="1:14" hidden="1">
      <c r="A1059" s="143" t="s">
        <v>2</v>
      </c>
      <c r="B1059" s="143" t="s">
        <v>179</v>
      </c>
      <c r="C1059" s="143" t="s">
        <v>952</v>
      </c>
      <c r="D1059" s="143" t="s">
        <v>747</v>
      </c>
      <c r="E1059" s="143" t="s">
        <v>856</v>
      </c>
      <c r="F1059" s="143" t="str">
        <f>IF(H1059&lt;=60,"소형",IF((H1059&gt;60)*(H1059&lt;=85)=1,"중소형",IF((H1059&gt;85)*(H1059&lt;=102)=1,"중형",IF((H1059&gt;102)*(H1059&lt;=135)=1,"중대형","대형"))))</f>
        <v>중대형</v>
      </c>
      <c r="G1059" s="143" t="s">
        <v>1105</v>
      </c>
      <c r="H1059" s="143">
        <v>115</v>
      </c>
      <c r="I1059" s="144">
        <v>61390</v>
      </c>
      <c r="J1059" s="143">
        <v>72</v>
      </c>
      <c r="K1059" s="137">
        <v>42217</v>
      </c>
      <c r="L1059" s="137">
        <v>43191</v>
      </c>
      <c r="M1059" s="144">
        <f>H1059/3.3</f>
        <v>34.848484848484851</v>
      </c>
      <c r="N1059" s="144">
        <f>I1059/M1059</f>
        <v>1761.6260869565217</v>
      </c>
    </row>
    <row r="1060" spans="1:14" hidden="1">
      <c r="A1060" s="143" t="s">
        <v>2</v>
      </c>
      <c r="B1060" s="143" t="s">
        <v>155</v>
      </c>
      <c r="C1060" s="143" t="s">
        <v>961</v>
      </c>
      <c r="D1060" s="143" t="s">
        <v>483</v>
      </c>
      <c r="E1060" s="143" t="s">
        <v>844</v>
      </c>
      <c r="F1060" s="143" t="str">
        <f>IF(H1060&lt;=60,"소형",IF((H1060&gt;60)*(H1060&lt;=85)=1,"중소형",IF((H1060&gt;85)*(H1060&lt;=102)=1,"중형",IF((H1060&gt;102)*(H1060&lt;=135)=1,"중대형","대형"))))</f>
        <v>소형</v>
      </c>
      <c r="G1060" s="143" t="s">
        <v>1054</v>
      </c>
      <c r="H1060" s="143">
        <v>59</v>
      </c>
      <c r="I1060" s="144">
        <v>24580</v>
      </c>
      <c r="J1060" s="143">
        <v>96</v>
      </c>
      <c r="K1060" s="137">
        <v>42248</v>
      </c>
      <c r="L1060" s="137">
        <v>43191</v>
      </c>
      <c r="M1060" s="144">
        <f>H1060/3.3</f>
        <v>17.878787878787879</v>
      </c>
      <c r="N1060" s="144">
        <f>I1060/M1060</f>
        <v>1374.8135593220338</v>
      </c>
    </row>
    <row r="1061" spans="1:14" hidden="1">
      <c r="A1061" s="143" t="s">
        <v>2</v>
      </c>
      <c r="B1061" s="143" t="s">
        <v>155</v>
      </c>
      <c r="C1061" s="143" t="s">
        <v>961</v>
      </c>
      <c r="D1061" s="143" t="s">
        <v>483</v>
      </c>
      <c r="E1061" s="143" t="s">
        <v>844</v>
      </c>
      <c r="F1061" s="143" t="str">
        <f>IF(H1061&lt;=60,"소형",IF((H1061&gt;60)*(H1061&lt;=85)=1,"중소형",IF((H1061&gt;85)*(H1061&lt;=102)=1,"중형",IF((H1061&gt;102)*(H1061&lt;=135)=1,"중대형","대형"))))</f>
        <v>중소형</v>
      </c>
      <c r="G1061" s="143" t="s">
        <v>982</v>
      </c>
      <c r="H1061" s="143">
        <v>74</v>
      </c>
      <c r="I1061" s="144">
        <v>29950</v>
      </c>
      <c r="J1061" s="143">
        <v>80</v>
      </c>
      <c r="K1061" s="137">
        <v>42248</v>
      </c>
      <c r="L1061" s="137">
        <v>43191</v>
      </c>
      <c r="M1061" s="144">
        <f>H1061/3.3</f>
        <v>22.424242424242426</v>
      </c>
      <c r="N1061" s="144">
        <f>I1061/M1061</f>
        <v>1335.6081081081081</v>
      </c>
    </row>
    <row r="1062" spans="1:14" hidden="1">
      <c r="A1062" s="143" t="s">
        <v>2</v>
      </c>
      <c r="B1062" s="143" t="s">
        <v>155</v>
      </c>
      <c r="C1062" s="143" t="s">
        <v>961</v>
      </c>
      <c r="D1062" s="143" t="s">
        <v>483</v>
      </c>
      <c r="E1062" s="143" t="s">
        <v>844</v>
      </c>
      <c r="F1062" s="143" t="str">
        <f>IF(H1062&lt;=60,"소형",IF((H1062&gt;60)*(H1062&lt;=85)=1,"중소형",IF((H1062&gt;85)*(H1062&lt;=102)=1,"중형",IF((H1062&gt;102)*(H1062&lt;=135)=1,"중대형","대형"))))</f>
        <v>중소형</v>
      </c>
      <c r="G1062" s="143" t="s">
        <v>1062</v>
      </c>
      <c r="H1062" s="143">
        <v>84</v>
      </c>
      <c r="I1062" s="144">
        <v>33580</v>
      </c>
      <c r="J1062" s="143">
        <v>125</v>
      </c>
      <c r="K1062" s="137">
        <v>42248</v>
      </c>
      <c r="L1062" s="137">
        <v>43191</v>
      </c>
      <c r="M1062" s="144">
        <f>H1062/3.3</f>
        <v>25.454545454545457</v>
      </c>
      <c r="N1062" s="144">
        <f>I1062/M1062</f>
        <v>1319.2142857142856</v>
      </c>
    </row>
    <row r="1063" spans="1:14" hidden="1">
      <c r="A1063" s="143" t="s">
        <v>2</v>
      </c>
      <c r="B1063" s="143" t="s">
        <v>155</v>
      </c>
      <c r="C1063" s="143" t="s">
        <v>961</v>
      </c>
      <c r="D1063" s="143" t="s">
        <v>483</v>
      </c>
      <c r="E1063" s="143" t="s">
        <v>844</v>
      </c>
      <c r="F1063" s="143" t="str">
        <f>IF(H1063&lt;=60,"소형",IF((H1063&gt;60)*(H1063&lt;=85)=1,"중소형",IF((H1063&gt;85)*(H1063&lt;=102)=1,"중형",IF((H1063&gt;102)*(H1063&lt;=135)=1,"중대형","대형"))))</f>
        <v>중소형</v>
      </c>
      <c r="G1063" s="143" t="s">
        <v>993</v>
      </c>
      <c r="H1063" s="143">
        <v>84</v>
      </c>
      <c r="I1063" s="144">
        <v>33580</v>
      </c>
      <c r="J1063" s="143">
        <v>56</v>
      </c>
      <c r="K1063" s="137">
        <v>42248</v>
      </c>
      <c r="L1063" s="137">
        <v>43191</v>
      </c>
      <c r="M1063" s="144">
        <f>H1063/3.3</f>
        <v>25.454545454545457</v>
      </c>
      <c r="N1063" s="144">
        <f>I1063/M1063</f>
        <v>1319.2142857142856</v>
      </c>
    </row>
    <row r="1064" spans="1:14" hidden="1">
      <c r="A1064" s="143" t="s">
        <v>2</v>
      </c>
      <c r="B1064" s="143" t="s">
        <v>155</v>
      </c>
      <c r="C1064" s="143" t="s">
        <v>961</v>
      </c>
      <c r="D1064" s="143" t="s">
        <v>483</v>
      </c>
      <c r="E1064" s="143" t="s">
        <v>844</v>
      </c>
      <c r="F1064" s="143" t="str">
        <f>IF(H1064&lt;=60,"소형",IF((H1064&gt;60)*(H1064&lt;=85)=1,"중소형",IF((H1064&gt;85)*(H1064&lt;=102)=1,"중형",IF((H1064&gt;102)*(H1064&lt;=135)=1,"중대형","대형"))))</f>
        <v>중소형</v>
      </c>
      <c r="G1064" s="143" t="s">
        <v>994</v>
      </c>
      <c r="H1064" s="143">
        <v>84</v>
      </c>
      <c r="I1064" s="144">
        <v>33580</v>
      </c>
      <c r="J1064" s="143">
        <v>15</v>
      </c>
      <c r="K1064" s="137">
        <v>42248</v>
      </c>
      <c r="L1064" s="137">
        <v>43191</v>
      </c>
      <c r="M1064" s="144">
        <f>H1064/3.3</f>
        <v>25.454545454545457</v>
      </c>
      <c r="N1064" s="144">
        <f>I1064/M1064</f>
        <v>1319.2142857142856</v>
      </c>
    </row>
    <row r="1065" spans="1:14" hidden="1">
      <c r="A1065" s="143" t="s">
        <v>2</v>
      </c>
      <c r="B1065" s="143" t="s">
        <v>3557</v>
      </c>
      <c r="C1065" s="143" t="s">
        <v>952</v>
      </c>
      <c r="D1065" s="143" t="s">
        <v>475</v>
      </c>
      <c r="E1065" s="143" t="s">
        <v>476</v>
      </c>
      <c r="F1065" s="143" t="str">
        <f>IF(H1065&lt;=60,"소형",IF((H1065&gt;60)*(H1065&lt;=85)=1,"중소형",IF((H1065&gt;85)*(H1065&lt;=102)=1,"중형",IF((H1065&gt;102)*(H1065&lt;=135)=1,"중대형","대형"))))</f>
        <v>중소형</v>
      </c>
      <c r="G1065" s="143" t="s">
        <v>1062</v>
      </c>
      <c r="H1065" s="143">
        <v>84</v>
      </c>
      <c r="I1065" s="144">
        <v>38980</v>
      </c>
      <c r="J1065" s="143">
        <v>830</v>
      </c>
      <c r="K1065" s="137">
        <v>42248</v>
      </c>
      <c r="L1065" s="137">
        <v>43191</v>
      </c>
      <c r="M1065" s="144">
        <f>H1065/3.3</f>
        <v>25.454545454545457</v>
      </c>
      <c r="N1065" s="144">
        <f>I1065/M1065</f>
        <v>1531.3571428571427</v>
      </c>
    </row>
    <row r="1066" spans="1:14" hidden="1">
      <c r="A1066" s="143" t="s">
        <v>2</v>
      </c>
      <c r="B1066" s="143" t="s">
        <v>156</v>
      </c>
      <c r="C1066" s="143" t="s">
        <v>952</v>
      </c>
      <c r="D1066" s="143" t="s">
        <v>475</v>
      </c>
      <c r="E1066" s="143" t="s">
        <v>476</v>
      </c>
      <c r="F1066" s="143" t="str">
        <f>IF(H1066&lt;=60,"소형",IF((H1066&gt;60)*(H1066&lt;=85)=1,"중소형",IF((H1066&gt;85)*(H1066&lt;=102)=1,"중형",IF((H1066&gt;102)*(H1066&lt;=135)=1,"중대형","대형"))))</f>
        <v>중소형</v>
      </c>
      <c r="G1066" s="143" t="s">
        <v>997</v>
      </c>
      <c r="H1066" s="143">
        <v>84</v>
      </c>
      <c r="I1066" s="144">
        <v>38950</v>
      </c>
      <c r="J1066" s="143">
        <v>111</v>
      </c>
      <c r="K1066" s="137">
        <v>42248</v>
      </c>
      <c r="L1066" s="137">
        <v>43191</v>
      </c>
      <c r="M1066" s="144">
        <f>H1066/3.3</f>
        <v>25.454545454545457</v>
      </c>
      <c r="N1066" s="144">
        <f>I1066/M1066</f>
        <v>1530.1785714285713</v>
      </c>
    </row>
    <row r="1067" spans="1:14" hidden="1">
      <c r="A1067" s="143" t="s">
        <v>2</v>
      </c>
      <c r="B1067" s="143" t="s">
        <v>156</v>
      </c>
      <c r="C1067" s="143" t="s">
        <v>952</v>
      </c>
      <c r="D1067" s="143" t="s">
        <v>475</v>
      </c>
      <c r="E1067" s="143" t="s">
        <v>476</v>
      </c>
      <c r="F1067" s="143" t="str">
        <f>IF(H1067&lt;=60,"소형",IF((H1067&gt;60)*(H1067&lt;=85)=1,"중소형",IF((H1067&gt;85)*(H1067&lt;=102)=1,"중형",IF((H1067&gt;102)*(H1067&lt;=135)=1,"중대형","대형"))))</f>
        <v>중소형</v>
      </c>
      <c r="G1067" s="143" t="s">
        <v>1008</v>
      </c>
      <c r="H1067" s="143">
        <v>84</v>
      </c>
      <c r="I1067" s="144">
        <v>39380</v>
      </c>
      <c r="J1067" s="143">
        <v>111</v>
      </c>
      <c r="K1067" s="137">
        <v>42248</v>
      </c>
      <c r="L1067" s="137">
        <v>43191</v>
      </c>
      <c r="M1067" s="144">
        <f>H1067/3.3</f>
        <v>25.454545454545457</v>
      </c>
      <c r="N1067" s="144">
        <f>I1067/M1067</f>
        <v>1547.0714285714284</v>
      </c>
    </row>
    <row r="1068" spans="1:14" hidden="1">
      <c r="A1068" s="143" t="s">
        <v>2</v>
      </c>
      <c r="B1068" s="143" t="s">
        <v>156</v>
      </c>
      <c r="C1068" s="143" t="s">
        <v>952</v>
      </c>
      <c r="D1068" s="143" t="s">
        <v>475</v>
      </c>
      <c r="E1068" s="143" t="s">
        <v>476</v>
      </c>
      <c r="F1068" s="143" t="str">
        <f>IF(H1068&lt;=60,"소형",IF((H1068&gt;60)*(H1068&lt;=85)=1,"중소형",IF((H1068&gt;85)*(H1068&lt;=102)=1,"중형",IF((H1068&gt;102)*(H1068&lt;=135)=1,"중대형","대형"))))</f>
        <v>중소형</v>
      </c>
      <c r="G1068" s="143" t="s">
        <v>1236</v>
      </c>
      <c r="H1068" s="143">
        <v>84</v>
      </c>
      <c r="I1068" s="144">
        <v>38210</v>
      </c>
      <c r="J1068" s="143">
        <v>85</v>
      </c>
      <c r="K1068" s="137">
        <v>42248</v>
      </c>
      <c r="L1068" s="137">
        <v>43191</v>
      </c>
      <c r="M1068" s="144">
        <f>H1068/3.3</f>
        <v>25.454545454545457</v>
      </c>
      <c r="N1068" s="144">
        <f>I1068/M1068</f>
        <v>1501.1071428571427</v>
      </c>
    </row>
    <row r="1069" spans="1:14" hidden="1">
      <c r="A1069" s="143" t="s">
        <v>2</v>
      </c>
      <c r="B1069" s="143" t="s">
        <v>156</v>
      </c>
      <c r="C1069" s="143" t="s">
        <v>952</v>
      </c>
      <c r="D1069" s="143" t="s">
        <v>475</v>
      </c>
      <c r="E1069" s="143" t="s">
        <v>476</v>
      </c>
      <c r="F1069" s="143" t="str">
        <f>IF(H1069&lt;=60,"소형",IF((H1069&gt;60)*(H1069&lt;=85)=1,"중소형",IF((H1069&gt;85)*(H1069&lt;=102)=1,"중형",IF((H1069&gt;102)*(H1069&lt;=135)=1,"중대형","대형"))))</f>
        <v>중소형</v>
      </c>
      <c r="G1069" s="143" t="s">
        <v>1059</v>
      </c>
      <c r="H1069" s="143">
        <v>84</v>
      </c>
      <c r="I1069" s="144">
        <v>39380</v>
      </c>
      <c r="J1069" s="143">
        <v>54</v>
      </c>
      <c r="K1069" s="137">
        <v>42248</v>
      </c>
      <c r="L1069" s="137">
        <v>43191</v>
      </c>
      <c r="M1069" s="144">
        <f>H1069/3.3</f>
        <v>25.454545454545457</v>
      </c>
      <c r="N1069" s="144">
        <f>I1069/M1069</f>
        <v>1547.0714285714284</v>
      </c>
    </row>
    <row r="1070" spans="1:14" hidden="1">
      <c r="A1070" s="143" t="s">
        <v>2</v>
      </c>
      <c r="B1070" s="143" t="s">
        <v>156</v>
      </c>
      <c r="C1070" s="143" t="s">
        <v>952</v>
      </c>
      <c r="D1070" s="143" t="s">
        <v>475</v>
      </c>
      <c r="E1070" s="143" t="s">
        <v>476</v>
      </c>
      <c r="F1070" s="143" t="str">
        <f>IF(H1070&lt;=60,"소형",IF((H1070&gt;60)*(H1070&lt;=85)=1,"중소형",IF((H1070&gt;85)*(H1070&lt;=102)=1,"중형",IF((H1070&gt;102)*(H1070&lt;=135)=1,"중대형","대형"))))</f>
        <v>중소형</v>
      </c>
      <c r="G1070" s="143" t="s">
        <v>1209</v>
      </c>
      <c r="H1070" s="143">
        <v>84</v>
      </c>
      <c r="I1070" s="144">
        <v>36730</v>
      </c>
      <c r="J1070" s="143">
        <v>2</v>
      </c>
      <c r="K1070" s="137">
        <v>42248</v>
      </c>
      <c r="L1070" s="137">
        <v>43191</v>
      </c>
      <c r="M1070" s="144">
        <f>H1070/3.3</f>
        <v>25.454545454545457</v>
      </c>
      <c r="N1070" s="144">
        <f>I1070/M1070</f>
        <v>1442.9642857142856</v>
      </c>
    </row>
    <row r="1071" spans="1:14" hidden="1">
      <c r="A1071" s="143" t="s">
        <v>2</v>
      </c>
      <c r="B1071" s="143" t="s">
        <v>156</v>
      </c>
      <c r="C1071" s="143" t="s">
        <v>952</v>
      </c>
      <c r="D1071" s="143" t="s">
        <v>475</v>
      </c>
      <c r="E1071" s="143" t="s">
        <v>476</v>
      </c>
      <c r="F1071" s="143" t="str">
        <f>IF(H1071&lt;=60,"소형",IF((H1071&gt;60)*(H1071&lt;=85)=1,"중소형",IF((H1071&gt;85)*(H1071&lt;=102)=1,"중형",IF((H1071&gt;102)*(H1071&lt;=135)=1,"중대형","대형"))))</f>
        <v>중대형</v>
      </c>
      <c r="G1071" s="143" t="s">
        <v>1692</v>
      </c>
      <c r="H1071" s="143">
        <v>110</v>
      </c>
      <c r="I1071" s="144">
        <v>53670</v>
      </c>
      <c r="J1071" s="143">
        <v>3</v>
      </c>
      <c r="K1071" s="137">
        <v>42248</v>
      </c>
      <c r="L1071" s="137">
        <v>43191</v>
      </c>
      <c r="M1071" s="144">
        <f>H1071/3.3</f>
        <v>33.333333333333336</v>
      </c>
      <c r="N1071" s="144">
        <f>I1071/M1071</f>
        <v>1610.1</v>
      </c>
    </row>
    <row r="1072" spans="1:14" hidden="1">
      <c r="A1072" s="143" t="s">
        <v>2</v>
      </c>
      <c r="B1072" s="143" t="s">
        <v>176</v>
      </c>
      <c r="C1072" s="143" t="s">
        <v>962</v>
      </c>
      <c r="D1072" s="143" t="s">
        <v>567</v>
      </c>
      <c r="E1072" s="143" t="s">
        <v>805</v>
      </c>
      <c r="F1072" s="143" t="str">
        <f>IF(H1072&lt;=60,"소형",IF((H1072&gt;60)*(H1072&lt;=85)=1,"중소형",IF((H1072&gt;85)*(H1072&lt;=102)=1,"중형",IF((H1072&gt;102)*(H1072&lt;=135)=1,"중대형","대형"))))</f>
        <v>중소형</v>
      </c>
      <c r="G1072" s="143" t="s">
        <v>1001</v>
      </c>
      <c r="H1072" s="143">
        <v>84</v>
      </c>
      <c r="I1072" s="144">
        <v>31610</v>
      </c>
      <c r="J1072" s="143">
        <v>105</v>
      </c>
      <c r="K1072" s="137">
        <v>42248</v>
      </c>
      <c r="L1072" s="137">
        <v>43191</v>
      </c>
      <c r="M1072" s="144">
        <f>H1072/3.3</f>
        <v>25.454545454545457</v>
      </c>
      <c r="N1072" s="144">
        <f>I1072/M1072</f>
        <v>1241.8214285714284</v>
      </c>
    </row>
    <row r="1073" spans="1:14" hidden="1">
      <c r="A1073" s="143" t="s">
        <v>2</v>
      </c>
      <c r="B1073" s="143" t="s">
        <v>176</v>
      </c>
      <c r="C1073" s="143" t="s">
        <v>962</v>
      </c>
      <c r="D1073" s="143" t="s">
        <v>567</v>
      </c>
      <c r="E1073" s="143" t="s">
        <v>805</v>
      </c>
      <c r="F1073" s="143" t="str">
        <f>IF(H1073&lt;=60,"소형",IF((H1073&gt;60)*(H1073&lt;=85)=1,"중소형",IF((H1073&gt;85)*(H1073&lt;=102)=1,"중형",IF((H1073&gt;102)*(H1073&lt;=135)=1,"중대형","대형"))))</f>
        <v>중소형</v>
      </c>
      <c r="G1073" s="143" t="s">
        <v>1154</v>
      </c>
      <c r="H1073" s="143">
        <v>84</v>
      </c>
      <c r="I1073" s="144">
        <v>31340</v>
      </c>
      <c r="J1073" s="143">
        <v>102</v>
      </c>
      <c r="K1073" s="137">
        <v>42248</v>
      </c>
      <c r="L1073" s="137">
        <v>43191</v>
      </c>
      <c r="M1073" s="144">
        <f>H1073/3.3</f>
        <v>25.454545454545457</v>
      </c>
      <c r="N1073" s="144">
        <f>I1073/M1073</f>
        <v>1231.2142857142856</v>
      </c>
    </row>
    <row r="1074" spans="1:14" hidden="1">
      <c r="A1074" s="143" t="s">
        <v>2</v>
      </c>
      <c r="B1074" s="143" t="s">
        <v>176</v>
      </c>
      <c r="C1074" s="143" t="s">
        <v>962</v>
      </c>
      <c r="D1074" s="143" t="s">
        <v>567</v>
      </c>
      <c r="E1074" s="143" t="s">
        <v>805</v>
      </c>
      <c r="F1074" s="143" t="str">
        <f>IF(H1074&lt;=60,"소형",IF((H1074&gt;60)*(H1074&lt;=85)=1,"중소형",IF((H1074&gt;85)*(H1074&lt;=102)=1,"중형",IF((H1074&gt;102)*(H1074&lt;=135)=1,"중대형","대형"))))</f>
        <v>중형</v>
      </c>
      <c r="G1074" s="143" t="s">
        <v>1716</v>
      </c>
      <c r="H1074" s="143">
        <v>101</v>
      </c>
      <c r="I1074" s="144">
        <v>34670</v>
      </c>
      <c r="J1074" s="143">
        <v>78</v>
      </c>
      <c r="K1074" s="137">
        <v>42248</v>
      </c>
      <c r="L1074" s="137">
        <v>43191</v>
      </c>
      <c r="M1074" s="144">
        <f>H1074/3.3</f>
        <v>30.606060606060609</v>
      </c>
      <c r="N1074" s="144">
        <f>I1074/M1074</f>
        <v>1132.7821782178216</v>
      </c>
    </row>
    <row r="1075" spans="1:14" hidden="1">
      <c r="A1075" s="143" t="s">
        <v>2</v>
      </c>
      <c r="B1075" s="143" t="s">
        <v>176</v>
      </c>
      <c r="C1075" s="143" t="s">
        <v>962</v>
      </c>
      <c r="D1075" s="143" t="s">
        <v>567</v>
      </c>
      <c r="E1075" s="143" t="s">
        <v>805</v>
      </c>
      <c r="F1075" s="143" t="str">
        <f>IF(H1075&lt;=60,"소형",IF((H1075&gt;60)*(H1075&lt;=85)=1,"중소형",IF((H1075&gt;85)*(H1075&lt;=102)=1,"중형",IF((H1075&gt;102)*(H1075&lt;=135)=1,"중대형","대형"))))</f>
        <v>중형</v>
      </c>
      <c r="G1075" s="143" t="s">
        <v>1243</v>
      </c>
      <c r="H1075" s="143">
        <v>101</v>
      </c>
      <c r="I1075" s="144">
        <v>34000</v>
      </c>
      <c r="J1075" s="143">
        <v>42</v>
      </c>
      <c r="K1075" s="137">
        <v>42248</v>
      </c>
      <c r="L1075" s="137">
        <v>43191</v>
      </c>
      <c r="M1075" s="144">
        <f>H1075/3.3</f>
        <v>30.606060606060609</v>
      </c>
      <c r="N1075" s="144">
        <f>I1075/M1075</f>
        <v>1110.8910891089108</v>
      </c>
    </row>
    <row r="1076" spans="1:14" hidden="1">
      <c r="A1076" s="143" t="s">
        <v>2</v>
      </c>
      <c r="B1076" s="143" t="s">
        <v>176</v>
      </c>
      <c r="C1076" s="143" t="s">
        <v>962</v>
      </c>
      <c r="D1076" s="143" t="s">
        <v>567</v>
      </c>
      <c r="E1076" s="143" t="s">
        <v>805</v>
      </c>
      <c r="F1076" s="143" t="str">
        <f>IF(H1076&lt;=60,"소형",IF((H1076&gt;60)*(H1076&lt;=85)=1,"중소형",IF((H1076&gt;85)*(H1076&lt;=102)=1,"중형",IF((H1076&gt;102)*(H1076&lt;=135)=1,"중대형","대형"))))</f>
        <v>중대형</v>
      </c>
      <c r="G1076" s="143" t="s">
        <v>1717</v>
      </c>
      <c r="H1076" s="143">
        <v>120</v>
      </c>
      <c r="I1076" s="144">
        <v>36210</v>
      </c>
      <c r="J1076" s="143">
        <v>4</v>
      </c>
      <c r="K1076" s="137">
        <v>42248</v>
      </c>
      <c r="L1076" s="137">
        <v>43191</v>
      </c>
      <c r="M1076" s="144">
        <f>H1076/3.3</f>
        <v>36.363636363636367</v>
      </c>
      <c r="N1076" s="144">
        <f>I1076/M1076</f>
        <v>995.77499999999986</v>
      </c>
    </row>
    <row r="1077" spans="1:14" hidden="1">
      <c r="A1077" s="143" t="s">
        <v>2</v>
      </c>
      <c r="B1077" s="143" t="s">
        <v>176</v>
      </c>
      <c r="C1077" s="143" t="s">
        <v>962</v>
      </c>
      <c r="D1077" s="143" t="s">
        <v>567</v>
      </c>
      <c r="E1077" s="143" t="s">
        <v>805</v>
      </c>
      <c r="F1077" s="143" t="str">
        <f>IF(H1077&lt;=60,"소형",IF((H1077&gt;60)*(H1077&lt;=85)=1,"중소형",IF((H1077&gt;85)*(H1077&lt;=102)=1,"중형",IF((H1077&gt;102)*(H1077&lt;=135)=1,"중대형","대형"))))</f>
        <v>중대형</v>
      </c>
      <c r="G1077" s="143" t="s">
        <v>1718</v>
      </c>
      <c r="H1077" s="143">
        <v>124</v>
      </c>
      <c r="I1077" s="144">
        <v>55630</v>
      </c>
      <c r="J1077" s="143">
        <v>2</v>
      </c>
      <c r="K1077" s="137">
        <v>42248</v>
      </c>
      <c r="L1077" s="137">
        <v>43191</v>
      </c>
      <c r="M1077" s="144">
        <f>H1077/3.3</f>
        <v>37.575757575757578</v>
      </c>
      <c r="N1077" s="144">
        <f>I1077/M1077</f>
        <v>1480.4758064516129</v>
      </c>
    </row>
    <row r="1078" spans="1:14" hidden="1">
      <c r="A1078" s="143" t="s">
        <v>2</v>
      </c>
      <c r="B1078" s="143" t="s">
        <v>180</v>
      </c>
      <c r="C1078" s="143" t="s">
        <v>952</v>
      </c>
      <c r="D1078" s="143" t="s">
        <v>763</v>
      </c>
      <c r="E1078" s="143" t="s">
        <v>764</v>
      </c>
      <c r="F1078" s="143" t="str">
        <f>IF(H1078&lt;=60,"소형",IF((H1078&gt;60)*(H1078&lt;=85)=1,"중소형",IF((H1078&gt;85)*(H1078&lt;=102)=1,"중형",IF((H1078&gt;102)*(H1078&lt;=135)=1,"중대형","대형"))))</f>
        <v>소형</v>
      </c>
      <c r="G1078" s="143" t="s">
        <v>985</v>
      </c>
      <c r="H1078" s="143">
        <v>59</v>
      </c>
      <c r="I1078" s="144">
        <v>28200</v>
      </c>
      <c r="J1078" s="143">
        <v>249</v>
      </c>
      <c r="K1078" s="137">
        <v>42248</v>
      </c>
      <c r="L1078" s="137">
        <v>43191</v>
      </c>
      <c r="M1078" s="144">
        <f>H1078/3.3</f>
        <v>17.878787878787879</v>
      </c>
      <c r="N1078" s="144">
        <f>I1078/M1078</f>
        <v>1577.2881355932204</v>
      </c>
    </row>
    <row r="1079" spans="1:14" hidden="1">
      <c r="A1079" s="143" t="s">
        <v>2</v>
      </c>
      <c r="B1079" s="143" t="s">
        <v>3584</v>
      </c>
      <c r="C1079" s="143" t="s">
        <v>952</v>
      </c>
      <c r="D1079" s="143" t="s">
        <v>763</v>
      </c>
      <c r="E1079" s="143" t="s">
        <v>764</v>
      </c>
      <c r="F1079" s="143" t="str">
        <f>IF(H1079&lt;=60,"소형",IF((H1079&gt;60)*(H1079&lt;=85)=1,"중소형",IF((H1079&gt;85)*(H1079&lt;=102)=1,"중형",IF((H1079&gt;102)*(H1079&lt;=135)=1,"중대형","대형"))))</f>
        <v>소형</v>
      </c>
      <c r="G1079" s="143" t="s">
        <v>1428</v>
      </c>
      <c r="H1079" s="143">
        <v>60</v>
      </c>
      <c r="I1079" s="144">
        <v>28900</v>
      </c>
      <c r="J1079" s="143">
        <v>210</v>
      </c>
      <c r="K1079" s="137">
        <v>42248</v>
      </c>
      <c r="L1079" s="137">
        <v>43191</v>
      </c>
      <c r="M1079" s="144">
        <f>H1079/3.3</f>
        <v>18.181818181818183</v>
      </c>
      <c r="N1079" s="144">
        <f>I1079/M1079</f>
        <v>1589.4999999999998</v>
      </c>
    </row>
    <row r="1080" spans="1:14" hidden="1">
      <c r="A1080" s="143" t="s">
        <v>2</v>
      </c>
      <c r="B1080" s="143" t="s">
        <v>180</v>
      </c>
      <c r="C1080" s="143" t="s">
        <v>952</v>
      </c>
      <c r="D1080" s="143" t="s">
        <v>763</v>
      </c>
      <c r="E1080" s="143" t="s">
        <v>764</v>
      </c>
      <c r="F1080" s="143" t="str">
        <f>IF(H1080&lt;=60,"소형",IF((H1080&gt;60)*(H1080&lt;=85)=1,"중소형",IF((H1080&gt;85)*(H1080&lt;=102)=1,"중형",IF((H1080&gt;102)*(H1080&lt;=135)=1,"중대형","대형"))))</f>
        <v>소형</v>
      </c>
      <c r="G1080" s="143" t="s">
        <v>1724</v>
      </c>
      <c r="H1080" s="143">
        <v>60</v>
      </c>
      <c r="I1080" s="144">
        <v>28100</v>
      </c>
      <c r="J1080" s="143">
        <v>220</v>
      </c>
      <c r="K1080" s="137">
        <v>42248</v>
      </c>
      <c r="L1080" s="137">
        <v>43191</v>
      </c>
      <c r="M1080" s="144">
        <f>H1080/3.3</f>
        <v>18.181818181818183</v>
      </c>
      <c r="N1080" s="144">
        <f>I1080/M1080</f>
        <v>1545.4999999999998</v>
      </c>
    </row>
    <row r="1081" spans="1:14" hidden="1">
      <c r="A1081" s="143" t="s">
        <v>2</v>
      </c>
      <c r="B1081" s="143" t="s">
        <v>180</v>
      </c>
      <c r="C1081" s="143" t="s">
        <v>952</v>
      </c>
      <c r="D1081" s="143" t="s">
        <v>763</v>
      </c>
      <c r="E1081" s="143" t="s">
        <v>764</v>
      </c>
      <c r="F1081" s="143" t="str">
        <f>IF(H1081&lt;=60,"소형",IF((H1081&gt;60)*(H1081&lt;=85)=1,"중소형",IF((H1081&gt;85)*(H1081&lt;=102)=1,"중형",IF((H1081&gt;102)*(H1081&lt;=135)=1,"중대형","대형"))))</f>
        <v>중소형</v>
      </c>
      <c r="G1081" s="143" t="s">
        <v>1051</v>
      </c>
      <c r="H1081" s="143">
        <v>84</v>
      </c>
      <c r="I1081" s="144">
        <v>37400</v>
      </c>
      <c r="J1081" s="143">
        <v>163</v>
      </c>
      <c r="K1081" s="137">
        <v>42248</v>
      </c>
      <c r="L1081" s="137">
        <v>43191</v>
      </c>
      <c r="M1081" s="144">
        <f>H1081/3.3</f>
        <v>25.454545454545457</v>
      </c>
      <c r="N1081" s="144">
        <f>I1081/M1081</f>
        <v>1469.2857142857142</v>
      </c>
    </row>
    <row r="1082" spans="1:14" hidden="1">
      <c r="A1082" s="143" t="s">
        <v>2</v>
      </c>
      <c r="B1082" s="143" t="s">
        <v>180</v>
      </c>
      <c r="C1082" s="143" t="s">
        <v>952</v>
      </c>
      <c r="D1082" s="143" t="s">
        <v>763</v>
      </c>
      <c r="E1082" s="143" t="s">
        <v>764</v>
      </c>
      <c r="F1082" s="143" t="str">
        <f>IF(H1082&lt;=60,"소형",IF((H1082&gt;60)*(H1082&lt;=85)=1,"중소형",IF((H1082&gt;85)*(H1082&lt;=102)=1,"중형",IF((H1082&gt;102)*(H1082&lt;=135)=1,"중대형","대형"))))</f>
        <v>중소형</v>
      </c>
      <c r="G1082" s="143" t="s">
        <v>993</v>
      </c>
      <c r="H1082" s="143">
        <v>84</v>
      </c>
      <c r="I1082" s="144">
        <v>36900</v>
      </c>
      <c r="J1082" s="143">
        <v>115</v>
      </c>
      <c r="K1082" s="137">
        <v>42248</v>
      </c>
      <c r="L1082" s="137">
        <v>43191</v>
      </c>
      <c r="M1082" s="144">
        <f>H1082/3.3</f>
        <v>25.454545454545457</v>
      </c>
      <c r="N1082" s="144">
        <f>I1082/M1082</f>
        <v>1449.6428571428571</v>
      </c>
    </row>
    <row r="1083" spans="1:14" hidden="1">
      <c r="A1083" s="143" t="s">
        <v>2</v>
      </c>
      <c r="B1083" s="143" t="s">
        <v>180</v>
      </c>
      <c r="C1083" s="143" t="s">
        <v>952</v>
      </c>
      <c r="D1083" s="143" t="s">
        <v>763</v>
      </c>
      <c r="E1083" s="143" t="s">
        <v>764</v>
      </c>
      <c r="F1083" s="143" t="str">
        <f>IF(H1083&lt;=60,"소형",IF((H1083&gt;60)*(H1083&lt;=85)=1,"중소형",IF((H1083&gt;85)*(H1083&lt;=102)=1,"중형",IF((H1083&gt;102)*(H1083&lt;=135)=1,"중대형","대형"))))</f>
        <v>중형</v>
      </c>
      <c r="G1083" s="143" t="s">
        <v>1725</v>
      </c>
      <c r="H1083" s="143">
        <v>91</v>
      </c>
      <c r="I1083" s="144">
        <v>39900</v>
      </c>
      <c r="J1083" s="143">
        <v>212</v>
      </c>
      <c r="K1083" s="137">
        <v>42248</v>
      </c>
      <c r="L1083" s="137">
        <v>43191</v>
      </c>
      <c r="M1083" s="144">
        <f>H1083/3.3</f>
        <v>27.575757575757578</v>
      </c>
      <c r="N1083" s="144">
        <f>I1083/M1083</f>
        <v>1446.9230769230769</v>
      </c>
    </row>
    <row r="1084" spans="1:14" hidden="1">
      <c r="A1084" s="143" t="s">
        <v>2</v>
      </c>
      <c r="B1084" s="143" t="s">
        <v>183</v>
      </c>
      <c r="C1084" s="143" t="s">
        <v>954</v>
      </c>
      <c r="D1084" s="143" t="s">
        <v>638</v>
      </c>
      <c r="E1084" s="143" t="s">
        <v>770</v>
      </c>
      <c r="F1084" s="143" t="str">
        <f>IF(H1084&lt;=60,"소형",IF((H1084&gt;60)*(H1084&lt;=85)=1,"중소형",IF((H1084&gt;85)*(H1084&lt;=102)=1,"중형",IF((H1084&gt;102)*(H1084&lt;=135)=1,"중대형","대형"))))</f>
        <v>중소형</v>
      </c>
      <c r="G1084" s="143" t="s">
        <v>1367</v>
      </c>
      <c r="H1084" s="143">
        <v>66</v>
      </c>
      <c r="I1084" s="144">
        <v>18720</v>
      </c>
      <c r="J1084" s="143">
        <v>113</v>
      </c>
      <c r="K1084" s="137">
        <v>42248</v>
      </c>
      <c r="L1084" s="137">
        <v>43191</v>
      </c>
      <c r="M1084" s="144">
        <f>H1084/3.3</f>
        <v>20</v>
      </c>
      <c r="N1084" s="144">
        <f>I1084/M1084</f>
        <v>936</v>
      </c>
    </row>
    <row r="1085" spans="1:14" hidden="1">
      <c r="A1085" s="143" t="s">
        <v>2</v>
      </c>
      <c r="B1085" s="143" t="s">
        <v>183</v>
      </c>
      <c r="C1085" s="143" t="s">
        <v>954</v>
      </c>
      <c r="D1085" s="143" t="s">
        <v>638</v>
      </c>
      <c r="E1085" s="143" t="s">
        <v>770</v>
      </c>
      <c r="F1085" s="143" t="str">
        <f>IF(H1085&lt;=60,"소형",IF((H1085&gt;60)*(H1085&lt;=85)=1,"중소형",IF((H1085&gt;85)*(H1085&lt;=102)=1,"중형",IF((H1085&gt;102)*(H1085&lt;=135)=1,"중대형","대형"))))</f>
        <v>중소형</v>
      </c>
      <c r="G1085" s="143" t="s">
        <v>1000</v>
      </c>
      <c r="H1085" s="143">
        <v>67</v>
      </c>
      <c r="I1085" s="144">
        <v>19070</v>
      </c>
      <c r="J1085" s="143">
        <v>81</v>
      </c>
      <c r="K1085" s="137">
        <v>42248</v>
      </c>
      <c r="L1085" s="137">
        <v>43191</v>
      </c>
      <c r="M1085" s="144">
        <f>H1085/3.3</f>
        <v>20.303030303030305</v>
      </c>
      <c r="N1085" s="144">
        <f>I1085/M1085</f>
        <v>939.26865671641781</v>
      </c>
    </row>
    <row r="1086" spans="1:14" hidden="1">
      <c r="A1086" s="143" t="s">
        <v>2</v>
      </c>
      <c r="B1086" s="143" t="s">
        <v>183</v>
      </c>
      <c r="C1086" s="143" t="s">
        <v>954</v>
      </c>
      <c r="D1086" s="143" t="s">
        <v>638</v>
      </c>
      <c r="E1086" s="143" t="s">
        <v>770</v>
      </c>
      <c r="F1086" s="143" t="str">
        <f>IF(H1086&lt;=60,"소형",IF((H1086&gt;60)*(H1086&lt;=85)=1,"중소형",IF((H1086&gt;85)*(H1086&lt;=102)=1,"중형",IF((H1086&gt;102)*(H1086&lt;=135)=1,"중대형","대형"))))</f>
        <v>중소형</v>
      </c>
      <c r="G1086" s="143" t="s">
        <v>1410</v>
      </c>
      <c r="H1086" s="143">
        <v>75</v>
      </c>
      <c r="I1086" s="144">
        <v>21190</v>
      </c>
      <c r="J1086" s="143">
        <v>182</v>
      </c>
      <c r="K1086" s="137">
        <v>42248</v>
      </c>
      <c r="L1086" s="137">
        <v>43191</v>
      </c>
      <c r="M1086" s="144">
        <f>H1086/3.3</f>
        <v>22.72727272727273</v>
      </c>
      <c r="N1086" s="144">
        <f>I1086/M1086</f>
        <v>932.3599999999999</v>
      </c>
    </row>
    <row r="1087" spans="1:14" hidden="1">
      <c r="A1087" s="143" t="s">
        <v>2</v>
      </c>
      <c r="B1087" s="143" t="s">
        <v>183</v>
      </c>
      <c r="C1087" s="143" t="s">
        <v>954</v>
      </c>
      <c r="D1087" s="143" t="s">
        <v>638</v>
      </c>
      <c r="E1087" s="143" t="s">
        <v>770</v>
      </c>
      <c r="F1087" s="143" t="str">
        <f>IF(H1087&lt;=60,"소형",IF((H1087&gt;60)*(H1087&lt;=85)=1,"중소형",IF((H1087&gt;85)*(H1087&lt;=102)=1,"중형",IF((H1087&gt;102)*(H1087&lt;=135)=1,"중대형","대형"))))</f>
        <v>중소형</v>
      </c>
      <c r="G1087" s="143" t="s">
        <v>1117</v>
      </c>
      <c r="H1087" s="143">
        <v>84</v>
      </c>
      <c r="I1087" s="144">
        <v>23600</v>
      </c>
      <c r="J1087" s="143">
        <v>382</v>
      </c>
      <c r="K1087" s="137">
        <v>42248</v>
      </c>
      <c r="L1087" s="137">
        <v>43191</v>
      </c>
      <c r="M1087" s="144">
        <f>H1087/3.3</f>
        <v>25.454545454545457</v>
      </c>
      <c r="N1087" s="144">
        <f>I1087/M1087</f>
        <v>927.14285714285711</v>
      </c>
    </row>
    <row r="1088" spans="1:14" hidden="1">
      <c r="A1088" s="143" t="s">
        <v>2</v>
      </c>
      <c r="B1088" s="143" t="s">
        <v>190</v>
      </c>
      <c r="C1088" s="143" t="s">
        <v>954</v>
      </c>
      <c r="D1088" s="143" t="s">
        <v>638</v>
      </c>
      <c r="E1088" s="143" t="s">
        <v>859</v>
      </c>
      <c r="F1088" s="143" t="str">
        <f>IF(H1088&lt;=60,"소형",IF((H1088&gt;60)*(H1088&lt;=85)=1,"중소형",IF((H1088&gt;85)*(H1088&lt;=102)=1,"중형",IF((H1088&gt;102)*(H1088&lt;=135)=1,"중대형","대형"))))</f>
        <v>소형</v>
      </c>
      <c r="G1088" s="143" t="s">
        <v>1127</v>
      </c>
      <c r="H1088" s="143">
        <v>39</v>
      </c>
      <c r="I1088" s="144" t="s">
        <v>3</v>
      </c>
      <c r="J1088" s="143">
        <v>55</v>
      </c>
      <c r="K1088" s="137">
        <v>42248</v>
      </c>
      <c r="L1088" s="137">
        <v>43191</v>
      </c>
      <c r="M1088" s="144">
        <f>H1088/3.3</f>
        <v>11.818181818181818</v>
      </c>
      <c r="N1088" s="144" t="e">
        <f>I1088/M1088</f>
        <v>#VALUE!</v>
      </c>
    </row>
    <row r="1089" spans="1:14" hidden="1">
      <c r="A1089" s="143" t="s">
        <v>2</v>
      </c>
      <c r="B1089" s="143" t="s">
        <v>190</v>
      </c>
      <c r="C1089" s="143" t="s">
        <v>954</v>
      </c>
      <c r="D1089" s="143" t="s">
        <v>638</v>
      </c>
      <c r="E1089" s="143" t="s">
        <v>859</v>
      </c>
      <c r="F1089" s="143" t="str">
        <f>IF(H1089&lt;=60,"소형",IF((H1089&gt;60)*(H1089&lt;=85)=1,"중소형",IF((H1089&gt;85)*(H1089&lt;=102)=1,"중형",IF((H1089&gt;102)*(H1089&lt;=135)=1,"중대형","대형"))))</f>
        <v>소형</v>
      </c>
      <c r="G1089" s="143" t="s">
        <v>995</v>
      </c>
      <c r="H1089" s="143">
        <v>59</v>
      </c>
      <c r="I1089" s="144">
        <v>20750</v>
      </c>
      <c r="J1089" s="143">
        <v>76</v>
      </c>
      <c r="K1089" s="137">
        <v>42248</v>
      </c>
      <c r="L1089" s="137">
        <v>43191</v>
      </c>
      <c r="M1089" s="144">
        <f>H1089/3.3</f>
        <v>17.878787878787879</v>
      </c>
      <c r="N1089" s="144">
        <f>I1089/M1089</f>
        <v>1160.593220338983</v>
      </c>
    </row>
    <row r="1090" spans="1:14" hidden="1">
      <c r="A1090" s="143" t="s">
        <v>2</v>
      </c>
      <c r="B1090" s="143" t="s">
        <v>190</v>
      </c>
      <c r="C1090" s="143" t="s">
        <v>954</v>
      </c>
      <c r="D1090" s="143" t="s">
        <v>638</v>
      </c>
      <c r="E1090" s="143" t="s">
        <v>859</v>
      </c>
      <c r="F1090" s="143" t="str">
        <f>IF(H1090&lt;=60,"소형",IF((H1090&gt;60)*(H1090&lt;=85)=1,"중소형",IF((H1090&gt;85)*(H1090&lt;=102)=1,"중형",IF((H1090&gt;102)*(H1090&lt;=135)=1,"중대형","대형"))))</f>
        <v>소형</v>
      </c>
      <c r="G1090" s="143" t="s">
        <v>1086</v>
      </c>
      <c r="H1090" s="143">
        <v>59</v>
      </c>
      <c r="I1090" s="144">
        <v>20800</v>
      </c>
      <c r="J1090" s="143">
        <v>10</v>
      </c>
      <c r="K1090" s="137">
        <v>42248</v>
      </c>
      <c r="L1090" s="137">
        <v>43191</v>
      </c>
      <c r="M1090" s="144">
        <f>H1090/3.3</f>
        <v>17.878787878787879</v>
      </c>
      <c r="N1090" s="144">
        <f>I1090/M1090</f>
        <v>1163.3898305084745</v>
      </c>
    </row>
    <row r="1091" spans="1:14" hidden="1">
      <c r="A1091" s="143" t="s">
        <v>2</v>
      </c>
      <c r="B1091" s="143" t="s">
        <v>190</v>
      </c>
      <c r="C1091" s="143" t="s">
        <v>954</v>
      </c>
      <c r="D1091" s="143" t="s">
        <v>638</v>
      </c>
      <c r="E1091" s="143" t="s">
        <v>859</v>
      </c>
      <c r="F1091" s="143" t="str">
        <f>IF(H1091&lt;=60,"소형",IF((H1091&gt;60)*(H1091&lt;=85)=1,"중소형",IF((H1091&gt;85)*(H1091&lt;=102)=1,"중형",IF((H1091&gt;102)*(H1091&lt;=135)=1,"중대형","대형"))))</f>
        <v>소형</v>
      </c>
      <c r="G1091" s="143" t="s">
        <v>1032</v>
      </c>
      <c r="H1091" s="143">
        <v>59</v>
      </c>
      <c r="I1091" s="144">
        <v>19270</v>
      </c>
      <c r="J1091" s="143">
        <v>22</v>
      </c>
      <c r="K1091" s="137">
        <v>42248</v>
      </c>
      <c r="L1091" s="137">
        <v>43191</v>
      </c>
      <c r="M1091" s="144">
        <f>H1091/3.3</f>
        <v>17.878787878787879</v>
      </c>
      <c r="N1091" s="144">
        <f>I1091/M1091</f>
        <v>1077.8135593220338</v>
      </c>
    </row>
    <row r="1092" spans="1:14" hidden="1">
      <c r="A1092" s="143" t="s">
        <v>2</v>
      </c>
      <c r="B1092" s="143" t="s">
        <v>190</v>
      </c>
      <c r="C1092" s="143" t="s">
        <v>954</v>
      </c>
      <c r="D1092" s="143" t="s">
        <v>638</v>
      </c>
      <c r="E1092" s="143" t="s">
        <v>859</v>
      </c>
      <c r="F1092" s="143" t="str">
        <f>IF(H1092&lt;=60,"소형",IF((H1092&gt;60)*(H1092&lt;=85)=1,"중소형",IF((H1092&gt;85)*(H1092&lt;=102)=1,"중형",IF((H1092&gt;102)*(H1092&lt;=135)=1,"중대형","대형"))))</f>
        <v>중소형</v>
      </c>
      <c r="G1092" s="143" t="s">
        <v>1006</v>
      </c>
      <c r="H1092" s="143">
        <v>84</v>
      </c>
      <c r="I1092" s="144">
        <v>27950</v>
      </c>
      <c r="J1092" s="143">
        <v>264</v>
      </c>
      <c r="K1092" s="137">
        <v>42248</v>
      </c>
      <c r="L1092" s="137">
        <v>43191</v>
      </c>
      <c r="M1092" s="144">
        <f>H1092/3.3</f>
        <v>25.454545454545457</v>
      </c>
      <c r="N1092" s="144">
        <f>I1092/M1092</f>
        <v>1098.0357142857142</v>
      </c>
    </row>
    <row r="1093" spans="1:14" hidden="1">
      <c r="A1093" s="143" t="s">
        <v>2</v>
      </c>
      <c r="B1093" s="143" t="s">
        <v>190</v>
      </c>
      <c r="C1093" s="143" t="s">
        <v>954</v>
      </c>
      <c r="D1093" s="143" t="s">
        <v>638</v>
      </c>
      <c r="E1093" s="143" t="s">
        <v>859</v>
      </c>
      <c r="F1093" s="143" t="str">
        <f>IF(H1093&lt;=60,"소형",IF((H1093&gt;60)*(H1093&lt;=85)=1,"중소형",IF((H1093&gt;85)*(H1093&lt;=102)=1,"중형",IF((H1093&gt;102)*(H1093&lt;=135)=1,"중대형","대형"))))</f>
        <v>중소형</v>
      </c>
      <c r="G1093" s="143" t="s">
        <v>1021</v>
      </c>
      <c r="H1093" s="143">
        <v>84</v>
      </c>
      <c r="I1093" s="144">
        <v>27900</v>
      </c>
      <c r="J1093" s="143">
        <v>108</v>
      </c>
      <c r="K1093" s="137">
        <v>42248</v>
      </c>
      <c r="L1093" s="137">
        <v>43191</v>
      </c>
      <c r="M1093" s="144">
        <f>H1093/3.3</f>
        <v>25.454545454545457</v>
      </c>
      <c r="N1093" s="144">
        <f>I1093/M1093</f>
        <v>1096.0714285714284</v>
      </c>
    </row>
    <row r="1094" spans="1:14" hidden="1">
      <c r="A1094" s="143" t="s">
        <v>2</v>
      </c>
      <c r="B1094" s="143" t="s">
        <v>190</v>
      </c>
      <c r="C1094" s="143" t="s">
        <v>954</v>
      </c>
      <c r="D1094" s="143" t="s">
        <v>638</v>
      </c>
      <c r="E1094" s="143" t="s">
        <v>859</v>
      </c>
      <c r="F1094" s="143" t="str">
        <f>IF(H1094&lt;=60,"소형",IF((H1094&gt;60)*(H1094&lt;=85)=1,"중소형",IF((H1094&gt;85)*(H1094&lt;=102)=1,"중형",IF((H1094&gt;102)*(H1094&lt;=135)=1,"중대형","대형"))))</f>
        <v>중소형</v>
      </c>
      <c r="G1094" s="143" t="s">
        <v>1048</v>
      </c>
      <c r="H1094" s="143">
        <v>84</v>
      </c>
      <c r="I1094" s="144">
        <v>28090</v>
      </c>
      <c r="J1094" s="143">
        <v>313</v>
      </c>
      <c r="K1094" s="137">
        <v>42248</v>
      </c>
      <c r="L1094" s="137">
        <v>43191</v>
      </c>
      <c r="M1094" s="144">
        <f>H1094/3.3</f>
        <v>25.454545454545457</v>
      </c>
      <c r="N1094" s="144">
        <f>I1094/M1094</f>
        <v>1103.5357142857142</v>
      </c>
    </row>
    <row r="1095" spans="1:14" hidden="1">
      <c r="A1095" s="143" t="s">
        <v>2</v>
      </c>
      <c r="B1095" s="143" t="s">
        <v>190</v>
      </c>
      <c r="C1095" s="143" t="s">
        <v>954</v>
      </c>
      <c r="D1095" s="143" t="s">
        <v>638</v>
      </c>
      <c r="E1095" s="143" t="s">
        <v>859</v>
      </c>
      <c r="F1095" s="143" t="str">
        <f>IF(H1095&lt;=60,"소형",IF((H1095&gt;60)*(H1095&lt;=85)=1,"중소형",IF((H1095&gt;85)*(H1095&lt;=102)=1,"중형",IF((H1095&gt;102)*(H1095&lt;=135)=1,"중대형","대형"))))</f>
        <v>중대형</v>
      </c>
      <c r="G1095" s="143" t="s">
        <v>1740</v>
      </c>
      <c r="H1095" s="143">
        <v>114</v>
      </c>
      <c r="I1095" s="144">
        <v>34850</v>
      </c>
      <c r="J1095" s="143">
        <v>78</v>
      </c>
      <c r="K1095" s="137">
        <v>42248</v>
      </c>
      <c r="L1095" s="137">
        <v>43191</v>
      </c>
      <c r="M1095" s="144">
        <f>H1095/3.3</f>
        <v>34.545454545454547</v>
      </c>
      <c r="N1095" s="144">
        <f>I1095/M1095</f>
        <v>1008.8157894736842</v>
      </c>
    </row>
    <row r="1096" spans="1:14" hidden="1">
      <c r="A1096" s="143" t="s">
        <v>2</v>
      </c>
      <c r="B1096" s="143" t="s">
        <v>159</v>
      </c>
      <c r="C1096" s="143" t="s">
        <v>952</v>
      </c>
      <c r="D1096" s="143" t="s">
        <v>612</v>
      </c>
      <c r="E1096" s="143" t="s">
        <v>773</v>
      </c>
      <c r="F1096" s="143" t="str">
        <f>IF(H1096&lt;=60,"소형",IF((H1096&gt;60)*(H1096&lt;=85)=1,"중소형",IF((H1096&gt;85)*(H1096&lt;=102)=1,"중형",IF((H1096&gt;102)*(H1096&lt;=135)=1,"중대형","대형"))))</f>
        <v>중소형</v>
      </c>
      <c r="G1096" s="143" t="s">
        <v>1358</v>
      </c>
      <c r="H1096" s="143">
        <v>62</v>
      </c>
      <c r="I1096" s="144">
        <v>25300</v>
      </c>
      <c r="J1096" s="143">
        <v>422</v>
      </c>
      <c r="K1096" s="137">
        <v>42278</v>
      </c>
      <c r="L1096" s="137">
        <v>43191</v>
      </c>
      <c r="M1096" s="144">
        <f>H1096/3.3</f>
        <v>18.787878787878789</v>
      </c>
      <c r="N1096" s="144">
        <f>I1096/M1096</f>
        <v>1346.6129032258063</v>
      </c>
    </row>
    <row r="1097" spans="1:14" hidden="1">
      <c r="A1097" s="143" t="s">
        <v>2</v>
      </c>
      <c r="B1097" s="143" t="s">
        <v>3558</v>
      </c>
      <c r="C1097" s="143" t="s">
        <v>952</v>
      </c>
      <c r="D1097" s="143" t="s">
        <v>612</v>
      </c>
      <c r="E1097" s="143" t="s">
        <v>773</v>
      </c>
      <c r="F1097" s="143" t="str">
        <f>IF(H1097&lt;=60,"소형",IF((H1097&gt;60)*(H1097&lt;=85)=1,"중소형",IF((H1097&gt;85)*(H1097&lt;=102)=1,"중형",IF((H1097&gt;102)*(H1097&lt;=135)=1,"중대형","대형"))))</f>
        <v>중소형</v>
      </c>
      <c r="G1097" s="143" t="s">
        <v>1039</v>
      </c>
      <c r="H1097" s="143">
        <v>74</v>
      </c>
      <c r="I1097" s="144">
        <v>28800</v>
      </c>
      <c r="J1097" s="143">
        <v>224</v>
      </c>
      <c r="K1097" s="137">
        <v>42278</v>
      </c>
      <c r="L1097" s="137">
        <v>43191</v>
      </c>
      <c r="M1097" s="144">
        <f>H1097/3.3</f>
        <v>22.424242424242426</v>
      </c>
      <c r="N1097" s="144">
        <f>I1097/M1097</f>
        <v>1284.3243243243242</v>
      </c>
    </row>
    <row r="1098" spans="1:14" hidden="1">
      <c r="A1098" s="143" t="s">
        <v>2</v>
      </c>
      <c r="B1098" s="143" t="s">
        <v>159</v>
      </c>
      <c r="C1098" s="143" t="s">
        <v>952</v>
      </c>
      <c r="D1098" s="143" t="s">
        <v>612</v>
      </c>
      <c r="E1098" s="143" t="s">
        <v>773</v>
      </c>
      <c r="F1098" s="143" t="str">
        <f>IF(H1098&lt;=60,"소형",IF((H1098&gt;60)*(H1098&lt;=85)=1,"중소형",IF((H1098&gt;85)*(H1098&lt;=102)=1,"중형",IF((H1098&gt;102)*(H1098&lt;=135)=1,"중대형","대형"))))</f>
        <v>중소형</v>
      </c>
      <c r="G1098" s="143" t="s">
        <v>1040</v>
      </c>
      <c r="H1098" s="143">
        <v>74</v>
      </c>
      <c r="I1098" s="144">
        <v>28000</v>
      </c>
      <c r="J1098" s="143">
        <v>119</v>
      </c>
      <c r="K1098" s="137">
        <v>42278</v>
      </c>
      <c r="L1098" s="137">
        <v>43191</v>
      </c>
      <c r="M1098" s="144">
        <f>H1098/3.3</f>
        <v>22.424242424242426</v>
      </c>
      <c r="N1098" s="144">
        <f>I1098/M1098</f>
        <v>1248.6486486486485</v>
      </c>
    </row>
    <row r="1099" spans="1:14" hidden="1">
      <c r="A1099" s="143" t="s">
        <v>2</v>
      </c>
      <c r="B1099" s="143" t="s">
        <v>159</v>
      </c>
      <c r="C1099" s="143" t="s">
        <v>952</v>
      </c>
      <c r="D1099" s="143" t="s">
        <v>612</v>
      </c>
      <c r="E1099" s="143" t="s">
        <v>773</v>
      </c>
      <c r="F1099" s="143" t="str">
        <f>IF(H1099&lt;=60,"소형",IF((H1099&gt;60)*(H1099&lt;=85)=1,"중소형",IF((H1099&gt;85)*(H1099&lt;=102)=1,"중형",IF((H1099&gt;102)*(H1099&lt;=135)=1,"중대형","대형"))))</f>
        <v>중소형</v>
      </c>
      <c r="G1099" s="143" t="s">
        <v>1026</v>
      </c>
      <c r="H1099" s="143">
        <v>84</v>
      </c>
      <c r="I1099" s="144">
        <v>31800</v>
      </c>
      <c r="J1099" s="143">
        <v>660</v>
      </c>
      <c r="K1099" s="137">
        <v>42278</v>
      </c>
      <c r="L1099" s="137">
        <v>43191</v>
      </c>
      <c r="M1099" s="144">
        <f>H1099/3.3</f>
        <v>25.454545454545457</v>
      </c>
      <c r="N1099" s="144">
        <f>I1099/M1099</f>
        <v>1249.2857142857142</v>
      </c>
    </row>
    <row r="1100" spans="1:14" hidden="1">
      <c r="A1100" s="143" t="s">
        <v>2</v>
      </c>
      <c r="B1100" s="143" t="s">
        <v>160</v>
      </c>
      <c r="C1100" s="143" t="s">
        <v>952</v>
      </c>
      <c r="D1100" s="143" t="s">
        <v>499</v>
      </c>
      <c r="E1100" s="143" t="s">
        <v>636</v>
      </c>
      <c r="F1100" s="143" t="str">
        <f>IF(H1100&lt;=60,"소형",IF((H1100&gt;60)*(H1100&lt;=85)=1,"중소형",IF((H1100&gt;85)*(H1100&lt;=102)=1,"중형",IF((H1100&gt;102)*(H1100&lt;=135)=1,"중대형","대형"))))</f>
        <v>중소형</v>
      </c>
      <c r="G1100" s="143" t="s">
        <v>1240</v>
      </c>
      <c r="H1100" s="143">
        <v>74</v>
      </c>
      <c r="I1100" s="144">
        <v>31500</v>
      </c>
      <c r="J1100" s="143">
        <v>552</v>
      </c>
      <c r="K1100" s="137">
        <v>42278</v>
      </c>
      <c r="L1100" s="137">
        <v>43191</v>
      </c>
      <c r="M1100" s="144">
        <f>H1100/3.3</f>
        <v>22.424242424242426</v>
      </c>
      <c r="N1100" s="144">
        <f>I1100/M1100</f>
        <v>1404.7297297297296</v>
      </c>
    </row>
    <row r="1101" spans="1:14" hidden="1">
      <c r="A1101" s="143" t="s">
        <v>2</v>
      </c>
      <c r="B1101" s="143" t="s">
        <v>160</v>
      </c>
      <c r="C1101" s="143" t="s">
        <v>952</v>
      </c>
      <c r="D1101" s="143" t="s">
        <v>499</v>
      </c>
      <c r="E1101" s="143" t="s">
        <v>636</v>
      </c>
      <c r="F1101" s="143" t="str">
        <f>IF(H1101&lt;=60,"소형",IF((H1101&gt;60)*(H1101&lt;=85)=1,"중소형",IF((H1101&gt;85)*(H1101&lt;=102)=1,"중형",IF((H1101&gt;102)*(H1101&lt;=135)=1,"중대형","대형"))))</f>
        <v>중소형</v>
      </c>
      <c r="G1101" s="143" t="s">
        <v>1001</v>
      </c>
      <c r="H1101" s="143">
        <v>84</v>
      </c>
      <c r="I1101" s="144">
        <v>34400</v>
      </c>
      <c r="J1101" s="143">
        <v>133</v>
      </c>
      <c r="K1101" s="137">
        <v>42278</v>
      </c>
      <c r="L1101" s="137">
        <v>43191</v>
      </c>
      <c r="M1101" s="144">
        <f>H1101/3.3</f>
        <v>25.454545454545457</v>
      </c>
      <c r="N1101" s="144">
        <f>I1101/M1101</f>
        <v>1351.4285714285713</v>
      </c>
    </row>
    <row r="1102" spans="1:14" hidden="1">
      <c r="A1102" s="143" t="s">
        <v>2</v>
      </c>
      <c r="B1102" s="143" t="s">
        <v>3559</v>
      </c>
      <c r="C1102" s="143" t="s">
        <v>952</v>
      </c>
      <c r="D1102" s="143" t="s">
        <v>499</v>
      </c>
      <c r="E1102" s="143" t="s">
        <v>636</v>
      </c>
      <c r="F1102" s="143" t="str">
        <f>IF(H1102&lt;=60,"소형",IF((H1102&gt;60)*(H1102&lt;=85)=1,"중소형",IF((H1102&gt;85)*(H1102&lt;=102)=1,"중형",IF((H1102&gt;102)*(H1102&lt;=135)=1,"중대형","대형"))))</f>
        <v>중소형</v>
      </c>
      <c r="G1102" s="143" t="s">
        <v>997</v>
      </c>
      <c r="H1102" s="143">
        <v>84</v>
      </c>
      <c r="I1102" s="144">
        <v>35000</v>
      </c>
      <c r="J1102" s="143">
        <v>296</v>
      </c>
      <c r="K1102" s="137">
        <v>42278</v>
      </c>
      <c r="L1102" s="137">
        <v>43191</v>
      </c>
      <c r="M1102" s="144">
        <f>H1102/3.3</f>
        <v>25.454545454545457</v>
      </c>
      <c r="N1102" s="144">
        <f>I1102/M1102</f>
        <v>1374.9999999999998</v>
      </c>
    </row>
    <row r="1103" spans="1:14" hidden="1">
      <c r="A1103" s="143" t="s">
        <v>2</v>
      </c>
      <c r="B1103" s="143" t="s">
        <v>160</v>
      </c>
      <c r="C1103" s="143" t="s">
        <v>952</v>
      </c>
      <c r="D1103" s="143" t="s">
        <v>499</v>
      </c>
      <c r="E1103" s="143" t="s">
        <v>636</v>
      </c>
      <c r="F1103" s="143" t="str">
        <f>IF(H1103&lt;=60,"소형",IF((H1103&gt;60)*(H1103&lt;=85)=1,"중소형",IF((H1103&gt;85)*(H1103&lt;=102)=1,"중형",IF((H1103&gt;102)*(H1103&lt;=135)=1,"중대형","대형"))))</f>
        <v>중소형</v>
      </c>
      <c r="G1103" s="143" t="s">
        <v>1008</v>
      </c>
      <c r="H1103" s="143">
        <v>84</v>
      </c>
      <c r="I1103" s="144">
        <v>33500</v>
      </c>
      <c r="J1103" s="143">
        <v>214</v>
      </c>
      <c r="K1103" s="137">
        <v>42278</v>
      </c>
      <c r="L1103" s="137">
        <v>43191</v>
      </c>
      <c r="M1103" s="144">
        <f>H1103/3.3</f>
        <v>25.454545454545457</v>
      </c>
      <c r="N1103" s="144">
        <f>I1103/M1103</f>
        <v>1316.0714285714284</v>
      </c>
    </row>
    <row r="1104" spans="1:14" hidden="1">
      <c r="A1104" s="143" t="s">
        <v>2</v>
      </c>
      <c r="B1104" s="143" t="s">
        <v>170</v>
      </c>
      <c r="C1104" s="143" t="s">
        <v>963</v>
      </c>
      <c r="D1104" s="143" t="s">
        <v>488</v>
      </c>
      <c r="E1104" s="143" t="s">
        <v>853</v>
      </c>
      <c r="F1104" s="143" t="str">
        <f>IF(H1104&lt;=60,"소형",IF((H1104&gt;60)*(H1104&lt;=85)=1,"중소형",IF((H1104&gt;85)*(H1104&lt;=102)=1,"중형",IF((H1104&gt;102)*(H1104&lt;=135)=1,"중대형","대형"))))</f>
        <v>중소형</v>
      </c>
      <c r="G1104" s="143" t="s">
        <v>1094</v>
      </c>
      <c r="H1104" s="143">
        <v>74</v>
      </c>
      <c r="I1104" s="144">
        <v>31600</v>
      </c>
      <c r="J1104" s="143">
        <v>48</v>
      </c>
      <c r="K1104" s="137">
        <v>42278</v>
      </c>
      <c r="L1104" s="137">
        <v>43191</v>
      </c>
      <c r="M1104" s="144">
        <f>H1104/3.3</f>
        <v>22.424242424242426</v>
      </c>
      <c r="N1104" s="144">
        <f>I1104/M1104</f>
        <v>1409.1891891891892</v>
      </c>
    </row>
    <row r="1105" spans="1:14" hidden="1">
      <c r="A1105" s="143" t="s">
        <v>2</v>
      </c>
      <c r="B1105" s="143" t="s">
        <v>170</v>
      </c>
      <c r="C1105" s="143" t="s">
        <v>963</v>
      </c>
      <c r="D1105" s="143" t="s">
        <v>488</v>
      </c>
      <c r="E1105" s="143" t="s">
        <v>853</v>
      </c>
      <c r="F1105" s="143" t="str">
        <f>IF(H1105&lt;=60,"소형",IF((H1105&gt;60)*(H1105&lt;=85)=1,"중소형",IF((H1105&gt;85)*(H1105&lt;=102)=1,"중형",IF((H1105&gt;102)*(H1105&lt;=135)=1,"중대형","대형"))))</f>
        <v>중소형</v>
      </c>
      <c r="G1105" s="143" t="s">
        <v>996</v>
      </c>
      <c r="H1105" s="143">
        <v>84</v>
      </c>
      <c r="I1105" s="144">
        <v>35500</v>
      </c>
      <c r="J1105" s="143">
        <v>56</v>
      </c>
      <c r="K1105" s="137">
        <v>42278</v>
      </c>
      <c r="L1105" s="137">
        <v>43191</v>
      </c>
      <c r="M1105" s="144">
        <f>H1105/3.3</f>
        <v>25.454545454545457</v>
      </c>
      <c r="N1105" s="144">
        <f>I1105/M1105</f>
        <v>1394.6428571428571</v>
      </c>
    </row>
    <row r="1106" spans="1:14" hidden="1">
      <c r="A1106" s="143" t="s">
        <v>2</v>
      </c>
      <c r="B1106" s="143" t="s">
        <v>170</v>
      </c>
      <c r="C1106" s="143" t="s">
        <v>963</v>
      </c>
      <c r="D1106" s="143" t="s">
        <v>488</v>
      </c>
      <c r="E1106" s="143" t="s">
        <v>853</v>
      </c>
      <c r="F1106" s="143" t="str">
        <f>IF(H1106&lt;=60,"소형",IF((H1106&gt;60)*(H1106&lt;=85)=1,"중소형",IF((H1106&gt;85)*(H1106&lt;=102)=1,"중형",IF((H1106&gt;102)*(H1106&lt;=135)=1,"중대형","대형"))))</f>
        <v>중소형</v>
      </c>
      <c r="G1106" s="143" t="s">
        <v>1029</v>
      </c>
      <c r="H1106" s="143">
        <v>84</v>
      </c>
      <c r="I1106" s="144">
        <v>35400</v>
      </c>
      <c r="J1106" s="143">
        <v>28</v>
      </c>
      <c r="K1106" s="137">
        <v>42278</v>
      </c>
      <c r="L1106" s="137">
        <v>43191</v>
      </c>
      <c r="M1106" s="144">
        <f>H1106/3.3</f>
        <v>25.454545454545457</v>
      </c>
      <c r="N1106" s="144">
        <f>I1106/M1106</f>
        <v>1390.7142857142856</v>
      </c>
    </row>
    <row r="1107" spans="1:14" hidden="1">
      <c r="A1107" s="143" t="s">
        <v>2</v>
      </c>
      <c r="B1107" s="143" t="s">
        <v>170</v>
      </c>
      <c r="C1107" s="143" t="s">
        <v>963</v>
      </c>
      <c r="D1107" s="143" t="s">
        <v>488</v>
      </c>
      <c r="E1107" s="143" t="s">
        <v>853</v>
      </c>
      <c r="F1107" s="143" t="str">
        <f>IF(H1107&lt;=60,"소형",IF((H1107&gt;60)*(H1107&lt;=85)=1,"중소형",IF((H1107&gt;85)*(H1107&lt;=102)=1,"중형",IF((H1107&gt;102)*(H1107&lt;=135)=1,"중대형","대형"))))</f>
        <v>중소형</v>
      </c>
      <c r="G1107" s="143" t="s">
        <v>1114</v>
      </c>
      <c r="H1107" s="143">
        <v>84</v>
      </c>
      <c r="I1107" s="144">
        <v>35300</v>
      </c>
      <c r="J1107" s="143">
        <v>28</v>
      </c>
      <c r="K1107" s="137">
        <v>42278</v>
      </c>
      <c r="L1107" s="137">
        <v>43191</v>
      </c>
      <c r="M1107" s="144">
        <f>H1107/3.3</f>
        <v>25.454545454545457</v>
      </c>
      <c r="N1107" s="144">
        <f>I1107/M1107</f>
        <v>1386.7857142857142</v>
      </c>
    </row>
    <row r="1108" spans="1:14" hidden="1">
      <c r="A1108" s="143" t="s">
        <v>2</v>
      </c>
      <c r="B1108" s="143" t="s">
        <v>174</v>
      </c>
      <c r="C1108" s="143" t="s">
        <v>954</v>
      </c>
      <c r="D1108" s="143" t="s">
        <v>638</v>
      </c>
      <c r="E1108" s="143" t="s">
        <v>509</v>
      </c>
      <c r="F1108" s="143" t="str">
        <f>IF(H1108&lt;=60,"소형",IF((H1108&gt;60)*(H1108&lt;=85)=1,"중소형",IF((H1108&gt;85)*(H1108&lt;=102)=1,"중형",IF((H1108&gt;102)*(H1108&lt;=135)=1,"중대형","대형"))))</f>
        <v>소형</v>
      </c>
      <c r="G1108" s="143" t="s">
        <v>1054</v>
      </c>
      <c r="H1108" s="143">
        <v>59</v>
      </c>
      <c r="I1108" s="144">
        <v>18562</v>
      </c>
      <c r="J1108" s="143">
        <v>278</v>
      </c>
      <c r="K1108" s="137">
        <v>42278</v>
      </c>
      <c r="L1108" s="137">
        <v>43191</v>
      </c>
      <c r="M1108" s="144">
        <f>H1108/3.3</f>
        <v>17.878787878787879</v>
      </c>
      <c r="N1108" s="144">
        <f>I1108/M1108</f>
        <v>1038.2135593220339</v>
      </c>
    </row>
    <row r="1109" spans="1:14" hidden="1">
      <c r="A1109" s="143" t="s">
        <v>2</v>
      </c>
      <c r="B1109" s="143" t="s">
        <v>174</v>
      </c>
      <c r="C1109" s="143" t="s">
        <v>954</v>
      </c>
      <c r="D1109" s="143" t="s">
        <v>638</v>
      </c>
      <c r="E1109" s="143" t="s">
        <v>509</v>
      </c>
      <c r="F1109" s="143" t="str">
        <f>IF(H1109&lt;=60,"소형",IF((H1109&gt;60)*(H1109&lt;=85)=1,"중소형",IF((H1109&gt;85)*(H1109&lt;=102)=1,"중형",IF((H1109&gt;102)*(H1109&lt;=135)=1,"중대형","대형"))))</f>
        <v>중소형</v>
      </c>
      <c r="G1109" s="143" t="s">
        <v>1011</v>
      </c>
      <c r="H1109" s="143">
        <v>72</v>
      </c>
      <c r="I1109" s="144">
        <v>22266</v>
      </c>
      <c r="J1109" s="143">
        <v>326</v>
      </c>
      <c r="K1109" s="137">
        <v>42278</v>
      </c>
      <c r="L1109" s="137">
        <v>43191</v>
      </c>
      <c r="M1109" s="144">
        <f>H1109/3.3</f>
        <v>21.81818181818182</v>
      </c>
      <c r="N1109" s="144">
        <f>I1109/M1109</f>
        <v>1020.5249999999999</v>
      </c>
    </row>
    <row r="1110" spans="1:14" hidden="1">
      <c r="A1110" s="143" t="s">
        <v>2</v>
      </c>
      <c r="B1110" s="143" t="s">
        <v>174</v>
      </c>
      <c r="C1110" s="143" t="s">
        <v>954</v>
      </c>
      <c r="D1110" s="143" t="s">
        <v>638</v>
      </c>
      <c r="E1110" s="143" t="s">
        <v>509</v>
      </c>
      <c r="F1110" s="143" t="str">
        <f>IF(H1110&lt;=60,"소형",IF((H1110&gt;60)*(H1110&lt;=85)=1,"중소형",IF((H1110&gt;85)*(H1110&lt;=102)=1,"중형",IF((H1110&gt;102)*(H1110&lt;=135)=1,"중대형","대형"))))</f>
        <v>중소형</v>
      </c>
      <c r="G1110" s="143" t="s">
        <v>1062</v>
      </c>
      <c r="H1110" s="143">
        <v>84</v>
      </c>
      <c r="I1110" s="144">
        <v>25849</v>
      </c>
      <c r="J1110" s="143">
        <v>220</v>
      </c>
      <c r="K1110" s="137">
        <v>42278</v>
      </c>
      <c r="L1110" s="137">
        <v>43191</v>
      </c>
      <c r="M1110" s="144">
        <f>H1110/3.3</f>
        <v>25.454545454545457</v>
      </c>
      <c r="N1110" s="144">
        <f>I1110/M1110</f>
        <v>1015.4964285714285</v>
      </c>
    </row>
    <row r="1111" spans="1:14" hidden="1">
      <c r="A1111" s="143" t="s">
        <v>2</v>
      </c>
      <c r="B1111" s="143" t="s">
        <v>174</v>
      </c>
      <c r="C1111" s="143" t="s">
        <v>954</v>
      </c>
      <c r="D1111" s="143" t="s">
        <v>638</v>
      </c>
      <c r="E1111" s="143" t="s">
        <v>509</v>
      </c>
      <c r="F1111" s="143" t="str">
        <f>IF(H1111&lt;=60,"소형",IF((H1111&gt;60)*(H1111&lt;=85)=1,"중소형",IF((H1111&gt;85)*(H1111&lt;=102)=1,"중형",IF((H1111&gt;102)*(H1111&lt;=135)=1,"중대형","대형"))))</f>
        <v>중소형</v>
      </c>
      <c r="G1111" s="143" t="s">
        <v>997</v>
      </c>
      <c r="H1111" s="143">
        <v>84</v>
      </c>
      <c r="I1111" s="144">
        <v>25933</v>
      </c>
      <c r="J1111" s="143">
        <v>119</v>
      </c>
      <c r="K1111" s="137">
        <v>42278</v>
      </c>
      <c r="L1111" s="137">
        <v>43191</v>
      </c>
      <c r="M1111" s="144">
        <f>H1111/3.3</f>
        <v>25.454545454545457</v>
      </c>
      <c r="N1111" s="144">
        <f>I1111/M1111</f>
        <v>1018.7964285714285</v>
      </c>
    </row>
    <row r="1112" spans="1:14" hidden="1">
      <c r="A1112" s="143" t="s">
        <v>2</v>
      </c>
      <c r="B1112" s="143" t="s">
        <v>3585</v>
      </c>
      <c r="C1112" s="143" t="s">
        <v>955</v>
      </c>
      <c r="D1112" s="143" t="s">
        <v>670</v>
      </c>
      <c r="E1112" s="143" t="s">
        <v>671</v>
      </c>
      <c r="F1112" s="143" t="str">
        <f>IF(H1112&lt;=60,"소형",IF((H1112&gt;60)*(H1112&lt;=85)=1,"중소형",IF((H1112&gt;85)*(H1112&lt;=102)=1,"중형",IF((H1112&gt;102)*(H1112&lt;=135)=1,"중대형","대형"))))</f>
        <v>소형</v>
      </c>
      <c r="G1112" s="143" t="s">
        <v>1352</v>
      </c>
      <c r="H1112" s="143">
        <v>59</v>
      </c>
      <c r="I1112" s="144">
        <v>35590</v>
      </c>
      <c r="J1112" s="143">
        <v>33</v>
      </c>
      <c r="K1112" s="137">
        <v>42278</v>
      </c>
      <c r="L1112" s="137">
        <v>43191</v>
      </c>
      <c r="M1112" s="144">
        <f>H1112/3.3</f>
        <v>17.878787878787879</v>
      </c>
      <c r="N1112" s="144">
        <f>I1112/M1112</f>
        <v>1990.6271186440679</v>
      </c>
    </row>
    <row r="1113" spans="1:14" hidden="1">
      <c r="A1113" s="143" t="s">
        <v>2</v>
      </c>
      <c r="B1113" s="143" t="s">
        <v>182</v>
      </c>
      <c r="C1113" s="143" t="s">
        <v>955</v>
      </c>
      <c r="D1113" s="143" t="s">
        <v>670</v>
      </c>
      <c r="E1113" s="143" t="s">
        <v>671</v>
      </c>
      <c r="F1113" s="143" t="str">
        <f>IF(H1113&lt;=60,"소형",IF((H1113&gt;60)*(H1113&lt;=85)=1,"중소형",IF((H1113&gt;85)*(H1113&lt;=102)=1,"중형",IF((H1113&gt;102)*(H1113&lt;=135)=1,"중대형","대형"))))</f>
        <v>소형</v>
      </c>
      <c r="G1113" s="143" t="s">
        <v>1185</v>
      </c>
      <c r="H1113" s="143">
        <v>59</v>
      </c>
      <c r="I1113" s="144">
        <v>36880</v>
      </c>
      <c r="J1113" s="143">
        <v>60</v>
      </c>
      <c r="K1113" s="137">
        <v>42278</v>
      </c>
      <c r="L1113" s="137">
        <v>43191</v>
      </c>
      <c r="M1113" s="144">
        <f>H1113/3.3</f>
        <v>17.878787878787879</v>
      </c>
      <c r="N1113" s="144">
        <f>I1113/M1113</f>
        <v>2062.7796610169489</v>
      </c>
    </row>
    <row r="1114" spans="1:14" hidden="1">
      <c r="A1114" s="143" t="s">
        <v>2</v>
      </c>
      <c r="B1114" s="143" t="s">
        <v>182</v>
      </c>
      <c r="C1114" s="143" t="s">
        <v>955</v>
      </c>
      <c r="D1114" s="143" t="s">
        <v>670</v>
      </c>
      <c r="E1114" s="143" t="s">
        <v>671</v>
      </c>
      <c r="F1114" s="143" t="str">
        <f>IF(H1114&lt;=60,"소형",IF((H1114&gt;60)*(H1114&lt;=85)=1,"중소형",IF((H1114&gt;85)*(H1114&lt;=102)=1,"중형",IF((H1114&gt;102)*(H1114&lt;=135)=1,"중대형","대형"))))</f>
        <v>소형</v>
      </c>
      <c r="G1114" s="143" t="s">
        <v>1726</v>
      </c>
      <c r="H1114" s="143">
        <v>59</v>
      </c>
      <c r="I1114" s="144">
        <v>36430</v>
      </c>
      <c r="J1114" s="143">
        <v>49</v>
      </c>
      <c r="K1114" s="137">
        <v>42278</v>
      </c>
      <c r="L1114" s="137">
        <v>43191</v>
      </c>
      <c r="M1114" s="144">
        <f>H1114/3.3</f>
        <v>17.878787878787879</v>
      </c>
      <c r="N1114" s="144">
        <f>I1114/M1114</f>
        <v>2037.6101694915253</v>
      </c>
    </row>
    <row r="1115" spans="1:14" hidden="1">
      <c r="A1115" s="143" t="s">
        <v>2</v>
      </c>
      <c r="B1115" s="143" t="s">
        <v>157</v>
      </c>
      <c r="C1115" s="143" t="s">
        <v>966</v>
      </c>
      <c r="D1115" s="143" t="s">
        <v>480</v>
      </c>
      <c r="E1115" s="143" t="s">
        <v>784</v>
      </c>
      <c r="F1115" s="143" t="str">
        <f>IF(H1115&lt;=60,"소형",IF((H1115&gt;60)*(H1115&lt;=85)=1,"중소형",IF((H1115&gt;85)*(H1115&lt;=102)=1,"중형",IF((H1115&gt;102)*(H1115&lt;=135)=1,"중대형","대형"))))</f>
        <v>중소형</v>
      </c>
      <c r="G1115" s="143" t="s">
        <v>1000</v>
      </c>
      <c r="H1115" s="143">
        <v>67</v>
      </c>
      <c r="I1115" s="144">
        <v>24795</v>
      </c>
      <c r="J1115" s="143">
        <v>116</v>
      </c>
      <c r="K1115" s="137">
        <v>42309</v>
      </c>
      <c r="L1115" s="137">
        <v>43191</v>
      </c>
      <c r="M1115" s="144">
        <f>H1115/3.3</f>
        <v>20.303030303030305</v>
      </c>
      <c r="N1115" s="144">
        <f>I1115/M1115</f>
        <v>1221.2462686567164</v>
      </c>
    </row>
    <row r="1116" spans="1:14" hidden="1">
      <c r="A1116" s="143" t="s">
        <v>2</v>
      </c>
      <c r="B1116" s="143" t="s">
        <v>157</v>
      </c>
      <c r="C1116" s="143" t="s">
        <v>966</v>
      </c>
      <c r="D1116" s="143" t="s">
        <v>480</v>
      </c>
      <c r="E1116" s="143" t="s">
        <v>784</v>
      </c>
      <c r="F1116" s="143" t="str">
        <f>IF(H1116&lt;=60,"소형",IF((H1116&gt;60)*(H1116&lt;=85)=1,"중소형",IF((H1116&gt;85)*(H1116&lt;=102)=1,"중형",IF((H1116&gt;102)*(H1116&lt;=135)=1,"중대형","대형"))))</f>
        <v>중소형</v>
      </c>
      <c r="G1116" s="143" t="s">
        <v>1184</v>
      </c>
      <c r="H1116" s="143">
        <v>76</v>
      </c>
      <c r="I1116" s="144">
        <v>27982</v>
      </c>
      <c r="J1116" s="143">
        <v>48</v>
      </c>
      <c r="K1116" s="137">
        <v>42309</v>
      </c>
      <c r="L1116" s="137">
        <v>43191</v>
      </c>
      <c r="M1116" s="144">
        <f>H1116/3.3</f>
        <v>23.030303030303031</v>
      </c>
      <c r="N1116" s="144">
        <f>I1116/M1116</f>
        <v>1215.007894736842</v>
      </c>
    </row>
    <row r="1117" spans="1:14" hidden="1">
      <c r="A1117" s="143" t="s">
        <v>2</v>
      </c>
      <c r="B1117" s="143" t="s">
        <v>157</v>
      </c>
      <c r="C1117" s="143" t="s">
        <v>966</v>
      </c>
      <c r="D1117" s="143" t="s">
        <v>480</v>
      </c>
      <c r="E1117" s="143" t="s">
        <v>784</v>
      </c>
      <c r="F1117" s="143" t="str">
        <f>IF(H1117&lt;=60,"소형",IF((H1117&gt;60)*(H1117&lt;=85)=1,"중소형",IF((H1117&gt;85)*(H1117&lt;=102)=1,"중형",IF((H1117&gt;102)*(H1117&lt;=135)=1,"중대형","대형"))))</f>
        <v>중소형</v>
      </c>
      <c r="G1117" s="143" t="s">
        <v>1006</v>
      </c>
      <c r="H1117" s="143">
        <v>84</v>
      </c>
      <c r="I1117" s="144">
        <v>30791</v>
      </c>
      <c r="J1117" s="143">
        <v>166</v>
      </c>
      <c r="K1117" s="137">
        <v>42309</v>
      </c>
      <c r="L1117" s="137">
        <v>43191</v>
      </c>
      <c r="M1117" s="144">
        <f>H1117/3.3</f>
        <v>25.454545454545457</v>
      </c>
      <c r="N1117" s="144">
        <f>I1117/M1117</f>
        <v>1209.6464285714285</v>
      </c>
    </row>
    <row r="1118" spans="1:14" hidden="1">
      <c r="A1118" s="143" t="s">
        <v>2</v>
      </c>
      <c r="B1118" s="143" t="s">
        <v>157</v>
      </c>
      <c r="C1118" s="143" t="s">
        <v>966</v>
      </c>
      <c r="D1118" s="143" t="s">
        <v>480</v>
      </c>
      <c r="E1118" s="143" t="s">
        <v>784</v>
      </c>
      <c r="F1118" s="143" t="str">
        <f>IF(H1118&lt;=60,"소형",IF((H1118&gt;60)*(H1118&lt;=85)=1,"중소형",IF((H1118&gt;85)*(H1118&lt;=102)=1,"중형",IF((H1118&gt;102)*(H1118&lt;=135)=1,"중대형","대형"))))</f>
        <v>중소형</v>
      </c>
      <c r="G1118" s="143" t="s">
        <v>1002</v>
      </c>
      <c r="H1118" s="143">
        <v>84</v>
      </c>
      <c r="I1118" s="144">
        <v>30175</v>
      </c>
      <c r="J1118" s="143">
        <v>29</v>
      </c>
      <c r="K1118" s="137">
        <v>42309</v>
      </c>
      <c r="L1118" s="137">
        <v>43191</v>
      </c>
      <c r="M1118" s="144">
        <f>H1118/3.3</f>
        <v>25.454545454545457</v>
      </c>
      <c r="N1118" s="144">
        <f>I1118/M1118</f>
        <v>1185.4464285714284</v>
      </c>
    </row>
    <row r="1119" spans="1:14" hidden="1">
      <c r="A1119" s="143" t="s">
        <v>2</v>
      </c>
      <c r="B1119" s="143" t="s">
        <v>157</v>
      </c>
      <c r="C1119" s="143" t="s">
        <v>966</v>
      </c>
      <c r="D1119" s="143" t="s">
        <v>480</v>
      </c>
      <c r="E1119" s="143" t="s">
        <v>784</v>
      </c>
      <c r="F1119" s="143" t="str">
        <f>IF(H1119&lt;=60,"소형",IF((H1119&gt;60)*(H1119&lt;=85)=1,"중소형",IF((H1119&gt;85)*(H1119&lt;=102)=1,"중형",IF((H1119&gt;102)*(H1119&lt;=135)=1,"중대형","대형"))))</f>
        <v>중소형</v>
      </c>
      <c r="G1119" s="143" t="s">
        <v>1048</v>
      </c>
      <c r="H1119" s="143">
        <v>84</v>
      </c>
      <c r="I1119" s="144">
        <v>30775</v>
      </c>
      <c r="J1119" s="143">
        <v>107</v>
      </c>
      <c r="K1119" s="137">
        <v>42309</v>
      </c>
      <c r="L1119" s="137">
        <v>43191</v>
      </c>
      <c r="M1119" s="144">
        <f>H1119/3.3</f>
        <v>25.454545454545457</v>
      </c>
      <c r="N1119" s="144">
        <f>I1119/M1119</f>
        <v>1209.0178571428571</v>
      </c>
    </row>
    <row r="1120" spans="1:14" hidden="1">
      <c r="A1120" s="143" t="s">
        <v>2</v>
      </c>
      <c r="B1120" s="143" t="s">
        <v>157</v>
      </c>
      <c r="C1120" s="143" t="s">
        <v>966</v>
      </c>
      <c r="D1120" s="143" t="s">
        <v>480</v>
      </c>
      <c r="E1120" s="143" t="s">
        <v>784</v>
      </c>
      <c r="F1120" s="143" t="str">
        <f>IF(H1120&lt;=60,"소형",IF((H1120&gt;60)*(H1120&lt;=85)=1,"중소형",IF((H1120&gt;85)*(H1120&lt;=102)=1,"중형",IF((H1120&gt;102)*(H1120&lt;=135)=1,"중대형","대형"))))</f>
        <v>중소형</v>
      </c>
      <c r="G1120" s="143" t="s">
        <v>1052</v>
      </c>
      <c r="H1120" s="143">
        <v>84</v>
      </c>
      <c r="I1120" s="144">
        <v>30791</v>
      </c>
      <c r="J1120" s="143">
        <v>28</v>
      </c>
      <c r="K1120" s="137">
        <v>42309</v>
      </c>
      <c r="L1120" s="137">
        <v>43191</v>
      </c>
      <c r="M1120" s="144">
        <f>H1120/3.3</f>
        <v>25.454545454545457</v>
      </c>
      <c r="N1120" s="144">
        <f>I1120/M1120</f>
        <v>1209.6464285714285</v>
      </c>
    </row>
    <row r="1121" spans="1:14" hidden="1">
      <c r="A1121" s="143" t="s">
        <v>2</v>
      </c>
      <c r="B1121" s="143" t="s">
        <v>161</v>
      </c>
      <c r="C1121" s="143" t="s">
        <v>952</v>
      </c>
      <c r="D1121" s="143" t="s">
        <v>506</v>
      </c>
      <c r="E1121" s="143" t="s">
        <v>846</v>
      </c>
      <c r="F1121" s="143" t="str">
        <f>IF(H1121&lt;=60,"소형",IF((H1121&gt;60)*(H1121&lt;=85)=1,"중소형",IF((H1121&gt;85)*(H1121&lt;=102)=1,"중형",IF((H1121&gt;102)*(H1121&lt;=135)=1,"중대형","대형"))))</f>
        <v>소형</v>
      </c>
      <c r="G1121" s="143" t="s">
        <v>1162</v>
      </c>
      <c r="H1121" s="143">
        <v>59</v>
      </c>
      <c r="I1121" s="144">
        <v>27900</v>
      </c>
      <c r="J1121" s="143">
        <v>361</v>
      </c>
      <c r="K1121" s="137">
        <v>42309</v>
      </c>
      <c r="L1121" s="137">
        <v>43191</v>
      </c>
      <c r="M1121" s="144">
        <f>H1121/3.3</f>
        <v>17.878787878787879</v>
      </c>
      <c r="N1121" s="144">
        <f>I1121/M1121</f>
        <v>1560.5084745762713</v>
      </c>
    </row>
    <row r="1122" spans="1:14" hidden="1">
      <c r="A1122" s="143" t="s">
        <v>2</v>
      </c>
      <c r="B1122" s="143" t="s">
        <v>3560</v>
      </c>
      <c r="C1122" s="143" t="s">
        <v>952</v>
      </c>
      <c r="D1122" s="143" t="s">
        <v>506</v>
      </c>
      <c r="E1122" s="143" t="s">
        <v>846</v>
      </c>
      <c r="F1122" s="143" t="str">
        <f>IF(H1122&lt;=60,"소형",IF((H1122&gt;60)*(H1122&lt;=85)=1,"중소형",IF((H1122&gt;85)*(H1122&lt;=102)=1,"중형",IF((H1122&gt;102)*(H1122&lt;=135)=1,"중대형","대형"))))</f>
        <v>중소형</v>
      </c>
      <c r="G1122" s="143" t="s">
        <v>1118</v>
      </c>
      <c r="H1122" s="143">
        <v>75</v>
      </c>
      <c r="I1122" s="144">
        <v>34300</v>
      </c>
      <c r="J1122" s="143">
        <v>237</v>
      </c>
      <c r="K1122" s="137">
        <v>42309</v>
      </c>
      <c r="L1122" s="137">
        <v>43191</v>
      </c>
      <c r="M1122" s="144">
        <f>H1122/3.3</f>
        <v>22.72727272727273</v>
      </c>
      <c r="N1122" s="144">
        <f>I1122/M1122</f>
        <v>1509.1999999999998</v>
      </c>
    </row>
    <row r="1123" spans="1:14" hidden="1">
      <c r="A1123" s="143" t="s">
        <v>2</v>
      </c>
      <c r="B1123" s="143" t="s">
        <v>161</v>
      </c>
      <c r="C1123" s="143" t="s">
        <v>952</v>
      </c>
      <c r="D1123" s="143" t="s">
        <v>506</v>
      </c>
      <c r="E1123" s="143" t="s">
        <v>846</v>
      </c>
      <c r="F1123" s="143" t="str">
        <f>IF(H1123&lt;=60,"소형",IF((H1123&gt;60)*(H1123&lt;=85)=1,"중소형",IF((H1123&gt;85)*(H1123&lt;=102)=1,"중형",IF((H1123&gt;102)*(H1123&lt;=135)=1,"중대형","대형"))))</f>
        <v>중소형</v>
      </c>
      <c r="G1123" s="143" t="s">
        <v>1371</v>
      </c>
      <c r="H1123" s="143">
        <v>75</v>
      </c>
      <c r="I1123" s="144">
        <v>34500</v>
      </c>
      <c r="J1123" s="143">
        <v>88</v>
      </c>
      <c r="K1123" s="137">
        <v>42309</v>
      </c>
      <c r="L1123" s="137">
        <v>43191</v>
      </c>
      <c r="M1123" s="144">
        <f>H1123/3.3</f>
        <v>22.72727272727273</v>
      </c>
      <c r="N1123" s="144">
        <f>I1123/M1123</f>
        <v>1517.9999999999998</v>
      </c>
    </row>
    <row r="1124" spans="1:14" hidden="1">
      <c r="A1124" s="143" t="s">
        <v>2</v>
      </c>
      <c r="B1124" s="143" t="s">
        <v>161</v>
      </c>
      <c r="C1124" s="143" t="s">
        <v>952</v>
      </c>
      <c r="D1124" s="143" t="s">
        <v>506</v>
      </c>
      <c r="E1124" s="143" t="s">
        <v>846</v>
      </c>
      <c r="F1124" s="143" t="str">
        <f>IF(H1124&lt;=60,"소형",IF((H1124&gt;60)*(H1124&lt;=85)=1,"중소형",IF((H1124&gt;85)*(H1124&lt;=102)=1,"중형",IF((H1124&gt;102)*(H1124&lt;=135)=1,"중대형","대형"))))</f>
        <v>중소형</v>
      </c>
      <c r="G1124" s="143" t="s">
        <v>1117</v>
      </c>
      <c r="H1124" s="143">
        <v>84</v>
      </c>
      <c r="I1124" s="144">
        <v>37100</v>
      </c>
      <c r="J1124" s="143">
        <v>472</v>
      </c>
      <c r="K1124" s="137">
        <v>42309</v>
      </c>
      <c r="L1124" s="137">
        <v>43191</v>
      </c>
      <c r="M1124" s="144">
        <f>H1124/3.3</f>
        <v>25.454545454545457</v>
      </c>
      <c r="N1124" s="144">
        <f>I1124/M1124</f>
        <v>1457.4999999999998</v>
      </c>
    </row>
    <row r="1125" spans="1:14" hidden="1">
      <c r="A1125" s="143" t="s">
        <v>2</v>
      </c>
      <c r="B1125" s="143" t="s">
        <v>161</v>
      </c>
      <c r="C1125" s="143" t="s">
        <v>952</v>
      </c>
      <c r="D1125" s="143" t="s">
        <v>506</v>
      </c>
      <c r="E1125" s="143" t="s">
        <v>846</v>
      </c>
      <c r="F1125" s="143" t="str">
        <f>IF(H1125&lt;=60,"소형",IF((H1125&gt;60)*(H1125&lt;=85)=1,"중소형",IF((H1125&gt;85)*(H1125&lt;=102)=1,"중형",IF((H1125&gt;102)*(H1125&lt;=135)=1,"중대형","대형"))))</f>
        <v>중대형</v>
      </c>
      <c r="G1125" s="143" t="s">
        <v>1379</v>
      </c>
      <c r="H1125" s="143">
        <v>103</v>
      </c>
      <c r="I1125" s="144">
        <v>45800</v>
      </c>
      <c r="J1125" s="143">
        <v>142</v>
      </c>
      <c r="K1125" s="137">
        <v>42309</v>
      </c>
      <c r="L1125" s="137">
        <v>43191</v>
      </c>
      <c r="M1125" s="144">
        <f>H1125/3.3</f>
        <v>31.212121212121215</v>
      </c>
      <c r="N1125" s="144">
        <f>I1125/M1125</f>
        <v>1467.3786407766988</v>
      </c>
    </row>
    <row r="1126" spans="1:14" hidden="1">
      <c r="A1126" s="143" t="s">
        <v>2</v>
      </c>
      <c r="B1126" s="143" t="s">
        <v>166</v>
      </c>
      <c r="C1126" s="143" t="s">
        <v>968</v>
      </c>
      <c r="D1126" s="143" t="s">
        <v>498</v>
      </c>
      <c r="E1126" s="143" t="s">
        <v>542</v>
      </c>
      <c r="F1126" s="143" t="str">
        <f>IF(H1126&lt;=60,"소형",IF((H1126&gt;60)*(H1126&lt;=85)=1,"중소형",IF((H1126&gt;85)*(H1126&lt;=102)=1,"중형",IF((H1126&gt;102)*(H1126&lt;=135)=1,"중대형","대형"))))</f>
        <v>소형</v>
      </c>
      <c r="G1126" s="143" t="s">
        <v>1134</v>
      </c>
      <c r="H1126" s="143">
        <v>59</v>
      </c>
      <c r="I1126" s="144">
        <v>23100</v>
      </c>
      <c r="J1126" s="143">
        <v>224</v>
      </c>
      <c r="K1126" s="137">
        <v>42309</v>
      </c>
      <c r="L1126" s="137">
        <v>43191</v>
      </c>
      <c r="M1126" s="144">
        <f>H1126/3.3</f>
        <v>17.878787878787879</v>
      </c>
      <c r="N1126" s="144">
        <f>I1126/M1126</f>
        <v>1292.0338983050847</v>
      </c>
    </row>
    <row r="1127" spans="1:14" hidden="1">
      <c r="A1127" s="143" t="s">
        <v>2</v>
      </c>
      <c r="B1127" s="143" t="s">
        <v>166</v>
      </c>
      <c r="C1127" s="143" t="s">
        <v>968</v>
      </c>
      <c r="D1127" s="143" t="s">
        <v>498</v>
      </c>
      <c r="E1127" s="143" t="s">
        <v>542</v>
      </c>
      <c r="F1127" s="143" t="str">
        <f>IF(H1127&lt;=60,"소형",IF((H1127&gt;60)*(H1127&lt;=85)=1,"중소형",IF((H1127&gt;85)*(H1127&lt;=102)=1,"중형",IF((H1127&gt;102)*(H1127&lt;=135)=1,"중대형","대형"))))</f>
        <v>중소형</v>
      </c>
      <c r="G1127" s="143" t="s">
        <v>1268</v>
      </c>
      <c r="H1127" s="143">
        <v>72</v>
      </c>
      <c r="I1127" s="144">
        <v>26250</v>
      </c>
      <c r="J1127" s="143">
        <v>197</v>
      </c>
      <c r="K1127" s="137">
        <v>42309</v>
      </c>
      <c r="L1127" s="137">
        <v>43191</v>
      </c>
      <c r="M1127" s="144">
        <f>H1127/3.3</f>
        <v>21.81818181818182</v>
      </c>
      <c r="N1127" s="144">
        <f>I1127/M1127</f>
        <v>1203.125</v>
      </c>
    </row>
    <row r="1128" spans="1:14" hidden="1">
      <c r="A1128" s="143" t="s">
        <v>2</v>
      </c>
      <c r="B1128" s="143" t="s">
        <v>166</v>
      </c>
      <c r="C1128" s="143" t="s">
        <v>968</v>
      </c>
      <c r="D1128" s="143" t="s">
        <v>498</v>
      </c>
      <c r="E1128" s="143" t="s">
        <v>542</v>
      </c>
      <c r="F1128" s="143" t="str">
        <f>IF(H1128&lt;=60,"소형",IF((H1128&gt;60)*(H1128&lt;=85)=1,"중소형",IF((H1128&gt;85)*(H1128&lt;=102)=1,"중형",IF((H1128&gt;102)*(H1128&lt;=135)=1,"중대형","대형"))))</f>
        <v>중소형</v>
      </c>
      <c r="G1128" s="143" t="s">
        <v>991</v>
      </c>
      <c r="H1128" s="143">
        <v>84</v>
      </c>
      <c r="I1128" s="144">
        <v>29640</v>
      </c>
      <c r="J1128" s="143">
        <v>533</v>
      </c>
      <c r="K1128" s="137">
        <v>42309</v>
      </c>
      <c r="L1128" s="137">
        <v>43191</v>
      </c>
      <c r="M1128" s="144">
        <f>H1128/3.3</f>
        <v>25.454545454545457</v>
      </c>
      <c r="N1128" s="144">
        <f>I1128/M1128</f>
        <v>1164.4285714285713</v>
      </c>
    </row>
    <row r="1129" spans="1:14" hidden="1">
      <c r="A1129" s="143" t="s">
        <v>2</v>
      </c>
      <c r="B1129" s="143" t="s">
        <v>167</v>
      </c>
      <c r="C1129" s="143" t="s">
        <v>953</v>
      </c>
      <c r="D1129" s="143" t="s">
        <v>625</v>
      </c>
      <c r="E1129" s="143" t="s">
        <v>850</v>
      </c>
      <c r="F1129" s="143" t="str">
        <f>IF(H1129&lt;=60,"소형",IF((H1129&gt;60)*(H1129&lt;=85)=1,"중소형",IF((H1129&gt;85)*(H1129&lt;=102)=1,"중형",IF((H1129&gt;102)*(H1129&lt;=135)=1,"중대형","대형"))))</f>
        <v>소형</v>
      </c>
      <c r="G1129" s="143" t="s">
        <v>1162</v>
      </c>
      <c r="H1129" s="143">
        <v>59</v>
      </c>
      <c r="I1129" s="144">
        <v>15860</v>
      </c>
      <c r="J1129" s="143">
        <v>35</v>
      </c>
      <c r="K1129" s="137">
        <v>42309</v>
      </c>
      <c r="L1129" s="137">
        <v>43191</v>
      </c>
      <c r="M1129" s="144">
        <f>H1129/3.3</f>
        <v>17.878787878787879</v>
      </c>
      <c r="N1129" s="144">
        <f>I1129/M1129</f>
        <v>887.0847457627118</v>
      </c>
    </row>
    <row r="1130" spans="1:14" hidden="1">
      <c r="A1130" s="143" t="s">
        <v>2</v>
      </c>
      <c r="B1130" s="143" t="s">
        <v>167</v>
      </c>
      <c r="C1130" s="143" t="s">
        <v>953</v>
      </c>
      <c r="D1130" s="143" t="s">
        <v>625</v>
      </c>
      <c r="E1130" s="143" t="s">
        <v>850</v>
      </c>
      <c r="F1130" s="143" t="str">
        <f>IF(H1130&lt;=60,"소형",IF((H1130&gt;60)*(H1130&lt;=85)=1,"중소형",IF((H1130&gt;85)*(H1130&lt;=102)=1,"중형",IF((H1130&gt;102)*(H1130&lt;=135)=1,"중대형","대형"))))</f>
        <v>중소형</v>
      </c>
      <c r="G1130" s="143" t="s">
        <v>1039</v>
      </c>
      <c r="H1130" s="143">
        <v>74</v>
      </c>
      <c r="I1130" s="144">
        <v>20450</v>
      </c>
      <c r="J1130" s="143">
        <v>55</v>
      </c>
      <c r="K1130" s="137">
        <v>42309</v>
      </c>
      <c r="L1130" s="137">
        <v>43191</v>
      </c>
      <c r="M1130" s="144">
        <f>H1130/3.3</f>
        <v>22.424242424242426</v>
      </c>
      <c r="N1130" s="144">
        <f>I1130/M1130</f>
        <v>911.95945945945937</v>
      </c>
    </row>
    <row r="1131" spans="1:14" hidden="1">
      <c r="A1131" s="143" t="s">
        <v>2</v>
      </c>
      <c r="B1131" s="143" t="s">
        <v>167</v>
      </c>
      <c r="C1131" s="143" t="s">
        <v>953</v>
      </c>
      <c r="D1131" s="143" t="s">
        <v>625</v>
      </c>
      <c r="E1131" s="143" t="s">
        <v>850</v>
      </c>
      <c r="F1131" s="143" t="str">
        <f>IF(H1131&lt;=60,"소형",IF((H1131&gt;60)*(H1131&lt;=85)=1,"중소형",IF((H1131&gt;85)*(H1131&lt;=102)=1,"중형",IF((H1131&gt;102)*(H1131&lt;=135)=1,"중대형","대형"))))</f>
        <v>중소형</v>
      </c>
      <c r="G1131" s="143" t="s">
        <v>1040</v>
      </c>
      <c r="H1131" s="143">
        <v>74</v>
      </c>
      <c r="I1131" s="144">
        <v>20450</v>
      </c>
      <c r="J1131" s="143">
        <v>56</v>
      </c>
      <c r="K1131" s="137">
        <v>42309</v>
      </c>
      <c r="L1131" s="137">
        <v>43191</v>
      </c>
      <c r="M1131" s="144">
        <f>H1131/3.3</f>
        <v>22.424242424242426</v>
      </c>
      <c r="N1131" s="144">
        <f>I1131/M1131</f>
        <v>911.95945945945937</v>
      </c>
    </row>
    <row r="1132" spans="1:14" hidden="1">
      <c r="A1132" s="143" t="s">
        <v>2</v>
      </c>
      <c r="B1132" s="143" t="s">
        <v>167</v>
      </c>
      <c r="C1132" s="143" t="s">
        <v>953</v>
      </c>
      <c r="D1132" s="143" t="s">
        <v>625</v>
      </c>
      <c r="E1132" s="143" t="s">
        <v>850</v>
      </c>
      <c r="F1132" s="143" t="str">
        <f>IF(H1132&lt;=60,"소형",IF((H1132&gt;60)*(H1132&lt;=85)=1,"중소형",IF((H1132&gt;85)*(H1132&lt;=102)=1,"중형",IF((H1132&gt;102)*(H1132&lt;=135)=1,"중대형","대형"))))</f>
        <v>중소형</v>
      </c>
      <c r="G1132" s="143" t="s">
        <v>984</v>
      </c>
      <c r="H1132" s="143">
        <v>84</v>
      </c>
      <c r="I1132" s="144">
        <v>23210</v>
      </c>
      <c r="J1132" s="143">
        <v>112</v>
      </c>
      <c r="K1132" s="137">
        <v>42309</v>
      </c>
      <c r="L1132" s="137">
        <v>43191</v>
      </c>
      <c r="M1132" s="144">
        <f>H1132/3.3</f>
        <v>25.454545454545457</v>
      </c>
      <c r="N1132" s="144">
        <f>I1132/M1132</f>
        <v>911.82142857142844</v>
      </c>
    </row>
    <row r="1133" spans="1:14" hidden="1">
      <c r="A1133" s="143" t="s">
        <v>2</v>
      </c>
      <c r="B1133" s="143" t="s">
        <v>173</v>
      </c>
      <c r="C1133" s="143" t="s">
        <v>955</v>
      </c>
      <c r="D1133" s="143" t="s">
        <v>500</v>
      </c>
      <c r="E1133" s="143" t="s">
        <v>855</v>
      </c>
      <c r="F1133" s="143" t="str">
        <f>IF(H1133&lt;=60,"소형",IF((H1133&gt;60)*(H1133&lt;=85)=1,"중소형",IF((H1133&gt;85)*(H1133&lt;=102)=1,"중형",IF((H1133&gt;102)*(H1133&lt;=135)=1,"중대형","대형"))))</f>
        <v>소형</v>
      </c>
      <c r="G1133" s="143" t="s">
        <v>1707</v>
      </c>
      <c r="H1133" s="143">
        <v>49</v>
      </c>
      <c r="I1133" s="144">
        <v>93774</v>
      </c>
      <c r="J1133" s="143">
        <v>23</v>
      </c>
      <c r="K1133" s="137">
        <v>42309</v>
      </c>
      <c r="L1133" s="137">
        <v>43191</v>
      </c>
      <c r="M1133" s="144">
        <f>H1133/3.3</f>
        <v>14.84848484848485</v>
      </c>
      <c r="N1133" s="144">
        <f>I1133/M1133</f>
        <v>6315.3918367346932</v>
      </c>
    </row>
    <row r="1134" spans="1:14" hidden="1">
      <c r="A1134" s="143" t="s">
        <v>2</v>
      </c>
      <c r="B1134" s="143" t="s">
        <v>173</v>
      </c>
      <c r="C1134" s="143" t="s">
        <v>955</v>
      </c>
      <c r="D1134" s="143" t="s">
        <v>500</v>
      </c>
      <c r="E1134" s="143" t="s">
        <v>855</v>
      </c>
      <c r="F1134" s="143" t="str">
        <f>IF(H1134&lt;=60,"소형",IF((H1134&gt;60)*(H1134&lt;=85)=1,"중소형",IF((H1134&gt;85)*(H1134&lt;=102)=1,"중형",IF((H1134&gt;102)*(H1134&lt;=135)=1,"중대형","대형"))))</f>
        <v>소형</v>
      </c>
      <c r="G1134" s="143" t="s">
        <v>1708</v>
      </c>
      <c r="H1134" s="143">
        <v>49</v>
      </c>
      <c r="I1134" s="144">
        <v>95605</v>
      </c>
      <c r="J1134" s="143">
        <v>44</v>
      </c>
      <c r="K1134" s="137">
        <v>42309</v>
      </c>
      <c r="L1134" s="137">
        <v>43191</v>
      </c>
      <c r="M1134" s="144">
        <f>H1134/3.3</f>
        <v>14.84848484848485</v>
      </c>
      <c r="N1134" s="144">
        <f>I1134/M1134</f>
        <v>6438.7040816326526</v>
      </c>
    </row>
    <row r="1135" spans="1:14" hidden="1">
      <c r="A1135" s="143" t="s">
        <v>2</v>
      </c>
      <c r="B1135" s="143" t="s">
        <v>173</v>
      </c>
      <c r="C1135" s="143" t="s">
        <v>955</v>
      </c>
      <c r="D1135" s="143" t="s">
        <v>500</v>
      </c>
      <c r="E1135" s="143" t="s">
        <v>855</v>
      </c>
      <c r="F1135" s="143" t="str">
        <f>IF(H1135&lt;=60,"소형",IF((H1135&gt;60)*(H1135&lt;=85)=1,"중소형",IF((H1135&gt;85)*(H1135&lt;=102)=1,"중형",IF((H1135&gt;102)*(H1135&lt;=135)=1,"중대형","대형"))))</f>
        <v>소형</v>
      </c>
      <c r="G1135" s="143" t="s">
        <v>1091</v>
      </c>
      <c r="H1135" s="143">
        <v>59</v>
      </c>
      <c r="I1135" s="144">
        <v>109614</v>
      </c>
      <c r="J1135" s="143">
        <v>48</v>
      </c>
      <c r="K1135" s="137">
        <v>42309</v>
      </c>
      <c r="L1135" s="137">
        <v>43191</v>
      </c>
      <c r="M1135" s="144">
        <f>H1135/3.3</f>
        <v>17.878787878787879</v>
      </c>
      <c r="N1135" s="144">
        <f>I1135/M1135</f>
        <v>6130.952542372881</v>
      </c>
    </row>
    <row r="1136" spans="1:14" hidden="1">
      <c r="A1136" s="143" t="s">
        <v>2</v>
      </c>
      <c r="B1136" s="143" t="s">
        <v>173</v>
      </c>
      <c r="C1136" s="143" t="s">
        <v>955</v>
      </c>
      <c r="D1136" s="143" t="s">
        <v>500</v>
      </c>
      <c r="E1136" s="143" t="s">
        <v>855</v>
      </c>
      <c r="F1136" s="143" t="str">
        <f>IF(H1136&lt;=60,"소형",IF((H1136&gt;60)*(H1136&lt;=85)=1,"중소형",IF((H1136&gt;85)*(H1136&lt;=102)=1,"중형",IF((H1136&gt;102)*(H1136&lt;=135)=1,"중대형","대형"))))</f>
        <v>중소형</v>
      </c>
      <c r="G1136" s="143" t="s">
        <v>1006</v>
      </c>
      <c r="H1136" s="143">
        <v>84</v>
      </c>
      <c r="I1136" s="144">
        <v>130781</v>
      </c>
      <c r="J1136" s="143">
        <v>82</v>
      </c>
      <c r="K1136" s="137">
        <v>42309</v>
      </c>
      <c r="L1136" s="137">
        <v>43191</v>
      </c>
      <c r="M1136" s="144">
        <f>H1136/3.3</f>
        <v>25.454545454545457</v>
      </c>
      <c r="N1136" s="144">
        <f>I1136/M1136</f>
        <v>5137.8249999999998</v>
      </c>
    </row>
    <row r="1137" spans="1:14" hidden="1">
      <c r="A1137" s="143" t="s">
        <v>2</v>
      </c>
      <c r="B1137" s="143" t="s">
        <v>173</v>
      </c>
      <c r="C1137" s="143" t="s">
        <v>955</v>
      </c>
      <c r="D1137" s="143" t="s">
        <v>500</v>
      </c>
      <c r="E1137" s="143" t="s">
        <v>855</v>
      </c>
      <c r="F1137" s="143" t="str">
        <f>IF(H1137&lt;=60,"소형",IF((H1137&gt;60)*(H1137&lt;=85)=1,"중소형",IF((H1137&gt;85)*(H1137&lt;=102)=1,"중형",IF((H1137&gt;102)*(H1137&lt;=135)=1,"중대형","대형"))))</f>
        <v>중소형</v>
      </c>
      <c r="G1137" s="143" t="s">
        <v>1021</v>
      </c>
      <c r="H1137" s="143">
        <v>84</v>
      </c>
      <c r="I1137" s="144">
        <v>130837</v>
      </c>
      <c r="J1137" s="143">
        <v>21</v>
      </c>
      <c r="K1137" s="137">
        <v>42309</v>
      </c>
      <c r="L1137" s="137">
        <v>43191</v>
      </c>
      <c r="M1137" s="144">
        <f>H1137/3.3</f>
        <v>25.454545454545457</v>
      </c>
      <c r="N1137" s="144">
        <f>I1137/M1137</f>
        <v>5140.0249999999996</v>
      </c>
    </row>
    <row r="1138" spans="1:14" hidden="1">
      <c r="A1138" s="143" t="s">
        <v>2</v>
      </c>
      <c r="B1138" s="143" t="s">
        <v>173</v>
      </c>
      <c r="C1138" s="143" t="s">
        <v>955</v>
      </c>
      <c r="D1138" s="143" t="s">
        <v>500</v>
      </c>
      <c r="E1138" s="143" t="s">
        <v>855</v>
      </c>
      <c r="F1138" s="143" t="str">
        <f>IF(H1138&lt;=60,"소형",IF((H1138&gt;60)*(H1138&lt;=85)=1,"중소형",IF((H1138&gt;85)*(H1138&lt;=102)=1,"중형",IF((H1138&gt;102)*(H1138&lt;=135)=1,"중대형","대형"))))</f>
        <v>중소형</v>
      </c>
      <c r="G1138" s="143" t="s">
        <v>1048</v>
      </c>
      <c r="H1138" s="143">
        <v>84</v>
      </c>
      <c r="I1138" s="144">
        <v>135620</v>
      </c>
      <c r="J1138" s="143">
        <v>61</v>
      </c>
      <c r="K1138" s="137">
        <v>42309</v>
      </c>
      <c r="L1138" s="137">
        <v>43191</v>
      </c>
      <c r="M1138" s="144">
        <f>H1138/3.3</f>
        <v>25.454545454545457</v>
      </c>
      <c r="N1138" s="144">
        <f>I1138/M1138</f>
        <v>5327.9285714285706</v>
      </c>
    </row>
    <row r="1139" spans="1:14" hidden="1">
      <c r="A1139" s="143" t="s">
        <v>2</v>
      </c>
      <c r="B1139" s="143" t="s">
        <v>173</v>
      </c>
      <c r="C1139" s="143" t="s">
        <v>955</v>
      </c>
      <c r="D1139" s="143" t="s">
        <v>500</v>
      </c>
      <c r="E1139" s="143" t="s">
        <v>855</v>
      </c>
      <c r="F1139" s="143" t="str">
        <f>IF(H1139&lt;=60,"소형",IF((H1139&gt;60)*(H1139&lt;=85)=1,"중소형",IF((H1139&gt;85)*(H1139&lt;=102)=1,"중형",IF((H1139&gt;102)*(H1139&lt;=135)=1,"중대형","대형"))))</f>
        <v>중소형</v>
      </c>
      <c r="G1139" s="143" t="s">
        <v>1052</v>
      </c>
      <c r="H1139" s="143">
        <v>84</v>
      </c>
      <c r="I1139" s="144">
        <v>138657</v>
      </c>
      <c r="J1139" s="143">
        <v>40</v>
      </c>
      <c r="K1139" s="137">
        <v>42309</v>
      </c>
      <c r="L1139" s="137">
        <v>43191</v>
      </c>
      <c r="M1139" s="144">
        <f>H1139/3.3</f>
        <v>25.454545454545457</v>
      </c>
      <c r="N1139" s="144">
        <f>I1139/M1139</f>
        <v>5447.239285714285</v>
      </c>
    </row>
    <row r="1140" spans="1:14" hidden="1">
      <c r="A1140" s="143" t="s">
        <v>2</v>
      </c>
      <c r="B1140" s="143" t="s">
        <v>173</v>
      </c>
      <c r="C1140" s="143" t="s">
        <v>955</v>
      </c>
      <c r="D1140" s="143" t="s">
        <v>500</v>
      </c>
      <c r="E1140" s="143" t="s">
        <v>855</v>
      </c>
      <c r="F1140" s="143" t="str">
        <f>IF(H1140&lt;=60,"소형",IF((H1140&gt;60)*(H1140&lt;=85)=1,"중소형",IF((H1140&gt;85)*(H1140&lt;=102)=1,"중형",IF((H1140&gt;102)*(H1140&lt;=135)=1,"중대형","대형"))))</f>
        <v>중대형</v>
      </c>
      <c r="G1140" s="143" t="s">
        <v>1440</v>
      </c>
      <c r="H1140" s="143">
        <v>103</v>
      </c>
      <c r="I1140" s="144">
        <v>154945</v>
      </c>
      <c r="J1140" s="143">
        <v>56</v>
      </c>
      <c r="K1140" s="137">
        <v>42309</v>
      </c>
      <c r="L1140" s="137">
        <v>43191</v>
      </c>
      <c r="M1140" s="144">
        <f>H1140/3.3</f>
        <v>31.212121212121215</v>
      </c>
      <c r="N1140" s="144">
        <f>I1140/M1140</f>
        <v>4964.2572815533977</v>
      </c>
    </row>
    <row r="1141" spans="1:14" hidden="1">
      <c r="A1141" s="143" t="s">
        <v>2</v>
      </c>
      <c r="B1141" s="143" t="s">
        <v>173</v>
      </c>
      <c r="C1141" s="143" t="s">
        <v>955</v>
      </c>
      <c r="D1141" s="143" t="s">
        <v>500</v>
      </c>
      <c r="E1141" s="143" t="s">
        <v>855</v>
      </c>
      <c r="F1141" s="143" t="str">
        <f>IF(H1141&lt;=60,"소형",IF((H1141&gt;60)*(H1141&lt;=85)=1,"중소형",IF((H1141&gt;85)*(H1141&lt;=102)=1,"중형",IF((H1141&gt;102)*(H1141&lt;=135)=1,"중대형","대형"))))</f>
        <v>중대형</v>
      </c>
      <c r="G1141" s="143" t="s">
        <v>1709</v>
      </c>
      <c r="H1141" s="143">
        <v>123</v>
      </c>
      <c r="I1141" s="144">
        <v>190406</v>
      </c>
      <c r="J1141" s="143">
        <v>19</v>
      </c>
      <c r="K1141" s="137">
        <v>42309</v>
      </c>
      <c r="L1141" s="137">
        <v>43191</v>
      </c>
      <c r="M1141" s="144">
        <f>H1141/3.3</f>
        <v>37.272727272727273</v>
      </c>
      <c r="N1141" s="144">
        <f>I1141/M1141</f>
        <v>5108.453658536585</v>
      </c>
    </row>
    <row r="1142" spans="1:14" hidden="1">
      <c r="A1142" s="143" t="s">
        <v>2</v>
      </c>
      <c r="B1142" s="143" t="s">
        <v>173</v>
      </c>
      <c r="C1142" s="143" t="s">
        <v>955</v>
      </c>
      <c r="D1142" s="143" t="s">
        <v>500</v>
      </c>
      <c r="E1142" s="143" t="s">
        <v>855</v>
      </c>
      <c r="F1142" s="143" t="str">
        <f>IF(H1142&lt;=60,"소형",IF((H1142&gt;60)*(H1142&lt;=85)=1,"중소형",IF((H1142&gt;85)*(H1142&lt;=102)=1,"중형",IF((H1142&gt;102)*(H1142&lt;=135)=1,"중대형","대형"))))</f>
        <v>대형</v>
      </c>
      <c r="G1142" s="143" t="s">
        <v>1710</v>
      </c>
      <c r="H1142" s="143">
        <v>142</v>
      </c>
      <c r="I1142" s="144">
        <v>207098</v>
      </c>
      <c r="J1142" s="143">
        <v>20</v>
      </c>
      <c r="K1142" s="137">
        <v>42309</v>
      </c>
      <c r="L1142" s="137">
        <v>43191</v>
      </c>
      <c r="M1142" s="144">
        <f>H1142/3.3</f>
        <v>43.030303030303031</v>
      </c>
      <c r="N1142" s="144">
        <f>I1142/M1142</f>
        <v>4812.8408450704228</v>
      </c>
    </row>
    <row r="1143" spans="1:14" hidden="1">
      <c r="A1143" s="143" t="s">
        <v>2</v>
      </c>
      <c r="B1143" s="143" t="s">
        <v>173</v>
      </c>
      <c r="C1143" s="143" t="s">
        <v>955</v>
      </c>
      <c r="D1143" s="143" t="s">
        <v>500</v>
      </c>
      <c r="E1143" s="143" t="s">
        <v>855</v>
      </c>
      <c r="F1143" s="143" t="str">
        <f>IF(H1143&lt;=60,"소형",IF((H1143&gt;60)*(H1143&lt;=85)=1,"중소형",IF((H1143&gt;85)*(H1143&lt;=102)=1,"중형",IF((H1143&gt;102)*(H1143&lt;=135)=1,"중대형","대형"))))</f>
        <v>대형</v>
      </c>
      <c r="G1143" s="143" t="s">
        <v>1711</v>
      </c>
      <c r="H1143" s="143">
        <v>160</v>
      </c>
      <c r="I1143" s="144" t="s">
        <v>3</v>
      </c>
      <c r="J1143" s="143">
        <v>1</v>
      </c>
      <c r="K1143" s="137">
        <v>42309</v>
      </c>
      <c r="L1143" s="137">
        <v>43191</v>
      </c>
      <c r="M1143" s="144">
        <f>H1143/3.3</f>
        <v>48.484848484848484</v>
      </c>
      <c r="N1143" s="144" t="e">
        <f>I1143/M1143</f>
        <v>#VALUE!</v>
      </c>
    </row>
    <row r="1144" spans="1:14" hidden="1">
      <c r="A1144" s="143" t="s">
        <v>2</v>
      </c>
      <c r="B1144" s="143" t="s">
        <v>173</v>
      </c>
      <c r="C1144" s="143" t="s">
        <v>955</v>
      </c>
      <c r="D1144" s="143" t="s">
        <v>500</v>
      </c>
      <c r="E1144" s="143" t="s">
        <v>855</v>
      </c>
      <c r="F1144" s="143" t="str">
        <f>IF(H1144&lt;=60,"소형",IF((H1144&gt;60)*(H1144&lt;=85)=1,"중소형",IF((H1144&gt;85)*(H1144&lt;=102)=1,"중형",IF((H1144&gt;102)*(H1144&lt;=135)=1,"중대형","대형"))))</f>
        <v>대형</v>
      </c>
      <c r="G1144" s="143" t="s">
        <v>1712</v>
      </c>
      <c r="H1144" s="143">
        <v>170</v>
      </c>
      <c r="I1144" s="144" t="s">
        <v>3</v>
      </c>
      <c r="J1144" s="143">
        <v>1</v>
      </c>
      <c r="K1144" s="137">
        <v>42309</v>
      </c>
      <c r="L1144" s="137">
        <v>43191</v>
      </c>
      <c r="M1144" s="144">
        <f>H1144/3.3</f>
        <v>51.515151515151516</v>
      </c>
      <c r="N1144" s="144" t="e">
        <f>I1144/M1144</f>
        <v>#VALUE!</v>
      </c>
    </row>
    <row r="1145" spans="1:14" hidden="1">
      <c r="A1145" s="143" t="s">
        <v>2</v>
      </c>
      <c r="B1145" s="143" t="s">
        <v>3582</v>
      </c>
      <c r="C1145" s="143" t="s">
        <v>952</v>
      </c>
      <c r="D1145" s="143" t="s">
        <v>558</v>
      </c>
      <c r="E1145" s="143" t="s">
        <v>597</v>
      </c>
      <c r="F1145" s="143" t="str">
        <f>IF(H1145&lt;=60,"소형",IF((H1145&gt;60)*(H1145&lt;=85)=1,"중소형",IF((H1145&gt;85)*(H1145&lt;=102)=1,"중형",IF((H1145&gt;102)*(H1145&lt;=135)=1,"중대형","대형"))))</f>
        <v>소형</v>
      </c>
      <c r="G1145" s="143" t="s">
        <v>1056</v>
      </c>
      <c r="H1145" s="143">
        <v>59</v>
      </c>
      <c r="I1145" s="144">
        <v>33230</v>
      </c>
      <c r="J1145" s="143">
        <v>58</v>
      </c>
      <c r="K1145" s="137">
        <v>42309</v>
      </c>
      <c r="L1145" s="137">
        <v>43191</v>
      </c>
      <c r="M1145" s="144">
        <f>H1145/3.3</f>
        <v>17.878787878787879</v>
      </c>
      <c r="N1145" s="144">
        <f>I1145/M1145</f>
        <v>1858.6271186440679</v>
      </c>
    </row>
    <row r="1146" spans="1:14" hidden="1">
      <c r="A1146" s="143" t="s">
        <v>2</v>
      </c>
      <c r="B1146" s="143" t="s">
        <v>178</v>
      </c>
      <c r="C1146" s="143" t="s">
        <v>952</v>
      </c>
      <c r="D1146" s="143" t="s">
        <v>558</v>
      </c>
      <c r="E1146" s="143" t="s">
        <v>597</v>
      </c>
      <c r="F1146" s="143" t="str">
        <f>IF(H1146&lt;=60,"소형",IF((H1146&gt;60)*(H1146&lt;=85)=1,"중소형",IF((H1146&gt;85)*(H1146&lt;=102)=1,"중형",IF((H1146&gt;102)*(H1146&lt;=135)=1,"중대형","대형"))))</f>
        <v>소형</v>
      </c>
      <c r="G1146" s="143" t="s">
        <v>1042</v>
      </c>
      <c r="H1146" s="143">
        <v>59</v>
      </c>
      <c r="I1146" s="144">
        <v>33510</v>
      </c>
      <c r="J1146" s="143">
        <v>29</v>
      </c>
      <c r="K1146" s="137">
        <v>42309</v>
      </c>
      <c r="L1146" s="137">
        <v>43191</v>
      </c>
      <c r="M1146" s="144">
        <f>H1146/3.3</f>
        <v>17.878787878787879</v>
      </c>
      <c r="N1146" s="144">
        <f>I1146/M1146</f>
        <v>1874.2881355932204</v>
      </c>
    </row>
    <row r="1147" spans="1:14" hidden="1">
      <c r="A1147" s="143" t="s">
        <v>2</v>
      </c>
      <c r="B1147" s="143" t="s">
        <v>178</v>
      </c>
      <c r="C1147" s="143" t="s">
        <v>952</v>
      </c>
      <c r="D1147" s="143" t="s">
        <v>558</v>
      </c>
      <c r="E1147" s="143" t="s">
        <v>597</v>
      </c>
      <c r="F1147" s="143" t="str">
        <f>IF(H1147&lt;=60,"소형",IF((H1147&gt;60)*(H1147&lt;=85)=1,"중소형",IF((H1147&gt;85)*(H1147&lt;=102)=1,"중형",IF((H1147&gt;102)*(H1147&lt;=135)=1,"중대형","대형"))))</f>
        <v>소형</v>
      </c>
      <c r="G1147" s="143" t="s">
        <v>1399</v>
      </c>
      <c r="H1147" s="143">
        <v>59</v>
      </c>
      <c r="I1147" s="144">
        <v>33380</v>
      </c>
      <c r="J1147" s="143">
        <v>29</v>
      </c>
      <c r="K1147" s="137">
        <v>42309</v>
      </c>
      <c r="L1147" s="137">
        <v>43191</v>
      </c>
      <c r="M1147" s="144">
        <f>H1147/3.3</f>
        <v>17.878787878787879</v>
      </c>
      <c r="N1147" s="144">
        <f>I1147/M1147</f>
        <v>1867.0169491525423</v>
      </c>
    </row>
    <row r="1148" spans="1:14" hidden="1">
      <c r="A1148" s="143" t="s">
        <v>2</v>
      </c>
      <c r="B1148" s="143" t="s">
        <v>178</v>
      </c>
      <c r="C1148" s="143" t="s">
        <v>952</v>
      </c>
      <c r="D1148" s="143" t="s">
        <v>558</v>
      </c>
      <c r="E1148" s="143" t="s">
        <v>597</v>
      </c>
      <c r="F1148" s="143" t="str">
        <f>IF(H1148&lt;=60,"소형",IF((H1148&gt;60)*(H1148&lt;=85)=1,"중소형",IF((H1148&gt;85)*(H1148&lt;=102)=1,"중형",IF((H1148&gt;102)*(H1148&lt;=135)=1,"중대형","대형"))))</f>
        <v>중소형</v>
      </c>
      <c r="G1148" s="143" t="s">
        <v>1025</v>
      </c>
      <c r="H1148" s="143">
        <v>73</v>
      </c>
      <c r="I1148" s="144">
        <v>38690</v>
      </c>
      <c r="J1148" s="143">
        <v>44</v>
      </c>
      <c r="K1148" s="137">
        <v>42309</v>
      </c>
      <c r="L1148" s="137">
        <v>43191</v>
      </c>
      <c r="M1148" s="144">
        <f>H1148/3.3</f>
        <v>22.121212121212121</v>
      </c>
      <c r="N1148" s="144">
        <f>I1148/M1148</f>
        <v>1749</v>
      </c>
    </row>
    <row r="1149" spans="1:14" hidden="1">
      <c r="A1149" s="143" t="s">
        <v>2</v>
      </c>
      <c r="B1149" s="143" t="s">
        <v>178</v>
      </c>
      <c r="C1149" s="143" t="s">
        <v>952</v>
      </c>
      <c r="D1149" s="143" t="s">
        <v>558</v>
      </c>
      <c r="E1149" s="143" t="s">
        <v>597</v>
      </c>
      <c r="F1149" s="143" t="str">
        <f>IF(H1149&lt;=60,"소형",IF((H1149&gt;60)*(H1149&lt;=85)=1,"중소형",IF((H1149&gt;85)*(H1149&lt;=102)=1,"중형",IF((H1149&gt;102)*(H1149&lt;=135)=1,"중대형","대형"))))</f>
        <v>중소형</v>
      </c>
      <c r="G1149" s="143" t="s">
        <v>1373</v>
      </c>
      <c r="H1149" s="143">
        <v>82</v>
      </c>
      <c r="I1149" s="144">
        <v>42900</v>
      </c>
      <c r="J1149" s="143">
        <v>20</v>
      </c>
      <c r="K1149" s="137">
        <v>42309</v>
      </c>
      <c r="L1149" s="137">
        <v>43191</v>
      </c>
      <c r="M1149" s="144">
        <f>H1149/3.3</f>
        <v>24.848484848484851</v>
      </c>
      <c r="N1149" s="144">
        <f>I1149/M1149</f>
        <v>1726.4634146341461</v>
      </c>
    </row>
    <row r="1150" spans="1:14" hidden="1">
      <c r="A1150" s="143" t="s">
        <v>2</v>
      </c>
      <c r="B1150" s="143" t="s">
        <v>178</v>
      </c>
      <c r="C1150" s="143" t="s">
        <v>952</v>
      </c>
      <c r="D1150" s="143" t="s">
        <v>558</v>
      </c>
      <c r="E1150" s="143" t="s">
        <v>597</v>
      </c>
      <c r="F1150" s="143" t="str">
        <f>IF(H1150&lt;=60,"소형",IF((H1150&gt;60)*(H1150&lt;=85)=1,"중소형",IF((H1150&gt;85)*(H1150&lt;=102)=1,"중형",IF((H1150&gt;102)*(H1150&lt;=135)=1,"중대형","대형"))))</f>
        <v>중소형</v>
      </c>
      <c r="G1150" s="143" t="s">
        <v>1722</v>
      </c>
      <c r="H1150" s="143">
        <v>81</v>
      </c>
      <c r="I1150" s="144">
        <v>42690</v>
      </c>
      <c r="J1150" s="143">
        <v>20</v>
      </c>
      <c r="K1150" s="137">
        <v>42309</v>
      </c>
      <c r="L1150" s="137">
        <v>43191</v>
      </c>
      <c r="M1150" s="144">
        <f>H1150/3.3</f>
        <v>24.545454545454547</v>
      </c>
      <c r="N1150" s="144">
        <f>I1150/M1150</f>
        <v>1739.2222222222222</v>
      </c>
    </row>
    <row r="1151" spans="1:14" hidden="1">
      <c r="A1151" s="143" t="s">
        <v>2</v>
      </c>
      <c r="B1151" s="143" t="s">
        <v>181</v>
      </c>
      <c r="C1151" s="143" t="s">
        <v>967</v>
      </c>
      <c r="D1151" s="143" t="s">
        <v>538</v>
      </c>
      <c r="E1151" s="143" t="s">
        <v>757</v>
      </c>
      <c r="F1151" s="143" t="str">
        <f>IF(H1151&lt;=60,"소형",IF((H1151&gt;60)*(H1151&lt;=85)=1,"중소형",IF((H1151&gt;85)*(H1151&lt;=102)=1,"중형",IF((H1151&gt;102)*(H1151&lt;=135)=1,"중대형","대형"))))</f>
        <v>중소형</v>
      </c>
      <c r="G1151" s="143" t="s">
        <v>1234</v>
      </c>
      <c r="H1151" s="143">
        <v>73</v>
      </c>
      <c r="I1151" s="144">
        <v>37700</v>
      </c>
      <c r="J1151" s="143">
        <v>629</v>
      </c>
      <c r="K1151" s="137">
        <v>42309</v>
      </c>
      <c r="L1151" s="137">
        <v>43191</v>
      </c>
      <c r="M1151" s="144">
        <f>H1151/3.3</f>
        <v>22.121212121212121</v>
      </c>
      <c r="N1151" s="144">
        <f>I1151/M1151</f>
        <v>1704.2465753424658</v>
      </c>
    </row>
    <row r="1152" spans="1:14" hidden="1">
      <c r="A1152" s="143" t="s">
        <v>2</v>
      </c>
      <c r="B1152" s="143" t="s">
        <v>181</v>
      </c>
      <c r="C1152" s="143" t="s">
        <v>967</v>
      </c>
      <c r="D1152" s="143" t="s">
        <v>538</v>
      </c>
      <c r="E1152" s="143" t="s">
        <v>757</v>
      </c>
      <c r="F1152" s="143" t="str">
        <f>IF(H1152&lt;=60,"소형",IF((H1152&gt;60)*(H1152&lt;=85)=1,"중소형",IF((H1152&gt;85)*(H1152&lt;=102)=1,"중형",IF((H1152&gt;102)*(H1152&lt;=135)=1,"중대형","대형"))))</f>
        <v>중소형</v>
      </c>
      <c r="G1152" s="143" t="s">
        <v>1235</v>
      </c>
      <c r="H1152" s="143">
        <v>73</v>
      </c>
      <c r="I1152" s="144">
        <v>37400</v>
      </c>
      <c r="J1152" s="143">
        <v>188</v>
      </c>
      <c r="K1152" s="137">
        <v>42309</v>
      </c>
      <c r="L1152" s="137">
        <v>43191</v>
      </c>
      <c r="M1152" s="144">
        <f>H1152/3.3</f>
        <v>22.121212121212121</v>
      </c>
      <c r="N1152" s="144">
        <f>I1152/M1152</f>
        <v>1690.6849315068494</v>
      </c>
    </row>
    <row r="1153" spans="1:14" hidden="1">
      <c r="A1153" s="143" t="s">
        <v>2</v>
      </c>
      <c r="B1153" s="143" t="s">
        <v>191</v>
      </c>
      <c r="C1153" s="143" t="s">
        <v>960</v>
      </c>
      <c r="D1153" s="143" t="s">
        <v>582</v>
      </c>
      <c r="E1153" s="143" t="s">
        <v>679</v>
      </c>
      <c r="F1153" s="143" t="str">
        <f>IF(H1153&lt;=60,"소형",IF((H1153&gt;60)*(H1153&lt;=85)=1,"중소형",IF((H1153&gt;85)*(H1153&lt;=102)=1,"중형",IF((H1153&gt;102)*(H1153&lt;=135)=1,"중대형","대형"))))</f>
        <v>중소형</v>
      </c>
      <c r="G1153" s="143" t="s">
        <v>1047</v>
      </c>
      <c r="H1153" s="143">
        <v>84</v>
      </c>
      <c r="I1153" s="144">
        <v>30221</v>
      </c>
      <c r="J1153" s="143">
        <v>552</v>
      </c>
      <c r="K1153" s="137">
        <v>42309</v>
      </c>
      <c r="L1153" s="137">
        <v>43191</v>
      </c>
      <c r="M1153" s="144">
        <f>H1153/3.3</f>
        <v>25.454545454545457</v>
      </c>
      <c r="N1153" s="144">
        <f>I1153/M1153</f>
        <v>1187.2535714285714</v>
      </c>
    </row>
    <row r="1154" spans="1:14" hidden="1">
      <c r="A1154" s="143" t="s">
        <v>2</v>
      </c>
      <c r="B1154" s="143" t="s">
        <v>191</v>
      </c>
      <c r="C1154" s="143" t="s">
        <v>960</v>
      </c>
      <c r="D1154" s="143" t="s">
        <v>582</v>
      </c>
      <c r="E1154" s="143" t="s">
        <v>679</v>
      </c>
      <c r="F1154" s="143" t="str">
        <f>IF(H1154&lt;=60,"소형",IF((H1154&gt;60)*(H1154&lt;=85)=1,"중소형",IF((H1154&gt;85)*(H1154&lt;=102)=1,"중형",IF((H1154&gt;102)*(H1154&lt;=135)=1,"중대형","대형"))))</f>
        <v>중소형</v>
      </c>
      <c r="G1154" s="143" t="s">
        <v>1029</v>
      </c>
      <c r="H1154" s="143">
        <v>84</v>
      </c>
      <c r="I1154" s="144">
        <v>30039</v>
      </c>
      <c r="J1154" s="143">
        <v>340</v>
      </c>
      <c r="K1154" s="137">
        <v>42309</v>
      </c>
      <c r="L1154" s="137">
        <v>43191</v>
      </c>
      <c r="M1154" s="144">
        <f>H1154/3.3</f>
        <v>25.454545454545457</v>
      </c>
      <c r="N1154" s="144">
        <f>I1154/M1154</f>
        <v>1180.1035714285713</v>
      </c>
    </row>
    <row r="1155" spans="1:14" hidden="1">
      <c r="A1155" s="143" t="s">
        <v>2</v>
      </c>
      <c r="B1155" s="143" t="s">
        <v>191</v>
      </c>
      <c r="C1155" s="143" t="s">
        <v>960</v>
      </c>
      <c r="D1155" s="143" t="s">
        <v>582</v>
      </c>
      <c r="E1155" s="143" t="s">
        <v>679</v>
      </c>
      <c r="F1155" s="143" t="str">
        <f>IF(H1155&lt;=60,"소형",IF((H1155&gt;60)*(H1155&lt;=85)=1,"중소형",IF((H1155&gt;85)*(H1155&lt;=102)=1,"중형",IF((H1155&gt;102)*(H1155&lt;=135)=1,"중대형","대형"))))</f>
        <v>중대형</v>
      </c>
      <c r="G1155" s="143" t="s">
        <v>1741</v>
      </c>
      <c r="H1155" s="143">
        <v>119</v>
      </c>
      <c r="I1155" s="144">
        <v>41351</v>
      </c>
      <c r="J1155" s="143">
        <v>146</v>
      </c>
      <c r="K1155" s="137">
        <v>42309</v>
      </c>
      <c r="L1155" s="137">
        <v>43191</v>
      </c>
      <c r="M1155" s="144">
        <f>H1155/3.3</f>
        <v>36.060606060606062</v>
      </c>
      <c r="N1155" s="144">
        <f>I1155/M1155</f>
        <v>1146.7084033613444</v>
      </c>
    </row>
    <row r="1156" spans="1:14" hidden="1">
      <c r="A1156" s="143" t="s">
        <v>2</v>
      </c>
      <c r="B1156" s="143" t="s">
        <v>191</v>
      </c>
      <c r="C1156" s="143" t="s">
        <v>960</v>
      </c>
      <c r="D1156" s="143" t="s">
        <v>582</v>
      </c>
      <c r="E1156" s="143" t="s">
        <v>679</v>
      </c>
      <c r="F1156" s="143" t="str">
        <f>IF(H1156&lt;=60,"소형",IF((H1156&gt;60)*(H1156&lt;=85)=1,"중소형",IF((H1156&gt;85)*(H1156&lt;=102)=1,"중형",IF((H1156&gt;102)*(H1156&lt;=135)=1,"중대형","대형"))))</f>
        <v>대형</v>
      </c>
      <c r="G1156" s="143" t="s">
        <v>1742</v>
      </c>
      <c r="H1156" s="143">
        <v>138</v>
      </c>
      <c r="I1156" s="144">
        <v>62878</v>
      </c>
      <c r="J1156" s="143">
        <v>1</v>
      </c>
      <c r="K1156" s="137">
        <v>42309</v>
      </c>
      <c r="L1156" s="137">
        <v>43191</v>
      </c>
      <c r="M1156" s="144">
        <f>H1156/3.3</f>
        <v>41.81818181818182</v>
      </c>
      <c r="N1156" s="144">
        <f>I1156/M1156</f>
        <v>1503.604347826087</v>
      </c>
    </row>
    <row r="1157" spans="1:14" hidden="1">
      <c r="A1157" s="143" t="s">
        <v>2</v>
      </c>
      <c r="B1157" s="143" t="s">
        <v>191</v>
      </c>
      <c r="C1157" s="143" t="s">
        <v>960</v>
      </c>
      <c r="D1157" s="143" t="s">
        <v>582</v>
      </c>
      <c r="E1157" s="143" t="s">
        <v>679</v>
      </c>
      <c r="F1157" s="143" t="str">
        <f>IF(H1157&lt;=60,"소형",IF((H1157&gt;60)*(H1157&lt;=85)=1,"중소형",IF((H1157&gt;85)*(H1157&lt;=102)=1,"중형",IF((H1157&gt;102)*(H1157&lt;=135)=1,"중대형","대형"))))</f>
        <v>대형</v>
      </c>
      <c r="G1157" s="143" t="s">
        <v>1743</v>
      </c>
      <c r="H1157" s="143">
        <v>141</v>
      </c>
      <c r="I1157" s="144">
        <v>64082</v>
      </c>
      <c r="J1157" s="143">
        <v>1</v>
      </c>
      <c r="K1157" s="137">
        <v>42309</v>
      </c>
      <c r="L1157" s="137">
        <v>43191</v>
      </c>
      <c r="M1157" s="144">
        <f>H1157/3.3</f>
        <v>42.727272727272727</v>
      </c>
      <c r="N1157" s="144">
        <f>I1157/M1157</f>
        <v>1499.7914893617021</v>
      </c>
    </row>
    <row r="1158" spans="1:14" hidden="1">
      <c r="A1158" s="143" t="s">
        <v>2</v>
      </c>
      <c r="B1158" s="143" t="s">
        <v>191</v>
      </c>
      <c r="C1158" s="143" t="s">
        <v>960</v>
      </c>
      <c r="D1158" s="143" t="s">
        <v>582</v>
      </c>
      <c r="E1158" s="143" t="s">
        <v>679</v>
      </c>
      <c r="F1158" s="143" t="str">
        <f>IF(H1158&lt;=60,"소형",IF((H1158&gt;60)*(H1158&lt;=85)=1,"중소형",IF((H1158&gt;85)*(H1158&lt;=102)=1,"중형",IF((H1158&gt;102)*(H1158&lt;=135)=1,"중대형","대형"))))</f>
        <v>대형</v>
      </c>
      <c r="G1158" s="143" t="s">
        <v>1744</v>
      </c>
      <c r="H1158" s="143">
        <v>142</v>
      </c>
      <c r="I1158" s="144">
        <v>64388</v>
      </c>
      <c r="J1158" s="143">
        <v>1</v>
      </c>
      <c r="K1158" s="137">
        <v>42309</v>
      </c>
      <c r="L1158" s="137">
        <v>43191</v>
      </c>
      <c r="M1158" s="144">
        <f>H1158/3.3</f>
        <v>43.030303030303031</v>
      </c>
      <c r="N1158" s="144">
        <f>I1158/M1158</f>
        <v>1496.3408450704226</v>
      </c>
    </row>
    <row r="1159" spans="1:14" hidden="1">
      <c r="A1159" s="143" t="s">
        <v>2</v>
      </c>
      <c r="B1159" s="143" t="s">
        <v>186</v>
      </c>
      <c r="C1159" s="143" t="s">
        <v>954</v>
      </c>
      <c r="D1159" s="143" t="s">
        <v>581</v>
      </c>
      <c r="E1159" s="143" t="s">
        <v>595</v>
      </c>
      <c r="F1159" s="143" t="str">
        <f>IF(H1159&lt;=60,"소형",IF((H1159&gt;60)*(H1159&lt;=85)=1,"중소형",IF((H1159&gt;85)*(H1159&lt;=102)=1,"중형",IF((H1159&gt;102)*(H1159&lt;=135)=1,"중대형","대형"))))</f>
        <v>중형</v>
      </c>
      <c r="G1159" s="143" t="s">
        <v>1295</v>
      </c>
      <c r="H1159" s="143">
        <v>99</v>
      </c>
      <c r="I1159" s="144">
        <v>37880</v>
      </c>
      <c r="J1159" s="143">
        <v>45</v>
      </c>
      <c r="K1159" s="137">
        <v>42339</v>
      </c>
      <c r="L1159" s="137">
        <v>43191</v>
      </c>
      <c r="M1159" s="144">
        <f>H1159/3.3</f>
        <v>30</v>
      </c>
      <c r="N1159" s="144">
        <f>I1159/M1159</f>
        <v>1262.6666666666667</v>
      </c>
    </row>
    <row r="1160" spans="1:14" hidden="1">
      <c r="A1160" s="143" t="s">
        <v>2</v>
      </c>
      <c r="B1160" s="143" t="s">
        <v>186</v>
      </c>
      <c r="C1160" s="143" t="s">
        <v>954</v>
      </c>
      <c r="D1160" s="143" t="s">
        <v>581</v>
      </c>
      <c r="E1160" s="143" t="s">
        <v>595</v>
      </c>
      <c r="F1160" s="143" t="str">
        <f>IF(H1160&lt;=60,"소형",IF((H1160&gt;60)*(H1160&lt;=85)=1,"중소형",IF((H1160&gt;85)*(H1160&lt;=102)=1,"중형",IF((H1160&gt;102)*(H1160&lt;=135)=1,"중대형","대형"))))</f>
        <v>중형</v>
      </c>
      <c r="G1160" s="143" t="s">
        <v>1230</v>
      </c>
      <c r="H1160" s="143">
        <v>99</v>
      </c>
      <c r="I1160" s="144">
        <v>37880</v>
      </c>
      <c r="J1160" s="143">
        <v>49</v>
      </c>
      <c r="K1160" s="137">
        <v>42339</v>
      </c>
      <c r="L1160" s="137">
        <v>43191</v>
      </c>
      <c r="M1160" s="144">
        <f>H1160/3.3</f>
        <v>30</v>
      </c>
      <c r="N1160" s="144">
        <f>I1160/M1160</f>
        <v>1262.6666666666667</v>
      </c>
    </row>
    <row r="1161" spans="1:14" hidden="1">
      <c r="A1161" s="143" t="s">
        <v>2</v>
      </c>
      <c r="B1161" s="143" t="s">
        <v>186</v>
      </c>
      <c r="C1161" s="143" t="s">
        <v>954</v>
      </c>
      <c r="D1161" s="143" t="s">
        <v>581</v>
      </c>
      <c r="E1161" s="143" t="s">
        <v>595</v>
      </c>
      <c r="F1161" s="143" t="str">
        <f>IF(H1161&lt;=60,"소형",IF((H1161&gt;60)*(H1161&lt;=85)=1,"중소형",IF((H1161&gt;85)*(H1161&lt;=102)=1,"중형",IF((H1161&gt;102)*(H1161&lt;=135)=1,"중대형","대형"))))</f>
        <v>중형</v>
      </c>
      <c r="G1161" s="143" t="s">
        <v>1734</v>
      </c>
      <c r="H1161" s="143">
        <v>99</v>
      </c>
      <c r="I1161" s="144">
        <v>37180</v>
      </c>
      <c r="J1161" s="143">
        <v>74</v>
      </c>
      <c r="K1161" s="137">
        <v>42339</v>
      </c>
      <c r="L1161" s="137">
        <v>43191</v>
      </c>
      <c r="M1161" s="144">
        <f>H1161/3.3</f>
        <v>30</v>
      </c>
      <c r="N1161" s="144">
        <f>I1161/M1161</f>
        <v>1239.3333333333333</v>
      </c>
    </row>
    <row r="1162" spans="1:14" hidden="1">
      <c r="A1162" s="143" t="s">
        <v>2</v>
      </c>
      <c r="B1162" s="143" t="s">
        <v>186</v>
      </c>
      <c r="C1162" s="143" t="s">
        <v>954</v>
      </c>
      <c r="D1162" s="143" t="s">
        <v>581</v>
      </c>
      <c r="E1162" s="143" t="s">
        <v>595</v>
      </c>
      <c r="F1162" s="143" t="str">
        <f>IF(H1162&lt;=60,"소형",IF((H1162&gt;60)*(H1162&lt;=85)=1,"중소형",IF((H1162&gt;85)*(H1162&lt;=102)=1,"중형",IF((H1162&gt;102)*(H1162&lt;=135)=1,"중대형","대형"))))</f>
        <v>중형</v>
      </c>
      <c r="G1162" s="143" t="s">
        <v>1735</v>
      </c>
      <c r="H1162" s="143">
        <v>99</v>
      </c>
      <c r="I1162" s="144">
        <v>37880</v>
      </c>
      <c r="J1162" s="143">
        <v>25</v>
      </c>
      <c r="K1162" s="137">
        <v>42339</v>
      </c>
      <c r="L1162" s="137">
        <v>43191</v>
      </c>
      <c r="M1162" s="144">
        <f>H1162/3.3</f>
        <v>30</v>
      </c>
      <c r="N1162" s="144">
        <f>I1162/M1162</f>
        <v>1262.6666666666667</v>
      </c>
    </row>
    <row r="1163" spans="1:14" hidden="1">
      <c r="A1163" s="143" t="s">
        <v>2</v>
      </c>
      <c r="B1163" s="143" t="s">
        <v>186</v>
      </c>
      <c r="C1163" s="143" t="s">
        <v>954</v>
      </c>
      <c r="D1163" s="143" t="s">
        <v>581</v>
      </c>
      <c r="E1163" s="143" t="s">
        <v>595</v>
      </c>
      <c r="F1163" s="143" t="str">
        <f>IF(H1163&lt;=60,"소형",IF((H1163&gt;60)*(H1163&lt;=85)=1,"중소형",IF((H1163&gt;85)*(H1163&lt;=102)=1,"중형",IF((H1163&gt;102)*(H1163&lt;=135)=1,"중대형","대형"))))</f>
        <v>중대형</v>
      </c>
      <c r="G1163" s="143" t="s">
        <v>1315</v>
      </c>
      <c r="H1163" s="143">
        <v>110</v>
      </c>
      <c r="I1163" s="144">
        <v>41580</v>
      </c>
      <c r="J1163" s="143">
        <v>45</v>
      </c>
      <c r="K1163" s="137">
        <v>42339</v>
      </c>
      <c r="L1163" s="137">
        <v>43191</v>
      </c>
      <c r="M1163" s="144">
        <f>H1163/3.3</f>
        <v>33.333333333333336</v>
      </c>
      <c r="N1163" s="144">
        <f>I1163/M1163</f>
        <v>1247.3999999999999</v>
      </c>
    </row>
    <row r="1164" spans="1:14" hidden="1">
      <c r="A1164" s="143" t="s">
        <v>2</v>
      </c>
      <c r="B1164" s="143" t="s">
        <v>186</v>
      </c>
      <c r="C1164" s="143" t="s">
        <v>954</v>
      </c>
      <c r="D1164" s="143" t="s">
        <v>581</v>
      </c>
      <c r="E1164" s="143" t="s">
        <v>595</v>
      </c>
      <c r="F1164" s="143" t="str">
        <f>IF(H1164&lt;=60,"소형",IF((H1164&gt;60)*(H1164&lt;=85)=1,"중소형",IF((H1164&gt;85)*(H1164&lt;=102)=1,"중형",IF((H1164&gt;102)*(H1164&lt;=135)=1,"중대형","대형"))))</f>
        <v>대형</v>
      </c>
      <c r="G1164" s="143" t="s">
        <v>1736</v>
      </c>
      <c r="H1164" s="143">
        <v>143</v>
      </c>
      <c r="I1164" s="144">
        <v>68380</v>
      </c>
      <c r="J1164" s="143">
        <v>2</v>
      </c>
      <c r="K1164" s="137">
        <v>42339</v>
      </c>
      <c r="L1164" s="137">
        <v>43191</v>
      </c>
      <c r="M1164" s="144">
        <f>H1164/3.3</f>
        <v>43.333333333333336</v>
      </c>
      <c r="N1164" s="144">
        <f>I1164/M1164</f>
        <v>1578</v>
      </c>
    </row>
    <row r="1165" spans="1:14" hidden="1">
      <c r="A1165" s="143" t="s">
        <v>2</v>
      </c>
      <c r="B1165" s="143" t="s">
        <v>187</v>
      </c>
      <c r="C1165" s="143" t="s">
        <v>954</v>
      </c>
      <c r="D1165" s="143" t="s">
        <v>581</v>
      </c>
      <c r="E1165" s="143" t="s">
        <v>595</v>
      </c>
      <c r="F1165" s="143" t="str">
        <f>IF(H1165&lt;=60,"소형",IF((H1165&gt;60)*(H1165&lt;=85)=1,"중소형",IF((H1165&gt;85)*(H1165&lt;=102)=1,"중형",IF((H1165&gt;102)*(H1165&lt;=135)=1,"중대형","대형"))))</f>
        <v>중형</v>
      </c>
      <c r="G1165" s="143" t="s">
        <v>1451</v>
      </c>
      <c r="H1165" s="143">
        <v>99</v>
      </c>
      <c r="I1165" s="144">
        <v>37980</v>
      </c>
      <c r="J1165" s="143">
        <v>63</v>
      </c>
      <c r="K1165" s="137">
        <v>42339</v>
      </c>
      <c r="L1165" s="137">
        <v>43191</v>
      </c>
      <c r="M1165" s="144">
        <f>H1165/3.3</f>
        <v>30</v>
      </c>
      <c r="N1165" s="144">
        <f>I1165/M1165</f>
        <v>1266</v>
      </c>
    </row>
    <row r="1166" spans="1:14" hidden="1">
      <c r="A1166" s="143" t="s">
        <v>2</v>
      </c>
      <c r="B1166" s="143" t="s">
        <v>187</v>
      </c>
      <c r="C1166" s="143" t="s">
        <v>954</v>
      </c>
      <c r="D1166" s="143" t="s">
        <v>581</v>
      </c>
      <c r="E1166" s="143" t="s">
        <v>595</v>
      </c>
      <c r="F1166" s="143" t="str">
        <f>IF(H1166&lt;=60,"소형",IF((H1166&gt;60)*(H1166&lt;=85)=1,"중소형",IF((H1166&gt;85)*(H1166&lt;=102)=1,"중형",IF((H1166&gt;102)*(H1166&lt;=135)=1,"중대형","대형"))))</f>
        <v>중형</v>
      </c>
      <c r="G1166" s="143" t="s">
        <v>1420</v>
      </c>
      <c r="H1166" s="143">
        <v>99</v>
      </c>
      <c r="I1166" s="144">
        <v>37980</v>
      </c>
      <c r="J1166" s="143">
        <v>71</v>
      </c>
      <c r="K1166" s="137">
        <v>42339</v>
      </c>
      <c r="L1166" s="137">
        <v>43191</v>
      </c>
      <c r="M1166" s="144">
        <f>H1166/3.3</f>
        <v>30</v>
      </c>
      <c r="N1166" s="144">
        <f>I1166/M1166</f>
        <v>1266</v>
      </c>
    </row>
    <row r="1167" spans="1:14" hidden="1">
      <c r="A1167" s="143" t="s">
        <v>2</v>
      </c>
      <c r="B1167" s="143" t="s">
        <v>187</v>
      </c>
      <c r="C1167" s="143" t="s">
        <v>954</v>
      </c>
      <c r="D1167" s="143" t="s">
        <v>581</v>
      </c>
      <c r="E1167" s="143" t="s">
        <v>595</v>
      </c>
      <c r="F1167" s="143" t="str">
        <f>IF(H1167&lt;=60,"소형",IF((H1167&gt;60)*(H1167&lt;=85)=1,"중소형",IF((H1167&gt;85)*(H1167&lt;=102)=1,"중형",IF((H1167&gt;102)*(H1167&lt;=135)=1,"중대형","대형"))))</f>
        <v>중형</v>
      </c>
      <c r="G1167" s="143" t="s">
        <v>1734</v>
      </c>
      <c r="H1167" s="143">
        <v>99</v>
      </c>
      <c r="I1167" s="144">
        <v>37280</v>
      </c>
      <c r="J1167" s="143">
        <v>71</v>
      </c>
      <c r="K1167" s="137">
        <v>42339</v>
      </c>
      <c r="L1167" s="137">
        <v>43191</v>
      </c>
      <c r="M1167" s="144">
        <f>H1167/3.3</f>
        <v>30</v>
      </c>
      <c r="N1167" s="144">
        <f>I1167/M1167</f>
        <v>1242.6666666666667</v>
      </c>
    </row>
    <row r="1168" spans="1:14" hidden="1">
      <c r="A1168" s="143" t="s">
        <v>2</v>
      </c>
      <c r="B1168" s="143" t="s">
        <v>187</v>
      </c>
      <c r="C1168" s="143" t="s">
        <v>954</v>
      </c>
      <c r="D1168" s="143" t="s">
        <v>581</v>
      </c>
      <c r="E1168" s="143" t="s">
        <v>595</v>
      </c>
      <c r="F1168" s="143" t="str">
        <f>IF(H1168&lt;=60,"소형",IF((H1168&gt;60)*(H1168&lt;=85)=1,"중소형",IF((H1168&gt;85)*(H1168&lt;=102)=1,"중형",IF((H1168&gt;102)*(H1168&lt;=135)=1,"중대형","대형"))))</f>
        <v>중대형</v>
      </c>
      <c r="G1168" s="143" t="s">
        <v>1315</v>
      </c>
      <c r="H1168" s="143">
        <v>110</v>
      </c>
      <c r="I1168" s="144">
        <v>41680</v>
      </c>
      <c r="J1168" s="143">
        <v>63</v>
      </c>
      <c r="K1168" s="137">
        <v>42339</v>
      </c>
      <c r="L1168" s="137">
        <v>43191</v>
      </c>
      <c r="M1168" s="144">
        <f>H1168/3.3</f>
        <v>33.333333333333336</v>
      </c>
      <c r="N1168" s="144">
        <f>I1168/M1168</f>
        <v>1250.3999999999999</v>
      </c>
    </row>
    <row r="1169" spans="1:14" hidden="1">
      <c r="A1169" s="143" t="s">
        <v>2</v>
      </c>
      <c r="B1169" s="143" t="s">
        <v>187</v>
      </c>
      <c r="C1169" s="143" t="s">
        <v>954</v>
      </c>
      <c r="D1169" s="143" t="s">
        <v>581</v>
      </c>
      <c r="E1169" s="143" t="s">
        <v>595</v>
      </c>
      <c r="F1169" s="143" t="str">
        <f>IF(H1169&lt;=60,"소형",IF((H1169&gt;60)*(H1169&lt;=85)=1,"중소형",IF((H1169&gt;85)*(H1169&lt;=102)=1,"중형",IF((H1169&gt;102)*(H1169&lt;=135)=1,"중대형","대형"))))</f>
        <v>대형</v>
      </c>
      <c r="G1169" s="143" t="s">
        <v>1737</v>
      </c>
      <c r="H1169" s="143">
        <v>143</v>
      </c>
      <c r="I1169" s="144">
        <v>68580</v>
      </c>
      <c r="J1169" s="143">
        <v>2</v>
      </c>
      <c r="K1169" s="137">
        <v>42339</v>
      </c>
      <c r="L1169" s="137">
        <v>43191</v>
      </c>
      <c r="M1169" s="144">
        <f>H1169/3.3</f>
        <v>43.333333333333336</v>
      </c>
      <c r="N1169" s="144">
        <f>I1169/M1169</f>
        <v>1582.6153846153845</v>
      </c>
    </row>
    <row r="1170" spans="1:14" hidden="1">
      <c r="A1170" s="143" t="s">
        <v>2</v>
      </c>
      <c r="B1170" s="143" t="s">
        <v>158</v>
      </c>
      <c r="C1170" s="143" t="s">
        <v>957</v>
      </c>
      <c r="D1170" s="143" t="s">
        <v>483</v>
      </c>
      <c r="E1170" s="143" t="s">
        <v>845</v>
      </c>
      <c r="F1170" s="143" t="str">
        <f>IF(H1170&lt;=60,"소형",IF((H1170&gt;60)*(H1170&lt;=85)=1,"중소형",IF((H1170&gt;85)*(H1170&lt;=102)=1,"중형",IF((H1170&gt;102)*(H1170&lt;=135)=1,"중대형","대형"))))</f>
        <v>소형</v>
      </c>
      <c r="G1170" s="143" t="s">
        <v>1693</v>
      </c>
      <c r="H1170" s="143">
        <v>39</v>
      </c>
      <c r="I1170" s="144" t="s">
        <v>3</v>
      </c>
      <c r="J1170" s="143">
        <v>57</v>
      </c>
      <c r="K1170" s="137">
        <v>42339</v>
      </c>
      <c r="L1170" s="137">
        <v>43191</v>
      </c>
      <c r="M1170" s="144">
        <f>H1170/3.3</f>
        <v>11.818181818181818</v>
      </c>
      <c r="N1170" s="144" t="e">
        <f>I1170/M1170</f>
        <v>#VALUE!</v>
      </c>
    </row>
    <row r="1171" spans="1:14" hidden="1">
      <c r="A1171" s="143" t="s">
        <v>2</v>
      </c>
      <c r="B1171" s="143" t="s">
        <v>158</v>
      </c>
      <c r="C1171" s="143" t="s">
        <v>957</v>
      </c>
      <c r="D1171" s="143" t="s">
        <v>483</v>
      </c>
      <c r="E1171" s="143" t="s">
        <v>845</v>
      </c>
      <c r="F1171" s="143" t="str">
        <f>IF(H1171&lt;=60,"소형",IF((H1171&gt;60)*(H1171&lt;=85)=1,"중소형",IF((H1171&gt;85)*(H1171&lt;=102)=1,"중형",IF((H1171&gt;102)*(H1171&lt;=135)=1,"중대형","대형"))))</f>
        <v>소형</v>
      </c>
      <c r="G1171" s="143" t="s">
        <v>985</v>
      </c>
      <c r="H1171" s="143">
        <v>59</v>
      </c>
      <c r="I1171" s="144">
        <v>22530</v>
      </c>
      <c r="J1171" s="143">
        <v>140</v>
      </c>
      <c r="K1171" s="137">
        <v>42339</v>
      </c>
      <c r="L1171" s="137">
        <v>43191</v>
      </c>
      <c r="M1171" s="144">
        <f>H1171/3.3</f>
        <v>17.878787878787879</v>
      </c>
      <c r="N1171" s="144">
        <f>I1171/M1171</f>
        <v>1260.1525423728813</v>
      </c>
    </row>
    <row r="1172" spans="1:14" hidden="1">
      <c r="A1172" s="143" t="s">
        <v>2</v>
      </c>
      <c r="B1172" s="143" t="s">
        <v>158</v>
      </c>
      <c r="C1172" s="143" t="s">
        <v>957</v>
      </c>
      <c r="D1172" s="143" t="s">
        <v>483</v>
      </c>
      <c r="E1172" s="143" t="s">
        <v>845</v>
      </c>
      <c r="F1172" s="143" t="str">
        <f>IF(H1172&lt;=60,"소형",IF((H1172&gt;60)*(H1172&lt;=85)=1,"중소형",IF((H1172&gt;85)*(H1172&lt;=102)=1,"중형",IF((H1172&gt;102)*(H1172&lt;=135)=1,"중대형","대형"))))</f>
        <v>소형</v>
      </c>
      <c r="G1172" s="143" t="s">
        <v>986</v>
      </c>
      <c r="H1172" s="143">
        <v>59</v>
      </c>
      <c r="I1172" s="144">
        <v>22500</v>
      </c>
      <c r="J1172" s="143">
        <v>76</v>
      </c>
      <c r="K1172" s="137">
        <v>42339</v>
      </c>
      <c r="L1172" s="137">
        <v>43191</v>
      </c>
      <c r="M1172" s="144">
        <f>H1172/3.3</f>
        <v>17.878787878787879</v>
      </c>
      <c r="N1172" s="144">
        <f>I1172/M1172</f>
        <v>1258.4745762711864</v>
      </c>
    </row>
    <row r="1173" spans="1:14" hidden="1">
      <c r="A1173" s="143" t="s">
        <v>2</v>
      </c>
      <c r="B1173" s="143" t="s">
        <v>158</v>
      </c>
      <c r="C1173" s="143" t="s">
        <v>957</v>
      </c>
      <c r="D1173" s="143" t="s">
        <v>483</v>
      </c>
      <c r="E1173" s="143" t="s">
        <v>845</v>
      </c>
      <c r="F1173" s="143" t="str">
        <f>IF(H1173&lt;=60,"소형",IF((H1173&gt;60)*(H1173&lt;=85)=1,"중소형",IF((H1173&gt;85)*(H1173&lt;=102)=1,"중형",IF((H1173&gt;102)*(H1173&lt;=135)=1,"중대형","대형"))))</f>
        <v>중소형</v>
      </c>
      <c r="G1173" s="143" t="s">
        <v>1047</v>
      </c>
      <c r="H1173" s="143">
        <v>84</v>
      </c>
      <c r="I1173" s="144">
        <v>29810</v>
      </c>
      <c r="J1173" s="143">
        <v>152</v>
      </c>
      <c r="K1173" s="137">
        <v>42339</v>
      </c>
      <c r="L1173" s="137">
        <v>43191</v>
      </c>
      <c r="M1173" s="144">
        <f>H1173/3.3</f>
        <v>25.454545454545457</v>
      </c>
      <c r="N1173" s="144">
        <f>I1173/M1173</f>
        <v>1171.1071428571427</v>
      </c>
    </row>
    <row r="1174" spans="1:14" hidden="1">
      <c r="A1174" s="143" t="s">
        <v>2</v>
      </c>
      <c r="B1174" s="143" t="s">
        <v>158</v>
      </c>
      <c r="C1174" s="143" t="s">
        <v>957</v>
      </c>
      <c r="D1174" s="143" t="s">
        <v>483</v>
      </c>
      <c r="E1174" s="143" t="s">
        <v>845</v>
      </c>
      <c r="F1174" s="143" t="str">
        <f>IF(H1174&lt;=60,"소형",IF((H1174&gt;60)*(H1174&lt;=85)=1,"중소형",IF((H1174&gt;85)*(H1174&lt;=102)=1,"중형",IF((H1174&gt;102)*(H1174&lt;=135)=1,"중대형","대형"))))</f>
        <v>중소형</v>
      </c>
      <c r="G1174" s="143" t="s">
        <v>1013</v>
      </c>
      <c r="H1174" s="143">
        <v>84</v>
      </c>
      <c r="I1174" s="144">
        <v>29810</v>
      </c>
      <c r="J1174" s="143">
        <v>109</v>
      </c>
      <c r="K1174" s="137">
        <v>42339</v>
      </c>
      <c r="L1174" s="137">
        <v>43191</v>
      </c>
      <c r="M1174" s="144">
        <f>H1174/3.3</f>
        <v>25.454545454545457</v>
      </c>
      <c r="N1174" s="144">
        <f>I1174/M1174</f>
        <v>1171.1071428571427</v>
      </c>
    </row>
    <row r="1175" spans="1:14" hidden="1">
      <c r="A1175" s="143" t="s">
        <v>2</v>
      </c>
      <c r="B1175" s="143" t="s">
        <v>158</v>
      </c>
      <c r="C1175" s="143" t="s">
        <v>957</v>
      </c>
      <c r="D1175" s="143" t="s">
        <v>483</v>
      </c>
      <c r="E1175" s="143" t="s">
        <v>845</v>
      </c>
      <c r="F1175" s="143" t="str">
        <f>IF(H1175&lt;=60,"소형",IF((H1175&gt;60)*(H1175&lt;=85)=1,"중소형",IF((H1175&gt;85)*(H1175&lt;=102)=1,"중형",IF((H1175&gt;102)*(H1175&lt;=135)=1,"중대형","대형"))))</f>
        <v>중소형</v>
      </c>
      <c r="G1175" s="143" t="s">
        <v>1014</v>
      </c>
      <c r="H1175" s="143">
        <v>84</v>
      </c>
      <c r="I1175" s="144">
        <v>29630</v>
      </c>
      <c r="J1175" s="143">
        <v>114</v>
      </c>
      <c r="K1175" s="137">
        <v>42339</v>
      </c>
      <c r="L1175" s="137">
        <v>43191</v>
      </c>
      <c r="M1175" s="144">
        <f>H1175/3.3</f>
        <v>25.454545454545457</v>
      </c>
      <c r="N1175" s="144">
        <f>I1175/M1175</f>
        <v>1164.0357142857142</v>
      </c>
    </row>
    <row r="1176" spans="1:14" hidden="1">
      <c r="A1176" s="143" t="s">
        <v>2</v>
      </c>
      <c r="B1176" s="143" t="s">
        <v>164</v>
      </c>
      <c r="C1176" s="143" t="s">
        <v>964</v>
      </c>
      <c r="D1176" s="143" t="s">
        <v>724</v>
      </c>
      <c r="E1176" s="143" t="s">
        <v>848</v>
      </c>
      <c r="F1176" s="143" t="str">
        <f>IF(H1176&lt;=60,"소형",IF((H1176&gt;60)*(H1176&lt;=85)=1,"중소형",IF((H1176&gt;85)*(H1176&lt;=102)=1,"중형",IF((H1176&gt;102)*(H1176&lt;=135)=1,"중대형","대형"))))</f>
        <v>중소형</v>
      </c>
      <c r="G1176" s="143" t="s">
        <v>1179</v>
      </c>
      <c r="H1176" s="143">
        <v>74</v>
      </c>
      <c r="I1176" s="144">
        <v>21150</v>
      </c>
      <c r="J1176" s="143">
        <v>131</v>
      </c>
      <c r="K1176" s="137">
        <v>42339</v>
      </c>
      <c r="L1176" s="137">
        <v>43191</v>
      </c>
      <c r="M1176" s="144">
        <f>H1176/3.3</f>
        <v>22.424242424242426</v>
      </c>
      <c r="N1176" s="144">
        <f>I1176/M1176</f>
        <v>943.17567567567562</v>
      </c>
    </row>
    <row r="1177" spans="1:14" hidden="1">
      <c r="A1177" s="143" t="s">
        <v>2</v>
      </c>
      <c r="B1177" s="143" t="s">
        <v>164</v>
      </c>
      <c r="C1177" s="143" t="s">
        <v>964</v>
      </c>
      <c r="D1177" s="143" t="s">
        <v>724</v>
      </c>
      <c r="E1177" s="143" t="s">
        <v>848</v>
      </c>
      <c r="F1177" s="143" t="str">
        <f>IF(H1177&lt;=60,"소형",IF((H1177&gt;60)*(H1177&lt;=85)=1,"중소형",IF((H1177&gt;85)*(H1177&lt;=102)=1,"중형",IF((H1177&gt;102)*(H1177&lt;=135)=1,"중대형","대형"))))</f>
        <v>중소형</v>
      </c>
      <c r="G1177" s="143" t="s">
        <v>1038</v>
      </c>
      <c r="H1177" s="143">
        <v>84</v>
      </c>
      <c r="I1177" s="144">
        <v>23880</v>
      </c>
      <c r="J1177" s="143">
        <v>126</v>
      </c>
      <c r="K1177" s="137">
        <v>42339</v>
      </c>
      <c r="L1177" s="137">
        <v>43191</v>
      </c>
      <c r="M1177" s="144">
        <f>H1177/3.3</f>
        <v>25.454545454545457</v>
      </c>
      <c r="N1177" s="144">
        <f>I1177/M1177</f>
        <v>938.14285714285711</v>
      </c>
    </row>
    <row r="1178" spans="1:14" hidden="1">
      <c r="A1178" s="143" t="s">
        <v>2</v>
      </c>
      <c r="B1178" s="143" t="s">
        <v>164</v>
      </c>
      <c r="C1178" s="143" t="s">
        <v>964</v>
      </c>
      <c r="D1178" s="143" t="s">
        <v>724</v>
      </c>
      <c r="E1178" s="143" t="s">
        <v>848</v>
      </c>
      <c r="F1178" s="143" t="str">
        <f>IF(H1178&lt;=60,"소형",IF((H1178&gt;60)*(H1178&lt;=85)=1,"중소형",IF((H1178&gt;85)*(H1178&lt;=102)=1,"중형",IF((H1178&gt;102)*(H1178&lt;=135)=1,"중대형","대형"))))</f>
        <v>중소형</v>
      </c>
      <c r="G1178" s="143" t="s">
        <v>1013</v>
      </c>
      <c r="H1178" s="143">
        <v>84</v>
      </c>
      <c r="I1178" s="144">
        <v>24150</v>
      </c>
      <c r="J1178" s="143">
        <v>152</v>
      </c>
      <c r="K1178" s="137">
        <v>42339</v>
      </c>
      <c r="L1178" s="137">
        <v>43191</v>
      </c>
      <c r="M1178" s="144">
        <f>H1178/3.3</f>
        <v>25.454545454545457</v>
      </c>
      <c r="N1178" s="144">
        <f>I1178/M1178</f>
        <v>948.74999999999989</v>
      </c>
    </row>
    <row r="1179" spans="1:14" hidden="1">
      <c r="A1179" s="143" t="s">
        <v>2</v>
      </c>
      <c r="B1179" s="143" t="s">
        <v>1701</v>
      </c>
      <c r="C1179" s="143" t="s">
        <v>955</v>
      </c>
      <c r="D1179" s="143" t="s">
        <v>570</v>
      </c>
      <c r="E1179" s="143" t="s">
        <v>851</v>
      </c>
      <c r="F1179" s="143" t="str">
        <f>IF(H1179&lt;=60,"소형",IF((H1179&gt;60)*(H1179&lt;=85)=1,"중소형",IF((H1179&gt;85)*(H1179&lt;=102)=1,"중형",IF((H1179&gt;102)*(H1179&lt;=135)=1,"중대형","대형"))))</f>
        <v>소형</v>
      </c>
      <c r="G1179" s="143" t="s">
        <v>1041</v>
      </c>
      <c r="H1179" s="143">
        <v>59</v>
      </c>
      <c r="I1179" s="144">
        <v>57190</v>
      </c>
      <c r="J1179" s="143">
        <v>86</v>
      </c>
      <c r="K1179" s="137">
        <v>42339</v>
      </c>
      <c r="L1179" s="137">
        <v>43191</v>
      </c>
      <c r="M1179" s="144">
        <f>H1179/3.3</f>
        <v>17.878787878787879</v>
      </c>
      <c r="N1179" s="144">
        <f>I1179/M1179</f>
        <v>3198.7627118644068</v>
      </c>
    </row>
    <row r="1180" spans="1:14" hidden="1">
      <c r="A1180" s="143" t="s">
        <v>2</v>
      </c>
      <c r="B1180" s="143" t="s">
        <v>3569</v>
      </c>
      <c r="C1180" s="143" t="s">
        <v>955</v>
      </c>
      <c r="D1180" s="143" t="s">
        <v>570</v>
      </c>
      <c r="E1180" s="143" t="s">
        <v>851</v>
      </c>
      <c r="F1180" s="143" t="str">
        <f>IF(H1180&lt;=60,"소형",IF((H1180&gt;60)*(H1180&lt;=85)=1,"중소형",IF((H1180&gt;85)*(H1180&lt;=102)=1,"중형",IF((H1180&gt;102)*(H1180&lt;=135)=1,"중대형","대형"))))</f>
        <v>소형</v>
      </c>
      <c r="G1180" s="143" t="s">
        <v>1042</v>
      </c>
      <c r="H1180" s="143">
        <v>59</v>
      </c>
      <c r="I1180" s="144">
        <v>57190</v>
      </c>
      <c r="J1180" s="143">
        <v>72</v>
      </c>
      <c r="K1180" s="137">
        <v>42339</v>
      </c>
      <c r="L1180" s="137">
        <v>43191</v>
      </c>
      <c r="M1180" s="144">
        <f>H1180/3.3</f>
        <v>17.878787878787879</v>
      </c>
      <c r="N1180" s="144">
        <f>I1180/M1180</f>
        <v>3198.7627118644068</v>
      </c>
    </row>
    <row r="1181" spans="1:14" hidden="1">
      <c r="A1181" s="143" t="s">
        <v>2</v>
      </c>
      <c r="B1181" s="143" t="s">
        <v>1701</v>
      </c>
      <c r="C1181" s="143" t="s">
        <v>955</v>
      </c>
      <c r="D1181" s="143" t="s">
        <v>570</v>
      </c>
      <c r="E1181" s="143" t="s">
        <v>851</v>
      </c>
      <c r="F1181" s="143" t="str">
        <f>IF(H1181&lt;=60,"소형",IF((H1181&gt;60)*(H1181&lt;=85)=1,"중소형",IF((H1181&gt;85)*(H1181&lt;=102)=1,"중형",IF((H1181&gt;102)*(H1181&lt;=135)=1,"중대형","대형"))))</f>
        <v>중소형</v>
      </c>
      <c r="G1181" s="143" t="s">
        <v>1047</v>
      </c>
      <c r="H1181" s="143">
        <v>84</v>
      </c>
      <c r="I1181" s="144">
        <v>70620</v>
      </c>
      <c r="J1181" s="143">
        <v>255</v>
      </c>
      <c r="K1181" s="137">
        <v>42339</v>
      </c>
      <c r="L1181" s="137">
        <v>43191</v>
      </c>
      <c r="M1181" s="144">
        <f>H1181/3.3</f>
        <v>25.454545454545457</v>
      </c>
      <c r="N1181" s="144">
        <f>I1181/M1181</f>
        <v>2774.3571428571427</v>
      </c>
    </row>
    <row r="1182" spans="1:14" hidden="1">
      <c r="A1182" s="143" t="s">
        <v>2</v>
      </c>
      <c r="B1182" s="143" t="s">
        <v>1701</v>
      </c>
      <c r="C1182" s="143" t="s">
        <v>955</v>
      </c>
      <c r="D1182" s="143" t="s">
        <v>570</v>
      </c>
      <c r="E1182" s="143" t="s">
        <v>851</v>
      </c>
      <c r="F1182" s="143" t="str">
        <f>IF(H1182&lt;=60,"소형",IF((H1182&gt;60)*(H1182&lt;=85)=1,"중소형",IF((H1182&gt;85)*(H1182&lt;=102)=1,"중형",IF((H1182&gt;102)*(H1182&lt;=135)=1,"중대형","대형"))))</f>
        <v>중소형</v>
      </c>
      <c r="G1182" s="143" t="s">
        <v>1013</v>
      </c>
      <c r="H1182" s="143">
        <v>84</v>
      </c>
      <c r="I1182" s="144">
        <v>70620</v>
      </c>
      <c r="J1182" s="143">
        <v>19</v>
      </c>
      <c r="K1182" s="137">
        <v>42339</v>
      </c>
      <c r="L1182" s="137">
        <v>43191</v>
      </c>
      <c r="M1182" s="144">
        <f>H1182/3.3</f>
        <v>25.454545454545457</v>
      </c>
      <c r="N1182" s="144">
        <f>I1182/M1182</f>
        <v>2774.3571428571427</v>
      </c>
    </row>
    <row r="1183" spans="1:14" hidden="1">
      <c r="A1183" s="143" t="s">
        <v>2</v>
      </c>
      <c r="B1183" s="143" t="s">
        <v>1701</v>
      </c>
      <c r="C1183" s="143" t="s">
        <v>955</v>
      </c>
      <c r="D1183" s="143" t="s">
        <v>570</v>
      </c>
      <c r="E1183" s="143" t="s">
        <v>851</v>
      </c>
      <c r="F1183" s="143" t="str">
        <f>IF(H1183&lt;=60,"소형",IF((H1183&gt;60)*(H1183&lt;=85)=1,"중소형",IF((H1183&gt;85)*(H1183&lt;=102)=1,"중형",IF((H1183&gt;102)*(H1183&lt;=135)=1,"중대형","대형"))))</f>
        <v>중소형</v>
      </c>
      <c r="G1183" s="143" t="s">
        <v>1044</v>
      </c>
      <c r="H1183" s="143">
        <v>84</v>
      </c>
      <c r="I1183" s="144">
        <v>70620</v>
      </c>
      <c r="J1183" s="143">
        <v>98</v>
      </c>
      <c r="K1183" s="137">
        <v>42339</v>
      </c>
      <c r="L1183" s="137">
        <v>43191</v>
      </c>
      <c r="M1183" s="144">
        <f>H1183/3.3</f>
        <v>25.454545454545457</v>
      </c>
      <c r="N1183" s="144">
        <f>I1183/M1183</f>
        <v>2774.3571428571427</v>
      </c>
    </row>
    <row r="1184" spans="1:14" hidden="1">
      <c r="A1184" s="143" t="s">
        <v>2</v>
      </c>
      <c r="B1184" s="143" t="s">
        <v>1701</v>
      </c>
      <c r="C1184" s="143" t="s">
        <v>955</v>
      </c>
      <c r="D1184" s="143" t="s">
        <v>570</v>
      </c>
      <c r="E1184" s="143" t="s">
        <v>851</v>
      </c>
      <c r="F1184" s="143" t="str">
        <f>IF(H1184&lt;=60,"소형",IF((H1184&gt;60)*(H1184&lt;=85)=1,"중소형",IF((H1184&gt;85)*(H1184&lt;=102)=1,"중형",IF((H1184&gt;102)*(H1184&lt;=135)=1,"중대형","대형"))))</f>
        <v>중소형</v>
      </c>
      <c r="G1184" s="143" t="s">
        <v>1128</v>
      </c>
      <c r="H1184" s="143">
        <v>84</v>
      </c>
      <c r="I1184" s="144">
        <v>70620</v>
      </c>
      <c r="J1184" s="143">
        <v>114</v>
      </c>
      <c r="K1184" s="137">
        <v>42339</v>
      </c>
      <c r="L1184" s="137">
        <v>43191</v>
      </c>
      <c r="M1184" s="144">
        <f>H1184/3.3</f>
        <v>25.454545454545457</v>
      </c>
      <c r="N1184" s="144">
        <f>I1184/M1184</f>
        <v>2774.3571428571427</v>
      </c>
    </row>
    <row r="1185" spans="1:14" hidden="1">
      <c r="A1185" s="143" t="s">
        <v>2</v>
      </c>
      <c r="B1185" s="143" t="s">
        <v>1701</v>
      </c>
      <c r="C1185" s="143" t="s">
        <v>955</v>
      </c>
      <c r="D1185" s="143" t="s">
        <v>570</v>
      </c>
      <c r="E1185" s="143" t="s">
        <v>851</v>
      </c>
      <c r="F1185" s="143" t="str">
        <f>IF(H1185&lt;=60,"소형",IF((H1185&gt;60)*(H1185&lt;=85)=1,"중소형",IF((H1185&gt;85)*(H1185&lt;=102)=1,"중형",IF((H1185&gt;102)*(H1185&lt;=135)=1,"중대형","대형"))))</f>
        <v>중대형</v>
      </c>
      <c r="G1185" s="143" t="s">
        <v>1702</v>
      </c>
      <c r="H1185" s="143">
        <v>123</v>
      </c>
      <c r="I1185" s="144">
        <v>91900</v>
      </c>
      <c r="J1185" s="143">
        <v>24</v>
      </c>
      <c r="K1185" s="137">
        <v>42339</v>
      </c>
      <c r="L1185" s="137">
        <v>43191</v>
      </c>
      <c r="M1185" s="144">
        <f>H1185/3.3</f>
        <v>37.272727272727273</v>
      </c>
      <c r="N1185" s="144">
        <f>I1185/M1185</f>
        <v>2465.6097560975609</v>
      </c>
    </row>
    <row r="1186" spans="1:14" hidden="1">
      <c r="A1186" s="143" t="s">
        <v>2</v>
      </c>
      <c r="B1186" s="143" t="s">
        <v>171</v>
      </c>
      <c r="C1186" s="143" t="s">
        <v>954</v>
      </c>
      <c r="D1186" s="143" t="s">
        <v>545</v>
      </c>
      <c r="E1186" s="143" t="s">
        <v>546</v>
      </c>
      <c r="F1186" s="143" t="str">
        <f>IF(H1186&lt;=60,"소형",IF((H1186&gt;60)*(H1186&lt;=85)=1,"중소형",IF((H1186&gt;85)*(H1186&lt;=102)=1,"중형",IF((H1186&gt;102)*(H1186&lt;=135)=1,"중대형","대형"))))</f>
        <v>소형</v>
      </c>
      <c r="G1186" s="143" t="s">
        <v>1056</v>
      </c>
      <c r="H1186" s="143">
        <v>59</v>
      </c>
      <c r="I1186" s="144">
        <v>17470</v>
      </c>
      <c r="J1186" s="143">
        <v>174</v>
      </c>
      <c r="K1186" s="137">
        <v>42339</v>
      </c>
      <c r="L1186" s="137">
        <v>43191</v>
      </c>
      <c r="M1186" s="144">
        <f>H1186/3.3</f>
        <v>17.878787878787879</v>
      </c>
      <c r="N1186" s="144">
        <f>I1186/M1186</f>
        <v>977.13559322033893</v>
      </c>
    </row>
    <row r="1187" spans="1:14" hidden="1">
      <c r="A1187" s="143" t="s">
        <v>2</v>
      </c>
      <c r="B1187" s="143" t="s">
        <v>171</v>
      </c>
      <c r="C1187" s="143" t="s">
        <v>954</v>
      </c>
      <c r="D1187" s="143" t="s">
        <v>545</v>
      </c>
      <c r="E1187" s="143" t="s">
        <v>546</v>
      </c>
      <c r="F1187" s="143" t="str">
        <f>IF(H1187&lt;=60,"소형",IF((H1187&gt;60)*(H1187&lt;=85)=1,"중소형",IF((H1187&gt;85)*(H1187&lt;=102)=1,"중형",IF((H1187&gt;102)*(H1187&lt;=135)=1,"중대형","대형"))))</f>
        <v>소형</v>
      </c>
      <c r="G1187" s="143" t="s">
        <v>1272</v>
      </c>
      <c r="H1187" s="143">
        <v>59</v>
      </c>
      <c r="I1187" s="144">
        <v>17320</v>
      </c>
      <c r="J1187" s="143">
        <v>70</v>
      </c>
      <c r="K1187" s="137">
        <v>42339</v>
      </c>
      <c r="L1187" s="137">
        <v>43191</v>
      </c>
      <c r="M1187" s="144">
        <f>H1187/3.3</f>
        <v>17.878787878787879</v>
      </c>
      <c r="N1187" s="144">
        <f>I1187/M1187</f>
        <v>968.74576271186436</v>
      </c>
    </row>
    <row r="1188" spans="1:14" hidden="1">
      <c r="A1188" s="143" t="s">
        <v>2</v>
      </c>
      <c r="B1188" s="143" t="s">
        <v>171</v>
      </c>
      <c r="C1188" s="143" t="s">
        <v>954</v>
      </c>
      <c r="D1188" s="143" t="s">
        <v>545</v>
      </c>
      <c r="E1188" s="143" t="s">
        <v>546</v>
      </c>
      <c r="F1188" s="143" t="str">
        <f>IF(H1188&lt;=60,"소형",IF((H1188&gt;60)*(H1188&lt;=85)=1,"중소형",IF((H1188&gt;85)*(H1188&lt;=102)=1,"중형",IF((H1188&gt;102)*(H1188&lt;=135)=1,"중대형","대형"))))</f>
        <v>중소형</v>
      </c>
      <c r="G1188" s="143" t="s">
        <v>1006</v>
      </c>
      <c r="H1188" s="143">
        <v>84</v>
      </c>
      <c r="I1188" s="144">
        <v>23660</v>
      </c>
      <c r="J1188" s="143">
        <v>92</v>
      </c>
      <c r="K1188" s="137">
        <v>42339</v>
      </c>
      <c r="L1188" s="137">
        <v>43191</v>
      </c>
      <c r="M1188" s="144">
        <f>H1188/3.3</f>
        <v>25.454545454545457</v>
      </c>
      <c r="N1188" s="144">
        <f>I1188/M1188</f>
        <v>929.49999999999989</v>
      </c>
    </row>
    <row r="1189" spans="1:14" hidden="1">
      <c r="A1189" s="143" t="s">
        <v>2</v>
      </c>
      <c r="B1189" s="143" t="s">
        <v>171</v>
      </c>
      <c r="C1189" s="143" t="s">
        <v>954</v>
      </c>
      <c r="D1189" s="143" t="s">
        <v>545</v>
      </c>
      <c r="E1189" s="143" t="s">
        <v>546</v>
      </c>
      <c r="F1189" s="143" t="str">
        <f>IF(H1189&lt;=60,"소형",IF((H1189&gt;60)*(H1189&lt;=85)=1,"중소형",IF((H1189&gt;85)*(H1189&lt;=102)=1,"중형",IF((H1189&gt;102)*(H1189&lt;=135)=1,"중대형","대형"))))</f>
        <v>중소형</v>
      </c>
      <c r="G1189" s="143" t="s">
        <v>1021</v>
      </c>
      <c r="H1189" s="143">
        <v>84</v>
      </c>
      <c r="I1189" s="144">
        <v>23780</v>
      </c>
      <c r="J1189" s="143">
        <v>60</v>
      </c>
      <c r="K1189" s="137">
        <v>42339</v>
      </c>
      <c r="L1189" s="137">
        <v>43191</v>
      </c>
      <c r="M1189" s="144">
        <f>H1189/3.3</f>
        <v>25.454545454545457</v>
      </c>
      <c r="N1189" s="144">
        <f>I1189/M1189</f>
        <v>934.21428571428567</v>
      </c>
    </row>
    <row r="1190" spans="1:14" hidden="1">
      <c r="A1190" s="143" t="s">
        <v>2</v>
      </c>
      <c r="B1190" s="143" t="s">
        <v>171</v>
      </c>
      <c r="C1190" s="143" t="s">
        <v>954</v>
      </c>
      <c r="D1190" s="143" t="s">
        <v>545</v>
      </c>
      <c r="E1190" s="143" t="s">
        <v>546</v>
      </c>
      <c r="F1190" s="143" t="str">
        <f>IF(H1190&lt;=60,"소형",IF((H1190&gt;60)*(H1190&lt;=85)=1,"중소형",IF((H1190&gt;85)*(H1190&lt;=102)=1,"중형",IF((H1190&gt;102)*(H1190&lt;=135)=1,"중대형","대형"))))</f>
        <v>중형</v>
      </c>
      <c r="G1190" s="143" t="s">
        <v>1348</v>
      </c>
      <c r="H1190" s="143">
        <v>99</v>
      </c>
      <c r="I1190" s="144">
        <v>29720</v>
      </c>
      <c r="J1190" s="143">
        <v>20</v>
      </c>
      <c r="K1190" s="137">
        <v>42339</v>
      </c>
      <c r="L1190" s="137">
        <v>43191</v>
      </c>
      <c r="M1190" s="144">
        <f>H1190/3.3</f>
        <v>30</v>
      </c>
      <c r="N1190" s="144">
        <f>I1190/M1190</f>
        <v>990.66666666666663</v>
      </c>
    </row>
    <row r="1191" spans="1:14" hidden="1">
      <c r="A1191" s="143" t="s">
        <v>2</v>
      </c>
      <c r="B1191" s="143" t="s">
        <v>177</v>
      </c>
      <c r="C1191" s="143" t="s">
        <v>952</v>
      </c>
      <c r="D1191" s="143" t="s">
        <v>520</v>
      </c>
      <c r="E1191" s="143" t="s">
        <v>549</v>
      </c>
      <c r="F1191" s="143" t="str">
        <f>IF(H1191&lt;=60,"소형",IF((H1191&gt;60)*(H1191&lt;=85)=1,"중소형",IF((H1191&gt;85)*(H1191&lt;=102)=1,"중형",IF((H1191&gt;102)*(H1191&lt;=135)=1,"중대형","대형"))))</f>
        <v>중형</v>
      </c>
      <c r="G1191" s="143" t="s">
        <v>1534</v>
      </c>
      <c r="H1191" s="143">
        <v>102</v>
      </c>
      <c r="I1191" s="144">
        <v>41610</v>
      </c>
      <c r="J1191" s="143">
        <v>190</v>
      </c>
      <c r="K1191" s="137">
        <v>42339</v>
      </c>
      <c r="L1191" s="137">
        <v>43191</v>
      </c>
      <c r="M1191" s="144">
        <f>H1191/3.3</f>
        <v>30.90909090909091</v>
      </c>
      <c r="N1191" s="144">
        <f>I1191/M1191</f>
        <v>1346.2058823529412</v>
      </c>
    </row>
    <row r="1192" spans="1:14" hidden="1">
      <c r="A1192" s="143" t="s">
        <v>2</v>
      </c>
      <c r="B1192" s="143" t="s">
        <v>3581</v>
      </c>
      <c r="C1192" s="143" t="s">
        <v>952</v>
      </c>
      <c r="D1192" s="143" t="s">
        <v>520</v>
      </c>
      <c r="E1192" s="143" t="s">
        <v>549</v>
      </c>
      <c r="F1192" s="143" t="str">
        <f>IF(H1192&lt;=60,"소형",IF((H1192&gt;60)*(H1192&lt;=85)=1,"중소형",IF((H1192&gt;85)*(H1192&lt;=102)=1,"중형",IF((H1192&gt;102)*(H1192&lt;=135)=1,"중대형","대형"))))</f>
        <v>중형</v>
      </c>
      <c r="G1192" s="143" t="s">
        <v>1360</v>
      </c>
      <c r="H1192" s="143">
        <v>102</v>
      </c>
      <c r="I1192" s="144">
        <v>41470</v>
      </c>
      <c r="J1192" s="143">
        <v>47</v>
      </c>
      <c r="K1192" s="137">
        <v>42339</v>
      </c>
      <c r="L1192" s="137">
        <v>43191</v>
      </c>
      <c r="M1192" s="144">
        <f>H1192/3.3</f>
        <v>30.90909090909091</v>
      </c>
      <c r="N1192" s="144">
        <f>I1192/M1192</f>
        <v>1341.6764705882354</v>
      </c>
    </row>
    <row r="1193" spans="1:14" hidden="1">
      <c r="A1193" s="143" t="s">
        <v>2</v>
      </c>
      <c r="B1193" s="143" t="s">
        <v>177</v>
      </c>
      <c r="C1193" s="143" t="s">
        <v>952</v>
      </c>
      <c r="D1193" s="143" t="s">
        <v>520</v>
      </c>
      <c r="E1193" s="143" t="s">
        <v>549</v>
      </c>
      <c r="F1193" s="143" t="str">
        <f>IF(H1193&lt;=60,"소형",IF((H1193&gt;60)*(H1193&lt;=85)=1,"중소형",IF((H1193&gt;85)*(H1193&lt;=102)=1,"중형",IF((H1193&gt;102)*(H1193&lt;=135)=1,"중대형","대형"))))</f>
        <v>중대형</v>
      </c>
      <c r="G1193" s="143" t="s">
        <v>1720</v>
      </c>
      <c r="H1193" s="143">
        <v>119</v>
      </c>
      <c r="I1193" s="144">
        <v>46190</v>
      </c>
      <c r="J1193" s="143">
        <v>157</v>
      </c>
      <c r="K1193" s="137">
        <v>42339</v>
      </c>
      <c r="L1193" s="137">
        <v>43191</v>
      </c>
      <c r="M1193" s="144">
        <f>H1193/3.3</f>
        <v>36.060606060606062</v>
      </c>
      <c r="N1193" s="144">
        <f>I1193/M1193</f>
        <v>1280.8991596638655</v>
      </c>
    </row>
    <row r="1194" spans="1:14" hidden="1">
      <c r="A1194" s="143" t="s">
        <v>2</v>
      </c>
      <c r="B1194" s="143" t="s">
        <v>177</v>
      </c>
      <c r="C1194" s="143" t="s">
        <v>952</v>
      </c>
      <c r="D1194" s="143" t="s">
        <v>520</v>
      </c>
      <c r="E1194" s="143" t="s">
        <v>549</v>
      </c>
      <c r="F1194" s="143" t="str">
        <f>IF(H1194&lt;=60,"소형",IF((H1194&gt;60)*(H1194&lt;=85)=1,"중소형",IF((H1194&gt;85)*(H1194&lt;=102)=1,"중형",IF((H1194&gt;102)*(H1194&lt;=135)=1,"중대형","대형"))))</f>
        <v>중대형</v>
      </c>
      <c r="G1194" s="143" t="s">
        <v>1721</v>
      </c>
      <c r="H1194" s="143">
        <v>119</v>
      </c>
      <c r="I1194" s="144">
        <v>46110</v>
      </c>
      <c r="J1194" s="143">
        <v>21</v>
      </c>
      <c r="K1194" s="137">
        <v>42339</v>
      </c>
      <c r="L1194" s="137">
        <v>43191</v>
      </c>
      <c r="M1194" s="144">
        <f>H1194/3.3</f>
        <v>36.060606060606062</v>
      </c>
      <c r="N1194" s="144">
        <f>I1194/M1194</f>
        <v>1278.6806722689075</v>
      </c>
    </row>
    <row r="1195" spans="1:14" hidden="1">
      <c r="A1195" s="143" t="s">
        <v>2</v>
      </c>
      <c r="B1195" s="143" t="s">
        <v>188</v>
      </c>
      <c r="C1195" s="143" t="s">
        <v>964</v>
      </c>
      <c r="D1195" s="143" t="s">
        <v>617</v>
      </c>
      <c r="E1195" s="143" t="s">
        <v>858</v>
      </c>
      <c r="F1195" s="143" t="str">
        <f>IF(H1195&lt;=60,"소형",IF((H1195&gt;60)*(H1195&lt;=85)=1,"중소형",IF((H1195&gt;85)*(H1195&lt;=102)=1,"중형",IF((H1195&gt;102)*(H1195&lt;=135)=1,"중대형","대형"))))</f>
        <v>중소형</v>
      </c>
      <c r="G1195" s="143" t="s">
        <v>1001</v>
      </c>
      <c r="H1195" s="143">
        <v>84</v>
      </c>
      <c r="I1195" s="144">
        <v>25400</v>
      </c>
      <c r="J1195" s="143">
        <v>402</v>
      </c>
      <c r="K1195" s="137">
        <v>42339</v>
      </c>
      <c r="L1195" s="137">
        <v>43191</v>
      </c>
      <c r="M1195" s="144">
        <f>H1195/3.3</f>
        <v>25.454545454545457</v>
      </c>
      <c r="N1195" s="144">
        <f>I1195/M1195</f>
        <v>997.85714285714278</v>
      </c>
    </row>
    <row r="1196" spans="1:14" hidden="1">
      <c r="A1196" s="143" t="s">
        <v>2</v>
      </c>
      <c r="B1196" s="143" t="s">
        <v>188</v>
      </c>
      <c r="C1196" s="143" t="s">
        <v>964</v>
      </c>
      <c r="D1196" s="143" t="s">
        <v>617</v>
      </c>
      <c r="E1196" s="143" t="s">
        <v>858</v>
      </c>
      <c r="F1196" s="143" t="str">
        <f>IF(H1196&lt;=60,"소형",IF((H1196&gt;60)*(H1196&lt;=85)=1,"중소형",IF((H1196&gt;85)*(H1196&lt;=102)=1,"중형",IF((H1196&gt;102)*(H1196&lt;=135)=1,"중대형","대형"))))</f>
        <v>중소형</v>
      </c>
      <c r="G1196" s="143" t="s">
        <v>1002</v>
      </c>
      <c r="H1196" s="143">
        <v>84</v>
      </c>
      <c r="I1196" s="144">
        <v>25400</v>
      </c>
      <c r="J1196" s="143">
        <v>72</v>
      </c>
      <c r="K1196" s="137">
        <v>42339</v>
      </c>
      <c r="L1196" s="137">
        <v>43191</v>
      </c>
      <c r="M1196" s="144">
        <f>H1196/3.3</f>
        <v>25.454545454545457</v>
      </c>
      <c r="N1196" s="144">
        <f>I1196/M1196</f>
        <v>997.85714285714278</v>
      </c>
    </row>
    <row r="1197" spans="1:14" hidden="1">
      <c r="A1197" s="143" t="s">
        <v>2</v>
      </c>
      <c r="B1197" s="143" t="s">
        <v>3587</v>
      </c>
      <c r="C1197" s="143" t="s">
        <v>952</v>
      </c>
      <c r="D1197" s="143" t="s">
        <v>535</v>
      </c>
      <c r="E1197" s="143" t="s">
        <v>559</v>
      </c>
      <c r="F1197" s="143" t="str">
        <f>IF(H1197&lt;=60,"소형",IF((H1197&gt;60)*(H1197&lt;=85)=1,"중소형",IF((H1197&gt;85)*(H1197&lt;=102)=1,"중형",IF((H1197&gt;102)*(H1197&lt;=135)=1,"중대형","대형"))))</f>
        <v>중소형</v>
      </c>
      <c r="G1197" s="143" t="s">
        <v>1006</v>
      </c>
      <c r="H1197" s="143">
        <v>84</v>
      </c>
      <c r="I1197" s="144">
        <v>32900</v>
      </c>
      <c r="J1197" s="143">
        <v>589</v>
      </c>
      <c r="K1197" s="137">
        <v>42339</v>
      </c>
      <c r="L1197" s="137">
        <v>43191</v>
      </c>
      <c r="M1197" s="144">
        <f>H1197/3.3</f>
        <v>25.454545454545457</v>
      </c>
      <c r="N1197" s="144">
        <f>I1197/M1197</f>
        <v>1292.4999999999998</v>
      </c>
    </row>
    <row r="1198" spans="1:14" hidden="1">
      <c r="A1198" s="143" t="s">
        <v>2</v>
      </c>
      <c r="B1198" s="143" t="s">
        <v>189</v>
      </c>
      <c r="C1198" s="143" t="s">
        <v>952</v>
      </c>
      <c r="D1198" s="143" t="s">
        <v>535</v>
      </c>
      <c r="E1198" s="143" t="s">
        <v>559</v>
      </c>
      <c r="F1198" s="143" t="str">
        <f>IF(H1198&lt;=60,"소형",IF((H1198&gt;60)*(H1198&lt;=85)=1,"중소형",IF((H1198&gt;85)*(H1198&lt;=102)=1,"중형",IF((H1198&gt;102)*(H1198&lt;=135)=1,"중대형","대형"))))</f>
        <v>중소형</v>
      </c>
      <c r="G1198" s="143" t="s">
        <v>1021</v>
      </c>
      <c r="H1198" s="143">
        <v>84</v>
      </c>
      <c r="I1198" s="144">
        <v>32630</v>
      </c>
      <c r="J1198" s="143">
        <v>74</v>
      </c>
      <c r="K1198" s="137">
        <v>42339</v>
      </c>
      <c r="L1198" s="137">
        <v>43191</v>
      </c>
      <c r="M1198" s="144">
        <f>H1198/3.3</f>
        <v>25.454545454545457</v>
      </c>
      <c r="N1198" s="144">
        <f>I1198/M1198</f>
        <v>1281.8928571428571</v>
      </c>
    </row>
    <row r="1199" spans="1:14" hidden="1">
      <c r="A1199" s="143" t="s">
        <v>2</v>
      </c>
      <c r="B1199" s="143" t="s">
        <v>189</v>
      </c>
      <c r="C1199" s="143" t="s">
        <v>952</v>
      </c>
      <c r="D1199" s="143" t="s">
        <v>535</v>
      </c>
      <c r="E1199" s="143" t="s">
        <v>559</v>
      </c>
      <c r="F1199" s="143" t="str">
        <f>IF(H1199&lt;=60,"소형",IF((H1199&gt;60)*(H1199&lt;=85)=1,"중소형",IF((H1199&gt;85)*(H1199&lt;=102)=1,"중형",IF((H1199&gt;102)*(H1199&lt;=135)=1,"중대형","대형"))))</f>
        <v>중소형</v>
      </c>
      <c r="G1199" s="143" t="s">
        <v>1044</v>
      </c>
      <c r="H1199" s="143">
        <v>84</v>
      </c>
      <c r="I1199" s="144">
        <v>32370</v>
      </c>
      <c r="J1199" s="143">
        <v>74</v>
      </c>
      <c r="K1199" s="137">
        <v>42339</v>
      </c>
      <c r="L1199" s="137">
        <v>43191</v>
      </c>
      <c r="M1199" s="144">
        <f>H1199/3.3</f>
        <v>25.454545454545457</v>
      </c>
      <c r="N1199" s="144">
        <f>I1199/M1199</f>
        <v>1271.6785714285713</v>
      </c>
    </row>
    <row r="1200" spans="1:14" hidden="1">
      <c r="A1200" s="143" t="s">
        <v>2</v>
      </c>
      <c r="B1200" s="143" t="s">
        <v>192</v>
      </c>
      <c r="C1200" s="143" t="s">
        <v>952</v>
      </c>
      <c r="D1200" s="143" t="s">
        <v>535</v>
      </c>
      <c r="E1200" s="143" t="s">
        <v>809</v>
      </c>
      <c r="F1200" s="143" t="str">
        <f>IF(H1200&lt;=60,"소형",IF((H1200&gt;60)*(H1200&lt;=85)=1,"중소형",IF((H1200&gt;85)*(H1200&lt;=102)=1,"중형",IF((H1200&gt;102)*(H1200&lt;=135)=1,"중대형","대형"))))</f>
        <v>중소형</v>
      </c>
      <c r="G1200" s="143" t="s">
        <v>1164</v>
      </c>
      <c r="H1200" s="143">
        <v>64</v>
      </c>
      <c r="I1200" s="144">
        <v>26380</v>
      </c>
      <c r="J1200" s="143">
        <v>107</v>
      </c>
      <c r="K1200" s="137">
        <v>42339</v>
      </c>
      <c r="L1200" s="137">
        <v>43191</v>
      </c>
      <c r="M1200" s="144">
        <f>H1200/3.3</f>
        <v>19.393939393939394</v>
      </c>
      <c r="N1200" s="144">
        <f>I1200/M1200</f>
        <v>1360.21875</v>
      </c>
    </row>
    <row r="1201" spans="1:14" hidden="1">
      <c r="A1201" s="143" t="s">
        <v>2</v>
      </c>
      <c r="B1201" s="143" t="s">
        <v>192</v>
      </c>
      <c r="C1201" s="143" t="s">
        <v>952</v>
      </c>
      <c r="D1201" s="143" t="s">
        <v>535</v>
      </c>
      <c r="E1201" s="143" t="s">
        <v>809</v>
      </c>
      <c r="F1201" s="143" t="str">
        <f>IF(H1201&lt;=60,"소형",IF((H1201&gt;60)*(H1201&lt;=85)=1,"중소형",IF((H1201&gt;85)*(H1201&lt;=102)=1,"중형",IF((H1201&gt;102)*(H1201&lt;=135)=1,"중대형","대형"))))</f>
        <v>중소형</v>
      </c>
      <c r="G1201" s="143" t="s">
        <v>1165</v>
      </c>
      <c r="H1201" s="143">
        <v>64</v>
      </c>
      <c r="I1201" s="144">
        <v>26380</v>
      </c>
      <c r="J1201" s="143">
        <v>198</v>
      </c>
      <c r="K1201" s="137">
        <v>42339</v>
      </c>
      <c r="L1201" s="137">
        <v>43191</v>
      </c>
      <c r="M1201" s="144">
        <f>H1201/3.3</f>
        <v>19.393939393939394</v>
      </c>
      <c r="N1201" s="144">
        <f>I1201/M1201</f>
        <v>1360.21875</v>
      </c>
    </row>
    <row r="1202" spans="1:14" hidden="1">
      <c r="A1202" s="143" t="s">
        <v>2</v>
      </c>
      <c r="B1202" s="143" t="s">
        <v>192</v>
      </c>
      <c r="C1202" s="143" t="s">
        <v>952</v>
      </c>
      <c r="D1202" s="143" t="s">
        <v>535</v>
      </c>
      <c r="E1202" s="143" t="s">
        <v>809</v>
      </c>
      <c r="F1202" s="143" t="str">
        <f>IF(H1202&lt;=60,"소형",IF((H1202&gt;60)*(H1202&lt;=85)=1,"중소형",IF((H1202&gt;85)*(H1202&lt;=102)=1,"중형",IF((H1202&gt;102)*(H1202&lt;=135)=1,"중대형","대형"))))</f>
        <v>중소형</v>
      </c>
      <c r="G1202" s="143" t="s">
        <v>1166</v>
      </c>
      <c r="H1202" s="143">
        <v>64</v>
      </c>
      <c r="I1202" s="144">
        <v>26380</v>
      </c>
      <c r="J1202" s="143">
        <v>18</v>
      </c>
      <c r="K1202" s="137">
        <v>42339</v>
      </c>
      <c r="L1202" s="137">
        <v>43191</v>
      </c>
      <c r="M1202" s="144">
        <f>H1202/3.3</f>
        <v>19.393939393939394</v>
      </c>
      <c r="N1202" s="144">
        <f>I1202/M1202</f>
        <v>1360.21875</v>
      </c>
    </row>
    <row r="1203" spans="1:14" hidden="1">
      <c r="A1203" s="143" t="s">
        <v>2</v>
      </c>
      <c r="B1203" s="143" t="s">
        <v>3588</v>
      </c>
      <c r="C1203" s="143" t="s">
        <v>952</v>
      </c>
      <c r="D1203" s="143" t="s">
        <v>535</v>
      </c>
      <c r="E1203" s="143" t="s">
        <v>809</v>
      </c>
      <c r="F1203" s="143" t="str">
        <f>IF(H1203&lt;=60,"소형",IF((H1203&gt;60)*(H1203&lt;=85)=1,"중소형",IF((H1203&gt;85)*(H1203&lt;=102)=1,"중형",IF((H1203&gt;102)*(H1203&lt;=135)=1,"중대형","대형"))))</f>
        <v>중소형</v>
      </c>
      <c r="G1203" s="143" t="s">
        <v>1253</v>
      </c>
      <c r="H1203" s="143">
        <v>73</v>
      </c>
      <c r="I1203" s="144">
        <v>29400</v>
      </c>
      <c r="J1203" s="143">
        <v>268</v>
      </c>
      <c r="K1203" s="137">
        <v>42339</v>
      </c>
      <c r="L1203" s="137">
        <v>43191</v>
      </c>
      <c r="M1203" s="144">
        <f>H1203/3.3</f>
        <v>22.121212121212121</v>
      </c>
      <c r="N1203" s="144">
        <f>I1203/M1203</f>
        <v>1329.041095890411</v>
      </c>
    </row>
    <row r="1204" spans="1:14" hidden="1">
      <c r="A1204" s="143" t="s">
        <v>2</v>
      </c>
      <c r="B1204" s="143" t="s">
        <v>192</v>
      </c>
      <c r="C1204" s="143" t="s">
        <v>952</v>
      </c>
      <c r="D1204" s="143" t="s">
        <v>535</v>
      </c>
      <c r="E1204" s="143" t="s">
        <v>809</v>
      </c>
      <c r="F1204" s="143" t="str">
        <f>IF(H1204&lt;=60,"소형",IF((H1204&gt;60)*(H1204&lt;=85)=1,"중소형",IF((H1204&gt;85)*(H1204&lt;=102)=1,"중형",IF((H1204&gt;102)*(H1204&lt;=135)=1,"중대형","대형"))))</f>
        <v>중소형</v>
      </c>
      <c r="G1204" s="143" t="s">
        <v>1254</v>
      </c>
      <c r="H1204" s="143">
        <v>73</v>
      </c>
      <c r="I1204" s="144">
        <v>29400</v>
      </c>
      <c r="J1204" s="143">
        <v>173</v>
      </c>
      <c r="K1204" s="137">
        <v>42339</v>
      </c>
      <c r="L1204" s="137">
        <v>43191</v>
      </c>
      <c r="M1204" s="144">
        <f>H1204/3.3</f>
        <v>22.121212121212121</v>
      </c>
      <c r="N1204" s="144">
        <f>I1204/M1204</f>
        <v>1329.041095890411</v>
      </c>
    </row>
    <row r="1205" spans="1:14" hidden="1">
      <c r="A1205" s="143" t="s">
        <v>2</v>
      </c>
      <c r="B1205" s="143" t="s">
        <v>192</v>
      </c>
      <c r="C1205" s="143" t="s">
        <v>952</v>
      </c>
      <c r="D1205" s="143" t="s">
        <v>535</v>
      </c>
      <c r="E1205" s="143" t="s">
        <v>809</v>
      </c>
      <c r="F1205" s="143" t="str">
        <f>IF(H1205&lt;=60,"소형",IF((H1205&gt;60)*(H1205&lt;=85)=1,"중소형",IF((H1205&gt;85)*(H1205&lt;=102)=1,"중형",IF((H1205&gt;102)*(H1205&lt;=135)=1,"중대형","대형"))))</f>
        <v>중소형</v>
      </c>
      <c r="G1205" s="143" t="s">
        <v>1062</v>
      </c>
      <c r="H1205" s="143">
        <v>84</v>
      </c>
      <c r="I1205" s="144">
        <v>32450</v>
      </c>
      <c r="J1205" s="143">
        <v>582</v>
      </c>
      <c r="K1205" s="137">
        <v>42339</v>
      </c>
      <c r="L1205" s="137">
        <v>43191</v>
      </c>
      <c r="M1205" s="144">
        <f>H1205/3.3</f>
        <v>25.454545454545457</v>
      </c>
      <c r="N1205" s="144">
        <f>I1205/M1205</f>
        <v>1274.8214285714284</v>
      </c>
    </row>
    <row r="1206" spans="1:14" hidden="1">
      <c r="A1206" s="143" t="s">
        <v>2</v>
      </c>
      <c r="B1206" s="143" t="s">
        <v>192</v>
      </c>
      <c r="C1206" s="143" t="s">
        <v>952</v>
      </c>
      <c r="D1206" s="143" t="s">
        <v>535</v>
      </c>
      <c r="E1206" s="143" t="s">
        <v>809</v>
      </c>
      <c r="F1206" s="143" t="str">
        <f>IF(H1206&lt;=60,"소형",IF((H1206&gt;60)*(H1206&lt;=85)=1,"중소형",IF((H1206&gt;85)*(H1206&lt;=102)=1,"중형",IF((H1206&gt;102)*(H1206&lt;=135)=1,"중대형","대형"))))</f>
        <v>중소형</v>
      </c>
      <c r="G1206" s="143" t="s">
        <v>997</v>
      </c>
      <c r="H1206" s="143">
        <v>84</v>
      </c>
      <c r="I1206" s="144">
        <v>32450</v>
      </c>
      <c r="J1206" s="143">
        <v>50</v>
      </c>
      <c r="K1206" s="137">
        <v>42339</v>
      </c>
      <c r="L1206" s="137">
        <v>43191</v>
      </c>
      <c r="M1206" s="144">
        <f>H1206/3.3</f>
        <v>25.454545454545457</v>
      </c>
      <c r="N1206" s="144">
        <f>I1206/M1206</f>
        <v>1274.8214285714284</v>
      </c>
    </row>
    <row r="1207" spans="1:14" hidden="1">
      <c r="A1207" s="143" t="s">
        <v>2</v>
      </c>
      <c r="B1207" s="143" t="s">
        <v>192</v>
      </c>
      <c r="C1207" s="143" t="s">
        <v>952</v>
      </c>
      <c r="D1207" s="143" t="s">
        <v>535</v>
      </c>
      <c r="E1207" s="143" t="s">
        <v>809</v>
      </c>
      <c r="F1207" s="143" t="str">
        <f>IF(H1207&lt;=60,"소형",IF((H1207&gt;60)*(H1207&lt;=85)=1,"중소형",IF((H1207&gt;85)*(H1207&lt;=102)=1,"중형",IF((H1207&gt;102)*(H1207&lt;=135)=1,"중대형","대형"))))</f>
        <v>중형</v>
      </c>
      <c r="G1207" s="143" t="s">
        <v>1745</v>
      </c>
      <c r="H1207" s="143">
        <v>101</v>
      </c>
      <c r="I1207" s="144">
        <v>37800</v>
      </c>
      <c r="J1207" s="143">
        <v>23</v>
      </c>
      <c r="K1207" s="137">
        <v>42339</v>
      </c>
      <c r="L1207" s="137">
        <v>43191</v>
      </c>
      <c r="M1207" s="144">
        <f>H1207/3.3</f>
        <v>30.606060606060609</v>
      </c>
      <c r="N1207" s="144">
        <f>I1207/M1207</f>
        <v>1235.049504950495</v>
      </c>
    </row>
    <row r="1208" spans="1:14" hidden="1">
      <c r="A1208" s="143" t="s">
        <v>2</v>
      </c>
      <c r="B1208" s="143" t="s">
        <v>192</v>
      </c>
      <c r="C1208" s="143" t="s">
        <v>952</v>
      </c>
      <c r="D1208" s="143" t="s">
        <v>535</v>
      </c>
      <c r="E1208" s="143" t="s">
        <v>809</v>
      </c>
      <c r="F1208" s="143" t="str">
        <f>IF(H1208&lt;=60,"소형",IF((H1208&gt;60)*(H1208&lt;=85)=1,"중소형",IF((H1208&gt;85)*(H1208&lt;=102)=1,"중형",IF((H1208&gt;102)*(H1208&lt;=135)=1,"중대형","대형"))))</f>
        <v>중형</v>
      </c>
      <c r="G1208" s="143" t="s">
        <v>1140</v>
      </c>
      <c r="H1208" s="143">
        <v>101</v>
      </c>
      <c r="I1208" s="144">
        <v>37800</v>
      </c>
      <c r="J1208" s="143">
        <v>24</v>
      </c>
      <c r="K1208" s="137">
        <v>42339</v>
      </c>
      <c r="L1208" s="137">
        <v>43191</v>
      </c>
      <c r="M1208" s="144">
        <f>H1208/3.3</f>
        <v>30.606060606060609</v>
      </c>
      <c r="N1208" s="144">
        <f>I1208/M1208</f>
        <v>1235.049504950495</v>
      </c>
    </row>
    <row r="1209" spans="1:14" hidden="1">
      <c r="A1209" s="143" t="s">
        <v>2</v>
      </c>
      <c r="B1209" s="143" t="s">
        <v>193</v>
      </c>
      <c r="C1209" s="143" t="s">
        <v>967</v>
      </c>
      <c r="D1209" s="143" t="s">
        <v>754</v>
      </c>
      <c r="E1209" s="143" t="s">
        <v>758</v>
      </c>
      <c r="F1209" s="143" t="str">
        <f>IF(H1209&lt;=60,"소형",IF((H1209&gt;60)*(H1209&lt;=85)=1,"중소형",IF((H1209&gt;85)*(H1209&lt;=102)=1,"중형",IF((H1209&gt;102)*(H1209&lt;=135)=1,"중대형","대형"))))</f>
        <v>소형</v>
      </c>
      <c r="G1209" s="143" t="s">
        <v>1069</v>
      </c>
      <c r="H1209" s="143">
        <v>59</v>
      </c>
      <c r="I1209" s="144">
        <v>19230</v>
      </c>
      <c r="J1209" s="143">
        <v>514</v>
      </c>
      <c r="K1209" s="137">
        <v>42339</v>
      </c>
      <c r="L1209" s="137">
        <v>43191</v>
      </c>
      <c r="M1209" s="144">
        <f>H1209/3.3</f>
        <v>17.878787878787879</v>
      </c>
      <c r="N1209" s="144">
        <f>I1209/M1209</f>
        <v>1075.5762711864406</v>
      </c>
    </row>
    <row r="1210" spans="1:14" hidden="1">
      <c r="A1210" s="143" t="s">
        <v>2</v>
      </c>
      <c r="B1210" s="143" t="s">
        <v>193</v>
      </c>
      <c r="C1210" s="143" t="s">
        <v>967</v>
      </c>
      <c r="D1210" s="143" t="s">
        <v>754</v>
      </c>
      <c r="E1210" s="143" t="s">
        <v>758</v>
      </c>
      <c r="F1210" s="143" t="str">
        <f>IF(H1210&lt;=60,"소형",IF((H1210&gt;60)*(H1210&lt;=85)=1,"중소형",IF((H1210&gt;85)*(H1210&lt;=102)=1,"중형",IF((H1210&gt;102)*(H1210&lt;=135)=1,"중대형","대형"))))</f>
        <v>중소형</v>
      </c>
      <c r="G1210" s="143" t="s">
        <v>1290</v>
      </c>
      <c r="H1210" s="143">
        <v>74</v>
      </c>
      <c r="I1210" s="144">
        <v>22290</v>
      </c>
      <c r="J1210" s="143">
        <v>154</v>
      </c>
      <c r="K1210" s="137">
        <v>42339</v>
      </c>
      <c r="L1210" s="137">
        <v>43191</v>
      </c>
      <c r="M1210" s="144">
        <f>H1210/3.3</f>
        <v>22.424242424242426</v>
      </c>
      <c r="N1210" s="144">
        <f>I1210/M1210</f>
        <v>994.01351351351343</v>
      </c>
    </row>
    <row r="1211" spans="1:14" hidden="1">
      <c r="A1211" s="143" t="s">
        <v>2</v>
      </c>
      <c r="B1211" s="143" t="s">
        <v>193</v>
      </c>
      <c r="C1211" s="143" t="s">
        <v>967</v>
      </c>
      <c r="D1211" s="143" t="s">
        <v>754</v>
      </c>
      <c r="E1211" s="143" t="s">
        <v>758</v>
      </c>
      <c r="F1211" s="143" t="str">
        <f>IF(H1211&lt;=60,"소형",IF((H1211&gt;60)*(H1211&lt;=85)=1,"중소형",IF((H1211&gt;85)*(H1211&lt;=102)=1,"중형",IF((H1211&gt;102)*(H1211&lt;=135)=1,"중대형","대형"))))</f>
        <v>중소형</v>
      </c>
      <c r="G1211" s="143" t="s">
        <v>1328</v>
      </c>
      <c r="H1211" s="143">
        <v>74</v>
      </c>
      <c r="I1211" s="144">
        <v>22340</v>
      </c>
      <c r="J1211" s="143">
        <v>154</v>
      </c>
      <c r="K1211" s="137">
        <v>42339</v>
      </c>
      <c r="L1211" s="137">
        <v>43191</v>
      </c>
      <c r="M1211" s="144">
        <f>H1211/3.3</f>
        <v>22.424242424242426</v>
      </c>
      <c r="N1211" s="144">
        <f>I1211/M1211</f>
        <v>996.24324324324323</v>
      </c>
    </row>
    <row r="1212" spans="1:14" hidden="1">
      <c r="A1212" s="143" t="s">
        <v>2</v>
      </c>
      <c r="B1212" s="143" t="s">
        <v>193</v>
      </c>
      <c r="C1212" s="143" t="s">
        <v>967</v>
      </c>
      <c r="D1212" s="143" t="s">
        <v>754</v>
      </c>
      <c r="E1212" s="143" t="s">
        <v>758</v>
      </c>
      <c r="F1212" s="143" t="str">
        <f>IF(H1212&lt;=60,"소형",IF((H1212&gt;60)*(H1212&lt;=85)=1,"중소형",IF((H1212&gt;85)*(H1212&lt;=102)=1,"중형",IF((H1212&gt;102)*(H1212&lt;=135)=1,"중대형","대형"))))</f>
        <v>중소형</v>
      </c>
      <c r="G1212" s="143" t="s">
        <v>1009</v>
      </c>
      <c r="H1212" s="143">
        <v>84</v>
      </c>
      <c r="I1212" s="144">
        <v>25780</v>
      </c>
      <c r="J1212" s="143">
        <v>148</v>
      </c>
      <c r="K1212" s="137">
        <v>42339</v>
      </c>
      <c r="L1212" s="137">
        <v>43191</v>
      </c>
      <c r="M1212" s="144">
        <f>H1212/3.3</f>
        <v>25.454545454545457</v>
      </c>
      <c r="N1212" s="144">
        <f>I1212/M1212</f>
        <v>1012.7857142857142</v>
      </c>
    </row>
    <row r="1213" spans="1:14" hidden="1">
      <c r="A1213" s="143" t="s">
        <v>2</v>
      </c>
      <c r="B1213" s="143" t="s">
        <v>172</v>
      </c>
      <c r="C1213" s="143" t="s">
        <v>960</v>
      </c>
      <c r="D1213" s="143" t="s">
        <v>517</v>
      </c>
      <c r="E1213" s="143" t="s">
        <v>854</v>
      </c>
      <c r="F1213" s="143" t="str">
        <f>IF(H1213&lt;=60,"소형",IF((H1213&gt;60)*(H1213&lt;=85)=1,"중소형",IF((H1213&gt;85)*(H1213&lt;=102)=1,"중형",IF((H1213&gt;102)*(H1213&lt;=135)=1,"중대형","대형"))))</f>
        <v>소형</v>
      </c>
      <c r="G1213" s="143" t="s">
        <v>1706</v>
      </c>
      <c r="H1213" s="143">
        <v>56</v>
      </c>
      <c r="I1213" s="144">
        <v>17709</v>
      </c>
      <c r="J1213" s="143">
        <v>64</v>
      </c>
      <c r="K1213" s="137">
        <v>42370</v>
      </c>
      <c r="L1213" s="137">
        <v>43191</v>
      </c>
      <c r="M1213" s="144">
        <f>H1213/3.3</f>
        <v>16.969696969696969</v>
      </c>
      <c r="N1213" s="144">
        <f>I1213/M1213</f>
        <v>1043.5660714285714</v>
      </c>
    </row>
    <row r="1214" spans="1:14" hidden="1">
      <c r="A1214" s="143" t="s">
        <v>2</v>
      </c>
      <c r="B1214" s="143" t="s">
        <v>172</v>
      </c>
      <c r="C1214" s="143" t="s">
        <v>960</v>
      </c>
      <c r="D1214" s="143" t="s">
        <v>517</v>
      </c>
      <c r="E1214" s="143" t="s">
        <v>854</v>
      </c>
      <c r="F1214" s="143" t="str">
        <f>IF(H1214&lt;=60,"소형",IF((H1214&gt;60)*(H1214&lt;=85)=1,"중소형",IF((H1214&gt;85)*(H1214&lt;=102)=1,"중형",IF((H1214&gt;102)*(H1214&lt;=135)=1,"중대형","대형"))))</f>
        <v>중소형</v>
      </c>
      <c r="G1214" s="143" t="s">
        <v>1432</v>
      </c>
      <c r="H1214" s="143">
        <v>75</v>
      </c>
      <c r="I1214" s="144">
        <v>23521</v>
      </c>
      <c r="J1214" s="143">
        <v>38</v>
      </c>
      <c r="K1214" s="137">
        <v>42370</v>
      </c>
      <c r="L1214" s="137">
        <v>43191</v>
      </c>
      <c r="M1214" s="144">
        <f>H1214/3.3</f>
        <v>22.72727272727273</v>
      </c>
      <c r="N1214" s="144">
        <f>I1214/M1214</f>
        <v>1034.924</v>
      </c>
    </row>
    <row r="1215" spans="1:14" hidden="1">
      <c r="A1215" s="143" t="s">
        <v>2</v>
      </c>
      <c r="B1215" s="143" t="s">
        <v>172</v>
      </c>
      <c r="C1215" s="143" t="s">
        <v>960</v>
      </c>
      <c r="D1215" s="143" t="s">
        <v>517</v>
      </c>
      <c r="E1215" s="143" t="s">
        <v>854</v>
      </c>
      <c r="F1215" s="143" t="str">
        <f>IF(H1215&lt;=60,"소형",IF((H1215&gt;60)*(H1215&lt;=85)=1,"중소형",IF((H1215&gt;85)*(H1215&lt;=102)=1,"중형",IF((H1215&gt;102)*(H1215&lt;=135)=1,"중대형","대형"))))</f>
        <v>중소형</v>
      </c>
      <c r="G1215" s="143" t="s">
        <v>1304</v>
      </c>
      <c r="H1215" s="143">
        <v>84</v>
      </c>
      <c r="I1215" s="144">
        <v>26289</v>
      </c>
      <c r="J1215" s="143">
        <v>38</v>
      </c>
      <c r="K1215" s="137">
        <v>42370</v>
      </c>
      <c r="L1215" s="137">
        <v>43191</v>
      </c>
      <c r="M1215" s="144">
        <f>H1215/3.3</f>
        <v>25.454545454545457</v>
      </c>
      <c r="N1215" s="144">
        <f>I1215/M1215</f>
        <v>1032.7821428571428</v>
      </c>
    </row>
    <row r="1216" spans="1:14" hidden="1">
      <c r="A1216" s="143" t="s">
        <v>2</v>
      </c>
      <c r="B1216" s="143" t="s">
        <v>162</v>
      </c>
      <c r="C1216" s="143" t="s">
        <v>953</v>
      </c>
      <c r="D1216" s="143" t="s">
        <v>601</v>
      </c>
      <c r="E1216" s="143" t="s">
        <v>847</v>
      </c>
      <c r="F1216" s="143" t="str">
        <f>IF(H1216&lt;=60,"소형",IF((H1216&gt;60)*(H1216&lt;=85)=1,"중소형",IF((H1216&gt;85)*(H1216&lt;=102)=1,"중형",IF((H1216&gt;102)*(H1216&lt;=135)=1,"중대형","대형"))))</f>
        <v>소형</v>
      </c>
      <c r="G1216" s="143" t="s">
        <v>985</v>
      </c>
      <c r="H1216" s="143">
        <v>59</v>
      </c>
      <c r="I1216" s="144">
        <v>19362</v>
      </c>
      <c r="J1216" s="143">
        <v>126</v>
      </c>
      <c r="K1216" s="137">
        <v>42430</v>
      </c>
      <c r="L1216" s="137">
        <v>43191</v>
      </c>
      <c r="M1216" s="144">
        <f>H1216/3.3</f>
        <v>17.878787878787879</v>
      </c>
      <c r="N1216" s="144">
        <f>I1216/M1216</f>
        <v>1082.9593220338984</v>
      </c>
    </row>
    <row r="1217" spans="1:14" hidden="1">
      <c r="A1217" s="143" t="s">
        <v>2</v>
      </c>
      <c r="B1217" s="143" t="s">
        <v>162</v>
      </c>
      <c r="C1217" s="143" t="s">
        <v>953</v>
      </c>
      <c r="D1217" s="143" t="s">
        <v>601</v>
      </c>
      <c r="E1217" s="143" t="s">
        <v>847</v>
      </c>
      <c r="F1217" s="143" t="str">
        <f>IF(H1217&lt;=60,"소형",IF((H1217&gt;60)*(H1217&lt;=85)=1,"중소형",IF((H1217&gt;85)*(H1217&lt;=102)=1,"중형",IF((H1217&gt;102)*(H1217&lt;=135)=1,"중대형","대형"))))</f>
        <v>소형</v>
      </c>
      <c r="G1217" s="143" t="s">
        <v>986</v>
      </c>
      <c r="H1217" s="143">
        <v>59</v>
      </c>
      <c r="I1217" s="144">
        <v>19354</v>
      </c>
      <c r="J1217" s="143">
        <v>76</v>
      </c>
      <c r="K1217" s="137">
        <v>42430</v>
      </c>
      <c r="L1217" s="137">
        <v>43191</v>
      </c>
      <c r="M1217" s="144">
        <f>H1217/3.3</f>
        <v>17.878787878787879</v>
      </c>
      <c r="N1217" s="144">
        <f>I1217/M1217</f>
        <v>1082.5118644067798</v>
      </c>
    </row>
    <row r="1218" spans="1:14" hidden="1">
      <c r="A1218" s="143" t="s">
        <v>2</v>
      </c>
      <c r="B1218" s="143" t="s">
        <v>162</v>
      </c>
      <c r="C1218" s="143" t="s">
        <v>953</v>
      </c>
      <c r="D1218" s="143" t="s">
        <v>601</v>
      </c>
      <c r="E1218" s="143" t="s">
        <v>847</v>
      </c>
      <c r="F1218" s="143" t="str">
        <f>IF(H1218&lt;=60,"소형",IF((H1218&gt;60)*(H1218&lt;=85)=1,"중소형",IF((H1218&gt;85)*(H1218&lt;=102)=1,"중형",IF((H1218&gt;102)*(H1218&lt;=135)=1,"중대형","대형"))))</f>
        <v>중소형</v>
      </c>
      <c r="G1218" s="143" t="s">
        <v>1694</v>
      </c>
      <c r="H1218" s="143">
        <v>79</v>
      </c>
      <c r="I1218" s="144">
        <v>25772</v>
      </c>
      <c r="J1218" s="143">
        <v>157</v>
      </c>
      <c r="K1218" s="137">
        <v>42430</v>
      </c>
      <c r="L1218" s="137">
        <v>43191</v>
      </c>
      <c r="M1218" s="144">
        <f>H1218/3.3</f>
        <v>23.939393939393941</v>
      </c>
      <c r="N1218" s="144">
        <f>I1218/M1218</f>
        <v>1076.551898734177</v>
      </c>
    </row>
    <row r="1219" spans="1:14" hidden="1">
      <c r="A1219" s="143" t="s">
        <v>2</v>
      </c>
      <c r="B1219" s="143" t="s">
        <v>169</v>
      </c>
      <c r="C1219" s="143" t="s">
        <v>961</v>
      </c>
      <c r="D1219" s="143" t="s">
        <v>538</v>
      </c>
      <c r="E1219" s="143" t="s">
        <v>852</v>
      </c>
      <c r="F1219" s="143" t="str">
        <f>IF(H1219&lt;=60,"소형",IF((H1219&gt;60)*(H1219&lt;=85)=1,"중소형",IF((H1219&gt;85)*(H1219&lt;=102)=1,"중형",IF((H1219&gt;102)*(H1219&lt;=135)=1,"중대형","대형"))))</f>
        <v>중소형</v>
      </c>
      <c r="G1219" s="143" t="s">
        <v>1181</v>
      </c>
      <c r="H1219" s="143">
        <v>63</v>
      </c>
      <c r="I1219" s="144">
        <v>25500</v>
      </c>
      <c r="J1219" s="143">
        <v>49</v>
      </c>
      <c r="K1219" s="137">
        <v>42430</v>
      </c>
      <c r="L1219" s="137">
        <v>43191</v>
      </c>
      <c r="M1219" s="144">
        <f>H1219/3.3</f>
        <v>19.090909090909093</v>
      </c>
      <c r="N1219" s="144">
        <f>I1219/M1219</f>
        <v>1335.7142857142856</v>
      </c>
    </row>
    <row r="1220" spans="1:14" hidden="1">
      <c r="A1220" s="143" t="s">
        <v>2</v>
      </c>
      <c r="B1220" s="143" t="s">
        <v>169</v>
      </c>
      <c r="C1220" s="143" t="s">
        <v>961</v>
      </c>
      <c r="D1220" s="143" t="s">
        <v>538</v>
      </c>
      <c r="E1220" s="143" t="s">
        <v>852</v>
      </c>
      <c r="F1220" s="143" t="str">
        <f>IF(H1220&lt;=60,"소형",IF((H1220&gt;60)*(H1220&lt;=85)=1,"중소형",IF((H1220&gt;85)*(H1220&lt;=102)=1,"중형",IF((H1220&gt;102)*(H1220&lt;=135)=1,"중대형","대형"))))</f>
        <v>중소형</v>
      </c>
      <c r="G1220" s="143" t="s">
        <v>1324</v>
      </c>
      <c r="H1220" s="143">
        <v>63</v>
      </c>
      <c r="I1220" s="144">
        <v>25500</v>
      </c>
      <c r="J1220" s="143">
        <v>20</v>
      </c>
      <c r="K1220" s="137">
        <v>42430</v>
      </c>
      <c r="L1220" s="137">
        <v>43191</v>
      </c>
      <c r="M1220" s="144">
        <f>H1220/3.3</f>
        <v>19.090909090909093</v>
      </c>
      <c r="N1220" s="144">
        <f>I1220/M1220</f>
        <v>1335.7142857142856</v>
      </c>
    </row>
    <row r="1221" spans="1:14" hidden="1">
      <c r="A1221" s="143" t="s">
        <v>2</v>
      </c>
      <c r="B1221" s="143" t="s">
        <v>169</v>
      </c>
      <c r="C1221" s="143" t="s">
        <v>961</v>
      </c>
      <c r="D1221" s="143" t="s">
        <v>538</v>
      </c>
      <c r="E1221" s="143" t="s">
        <v>852</v>
      </c>
      <c r="F1221" s="143" t="str">
        <f>IF(H1221&lt;=60,"소형",IF((H1221&gt;60)*(H1221&lt;=85)=1,"중소형",IF((H1221&gt;85)*(H1221&lt;=102)=1,"중형",IF((H1221&gt;102)*(H1221&lt;=135)=1,"중대형","대형"))))</f>
        <v>중소형</v>
      </c>
      <c r="G1221" s="143" t="s">
        <v>1038</v>
      </c>
      <c r="H1221" s="143">
        <v>84</v>
      </c>
      <c r="I1221" s="144">
        <v>31800</v>
      </c>
      <c r="J1221" s="143">
        <v>60</v>
      </c>
      <c r="K1221" s="137">
        <v>42430</v>
      </c>
      <c r="L1221" s="137">
        <v>43191</v>
      </c>
      <c r="M1221" s="144">
        <f>H1221/3.3</f>
        <v>25.454545454545457</v>
      </c>
      <c r="N1221" s="144">
        <f>I1221/M1221</f>
        <v>1249.2857142857142</v>
      </c>
    </row>
    <row r="1222" spans="1:14" hidden="1">
      <c r="A1222" s="143" t="s">
        <v>2</v>
      </c>
      <c r="B1222" s="143" t="s">
        <v>169</v>
      </c>
      <c r="C1222" s="143" t="s">
        <v>961</v>
      </c>
      <c r="D1222" s="143" t="s">
        <v>538</v>
      </c>
      <c r="E1222" s="143" t="s">
        <v>852</v>
      </c>
      <c r="F1222" s="143" t="str">
        <f>IF(H1222&lt;=60,"소형",IF((H1222&gt;60)*(H1222&lt;=85)=1,"중소형",IF((H1222&gt;85)*(H1222&lt;=102)=1,"중형",IF((H1222&gt;102)*(H1222&lt;=135)=1,"중대형","대형"))))</f>
        <v>중소형</v>
      </c>
      <c r="G1222" s="143" t="s">
        <v>1021</v>
      </c>
      <c r="H1222" s="143">
        <v>84</v>
      </c>
      <c r="I1222" s="144">
        <v>31800</v>
      </c>
      <c r="J1222" s="143">
        <v>57</v>
      </c>
      <c r="K1222" s="137">
        <v>42430</v>
      </c>
      <c r="L1222" s="137">
        <v>43191</v>
      </c>
      <c r="M1222" s="144">
        <f>H1222/3.3</f>
        <v>25.454545454545457</v>
      </c>
      <c r="N1222" s="144">
        <f>I1222/M1222</f>
        <v>1249.2857142857142</v>
      </c>
    </row>
    <row r="1223" spans="1:14" hidden="1">
      <c r="A1223" s="143" t="s">
        <v>2</v>
      </c>
      <c r="B1223" s="143" t="s">
        <v>184</v>
      </c>
      <c r="C1223" s="143" t="s">
        <v>965</v>
      </c>
      <c r="D1223" s="143" t="s">
        <v>528</v>
      </c>
      <c r="E1223" s="143" t="s">
        <v>779</v>
      </c>
      <c r="F1223" s="143" t="str">
        <f>IF(H1223&lt;=60,"소형",IF((H1223&gt;60)*(H1223&lt;=85)=1,"중소형",IF((H1223&gt;85)*(H1223&lt;=102)=1,"중형",IF((H1223&gt;102)*(H1223&lt;=135)=1,"중대형","대형"))))</f>
        <v>소형</v>
      </c>
      <c r="G1223" s="143" t="s">
        <v>1727</v>
      </c>
      <c r="H1223" s="143">
        <v>47</v>
      </c>
      <c r="I1223" s="144">
        <v>16295</v>
      </c>
      <c r="J1223" s="143">
        <v>96</v>
      </c>
      <c r="K1223" s="137">
        <v>42461</v>
      </c>
      <c r="L1223" s="137">
        <v>43191</v>
      </c>
      <c r="M1223" s="144">
        <f>H1223/3.3</f>
        <v>14.242424242424244</v>
      </c>
      <c r="N1223" s="144">
        <f>I1223/M1223</f>
        <v>1144.1170212765956</v>
      </c>
    </row>
    <row r="1224" spans="1:14" hidden="1">
      <c r="A1224" s="143" t="s">
        <v>2</v>
      </c>
      <c r="B1224" s="143" t="s">
        <v>184</v>
      </c>
      <c r="C1224" s="143" t="s">
        <v>965</v>
      </c>
      <c r="D1224" s="143" t="s">
        <v>528</v>
      </c>
      <c r="E1224" s="143" t="s">
        <v>779</v>
      </c>
      <c r="F1224" s="143" t="str">
        <f>IF(H1224&lt;=60,"소형",IF((H1224&gt;60)*(H1224&lt;=85)=1,"중소형",IF((H1224&gt;85)*(H1224&lt;=102)=1,"중형",IF((H1224&gt;102)*(H1224&lt;=135)=1,"중대형","대형"))))</f>
        <v>소형</v>
      </c>
      <c r="G1224" s="143" t="s">
        <v>1728</v>
      </c>
      <c r="H1224" s="143">
        <v>47</v>
      </c>
      <c r="I1224" s="144">
        <v>16326</v>
      </c>
      <c r="J1224" s="143">
        <v>32</v>
      </c>
      <c r="K1224" s="137">
        <v>42461</v>
      </c>
      <c r="L1224" s="137">
        <v>43191</v>
      </c>
      <c r="M1224" s="144">
        <f>H1224/3.3</f>
        <v>14.242424242424244</v>
      </c>
      <c r="N1224" s="144">
        <f>I1224/M1224</f>
        <v>1146.2936170212765</v>
      </c>
    </row>
    <row r="1225" spans="1:14" hidden="1">
      <c r="A1225" s="143" t="s">
        <v>2</v>
      </c>
      <c r="B1225" s="143" t="s">
        <v>184</v>
      </c>
      <c r="C1225" s="143" t="s">
        <v>965</v>
      </c>
      <c r="D1225" s="143" t="s">
        <v>528</v>
      </c>
      <c r="E1225" s="143" t="s">
        <v>779</v>
      </c>
      <c r="F1225" s="143" t="str">
        <f>IF(H1225&lt;=60,"소형",IF((H1225&gt;60)*(H1225&lt;=85)=1,"중소형",IF((H1225&gt;85)*(H1225&lt;=102)=1,"중형",IF((H1225&gt;102)*(H1225&lt;=135)=1,"중대형","대형"))))</f>
        <v>소형</v>
      </c>
      <c r="G1225" s="143" t="s">
        <v>1729</v>
      </c>
      <c r="H1225" s="143">
        <v>52</v>
      </c>
      <c r="I1225" s="144">
        <v>18065</v>
      </c>
      <c r="J1225" s="143">
        <v>16</v>
      </c>
      <c r="K1225" s="137">
        <v>42461</v>
      </c>
      <c r="L1225" s="137">
        <v>43191</v>
      </c>
      <c r="M1225" s="144">
        <f>H1225/3.3</f>
        <v>15.757575757575758</v>
      </c>
      <c r="N1225" s="144">
        <f>I1225/M1225</f>
        <v>1146.4326923076924</v>
      </c>
    </row>
    <row r="1226" spans="1:14" hidden="1">
      <c r="A1226" s="143" t="s">
        <v>5</v>
      </c>
      <c r="B1226" s="143" t="s">
        <v>168</v>
      </c>
      <c r="C1226" s="143" t="s">
        <v>959</v>
      </c>
      <c r="D1226" s="143" t="s">
        <v>543</v>
      </c>
      <c r="E1226" s="143" t="s">
        <v>614</v>
      </c>
      <c r="F1226" s="143" t="str">
        <f>IF(H1226&lt;=60,"소형",IF((H1226&gt;60)*(H1226&lt;=85)=1,"중소형",IF((H1226&gt;85)*(H1226&lt;=102)=1,"중형",IF((H1226&gt;102)*(H1226&lt;=135)=1,"중대형","대형"))))</f>
        <v>중소형</v>
      </c>
      <c r="G1226" s="143" t="s">
        <v>1703</v>
      </c>
      <c r="H1226" s="143">
        <v>77</v>
      </c>
      <c r="I1226" s="144" t="s">
        <v>3</v>
      </c>
      <c r="J1226" s="143">
        <v>60</v>
      </c>
      <c r="K1226" s="137">
        <v>42491</v>
      </c>
      <c r="L1226" s="137">
        <v>43191</v>
      </c>
      <c r="M1226" s="144">
        <f>H1226/3.3</f>
        <v>23.333333333333336</v>
      </c>
      <c r="N1226" s="144" t="e">
        <f>I1226/M1226</f>
        <v>#VALUE!</v>
      </c>
    </row>
    <row r="1227" spans="1:14" hidden="1">
      <c r="A1227" s="143" t="s">
        <v>5</v>
      </c>
      <c r="B1227" s="143" t="s">
        <v>168</v>
      </c>
      <c r="C1227" s="143" t="s">
        <v>959</v>
      </c>
      <c r="D1227" s="143" t="s">
        <v>543</v>
      </c>
      <c r="E1227" s="143" t="s">
        <v>614</v>
      </c>
      <c r="F1227" s="143" t="str">
        <f>IF(H1227&lt;=60,"소형",IF((H1227&gt;60)*(H1227&lt;=85)=1,"중소형",IF((H1227&gt;85)*(H1227&lt;=102)=1,"중형",IF((H1227&gt;102)*(H1227&lt;=135)=1,"중대형","대형"))))</f>
        <v>중소형</v>
      </c>
      <c r="G1227" s="143" t="s">
        <v>1704</v>
      </c>
      <c r="H1227" s="143">
        <v>77</v>
      </c>
      <c r="I1227" s="144" t="s">
        <v>3</v>
      </c>
      <c r="J1227" s="143">
        <v>79</v>
      </c>
      <c r="K1227" s="137">
        <v>42491</v>
      </c>
      <c r="L1227" s="137">
        <v>43191</v>
      </c>
      <c r="M1227" s="144">
        <f>H1227/3.3</f>
        <v>23.333333333333336</v>
      </c>
      <c r="N1227" s="144" t="e">
        <f>I1227/M1227</f>
        <v>#VALUE!</v>
      </c>
    </row>
    <row r="1228" spans="1:14" hidden="1">
      <c r="A1228" s="143" t="s">
        <v>5</v>
      </c>
      <c r="B1228" s="143" t="s">
        <v>168</v>
      </c>
      <c r="C1228" s="143" t="s">
        <v>959</v>
      </c>
      <c r="D1228" s="143" t="s">
        <v>543</v>
      </c>
      <c r="E1228" s="143" t="s">
        <v>614</v>
      </c>
      <c r="F1228" s="143" t="str">
        <f>IF(H1228&lt;=60,"소형",IF((H1228&gt;60)*(H1228&lt;=85)=1,"중소형",IF((H1228&gt;85)*(H1228&lt;=102)=1,"중형",IF((H1228&gt;102)*(H1228&lt;=135)=1,"중대형","대형"))))</f>
        <v>중소형</v>
      </c>
      <c r="G1228" s="143" t="s">
        <v>1117</v>
      </c>
      <c r="H1228" s="143">
        <v>84</v>
      </c>
      <c r="I1228" s="144" t="s">
        <v>3</v>
      </c>
      <c r="J1228" s="143">
        <v>261</v>
      </c>
      <c r="K1228" s="137">
        <v>42491</v>
      </c>
      <c r="L1228" s="137">
        <v>43191</v>
      </c>
      <c r="M1228" s="144">
        <f>H1228/3.3</f>
        <v>25.454545454545457</v>
      </c>
      <c r="N1228" s="144" t="e">
        <f>I1228/M1228</f>
        <v>#VALUE!</v>
      </c>
    </row>
    <row r="1229" spans="1:14" hidden="1">
      <c r="A1229" s="143" t="s">
        <v>3186</v>
      </c>
      <c r="B1229" s="143" t="s">
        <v>3580</v>
      </c>
      <c r="C1229" s="143" t="s">
        <v>952</v>
      </c>
      <c r="D1229" s="143" t="s">
        <v>572</v>
      </c>
      <c r="E1229" s="143" t="s">
        <v>667</v>
      </c>
      <c r="F1229" s="143" t="str">
        <f>IF(H1229&lt;=60,"소형",IF((H1229&gt;60)*(H1229&lt;=85)=1,"중소형",IF((H1229&gt;85)*(H1229&lt;=102)=1,"중형",IF((H1229&gt;102)*(H1229&lt;=135)=1,"중대형","대형"))))</f>
        <v>소형</v>
      </c>
      <c r="G1229" s="143" t="s">
        <v>1056</v>
      </c>
      <c r="H1229" s="143">
        <v>59</v>
      </c>
      <c r="I1229" s="144">
        <v>23970</v>
      </c>
      <c r="J1229" s="143">
        <v>544</v>
      </c>
      <c r="K1229" s="137">
        <v>42491</v>
      </c>
      <c r="L1229" s="137">
        <v>43191</v>
      </c>
      <c r="M1229" s="144">
        <f>H1229/3.3</f>
        <v>17.878787878787879</v>
      </c>
      <c r="N1229" s="144">
        <f>I1229/M1229</f>
        <v>1340.6949152542372</v>
      </c>
    </row>
    <row r="1230" spans="1:14" hidden="1">
      <c r="A1230" s="143" t="s">
        <v>3186</v>
      </c>
      <c r="B1230" s="143" t="s">
        <v>1719</v>
      </c>
      <c r="C1230" s="143" t="s">
        <v>952</v>
      </c>
      <c r="D1230" s="143" t="s">
        <v>572</v>
      </c>
      <c r="E1230" s="143" t="s">
        <v>667</v>
      </c>
      <c r="F1230" s="143" t="str">
        <f>IF(H1230&lt;=60,"소형",IF((H1230&gt;60)*(H1230&lt;=85)=1,"중소형",IF((H1230&gt;85)*(H1230&lt;=102)=1,"중형",IF((H1230&gt;102)*(H1230&lt;=135)=1,"중대형","대형"))))</f>
        <v>소형</v>
      </c>
      <c r="G1230" s="143" t="s">
        <v>1042</v>
      </c>
      <c r="H1230" s="143">
        <v>59</v>
      </c>
      <c r="I1230" s="144">
        <v>23670</v>
      </c>
      <c r="J1230" s="143">
        <v>156</v>
      </c>
      <c r="K1230" s="137">
        <v>42491</v>
      </c>
      <c r="L1230" s="137">
        <v>43191</v>
      </c>
      <c r="M1230" s="144">
        <f>H1230/3.3</f>
        <v>17.878787878787879</v>
      </c>
      <c r="N1230" s="144">
        <f>I1230/M1230</f>
        <v>1323.9152542372881</v>
      </c>
    </row>
    <row r="1231" spans="1:14" hidden="1">
      <c r="A1231" s="143" t="s">
        <v>2</v>
      </c>
      <c r="B1231" s="143" t="s">
        <v>1738</v>
      </c>
      <c r="C1231" s="143" t="s">
        <v>3162</v>
      </c>
      <c r="D1231" s="143" t="s">
        <v>883</v>
      </c>
      <c r="E1231" s="143" t="s">
        <v>1739</v>
      </c>
      <c r="F1231" s="143" t="str">
        <f>IF(H1231&lt;=60,"소형",IF((H1231&gt;60)*(H1231&lt;=85)=1,"중소형",IF((H1231&gt;85)*(H1231&lt;=102)=1,"중형",IF((H1231&gt;102)*(H1231&lt;=135)=1,"중대형","대형"))))</f>
        <v>중소형</v>
      </c>
      <c r="G1231" s="143" t="s">
        <v>1228</v>
      </c>
      <c r="H1231" s="143">
        <v>72</v>
      </c>
      <c r="I1231" s="144">
        <v>22970</v>
      </c>
      <c r="J1231" s="143">
        <v>168</v>
      </c>
      <c r="K1231" s="137">
        <v>42491</v>
      </c>
      <c r="L1231" s="137">
        <v>43191</v>
      </c>
      <c r="M1231" s="144">
        <f>H1231/3.3</f>
        <v>21.81818181818182</v>
      </c>
      <c r="N1231" s="144">
        <f>I1231/M1231</f>
        <v>1052.7916666666665</v>
      </c>
    </row>
    <row r="1232" spans="1:14" hidden="1">
      <c r="A1232" s="143" t="s">
        <v>2</v>
      </c>
      <c r="B1232" s="143" t="s">
        <v>1705</v>
      </c>
      <c r="C1232" s="143" t="s">
        <v>963</v>
      </c>
      <c r="D1232" s="143" t="s">
        <v>489</v>
      </c>
      <c r="E1232" s="143" t="s">
        <v>666</v>
      </c>
      <c r="F1232" s="143" t="str">
        <f>IF(H1232&lt;=60,"소형",IF((H1232&gt;60)*(H1232&lt;=85)=1,"중소형",IF((H1232&gt;85)*(H1232&lt;=102)=1,"중형",IF((H1232&gt;102)*(H1232&lt;=135)=1,"중대형","대형"))))</f>
        <v>소형</v>
      </c>
      <c r="G1232" s="143" t="s">
        <v>985</v>
      </c>
      <c r="H1232" s="143">
        <v>59</v>
      </c>
      <c r="I1232" s="144">
        <v>22493</v>
      </c>
      <c r="J1232" s="143">
        <v>38</v>
      </c>
      <c r="K1232" s="137">
        <v>42522</v>
      </c>
      <c r="L1232" s="137">
        <v>43191</v>
      </c>
      <c r="M1232" s="144">
        <f>H1232/3.3</f>
        <v>17.878787878787879</v>
      </c>
      <c r="N1232" s="144">
        <f>I1232/M1232</f>
        <v>1258.0830508474576</v>
      </c>
    </row>
    <row r="1233" spans="1:14" hidden="1">
      <c r="A1233" s="143" t="s">
        <v>2</v>
      </c>
      <c r="B1233" s="143" t="s">
        <v>1705</v>
      </c>
      <c r="C1233" s="143" t="s">
        <v>963</v>
      </c>
      <c r="D1233" s="143" t="s">
        <v>489</v>
      </c>
      <c r="E1233" s="143" t="s">
        <v>666</v>
      </c>
      <c r="F1233" s="143" t="str">
        <f>IF(H1233&lt;=60,"소형",IF((H1233&gt;60)*(H1233&lt;=85)=1,"중소형",IF((H1233&gt;85)*(H1233&lt;=102)=1,"중형",IF((H1233&gt;102)*(H1233&lt;=135)=1,"중대형","대형"))))</f>
        <v>소형</v>
      </c>
      <c r="G1233" s="143" t="s">
        <v>981</v>
      </c>
      <c r="H1233" s="143">
        <v>59</v>
      </c>
      <c r="I1233" s="144">
        <v>21991</v>
      </c>
      <c r="J1233" s="143">
        <v>38</v>
      </c>
      <c r="K1233" s="137">
        <v>42522</v>
      </c>
      <c r="L1233" s="137">
        <v>43191</v>
      </c>
      <c r="M1233" s="144">
        <f>H1233/3.3</f>
        <v>17.878787878787879</v>
      </c>
      <c r="N1233" s="144">
        <f>I1233/M1233</f>
        <v>1230.0050847457628</v>
      </c>
    </row>
    <row r="1234" spans="1:14" hidden="1">
      <c r="A1234" s="143" t="s">
        <v>2</v>
      </c>
      <c r="B1234" s="143" t="s">
        <v>1705</v>
      </c>
      <c r="C1234" s="143" t="s">
        <v>963</v>
      </c>
      <c r="D1234" s="143" t="s">
        <v>489</v>
      </c>
      <c r="E1234" s="143" t="s">
        <v>666</v>
      </c>
      <c r="F1234" s="143" t="str">
        <f>IF(H1234&lt;=60,"소형",IF((H1234&gt;60)*(H1234&lt;=85)=1,"중소형",IF((H1234&gt;85)*(H1234&lt;=102)=1,"중형",IF((H1234&gt;102)*(H1234&lt;=135)=1,"중대형","대형"))))</f>
        <v>중소형</v>
      </c>
      <c r="G1234" s="143" t="s">
        <v>1179</v>
      </c>
      <c r="H1234" s="143">
        <v>74</v>
      </c>
      <c r="I1234" s="144">
        <v>26754</v>
      </c>
      <c r="J1234" s="143">
        <v>114</v>
      </c>
      <c r="K1234" s="137">
        <v>42522</v>
      </c>
      <c r="L1234" s="137">
        <v>43191</v>
      </c>
      <c r="M1234" s="144">
        <f>H1234/3.3</f>
        <v>22.424242424242426</v>
      </c>
      <c r="N1234" s="144">
        <f>I1234/M1234</f>
        <v>1193.0837837837837</v>
      </c>
    </row>
    <row r="1235" spans="1:14" hidden="1">
      <c r="A1235" s="143" t="s">
        <v>2</v>
      </c>
      <c r="B1235" s="143" t="s">
        <v>1730</v>
      </c>
      <c r="C1235" s="143" t="s">
        <v>952</v>
      </c>
      <c r="D1235" s="143" t="s">
        <v>575</v>
      </c>
      <c r="E1235" s="143" t="s">
        <v>1731</v>
      </c>
      <c r="F1235" s="143" t="str">
        <f>IF(H1235&lt;=60,"소형",IF((H1235&gt;60)*(H1235&lt;=85)=1,"중소형",IF((H1235&gt;85)*(H1235&lt;=102)=1,"중형",IF((H1235&gt;102)*(H1235&lt;=135)=1,"중대형","대형"))))</f>
        <v>소형</v>
      </c>
      <c r="G1235" s="143" t="s">
        <v>995</v>
      </c>
      <c r="H1235" s="143">
        <v>59</v>
      </c>
      <c r="I1235" s="144">
        <v>31000</v>
      </c>
      <c r="J1235" s="143">
        <v>88</v>
      </c>
      <c r="K1235" s="137">
        <v>42522</v>
      </c>
      <c r="L1235" s="137">
        <v>43191</v>
      </c>
      <c r="M1235" s="144">
        <f>H1235/3.3</f>
        <v>17.878787878787879</v>
      </c>
      <c r="N1235" s="144">
        <f>I1235/M1235</f>
        <v>1733.8983050847457</v>
      </c>
    </row>
    <row r="1236" spans="1:14" hidden="1">
      <c r="A1236" s="143" t="s">
        <v>2</v>
      </c>
      <c r="B1236" s="143" t="s">
        <v>1730</v>
      </c>
      <c r="C1236" s="143" t="s">
        <v>952</v>
      </c>
      <c r="D1236" s="143" t="s">
        <v>575</v>
      </c>
      <c r="E1236" s="143" t="s">
        <v>1731</v>
      </c>
      <c r="F1236" s="143" t="str">
        <f>IF(H1236&lt;=60,"소형",IF((H1236&gt;60)*(H1236&lt;=85)=1,"중소형",IF((H1236&gt;85)*(H1236&lt;=102)=1,"중형",IF((H1236&gt;102)*(H1236&lt;=135)=1,"중대형","대형"))))</f>
        <v>소형</v>
      </c>
      <c r="G1236" s="143" t="s">
        <v>1086</v>
      </c>
      <c r="H1236" s="143">
        <v>59</v>
      </c>
      <c r="I1236" s="144">
        <v>35170</v>
      </c>
      <c r="J1236" s="143">
        <v>10</v>
      </c>
      <c r="K1236" s="137">
        <v>42522</v>
      </c>
      <c r="L1236" s="137">
        <v>43191</v>
      </c>
      <c r="M1236" s="144">
        <f>H1236/3.3</f>
        <v>17.878787878787879</v>
      </c>
      <c r="N1236" s="144">
        <f>I1236/M1236</f>
        <v>1967.1355932203389</v>
      </c>
    </row>
    <row r="1237" spans="1:14" hidden="1">
      <c r="A1237" s="143" t="s">
        <v>2</v>
      </c>
      <c r="B1237" s="143" t="s">
        <v>3586</v>
      </c>
      <c r="C1237" s="143" t="s">
        <v>952</v>
      </c>
      <c r="D1237" s="143" t="s">
        <v>575</v>
      </c>
      <c r="E1237" s="143" t="s">
        <v>1731</v>
      </c>
      <c r="F1237" s="143" t="str">
        <f>IF(H1237&lt;=60,"소형",IF((H1237&gt;60)*(H1237&lt;=85)=1,"중소형",IF((H1237&gt;85)*(H1237&lt;=102)=1,"중형",IF((H1237&gt;102)*(H1237&lt;=135)=1,"중대형","대형"))))</f>
        <v>소형</v>
      </c>
      <c r="G1237" s="143" t="s">
        <v>1732</v>
      </c>
      <c r="H1237" s="143">
        <v>59</v>
      </c>
      <c r="I1237" s="144">
        <v>31930</v>
      </c>
      <c r="J1237" s="143">
        <v>6</v>
      </c>
      <c r="K1237" s="137">
        <v>42522</v>
      </c>
      <c r="L1237" s="137">
        <v>43191</v>
      </c>
      <c r="M1237" s="144">
        <f>H1237/3.3</f>
        <v>17.878787878787879</v>
      </c>
      <c r="N1237" s="144">
        <f>I1237/M1237</f>
        <v>1785.9152542372881</v>
      </c>
    </row>
    <row r="1238" spans="1:14" hidden="1">
      <c r="A1238" s="143" t="s">
        <v>2</v>
      </c>
      <c r="B1238" s="143" t="s">
        <v>1730</v>
      </c>
      <c r="C1238" s="143" t="s">
        <v>952</v>
      </c>
      <c r="D1238" s="143" t="s">
        <v>575</v>
      </c>
      <c r="E1238" s="143" t="s">
        <v>1731</v>
      </c>
      <c r="F1238" s="143" t="str">
        <f>IF(H1238&lt;=60,"소형",IF((H1238&gt;60)*(H1238&lt;=85)=1,"중소형",IF((H1238&gt;85)*(H1238&lt;=102)=1,"중형",IF((H1238&gt;102)*(H1238&lt;=135)=1,"중대형","대형"))))</f>
        <v>소형</v>
      </c>
      <c r="G1238" s="143" t="s">
        <v>1032</v>
      </c>
      <c r="H1238" s="143">
        <v>59</v>
      </c>
      <c r="I1238" s="144">
        <v>39060</v>
      </c>
      <c r="J1238" s="143">
        <v>8</v>
      </c>
      <c r="K1238" s="137">
        <v>42522</v>
      </c>
      <c r="L1238" s="137">
        <v>43191</v>
      </c>
      <c r="M1238" s="144">
        <f>H1238/3.3</f>
        <v>17.878787878787879</v>
      </c>
      <c r="N1238" s="144">
        <f>I1238/M1238</f>
        <v>2184.7118644067796</v>
      </c>
    </row>
    <row r="1239" spans="1:14" hidden="1">
      <c r="A1239" s="143" t="s">
        <v>2</v>
      </c>
      <c r="B1239" s="143" t="s">
        <v>1730</v>
      </c>
      <c r="C1239" s="143" t="s">
        <v>952</v>
      </c>
      <c r="D1239" s="143" t="s">
        <v>575</v>
      </c>
      <c r="E1239" s="143" t="s">
        <v>1731</v>
      </c>
      <c r="F1239" s="143" t="str">
        <f>IF(H1239&lt;=60,"소형",IF((H1239&gt;60)*(H1239&lt;=85)=1,"중소형",IF((H1239&gt;85)*(H1239&lt;=102)=1,"중형",IF((H1239&gt;102)*(H1239&lt;=135)=1,"중대형","대형"))))</f>
        <v>대형</v>
      </c>
      <c r="G1239" s="143" t="s">
        <v>1733</v>
      </c>
      <c r="H1239" s="143">
        <v>211</v>
      </c>
      <c r="I1239" s="144">
        <v>163000</v>
      </c>
      <c r="J1239" s="143">
        <v>1</v>
      </c>
      <c r="K1239" s="137">
        <v>42522</v>
      </c>
      <c r="L1239" s="137">
        <v>43191</v>
      </c>
      <c r="M1239" s="144">
        <f>H1239/3.3</f>
        <v>63.939393939393945</v>
      </c>
      <c r="N1239" s="144">
        <f>I1239/M1239</f>
        <v>2549.2890995260659</v>
      </c>
    </row>
    <row r="1240" spans="1:14" hidden="1">
      <c r="A1240" s="143" t="s">
        <v>2</v>
      </c>
      <c r="B1240" s="143" t="s">
        <v>3576</v>
      </c>
      <c r="C1240" s="143" t="s">
        <v>3166</v>
      </c>
      <c r="D1240" s="143" t="s">
        <v>3577</v>
      </c>
      <c r="E1240" s="143" t="s">
        <v>3578</v>
      </c>
      <c r="F1240" s="143" t="str">
        <f>IF(H1240&lt;=60,"소형",IF((H1240&gt;60)*(H1240&lt;=85)=1,"중소형",IF((H1240&gt;85)*(H1240&lt;=102)=1,"중형",IF((H1240&gt;102)*(H1240&lt;=135)=1,"중대형","대형"))))</f>
        <v>중소형</v>
      </c>
      <c r="G1240" s="143" t="s">
        <v>3579</v>
      </c>
      <c r="H1240" s="143">
        <v>76</v>
      </c>
      <c r="I1240" s="144">
        <v>25050</v>
      </c>
      <c r="J1240" s="143">
        <v>147</v>
      </c>
      <c r="K1240" s="137">
        <v>42614</v>
      </c>
      <c r="L1240" s="137">
        <v>43191</v>
      </c>
      <c r="M1240" s="144">
        <f>H1240/3.3</f>
        <v>23.030303030303031</v>
      </c>
      <c r="N1240" s="144">
        <f>I1240/M1240</f>
        <v>1087.6973684210525</v>
      </c>
    </row>
    <row r="1241" spans="1:14" hidden="1">
      <c r="A1241" s="143" t="s">
        <v>2</v>
      </c>
      <c r="B1241" s="143" t="s">
        <v>3561</v>
      </c>
      <c r="C1241" s="143" t="s">
        <v>3163</v>
      </c>
      <c r="D1241" s="143" t="s">
        <v>3278</v>
      </c>
      <c r="E1241" s="143" t="s">
        <v>3516</v>
      </c>
      <c r="F1241" s="143" t="str">
        <f>IF(H1241&lt;=60,"소형",IF((H1241&gt;60)*(H1241&lt;=85)=1,"중소형",IF((H1241&gt;85)*(H1241&lt;=102)=1,"중형",IF((H1241&gt;102)*(H1241&lt;=135)=1,"중대형","대형"))))</f>
        <v>중소형</v>
      </c>
      <c r="G1241" s="143" t="s">
        <v>3509</v>
      </c>
      <c r="H1241" s="143">
        <v>84</v>
      </c>
      <c r="I1241" s="144">
        <v>48660</v>
      </c>
      <c r="J1241" s="143">
        <v>26</v>
      </c>
      <c r="K1241" s="137">
        <v>42644</v>
      </c>
      <c r="L1241" s="137">
        <v>43191</v>
      </c>
      <c r="M1241" s="144">
        <f>H1241/3.3</f>
        <v>25.454545454545457</v>
      </c>
      <c r="N1241" s="144">
        <f>I1241/M1241</f>
        <v>1911.6428571428569</v>
      </c>
    </row>
    <row r="1242" spans="1:14" hidden="1">
      <c r="A1242" s="143" t="s">
        <v>2</v>
      </c>
      <c r="B1242" s="143" t="s">
        <v>3561</v>
      </c>
      <c r="C1242" s="143" t="s">
        <v>3163</v>
      </c>
      <c r="D1242" s="143" t="s">
        <v>3278</v>
      </c>
      <c r="E1242" s="143" t="s">
        <v>3516</v>
      </c>
      <c r="F1242" s="143" t="str">
        <f>IF(H1242&lt;=60,"소형",IF((H1242&gt;60)*(H1242&lt;=85)=1,"중소형",IF((H1242&gt;85)*(H1242&lt;=102)=1,"중형",IF((H1242&gt;102)*(H1242&lt;=135)=1,"중대형","대형"))))</f>
        <v>중소형</v>
      </c>
      <c r="G1242" s="143" t="s">
        <v>3562</v>
      </c>
      <c r="H1242" s="143">
        <v>84</v>
      </c>
      <c r="I1242" s="144">
        <v>48660</v>
      </c>
      <c r="J1242" s="143">
        <v>27</v>
      </c>
      <c r="K1242" s="137">
        <v>42644</v>
      </c>
      <c r="L1242" s="137">
        <v>43191</v>
      </c>
      <c r="M1242" s="144">
        <f>H1242/3.3</f>
        <v>25.454545454545457</v>
      </c>
      <c r="N1242" s="144">
        <f>I1242/M1242</f>
        <v>1911.6428571428569</v>
      </c>
    </row>
    <row r="1243" spans="1:14" hidden="1">
      <c r="A1243" s="143" t="s">
        <v>2</v>
      </c>
      <c r="B1243" s="143" t="s">
        <v>3561</v>
      </c>
      <c r="C1243" s="143" t="s">
        <v>3163</v>
      </c>
      <c r="D1243" s="143" t="s">
        <v>3278</v>
      </c>
      <c r="E1243" s="143" t="s">
        <v>3516</v>
      </c>
      <c r="F1243" s="143" t="str">
        <f>IF(H1243&lt;=60,"소형",IF((H1243&gt;60)*(H1243&lt;=85)=1,"중소형",IF((H1243&gt;85)*(H1243&lt;=102)=1,"중형",IF((H1243&gt;102)*(H1243&lt;=135)=1,"중대형","대형"))))</f>
        <v>중소형</v>
      </c>
      <c r="G1243" s="143" t="s">
        <v>3563</v>
      </c>
      <c r="H1243" s="143">
        <v>84</v>
      </c>
      <c r="I1243" s="144">
        <v>48660</v>
      </c>
      <c r="J1243" s="143">
        <v>27</v>
      </c>
      <c r="K1243" s="137">
        <v>42644</v>
      </c>
      <c r="L1243" s="137">
        <v>43191</v>
      </c>
      <c r="M1243" s="144">
        <f>H1243/3.3</f>
        <v>25.454545454545457</v>
      </c>
      <c r="N1243" s="144">
        <f>I1243/M1243</f>
        <v>1911.6428571428569</v>
      </c>
    </row>
    <row r="1244" spans="1:14" hidden="1">
      <c r="A1244" s="143" t="s">
        <v>2</v>
      </c>
      <c r="B1244" s="143" t="s">
        <v>3561</v>
      </c>
      <c r="C1244" s="143" t="s">
        <v>3163</v>
      </c>
      <c r="D1244" s="143" t="s">
        <v>3278</v>
      </c>
      <c r="E1244" s="143" t="s">
        <v>3516</v>
      </c>
      <c r="F1244" s="143" t="str">
        <f>IF(H1244&lt;=60,"소형",IF((H1244&gt;60)*(H1244&lt;=85)=1,"중소형",IF((H1244&gt;85)*(H1244&lt;=102)=1,"중형",IF((H1244&gt;102)*(H1244&lt;=135)=1,"중대형","대형"))))</f>
        <v>중소형</v>
      </c>
      <c r="G1244" s="143" t="s">
        <v>3564</v>
      </c>
      <c r="H1244" s="143">
        <v>84</v>
      </c>
      <c r="I1244" s="144">
        <v>48660</v>
      </c>
      <c r="J1244" s="143">
        <v>27</v>
      </c>
      <c r="K1244" s="137">
        <v>42644</v>
      </c>
      <c r="L1244" s="137">
        <v>43191</v>
      </c>
      <c r="M1244" s="144">
        <f>H1244/3.3</f>
        <v>25.454545454545457</v>
      </c>
      <c r="N1244" s="144">
        <f>I1244/M1244</f>
        <v>1911.6428571428569</v>
      </c>
    </row>
    <row r="1245" spans="1:14" hidden="1">
      <c r="A1245" s="143" t="s">
        <v>2</v>
      </c>
      <c r="B1245" s="143" t="s">
        <v>3561</v>
      </c>
      <c r="C1245" s="143" t="s">
        <v>3163</v>
      </c>
      <c r="D1245" s="143" t="s">
        <v>3278</v>
      </c>
      <c r="E1245" s="143" t="s">
        <v>3516</v>
      </c>
      <c r="F1245" s="143" t="str">
        <f>IF(H1245&lt;=60,"소형",IF((H1245&gt;60)*(H1245&lt;=85)=1,"중소형",IF((H1245&gt;85)*(H1245&lt;=102)=1,"중형",IF((H1245&gt;102)*(H1245&lt;=135)=1,"중대형","대형"))))</f>
        <v>중소형</v>
      </c>
      <c r="G1245" s="143" t="s">
        <v>3565</v>
      </c>
      <c r="H1245" s="143">
        <v>84</v>
      </c>
      <c r="I1245" s="144">
        <v>49940</v>
      </c>
      <c r="J1245" s="143">
        <v>10</v>
      </c>
      <c r="K1245" s="137">
        <v>42644</v>
      </c>
      <c r="L1245" s="137">
        <v>43191</v>
      </c>
      <c r="M1245" s="144">
        <f>H1245/3.3</f>
        <v>25.454545454545457</v>
      </c>
      <c r="N1245" s="144">
        <f>I1245/M1245</f>
        <v>1961.9285714285713</v>
      </c>
    </row>
    <row r="1246" spans="1:14" hidden="1">
      <c r="A1246" s="143" t="s">
        <v>2</v>
      </c>
      <c r="B1246" s="143" t="s">
        <v>3561</v>
      </c>
      <c r="C1246" s="143" t="s">
        <v>3163</v>
      </c>
      <c r="D1246" s="143" t="s">
        <v>3278</v>
      </c>
      <c r="E1246" s="143" t="s">
        <v>3516</v>
      </c>
      <c r="F1246" s="143" t="str">
        <f>IF(H1246&lt;=60,"소형",IF((H1246&gt;60)*(H1246&lt;=85)=1,"중소형",IF((H1246&gt;85)*(H1246&lt;=102)=1,"중형",IF((H1246&gt;102)*(H1246&lt;=135)=1,"중대형","대형"))))</f>
        <v>중소형</v>
      </c>
      <c r="G1246" s="143" t="s">
        <v>3566</v>
      </c>
      <c r="H1246" s="143">
        <v>84</v>
      </c>
      <c r="I1246" s="144">
        <v>49940</v>
      </c>
      <c r="J1246" s="143">
        <v>10</v>
      </c>
      <c r="K1246" s="137">
        <v>42644</v>
      </c>
      <c r="L1246" s="137">
        <v>43191</v>
      </c>
      <c r="M1246" s="144">
        <f>H1246/3.3</f>
        <v>25.454545454545457</v>
      </c>
      <c r="N1246" s="144">
        <f>I1246/M1246</f>
        <v>1961.9285714285713</v>
      </c>
    </row>
    <row r="1247" spans="1:14" hidden="1">
      <c r="A1247" s="143" t="s">
        <v>2</v>
      </c>
      <c r="B1247" s="143" t="s">
        <v>3561</v>
      </c>
      <c r="C1247" s="143" t="s">
        <v>3163</v>
      </c>
      <c r="D1247" s="143" t="s">
        <v>3278</v>
      </c>
      <c r="E1247" s="143" t="s">
        <v>3516</v>
      </c>
      <c r="F1247" s="143" t="str">
        <f>IF(H1247&lt;=60,"소형",IF((H1247&gt;60)*(H1247&lt;=85)=1,"중소형",IF((H1247&gt;85)*(H1247&lt;=102)=1,"중형",IF((H1247&gt;102)*(H1247&lt;=135)=1,"중대형","대형"))))</f>
        <v>중소형</v>
      </c>
      <c r="G1247" s="143" t="s">
        <v>3567</v>
      </c>
      <c r="H1247" s="143">
        <v>84</v>
      </c>
      <c r="I1247" s="144">
        <v>49940</v>
      </c>
      <c r="J1247" s="143">
        <v>10</v>
      </c>
      <c r="K1247" s="137">
        <v>42644</v>
      </c>
      <c r="L1247" s="137">
        <v>43191</v>
      </c>
      <c r="M1247" s="144">
        <f>H1247/3.3</f>
        <v>25.454545454545457</v>
      </c>
      <c r="N1247" s="144">
        <f>I1247/M1247</f>
        <v>1961.9285714285713</v>
      </c>
    </row>
    <row r="1248" spans="1:14" hidden="1">
      <c r="A1248" s="143" t="s">
        <v>2</v>
      </c>
      <c r="B1248" s="143" t="s">
        <v>3561</v>
      </c>
      <c r="C1248" s="143" t="s">
        <v>3163</v>
      </c>
      <c r="D1248" s="143" t="s">
        <v>3278</v>
      </c>
      <c r="E1248" s="143" t="s">
        <v>3516</v>
      </c>
      <c r="F1248" s="143" t="str">
        <f>IF(H1248&lt;=60,"소형",IF((H1248&gt;60)*(H1248&lt;=85)=1,"중소형",IF((H1248&gt;85)*(H1248&lt;=102)=1,"중형",IF((H1248&gt;102)*(H1248&lt;=135)=1,"중대형","대형"))))</f>
        <v>중소형</v>
      </c>
      <c r="G1248" s="143" t="s">
        <v>3568</v>
      </c>
      <c r="H1248" s="143">
        <v>84</v>
      </c>
      <c r="I1248" s="144">
        <v>49940</v>
      </c>
      <c r="J1248" s="143">
        <v>10</v>
      </c>
      <c r="K1248" s="137">
        <v>42644</v>
      </c>
      <c r="L1248" s="137">
        <v>43191</v>
      </c>
      <c r="M1248" s="144">
        <f>H1248/3.3</f>
        <v>25.454545454545457</v>
      </c>
      <c r="N1248" s="144">
        <f>I1248/M1248</f>
        <v>1961.9285714285713</v>
      </c>
    </row>
    <row r="1249" spans="1:14" hidden="1">
      <c r="A1249" s="143" t="s">
        <v>2829</v>
      </c>
      <c r="B1249" s="143" t="s">
        <v>3570</v>
      </c>
      <c r="C1249" s="143" t="s">
        <v>3162</v>
      </c>
      <c r="D1249" s="143" t="s">
        <v>3303</v>
      </c>
      <c r="E1249" s="143" t="s">
        <v>3571</v>
      </c>
      <c r="F1249" s="143" t="str">
        <f>IF(H1249&lt;=60,"소형",IF((H1249&gt;60)*(H1249&lt;=85)=1,"중소형",IF((H1249&gt;85)*(H1249&lt;=102)=1,"중형",IF((H1249&gt;102)*(H1249&lt;=135)=1,"중대형","대형"))))</f>
        <v>중소형</v>
      </c>
      <c r="G1249" s="143" t="s">
        <v>3545</v>
      </c>
      <c r="H1249" s="143">
        <v>84</v>
      </c>
      <c r="I1249" s="144">
        <v>19700</v>
      </c>
      <c r="J1249" s="143">
        <v>376</v>
      </c>
      <c r="K1249" s="137">
        <v>42675</v>
      </c>
      <c r="L1249" s="137">
        <v>43191</v>
      </c>
      <c r="M1249" s="144">
        <f>H1249/3.3</f>
        <v>25.454545454545457</v>
      </c>
      <c r="N1249" s="144">
        <f>I1249/M1249</f>
        <v>773.92857142857133</v>
      </c>
    </row>
    <row r="1250" spans="1:14" hidden="1">
      <c r="A1250" s="143" t="s">
        <v>2829</v>
      </c>
      <c r="B1250" s="143" t="s">
        <v>3570</v>
      </c>
      <c r="C1250" s="143" t="s">
        <v>3162</v>
      </c>
      <c r="D1250" s="143" t="s">
        <v>3303</v>
      </c>
      <c r="E1250" s="143" t="s">
        <v>3571</v>
      </c>
      <c r="F1250" s="143" t="str">
        <f>IF(H1250&lt;=60,"소형",IF((H1250&gt;60)*(H1250&lt;=85)=1,"중소형",IF((H1250&gt;85)*(H1250&lt;=102)=1,"중형",IF((H1250&gt;102)*(H1250&lt;=135)=1,"중대형","대형"))))</f>
        <v>중소형</v>
      </c>
      <c r="G1250" s="143" t="s">
        <v>3572</v>
      </c>
      <c r="H1250" s="143">
        <v>84</v>
      </c>
      <c r="I1250" s="144">
        <v>19700</v>
      </c>
      <c r="J1250" s="143">
        <v>150</v>
      </c>
      <c r="K1250" s="137">
        <v>42675</v>
      </c>
      <c r="L1250" s="137">
        <v>43191</v>
      </c>
      <c r="M1250" s="144">
        <f>H1250/3.3</f>
        <v>25.454545454545457</v>
      </c>
      <c r="N1250" s="144">
        <f>I1250/M1250</f>
        <v>773.92857142857133</v>
      </c>
    </row>
    <row r="1251" spans="1:14" hidden="1">
      <c r="A1251" s="143" t="s">
        <v>2829</v>
      </c>
      <c r="B1251" s="143" t="s">
        <v>3570</v>
      </c>
      <c r="C1251" s="143" t="s">
        <v>3162</v>
      </c>
      <c r="D1251" s="143" t="s">
        <v>3303</v>
      </c>
      <c r="E1251" s="143" t="s">
        <v>3571</v>
      </c>
      <c r="F1251" s="143" t="str">
        <f>IF(H1251&lt;=60,"소형",IF((H1251&gt;60)*(H1251&lt;=85)=1,"중소형",IF((H1251&gt;85)*(H1251&lt;=102)=1,"중형",IF((H1251&gt;102)*(H1251&lt;=135)=1,"중대형","대형"))))</f>
        <v>중소형</v>
      </c>
      <c r="G1251" s="143" t="s">
        <v>3573</v>
      </c>
      <c r="H1251" s="143">
        <v>84</v>
      </c>
      <c r="I1251" s="144">
        <v>19900</v>
      </c>
      <c r="J1251" s="143">
        <v>86</v>
      </c>
      <c r="K1251" s="137">
        <v>42675</v>
      </c>
      <c r="L1251" s="137">
        <v>43191</v>
      </c>
      <c r="M1251" s="144">
        <f>H1251/3.3</f>
        <v>25.454545454545457</v>
      </c>
      <c r="N1251" s="144">
        <f>I1251/M1251</f>
        <v>781.78571428571422</v>
      </c>
    </row>
    <row r="1252" spans="1:14" hidden="1">
      <c r="A1252" s="143" t="s">
        <v>2829</v>
      </c>
      <c r="B1252" s="143" t="s">
        <v>3570</v>
      </c>
      <c r="C1252" s="143" t="s">
        <v>3162</v>
      </c>
      <c r="D1252" s="143" t="s">
        <v>3303</v>
      </c>
      <c r="E1252" s="143" t="s">
        <v>3571</v>
      </c>
      <c r="F1252" s="143" t="str">
        <f>IF(H1252&lt;=60,"소형",IF((H1252&gt;60)*(H1252&lt;=85)=1,"중소형",IF((H1252&gt;85)*(H1252&lt;=102)=1,"중형",IF((H1252&gt;102)*(H1252&lt;=135)=1,"중대형","대형"))))</f>
        <v>중대형</v>
      </c>
      <c r="G1252" s="143" t="s">
        <v>3574</v>
      </c>
      <c r="H1252" s="143">
        <v>116</v>
      </c>
      <c r="I1252" s="144">
        <v>24900</v>
      </c>
      <c r="J1252" s="143">
        <v>51</v>
      </c>
      <c r="K1252" s="137">
        <v>42675</v>
      </c>
      <c r="L1252" s="137">
        <v>43191</v>
      </c>
      <c r="M1252" s="144">
        <f>H1252/3.3</f>
        <v>35.151515151515156</v>
      </c>
      <c r="N1252" s="144">
        <f>I1252/M1252</f>
        <v>708.36206896551721</v>
      </c>
    </row>
    <row r="1253" spans="1:14" hidden="1">
      <c r="A1253" s="143" t="s">
        <v>2829</v>
      </c>
      <c r="B1253" s="143" t="s">
        <v>3570</v>
      </c>
      <c r="C1253" s="143" t="s">
        <v>3162</v>
      </c>
      <c r="D1253" s="143" t="s">
        <v>3303</v>
      </c>
      <c r="E1253" s="143" t="s">
        <v>3571</v>
      </c>
      <c r="F1253" s="143" t="str">
        <f>IF(H1253&lt;=60,"소형",IF((H1253&gt;60)*(H1253&lt;=85)=1,"중소형",IF((H1253&gt;85)*(H1253&lt;=102)=1,"중형",IF((H1253&gt;102)*(H1253&lt;=135)=1,"중대형","대형"))))</f>
        <v>중대형</v>
      </c>
      <c r="G1253" s="143" t="s">
        <v>3575</v>
      </c>
      <c r="H1253" s="143">
        <v>131</v>
      </c>
      <c r="I1253" s="144">
        <v>27100</v>
      </c>
      <c r="J1253" s="143">
        <v>179</v>
      </c>
      <c r="K1253" s="137">
        <v>42675</v>
      </c>
      <c r="L1253" s="137">
        <v>43191</v>
      </c>
      <c r="M1253" s="144">
        <f>H1253/3.3</f>
        <v>39.696969696969703</v>
      </c>
      <c r="N1253" s="144">
        <f>I1253/M1253</f>
        <v>682.67175572519079</v>
      </c>
    </row>
    <row r="1254" spans="1:14" hidden="1">
      <c r="A1254" s="143" t="s">
        <v>2827</v>
      </c>
      <c r="B1254" s="143" t="s">
        <v>3589</v>
      </c>
      <c r="C1254" s="143" t="s">
        <v>3163</v>
      </c>
      <c r="D1254" s="143" t="s">
        <v>3378</v>
      </c>
      <c r="E1254" s="143" t="s">
        <v>3379</v>
      </c>
      <c r="F1254" s="143" t="str">
        <f>IF(H1254&lt;=60,"소형",IF((H1254&gt;60)*(H1254&lt;=85)=1,"중소형",IF((H1254&gt;85)*(H1254&lt;=102)=1,"중형",IF((H1254&gt;102)*(H1254&lt;=135)=1,"중대형","대형"))))</f>
        <v>소형</v>
      </c>
      <c r="G1254" s="143" t="s">
        <v>3357</v>
      </c>
      <c r="H1254" s="143">
        <v>21</v>
      </c>
      <c r="I1254" s="144" t="s">
        <v>3211</v>
      </c>
      <c r="J1254" s="143">
        <v>92</v>
      </c>
      <c r="K1254" s="137">
        <v>42917</v>
      </c>
      <c r="L1254" s="137">
        <v>43191</v>
      </c>
      <c r="M1254" s="144">
        <f>H1254/3.3</f>
        <v>6.3636363636363642</v>
      </c>
      <c r="N1254" s="144" t="e">
        <f>I1254/M1254</f>
        <v>#VALUE!</v>
      </c>
    </row>
    <row r="1255" spans="1:14" hidden="1">
      <c r="A1255" s="143" t="s">
        <v>2827</v>
      </c>
      <c r="B1255" s="143" t="s">
        <v>3589</v>
      </c>
      <c r="C1255" s="143" t="s">
        <v>3163</v>
      </c>
      <c r="D1255" s="143" t="s">
        <v>3378</v>
      </c>
      <c r="E1255" s="143" t="s">
        <v>3379</v>
      </c>
      <c r="F1255" s="143" t="str">
        <f>IF(H1255&lt;=60,"소형",IF((H1255&gt;60)*(H1255&lt;=85)=1,"중소형",IF((H1255&gt;85)*(H1255&lt;=102)=1,"중형",IF((H1255&gt;102)*(H1255&lt;=135)=1,"중대형","대형"))))</f>
        <v>소형</v>
      </c>
      <c r="G1255" s="143" t="s">
        <v>3590</v>
      </c>
      <c r="H1255" s="143">
        <v>21</v>
      </c>
      <c r="I1255" s="144" t="s">
        <v>3211</v>
      </c>
      <c r="J1255" s="143">
        <v>12</v>
      </c>
      <c r="K1255" s="137">
        <v>42917</v>
      </c>
      <c r="L1255" s="137">
        <v>43191</v>
      </c>
      <c r="M1255" s="144">
        <f>H1255/3.3</f>
        <v>6.3636363636363642</v>
      </c>
      <c r="N1255" s="144" t="e">
        <f>I1255/M1255</f>
        <v>#VALUE!</v>
      </c>
    </row>
    <row r="1256" spans="1:14" hidden="1">
      <c r="A1256" s="143" t="s">
        <v>2827</v>
      </c>
      <c r="B1256" s="143" t="s">
        <v>3589</v>
      </c>
      <c r="C1256" s="143" t="s">
        <v>3163</v>
      </c>
      <c r="D1256" s="143" t="s">
        <v>3378</v>
      </c>
      <c r="E1256" s="143" t="s">
        <v>3379</v>
      </c>
      <c r="F1256" s="143" t="str">
        <f>IF(H1256&lt;=60,"소형",IF((H1256&gt;60)*(H1256&lt;=85)=1,"중소형",IF((H1256&gt;85)*(H1256&lt;=102)=1,"중형",IF((H1256&gt;102)*(H1256&lt;=135)=1,"중대형","대형"))))</f>
        <v>소형</v>
      </c>
      <c r="G1256" s="143" t="s">
        <v>3337</v>
      </c>
      <c r="H1256" s="143">
        <v>26</v>
      </c>
      <c r="I1256" s="144" t="s">
        <v>3211</v>
      </c>
      <c r="J1256" s="143">
        <v>190</v>
      </c>
      <c r="K1256" s="137">
        <v>42917</v>
      </c>
      <c r="L1256" s="137">
        <v>43191</v>
      </c>
      <c r="M1256" s="144">
        <f>H1256/3.3</f>
        <v>7.8787878787878789</v>
      </c>
      <c r="N1256" s="144" t="e">
        <f>I1256/M1256</f>
        <v>#VALUE!</v>
      </c>
    </row>
    <row r="1257" spans="1:14" hidden="1">
      <c r="A1257" s="143" t="s">
        <v>2827</v>
      </c>
      <c r="B1257" s="143" t="s">
        <v>3589</v>
      </c>
      <c r="C1257" s="143" t="s">
        <v>3163</v>
      </c>
      <c r="D1257" s="143" t="s">
        <v>3378</v>
      </c>
      <c r="E1257" s="143" t="s">
        <v>3379</v>
      </c>
      <c r="F1257" s="143" t="str">
        <f>IF(H1257&lt;=60,"소형",IF((H1257&gt;60)*(H1257&lt;=85)=1,"중소형",IF((H1257&gt;85)*(H1257&lt;=102)=1,"중형",IF((H1257&gt;102)*(H1257&lt;=135)=1,"중대형","대형"))))</f>
        <v>소형</v>
      </c>
      <c r="G1257" s="143" t="s">
        <v>3591</v>
      </c>
      <c r="H1257" s="143">
        <v>26</v>
      </c>
      <c r="I1257" s="144" t="s">
        <v>3211</v>
      </c>
      <c r="J1257" s="143">
        <v>10</v>
      </c>
      <c r="K1257" s="137">
        <v>42917</v>
      </c>
      <c r="L1257" s="137">
        <v>43191</v>
      </c>
      <c r="M1257" s="144">
        <f>H1257/3.3</f>
        <v>7.8787878787878789</v>
      </c>
      <c r="N1257" s="144" t="e">
        <f>I1257/M1257</f>
        <v>#VALUE!</v>
      </c>
    </row>
    <row r="1258" spans="1:14" hidden="1">
      <c r="A1258" s="143" t="s">
        <v>2827</v>
      </c>
      <c r="B1258" s="143" t="s">
        <v>3589</v>
      </c>
      <c r="C1258" s="143" t="s">
        <v>3163</v>
      </c>
      <c r="D1258" s="143" t="s">
        <v>3378</v>
      </c>
      <c r="E1258" s="143" t="s">
        <v>3379</v>
      </c>
      <c r="F1258" s="143" t="str">
        <f>IF(H1258&lt;=60,"소형",IF((H1258&gt;60)*(H1258&lt;=85)=1,"중소형",IF((H1258&gt;85)*(H1258&lt;=102)=1,"중형",IF((H1258&gt;102)*(H1258&lt;=135)=1,"중대형","대형"))))</f>
        <v>소형</v>
      </c>
      <c r="G1258" s="143" t="s">
        <v>3317</v>
      </c>
      <c r="H1258" s="143">
        <v>36</v>
      </c>
      <c r="I1258" s="144" t="s">
        <v>3211</v>
      </c>
      <c r="J1258" s="143">
        <v>86</v>
      </c>
      <c r="K1258" s="137">
        <v>42917</v>
      </c>
      <c r="L1258" s="137">
        <v>43191</v>
      </c>
      <c r="M1258" s="144">
        <f>H1258/3.3</f>
        <v>10.90909090909091</v>
      </c>
      <c r="N1258" s="144" t="e">
        <f>I1258/M1258</f>
        <v>#VALUE!</v>
      </c>
    </row>
    <row r="1259" spans="1:14" hidden="1">
      <c r="A1259" s="143" t="s">
        <v>2827</v>
      </c>
      <c r="B1259" s="143" t="s">
        <v>3589</v>
      </c>
      <c r="C1259" s="143" t="s">
        <v>3163</v>
      </c>
      <c r="D1259" s="143" t="s">
        <v>3378</v>
      </c>
      <c r="E1259" s="143" t="s">
        <v>3379</v>
      </c>
      <c r="F1259" s="143" t="str">
        <f>IF(H1259&lt;=60,"소형",IF((H1259&gt;60)*(H1259&lt;=85)=1,"중소형",IF((H1259&gt;85)*(H1259&lt;=102)=1,"중형",IF((H1259&gt;102)*(H1259&lt;=135)=1,"중대형","대형"))))</f>
        <v>소형</v>
      </c>
      <c r="G1259" s="143" t="s">
        <v>3592</v>
      </c>
      <c r="H1259" s="143">
        <v>36</v>
      </c>
      <c r="I1259" s="144" t="s">
        <v>3211</v>
      </c>
      <c r="J1259" s="143">
        <v>10</v>
      </c>
      <c r="K1259" s="137">
        <v>42917</v>
      </c>
      <c r="L1259" s="137">
        <v>43191</v>
      </c>
      <c r="M1259" s="144">
        <f>H1259/3.3</f>
        <v>10.90909090909091</v>
      </c>
      <c r="N1259" s="144" t="e">
        <f>I1259/M1259</f>
        <v>#VALUE!</v>
      </c>
    </row>
    <row r="1260" spans="1:14" hidden="1">
      <c r="A1260" s="143" t="s">
        <v>2829</v>
      </c>
      <c r="B1260" s="143" t="s">
        <v>3593</v>
      </c>
      <c r="C1260" s="143" t="s">
        <v>3169</v>
      </c>
      <c r="D1260" s="143" t="s">
        <v>3594</v>
      </c>
      <c r="E1260" s="143" t="s">
        <v>3595</v>
      </c>
      <c r="F1260" s="143" t="str">
        <f>IF(H1260&lt;=60,"소형",IF((H1260&gt;60)*(H1260&lt;=85)=1,"중소형",IF((H1260&gt;85)*(H1260&lt;=102)=1,"중형",IF((H1260&gt;102)*(H1260&lt;=135)=1,"중대형","대형"))))</f>
        <v>소형</v>
      </c>
      <c r="G1260" s="143" t="s">
        <v>3596</v>
      </c>
      <c r="H1260" s="143">
        <v>33</v>
      </c>
      <c r="I1260" s="144">
        <v>14347</v>
      </c>
      <c r="J1260" s="143">
        <v>17</v>
      </c>
      <c r="K1260" s="137">
        <v>43009</v>
      </c>
      <c r="L1260" s="137">
        <v>43191</v>
      </c>
      <c r="M1260" s="144">
        <f>H1260/3.3</f>
        <v>10</v>
      </c>
      <c r="N1260" s="144">
        <f>I1260/M1260</f>
        <v>1434.7</v>
      </c>
    </row>
    <row r="1261" spans="1:14" hidden="1">
      <c r="A1261" s="143" t="s">
        <v>2829</v>
      </c>
      <c r="B1261" s="143" t="s">
        <v>3593</v>
      </c>
      <c r="C1261" s="143" t="s">
        <v>3169</v>
      </c>
      <c r="D1261" s="143" t="s">
        <v>3594</v>
      </c>
      <c r="E1261" s="143" t="s">
        <v>3595</v>
      </c>
      <c r="F1261" s="143" t="str">
        <f>IF(H1261&lt;=60,"소형",IF((H1261&gt;60)*(H1261&lt;=85)=1,"중소형",IF((H1261&gt;85)*(H1261&lt;=102)=1,"중형",IF((H1261&gt;102)*(H1261&lt;=135)=1,"중대형","대형"))))</f>
        <v>중소형</v>
      </c>
      <c r="G1261" s="143" t="s">
        <v>3597</v>
      </c>
      <c r="H1261" s="143">
        <v>70</v>
      </c>
      <c r="I1261" s="144">
        <v>29000</v>
      </c>
      <c r="J1261" s="143">
        <v>17</v>
      </c>
      <c r="K1261" s="137">
        <v>43009</v>
      </c>
      <c r="L1261" s="137">
        <v>43191</v>
      </c>
      <c r="M1261" s="144">
        <f>H1261/3.3</f>
        <v>21.212121212121215</v>
      </c>
      <c r="N1261" s="144">
        <f>I1261/M1261</f>
        <v>1367.1428571428569</v>
      </c>
    </row>
    <row r="1262" spans="1:14" hidden="1">
      <c r="A1262" s="143" t="s">
        <v>2829</v>
      </c>
      <c r="B1262" s="143" t="s">
        <v>3593</v>
      </c>
      <c r="C1262" s="143" t="s">
        <v>3169</v>
      </c>
      <c r="D1262" s="143" t="s">
        <v>3594</v>
      </c>
      <c r="E1262" s="143" t="s">
        <v>3595</v>
      </c>
      <c r="F1262" s="143" t="str">
        <f>IF(H1262&lt;=60,"소형",IF((H1262&gt;60)*(H1262&lt;=85)=1,"중소형",IF((H1262&gt;85)*(H1262&lt;=102)=1,"중형",IF((H1262&gt;102)*(H1262&lt;=135)=1,"중대형","대형"))))</f>
        <v>중소형</v>
      </c>
      <c r="G1262" s="143" t="s">
        <v>3598</v>
      </c>
      <c r="H1262" s="143">
        <v>72</v>
      </c>
      <c r="I1262" s="144">
        <v>30177</v>
      </c>
      <c r="J1262" s="143">
        <v>17</v>
      </c>
      <c r="K1262" s="137">
        <v>43009</v>
      </c>
      <c r="L1262" s="137">
        <v>43191</v>
      </c>
      <c r="M1262" s="144">
        <f>H1262/3.3</f>
        <v>21.81818181818182</v>
      </c>
      <c r="N1262" s="144">
        <f>I1262/M1262</f>
        <v>1383.1125</v>
      </c>
    </row>
    <row r="1263" spans="1:14" hidden="1">
      <c r="A1263" s="143" t="s">
        <v>2829</v>
      </c>
      <c r="B1263" s="143" t="s">
        <v>3593</v>
      </c>
      <c r="C1263" s="143" t="s">
        <v>3169</v>
      </c>
      <c r="D1263" s="143" t="s">
        <v>3594</v>
      </c>
      <c r="E1263" s="143" t="s">
        <v>3595</v>
      </c>
      <c r="F1263" s="143" t="str">
        <f>IF(H1263&lt;=60,"소형",IF((H1263&gt;60)*(H1263&lt;=85)=1,"중소형",IF((H1263&gt;85)*(H1263&lt;=102)=1,"중형",IF((H1263&gt;102)*(H1263&lt;=135)=1,"중대형","대형"))))</f>
        <v>중소형</v>
      </c>
      <c r="G1263" s="143" t="s">
        <v>3599</v>
      </c>
      <c r="H1263" s="143">
        <v>79</v>
      </c>
      <c r="I1263" s="144">
        <v>33098</v>
      </c>
      <c r="J1263" s="143">
        <v>17</v>
      </c>
      <c r="K1263" s="137">
        <v>43009</v>
      </c>
      <c r="L1263" s="137">
        <v>43191</v>
      </c>
      <c r="M1263" s="144">
        <f>H1263/3.3</f>
        <v>23.939393939393941</v>
      </c>
      <c r="N1263" s="144">
        <f>I1263/M1263</f>
        <v>1382.5746835443038</v>
      </c>
    </row>
    <row r="1264" spans="1:14" hidden="1">
      <c r="A1264" s="142" t="s">
        <v>2829</v>
      </c>
      <c r="B1264" s="142" t="s">
        <v>7020</v>
      </c>
      <c r="C1264" s="142" t="s">
        <v>3155</v>
      </c>
      <c r="D1264" s="142" t="s">
        <v>3213</v>
      </c>
      <c r="E1264" s="142" t="s">
        <v>6792</v>
      </c>
      <c r="F1264" s="143" t="str">
        <f>IF(H1264&lt;=60,"소형",IF((H1264&gt;60)*(H1264&lt;=85)=1,"중소형",IF((H1264&gt;85)*(H1264&lt;=102)=1,"중형",IF((H1264&gt;102)*(H1264&lt;=135)=1,"중대형","대형"))))</f>
        <v>소형</v>
      </c>
      <c r="G1264" s="142" t="s">
        <v>7021</v>
      </c>
      <c r="H1264" s="143">
        <v>59</v>
      </c>
      <c r="I1264" s="144">
        <v>28800</v>
      </c>
      <c r="J1264" s="143">
        <v>6</v>
      </c>
      <c r="K1264" s="137">
        <v>43160</v>
      </c>
      <c r="L1264" s="137">
        <v>43191</v>
      </c>
      <c r="M1264" s="144">
        <f>H1264/3.3</f>
        <v>17.878787878787879</v>
      </c>
      <c r="N1264" s="144">
        <f>I1264/M1264</f>
        <v>1610.8474576271187</v>
      </c>
    </row>
    <row r="1265" spans="1:14" hidden="1">
      <c r="A1265" s="142" t="s">
        <v>2829</v>
      </c>
      <c r="B1265" s="142" t="s">
        <v>7020</v>
      </c>
      <c r="C1265" s="142" t="s">
        <v>3155</v>
      </c>
      <c r="D1265" s="142" t="s">
        <v>3213</v>
      </c>
      <c r="E1265" s="142" t="s">
        <v>6792</v>
      </c>
      <c r="F1265" s="143" t="str">
        <f>IF(H1265&lt;=60,"소형",IF((H1265&gt;60)*(H1265&lt;=85)=1,"중소형",IF((H1265&gt;85)*(H1265&lt;=102)=1,"중형",IF((H1265&gt;102)*(H1265&lt;=135)=1,"중대형","대형"))))</f>
        <v>소형</v>
      </c>
      <c r="G1265" s="142" t="s">
        <v>7022</v>
      </c>
      <c r="H1265" s="143">
        <v>59</v>
      </c>
      <c r="I1265" s="144">
        <v>28800</v>
      </c>
      <c r="J1265" s="143">
        <v>5</v>
      </c>
      <c r="K1265" s="137">
        <v>43160</v>
      </c>
      <c r="L1265" s="137">
        <v>43191</v>
      </c>
      <c r="M1265" s="144">
        <f>H1265/3.3</f>
        <v>17.878787878787879</v>
      </c>
      <c r="N1265" s="144">
        <f>I1265/M1265</f>
        <v>1610.8474576271187</v>
      </c>
    </row>
    <row r="1266" spans="1:14" hidden="1">
      <c r="A1266" s="142" t="s">
        <v>2829</v>
      </c>
      <c r="B1266" s="142" t="s">
        <v>7020</v>
      </c>
      <c r="C1266" s="142" t="s">
        <v>3155</v>
      </c>
      <c r="D1266" s="142" t="s">
        <v>3213</v>
      </c>
      <c r="E1266" s="142" t="s">
        <v>6792</v>
      </c>
      <c r="F1266" s="143" t="str">
        <f>IF(H1266&lt;=60,"소형",IF((H1266&gt;60)*(H1266&lt;=85)=1,"중소형",IF((H1266&gt;85)*(H1266&lt;=102)=1,"중형",IF((H1266&gt;102)*(H1266&lt;=135)=1,"중대형","대형"))))</f>
        <v>소형</v>
      </c>
      <c r="G1266" s="142" t="s">
        <v>7023</v>
      </c>
      <c r="H1266" s="143">
        <v>59</v>
      </c>
      <c r="I1266" s="144">
        <v>28800</v>
      </c>
      <c r="J1266" s="143">
        <v>5</v>
      </c>
      <c r="K1266" s="137">
        <v>43160</v>
      </c>
      <c r="L1266" s="137">
        <v>43191</v>
      </c>
      <c r="M1266" s="144">
        <f>H1266/3.3</f>
        <v>17.878787878787879</v>
      </c>
      <c r="N1266" s="144">
        <f>I1266/M1266</f>
        <v>1610.8474576271187</v>
      </c>
    </row>
    <row r="1267" spans="1:14" hidden="1">
      <c r="A1267" s="142" t="s">
        <v>2829</v>
      </c>
      <c r="B1267" s="142" t="s">
        <v>7020</v>
      </c>
      <c r="C1267" s="142" t="s">
        <v>3155</v>
      </c>
      <c r="D1267" s="142" t="s">
        <v>3213</v>
      </c>
      <c r="E1267" s="142" t="s">
        <v>6792</v>
      </c>
      <c r="F1267" s="143" t="str">
        <f>IF(H1267&lt;=60,"소형",IF((H1267&gt;60)*(H1267&lt;=85)=1,"중소형",IF((H1267&gt;85)*(H1267&lt;=102)=1,"중형",IF((H1267&gt;102)*(H1267&lt;=135)=1,"중대형","대형"))))</f>
        <v>소형</v>
      </c>
      <c r="G1267" s="142" t="s">
        <v>7024</v>
      </c>
      <c r="H1267" s="143">
        <v>59</v>
      </c>
      <c r="I1267" s="144">
        <v>27100</v>
      </c>
      <c r="J1267" s="143">
        <v>4</v>
      </c>
      <c r="K1267" s="137">
        <v>43160</v>
      </c>
      <c r="L1267" s="137">
        <v>43191</v>
      </c>
      <c r="M1267" s="144">
        <f>H1267/3.3</f>
        <v>17.878787878787879</v>
      </c>
      <c r="N1267" s="144">
        <f>I1267/M1267</f>
        <v>1515.7627118644068</v>
      </c>
    </row>
    <row r="1268" spans="1:14" hidden="1">
      <c r="A1268" s="142" t="s">
        <v>2829</v>
      </c>
      <c r="B1268" s="142" t="s">
        <v>7020</v>
      </c>
      <c r="C1268" s="142" t="s">
        <v>3155</v>
      </c>
      <c r="D1268" s="142" t="s">
        <v>3213</v>
      </c>
      <c r="E1268" s="142" t="s">
        <v>6792</v>
      </c>
      <c r="F1268" s="143" t="str">
        <f>IF(H1268&lt;=60,"소형",IF((H1268&gt;60)*(H1268&lt;=85)=1,"중소형",IF((H1268&gt;85)*(H1268&lt;=102)=1,"중형",IF((H1268&gt;102)*(H1268&lt;=135)=1,"중대형","대형"))))</f>
        <v>소형</v>
      </c>
      <c r="G1268" s="142" t="s">
        <v>7025</v>
      </c>
      <c r="H1268" s="143">
        <v>59</v>
      </c>
      <c r="I1268" s="144">
        <v>27300</v>
      </c>
      <c r="J1268" s="143">
        <v>1</v>
      </c>
      <c r="K1268" s="137">
        <v>43160</v>
      </c>
      <c r="L1268" s="137">
        <v>43191</v>
      </c>
      <c r="M1268" s="144">
        <f>H1268/3.3</f>
        <v>17.878787878787879</v>
      </c>
      <c r="N1268" s="144">
        <f>I1268/M1268</f>
        <v>1526.949152542373</v>
      </c>
    </row>
    <row r="1269" spans="1:14" hidden="1">
      <c r="A1269" s="142" t="s">
        <v>2829</v>
      </c>
      <c r="B1269" s="142" t="s">
        <v>7020</v>
      </c>
      <c r="C1269" s="142" t="s">
        <v>3155</v>
      </c>
      <c r="D1269" s="142" t="s">
        <v>3213</v>
      </c>
      <c r="E1269" s="142" t="s">
        <v>6792</v>
      </c>
      <c r="F1269" s="143" t="str">
        <f>IF(H1269&lt;=60,"소형",IF((H1269&gt;60)*(H1269&lt;=85)=1,"중소형",IF((H1269&gt;85)*(H1269&lt;=102)=1,"중형",IF((H1269&gt;102)*(H1269&lt;=135)=1,"중대형","대형"))))</f>
        <v>소형</v>
      </c>
      <c r="G1269" s="142" t="s">
        <v>5843</v>
      </c>
      <c r="H1269" s="143">
        <v>59</v>
      </c>
      <c r="I1269" s="144">
        <v>26600</v>
      </c>
      <c r="J1269" s="143">
        <v>7</v>
      </c>
      <c r="K1269" s="137">
        <v>43160</v>
      </c>
      <c r="L1269" s="137">
        <v>43191</v>
      </c>
      <c r="M1269" s="144">
        <f>H1269/3.3</f>
        <v>17.878787878787879</v>
      </c>
      <c r="N1269" s="144">
        <f>I1269/M1269</f>
        <v>1487.7966101694915</v>
      </c>
    </row>
    <row r="1270" spans="1:14" hidden="1">
      <c r="A1270" s="142" t="s">
        <v>2829</v>
      </c>
      <c r="B1270" s="142" t="s">
        <v>7020</v>
      </c>
      <c r="C1270" s="142" t="s">
        <v>3155</v>
      </c>
      <c r="D1270" s="142" t="s">
        <v>3213</v>
      </c>
      <c r="E1270" s="142" t="s">
        <v>6792</v>
      </c>
      <c r="F1270" s="143" t="str">
        <f>IF(H1270&lt;=60,"소형",IF((H1270&gt;60)*(H1270&lt;=85)=1,"중소형",IF((H1270&gt;85)*(H1270&lt;=102)=1,"중형",IF((H1270&gt;102)*(H1270&lt;=135)=1,"중대형","대형"))))</f>
        <v>중소형</v>
      </c>
      <c r="G1270" s="142" t="s">
        <v>7026</v>
      </c>
      <c r="H1270" s="143">
        <v>62</v>
      </c>
      <c r="I1270" s="144">
        <v>27700</v>
      </c>
      <c r="J1270" s="143">
        <v>7</v>
      </c>
      <c r="K1270" s="137">
        <v>43160</v>
      </c>
      <c r="L1270" s="137">
        <v>43191</v>
      </c>
      <c r="M1270" s="144">
        <f>H1270/3.3</f>
        <v>18.787878787878789</v>
      </c>
      <c r="N1270" s="144">
        <f>I1270/M1270</f>
        <v>1474.3548387096773</v>
      </c>
    </row>
    <row r="1271" spans="1:14" hidden="1">
      <c r="A1271" s="142" t="s">
        <v>2829</v>
      </c>
      <c r="B1271" s="142" t="s">
        <v>7020</v>
      </c>
      <c r="C1271" s="142" t="s">
        <v>3155</v>
      </c>
      <c r="D1271" s="142" t="s">
        <v>3213</v>
      </c>
      <c r="E1271" s="142" t="s">
        <v>6792</v>
      </c>
      <c r="F1271" s="143" t="str">
        <f>IF(H1271&lt;=60,"소형",IF((H1271&gt;60)*(H1271&lt;=85)=1,"중소형",IF((H1271&gt;85)*(H1271&lt;=102)=1,"중형",IF((H1271&gt;102)*(H1271&lt;=135)=1,"중대형","대형"))))</f>
        <v>중소형</v>
      </c>
      <c r="G1271" s="142" t="s">
        <v>7027</v>
      </c>
      <c r="H1271" s="143">
        <v>62</v>
      </c>
      <c r="I1271" s="144">
        <v>27000</v>
      </c>
      <c r="J1271" s="143">
        <v>7</v>
      </c>
      <c r="K1271" s="137">
        <v>43160</v>
      </c>
      <c r="L1271" s="137">
        <v>43191</v>
      </c>
      <c r="M1271" s="144">
        <f>H1271/3.3</f>
        <v>18.787878787878789</v>
      </c>
      <c r="N1271" s="144">
        <f>I1271/M1271</f>
        <v>1437.0967741935483</v>
      </c>
    </row>
    <row r="1272" spans="1:14" hidden="1">
      <c r="A1272" s="142" t="s">
        <v>2829</v>
      </c>
      <c r="B1272" s="142" t="s">
        <v>7059</v>
      </c>
      <c r="C1272" s="142" t="s">
        <v>3163</v>
      </c>
      <c r="D1272" s="142" t="s">
        <v>4287</v>
      </c>
      <c r="E1272" s="142" t="s">
        <v>4288</v>
      </c>
      <c r="F1272" s="143" t="str">
        <f>IF(H1272&lt;=60,"소형",IF((H1272&gt;60)*(H1272&lt;=85)=1,"중소형",IF((H1272&gt;85)*(H1272&lt;=102)=1,"중형",IF((H1272&gt;102)*(H1272&lt;=135)=1,"중대형","대형"))))</f>
        <v>소형</v>
      </c>
      <c r="G1272" s="142" t="s">
        <v>7060</v>
      </c>
      <c r="H1272" s="143">
        <v>33</v>
      </c>
      <c r="I1272" s="144">
        <v>22800</v>
      </c>
      <c r="J1272" s="143">
        <v>10</v>
      </c>
      <c r="K1272" s="137">
        <v>43160</v>
      </c>
      <c r="L1272" s="137">
        <v>43191</v>
      </c>
      <c r="M1272" s="144">
        <f>H1272/3.3</f>
        <v>10</v>
      </c>
      <c r="N1272" s="144">
        <f>I1272/M1272</f>
        <v>2280</v>
      </c>
    </row>
    <row r="1273" spans="1:14" hidden="1">
      <c r="A1273" s="142" t="s">
        <v>2829</v>
      </c>
      <c r="B1273" s="142" t="s">
        <v>7059</v>
      </c>
      <c r="C1273" s="142" t="s">
        <v>3163</v>
      </c>
      <c r="D1273" s="142" t="s">
        <v>4287</v>
      </c>
      <c r="E1273" s="142" t="s">
        <v>4288</v>
      </c>
      <c r="F1273" s="143" t="str">
        <f>IF(H1273&lt;=60,"소형",IF((H1273&gt;60)*(H1273&lt;=85)=1,"중소형",IF((H1273&gt;85)*(H1273&lt;=102)=1,"중형",IF((H1273&gt;102)*(H1273&lt;=135)=1,"중대형","대형"))))</f>
        <v>중소형</v>
      </c>
      <c r="G1273" s="142" t="s">
        <v>7061</v>
      </c>
      <c r="H1273" s="143">
        <v>61</v>
      </c>
      <c r="I1273" s="144">
        <v>30300</v>
      </c>
      <c r="J1273" s="143">
        <v>10</v>
      </c>
      <c r="K1273" s="137">
        <v>43160</v>
      </c>
      <c r="L1273" s="137">
        <v>43191</v>
      </c>
      <c r="M1273" s="144">
        <f>H1273/3.3</f>
        <v>18.484848484848484</v>
      </c>
      <c r="N1273" s="144">
        <f>I1273/M1273</f>
        <v>1639.1803278688526</v>
      </c>
    </row>
    <row r="1274" spans="1:14" hidden="1">
      <c r="A1274" s="142" t="s">
        <v>2829</v>
      </c>
      <c r="B1274" s="142" t="s">
        <v>7059</v>
      </c>
      <c r="C1274" s="142" t="s">
        <v>3163</v>
      </c>
      <c r="D1274" s="142" t="s">
        <v>4287</v>
      </c>
      <c r="E1274" s="142" t="s">
        <v>4288</v>
      </c>
      <c r="F1274" s="143" t="str">
        <f>IF(H1274&lt;=60,"소형",IF((H1274&gt;60)*(H1274&lt;=85)=1,"중소형",IF((H1274&gt;85)*(H1274&lt;=102)=1,"중형",IF((H1274&gt;102)*(H1274&lt;=135)=1,"중대형","대형"))))</f>
        <v>중소형</v>
      </c>
      <c r="G1274" s="142" t="s">
        <v>7062</v>
      </c>
      <c r="H1274" s="143">
        <v>72</v>
      </c>
      <c r="I1274" s="144">
        <v>34900</v>
      </c>
      <c r="J1274" s="143">
        <v>11</v>
      </c>
      <c r="K1274" s="137">
        <v>43160</v>
      </c>
      <c r="L1274" s="137">
        <v>43191</v>
      </c>
      <c r="M1274" s="144">
        <f>H1274/3.3</f>
        <v>21.81818181818182</v>
      </c>
      <c r="N1274" s="144">
        <f>I1274/M1274</f>
        <v>1599.5833333333333</v>
      </c>
    </row>
    <row r="1275" spans="1:14" hidden="1">
      <c r="A1275" s="142" t="s">
        <v>2829</v>
      </c>
      <c r="B1275" s="142" t="s">
        <v>7059</v>
      </c>
      <c r="C1275" s="142" t="s">
        <v>3163</v>
      </c>
      <c r="D1275" s="142" t="s">
        <v>4287</v>
      </c>
      <c r="E1275" s="142" t="s">
        <v>4288</v>
      </c>
      <c r="F1275" s="143" t="str">
        <f>IF(H1275&lt;=60,"소형",IF((H1275&gt;60)*(H1275&lt;=85)=1,"중소형",IF((H1275&gt;85)*(H1275&lt;=102)=1,"중형",IF((H1275&gt;102)*(H1275&lt;=135)=1,"중대형","대형"))))</f>
        <v>중소형</v>
      </c>
      <c r="G1275" s="142" t="s">
        <v>7063</v>
      </c>
      <c r="H1275" s="143">
        <v>78</v>
      </c>
      <c r="I1275" s="144">
        <v>34900</v>
      </c>
      <c r="J1275" s="143">
        <v>11</v>
      </c>
      <c r="K1275" s="137">
        <v>43160</v>
      </c>
      <c r="L1275" s="137">
        <v>43191</v>
      </c>
      <c r="M1275" s="144">
        <f>H1275/3.3</f>
        <v>23.636363636363637</v>
      </c>
      <c r="N1275" s="144">
        <f>I1275/M1275</f>
        <v>1476.5384615384614</v>
      </c>
    </row>
    <row r="1276" spans="1:14" hidden="1">
      <c r="A1276" s="142" t="s">
        <v>2829</v>
      </c>
      <c r="B1276" s="142" t="s">
        <v>7127</v>
      </c>
      <c r="C1276" s="142" t="s">
        <v>3163</v>
      </c>
      <c r="D1276" s="142" t="s">
        <v>3278</v>
      </c>
      <c r="E1276" s="142" t="s">
        <v>7128</v>
      </c>
      <c r="F1276" s="143" t="str">
        <f>IF(H1276&lt;=60,"소형",IF((H1276&gt;60)*(H1276&lt;=85)=1,"중소형",IF((H1276&gt;85)*(H1276&lt;=102)=1,"중형",IF((H1276&gt;102)*(H1276&lt;=135)=1,"중대형","대형"))))</f>
        <v>중소형</v>
      </c>
      <c r="G1276" s="142" t="s">
        <v>7129</v>
      </c>
      <c r="H1276" s="143">
        <v>72</v>
      </c>
      <c r="I1276" s="144">
        <v>26300</v>
      </c>
      <c r="J1276" s="143">
        <v>32</v>
      </c>
      <c r="K1276" s="137">
        <v>43160</v>
      </c>
      <c r="L1276" s="137">
        <v>43191</v>
      </c>
      <c r="M1276" s="144">
        <f>H1276/3.3</f>
        <v>21.81818181818182</v>
      </c>
      <c r="N1276" s="144">
        <f>I1276/M1276</f>
        <v>1205.4166666666665</v>
      </c>
    </row>
    <row r="1277" spans="1:14" hidden="1">
      <c r="A1277" s="142" t="s">
        <v>2829</v>
      </c>
      <c r="B1277" s="142" t="s">
        <v>7127</v>
      </c>
      <c r="C1277" s="142" t="s">
        <v>3163</v>
      </c>
      <c r="D1277" s="142" t="s">
        <v>3278</v>
      </c>
      <c r="E1277" s="142" t="s">
        <v>7128</v>
      </c>
      <c r="F1277" s="143" t="str">
        <f>IF(H1277&lt;=60,"소형",IF((H1277&gt;60)*(H1277&lt;=85)=1,"중소형",IF((H1277&gt;85)*(H1277&lt;=102)=1,"중형",IF((H1277&gt;102)*(H1277&lt;=135)=1,"중대형","대형"))))</f>
        <v>중소형</v>
      </c>
      <c r="G1277" s="142" t="s">
        <v>6527</v>
      </c>
      <c r="H1277" s="143">
        <v>72</v>
      </c>
      <c r="I1277" s="144">
        <v>25300</v>
      </c>
      <c r="J1277" s="143">
        <v>12</v>
      </c>
      <c r="K1277" s="137">
        <v>43160</v>
      </c>
      <c r="L1277" s="137">
        <v>43191</v>
      </c>
      <c r="M1277" s="144">
        <f>H1277/3.3</f>
        <v>21.81818181818182</v>
      </c>
      <c r="N1277" s="144">
        <f>I1277/M1277</f>
        <v>1159.5833333333333</v>
      </c>
    </row>
    <row r="1278" spans="1:14" hidden="1">
      <c r="A1278" s="142" t="s">
        <v>2829</v>
      </c>
      <c r="B1278" s="142" t="s">
        <v>7127</v>
      </c>
      <c r="C1278" s="142" t="s">
        <v>3163</v>
      </c>
      <c r="D1278" s="142" t="s">
        <v>3278</v>
      </c>
      <c r="E1278" s="142" t="s">
        <v>7128</v>
      </c>
      <c r="F1278" s="143" t="str">
        <f>IF(H1278&lt;=60,"소형",IF((H1278&gt;60)*(H1278&lt;=85)=1,"중소형",IF((H1278&gt;85)*(H1278&lt;=102)=1,"중형",IF((H1278&gt;102)*(H1278&lt;=135)=1,"중대형","대형"))))</f>
        <v>중소형</v>
      </c>
      <c r="G1278" s="142" t="s">
        <v>7130</v>
      </c>
      <c r="H1278" s="143">
        <v>80</v>
      </c>
      <c r="I1278" s="144">
        <v>28400</v>
      </c>
      <c r="J1278" s="143">
        <v>12</v>
      </c>
      <c r="K1278" s="137">
        <v>43160</v>
      </c>
      <c r="L1278" s="137">
        <v>43191</v>
      </c>
      <c r="M1278" s="144">
        <f>H1278/3.3</f>
        <v>24.242424242424242</v>
      </c>
      <c r="N1278" s="144">
        <f>I1278/M1278</f>
        <v>1171.5</v>
      </c>
    </row>
    <row r="1279" spans="1:14" hidden="1">
      <c r="A1279" s="143" t="s">
        <v>2</v>
      </c>
      <c r="B1279" s="142" t="s">
        <v>3616</v>
      </c>
      <c r="C1279" s="143" t="s">
        <v>952</v>
      </c>
      <c r="D1279" s="143" t="s">
        <v>572</v>
      </c>
      <c r="E1279" s="143" t="s">
        <v>871</v>
      </c>
      <c r="F1279" s="143" t="str">
        <f>IF(H1279&lt;=60,"소형",IF((H1279&gt;60)*(H1279&lt;=85)=1,"중소형",IF((H1279&gt;85)*(H1279&lt;=102)=1,"중형",IF((H1279&gt;102)*(H1279&lt;=135)=1,"중대형","대형"))))</f>
        <v>중형</v>
      </c>
      <c r="G1279" s="143" t="s">
        <v>1437</v>
      </c>
      <c r="H1279" s="143">
        <v>97</v>
      </c>
      <c r="I1279" s="144">
        <v>60661</v>
      </c>
      <c r="J1279" s="143">
        <v>323</v>
      </c>
      <c r="K1279" s="137">
        <v>41974</v>
      </c>
      <c r="L1279" s="137">
        <v>43221</v>
      </c>
      <c r="M1279" s="144">
        <f>H1279/3.3</f>
        <v>29.393939393939394</v>
      </c>
      <c r="N1279" s="144">
        <f>I1279/M1279</f>
        <v>2063.7247422680412</v>
      </c>
    </row>
    <row r="1280" spans="1:14" hidden="1">
      <c r="A1280" s="143" t="s">
        <v>2</v>
      </c>
      <c r="B1280" s="143" t="s">
        <v>226</v>
      </c>
      <c r="C1280" s="143" t="s">
        <v>952</v>
      </c>
      <c r="D1280" s="143" t="s">
        <v>572</v>
      </c>
      <c r="E1280" s="143" t="s">
        <v>871</v>
      </c>
      <c r="F1280" s="143" t="str">
        <f>IF(H1280&lt;=60,"소형",IF((H1280&gt;60)*(H1280&lt;=85)=1,"중소형",IF((H1280&gt;85)*(H1280&lt;=102)=1,"중형",IF((H1280&gt;102)*(H1280&lt;=135)=1,"중대형","대형"))))</f>
        <v>중형</v>
      </c>
      <c r="G1280" s="143" t="s">
        <v>1858</v>
      </c>
      <c r="H1280" s="143">
        <v>97</v>
      </c>
      <c r="I1280" s="144">
        <v>60262</v>
      </c>
      <c r="J1280" s="143">
        <v>167</v>
      </c>
      <c r="K1280" s="137">
        <v>41974</v>
      </c>
      <c r="L1280" s="137">
        <v>43221</v>
      </c>
      <c r="M1280" s="144">
        <f>H1280/3.3</f>
        <v>29.393939393939394</v>
      </c>
      <c r="N1280" s="144">
        <f>I1280/M1280</f>
        <v>2050.1505154639176</v>
      </c>
    </row>
    <row r="1281" spans="1:14" hidden="1">
      <c r="A1281" s="143" t="s">
        <v>2</v>
      </c>
      <c r="B1281" s="143" t="s">
        <v>226</v>
      </c>
      <c r="C1281" s="143" t="s">
        <v>952</v>
      </c>
      <c r="D1281" s="143" t="s">
        <v>572</v>
      </c>
      <c r="E1281" s="143" t="s">
        <v>871</v>
      </c>
      <c r="F1281" s="143" t="str">
        <f>IF(H1281&lt;=60,"소형",IF((H1281&gt;60)*(H1281&lt;=85)=1,"중소형",IF((H1281&gt;85)*(H1281&lt;=102)=1,"중형",IF((H1281&gt;102)*(H1281&lt;=135)=1,"중대형","대형"))))</f>
        <v>중형</v>
      </c>
      <c r="G1281" s="143" t="s">
        <v>1859</v>
      </c>
      <c r="H1281" s="143">
        <v>97</v>
      </c>
      <c r="I1281" s="144">
        <v>60693</v>
      </c>
      <c r="J1281" s="143">
        <v>175</v>
      </c>
      <c r="K1281" s="137">
        <v>41974</v>
      </c>
      <c r="L1281" s="137">
        <v>43221</v>
      </c>
      <c r="M1281" s="144">
        <f>H1281/3.3</f>
        <v>29.393939393939394</v>
      </c>
      <c r="N1281" s="144">
        <f>I1281/M1281</f>
        <v>2064.8134020618554</v>
      </c>
    </row>
    <row r="1282" spans="1:14" hidden="1">
      <c r="A1282" s="143" t="s">
        <v>2</v>
      </c>
      <c r="B1282" s="143" t="s">
        <v>226</v>
      </c>
      <c r="C1282" s="143" t="s">
        <v>952</v>
      </c>
      <c r="D1282" s="143" t="s">
        <v>572</v>
      </c>
      <c r="E1282" s="143" t="s">
        <v>871</v>
      </c>
      <c r="F1282" s="143" t="str">
        <f>IF(H1282&lt;=60,"소형",IF((H1282&gt;60)*(H1282&lt;=85)=1,"중소형",IF((H1282&gt;85)*(H1282&lt;=102)=1,"중형",IF((H1282&gt;102)*(H1282&lt;=135)=1,"중대형","대형"))))</f>
        <v>중형</v>
      </c>
      <c r="G1282" s="143" t="s">
        <v>1860</v>
      </c>
      <c r="H1282" s="143">
        <v>97</v>
      </c>
      <c r="I1282" s="144">
        <v>61096</v>
      </c>
      <c r="J1282" s="143">
        <v>78</v>
      </c>
      <c r="K1282" s="137">
        <v>41974</v>
      </c>
      <c r="L1282" s="137">
        <v>43221</v>
      </c>
      <c r="M1282" s="144">
        <f>H1282/3.3</f>
        <v>29.393939393939394</v>
      </c>
      <c r="N1282" s="144">
        <f>I1282/M1282</f>
        <v>2078.5237113402063</v>
      </c>
    </row>
    <row r="1283" spans="1:14" hidden="1">
      <c r="A1283" s="143" t="s">
        <v>2</v>
      </c>
      <c r="B1283" s="143" t="s">
        <v>226</v>
      </c>
      <c r="C1283" s="143" t="s">
        <v>952</v>
      </c>
      <c r="D1283" s="143" t="s">
        <v>572</v>
      </c>
      <c r="E1283" s="143" t="s">
        <v>871</v>
      </c>
      <c r="F1283" s="143" t="str">
        <f>IF(H1283&lt;=60,"소형",IF((H1283&gt;60)*(H1283&lt;=85)=1,"중소형",IF((H1283&gt;85)*(H1283&lt;=102)=1,"중형",IF((H1283&gt;102)*(H1283&lt;=135)=1,"중대형","대형"))))</f>
        <v>중대형</v>
      </c>
      <c r="G1283" s="143" t="s">
        <v>1186</v>
      </c>
      <c r="H1283" s="143">
        <v>107</v>
      </c>
      <c r="I1283" s="144">
        <v>67443</v>
      </c>
      <c r="J1283" s="143">
        <v>167</v>
      </c>
      <c r="K1283" s="137">
        <v>41974</v>
      </c>
      <c r="L1283" s="137">
        <v>43221</v>
      </c>
      <c r="M1283" s="144">
        <f>H1283/3.3</f>
        <v>32.424242424242429</v>
      </c>
      <c r="N1283" s="144">
        <f>I1283/M1283</f>
        <v>2080.0177570093456</v>
      </c>
    </row>
    <row r="1284" spans="1:14" hidden="1">
      <c r="A1284" s="143" t="s">
        <v>2</v>
      </c>
      <c r="B1284" s="143" t="s">
        <v>226</v>
      </c>
      <c r="C1284" s="143" t="s">
        <v>952</v>
      </c>
      <c r="D1284" s="143" t="s">
        <v>572</v>
      </c>
      <c r="E1284" s="143" t="s">
        <v>871</v>
      </c>
      <c r="F1284" s="143" t="str">
        <f>IF(H1284&lt;=60,"소형",IF((H1284&gt;60)*(H1284&lt;=85)=1,"중소형",IF((H1284&gt;85)*(H1284&lt;=102)=1,"중형",IF((H1284&gt;102)*(H1284&lt;=135)=1,"중대형","대형"))))</f>
        <v>대형</v>
      </c>
      <c r="G1284" s="143" t="s">
        <v>1861</v>
      </c>
      <c r="H1284" s="143">
        <v>145</v>
      </c>
      <c r="I1284" s="144">
        <v>135562</v>
      </c>
      <c r="J1284" s="143">
        <v>8</v>
      </c>
      <c r="K1284" s="137">
        <v>41974</v>
      </c>
      <c r="L1284" s="137">
        <v>43221</v>
      </c>
      <c r="M1284" s="144">
        <f>H1284/3.3</f>
        <v>43.939393939393945</v>
      </c>
      <c r="N1284" s="144">
        <f>I1284/M1284</f>
        <v>3085.204137931034</v>
      </c>
    </row>
    <row r="1285" spans="1:14" hidden="1">
      <c r="A1285" s="143" t="s">
        <v>2</v>
      </c>
      <c r="B1285" s="143" t="s">
        <v>226</v>
      </c>
      <c r="C1285" s="143" t="s">
        <v>952</v>
      </c>
      <c r="D1285" s="143" t="s">
        <v>572</v>
      </c>
      <c r="E1285" s="143" t="s">
        <v>871</v>
      </c>
      <c r="F1285" s="143" t="str">
        <f>IF(H1285&lt;=60,"소형",IF((H1285&gt;60)*(H1285&lt;=85)=1,"중소형",IF((H1285&gt;85)*(H1285&lt;=102)=1,"중형",IF((H1285&gt;102)*(H1285&lt;=135)=1,"중대형","대형"))))</f>
        <v>대형</v>
      </c>
      <c r="G1285" s="143" t="s">
        <v>1862</v>
      </c>
      <c r="H1285" s="143">
        <v>145</v>
      </c>
      <c r="I1285" s="144">
        <v>134965</v>
      </c>
      <c r="J1285" s="143">
        <v>4</v>
      </c>
      <c r="K1285" s="137">
        <v>41974</v>
      </c>
      <c r="L1285" s="137">
        <v>43221</v>
      </c>
      <c r="M1285" s="144">
        <f>H1285/3.3</f>
        <v>43.939393939393945</v>
      </c>
      <c r="N1285" s="144">
        <f>I1285/M1285</f>
        <v>3071.6172413793101</v>
      </c>
    </row>
    <row r="1286" spans="1:14" hidden="1">
      <c r="A1286" s="143" t="s">
        <v>2</v>
      </c>
      <c r="B1286" s="143" t="s">
        <v>226</v>
      </c>
      <c r="C1286" s="143" t="s">
        <v>952</v>
      </c>
      <c r="D1286" s="143" t="s">
        <v>572</v>
      </c>
      <c r="E1286" s="143" t="s">
        <v>871</v>
      </c>
      <c r="F1286" s="143" t="str">
        <f>IF(H1286&lt;=60,"소형",IF((H1286&gt;60)*(H1286&lt;=85)=1,"중소형",IF((H1286&gt;85)*(H1286&lt;=102)=1,"중형",IF((H1286&gt;102)*(H1286&lt;=135)=1,"중대형","대형"))))</f>
        <v>대형</v>
      </c>
      <c r="G1286" s="143" t="s">
        <v>1863</v>
      </c>
      <c r="H1286" s="143">
        <v>145</v>
      </c>
      <c r="I1286" s="144">
        <v>134980</v>
      </c>
      <c r="J1286" s="143">
        <v>2</v>
      </c>
      <c r="K1286" s="137">
        <v>41974</v>
      </c>
      <c r="L1286" s="137">
        <v>43221</v>
      </c>
      <c r="M1286" s="144">
        <f>H1286/3.3</f>
        <v>43.939393939393945</v>
      </c>
      <c r="N1286" s="144">
        <f>I1286/M1286</f>
        <v>3071.9586206896547</v>
      </c>
    </row>
    <row r="1287" spans="1:14" hidden="1">
      <c r="A1287" s="143" t="s">
        <v>2</v>
      </c>
      <c r="B1287" s="143" t="s">
        <v>226</v>
      </c>
      <c r="C1287" s="143" t="s">
        <v>952</v>
      </c>
      <c r="D1287" s="143" t="s">
        <v>572</v>
      </c>
      <c r="E1287" s="143" t="s">
        <v>871</v>
      </c>
      <c r="F1287" s="143" t="str">
        <f>IF(H1287&lt;=60,"소형",IF((H1287&gt;60)*(H1287&lt;=85)=1,"중소형",IF((H1287&gt;85)*(H1287&lt;=102)=1,"중형",IF((H1287&gt;102)*(H1287&lt;=135)=1,"중대형","대형"))))</f>
        <v>대형</v>
      </c>
      <c r="G1287" s="143" t="s">
        <v>1864</v>
      </c>
      <c r="H1287" s="143">
        <v>155</v>
      </c>
      <c r="I1287" s="144">
        <v>143289</v>
      </c>
      <c r="J1287" s="143">
        <v>4</v>
      </c>
      <c r="K1287" s="137">
        <v>41974</v>
      </c>
      <c r="L1287" s="137">
        <v>43221</v>
      </c>
      <c r="M1287" s="144">
        <f>H1287/3.3</f>
        <v>46.969696969696969</v>
      </c>
      <c r="N1287" s="144">
        <f>I1287/M1287</f>
        <v>3050.6690322580644</v>
      </c>
    </row>
    <row r="1288" spans="1:14" hidden="1">
      <c r="A1288" s="143" t="s">
        <v>2</v>
      </c>
      <c r="B1288" s="143" t="s">
        <v>220</v>
      </c>
      <c r="C1288" s="143" t="s">
        <v>954</v>
      </c>
      <c r="D1288" s="143" t="s">
        <v>581</v>
      </c>
      <c r="E1288" s="143" t="s">
        <v>752</v>
      </c>
      <c r="F1288" s="143" t="str">
        <f>IF(H1288&lt;=60,"소형",IF((H1288&gt;60)*(H1288&lt;=85)=1,"중소형",IF((H1288&gt;85)*(H1288&lt;=102)=1,"중형",IF((H1288&gt;102)*(H1288&lt;=135)=1,"중대형","대형"))))</f>
        <v>소형</v>
      </c>
      <c r="G1288" s="143" t="s">
        <v>985</v>
      </c>
      <c r="H1288" s="143">
        <v>59</v>
      </c>
      <c r="I1288" s="144">
        <v>21960</v>
      </c>
      <c r="J1288" s="143">
        <v>440</v>
      </c>
      <c r="K1288" s="137">
        <v>42036</v>
      </c>
      <c r="L1288" s="137">
        <v>43221</v>
      </c>
      <c r="M1288" s="144">
        <f>H1288/3.3</f>
        <v>17.878787878787879</v>
      </c>
      <c r="N1288" s="144">
        <f>I1288/M1288</f>
        <v>1228.2711864406779</v>
      </c>
    </row>
    <row r="1289" spans="1:14" hidden="1">
      <c r="A1289" s="143" t="s">
        <v>2</v>
      </c>
      <c r="B1289" s="143" t="s">
        <v>220</v>
      </c>
      <c r="C1289" s="143" t="s">
        <v>954</v>
      </c>
      <c r="D1289" s="143" t="s">
        <v>581</v>
      </c>
      <c r="E1289" s="143" t="s">
        <v>752</v>
      </c>
      <c r="F1289" s="143" t="str">
        <f>IF(H1289&lt;=60,"소형",IF((H1289&gt;60)*(H1289&lt;=85)=1,"중소형",IF((H1289&gt;85)*(H1289&lt;=102)=1,"중형",IF((H1289&gt;102)*(H1289&lt;=135)=1,"중대형","대형"))))</f>
        <v>소형</v>
      </c>
      <c r="G1289" s="143" t="s">
        <v>981</v>
      </c>
      <c r="H1289" s="143">
        <v>59</v>
      </c>
      <c r="I1289" s="144">
        <v>21460</v>
      </c>
      <c r="J1289" s="143">
        <v>95</v>
      </c>
      <c r="K1289" s="137">
        <v>42036</v>
      </c>
      <c r="L1289" s="137">
        <v>43221</v>
      </c>
      <c r="M1289" s="144">
        <f>H1289/3.3</f>
        <v>17.878787878787879</v>
      </c>
      <c r="N1289" s="144">
        <f>I1289/M1289</f>
        <v>1200.3050847457628</v>
      </c>
    </row>
    <row r="1290" spans="1:14" hidden="1">
      <c r="A1290" s="143" t="s">
        <v>2</v>
      </c>
      <c r="B1290" s="143" t="s">
        <v>220</v>
      </c>
      <c r="C1290" s="143" t="s">
        <v>954</v>
      </c>
      <c r="D1290" s="143" t="s">
        <v>581</v>
      </c>
      <c r="E1290" s="143" t="s">
        <v>752</v>
      </c>
      <c r="F1290" s="143" t="str">
        <f>IF(H1290&lt;=60,"소형",IF((H1290&gt;60)*(H1290&lt;=85)=1,"중소형",IF((H1290&gt;85)*(H1290&lt;=102)=1,"중형",IF((H1290&gt;102)*(H1290&lt;=135)=1,"중대형","대형"))))</f>
        <v>소형</v>
      </c>
      <c r="G1290" s="143" t="s">
        <v>1049</v>
      </c>
      <c r="H1290" s="143">
        <v>59</v>
      </c>
      <c r="I1290" s="144">
        <v>21460</v>
      </c>
      <c r="J1290" s="143">
        <v>91</v>
      </c>
      <c r="K1290" s="137">
        <v>42036</v>
      </c>
      <c r="L1290" s="137">
        <v>43221</v>
      </c>
      <c r="M1290" s="144">
        <f>H1290/3.3</f>
        <v>17.878787878787879</v>
      </c>
      <c r="N1290" s="144">
        <f>I1290/M1290</f>
        <v>1200.3050847457628</v>
      </c>
    </row>
    <row r="1291" spans="1:14" hidden="1">
      <c r="A1291" s="143" t="s">
        <v>2</v>
      </c>
      <c r="B1291" s="143" t="s">
        <v>220</v>
      </c>
      <c r="C1291" s="143" t="s">
        <v>954</v>
      </c>
      <c r="D1291" s="143" t="s">
        <v>581</v>
      </c>
      <c r="E1291" s="143" t="s">
        <v>752</v>
      </c>
      <c r="F1291" s="143" t="str">
        <f>IF(H1291&lt;=60,"소형",IF((H1291&gt;60)*(H1291&lt;=85)=1,"중소형",IF((H1291&gt;85)*(H1291&lt;=102)=1,"중형",IF((H1291&gt;102)*(H1291&lt;=135)=1,"중대형","대형"))))</f>
        <v>중소형</v>
      </c>
      <c r="G1291" s="143" t="s">
        <v>1161</v>
      </c>
      <c r="H1291" s="143">
        <v>72</v>
      </c>
      <c r="I1291" s="144">
        <v>25360</v>
      </c>
      <c r="J1291" s="143">
        <v>390</v>
      </c>
      <c r="K1291" s="137">
        <v>42036</v>
      </c>
      <c r="L1291" s="137">
        <v>43221</v>
      </c>
      <c r="M1291" s="144">
        <f>H1291/3.3</f>
        <v>21.81818181818182</v>
      </c>
      <c r="N1291" s="144">
        <f>I1291/M1291</f>
        <v>1162.3333333333333</v>
      </c>
    </row>
    <row r="1292" spans="1:14" hidden="1">
      <c r="A1292" s="143" t="s">
        <v>2</v>
      </c>
      <c r="B1292" s="143" t="s">
        <v>220</v>
      </c>
      <c r="C1292" s="143" t="s">
        <v>954</v>
      </c>
      <c r="D1292" s="143" t="s">
        <v>581</v>
      </c>
      <c r="E1292" s="143" t="s">
        <v>752</v>
      </c>
      <c r="F1292" s="143" t="str">
        <f>IF(H1292&lt;=60,"소형",IF((H1292&gt;60)*(H1292&lt;=85)=1,"중소형",IF((H1292&gt;85)*(H1292&lt;=102)=1,"중형",IF((H1292&gt;102)*(H1292&lt;=135)=1,"중대형","대형"))))</f>
        <v>중소형</v>
      </c>
      <c r="G1292" s="143" t="s">
        <v>1411</v>
      </c>
      <c r="H1292" s="143">
        <v>72</v>
      </c>
      <c r="I1292" s="144">
        <v>25360</v>
      </c>
      <c r="J1292" s="143">
        <v>47</v>
      </c>
      <c r="K1292" s="137">
        <v>42036</v>
      </c>
      <c r="L1292" s="137">
        <v>43221</v>
      </c>
      <c r="M1292" s="144">
        <f>H1292/3.3</f>
        <v>21.81818181818182</v>
      </c>
      <c r="N1292" s="144">
        <f>I1292/M1292</f>
        <v>1162.3333333333333</v>
      </c>
    </row>
    <row r="1293" spans="1:14" hidden="1">
      <c r="A1293" s="143" t="s">
        <v>2</v>
      </c>
      <c r="B1293" s="143" t="s">
        <v>220</v>
      </c>
      <c r="C1293" s="143" t="s">
        <v>954</v>
      </c>
      <c r="D1293" s="143" t="s">
        <v>581</v>
      </c>
      <c r="E1293" s="143" t="s">
        <v>752</v>
      </c>
      <c r="F1293" s="143" t="str">
        <f>IF(H1293&lt;=60,"소형",IF((H1293&gt;60)*(H1293&lt;=85)=1,"중소형",IF((H1293&gt;85)*(H1293&lt;=102)=1,"중형",IF((H1293&gt;102)*(H1293&lt;=135)=1,"중대형","대형"))))</f>
        <v>중소형</v>
      </c>
      <c r="G1293" s="143" t="s">
        <v>1113</v>
      </c>
      <c r="H1293" s="143">
        <v>74</v>
      </c>
      <c r="I1293" s="144">
        <v>26390</v>
      </c>
      <c r="J1293" s="143">
        <v>424</v>
      </c>
      <c r="K1293" s="137">
        <v>42036</v>
      </c>
      <c r="L1293" s="137">
        <v>43221</v>
      </c>
      <c r="M1293" s="144">
        <f>H1293/3.3</f>
        <v>22.424242424242426</v>
      </c>
      <c r="N1293" s="144">
        <f>I1293/M1293</f>
        <v>1176.8513513513512</v>
      </c>
    </row>
    <row r="1294" spans="1:14" hidden="1">
      <c r="A1294" s="143" t="s">
        <v>2</v>
      </c>
      <c r="B1294" s="143" t="s">
        <v>220</v>
      </c>
      <c r="C1294" s="143" t="s">
        <v>954</v>
      </c>
      <c r="D1294" s="143" t="s">
        <v>581</v>
      </c>
      <c r="E1294" s="143" t="s">
        <v>752</v>
      </c>
      <c r="F1294" s="143" t="str">
        <f>IF(H1294&lt;=60,"소형",IF((H1294&gt;60)*(H1294&lt;=85)=1,"중소형",IF((H1294&gt;85)*(H1294&lt;=102)=1,"중형",IF((H1294&gt;102)*(H1294&lt;=135)=1,"중대형","대형"))))</f>
        <v>중소형</v>
      </c>
      <c r="G1294" s="143" t="s">
        <v>1043</v>
      </c>
      <c r="H1294" s="143">
        <v>74</v>
      </c>
      <c r="I1294" s="144">
        <v>25790</v>
      </c>
      <c r="J1294" s="143">
        <v>196</v>
      </c>
      <c r="K1294" s="137">
        <v>42036</v>
      </c>
      <c r="L1294" s="137">
        <v>43221</v>
      </c>
      <c r="M1294" s="144">
        <f>H1294/3.3</f>
        <v>22.424242424242426</v>
      </c>
      <c r="N1294" s="144">
        <f>I1294/M1294</f>
        <v>1150.0945945945946</v>
      </c>
    </row>
    <row r="1295" spans="1:14" hidden="1">
      <c r="A1295" s="143" t="s">
        <v>2</v>
      </c>
      <c r="B1295" s="143" t="s">
        <v>220</v>
      </c>
      <c r="C1295" s="143" t="s">
        <v>954</v>
      </c>
      <c r="D1295" s="143" t="s">
        <v>581</v>
      </c>
      <c r="E1295" s="143" t="s">
        <v>752</v>
      </c>
      <c r="F1295" s="143" t="str">
        <f>IF(H1295&lt;=60,"소형",IF((H1295&gt;60)*(H1295&lt;=85)=1,"중소형",IF((H1295&gt;85)*(H1295&lt;=102)=1,"중형",IF((H1295&gt;102)*(H1295&lt;=135)=1,"중대형","대형"))))</f>
        <v>중소형</v>
      </c>
      <c r="G1295" s="143" t="s">
        <v>1383</v>
      </c>
      <c r="H1295" s="143">
        <v>74</v>
      </c>
      <c r="I1295" s="144">
        <v>25790</v>
      </c>
      <c r="J1295" s="143">
        <v>13</v>
      </c>
      <c r="K1295" s="137">
        <v>42036</v>
      </c>
      <c r="L1295" s="137">
        <v>43221</v>
      </c>
      <c r="M1295" s="144">
        <f>H1295/3.3</f>
        <v>22.424242424242426</v>
      </c>
      <c r="N1295" s="144">
        <f>I1295/M1295</f>
        <v>1150.0945945945946</v>
      </c>
    </row>
    <row r="1296" spans="1:14" hidden="1">
      <c r="A1296" s="143" t="s">
        <v>2</v>
      </c>
      <c r="B1296" s="143" t="s">
        <v>220</v>
      </c>
      <c r="C1296" s="143" t="s">
        <v>954</v>
      </c>
      <c r="D1296" s="143" t="s">
        <v>581</v>
      </c>
      <c r="E1296" s="143" t="s">
        <v>752</v>
      </c>
      <c r="F1296" s="143" t="str">
        <f>IF(H1296&lt;=60,"소형",IF((H1296&gt;60)*(H1296&lt;=85)=1,"중소형",IF((H1296&gt;85)*(H1296&lt;=102)=1,"중형",IF((H1296&gt;102)*(H1296&lt;=135)=1,"중대형","대형"))))</f>
        <v>중소형</v>
      </c>
      <c r="G1296" s="143" t="s">
        <v>1001</v>
      </c>
      <c r="H1296" s="143">
        <v>84</v>
      </c>
      <c r="I1296" s="144">
        <v>29380</v>
      </c>
      <c r="J1296" s="143">
        <v>400</v>
      </c>
      <c r="K1296" s="137">
        <v>42036</v>
      </c>
      <c r="L1296" s="137">
        <v>43221</v>
      </c>
      <c r="M1296" s="144">
        <f>H1296/3.3</f>
        <v>25.454545454545457</v>
      </c>
      <c r="N1296" s="144">
        <f>I1296/M1296</f>
        <v>1154.2142857142856</v>
      </c>
    </row>
    <row r="1297" spans="1:14" hidden="1">
      <c r="A1297" s="143" t="s">
        <v>2</v>
      </c>
      <c r="B1297" s="143" t="s">
        <v>220</v>
      </c>
      <c r="C1297" s="143" t="s">
        <v>954</v>
      </c>
      <c r="D1297" s="143" t="s">
        <v>581</v>
      </c>
      <c r="E1297" s="143" t="s">
        <v>752</v>
      </c>
      <c r="F1297" s="143" t="str">
        <f>IF(H1297&lt;=60,"소형",IF((H1297&gt;60)*(H1297&lt;=85)=1,"중소형",IF((H1297&gt;85)*(H1297&lt;=102)=1,"중형",IF((H1297&gt;102)*(H1297&lt;=135)=1,"중대형","대형"))))</f>
        <v>중소형</v>
      </c>
      <c r="G1297" s="143" t="s">
        <v>997</v>
      </c>
      <c r="H1297" s="143">
        <v>84</v>
      </c>
      <c r="I1297" s="144">
        <v>28480</v>
      </c>
      <c r="J1297" s="143">
        <v>48</v>
      </c>
      <c r="K1297" s="137">
        <v>42036</v>
      </c>
      <c r="L1297" s="137">
        <v>43221</v>
      </c>
      <c r="M1297" s="144">
        <f>H1297/3.3</f>
        <v>25.454545454545457</v>
      </c>
      <c r="N1297" s="144">
        <f>I1297/M1297</f>
        <v>1118.8571428571427</v>
      </c>
    </row>
    <row r="1298" spans="1:14" hidden="1">
      <c r="A1298" s="143" t="s">
        <v>2</v>
      </c>
      <c r="B1298" s="143" t="s">
        <v>201</v>
      </c>
      <c r="C1298" s="143" t="s">
        <v>960</v>
      </c>
      <c r="D1298" s="143" t="s">
        <v>604</v>
      </c>
      <c r="E1298" s="143" t="s">
        <v>862</v>
      </c>
      <c r="F1298" s="143" t="str">
        <f>IF(H1298&lt;=60,"소형",IF((H1298&gt;60)*(H1298&lt;=85)=1,"중소형",IF((H1298&gt;85)*(H1298&lt;=102)=1,"중형",IF((H1298&gt;102)*(H1298&lt;=135)=1,"중대형","대형"))))</f>
        <v>소형</v>
      </c>
      <c r="G1298" s="143" t="s">
        <v>1056</v>
      </c>
      <c r="H1298" s="143">
        <v>59</v>
      </c>
      <c r="I1298" s="144">
        <v>20870</v>
      </c>
      <c r="J1298" s="143">
        <v>268</v>
      </c>
      <c r="K1298" s="137">
        <v>42064</v>
      </c>
      <c r="L1298" s="137">
        <v>43221</v>
      </c>
      <c r="M1298" s="144">
        <f>H1298/3.3</f>
        <v>17.878787878787879</v>
      </c>
      <c r="N1298" s="144">
        <f>I1298/M1298</f>
        <v>1167.3050847457628</v>
      </c>
    </row>
    <row r="1299" spans="1:14" hidden="1">
      <c r="A1299" s="143" t="s">
        <v>2</v>
      </c>
      <c r="B1299" s="143" t="s">
        <v>201</v>
      </c>
      <c r="C1299" s="143" t="s">
        <v>960</v>
      </c>
      <c r="D1299" s="143" t="s">
        <v>604</v>
      </c>
      <c r="E1299" s="143" t="s">
        <v>862</v>
      </c>
      <c r="F1299" s="143" t="str">
        <f>IF(H1299&lt;=60,"소형",IF((H1299&gt;60)*(H1299&lt;=85)=1,"중소형",IF((H1299&gt;85)*(H1299&lt;=102)=1,"중형",IF((H1299&gt;102)*(H1299&lt;=135)=1,"중대형","대형"))))</f>
        <v>소형</v>
      </c>
      <c r="G1299" s="143" t="s">
        <v>1272</v>
      </c>
      <c r="H1299" s="143">
        <v>59</v>
      </c>
      <c r="I1299" s="144">
        <v>20860</v>
      </c>
      <c r="J1299" s="143">
        <v>282</v>
      </c>
      <c r="K1299" s="137">
        <v>42064</v>
      </c>
      <c r="L1299" s="137">
        <v>43221</v>
      </c>
      <c r="M1299" s="144">
        <f>H1299/3.3</f>
        <v>17.878787878787879</v>
      </c>
      <c r="N1299" s="144">
        <f>I1299/M1299</f>
        <v>1166.7457627118645</v>
      </c>
    </row>
    <row r="1300" spans="1:14" hidden="1">
      <c r="A1300" s="143" t="s">
        <v>2</v>
      </c>
      <c r="B1300" s="143" t="s">
        <v>201</v>
      </c>
      <c r="C1300" s="143" t="s">
        <v>960</v>
      </c>
      <c r="D1300" s="143" t="s">
        <v>604</v>
      </c>
      <c r="E1300" s="143" t="s">
        <v>862</v>
      </c>
      <c r="F1300" s="143" t="str">
        <f>IF(H1300&lt;=60,"소형",IF((H1300&gt;60)*(H1300&lt;=85)=1,"중소형",IF((H1300&gt;85)*(H1300&lt;=102)=1,"중형",IF((H1300&gt;102)*(H1300&lt;=135)=1,"중대형","대형"))))</f>
        <v>소형</v>
      </c>
      <c r="G1300" s="143" t="s">
        <v>1155</v>
      </c>
      <c r="H1300" s="143">
        <v>59</v>
      </c>
      <c r="I1300" s="144">
        <v>20870</v>
      </c>
      <c r="J1300" s="143">
        <v>144</v>
      </c>
      <c r="K1300" s="137">
        <v>42064</v>
      </c>
      <c r="L1300" s="137">
        <v>43221</v>
      </c>
      <c r="M1300" s="144">
        <f>H1300/3.3</f>
        <v>17.878787878787879</v>
      </c>
      <c r="N1300" s="144">
        <f>I1300/M1300</f>
        <v>1167.3050847457628</v>
      </c>
    </row>
    <row r="1301" spans="1:14" hidden="1">
      <c r="A1301" s="143" t="s">
        <v>2</v>
      </c>
      <c r="B1301" s="143" t="s">
        <v>201</v>
      </c>
      <c r="C1301" s="143" t="s">
        <v>960</v>
      </c>
      <c r="D1301" s="143" t="s">
        <v>604</v>
      </c>
      <c r="E1301" s="143" t="s">
        <v>862</v>
      </c>
      <c r="F1301" s="143" t="str">
        <f>IF(H1301&lt;=60,"소형",IF((H1301&gt;60)*(H1301&lt;=85)=1,"중소형",IF((H1301&gt;85)*(H1301&lt;=102)=1,"중형",IF((H1301&gt;102)*(H1301&lt;=135)=1,"중대형","대형"))))</f>
        <v>중소형</v>
      </c>
      <c r="G1301" s="143" t="s">
        <v>1828</v>
      </c>
      <c r="H1301" s="143">
        <v>67</v>
      </c>
      <c r="I1301" s="144">
        <v>23620</v>
      </c>
      <c r="J1301" s="143">
        <v>394</v>
      </c>
      <c r="K1301" s="137">
        <v>42064</v>
      </c>
      <c r="L1301" s="137">
        <v>43221</v>
      </c>
      <c r="M1301" s="144">
        <f>H1301/3.3</f>
        <v>20.303030303030305</v>
      </c>
      <c r="N1301" s="144">
        <f>I1301/M1301</f>
        <v>1163.3731343283582</v>
      </c>
    </row>
    <row r="1302" spans="1:14" hidden="1">
      <c r="A1302" s="143" t="s">
        <v>2</v>
      </c>
      <c r="B1302" s="143" t="s">
        <v>201</v>
      </c>
      <c r="C1302" s="143" t="s">
        <v>960</v>
      </c>
      <c r="D1302" s="143" t="s">
        <v>604</v>
      </c>
      <c r="E1302" s="143" t="s">
        <v>862</v>
      </c>
      <c r="F1302" s="143" t="str">
        <f>IF(H1302&lt;=60,"소형",IF((H1302&gt;60)*(H1302&lt;=85)=1,"중소형",IF((H1302&gt;85)*(H1302&lt;=102)=1,"중형",IF((H1302&gt;102)*(H1302&lt;=135)=1,"중대형","대형"))))</f>
        <v>중소형</v>
      </c>
      <c r="G1302" s="143" t="s">
        <v>1321</v>
      </c>
      <c r="H1302" s="143">
        <v>72</v>
      </c>
      <c r="I1302" s="144">
        <v>25000</v>
      </c>
      <c r="J1302" s="143">
        <v>50</v>
      </c>
      <c r="K1302" s="137">
        <v>42064</v>
      </c>
      <c r="L1302" s="137">
        <v>43221</v>
      </c>
      <c r="M1302" s="144">
        <f>H1302/3.3</f>
        <v>21.81818181818182</v>
      </c>
      <c r="N1302" s="144">
        <f>I1302/M1302</f>
        <v>1145.8333333333333</v>
      </c>
    </row>
    <row r="1303" spans="1:14" hidden="1">
      <c r="A1303" s="143" t="s">
        <v>2</v>
      </c>
      <c r="B1303" s="143" t="s">
        <v>201</v>
      </c>
      <c r="C1303" s="143" t="s">
        <v>960</v>
      </c>
      <c r="D1303" s="143" t="s">
        <v>604</v>
      </c>
      <c r="E1303" s="143" t="s">
        <v>862</v>
      </c>
      <c r="F1303" s="143" t="str">
        <f>IF(H1303&lt;=60,"소형",IF((H1303&gt;60)*(H1303&lt;=85)=1,"중소형",IF((H1303&gt;85)*(H1303&lt;=102)=1,"중형",IF((H1303&gt;102)*(H1303&lt;=135)=1,"중대형","대형"))))</f>
        <v>중소형</v>
      </c>
      <c r="G1303" s="143" t="s">
        <v>1704</v>
      </c>
      <c r="H1303" s="143">
        <v>77</v>
      </c>
      <c r="I1303" s="144">
        <v>26230</v>
      </c>
      <c r="J1303" s="143">
        <v>184</v>
      </c>
      <c r="K1303" s="137">
        <v>42064</v>
      </c>
      <c r="L1303" s="137">
        <v>43221</v>
      </c>
      <c r="M1303" s="144">
        <f>H1303/3.3</f>
        <v>23.333333333333336</v>
      </c>
      <c r="N1303" s="144">
        <f>I1303/M1303</f>
        <v>1124.1428571428571</v>
      </c>
    </row>
    <row r="1304" spans="1:14" hidden="1">
      <c r="A1304" s="143" t="s">
        <v>2</v>
      </c>
      <c r="B1304" s="143" t="s">
        <v>201</v>
      </c>
      <c r="C1304" s="143" t="s">
        <v>960</v>
      </c>
      <c r="D1304" s="143" t="s">
        <v>604</v>
      </c>
      <c r="E1304" s="143" t="s">
        <v>862</v>
      </c>
      <c r="F1304" s="143" t="str">
        <f>IF(H1304&lt;=60,"소형",IF((H1304&gt;60)*(H1304&lt;=85)=1,"중소형",IF((H1304&gt;85)*(H1304&lt;=102)=1,"중형",IF((H1304&gt;102)*(H1304&lt;=135)=1,"중대형","대형"))))</f>
        <v>중소형</v>
      </c>
      <c r="G1304" s="143" t="s">
        <v>1026</v>
      </c>
      <c r="H1304" s="143">
        <v>84</v>
      </c>
      <c r="I1304" s="144">
        <v>28950</v>
      </c>
      <c r="J1304" s="143">
        <v>196</v>
      </c>
      <c r="K1304" s="137">
        <v>42064</v>
      </c>
      <c r="L1304" s="137">
        <v>43221</v>
      </c>
      <c r="M1304" s="144">
        <f>H1304/3.3</f>
        <v>25.454545454545457</v>
      </c>
      <c r="N1304" s="144">
        <f>I1304/M1304</f>
        <v>1137.3214285714284</v>
      </c>
    </row>
    <row r="1305" spans="1:14" hidden="1">
      <c r="A1305" s="143" t="s">
        <v>2</v>
      </c>
      <c r="B1305" s="143" t="s">
        <v>203</v>
      </c>
      <c r="C1305" s="143" t="s">
        <v>963</v>
      </c>
      <c r="D1305" s="143" t="s">
        <v>598</v>
      </c>
      <c r="E1305" s="143" t="s">
        <v>678</v>
      </c>
      <c r="F1305" s="143" t="str">
        <f>IF(H1305&lt;=60,"소형",IF((H1305&gt;60)*(H1305&lt;=85)=1,"중소형",IF((H1305&gt;85)*(H1305&lt;=102)=1,"중형",IF((H1305&gt;102)*(H1305&lt;=135)=1,"중대형","대형"))))</f>
        <v>중소형</v>
      </c>
      <c r="G1305" s="143" t="s">
        <v>1038</v>
      </c>
      <c r="H1305" s="143">
        <v>84</v>
      </c>
      <c r="I1305" s="144">
        <v>33510</v>
      </c>
      <c r="J1305" s="143">
        <v>58</v>
      </c>
      <c r="K1305" s="137">
        <v>42095</v>
      </c>
      <c r="L1305" s="137">
        <v>43221</v>
      </c>
      <c r="M1305" s="144">
        <f>H1305/3.3</f>
        <v>25.454545454545457</v>
      </c>
      <c r="N1305" s="144">
        <f>I1305/M1305</f>
        <v>1316.4642857142856</v>
      </c>
    </row>
    <row r="1306" spans="1:14" hidden="1">
      <c r="A1306" s="143" t="s">
        <v>2</v>
      </c>
      <c r="B1306" s="143" t="s">
        <v>203</v>
      </c>
      <c r="C1306" s="143" t="s">
        <v>963</v>
      </c>
      <c r="D1306" s="143" t="s">
        <v>598</v>
      </c>
      <c r="E1306" s="143" t="s">
        <v>678</v>
      </c>
      <c r="F1306" s="143" t="str">
        <f>IF(H1306&lt;=60,"소형",IF((H1306&gt;60)*(H1306&lt;=85)=1,"중소형",IF((H1306&gt;85)*(H1306&lt;=102)=1,"중형",IF((H1306&gt;102)*(H1306&lt;=135)=1,"중대형","대형"))))</f>
        <v>중소형</v>
      </c>
      <c r="G1306" s="143" t="s">
        <v>1007</v>
      </c>
      <c r="H1306" s="143">
        <v>84</v>
      </c>
      <c r="I1306" s="144">
        <v>33220</v>
      </c>
      <c r="J1306" s="143">
        <v>58</v>
      </c>
      <c r="K1306" s="137">
        <v>42095</v>
      </c>
      <c r="L1306" s="137">
        <v>43221</v>
      </c>
      <c r="M1306" s="144">
        <f>H1306/3.3</f>
        <v>25.454545454545457</v>
      </c>
      <c r="N1306" s="144">
        <f>I1306/M1306</f>
        <v>1305.0714285714284</v>
      </c>
    </row>
    <row r="1307" spans="1:14" hidden="1">
      <c r="A1307" s="143" t="s">
        <v>2</v>
      </c>
      <c r="B1307" s="143" t="s">
        <v>203</v>
      </c>
      <c r="C1307" s="143" t="s">
        <v>963</v>
      </c>
      <c r="D1307" s="143" t="s">
        <v>598</v>
      </c>
      <c r="E1307" s="143" t="s">
        <v>678</v>
      </c>
      <c r="F1307" s="143" t="str">
        <f>IF(H1307&lt;=60,"소형",IF((H1307&gt;60)*(H1307&lt;=85)=1,"중소형",IF((H1307&gt;85)*(H1307&lt;=102)=1,"중형",IF((H1307&gt;102)*(H1307&lt;=135)=1,"중대형","대형"))))</f>
        <v>중소형</v>
      </c>
      <c r="G1307" s="143" t="s">
        <v>1044</v>
      </c>
      <c r="H1307" s="143">
        <v>84</v>
      </c>
      <c r="I1307" s="144">
        <v>33780</v>
      </c>
      <c r="J1307" s="143">
        <v>202</v>
      </c>
      <c r="K1307" s="137">
        <v>42095</v>
      </c>
      <c r="L1307" s="137">
        <v>43221</v>
      </c>
      <c r="M1307" s="144">
        <f>H1307/3.3</f>
        <v>25.454545454545457</v>
      </c>
      <c r="N1307" s="144">
        <f>I1307/M1307</f>
        <v>1327.0714285714284</v>
      </c>
    </row>
    <row r="1308" spans="1:14" hidden="1">
      <c r="A1308" s="143" t="s">
        <v>2</v>
      </c>
      <c r="B1308" s="143" t="s">
        <v>203</v>
      </c>
      <c r="C1308" s="143" t="s">
        <v>963</v>
      </c>
      <c r="D1308" s="143" t="s">
        <v>598</v>
      </c>
      <c r="E1308" s="143" t="s">
        <v>678</v>
      </c>
      <c r="F1308" s="143" t="str">
        <f>IF(H1308&lt;=60,"소형",IF((H1308&gt;60)*(H1308&lt;=85)=1,"중소형",IF((H1308&gt;85)*(H1308&lt;=102)=1,"중형",IF((H1308&gt;102)*(H1308&lt;=135)=1,"중대형","대형"))))</f>
        <v>중소형</v>
      </c>
      <c r="G1308" s="143" t="s">
        <v>1128</v>
      </c>
      <c r="H1308" s="143">
        <v>84</v>
      </c>
      <c r="I1308" s="144">
        <v>33550</v>
      </c>
      <c r="J1308" s="143">
        <v>210</v>
      </c>
      <c r="K1308" s="137">
        <v>42095</v>
      </c>
      <c r="L1308" s="137">
        <v>43221</v>
      </c>
      <c r="M1308" s="144">
        <f>H1308/3.3</f>
        <v>25.454545454545457</v>
      </c>
      <c r="N1308" s="144">
        <f>I1308/M1308</f>
        <v>1318.0357142857142</v>
      </c>
    </row>
    <row r="1309" spans="1:14" hidden="1">
      <c r="A1309" s="143" t="s">
        <v>2</v>
      </c>
      <c r="B1309" s="143" t="s">
        <v>203</v>
      </c>
      <c r="C1309" s="143" t="s">
        <v>963</v>
      </c>
      <c r="D1309" s="143" t="s">
        <v>598</v>
      </c>
      <c r="E1309" s="143" t="s">
        <v>678</v>
      </c>
      <c r="F1309" s="143" t="str">
        <f>IF(H1309&lt;=60,"소형",IF((H1309&gt;60)*(H1309&lt;=85)=1,"중소형",IF((H1309&gt;85)*(H1309&lt;=102)=1,"중형",IF((H1309&gt;102)*(H1309&lt;=135)=1,"중대형","대형"))))</f>
        <v>중소형</v>
      </c>
      <c r="G1309" s="143" t="s">
        <v>1129</v>
      </c>
      <c r="H1309" s="143">
        <v>84</v>
      </c>
      <c r="I1309" s="144">
        <v>33370</v>
      </c>
      <c r="J1309" s="143">
        <v>54</v>
      </c>
      <c r="K1309" s="137">
        <v>42095</v>
      </c>
      <c r="L1309" s="137">
        <v>43221</v>
      </c>
      <c r="M1309" s="144">
        <f>H1309/3.3</f>
        <v>25.454545454545457</v>
      </c>
      <c r="N1309" s="144">
        <f>I1309/M1309</f>
        <v>1310.9642857142856</v>
      </c>
    </row>
    <row r="1310" spans="1:14" hidden="1">
      <c r="A1310" s="143" t="s">
        <v>2</v>
      </c>
      <c r="B1310" s="143" t="s">
        <v>195</v>
      </c>
      <c r="C1310" s="143" t="s">
        <v>960</v>
      </c>
      <c r="D1310" s="143" t="s">
        <v>582</v>
      </c>
      <c r="E1310" s="143" t="s">
        <v>668</v>
      </c>
      <c r="F1310" s="143" t="str">
        <f>IF(H1310&lt;=60,"소형",IF((H1310&gt;60)*(H1310&lt;=85)=1,"중소형",IF((H1310&gt;85)*(H1310&lt;=102)=1,"중형",IF((H1310&gt;102)*(H1310&lt;=135)=1,"중대형","대형"))))</f>
        <v>중소형</v>
      </c>
      <c r="G1310" s="143" t="s">
        <v>1234</v>
      </c>
      <c r="H1310" s="143">
        <v>73</v>
      </c>
      <c r="I1310" s="144">
        <v>24840</v>
      </c>
      <c r="J1310" s="143">
        <v>129</v>
      </c>
      <c r="K1310" s="137">
        <v>42125</v>
      </c>
      <c r="L1310" s="137">
        <v>43221</v>
      </c>
      <c r="M1310" s="144">
        <f>H1310/3.3</f>
        <v>22.121212121212121</v>
      </c>
      <c r="N1310" s="144">
        <f>I1310/M1310</f>
        <v>1122.9041095890411</v>
      </c>
    </row>
    <row r="1311" spans="1:14" hidden="1">
      <c r="A1311" s="143" t="s">
        <v>2</v>
      </c>
      <c r="B1311" s="143" t="s">
        <v>195</v>
      </c>
      <c r="C1311" s="143" t="s">
        <v>960</v>
      </c>
      <c r="D1311" s="143" t="s">
        <v>582</v>
      </c>
      <c r="E1311" s="143" t="s">
        <v>668</v>
      </c>
      <c r="F1311" s="143" t="str">
        <f>IF(H1311&lt;=60,"소형",IF((H1311&gt;60)*(H1311&lt;=85)=1,"중소형",IF((H1311&gt;85)*(H1311&lt;=102)=1,"중형",IF((H1311&gt;102)*(H1311&lt;=135)=1,"중대형","대형"))))</f>
        <v>중소형</v>
      </c>
      <c r="G1311" s="143" t="s">
        <v>1254</v>
      </c>
      <c r="H1311" s="143">
        <v>73</v>
      </c>
      <c r="I1311" s="144">
        <v>24840</v>
      </c>
      <c r="J1311" s="143">
        <v>129</v>
      </c>
      <c r="K1311" s="137">
        <v>42125</v>
      </c>
      <c r="L1311" s="137">
        <v>43221</v>
      </c>
      <c r="M1311" s="144">
        <f>H1311/3.3</f>
        <v>22.121212121212121</v>
      </c>
      <c r="N1311" s="144">
        <f>I1311/M1311</f>
        <v>1122.9041095890411</v>
      </c>
    </row>
    <row r="1312" spans="1:14" hidden="1">
      <c r="A1312" s="143" t="s">
        <v>2</v>
      </c>
      <c r="B1312" s="143" t="s">
        <v>195</v>
      </c>
      <c r="C1312" s="143" t="s">
        <v>960</v>
      </c>
      <c r="D1312" s="143" t="s">
        <v>582</v>
      </c>
      <c r="E1312" s="143" t="s">
        <v>668</v>
      </c>
      <c r="F1312" s="143" t="str">
        <f>IF(H1312&lt;=60,"소형",IF((H1312&gt;60)*(H1312&lt;=85)=1,"중소형",IF((H1312&gt;85)*(H1312&lt;=102)=1,"중형",IF((H1312&gt;102)*(H1312&lt;=135)=1,"중대형","대형"))))</f>
        <v>중소형</v>
      </c>
      <c r="G1312" s="143" t="s">
        <v>1047</v>
      </c>
      <c r="H1312" s="143">
        <v>84</v>
      </c>
      <c r="I1312" s="144">
        <v>27590</v>
      </c>
      <c r="J1312" s="143">
        <v>86</v>
      </c>
      <c r="K1312" s="137">
        <v>42125</v>
      </c>
      <c r="L1312" s="137">
        <v>43221</v>
      </c>
      <c r="M1312" s="144">
        <f>H1312/3.3</f>
        <v>25.454545454545457</v>
      </c>
      <c r="N1312" s="144">
        <f>I1312/M1312</f>
        <v>1083.8928571428571</v>
      </c>
    </row>
    <row r="1313" spans="1:14" hidden="1">
      <c r="A1313" s="143" t="s">
        <v>2</v>
      </c>
      <c r="B1313" s="143" t="s">
        <v>195</v>
      </c>
      <c r="C1313" s="143" t="s">
        <v>960</v>
      </c>
      <c r="D1313" s="143" t="s">
        <v>582</v>
      </c>
      <c r="E1313" s="143" t="s">
        <v>668</v>
      </c>
      <c r="F1313" s="143" t="str">
        <f>IF(H1313&lt;=60,"소형",IF((H1313&gt;60)*(H1313&lt;=85)=1,"중소형",IF((H1313&gt;85)*(H1313&lt;=102)=1,"중형",IF((H1313&gt;102)*(H1313&lt;=135)=1,"중대형","대형"))))</f>
        <v>중소형</v>
      </c>
      <c r="G1313" s="143" t="s">
        <v>1029</v>
      </c>
      <c r="H1313" s="143">
        <v>84</v>
      </c>
      <c r="I1313" s="144">
        <v>27590</v>
      </c>
      <c r="J1313" s="143">
        <v>200</v>
      </c>
      <c r="K1313" s="137">
        <v>42125</v>
      </c>
      <c r="L1313" s="137">
        <v>43221</v>
      </c>
      <c r="M1313" s="144">
        <f>H1313/3.3</f>
        <v>25.454545454545457</v>
      </c>
      <c r="N1313" s="144">
        <f>I1313/M1313</f>
        <v>1083.8928571428571</v>
      </c>
    </row>
    <row r="1314" spans="1:14" hidden="1">
      <c r="A1314" s="143" t="s">
        <v>2</v>
      </c>
      <c r="B1314" s="143" t="s">
        <v>195</v>
      </c>
      <c r="C1314" s="143" t="s">
        <v>960</v>
      </c>
      <c r="D1314" s="143" t="s">
        <v>582</v>
      </c>
      <c r="E1314" s="143" t="s">
        <v>668</v>
      </c>
      <c r="F1314" s="143" t="str">
        <f>IF(H1314&lt;=60,"소형",IF((H1314&gt;60)*(H1314&lt;=85)=1,"중소형",IF((H1314&gt;85)*(H1314&lt;=102)=1,"중형",IF((H1314&gt;102)*(H1314&lt;=135)=1,"중대형","대형"))))</f>
        <v>중대형</v>
      </c>
      <c r="G1314" s="143" t="s">
        <v>1818</v>
      </c>
      <c r="H1314" s="143">
        <v>103</v>
      </c>
      <c r="I1314" s="144">
        <v>32970</v>
      </c>
      <c r="J1314" s="143">
        <v>92</v>
      </c>
      <c r="K1314" s="137">
        <v>42125</v>
      </c>
      <c r="L1314" s="137">
        <v>43221</v>
      </c>
      <c r="M1314" s="144">
        <f>H1314/3.3</f>
        <v>31.212121212121215</v>
      </c>
      <c r="N1314" s="144">
        <f>I1314/M1314</f>
        <v>1056.3203883495146</v>
      </c>
    </row>
    <row r="1315" spans="1:14" hidden="1">
      <c r="A1315" s="143" t="s">
        <v>2</v>
      </c>
      <c r="B1315" s="143" t="s">
        <v>196</v>
      </c>
      <c r="C1315" s="143" t="s">
        <v>960</v>
      </c>
      <c r="D1315" s="143" t="s">
        <v>582</v>
      </c>
      <c r="E1315" s="143" t="s">
        <v>793</v>
      </c>
      <c r="F1315" s="143" t="str">
        <f>IF(H1315&lt;=60,"소형",IF((H1315&gt;60)*(H1315&lt;=85)=1,"중소형",IF((H1315&gt;85)*(H1315&lt;=102)=1,"중형",IF((H1315&gt;102)*(H1315&lt;=135)=1,"중대형","대형"))))</f>
        <v>중소형</v>
      </c>
      <c r="G1315" s="143" t="s">
        <v>1235</v>
      </c>
      <c r="H1315" s="143">
        <v>73</v>
      </c>
      <c r="I1315" s="144">
        <v>24840</v>
      </c>
      <c r="J1315" s="143">
        <v>160</v>
      </c>
      <c r="K1315" s="137">
        <v>42125</v>
      </c>
      <c r="L1315" s="137">
        <v>43221</v>
      </c>
      <c r="M1315" s="144">
        <f>H1315/3.3</f>
        <v>22.121212121212121</v>
      </c>
      <c r="N1315" s="144">
        <f>I1315/M1315</f>
        <v>1122.9041095890411</v>
      </c>
    </row>
    <row r="1316" spans="1:14" hidden="1">
      <c r="A1316" s="143" t="s">
        <v>2</v>
      </c>
      <c r="B1316" s="143" t="s">
        <v>196</v>
      </c>
      <c r="C1316" s="143" t="s">
        <v>960</v>
      </c>
      <c r="D1316" s="143" t="s">
        <v>582</v>
      </c>
      <c r="E1316" s="143" t="s">
        <v>793</v>
      </c>
      <c r="F1316" s="143" t="str">
        <f>IF(H1316&lt;=60,"소형",IF((H1316&gt;60)*(H1316&lt;=85)=1,"중소형",IF((H1316&gt;85)*(H1316&lt;=102)=1,"중형",IF((H1316&gt;102)*(H1316&lt;=135)=1,"중대형","대형"))))</f>
        <v>중소형</v>
      </c>
      <c r="G1316" s="143" t="s">
        <v>1038</v>
      </c>
      <c r="H1316" s="143">
        <v>84</v>
      </c>
      <c r="I1316" s="144">
        <v>27590</v>
      </c>
      <c r="J1316" s="143">
        <v>172</v>
      </c>
      <c r="K1316" s="137">
        <v>42125</v>
      </c>
      <c r="L1316" s="137">
        <v>43221</v>
      </c>
      <c r="M1316" s="144">
        <f>H1316/3.3</f>
        <v>25.454545454545457</v>
      </c>
      <c r="N1316" s="144">
        <f>I1316/M1316</f>
        <v>1083.8928571428571</v>
      </c>
    </row>
    <row r="1317" spans="1:14" hidden="1">
      <c r="A1317" s="143" t="s">
        <v>2</v>
      </c>
      <c r="B1317" s="143" t="s">
        <v>196</v>
      </c>
      <c r="C1317" s="143" t="s">
        <v>960</v>
      </c>
      <c r="D1317" s="143" t="s">
        <v>582</v>
      </c>
      <c r="E1317" s="143" t="s">
        <v>793</v>
      </c>
      <c r="F1317" s="143" t="str">
        <f>IF(H1317&lt;=60,"소형",IF((H1317&gt;60)*(H1317&lt;=85)=1,"중소형",IF((H1317&gt;85)*(H1317&lt;=102)=1,"중형",IF((H1317&gt;102)*(H1317&lt;=135)=1,"중대형","대형"))))</f>
        <v>중소형</v>
      </c>
      <c r="G1317" s="143" t="s">
        <v>1013</v>
      </c>
      <c r="H1317" s="143">
        <v>84</v>
      </c>
      <c r="I1317" s="144">
        <v>27590</v>
      </c>
      <c r="J1317" s="143">
        <v>311</v>
      </c>
      <c r="K1317" s="137">
        <v>42125</v>
      </c>
      <c r="L1317" s="137">
        <v>43221</v>
      </c>
      <c r="M1317" s="144">
        <f>H1317/3.3</f>
        <v>25.454545454545457</v>
      </c>
      <c r="N1317" s="144">
        <f>I1317/M1317</f>
        <v>1083.8928571428571</v>
      </c>
    </row>
    <row r="1318" spans="1:14" hidden="1">
      <c r="A1318" s="143" t="s">
        <v>2</v>
      </c>
      <c r="B1318" s="143" t="s">
        <v>208</v>
      </c>
      <c r="C1318" s="143" t="s">
        <v>961</v>
      </c>
      <c r="D1318" s="143" t="s">
        <v>524</v>
      </c>
      <c r="E1318" s="143" t="s">
        <v>865</v>
      </c>
      <c r="F1318" s="143" t="str">
        <f>IF(H1318&lt;=60,"소형",IF((H1318&gt;60)*(H1318&lt;=85)=1,"중소형",IF((H1318&gt;85)*(H1318&lt;=102)=1,"중형",IF((H1318&gt;102)*(H1318&lt;=135)=1,"중대형","대형"))))</f>
        <v>중소형</v>
      </c>
      <c r="G1318" s="143" t="s">
        <v>1120</v>
      </c>
      <c r="H1318" s="143">
        <v>74</v>
      </c>
      <c r="I1318" s="144">
        <v>27500</v>
      </c>
      <c r="J1318" s="143">
        <v>116</v>
      </c>
      <c r="K1318" s="137">
        <v>42156</v>
      </c>
      <c r="L1318" s="137">
        <v>43221</v>
      </c>
      <c r="M1318" s="144">
        <f>H1318/3.3</f>
        <v>22.424242424242426</v>
      </c>
      <c r="N1318" s="144">
        <f>I1318/M1318</f>
        <v>1226.3513513513512</v>
      </c>
    </row>
    <row r="1319" spans="1:14" hidden="1">
      <c r="A1319" s="143" t="s">
        <v>2</v>
      </c>
      <c r="B1319" s="143" t="s">
        <v>208</v>
      </c>
      <c r="C1319" s="143" t="s">
        <v>961</v>
      </c>
      <c r="D1319" s="143" t="s">
        <v>524</v>
      </c>
      <c r="E1319" s="143" t="s">
        <v>865</v>
      </c>
      <c r="F1319" s="143" t="str">
        <f>IF(H1319&lt;=60,"소형",IF((H1319&gt;60)*(H1319&lt;=85)=1,"중소형",IF((H1319&gt;85)*(H1319&lt;=102)=1,"중형",IF((H1319&gt;102)*(H1319&lt;=135)=1,"중대형","대형"))))</f>
        <v>중소형</v>
      </c>
      <c r="G1319" s="143" t="s">
        <v>1028</v>
      </c>
      <c r="H1319" s="143">
        <v>84</v>
      </c>
      <c r="I1319" s="144">
        <v>31500</v>
      </c>
      <c r="J1319" s="143">
        <v>111</v>
      </c>
      <c r="K1319" s="137">
        <v>42156</v>
      </c>
      <c r="L1319" s="137">
        <v>43221</v>
      </c>
      <c r="M1319" s="144">
        <f>H1319/3.3</f>
        <v>25.454545454545457</v>
      </c>
      <c r="N1319" s="144">
        <f>I1319/M1319</f>
        <v>1237.5</v>
      </c>
    </row>
    <row r="1320" spans="1:14" hidden="1">
      <c r="A1320" s="143" t="s">
        <v>2</v>
      </c>
      <c r="B1320" s="143" t="s">
        <v>208</v>
      </c>
      <c r="C1320" s="143" t="s">
        <v>961</v>
      </c>
      <c r="D1320" s="143" t="s">
        <v>524</v>
      </c>
      <c r="E1320" s="143" t="s">
        <v>865</v>
      </c>
      <c r="F1320" s="143" t="str">
        <f>IF(H1320&lt;=60,"소형",IF((H1320&gt;60)*(H1320&lt;=85)=1,"중소형",IF((H1320&gt;85)*(H1320&lt;=102)=1,"중형",IF((H1320&gt;102)*(H1320&lt;=135)=1,"중대형","대형"))))</f>
        <v>중소형</v>
      </c>
      <c r="G1320" s="143" t="s">
        <v>1029</v>
      </c>
      <c r="H1320" s="143">
        <v>84</v>
      </c>
      <c r="I1320" s="144">
        <v>31500</v>
      </c>
      <c r="J1320" s="143">
        <v>38</v>
      </c>
      <c r="K1320" s="137">
        <v>42156</v>
      </c>
      <c r="L1320" s="137">
        <v>43221</v>
      </c>
      <c r="M1320" s="144">
        <f>H1320/3.3</f>
        <v>25.454545454545457</v>
      </c>
      <c r="N1320" s="144">
        <f>I1320/M1320</f>
        <v>1237.5</v>
      </c>
    </row>
    <row r="1321" spans="1:14" hidden="1">
      <c r="A1321" s="143" t="s">
        <v>2</v>
      </c>
      <c r="B1321" s="143" t="s">
        <v>208</v>
      </c>
      <c r="C1321" s="143" t="s">
        <v>961</v>
      </c>
      <c r="D1321" s="143" t="s">
        <v>524</v>
      </c>
      <c r="E1321" s="143" t="s">
        <v>865</v>
      </c>
      <c r="F1321" s="143" t="str">
        <f>IF(H1321&lt;=60,"소형",IF((H1321&gt;60)*(H1321&lt;=85)=1,"중소형",IF((H1321&gt;85)*(H1321&lt;=102)=1,"중형",IF((H1321&gt;102)*(H1321&lt;=135)=1,"중대형","대형"))))</f>
        <v>중형</v>
      </c>
      <c r="G1321" s="143" t="s">
        <v>1247</v>
      </c>
      <c r="H1321" s="143">
        <v>99</v>
      </c>
      <c r="I1321" s="144">
        <v>34050</v>
      </c>
      <c r="J1321" s="143">
        <v>34</v>
      </c>
      <c r="K1321" s="137">
        <v>42156</v>
      </c>
      <c r="L1321" s="137">
        <v>43221</v>
      </c>
      <c r="M1321" s="144">
        <f>H1321/3.3</f>
        <v>30</v>
      </c>
      <c r="N1321" s="144">
        <f>I1321/M1321</f>
        <v>1135</v>
      </c>
    </row>
    <row r="1322" spans="1:14" hidden="1">
      <c r="A1322" s="143" t="s">
        <v>2</v>
      </c>
      <c r="B1322" s="143" t="s">
        <v>208</v>
      </c>
      <c r="C1322" s="143" t="s">
        <v>961</v>
      </c>
      <c r="D1322" s="143" t="s">
        <v>524</v>
      </c>
      <c r="E1322" s="143" t="s">
        <v>865</v>
      </c>
      <c r="F1322" s="143" t="str">
        <f>IF(H1322&lt;=60,"소형",IF((H1322&gt;60)*(H1322&lt;=85)=1,"중소형",IF((H1322&gt;85)*(H1322&lt;=102)=1,"중형",IF((H1322&gt;102)*(H1322&lt;=135)=1,"중대형","대형"))))</f>
        <v>중형</v>
      </c>
      <c r="G1322" s="143" t="s">
        <v>1143</v>
      </c>
      <c r="H1322" s="143">
        <v>101</v>
      </c>
      <c r="I1322" s="144">
        <v>34600</v>
      </c>
      <c r="J1322" s="143">
        <v>550</v>
      </c>
      <c r="K1322" s="137">
        <v>42156</v>
      </c>
      <c r="L1322" s="137">
        <v>43221</v>
      </c>
      <c r="M1322" s="144">
        <f>H1322/3.3</f>
        <v>30.606060606060609</v>
      </c>
      <c r="N1322" s="144">
        <f>I1322/M1322</f>
        <v>1130.4950495049504</v>
      </c>
    </row>
    <row r="1323" spans="1:14" hidden="1">
      <c r="A1323" s="143" t="s">
        <v>2</v>
      </c>
      <c r="B1323" s="143" t="s">
        <v>197</v>
      </c>
      <c r="C1323" s="143" t="s">
        <v>966</v>
      </c>
      <c r="D1323" s="143" t="s">
        <v>480</v>
      </c>
      <c r="E1323" s="143" t="s">
        <v>860</v>
      </c>
      <c r="F1323" s="143" t="str">
        <f>IF(H1323&lt;=60,"소형",IF((H1323&gt;60)*(H1323&lt;=85)=1,"중소형",IF((H1323&gt;85)*(H1323&lt;=102)=1,"중형",IF((H1323&gt;102)*(H1323&lt;=135)=1,"중대형","대형"))))</f>
        <v>소형</v>
      </c>
      <c r="G1323" s="143" t="s">
        <v>1091</v>
      </c>
      <c r="H1323" s="143">
        <v>59</v>
      </c>
      <c r="I1323" s="144">
        <v>21040</v>
      </c>
      <c r="J1323" s="143">
        <v>95</v>
      </c>
      <c r="K1323" s="137">
        <v>42186</v>
      </c>
      <c r="L1323" s="137">
        <v>43221</v>
      </c>
      <c r="M1323" s="144">
        <f>H1323/3.3</f>
        <v>17.878787878787879</v>
      </c>
      <c r="N1323" s="144">
        <f>I1323/M1323</f>
        <v>1176.8135593220338</v>
      </c>
    </row>
    <row r="1324" spans="1:14" hidden="1">
      <c r="A1324" s="143" t="s">
        <v>2</v>
      </c>
      <c r="B1324" s="143" t="s">
        <v>197</v>
      </c>
      <c r="C1324" s="143" t="s">
        <v>966</v>
      </c>
      <c r="D1324" s="143" t="s">
        <v>480</v>
      </c>
      <c r="E1324" s="143" t="s">
        <v>860</v>
      </c>
      <c r="F1324" s="143" t="str">
        <f>IF(H1324&lt;=60,"소형",IF((H1324&gt;60)*(H1324&lt;=85)=1,"중소형",IF((H1324&gt;85)*(H1324&lt;=102)=1,"중형",IF((H1324&gt;102)*(H1324&lt;=135)=1,"중대형","대형"))))</f>
        <v>중소형</v>
      </c>
      <c r="G1324" s="143" t="s">
        <v>1819</v>
      </c>
      <c r="H1324" s="143">
        <v>70</v>
      </c>
      <c r="I1324" s="144">
        <v>25100</v>
      </c>
      <c r="J1324" s="143">
        <v>332</v>
      </c>
      <c r="K1324" s="137">
        <v>42186</v>
      </c>
      <c r="L1324" s="137">
        <v>43221</v>
      </c>
      <c r="M1324" s="144">
        <f>H1324/3.3</f>
        <v>21.212121212121215</v>
      </c>
      <c r="N1324" s="144">
        <f>I1324/M1324</f>
        <v>1183.2857142857142</v>
      </c>
    </row>
    <row r="1325" spans="1:14" hidden="1">
      <c r="A1325" s="143" t="s">
        <v>2</v>
      </c>
      <c r="B1325" s="143" t="s">
        <v>197</v>
      </c>
      <c r="C1325" s="143" t="s">
        <v>966</v>
      </c>
      <c r="D1325" s="143" t="s">
        <v>480</v>
      </c>
      <c r="E1325" s="143" t="s">
        <v>860</v>
      </c>
      <c r="F1325" s="143" t="str">
        <f>IF(H1325&lt;=60,"소형",IF((H1325&gt;60)*(H1325&lt;=85)=1,"중소형",IF((H1325&gt;85)*(H1325&lt;=102)=1,"중형",IF((H1325&gt;102)*(H1325&lt;=135)=1,"중대형","대형"))))</f>
        <v>중소형</v>
      </c>
      <c r="G1325" s="143" t="s">
        <v>1820</v>
      </c>
      <c r="H1325" s="143">
        <v>75</v>
      </c>
      <c r="I1325" s="144">
        <v>25540</v>
      </c>
      <c r="J1325" s="143">
        <v>310</v>
      </c>
      <c r="K1325" s="137">
        <v>42186</v>
      </c>
      <c r="L1325" s="137">
        <v>43221</v>
      </c>
      <c r="M1325" s="144">
        <f>H1325/3.3</f>
        <v>22.72727272727273</v>
      </c>
      <c r="N1325" s="144">
        <f>I1325/M1325</f>
        <v>1123.7599999999998</v>
      </c>
    </row>
    <row r="1326" spans="1:14" hidden="1">
      <c r="A1326" s="143" t="s">
        <v>2</v>
      </c>
      <c r="B1326" s="143" t="s">
        <v>197</v>
      </c>
      <c r="C1326" s="143" t="s">
        <v>966</v>
      </c>
      <c r="D1326" s="143" t="s">
        <v>480</v>
      </c>
      <c r="E1326" s="143" t="s">
        <v>860</v>
      </c>
      <c r="F1326" s="143" t="str">
        <f>IF(H1326&lt;=60,"소형",IF((H1326&gt;60)*(H1326&lt;=85)=1,"중소형",IF((H1326&gt;85)*(H1326&lt;=102)=1,"중형",IF((H1326&gt;102)*(H1326&lt;=135)=1,"중대형","대형"))))</f>
        <v>중소형</v>
      </c>
      <c r="G1326" s="143" t="s">
        <v>1026</v>
      </c>
      <c r="H1326" s="143">
        <v>84</v>
      </c>
      <c r="I1326" s="144">
        <v>27420</v>
      </c>
      <c r="J1326" s="143">
        <v>378</v>
      </c>
      <c r="K1326" s="137">
        <v>42186</v>
      </c>
      <c r="L1326" s="137">
        <v>43221</v>
      </c>
      <c r="M1326" s="144">
        <f>H1326/3.3</f>
        <v>25.454545454545457</v>
      </c>
      <c r="N1326" s="144">
        <f>I1326/M1326</f>
        <v>1077.2142857142856</v>
      </c>
    </row>
    <row r="1327" spans="1:14" hidden="1">
      <c r="A1327" s="143" t="s">
        <v>2</v>
      </c>
      <c r="B1327" s="143" t="s">
        <v>197</v>
      </c>
      <c r="C1327" s="143" t="s">
        <v>966</v>
      </c>
      <c r="D1327" s="143" t="s">
        <v>480</v>
      </c>
      <c r="E1327" s="143" t="s">
        <v>860</v>
      </c>
      <c r="F1327" s="143" t="str">
        <f>IF(H1327&lt;=60,"소형",IF((H1327&gt;60)*(H1327&lt;=85)=1,"중소형",IF((H1327&gt;85)*(H1327&lt;=102)=1,"중형",IF((H1327&gt;102)*(H1327&lt;=135)=1,"중대형","대형"))))</f>
        <v>중형</v>
      </c>
      <c r="G1327" s="143" t="s">
        <v>1679</v>
      </c>
      <c r="H1327" s="143">
        <v>102</v>
      </c>
      <c r="I1327" s="144">
        <v>31870</v>
      </c>
      <c r="J1327" s="143">
        <v>98</v>
      </c>
      <c r="K1327" s="137">
        <v>42186</v>
      </c>
      <c r="L1327" s="137">
        <v>43221</v>
      </c>
      <c r="M1327" s="144">
        <f>H1327/3.3</f>
        <v>30.90909090909091</v>
      </c>
      <c r="N1327" s="144">
        <f>I1327/M1327</f>
        <v>1031.0882352941176</v>
      </c>
    </row>
    <row r="1328" spans="1:14" hidden="1">
      <c r="A1328" s="143" t="s">
        <v>2</v>
      </c>
      <c r="B1328" s="143" t="s">
        <v>207</v>
      </c>
      <c r="C1328" s="143" t="s">
        <v>962</v>
      </c>
      <c r="D1328" s="143" t="s">
        <v>567</v>
      </c>
      <c r="E1328" s="143" t="s">
        <v>805</v>
      </c>
      <c r="F1328" s="143" t="str">
        <f>IF(H1328&lt;=60,"소형",IF((H1328&gt;60)*(H1328&lt;=85)=1,"중소형",IF((H1328&gt;85)*(H1328&lt;=102)=1,"중형",IF((H1328&gt;102)*(H1328&lt;=135)=1,"중대형","대형"))))</f>
        <v>소형</v>
      </c>
      <c r="G1328" s="143" t="s">
        <v>1671</v>
      </c>
      <c r="H1328" s="143">
        <v>51</v>
      </c>
      <c r="I1328" s="144">
        <v>18250</v>
      </c>
      <c r="J1328" s="143">
        <v>51</v>
      </c>
      <c r="K1328" s="137">
        <v>42186</v>
      </c>
      <c r="L1328" s="137">
        <v>43221</v>
      </c>
      <c r="M1328" s="144">
        <f>H1328/3.3</f>
        <v>15.454545454545455</v>
      </c>
      <c r="N1328" s="144">
        <f>I1328/M1328</f>
        <v>1180.8823529411764</v>
      </c>
    </row>
    <row r="1329" spans="1:14" hidden="1">
      <c r="A1329" s="143" t="s">
        <v>2</v>
      </c>
      <c r="B1329" s="143" t="s">
        <v>207</v>
      </c>
      <c r="C1329" s="143" t="s">
        <v>962</v>
      </c>
      <c r="D1329" s="143" t="s">
        <v>567</v>
      </c>
      <c r="E1329" s="143" t="s">
        <v>805</v>
      </c>
      <c r="F1329" s="143" t="str">
        <f>IF(H1329&lt;=60,"소형",IF((H1329&gt;60)*(H1329&lt;=85)=1,"중소형",IF((H1329&gt;85)*(H1329&lt;=102)=1,"중형",IF((H1329&gt;102)*(H1329&lt;=135)=1,"중대형","대형"))))</f>
        <v>소형</v>
      </c>
      <c r="G1329" s="143" t="s">
        <v>1033</v>
      </c>
      <c r="H1329" s="143">
        <v>59</v>
      </c>
      <c r="I1329" s="144">
        <v>20950</v>
      </c>
      <c r="J1329" s="143">
        <v>151</v>
      </c>
      <c r="K1329" s="137">
        <v>42186</v>
      </c>
      <c r="L1329" s="137">
        <v>43221</v>
      </c>
      <c r="M1329" s="144">
        <f>H1329/3.3</f>
        <v>17.878787878787879</v>
      </c>
      <c r="N1329" s="144">
        <f>I1329/M1329</f>
        <v>1171.7796610169491</v>
      </c>
    </row>
    <row r="1330" spans="1:14" hidden="1">
      <c r="A1330" s="143" t="s">
        <v>2</v>
      </c>
      <c r="B1330" s="143" t="s">
        <v>207</v>
      </c>
      <c r="C1330" s="143" t="s">
        <v>962</v>
      </c>
      <c r="D1330" s="143" t="s">
        <v>567</v>
      </c>
      <c r="E1330" s="143" t="s">
        <v>805</v>
      </c>
      <c r="F1330" s="143" t="str">
        <f>IF(H1330&lt;=60,"소형",IF((H1330&gt;60)*(H1330&lt;=85)=1,"중소형",IF((H1330&gt;85)*(H1330&lt;=102)=1,"중형",IF((H1330&gt;102)*(H1330&lt;=135)=1,"중대형","대형"))))</f>
        <v>중소형</v>
      </c>
      <c r="G1330" s="143" t="s">
        <v>1001</v>
      </c>
      <c r="H1330" s="143">
        <v>84</v>
      </c>
      <c r="I1330" s="144">
        <v>30400</v>
      </c>
      <c r="J1330" s="143">
        <v>363</v>
      </c>
      <c r="K1330" s="137">
        <v>42186</v>
      </c>
      <c r="L1330" s="137">
        <v>43221</v>
      </c>
      <c r="M1330" s="144">
        <f>H1330/3.3</f>
        <v>25.454545454545457</v>
      </c>
      <c r="N1330" s="144">
        <f>I1330/M1330</f>
        <v>1194.2857142857142</v>
      </c>
    </row>
    <row r="1331" spans="1:14" hidden="1">
      <c r="A1331" s="143" t="s">
        <v>2</v>
      </c>
      <c r="B1331" s="143" t="s">
        <v>207</v>
      </c>
      <c r="C1331" s="143" t="s">
        <v>962</v>
      </c>
      <c r="D1331" s="143" t="s">
        <v>567</v>
      </c>
      <c r="E1331" s="143" t="s">
        <v>805</v>
      </c>
      <c r="F1331" s="143" t="str">
        <f>IF(H1331&lt;=60,"소형",IF((H1331&gt;60)*(H1331&lt;=85)=1,"중소형",IF((H1331&gt;85)*(H1331&lt;=102)=1,"중형",IF((H1331&gt;102)*(H1331&lt;=135)=1,"중대형","대형"))))</f>
        <v>중소형</v>
      </c>
      <c r="G1331" s="143" t="s">
        <v>1836</v>
      </c>
      <c r="H1331" s="143">
        <v>84</v>
      </c>
      <c r="I1331" s="144">
        <v>30200</v>
      </c>
      <c r="J1331" s="143">
        <v>28</v>
      </c>
      <c r="K1331" s="137">
        <v>42186</v>
      </c>
      <c r="L1331" s="137">
        <v>43221</v>
      </c>
      <c r="M1331" s="144">
        <f>H1331/3.3</f>
        <v>25.454545454545457</v>
      </c>
      <c r="N1331" s="144">
        <f>I1331/M1331</f>
        <v>1186.4285714285713</v>
      </c>
    </row>
    <row r="1332" spans="1:14" hidden="1">
      <c r="A1332" s="143" t="s">
        <v>2</v>
      </c>
      <c r="B1332" s="143" t="s">
        <v>207</v>
      </c>
      <c r="C1332" s="143" t="s">
        <v>962</v>
      </c>
      <c r="D1332" s="143" t="s">
        <v>567</v>
      </c>
      <c r="E1332" s="143" t="s">
        <v>805</v>
      </c>
      <c r="F1332" s="143" t="str">
        <f>IF(H1332&lt;=60,"소형",IF((H1332&gt;60)*(H1332&lt;=85)=1,"중소형",IF((H1332&gt;85)*(H1332&lt;=102)=1,"중형",IF((H1332&gt;102)*(H1332&lt;=135)=1,"중대형","대형"))))</f>
        <v>중소형</v>
      </c>
      <c r="G1332" s="143" t="s">
        <v>1002</v>
      </c>
      <c r="H1332" s="143">
        <v>84</v>
      </c>
      <c r="I1332" s="144">
        <v>29600</v>
      </c>
      <c r="J1332" s="143">
        <v>61</v>
      </c>
      <c r="K1332" s="137">
        <v>42186</v>
      </c>
      <c r="L1332" s="137">
        <v>43221</v>
      </c>
      <c r="M1332" s="144">
        <f>H1332/3.3</f>
        <v>25.454545454545457</v>
      </c>
      <c r="N1332" s="144">
        <f>I1332/M1332</f>
        <v>1162.8571428571427</v>
      </c>
    </row>
    <row r="1333" spans="1:14" hidden="1">
      <c r="A1333" s="143" t="s">
        <v>2</v>
      </c>
      <c r="B1333" s="143" t="s">
        <v>207</v>
      </c>
      <c r="C1333" s="143" t="s">
        <v>962</v>
      </c>
      <c r="D1333" s="143" t="s">
        <v>567</v>
      </c>
      <c r="E1333" s="143" t="s">
        <v>805</v>
      </c>
      <c r="F1333" s="143" t="str">
        <f>IF(H1333&lt;=60,"소형",IF((H1333&gt;60)*(H1333&lt;=85)=1,"중소형",IF((H1333&gt;85)*(H1333&lt;=102)=1,"중형",IF((H1333&gt;102)*(H1333&lt;=135)=1,"중대형","대형"))))</f>
        <v>중소형</v>
      </c>
      <c r="G1333" s="143" t="s">
        <v>1048</v>
      </c>
      <c r="H1333" s="143">
        <v>84</v>
      </c>
      <c r="I1333" s="144">
        <v>30600</v>
      </c>
      <c r="J1333" s="143">
        <v>11</v>
      </c>
      <c r="K1333" s="137">
        <v>42186</v>
      </c>
      <c r="L1333" s="137">
        <v>43221</v>
      </c>
      <c r="M1333" s="144">
        <f>H1333/3.3</f>
        <v>25.454545454545457</v>
      </c>
      <c r="N1333" s="144">
        <f>I1333/M1333</f>
        <v>1202.1428571428571</v>
      </c>
    </row>
    <row r="1334" spans="1:14" hidden="1">
      <c r="A1334" s="143" t="s">
        <v>2</v>
      </c>
      <c r="B1334" s="143" t="s">
        <v>207</v>
      </c>
      <c r="C1334" s="143" t="s">
        <v>962</v>
      </c>
      <c r="D1334" s="143" t="s">
        <v>567</v>
      </c>
      <c r="E1334" s="143" t="s">
        <v>805</v>
      </c>
      <c r="F1334" s="143" t="str">
        <f>IF(H1334&lt;=60,"소형",IF((H1334&gt;60)*(H1334&lt;=85)=1,"중소형",IF((H1334&gt;85)*(H1334&lt;=102)=1,"중형",IF((H1334&gt;102)*(H1334&lt;=135)=1,"중대형","대형"))))</f>
        <v>중형</v>
      </c>
      <c r="G1334" s="143" t="s">
        <v>1273</v>
      </c>
      <c r="H1334" s="143">
        <v>98</v>
      </c>
      <c r="I1334" s="144">
        <v>34900</v>
      </c>
      <c r="J1334" s="143">
        <v>84</v>
      </c>
      <c r="K1334" s="137">
        <v>42186</v>
      </c>
      <c r="L1334" s="137">
        <v>43221</v>
      </c>
      <c r="M1334" s="144">
        <f>H1334/3.3</f>
        <v>29.696969696969699</v>
      </c>
      <c r="N1334" s="144">
        <f>I1334/M1334</f>
        <v>1175.204081632653</v>
      </c>
    </row>
    <row r="1335" spans="1:14" hidden="1">
      <c r="A1335" s="143" t="s">
        <v>2</v>
      </c>
      <c r="B1335" s="143" t="s">
        <v>207</v>
      </c>
      <c r="C1335" s="143" t="s">
        <v>962</v>
      </c>
      <c r="D1335" s="143" t="s">
        <v>567</v>
      </c>
      <c r="E1335" s="143" t="s">
        <v>805</v>
      </c>
      <c r="F1335" s="143" t="str">
        <f>IF(H1335&lt;=60,"소형",IF((H1335&gt;60)*(H1335&lt;=85)=1,"중소형",IF((H1335&gt;85)*(H1335&lt;=102)=1,"중형",IF((H1335&gt;102)*(H1335&lt;=135)=1,"중대형","대형"))))</f>
        <v>중형</v>
      </c>
      <c r="G1335" s="143" t="s">
        <v>1589</v>
      </c>
      <c r="H1335" s="143">
        <v>98</v>
      </c>
      <c r="I1335" s="144">
        <v>36000</v>
      </c>
      <c r="J1335" s="143">
        <v>9</v>
      </c>
      <c r="K1335" s="137">
        <v>42186</v>
      </c>
      <c r="L1335" s="137">
        <v>43221</v>
      </c>
      <c r="M1335" s="144">
        <f>H1335/3.3</f>
        <v>29.696969696969699</v>
      </c>
      <c r="N1335" s="144">
        <f>I1335/M1335</f>
        <v>1212.2448979591836</v>
      </c>
    </row>
    <row r="1336" spans="1:14" hidden="1">
      <c r="A1336" s="143" t="s">
        <v>2</v>
      </c>
      <c r="B1336" s="143" t="s">
        <v>207</v>
      </c>
      <c r="C1336" s="143" t="s">
        <v>962</v>
      </c>
      <c r="D1336" s="143" t="s">
        <v>567</v>
      </c>
      <c r="E1336" s="143" t="s">
        <v>805</v>
      </c>
      <c r="F1336" s="143" t="str">
        <f>IF(H1336&lt;=60,"소형",IF((H1336&gt;60)*(H1336&lt;=85)=1,"중소형",IF((H1336&gt;85)*(H1336&lt;=102)=1,"중형",IF((H1336&gt;102)*(H1336&lt;=135)=1,"중대형","대형"))))</f>
        <v>중대형</v>
      </c>
      <c r="G1336" s="143" t="s">
        <v>1681</v>
      </c>
      <c r="H1336" s="143">
        <v>108</v>
      </c>
      <c r="I1336" s="144">
        <v>39800</v>
      </c>
      <c r="J1336" s="143">
        <v>84</v>
      </c>
      <c r="K1336" s="137">
        <v>42186</v>
      </c>
      <c r="L1336" s="137">
        <v>43221</v>
      </c>
      <c r="M1336" s="144">
        <f>H1336/3.3</f>
        <v>32.727272727272727</v>
      </c>
      <c r="N1336" s="144">
        <f>I1336/M1336</f>
        <v>1216.1111111111111</v>
      </c>
    </row>
    <row r="1337" spans="1:14" hidden="1">
      <c r="A1337" s="143" t="s">
        <v>2</v>
      </c>
      <c r="B1337" s="143" t="s">
        <v>207</v>
      </c>
      <c r="C1337" s="143" t="s">
        <v>962</v>
      </c>
      <c r="D1337" s="143" t="s">
        <v>567</v>
      </c>
      <c r="E1337" s="143" t="s">
        <v>805</v>
      </c>
      <c r="F1337" s="143" t="str">
        <f>IF(H1337&lt;=60,"소형",IF((H1337&gt;60)*(H1337&lt;=85)=1,"중소형",IF((H1337&gt;85)*(H1337&lt;=102)=1,"중형",IF((H1337&gt;102)*(H1337&lt;=135)=1,"중대형","대형"))))</f>
        <v>중대형</v>
      </c>
      <c r="G1337" s="143" t="s">
        <v>1837</v>
      </c>
      <c r="H1337" s="143">
        <v>108</v>
      </c>
      <c r="I1337" s="144">
        <v>41000</v>
      </c>
      <c r="J1337" s="143">
        <v>42</v>
      </c>
      <c r="K1337" s="137">
        <v>42186</v>
      </c>
      <c r="L1337" s="137">
        <v>43221</v>
      </c>
      <c r="M1337" s="144">
        <f>H1337/3.3</f>
        <v>32.727272727272727</v>
      </c>
      <c r="N1337" s="144">
        <f>I1337/M1337</f>
        <v>1252.7777777777778</v>
      </c>
    </row>
    <row r="1338" spans="1:14" hidden="1">
      <c r="A1338" s="143" t="s">
        <v>2</v>
      </c>
      <c r="B1338" s="143" t="s">
        <v>207</v>
      </c>
      <c r="C1338" s="143" t="s">
        <v>962</v>
      </c>
      <c r="D1338" s="143" t="s">
        <v>567</v>
      </c>
      <c r="E1338" s="143" t="s">
        <v>805</v>
      </c>
      <c r="F1338" s="143" t="str">
        <f>IF(H1338&lt;=60,"소형",IF((H1338&gt;60)*(H1338&lt;=85)=1,"중소형",IF((H1338&gt;85)*(H1338&lt;=102)=1,"중형",IF((H1338&gt;102)*(H1338&lt;=135)=1,"중대형","대형"))))</f>
        <v>중대형</v>
      </c>
      <c r="G1338" s="143" t="s">
        <v>1838</v>
      </c>
      <c r="H1338" s="143">
        <v>108</v>
      </c>
      <c r="I1338" s="144">
        <v>41000</v>
      </c>
      <c r="J1338" s="143">
        <v>42</v>
      </c>
      <c r="K1338" s="137">
        <v>42186</v>
      </c>
      <c r="L1338" s="137">
        <v>43221</v>
      </c>
      <c r="M1338" s="144">
        <f>H1338/3.3</f>
        <v>32.727272727272727</v>
      </c>
      <c r="N1338" s="144">
        <f>I1338/M1338</f>
        <v>1252.7777777777778</v>
      </c>
    </row>
    <row r="1339" spans="1:14" hidden="1">
      <c r="A1339" s="143" t="s">
        <v>2</v>
      </c>
      <c r="B1339" s="143" t="s">
        <v>207</v>
      </c>
      <c r="C1339" s="143" t="s">
        <v>962</v>
      </c>
      <c r="D1339" s="143" t="s">
        <v>567</v>
      </c>
      <c r="E1339" s="143" t="s">
        <v>805</v>
      </c>
      <c r="F1339" s="143" t="str">
        <f>IF(H1339&lt;=60,"소형",IF((H1339&gt;60)*(H1339&lt;=85)=1,"중소형",IF((H1339&gt;85)*(H1339&lt;=102)=1,"중형",IF((H1339&gt;102)*(H1339&lt;=135)=1,"중대형","대형"))))</f>
        <v>중대형</v>
      </c>
      <c r="G1339" s="143" t="s">
        <v>1590</v>
      </c>
      <c r="H1339" s="143">
        <v>108</v>
      </c>
      <c r="I1339" s="144">
        <v>40400</v>
      </c>
      <c r="J1339" s="143">
        <v>100</v>
      </c>
      <c r="K1339" s="137">
        <v>42186</v>
      </c>
      <c r="L1339" s="137">
        <v>43221</v>
      </c>
      <c r="M1339" s="144">
        <f>H1339/3.3</f>
        <v>32.727272727272727</v>
      </c>
      <c r="N1339" s="144">
        <f>I1339/M1339</f>
        <v>1234.4444444444446</v>
      </c>
    </row>
    <row r="1340" spans="1:14" hidden="1">
      <c r="A1340" s="143" t="s">
        <v>2</v>
      </c>
      <c r="B1340" s="143" t="s">
        <v>207</v>
      </c>
      <c r="C1340" s="143" t="s">
        <v>962</v>
      </c>
      <c r="D1340" s="143" t="s">
        <v>567</v>
      </c>
      <c r="E1340" s="143" t="s">
        <v>805</v>
      </c>
      <c r="F1340" s="143" t="str">
        <f>IF(H1340&lt;=60,"소형",IF((H1340&gt;60)*(H1340&lt;=85)=1,"중소형",IF((H1340&gt;85)*(H1340&lt;=102)=1,"중형",IF((H1340&gt;102)*(H1340&lt;=135)=1,"중대형","대형"))))</f>
        <v>중대형</v>
      </c>
      <c r="G1340" s="143" t="s">
        <v>1839</v>
      </c>
      <c r="H1340" s="143">
        <v>108</v>
      </c>
      <c r="I1340" s="144">
        <v>38200</v>
      </c>
      <c r="J1340" s="143">
        <v>11</v>
      </c>
      <c r="K1340" s="137">
        <v>42186</v>
      </c>
      <c r="L1340" s="137">
        <v>43221</v>
      </c>
      <c r="M1340" s="144">
        <f>H1340/3.3</f>
        <v>32.727272727272727</v>
      </c>
      <c r="N1340" s="144">
        <f>I1340/M1340</f>
        <v>1167.2222222222222</v>
      </c>
    </row>
    <row r="1341" spans="1:14" hidden="1">
      <c r="A1341" s="143" t="s">
        <v>2</v>
      </c>
      <c r="B1341" s="143" t="s">
        <v>207</v>
      </c>
      <c r="C1341" s="143" t="s">
        <v>962</v>
      </c>
      <c r="D1341" s="143" t="s">
        <v>567</v>
      </c>
      <c r="E1341" s="143" t="s">
        <v>805</v>
      </c>
      <c r="F1341" s="143" t="str">
        <f>IF(H1341&lt;=60,"소형",IF((H1341&gt;60)*(H1341&lt;=85)=1,"중소형",IF((H1341&gt;85)*(H1341&lt;=102)=1,"중형",IF((H1341&gt;102)*(H1341&lt;=135)=1,"중대형","대형"))))</f>
        <v>중대형</v>
      </c>
      <c r="G1341" s="143" t="s">
        <v>1592</v>
      </c>
      <c r="H1341" s="143">
        <v>108</v>
      </c>
      <c r="I1341" s="144">
        <v>45000</v>
      </c>
      <c r="J1341" s="143">
        <v>18</v>
      </c>
      <c r="K1341" s="137">
        <v>42186</v>
      </c>
      <c r="L1341" s="137">
        <v>43221</v>
      </c>
      <c r="M1341" s="144">
        <f>H1341/3.3</f>
        <v>32.727272727272727</v>
      </c>
      <c r="N1341" s="144">
        <f>I1341/M1341</f>
        <v>1375</v>
      </c>
    </row>
    <row r="1342" spans="1:14" hidden="1">
      <c r="A1342" s="143" t="s">
        <v>2</v>
      </c>
      <c r="B1342" s="143" t="s">
        <v>207</v>
      </c>
      <c r="C1342" s="143" t="s">
        <v>962</v>
      </c>
      <c r="D1342" s="143" t="s">
        <v>567</v>
      </c>
      <c r="E1342" s="143" t="s">
        <v>805</v>
      </c>
      <c r="F1342" s="143" t="str">
        <f>IF(H1342&lt;=60,"소형",IF((H1342&gt;60)*(H1342&lt;=85)=1,"중소형",IF((H1342&gt;85)*(H1342&lt;=102)=1,"중형",IF((H1342&gt;102)*(H1342&lt;=135)=1,"중대형","대형"))))</f>
        <v>중대형</v>
      </c>
      <c r="G1342" s="143" t="s">
        <v>1593</v>
      </c>
      <c r="H1342" s="143">
        <v>108</v>
      </c>
      <c r="I1342" s="144">
        <v>45000</v>
      </c>
      <c r="J1342" s="143">
        <v>18</v>
      </c>
      <c r="K1342" s="137">
        <v>42186</v>
      </c>
      <c r="L1342" s="137">
        <v>43221</v>
      </c>
      <c r="M1342" s="144">
        <f>H1342/3.3</f>
        <v>32.727272727272727</v>
      </c>
      <c r="N1342" s="144">
        <f>I1342/M1342</f>
        <v>1375</v>
      </c>
    </row>
    <row r="1343" spans="1:14" hidden="1">
      <c r="A1343" s="143" t="s">
        <v>2</v>
      </c>
      <c r="B1343" s="143" t="s">
        <v>207</v>
      </c>
      <c r="C1343" s="143" t="s">
        <v>962</v>
      </c>
      <c r="D1343" s="143" t="s">
        <v>567</v>
      </c>
      <c r="E1343" s="143" t="s">
        <v>805</v>
      </c>
      <c r="F1343" s="143" t="str">
        <f>IF(H1343&lt;=60,"소형",IF((H1343&gt;60)*(H1343&lt;=85)=1,"중소형",IF((H1343&gt;85)*(H1343&lt;=102)=1,"중형",IF((H1343&gt;102)*(H1343&lt;=135)=1,"중대형","대형"))))</f>
        <v>중대형</v>
      </c>
      <c r="G1343" s="143" t="s">
        <v>1840</v>
      </c>
      <c r="H1343" s="143">
        <v>115</v>
      </c>
      <c r="I1343" s="144">
        <v>34400</v>
      </c>
      <c r="J1343" s="143">
        <v>3</v>
      </c>
      <c r="K1343" s="137">
        <v>42186</v>
      </c>
      <c r="L1343" s="137">
        <v>43221</v>
      </c>
      <c r="M1343" s="144">
        <f>H1343/3.3</f>
        <v>34.848484848484851</v>
      </c>
      <c r="N1343" s="144">
        <f>I1343/M1343</f>
        <v>987.13043478260863</v>
      </c>
    </row>
    <row r="1344" spans="1:14" hidden="1">
      <c r="A1344" s="143" t="s">
        <v>2</v>
      </c>
      <c r="B1344" s="143" t="s">
        <v>202</v>
      </c>
      <c r="C1344" s="143" t="s">
        <v>954</v>
      </c>
      <c r="D1344" s="143" t="s">
        <v>508</v>
      </c>
      <c r="E1344" s="143" t="s">
        <v>863</v>
      </c>
      <c r="F1344" s="143" t="str">
        <f>IF(H1344&lt;=60,"소형",IF((H1344&gt;60)*(H1344&lt;=85)=1,"중소형",IF((H1344&gt;85)*(H1344&lt;=102)=1,"중형",IF((H1344&gt;102)*(H1344&lt;=135)=1,"중대형","대형"))))</f>
        <v>소형</v>
      </c>
      <c r="G1344" s="143" t="s">
        <v>1056</v>
      </c>
      <c r="H1344" s="143">
        <v>59</v>
      </c>
      <c r="I1344" s="144">
        <v>20200</v>
      </c>
      <c r="J1344" s="143">
        <v>290</v>
      </c>
      <c r="K1344" s="137">
        <v>42217</v>
      </c>
      <c r="L1344" s="137">
        <v>43221</v>
      </c>
      <c r="M1344" s="144">
        <f>H1344/3.3</f>
        <v>17.878787878787879</v>
      </c>
      <c r="N1344" s="144">
        <f>I1344/M1344</f>
        <v>1129.8305084745762</v>
      </c>
    </row>
    <row r="1345" spans="1:14" hidden="1">
      <c r="A1345" s="143" t="s">
        <v>2</v>
      </c>
      <c r="B1345" s="143" t="s">
        <v>202</v>
      </c>
      <c r="C1345" s="143" t="s">
        <v>954</v>
      </c>
      <c r="D1345" s="143" t="s">
        <v>508</v>
      </c>
      <c r="E1345" s="143" t="s">
        <v>863</v>
      </c>
      <c r="F1345" s="143" t="str">
        <f>IF(H1345&lt;=60,"소형",IF((H1345&gt;60)*(H1345&lt;=85)=1,"중소형",IF((H1345&gt;85)*(H1345&lt;=102)=1,"중형",IF((H1345&gt;102)*(H1345&lt;=135)=1,"중대형","대형"))))</f>
        <v>소형</v>
      </c>
      <c r="G1345" s="143" t="s">
        <v>1272</v>
      </c>
      <c r="H1345" s="143">
        <v>59</v>
      </c>
      <c r="I1345" s="144">
        <v>20000</v>
      </c>
      <c r="J1345" s="143">
        <v>117</v>
      </c>
      <c r="K1345" s="137">
        <v>42217</v>
      </c>
      <c r="L1345" s="137">
        <v>43221</v>
      </c>
      <c r="M1345" s="144">
        <f>H1345/3.3</f>
        <v>17.878787878787879</v>
      </c>
      <c r="N1345" s="144">
        <f>I1345/M1345</f>
        <v>1118.6440677966102</v>
      </c>
    </row>
    <row r="1346" spans="1:14" hidden="1">
      <c r="A1346" s="143" t="s">
        <v>2</v>
      </c>
      <c r="B1346" s="143" t="s">
        <v>202</v>
      </c>
      <c r="C1346" s="143" t="s">
        <v>954</v>
      </c>
      <c r="D1346" s="143" t="s">
        <v>508</v>
      </c>
      <c r="E1346" s="143" t="s">
        <v>863</v>
      </c>
      <c r="F1346" s="143" t="str">
        <f>IF(H1346&lt;=60,"소형",IF((H1346&gt;60)*(H1346&lt;=85)=1,"중소형",IF((H1346&gt;85)*(H1346&lt;=102)=1,"중형",IF((H1346&gt;102)*(H1346&lt;=135)=1,"중대형","대형"))))</f>
        <v>소형</v>
      </c>
      <c r="G1346" s="143" t="s">
        <v>1399</v>
      </c>
      <c r="H1346" s="143">
        <v>59</v>
      </c>
      <c r="I1346" s="144">
        <v>19800</v>
      </c>
      <c r="J1346" s="143">
        <v>50</v>
      </c>
      <c r="K1346" s="137">
        <v>42217</v>
      </c>
      <c r="L1346" s="137">
        <v>43221</v>
      </c>
      <c r="M1346" s="144">
        <f>H1346/3.3</f>
        <v>17.878787878787879</v>
      </c>
      <c r="N1346" s="144">
        <f>I1346/M1346</f>
        <v>1107.457627118644</v>
      </c>
    </row>
    <row r="1347" spans="1:14" hidden="1">
      <c r="A1347" s="143" t="s">
        <v>2</v>
      </c>
      <c r="B1347" s="143" t="s">
        <v>228</v>
      </c>
      <c r="C1347" s="143" t="s">
        <v>961</v>
      </c>
      <c r="D1347" s="143" t="s">
        <v>606</v>
      </c>
      <c r="E1347" s="143" t="s">
        <v>873</v>
      </c>
      <c r="F1347" s="143" t="str">
        <f>IF(H1347&lt;=60,"소형",IF((H1347&gt;60)*(H1347&lt;=85)=1,"중소형",IF((H1347&gt;85)*(H1347&lt;=102)=1,"중형",IF((H1347&gt;102)*(H1347&lt;=135)=1,"중대형","대형"))))</f>
        <v>소형</v>
      </c>
      <c r="G1347" s="143" t="s">
        <v>1098</v>
      </c>
      <c r="H1347" s="143">
        <v>59</v>
      </c>
      <c r="I1347" s="144">
        <v>33820</v>
      </c>
      <c r="J1347" s="143">
        <v>155</v>
      </c>
      <c r="K1347" s="137">
        <v>42248</v>
      </c>
      <c r="L1347" s="137">
        <v>43221</v>
      </c>
      <c r="M1347" s="144">
        <f>H1347/3.3</f>
        <v>17.878787878787879</v>
      </c>
      <c r="N1347" s="144">
        <f>I1347/M1347</f>
        <v>1891.6271186440679</v>
      </c>
    </row>
    <row r="1348" spans="1:14" hidden="1">
      <c r="A1348" s="143" t="s">
        <v>2</v>
      </c>
      <c r="B1348" s="143" t="s">
        <v>228</v>
      </c>
      <c r="C1348" s="143" t="s">
        <v>961</v>
      </c>
      <c r="D1348" s="143" t="s">
        <v>606</v>
      </c>
      <c r="E1348" s="143" t="s">
        <v>873</v>
      </c>
      <c r="F1348" s="143" t="str">
        <f>IF(H1348&lt;=60,"소형",IF((H1348&gt;60)*(H1348&lt;=85)=1,"중소형",IF((H1348&gt;85)*(H1348&lt;=102)=1,"중형",IF((H1348&gt;102)*(H1348&lt;=135)=1,"중대형","대형"))))</f>
        <v>중소형</v>
      </c>
      <c r="G1348" s="143" t="s">
        <v>1038</v>
      </c>
      <c r="H1348" s="143">
        <v>84</v>
      </c>
      <c r="I1348" s="144">
        <v>42710</v>
      </c>
      <c r="J1348" s="143">
        <v>175</v>
      </c>
      <c r="K1348" s="137">
        <v>42248</v>
      </c>
      <c r="L1348" s="137">
        <v>43221</v>
      </c>
      <c r="M1348" s="144">
        <f>H1348/3.3</f>
        <v>25.454545454545457</v>
      </c>
      <c r="N1348" s="144">
        <f>I1348/M1348</f>
        <v>1677.8928571428569</v>
      </c>
    </row>
    <row r="1349" spans="1:14" hidden="1">
      <c r="A1349" s="143" t="s">
        <v>2</v>
      </c>
      <c r="B1349" s="143" t="s">
        <v>228</v>
      </c>
      <c r="C1349" s="143" t="s">
        <v>961</v>
      </c>
      <c r="D1349" s="143" t="s">
        <v>606</v>
      </c>
      <c r="E1349" s="143" t="s">
        <v>873</v>
      </c>
      <c r="F1349" s="143" t="str">
        <f>IF(H1349&lt;=60,"소형",IF((H1349&gt;60)*(H1349&lt;=85)=1,"중소형",IF((H1349&gt;85)*(H1349&lt;=102)=1,"중형",IF((H1349&gt;102)*(H1349&lt;=135)=1,"중대형","대형"))))</f>
        <v>중소형</v>
      </c>
      <c r="G1349" s="143" t="s">
        <v>1021</v>
      </c>
      <c r="H1349" s="143">
        <v>84</v>
      </c>
      <c r="I1349" s="144">
        <v>43020</v>
      </c>
      <c r="J1349" s="143">
        <v>316</v>
      </c>
      <c r="K1349" s="137">
        <v>42248</v>
      </c>
      <c r="L1349" s="137">
        <v>43221</v>
      </c>
      <c r="M1349" s="144">
        <f>H1349/3.3</f>
        <v>25.454545454545457</v>
      </c>
      <c r="N1349" s="144">
        <f>I1349/M1349</f>
        <v>1690.0714285714284</v>
      </c>
    </row>
    <row r="1350" spans="1:14" hidden="1">
      <c r="A1350" s="143" t="s">
        <v>2</v>
      </c>
      <c r="B1350" s="143" t="s">
        <v>228</v>
      </c>
      <c r="C1350" s="143" t="s">
        <v>961</v>
      </c>
      <c r="D1350" s="143" t="s">
        <v>606</v>
      </c>
      <c r="E1350" s="143" t="s">
        <v>873</v>
      </c>
      <c r="F1350" s="143" t="str">
        <f>IF(H1350&lt;=60,"소형",IF((H1350&gt;60)*(H1350&lt;=85)=1,"중소형",IF((H1350&gt;85)*(H1350&lt;=102)=1,"중형",IF((H1350&gt;102)*(H1350&lt;=135)=1,"중대형","대형"))))</f>
        <v>중소형</v>
      </c>
      <c r="G1350" s="143" t="s">
        <v>1030</v>
      </c>
      <c r="H1350" s="143">
        <v>84</v>
      </c>
      <c r="I1350" s="144">
        <v>42850</v>
      </c>
      <c r="J1350" s="143">
        <v>70</v>
      </c>
      <c r="K1350" s="137">
        <v>42248</v>
      </c>
      <c r="L1350" s="137">
        <v>43221</v>
      </c>
      <c r="M1350" s="144">
        <f>H1350/3.3</f>
        <v>25.454545454545457</v>
      </c>
      <c r="N1350" s="144">
        <f>I1350/M1350</f>
        <v>1683.3928571428569</v>
      </c>
    </row>
    <row r="1351" spans="1:14" hidden="1">
      <c r="A1351" s="143" t="s">
        <v>2</v>
      </c>
      <c r="B1351" s="143" t="s">
        <v>228</v>
      </c>
      <c r="C1351" s="143" t="s">
        <v>961</v>
      </c>
      <c r="D1351" s="143" t="s">
        <v>606</v>
      </c>
      <c r="E1351" s="143" t="s">
        <v>873</v>
      </c>
      <c r="F1351" s="143" t="str">
        <f>IF(H1351&lt;=60,"소형",IF((H1351&gt;60)*(H1351&lt;=85)=1,"중소형",IF((H1351&gt;85)*(H1351&lt;=102)=1,"중형",IF((H1351&gt;102)*(H1351&lt;=135)=1,"중대형","대형"))))</f>
        <v>중대형</v>
      </c>
      <c r="G1351" s="143" t="s">
        <v>1868</v>
      </c>
      <c r="H1351" s="143">
        <v>111</v>
      </c>
      <c r="I1351" s="144" t="s">
        <v>3</v>
      </c>
      <c r="J1351" s="143">
        <v>66</v>
      </c>
      <c r="K1351" s="137">
        <v>42248</v>
      </c>
      <c r="L1351" s="137">
        <v>43221</v>
      </c>
      <c r="M1351" s="144">
        <f>H1351/3.3</f>
        <v>33.63636363636364</v>
      </c>
      <c r="N1351" s="144" t="e">
        <f>I1351/M1351</f>
        <v>#VALUE!</v>
      </c>
    </row>
    <row r="1352" spans="1:14" hidden="1">
      <c r="A1352" s="143" t="s">
        <v>2</v>
      </c>
      <c r="B1352" s="143" t="s">
        <v>199</v>
      </c>
      <c r="C1352" s="143" t="s">
        <v>959</v>
      </c>
      <c r="D1352" s="143" t="s">
        <v>540</v>
      </c>
      <c r="E1352" s="143" t="s">
        <v>541</v>
      </c>
      <c r="F1352" s="143" t="str">
        <f>IF(H1352&lt;=60,"소형",IF((H1352&gt;60)*(H1352&lt;=85)=1,"중소형",IF((H1352&gt;85)*(H1352&lt;=102)=1,"중형",IF((H1352&gt;102)*(H1352&lt;=135)=1,"중대형","대형"))))</f>
        <v>중대형</v>
      </c>
      <c r="G1352" s="143" t="s">
        <v>1827</v>
      </c>
      <c r="H1352" s="143">
        <v>116</v>
      </c>
      <c r="I1352" s="144">
        <v>33790</v>
      </c>
      <c r="J1352" s="143">
        <v>208</v>
      </c>
      <c r="K1352" s="137">
        <v>42278</v>
      </c>
      <c r="L1352" s="137">
        <v>43221</v>
      </c>
      <c r="M1352" s="144">
        <f>H1352/3.3</f>
        <v>35.151515151515156</v>
      </c>
      <c r="N1352" s="144">
        <f>I1352/M1352</f>
        <v>961.26724137931024</v>
      </c>
    </row>
    <row r="1353" spans="1:14" hidden="1">
      <c r="A1353" s="143" t="s">
        <v>2</v>
      </c>
      <c r="B1353" s="143" t="s">
        <v>199</v>
      </c>
      <c r="C1353" s="143" t="s">
        <v>959</v>
      </c>
      <c r="D1353" s="143" t="s">
        <v>540</v>
      </c>
      <c r="E1353" s="143" t="s">
        <v>541</v>
      </c>
      <c r="F1353" s="143" t="str">
        <f>IF(H1353&lt;=60,"소형",IF((H1353&gt;60)*(H1353&lt;=85)=1,"중소형",IF((H1353&gt;85)*(H1353&lt;=102)=1,"중형",IF((H1353&gt;102)*(H1353&lt;=135)=1,"중대형","대형"))))</f>
        <v>중대형</v>
      </c>
      <c r="G1353" s="143" t="s">
        <v>1022</v>
      </c>
      <c r="H1353" s="143">
        <v>116</v>
      </c>
      <c r="I1353" s="144">
        <v>33820</v>
      </c>
      <c r="J1353" s="143">
        <v>206</v>
      </c>
      <c r="K1353" s="137">
        <v>42278</v>
      </c>
      <c r="L1353" s="137">
        <v>43221</v>
      </c>
      <c r="M1353" s="144">
        <f>H1353/3.3</f>
        <v>35.151515151515156</v>
      </c>
      <c r="N1353" s="144">
        <f>I1353/M1353</f>
        <v>962.12068965517233</v>
      </c>
    </row>
    <row r="1354" spans="1:14" hidden="1">
      <c r="A1354" s="143" t="s">
        <v>2</v>
      </c>
      <c r="B1354" s="143" t="s">
        <v>200</v>
      </c>
      <c r="C1354" s="143" t="s">
        <v>959</v>
      </c>
      <c r="D1354" s="143" t="s">
        <v>540</v>
      </c>
      <c r="E1354" s="143" t="s">
        <v>541</v>
      </c>
      <c r="F1354" s="143" t="str">
        <f>IF(H1354&lt;=60,"소형",IF((H1354&gt;60)*(H1354&lt;=85)=1,"중소형",IF((H1354&gt;85)*(H1354&lt;=102)=1,"중형",IF((H1354&gt;102)*(H1354&lt;=135)=1,"중대형","대형"))))</f>
        <v>중소형</v>
      </c>
      <c r="G1354" s="143" t="s">
        <v>1038</v>
      </c>
      <c r="H1354" s="143">
        <v>84</v>
      </c>
      <c r="I1354" s="144">
        <v>26150</v>
      </c>
      <c r="J1354" s="143">
        <v>187</v>
      </c>
      <c r="K1354" s="137">
        <v>42278</v>
      </c>
      <c r="L1354" s="137">
        <v>43221</v>
      </c>
      <c r="M1354" s="144">
        <f>H1354/3.3</f>
        <v>25.454545454545457</v>
      </c>
      <c r="N1354" s="144">
        <f>I1354/M1354</f>
        <v>1027.3214285714284</v>
      </c>
    </row>
    <row r="1355" spans="1:14" hidden="1">
      <c r="A1355" s="143" t="s">
        <v>2</v>
      </c>
      <c r="B1355" s="143" t="s">
        <v>200</v>
      </c>
      <c r="C1355" s="143" t="s">
        <v>959</v>
      </c>
      <c r="D1355" s="143" t="s">
        <v>540</v>
      </c>
      <c r="E1355" s="143" t="s">
        <v>541</v>
      </c>
      <c r="F1355" s="143" t="str">
        <f>IF(H1355&lt;=60,"소형",IF((H1355&gt;60)*(H1355&lt;=85)=1,"중소형",IF((H1355&gt;85)*(H1355&lt;=102)=1,"중형",IF((H1355&gt;102)*(H1355&lt;=135)=1,"중대형","대형"))))</f>
        <v>중소형</v>
      </c>
      <c r="G1355" s="143" t="s">
        <v>1007</v>
      </c>
      <c r="H1355" s="143">
        <v>84</v>
      </c>
      <c r="I1355" s="144">
        <v>26250</v>
      </c>
      <c r="J1355" s="143">
        <v>164</v>
      </c>
      <c r="K1355" s="137">
        <v>42278</v>
      </c>
      <c r="L1355" s="137">
        <v>43221</v>
      </c>
      <c r="M1355" s="144">
        <f>H1355/3.3</f>
        <v>25.454545454545457</v>
      </c>
      <c r="N1355" s="144">
        <f>I1355/M1355</f>
        <v>1031.25</v>
      </c>
    </row>
    <row r="1356" spans="1:14" hidden="1">
      <c r="A1356" s="143" t="s">
        <v>2</v>
      </c>
      <c r="B1356" s="143" t="s">
        <v>204</v>
      </c>
      <c r="C1356" s="143" t="s">
        <v>955</v>
      </c>
      <c r="D1356" s="143" t="s">
        <v>578</v>
      </c>
      <c r="E1356" s="143" t="s">
        <v>766</v>
      </c>
      <c r="F1356" s="143" t="str">
        <f>IF(H1356&lt;=60,"소형",IF((H1356&gt;60)*(H1356&lt;=85)=1,"중소형",IF((H1356&gt;85)*(H1356&lt;=102)=1,"중형",IF((H1356&gt;102)*(H1356&lt;=135)=1,"중대형","대형"))))</f>
        <v>소형</v>
      </c>
      <c r="G1356" s="143" t="s">
        <v>1830</v>
      </c>
      <c r="H1356" s="143">
        <v>38</v>
      </c>
      <c r="I1356" s="144" t="s">
        <v>3</v>
      </c>
      <c r="J1356" s="143">
        <v>172</v>
      </c>
      <c r="K1356" s="137">
        <v>42278</v>
      </c>
      <c r="L1356" s="137">
        <v>43221</v>
      </c>
      <c r="M1356" s="144">
        <f>H1356/3.3</f>
        <v>11.515151515151516</v>
      </c>
      <c r="N1356" s="144" t="e">
        <f>I1356/M1356</f>
        <v>#VALUE!</v>
      </c>
    </row>
    <row r="1357" spans="1:14" hidden="1">
      <c r="A1357" s="143" t="s">
        <v>2</v>
      </c>
      <c r="B1357" s="143" t="s">
        <v>204</v>
      </c>
      <c r="C1357" s="143" t="s">
        <v>955</v>
      </c>
      <c r="D1357" s="143" t="s">
        <v>578</v>
      </c>
      <c r="E1357" s="143" t="s">
        <v>766</v>
      </c>
      <c r="F1357" s="143" t="str">
        <f>IF(H1357&lt;=60,"소형",IF((H1357&gt;60)*(H1357&lt;=85)=1,"중소형",IF((H1357&gt;85)*(H1357&lt;=102)=1,"중형",IF((H1357&gt;102)*(H1357&lt;=135)=1,"중대형","대형"))))</f>
        <v>소형</v>
      </c>
      <c r="G1357" s="143" t="s">
        <v>985</v>
      </c>
      <c r="H1357" s="143">
        <v>59</v>
      </c>
      <c r="I1357" s="144">
        <v>43400</v>
      </c>
      <c r="J1357" s="143">
        <v>236</v>
      </c>
      <c r="K1357" s="137">
        <v>42278</v>
      </c>
      <c r="L1357" s="137">
        <v>43221</v>
      </c>
      <c r="M1357" s="144">
        <f>H1357/3.3</f>
        <v>17.878787878787879</v>
      </c>
      <c r="N1357" s="144">
        <f>I1357/M1357</f>
        <v>2427.4576271186443</v>
      </c>
    </row>
    <row r="1358" spans="1:14" hidden="1">
      <c r="A1358" s="143" t="s">
        <v>2</v>
      </c>
      <c r="B1358" s="143" t="s">
        <v>3601</v>
      </c>
      <c r="C1358" s="143" t="s">
        <v>955</v>
      </c>
      <c r="D1358" s="143" t="s">
        <v>578</v>
      </c>
      <c r="E1358" s="143" t="s">
        <v>766</v>
      </c>
      <c r="F1358" s="143" t="str">
        <f>IF(H1358&lt;=60,"소형",IF((H1358&gt;60)*(H1358&lt;=85)=1,"중소형",IF((H1358&gt;85)*(H1358&lt;=102)=1,"중형",IF((H1358&gt;102)*(H1358&lt;=135)=1,"중대형","대형"))))</f>
        <v>소형</v>
      </c>
      <c r="G1358" s="143" t="s">
        <v>986</v>
      </c>
      <c r="H1358" s="143">
        <v>59</v>
      </c>
      <c r="I1358" s="144">
        <v>41640</v>
      </c>
      <c r="J1358" s="143">
        <v>13</v>
      </c>
      <c r="K1358" s="137">
        <v>42278</v>
      </c>
      <c r="L1358" s="137">
        <v>43221</v>
      </c>
      <c r="M1358" s="144">
        <f>H1358/3.3</f>
        <v>17.878787878787879</v>
      </c>
      <c r="N1358" s="144">
        <f>I1358/M1358</f>
        <v>2329.0169491525426</v>
      </c>
    </row>
    <row r="1359" spans="1:14" hidden="1">
      <c r="A1359" s="143" t="s">
        <v>2</v>
      </c>
      <c r="B1359" s="143" t="s">
        <v>204</v>
      </c>
      <c r="C1359" s="143" t="s">
        <v>955</v>
      </c>
      <c r="D1359" s="143" t="s">
        <v>578</v>
      </c>
      <c r="E1359" s="143" t="s">
        <v>766</v>
      </c>
      <c r="F1359" s="143" t="str">
        <f>IF(H1359&lt;=60,"소형",IF((H1359&gt;60)*(H1359&lt;=85)=1,"중소형",IF((H1359&gt;85)*(H1359&lt;=102)=1,"중형",IF((H1359&gt;102)*(H1359&lt;=135)=1,"중대형","대형"))))</f>
        <v>중소형</v>
      </c>
      <c r="G1359" s="143" t="s">
        <v>1068</v>
      </c>
      <c r="H1359" s="143">
        <v>75</v>
      </c>
      <c r="I1359" s="144">
        <v>50060</v>
      </c>
      <c r="J1359" s="143">
        <v>68</v>
      </c>
      <c r="K1359" s="137">
        <v>42278</v>
      </c>
      <c r="L1359" s="137">
        <v>43221</v>
      </c>
      <c r="M1359" s="144">
        <f>H1359/3.3</f>
        <v>22.72727272727273</v>
      </c>
      <c r="N1359" s="144">
        <f>I1359/M1359</f>
        <v>2202.64</v>
      </c>
    </row>
    <row r="1360" spans="1:14" hidden="1">
      <c r="A1360" s="143" t="s">
        <v>2</v>
      </c>
      <c r="B1360" s="143" t="s">
        <v>204</v>
      </c>
      <c r="C1360" s="143" t="s">
        <v>955</v>
      </c>
      <c r="D1360" s="143" t="s">
        <v>578</v>
      </c>
      <c r="E1360" s="143" t="s">
        <v>766</v>
      </c>
      <c r="F1360" s="143" t="str">
        <f>IF(H1360&lt;=60,"소형",IF((H1360&gt;60)*(H1360&lt;=85)=1,"중소형",IF((H1360&gt;85)*(H1360&lt;=102)=1,"중형",IF((H1360&gt;102)*(H1360&lt;=135)=1,"중대형","대형"))))</f>
        <v>중소형</v>
      </c>
      <c r="G1360" s="143" t="s">
        <v>1047</v>
      </c>
      <c r="H1360" s="143">
        <v>84</v>
      </c>
      <c r="I1360" s="144">
        <v>53660</v>
      </c>
      <c r="J1360" s="143">
        <v>148</v>
      </c>
      <c r="K1360" s="137">
        <v>42278</v>
      </c>
      <c r="L1360" s="137">
        <v>43221</v>
      </c>
      <c r="M1360" s="144">
        <f>H1360/3.3</f>
        <v>25.454545454545457</v>
      </c>
      <c r="N1360" s="144">
        <f>I1360/M1360</f>
        <v>2108.0714285714284</v>
      </c>
    </row>
    <row r="1361" spans="1:14" hidden="1">
      <c r="A1361" s="143" t="s">
        <v>2</v>
      </c>
      <c r="B1361" s="143" t="s">
        <v>204</v>
      </c>
      <c r="C1361" s="143" t="s">
        <v>955</v>
      </c>
      <c r="D1361" s="143" t="s">
        <v>578</v>
      </c>
      <c r="E1361" s="143" t="s">
        <v>766</v>
      </c>
      <c r="F1361" s="143" t="str">
        <f>IF(H1361&lt;=60,"소형",IF((H1361&gt;60)*(H1361&lt;=85)=1,"중소형",IF((H1361&gt;85)*(H1361&lt;=102)=1,"중형",IF((H1361&gt;102)*(H1361&lt;=135)=1,"중대형","대형"))))</f>
        <v>중소형</v>
      </c>
      <c r="G1361" s="143" t="s">
        <v>1007</v>
      </c>
      <c r="H1361" s="143">
        <v>84</v>
      </c>
      <c r="I1361" s="144">
        <v>54320</v>
      </c>
      <c r="J1361" s="143">
        <v>214</v>
      </c>
      <c r="K1361" s="137">
        <v>42278</v>
      </c>
      <c r="L1361" s="137">
        <v>43221</v>
      </c>
      <c r="M1361" s="144">
        <f>H1361/3.3</f>
        <v>25.454545454545457</v>
      </c>
      <c r="N1361" s="144">
        <f>I1361/M1361</f>
        <v>2134</v>
      </c>
    </row>
    <row r="1362" spans="1:14" hidden="1">
      <c r="A1362" s="143" t="s">
        <v>2</v>
      </c>
      <c r="B1362" s="143" t="s">
        <v>204</v>
      </c>
      <c r="C1362" s="143" t="s">
        <v>955</v>
      </c>
      <c r="D1362" s="143" t="s">
        <v>578</v>
      </c>
      <c r="E1362" s="143" t="s">
        <v>766</v>
      </c>
      <c r="F1362" s="143" t="str">
        <f>IF(H1362&lt;=60,"소형",IF((H1362&gt;60)*(H1362&lt;=85)=1,"중소형",IF((H1362&gt;85)*(H1362&lt;=102)=1,"중형",IF((H1362&gt;102)*(H1362&lt;=135)=1,"중대형","대형"))))</f>
        <v>중소형</v>
      </c>
      <c r="G1362" s="143" t="s">
        <v>1030</v>
      </c>
      <c r="H1362" s="143">
        <v>84</v>
      </c>
      <c r="I1362" s="144">
        <v>54870</v>
      </c>
      <c r="J1362" s="143">
        <v>118</v>
      </c>
      <c r="K1362" s="137">
        <v>42278</v>
      </c>
      <c r="L1362" s="137">
        <v>43221</v>
      </c>
      <c r="M1362" s="144">
        <f>H1362/3.3</f>
        <v>25.454545454545457</v>
      </c>
      <c r="N1362" s="144">
        <f>I1362/M1362</f>
        <v>2155.6071428571427</v>
      </c>
    </row>
    <row r="1363" spans="1:14" hidden="1">
      <c r="A1363" s="143" t="s">
        <v>2</v>
      </c>
      <c r="B1363" s="143" t="s">
        <v>204</v>
      </c>
      <c r="C1363" s="143" t="s">
        <v>955</v>
      </c>
      <c r="D1363" s="143" t="s">
        <v>578</v>
      </c>
      <c r="E1363" s="143" t="s">
        <v>766</v>
      </c>
      <c r="F1363" s="143" t="str">
        <f>IF(H1363&lt;=60,"소형",IF((H1363&gt;60)*(H1363&lt;=85)=1,"중소형",IF((H1363&gt;85)*(H1363&lt;=102)=1,"중형",IF((H1363&gt;102)*(H1363&lt;=135)=1,"중대형","대형"))))</f>
        <v>중대형</v>
      </c>
      <c r="G1363" s="143" t="s">
        <v>1831</v>
      </c>
      <c r="H1363" s="143">
        <v>123</v>
      </c>
      <c r="I1363" s="144">
        <v>66970</v>
      </c>
      <c r="J1363" s="143">
        <v>40</v>
      </c>
      <c r="K1363" s="137">
        <v>42278</v>
      </c>
      <c r="L1363" s="137">
        <v>43221</v>
      </c>
      <c r="M1363" s="144">
        <f>H1363/3.3</f>
        <v>37.272727272727273</v>
      </c>
      <c r="N1363" s="144">
        <f>I1363/M1363</f>
        <v>1796.7560975609756</v>
      </c>
    </row>
    <row r="1364" spans="1:14" hidden="1">
      <c r="A1364" s="143" t="s">
        <v>2</v>
      </c>
      <c r="B1364" s="143" t="s">
        <v>217</v>
      </c>
      <c r="C1364" s="143" t="s">
        <v>956</v>
      </c>
      <c r="D1364" s="143" t="s">
        <v>498</v>
      </c>
      <c r="E1364" s="143" t="s">
        <v>777</v>
      </c>
      <c r="F1364" s="143" t="str">
        <f>IF(H1364&lt;=60,"소형",IF((H1364&gt;60)*(H1364&lt;=85)=1,"중소형",IF((H1364&gt;85)*(H1364&lt;=102)=1,"중형",IF((H1364&gt;102)*(H1364&lt;=135)=1,"중대형","대형"))))</f>
        <v>중소형</v>
      </c>
      <c r="G1364" s="143" t="s">
        <v>1117</v>
      </c>
      <c r="H1364" s="143">
        <v>84</v>
      </c>
      <c r="I1364" s="144">
        <v>33950</v>
      </c>
      <c r="J1364" s="143">
        <v>1470</v>
      </c>
      <c r="K1364" s="137">
        <v>42278</v>
      </c>
      <c r="L1364" s="137">
        <v>43221</v>
      </c>
      <c r="M1364" s="144">
        <f>H1364/3.3</f>
        <v>25.454545454545457</v>
      </c>
      <c r="N1364" s="144">
        <f>I1364/M1364</f>
        <v>1333.7499999999998</v>
      </c>
    </row>
    <row r="1365" spans="1:14" hidden="1">
      <c r="A1365" s="143" t="s">
        <v>2</v>
      </c>
      <c r="B1365" s="143" t="s">
        <v>3608</v>
      </c>
      <c r="C1365" s="143" t="s">
        <v>956</v>
      </c>
      <c r="D1365" s="143" t="s">
        <v>498</v>
      </c>
      <c r="E1365" s="143" t="s">
        <v>777</v>
      </c>
      <c r="F1365" s="143" t="str">
        <f>IF(H1365&lt;=60,"소형",IF((H1365&gt;60)*(H1365&lt;=85)=1,"중소형",IF((H1365&gt;85)*(H1365&lt;=102)=1,"중형",IF((H1365&gt;102)*(H1365&lt;=135)=1,"중대형","대형"))))</f>
        <v>중형</v>
      </c>
      <c r="G1365" s="143" t="s">
        <v>1849</v>
      </c>
      <c r="H1365" s="143">
        <v>94</v>
      </c>
      <c r="I1365" s="144">
        <v>35410</v>
      </c>
      <c r="J1365" s="143">
        <v>64</v>
      </c>
      <c r="K1365" s="137">
        <v>42278</v>
      </c>
      <c r="L1365" s="137">
        <v>43221</v>
      </c>
      <c r="M1365" s="144">
        <f>H1365/3.3</f>
        <v>28.484848484848488</v>
      </c>
      <c r="N1365" s="144">
        <f>I1365/M1365</f>
        <v>1243.1170212765956</v>
      </c>
    </row>
    <row r="1366" spans="1:14" hidden="1">
      <c r="A1366" s="143" t="s">
        <v>2</v>
      </c>
      <c r="B1366" s="143" t="s">
        <v>217</v>
      </c>
      <c r="C1366" s="143" t="s">
        <v>956</v>
      </c>
      <c r="D1366" s="143" t="s">
        <v>498</v>
      </c>
      <c r="E1366" s="143" t="s">
        <v>777</v>
      </c>
      <c r="F1366" s="143" t="str">
        <f>IF(H1366&lt;=60,"소형",IF((H1366&gt;60)*(H1366&lt;=85)=1,"중소형",IF((H1366&gt;85)*(H1366&lt;=102)=1,"중형",IF((H1366&gt;102)*(H1366&lt;=135)=1,"중대형","대형"))))</f>
        <v>중대형</v>
      </c>
      <c r="G1366" s="143" t="s">
        <v>1690</v>
      </c>
      <c r="H1366" s="143">
        <v>107</v>
      </c>
      <c r="I1366" s="144">
        <v>33610</v>
      </c>
      <c r="J1366" s="143">
        <v>64</v>
      </c>
      <c r="K1366" s="137">
        <v>42278</v>
      </c>
      <c r="L1366" s="137">
        <v>43221</v>
      </c>
      <c r="M1366" s="144">
        <f>H1366/3.3</f>
        <v>32.424242424242429</v>
      </c>
      <c r="N1366" s="144">
        <f>I1366/M1366</f>
        <v>1036.5700934579438</v>
      </c>
    </row>
    <row r="1367" spans="1:14" hidden="1">
      <c r="A1367" s="143" t="s">
        <v>2</v>
      </c>
      <c r="B1367" s="143" t="s">
        <v>223</v>
      </c>
      <c r="C1367" s="143" t="s">
        <v>952</v>
      </c>
      <c r="D1367" s="143" t="s">
        <v>535</v>
      </c>
      <c r="E1367" s="143" t="s">
        <v>618</v>
      </c>
      <c r="F1367" s="143" t="str">
        <f>IF(H1367&lt;=60,"소형",IF((H1367&gt;60)*(H1367&lt;=85)=1,"중소형",IF((H1367&gt;85)*(H1367&lt;=102)=1,"중형",IF((H1367&gt;102)*(H1367&lt;=135)=1,"중대형","대형"))))</f>
        <v>소형</v>
      </c>
      <c r="G1367" s="143" t="s">
        <v>1069</v>
      </c>
      <c r="H1367" s="143">
        <v>59</v>
      </c>
      <c r="I1367" s="144">
        <v>20980</v>
      </c>
      <c r="J1367" s="143">
        <v>152</v>
      </c>
      <c r="K1367" s="137">
        <v>42278</v>
      </c>
      <c r="L1367" s="137">
        <v>43221</v>
      </c>
      <c r="M1367" s="144">
        <f>H1367/3.3</f>
        <v>17.878787878787879</v>
      </c>
      <c r="N1367" s="144">
        <f>I1367/M1367</f>
        <v>1173.457627118644</v>
      </c>
    </row>
    <row r="1368" spans="1:14" hidden="1">
      <c r="A1368" s="143" t="s">
        <v>2</v>
      </c>
      <c r="B1368" s="143" t="s">
        <v>3614</v>
      </c>
      <c r="C1368" s="143" t="s">
        <v>952</v>
      </c>
      <c r="D1368" s="143" t="s">
        <v>535</v>
      </c>
      <c r="E1368" s="143" t="s">
        <v>618</v>
      </c>
      <c r="F1368" s="143" t="str">
        <f>IF(H1368&lt;=60,"소형",IF((H1368&gt;60)*(H1368&lt;=85)=1,"중소형",IF((H1368&gt;85)*(H1368&lt;=102)=1,"중형",IF((H1368&gt;102)*(H1368&lt;=135)=1,"중대형","대형"))))</f>
        <v>중소형</v>
      </c>
      <c r="G1368" s="143" t="s">
        <v>1113</v>
      </c>
      <c r="H1368" s="143">
        <v>74</v>
      </c>
      <c r="I1368" s="144">
        <v>25180</v>
      </c>
      <c r="J1368" s="143">
        <v>222</v>
      </c>
      <c r="K1368" s="137">
        <v>42278</v>
      </c>
      <c r="L1368" s="137">
        <v>43221</v>
      </c>
      <c r="M1368" s="144">
        <f>H1368/3.3</f>
        <v>22.424242424242426</v>
      </c>
      <c r="N1368" s="144">
        <f>I1368/M1368</f>
        <v>1122.8918918918919</v>
      </c>
    </row>
    <row r="1369" spans="1:14" hidden="1">
      <c r="A1369" s="143" t="s">
        <v>2</v>
      </c>
      <c r="B1369" s="143" t="s">
        <v>223</v>
      </c>
      <c r="C1369" s="143" t="s">
        <v>952</v>
      </c>
      <c r="D1369" s="143" t="s">
        <v>535</v>
      </c>
      <c r="E1369" s="143" t="s">
        <v>618</v>
      </c>
      <c r="F1369" s="143" t="str">
        <f>IF(H1369&lt;=60,"소형",IF((H1369&gt;60)*(H1369&lt;=85)=1,"중소형",IF((H1369&gt;85)*(H1369&lt;=102)=1,"중형",IF((H1369&gt;102)*(H1369&lt;=135)=1,"중대형","대형"))))</f>
        <v>중소형</v>
      </c>
      <c r="G1369" s="143" t="s">
        <v>1150</v>
      </c>
      <c r="H1369" s="143">
        <v>74</v>
      </c>
      <c r="I1369" s="144">
        <v>25210</v>
      </c>
      <c r="J1369" s="143">
        <v>77</v>
      </c>
      <c r="K1369" s="137">
        <v>42278</v>
      </c>
      <c r="L1369" s="137">
        <v>43221</v>
      </c>
      <c r="M1369" s="144">
        <f>H1369/3.3</f>
        <v>22.424242424242426</v>
      </c>
      <c r="N1369" s="144">
        <f>I1369/M1369</f>
        <v>1124.2297297297296</v>
      </c>
    </row>
    <row r="1370" spans="1:14" hidden="1">
      <c r="A1370" s="143" t="s">
        <v>2</v>
      </c>
      <c r="B1370" s="143" t="s">
        <v>223</v>
      </c>
      <c r="C1370" s="143" t="s">
        <v>952</v>
      </c>
      <c r="D1370" s="143" t="s">
        <v>535</v>
      </c>
      <c r="E1370" s="143" t="s">
        <v>618</v>
      </c>
      <c r="F1370" s="143" t="str">
        <f>IF(H1370&lt;=60,"소형",IF((H1370&gt;60)*(H1370&lt;=85)=1,"중소형",IF((H1370&gt;85)*(H1370&lt;=102)=1,"중형",IF((H1370&gt;102)*(H1370&lt;=135)=1,"중대형","대형"))))</f>
        <v>중소형</v>
      </c>
      <c r="G1370" s="143" t="s">
        <v>1026</v>
      </c>
      <c r="H1370" s="143">
        <v>84</v>
      </c>
      <c r="I1370" s="144">
        <v>28340</v>
      </c>
      <c r="J1370" s="143">
        <v>256</v>
      </c>
      <c r="K1370" s="137">
        <v>42278</v>
      </c>
      <c r="L1370" s="137">
        <v>43221</v>
      </c>
      <c r="M1370" s="144">
        <f>H1370/3.3</f>
        <v>25.454545454545457</v>
      </c>
      <c r="N1370" s="144">
        <f>I1370/M1370</f>
        <v>1113.3571428571427</v>
      </c>
    </row>
    <row r="1371" spans="1:14" hidden="1">
      <c r="A1371" s="143" t="s">
        <v>2</v>
      </c>
      <c r="B1371" s="143" t="s">
        <v>224</v>
      </c>
      <c r="C1371" s="143" t="s">
        <v>952</v>
      </c>
      <c r="D1371" s="143" t="s">
        <v>535</v>
      </c>
      <c r="E1371" s="143" t="s">
        <v>618</v>
      </c>
      <c r="F1371" s="143" t="str">
        <f>IF(H1371&lt;=60,"소형",IF((H1371&gt;60)*(H1371&lt;=85)=1,"중소형",IF((H1371&gt;85)*(H1371&lt;=102)=1,"중형",IF((H1371&gt;102)*(H1371&lt;=135)=1,"중대형","대형"))))</f>
        <v>소형</v>
      </c>
      <c r="G1371" s="143" t="s">
        <v>1069</v>
      </c>
      <c r="H1371" s="143">
        <v>59</v>
      </c>
      <c r="I1371" s="144">
        <v>20990</v>
      </c>
      <c r="J1371" s="143">
        <v>206</v>
      </c>
      <c r="K1371" s="137">
        <v>42278</v>
      </c>
      <c r="L1371" s="137">
        <v>43221</v>
      </c>
      <c r="M1371" s="144">
        <f>H1371/3.3</f>
        <v>17.878787878787879</v>
      </c>
      <c r="N1371" s="144">
        <f>I1371/M1371</f>
        <v>1174.0169491525423</v>
      </c>
    </row>
    <row r="1372" spans="1:14" hidden="1">
      <c r="A1372" s="143" t="s">
        <v>2</v>
      </c>
      <c r="B1372" s="143" t="s">
        <v>224</v>
      </c>
      <c r="C1372" s="143" t="s">
        <v>952</v>
      </c>
      <c r="D1372" s="143" t="s">
        <v>535</v>
      </c>
      <c r="E1372" s="143" t="s">
        <v>618</v>
      </c>
      <c r="F1372" s="143" t="str">
        <f>IF(H1372&lt;=60,"소형",IF((H1372&gt;60)*(H1372&lt;=85)=1,"중소형",IF((H1372&gt;85)*(H1372&lt;=102)=1,"중형",IF((H1372&gt;102)*(H1372&lt;=135)=1,"중대형","대형"))))</f>
        <v>중소형</v>
      </c>
      <c r="G1372" s="143" t="s">
        <v>1113</v>
      </c>
      <c r="H1372" s="143">
        <v>74</v>
      </c>
      <c r="I1372" s="144">
        <v>25200</v>
      </c>
      <c r="J1372" s="143">
        <v>107</v>
      </c>
      <c r="K1372" s="137">
        <v>42278</v>
      </c>
      <c r="L1372" s="137">
        <v>43221</v>
      </c>
      <c r="M1372" s="144">
        <f>H1372/3.3</f>
        <v>22.424242424242426</v>
      </c>
      <c r="N1372" s="144">
        <f>I1372/M1372</f>
        <v>1123.7837837837837</v>
      </c>
    </row>
    <row r="1373" spans="1:14" hidden="1">
      <c r="A1373" s="143" t="s">
        <v>2</v>
      </c>
      <c r="B1373" s="143" t="s">
        <v>224</v>
      </c>
      <c r="C1373" s="143" t="s">
        <v>952</v>
      </c>
      <c r="D1373" s="143" t="s">
        <v>535</v>
      </c>
      <c r="E1373" s="143" t="s">
        <v>618</v>
      </c>
      <c r="F1373" s="143" t="str">
        <f>IF(H1373&lt;=60,"소형",IF((H1373&gt;60)*(H1373&lt;=85)=1,"중소형",IF((H1373&gt;85)*(H1373&lt;=102)=1,"중형",IF((H1373&gt;102)*(H1373&lt;=135)=1,"중대형","대형"))))</f>
        <v>중소형</v>
      </c>
      <c r="G1373" s="143" t="s">
        <v>1043</v>
      </c>
      <c r="H1373" s="143">
        <v>74</v>
      </c>
      <c r="I1373" s="144">
        <v>25240</v>
      </c>
      <c r="J1373" s="143">
        <v>53</v>
      </c>
      <c r="K1373" s="137">
        <v>42278</v>
      </c>
      <c r="L1373" s="137">
        <v>43221</v>
      </c>
      <c r="M1373" s="144">
        <f>H1373/3.3</f>
        <v>22.424242424242426</v>
      </c>
      <c r="N1373" s="144">
        <f>I1373/M1373</f>
        <v>1125.5675675675675</v>
      </c>
    </row>
    <row r="1374" spans="1:14" hidden="1">
      <c r="A1374" s="143" t="s">
        <v>2</v>
      </c>
      <c r="B1374" s="143" t="s">
        <v>225</v>
      </c>
      <c r="C1374" s="143" t="s">
        <v>952</v>
      </c>
      <c r="D1374" s="143" t="s">
        <v>499</v>
      </c>
      <c r="E1374" s="143" t="s">
        <v>537</v>
      </c>
      <c r="F1374" s="143" t="str">
        <f>IF(H1374&lt;=60,"소형",IF((H1374&gt;60)*(H1374&lt;=85)=1,"중소형",IF((H1374&gt;85)*(H1374&lt;=102)=1,"중형",IF((H1374&gt;102)*(H1374&lt;=135)=1,"중대형","대형"))))</f>
        <v>중소형</v>
      </c>
      <c r="G1374" s="143" t="s">
        <v>1857</v>
      </c>
      <c r="H1374" s="143">
        <v>80</v>
      </c>
      <c r="I1374" s="144">
        <v>26760</v>
      </c>
      <c r="J1374" s="143">
        <v>438</v>
      </c>
      <c r="K1374" s="137">
        <v>42278</v>
      </c>
      <c r="L1374" s="137">
        <v>43221</v>
      </c>
      <c r="M1374" s="144">
        <f>H1374/3.3</f>
        <v>24.242424242424242</v>
      </c>
      <c r="N1374" s="144">
        <f>I1374/M1374</f>
        <v>1103.8499999999999</v>
      </c>
    </row>
    <row r="1375" spans="1:14" hidden="1">
      <c r="A1375" s="143" t="s">
        <v>2</v>
      </c>
      <c r="B1375" s="143" t="s">
        <v>225</v>
      </c>
      <c r="C1375" s="143" t="s">
        <v>952</v>
      </c>
      <c r="D1375" s="143" t="s">
        <v>499</v>
      </c>
      <c r="E1375" s="143" t="s">
        <v>537</v>
      </c>
      <c r="F1375" s="143" t="str">
        <f>IF(H1375&lt;=60,"소형",IF((H1375&gt;60)*(H1375&lt;=85)=1,"중소형",IF((H1375&gt;85)*(H1375&lt;=102)=1,"중형",IF((H1375&gt;102)*(H1375&lt;=135)=1,"중대형","대형"))))</f>
        <v>중소형</v>
      </c>
      <c r="G1375" s="143" t="s">
        <v>1504</v>
      </c>
      <c r="H1375" s="143">
        <v>80</v>
      </c>
      <c r="I1375" s="144">
        <v>26910</v>
      </c>
      <c r="J1375" s="143">
        <v>46</v>
      </c>
      <c r="K1375" s="137">
        <v>42278</v>
      </c>
      <c r="L1375" s="137">
        <v>43221</v>
      </c>
      <c r="M1375" s="144">
        <f>H1375/3.3</f>
        <v>24.242424242424242</v>
      </c>
      <c r="N1375" s="144">
        <f>I1375/M1375</f>
        <v>1110.0374999999999</v>
      </c>
    </row>
    <row r="1376" spans="1:14" hidden="1">
      <c r="A1376" s="143" t="s">
        <v>2</v>
      </c>
      <c r="B1376" s="143" t="s">
        <v>225</v>
      </c>
      <c r="C1376" s="143" t="s">
        <v>952</v>
      </c>
      <c r="D1376" s="143" t="s">
        <v>499</v>
      </c>
      <c r="E1376" s="143" t="s">
        <v>537</v>
      </c>
      <c r="F1376" s="143" t="str">
        <f>IF(H1376&lt;=60,"소형",IF((H1376&gt;60)*(H1376&lt;=85)=1,"중소형",IF((H1376&gt;85)*(H1376&lt;=102)=1,"중형",IF((H1376&gt;102)*(H1376&lt;=135)=1,"중대형","대형"))))</f>
        <v>중소형</v>
      </c>
      <c r="G1376" s="143" t="s">
        <v>1259</v>
      </c>
      <c r="H1376" s="143">
        <v>82</v>
      </c>
      <c r="I1376" s="144">
        <v>27360</v>
      </c>
      <c r="J1376" s="143">
        <v>157</v>
      </c>
      <c r="K1376" s="137">
        <v>42278</v>
      </c>
      <c r="L1376" s="137">
        <v>43221</v>
      </c>
      <c r="M1376" s="144">
        <f>H1376/3.3</f>
        <v>24.848484848484851</v>
      </c>
      <c r="N1376" s="144">
        <f>I1376/M1376</f>
        <v>1101.0731707317073</v>
      </c>
    </row>
    <row r="1377" spans="1:14" hidden="1">
      <c r="A1377" s="143" t="s">
        <v>2</v>
      </c>
      <c r="B1377" s="143" t="s">
        <v>225</v>
      </c>
      <c r="C1377" s="143" t="s">
        <v>952</v>
      </c>
      <c r="D1377" s="143" t="s">
        <v>499</v>
      </c>
      <c r="E1377" s="143" t="s">
        <v>537</v>
      </c>
      <c r="F1377" s="143" t="str">
        <f>IF(H1377&lt;=60,"소형",IF((H1377&gt;60)*(H1377&lt;=85)=1,"중소형",IF((H1377&gt;85)*(H1377&lt;=102)=1,"중형",IF((H1377&gt;102)*(H1377&lt;=135)=1,"중대형","대형"))))</f>
        <v>중소형</v>
      </c>
      <c r="G1377" s="143" t="s">
        <v>1001</v>
      </c>
      <c r="H1377" s="143">
        <v>84</v>
      </c>
      <c r="I1377" s="144">
        <v>28230</v>
      </c>
      <c r="J1377" s="143">
        <v>10</v>
      </c>
      <c r="K1377" s="137">
        <v>42278</v>
      </c>
      <c r="L1377" s="137">
        <v>43221</v>
      </c>
      <c r="M1377" s="144">
        <f>H1377/3.3</f>
        <v>25.454545454545457</v>
      </c>
      <c r="N1377" s="144">
        <f>I1377/M1377</f>
        <v>1109.0357142857142</v>
      </c>
    </row>
    <row r="1378" spans="1:14" hidden="1">
      <c r="A1378" s="143" t="s">
        <v>2</v>
      </c>
      <c r="B1378" s="143" t="s">
        <v>3615</v>
      </c>
      <c r="C1378" s="143" t="s">
        <v>952</v>
      </c>
      <c r="D1378" s="143" t="s">
        <v>499</v>
      </c>
      <c r="E1378" s="143" t="s">
        <v>537</v>
      </c>
      <c r="F1378" s="143" t="str">
        <f>IF(H1378&lt;=60,"소형",IF((H1378&gt;60)*(H1378&lt;=85)=1,"중소형",IF((H1378&gt;85)*(H1378&lt;=102)=1,"중형",IF((H1378&gt;102)*(H1378&lt;=135)=1,"중대형","대형"))))</f>
        <v>중소형</v>
      </c>
      <c r="G1378" s="143" t="s">
        <v>1002</v>
      </c>
      <c r="H1378" s="143">
        <v>84</v>
      </c>
      <c r="I1378" s="144">
        <v>28250</v>
      </c>
      <c r="J1378" s="143">
        <v>19</v>
      </c>
      <c r="K1378" s="137">
        <v>42278</v>
      </c>
      <c r="L1378" s="137">
        <v>43221</v>
      </c>
      <c r="M1378" s="144">
        <f>H1378/3.3</f>
        <v>25.454545454545457</v>
      </c>
      <c r="N1378" s="144">
        <f>I1378/M1378</f>
        <v>1109.8214285714284</v>
      </c>
    </row>
    <row r="1379" spans="1:14" hidden="1">
      <c r="A1379" s="143" t="s">
        <v>2</v>
      </c>
      <c r="B1379" s="143" t="s">
        <v>225</v>
      </c>
      <c r="C1379" s="143" t="s">
        <v>952</v>
      </c>
      <c r="D1379" s="143" t="s">
        <v>499</v>
      </c>
      <c r="E1379" s="143" t="s">
        <v>537</v>
      </c>
      <c r="F1379" s="143" t="str">
        <f>IF(H1379&lt;=60,"소형",IF((H1379&gt;60)*(H1379&lt;=85)=1,"중소형",IF((H1379&gt;85)*(H1379&lt;=102)=1,"중형",IF((H1379&gt;102)*(H1379&lt;=135)=1,"중대형","대형"))))</f>
        <v>중소형</v>
      </c>
      <c r="G1379" s="143" t="s">
        <v>1008</v>
      </c>
      <c r="H1379" s="143">
        <v>84</v>
      </c>
      <c r="I1379" s="144">
        <v>28520</v>
      </c>
      <c r="J1379" s="143">
        <v>3</v>
      </c>
      <c r="K1379" s="137">
        <v>42278</v>
      </c>
      <c r="L1379" s="137">
        <v>43221</v>
      </c>
      <c r="M1379" s="144">
        <f>H1379/3.3</f>
        <v>25.454545454545457</v>
      </c>
      <c r="N1379" s="144">
        <f>I1379/M1379</f>
        <v>1120.4285714285713</v>
      </c>
    </row>
    <row r="1380" spans="1:14" hidden="1">
      <c r="A1380" s="143" t="s">
        <v>3186</v>
      </c>
      <c r="B1380" s="143" t="s">
        <v>231</v>
      </c>
      <c r="C1380" s="143" t="s">
        <v>952</v>
      </c>
      <c r="D1380" s="143" t="s">
        <v>506</v>
      </c>
      <c r="E1380" s="143" t="s">
        <v>675</v>
      </c>
      <c r="F1380" s="143" t="str">
        <f>IF(H1380&lt;=60,"소형",IF((H1380&gt;60)*(H1380&lt;=85)=1,"중소형",IF((H1380&gt;85)*(H1380&lt;=102)=1,"중형",IF((H1380&gt;102)*(H1380&lt;=135)=1,"중대형","대형"))))</f>
        <v>중소형</v>
      </c>
      <c r="G1380" s="143" t="s">
        <v>1039</v>
      </c>
      <c r="H1380" s="143">
        <v>74</v>
      </c>
      <c r="I1380" s="144">
        <v>30607</v>
      </c>
      <c r="J1380" s="143">
        <v>104</v>
      </c>
      <c r="K1380" s="137">
        <v>42278</v>
      </c>
      <c r="L1380" s="137">
        <v>43221</v>
      </c>
      <c r="M1380" s="144">
        <f>H1380/3.3</f>
        <v>22.424242424242426</v>
      </c>
      <c r="N1380" s="144">
        <f>I1380/M1380</f>
        <v>1364.9067567567567</v>
      </c>
    </row>
    <row r="1381" spans="1:14" hidden="1">
      <c r="A1381" s="143" t="s">
        <v>3186</v>
      </c>
      <c r="B1381" s="143" t="s">
        <v>231</v>
      </c>
      <c r="C1381" s="143" t="s">
        <v>952</v>
      </c>
      <c r="D1381" s="143" t="s">
        <v>506</v>
      </c>
      <c r="E1381" s="143" t="s">
        <v>675</v>
      </c>
      <c r="F1381" s="143" t="str">
        <f>IF(H1381&lt;=60,"소형",IF((H1381&gt;60)*(H1381&lt;=85)=1,"중소형",IF((H1381&gt;85)*(H1381&lt;=102)=1,"중형",IF((H1381&gt;102)*(H1381&lt;=135)=1,"중대형","대형"))))</f>
        <v>중소형</v>
      </c>
      <c r="G1381" s="143" t="s">
        <v>1040</v>
      </c>
      <c r="H1381" s="143">
        <v>74</v>
      </c>
      <c r="I1381" s="144">
        <v>30521</v>
      </c>
      <c r="J1381" s="143">
        <v>200</v>
      </c>
      <c r="K1381" s="137">
        <v>42278</v>
      </c>
      <c r="L1381" s="137">
        <v>43221</v>
      </c>
      <c r="M1381" s="144">
        <f>H1381/3.3</f>
        <v>22.424242424242426</v>
      </c>
      <c r="N1381" s="144">
        <f>I1381/M1381</f>
        <v>1361.0716216216215</v>
      </c>
    </row>
    <row r="1382" spans="1:14" hidden="1">
      <c r="A1382" s="143" t="s">
        <v>3186</v>
      </c>
      <c r="B1382" s="143" t="s">
        <v>3618</v>
      </c>
      <c r="C1382" s="143" t="s">
        <v>952</v>
      </c>
      <c r="D1382" s="143" t="s">
        <v>506</v>
      </c>
      <c r="E1382" s="143" t="s">
        <v>675</v>
      </c>
      <c r="F1382" s="143" t="str">
        <f>IF(H1382&lt;=60,"소형",IF((H1382&gt;60)*(H1382&lt;=85)=1,"중소형",IF((H1382&gt;85)*(H1382&lt;=102)=1,"중형",IF((H1382&gt;102)*(H1382&lt;=135)=1,"중대형","대형"))))</f>
        <v>중소형</v>
      </c>
      <c r="G1382" s="143" t="s">
        <v>1038</v>
      </c>
      <c r="H1382" s="143">
        <v>84</v>
      </c>
      <c r="I1382" s="144">
        <v>33770</v>
      </c>
      <c r="J1382" s="143">
        <v>353</v>
      </c>
      <c r="K1382" s="137">
        <v>42278</v>
      </c>
      <c r="L1382" s="137">
        <v>43221</v>
      </c>
      <c r="M1382" s="144">
        <f>H1382/3.3</f>
        <v>25.454545454545457</v>
      </c>
      <c r="N1382" s="144">
        <f>I1382/M1382</f>
        <v>1326.6785714285713</v>
      </c>
    </row>
    <row r="1383" spans="1:14" hidden="1">
      <c r="A1383" s="143" t="s">
        <v>3186</v>
      </c>
      <c r="B1383" s="143" t="s">
        <v>231</v>
      </c>
      <c r="C1383" s="143" t="s">
        <v>952</v>
      </c>
      <c r="D1383" s="143" t="s">
        <v>506</v>
      </c>
      <c r="E1383" s="143" t="s">
        <v>675</v>
      </c>
      <c r="F1383" s="143" t="str">
        <f>IF(H1383&lt;=60,"소형",IF((H1383&gt;60)*(H1383&lt;=85)=1,"중소형",IF((H1383&gt;85)*(H1383&lt;=102)=1,"중형",IF((H1383&gt;102)*(H1383&lt;=135)=1,"중대형","대형"))))</f>
        <v>중소형</v>
      </c>
      <c r="G1383" s="143" t="s">
        <v>1007</v>
      </c>
      <c r="H1383" s="143">
        <v>84</v>
      </c>
      <c r="I1383" s="144">
        <v>33758</v>
      </c>
      <c r="J1383" s="143">
        <v>150</v>
      </c>
      <c r="K1383" s="137">
        <v>42278</v>
      </c>
      <c r="L1383" s="137">
        <v>43221</v>
      </c>
      <c r="M1383" s="144">
        <f>H1383/3.3</f>
        <v>25.454545454545457</v>
      </c>
      <c r="N1383" s="144">
        <f>I1383/M1383</f>
        <v>1326.2071428571428</v>
      </c>
    </row>
    <row r="1384" spans="1:14" hidden="1">
      <c r="A1384" s="143" t="s">
        <v>3186</v>
      </c>
      <c r="B1384" s="143" t="s">
        <v>205</v>
      </c>
      <c r="C1384" s="143" t="s">
        <v>952</v>
      </c>
      <c r="D1384" s="143" t="s">
        <v>515</v>
      </c>
      <c r="E1384" s="143" t="s">
        <v>516</v>
      </c>
      <c r="F1384" s="143" t="str">
        <f>IF(H1384&lt;=60,"소형",IF((H1384&gt;60)*(H1384&lt;=85)=1,"중소형",IF((H1384&gt;85)*(H1384&lt;=102)=1,"중형",IF((H1384&gt;102)*(H1384&lt;=135)=1,"중대형","대형"))))</f>
        <v>중형</v>
      </c>
      <c r="G1384" s="143" t="s">
        <v>1549</v>
      </c>
      <c r="H1384" s="143">
        <v>92</v>
      </c>
      <c r="I1384" s="144">
        <v>46910</v>
      </c>
      <c r="J1384" s="143">
        <v>139</v>
      </c>
      <c r="K1384" s="137">
        <v>42309</v>
      </c>
      <c r="L1384" s="137">
        <v>43221</v>
      </c>
      <c r="M1384" s="144">
        <f>H1384/3.3</f>
        <v>27.878787878787879</v>
      </c>
      <c r="N1384" s="144">
        <f>I1384/M1384</f>
        <v>1682.641304347826</v>
      </c>
    </row>
    <row r="1385" spans="1:14" hidden="1">
      <c r="A1385" s="143" t="s">
        <v>3186</v>
      </c>
      <c r="B1385" s="143" t="s">
        <v>205</v>
      </c>
      <c r="C1385" s="143" t="s">
        <v>952</v>
      </c>
      <c r="D1385" s="143" t="s">
        <v>515</v>
      </c>
      <c r="E1385" s="143" t="s">
        <v>516</v>
      </c>
      <c r="F1385" s="143" t="str">
        <f>IF(H1385&lt;=60,"소형",IF((H1385&gt;60)*(H1385&lt;=85)=1,"중소형",IF((H1385&gt;85)*(H1385&lt;=102)=1,"중형",IF((H1385&gt;102)*(H1385&lt;=135)=1,"중대형","대형"))))</f>
        <v>중형</v>
      </c>
      <c r="G1385" s="143" t="s">
        <v>1832</v>
      </c>
      <c r="H1385" s="143">
        <v>95</v>
      </c>
      <c r="I1385" s="144" t="s">
        <v>3</v>
      </c>
      <c r="J1385" s="143">
        <v>131</v>
      </c>
      <c r="K1385" s="137">
        <v>42309</v>
      </c>
      <c r="L1385" s="137">
        <v>43221</v>
      </c>
      <c r="M1385" s="144">
        <f>H1385/3.3</f>
        <v>28.787878787878789</v>
      </c>
      <c r="N1385" s="144" t="e">
        <f>I1385/M1385</f>
        <v>#VALUE!</v>
      </c>
    </row>
    <row r="1386" spans="1:14" hidden="1">
      <c r="A1386" s="143" t="s">
        <v>3186</v>
      </c>
      <c r="B1386" s="143" t="s">
        <v>3602</v>
      </c>
      <c r="C1386" s="143" t="s">
        <v>952</v>
      </c>
      <c r="D1386" s="143" t="s">
        <v>515</v>
      </c>
      <c r="E1386" s="143" t="s">
        <v>516</v>
      </c>
      <c r="F1386" s="143" t="str">
        <f>IF(H1386&lt;=60,"소형",IF((H1386&gt;60)*(H1386&lt;=85)=1,"중소형",IF((H1386&gt;85)*(H1386&lt;=102)=1,"중형",IF((H1386&gt;102)*(H1386&lt;=135)=1,"중대형","대형"))))</f>
        <v>중형</v>
      </c>
      <c r="G1386" s="143" t="s">
        <v>1833</v>
      </c>
      <c r="H1386" s="143">
        <v>97</v>
      </c>
      <c r="I1386" s="144">
        <v>52150</v>
      </c>
      <c r="J1386" s="143">
        <v>84</v>
      </c>
      <c r="K1386" s="137">
        <v>42309</v>
      </c>
      <c r="L1386" s="137">
        <v>43221</v>
      </c>
      <c r="M1386" s="144">
        <f>H1386/3.3</f>
        <v>29.393939393939394</v>
      </c>
      <c r="N1386" s="144">
        <f>I1386/M1386</f>
        <v>1774.1752577319587</v>
      </c>
    </row>
    <row r="1387" spans="1:14" hidden="1">
      <c r="A1387" s="143" t="s">
        <v>3186</v>
      </c>
      <c r="B1387" s="143" t="s">
        <v>205</v>
      </c>
      <c r="C1387" s="143" t="s">
        <v>952</v>
      </c>
      <c r="D1387" s="143" t="s">
        <v>515</v>
      </c>
      <c r="E1387" s="143" t="s">
        <v>516</v>
      </c>
      <c r="F1387" s="143" t="str">
        <f>IF(H1387&lt;=60,"소형",IF((H1387&gt;60)*(H1387&lt;=85)=1,"중소형",IF((H1387&gt;85)*(H1387&lt;=102)=1,"중형",IF((H1387&gt;102)*(H1387&lt;=135)=1,"중대형","대형"))))</f>
        <v>중형</v>
      </c>
      <c r="G1387" s="143" t="s">
        <v>1834</v>
      </c>
      <c r="H1387" s="143">
        <v>102</v>
      </c>
      <c r="I1387" s="144">
        <v>54720</v>
      </c>
      <c r="J1387" s="143">
        <v>181</v>
      </c>
      <c r="K1387" s="137">
        <v>42309</v>
      </c>
      <c r="L1387" s="137">
        <v>43221</v>
      </c>
      <c r="M1387" s="144">
        <f>H1387/3.3</f>
        <v>30.90909090909091</v>
      </c>
      <c r="N1387" s="144">
        <f>I1387/M1387</f>
        <v>1770.3529411764705</v>
      </c>
    </row>
    <row r="1388" spans="1:14" hidden="1">
      <c r="A1388" s="143" t="s">
        <v>3186</v>
      </c>
      <c r="B1388" s="143" t="s">
        <v>205</v>
      </c>
      <c r="C1388" s="143" t="s">
        <v>952</v>
      </c>
      <c r="D1388" s="143" t="s">
        <v>515</v>
      </c>
      <c r="E1388" s="143" t="s">
        <v>516</v>
      </c>
      <c r="F1388" s="143" t="str">
        <f>IF(H1388&lt;=60,"소형",IF((H1388&gt;60)*(H1388&lt;=85)=1,"중소형",IF((H1388&gt;85)*(H1388&lt;=102)=1,"중형",IF((H1388&gt;102)*(H1388&lt;=135)=1,"중대형","대형"))))</f>
        <v>중대형</v>
      </c>
      <c r="G1388" s="143" t="s">
        <v>1638</v>
      </c>
      <c r="H1388" s="143">
        <v>126</v>
      </c>
      <c r="I1388" s="144">
        <v>88540</v>
      </c>
      <c r="J1388" s="143">
        <v>5</v>
      </c>
      <c r="K1388" s="137">
        <v>42309</v>
      </c>
      <c r="L1388" s="137">
        <v>43221</v>
      </c>
      <c r="M1388" s="144">
        <f>H1388/3.3</f>
        <v>38.181818181818187</v>
      </c>
      <c r="N1388" s="144">
        <f>I1388/M1388</f>
        <v>2318.9047619047615</v>
      </c>
    </row>
    <row r="1389" spans="1:14" hidden="1">
      <c r="A1389" s="143" t="s">
        <v>3186</v>
      </c>
      <c r="B1389" s="143" t="s">
        <v>205</v>
      </c>
      <c r="C1389" s="143" t="s">
        <v>952</v>
      </c>
      <c r="D1389" s="143" t="s">
        <v>515</v>
      </c>
      <c r="E1389" s="143" t="s">
        <v>516</v>
      </c>
      <c r="F1389" s="143" t="str">
        <f>IF(H1389&lt;=60,"소형",IF((H1389&gt;60)*(H1389&lt;=85)=1,"중소형",IF((H1389&gt;85)*(H1389&lt;=102)=1,"중형",IF((H1389&gt;102)*(H1389&lt;=135)=1,"중대형","대형"))))</f>
        <v>대형</v>
      </c>
      <c r="G1389" s="143" t="s">
        <v>1742</v>
      </c>
      <c r="H1389" s="143">
        <v>138</v>
      </c>
      <c r="I1389" s="144">
        <v>97150</v>
      </c>
      <c r="J1389" s="143">
        <v>3</v>
      </c>
      <c r="K1389" s="137">
        <v>42309</v>
      </c>
      <c r="L1389" s="137">
        <v>43221</v>
      </c>
      <c r="M1389" s="144">
        <f>H1389/3.3</f>
        <v>41.81818181818182</v>
      </c>
      <c r="N1389" s="144">
        <f>I1389/M1389</f>
        <v>2323.1521739130435</v>
      </c>
    </row>
    <row r="1390" spans="1:14" hidden="1">
      <c r="A1390" s="143" t="s">
        <v>3186</v>
      </c>
      <c r="B1390" s="143" t="s">
        <v>205</v>
      </c>
      <c r="C1390" s="143" t="s">
        <v>952</v>
      </c>
      <c r="D1390" s="143" t="s">
        <v>515</v>
      </c>
      <c r="E1390" s="143" t="s">
        <v>516</v>
      </c>
      <c r="F1390" s="143" t="str">
        <f>IF(H1390&lt;=60,"소형",IF((H1390&gt;60)*(H1390&lt;=85)=1,"중소형",IF((H1390&gt;85)*(H1390&lt;=102)=1,"중형",IF((H1390&gt;102)*(H1390&lt;=135)=1,"중대형","대형"))))</f>
        <v>대형</v>
      </c>
      <c r="G1390" s="143" t="s">
        <v>1835</v>
      </c>
      <c r="H1390" s="143">
        <v>143</v>
      </c>
      <c r="I1390" s="144">
        <v>96340</v>
      </c>
      <c r="J1390" s="143">
        <v>7</v>
      </c>
      <c r="K1390" s="137">
        <v>42309</v>
      </c>
      <c r="L1390" s="137">
        <v>43221</v>
      </c>
      <c r="M1390" s="144">
        <f>H1390/3.3</f>
        <v>43.333333333333336</v>
      </c>
      <c r="N1390" s="144">
        <f>I1390/M1390</f>
        <v>2223.2307692307691</v>
      </c>
    </row>
    <row r="1391" spans="1:14" hidden="1">
      <c r="A1391" s="143" t="s">
        <v>2</v>
      </c>
      <c r="B1391" s="143" t="s">
        <v>209</v>
      </c>
      <c r="C1391" s="143" t="s">
        <v>952</v>
      </c>
      <c r="D1391" s="143" t="s">
        <v>747</v>
      </c>
      <c r="E1391" s="143" t="s">
        <v>866</v>
      </c>
      <c r="F1391" s="143" t="str">
        <f>IF(H1391&lt;=60,"소형",IF((H1391&gt;60)*(H1391&lt;=85)=1,"중소형",IF((H1391&gt;85)*(H1391&lt;=102)=1,"중형",IF((H1391&gt;102)*(H1391&lt;=135)=1,"중대형","대형"))))</f>
        <v>소형</v>
      </c>
      <c r="G1391" s="143" t="s">
        <v>1073</v>
      </c>
      <c r="H1391" s="143">
        <v>59</v>
      </c>
      <c r="I1391" s="144" t="s">
        <v>3</v>
      </c>
      <c r="J1391" s="143">
        <v>62</v>
      </c>
      <c r="K1391" s="137">
        <v>42309</v>
      </c>
      <c r="L1391" s="137">
        <v>43221</v>
      </c>
      <c r="M1391" s="144">
        <f>H1391/3.3</f>
        <v>17.878787878787879</v>
      </c>
      <c r="N1391" s="144" t="e">
        <f>I1391/M1391</f>
        <v>#VALUE!</v>
      </c>
    </row>
    <row r="1392" spans="1:14" hidden="1">
      <c r="A1392" s="143" t="s">
        <v>2</v>
      </c>
      <c r="B1392" s="143" t="s">
        <v>3603</v>
      </c>
      <c r="C1392" s="143" t="s">
        <v>952</v>
      </c>
      <c r="D1392" s="143" t="s">
        <v>747</v>
      </c>
      <c r="E1392" s="143" t="s">
        <v>866</v>
      </c>
      <c r="F1392" s="143" t="str">
        <f>IF(H1392&lt;=60,"소형",IF((H1392&gt;60)*(H1392&lt;=85)=1,"중소형",IF((H1392&gt;85)*(H1392&lt;=102)=1,"중형",IF((H1392&gt;102)*(H1392&lt;=135)=1,"중대형","대형"))))</f>
        <v>중소형</v>
      </c>
      <c r="G1392" s="143" t="s">
        <v>1179</v>
      </c>
      <c r="H1392" s="143">
        <v>74</v>
      </c>
      <c r="I1392" s="144" t="s">
        <v>3</v>
      </c>
      <c r="J1392" s="143">
        <v>64</v>
      </c>
      <c r="K1392" s="137">
        <v>42309</v>
      </c>
      <c r="L1392" s="137">
        <v>43221</v>
      </c>
      <c r="M1392" s="144">
        <f>H1392/3.3</f>
        <v>22.424242424242426</v>
      </c>
      <c r="N1392" s="144" t="e">
        <f>I1392/M1392</f>
        <v>#VALUE!</v>
      </c>
    </row>
    <row r="1393" spans="1:14" hidden="1">
      <c r="A1393" s="143" t="s">
        <v>2</v>
      </c>
      <c r="B1393" s="143" t="s">
        <v>209</v>
      </c>
      <c r="C1393" s="143" t="s">
        <v>952</v>
      </c>
      <c r="D1393" s="143" t="s">
        <v>747</v>
      </c>
      <c r="E1393" s="143" t="s">
        <v>866</v>
      </c>
      <c r="F1393" s="143" t="str">
        <f>IF(H1393&lt;=60,"소형",IF((H1393&gt;60)*(H1393&lt;=85)=1,"중소형",IF((H1393&gt;85)*(H1393&lt;=102)=1,"중형",IF((H1393&gt;102)*(H1393&lt;=135)=1,"중대형","대형"))))</f>
        <v>중소형</v>
      </c>
      <c r="G1393" s="143" t="s">
        <v>1038</v>
      </c>
      <c r="H1393" s="143">
        <v>84</v>
      </c>
      <c r="I1393" s="144">
        <v>40180</v>
      </c>
      <c r="J1393" s="143">
        <v>164</v>
      </c>
      <c r="K1393" s="137">
        <v>42309</v>
      </c>
      <c r="L1393" s="137">
        <v>43221</v>
      </c>
      <c r="M1393" s="144">
        <f>H1393/3.3</f>
        <v>25.454545454545457</v>
      </c>
      <c r="N1393" s="144">
        <f>I1393/M1393</f>
        <v>1578.4999999999998</v>
      </c>
    </row>
    <row r="1394" spans="1:14" hidden="1">
      <c r="A1394" s="143" t="s">
        <v>2</v>
      </c>
      <c r="B1394" s="143" t="s">
        <v>209</v>
      </c>
      <c r="C1394" s="143" t="s">
        <v>952</v>
      </c>
      <c r="D1394" s="143" t="s">
        <v>747</v>
      </c>
      <c r="E1394" s="143" t="s">
        <v>866</v>
      </c>
      <c r="F1394" s="143" t="str">
        <f>IF(H1394&lt;=60,"소형",IF((H1394&gt;60)*(H1394&lt;=85)=1,"중소형",IF((H1394&gt;85)*(H1394&lt;=102)=1,"중형",IF((H1394&gt;102)*(H1394&lt;=135)=1,"중대형","대형"))))</f>
        <v>중소형</v>
      </c>
      <c r="G1394" s="143" t="s">
        <v>1013</v>
      </c>
      <c r="H1394" s="143">
        <v>84</v>
      </c>
      <c r="I1394" s="144">
        <v>40370</v>
      </c>
      <c r="J1394" s="143">
        <v>116</v>
      </c>
      <c r="K1394" s="137">
        <v>42309</v>
      </c>
      <c r="L1394" s="137">
        <v>43221</v>
      </c>
      <c r="M1394" s="144">
        <f>H1394/3.3</f>
        <v>25.454545454545457</v>
      </c>
      <c r="N1394" s="144">
        <f>I1394/M1394</f>
        <v>1585.9642857142856</v>
      </c>
    </row>
    <row r="1395" spans="1:14" hidden="1">
      <c r="A1395" s="143" t="s">
        <v>2</v>
      </c>
      <c r="B1395" s="143" t="s">
        <v>209</v>
      </c>
      <c r="C1395" s="143" t="s">
        <v>952</v>
      </c>
      <c r="D1395" s="143" t="s">
        <v>747</v>
      </c>
      <c r="E1395" s="143" t="s">
        <v>866</v>
      </c>
      <c r="F1395" s="143" t="str">
        <f>IF(H1395&lt;=60,"소형",IF((H1395&gt;60)*(H1395&lt;=85)=1,"중소형",IF((H1395&gt;85)*(H1395&lt;=102)=1,"중형",IF((H1395&gt;102)*(H1395&lt;=135)=1,"중대형","대형"))))</f>
        <v>중소형</v>
      </c>
      <c r="G1395" s="143" t="s">
        <v>1030</v>
      </c>
      <c r="H1395" s="143">
        <v>84</v>
      </c>
      <c r="I1395" s="144">
        <v>38250</v>
      </c>
      <c r="J1395" s="143">
        <v>59</v>
      </c>
      <c r="K1395" s="137">
        <v>42309</v>
      </c>
      <c r="L1395" s="137">
        <v>43221</v>
      </c>
      <c r="M1395" s="144">
        <f>H1395/3.3</f>
        <v>25.454545454545457</v>
      </c>
      <c r="N1395" s="144">
        <f>I1395/M1395</f>
        <v>1502.6785714285713</v>
      </c>
    </row>
    <row r="1396" spans="1:14" hidden="1">
      <c r="A1396" s="143" t="s">
        <v>2</v>
      </c>
      <c r="B1396" s="143" t="s">
        <v>209</v>
      </c>
      <c r="C1396" s="143" t="s">
        <v>952</v>
      </c>
      <c r="D1396" s="143" t="s">
        <v>747</v>
      </c>
      <c r="E1396" s="143" t="s">
        <v>866</v>
      </c>
      <c r="F1396" s="143" t="str">
        <f>IF(H1396&lt;=60,"소형",IF((H1396&gt;60)*(H1396&lt;=85)=1,"중소형",IF((H1396&gt;85)*(H1396&lt;=102)=1,"중형",IF((H1396&gt;102)*(H1396&lt;=135)=1,"중대형","대형"))))</f>
        <v>중대형</v>
      </c>
      <c r="G1396" s="143" t="s">
        <v>1315</v>
      </c>
      <c r="H1396" s="143">
        <v>110</v>
      </c>
      <c r="I1396" s="144">
        <v>49980</v>
      </c>
      <c r="J1396" s="143">
        <v>4</v>
      </c>
      <c r="K1396" s="137">
        <v>42309</v>
      </c>
      <c r="L1396" s="137">
        <v>43221</v>
      </c>
      <c r="M1396" s="144">
        <f>H1396/3.3</f>
        <v>33.333333333333336</v>
      </c>
      <c r="N1396" s="144">
        <f>I1396/M1396</f>
        <v>1499.3999999999999</v>
      </c>
    </row>
    <row r="1397" spans="1:14" hidden="1">
      <c r="A1397" s="143" t="s">
        <v>2</v>
      </c>
      <c r="B1397" s="143" t="s">
        <v>214</v>
      </c>
      <c r="C1397" s="143" t="s">
        <v>952</v>
      </c>
      <c r="D1397" s="143" t="s">
        <v>575</v>
      </c>
      <c r="E1397" s="143" t="s">
        <v>867</v>
      </c>
      <c r="F1397" s="143" t="str">
        <f>IF(H1397&lt;=60,"소형",IF((H1397&gt;60)*(H1397&lt;=85)=1,"중소형",IF((H1397&gt;85)*(H1397&lt;=102)=1,"중형",IF((H1397&gt;102)*(H1397&lt;=135)=1,"중대형","대형"))))</f>
        <v>중소형</v>
      </c>
      <c r="G1397" s="143" t="s">
        <v>1619</v>
      </c>
      <c r="H1397" s="143">
        <v>64</v>
      </c>
      <c r="I1397" s="144">
        <v>24600</v>
      </c>
      <c r="J1397" s="143">
        <v>173</v>
      </c>
      <c r="K1397" s="137">
        <v>42309</v>
      </c>
      <c r="L1397" s="137">
        <v>43221</v>
      </c>
      <c r="M1397" s="144">
        <f>H1397/3.3</f>
        <v>19.393939393939394</v>
      </c>
      <c r="N1397" s="144">
        <f>I1397/M1397</f>
        <v>1268.4375</v>
      </c>
    </row>
    <row r="1398" spans="1:14" hidden="1">
      <c r="A1398" s="143" t="s">
        <v>2</v>
      </c>
      <c r="B1398" s="143" t="s">
        <v>214</v>
      </c>
      <c r="C1398" s="143" t="s">
        <v>952</v>
      </c>
      <c r="D1398" s="143" t="s">
        <v>575</v>
      </c>
      <c r="E1398" s="143" t="s">
        <v>867</v>
      </c>
      <c r="F1398" s="143" t="str">
        <f>IF(H1398&lt;=60,"소형",IF((H1398&gt;60)*(H1398&lt;=85)=1,"중소형",IF((H1398&gt;85)*(H1398&lt;=102)=1,"중형",IF((H1398&gt;102)*(H1398&lt;=135)=1,"중대형","대형"))))</f>
        <v>중소형</v>
      </c>
      <c r="G1398" s="143" t="s">
        <v>1149</v>
      </c>
      <c r="H1398" s="143">
        <v>74</v>
      </c>
      <c r="I1398" s="144">
        <v>27880</v>
      </c>
      <c r="J1398" s="143">
        <v>206</v>
      </c>
      <c r="K1398" s="137">
        <v>42309</v>
      </c>
      <c r="L1398" s="137">
        <v>43221</v>
      </c>
      <c r="M1398" s="144">
        <f>H1398/3.3</f>
        <v>22.424242424242426</v>
      </c>
      <c r="N1398" s="144">
        <f>I1398/M1398</f>
        <v>1243.2972972972973</v>
      </c>
    </row>
    <row r="1399" spans="1:14" hidden="1">
      <c r="A1399" s="143" t="s">
        <v>2</v>
      </c>
      <c r="B1399" s="143" t="s">
        <v>3605</v>
      </c>
      <c r="C1399" s="143" t="s">
        <v>952</v>
      </c>
      <c r="D1399" s="143" t="s">
        <v>575</v>
      </c>
      <c r="E1399" s="143" t="s">
        <v>867</v>
      </c>
      <c r="F1399" s="143" t="str">
        <f>IF(H1399&lt;=60,"소형",IF((H1399&gt;60)*(H1399&lt;=85)=1,"중소형",IF((H1399&gt;85)*(H1399&lt;=102)=1,"중형",IF((H1399&gt;102)*(H1399&lt;=135)=1,"중대형","대형"))))</f>
        <v>중소형</v>
      </c>
      <c r="G1399" s="143" t="s">
        <v>1137</v>
      </c>
      <c r="H1399" s="143">
        <v>74</v>
      </c>
      <c r="I1399" s="144">
        <v>27860</v>
      </c>
      <c r="J1399" s="143">
        <v>104</v>
      </c>
      <c r="K1399" s="137">
        <v>42309</v>
      </c>
      <c r="L1399" s="137">
        <v>43221</v>
      </c>
      <c r="M1399" s="144">
        <f>H1399/3.3</f>
        <v>22.424242424242426</v>
      </c>
      <c r="N1399" s="144">
        <f>I1399/M1399</f>
        <v>1242.4054054054054</v>
      </c>
    </row>
    <row r="1400" spans="1:14" hidden="1">
      <c r="A1400" s="143" t="s">
        <v>2</v>
      </c>
      <c r="B1400" s="143" t="s">
        <v>214</v>
      </c>
      <c r="C1400" s="143" t="s">
        <v>952</v>
      </c>
      <c r="D1400" s="143" t="s">
        <v>575</v>
      </c>
      <c r="E1400" s="143" t="s">
        <v>867</v>
      </c>
      <c r="F1400" s="143" t="str">
        <f>IF(H1400&lt;=60,"소형",IF((H1400&gt;60)*(H1400&lt;=85)=1,"중소형",IF((H1400&gt;85)*(H1400&lt;=102)=1,"중형",IF((H1400&gt;102)*(H1400&lt;=135)=1,"중대형","대형"))))</f>
        <v>중소형</v>
      </c>
      <c r="G1400" s="143" t="s">
        <v>1012</v>
      </c>
      <c r="H1400" s="143">
        <v>84</v>
      </c>
      <c r="I1400" s="144">
        <v>29980</v>
      </c>
      <c r="J1400" s="143">
        <v>254</v>
      </c>
      <c r="K1400" s="137">
        <v>42309</v>
      </c>
      <c r="L1400" s="137">
        <v>43221</v>
      </c>
      <c r="M1400" s="144">
        <f>H1400/3.3</f>
        <v>25.454545454545457</v>
      </c>
      <c r="N1400" s="144">
        <f>I1400/M1400</f>
        <v>1177.7857142857142</v>
      </c>
    </row>
    <row r="1401" spans="1:14" hidden="1">
      <c r="A1401" s="143" t="s">
        <v>2</v>
      </c>
      <c r="B1401" s="143" t="s">
        <v>206</v>
      </c>
      <c r="C1401" s="143" t="s">
        <v>954</v>
      </c>
      <c r="D1401" s="143" t="s">
        <v>638</v>
      </c>
      <c r="E1401" s="143" t="s">
        <v>864</v>
      </c>
      <c r="F1401" s="143" t="str">
        <f>IF(H1401&lt;=60,"소형",IF((H1401&gt;60)*(H1401&lt;=85)=1,"중소형",IF((H1401&gt;85)*(H1401&lt;=102)=1,"중형",IF((H1401&gt;102)*(H1401&lt;=135)=1,"중대형","대형"))))</f>
        <v>소형</v>
      </c>
      <c r="G1401" s="143" t="s">
        <v>1033</v>
      </c>
      <c r="H1401" s="143">
        <v>59</v>
      </c>
      <c r="I1401" s="144">
        <v>19900</v>
      </c>
      <c r="J1401" s="143">
        <v>21</v>
      </c>
      <c r="K1401" s="137">
        <v>42339</v>
      </c>
      <c r="L1401" s="137">
        <v>43221</v>
      </c>
      <c r="M1401" s="144">
        <f>H1401/3.3</f>
        <v>17.878787878787879</v>
      </c>
      <c r="N1401" s="144">
        <f>I1401/M1401</f>
        <v>1113.050847457627</v>
      </c>
    </row>
    <row r="1402" spans="1:14" hidden="1">
      <c r="A1402" s="143" t="s">
        <v>2</v>
      </c>
      <c r="B1402" s="143" t="s">
        <v>206</v>
      </c>
      <c r="C1402" s="143" t="s">
        <v>954</v>
      </c>
      <c r="D1402" s="143" t="s">
        <v>638</v>
      </c>
      <c r="E1402" s="143" t="s">
        <v>864</v>
      </c>
      <c r="F1402" s="143" t="str">
        <f>IF(H1402&lt;=60,"소형",IF((H1402&gt;60)*(H1402&lt;=85)=1,"중소형",IF((H1402&gt;85)*(H1402&lt;=102)=1,"중형",IF((H1402&gt;102)*(H1402&lt;=135)=1,"중대형","대형"))))</f>
        <v>소형</v>
      </c>
      <c r="G1402" s="143" t="s">
        <v>981</v>
      </c>
      <c r="H1402" s="143">
        <v>59</v>
      </c>
      <c r="I1402" s="144">
        <v>19400</v>
      </c>
      <c r="J1402" s="143">
        <v>36</v>
      </c>
      <c r="K1402" s="137">
        <v>42339</v>
      </c>
      <c r="L1402" s="137">
        <v>43221</v>
      </c>
      <c r="M1402" s="144">
        <f>H1402/3.3</f>
        <v>17.878787878787879</v>
      </c>
      <c r="N1402" s="144">
        <f>I1402/M1402</f>
        <v>1085.0847457627119</v>
      </c>
    </row>
    <row r="1403" spans="1:14" hidden="1">
      <c r="A1403" s="143" t="s">
        <v>2</v>
      </c>
      <c r="B1403" s="143" t="s">
        <v>206</v>
      </c>
      <c r="C1403" s="143" t="s">
        <v>954</v>
      </c>
      <c r="D1403" s="143" t="s">
        <v>638</v>
      </c>
      <c r="E1403" s="143" t="s">
        <v>864</v>
      </c>
      <c r="F1403" s="143" t="str">
        <f>IF(H1403&lt;=60,"소형",IF((H1403&gt;60)*(H1403&lt;=85)=1,"중소형",IF((H1403&gt;85)*(H1403&lt;=102)=1,"중형",IF((H1403&gt;102)*(H1403&lt;=135)=1,"중대형","대형"))))</f>
        <v>중소형</v>
      </c>
      <c r="G1403" s="143" t="s">
        <v>1375</v>
      </c>
      <c r="H1403" s="143">
        <v>76</v>
      </c>
      <c r="I1403" s="144">
        <v>24000</v>
      </c>
      <c r="J1403" s="143">
        <v>202</v>
      </c>
      <c r="K1403" s="137">
        <v>42339</v>
      </c>
      <c r="L1403" s="137">
        <v>43221</v>
      </c>
      <c r="M1403" s="144">
        <f>H1403/3.3</f>
        <v>23.030303030303031</v>
      </c>
      <c r="N1403" s="144">
        <f>I1403/M1403</f>
        <v>1042.1052631578948</v>
      </c>
    </row>
    <row r="1404" spans="1:14" hidden="1">
      <c r="A1404" s="143" t="s">
        <v>2</v>
      </c>
      <c r="B1404" s="143" t="s">
        <v>206</v>
      </c>
      <c r="C1404" s="143" t="s">
        <v>954</v>
      </c>
      <c r="D1404" s="143" t="s">
        <v>638</v>
      </c>
      <c r="E1404" s="143" t="s">
        <v>864</v>
      </c>
      <c r="F1404" s="143" t="str">
        <f>IF(H1404&lt;=60,"소형",IF((H1404&gt;60)*(H1404&lt;=85)=1,"중소형",IF((H1404&gt;85)*(H1404&lt;=102)=1,"중형",IF((H1404&gt;102)*(H1404&lt;=135)=1,"중대형","대형"))))</f>
        <v>중소형</v>
      </c>
      <c r="G1404" s="143" t="s">
        <v>1038</v>
      </c>
      <c r="H1404" s="143">
        <v>84</v>
      </c>
      <c r="I1404" s="144">
        <v>27000</v>
      </c>
      <c r="J1404" s="143">
        <v>130</v>
      </c>
      <c r="K1404" s="137">
        <v>42339</v>
      </c>
      <c r="L1404" s="137">
        <v>43221</v>
      </c>
      <c r="M1404" s="144">
        <f>H1404/3.3</f>
        <v>25.454545454545457</v>
      </c>
      <c r="N1404" s="144">
        <f>I1404/M1404</f>
        <v>1060.7142857142856</v>
      </c>
    </row>
    <row r="1405" spans="1:14" hidden="1">
      <c r="A1405" s="143" t="s">
        <v>2</v>
      </c>
      <c r="B1405" s="143" t="s">
        <v>206</v>
      </c>
      <c r="C1405" s="143" t="s">
        <v>954</v>
      </c>
      <c r="D1405" s="143" t="s">
        <v>638</v>
      </c>
      <c r="E1405" s="143" t="s">
        <v>864</v>
      </c>
      <c r="F1405" s="143" t="str">
        <f>IF(H1405&lt;=60,"소형",IF((H1405&gt;60)*(H1405&lt;=85)=1,"중소형",IF((H1405&gt;85)*(H1405&lt;=102)=1,"중형",IF((H1405&gt;102)*(H1405&lt;=135)=1,"중대형","대형"))))</f>
        <v>중소형</v>
      </c>
      <c r="G1405" s="143" t="s">
        <v>1007</v>
      </c>
      <c r="H1405" s="143">
        <v>84</v>
      </c>
      <c r="I1405" s="144">
        <v>26700</v>
      </c>
      <c r="J1405" s="143">
        <v>68</v>
      </c>
      <c r="K1405" s="137">
        <v>42339</v>
      </c>
      <c r="L1405" s="137">
        <v>43221</v>
      </c>
      <c r="M1405" s="144">
        <f>H1405/3.3</f>
        <v>25.454545454545457</v>
      </c>
      <c r="N1405" s="144">
        <f>I1405/M1405</f>
        <v>1048.9285714285713</v>
      </c>
    </row>
    <row r="1406" spans="1:14" hidden="1">
      <c r="A1406" s="143" t="s">
        <v>2</v>
      </c>
      <c r="B1406" s="143" t="s">
        <v>206</v>
      </c>
      <c r="C1406" s="143" t="s">
        <v>954</v>
      </c>
      <c r="D1406" s="143" t="s">
        <v>638</v>
      </c>
      <c r="E1406" s="143" t="s">
        <v>864</v>
      </c>
      <c r="F1406" s="143" t="str">
        <f>IF(H1406&lt;=60,"소형",IF((H1406&gt;60)*(H1406&lt;=85)=1,"중소형",IF((H1406&gt;85)*(H1406&lt;=102)=1,"중형",IF((H1406&gt;102)*(H1406&lt;=135)=1,"중대형","대형"))))</f>
        <v>중소형</v>
      </c>
      <c r="G1406" s="143" t="s">
        <v>1044</v>
      </c>
      <c r="H1406" s="143">
        <v>84</v>
      </c>
      <c r="I1406" s="144">
        <v>26700</v>
      </c>
      <c r="J1406" s="143">
        <v>91</v>
      </c>
      <c r="K1406" s="137">
        <v>42339</v>
      </c>
      <c r="L1406" s="137">
        <v>43221</v>
      </c>
      <c r="M1406" s="144">
        <f>H1406/3.3</f>
        <v>25.454545454545457</v>
      </c>
      <c r="N1406" s="144">
        <f>I1406/M1406</f>
        <v>1048.9285714285713</v>
      </c>
    </row>
    <row r="1407" spans="1:14" hidden="1">
      <c r="A1407" s="143" t="s">
        <v>2</v>
      </c>
      <c r="B1407" s="143" t="s">
        <v>206</v>
      </c>
      <c r="C1407" s="143" t="s">
        <v>954</v>
      </c>
      <c r="D1407" s="143" t="s">
        <v>638</v>
      </c>
      <c r="E1407" s="143" t="s">
        <v>864</v>
      </c>
      <c r="F1407" s="143" t="str">
        <f>IF(H1407&lt;=60,"소형",IF((H1407&gt;60)*(H1407&lt;=85)=1,"중소형",IF((H1407&gt;85)*(H1407&lt;=102)=1,"중형",IF((H1407&gt;102)*(H1407&lt;=135)=1,"중대형","대형"))))</f>
        <v>중소형</v>
      </c>
      <c r="G1407" s="143" t="s">
        <v>1058</v>
      </c>
      <c r="H1407" s="143">
        <v>84</v>
      </c>
      <c r="I1407" s="144">
        <v>26200</v>
      </c>
      <c r="J1407" s="143">
        <v>21</v>
      </c>
      <c r="K1407" s="137">
        <v>42339</v>
      </c>
      <c r="L1407" s="137">
        <v>43221</v>
      </c>
      <c r="M1407" s="144">
        <f>H1407/3.3</f>
        <v>25.454545454545457</v>
      </c>
      <c r="N1407" s="144">
        <f>I1407/M1407</f>
        <v>1029.2857142857142</v>
      </c>
    </row>
    <row r="1408" spans="1:14" hidden="1">
      <c r="A1408" s="143" t="s">
        <v>2</v>
      </c>
      <c r="B1408" s="143" t="s">
        <v>218</v>
      </c>
      <c r="C1408" s="143" t="s">
        <v>952</v>
      </c>
      <c r="D1408" s="143" t="s">
        <v>527</v>
      </c>
      <c r="E1408" s="143" t="s">
        <v>669</v>
      </c>
      <c r="F1408" s="143" t="str">
        <f>IF(H1408&lt;=60,"소형",IF((H1408&gt;60)*(H1408&lt;=85)=1,"중소형",IF((H1408&gt;85)*(H1408&lt;=102)=1,"중형",IF((H1408&gt;102)*(H1408&lt;=135)=1,"중대형","대형"))))</f>
        <v>소형</v>
      </c>
      <c r="G1408" s="143" t="s">
        <v>980</v>
      </c>
      <c r="H1408" s="143">
        <v>59</v>
      </c>
      <c r="I1408" s="144">
        <v>29420</v>
      </c>
      <c r="J1408" s="143">
        <v>416</v>
      </c>
      <c r="K1408" s="137">
        <v>42339</v>
      </c>
      <c r="L1408" s="137">
        <v>43221</v>
      </c>
      <c r="M1408" s="144">
        <f>H1408/3.3</f>
        <v>17.878787878787879</v>
      </c>
      <c r="N1408" s="144">
        <f>I1408/M1408</f>
        <v>1645.5254237288136</v>
      </c>
    </row>
    <row r="1409" spans="1:14" hidden="1">
      <c r="A1409" s="143" t="s">
        <v>2</v>
      </c>
      <c r="B1409" s="143" t="s">
        <v>3609</v>
      </c>
      <c r="C1409" s="143" t="s">
        <v>952</v>
      </c>
      <c r="D1409" s="143" t="s">
        <v>527</v>
      </c>
      <c r="E1409" s="143" t="s">
        <v>669</v>
      </c>
      <c r="F1409" s="143" t="str">
        <f>IF(H1409&lt;=60,"소형",IF((H1409&gt;60)*(H1409&lt;=85)=1,"중소형",IF((H1409&gt;85)*(H1409&lt;=102)=1,"중형",IF((H1409&gt;102)*(H1409&lt;=135)=1,"중대형","대형"))))</f>
        <v>소형</v>
      </c>
      <c r="G1409" s="143" t="s">
        <v>986</v>
      </c>
      <c r="H1409" s="143">
        <v>59</v>
      </c>
      <c r="I1409" s="144">
        <v>28850</v>
      </c>
      <c r="J1409" s="143">
        <v>25</v>
      </c>
      <c r="K1409" s="137">
        <v>42339</v>
      </c>
      <c r="L1409" s="137">
        <v>43221</v>
      </c>
      <c r="M1409" s="144">
        <f>H1409/3.3</f>
        <v>17.878787878787879</v>
      </c>
      <c r="N1409" s="144">
        <f>I1409/M1409</f>
        <v>1613.6440677966102</v>
      </c>
    </row>
    <row r="1410" spans="1:14" hidden="1">
      <c r="A1410" s="143" t="s">
        <v>2</v>
      </c>
      <c r="B1410" s="143" t="s">
        <v>218</v>
      </c>
      <c r="C1410" s="143" t="s">
        <v>952</v>
      </c>
      <c r="D1410" s="143" t="s">
        <v>527</v>
      </c>
      <c r="E1410" s="143" t="s">
        <v>669</v>
      </c>
      <c r="F1410" s="143" t="str">
        <f>IF(H1410&lt;=60,"소형",IF((H1410&gt;60)*(H1410&lt;=85)=1,"중소형",IF((H1410&gt;85)*(H1410&lt;=102)=1,"중형",IF((H1410&gt;102)*(H1410&lt;=135)=1,"중대형","대형"))))</f>
        <v>중소형</v>
      </c>
      <c r="G1410" s="143" t="s">
        <v>1001</v>
      </c>
      <c r="H1410" s="143">
        <v>84</v>
      </c>
      <c r="I1410" s="144">
        <v>41180</v>
      </c>
      <c r="J1410" s="143">
        <v>943</v>
      </c>
      <c r="K1410" s="137">
        <v>42339</v>
      </c>
      <c r="L1410" s="137">
        <v>43221</v>
      </c>
      <c r="M1410" s="144">
        <f>H1410/3.3</f>
        <v>25.454545454545457</v>
      </c>
      <c r="N1410" s="144">
        <f>I1410/M1410</f>
        <v>1617.7857142857142</v>
      </c>
    </row>
    <row r="1411" spans="1:14" hidden="1">
      <c r="A1411" s="143" t="s">
        <v>2</v>
      </c>
      <c r="B1411" s="143" t="s">
        <v>218</v>
      </c>
      <c r="C1411" s="143" t="s">
        <v>952</v>
      </c>
      <c r="D1411" s="143" t="s">
        <v>527</v>
      </c>
      <c r="E1411" s="143" t="s">
        <v>669</v>
      </c>
      <c r="F1411" s="143" t="str">
        <f>IF(H1411&lt;=60,"소형",IF((H1411&gt;60)*(H1411&lt;=85)=1,"중소형",IF((H1411&gt;85)*(H1411&lt;=102)=1,"중형",IF((H1411&gt;102)*(H1411&lt;=135)=1,"중대형","대형"))))</f>
        <v>중소형</v>
      </c>
      <c r="G1411" s="143" t="s">
        <v>993</v>
      </c>
      <c r="H1411" s="143">
        <v>84</v>
      </c>
      <c r="I1411" s="144">
        <v>40780</v>
      </c>
      <c r="J1411" s="143">
        <v>261</v>
      </c>
      <c r="K1411" s="137">
        <v>42339</v>
      </c>
      <c r="L1411" s="137">
        <v>43221</v>
      </c>
      <c r="M1411" s="144">
        <f>H1411/3.3</f>
        <v>25.454545454545457</v>
      </c>
      <c r="N1411" s="144">
        <f>I1411/M1411</f>
        <v>1602.0714285714284</v>
      </c>
    </row>
    <row r="1412" spans="1:14" hidden="1">
      <c r="A1412" s="143" t="s">
        <v>2</v>
      </c>
      <c r="B1412" s="143" t="s">
        <v>218</v>
      </c>
      <c r="C1412" s="143" t="s">
        <v>952</v>
      </c>
      <c r="D1412" s="143" t="s">
        <v>527</v>
      </c>
      <c r="E1412" s="143" t="s">
        <v>669</v>
      </c>
      <c r="F1412" s="143" t="str">
        <f>IF(H1412&lt;=60,"소형",IF((H1412&gt;60)*(H1412&lt;=85)=1,"중소형",IF((H1412&gt;85)*(H1412&lt;=102)=1,"중형",IF((H1412&gt;102)*(H1412&lt;=135)=1,"중대형","대형"))))</f>
        <v>중형</v>
      </c>
      <c r="G1412" s="143" t="s">
        <v>1461</v>
      </c>
      <c r="H1412" s="143">
        <v>98</v>
      </c>
      <c r="I1412" s="144">
        <v>47280</v>
      </c>
      <c r="J1412" s="143">
        <v>157</v>
      </c>
      <c r="K1412" s="137">
        <v>42339</v>
      </c>
      <c r="L1412" s="137">
        <v>43221</v>
      </c>
      <c r="M1412" s="144">
        <f>H1412/3.3</f>
        <v>29.696969696969699</v>
      </c>
      <c r="N1412" s="144">
        <f>I1412/M1412</f>
        <v>1592.0816326530612</v>
      </c>
    </row>
    <row r="1413" spans="1:14" hidden="1">
      <c r="A1413" s="143" t="s">
        <v>2</v>
      </c>
      <c r="B1413" s="143" t="s">
        <v>229</v>
      </c>
      <c r="C1413" s="143" t="s">
        <v>960</v>
      </c>
      <c r="D1413" s="143" t="s">
        <v>501</v>
      </c>
      <c r="E1413" s="143" t="s">
        <v>609</v>
      </c>
      <c r="F1413" s="143" t="str">
        <f>IF(H1413&lt;=60,"소형",IF((H1413&gt;60)*(H1413&lt;=85)=1,"중소형",IF((H1413&gt;85)*(H1413&lt;=102)=1,"중형",IF((H1413&gt;102)*(H1413&lt;=135)=1,"중대형","대형"))))</f>
        <v>중소형</v>
      </c>
      <c r="G1413" s="143" t="s">
        <v>1094</v>
      </c>
      <c r="H1413" s="143">
        <v>74</v>
      </c>
      <c r="I1413" s="144">
        <v>24020</v>
      </c>
      <c r="J1413" s="143">
        <v>28</v>
      </c>
      <c r="K1413" s="137">
        <v>42339</v>
      </c>
      <c r="L1413" s="137">
        <v>43221</v>
      </c>
      <c r="M1413" s="144">
        <f>H1413/3.3</f>
        <v>22.424242424242426</v>
      </c>
      <c r="N1413" s="144">
        <f>I1413/M1413</f>
        <v>1071.1621621621621</v>
      </c>
    </row>
    <row r="1414" spans="1:14" hidden="1">
      <c r="A1414" s="143" t="s">
        <v>2</v>
      </c>
      <c r="B1414" s="143" t="s">
        <v>229</v>
      </c>
      <c r="C1414" s="143" t="s">
        <v>960</v>
      </c>
      <c r="D1414" s="143" t="s">
        <v>501</v>
      </c>
      <c r="E1414" s="143" t="s">
        <v>609</v>
      </c>
      <c r="F1414" s="143" t="str">
        <f>IF(H1414&lt;=60,"소형",IF((H1414&gt;60)*(H1414&lt;=85)=1,"중소형",IF((H1414&gt;85)*(H1414&lt;=102)=1,"중형",IF((H1414&gt;102)*(H1414&lt;=135)=1,"중대형","대형"))))</f>
        <v>중소형</v>
      </c>
      <c r="G1414" s="143" t="s">
        <v>1006</v>
      </c>
      <c r="H1414" s="143">
        <v>84</v>
      </c>
      <c r="I1414" s="144">
        <v>26810</v>
      </c>
      <c r="J1414" s="143">
        <v>228</v>
      </c>
      <c r="K1414" s="137">
        <v>42339</v>
      </c>
      <c r="L1414" s="137">
        <v>43221</v>
      </c>
      <c r="M1414" s="144">
        <f>H1414/3.3</f>
        <v>25.454545454545457</v>
      </c>
      <c r="N1414" s="144">
        <f>I1414/M1414</f>
        <v>1053.25</v>
      </c>
    </row>
    <row r="1415" spans="1:14" hidden="1">
      <c r="A1415" s="143" t="s">
        <v>2</v>
      </c>
      <c r="B1415" s="143" t="s">
        <v>229</v>
      </c>
      <c r="C1415" s="143" t="s">
        <v>960</v>
      </c>
      <c r="D1415" s="143" t="s">
        <v>501</v>
      </c>
      <c r="E1415" s="143" t="s">
        <v>609</v>
      </c>
      <c r="F1415" s="143" t="str">
        <f>IF(H1415&lt;=60,"소형",IF((H1415&gt;60)*(H1415&lt;=85)=1,"중소형",IF((H1415&gt;85)*(H1415&lt;=102)=1,"중형",IF((H1415&gt;102)*(H1415&lt;=135)=1,"중대형","대형"))))</f>
        <v>중소형</v>
      </c>
      <c r="G1415" s="143" t="s">
        <v>1002</v>
      </c>
      <c r="H1415" s="143">
        <v>84</v>
      </c>
      <c r="I1415" s="144">
        <v>26550</v>
      </c>
      <c r="J1415" s="143">
        <v>94</v>
      </c>
      <c r="K1415" s="137">
        <v>42339</v>
      </c>
      <c r="L1415" s="137">
        <v>43221</v>
      </c>
      <c r="M1415" s="144">
        <f>H1415/3.3</f>
        <v>25.454545454545457</v>
      </c>
      <c r="N1415" s="144">
        <f>I1415/M1415</f>
        <v>1043.0357142857142</v>
      </c>
    </row>
    <row r="1416" spans="1:14" hidden="1">
      <c r="A1416" s="143" t="s">
        <v>2</v>
      </c>
      <c r="B1416" s="143" t="s">
        <v>229</v>
      </c>
      <c r="C1416" s="143" t="s">
        <v>960</v>
      </c>
      <c r="D1416" s="143" t="s">
        <v>501</v>
      </c>
      <c r="E1416" s="143" t="s">
        <v>609</v>
      </c>
      <c r="F1416" s="143" t="str">
        <f>IF(H1416&lt;=60,"소형",IF((H1416&gt;60)*(H1416&lt;=85)=1,"중소형",IF((H1416&gt;85)*(H1416&lt;=102)=1,"중형",IF((H1416&gt;102)*(H1416&lt;=135)=1,"중대형","대형"))))</f>
        <v>중소형</v>
      </c>
      <c r="G1416" s="143" t="s">
        <v>1048</v>
      </c>
      <c r="H1416" s="143">
        <v>84</v>
      </c>
      <c r="I1416" s="144">
        <v>26590</v>
      </c>
      <c r="J1416" s="143">
        <v>55</v>
      </c>
      <c r="K1416" s="137">
        <v>42339</v>
      </c>
      <c r="L1416" s="137">
        <v>43221</v>
      </c>
      <c r="M1416" s="144">
        <f>H1416/3.3</f>
        <v>25.454545454545457</v>
      </c>
      <c r="N1416" s="144">
        <f>I1416/M1416</f>
        <v>1044.6071428571427</v>
      </c>
    </row>
    <row r="1417" spans="1:14" hidden="1">
      <c r="A1417" s="143" t="s">
        <v>2</v>
      </c>
      <c r="B1417" s="143" t="s">
        <v>221</v>
      </c>
      <c r="C1417" s="143" t="s">
        <v>954</v>
      </c>
      <c r="D1417" s="143" t="s">
        <v>581</v>
      </c>
      <c r="E1417" s="143" t="s">
        <v>870</v>
      </c>
      <c r="F1417" s="143" t="str">
        <f>IF(H1417&lt;=60,"소형",IF((H1417&gt;60)*(H1417&lt;=85)=1,"중소형",IF((H1417&gt;85)*(H1417&lt;=102)=1,"중형",IF((H1417&gt;102)*(H1417&lt;=135)=1,"중대형","대형"))))</f>
        <v>소형</v>
      </c>
      <c r="G1417" s="143" t="s">
        <v>1054</v>
      </c>
      <c r="H1417" s="143">
        <v>59</v>
      </c>
      <c r="I1417" s="144" t="s">
        <v>3</v>
      </c>
      <c r="J1417" s="143">
        <v>274</v>
      </c>
      <c r="K1417" s="137">
        <v>42370</v>
      </c>
      <c r="L1417" s="137">
        <v>43221</v>
      </c>
      <c r="M1417" s="144">
        <f>H1417/3.3</f>
        <v>17.878787878787879</v>
      </c>
      <c r="N1417" s="144" t="e">
        <f>I1417/M1417</f>
        <v>#VALUE!</v>
      </c>
    </row>
    <row r="1418" spans="1:14" hidden="1">
      <c r="A1418" s="143" t="s">
        <v>2</v>
      </c>
      <c r="B1418" s="143" t="s">
        <v>221</v>
      </c>
      <c r="C1418" s="143" t="s">
        <v>954</v>
      </c>
      <c r="D1418" s="143" t="s">
        <v>581</v>
      </c>
      <c r="E1418" s="143" t="s">
        <v>870</v>
      </c>
      <c r="F1418" s="143" t="str">
        <f>IF(H1418&lt;=60,"소형",IF((H1418&gt;60)*(H1418&lt;=85)=1,"중소형",IF((H1418&gt;85)*(H1418&lt;=102)=1,"중형",IF((H1418&gt;102)*(H1418&lt;=135)=1,"중대형","대형"))))</f>
        <v>중소형</v>
      </c>
      <c r="G1418" s="143" t="s">
        <v>1852</v>
      </c>
      <c r="H1418" s="143">
        <v>70</v>
      </c>
      <c r="I1418" s="144">
        <v>25780</v>
      </c>
      <c r="J1418" s="143">
        <v>90</v>
      </c>
      <c r="K1418" s="137">
        <v>42370</v>
      </c>
      <c r="L1418" s="137">
        <v>43221</v>
      </c>
      <c r="M1418" s="144">
        <f>H1418/3.3</f>
        <v>21.212121212121215</v>
      </c>
      <c r="N1418" s="144">
        <f>I1418/M1418</f>
        <v>1215.3428571428569</v>
      </c>
    </row>
    <row r="1419" spans="1:14" hidden="1">
      <c r="A1419" s="143" t="s">
        <v>2</v>
      </c>
      <c r="B1419" s="143" t="s">
        <v>221</v>
      </c>
      <c r="C1419" s="143" t="s">
        <v>954</v>
      </c>
      <c r="D1419" s="143" t="s">
        <v>581</v>
      </c>
      <c r="E1419" s="143" t="s">
        <v>870</v>
      </c>
      <c r="F1419" s="143" t="str">
        <f>IF(H1419&lt;=60,"소형",IF((H1419&gt;60)*(H1419&lt;=85)=1,"중소형",IF((H1419&gt;85)*(H1419&lt;=102)=1,"중형",IF((H1419&gt;102)*(H1419&lt;=135)=1,"중대형","대형"))))</f>
        <v>중소형</v>
      </c>
      <c r="G1419" s="143" t="s">
        <v>984</v>
      </c>
      <c r="H1419" s="143">
        <v>84</v>
      </c>
      <c r="I1419" s="144">
        <v>30200</v>
      </c>
      <c r="J1419" s="143">
        <v>85</v>
      </c>
      <c r="K1419" s="137">
        <v>42370</v>
      </c>
      <c r="L1419" s="137">
        <v>43221</v>
      </c>
      <c r="M1419" s="144">
        <f>H1419/3.3</f>
        <v>25.454545454545457</v>
      </c>
      <c r="N1419" s="144">
        <f>I1419/M1419</f>
        <v>1186.4285714285713</v>
      </c>
    </row>
    <row r="1420" spans="1:14" hidden="1">
      <c r="A1420" s="143" t="s">
        <v>2</v>
      </c>
      <c r="B1420" s="143" t="s">
        <v>221</v>
      </c>
      <c r="C1420" s="143" t="s">
        <v>954</v>
      </c>
      <c r="D1420" s="143" t="s">
        <v>581</v>
      </c>
      <c r="E1420" s="143" t="s">
        <v>870</v>
      </c>
      <c r="F1420" s="143" t="str">
        <f>IF(H1420&lt;=60,"소형",IF((H1420&gt;60)*(H1420&lt;=85)=1,"중소형",IF((H1420&gt;85)*(H1420&lt;=102)=1,"중형",IF((H1420&gt;102)*(H1420&lt;=135)=1,"중대형","대형"))))</f>
        <v>중형</v>
      </c>
      <c r="G1420" s="143" t="s">
        <v>1853</v>
      </c>
      <c r="H1420" s="143">
        <v>90</v>
      </c>
      <c r="I1420" s="144">
        <v>36260</v>
      </c>
      <c r="J1420" s="143">
        <v>3</v>
      </c>
      <c r="K1420" s="137">
        <v>42370</v>
      </c>
      <c r="L1420" s="137">
        <v>43221</v>
      </c>
      <c r="M1420" s="144">
        <f>H1420/3.3</f>
        <v>27.272727272727273</v>
      </c>
      <c r="N1420" s="144">
        <f>I1420/M1420</f>
        <v>1329.5333333333333</v>
      </c>
    </row>
    <row r="1421" spans="1:14" hidden="1">
      <c r="A1421" s="143" t="s">
        <v>2</v>
      </c>
      <c r="B1421" s="143" t="s">
        <v>221</v>
      </c>
      <c r="C1421" s="143" t="s">
        <v>954</v>
      </c>
      <c r="D1421" s="143" t="s">
        <v>581</v>
      </c>
      <c r="E1421" s="143" t="s">
        <v>870</v>
      </c>
      <c r="F1421" s="143" t="str">
        <f>IF(H1421&lt;=60,"소형",IF((H1421&gt;60)*(H1421&lt;=85)=1,"중소형",IF((H1421&gt;85)*(H1421&lt;=102)=1,"중형",IF((H1421&gt;102)*(H1421&lt;=135)=1,"중대형","대형"))))</f>
        <v>중대형</v>
      </c>
      <c r="G1421" s="143" t="s">
        <v>1854</v>
      </c>
      <c r="H1421" s="143">
        <v>111</v>
      </c>
      <c r="I1421" s="144">
        <v>46530</v>
      </c>
      <c r="J1421" s="143">
        <v>1</v>
      </c>
      <c r="K1421" s="137">
        <v>42370</v>
      </c>
      <c r="L1421" s="137">
        <v>43221</v>
      </c>
      <c r="M1421" s="144">
        <f>H1421/3.3</f>
        <v>33.63636363636364</v>
      </c>
      <c r="N1421" s="144">
        <f>I1421/M1421</f>
        <v>1383.3243243243242</v>
      </c>
    </row>
    <row r="1422" spans="1:14" hidden="1">
      <c r="A1422" s="143" t="s">
        <v>2</v>
      </c>
      <c r="B1422" s="143" t="s">
        <v>221</v>
      </c>
      <c r="C1422" s="143" t="s">
        <v>954</v>
      </c>
      <c r="D1422" s="143" t="s">
        <v>581</v>
      </c>
      <c r="E1422" s="143" t="s">
        <v>870</v>
      </c>
      <c r="F1422" s="143" t="str">
        <f>IF(H1422&lt;=60,"소형",IF((H1422&gt;60)*(H1422&lt;=85)=1,"중소형",IF((H1422&gt;85)*(H1422&lt;=102)=1,"중형",IF((H1422&gt;102)*(H1422&lt;=135)=1,"중대형","대형"))))</f>
        <v>중대형</v>
      </c>
      <c r="G1422" s="143" t="s">
        <v>1855</v>
      </c>
      <c r="H1422" s="143">
        <v>134</v>
      </c>
      <c r="I1422" s="144">
        <v>55780</v>
      </c>
      <c r="J1422" s="143">
        <v>1</v>
      </c>
      <c r="K1422" s="137">
        <v>42370</v>
      </c>
      <c r="L1422" s="137">
        <v>43221</v>
      </c>
      <c r="M1422" s="144">
        <f>H1422/3.3</f>
        <v>40.606060606060609</v>
      </c>
      <c r="N1422" s="144">
        <f>I1422/M1422</f>
        <v>1373.686567164179</v>
      </c>
    </row>
    <row r="1423" spans="1:14" hidden="1">
      <c r="A1423" s="143" t="s">
        <v>2</v>
      </c>
      <c r="B1423" s="143" t="s">
        <v>215</v>
      </c>
      <c r="C1423" s="143" t="s">
        <v>964</v>
      </c>
      <c r="D1423" s="143" t="s">
        <v>724</v>
      </c>
      <c r="E1423" s="143" t="s">
        <v>848</v>
      </c>
      <c r="F1423" s="143" t="str">
        <f>IF(H1423&lt;=60,"소형",IF((H1423&gt;60)*(H1423&lt;=85)=1,"중소형",IF((H1423&gt;85)*(H1423&lt;=102)=1,"중형",IF((H1423&gt;102)*(H1423&lt;=135)=1,"중대형","대형"))))</f>
        <v>소형</v>
      </c>
      <c r="G1423" s="143" t="s">
        <v>1041</v>
      </c>
      <c r="H1423" s="143">
        <v>59</v>
      </c>
      <c r="I1423" s="144">
        <v>17101</v>
      </c>
      <c r="J1423" s="143">
        <v>287</v>
      </c>
      <c r="K1423" s="137">
        <v>42370</v>
      </c>
      <c r="L1423" s="137">
        <v>43221</v>
      </c>
      <c r="M1423" s="144">
        <f>H1423/3.3</f>
        <v>17.878787878787879</v>
      </c>
      <c r="N1423" s="144">
        <f>I1423/M1423</f>
        <v>956.49661016949153</v>
      </c>
    </row>
    <row r="1424" spans="1:14" hidden="1">
      <c r="A1424" s="143" t="s">
        <v>2</v>
      </c>
      <c r="B1424" s="143" t="s">
        <v>215</v>
      </c>
      <c r="C1424" s="143" t="s">
        <v>964</v>
      </c>
      <c r="D1424" s="143" t="s">
        <v>724</v>
      </c>
      <c r="E1424" s="143" t="s">
        <v>848</v>
      </c>
      <c r="F1424" s="143" t="str">
        <f>IF(H1424&lt;=60,"소형",IF((H1424&gt;60)*(H1424&lt;=85)=1,"중소형",IF((H1424&gt;85)*(H1424&lt;=102)=1,"중형",IF((H1424&gt;102)*(H1424&lt;=135)=1,"중대형","대형"))))</f>
        <v>소형</v>
      </c>
      <c r="G1424" s="143" t="s">
        <v>1042</v>
      </c>
      <c r="H1424" s="143">
        <v>59</v>
      </c>
      <c r="I1424" s="144">
        <v>17247</v>
      </c>
      <c r="J1424" s="143">
        <v>30</v>
      </c>
      <c r="K1424" s="137">
        <v>42370</v>
      </c>
      <c r="L1424" s="137">
        <v>43221</v>
      </c>
      <c r="M1424" s="144">
        <f>H1424/3.3</f>
        <v>17.878787878787879</v>
      </c>
      <c r="N1424" s="144">
        <f>I1424/M1424</f>
        <v>964.66271186440679</v>
      </c>
    </row>
    <row r="1425" spans="1:14" hidden="1">
      <c r="A1425" s="143" t="s">
        <v>2</v>
      </c>
      <c r="B1425" s="143" t="s">
        <v>215</v>
      </c>
      <c r="C1425" s="143" t="s">
        <v>964</v>
      </c>
      <c r="D1425" s="143" t="s">
        <v>724</v>
      </c>
      <c r="E1425" s="143" t="s">
        <v>848</v>
      </c>
      <c r="F1425" s="143" t="str">
        <f>IF(H1425&lt;=60,"소형",IF((H1425&gt;60)*(H1425&lt;=85)=1,"중소형",IF((H1425&gt;85)*(H1425&lt;=102)=1,"중형",IF((H1425&gt;102)*(H1425&lt;=135)=1,"중대형","대형"))))</f>
        <v>중소형</v>
      </c>
      <c r="G1425" s="143" t="s">
        <v>982</v>
      </c>
      <c r="H1425" s="143">
        <v>74</v>
      </c>
      <c r="I1425" s="144">
        <v>20349</v>
      </c>
      <c r="J1425" s="143">
        <v>191</v>
      </c>
      <c r="K1425" s="137">
        <v>42370</v>
      </c>
      <c r="L1425" s="137">
        <v>43221</v>
      </c>
      <c r="M1425" s="144">
        <f>H1425/3.3</f>
        <v>22.424242424242426</v>
      </c>
      <c r="N1425" s="144">
        <f>I1425/M1425</f>
        <v>907.45540540540537</v>
      </c>
    </row>
    <row r="1426" spans="1:14" hidden="1">
      <c r="A1426" s="143" t="s">
        <v>2</v>
      </c>
      <c r="B1426" s="143" t="s">
        <v>215</v>
      </c>
      <c r="C1426" s="143" t="s">
        <v>964</v>
      </c>
      <c r="D1426" s="143" t="s">
        <v>724</v>
      </c>
      <c r="E1426" s="143" t="s">
        <v>848</v>
      </c>
      <c r="F1426" s="143" t="str">
        <f>IF(H1426&lt;=60,"소형",IF((H1426&gt;60)*(H1426&lt;=85)=1,"중소형",IF((H1426&gt;85)*(H1426&lt;=102)=1,"중형",IF((H1426&gt;102)*(H1426&lt;=135)=1,"중대형","대형"))))</f>
        <v>중소형</v>
      </c>
      <c r="G1426" s="143" t="s">
        <v>1117</v>
      </c>
      <c r="H1426" s="143">
        <v>84</v>
      </c>
      <c r="I1426" s="144">
        <v>23060</v>
      </c>
      <c r="J1426" s="143">
        <v>143</v>
      </c>
      <c r="K1426" s="137">
        <v>42370</v>
      </c>
      <c r="L1426" s="137">
        <v>43221</v>
      </c>
      <c r="M1426" s="144">
        <f>H1426/3.3</f>
        <v>25.454545454545457</v>
      </c>
      <c r="N1426" s="144">
        <f>I1426/M1426</f>
        <v>905.92857142857133</v>
      </c>
    </row>
    <row r="1427" spans="1:14" hidden="1">
      <c r="A1427" s="143" t="s">
        <v>2</v>
      </c>
      <c r="B1427" s="143" t="s">
        <v>211</v>
      </c>
      <c r="C1427" s="143" t="s">
        <v>961</v>
      </c>
      <c r="D1427" s="143" t="s">
        <v>538</v>
      </c>
      <c r="E1427" s="143" t="s">
        <v>852</v>
      </c>
      <c r="F1427" s="143" t="str">
        <f>IF(H1427&lt;=60,"소형",IF((H1427&gt;60)*(H1427&lt;=85)=1,"중소형",IF((H1427&gt;85)*(H1427&lt;=102)=1,"중형",IF((H1427&gt;102)*(H1427&lt;=135)=1,"중대형","대형"))))</f>
        <v>중소형</v>
      </c>
      <c r="G1427" s="143" t="s">
        <v>1673</v>
      </c>
      <c r="H1427" s="143">
        <v>67</v>
      </c>
      <c r="I1427" s="144">
        <v>27500</v>
      </c>
      <c r="J1427" s="143">
        <v>23</v>
      </c>
      <c r="K1427" s="137">
        <v>42401</v>
      </c>
      <c r="L1427" s="137">
        <v>43221</v>
      </c>
      <c r="M1427" s="144">
        <f>H1427/3.3</f>
        <v>20.303030303030305</v>
      </c>
      <c r="N1427" s="144">
        <f>I1427/M1427</f>
        <v>1354.4776119402984</v>
      </c>
    </row>
    <row r="1428" spans="1:14" hidden="1">
      <c r="A1428" s="143" t="s">
        <v>2</v>
      </c>
      <c r="B1428" s="143" t="s">
        <v>211</v>
      </c>
      <c r="C1428" s="143" t="s">
        <v>961</v>
      </c>
      <c r="D1428" s="143" t="s">
        <v>538</v>
      </c>
      <c r="E1428" s="143" t="s">
        <v>852</v>
      </c>
      <c r="F1428" s="143" t="str">
        <f>IF(H1428&lt;=60,"소형",IF((H1428&gt;60)*(H1428&lt;=85)=1,"중소형",IF((H1428&gt;85)*(H1428&lt;=102)=1,"중형",IF((H1428&gt;102)*(H1428&lt;=135)=1,"중대형","대형"))))</f>
        <v>중소형</v>
      </c>
      <c r="G1428" s="143" t="s">
        <v>1846</v>
      </c>
      <c r="H1428" s="143">
        <v>77</v>
      </c>
      <c r="I1428" s="144">
        <v>31000</v>
      </c>
      <c r="J1428" s="143">
        <v>105</v>
      </c>
      <c r="K1428" s="137">
        <v>42401</v>
      </c>
      <c r="L1428" s="137">
        <v>43221</v>
      </c>
      <c r="M1428" s="144">
        <f>H1428/3.3</f>
        <v>23.333333333333336</v>
      </c>
      <c r="N1428" s="144">
        <f>I1428/M1428</f>
        <v>1328.5714285714284</v>
      </c>
    </row>
    <row r="1429" spans="1:14" hidden="1">
      <c r="A1429" s="143" t="s">
        <v>2</v>
      </c>
      <c r="B1429" s="143" t="s">
        <v>210</v>
      </c>
      <c r="C1429" s="143" t="s">
        <v>952</v>
      </c>
      <c r="D1429" s="143" t="s">
        <v>650</v>
      </c>
      <c r="E1429" s="143" t="s">
        <v>651</v>
      </c>
      <c r="F1429" s="143" t="str">
        <f>IF(H1429&lt;=60,"소형",IF((H1429&gt;60)*(H1429&lt;=85)=1,"중소형",IF((H1429&gt;85)*(H1429&lt;=102)=1,"중형",IF((H1429&gt;102)*(H1429&lt;=135)=1,"중대형","대형"))))</f>
        <v>중소형</v>
      </c>
      <c r="G1429" s="143" t="s">
        <v>1006</v>
      </c>
      <c r="H1429" s="143">
        <v>84</v>
      </c>
      <c r="I1429" s="144">
        <v>26980</v>
      </c>
      <c r="J1429" s="143">
        <v>550</v>
      </c>
      <c r="K1429" s="137">
        <v>42430</v>
      </c>
      <c r="L1429" s="137">
        <v>43221</v>
      </c>
      <c r="M1429" s="144">
        <f>H1429/3.3</f>
        <v>25.454545454545457</v>
      </c>
      <c r="N1429" s="144">
        <f>I1429/M1429</f>
        <v>1059.9285714285713</v>
      </c>
    </row>
    <row r="1430" spans="1:14" hidden="1">
      <c r="A1430" s="143" t="s">
        <v>2</v>
      </c>
      <c r="B1430" s="143" t="s">
        <v>3604</v>
      </c>
      <c r="C1430" s="143" t="s">
        <v>952</v>
      </c>
      <c r="D1430" s="143" t="s">
        <v>650</v>
      </c>
      <c r="E1430" s="143" t="s">
        <v>651</v>
      </c>
      <c r="F1430" s="143" t="str">
        <f>IF(H1430&lt;=60,"소형",IF((H1430&gt;60)*(H1430&lt;=85)=1,"중소형",IF((H1430&gt;85)*(H1430&lt;=102)=1,"중형",IF((H1430&gt;102)*(H1430&lt;=135)=1,"중대형","대형"))))</f>
        <v>중소형</v>
      </c>
      <c r="G1430" s="143" t="s">
        <v>1021</v>
      </c>
      <c r="H1430" s="143">
        <v>84</v>
      </c>
      <c r="I1430" s="144">
        <v>26980</v>
      </c>
      <c r="J1430" s="143">
        <v>45</v>
      </c>
      <c r="K1430" s="137">
        <v>42430</v>
      </c>
      <c r="L1430" s="137">
        <v>43221</v>
      </c>
      <c r="M1430" s="144">
        <f>H1430/3.3</f>
        <v>25.454545454545457</v>
      </c>
      <c r="N1430" s="144">
        <f>I1430/M1430</f>
        <v>1059.9285714285713</v>
      </c>
    </row>
    <row r="1431" spans="1:14" hidden="1">
      <c r="A1431" s="143" t="s">
        <v>2</v>
      </c>
      <c r="B1431" s="143" t="s">
        <v>210</v>
      </c>
      <c r="C1431" s="143" t="s">
        <v>952</v>
      </c>
      <c r="D1431" s="143" t="s">
        <v>650</v>
      </c>
      <c r="E1431" s="143" t="s">
        <v>651</v>
      </c>
      <c r="F1431" s="143" t="str">
        <f>IF(H1431&lt;=60,"소형",IF((H1431&gt;60)*(H1431&lt;=85)=1,"중소형",IF((H1431&gt;85)*(H1431&lt;=102)=1,"중형",IF((H1431&gt;102)*(H1431&lt;=135)=1,"중대형","대형"))))</f>
        <v>중소형</v>
      </c>
      <c r="G1431" s="143" t="s">
        <v>1048</v>
      </c>
      <c r="H1431" s="143">
        <v>84</v>
      </c>
      <c r="I1431" s="144">
        <v>26980</v>
      </c>
      <c r="J1431" s="143">
        <v>48</v>
      </c>
      <c r="K1431" s="137">
        <v>42430</v>
      </c>
      <c r="L1431" s="137">
        <v>43221</v>
      </c>
      <c r="M1431" s="144">
        <f>H1431/3.3</f>
        <v>25.454545454545457</v>
      </c>
      <c r="N1431" s="144">
        <f>I1431/M1431</f>
        <v>1059.9285714285713</v>
      </c>
    </row>
    <row r="1432" spans="1:14" hidden="1">
      <c r="A1432" s="143" t="s">
        <v>2</v>
      </c>
      <c r="B1432" s="143" t="s">
        <v>210</v>
      </c>
      <c r="C1432" s="143" t="s">
        <v>952</v>
      </c>
      <c r="D1432" s="143" t="s">
        <v>650</v>
      </c>
      <c r="E1432" s="143" t="s">
        <v>651</v>
      </c>
      <c r="F1432" s="143" t="str">
        <f>IF(H1432&lt;=60,"소형",IF((H1432&gt;60)*(H1432&lt;=85)=1,"중소형",IF((H1432&gt;85)*(H1432&lt;=102)=1,"중형",IF((H1432&gt;102)*(H1432&lt;=135)=1,"중대형","대형"))))</f>
        <v>중형</v>
      </c>
      <c r="G1432" s="143" t="s">
        <v>1843</v>
      </c>
      <c r="H1432" s="143">
        <v>94</v>
      </c>
      <c r="I1432" s="144">
        <v>28820</v>
      </c>
      <c r="J1432" s="143">
        <v>25</v>
      </c>
      <c r="K1432" s="137">
        <v>42430</v>
      </c>
      <c r="L1432" s="137">
        <v>43221</v>
      </c>
      <c r="M1432" s="144">
        <f>H1432/3.3</f>
        <v>28.484848484848488</v>
      </c>
      <c r="N1432" s="144">
        <f>I1432/M1432</f>
        <v>1011.7659574468084</v>
      </c>
    </row>
    <row r="1433" spans="1:14" hidden="1">
      <c r="A1433" s="143" t="s">
        <v>2</v>
      </c>
      <c r="B1433" s="143" t="s">
        <v>210</v>
      </c>
      <c r="C1433" s="143" t="s">
        <v>952</v>
      </c>
      <c r="D1433" s="143" t="s">
        <v>650</v>
      </c>
      <c r="E1433" s="143" t="s">
        <v>651</v>
      </c>
      <c r="F1433" s="143" t="str">
        <f>IF(H1433&lt;=60,"소형",IF((H1433&gt;60)*(H1433&lt;=85)=1,"중소형",IF((H1433&gt;85)*(H1433&lt;=102)=1,"중형",IF((H1433&gt;102)*(H1433&lt;=135)=1,"중대형","대형"))))</f>
        <v>중형</v>
      </c>
      <c r="G1433" s="143" t="s">
        <v>1844</v>
      </c>
      <c r="H1433" s="143">
        <v>94</v>
      </c>
      <c r="I1433" s="144">
        <v>28820</v>
      </c>
      <c r="J1433" s="143">
        <v>2</v>
      </c>
      <c r="K1433" s="137">
        <v>42430</v>
      </c>
      <c r="L1433" s="137">
        <v>43221</v>
      </c>
      <c r="M1433" s="144">
        <f>H1433/3.3</f>
        <v>28.484848484848488</v>
      </c>
      <c r="N1433" s="144">
        <f>I1433/M1433</f>
        <v>1011.7659574468084</v>
      </c>
    </row>
    <row r="1434" spans="1:14" hidden="1">
      <c r="A1434" s="143" t="s">
        <v>2</v>
      </c>
      <c r="B1434" s="143" t="s">
        <v>210</v>
      </c>
      <c r="C1434" s="143" t="s">
        <v>952</v>
      </c>
      <c r="D1434" s="143" t="s">
        <v>650</v>
      </c>
      <c r="E1434" s="143" t="s">
        <v>651</v>
      </c>
      <c r="F1434" s="143" t="str">
        <f>IF(H1434&lt;=60,"소형",IF((H1434&gt;60)*(H1434&lt;=85)=1,"중소형",IF((H1434&gt;85)*(H1434&lt;=102)=1,"중형",IF((H1434&gt;102)*(H1434&lt;=135)=1,"중대형","대형"))))</f>
        <v>중형</v>
      </c>
      <c r="G1434" s="143" t="s">
        <v>1483</v>
      </c>
      <c r="H1434" s="143">
        <v>95</v>
      </c>
      <c r="I1434" s="144">
        <v>28820</v>
      </c>
      <c r="J1434" s="143">
        <v>2</v>
      </c>
      <c r="K1434" s="137">
        <v>42430</v>
      </c>
      <c r="L1434" s="137">
        <v>43221</v>
      </c>
      <c r="M1434" s="144">
        <f>H1434/3.3</f>
        <v>28.787878787878789</v>
      </c>
      <c r="N1434" s="144">
        <f>I1434/M1434</f>
        <v>1001.1157894736841</v>
      </c>
    </row>
    <row r="1435" spans="1:14" hidden="1">
      <c r="A1435" s="143" t="s">
        <v>2</v>
      </c>
      <c r="B1435" s="143" t="s">
        <v>210</v>
      </c>
      <c r="C1435" s="143" t="s">
        <v>952</v>
      </c>
      <c r="D1435" s="143" t="s">
        <v>650</v>
      </c>
      <c r="E1435" s="143" t="s">
        <v>651</v>
      </c>
      <c r="F1435" s="143" t="str">
        <f>IF(H1435&lt;=60,"소형",IF((H1435&gt;60)*(H1435&lt;=85)=1,"중소형",IF((H1435&gt;85)*(H1435&lt;=102)=1,"중형",IF((H1435&gt;102)*(H1435&lt;=135)=1,"중대형","대형"))))</f>
        <v>중대형</v>
      </c>
      <c r="G1435" s="143" t="s">
        <v>1845</v>
      </c>
      <c r="H1435" s="143">
        <v>107</v>
      </c>
      <c r="I1435" s="144">
        <v>26820</v>
      </c>
      <c r="J1435" s="143">
        <v>16</v>
      </c>
      <c r="K1435" s="137">
        <v>42430</v>
      </c>
      <c r="L1435" s="137">
        <v>43221</v>
      </c>
      <c r="M1435" s="144">
        <f>H1435/3.3</f>
        <v>32.424242424242429</v>
      </c>
      <c r="N1435" s="144">
        <f>I1435/M1435</f>
        <v>827.15887850467277</v>
      </c>
    </row>
    <row r="1436" spans="1:14" hidden="1">
      <c r="A1436" s="143" t="s">
        <v>2</v>
      </c>
      <c r="B1436" s="143" t="s">
        <v>222</v>
      </c>
      <c r="C1436" s="143" t="s">
        <v>952</v>
      </c>
      <c r="D1436" s="143" t="s">
        <v>535</v>
      </c>
      <c r="E1436" s="143" t="s">
        <v>659</v>
      </c>
      <c r="F1436" s="143" t="str">
        <f>IF(H1436&lt;=60,"소형",IF((H1436&gt;60)*(H1436&lt;=85)=1,"중소형",IF((H1436&gt;85)*(H1436&lt;=102)=1,"중형",IF((H1436&gt;102)*(H1436&lt;=135)=1,"중대형","대형"))))</f>
        <v>소형</v>
      </c>
      <c r="G1436" s="143" t="s">
        <v>1054</v>
      </c>
      <c r="H1436" s="143">
        <v>59</v>
      </c>
      <c r="I1436" s="144">
        <v>24400</v>
      </c>
      <c r="J1436" s="143">
        <v>34</v>
      </c>
      <c r="K1436" s="137">
        <v>42430</v>
      </c>
      <c r="L1436" s="137">
        <v>43221</v>
      </c>
      <c r="M1436" s="144">
        <f>H1436/3.3</f>
        <v>17.878787878787879</v>
      </c>
      <c r="N1436" s="144">
        <f>I1436/M1436</f>
        <v>1364.7457627118645</v>
      </c>
    </row>
    <row r="1437" spans="1:14" hidden="1">
      <c r="A1437" s="143" t="s">
        <v>2</v>
      </c>
      <c r="B1437" s="143" t="s">
        <v>3613</v>
      </c>
      <c r="C1437" s="143" t="s">
        <v>952</v>
      </c>
      <c r="D1437" s="143" t="s">
        <v>535</v>
      </c>
      <c r="E1437" s="143" t="s">
        <v>659</v>
      </c>
      <c r="F1437" s="143" t="str">
        <f>IF(H1437&lt;=60,"소형",IF((H1437&gt;60)*(H1437&lt;=85)=1,"중소형",IF((H1437&gt;85)*(H1437&lt;=102)=1,"중형",IF((H1437&gt;102)*(H1437&lt;=135)=1,"중대형","대형"))))</f>
        <v>중소형</v>
      </c>
      <c r="G1437" s="143" t="s">
        <v>1338</v>
      </c>
      <c r="H1437" s="143">
        <v>65</v>
      </c>
      <c r="I1437" s="144">
        <v>23200</v>
      </c>
      <c r="J1437" s="143">
        <v>4</v>
      </c>
      <c r="K1437" s="137">
        <v>42430</v>
      </c>
      <c r="L1437" s="137">
        <v>43221</v>
      </c>
      <c r="M1437" s="144">
        <f>H1437/3.3</f>
        <v>19.696969696969699</v>
      </c>
      <c r="N1437" s="144">
        <f>I1437/M1437</f>
        <v>1177.8461538461538</v>
      </c>
    </row>
    <row r="1438" spans="1:14" hidden="1">
      <c r="A1438" s="143" t="s">
        <v>2</v>
      </c>
      <c r="B1438" s="143" t="s">
        <v>222</v>
      </c>
      <c r="C1438" s="143" t="s">
        <v>952</v>
      </c>
      <c r="D1438" s="143" t="s">
        <v>535</v>
      </c>
      <c r="E1438" s="143" t="s">
        <v>659</v>
      </c>
      <c r="F1438" s="143" t="str">
        <f>IF(H1438&lt;=60,"소형",IF((H1438&gt;60)*(H1438&lt;=85)=1,"중소형",IF((H1438&gt;85)*(H1438&lt;=102)=1,"중형",IF((H1438&gt;102)*(H1438&lt;=135)=1,"중대형","대형"))))</f>
        <v>중소형</v>
      </c>
      <c r="G1438" s="143" t="s">
        <v>1068</v>
      </c>
      <c r="H1438" s="143">
        <v>75</v>
      </c>
      <c r="I1438" s="144">
        <v>29500</v>
      </c>
      <c r="J1438" s="143">
        <v>38</v>
      </c>
      <c r="K1438" s="137">
        <v>42430</v>
      </c>
      <c r="L1438" s="137">
        <v>43221</v>
      </c>
      <c r="M1438" s="144">
        <f>H1438/3.3</f>
        <v>22.72727272727273</v>
      </c>
      <c r="N1438" s="144">
        <f>I1438/M1438</f>
        <v>1297.9999999999998</v>
      </c>
    </row>
    <row r="1439" spans="1:14" hidden="1">
      <c r="A1439" s="143" t="s">
        <v>2</v>
      </c>
      <c r="B1439" s="143" t="s">
        <v>222</v>
      </c>
      <c r="C1439" s="143" t="s">
        <v>952</v>
      </c>
      <c r="D1439" s="143" t="s">
        <v>535</v>
      </c>
      <c r="E1439" s="143" t="s">
        <v>659</v>
      </c>
      <c r="F1439" s="143" t="str">
        <f>IF(H1439&lt;=60,"소형",IF((H1439&gt;60)*(H1439&lt;=85)=1,"중소형",IF((H1439&gt;85)*(H1439&lt;=102)=1,"중형",IF((H1439&gt;102)*(H1439&lt;=135)=1,"중대형","대형"))))</f>
        <v>중소형</v>
      </c>
      <c r="G1439" s="143" t="s">
        <v>1194</v>
      </c>
      <c r="H1439" s="143">
        <v>81</v>
      </c>
      <c r="I1439" s="144">
        <v>28000</v>
      </c>
      <c r="J1439" s="143">
        <v>4</v>
      </c>
      <c r="K1439" s="137">
        <v>42430</v>
      </c>
      <c r="L1439" s="137">
        <v>43221</v>
      </c>
      <c r="M1439" s="144">
        <f>H1439/3.3</f>
        <v>24.545454545454547</v>
      </c>
      <c r="N1439" s="144">
        <f>I1439/M1439</f>
        <v>1140.7407407407406</v>
      </c>
    </row>
    <row r="1440" spans="1:14" hidden="1">
      <c r="A1440" s="143" t="s">
        <v>2</v>
      </c>
      <c r="B1440" s="143" t="s">
        <v>222</v>
      </c>
      <c r="C1440" s="143" t="s">
        <v>952</v>
      </c>
      <c r="D1440" s="143" t="s">
        <v>535</v>
      </c>
      <c r="E1440" s="143" t="s">
        <v>659</v>
      </c>
      <c r="F1440" s="143" t="str">
        <f>IF(H1440&lt;=60,"소형",IF((H1440&gt;60)*(H1440&lt;=85)=1,"중소형",IF((H1440&gt;85)*(H1440&lt;=102)=1,"중형",IF((H1440&gt;102)*(H1440&lt;=135)=1,"중대형","대형"))))</f>
        <v>중소형</v>
      </c>
      <c r="G1440" s="143" t="s">
        <v>1038</v>
      </c>
      <c r="H1440" s="143">
        <v>84</v>
      </c>
      <c r="I1440" s="144">
        <v>32600</v>
      </c>
      <c r="J1440" s="143">
        <v>256</v>
      </c>
      <c r="K1440" s="137">
        <v>42430</v>
      </c>
      <c r="L1440" s="137">
        <v>43221</v>
      </c>
      <c r="M1440" s="144">
        <f>H1440/3.3</f>
        <v>25.454545454545457</v>
      </c>
      <c r="N1440" s="144">
        <f>I1440/M1440</f>
        <v>1280.7142857142856</v>
      </c>
    </row>
    <row r="1441" spans="1:14" hidden="1">
      <c r="A1441" s="143" t="s">
        <v>2</v>
      </c>
      <c r="B1441" s="143" t="s">
        <v>222</v>
      </c>
      <c r="C1441" s="143" t="s">
        <v>952</v>
      </c>
      <c r="D1441" s="143" t="s">
        <v>535</v>
      </c>
      <c r="E1441" s="143" t="s">
        <v>659</v>
      </c>
      <c r="F1441" s="143" t="str">
        <f>IF(H1441&lt;=60,"소형",IF((H1441&gt;60)*(H1441&lt;=85)=1,"중소형",IF((H1441&gt;85)*(H1441&lt;=102)=1,"중형",IF((H1441&gt;102)*(H1441&lt;=135)=1,"중대형","대형"))))</f>
        <v>중소형</v>
      </c>
      <c r="G1441" s="143" t="s">
        <v>1007</v>
      </c>
      <c r="H1441" s="143">
        <v>84</v>
      </c>
      <c r="I1441" s="144">
        <v>32800</v>
      </c>
      <c r="J1441" s="143">
        <v>80</v>
      </c>
      <c r="K1441" s="137">
        <v>42430</v>
      </c>
      <c r="L1441" s="137">
        <v>43221</v>
      </c>
      <c r="M1441" s="144">
        <f>H1441/3.3</f>
        <v>25.454545454545457</v>
      </c>
      <c r="N1441" s="144">
        <f>I1441/M1441</f>
        <v>1288.5714285714284</v>
      </c>
    </row>
    <row r="1442" spans="1:14" hidden="1">
      <c r="A1442" s="143" t="s">
        <v>2</v>
      </c>
      <c r="B1442" s="143" t="s">
        <v>3613</v>
      </c>
      <c r="C1442" s="143" t="s">
        <v>952</v>
      </c>
      <c r="D1442" s="143" t="s">
        <v>535</v>
      </c>
      <c r="E1442" s="143" t="s">
        <v>659</v>
      </c>
      <c r="F1442" s="143" t="str">
        <f>IF(H1442&lt;=60,"소형",IF((H1442&gt;60)*(H1442&lt;=85)=1,"중소형",IF((H1442&gt;85)*(H1442&lt;=102)=1,"중형",IF((H1442&gt;102)*(H1442&lt;=135)=1,"중대형","대형"))))</f>
        <v>중형</v>
      </c>
      <c r="G1442" s="143" t="s">
        <v>1418</v>
      </c>
      <c r="H1442" s="143">
        <v>91</v>
      </c>
      <c r="I1442" s="144">
        <v>30900</v>
      </c>
      <c r="J1442" s="143">
        <v>26</v>
      </c>
      <c r="K1442" s="137">
        <v>42430</v>
      </c>
      <c r="L1442" s="137">
        <v>43221</v>
      </c>
      <c r="M1442" s="144">
        <f>H1442/3.3</f>
        <v>27.575757575757578</v>
      </c>
      <c r="N1442" s="144">
        <f>I1442/M1442</f>
        <v>1120.5494505494505</v>
      </c>
    </row>
    <row r="1443" spans="1:14" hidden="1">
      <c r="A1443" s="143" t="s">
        <v>2</v>
      </c>
      <c r="B1443" s="143" t="s">
        <v>222</v>
      </c>
      <c r="C1443" s="143" t="s">
        <v>952</v>
      </c>
      <c r="D1443" s="143" t="s">
        <v>535</v>
      </c>
      <c r="E1443" s="143" t="s">
        <v>659</v>
      </c>
      <c r="F1443" s="143" t="str">
        <f>IF(H1443&lt;=60,"소형",IF((H1443&gt;60)*(H1443&lt;=85)=1,"중소형",IF((H1443&gt;85)*(H1443&lt;=102)=1,"중형",IF((H1443&gt;102)*(H1443&lt;=135)=1,"중대형","대형"))))</f>
        <v>중형</v>
      </c>
      <c r="G1443" s="143" t="s">
        <v>1856</v>
      </c>
      <c r="H1443" s="143">
        <v>91</v>
      </c>
      <c r="I1443" s="144">
        <v>31200</v>
      </c>
      <c r="J1443" s="143">
        <v>8</v>
      </c>
      <c r="K1443" s="137">
        <v>42430</v>
      </c>
      <c r="L1443" s="137">
        <v>43221</v>
      </c>
      <c r="M1443" s="144">
        <f>H1443/3.3</f>
        <v>27.575757575757578</v>
      </c>
      <c r="N1443" s="144">
        <f>I1443/M1443</f>
        <v>1131.4285714285713</v>
      </c>
    </row>
    <row r="1444" spans="1:14" hidden="1">
      <c r="A1444" s="143" t="s">
        <v>2</v>
      </c>
      <c r="B1444" s="143" t="s">
        <v>222</v>
      </c>
      <c r="C1444" s="143" t="s">
        <v>952</v>
      </c>
      <c r="D1444" s="143" t="s">
        <v>535</v>
      </c>
      <c r="E1444" s="143" t="s">
        <v>659</v>
      </c>
      <c r="F1444" s="143" t="str">
        <f>IF(H1444&lt;=60,"소형",IF((H1444&gt;60)*(H1444&lt;=85)=1,"중소형",IF((H1444&gt;85)*(H1444&lt;=102)=1,"중형",IF((H1444&gt;102)*(H1444&lt;=135)=1,"중대형","대형"))))</f>
        <v>중형</v>
      </c>
      <c r="G1444" s="143" t="s">
        <v>1518</v>
      </c>
      <c r="H1444" s="143">
        <v>96</v>
      </c>
      <c r="I1444" s="144">
        <v>35900</v>
      </c>
      <c r="J1444" s="143">
        <v>72</v>
      </c>
      <c r="K1444" s="137">
        <v>42430</v>
      </c>
      <c r="L1444" s="137">
        <v>43221</v>
      </c>
      <c r="M1444" s="144">
        <f>H1444/3.3</f>
        <v>29.090909090909093</v>
      </c>
      <c r="N1444" s="144">
        <f>I1444/M1444</f>
        <v>1234.0625</v>
      </c>
    </row>
    <row r="1445" spans="1:14" hidden="1">
      <c r="A1445" s="143" t="s">
        <v>2</v>
      </c>
      <c r="B1445" s="143" t="s">
        <v>222</v>
      </c>
      <c r="C1445" s="143" t="s">
        <v>952</v>
      </c>
      <c r="D1445" s="143" t="s">
        <v>535</v>
      </c>
      <c r="E1445" s="143" t="s">
        <v>659</v>
      </c>
      <c r="F1445" s="143" t="str">
        <f>IF(H1445&lt;=60,"소형",IF((H1445&gt;60)*(H1445&lt;=85)=1,"중소형",IF((H1445&gt;85)*(H1445&lt;=102)=1,"중형",IF((H1445&gt;102)*(H1445&lt;=135)=1,"중대형","대형"))))</f>
        <v>중대형</v>
      </c>
      <c r="G1445" s="143" t="s">
        <v>1210</v>
      </c>
      <c r="H1445" s="143">
        <v>104</v>
      </c>
      <c r="I1445" s="144">
        <v>34200</v>
      </c>
      <c r="J1445" s="143">
        <v>6</v>
      </c>
      <c r="K1445" s="137">
        <v>42430</v>
      </c>
      <c r="L1445" s="137">
        <v>43221</v>
      </c>
      <c r="M1445" s="144">
        <f>H1445/3.3</f>
        <v>31.515151515151516</v>
      </c>
      <c r="N1445" s="144">
        <f>I1445/M1445</f>
        <v>1085.1923076923076</v>
      </c>
    </row>
    <row r="1446" spans="1:14" hidden="1">
      <c r="A1446" s="143" t="s">
        <v>2</v>
      </c>
      <c r="B1446" s="142" t="s">
        <v>3600</v>
      </c>
      <c r="C1446" s="143" t="s">
        <v>952</v>
      </c>
      <c r="D1446" s="143" t="s">
        <v>572</v>
      </c>
      <c r="E1446" s="143" t="s">
        <v>861</v>
      </c>
      <c r="F1446" s="143" t="str">
        <f>IF(H1446&lt;=60,"소형",IF((H1446&gt;60)*(H1446&lt;=85)=1,"중소형",IF((H1446&gt;85)*(H1446&lt;=102)=1,"중형",IF((H1446&gt;102)*(H1446&lt;=135)=1,"중대형","대형"))))</f>
        <v>소형</v>
      </c>
      <c r="G1446" s="143" t="s">
        <v>1821</v>
      </c>
      <c r="H1446" s="143">
        <v>49</v>
      </c>
      <c r="I1446" s="144">
        <v>26460</v>
      </c>
      <c r="J1446" s="143">
        <v>165</v>
      </c>
      <c r="K1446" s="137">
        <v>42461</v>
      </c>
      <c r="L1446" s="137">
        <v>43221</v>
      </c>
      <c r="M1446" s="144">
        <f>H1446/3.3</f>
        <v>14.84848484848485</v>
      </c>
      <c r="N1446" s="144">
        <f>I1446/M1446</f>
        <v>1781.9999999999998</v>
      </c>
    </row>
    <row r="1447" spans="1:14" hidden="1">
      <c r="A1447" s="143" t="s">
        <v>2</v>
      </c>
      <c r="B1447" s="143" t="s">
        <v>198</v>
      </c>
      <c r="C1447" s="143" t="s">
        <v>952</v>
      </c>
      <c r="D1447" s="143" t="s">
        <v>572</v>
      </c>
      <c r="E1447" s="143" t="s">
        <v>861</v>
      </c>
      <c r="F1447" s="143" t="str">
        <f>IF(H1447&lt;=60,"소형",IF((H1447&gt;60)*(H1447&lt;=85)=1,"중소형",IF((H1447&gt;85)*(H1447&lt;=102)=1,"중형",IF((H1447&gt;102)*(H1447&lt;=135)=1,"중대형","대형"))))</f>
        <v>소형</v>
      </c>
      <c r="G1447" s="143" t="s">
        <v>1822</v>
      </c>
      <c r="H1447" s="143">
        <v>49</v>
      </c>
      <c r="I1447" s="144">
        <v>26290</v>
      </c>
      <c r="J1447" s="143">
        <v>28</v>
      </c>
      <c r="K1447" s="137">
        <v>42461</v>
      </c>
      <c r="L1447" s="137">
        <v>43221</v>
      </c>
      <c r="M1447" s="144">
        <f>H1447/3.3</f>
        <v>14.84848484848485</v>
      </c>
      <c r="N1447" s="144">
        <f>I1447/M1447</f>
        <v>1770.5510204081631</v>
      </c>
    </row>
    <row r="1448" spans="1:14" hidden="1">
      <c r="A1448" s="143" t="s">
        <v>2</v>
      </c>
      <c r="B1448" s="143" t="s">
        <v>198</v>
      </c>
      <c r="C1448" s="143" t="s">
        <v>952</v>
      </c>
      <c r="D1448" s="143" t="s">
        <v>572</v>
      </c>
      <c r="E1448" s="143" t="s">
        <v>861</v>
      </c>
      <c r="F1448" s="143" t="str">
        <f>IF(H1448&lt;=60,"소형",IF((H1448&gt;60)*(H1448&lt;=85)=1,"중소형",IF((H1448&gt;85)*(H1448&lt;=102)=1,"중형",IF((H1448&gt;102)*(H1448&lt;=135)=1,"중대형","대형"))))</f>
        <v>중소형</v>
      </c>
      <c r="G1448" s="143" t="s">
        <v>1823</v>
      </c>
      <c r="H1448" s="143">
        <v>65</v>
      </c>
      <c r="I1448" s="144">
        <v>34690</v>
      </c>
      <c r="J1448" s="143">
        <v>29</v>
      </c>
      <c r="K1448" s="137">
        <v>42461</v>
      </c>
      <c r="L1448" s="137">
        <v>43221</v>
      </c>
      <c r="M1448" s="144">
        <f>H1448/3.3</f>
        <v>19.696969696969699</v>
      </c>
      <c r="N1448" s="144">
        <f>I1448/M1448</f>
        <v>1761.1846153846152</v>
      </c>
    </row>
    <row r="1449" spans="1:14" hidden="1">
      <c r="A1449" s="143" t="s">
        <v>2</v>
      </c>
      <c r="B1449" s="143" t="s">
        <v>198</v>
      </c>
      <c r="C1449" s="143" t="s">
        <v>952</v>
      </c>
      <c r="D1449" s="143" t="s">
        <v>572</v>
      </c>
      <c r="E1449" s="143" t="s">
        <v>861</v>
      </c>
      <c r="F1449" s="143" t="str">
        <f>IF(H1449&lt;=60,"소형",IF((H1449&gt;60)*(H1449&lt;=85)=1,"중소형",IF((H1449&gt;85)*(H1449&lt;=102)=1,"중형",IF((H1449&gt;102)*(H1449&lt;=135)=1,"중대형","대형"))))</f>
        <v>중소형</v>
      </c>
      <c r="G1449" s="143" t="s">
        <v>1824</v>
      </c>
      <c r="H1449" s="143">
        <v>65</v>
      </c>
      <c r="I1449" s="144">
        <v>34660</v>
      </c>
      <c r="J1449" s="143">
        <v>15</v>
      </c>
      <c r="K1449" s="137">
        <v>42461</v>
      </c>
      <c r="L1449" s="137">
        <v>43221</v>
      </c>
      <c r="M1449" s="144">
        <f>H1449/3.3</f>
        <v>19.696969696969699</v>
      </c>
      <c r="N1449" s="144">
        <f>I1449/M1449</f>
        <v>1759.6615384615384</v>
      </c>
    </row>
    <row r="1450" spans="1:14" hidden="1">
      <c r="A1450" s="143" t="s">
        <v>2</v>
      </c>
      <c r="B1450" s="143" t="s">
        <v>198</v>
      </c>
      <c r="C1450" s="143" t="s">
        <v>952</v>
      </c>
      <c r="D1450" s="143" t="s">
        <v>572</v>
      </c>
      <c r="E1450" s="143" t="s">
        <v>861</v>
      </c>
      <c r="F1450" s="143" t="str">
        <f>IF(H1450&lt;=60,"소형",IF((H1450&gt;60)*(H1450&lt;=85)=1,"중소형",IF((H1450&gt;85)*(H1450&lt;=102)=1,"중형",IF((H1450&gt;102)*(H1450&lt;=135)=1,"중대형","대형"))))</f>
        <v>중소형</v>
      </c>
      <c r="G1450" s="143" t="s">
        <v>1825</v>
      </c>
      <c r="H1450" s="143">
        <v>65</v>
      </c>
      <c r="I1450" s="144">
        <v>34690</v>
      </c>
      <c r="J1450" s="143">
        <v>118</v>
      </c>
      <c r="K1450" s="137">
        <v>42461</v>
      </c>
      <c r="L1450" s="137">
        <v>43221</v>
      </c>
      <c r="M1450" s="144">
        <f>H1450/3.3</f>
        <v>19.696969696969699</v>
      </c>
      <c r="N1450" s="144">
        <f>I1450/M1450</f>
        <v>1761.1846153846152</v>
      </c>
    </row>
    <row r="1451" spans="1:14" hidden="1">
      <c r="A1451" s="143" t="s">
        <v>2</v>
      </c>
      <c r="B1451" s="143" t="s">
        <v>3600</v>
      </c>
      <c r="C1451" s="143" t="s">
        <v>952</v>
      </c>
      <c r="D1451" s="143" t="s">
        <v>572</v>
      </c>
      <c r="E1451" s="143" t="s">
        <v>861</v>
      </c>
      <c r="F1451" s="143" t="str">
        <f>IF(H1451&lt;=60,"소형",IF((H1451&gt;60)*(H1451&lt;=85)=1,"중소형",IF((H1451&gt;85)*(H1451&lt;=102)=1,"중형",IF((H1451&gt;102)*(H1451&lt;=135)=1,"중대형","대형"))))</f>
        <v>중소형</v>
      </c>
      <c r="G1451" s="143" t="s">
        <v>1826</v>
      </c>
      <c r="H1451" s="143">
        <v>65</v>
      </c>
      <c r="I1451" s="144">
        <v>33100</v>
      </c>
      <c r="J1451" s="143">
        <v>15</v>
      </c>
      <c r="K1451" s="137">
        <v>42461</v>
      </c>
      <c r="L1451" s="137">
        <v>43221</v>
      </c>
      <c r="M1451" s="144">
        <f>H1451/3.3</f>
        <v>19.696969696969699</v>
      </c>
      <c r="N1451" s="144">
        <f>I1451/M1451</f>
        <v>1680.4615384615383</v>
      </c>
    </row>
    <row r="1452" spans="1:14" hidden="1">
      <c r="A1452" s="143" t="s">
        <v>2</v>
      </c>
      <c r="B1452" s="143" t="s">
        <v>198</v>
      </c>
      <c r="C1452" s="143" t="s">
        <v>952</v>
      </c>
      <c r="D1452" s="143" t="s">
        <v>572</v>
      </c>
      <c r="E1452" s="143" t="s">
        <v>861</v>
      </c>
      <c r="F1452" s="143" t="str">
        <f>IF(H1452&lt;=60,"소형",IF((H1452&gt;60)*(H1452&lt;=85)=1,"중소형",IF((H1452&gt;85)*(H1452&lt;=102)=1,"중형",IF((H1452&gt;102)*(H1452&lt;=135)=1,"중대형","대형"))))</f>
        <v>중소형</v>
      </c>
      <c r="G1452" s="143" t="s">
        <v>1004</v>
      </c>
      <c r="H1452" s="143">
        <v>84</v>
      </c>
      <c r="I1452" s="144">
        <v>44150</v>
      </c>
      <c r="J1452" s="143">
        <v>147</v>
      </c>
      <c r="K1452" s="137">
        <v>42461</v>
      </c>
      <c r="L1452" s="137">
        <v>43221</v>
      </c>
      <c r="M1452" s="144">
        <f>H1452/3.3</f>
        <v>25.454545454545457</v>
      </c>
      <c r="N1452" s="144">
        <f>I1452/M1452</f>
        <v>1734.4642857142856</v>
      </c>
    </row>
    <row r="1453" spans="1:14" hidden="1">
      <c r="A1453" s="143" t="s">
        <v>2</v>
      </c>
      <c r="B1453" s="143" t="s">
        <v>198</v>
      </c>
      <c r="C1453" s="143" t="s">
        <v>952</v>
      </c>
      <c r="D1453" s="143" t="s">
        <v>572</v>
      </c>
      <c r="E1453" s="143" t="s">
        <v>861</v>
      </c>
      <c r="F1453" s="143" t="str">
        <f>IF(H1453&lt;=60,"소형",IF((H1453&gt;60)*(H1453&lt;=85)=1,"중소형",IF((H1453&gt;85)*(H1453&lt;=102)=1,"중형",IF((H1453&gt;102)*(H1453&lt;=135)=1,"중대형","대형"))))</f>
        <v>중소형</v>
      </c>
      <c r="G1453" s="143" t="s">
        <v>1005</v>
      </c>
      <c r="H1453" s="143">
        <v>84</v>
      </c>
      <c r="I1453" s="144">
        <v>42380</v>
      </c>
      <c r="J1453" s="143">
        <v>30</v>
      </c>
      <c r="K1453" s="137">
        <v>42461</v>
      </c>
      <c r="L1453" s="137">
        <v>43221</v>
      </c>
      <c r="M1453" s="144">
        <f>H1453/3.3</f>
        <v>25.454545454545457</v>
      </c>
      <c r="N1453" s="144">
        <f>I1453/M1453</f>
        <v>1664.9285714285713</v>
      </c>
    </row>
    <row r="1454" spans="1:14" hidden="1">
      <c r="A1454" s="143" t="s">
        <v>2</v>
      </c>
      <c r="B1454" s="143" t="s">
        <v>212</v>
      </c>
      <c r="C1454" s="143" t="s">
        <v>959</v>
      </c>
      <c r="D1454" s="143" t="s">
        <v>722</v>
      </c>
      <c r="E1454" s="143" t="s">
        <v>723</v>
      </c>
      <c r="F1454" s="143" t="str">
        <f>IF(H1454&lt;=60,"소형",IF((H1454&gt;60)*(H1454&lt;=85)=1,"중소형",IF((H1454&gt;85)*(H1454&lt;=102)=1,"중형",IF((H1454&gt;102)*(H1454&lt;=135)=1,"중대형","대형"))))</f>
        <v>중소형</v>
      </c>
      <c r="G1454" s="143" t="s">
        <v>1047</v>
      </c>
      <c r="H1454" s="143">
        <v>84</v>
      </c>
      <c r="I1454" s="144">
        <v>23500</v>
      </c>
      <c r="J1454" s="143">
        <v>124</v>
      </c>
      <c r="K1454" s="137">
        <v>42461</v>
      </c>
      <c r="L1454" s="137">
        <v>43221</v>
      </c>
      <c r="M1454" s="144">
        <f>H1454/3.3</f>
        <v>25.454545454545457</v>
      </c>
      <c r="N1454" s="144">
        <f>I1454/M1454</f>
        <v>923.21428571428567</v>
      </c>
    </row>
    <row r="1455" spans="1:14" hidden="1">
      <c r="A1455" s="143" t="s">
        <v>2</v>
      </c>
      <c r="B1455" s="143" t="s">
        <v>212</v>
      </c>
      <c r="C1455" s="143" t="s">
        <v>959</v>
      </c>
      <c r="D1455" s="143" t="s">
        <v>722</v>
      </c>
      <c r="E1455" s="143" t="s">
        <v>723</v>
      </c>
      <c r="F1455" s="143" t="str">
        <f>IF(H1455&lt;=60,"소형",IF((H1455&gt;60)*(H1455&lt;=85)=1,"중소형",IF((H1455&gt;85)*(H1455&lt;=102)=1,"중형",IF((H1455&gt;102)*(H1455&lt;=135)=1,"중대형","대형"))))</f>
        <v>중소형</v>
      </c>
      <c r="G1455" s="143" t="s">
        <v>1013</v>
      </c>
      <c r="H1455" s="143">
        <v>84</v>
      </c>
      <c r="I1455" s="144">
        <v>23500</v>
      </c>
      <c r="J1455" s="143">
        <v>52</v>
      </c>
      <c r="K1455" s="137">
        <v>42461</v>
      </c>
      <c r="L1455" s="137">
        <v>43221</v>
      </c>
      <c r="M1455" s="144">
        <f>H1455/3.3</f>
        <v>25.454545454545457</v>
      </c>
      <c r="N1455" s="144">
        <f>I1455/M1455</f>
        <v>923.21428571428567</v>
      </c>
    </row>
    <row r="1456" spans="1:14" hidden="1">
      <c r="A1456" s="143" t="s">
        <v>2</v>
      </c>
      <c r="B1456" s="143" t="s">
        <v>213</v>
      </c>
      <c r="C1456" s="143" t="s">
        <v>959</v>
      </c>
      <c r="D1456" s="143" t="s">
        <v>722</v>
      </c>
      <c r="E1456" s="143" t="s">
        <v>723</v>
      </c>
      <c r="F1456" s="143" t="str">
        <f>IF(H1456&lt;=60,"소형",IF((H1456&gt;60)*(H1456&lt;=85)=1,"중소형",IF((H1456&gt;85)*(H1456&lt;=102)=1,"중형",IF((H1456&gt;102)*(H1456&lt;=135)=1,"중대형","대형"))))</f>
        <v>중소형</v>
      </c>
      <c r="G1456" s="143" t="s">
        <v>1047</v>
      </c>
      <c r="H1456" s="143">
        <v>84</v>
      </c>
      <c r="I1456" s="144">
        <v>23500</v>
      </c>
      <c r="J1456" s="143">
        <v>124</v>
      </c>
      <c r="K1456" s="137">
        <v>42461</v>
      </c>
      <c r="L1456" s="137">
        <v>43221</v>
      </c>
      <c r="M1456" s="144">
        <f>H1456/3.3</f>
        <v>25.454545454545457</v>
      </c>
      <c r="N1456" s="144">
        <f>I1456/M1456</f>
        <v>923.21428571428567</v>
      </c>
    </row>
    <row r="1457" spans="1:14" hidden="1">
      <c r="A1457" s="143" t="s">
        <v>2</v>
      </c>
      <c r="B1457" s="143" t="s">
        <v>213</v>
      </c>
      <c r="C1457" s="143" t="s">
        <v>959</v>
      </c>
      <c r="D1457" s="143" t="s">
        <v>722</v>
      </c>
      <c r="E1457" s="143" t="s">
        <v>723</v>
      </c>
      <c r="F1457" s="143" t="str">
        <f>IF(H1457&lt;=60,"소형",IF((H1457&gt;60)*(H1457&lt;=85)=1,"중소형",IF((H1457&gt;85)*(H1457&lt;=102)=1,"중형",IF((H1457&gt;102)*(H1457&lt;=135)=1,"중대형","대형"))))</f>
        <v>중소형</v>
      </c>
      <c r="G1457" s="143" t="s">
        <v>1013</v>
      </c>
      <c r="H1457" s="143">
        <v>84</v>
      </c>
      <c r="I1457" s="144">
        <v>23500</v>
      </c>
      <c r="J1457" s="143">
        <v>52</v>
      </c>
      <c r="K1457" s="137">
        <v>42461</v>
      </c>
      <c r="L1457" s="137">
        <v>43221</v>
      </c>
      <c r="M1457" s="144">
        <f>H1457/3.3</f>
        <v>25.454545454545457</v>
      </c>
      <c r="N1457" s="144">
        <f>I1457/M1457</f>
        <v>923.21428571428567</v>
      </c>
    </row>
    <row r="1458" spans="1:14" hidden="1">
      <c r="A1458" s="143" t="s">
        <v>2</v>
      </c>
      <c r="B1458" s="143" t="s">
        <v>216</v>
      </c>
      <c r="C1458" s="143" t="s">
        <v>952</v>
      </c>
      <c r="D1458" s="143" t="s">
        <v>577</v>
      </c>
      <c r="E1458" s="143" t="s">
        <v>868</v>
      </c>
      <c r="F1458" s="143" t="str">
        <f>IF(H1458&lt;=60,"소형",IF((H1458&gt;60)*(H1458&lt;=85)=1,"중소형",IF((H1458&gt;85)*(H1458&lt;=102)=1,"중형",IF((H1458&gt;102)*(H1458&lt;=135)=1,"중대형","대형"))))</f>
        <v>소형</v>
      </c>
      <c r="G1458" s="143" t="s">
        <v>1041</v>
      </c>
      <c r="H1458" s="143">
        <v>59</v>
      </c>
      <c r="I1458" s="144">
        <v>21630</v>
      </c>
      <c r="J1458" s="143">
        <v>125</v>
      </c>
      <c r="K1458" s="137">
        <v>42461</v>
      </c>
      <c r="L1458" s="137">
        <v>43221</v>
      </c>
      <c r="M1458" s="144">
        <f>H1458/3.3</f>
        <v>17.878787878787879</v>
      </c>
      <c r="N1458" s="144">
        <f>I1458/M1458</f>
        <v>1209.8135593220338</v>
      </c>
    </row>
    <row r="1459" spans="1:14" hidden="1">
      <c r="A1459" s="143" t="s">
        <v>2</v>
      </c>
      <c r="B1459" s="143" t="s">
        <v>3606</v>
      </c>
      <c r="C1459" s="143" t="s">
        <v>952</v>
      </c>
      <c r="D1459" s="143" t="s">
        <v>577</v>
      </c>
      <c r="E1459" s="143" t="s">
        <v>868</v>
      </c>
      <c r="F1459" s="143" t="str">
        <f>IF(H1459&lt;=60,"소형",IF((H1459&gt;60)*(H1459&lt;=85)=1,"중소형",IF((H1459&gt;85)*(H1459&lt;=102)=1,"중형",IF((H1459&gt;102)*(H1459&lt;=135)=1,"중대형","대형"))))</f>
        <v>소형</v>
      </c>
      <c r="G1459" s="143" t="s">
        <v>1042</v>
      </c>
      <c r="H1459" s="143">
        <v>59</v>
      </c>
      <c r="I1459" s="144">
        <v>21030</v>
      </c>
      <c r="J1459" s="143">
        <v>23</v>
      </c>
      <c r="K1459" s="137">
        <v>42461</v>
      </c>
      <c r="L1459" s="137">
        <v>43221</v>
      </c>
      <c r="M1459" s="144">
        <f>H1459/3.3</f>
        <v>17.878787878787879</v>
      </c>
      <c r="N1459" s="144">
        <f>I1459/M1459</f>
        <v>1176.2542372881355</v>
      </c>
    </row>
    <row r="1460" spans="1:14" hidden="1">
      <c r="A1460" s="143" t="s">
        <v>2</v>
      </c>
      <c r="B1460" s="143" t="s">
        <v>216</v>
      </c>
      <c r="C1460" s="143" t="s">
        <v>952</v>
      </c>
      <c r="D1460" s="143" t="s">
        <v>577</v>
      </c>
      <c r="E1460" s="143" t="s">
        <v>868</v>
      </c>
      <c r="F1460" s="143" t="str">
        <f>IF(H1460&lt;=60,"소형",IF((H1460&gt;60)*(H1460&lt;=85)=1,"중소형",IF((H1460&gt;85)*(H1460&lt;=102)=1,"중형",IF((H1460&gt;102)*(H1460&lt;=135)=1,"중대형","대형"))))</f>
        <v>중소형</v>
      </c>
      <c r="G1460" s="143" t="s">
        <v>1179</v>
      </c>
      <c r="H1460" s="143">
        <v>74</v>
      </c>
      <c r="I1460" s="144">
        <v>25110</v>
      </c>
      <c r="J1460" s="143">
        <v>168</v>
      </c>
      <c r="K1460" s="137">
        <v>42461</v>
      </c>
      <c r="L1460" s="137">
        <v>43221</v>
      </c>
      <c r="M1460" s="144">
        <f>H1460/3.3</f>
        <v>22.424242424242426</v>
      </c>
      <c r="N1460" s="144">
        <f>I1460/M1460</f>
        <v>1119.7702702702702</v>
      </c>
    </row>
    <row r="1461" spans="1:14" hidden="1">
      <c r="A1461" s="143" t="s">
        <v>2</v>
      </c>
      <c r="B1461" s="143" t="s">
        <v>216</v>
      </c>
      <c r="C1461" s="143" t="s">
        <v>952</v>
      </c>
      <c r="D1461" s="143" t="s">
        <v>577</v>
      </c>
      <c r="E1461" s="143" t="s">
        <v>868</v>
      </c>
      <c r="F1461" s="143" t="str">
        <f>IF(H1461&lt;=60,"소형",IF((H1461&gt;60)*(H1461&lt;=85)=1,"중소형",IF((H1461&gt;85)*(H1461&lt;=102)=1,"중형",IF((H1461&gt;102)*(H1461&lt;=135)=1,"중대형","대형"))))</f>
        <v>중소형</v>
      </c>
      <c r="G1461" s="143" t="s">
        <v>996</v>
      </c>
      <c r="H1461" s="143">
        <v>84</v>
      </c>
      <c r="I1461" s="144">
        <v>27350</v>
      </c>
      <c r="J1461" s="143">
        <v>124</v>
      </c>
      <c r="K1461" s="137">
        <v>42461</v>
      </c>
      <c r="L1461" s="137">
        <v>43221</v>
      </c>
      <c r="M1461" s="144">
        <f>H1461/3.3</f>
        <v>25.454545454545457</v>
      </c>
      <c r="N1461" s="144">
        <f>I1461/M1461</f>
        <v>1074.4642857142856</v>
      </c>
    </row>
    <row r="1462" spans="1:14" hidden="1">
      <c r="A1462" s="143" t="s">
        <v>2</v>
      </c>
      <c r="B1462" s="143" t="s">
        <v>216</v>
      </c>
      <c r="C1462" s="143" t="s">
        <v>952</v>
      </c>
      <c r="D1462" s="143" t="s">
        <v>577</v>
      </c>
      <c r="E1462" s="143" t="s">
        <v>868</v>
      </c>
      <c r="F1462" s="143" t="str">
        <f>IF(H1462&lt;=60,"소형",IF((H1462&gt;60)*(H1462&lt;=85)=1,"중소형",IF((H1462&gt;85)*(H1462&lt;=102)=1,"중형",IF((H1462&gt;102)*(H1462&lt;=135)=1,"중대형","대형"))))</f>
        <v>중소형</v>
      </c>
      <c r="G1462" s="143" t="s">
        <v>1029</v>
      </c>
      <c r="H1462" s="143">
        <v>84</v>
      </c>
      <c r="I1462" s="144">
        <v>27820</v>
      </c>
      <c r="J1462" s="143">
        <v>10</v>
      </c>
      <c r="K1462" s="137">
        <v>42461</v>
      </c>
      <c r="L1462" s="137">
        <v>43221</v>
      </c>
      <c r="M1462" s="144">
        <f>H1462/3.3</f>
        <v>25.454545454545457</v>
      </c>
      <c r="N1462" s="144">
        <f>I1462/M1462</f>
        <v>1092.9285714285713</v>
      </c>
    </row>
    <row r="1463" spans="1:14" hidden="1">
      <c r="A1463" s="143" t="s">
        <v>2</v>
      </c>
      <c r="B1463" s="143" t="s">
        <v>219</v>
      </c>
      <c r="C1463" s="143" t="s">
        <v>964</v>
      </c>
      <c r="D1463" s="143" t="s">
        <v>555</v>
      </c>
      <c r="E1463" s="143" t="s">
        <v>869</v>
      </c>
      <c r="F1463" s="143" t="str">
        <f>IF(H1463&lt;=60,"소형",IF((H1463&gt;60)*(H1463&lt;=85)=1,"중소형",IF((H1463&gt;85)*(H1463&lt;=102)=1,"중형",IF((H1463&gt;102)*(H1463&lt;=135)=1,"중대형","대형"))))</f>
        <v>소형</v>
      </c>
      <c r="G1463" s="143" t="s">
        <v>1850</v>
      </c>
      <c r="H1463" s="143">
        <v>60</v>
      </c>
      <c r="I1463" s="144">
        <v>15360</v>
      </c>
      <c r="J1463" s="143">
        <v>356</v>
      </c>
      <c r="K1463" s="137">
        <v>42461</v>
      </c>
      <c r="L1463" s="137">
        <v>43221</v>
      </c>
      <c r="M1463" s="144">
        <f>H1463/3.3</f>
        <v>18.181818181818183</v>
      </c>
      <c r="N1463" s="144">
        <f>I1463/M1463</f>
        <v>844.8</v>
      </c>
    </row>
    <row r="1464" spans="1:14" hidden="1">
      <c r="A1464" s="143" t="s">
        <v>2</v>
      </c>
      <c r="B1464" s="143" t="s">
        <v>219</v>
      </c>
      <c r="C1464" s="143" t="s">
        <v>964</v>
      </c>
      <c r="D1464" s="143" t="s">
        <v>555</v>
      </c>
      <c r="E1464" s="143" t="s">
        <v>869</v>
      </c>
      <c r="F1464" s="143" t="str">
        <f>IF(H1464&lt;=60,"소형",IF((H1464&gt;60)*(H1464&lt;=85)=1,"중소형",IF((H1464&gt;85)*(H1464&lt;=102)=1,"중형",IF((H1464&gt;102)*(H1464&lt;=135)=1,"중대형","대형"))))</f>
        <v>소형</v>
      </c>
      <c r="G1464" s="143" t="s">
        <v>1851</v>
      </c>
      <c r="H1464" s="143">
        <v>60</v>
      </c>
      <c r="I1464" s="144">
        <v>15200</v>
      </c>
      <c r="J1464" s="143">
        <v>64</v>
      </c>
      <c r="K1464" s="137">
        <v>42461</v>
      </c>
      <c r="L1464" s="137">
        <v>43221</v>
      </c>
      <c r="M1464" s="144">
        <f>H1464/3.3</f>
        <v>18.181818181818183</v>
      </c>
      <c r="N1464" s="144">
        <f>I1464/M1464</f>
        <v>835.99999999999989</v>
      </c>
    </row>
    <row r="1465" spans="1:14" hidden="1">
      <c r="A1465" s="143" t="s">
        <v>2</v>
      </c>
      <c r="B1465" s="143" t="s">
        <v>219</v>
      </c>
      <c r="C1465" s="143" t="s">
        <v>964</v>
      </c>
      <c r="D1465" s="143" t="s">
        <v>555</v>
      </c>
      <c r="E1465" s="143" t="s">
        <v>869</v>
      </c>
      <c r="F1465" s="143" t="str">
        <f>IF(H1465&lt;=60,"소형",IF((H1465&gt;60)*(H1465&lt;=85)=1,"중소형",IF((H1465&gt;85)*(H1465&lt;=102)=1,"중형",IF((H1465&gt;102)*(H1465&lt;=135)=1,"중대형","대형"))))</f>
        <v>소형</v>
      </c>
      <c r="G1465" s="143" t="s">
        <v>1089</v>
      </c>
      <c r="H1465" s="143">
        <v>60</v>
      </c>
      <c r="I1465" s="144">
        <v>15370</v>
      </c>
      <c r="J1465" s="143">
        <v>231</v>
      </c>
      <c r="K1465" s="137">
        <v>42461</v>
      </c>
      <c r="L1465" s="137">
        <v>43221</v>
      </c>
      <c r="M1465" s="144">
        <f>H1465/3.3</f>
        <v>18.181818181818183</v>
      </c>
      <c r="N1465" s="144">
        <f>I1465/M1465</f>
        <v>845.34999999999991</v>
      </c>
    </row>
    <row r="1466" spans="1:14" hidden="1">
      <c r="A1466" s="143" t="s">
        <v>2</v>
      </c>
      <c r="B1466" s="143" t="s">
        <v>219</v>
      </c>
      <c r="C1466" s="143" t="s">
        <v>964</v>
      </c>
      <c r="D1466" s="143" t="s">
        <v>555</v>
      </c>
      <c r="E1466" s="143" t="s">
        <v>869</v>
      </c>
      <c r="F1466" s="143" t="str">
        <f>IF(H1466&lt;=60,"소형",IF((H1466&gt;60)*(H1466&lt;=85)=1,"중소형",IF((H1466&gt;85)*(H1466&lt;=102)=1,"중형",IF((H1466&gt;102)*(H1466&lt;=135)=1,"중대형","대형"))))</f>
        <v>중소형</v>
      </c>
      <c r="G1466" s="143" t="s">
        <v>1355</v>
      </c>
      <c r="H1466" s="143">
        <v>66</v>
      </c>
      <c r="I1466" s="144">
        <v>14946</v>
      </c>
      <c r="J1466" s="143">
        <v>53</v>
      </c>
      <c r="K1466" s="137">
        <v>42461</v>
      </c>
      <c r="L1466" s="137">
        <v>43221</v>
      </c>
      <c r="M1466" s="144">
        <f>H1466/3.3</f>
        <v>20</v>
      </c>
      <c r="N1466" s="144">
        <f>I1466/M1466</f>
        <v>747.3</v>
      </c>
    </row>
    <row r="1467" spans="1:14" hidden="1">
      <c r="A1467" s="143" t="s">
        <v>2</v>
      </c>
      <c r="B1467" s="143" t="s">
        <v>219</v>
      </c>
      <c r="C1467" s="143" t="s">
        <v>964</v>
      </c>
      <c r="D1467" s="143" t="s">
        <v>555</v>
      </c>
      <c r="E1467" s="143" t="s">
        <v>869</v>
      </c>
      <c r="F1467" s="143" t="str">
        <f>IF(H1467&lt;=60,"소형",IF((H1467&gt;60)*(H1467&lt;=85)=1,"중소형",IF((H1467&gt;85)*(H1467&lt;=102)=1,"중형",IF((H1467&gt;102)*(H1467&lt;=135)=1,"중대형","대형"))))</f>
        <v>중소형</v>
      </c>
      <c r="G1467" s="143" t="s">
        <v>1616</v>
      </c>
      <c r="H1467" s="143">
        <v>66</v>
      </c>
      <c r="I1467" s="144">
        <v>16950</v>
      </c>
      <c r="J1467" s="143">
        <v>45</v>
      </c>
      <c r="K1467" s="137">
        <v>42461</v>
      </c>
      <c r="L1467" s="137">
        <v>43221</v>
      </c>
      <c r="M1467" s="144">
        <f>H1467/3.3</f>
        <v>20</v>
      </c>
      <c r="N1467" s="144">
        <f>I1467/M1467</f>
        <v>847.5</v>
      </c>
    </row>
    <row r="1468" spans="1:14" hidden="1">
      <c r="A1468" s="143" t="s">
        <v>2</v>
      </c>
      <c r="B1468" s="143" t="s">
        <v>227</v>
      </c>
      <c r="C1468" s="143" t="s">
        <v>962</v>
      </c>
      <c r="D1468" s="143" t="s">
        <v>567</v>
      </c>
      <c r="E1468" s="143" t="s">
        <v>872</v>
      </c>
      <c r="F1468" s="143" t="str">
        <f>IF(H1468&lt;=60,"소형",IF((H1468&gt;60)*(H1468&lt;=85)=1,"중소형",IF((H1468&gt;85)*(H1468&lt;=102)=1,"중형",IF((H1468&gt;102)*(H1468&lt;=135)=1,"중대형","대형"))))</f>
        <v>중형</v>
      </c>
      <c r="G1468" s="143" t="s">
        <v>1285</v>
      </c>
      <c r="H1468" s="143">
        <v>100</v>
      </c>
      <c r="I1468" s="144">
        <v>33500</v>
      </c>
      <c r="J1468" s="143">
        <v>476</v>
      </c>
      <c r="K1468" s="137">
        <v>42461</v>
      </c>
      <c r="L1468" s="137">
        <v>43221</v>
      </c>
      <c r="M1468" s="144">
        <f>H1468/3.3</f>
        <v>30.303030303030305</v>
      </c>
      <c r="N1468" s="144">
        <f>I1468/M1468</f>
        <v>1105.5</v>
      </c>
    </row>
    <row r="1469" spans="1:14" hidden="1">
      <c r="A1469" s="143" t="s">
        <v>2</v>
      </c>
      <c r="B1469" s="143" t="s">
        <v>227</v>
      </c>
      <c r="C1469" s="143" t="s">
        <v>962</v>
      </c>
      <c r="D1469" s="143" t="s">
        <v>567</v>
      </c>
      <c r="E1469" s="143" t="s">
        <v>872</v>
      </c>
      <c r="F1469" s="143" t="str">
        <f>IF(H1469&lt;=60,"소형",IF((H1469&gt;60)*(H1469&lt;=85)=1,"중소형",IF((H1469&gt;85)*(H1469&lt;=102)=1,"중형",IF((H1469&gt;102)*(H1469&lt;=135)=1,"중대형","대형"))))</f>
        <v>중형</v>
      </c>
      <c r="G1469" s="143" t="s">
        <v>1298</v>
      </c>
      <c r="H1469" s="143">
        <v>100</v>
      </c>
      <c r="I1469" s="144">
        <v>33200</v>
      </c>
      <c r="J1469" s="143">
        <v>126</v>
      </c>
      <c r="K1469" s="137">
        <v>42461</v>
      </c>
      <c r="L1469" s="137">
        <v>43221</v>
      </c>
      <c r="M1469" s="144">
        <f>H1469/3.3</f>
        <v>30.303030303030305</v>
      </c>
      <c r="N1469" s="144">
        <f>I1469/M1469</f>
        <v>1095.5999999999999</v>
      </c>
    </row>
    <row r="1470" spans="1:14" hidden="1">
      <c r="A1470" s="143" t="s">
        <v>2</v>
      </c>
      <c r="B1470" s="143" t="s">
        <v>227</v>
      </c>
      <c r="C1470" s="143" t="s">
        <v>962</v>
      </c>
      <c r="D1470" s="143" t="s">
        <v>567</v>
      </c>
      <c r="E1470" s="143" t="s">
        <v>872</v>
      </c>
      <c r="F1470" s="143" t="str">
        <f>IF(H1470&lt;=60,"소형",IF((H1470&gt;60)*(H1470&lt;=85)=1,"중소형",IF((H1470&gt;85)*(H1470&lt;=102)=1,"중형",IF((H1470&gt;102)*(H1470&lt;=135)=1,"중대형","대형"))))</f>
        <v>중형</v>
      </c>
      <c r="G1470" s="143" t="s">
        <v>1865</v>
      </c>
      <c r="H1470" s="143">
        <v>100</v>
      </c>
      <c r="I1470" s="144">
        <v>34900</v>
      </c>
      <c r="J1470" s="143">
        <v>18</v>
      </c>
      <c r="K1470" s="137">
        <v>42461</v>
      </c>
      <c r="L1470" s="137">
        <v>43221</v>
      </c>
      <c r="M1470" s="144">
        <f>H1470/3.3</f>
        <v>30.303030303030305</v>
      </c>
      <c r="N1470" s="144">
        <f>I1470/M1470</f>
        <v>1151.7</v>
      </c>
    </row>
    <row r="1471" spans="1:14" hidden="1">
      <c r="A1471" s="143" t="s">
        <v>2</v>
      </c>
      <c r="B1471" s="143" t="s">
        <v>227</v>
      </c>
      <c r="C1471" s="143" t="s">
        <v>962</v>
      </c>
      <c r="D1471" s="143" t="s">
        <v>567</v>
      </c>
      <c r="E1471" s="143" t="s">
        <v>872</v>
      </c>
      <c r="F1471" s="143" t="str">
        <f>IF(H1471&lt;=60,"소형",IF((H1471&gt;60)*(H1471&lt;=85)=1,"중소형",IF((H1471&gt;85)*(H1471&lt;=102)=1,"중형",IF((H1471&gt;102)*(H1471&lt;=135)=1,"중대형","대형"))))</f>
        <v>중형</v>
      </c>
      <c r="G1471" s="143" t="s">
        <v>1284</v>
      </c>
      <c r="H1471" s="143">
        <v>100</v>
      </c>
      <c r="I1471" s="144">
        <v>34400</v>
      </c>
      <c r="J1471" s="143">
        <v>18</v>
      </c>
      <c r="K1471" s="137">
        <v>42461</v>
      </c>
      <c r="L1471" s="137">
        <v>43221</v>
      </c>
      <c r="M1471" s="144">
        <f>H1471/3.3</f>
        <v>30.303030303030305</v>
      </c>
      <c r="N1471" s="144">
        <f>I1471/M1471</f>
        <v>1135.2</v>
      </c>
    </row>
    <row r="1472" spans="1:14" hidden="1">
      <c r="A1472" s="143" t="s">
        <v>2</v>
      </c>
      <c r="B1472" s="143" t="s">
        <v>227</v>
      </c>
      <c r="C1472" s="143" t="s">
        <v>962</v>
      </c>
      <c r="D1472" s="143" t="s">
        <v>567</v>
      </c>
      <c r="E1472" s="143" t="s">
        <v>872</v>
      </c>
      <c r="F1472" s="143" t="str">
        <f>IF(H1472&lt;=60,"소형",IF((H1472&gt;60)*(H1472&lt;=85)=1,"중소형",IF((H1472&gt;85)*(H1472&lt;=102)=1,"중형",IF((H1472&gt;102)*(H1472&lt;=135)=1,"중대형","대형"))))</f>
        <v>중형</v>
      </c>
      <c r="G1472" s="143" t="s">
        <v>1866</v>
      </c>
      <c r="H1472" s="143">
        <v>100</v>
      </c>
      <c r="I1472" s="144">
        <v>34600</v>
      </c>
      <c r="J1472" s="143">
        <v>18</v>
      </c>
      <c r="K1472" s="137">
        <v>42461</v>
      </c>
      <c r="L1472" s="137">
        <v>43221</v>
      </c>
      <c r="M1472" s="144">
        <f>H1472/3.3</f>
        <v>30.303030303030305</v>
      </c>
      <c r="N1472" s="144">
        <f>I1472/M1472</f>
        <v>1141.8</v>
      </c>
    </row>
    <row r="1473" spans="1:14" hidden="1">
      <c r="A1473" s="143" t="s">
        <v>2</v>
      </c>
      <c r="B1473" s="143" t="s">
        <v>227</v>
      </c>
      <c r="C1473" s="143" t="s">
        <v>962</v>
      </c>
      <c r="D1473" s="143" t="s">
        <v>567</v>
      </c>
      <c r="E1473" s="143" t="s">
        <v>872</v>
      </c>
      <c r="F1473" s="143" t="str">
        <f>IF(H1473&lt;=60,"소형",IF((H1473&gt;60)*(H1473&lt;=85)=1,"중소형",IF((H1473&gt;85)*(H1473&lt;=102)=1,"중형",IF((H1473&gt;102)*(H1473&lt;=135)=1,"중대형","대형"))))</f>
        <v>중대형</v>
      </c>
      <c r="G1473" s="143" t="s">
        <v>1691</v>
      </c>
      <c r="H1473" s="143">
        <v>123</v>
      </c>
      <c r="I1473" s="144">
        <v>33300</v>
      </c>
      <c r="J1473" s="143">
        <v>4</v>
      </c>
      <c r="K1473" s="137">
        <v>42461</v>
      </c>
      <c r="L1473" s="137">
        <v>43221</v>
      </c>
      <c r="M1473" s="144">
        <f>H1473/3.3</f>
        <v>37.272727272727273</v>
      </c>
      <c r="N1473" s="144">
        <f>I1473/M1473</f>
        <v>893.41463414634143</v>
      </c>
    </row>
    <row r="1474" spans="1:14" hidden="1">
      <c r="A1474" s="143" t="s">
        <v>2</v>
      </c>
      <c r="B1474" s="143" t="s">
        <v>227</v>
      </c>
      <c r="C1474" s="143" t="s">
        <v>962</v>
      </c>
      <c r="D1474" s="143" t="s">
        <v>567</v>
      </c>
      <c r="E1474" s="143" t="s">
        <v>872</v>
      </c>
      <c r="F1474" s="143" t="str">
        <f>IF(H1474&lt;=60,"소형",IF((H1474&gt;60)*(H1474&lt;=85)=1,"중소형",IF((H1474&gt;85)*(H1474&lt;=102)=1,"중형",IF((H1474&gt;102)*(H1474&lt;=135)=1,"중대형","대형"))))</f>
        <v>중대형</v>
      </c>
      <c r="G1474" s="143" t="s">
        <v>1867</v>
      </c>
      <c r="H1474" s="143">
        <v>134</v>
      </c>
      <c r="I1474" s="144">
        <v>51800</v>
      </c>
      <c r="J1474" s="143">
        <v>7</v>
      </c>
      <c r="K1474" s="137">
        <v>42461</v>
      </c>
      <c r="L1474" s="137">
        <v>43221</v>
      </c>
      <c r="M1474" s="144">
        <f>H1474/3.3</f>
        <v>40.606060606060609</v>
      </c>
      <c r="N1474" s="144">
        <f>I1474/M1474</f>
        <v>1275.6716417910447</v>
      </c>
    </row>
    <row r="1475" spans="1:14" hidden="1">
      <c r="A1475" s="143" t="s">
        <v>4</v>
      </c>
      <c r="B1475" s="143" t="s">
        <v>1847</v>
      </c>
      <c r="C1475" s="143" t="s">
        <v>956</v>
      </c>
      <c r="D1475" s="143" t="s">
        <v>498</v>
      </c>
      <c r="E1475" s="143" t="s">
        <v>777</v>
      </c>
      <c r="F1475" s="143" t="str">
        <f>IF(H1475&lt;=60,"소형",IF((H1475&gt;60)*(H1475&lt;=85)=1,"중소형",IF((H1475&gt;85)*(H1475&lt;=102)=1,"중형",IF((H1475&gt;102)*(H1475&lt;=135)=1,"중대형","대형"))))</f>
        <v>소형</v>
      </c>
      <c r="G1475" s="143" t="s">
        <v>1848</v>
      </c>
      <c r="H1475" s="143">
        <v>49</v>
      </c>
      <c r="I1475" s="144" t="s">
        <v>3</v>
      </c>
      <c r="J1475" s="143">
        <v>196</v>
      </c>
      <c r="K1475" s="137">
        <v>42491</v>
      </c>
      <c r="L1475" s="137">
        <v>43221</v>
      </c>
      <c r="M1475" s="144">
        <f>H1475/3.3</f>
        <v>14.84848484848485</v>
      </c>
      <c r="N1475" s="144" t="e">
        <f>I1475/M1475</f>
        <v>#VALUE!</v>
      </c>
    </row>
    <row r="1476" spans="1:14" hidden="1">
      <c r="A1476" s="143" t="s">
        <v>4</v>
      </c>
      <c r="B1476" s="143" t="s">
        <v>3607</v>
      </c>
      <c r="C1476" s="143" t="s">
        <v>956</v>
      </c>
      <c r="D1476" s="143" t="s">
        <v>498</v>
      </c>
      <c r="E1476" s="143" t="s">
        <v>777</v>
      </c>
      <c r="F1476" s="143" t="str">
        <f>IF(H1476&lt;=60,"소형",IF((H1476&gt;60)*(H1476&lt;=85)=1,"중소형",IF((H1476&gt;85)*(H1476&lt;=102)=1,"중형",IF((H1476&gt;102)*(H1476&lt;=135)=1,"중대형","대형"))))</f>
        <v>소형</v>
      </c>
      <c r="G1476" s="143" t="s">
        <v>1098</v>
      </c>
      <c r="H1476" s="143">
        <v>59</v>
      </c>
      <c r="I1476" s="144" t="s">
        <v>3</v>
      </c>
      <c r="J1476" s="143">
        <v>490</v>
      </c>
      <c r="K1476" s="137">
        <v>42491</v>
      </c>
      <c r="L1476" s="137">
        <v>43221</v>
      </c>
      <c r="M1476" s="144">
        <f>H1476/3.3</f>
        <v>17.878787878787879</v>
      </c>
      <c r="N1476" s="144" t="e">
        <f>I1476/M1476</f>
        <v>#VALUE!</v>
      </c>
    </row>
    <row r="1477" spans="1:14" hidden="1">
      <c r="A1477" s="143" t="s">
        <v>2</v>
      </c>
      <c r="B1477" s="143" t="s">
        <v>230</v>
      </c>
      <c r="C1477" s="143" t="s">
        <v>952</v>
      </c>
      <c r="D1477" s="143" t="s">
        <v>652</v>
      </c>
      <c r="E1477" s="143" t="s">
        <v>653</v>
      </c>
      <c r="F1477" s="143" t="str">
        <f>IF(H1477&lt;=60,"소형",IF((H1477&gt;60)*(H1477&lt;=85)=1,"중소형",IF((H1477&gt;85)*(H1477&lt;=102)=1,"중형",IF((H1477&gt;102)*(H1477&lt;=135)=1,"중대형","대형"))))</f>
        <v>중소형</v>
      </c>
      <c r="G1477" s="143" t="s">
        <v>1869</v>
      </c>
      <c r="H1477" s="143">
        <v>66</v>
      </c>
      <c r="I1477" s="144">
        <v>23421</v>
      </c>
      <c r="J1477" s="143">
        <v>94</v>
      </c>
      <c r="K1477" s="137">
        <v>42491</v>
      </c>
      <c r="L1477" s="137">
        <v>43221</v>
      </c>
      <c r="M1477" s="144">
        <f>H1477/3.3</f>
        <v>20</v>
      </c>
      <c r="N1477" s="144">
        <f>I1477/M1477</f>
        <v>1171.05</v>
      </c>
    </row>
    <row r="1478" spans="1:14" hidden="1">
      <c r="A1478" s="143" t="s">
        <v>2</v>
      </c>
      <c r="B1478" s="143" t="s">
        <v>230</v>
      </c>
      <c r="C1478" s="143" t="s">
        <v>952</v>
      </c>
      <c r="D1478" s="143" t="s">
        <v>652</v>
      </c>
      <c r="E1478" s="143" t="s">
        <v>653</v>
      </c>
      <c r="F1478" s="143" t="str">
        <f>IF(H1478&lt;=60,"소형",IF((H1478&gt;60)*(H1478&lt;=85)=1,"중소형",IF((H1478&gt;85)*(H1478&lt;=102)=1,"중형",IF((H1478&gt;102)*(H1478&lt;=135)=1,"중대형","대형"))))</f>
        <v>중소형</v>
      </c>
      <c r="G1478" s="143" t="s">
        <v>1870</v>
      </c>
      <c r="H1478" s="143">
        <v>66</v>
      </c>
      <c r="I1478" s="144">
        <v>23557</v>
      </c>
      <c r="J1478" s="143">
        <v>48</v>
      </c>
      <c r="K1478" s="137">
        <v>42491</v>
      </c>
      <c r="L1478" s="137">
        <v>43221</v>
      </c>
      <c r="M1478" s="144">
        <f>H1478/3.3</f>
        <v>20</v>
      </c>
      <c r="N1478" s="144">
        <f>I1478/M1478</f>
        <v>1177.8499999999999</v>
      </c>
    </row>
    <row r="1479" spans="1:14" hidden="1">
      <c r="A1479" s="143" t="s">
        <v>2</v>
      </c>
      <c r="B1479" s="143" t="s">
        <v>3617</v>
      </c>
      <c r="C1479" s="143" t="s">
        <v>952</v>
      </c>
      <c r="D1479" s="143" t="s">
        <v>652</v>
      </c>
      <c r="E1479" s="143" t="s">
        <v>653</v>
      </c>
      <c r="F1479" s="143" t="str">
        <f>IF(H1479&lt;=60,"소형",IF((H1479&gt;60)*(H1479&lt;=85)=1,"중소형",IF((H1479&gt;85)*(H1479&lt;=102)=1,"중형",IF((H1479&gt;102)*(H1479&lt;=135)=1,"중대형","대형"))))</f>
        <v>중소형</v>
      </c>
      <c r="G1479" s="143" t="s">
        <v>1871</v>
      </c>
      <c r="H1479" s="143">
        <v>66</v>
      </c>
      <c r="I1479" s="144">
        <v>23599</v>
      </c>
      <c r="J1479" s="143">
        <v>48</v>
      </c>
      <c r="K1479" s="137">
        <v>42491</v>
      </c>
      <c r="L1479" s="137">
        <v>43221</v>
      </c>
      <c r="M1479" s="144">
        <f>H1479/3.3</f>
        <v>20</v>
      </c>
      <c r="N1479" s="144">
        <f>I1479/M1479</f>
        <v>1179.95</v>
      </c>
    </row>
    <row r="1480" spans="1:14" hidden="1">
      <c r="A1480" s="143" t="s">
        <v>2</v>
      </c>
      <c r="B1480" s="143" t="s">
        <v>230</v>
      </c>
      <c r="C1480" s="143" t="s">
        <v>952</v>
      </c>
      <c r="D1480" s="143" t="s">
        <v>652</v>
      </c>
      <c r="E1480" s="143" t="s">
        <v>653</v>
      </c>
      <c r="F1480" s="143" t="str">
        <f>IF(H1480&lt;=60,"소형",IF((H1480&gt;60)*(H1480&lt;=85)=1,"중소형",IF((H1480&gt;85)*(H1480&lt;=102)=1,"중형",IF((H1480&gt;102)*(H1480&lt;=135)=1,"중대형","대형"))))</f>
        <v>중소형</v>
      </c>
      <c r="G1480" s="143" t="s">
        <v>1149</v>
      </c>
      <c r="H1480" s="143">
        <v>74</v>
      </c>
      <c r="I1480" s="144">
        <v>25575</v>
      </c>
      <c r="J1480" s="143">
        <v>138</v>
      </c>
      <c r="K1480" s="137">
        <v>42491</v>
      </c>
      <c r="L1480" s="137">
        <v>43221</v>
      </c>
      <c r="M1480" s="144">
        <f>H1480/3.3</f>
        <v>22.424242424242426</v>
      </c>
      <c r="N1480" s="144">
        <f>I1480/M1480</f>
        <v>1140.5067567567567</v>
      </c>
    </row>
    <row r="1481" spans="1:14" hidden="1">
      <c r="A1481" s="143" t="s">
        <v>2</v>
      </c>
      <c r="B1481" s="143" t="s">
        <v>230</v>
      </c>
      <c r="C1481" s="143" t="s">
        <v>952</v>
      </c>
      <c r="D1481" s="143" t="s">
        <v>652</v>
      </c>
      <c r="E1481" s="143" t="s">
        <v>653</v>
      </c>
      <c r="F1481" s="143" t="str">
        <f>IF(H1481&lt;=60,"소형",IF((H1481&gt;60)*(H1481&lt;=85)=1,"중소형",IF((H1481&gt;85)*(H1481&lt;=102)=1,"중형",IF((H1481&gt;102)*(H1481&lt;=135)=1,"중대형","대형"))))</f>
        <v>중소형</v>
      </c>
      <c r="G1481" s="143" t="s">
        <v>1150</v>
      </c>
      <c r="H1481" s="143">
        <v>74</v>
      </c>
      <c r="I1481" s="144">
        <v>25610</v>
      </c>
      <c r="J1481" s="143">
        <v>71</v>
      </c>
      <c r="K1481" s="137">
        <v>42491</v>
      </c>
      <c r="L1481" s="137">
        <v>43221</v>
      </c>
      <c r="M1481" s="144">
        <f>H1481/3.3</f>
        <v>22.424242424242426</v>
      </c>
      <c r="N1481" s="144">
        <f>I1481/M1481</f>
        <v>1142.0675675675675</v>
      </c>
    </row>
    <row r="1482" spans="1:14" hidden="1">
      <c r="A1482" s="143" t="s">
        <v>2</v>
      </c>
      <c r="B1482" s="143" t="s">
        <v>230</v>
      </c>
      <c r="C1482" s="143" t="s">
        <v>952</v>
      </c>
      <c r="D1482" s="143" t="s">
        <v>652</v>
      </c>
      <c r="E1482" s="143" t="s">
        <v>653</v>
      </c>
      <c r="F1482" s="143" t="str">
        <f>IF(H1482&lt;=60,"소형",IF((H1482&gt;60)*(H1482&lt;=85)=1,"중소형",IF((H1482&gt;85)*(H1482&lt;=102)=1,"중형",IF((H1482&gt;102)*(H1482&lt;=135)=1,"중대형","대형"))))</f>
        <v>중소형</v>
      </c>
      <c r="G1482" s="143" t="s">
        <v>1529</v>
      </c>
      <c r="H1482" s="143">
        <v>74</v>
      </c>
      <c r="I1482" s="144">
        <v>25737</v>
      </c>
      <c r="J1482" s="143">
        <v>71</v>
      </c>
      <c r="K1482" s="137">
        <v>42491</v>
      </c>
      <c r="L1482" s="137">
        <v>43221</v>
      </c>
      <c r="M1482" s="144">
        <f>H1482/3.3</f>
        <v>22.424242424242426</v>
      </c>
      <c r="N1482" s="144">
        <f>I1482/M1482</f>
        <v>1147.7310810810809</v>
      </c>
    </row>
    <row r="1483" spans="1:14" hidden="1">
      <c r="A1483" s="143" t="s">
        <v>2</v>
      </c>
      <c r="B1483" s="143" t="s">
        <v>230</v>
      </c>
      <c r="C1483" s="143" t="s">
        <v>952</v>
      </c>
      <c r="D1483" s="143" t="s">
        <v>652</v>
      </c>
      <c r="E1483" s="143" t="s">
        <v>653</v>
      </c>
      <c r="F1483" s="143" t="str">
        <f>IF(H1483&lt;=60,"소형",IF((H1483&gt;60)*(H1483&lt;=85)=1,"중소형",IF((H1483&gt;85)*(H1483&lt;=102)=1,"중형",IF((H1483&gt;102)*(H1483&lt;=135)=1,"중대형","대형"))))</f>
        <v>중소형</v>
      </c>
      <c r="G1483" s="143" t="s">
        <v>1001</v>
      </c>
      <c r="H1483" s="143">
        <v>84</v>
      </c>
      <c r="I1483" s="144">
        <v>28484</v>
      </c>
      <c r="J1483" s="143">
        <v>338</v>
      </c>
      <c r="K1483" s="137">
        <v>42491</v>
      </c>
      <c r="L1483" s="137">
        <v>43221</v>
      </c>
      <c r="M1483" s="144">
        <f>H1483/3.3</f>
        <v>25.454545454545457</v>
      </c>
      <c r="N1483" s="144">
        <f>I1483/M1483</f>
        <v>1119.0142857142855</v>
      </c>
    </row>
    <row r="1484" spans="1:14" hidden="1">
      <c r="A1484" s="143" t="s">
        <v>2</v>
      </c>
      <c r="B1484" s="143" t="s">
        <v>230</v>
      </c>
      <c r="C1484" s="143" t="s">
        <v>952</v>
      </c>
      <c r="D1484" s="143" t="s">
        <v>652</v>
      </c>
      <c r="E1484" s="143" t="s">
        <v>653</v>
      </c>
      <c r="F1484" s="143" t="str">
        <f>IF(H1484&lt;=60,"소형",IF((H1484&gt;60)*(H1484&lt;=85)=1,"중소형",IF((H1484&gt;85)*(H1484&lt;=102)=1,"중형",IF((H1484&gt;102)*(H1484&lt;=135)=1,"중대형","대형"))))</f>
        <v>중소형</v>
      </c>
      <c r="G1484" s="143" t="s">
        <v>1002</v>
      </c>
      <c r="H1484" s="143">
        <v>84</v>
      </c>
      <c r="I1484" s="144">
        <v>28539</v>
      </c>
      <c r="J1484" s="143">
        <v>176</v>
      </c>
      <c r="K1484" s="137">
        <v>42491</v>
      </c>
      <c r="L1484" s="137">
        <v>43221</v>
      </c>
      <c r="M1484" s="144">
        <f>H1484/3.3</f>
        <v>25.454545454545457</v>
      </c>
      <c r="N1484" s="144">
        <f>I1484/M1484</f>
        <v>1121.175</v>
      </c>
    </row>
    <row r="1485" spans="1:14" hidden="1">
      <c r="A1485" s="143" t="s">
        <v>2</v>
      </c>
      <c r="B1485" s="143" t="s">
        <v>230</v>
      </c>
      <c r="C1485" s="143" t="s">
        <v>952</v>
      </c>
      <c r="D1485" s="143" t="s">
        <v>652</v>
      </c>
      <c r="E1485" s="143" t="s">
        <v>653</v>
      </c>
      <c r="F1485" s="143" t="str">
        <f>IF(H1485&lt;=60,"소형",IF((H1485&gt;60)*(H1485&lt;=85)=1,"중소형",IF((H1485&gt;85)*(H1485&lt;=102)=1,"중형",IF((H1485&gt;102)*(H1485&lt;=135)=1,"중대형","대형"))))</f>
        <v>중소형</v>
      </c>
      <c r="G1485" s="143" t="s">
        <v>1008</v>
      </c>
      <c r="H1485" s="143">
        <v>84</v>
      </c>
      <c r="I1485" s="144">
        <v>28673</v>
      </c>
      <c r="J1485" s="143">
        <v>176</v>
      </c>
      <c r="K1485" s="137">
        <v>42491</v>
      </c>
      <c r="L1485" s="137">
        <v>43221</v>
      </c>
      <c r="M1485" s="144">
        <f>H1485/3.3</f>
        <v>25.454545454545457</v>
      </c>
      <c r="N1485" s="144">
        <f>I1485/M1485</f>
        <v>1126.4392857142857</v>
      </c>
    </row>
    <row r="1486" spans="1:14" hidden="1">
      <c r="A1486" s="143" t="s">
        <v>2</v>
      </c>
      <c r="B1486" s="143" t="s">
        <v>1829</v>
      </c>
      <c r="C1486" s="143" t="s">
        <v>959</v>
      </c>
      <c r="D1486" s="143" t="s">
        <v>540</v>
      </c>
      <c r="E1486" s="143" t="s">
        <v>772</v>
      </c>
      <c r="F1486" s="143" t="str">
        <f>IF(H1486&lt;=60,"소형",IF((H1486&gt;60)*(H1486&lt;=85)=1,"중소형",IF((H1486&gt;85)*(H1486&lt;=102)=1,"중형",IF((H1486&gt;102)*(H1486&lt;=135)=1,"중대형","대형"))))</f>
        <v>중소형</v>
      </c>
      <c r="G1486" s="143" t="s">
        <v>1066</v>
      </c>
      <c r="H1486" s="143">
        <v>79</v>
      </c>
      <c r="I1486" s="144">
        <v>21440</v>
      </c>
      <c r="J1486" s="143">
        <v>226</v>
      </c>
      <c r="K1486" s="137">
        <v>42522</v>
      </c>
      <c r="L1486" s="137">
        <v>43221</v>
      </c>
      <c r="M1486" s="144">
        <f>H1486/3.3</f>
        <v>23.939393939393941</v>
      </c>
      <c r="N1486" s="144">
        <f>I1486/M1486</f>
        <v>895.5949367088607</v>
      </c>
    </row>
    <row r="1487" spans="1:14" hidden="1">
      <c r="A1487" s="143" t="s">
        <v>5</v>
      </c>
      <c r="B1487" s="143" t="s">
        <v>1841</v>
      </c>
      <c r="C1487" s="143" t="s">
        <v>966</v>
      </c>
      <c r="D1487" s="143" t="s">
        <v>672</v>
      </c>
      <c r="E1487" s="143" t="s">
        <v>1842</v>
      </c>
      <c r="F1487" s="143" t="str">
        <f>IF(H1487&lt;=60,"소형",IF((H1487&gt;60)*(H1487&lt;=85)=1,"중소형",IF((H1487&gt;85)*(H1487&lt;=102)=1,"중형",IF((H1487&gt;102)*(H1487&lt;=135)=1,"중대형","대형"))))</f>
        <v>소형</v>
      </c>
      <c r="G1487" s="143" t="s">
        <v>1091</v>
      </c>
      <c r="H1487" s="143">
        <v>59</v>
      </c>
      <c r="I1487" s="144" t="s">
        <v>3</v>
      </c>
      <c r="J1487" s="143">
        <v>234</v>
      </c>
      <c r="K1487" s="137">
        <v>42522</v>
      </c>
      <c r="L1487" s="137">
        <v>43221</v>
      </c>
      <c r="M1487" s="144">
        <f>H1487/3.3</f>
        <v>17.878787878787879</v>
      </c>
      <c r="N1487" s="144" t="e">
        <f>I1487/M1487</f>
        <v>#VALUE!</v>
      </c>
    </row>
    <row r="1488" spans="1:14" hidden="1">
      <c r="A1488" s="143" t="s">
        <v>5</v>
      </c>
      <c r="B1488" s="143" t="s">
        <v>1841</v>
      </c>
      <c r="C1488" s="143" t="s">
        <v>966</v>
      </c>
      <c r="D1488" s="143" t="s">
        <v>672</v>
      </c>
      <c r="E1488" s="143" t="s">
        <v>1842</v>
      </c>
      <c r="F1488" s="143" t="str">
        <f>IF(H1488&lt;=60,"소형",IF((H1488&gt;60)*(H1488&lt;=85)=1,"중소형",IF((H1488&gt;85)*(H1488&lt;=102)=1,"중형",IF((H1488&gt;102)*(H1488&lt;=135)=1,"중대형","대형"))))</f>
        <v>중소형</v>
      </c>
      <c r="G1488" s="143" t="s">
        <v>1009</v>
      </c>
      <c r="H1488" s="143">
        <v>84</v>
      </c>
      <c r="I1488" s="144" t="s">
        <v>3</v>
      </c>
      <c r="J1488" s="143">
        <v>171</v>
      </c>
      <c r="K1488" s="137">
        <v>42522</v>
      </c>
      <c r="L1488" s="137">
        <v>43221</v>
      </c>
      <c r="M1488" s="144">
        <f>H1488/3.3</f>
        <v>25.454545454545457</v>
      </c>
      <c r="N1488" s="144" t="e">
        <f>I1488/M1488</f>
        <v>#VALUE!</v>
      </c>
    </row>
    <row r="1489" spans="1:14" hidden="1">
      <c r="A1489" s="143" t="s">
        <v>2</v>
      </c>
      <c r="B1489" s="143" t="s">
        <v>3610</v>
      </c>
      <c r="C1489" s="143" t="s">
        <v>3155</v>
      </c>
      <c r="D1489" s="143" t="s">
        <v>3213</v>
      </c>
      <c r="E1489" s="143" t="s">
        <v>3229</v>
      </c>
      <c r="F1489" s="143" t="str">
        <f>IF(H1489&lt;=60,"소형",IF((H1489&gt;60)*(H1489&lt;=85)=1,"중소형",IF((H1489&gt;85)*(H1489&lt;=102)=1,"중형",IF((H1489&gt;102)*(H1489&lt;=135)=1,"중대형","대형"))))</f>
        <v>중소형</v>
      </c>
      <c r="G1489" s="143" t="s">
        <v>3611</v>
      </c>
      <c r="H1489" s="143">
        <v>84</v>
      </c>
      <c r="I1489" s="144">
        <v>29900</v>
      </c>
      <c r="J1489" s="143">
        <v>18</v>
      </c>
      <c r="K1489" s="137">
        <v>42795</v>
      </c>
      <c r="L1489" s="137">
        <v>43221</v>
      </c>
      <c r="M1489" s="144">
        <f>H1489/3.3</f>
        <v>25.454545454545457</v>
      </c>
      <c r="N1489" s="144">
        <f>I1489/M1489</f>
        <v>1174.6428571428571</v>
      </c>
    </row>
    <row r="1490" spans="1:14" hidden="1">
      <c r="A1490" s="143" t="s">
        <v>2</v>
      </c>
      <c r="B1490" s="143" t="s">
        <v>3610</v>
      </c>
      <c r="C1490" s="143" t="s">
        <v>3155</v>
      </c>
      <c r="D1490" s="143" t="s">
        <v>3213</v>
      </c>
      <c r="E1490" s="143" t="s">
        <v>3229</v>
      </c>
      <c r="F1490" s="143" t="str">
        <f>IF(H1490&lt;=60,"소형",IF((H1490&gt;60)*(H1490&lt;=85)=1,"중소형",IF((H1490&gt;85)*(H1490&lt;=102)=1,"중형",IF((H1490&gt;102)*(H1490&lt;=135)=1,"중대형","대형"))))</f>
        <v>중소형</v>
      </c>
      <c r="G1490" s="143" t="s">
        <v>3235</v>
      </c>
      <c r="H1490" s="143">
        <v>84</v>
      </c>
      <c r="I1490" s="144">
        <v>29900</v>
      </c>
      <c r="J1490" s="143">
        <v>18</v>
      </c>
      <c r="K1490" s="137">
        <v>42795</v>
      </c>
      <c r="L1490" s="137">
        <v>43221</v>
      </c>
      <c r="M1490" s="144">
        <f>H1490/3.3</f>
        <v>25.454545454545457</v>
      </c>
      <c r="N1490" s="144">
        <f>I1490/M1490</f>
        <v>1174.6428571428571</v>
      </c>
    </row>
    <row r="1491" spans="1:14" hidden="1">
      <c r="A1491" s="143" t="s">
        <v>2</v>
      </c>
      <c r="B1491" s="143" t="s">
        <v>3610</v>
      </c>
      <c r="C1491" s="143" t="s">
        <v>3155</v>
      </c>
      <c r="D1491" s="143" t="s">
        <v>3213</v>
      </c>
      <c r="E1491" s="143" t="s">
        <v>3229</v>
      </c>
      <c r="F1491" s="143" t="str">
        <f>IF(H1491&lt;=60,"소형",IF((H1491&gt;60)*(H1491&lt;=85)=1,"중소형",IF((H1491&gt;85)*(H1491&lt;=102)=1,"중형",IF((H1491&gt;102)*(H1491&lt;=135)=1,"중대형","대형"))))</f>
        <v>중소형</v>
      </c>
      <c r="G1491" s="143" t="s">
        <v>3215</v>
      </c>
      <c r="H1491" s="143">
        <v>84</v>
      </c>
      <c r="I1491" s="144">
        <v>38820</v>
      </c>
      <c r="J1491" s="143">
        <v>18</v>
      </c>
      <c r="K1491" s="137">
        <v>42795</v>
      </c>
      <c r="L1491" s="137">
        <v>43221</v>
      </c>
      <c r="M1491" s="144">
        <f>H1491/3.3</f>
        <v>25.454545454545457</v>
      </c>
      <c r="N1491" s="144">
        <f>I1491/M1491</f>
        <v>1525.0714285714284</v>
      </c>
    </row>
    <row r="1492" spans="1:14" hidden="1">
      <c r="A1492" s="143" t="s">
        <v>2</v>
      </c>
      <c r="B1492" s="143" t="s">
        <v>3610</v>
      </c>
      <c r="C1492" s="143" t="s">
        <v>3155</v>
      </c>
      <c r="D1492" s="143" t="s">
        <v>3213</v>
      </c>
      <c r="E1492" s="143" t="s">
        <v>3229</v>
      </c>
      <c r="F1492" s="143" t="str">
        <f>IF(H1492&lt;=60,"소형",IF((H1492&gt;60)*(H1492&lt;=85)=1,"중소형",IF((H1492&gt;85)*(H1492&lt;=102)=1,"중형",IF((H1492&gt;102)*(H1492&lt;=135)=1,"중대형","대형"))))</f>
        <v>중소형</v>
      </c>
      <c r="G1492" s="143" t="s">
        <v>3612</v>
      </c>
      <c r="H1492" s="143">
        <v>84</v>
      </c>
      <c r="I1492" s="144">
        <v>29900</v>
      </c>
      <c r="J1492" s="143">
        <v>18</v>
      </c>
      <c r="K1492" s="137">
        <v>42795</v>
      </c>
      <c r="L1492" s="137">
        <v>43221</v>
      </c>
      <c r="M1492" s="144">
        <f>H1492/3.3</f>
        <v>25.454545454545457</v>
      </c>
      <c r="N1492" s="144">
        <f>I1492/M1492</f>
        <v>1174.6428571428571</v>
      </c>
    </row>
    <row r="1493" spans="1:14" hidden="1">
      <c r="A1493" s="143" t="s">
        <v>2829</v>
      </c>
      <c r="B1493" s="143" t="s">
        <v>3619</v>
      </c>
      <c r="C1493" s="143" t="s">
        <v>3159</v>
      </c>
      <c r="D1493" s="143" t="s">
        <v>3620</v>
      </c>
      <c r="E1493" s="143" t="s">
        <v>3621</v>
      </c>
      <c r="F1493" s="143" t="str">
        <f>IF(H1493&lt;=60,"소형",IF((H1493&gt;60)*(H1493&lt;=85)=1,"중소형",IF((H1493&gt;85)*(H1493&lt;=102)=1,"중형",IF((H1493&gt;102)*(H1493&lt;=135)=1,"중대형","대형"))))</f>
        <v>중소형</v>
      </c>
      <c r="G1493" s="143" t="s">
        <v>3622</v>
      </c>
      <c r="H1493" s="143">
        <v>84</v>
      </c>
      <c r="I1493" s="144">
        <v>29943</v>
      </c>
      <c r="J1493" s="143">
        <v>32</v>
      </c>
      <c r="K1493" s="137">
        <v>42887</v>
      </c>
      <c r="L1493" s="137">
        <v>43221</v>
      </c>
      <c r="M1493" s="144">
        <f>H1493/3.3</f>
        <v>25.454545454545457</v>
      </c>
      <c r="N1493" s="144">
        <f>I1493/M1493</f>
        <v>1176.3321428571428</v>
      </c>
    </row>
    <row r="1494" spans="1:14" hidden="1">
      <c r="A1494" s="143" t="s">
        <v>2829</v>
      </c>
      <c r="B1494" s="143" t="s">
        <v>3619</v>
      </c>
      <c r="C1494" s="143" t="s">
        <v>3159</v>
      </c>
      <c r="D1494" s="143" t="s">
        <v>3620</v>
      </c>
      <c r="E1494" s="143" t="s">
        <v>3621</v>
      </c>
      <c r="F1494" s="143" t="str">
        <f>IF(H1494&lt;=60,"소형",IF((H1494&gt;60)*(H1494&lt;=85)=1,"중소형",IF((H1494&gt;85)*(H1494&lt;=102)=1,"중형",IF((H1494&gt;102)*(H1494&lt;=135)=1,"중대형","대형"))))</f>
        <v>중소형</v>
      </c>
      <c r="G1494" s="143" t="s">
        <v>3623</v>
      </c>
      <c r="H1494" s="143">
        <v>84</v>
      </c>
      <c r="I1494" s="144">
        <v>29943</v>
      </c>
      <c r="J1494" s="143">
        <v>16</v>
      </c>
      <c r="K1494" s="137">
        <v>42887</v>
      </c>
      <c r="L1494" s="137">
        <v>43221</v>
      </c>
      <c r="M1494" s="144">
        <f>H1494/3.3</f>
        <v>25.454545454545457</v>
      </c>
      <c r="N1494" s="144">
        <f>I1494/M1494</f>
        <v>1176.3321428571428</v>
      </c>
    </row>
    <row r="1495" spans="1:14" hidden="1">
      <c r="A1495" s="143" t="s">
        <v>2829</v>
      </c>
      <c r="B1495" s="143" t="s">
        <v>3624</v>
      </c>
      <c r="C1495" s="143" t="s">
        <v>3163</v>
      </c>
      <c r="D1495" s="143" t="s">
        <v>3313</v>
      </c>
      <c r="E1495" s="143" t="s">
        <v>3625</v>
      </c>
      <c r="F1495" s="143" t="str">
        <f>IF(H1495&lt;=60,"소형",IF((H1495&gt;60)*(H1495&lt;=85)=1,"중소형",IF((H1495&gt;85)*(H1495&lt;=102)=1,"중형",IF((H1495&gt;102)*(H1495&lt;=135)=1,"중대형","대형"))))</f>
        <v>중소형</v>
      </c>
      <c r="G1495" s="143" t="s">
        <v>3626</v>
      </c>
      <c r="H1495" s="143">
        <v>69</v>
      </c>
      <c r="I1495" s="144">
        <v>28000</v>
      </c>
      <c r="J1495" s="143">
        <v>30</v>
      </c>
      <c r="K1495" s="137">
        <v>42917</v>
      </c>
      <c r="L1495" s="137">
        <v>43221</v>
      </c>
      <c r="M1495" s="144">
        <f>H1495/3.3</f>
        <v>20.90909090909091</v>
      </c>
      <c r="N1495" s="144">
        <f>I1495/M1495</f>
        <v>1339.1304347826087</v>
      </c>
    </row>
    <row r="1496" spans="1:14" hidden="1">
      <c r="A1496" s="143" t="s">
        <v>2829</v>
      </c>
      <c r="B1496" s="143" t="s">
        <v>3624</v>
      </c>
      <c r="C1496" s="143" t="s">
        <v>3163</v>
      </c>
      <c r="D1496" s="143" t="s">
        <v>3313</v>
      </c>
      <c r="E1496" s="143" t="s">
        <v>3625</v>
      </c>
      <c r="F1496" s="143" t="str">
        <f>IF(H1496&lt;=60,"소형",IF((H1496&gt;60)*(H1496&lt;=85)=1,"중소형",IF((H1496&gt;85)*(H1496&lt;=102)=1,"중형",IF((H1496&gt;102)*(H1496&lt;=135)=1,"중대형","대형"))))</f>
        <v>중소형</v>
      </c>
      <c r="G1496" s="143" t="s">
        <v>3627</v>
      </c>
      <c r="H1496" s="143">
        <v>69</v>
      </c>
      <c r="I1496" s="144">
        <v>29500</v>
      </c>
      <c r="J1496" s="143">
        <v>30</v>
      </c>
      <c r="K1496" s="137">
        <v>42917</v>
      </c>
      <c r="L1496" s="137">
        <v>43221</v>
      </c>
      <c r="M1496" s="144">
        <f>H1496/3.3</f>
        <v>20.90909090909091</v>
      </c>
      <c r="N1496" s="144">
        <f>I1496/M1496</f>
        <v>1410.8695652173913</v>
      </c>
    </row>
    <row r="1497" spans="1:14" hidden="1">
      <c r="A1497" s="142" t="s">
        <v>2829</v>
      </c>
      <c r="B1497" s="142" t="s">
        <v>3628</v>
      </c>
      <c r="C1497" s="142" t="s">
        <v>3169</v>
      </c>
      <c r="D1497" s="142" t="s">
        <v>3181</v>
      </c>
      <c r="E1497" s="142" t="s">
        <v>3629</v>
      </c>
      <c r="F1497" s="143" t="str">
        <f>IF(H1497&lt;=60,"소형",IF((H1497&gt;60)*(H1497&lt;=85)=1,"중소형",IF((H1497&gt;85)*(H1497&lt;=102)=1,"중형",IF((H1497&gt;102)*(H1497&lt;=135)=1,"중대형","대형"))))</f>
        <v>소형</v>
      </c>
      <c r="G1497" s="142" t="s">
        <v>3630</v>
      </c>
      <c r="H1497" s="143">
        <v>58</v>
      </c>
      <c r="I1497" s="144">
        <v>23132</v>
      </c>
      <c r="J1497" s="143">
        <v>14</v>
      </c>
      <c r="K1497" s="137">
        <v>43040</v>
      </c>
      <c r="L1497" s="137">
        <v>43221</v>
      </c>
      <c r="M1497" s="144">
        <f>H1497/3.3</f>
        <v>17.575757575757578</v>
      </c>
      <c r="N1497" s="144">
        <f>I1497/M1497</f>
        <v>1316.1310344827584</v>
      </c>
    </row>
    <row r="1498" spans="1:14" hidden="1">
      <c r="A1498" s="142" t="s">
        <v>2829</v>
      </c>
      <c r="B1498" s="142" t="s">
        <v>3628</v>
      </c>
      <c r="C1498" s="142" t="s">
        <v>3169</v>
      </c>
      <c r="D1498" s="142" t="s">
        <v>3181</v>
      </c>
      <c r="E1498" s="142" t="s">
        <v>3629</v>
      </c>
      <c r="F1498" s="143" t="str">
        <f>IF(H1498&lt;=60,"소형",IF((H1498&gt;60)*(H1498&lt;=85)=1,"중소형",IF((H1498&gt;85)*(H1498&lt;=102)=1,"중형",IF((H1498&gt;102)*(H1498&lt;=135)=1,"중대형","대형"))))</f>
        <v>중소형</v>
      </c>
      <c r="G1498" s="142" t="s">
        <v>3631</v>
      </c>
      <c r="H1498" s="143">
        <v>75</v>
      </c>
      <c r="I1498" s="144">
        <v>30763</v>
      </c>
      <c r="J1498" s="143">
        <v>14</v>
      </c>
      <c r="K1498" s="137">
        <v>43040</v>
      </c>
      <c r="L1498" s="137">
        <v>43221</v>
      </c>
      <c r="M1498" s="144">
        <f>H1498/3.3</f>
        <v>22.72727272727273</v>
      </c>
      <c r="N1498" s="144">
        <f>I1498/M1498</f>
        <v>1353.5719999999999</v>
      </c>
    </row>
    <row r="1499" spans="1:14" hidden="1">
      <c r="A1499" s="142" t="s">
        <v>2829</v>
      </c>
      <c r="B1499" s="142" t="s">
        <v>3628</v>
      </c>
      <c r="C1499" s="142" t="s">
        <v>3169</v>
      </c>
      <c r="D1499" s="142" t="s">
        <v>3181</v>
      </c>
      <c r="E1499" s="142" t="s">
        <v>3629</v>
      </c>
      <c r="F1499" s="143" t="str">
        <f>IF(H1499&lt;=60,"소형",IF((H1499&gt;60)*(H1499&lt;=85)=1,"중소형",IF((H1499&gt;85)*(H1499&lt;=102)=1,"중형",IF((H1499&gt;102)*(H1499&lt;=135)=1,"중대형","대형"))))</f>
        <v>중소형</v>
      </c>
      <c r="G1499" s="142" t="s">
        <v>3632</v>
      </c>
      <c r="H1499" s="143">
        <v>76</v>
      </c>
      <c r="I1499" s="144">
        <v>31138</v>
      </c>
      <c r="J1499" s="143">
        <v>14</v>
      </c>
      <c r="K1499" s="137">
        <v>43040</v>
      </c>
      <c r="L1499" s="137">
        <v>43221</v>
      </c>
      <c r="M1499" s="144">
        <f>H1499/3.3</f>
        <v>23.030303030303031</v>
      </c>
      <c r="N1499" s="144">
        <f>I1499/M1499</f>
        <v>1352.0447368421053</v>
      </c>
    </row>
    <row r="1500" spans="1:14" hidden="1">
      <c r="A1500" s="142" t="s">
        <v>2829</v>
      </c>
      <c r="B1500" s="142" t="s">
        <v>3628</v>
      </c>
      <c r="C1500" s="142" t="s">
        <v>3169</v>
      </c>
      <c r="D1500" s="142" t="s">
        <v>3181</v>
      </c>
      <c r="E1500" s="142" t="s">
        <v>3629</v>
      </c>
      <c r="F1500" s="143" t="str">
        <f>IF(H1500&lt;=60,"소형",IF((H1500&gt;60)*(H1500&lt;=85)=1,"중소형",IF((H1500&gt;85)*(H1500&lt;=102)=1,"중형",IF((H1500&gt;102)*(H1500&lt;=135)=1,"중대형","대형"))))</f>
        <v>중소형</v>
      </c>
      <c r="G1500" s="142" t="s">
        <v>3633</v>
      </c>
      <c r="H1500" s="143">
        <v>84</v>
      </c>
      <c r="I1500" s="144">
        <v>34527</v>
      </c>
      <c r="J1500" s="143">
        <v>56</v>
      </c>
      <c r="K1500" s="137">
        <v>43040</v>
      </c>
      <c r="L1500" s="137">
        <v>43221</v>
      </c>
      <c r="M1500" s="144">
        <f>H1500/3.3</f>
        <v>25.454545454545457</v>
      </c>
      <c r="N1500" s="144">
        <f>I1500/M1500</f>
        <v>1356.417857142857</v>
      </c>
    </row>
    <row r="1501" spans="1:14" hidden="1">
      <c r="A1501" s="142" t="s">
        <v>2829</v>
      </c>
      <c r="B1501" s="142" t="s">
        <v>7437</v>
      </c>
      <c r="C1501" s="142" t="s">
        <v>3163</v>
      </c>
      <c r="D1501" s="142" t="s">
        <v>3321</v>
      </c>
      <c r="E1501" s="142" t="s">
        <v>7438</v>
      </c>
      <c r="F1501" s="143" t="str">
        <f>IF(H1501&lt;=60,"소형",IF((H1501&gt;60)*(H1501&lt;=85)=1,"중소형",IF((H1501&gt;85)*(H1501&lt;=102)=1,"중형",IF((H1501&gt;102)*(H1501&lt;=135)=1,"중대형","대형"))))</f>
        <v>소형</v>
      </c>
      <c r="G1501" s="142" t="s">
        <v>5652</v>
      </c>
      <c r="H1501" s="143">
        <v>49</v>
      </c>
      <c r="I1501" s="144">
        <v>31900</v>
      </c>
      <c r="J1501" s="143">
        <v>42</v>
      </c>
      <c r="K1501" s="137">
        <v>43221</v>
      </c>
      <c r="L1501" s="137">
        <v>43221</v>
      </c>
      <c r="M1501" s="144">
        <f>H1501/3.3</f>
        <v>14.84848484848485</v>
      </c>
      <c r="N1501" s="144">
        <f>I1501/M1501</f>
        <v>2148.3673469387754</v>
      </c>
    </row>
    <row r="1502" spans="1:14" hidden="1">
      <c r="A1502" s="142" t="s">
        <v>2829</v>
      </c>
      <c r="B1502" s="142" t="s">
        <v>7437</v>
      </c>
      <c r="C1502" s="142" t="s">
        <v>3163</v>
      </c>
      <c r="D1502" s="142" t="s">
        <v>3321</v>
      </c>
      <c r="E1502" s="142" t="s">
        <v>7438</v>
      </c>
      <c r="F1502" s="143" t="str">
        <f>IF(H1502&lt;=60,"소형",IF((H1502&gt;60)*(H1502&lt;=85)=1,"중소형",IF((H1502&gt;85)*(H1502&lt;=102)=1,"중형",IF((H1502&gt;102)*(H1502&lt;=135)=1,"중대형","대형"))))</f>
        <v>소형</v>
      </c>
      <c r="G1502" s="142" t="s">
        <v>5653</v>
      </c>
      <c r="H1502" s="143">
        <v>49</v>
      </c>
      <c r="I1502" s="144">
        <v>31900</v>
      </c>
      <c r="J1502" s="143">
        <v>41</v>
      </c>
      <c r="K1502" s="137">
        <v>43221</v>
      </c>
      <c r="L1502" s="137">
        <v>43221</v>
      </c>
      <c r="M1502" s="144">
        <f>H1502/3.3</f>
        <v>14.84848484848485</v>
      </c>
      <c r="N1502" s="144">
        <f>I1502/M1502</f>
        <v>2148.3673469387754</v>
      </c>
    </row>
    <row r="1503" spans="1:14" hidden="1">
      <c r="A1503" s="143" t="s">
        <v>2</v>
      </c>
      <c r="B1503" s="143" t="s">
        <v>246</v>
      </c>
      <c r="C1503" s="143" t="s">
        <v>961</v>
      </c>
      <c r="D1503" s="143" t="s">
        <v>483</v>
      </c>
      <c r="E1503" s="143" t="s">
        <v>876</v>
      </c>
      <c r="F1503" s="143" t="str">
        <f>IF(H1503&lt;=60,"소형",IF((H1503&gt;60)*(H1503&lt;=85)=1,"중소형",IF((H1503&gt;85)*(H1503&lt;=102)=1,"중형",IF((H1503&gt;102)*(H1503&lt;=135)=1,"중대형","대형"))))</f>
        <v>소형</v>
      </c>
      <c r="G1503" s="143" t="s">
        <v>1018</v>
      </c>
      <c r="H1503" s="143">
        <v>39</v>
      </c>
      <c r="I1503" s="144">
        <v>15840</v>
      </c>
      <c r="J1503" s="143">
        <v>126</v>
      </c>
      <c r="K1503" s="137">
        <v>42125</v>
      </c>
      <c r="L1503" s="137">
        <v>43252</v>
      </c>
      <c r="M1503" s="144">
        <f>H1503/3.3</f>
        <v>11.818181818181818</v>
      </c>
      <c r="N1503" s="144">
        <f>I1503/M1503</f>
        <v>1340.3076923076924</v>
      </c>
    </row>
    <row r="1504" spans="1:14" hidden="1">
      <c r="A1504" s="143" t="s">
        <v>2</v>
      </c>
      <c r="B1504" s="143" t="s">
        <v>246</v>
      </c>
      <c r="C1504" s="143" t="s">
        <v>961</v>
      </c>
      <c r="D1504" s="143" t="s">
        <v>483</v>
      </c>
      <c r="E1504" s="143" t="s">
        <v>876</v>
      </c>
      <c r="F1504" s="143" t="str">
        <f>IF(H1504&lt;=60,"소형",IF((H1504&gt;60)*(H1504&lt;=85)=1,"중소형",IF((H1504&gt;85)*(H1504&lt;=102)=1,"중형",IF((H1504&gt;102)*(H1504&lt;=135)=1,"중대형","대형"))))</f>
        <v>소형</v>
      </c>
      <c r="G1504" s="143" t="s">
        <v>1010</v>
      </c>
      <c r="H1504" s="143">
        <v>59</v>
      </c>
      <c r="I1504" s="144">
        <v>24320</v>
      </c>
      <c r="J1504" s="143">
        <v>160</v>
      </c>
      <c r="K1504" s="137">
        <v>42125</v>
      </c>
      <c r="L1504" s="137">
        <v>43252</v>
      </c>
      <c r="M1504" s="144">
        <f>H1504/3.3</f>
        <v>17.878787878787879</v>
      </c>
      <c r="N1504" s="144">
        <f>I1504/M1504</f>
        <v>1360.2711864406779</v>
      </c>
    </row>
    <row r="1505" spans="1:14" hidden="1">
      <c r="A1505" s="143" t="s">
        <v>2</v>
      </c>
      <c r="B1505" s="143" t="s">
        <v>246</v>
      </c>
      <c r="C1505" s="143" t="s">
        <v>961</v>
      </c>
      <c r="D1505" s="143" t="s">
        <v>483</v>
      </c>
      <c r="E1505" s="143" t="s">
        <v>876</v>
      </c>
      <c r="F1505" s="143" t="str">
        <f>IF(H1505&lt;=60,"소형",IF((H1505&gt;60)*(H1505&lt;=85)=1,"중소형",IF((H1505&gt;85)*(H1505&lt;=102)=1,"중형",IF((H1505&gt;102)*(H1505&lt;=135)=1,"중대형","대형"))))</f>
        <v>중소형</v>
      </c>
      <c r="G1505" s="143" t="s">
        <v>1071</v>
      </c>
      <c r="H1505" s="143">
        <v>65</v>
      </c>
      <c r="I1505" s="144">
        <v>26190</v>
      </c>
      <c r="J1505" s="143">
        <v>81</v>
      </c>
      <c r="K1505" s="137">
        <v>42125</v>
      </c>
      <c r="L1505" s="137">
        <v>43252</v>
      </c>
      <c r="M1505" s="144">
        <f>H1505/3.3</f>
        <v>19.696969696969699</v>
      </c>
      <c r="N1505" s="144">
        <f>I1505/M1505</f>
        <v>1329.6461538461538</v>
      </c>
    </row>
    <row r="1506" spans="1:14" hidden="1">
      <c r="A1506" s="143" t="s">
        <v>2</v>
      </c>
      <c r="B1506" s="143" t="s">
        <v>246</v>
      </c>
      <c r="C1506" s="143" t="s">
        <v>961</v>
      </c>
      <c r="D1506" s="143" t="s">
        <v>483</v>
      </c>
      <c r="E1506" s="143" t="s">
        <v>876</v>
      </c>
      <c r="F1506" s="143" t="str">
        <f>IF(H1506&lt;=60,"소형",IF((H1506&gt;60)*(H1506&lt;=85)=1,"중소형",IF((H1506&gt;85)*(H1506&lt;=102)=1,"중형",IF((H1506&gt;102)*(H1506&lt;=135)=1,"중대형","대형"))))</f>
        <v>중소형</v>
      </c>
      <c r="G1506" s="143" t="s">
        <v>1038</v>
      </c>
      <c r="H1506" s="143">
        <v>84</v>
      </c>
      <c r="I1506" s="144">
        <v>33250</v>
      </c>
      <c r="J1506" s="143">
        <v>232</v>
      </c>
      <c r="K1506" s="137">
        <v>42125</v>
      </c>
      <c r="L1506" s="137">
        <v>43252</v>
      </c>
      <c r="M1506" s="144">
        <f>H1506/3.3</f>
        <v>25.454545454545457</v>
      </c>
      <c r="N1506" s="144">
        <f>I1506/M1506</f>
        <v>1306.2499999999998</v>
      </c>
    </row>
    <row r="1507" spans="1:14" hidden="1">
      <c r="A1507" s="143" t="s">
        <v>2</v>
      </c>
      <c r="B1507" s="143" t="s">
        <v>246</v>
      </c>
      <c r="C1507" s="143" t="s">
        <v>961</v>
      </c>
      <c r="D1507" s="143" t="s">
        <v>483</v>
      </c>
      <c r="E1507" s="143" t="s">
        <v>876</v>
      </c>
      <c r="F1507" s="143" t="str">
        <f>IF(H1507&lt;=60,"소형",IF((H1507&gt;60)*(H1507&lt;=85)=1,"중소형",IF((H1507&gt;85)*(H1507&lt;=102)=1,"중형",IF((H1507&gt;102)*(H1507&lt;=135)=1,"중대형","대형"))))</f>
        <v>중소형</v>
      </c>
      <c r="G1507" s="143" t="s">
        <v>1021</v>
      </c>
      <c r="H1507" s="143">
        <v>84</v>
      </c>
      <c r="I1507" s="144">
        <v>33250</v>
      </c>
      <c r="J1507" s="143">
        <v>165</v>
      </c>
      <c r="K1507" s="137">
        <v>42125</v>
      </c>
      <c r="L1507" s="137">
        <v>43252</v>
      </c>
      <c r="M1507" s="144">
        <f>H1507/3.3</f>
        <v>25.454545454545457</v>
      </c>
      <c r="N1507" s="144">
        <f>I1507/M1507</f>
        <v>1306.2499999999998</v>
      </c>
    </row>
    <row r="1508" spans="1:14" hidden="1">
      <c r="A1508" s="143" t="s">
        <v>2</v>
      </c>
      <c r="B1508" s="143" t="s">
        <v>238</v>
      </c>
      <c r="C1508" s="143" t="s">
        <v>952</v>
      </c>
      <c r="D1508" s="143" t="s">
        <v>575</v>
      </c>
      <c r="E1508" s="143" t="s">
        <v>775</v>
      </c>
      <c r="F1508" s="143" t="str">
        <f>IF(H1508&lt;=60,"소형",IF((H1508&gt;60)*(H1508&lt;=85)=1,"중소형",IF((H1508&gt;85)*(H1508&lt;=102)=1,"중형",IF((H1508&gt;102)*(H1508&lt;=135)=1,"중대형","대형"))))</f>
        <v>중소형</v>
      </c>
      <c r="G1508" s="143" t="s">
        <v>1876</v>
      </c>
      <c r="H1508" s="143">
        <v>84</v>
      </c>
      <c r="I1508" s="144">
        <v>41980</v>
      </c>
      <c r="J1508" s="143">
        <v>522</v>
      </c>
      <c r="K1508" s="137">
        <v>42156</v>
      </c>
      <c r="L1508" s="137">
        <v>43252</v>
      </c>
      <c r="M1508" s="144">
        <f>H1508/3.3</f>
        <v>25.454545454545457</v>
      </c>
      <c r="N1508" s="144">
        <f>I1508/M1508</f>
        <v>1649.2142857142856</v>
      </c>
    </row>
    <row r="1509" spans="1:14" hidden="1">
      <c r="A1509" s="143" t="s">
        <v>2</v>
      </c>
      <c r="B1509" s="143" t="s">
        <v>3642</v>
      </c>
      <c r="C1509" s="143" t="s">
        <v>952</v>
      </c>
      <c r="D1509" s="143" t="s">
        <v>575</v>
      </c>
      <c r="E1509" s="143" t="s">
        <v>775</v>
      </c>
      <c r="F1509" s="143" t="str">
        <f>IF(H1509&lt;=60,"소형",IF((H1509&gt;60)*(H1509&lt;=85)=1,"중소형",IF((H1509&gt;85)*(H1509&lt;=102)=1,"중형",IF((H1509&gt;102)*(H1509&lt;=135)=1,"중대형","대형"))))</f>
        <v>중소형</v>
      </c>
      <c r="G1509" s="143" t="s">
        <v>1877</v>
      </c>
      <c r="H1509" s="143">
        <v>84</v>
      </c>
      <c r="I1509" s="144">
        <v>41980</v>
      </c>
      <c r="J1509" s="143">
        <v>71</v>
      </c>
      <c r="K1509" s="137">
        <v>42156</v>
      </c>
      <c r="L1509" s="137">
        <v>43252</v>
      </c>
      <c r="M1509" s="144">
        <f>H1509/3.3</f>
        <v>25.454545454545457</v>
      </c>
      <c r="N1509" s="144">
        <f>I1509/M1509</f>
        <v>1649.2142857142856</v>
      </c>
    </row>
    <row r="1510" spans="1:14" hidden="1">
      <c r="A1510" s="143" t="s">
        <v>2</v>
      </c>
      <c r="B1510" s="143" t="s">
        <v>238</v>
      </c>
      <c r="C1510" s="143" t="s">
        <v>952</v>
      </c>
      <c r="D1510" s="143" t="s">
        <v>575</v>
      </c>
      <c r="E1510" s="143" t="s">
        <v>775</v>
      </c>
      <c r="F1510" s="143" t="str">
        <f>IF(H1510&lt;=60,"소형",IF((H1510&gt;60)*(H1510&lt;=85)=1,"중소형",IF((H1510&gt;85)*(H1510&lt;=102)=1,"중형",IF((H1510&gt;102)*(H1510&lt;=135)=1,"중대형","대형"))))</f>
        <v>중소형</v>
      </c>
      <c r="G1510" s="143" t="s">
        <v>1878</v>
      </c>
      <c r="H1510" s="143">
        <v>84</v>
      </c>
      <c r="I1510" s="144">
        <v>41580</v>
      </c>
      <c r="J1510" s="143">
        <v>38</v>
      </c>
      <c r="K1510" s="137">
        <v>42156</v>
      </c>
      <c r="L1510" s="137">
        <v>43252</v>
      </c>
      <c r="M1510" s="144">
        <f>H1510/3.3</f>
        <v>25.454545454545457</v>
      </c>
      <c r="N1510" s="144">
        <f>I1510/M1510</f>
        <v>1633.4999999999998</v>
      </c>
    </row>
    <row r="1511" spans="1:14" hidden="1">
      <c r="A1511" s="143" t="s">
        <v>2</v>
      </c>
      <c r="B1511" s="143" t="s">
        <v>238</v>
      </c>
      <c r="C1511" s="143" t="s">
        <v>952</v>
      </c>
      <c r="D1511" s="143" t="s">
        <v>575</v>
      </c>
      <c r="E1511" s="143" t="s">
        <v>775</v>
      </c>
      <c r="F1511" s="143" t="str">
        <f>IF(H1511&lt;=60,"소형",IF((H1511&gt;60)*(H1511&lt;=85)=1,"중소형",IF((H1511&gt;85)*(H1511&lt;=102)=1,"중형",IF((H1511&gt;102)*(H1511&lt;=135)=1,"중대형","대형"))))</f>
        <v>중소형</v>
      </c>
      <c r="G1511" s="143" t="s">
        <v>1879</v>
      </c>
      <c r="H1511" s="143">
        <v>84</v>
      </c>
      <c r="I1511" s="144">
        <v>41980</v>
      </c>
      <c r="J1511" s="143">
        <v>375</v>
      </c>
      <c r="K1511" s="137">
        <v>42156</v>
      </c>
      <c r="L1511" s="137">
        <v>43252</v>
      </c>
      <c r="M1511" s="144">
        <f>H1511/3.3</f>
        <v>25.454545454545457</v>
      </c>
      <c r="N1511" s="144">
        <f>I1511/M1511</f>
        <v>1649.2142857142856</v>
      </c>
    </row>
    <row r="1512" spans="1:14" hidden="1">
      <c r="A1512" s="143" t="s">
        <v>2</v>
      </c>
      <c r="B1512" s="143" t="s">
        <v>238</v>
      </c>
      <c r="C1512" s="143" t="s">
        <v>952</v>
      </c>
      <c r="D1512" s="143" t="s">
        <v>575</v>
      </c>
      <c r="E1512" s="143" t="s">
        <v>775</v>
      </c>
      <c r="F1512" s="143" t="str">
        <f>IF(H1512&lt;=60,"소형",IF((H1512&gt;60)*(H1512&lt;=85)=1,"중소형",IF((H1512&gt;85)*(H1512&lt;=102)=1,"중형",IF((H1512&gt;102)*(H1512&lt;=135)=1,"중대형","대형"))))</f>
        <v>중소형</v>
      </c>
      <c r="G1512" s="143" t="s">
        <v>1880</v>
      </c>
      <c r="H1512" s="143">
        <v>84</v>
      </c>
      <c r="I1512" s="144">
        <v>41980</v>
      </c>
      <c r="J1512" s="143">
        <v>47</v>
      </c>
      <c r="K1512" s="137">
        <v>42156</v>
      </c>
      <c r="L1512" s="137">
        <v>43252</v>
      </c>
      <c r="M1512" s="144">
        <f>H1512/3.3</f>
        <v>25.454545454545457</v>
      </c>
      <c r="N1512" s="144">
        <f>I1512/M1512</f>
        <v>1649.2142857142856</v>
      </c>
    </row>
    <row r="1513" spans="1:14" hidden="1">
      <c r="A1513" s="143" t="s">
        <v>2</v>
      </c>
      <c r="B1513" s="143" t="s">
        <v>238</v>
      </c>
      <c r="C1513" s="143" t="s">
        <v>952</v>
      </c>
      <c r="D1513" s="143" t="s">
        <v>575</v>
      </c>
      <c r="E1513" s="143" t="s">
        <v>775</v>
      </c>
      <c r="F1513" s="143" t="str">
        <f>IF(H1513&lt;=60,"소형",IF((H1513&gt;60)*(H1513&lt;=85)=1,"중소형",IF((H1513&gt;85)*(H1513&lt;=102)=1,"중형",IF((H1513&gt;102)*(H1513&lt;=135)=1,"중대형","대형"))))</f>
        <v>중소형</v>
      </c>
      <c r="G1513" s="143" t="s">
        <v>1881</v>
      </c>
      <c r="H1513" s="143">
        <v>84</v>
      </c>
      <c r="I1513" s="144">
        <v>41980</v>
      </c>
      <c r="J1513" s="143">
        <v>180</v>
      </c>
      <c r="K1513" s="137">
        <v>42156</v>
      </c>
      <c r="L1513" s="137">
        <v>43252</v>
      </c>
      <c r="M1513" s="144">
        <f>H1513/3.3</f>
        <v>25.454545454545457</v>
      </c>
      <c r="N1513" s="144">
        <f>I1513/M1513</f>
        <v>1649.2142857142856</v>
      </c>
    </row>
    <row r="1514" spans="1:14" hidden="1">
      <c r="A1514" s="143" t="s">
        <v>2</v>
      </c>
      <c r="B1514" s="143" t="s">
        <v>238</v>
      </c>
      <c r="C1514" s="143" t="s">
        <v>952</v>
      </c>
      <c r="D1514" s="143" t="s">
        <v>575</v>
      </c>
      <c r="E1514" s="143" t="s">
        <v>775</v>
      </c>
      <c r="F1514" s="143" t="str">
        <f>IF(H1514&lt;=60,"소형",IF((H1514&gt;60)*(H1514&lt;=85)=1,"중소형",IF((H1514&gt;85)*(H1514&lt;=102)=1,"중형",IF((H1514&gt;102)*(H1514&lt;=135)=1,"중대형","대형"))))</f>
        <v>중소형</v>
      </c>
      <c r="G1514" s="143" t="s">
        <v>1882</v>
      </c>
      <c r="H1514" s="143">
        <v>84</v>
      </c>
      <c r="I1514" s="144">
        <v>41580</v>
      </c>
      <c r="J1514" s="143">
        <v>36</v>
      </c>
      <c r="K1514" s="137">
        <v>42156</v>
      </c>
      <c r="L1514" s="137">
        <v>43252</v>
      </c>
      <c r="M1514" s="144">
        <f>H1514/3.3</f>
        <v>25.454545454545457</v>
      </c>
      <c r="N1514" s="144">
        <f>I1514/M1514</f>
        <v>1633.4999999999998</v>
      </c>
    </row>
    <row r="1515" spans="1:14" hidden="1">
      <c r="A1515" s="143" t="s">
        <v>2</v>
      </c>
      <c r="B1515" s="143" t="s">
        <v>238</v>
      </c>
      <c r="C1515" s="143" t="s">
        <v>952</v>
      </c>
      <c r="D1515" s="143" t="s">
        <v>575</v>
      </c>
      <c r="E1515" s="143" t="s">
        <v>775</v>
      </c>
      <c r="F1515" s="143" t="str">
        <f>IF(H1515&lt;=60,"소형",IF((H1515&gt;60)*(H1515&lt;=85)=1,"중소형",IF((H1515&gt;85)*(H1515&lt;=102)=1,"중형",IF((H1515&gt;102)*(H1515&lt;=135)=1,"중대형","대형"))))</f>
        <v>중소형</v>
      </c>
      <c r="G1515" s="143" t="s">
        <v>1206</v>
      </c>
      <c r="H1515" s="143">
        <v>84</v>
      </c>
      <c r="I1515" s="144">
        <v>41980</v>
      </c>
      <c r="J1515" s="143">
        <v>47</v>
      </c>
      <c r="K1515" s="137">
        <v>42156</v>
      </c>
      <c r="L1515" s="137">
        <v>43252</v>
      </c>
      <c r="M1515" s="144">
        <f>H1515/3.3</f>
        <v>25.454545454545457</v>
      </c>
      <c r="N1515" s="144">
        <f>I1515/M1515</f>
        <v>1649.2142857142856</v>
      </c>
    </row>
    <row r="1516" spans="1:14" hidden="1">
      <c r="A1516" s="143" t="s">
        <v>2</v>
      </c>
      <c r="B1516" s="143" t="s">
        <v>259</v>
      </c>
      <c r="C1516" s="143" t="s">
        <v>960</v>
      </c>
      <c r="D1516" s="143" t="s">
        <v>604</v>
      </c>
      <c r="E1516" s="143" t="s">
        <v>609</v>
      </c>
      <c r="F1516" s="143" t="str">
        <f>IF(H1516&lt;=60,"소형",IF((H1516&gt;60)*(H1516&lt;=85)=1,"중소형",IF((H1516&gt;85)*(H1516&lt;=102)=1,"중형",IF((H1516&gt;102)*(H1516&lt;=135)=1,"중대형","대형"))))</f>
        <v>중소형</v>
      </c>
      <c r="G1516" s="143" t="s">
        <v>1213</v>
      </c>
      <c r="H1516" s="143">
        <v>69</v>
      </c>
      <c r="I1516" s="144">
        <v>25900</v>
      </c>
      <c r="J1516" s="143">
        <v>215</v>
      </c>
      <c r="K1516" s="137">
        <v>42156</v>
      </c>
      <c r="L1516" s="137">
        <v>43252</v>
      </c>
      <c r="M1516" s="144">
        <f>H1516/3.3</f>
        <v>20.90909090909091</v>
      </c>
      <c r="N1516" s="144">
        <f>I1516/M1516</f>
        <v>1238.695652173913</v>
      </c>
    </row>
    <row r="1517" spans="1:14" hidden="1">
      <c r="A1517" s="143" t="s">
        <v>2</v>
      </c>
      <c r="B1517" s="143" t="s">
        <v>259</v>
      </c>
      <c r="C1517" s="143" t="s">
        <v>960</v>
      </c>
      <c r="D1517" s="143" t="s">
        <v>604</v>
      </c>
      <c r="E1517" s="143" t="s">
        <v>609</v>
      </c>
      <c r="F1517" s="143" t="str">
        <f>IF(H1517&lt;=60,"소형",IF((H1517&gt;60)*(H1517&lt;=85)=1,"중소형",IF((H1517&gt;85)*(H1517&lt;=102)=1,"중형",IF((H1517&gt;102)*(H1517&lt;=135)=1,"중대형","대형"))))</f>
        <v>중소형</v>
      </c>
      <c r="G1517" s="143" t="s">
        <v>1006</v>
      </c>
      <c r="H1517" s="143">
        <v>84</v>
      </c>
      <c r="I1517" s="144">
        <v>30550</v>
      </c>
      <c r="J1517" s="143">
        <v>392</v>
      </c>
      <c r="K1517" s="137">
        <v>42156</v>
      </c>
      <c r="L1517" s="137">
        <v>43252</v>
      </c>
      <c r="M1517" s="144">
        <f>H1517/3.3</f>
        <v>25.454545454545457</v>
      </c>
      <c r="N1517" s="144">
        <f>I1517/M1517</f>
        <v>1200.1785714285713</v>
      </c>
    </row>
    <row r="1518" spans="1:14" hidden="1">
      <c r="A1518" s="143" t="s">
        <v>2</v>
      </c>
      <c r="B1518" s="143" t="s">
        <v>259</v>
      </c>
      <c r="C1518" s="143" t="s">
        <v>960</v>
      </c>
      <c r="D1518" s="143" t="s">
        <v>604</v>
      </c>
      <c r="E1518" s="143" t="s">
        <v>609</v>
      </c>
      <c r="F1518" s="143" t="str">
        <f>IF(H1518&lt;=60,"소형",IF((H1518&gt;60)*(H1518&lt;=85)=1,"중소형",IF((H1518&gt;85)*(H1518&lt;=102)=1,"중형",IF((H1518&gt;102)*(H1518&lt;=135)=1,"중대형","대형"))))</f>
        <v>중소형</v>
      </c>
      <c r="G1518" s="143" t="s">
        <v>1021</v>
      </c>
      <c r="H1518" s="143">
        <v>84</v>
      </c>
      <c r="I1518" s="144">
        <v>30550</v>
      </c>
      <c r="J1518" s="143">
        <v>331</v>
      </c>
      <c r="K1518" s="137">
        <v>42156</v>
      </c>
      <c r="L1518" s="137">
        <v>43252</v>
      </c>
      <c r="M1518" s="144">
        <f>H1518/3.3</f>
        <v>25.454545454545457</v>
      </c>
      <c r="N1518" s="144">
        <f>I1518/M1518</f>
        <v>1200.1785714285713</v>
      </c>
    </row>
    <row r="1519" spans="1:14" hidden="1">
      <c r="A1519" s="143" t="s">
        <v>2</v>
      </c>
      <c r="B1519" s="143" t="s">
        <v>259</v>
      </c>
      <c r="C1519" s="143" t="s">
        <v>960</v>
      </c>
      <c r="D1519" s="143" t="s">
        <v>604</v>
      </c>
      <c r="E1519" s="143" t="s">
        <v>609</v>
      </c>
      <c r="F1519" s="143" t="str">
        <f>IF(H1519&lt;=60,"소형",IF((H1519&gt;60)*(H1519&lt;=85)=1,"중소형",IF((H1519&gt;85)*(H1519&lt;=102)=1,"중형",IF((H1519&gt;102)*(H1519&lt;=135)=1,"중대형","대형"))))</f>
        <v>중형</v>
      </c>
      <c r="G1519" s="143" t="s">
        <v>1916</v>
      </c>
      <c r="H1519" s="143">
        <v>100</v>
      </c>
      <c r="I1519" s="144">
        <v>36600</v>
      </c>
      <c r="J1519" s="143">
        <v>60</v>
      </c>
      <c r="K1519" s="137">
        <v>42156</v>
      </c>
      <c r="L1519" s="137">
        <v>43252</v>
      </c>
      <c r="M1519" s="144">
        <f>H1519/3.3</f>
        <v>30.303030303030305</v>
      </c>
      <c r="N1519" s="144">
        <f>I1519/M1519</f>
        <v>1207.8</v>
      </c>
    </row>
    <row r="1520" spans="1:14" hidden="1">
      <c r="A1520" s="143" t="s">
        <v>2</v>
      </c>
      <c r="B1520" s="143" t="s">
        <v>239</v>
      </c>
      <c r="C1520" s="143" t="s">
        <v>952</v>
      </c>
      <c r="D1520" s="143" t="s">
        <v>506</v>
      </c>
      <c r="E1520" s="143" t="s">
        <v>507</v>
      </c>
      <c r="F1520" s="143" t="str">
        <f>IF(H1520&lt;=60,"소형",IF((H1520&gt;60)*(H1520&lt;=85)=1,"중소형",IF((H1520&gt;85)*(H1520&lt;=102)=1,"중형",IF((H1520&gt;102)*(H1520&lt;=135)=1,"중대형","대형"))))</f>
        <v>소형</v>
      </c>
      <c r="G1520" s="143" t="s">
        <v>1056</v>
      </c>
      <c r="H1520" s="143">
        <v>59</v>
      </c>
      <c r="I1520" s="144">
        <v>30280</v>
      </c>
      <c r="J1520" s="143">
        <v>63</v>
      </c>
      <c r="K1520" s="137">
        <v>42186</v>
      </c>
      <c r="L1520" s="137">
        <v>43252</v>
      </c>
      <c r="M1520" s="144">
        <f>H1520/3.3</f>
        <v>17.878787878787879</v>
      </c>
      <c r="N1520" s="144">
        <f>I1520/M1520</f>
        <v>1693.6271186440679</v>
      </c>
    </row>
    <row r="1521" spans="1:14" hidden="1">
      <c r="A1521" s="143" t="s">
        <v>2</v>
      </c>
      <c r="B1521" s="143" t="s">
        <v>239</v>
      </c>
      <c r="C1521" s="143" t="s">
        <v>952</v>
      </c>
      <c r="D1521" s="143" t="s">
        <v>506</v>
      </c>
      <c r="E1521" s="143" t="s">
        <v>507</v>
      </c>
      <c r="F1521" s="143" t="str">
        <f>IF(H1521&lt;=60,"소형",IF((H1521&gt;60)*(H1521&lt;=85)=1,"중소형",IF((H1521&gt;85)*(H1521&lt;=102)=1,"중형",IF((H1521&gt;102)*(H1521&lt;=135)=1,"중대형","대형"))))</f>
        <v>소형</v>
      </c>
      <c r="G1521" s="143" t="s">
        <v>1042</v>
      </c>
      <c r="H1521" s="143">
        <v>59</v>
      </c>
      <c r="I1521" s="144">
        <v>30280</v>
      </c>
      <c r="J1521" s="143">
        <v>69</v>
      </c>
      <c r="K1521" s="137">
        <v>42186</v>
      </c>
      <c r="L1521" s="137">
        <v>43252</v>
      </c>
      <c r="M1521" s="144">
        <f>H1521/3.3</f>
        <v>17.878787878787879</v>
      </c>
      <c r="N1521" s="144">
        <f>I1521/M1521</f>
        <v>1693.6271186440679</v>
      </c>
    </row>
    <row r="1522" spans="1:14" hidden="1">
      <c r="A1522" s="143" t="s">
        <v>2</v>
      </c>
      <c r="B1522" s="143" t="s">
        <v>239</v>
      </c>
      <c r="C1522" s="143" t="s">
        <v>952</v>
      </c>
      <c r="D1522" s="143" t="s">
        <v>506</v>
      </c>
      <c r="E1522" s="143" t="s">
        <v>507</v>
      </c>
      <c r="F1522" s="143" t="str">
        <f>IF(H1522&lt;=60,"소형",IF((H1522&gt;60)*(H1522&lt;=85)=1,"중소형",IF((H1522&gt;85)*(H1522&lt;=102)=1,"중형",IF((H1522&gt;102)*(H1522&lt;=135)=1,"중대형","대형"))))</f>
        <v>소형</v>
      </c>
      <c r="G1522" s="143" t="s">
        <v>1399</v>
      </c>
      <c r="H1522" s="143">
        <v>59</v>
      </c>
      <c r="I1522" s="144">
        <v>30280</v>
      </c>
      <c r="J1522" s="143">
        <v>69</v>
      </c>
      <c r="K1522" s="137">
        <v>42186</v>
      </c>
      <c r="L1522" s="137">
        <v>43252</v>
      </c>
      <c r="M1522" s="144">
        <f>H1522/3.3</f>
        <v>17.878787878787879</v>
      </c>
      <c r="N1522" s="144">
        <f>I1522/M1522</f>
        <v>1693.6271186440679</v>
      </c>
    </row>
    <row r="1523" spans="1:14" hidden="1">
      <c r="A1523" s="143" t="s">
        <v>2</v>
      </c>
      <c r="B1523" s="143" t="s">
        <v>3643</v>
      </c>
      <c r="C1523" s="143" t="s">
        <v>952</v>
      </c>
      <c r="D1523" s="143" t="s">
        <v>506</v>
      </c>
      <c r="E1523" s="143" t="s">
        <v>507</v>
      </c>
      <c r="F1523" s="143" t="str">
        <f>IF(H1523&lt;=60,"소형",IF((H1523&gt;60)*(H1523&lt;=85)=1,"중소형",IF((H1523&gt;85)*(H1523&lt;=102)=1,"중형",IF((H1523&gt;102)*(H1523&lt;=135)=1,"중대형","대형"))))</f>
        <v>중소형</v>
      </c>
      <c r="G1523" s="143" t="s">
        <v>1050</v>
      </c>
      <c r="H1523" s="143">
        <v>72</v>
      </c>
      <c r="I1523" s="144">
        <v>34680</v>
      </c>
      <c r="J1523" s="143">
        <v>177</v>
      </c>
      <c r="K1523" s="137">
        <v>42186</v>
      </c>
      <c r="L1523" s="137">
        <v>43252</v>
      </c>
      <c r="M1523" s="144">
        <f>H1523/3.3</f>
        <v>21.81818181818182</v>
      </c>
      <c r="N1523" s="144">
        <f>I1523/M1523</f>
        <v>1589.4999999999998</v>
      </c>
    </row>
    <row r="1524" spans="1:14" hidden="1">
      <c r="A1524" s="143" t="s">
        <v>2</v>
      </c>
      <c r="B1524" s="143" t="s">
        <v>239</v>
      </c>
      <c r="C1524" s="143" t="s">
        <v>952</v>
      </c>
      <c r="D1524" s="143" t="s">
        <v>506</v>
      </c>
      <c r="E1524" s="143" t="s">
        <v>507</v>
      </c>
      <c r="F1524" s="143" t="str">
        <f>IF(H1524&lt;=60,"소형",IF((H1524&gt;60)*(H1524&lt;=85)=1,"중소형",IF((H1524&gt;85)*(H1524&lt;=102)=1,"중형",IF((H1524&gt;102)*(H1524&lt;=135)=1,"중대형","대형"))))</f>
        <v>중소형</v>
      </c>
      <c r="G1524" s="143" t="s">
        <v>1057</v>
      </c>
      <c r="H1524" s="143">
        <v>72</v>
      </c>
      <c r="I1524" s="144">
        <v>34680</v>
      </c>
      <c r="J1524" s="143">
        <v>179</v>
      </c>
      <c r="K1524" s="137">
        <v>42186</v>
      </c>
      <c r="L1524" s="137">
        <v>43252</v>
      </c>
      <c r="M1524" s="144">
        <f>H1524/3.3</f>
        <v>21.81818181818182</v>
      </c>
      <c r="N1524" s="144">
        <f>I1524/M1524</f>
        <v>1589.4999999999998</v>
      </c>
    </row>
    <row r="1525" spans="1:14" hidden="1">
      <c r="A1525" s="143" t="s">
        <v>2</v>
      </c>
      <c r="B1525" s="143" t="s">
        <v>239</v>
      </c>
      <c r="C1525" s="143" t="s">
        <v>952</v>
      </c>
      <c r="D1525" s="143" t="s">
        <v>506</v>
      </c>
      <c r="E1525" s="143" t="s">
        <v>507</v>
      </c>
      <c r="F1525" s="143" t="str">
        <f>IF(H1525&lt;=60,"소형",IF((H1525&gt;60)*(H1525&lt;=85)=1,"중소형",IF((H1525&gt;85)*(H1525&lt;=102)=1,"중형",IF((H1525&gt;102)*(H1525&lt;=135)=1,"중대형","대형"))))</f>
        <v>중소형</v>
      </c>
      <c r="G1525" s="143" t="s">
        <v>1001</v>
      </c>
      <c r="H1525" s="143">
        <v>84</v>
      </c>
      <c r="I1525" s="144">
        <v>39180</v>
      </c>
      <c r="J1525" s="143">
        <v>244</v>
      </c>
      <c r="K1525" s="137">
        <v>42186</v>
      </c>
      <c r="L1525" s="137">
        <v>43252</v>
      </c>
      <c r="M1525" s="144">
        <f>H1525/3.3</f>
        <v>25.454545454545457</v>
      </c>
      <c r="N1525" s="144">
        <f>I1525/M1525</f>
        <v>1539.2142857142856</v>
      </c>
    </row>
    <row r="1526" spans="1:14" hidden="1">
      <c r="A1526" s="143" t="s">
        <v>2</v>
      </c>
      <c r="B1526" s="143" t="s">
        <v>239</v>
      </c>
      <c r="C1526" s="143" t="s">
        <v>952</v>
      </c>
      <c r="D1526" s="143" t="s">
        <v>506</v>
      </c>
      <c r="E1526" s="143" t="s">
        <v>507</v>
      </c>
      <c r="F1526" s="143" t="str">
        <f>IF(H1526&lt;=60,"소형",IF((H1526&gt;60)*(H1526&lt;=85)=1,"중소형",IF((H1526&gt;85)*(H1526&lt;=102)=1,"중형",IF((H1526&gt;102)*(H1526&lt;=135)=1,"중대형","대형"))))</f>
        <v>중소형</v>
      </c>
      <c r="G1526" s="143" t="s">
        <v>1002</v>
      </c>
      <c r="H1526" s="143">
        <v>84</v>
      </c>
      <c r="I1526" s="144">
        <v>39180</v>
      </c>
      <c r="J1526" s="143">
        <v>115</v>
      </c>
      <c r="K1526" s="137">
        <v>42186</v>
      </c>
      <c r="L1526" s="137">
        <v>43252</v>
      </c>
      <c r="M1526" s="144">
        <f>H1526/3.3</f>
        <v>25.454545454545457</v>
      </c>
      <c r="N1526" s="144">
        <f>I1526/M1526</f>
        <v>1539.2142857142856</v>
      </c>
    </row>
    <row r="1527" spans="1:14" hidden="1">
      <c r="A1527" s="143" t="s">
        <v>2</v>
      </c>
      <c r="B1527" s="143" t="s">
        <v>239</v>
      </c>
      <c r="C1527" s="143" t="s">
        <v>952</v>
      </c>
      <c r="D1527" s="143" t="s">
        <v>506</v>
      </c>
      <c r="E1527" s="143" t="s">
        <v>507</v>
      </c>
      <c r="F1527" s="143" t="str">
        <f>IF(H1527&lt;=60,"소형",IF((H1527&gt;60)*(H1527&lt;=85)=1,"중소형",IF((H1527&gt;85)*(H1527&lt;=102)=1,"중형",IF((H1527&gt;102)*(H1527&lt;=135)=1,"중대형","대형"))))</f>
        <v>중소형</v>
      </c>
      <c r="G1527" s="143" t="s">
        <v>1048</v>
      </c>
      <c r="H1527" s="143">
        <v>84</v>
      </c>
      <c r="I1527" s="144">
        <v>39180</v>
      </c>
      <c r="J1527" s="143">
        <v>115</v>
      </c>
      <c r="K1527" s="137">
        <v>42186</v>
      </c>
      <c r="L1527" s="137">
        <v>43252</v>
      </c>
      <c r="M1527" s="144">
        <f>H1527/3.3</f>
        <v>25.454545454545457</v>
      </c>
      <c r="N1527" s="144">
        <f>I1527/M1527</f>
        <v>1539.2142857142856</v>
      </c>
    </row>
    <row r="1528" spans="1:14" hidden="1">
      <c r="A1528" s="143" t="s">
        <v>2</v>
      </c>
      <c r="B1528" s="143" t="s">
        <v>239</v>
      </c>
      <c r="C1528" s="143" t="s">
        <v>952</v>
      </c>
      <c r="D1528" s="143" t="s">
        <v>506</v>
      </c>
      <c r="E1528" s="143" t="s">
        <v>507</v>
      </c>
      <c r="F1528" s="143" t="str">
        <f>IF(H1528&lt;=60,"소형",IF((H1528&gt;60)*(H1528&lt;=85)=1,"중소형",IF((H1528&gt;85)*(H1528&lt;=102)=1,"중형",IF((H1528&gt;102)*(H1528&lt;=135)=1,"중대형","대형"))))</f>
        <v>중소형</v>
      </c>
      <c r="G1528" s="143" t="s">
        <v>1052</v>
      </c>
      <c r="H1528" s="143">
        <v>84</v>
      </c>
      <c r="I1528" s="144">
        <v>39180</v>
      </c>
      <c r="J1528" s="143">
        <v>111</v>
      </c>
      <c r="K1528" s="137">
        <v>42186</v>
      </c>
      <c r="L1528" s="137">
        <v>43252</v>
      </c>
      <c r="M1528" s="144">
        <f>H1528/3.3</f>
        <v>25.454545454545457</v>
      </c>
      <c r="N1528" s="144">
        <f>I1528/M1528</f>
        <v>1539.2142857142856</v>
      </c>
    </row>
    <row r="1529" spans="1:14" hidden="1">
      <c r="A1529" s="143" t="s">
        <v>2</v>
      </c>
      <c r="B1529" s="143" t="s">
        <v>239</v>
      </c>
      <c r="C1529" s="143" t="s">
        <v>952</v>
      </c>
      <c r="D1529" s="143" t="s">
        <v>506</v>
      </c>
      <c r="E1529" s="143" t="s">
        <v>507</v>
      </c>
      <c r="F1529" s="143" t="str">
        <f>IF(H1529&lt;=60,"소형",IF((H1529&gt;60)*(H1529&lt;=85)=1,"중소형",IF((H1529&gt;85)*(H1529&lt;=102)=1,"중형",IF((H1529&gt;102)*(H1529&lt;=135)=1,"중대형","대형"))))</f>
        <v>중형</v>
      </c>
      <c r="G1529" s="143" t="s">
        <v>1327</v>
      </c>
      <c r="H1529" s="143">
        <v>100</v>
      </c>
      <c r="I1529" s="144">
        <v>44880</v>
      </c>
      <c r="J1529" s="143">
        <v>66</v>
      </c>
      <c r="K1529" s="137">
        <v>42186</v>
      </c>
      <c r="L1529" s="137">
        <v>43252</v>
      </c>
      <c r="M1529" s="144">
        <f>H1529/3.3</f>
        <v>30.303030303030305</v>
      </c>
      <c r="N1529" s="144">
        <f>I1529/M1529</f>
        <v>1481.04</v>
      </c>
    </row>
    <row r="1530" spans="1:14" hidden="1">
      <c r="A1530" s="143" t="s">
        <v>2</v>
      </c>
      <c r="B1530" s="143" t="s">
        <v>239</v>
      </c>
      <c r="C1530" s="143" t="s">
        <v>952</v>
      </c>
      <c r="D1530" s="143" t="s">
        <v>506</v>
      </c>
      <c r="E1530" s="143" t="s">
        <v>507</v>
      </c>
      <c r="F1530" s="143" t="str">
        <f>IF(H1530&lt;=60,"소형",IF((H1530&gt;60)*(H1530&lt;=85)=1,"중소형",IF((H1530&gt;85)*(H1530&lt;=102)=1,"중형",IF((H1530&gt;102)*(H1530&lt;=135)=1,"중대형","대형"))))</f>
        <v>중대형</v>
      </c>
      <c r="G1530" s="143" t="s">
        <v>1883</v>
      </c>
      <c r="H1530" s="143">
        <v>112</v>
      </c>
      <c r="I1530" s="144">
        <v>49580</v>
      </c>
      <c r="J1530" s="143">
        <v>62</v>
      </c>
      <c r="K1530" s="137">
        <v>42186</v>
      </c>
      <c r="L1530" s="137">
        <v>43252</v>
      </c>
      <c r="M1530" s="144">
        <f>H1530/3.3</f>
        <v>33.939393939393938</v>
      </c>
      <c r="N1530" s="144">
        <f>I1530/M1530</f>
        <v>1460.8392857142858</v>
      </c>
    </row>
    <row r="1531" spans="1:14" hidden="1">
      <c r="A1531" s="143" t="s">
        <v>2</v>
      </c>
      <c r="B1531" s="143" t="s">
        <v>240</v>
      </c>
      <c r="C1531" s="143" t="s">
        <v>952</v>
      </c>
      <c r="D1531" s="143" t="s">
        <v>506</v>
      </c>
      <c r="E1531" s="143" t="s">
        <v>507</v>
      </c>
      <c r="F1531" s="143" t="str">
        <f>IF(H1531&lt;=60,"소형",IF((H1531&gt;60)*(H1531&lt;=85)=1,"중소형",IF((H1531&gt;85)*(H1531&lt;=102)=1,"중형",IF((H1531&gt;102)*(H1531&lt;=135)=1,"중대형","대형"))))</f>
        <v>소형</v>
      </c>
      <c r="G1531" s="143" t="s">
        <v>1056</v>
      </c>
      <c r="H1531" s="143">
        <v>59</v>
      </c>
      <c r="I1531" s="144">
        <v>30280</v>
      </c>
      <c r="J1531" s="143">
        <v>22</v>
      </c>
      <c r="K1531" s="137">
        <v>42186</v>
      </c>
      <c r="L1531" s="137">
        <v>43252</v>
      </c>
      <c r="M1531" s="144">
        <f>H1531/3.3</f>
        <v>17.878787878787879</v>
      </c>
      <c r="N1531" s="144">
        <f>I1531/M1531</f>
        <v>1693.6271186440679</v>
      </c>
    </row>
    <row r="1532" spans="1:14" hidden="1">
      <c r="A1532" s="143" t="s">
        <v>2</v>
      </c>
      <c r="B1532" s="143" t="s">
        <v>240</v>
      </c>
      <c r="C1532" s="143" t="s">
        <v>952</v>
      </c>
      <c r="D1532" s="143" t="s">
        <v>506</v>
      </c>
      <c r="E1532" s="143" t="s">
        <v>507</v>
      </c>
      <c r="F1532" s="143" t="str">
        <f>IF(H1532&lt;=60,"소형",IF((H1532&gt;60)*(H1532&lt;=85)=1,"중소형",IF((H1532&gt;85)*(H1532&lt;=102)=1,"중형",IF((H1532&gt;102)*(H1532&lt;=135)=1,"중대형","대형"))))</f>
        <v>소형</v>
      </c>
      <c r="G1532" s="143" t="s">
        <v>1042</v>
      </c>
      <c r="H1532" s="143">
        <v>59</v>
      </c>
      <c r="I1532" s="144">
        <v>30280</v>
      </c>
      <c r="J1532" s="143">
        <v>24</v>
      </c>
      <c r="K1532" s="137">
        <v>42186</v>
      </c>
      <c r="L1532" s="137">
        <v>43252</v>
      </c>
      <c r="M1532" s="144">
        <f>H1532/3.3</f>
        <v>17.878787878787879</v>
      </c>
      <c r="N1532" s="144">
        <f>I1532/M1532</f>
        <v>1693.6271186440679</v>
      </c>
    </row>
    <row r="1533" spans="1:14" hidden="1">
      <c r="A1533" s="143" t="s">
        <v>2</v>
      </c>
      <c r="B1533" s="143" t="s">
        <v>240</v>
      </c>
      <c r="C1533" s="143" t="s">
        <v>952</v>
      </c>
      <c r="D1533" s="143" t="s">
        <v>506</v>
      </c>
      <c r="E1533" s="143" t="s">
        <v>507</v>
      </c>
      <c r="F1533" s="143" t="str">
        <f>IF(H1533&lt;=60,"소형",IF((H1533&gt;60)*(H1533&lt;=85)=1,"중소형",IF((H1533&gt;85)*(H1533&lt;=102)=1,"중형",IF((H1533&gt;102)*(H1533&lt;=135)=1,"중대형","대형"))))</f>
        <v>소형</v>
      </c>
      <c r="G1533" s="143" t="s">
        <v>1399</v>
      </c>
      <c r="H1533" s="143">
        <v>59</v>
      </c>
      <c r="I1533" s="144">
        <v>30280</v>
      </c>
      <c r="J1533" s="143">
        <v>22</v>
      </c>
      <c r="K1533" s="137">
        <v>42186</v>
      </c>
      <c r="L1533" s="137">
        <v>43252</v>
      </c>
      <c r="M1533" s="144">
        <f>H1533/3.3</f>
        <v>17.878787878787879</v>
      </c>
      <c r="N1533" s="144">
        <f>I1533/M1533</f>
        <v>1693.6271186440679</v>
      </c>
    </row>
    <row r="1534" spans="1:14" hidden="1">
      <c r="A1534" s="143" t="s">
        <v>2</v>
      </c>
      <c r="B1534" s="143" t="s">
        <v>240</v>
      </c>
      <c r="C1534" s="143" t="s">
        <v>952</v>
      </c>
      <c r="D1534" s="143" t="s">
        <v>506</v>
      </c>
      <c r="E1534" s="143" t="s">
        <v>507</v>
      </c>
      <c r="F1534" s="143" t="str">
        <f>IF(H1534&lt;=60,"소형",IF((H1534&gt;60)*(H1534&lt;=85)=1,"중소형",IF((H1534&gt;85)*(H1534&lt;=102)=1,"중형",IF((H1534&gt;102)*(H1534&lt;=135)=1,"중대형","대형"))))</f>
        <v>중소형</v>
      </c>
      <c r="G1534" s="143" t="s">
        <v>1050</v>
      </c>
      <c r="H1534" s="143">
        <v>72</v>
      </c>
      <c r="I1534" s="144">
        <v>34680</v>
      </c>
      <c r="J1534" s="143">
        <v>103</v>
      </c>
      <c r="K1534" s="137">
        <v>42186</v>
      </c>
      <c r="L1534" s="137">
        <v>43252</v>
      </c>
      <c r="M1534" s="144">
        <f>H1534/3.3</f>
        <v>21.81818181818182</v>
      </c>
      <c r="N1534" s="144">
        <f>I1534/M1534</f>
        <v>1589.4999999999998</v>
      </c>
    </row>
    <row r="1535" spans="1:14" hidden="1">
      <c r="A1535" s="143" t="s">
        <v>2</v>
      </c>
      <c r="B1535" s="143" t="s">
        <v>240</v>
      </c>
      <c r="C1535" s="143" t="s">
        <v>952</v>
      </c>
      <c r="D1535" s="143" t="s">
        <v>506</v>
      </c>
      <c r="E1535" s="143" t="s">
        <v>507</v>
      </c>
      <c r="F1535" s="143" t="str">
        <f>IF(H1535&lt;=60,"소형",IF((H1535&gt;60)*(H1535&lt;=85)=1,"중소형",IF((H1535&gt;85)*(H1535&lt;=102)=1,"중형",IF((H1535&gt;102)*(H1535&lt;=135)=1,"중대형","대형"))))</f>
        <v>중소형</v>
      </c>
      <c r="G1535" s="143" t="s">
        <v>1057</v>
      </c>
      <c r="H1535" s="143">
        <v>72</v>
      </c>
      <c r="I1535" s="144">
        <v>34680</v>
      </c>
      <c r="J1535" s="143">
        <v>104</v>
      </c>
      <c r="K1535" s="137">
        <v>42186</v>
      </c>
      <c r="L1535" s="137">
        <v>43252</v>
      </c>
      <c r="M1535" s="144">
        <f>H1535/3.3</f>
        <v>21.81818181818182</v>
      </c>
      <c r="N1535" s="144">
        <f>I1535/M1535</f>
        <v>1589.4999999999998</v>
      </c>
    </row>
    <row r="1536" spans="1:14" hidden="1">
      <c r="A1536" s="143" t="s">
        <v>2</v>
      </c>
      <c r="B1536" s="143" t="s">
        <v>240</v>
      </c>
      <c r="C1536" s="143" t="s">
        <v>952</v>
      </c>
      <c r="D1536" s="143" t="s">
        <v>506</v>
      </c>
      <c r="E1536" s="143" t="s">
        <v>507</v>
      </c>
      <c r="F1536" s="143" t="str">
        <f>IF(H1536&lt;=60,"소형",IF((H1536&gt;60)*(H1536&lt;=85)=1,"중소형",IF((H1536&gt;85)*(H1536&lt;=102)=1,"중형",IF((H1536&gt;102)*(H1536&lt;=135)=1,"중대형","대형"))))</f>
        <v>중소형</v>
      </c>
      <c r="G1536" s="143" t="s">
        <v>1001</v>
      </c>
      <c r="H1536" s="143">
        <v>84</v>
      </c>
      <c r="I1536" s="144">
        <v>39180</v>
      </c>
      <c r="J1536" s="143">
        <v>272</v>
      </c>
      <c r="K1536" s="137">
        <v>42186</v>
      </c>
      <c r="L1536" s="137">
        <v>43252</v>
      </c>
      <c r="M1536" s="144">
        <f>H1536/3.3</f>
        <v>25.454545454545457</v>
      </c>
      <c r="N1536" s="144">
        <f>I1536/M1536</f>
        <v>1539.2142857142856</v>
      </c>
    </row>
    <row r="1537" spans="1:14" hidden="1">
      <c r="A1537" s="143" t="s">
        <v>2</v>
      </c>
      <c r="B1537" s="143" t="s">
        <v>240</v>
      </c>
      <c r="C1537" s="143" t="s">
        <v>952</v>
      </c>
      <c r="D1537" s="143" t="s">
        <v>506</v>
      </c>
      <c r="E1537" s="143" t="s">
        <v>507</v>
      </c>
      <c r="F1537" s="143" t="str">
        <f>IF(H1537&lt;=60,"소형",IF((H1537&gt;60)*(H1537&lt;=85)=1,"중소형",IF((H1537&gt;85)*(H1537&lt;=102)=1,"중형",IF((H1537&gt;102)*(H1537&lt;=135)=1,"중대형","대형"))))</f>
        <v>중소형</v>
      </c>
      <c r="G1537" s="143" t="s">
        <v>1002</v>
      </c>
      <c r="H1537" s="143">
        <v>84</v>
      </c>
      <c r="I1537" s="144">
        <v>39180</v>
      </c>
      <c r="J1537" s="143">
        <v>161</v>
      </c>
      <c r="K1537" s="137">
        <v>42186</v>
      </c>
      <c r="L1537" s="137">
        <v>43252</v>
      </c>
      <c r="M1537" s="144">
        <f>H1537/3.3</f>
        <v>25.454545454545457</v>
      </c>
      <c r="N1537" s="144">
        <f>I1537/M1537</f>
        <v>1539.2142857142856</v>
      </c>
    </row>
    <row r="1538" spans="1:14" hidden="1">
      <c r="A1538" s="143" t="s">
        <v>2</v>
      </c>
      <c r="B1538" s="143" t="s">
        <v>240</v>
      </c>
      <c r="C1538" s="143" t="s">
        <v>952</v>
      </c>
      <c r="D1538" s="143" t="s">
        <v>506</v>
      </c>
      <c r="E1538" s="143" t="s">
        <v>507</v>
      </c>
      <c r="F1538" s="143" t="str">
        <f>IF(H1538&lt;=60,"소형",IF((H1538&gt;60)*(H1538&lt;=85)=1,"중소형",IF((H1538&gt;85)*(H1538&lt;=102)=1,"중형",IF((H1538&gt;102)*(H1538&lt;=135)=1,"중대형","대형"))))</f>
        <v>중소형</v>
      </c>
      <c r="G1538" s="143" t="s">
        <v>1048</v>
      </c>
      <c r="H1538" s="143">
        <v>84</v>
      </c>
      <c r="I1538" s="144">
        <v>39180</v>
      </c>
      <c r="J1538" s="143">
        <v>161</v>
      </c>
      <c r="K1538" s="137">
        <v>42186</v>
      </c>
      <c r="L1538" s="137">
        <v>43252</v>
      </c>
      <c r="M1538" s="144">
        <f>H1538/3.3</f>
        <v>25.454545454545457</v>
      </c>
      <c r="N1538" s="144">
        <f>I1538/M1538</f>
        <v>1539.2142857142856</v>
      </c>
    </row>
    <row r="1539" spans="1:14" hidden="1">
      <c r="A1539" s="143" t="s">
        <v>2</v>
      </c>
      <c r="B1539" s="143" t="s">
        <v>240</v>
      </c>
      <c r="C1539" s="143" t="s">
        <v>952</v>
      </c>
      <c r="D1539" s="143" t="s">
        <v>506</v>
      </c>
      <c r="E1539" s="143" t="s">
        <v>507</v>
      </c>
      <c r="F1539" s="143" t="str">
        <f>IF(H1539&lt;=60,"소형",IF((H1539&gt;60)*(H1539&lt;=85)=1,"중소형",IF((H1539&gt;85)*(H1539&lt;=102)=1,"중형",IF((H1539&gt;102)*(H1539&lt;=135)=1,"중대형","대형"))))</f>
        <v>중소형</v>
      </c>
      <c r="G1539" s="143" t="s">
        <v>1052</v>
      </c>
      <c r="H1539" s="143">
        <v>84</v>
      </c>
      <c r="I1539" s="144">
        <v>39180</v>
      </c>
      <c r="J1539" s="143">
        <v>200</v>
      </c>
      <c r="K1539" s="137">
        <v>42186</v>
      </c>
      <c r="L1539" s="137">
        <v>43252</v>
      </c>
      <c r="M1539" s="144">
        <f>H1539/3.3</f>
        <v>25.454545454545457</v>
      </c>
      <c r="N1539" s="144">
        <f>I1539/M1539</f>
        <v>1539.2142857142856</v>
      </c>
    </row>
    <row r="1540" spans="1:14" hidden="1">
      <c r="A1540" s="143" t="s">
        <v>2</v>
      </c>
      <c r="B1540" s="143" t="s">
        <v>240</v>
      </c>
      <c r="C1540" s="143" t="s">
        <v>952</v>
      </c>
      <c r="D1540" s="143" t="s">
        <v>506</v>
      </c>
      <c r="E1540" s="143" t="s">
        <v>507</v>
      </c>
      <c r="F1540" s="143" t="str">
        <f>IF(H1540&lt;=60,"소형",IF((H1540&gt;60)*(H1540&lt;=85)=1,"중소형",IF((H1540&gt;85)*(H1540&lt;=102)=1,"중형",IF((H1540&gt;102)*(H1540&lt;=135)=1,"중대형","대형"))))</f>
        <v>중형</v>
      </c>
      <c r="G1540" s="143" t="s">
        <v>1327</v>
      </c>
      <c r="H1540" s="143">
        <v>100</v>
      </c>
      <c r="I1540" s="144">
        <v>44880</v>
      </c>
      <c r="J1540" s="143">
        <v>66</v>
      </c>
      <c r="K1540" s="137">
        <v>42186</v>
      </c>
      <c r="L1540" s="137">
        <v>43252</v>
      </c>
      <c r="M1540" s="144">
        <f>H1540/3.3</f>
        <v>30.303030303030305</v>
      </c>
      <c r="N1540" s="144">
        <f>I1540/M1540</f>
        <v>1481.04</v>
      </c>
    </row>
    <row r="1541" spans="1:14" hidden="1">
      <c r="A1541" s="143" t="s">
        <v>2</v>
      </c>
      <c r="B1541" s="143" t="s">
        <v>240</v>
      </c>
      <c r="C1541" s="143" t="s">
        <v>952</v>
      </c>
      <c r="D1541" s="143" t="s">
        <v>506</v>
      </c>
      <c r="E1541" s="143" t="s">
        <v>507</v>
      </c>
      <c r="F1541" s="143" t="str">
        <f>IF(H1541&lt;=60,"소형",IF((H1541&gt;60)*(H1541&lt;=85)=1,"중소형",IF((H1541&gt;85)*(H1541&lt;=102)=1,"중형",IF((H1541&gt;102)*(H1541&lt;=135)=1,"중대형","대형"))))</f>
        <v>중대형</v>
      </c>
      <c r="G1541" s="143" t="s">
        <v>1883</v>
      </c>
      <c r="H1541" s="143">
        <v>112</v>
      </c>
      <c r="I1541" s="144">
        <v>49580</v>
      </c>
      <c r="J1541" s="143">
        <v>62</v>
      </c>
      <c r="K1541" s="137">
        <v>42186</v>
      </c>
      <c r="L1541" s="137">
        <v>43252</v>
      </c>
      <c r="M1541" s="144">
        <f>H1541/3.3</f>
        <v>33.939393939393938</v>
      </c>
      <c r="N1541" s="144">
        <f>I1541/M1541</f>
        <v>1460.8392857142858</v>
      </c>
    </row>
    <row r="1542" spans="1:14" hidden="1">
      <c r="A1542" s="143" t="s">
        <v>2</v>
      </c>
      <c r="B1542" s="143" t="s">
        <v>245</v>
      </c>
      <c r="C1542" s="143" t="s">
        <v>963</v>
      </c>
      <c r="D1542" s="143" t="s">
        <v>538</v>
      </c>
      <c r="E1542" s="143" t="s">
        <v>819</v>
      </c>
      <c r="F1542" s="143" t="str">
        <f>IF(H1542&lt;=60,"소형",IF((H1542&gt;60)*(H1542&lt;=85)=1,"중소형",IF((H1542&gt;85)*(H1542&lt;=102)=1,"중형",IF((H1542&gt;102)*(H1542&lt;=135)=1,"중대형","대형"))))</f>
        <v>소형</v>
      </c>
      <c r="G1542" s="143" t="s">
        <v>1168</v>
      </c>
      <c r="H1542" s="143">
        <v>39</v>
      </c>
      <c r="I1542" s="144" t="s">
        <v>3</v>
      </c>
      <c r="J1542" s="143">
        <v>126</v>
      </c>
      <c r="K1542" s="137">
        <v>42186</v>
      </c>
      <c r="L1542" s="137">
        <v>43252</v>
      </c>
      <c r="M1542" s="144">
        <f>H1542/3.3</f>
        <v>11.818181818181818</v>
      </c>
      <c r="N1542" s="144" t="e">
        <f>I1542/M1542</f>
        <v>#VALUE!</v>
      </c>
    </row>
    <row r="1543" spans="1:14" hidden="1">
      <c r="A1543" s="143" t="s">
        <v>2</v>
      </c>
      <c r="B1543" s="143" t="s">
        <v>245</v>
      </c>
      <c r="C1543" s="143" t="s">
        <v>963</v>
      </c>
      <c r="D1543" s="143" t="s">
        <v>538</v>
      </c>
      <c r="E1543" s="143" t="s">
        <v>819</v>
      </c>
      <c r="F1543" s="143" t="str">
        <f>IF(H1543&lt;=60,"소형",IF((H1543&gt;60)*(H1543&lt;=85)=1,"중소형",IF((H1543&gt;85)*(H1543&lt;=102)=1,"중형",IF((H1543&gt;102)*(H1543&lt;=135)=1,"중대형","대형"))))</f>
        <v>소형</v>
      </c>
      <c r="G1543" s="143" t="s">
        <v>995</v>
      </c>
      <c r="H1543" s="143">
        <v>59</v>
      </c>
      <c r="I1543" s="144">
        <v>24480</v>
      </c>
      <c r="J1543" s="143">
        <v>128</v>
      </c>
      <c r="K1543" s="137">
        <v>42186</v>
      </c>
      <c r="L1543" s="137">
        <v>43252</v>
      </c>
      <c r="M1543" s="144">
        <f>H1543/3.3</f>
        <v>17.878787878787879</v>
      </c>
      <c r="N1543" s="144">
        <f>I1543/M1543</f>
        <v>1369.2203389830509</v>
      </c>
    </row>
    <row r="1544" spans="1:14" hidden="1">
      <c r="A1544" s="143" t="s">
        <v>2</v>
      </c>
      <c r="B1544" s="143" t="s">
        <v>245</v>
      </c>
      <c r="C1544" s="143" t="s">
        <v>963</v>
      </c>
      <c r="D1544" s="143" t="s">
        <v>538</v>
      </c>
      <c r="E1544" s="143" t="s">
        <v>819</v>
      </c>
      <c r="F1544" s="143" t="str">
        <f>IF(H1544&lt;=60,"소형",IF((H1544&gt;60)*(H1544&lt;=85)=1,"중소형",IF((H1544&gt;85)*(H1544&lt;=102)=1,"중형",IF((H1544&gt;102)*(H1544&lt;=135)=1,"중대형","대형"))))</f>
        <v>소형</v>
      </c>
      <c r="G1544" s="143" t="s">
        <v>1101</v>
      </c>
      <c r="H1544" s="143">
        <v>59</v>
      </c>
      <c r="I1544" s="144">
        <v>25380</v>
      </c>
      <c r="J1544" s="143">
        <v>134</v>
      </c>
      <c r="K1544" s="137">
        <v>42186</v>
      </c>
      <c r="L1544" s="137">
        <v>43252</v>
      </c>
      <c r="M1544" s="144">
        <f>H1544/3.3</f>
        <v>17.878787878787879</v>
      </c>
      <c r="N1544" s="144">
        <f>I1544/M1544</f>
        <v>1419.5593220338983</v>
      </c>
    </row>
    <row r="1545" spans="1:14" hidden="1">
      <c r="A1545" s="143" t="s">
        <v>2</v>
      </c>
      <c r="B1545" s="143" t="s">
        <v>245</v>
      </c>
      <c r="C1545" s="143" t="s">
        <v>963</v>
      </c>
      <c r="D1545" s="143" t="s">
        <v>538</v>
      </c>
      <c r="E1545" s="143" t="s">
        <v>819</v>
      </c>
      <c r="F1545" s="143" t="str">
        <f>IF(H1545&lt;=60,"소형",IF((H1545&gt;60)*(H1545&lt;=85)=1,"중소형",IF((H1545&gt;85)*(H1545&lt;=102)=1,"중형",IF((H1545&gt;102)*(H1545&lt;=135)=1,"중대형","대형"))))</f>
        <v>중소형</v>
      </c>
      <c r="G1545" s="143" t="s">
        <v>1179</v>
      </c>
      <c r="H1545" s="143">
        <v>74</v>
      </c>
      <c r="I1545" s="144">
        <v>29380</v>
      </c>
      <c r="J1545" s="143">
        <v>289</v>
      </c>
      <c r="K1545" s="137">
        <v>42186</v>
      </c>
      <c r="L1545" s="137">
        <v>43252</v>
      </c>
      <c r="M1545" s="144">
        <f>H1545/3.3</f>
        <v>22.424242424242426</v>
      </c>
      <c r="N1545" s="144">
        <f>I1545/M1545</f>
        <v>1310.1891891891892</v>
      </c>
    </row>
    <row r="1546" spans="1:14" hidden="1">
      <c r="A1546" s="143" t="s">
        <v>2</v>
      </c>
      <c r="B1546" s="143" t="s">
        <v>245</v>
      </c>
      <c r="C1546" s="143" t="s">
        <v>963</v>
      </c>
      <c r="D1546" s="143" t="s">
        <v>538</v>
      </c>
      <c r="E1546" s="143" t="s">
        <v>819</v>
      </c>
      <c r="F1546" s="143" t="str">
        <f>IF(H1546&lt;=60,"소형",IF((H1546&gt;60)*(H1546&lt;=85)=1,"중소형",IF((H1546&gt;85)*(H1546&lt;=102)=1,"중형",IF((H1546&gt;102)*(H1546&lt;=135)=1,"중대형","대형"))))</f>
        <v>중소형</v>
      </c>
      <c r="G1546" s="143" t="s">
        <v>1028</v>
      </c>
      <c r="H1546" s="143">
        <v>84</v>
      </c>
      <c r="I1546" s="144">
        <v>32380</v>
      </c>
      <c r="J1546" s="143">
        <v>513</v>
      </c>
      <c r="K1546" s="137">
        <v>42186</v>
      </c>
      <c r="L1546" s="137">
        <v>43252</v>
      </c>
      <c r="M1546" s="144">
        <f>H1546/3.3</f>
        <v>25.454545454545457</v>
      </c>
      <c r="N1546" s="144">
        <f>I1546/M1546</f>
        <v>1272.0714285714284</v>
      </c>
    </row>
    <row r="1547" spans="1:14" hidden="1">
      <c r="A1547" s="143" t="s">
        <v>2</v>
      </c>
      <c r="B1547" s="143" t="s">
        <v>245</v>
      </c>
      <c r="C1547" s="143" t="s">
        <v>963</v>
      </c>
      <c r="D1547" s="143" t="s">
        <v>538</v>
      </c>
      <c r="E1547" s="143" t="s">
        <v>819</v>
      </c>
      <c r="F1547" s="143" t="str">
        <f>IF(H1547&lt;=60,"소형",IF((H1547&gt;60)*(H1547&lt;=85)=1,"중소형",IF((H1547&gt;85)*(H1547&lt;=102)=1,"중형",IF((H1547&gt;102)*(H1547&lt;=135)=1,"중대형","대형"))))</f>
        <v>중소형</v>
      </c>
      <c r="G1547" s="143" t="s">
        <v>1013</v>
      </c>
      <c r="H1547" s="143">
        <v>84</v>
      </c>
      <c r="I1547" s="144">
        <v>32380</v>
      </c>
      <c r="J1547" s="143">
        <v>84</v>
      </c>
      <c r="K1547" s="137">
        <v>42186</v>
      </c>
      <c r="L1547" s="137">
        <v>43252</v>
      </c>
      <c r="M1547" s="144">
        <f>H1547/3.3</f>
        <v>25.454545454545457</v>
      </c>
      <c r="N1547" s="144">
        <f>I1547/M1547</f>
        <v>1272.0714285714284</v>
      </c>
    </row>
    <row r="1548" spans="1:14" hidden="1">
      <c r="A1548" s="143" t="s">
        <v>2</v>
      </c>
      <c r="B1548" s="143" t="s">
        <v>245</v>
      </c>
      <c r="C1548" s="143" t="s">
        <v>963</v>
      </c>
      <c r="D1548" s="143" t="s">
        <v>538</v>
      </c>
      <c r="E1548" s="143" t="s">
        <v>819</v>
      </c>
      <c r="F1548" s="143" t="str">
        <f>IF(H1548&lt;=60,"소형",IF((H1548&gt;60)*(H1548&lt;=85)=1,"중소형",IF((H1548&gt;85)*(H1548&lt;=102)=1,"중형",IF((H1548&gt;102)*(H1548&lt;=135)=1,"중대형","대형"))))</f>
        <v>중소형</v>
      </c>
      <c r="G1548" s="143" t="s">
        <v>1014</v>
      </c>
      <c r="H1548" s="143">
        <v>84</v>
      </c>
      <c r="I1548" s="144">
        <v>32380</v>
      </c>
      <c r="J1548" s="143">
        <v>71</v>
      </c>
      <c r="K1548" s="137">
        <v>42186</v>
      </c>
      <c r="L1548" s="137">
        <v>43252</v>
      </c>
      <c r="M1548" s="144">
        <f>H1548/3.3</f>
        <v>25.454545454545457</v>
      </c>
      <c r="N1548" s="144">
        <f>I1548/M1548</f>
        <v>1272.0714285714284</v>
      </c>
    </row>
    <row r="1549" spans="1:14" hidden="1">
      <c r="A1549" s="143" t="s">
        <v>2</v>
      </c>
      <c r="B1549" s="143" t="s">
        <v>245</v>
      </c>
      <c r="C1549" s="143" t="s">
        <v>963</v>
      </c>
      <c r="D1549" s="143" t="s">
        <v>538</v>
      </c>
      <c r="E1549" s="143" t="s">
        <v>819</v>
      </c>
      <c r="F1549" s="143" t="str">
        <f>IF(H1549&lt;=60,"소형",IF((H1549&gt;60)*(H1549&lt;=85)=1,"중소형",IF((H1549&gt;85)*(H1549&lt;=102)=1,"중형",IF((H1549&gt;102)*(H1549&lt;=135)=1,"중대형","대형"))))</f>
        <v>중형</v>
      </c>
      <c r="G1549" s="143" t="s">
        <v>1198</v>
      </c>
      <c r="H1549" s="143">
        <v>99</v>
      </c>
      <c r="I1549" s="144">
        <v>37380</v>
      </c>
      <c r="J1549" s="143">
        <v>77</v>
      </c>
      <c r="K1549" s="137">
        <v>42186</v>
      </c>
      <c r="L1549" s="137">
        <v>43252</v>
      </c>
      <c r="M1549" s="144">
        <f>H1549/3.3</f>
        <v>30</v>
      </c>
      <c r="N1549" s="144">
        <f>I1549/M1549</f>
        <v>1246</v>
      </c>
    </row>
    <row r="1550" spans="1:14" hidden="1">
      <c r="A1550" s="143" t="s">
        <v>2</v>
      </c>
      <c r="B1550" s="143" t="s">
        <v>244</v>
      </c>
      <c r="C1550" s="143" t="s">
        <v>952</v>
      </c>
      <c r="D1550" s="143" t="s">
        <v>688</v>
      </c>
      <c r="E1550" s="143" t="s">
        <v>781</v>
      </c>
      <c r="F1550" s="143" t="str">
        <f>IF(H1550&lt;=60,"소형",IF((H1550&gt;60)*(H1550&lt;=85)=1,"중소형",IF((H1550&gt;85)*(H1550&lt;=102)=1,"중형",IF((H1550&gt;102)*(H1550&lt;=135)=1,"중대형","대형"))))</f>
        <v>중소형</v>
      </c>
      <c r="G1550" s="143" t="s">
        <v>1290</v>
      </c>
      <c r="H1550" s="143">
        <v>74</v>
      </c>
      <c r="I1550" s="144">
        <v>31730</v>
      </c>
      <c r="J1550" s="143">
        <v>85</v>
      </c>
      <c r="K1550" s="137">
        <v>42248</v>
      </c>
      <c r="L1550" s="137">
        <v>43252</v>
      </c>
      <c r="M1550" s="144">
        <f>H1550/3.3</f>
        <v>22.424242424242426</v>
      </c>
      <c r="N1550" s="144">
        <f>I1550/M1550</f>
        <v>1414.9864864864865</v>
      </c>
    </row>
    <row r="1551" spans="1:14" hidden="1">
      <c r="A1551" s="143" t="s">
        <v>2</v>
      </c>
      <c r="B1551" s="143" t="s">
        <v>244</v>
      </c>
      <c r="C1551" s="143" t="s">
        <v>952</v>
      </c>
      <c r="D1551" s="143" t="s">
        <v>688</v>
      </c>
      <c r="E1551" s="143" t="s">
        <v>781</v>
      </c>
      <c r="F1551" s="143" t="str">
        <f>IF(H1551&lt;=60,"소형",IF((H1551&gt;60)*(H1551&lt;=85)=1,"중소형",IF((H1551&gt;85)*(H1551&lt;=102)=1,"중형",IF((H1551&gt;102)*(H1551&lt;=135)=1,"중대형","대형"))))</f>
        <v>중소형</v>
      </c>
      <c r="G1551" s="143" t="s">
        <v>1047</v>
      </c>
      <c r="H1551" s="143">
        <v>84</v>
      </c>
      <c r="I1551" s="144">
        <v>35520</v>
      </c>
      <c r="J1551" s="143">
        <v>441</v>
      </c>
      <c r="K1551" s="137">
        <v>42248</v>
      </c>
      <c r="L1551" s="137">
        <v>43252</v>
      </c>
      <c r="M1551" s="144">
        <f>H1551/3.3</f>
        <v>25.454545454545457</v>
      </c>
      <c r="N1551" s="144">
        <f>I1551/M1551</f>
        <v>1395.4285714285713</v>
      </c>
    </row>
    <row r="1552" spans="1:14" hidden="1">
      <c r="A1552" s="143" t="s">
        <v>2</v>
      </c>
      <c r="B1552" s="143" t="s">
        <v>3644</v>
      </c>
      <c r="C1552" s="143" t="s">
        <v>952</v>
      </c>
      <c r="D1552" s="143" t="s">
        <v>688</v>
      </c>
      <c r="E1552" s="143" t="s">
        <v>781</v>
      </c>
      <c r="F1552" s="143" t="str">
        <f>IF(H1552&lt;=60,"소형",IF((H1552&gt;60)*(H1552&lt;=85)=1,"중소형",IF((H1552&gt;85)*(H1552&lt;=102)=1,"중형",IF((H1552&gt;102)*(H1552&lt;=135)=1,"중대형","대형"))))</f>
        <v>중소형</v>
      </c>
      <c r="G1552" s="143" t="s">
        <v>1007</v>
      </c>
      <c r="H1552" s="143">
        <v>84</v>
      </c>
      <c r="I1552" s="144">
        <v>36240</v>
      </c>
      <c r="J1552" s="143">
        <v>116</v>
      </c>
      <c r="K1552" s="137">
        <v>42248</v>
      </c>
      <c r="L1552" s="137">
        <v>43252</v>
      </c>
      <c r="M1552" s="144">
        <f>H1552/3.3</f>
        <v>25.454545454545457</v>
      </c>
      <c r="N1552" s="144">
        <f>I1552/M1552</f>
        <v>1423.7142857142856</v>
      </c>
    </row>
    <row r="1553" spans="1:14" hidden="1">
      <c r="A1553" s="143" t="s">
        <v>2</v>
      </c>
      <c r="B1553" s="143" t="s">
        <v>247</v>
      </c>
      <c r="C1553" s="143" t="s">
        <v>955</v>
      </c>
      <c r="D1553" s="143" t="s">
        <v>578</v>
      </c>
      <c r="E1553" s="143" t="s">
        <v>877</v>
      </c>
      <c r="F1553" s="143" t="str">
        <f>IF(H1553&lt;=60,"소형",IF((H1553&gt;60)*(H1553&lt;=85)=1,"중소형",IF((H1553&gt;85)*(H1553&lt;=102)=1,"중형",IF((H1553&gt;102)*(H1553&lt;=135)=1,"중대형","대형"))))</f>
        <v>소형</v>
      </c>
      <c r="G1553" s="143" t="s">
        <v>1887</v>
      </c>
      <c r="H1553" s="143">
        <v>38</v>
      </c>
      <c r="I1553" s="144" t="s">
        <v>3</v>
      </c>
      <c r="J1553" s="143">
        <v>42</v>
      </c>
      <c r="K1553" s="137">
        <v>42248</v>
      </c>
      <c r="L1553" s="137">
        <v>43252</v>
      </c>
      <c r="M1553" s="144">
        <f>H1553/3.3</f>
        <v>11.515151515151516</v>
      </c>
      <c r="N1553" s="144" t="e">
        <f>I1553/M1553</f>
        <v>#VALUE!</v>
      </c>
    </row>
    <row r="1554" spans="1:14" hidden="1">
      <c r="A1554" s="143" t="s">
        <v>2</v>
      </c>
      <c r="B1554" s="143" t="s">
        <v>3645</v>
      </c>
      <c r="C1554" s="143" t="s">
        <v>955</v>
      </c>
      <c r="D1554" s="143" t="s">
        <v>578</v>
      </c>
      <c r="E1554" s="143" t="s">
        <v>877</v>
      </c>
      <c r="F1554" s="143" t="str">
        <f>IF(H1554&lt;=60,"소형",IF((H1554&gt;60)*(H1554&lt;=85)=1,"중소형",IF((H1554&gt;85)*(H1554&lt;=102)=1,"중형",IF((H1554&gt;102)*(H1554&lt;=135)=1,"중대형","대형"))))</f>
        <v>소형</v>
      </c>
      <c r="G1554" s="143" t="s">
        <v>1888</v>
      </c>
      <c r="H1554" s="143">
        <v>42</v>
      </c>
      <c r="I1554" s="144" t="s">
        <v>3</v>
      </c>
      <c r="J1554" s="143">
        <v>42</v>
      </c>
      <c r="K1554" s="137">
        <v>42248</v>
      </c>
      <c r="L1554" s="137">
        <v>43252</v>
      </c>
      <c r="M1554" s="144">
        <f>H1554/3.3</f>
        <v>12.727272727272728</v>
      </c>
      <c r="N1554" s="144" t="e">
        <f>I1554/M1554</f>
        <v>#VALUE!</v>
      </c>
    </row>
    <row r="1555" spans="1:14" hidden="1">
      <c r="A1555" s="143" t="s">
        <v>2</v>
      </c>
      <c r="B1555" s="143" t="s">
        <v>247</v>
      </c>
      <c r="C1555" s="143" t="s">
        <v>955</v>
      </c>
      <c r="D1555" s="143" t="s">
        <v>578</v>
      </c>
      <c r="E1555" s="143" t="s">
        <v>877</v>
      </c>
      <c r="F1555" s="143" t="str">
        <f>IF(H1555&lt;=60,"소형",IF((H1555&gt;60)*(H1555&lt;=85)=1,"중소형",IF((H1555&gt;85)*(H1555&lt;=102)=1,"중형",IF((H1555&gt;102)*(H1555&lt;=135)=1,"중대형","대형"))))</f>
        <v>소형</v>
      </c>
      <c r="G1555" s="143" t="s">
        <v>1097</v>
      </c>
      <c r="H1555" s="143">
        <v>55</v>
      </c>
      <c r="I1555" s="144" t="s">
        <v>3</v>
      </c>
      <c r="J1555" s="143">
        <v>16</v>
      </c>
      <c r="K1555" s="137">
        <v>42248</v>
      </c>
      <c r="L1555" s="137">
        <v>43252</v>
      </c>
      <c r="M1555" s="144">
        <f>H1555/3.3</f>
        <v>16.666666666666668</v>
      </c>
      <c r="N1555" s="144" t="e">
        <f>I1555/M1555</f>
        <v>#VALUE!</v>
      </c>
    </row>
    <row r="1556" spans="1:14" hidden="1">
      <c r="A1556" s="143" t="s">
        <v>2</v>
      </c>
      <c r="B1556" s="143" t="s">
        <v>247</v>
      </c>
      <c r="C1556" s="143" t="s">
        <v>955</v>
      </c>
      <c r="D1556" s="143" t="s">
        <v>578</v>
      </c>
      <c r="E1556" s="143" t="s">
        <v>877</v>
      </c>
      <c r="F1556" s="143" t="str">
        <f>IF(H1556&lt;=60,"소형",IF((H1556&gt;60)*(H1556&lt;=85)=1,"중소형",IF((H1556&gt;85)*(H1556&lt;=102)=1,"중형",IF((H1556&gt;102)*(H1556&lt;=135)=1,"중대형","대형"))))</f>
        <v>소형</v>
      </c>
      <c r="G1556" s="143" t="s">
        <v>1056</v>
      </c>
      <c r="H1556" s="143">
        <v>59</v>
      </c>
      <c r="I1556" s="144">
        <v>48000</v>
      </c>
      <c r="J1556" s="143">
        <v>122</v>
      </c>
      <c r="K1556" s="137">
        <v>42248</v>
      </c>
      <c r="L1556" s="137">
        <v>43252</v>
      </c>
      <c r="M1556" s="144">
        <f>H1556/3.3</f>
        <v>17.878787878787879</v>
      </c>
      <c r="N1556" s="144">
        <f>I1556/M1556</f>
        <v>2684.7457627118642</v>
      </c>
    </row>
    <row r="1557" spans="1:14" hidden="1">
      <c r="A1557" s="143" t="s">
        <v>2</v>
      </c>
      <c r="B1557" s="143" t="s">
        <v>247</v>
      </c>
      <c r="C1557" s="143" t="s">
        <v>955</v>
      </c>
      <c r="D1557" s="143" t="s">
        <v>578</v>
      </c>
      <c r="E1557" s="143" t="s">
        <v>877</v>
      </c>
      <c r="F1557" s="143" t="str">
        <f>IF(H1557&lt;=60,"소형",IF((H1557&gt;60)*(H1557&lt;=85)=1,"중소형",IF((H1557&gt;85)*(H1557&lt;=102)=1,"중형",IF((H1557&gt;102)*(H1557&lt;=135)=1,"중대형","대형"))))</f>
        <v>소형</v>
      </c>
      <c r="G1557" s="143" t="s">
        <v>1042</v>
      </c>
      <c r="H1557" s="143">
        <v>59</v>
      </c>
      <c r="I1557" s="144">
        <v>47700</v>
      </c>
      <c r="J1557" s="143">
        <v>50</v>
      </c>
      <c r="K1557" s="137">
        <v>42248</v>
      </c>
      <c r="L1557" s="137">
        <v>43252</v>
      </c>
      <c r="M1557" s="144">
        <f>H1557/3.3</f>
        <v>17.878787878787879</v>
      </c>
      <c r="N1557" s="144">
        <f>I1557/M1557</f>
        <v>2667.9661016949153</v>
      </c>
    </row>
    <row r="1558" spans="1:14" hidden="1">
      <c r="A1558" s="143" t="s">
        <v>2</v>
      </c>
      <c r="B1558" s="143" t="s">
        <v>247</v>
      </c>
      <c r="C1558" s="143" t="s">
        <v>955</v>
      </c>
      <c r="D1558" s="143" t="s">
        <v>578</v>
      </c>
      <c r="E1558" s="143" t="s">
        <v>877</v>
      </c>
      <c r="F1558" s="143" t="str">
        <f>IF(H1558&lt;=60,"소형",IF((H1558&gt;60)*(H1558&lt;=85)=1,"중소형",IF((H1558&gt;85)*(H1558&lt;=102)=1,"중형",IF((H1558&gt;102)*(H1558&lt;=135)=1,"중대형","대형"))))</f>
        <v>중소형</v>
      </c>
      <c r="G1558" s="143" t="s">
        <v>1001</v>
      </c>
      <c r="H1558" s="143">
        <v>84</v>
      </c>
      <c r="I1558" s="144">
        <v>59400</v>
      </c>
      <c r="J1558" s="143">
        <v>186</v>
      </c>
      <c r="K1558" s="137">
        <v>42248</v>
      </c>
      <c r="L1558" s="137">
        <v>43252</v>
      </c>
      <c r="M1558" s="144">
        <f>H1558/3.3</f>
        <v>25.454545454545457</v>
      </c>
      <c r="N1558" s="144">
        <f>I1558/M1558</f>
        <v>2333.5714285714284</v>
      </c>
    </row>
    <row r="1559" spans="1:14" hidden="1">
      <c r="A1559" s="143" t="s">
        <v>2</v>
      </c>
      <c r="B1559" s="143" t="s">
        <v>247</v>
      </c>
      <c r="C1559" s="143" t="s">
        <v>955</v>
      </c>
      <c r="D1559" s="143" t="s">
        <v>578</v>
      </c>
      <c r="E1559" s="143" t="s">
        <v>877</v>
      </c>
      <c r="F1559" s="143" t="str">
        <f>IF(H1559&lt;=60,"소형",IF((H1559&gt;60)*(H1559&lt;=85)=1,"중소형",IF((H1559&gt;85)*(H1559&lt;=102)=1,"중형",IF((H1559&gt;102)*(H1559&lt;=135)=1,"중대형","대형"))))</f>
        <v>중소형</v>
      </c>
      <c r="G1559" s="143" t="s">
        <v>997</v>
      </c>
      <c r="H1559" s="143">
        <v>84</v>
      </c>
      <c r="I1559" s="144">
        <v>59600</v>
      </c>
      <c r="J1559" s="143">
        <v>126</v>
      </c>
      <c r="K1559" s="137">
        <v>42248</v>
      </c>
      <c r="L1559" s="137">
        <v>43252</v>
      </c>
      <c r="M1559" s="144">
        <f>H1559/3.3</f>
        <v>25.454545454545457</v>
      </c>
      <c r="N1559" s="144">
        <f>I1559/M1559</f>
        <v>2341.4285714285711</v>
      </c>
    </row>
    <row r="1560" spans="1:14" hidden="1">
      <c r="A1560" s="143" t="s">
        <v>2</v>
      </c>
      <c r="B1560" s="143" t="s">
        <v>264</v>
      </c>
      <c r="C1560" s="143" t="s">
        <v>955</v>
      </c>
      <c r="D1560" s="143" t="s">
        <v>578</v>
      </c>
      <c r="E1560" s="143" t="s">
        <v>766</v>
      </c>
      <c r="F1560" s="143" t="str">
        <f>IF(H1560&lt;=60,"소형",IF((H1560&gt;60)*(H1560&lt;=85)=1,"중소형",IF((H1560&gt;85)*(H1560&lt;=102)=1,"중형",IF((H1560&gt;102)*(H1560&lt;=135)=1,"중대형","대형"))))</f>
        <v>소형</v>
      </c>
      <c r="G1560" s="143" t="s">
        <v>1018</v>
      </c>
      <c r="H1560" s="143">
        <v>39</v>
      </c>
      <c r="I1560" s="144" t="s">
        <v>3</v>
      </c>
      <c r="J1560" s="143">
        <v>105</v>
      </c>
      <c r="K1560" s="137">
        <v>42248</v>
      </c>
      <c r="L1560" s="137">
        <v>43252</v>
      </c>
      <c r="M1560" s="144">
        <f>H1560/3.3</f>
        <v>11.818181818181818</v>
      </c>
      <c r="N1560" s="144" t="e">
        <f>I1560/M1560</f>
        <v>#VALUE!</v>
      </c>
    </row>
    <row r="1561" spans="1:14" hidden="1">
      <c r="A1561" s="143" t="s">
        <v>2</v>
      </c>
      <c r="B1561" s="143" t="s">
        <v>3669</v>
      </c>
      <c r="C1561" s="143" t="s">
        <v>955</v>
      </c>
      <c r="D1561" s="143" t="s">
        <v>578</v>
      </c>
      <c r="E1561" s="143" t="s">
        <v>766</v>
      </c>
      <c r="F1561" s="143" t="str">
        <f>IF(H1561&lt;=60,"소형",IF((H1561&gt;60)*(H1561&lt;=85)=1,"중소형",IF((H1561&gt;85)*(H1561&lt;=102)=1,"중형",IF((H1561&gt;102)*(H1561&lt;=135)=1,"중대형","대형"))))</f>
        <v>소형</v>
      </c>
      <c r="G1561" s="143" t="s">
        <v>1924</v>
      </c>
      <c r="H1561" s="143">
        <v>48</v>
      </c>
      <c r="I1561" s="144">
        <v>39100</v>
      </c>
      <c r="J1561" s="143">
        <v>116</v>
      </c>
      <c r="K1561" s="137">
        <v>42248</v>
      </c>
      <c r="L1561" s="137">
        <v>43252</v>
      </c>
      <c r="M1561" s="144">
        <f>H1561/3.3</f>
        <v>14.545454545454547</v>
      </c>
      <c r="N1561" s="144">
        <f>I1561/M1561</f>
        <v>2688.1249999999995</v>
      </c>
    </row>
    <row r="1562" spans="1:14" hidden="1">
      <c r="A1562" s="143" t="s">
        <v>2</v>
      </c>
      <c r="B1562" s="143" t="s">
        <v>264</v>
      </c>
      <c r="C1562" s="143" t="s">
        <v>955</v>
      </c>
      <c r="D1562" s="143" t="s">
        <v>578</v>
      </c>
      <c r="E1562" s="143" t="s">
        <v>766</v>
      </c>
      <c r="F1562" s="143" t="str">
        <f>IF(H1562&lt;=60,"소형",IF((H1562&gt;60)*(H1562&lt;=85)=1,"중소형",IF((H1562&gt;85)*(H1562&lt;=102)=1,"중형",IF((H1562&gt;102)*(H1562&lt;=135)=1,"중대형","대형"))))</f>
        <v>소형</v>
      </c>
      <c r="G1562" s="143" t="s">
        <v>1056</v>
      </c>
      <c r="H1562" s="143">
        <v>59</v>
      </c>
      <c r="I1562" s="144">
        <v>46120</v>
      </c>
      <c r="J1562" s="143">
        <v>116</v>
      </c>
      <c r="K1562" s="137">
        <v>42248</v>
      </c>
      <c r="L1562" s="137">
        <v>43252</v>
      </c>
      <c r="M1562" s="144">
        <f>H1562/3.3</f>
        <v>17.878787878787879</v>
      </c>
      <c r="N1562" s="144">
        <f>I1562/M1562</f>
        <v>2579.593220338983</v>
      </c>
    </row>
    <row r="1563" spans="1:14" hidden="1">
      <c r="A1563" s="143" t="s">
        <v>2</v>
      </c>
      <c r="B1563" s="143" t="s">
        <v>264</v>
      </c>
      <c r="C1563" s="143" t="s">
        <v>955</v>
      </c>
      <c r="D1563" s="143" t="s">
        <v>578</v>
      </c>
      <c r="E1563" s="143" t="s">
        <v>766</v>
      </c>
      <c r="F1563" s="143" t="str">
        <f>IF(H1563&lt;=60,"소형",IF((H1563&gt;60)*(H1563&lt;=85)=1,"중소형",IF((H1563&gt;85)*(H1563&lt;=102)=1,"중형",IF((H1563&gt;102)*(H1563&lt;=135)=1,"중대형","대형"))))</f>
        <v>소형</v>
      </c>
      <c r="G1563" s="143" t="s">
        <v>1042</v>
      </c>
      <c r="H1563" s="143">
        <v>59</v>
      </c>
      <c r="I1563" s="144">
        <v>45670</v>
      </c>
      <c r="J1563" s="143">
        <v>55</v>
      </c>
      <c r="K1563" s="137">
        <v>42248</v>
      </c>
      <c r="L1563" s="137">
        <v>43252</v>
      </c>
      <c r="M1563" s="144">
        <f>H1563/3.3</f>
        <v>17.878787878787879</v>
      </c>
      <c r="N1563" s="144">
        <f>I1563/M1563</f>
        <v>2554.4237288135591</v>
      </c>
    </row>
    <row r="1564" spans="1:14" hidden="1">
      <c r="A1564" s="143" t="s">
        <v>2</v>
      </c>
      <c r="B1564" s="143" t="s">
        <v>264</v>
      </c>
      <c r="C1564" s="143" t="s">
        <v>955</v>
      </c>
      <c r="D1564" s="143" t="s">
        <v>578</v>
      </c>
      <c r="E1564" s="143" t="s">
        <v>766</v>
      </c>
      <c r="F1564" s="143" t="str">
        <f>IF(H1564&lt;=60,"소형",IF((H1564&gt;60)*(H1564&lt;=85)=1,"중소형",IF((H1564&gt;85)*(H1564&lt;=102)=1,"중형",IF((H1564&gt;102)*(H1564&lt;=135)=1,"중대형","대형"))))</f>
        <v>소형</v>
      </c>
      <c r="G1564" s="143" t="s">
        <v>1155</v>
      </c>
      <c r="H1564" s="143">
        <v>59</v>
      </c>
      <c r="I1564" s="144">
        <v>44750</v>
      </c>
      <c r="J1564" s="143">
        <v>55</v>
      </c>
      <c r="K1564" s="137">
        <v>42248</v>
      </c>
      <c r="L1564" s="137">
        <v>43252</v>
      </c>
      <c r="M1564" s="144">
        <f>H1564/3.3</f>
        <v>17.878787878787879</v>
      </c>
      <c r="N1564" s="144">
        <f>I1564/M1564</f>
        <v>2502.9661016949153</v>
      </c>
    </row>
    <row r="1565" spans="1:14" hidden="1">
      <c r="A1565" s="143" t="s">
        <v>2</v>
      </c>
      <c r="B1565" s="143" t="s">
        <v>264</v>
      </c>
      <c r="C1565" s="143" t="s">
        <v>955</v>
      </c>
      <c r="D1565" s="143" t="s">
        <v>578</v>
      </c>
      <c r="E1565" s="143" t="s">
        <v>766</v>
      </c>
      <c r="F1565" s="143" t="str">
        <f>IF(H1565&lt;=60,"소형",IF((H1565&gt;60)*(H1565&lt;=85)=1,"중소형",IF((H1565&gt;85)*(H1565&lt;=102)=1,"중형",IF((H1565&gt;102)*(H1565&lt;=135)=1,"중대형","대형"))))</f>
        <v>중소형</v>
      </c>
      <c r="G1565" s="143" t="s">
        <v>1051</v>
      </c>
      <c r="H1565" s="143">
        <v>84</v>
      </c>
      <c r="I1565" s="144">
        <v>56930</v>
      </c>
      <c r="J1565" s="143">
        <v>268</v>
      </c>
      <c r="K1565" s="137">
        <v>42248</v>
      </c>
      <c r="L1565" s="137">
        <v>43252</v>
      </c>
      <c r="M1565" s="144">
        <f>H1565/3.3</f>
        <v>25.454545454545457</v>
      </c>
      <c r="N1565" s="144">
        <f>I1565/M1565</f>
        <v>2236.5357142857142</v>
      </c>
    </row>
    <row r="1566" spans="1:14" hidden="1">
      <c r="A1566" s="143" t="s">
        <v>2</v>
      </c>
      <c r="B1566" s="143" t="s">
        <v>264</v>
      </c>
      <c r="C1566" s="143" t="s">
        <v>955</v>
      </c>
      <c r="D1566" s="143" t="s">
        <v>578</v>
      </c>
      <c r="E1566" s="143" t="s">
        <v>766</v>
      </c>
      <c r="F1566" s="143" t="str">
        <f>IF(H1566&lt;=60,"소형",IF((H1566&gt;60)*(H1566&lt;=85)=1,"중소형",IF((H1566&gt;85)*(H1566&lt;=102)=1,"중형",IF((H1566&gt;102)*(H1566&lt;=135)=1,"중대형","대형"))))</f>
        <v>중소형</v>
      </c>
      <c r="G1566" s="143" t="s">
        <v>993</v>
      </c>
      <c r="H1566" s="143">
        <v>84</v>
      </c>
      <c r="I1566" s="144">
        <v>57000</v>
      </c>
      <c r="J1566" s="143">
        <v>49</v>
      </c>
      <c r="K1566" s="137">
        <v>42248</v>
      </c>
      <c r="L1566" s="137">
        <v>43252</v>
      </c>
      <c r="M1566" s="144">
        <f>H1566/3.3</f>
        <v>25.454545454545457</v>
      </c>
      <c r="N1566" s="144">
        <f>I1566/M1566</f>
        <v>2239.2857142857142</v>
      </c>
    </row>
    <row r="1567" spans="1:14" hidden="1">
      <c r="A1567" s="143" t="s">
        <v>2</v>
      </c>
      <c r="B1567" s="143" t="s">
        <v>3657</v>
      </c>
      <c r="C1567" s="143" t="s">
        <v>952</v>
      </c>
      <c r="D1567" s="143" t="s">
        <v>612</v>
      </c>
      <c r="E1567" s="143" t="s">
        <v>613</v>
      </c>
      <c r="F1567" s="143" t="str">
        <f>IF(H1567&lt;=60,"소형",IF((H1567&gt;60)*(H1567&lt;=85)=1,"중소형",IF((H1567&gt;85)*(H1567&lt;=102)=1,"중형",IF((H1567&gt;102)*(H1567&lt;=135)=1,"중대형","대형"))))</f>
        <v>중소형</v>
      </c>
      <c r="G1567" s="143" t="s">
        <v>1047</v>
      </c>
      <c r="H1567" s="143">
        <v>84</v>
      </c>
      <c r="I1567" s="144">
        <v>34200</v>
      </c>
      <c r="J1567" s="143">
        <v>764</v>
      </c>
      <c r="K1567" s="137">
        <v>42278</v>
      </c>
      <c r="L1567" s="137">
        <v>43252</v>
      </c>
      <c r="M1567" s="144">
        <f>H1567/3.3</f>
        <v>25.454545454545457</v>
      </c>
      <c r="N1567" s="144">
        <f>I1567/M1567</f>
        <v>1343.5714285714284</v>
      </c>
    </row>
    <row r="1568" spans="1:14" hidden="1">
      <c r="A1568" s="143" t="s">
        <v>2</v>
      </c>
      <c r="B1568" s="143" t="s">
        <v>253</v>
      </c>
      <c r="C1568" s="143" t="s">
        <v>952</v>
      </c>
      <c r="D1568" s="143" t="s">
        <v>612</v>
      </c>
      <c r="E1568" s="143" t="s">
        <v>613</v>
      </c>
      <c r="F1568" s="143" t="str">
        <f>IF(H1568&lt;=60,"소형",IF((H1568&gt;60)*(H1568&lt;=85)=1,"중소형",IF((H1568&gt;85)*(H1568&lt;=102)=1,"중형",IF((H1568&gt;102)*(H1568&lt;=135)=1,"중대형","대형"))))</f>
        <v>중소형</v>
      </c>
      <c r="G1568" s="143" t="s">
        <v>1007</v>
      </c>
      <c r="H1568" s="143">
        <v>84</v>
      </c>
      <c r="I1568" s="144">
        <v>34700</v>
      </c>
      <c r="J1568" s="143">
        <v>134</v>
      </c>
      <c r="K1568" s="137">
        <v>42278</v>
      </c>
      <c r="L1568" s="137">
        <v>43252</v>
      </c>
      <c r="M1568" s="144">
        <f>H1568/3.3</f>
        <v>25.454545454545457</v>
      </c>
      <c r="N1568" s="144">
        <f>I1568/M1568</f>
        <v>1363.2142857142856</v>
      </c>
    </row>
    <row r="1569" spans="1:14" hidden="1">
      <c r="A1569" s="143" t="s">
        <v>2</v>
      </c>
      <c r="B1569" s="143" t="s">
        <v>253</v>
      </c>
      <c r="C1569" s="143" t="s">
        <v>952</v>
      </c>
      <c r="D1569" s="143" t="s">
        <v>612</v>
      </c>
      <c r="E1569" s="143" t="s">
        <v>613</v>
      </c>
      <c r="F1569" s="143" t="str">
        <f>IF(H1569&lt;=60,"소형",IF((H1569&gt;60)*(H1569&lt;=85)=1,"중소형",IF((H1569&gt;85)*(H1569&lt;=102)=1,"중형",IF((H1569&gt;102)*(H1569&lt;=135)=1,"중대형","대형"))))</f>
        <v>중소형</v>
      </c>
      <c r="G1569" s="143" t="s">
        <v>1014</v>
      </c>
      <c r="H1569" s="143">
        <v>84</v>
      </c>
      <c r="I1569" s="144">
        <v>35200</v>
      </c>
      <c r="J1569" s="143">
        <v>130</v>
      </c>
      <c r="K1569" s="137">
        <v>42278</v>
      </c>
      <c r="L1569" s="137">
        <v>43252</v>
      </c>
      <c r="M1569" s="144">
        <f>H1569/3.3</f>
        <v>25.454545454545457</v>
      </c>
      <c r="N1569" s="144">
        <f>I1569/M1569</f>
        <v>1382.8571428571427</v>
      </c>
    </row>
    <row r="1570" spans="1:14" hidden="1">
      <c r="A1570" s="143" t="s">
        <v>2</v>
      </c>
      <c r="B1570" s="143" t="s">
        <v>257</v>
      </c>
      <c r="C1570" s="143" t="s">
        <v>968</v>
      </c>
      <c r="D1570" s="143" t="s">
        <v>624</v>
      </c>
      <c r="E1570" s="143" t="s">
        <v>882</v>
      </c>
      <c r="F1570" s="143" t="str">
        <f>IF(H1570&lt;=60,"소형",IF((H1570&gt;60)*(H1570&lt;=85)=1,"중소형",IF((H1570&gt;85)*(H1570&lt;=102)=1,"중형",IF((H1570&gt;102)*(H1570&lt;=135)=1,"중대형","대형"))))</f>
        <v>소형</v>
      </c>
      <c r="G1570" s="143" t="s">
        <v>1073</v>
      </c>
      <c r="H1570" s="143">
        <v>59</v>
      </c>
      <c r="I1570" s="144">
        <v>21800</v>
      </c>
      <c r="J1570" s="143">
        <v>104</v>
      </c>
      <c r="K1570" s="137">
        <v>42278</v>
      </c>
      <c r="L1570" s="137">
        <v>43252</v>
      </c>
      <c r="M1570" s="144">
        <f>H1570/3.3</f>
        <v>17.878787878787879</v>
      </c>
      <c r="N1570" s="144">
        <f>I1570/M1570</f>
        <v>1219.3220338983051</v>
      </c>
    </row>
    <row r="1571" spans="1:14" hidden="1">
      <c r="A1571" s="143" t="s">
        <v>2</v>
      </c>
      <c r="B1571" s="143" t="s">
        <v>257</v>
      </c>
      <c r="C1571" s="143" t="s">
        <v>968</v>
      </c>
      <c r="D1571" s="143" t="s">
        <v>624</v>
      </c>
      <c r="E1571" s="143" t="s">
        <v>882</v>
      </c>
      <c r="F1571" s="143" t="str">
        <f>IF(H1571&lt;=60,"소형",IF((H1571&gt;60)*(H1571&lt;=85)=1,"중소형",IF((H1571&gt;85)*(H1571&lt;=102)=1,"중형",IF((H1571&gt;102)*(H1571&lt;=135)=1,"중대형","대형"))))</f>
        <v>중소형</v>
      </c>
      <c r="G1571" s="143" t="s">
        <v>1913</v>
      </c>
      <c r="H1571" s="143">
        <v>77</v>
      </c>
      <c r="I1571" s="144">
        <v>27250</v>
      </c>
      <c r="J1571" s="143">
        <v>213</v>
      </c>
      <c r="K1571" s="137">
        <v>42278</v>
      </c>
      <c r="L1571" s="137">
        <v>43252</v>
      </c>
      <c r="M1571" s="144">
        <f>H1571/3.3</f>
        <v>23.333333333333336</v>
      </c>
      <c r="N1571" s="144">
        <f>I1571/M1571</f>
        <v>1167.8571428571427</v>
      </c>
    </row>
    <row r="1572" spans="1:14" hidden="1">
      <c r="A1572" s="143" t="s">
        <v>2</v>
      </c>
      <c r="B1572" s="143" t="s">
        <v>257</v>
      </c>
      <c r="C1572" s="143" t="s">
        <v>968</v>
      </c>
      <c r="D1572" s="143" t="s">
        <v>624</v>
      </c>
      <c r="E1572" s="143" t="s">
        <v>882</v>
      </c>
      <c r="F1572" s="143" t="str">
        <f>IF(H1572&lt;=60,"소형",IF((H1572&gt;60)*(H1572&lt;=85)=1,"중소형",IF((H1572&gt;85)*(H1572&lt;=102)=1,"중형",IF((H1572&gt;102)*(H1572&lt;=135)=1,"중대형","대형"))))</f>
        <v>중소형</v>
      </c>
      <c r="G1572" s="143" t="s">
        <v>1280</v>
      </c>
      <c r="H1572" s="143">
        <v>79</v>
      </c>
      <c r="I1572" s="144">
        <v>27650</v>
      </c>
      <c r="J1572" s="143">
        <v>167</v>
      </c>
      <c r="K1572" s="137">
        <v>42278</v>
      </c>
      <c r="L1572" s="137">
        <v>43252</v>
      </c>
      <c r="M1572" s="144">
        <f>H1572/3.3</f>
        <v>23.939393939393941</v>
      </c>
      <c r="N1572" s="144">
        <f>I1572/M1572</f>
        <v>1155</v>
      </c>
    </row>
    <row r="1573" spans="1:14" hidden="1">
      <c r="A1573" s="143" t="s">
        <v>2</v>
      </c>
      <c r="B1573" s="143" t="s">
        <v>257</v>
      </c>
      <c r="C1573" s="143" t="s">
        <v>968</v>
      </c>
      <c r="D1573" s="143" t="s">
        <v>624</v>
      </c>
      <c r="E1573" s="143" t="s">
        <v>882</v>
      </c>
      <c r="F1573" s="143" t="str">
        <f>IF(H1573&lt;=60,"소형",IF((H1573&gt;60)*(H1573&lt;=85)=1,"중소형",IF((H1573&gt;85)*(H1573&lt;=102)=1,"중형",IF((H1573&gt;102)*(H1573&lt;=135)=1,"중대형","대형"))))</f>
        <v>중소형</v>
      </c>
      <c r="G1573" s="143" t="s">
        <v>1026</v>
      </c>
      <c r="H1573" s="143">
        <v>84</v>
      </c>
      <c r="I1573" s="144">
        <v>29250</v>
      </c>
      <c r="J1573" s="143">
        <v>294</v>
      </c>
      <c r="K1573" s="137">
        <v>42278</v>
      </c>
      <c r="L1573" s="137">
        <v>43252</v>
      </c>
      <c r="M1573" s="144">
        <f>H1573/3.3</f>
        <v>25.454545454545457</v>
      </c>
      <c r="N1573" s="144">
        <f>I1573/M1573</f>
        <v>1149.1071428571427</v>
      </c>
    </row>
    <row r="1574" spans="1:14" hidden="1">
      <c r="A1574" s="143" t="s">
        <v>2</v>
      </c>
      <c r="B1574" s="143" t="s">
        <v>258</v>
      </c>
      <c r="C1574" s="143" t="s">
        <v>953</v>
      </c>
      <c r="D1574" s="143" t="s">
        <v>883</v>
      </c>
      <c r="E1574" s="143" t="s">
        <v>884</v>
      </c>
      <c r="F1574" s="143" t="str">
        <f>IF(H1574&lt;=60,"소형",IF((H1574&gt;60)*(H1574&lt;=85)=1,"중소형",IF((H1574&gt;85)*(H1574&lt;=102)=1,"중형",IF((H1574&gt;102)*(H1574&lt;=135)=1,"중대형","대형"))))</f>
        <v>소형</v>
      </c>
      <c r="G1574" s="143" t="s">
        <v>1010</v>
      </c>
      <c r="H1574" s="143">
        <v>59</v>
      </c>
      <c r="I1574" s="144" t="s">
        <v>3</v>
      </c>
      <c r="J1574" s="143">
        <v>198</v>
      </c>
      <c r="K1574" s="137">
        <v>42278</v>
      </c>
      <c r="L1574" s="137">
        <v>43252</v>
      </c>
      <c r="M1574" s="144">
        <f>H1574/3.3</f>
        <v>17.878787878787879</v>
      </c>
      <c r="N1574" s="144" t="e">
        <f>I1574/M1574</f>
        <v>#VALUE!</v>
      </c>
    </row>
    <row r="1575" spans="1:14" hidden="1">
      <c r="A1575" s="143" t="s">
        <v>2</v>
      </c>
      <c r="B1575" s="143" t="s">
        <v>258</v>
      </c>
      <c r="C1575" s="143" t="s">
        <v>953</v>
      </c>
      <c r="D1575" s="143" t="s">
        <v>883</v>
      </c>
      <c r="E1575" s="143" t="s">
        <v>884</v>
      </c>
      <c r="F1575" s="143" t="str">
        <f>IF(H1575&lt;=60,"소형",IF((H1575&gt;60)*(H1575&lt;=85)=1,"중소형",IF((H1575&gt;85)*(H1575&lt;=102)=1,"중형",IF((H1575&gt;102)*(H1575&lt;=135)=1,"중대형","대형"))))</f>
        <v>중소형</v>
      </c>
      <c r="G1575" s="143" t="s">
        <v>1225</v>
      </c>
      <c r="H1575" s="143">
        <v>68</v>
      </c>
      <c r="I1575" s="144">
        <v>20940</v>
      </c>
      <c r="J1575" s="143">
        <v>302</v>
      </c>
      <c r="K1575" s="137">
        <v>42278</v>
      </c>
      <c r="L1575" s="137">
        <v>43252</v>
      </c>
      <c r="M1575" s="144">
        <f>H1575/3.3</f>
        <v>20.606060606060606</v>
      </c>
      <c r="N1575" s="144">
        <f>I1575/M1575</f>
        <v>1016.2058823529412</v>
      </c>
    </row>
    <row r="1576" spans="1:14" hidden="1">
      <c r="A1576" s="143" t="s">
        <v>2</v>
      </c>
      <c r="B1576" s="143" t="s">
        <v>258</v>
      </c>
      <c r="C1576" s="143" t="s">
        <v>953</v>
      </c>
      <c r="D1576" s="143" t="s">
        <v>883</v>
      </c>
      <c r="E1576" s="143" t="s">
        <v>884</v>
      </c>
      <c r="F1576" s="143" t="str">
        <f>IF(H1576&lt;=60,"소형",IF((H1576&gt;60)*(H1576&lt;=85)=1,"중소형",IF((H1576&gt;85)*(H1576&lt;=102)=1,"중형",IF((H1576&gt;102)*(H1576&lt;=135)=1,"중대형","대형"))))</f>
        <v>중소형</v>
      </c>
      <c r="G1576" s="143" t="s">
        <v>1914</v>
      </c>
      <c r="H1576" s="143">
        <v>68</v>
      </c>
      <c r="I1576" s="144">
        <v>20990</v>
      </c>
      <c r="J1576" s="143">
        <v>64</v>
      </c>
      <c r="K1576" s="137">
        <v>42278</v>
      </c>
      <c r="L1576" s="137">
        <v>43252</v>
      </c>
      <c r="M1576" s="144">
        <f>H1576/3.3</f>
        <v>20.606060606060606</v>
      </c>
      <c r="N1576" s="144">
        <f>I1576/M1576</f>
        <v>1018.6323529411765</v>
      </c>
    </row>
    <row r="1577" spans="1:14" hidden="1">
      <c r="A1577" s="143" t="s">
        <v>2</v>
      </c>
      <c r="B1577" s="143" t="s">
        <v>258</v>
      </c>
      <c r="C1577" s="143" t="s">
        <v>953</v>
      </c>
      <c r="D1577" s="143" t="s">
        <v>883</v>
      </c>
      <c r="E1577" s="143" t="s">
        <v>884</v>
      </c>
      <c r="F1577" s="143" t="str">
        <f>IF(H1577&lt;=60,"소형",IF((H1577&gt;60)*(H1577&lt;=85)=1,"중소형",IF((H1577&gt;85)*(H1577&lt;=102)=1,"중형",IF((H1577&gt;102)*(H1577&lt;=135)=1,"중대형","대형"))))</f>
        <v>중소형</v>
      </c>
      <c r="G1577" s="143" t="s">
        <v>1227</v>
      </c>
      <c r="H1577" s="143">
        <v>68</v>
      </c>
      <c r="I1577" s="144">
        <v>20900</v>
      </c>
      <c r="J1577" s="143">
        <v>35</v>
      </c>
      <c r="K1577" s="137">
        <v>42278</v>
      </c>
      <c r="L1577" s="137">
        <v>43252</v>
      </c>
      <c r="M1577" s="144">
        <f>H1577/3.3</f>
        <v>20.606060606060606</v>
      </c>
      <c r="N1577" s="144">
        <f>I1577/M1577</f>
        <v>1014.2647058823529</v>
      </c>
    </row>
    <row r="1578" spans="1:14" hidden="1">
      <c r="A1578" s="143" t="s">
        <v>2</v>
      </c>
      <c r="B1578" s="143" t="s">
        <v>258</v>
      </c>
      <c r="C1578" s="143" t="s">
        <v>953</v>
      </c>
      <c r="D1578" s="143" t="s">
        <v>883</v>
      </c>
      <c r="E1578" s="143" t="s">
        <v>884</v>
      </c>
      <c r="F1578" s="143" t="str">
        <f>IF(H1578&lt;=60,"소형",IF((H1578&gt;60)*(H1578&lt;=85)=1,"중소형",IF((H1578&gt;85)*(H1578&lt;=102)=1,"중형",IF((H1578&gt;102)*(H1578&lt;=135)=1,"중대형","대형"))))</f>
        <v>중소형</v>
      </c>
      <c r="G1578" s="143" t="s">
        <v>1006</v>
      </c>
      <c r="H1578" s="143">
        <v>84</v>
      </c>
      <c r="I1578" s="144">
        <v>24940</v>
      </c>
      <c r="J1578" s="143">
        <v>68</v>
      </c>
      <c r="K1578" s="137">
        <v>42278</v>
      </c>
      <c r="L1578" s="137">
        <v>43252</v>
      </c>
      <c r="M1578" s="144">
        <f>H1578/3.3</f>
        <v>25.454545454545457</v>
      </c>
      <c r="N1578" s="144">
        <f>I1578/M1578</f>
        <v>979.78571428571422</v>
      </c>
    </row>
    <row r="1579" spans="1:14" hidden="1">
      <c r="A1579" s="143" t="s">
        <v>2</v>
      </c>
      <c r="B1579" s="143" t="s">
        <v>258</v>
      </c>
      <c r="C1579" s="143" t="s">
        <v>953</v>
      </c>
      <c r="D1579" s="143" t="s">
        <v>883</v>
      </c>
      <c r="E1579" s="143" t="s">
        <v>884</v>
      </c>
      <c r="F1579" s="143" t="str">
        <f>IF(H1579&lt;=60,"소형",IF((H1579&gt;60)*(H1579&lt;=85)=1,"중소형",IF((H1579&gt;85)*(H1579&lt;=102)=1,"중형",IF((H1579&gt;102)*(H1579&lt;=135)=1,"중대형","대형"))))</f>
        <v>중소형</v>
      </c>
      <c r="G1579" s="143" t="s">
        <v>997</v>
      </c>
      <c r="H1579" s="143">
        <v>84</v>
      </c>
      <c r="I1579" s="144">
        <v>24990</v>
      </c>
      <c r="J1579" s="143">
        <v>299</v>
      </c>
      <c r="K1579" s="137">
        <v>42278</v>
      </c>
      <c r="L1579" s="137">
        <v>43252</v>
      </c>
      <c r="M1579" s="144">
        <f>H1579/3.3</f>
        <v>25.454545454545457</v>
      </c>
      <c r="N1579" s="144">
        <f>I1579/M1579</f>
        <v>981.74999999999989</v>
      </c>
    </row>
    <row r="1580" spans="1:14" hidden="1">
      <c r="A1580" s="143" t="s">
        <v>2</v>
      </c>
      <c r="B1580" s="143" t="s">
        <v>258</v>
      </c>
      <c r="C1580" s="143" t="s">
        <v>953</v>
      </c>
      <c r="D1580" s="143" t="s">
        <v>883</v>
      </c>
      <c r="E1580" s="143" t="s">
        <v>884</v>
      </c>
      <c r="F1580" s="143" t="str">
        <f>IF(H1580&lt;=60,"소형",IF((H1580&gt;60)*(H1580&lt;=85)=1,"중소형",IF((H1580&gt;85)*(H1580&lt;=102)=1,"중형",IF((H1580&gt;102)*(H1580&lt;=135)=1,"중대형","대형"))))</f>
        <v>중소형</v>
      </c>
      <c r="G1580" s="143" t="s">
        <v>1044</v>
      </c>
      <c r="H1580" s="143">
        <v>84</v>
      </c>
      <c r="I1580" s="144">
        <v>24890</v>
      </c>
      <c r="J1580" s="143">
        <v>137</v>
      </c>
      <c r="K1580" s="137">
        <v>42278</v>
      </c>
      <c r="L1580" s="137">
        <v>43252</v>
      </c>
      <c r="M1580" s="144">
        <f>H1580/3.3</f>
        <v>25.454545454545457</v>
      </c>
      <c r="N1580" s="144">
        <f>I1580/M1580</f>
        <v>977.82142857142844</v>
      </c>
    </row>
    <row r="1581" spans="1:14" hidden="1">
      <c r="A1581" s="143" t="s">
        <v>2</v>
      </c>
      <c r="B1581" s="143" t="s">
        <v>258</v>
      </c>
      <c r="C1581" s="143" t="s">
        <v>953</v>
      </c>
      <c r="D1581" s="143" t="s">
        <v>883</v>
      </c>
      <c r="E1581" s="143" t="s">
        <v>884</v>
      </c>
      <c r="F1581" s="143" t="str">
        <f>IF(H1581&lt;=60,"소형",IF((H1581&gt;60)*(H1581&lt;=85)=1,"중소형",IF((H1581&gt;85)*(H1581&lt;=102)=1,"중형",IF((H1581&gt;102)*(H1581&lt;=135)=1,"중대형","대형"))))</f>
        <v>중소형</v>
      </c>
      <c r="G1581" s="143" t="s">
        <v>988</v>
      </c>
      <c r="H1581" s="143">
        <v>84</v>
      </c>
      <c r="I1581" s="144">
        <v>25550</v>
      </c>
      <c r="J1581" s="143">
        <v>15</v>
      </c>
      <c r="K1581" s="137">
        <v>42278</v>
      </c>
      <c r="L1581" s="137">
        <v>43252</v>
      </c>
      <c r="M1581" s="144">
        <f>H1581/3.3</f>
        <v>25.454545454545457</v>
      </c>
      <c r="N1581" s="144">
        <f>I1581/M1581</f>
        <v>1003.7499999999999</v>
      </c>
    </row>
    <row r="1582" spans="1:14" hidden="1">
      <c r="A1582" s="143" t="s">
        <v>2</v>
      </c>
      <c r="B1582" s="143" t="s">
        <v>258</v>
      </c>
      <c r="C1582" s="143" t="s">
        <v>953</v>
      </c>
      <c r="D1582" s="143" t="s">
        <v>883</v>
      </c>
      <c r="E1582" s="143" t="s">
        <v>884</v>
      </c>
      <c r="F1582" s="143" t="str">
        <f>IF(H1582&lt;=60,"소형",IF((H1582&gt;60)*(H1582&lt;=85)=1,"중소형",IF((H1582&gt;85)*(H1582&lt;=102)=1,"중형",IF((H1582&gt;102)*(H1582&lt;=135)=1,"중대형","대형"))))</f>
        <v>대형</v>
      </c>
      <c r="G1582" s="143" t="s">
        <v>1915</v>
      </c>
      <c r="H1582" s="143">
        <v>140</v>
      </c>
      <c r="I1582" s="144">
        <v>44500</v>
      </c>
      <c r="J1582" s="143">
        <v>5</v>
      </c>
      <c r="K1582" s="137">
        <v>42278</v>
      </c>
      <c r="L1582" s="137">
        <v>43252</v>
      </c>
      <c r="M1582" s="144">
        <f>H1582/3.3</f>
        <v>42.424242424242429</v>
      </c>
      <c r="N1582" s="144">
        <f>I1582/M1582</f>
        <v>1048.9285714285713</v>
      </c>
    </row>
    <row r="1583" spans="1:14" hidden="1">
      <c r="A1583" s="143" t="s">
        <v>2</v>
      </c>
      <c r="B1583" s="143" t="s">
        <v>266</v>
      </c>
      <c r="C1583" s="143" t="s">
        <v>952</v>
      </c>
      <c r="D1583" s="143" t="s">
        <v>575</v>
      </c>
      <c r="E1583" s="143" t="s">
        <v>885</v>
      </c>
      <c r="F1583" s="143" t="str">
        <f>IF(H1583&lt;=60,"소형",IF((H1583&gt;60)*(H1583&lt;=85)=1,"중소형",IF((H1583&gt;85)*(H1583&lt;=102)=1,"중형",IF((H1583&gt;102)*(H1583&lt;=135)=1,"중대형","대형"))))</f>
        <v>소형</v>
      </c>
      <c r="G1583" s="143" t="s">
        <v>1929</v>
      </c>
      <c r="H1583" s="143">
        <v>44</v>
      </c>
      <c r="I1583" s="144">
        <v>14640</v>
      </c>
      <c r="J1583" s="143">
        <v>360</v>
      </c>
      <c r="K1583" s="137">
        <v>42278</v>
      </c>
      <c r="L1583" s="137">
        <v>43252</v>
      </c>
      <c r="M1583" s="144">
        <f>H1583/3.3</f>
        <v>13.333333333333334</v>
      </c>
      <c r="N1583" s="144">
        <f>I1583/M1583</f>
        <v>1098</v>
      </c>
    </row>
    <row r="1584" spans="1:14" hidden="1">
      <c r="A1584" s="143" t="s">
        <v>2</v>
      </c>
      <c r="B1584" s="143" t="s">
        <v>266</v>
      </c>
      <c r="C1584" s="143" t="s">
        <v>952</v>
      </c>
      <c r="D1584" s="143" t="s">
        <v>575</v>
      </c>
      <c r="E1584" s="143" t="s">
        <v>885</v>
      </c>
      <c r="F1584" s="143" t="str">
        <f>IF(H1584&lt;=60,"소형",IF((H1584&gt;60)*(H1584&lt;=85)=1,"중소형",IF((H1584&gt;85)*(H1584&lt;=102)=1,"중형",IF((H1584&gt;102)*(H1584&lt;=135)=1,"중대형","대형"))))</f>
        <v>소형</v>
      </c>
      <c r="G1584" s="143" t="s">
        <v>1930</v>
      </c>
      <c r="H1584" s="143">
        <v>44</v>
      </c>
      <c r="I1584" s="144">
        <v>14590</v>
      </c>
      <c r="J1584" s="143">
        <v>46</v>
      </c>
      <c r="K1584" s="137">
        <v>42278</v>
      </c>
      <c r="L1584" s="137">
        <v>43252</v>
      </c>
      <c r="M1584" s="144">
        <f>H1584/3.3</f>
        <v>13.333333333333334</v>
      </c>
      <c r="N1584" s="144">
        <f>I1584/M1584</f>
        <v>1094.25</v>
      </c>
    </row>
    <row r="1585" spans="1:14" hidden="1">
      <c r="A1585" s="143" t="s">
        <v>2</v>
      </c>
      <c r="B1585" s="143" t="s">
        <v>3670</v>
      </c>
      <c r="C1585" s="143" t="s">
        <v>952</v>
      </c>
      <c r="D1585" s="143" t="s">
        <v>575</v>
      </c>
      <c r="E1585" s="143" t="s">
        <v>885</v>
      </c>
      <c r="F1585" s="143" t="str">
        <f>IF(H1585&lt;=60,"소형",IF((H1585&gt;60)*(H1585&lt;=85)=1,"중소형",IF((H1585&gt;85)*(H1585&lt;=102)=1,"중형",IF((H1585&gt;102)*(H1585&lt;=135)=1,"중대형","대형"))))</f>
        <v>소형</v>
      </c>
      <c r="G1585" s="143" t="s">
        <v>980</v>
      </c>
      <c r="H1585" s="143">
        <v>59</v>
      </c>
      <c r="I1585" s="144">
        <v>19830</v>
      </c>
      <c r="J1585" s="143">
        <v>168</v>
      </c>
      <c r="K1585" s="137">
        <v>42278</v>
      </c>
      <c r="L1585" s="137">
        <v>43252</v>
      </c>
      <c r="M1585" s="144">
        <f>H1585/3.3</f>
        <v>17.878787878787879</v>
      </c>
      <c r="N1585" s="144">
        <f>I1585/M1585</f>
        <v>1109.1355932203389</v>
      </c>
    </row>
    <row r="1586" spans="1:14" hidden="1">
      <c r="A1586" s="143" t="s">
        <v>2</v>
      </c>
      <c r="B1586" s="142" t="s">
        <v>3670</v>
      </c>
      <c r="C1586" s="143" t="s">
        <v>952</v>
      </c>
      <c r="D1586" s="143" t="s">
        <v>575</v>
      </c>
      <c r="E1586" s="143" t="s">
        <v>885</v>
      </c>
      <c r="F1586" s="143" t="str">
        <f>IF(H1586&lt;=60,"소형",IF((H1586&gt;60)*(H1586&lt;=85)=1,"중소형",IF((H1586&gt;85)*(H1586&lt;=102)=1,"중형",IF((H1586&gt;102)*(H1586&lt;=135)=1,"중대형","대형"))))</f>
        <v>중소형</v>
      </c>
      <c r="G1586" s="143" t="s">
        <v>1931</v>
      </c>
      <c r="H1586" s="143">
        <v>65</v>
      </c>
      <c r="I1586" s="144">
        <v>21650</v>
      </c>
      <c r="J1586" s="143">
        <v>20</v>
      </c>
      <c r="K1586" s="137">
        <v>42278</v>
      </c>
      <c r="L1586" s="137">
        <v>43252</v>
      </c>
      <c r="M1586" s="144">
        <f>H1586/3.3</f>
        <v>19.696969696969699</v>
      </c>
      <c r="N1586" s="144">
        <f>I1586/M1586</f>
        <v>1099.153846153846</v>
      </c>
    </row>
    <row r="1587" spans="1:14" hidden="1">
      <c r="A1587" s="143" t="s">
        <v>2</v>
      </c>
      <c r="B1587" s="143" t="s">
        <v>266</v>
      </c>
      <c r="C1587" s="143" t="s">
        <v>952</v>
      </c>
      <c r="D1587" s="143" t="s">
        <v>575</v>
      </c>
      <c r="E1587" s="143" t="s">
        <v>885</v>
      </c>
      <c r="F1587" s="143" t="str">
        <f>IF(H1587&lt;=60,"소형",IF((H1587&gt;60)*(H1587&lt;=85)=1,"중소형",IF((H1587&gt;85)*(H1587&lt;=102)=1,"중형",IF((H1587&gt;102)*(H1587&lt;=135)=1,"중대형","대형"))))</f>
        <v>중소형</v>
      </c>
      <c r="G1587" s="143" t="s">
        <v>1001</v>
      </c>
      <c r="H1587" s="143">
        <v>84</v>
      </c>
      <c r="I1587" s="144">
        <v>27550</v>
      </c>
      <c r="J1587" s="143">
        <v>865</v>
      </c>
      <c r="K1587" s="137">
        <v>42278</v>
      </c>
      <c r="L1587" s="137">
        <v>43252</v>
      </c>
      <c r="M1587" s="144">
        <f>H1587/3.3</f>
        <v>25.454545454545457</v>
      </c>
      <c r="N1587" s="144">
        <f>I1587/M1587</f>
        <v>1082.3214285714284</v>
      </c>
    </row>
    <row r="1588" spans="1:14" hidden="1">
      <c r="A1588" s="143" t="s">
        <v>2</v>
      </c>
      <c r="B1588" s="143" t="s">
        <v>266</v>
      </c>
      <c r="C1588" s="143" t="s">
        <v>952</v>
      </c>
      <c r="D1588" s="143" t="s">
        <v>575</v>
      </c>
      <c r="E1588" s="143" t="s">
        <v>885</v>
      </c>
      <c r="F1588" s="143" t="str">
        <f>IF(H1588&lt;=60,"소형",IF((H1588&gt;60)*(H1588&lt;=85)=1,"중소형",IF((H1588&gt;85)*(H1588&lt;=102)=1,"중형",IF((H1588&gt;102)*(H1588&lt;=135)=1,"중대형","대형"))))</f>
        <v>중소형</v>
      </c>
      <c r="G1588" s="143" t="s">
        <v>997</v>
      </c>
      <c r="H1588" s="143">
        <v>84</v>
      </c>
      <c r="I1588" s="144">
        <v>27650</v>
      </c>
      <c r="J1588" s="143">
        <v>76</v>
      </c>
      <c r="K1588" s="137">
        <v>42278</v>
      </c>
      <c r="L1588" s="137">
        <v>43252</v>
      </c>
      <c r="M1588" s="144">
        <f>H1588/3.3</f>
        <v>25.454545454545457</v>
      </c>
      <c r="N1588" s="144">
        <f>I1588/M1588</f>
        <v>1086.25</v>
      </c>
    </row>
    <row r="1589" spans="1:14" hidden="1">
      <c r="A1589" s="143" t="s">
        <v>2</v>
      </c>
      <c r="B1589" s="143" t="s">
        <v>266</v>
      </c>
      <c r="C1589" s="143" t="s">
        <v>952</v>
      </c>
      <c r="D1589" s="143" t="s">
        <v>575</v>
      </c>
      <c r="E1589" s="143" t="s">
        <v>885</v>
      </c>
      <c r="F1589" s="143" t="str">
        <f>IF(H1589&lt;=60,"소형",IF((H1589&gt;60)*(H1589&lt;=85)=1,"중소형",IF((H1589&gt;85)*(H1589&lt;=102)=1,"중형",IF((H1589&gt;102)*(H1589&lt;=135)=1,"중대형","대형"))))</f>
        <v>중소형</v>
      </c>
      <c r="G1589" s="143" t="s">
        <v>1048</v>
      </c>
      <c r="H1589" s="143">
        <v>84</v>
      </c>
      <c r="I1589" s="144">
        <v>27630</v>
      </c>
      <c r="J1589" s="143">
        <v>276</v>
      </c>
      <c r="K1589" s="137">
        <v>42278</v>
      </c>
      <c r="L1589" s="137">
        <v>43252</v>
      </c>
      <c r="M1589" s="144">
        <f>H1589/3.3</f>
        <v>25.454545454545457</v>
      </c>
      <c r="N1589" s="144">
        <f>I1589/M1589</f>
        <v>1085.4642857142856</v>
      </c>
    </row>
    <row r="1590" spans="1:14" hidden="1">
      <c r="A1590" s="143" t="s">
        <v>2</v>
      </c>
      <c r="B1590" s="143" t="s">
        <v>266</v>
      </c>
      <c r="C1590" s="143" t="s">
        <v>952</v>
      </c>
      <c r="D1590" s="143" t="s">
        <v>575</v>
      </c>
      <c r="E1590" s="143" t="s">
        <v>885</v>
      </c>
      <c r="F1590" s="143" t="str">
        <f>IF(H1590&lt;=60,"소형",IF((H1590&gt;60)*(H1590&lt;=85)=1,"중소형",IF((H1590&gt;85)*(H1590&lt;=102)=1,"중형",IF((H1590&gt;102)*(H1590&lt;=135)=1,"중대형","대형"))))</f>
        <v>중소형</v>
      </c>
      <c r="G1590" s="143" t="s">
        <v>1052</v>
      </c>
      <c r="H1590" s="143">
        <v>84</v>
      </c>
      <c r="I1590" s="144">
        <v>27490</v>
      </c>
      <c r="J1590" s="143">
        <v>277</v>
      </c>
      <c r="K1590" s="137">
        <v>42278</v>
      </c>
      <c r="L1590" s="137">
        <v>43252</v>
      </c>
      <c r="M1590" s="144">
        <f>H1590/3.3</f>
        <v>25.454545454545457</v>
      </c>
      <c r="N1590" s="144">
        <f>I1590/M1590</f>
        <v>1079.9642857142856</v>
      </c>
    </row>
    <row r="1591" spans="1:14" hidden="1">
      <c r="A1591" s="143" t="s">
        <v>2</v>
      </c>
      <c r="B1591" s="143" t="s">
        <v>266</v>
      </c>
      <c r="C1591" s="143" t="s">
        <v>952</v>
      </c>
      <c r="D1591" s="143" t="s">
        <v>575</v>
      </c>
      <c r="E1591" s="143" t="s">
        <v>885</v>
      </c>
      <c r="F1591" s="143" t="str">
        <f>IF(H1591&lt;=60,"소형",IF((H1591&gt;60)*(H1591&lt;=85)=1,"중소형",IF((H1591&gt;85)*(H1591&lt;=102)=1,"중형",IF((H1591&gt;102)*(H1591&lt;=135)=1,"중대형","대형"))))</f>
        <v>중형</v>
      </c>
      <c r="G1591" s="143" t="s">
        <v>1932</v>
      </c>
      <c r="H1591" s="143">
        <v>90</v>
      </c>
      <c r="I1591" s="144">
        <v>29050</v>
      </c>
      <c r="J1591" s="143">
        <v>87</v>
      </c>
      <c r="K1591" s="137">
        <v>42278</v>
      </c>
      <c r="L1591" s="137">
        <v>43252</v>
      </c>
      <c r="M1591" s="144">
        <f>H1591/3.3</f>
        <v>27.272727272727273</v>
      </c>
      <c r="N1591" s="144">
        <f>I1591/M1591</f>
        <v>1065.1666666666667</v>
      </c>
    </row>
    <row r="1592" spans="1:14" hidden="1">
      <c r="A1592" s="143" t="s">
        <v>2</v>
      </c>
      <c r="B1592" s="143" t="s">
        <v>266</v>
      </c>
      <c r="C1592" s="143" t="s">
        <v>952</v>
      </c>
      <c r="D1592" s="143" t="s">
        <v>575</v>
      </c>
      <c r="E1592" s="143" t="s">
        <v>885</v>
      </c>
      <c r="F1592" s="143" t="str">
        <f>IF(H1592&lt;=60,"소형",IF((H1592&gt;60)*(H1592&lt;=85)=1,"중소형",IF((H1592&gt;85)*(H1592&lt;=102)=1,"중형",IF((H1592&gt;102)*(H1592&lt;=135)=1,"중대형","대형"))))</f>
        <v>중형</v>
      </c>
      <c r="G1592" s="143" t="s">
        <v>1933</v>
      </c>
      <c r="H1592" s="143">
        <v>90</v>
      </c>
      <c r="I1592" s="144">
        <v>29430</v>
      </c>
      <c r="J1592" s="143">
        <v>7</v>
      </c>
      <c r="K1592" s="137">
        <v>42278</v>
      </c>
      <c r="L1592" s="137">
        <v>43252</v>
      </c>
      <c r="M1592" s="144">
        <f>H1592/3.3</f>
        <v>27.272727272727273</v>
      </c>
      <c r="N1592" s="144">
        <f>I1592/M1592</f>
        <v>1079.0999999999999</v>
      </c>
    </row>
    <row r="1593" spans="1:14" hidden="1">
      <c r="A1593" s="143" t="s">
        <v>2</v>
      </c>
      <c r="B1593" s="143" t="s">
        <v>266</v>
      </c>
      <c r="C1593" s="143" t="s">
        <v>952</v>
      </c>
      <c r="D1593" s="143" t="s">
        <v>575</v>
      </c>
      <c r="E1593" s="143" t="s">
        <v>885</v>
      </c>
      <c r="F1593" s="143" t="str">
        <f>IF(H1593&lt;=60,"소형",IF((H1593&gt;60)*(H1593&lt;=85)=1,"중소형",IF((H1593&gt;85)*(H1593&lt;=102)=1,"중형",IF((H1593&gt;102)*(H1593&lt;=135)=1,"중대형","대형"))))</f>
        <v>중형</v>
      </c>
      <c r="G1593" s="143" t="s">
        <v>1934</v>
      </c>
      <c r="H1593" s="143">
        <v>90</v>
      </c>
      <c r="I1593" s="144">
        <v>29130</v>
      </c>
      <c r="J1593" s="143">
        <v>30</v>
      </c>
      <c r="K1593" s="137">
        <v>42278</v>
      </c>
      <c r="L1593" s="137">
        <v>43252</v>
      </c>
      <c r="M1593" s="144">
        <f>H1593/3.3</f>
        <v>27.272727272727273</v>
      </c>
      <c r="N1593" s="144">
        <f>I1593/M1593</f>
        <v>1068.0999999999999</v>
      </c>
    </row>
    <row r="1594" spans="1:14" hidden="1">
      <c r="A1594" s="143" t="s">
        <v>2</v>
      </c>
      <c r="B1594" s="143" t="s">
        <v>266</v>
      </c>
      <c r="C1594" s="143" t="s">
        <v>952</v>
      </c>
      <c r="D1594" s="143" t="s">
        <v>575</v>
      </c>
      <c r="E1594" s="143" t="s">
        <v>885</v>
      </c>
      <c r="F1594" s="143" t="str">
        <f>IF(H1594&lt;=60,"소형",IF((H1594&gt;60)*(H1594&lt;=85)=1,"중소형",IF((H1594&gt;85)*(H1594&lt;=102)=1,"중형",IF((H1594&gt;102)*(H1594&lt;=135)=1,"중대형","대형"))))</f>
        <v>중형</v>
      </c>
      <c r="G1594" s="143" t="s">
        <v>1935</v>
      </c>
      <c r="H1594" s="143">
        <v>90</v>
      </c>
      <c r="I1594" s="144">
        <v>29000</v>
      </c>
      <c r="J1594" s="143">
        <v>26</v>
      </c>
      <c r="K1594" s="137">
        <v>42278</v>
      </c>
      <c r="L1594" s="137">
        <v>43252</v>
      </c>
      <c r="M1594" s="144">
        <f>H1594/3.3</f>
        <v>27.272727272727273</v>
      </c>
      <c r="N1594" s="144">
        <f>I1594/M1594</f>
        <v>1063.3333333333333</v>
      </c>
    </row>
    <row r="1595" spans="1:14" hidden="1">
      <c r="A1595" s="143" t="s">
        <v>2</v>
      </c>
      <c r="B1595" s="143" t="s">
        <v>266</v>
      </c>
      <c r="C1595" s="143" t="s">
        <v>952</v>
      </c>
      <c r="D1595" s="143" t="s">
        <v>575</v>
      </c>
      <c r="E1595" s="143" t="s">
        <v>885</v>
      </c>
      <c r="F1595" s="143" t="str">
        <f>IF(H1595&lt;=60,"소형",IF((H1595&gt;60)*(H1595&lt;=85)=1,"중소형",IF((H1595&gt;85)*(H1595&lt;=102)=1,"중형",IF((H1595&gt;102)*(H1595&lt;=135)=1,"중대형","대형"))))</f>
        <v>중형</v>
      </c>
      <c r="G1595" s="143" t="s">
        <v>1478</v>
      </c>
      <c r="H1595" s="143">
        <v>97</v>
      </c>
      <c r="I1595" s="144">
        <v>32000</v>
      </c>
      <c r="J1595" s="143">
        <v>86</v>
      </c>
      <c r="K1595" s="137">
        <v>42278</v>
      </c>
      <c r="L1595" s="137">
        <v>43252</v>
      </c>
      <c r="M1595" s="144">
        <f>H1595/3.3</f>
        <v>29.393939393939394</v>
      </c>
      <c r="N1595" s="144">
        <f>I1595/M1595</f>
        <v>1088.659793814433</v>
      </c>
    </row>
    <row r="1596" spans="1:14" hidden="1">
      <c r="A1596" s="143" t="s">
        <v>2</v>
      </c>
      <c r="B1596" s="143" t="s">
        <v>266</v>
      </c>
      <c r="C1596" s="143" t="s">
        <v>952</v>
      </c>
      <c r="D1596" s="143" t="s">
        <v>575</v>
      </c>
      <c r="E1596" s="143" t="s">
        <v>885</v>
      </c>
      <c r="F1596" s="143" t="str">
        <f>IF(H1596&lt;=60,"소형",IF((H1596&gt;60)*(H1596&lt;=85)=1,"중소형",IF((H1596&gt;85)*(H1596&lt;=102)=1,"중형",IF((H1596&gt;102)*(H1596&lt;=135)=1,"중대형","대형"))))</f>
        <v>중대형</v>
      </c>
      <c r="G1596" s="143" t="s">
        <v>1936</v>
      </c>
      <c r="H1596" s="143">
        <v>103</v>
      </c>
      <c r="I1596" s="144">
        <v>33800</v>
      </c>
      <c r="J1596" s="143">
        <v>12</v>
      </c>
      <c r="K1596" s="137">
        <v>42278</v>
      </c>
      <c r="L1596" s="137">
        <v>43252</v>
      </c>
      <c r="M1596" s="144">
        <f>H1596/3.3</f>
        <v>31.212121212121215</v>
      </c>
      <c r="N1596" s="144">
        <f>I1596/M1596</f>
        <v>1082.9126213592233</v>
      </c>
    </row>
    <row r="1597" spans="1:14" hidden="1">
      <c r="A1597" s="143" t="s">
        <v>2</v>
      </c>
      <c r="B1597" s="143" t="s">
        <v>234</v>
      </c>
      <c r="C1597" s="143" t="s">
        <v>954</v>
      </c>
      <c r="D1597" s="143" t="s">
        <v>700</v>
      </c>
      <c r="E1597" s="143" t="s">
        <v>717</v>
      </c>
      <c r="F1597" s="143" t="str">
        <f>IF(H1597&lt;=60,"소형",IF((H1597&gt;60)*(H1597&lt;=85)=1,"중소형",IF((H1597&gt;85)*(H1597&lt;=102)=1,"중형",IF((H1597&gt;102)*(H1597&lt;=135)=1,"중대형","대형"))))</f>
        <v>소형</v>
      </c>
      <c r="G1597" s="143" t="s">
        <v>1073</v>
      </c>
      <c r="H1597" s="143">
        <v>59</v>
      </c>
      <c r="I1597" s="144">
        <v>17400</v>
      </c>
      <c r="J1597" s="143">
        <v>300</v>
      </c>
      <c r="K1597" s="137">
        <v>42309</v>
      </c>
      <c r="L1597" s="137">
        <v>43252</v>
      </c>
      <c r="M1597" s="144">
        <f>H1597/3.3</f>
        <v>17.878787878787879</v>
      </c>
      <c r="N1597" s="144">
        <f>I1597/M1597</f>
        <v>973.22033898305085</v>
      </c>
    </row>
    <row r="1598" spans="1:14" hidden="1">
      <c r="A1598" s="143" t="s">
        <v>2</v>
      </c>
      <c r="B1598" s="143" t="s">
        <v>234</v>
      </c>
      <c r="C1598" s="143" t="s">
        <v>954</v>
      </c>
      <c r="D1598" s="143" t="s">
        <v>700</v>
      </c>
      <c r="E1598" s="143" t="s">
        <v>717</v>
      </c>
      <c r="F1598" s="143" t="str">
        <f>IF(H1598&lt;=60,"소형",IF((H1598&gt;60)*(H1598&lt;=85)=1,"중소형",IF((H1598&gt;85)*(H1598&lt;=102)=1,"중형",IF((H1598&gt;102)*(H1598&lt;=135)=1,"중대형","대형"))))</f>
        <v>중소형</v>
      </c>
      <c r="G1598" s="143" t="s">
        <v>1009</v>
      </c>
      <c r="H1598" s="143">
        <v>84</v>
      </c>
      <c r="I1598" s="144">
        <v>25330</v>
      </c>
      <c r="J1598" s="143">
        <v>422</v>
      </c>
      <c r="K1598" s="137">
        <v>42309</v>
      </c>
      <c r="L1598" s="137">
        <v>43252</v>
      </c>
      <c r="M1598" s="144">
        <f>H1598/3.3</f>
        <v>25.454545454545457</v>
      </c>
      <c r="N1598" s="144">
        <f>I1598/M1598</f>
        <v>995.10714285714278</v>
      </c>
    </row>
    <row r="1599" spans="1:14" hidden="1">
      <c r="A1599" s="143" t="s">
        <v>2</v>
      </c>
      <c r="B1599" s="143" t="s">
        <v>3649</v>
      </c>
      <c r="C1599" s="143" t="s">
        <v>955</v>
      </c>
      <c r="D1599" s="143" t="s">
        <v>633</v>
      </c>
      <c r="E1599" s="143" t="s">
        <v>879</v>
      </c>
      <c r="F1599" s="143" t="str">
        <f>IF(H1599&lt;=60,"소형",IF((H1599&gt;60)*(H1599&lt;=85)=1,"중소형",IF((H1599&gt;85)*(H1599&lt;=102)=1,"중형",IF((H1599&gt;102)*(H1599&lt;=135)=1,"중대형","대형"))))</f>
        <v>소형</v>
      </c>
      <c r="G1599" s="143" t="s">
        <v>1019</v>
      </c>
      <c r="H1599" s="143">
        <v>36</v>
      </c>
      <c r="I1599" s="144" t="s">
        <v>3</v>
      </c>
      <c r="J1599" s="143">
        <v>85</v>
      </c>
      <c r="K1599" s="137">
        <v>42309</v>
      </c>
      <c r="L1599" s="137">
        <v>43252</v>
      </c>
      <c r="M1599" s="144">
        <f>H1599/3.3</f>
        <v>10.90909090909091</v>
      </c>
      <c r="N1599" s="144" t="e">
        <f>I1599/M1599</f>
        <v>#VALUE!</v>
      </c>
    </row>
    <row r="1600" spans="1:14" hidden="1">
      <c r="A1600" s="143" t="s">
        <v>2</v>
      </c>
      <c r="B1600" s="143" t="s">
        <v>250</v>
      </c>
      <c r="C1600" s="143" t="s">
        <v>955</v>
      </c>
      <c r="D1600" s="143" t="s">
        <v>633</v>
      </c>
      <c r="E1600" s="143" t="s">
        <v>879</v>
      </c>
      <c r="F1600" s="143" t="str">
        <f>IF(H1600&lt;=60,"소형",IF((H1600&gt;60)*(H1600&lt;=85)=1,"중소형",IF((H1600&gt;85)*(H1600&lt;=102)=1,"중형",IF((H1600&gt;102)*(H1600&lt;=135)=1,"중대형","대형"))))</f>
        <v>소형</v>
      </c>
      <c r="G1600" s="143" t="s">
        <v>1898</v>
      </c>
      <c r="H1600" s="143">
        <v>36</v>
      </c>
      <c r="I1600" s="144" t="s">
        <v>3</v>
      </c>
      <c r="J1600" s="143">
        <v>71</v>
      </c>
      <c r="K1600" s="137">
        <v>42309</v>
      </c>
      <c r="L1600" s="137">
        <v>43252</v>
      </c>
      <c r="M1600" s="144">
        <f>H1600/3.3</f>
        <v>10.90909090909091</v>
      </c>
      <c r="N1600" s="144" t="e">
        <f>I1600/M1600</f>
        <v>#VALUE!</v>
      </c>
    </row>
    <row r="1601" spans="1:14" hidden="1">
      <c r="A1601" s="143" t="s">
        <v>2</v>
      </c>
      <c r="B1601" s="143" t="s">
        <v>250</v>
      </c>
      <c r="C1601" s="143" t="s">
        <v>955</v>
      </c>
      <c r="D1601" s="143" t="s">
        <v>633</v>
      </c>
      <c r="E1601" s="143" t="s">
        <v>879</v>
      </c>
      <c r="F1601" s="143" t="str">
        <f>IF(H1601&lt;=60,"소형",IF((H1601&gt;60)*(H1601&lt;=85)=1,"중소형",IF((H1601&gt;85)*(H1601&lt;=102)=1,"중형",IF((H1601&gt;102)*(H1601&lt;=135)=1,"중대형","대형"))))</f>
        <v>소형</v>
      </c>
      <c r="G1601" s="143" t="s">
        <v>1899</v>
      </c>
      <c r="H1601" s="143">
        <v>53</v>
      </c>
      <c r="I1601" s="144" t="s">
        <v>3</v>
      </c>
      <c r="J1601" s="143">
        <v>20</v>
      </c>
      <c r="K1601" s="137">
        <v>42309</v>
      </c>
      <c r="L1601" s="137">
        <v>43252</v>
      </c>
      <c r="M1601" s="144">
        <f>H1601/3.3</f>
        <v>16.060606060606062</v>
      </c>
      <c r="N1601" s="144" t="e">
        <f>I1601/M1601</f>
        <v>#VALUE!</v>
      </c>
    </row>
    <row r="1602" spans="1:14" hidden="1">
      <c r="A1602" s="143" t="s">
        <v>2</v>
      </c>
      <c r="B1602" s="143" t="s">
        <v>250</v>
      </c>
      <c r="C1602" s="143" t="s">
        <v>955</v>
      </c>
      <c r="D1602" s="143" t="s">
        <v>633</v>
      </c>
      <c r="E1602" s="143" t="s">
        <v>879</v>
      </c>
      <c r="F1602" s="143" t="str">
        <f>IF(H1602&lt;=60,"소형",IF((H1602&gt;60)*(H1602&lt;=85)=1,"중소형",IF((H1602&gt;85)*(H1602&lt;=102)=1,"중형",IF((H1602&gt;102)*(H1602&lt;=135)=1,"중대형","대형"))))</f>
        <v>소형</v>
      </c>
      <c r="G1602" s="143" t="s">
        <v>1069</v>
      </c>
      <c r="H1602" s="143">
        <v>59</v>
      </c>
      <c r="I1602" s="144">
        <v>61531</v>
      </c>
      <c r="J1602" s="143">
        <v>150</v>
      </c>
      <c r="K1602" s="137">
        <v>42309</v>
      </c>
      <c r="L1602" s="137">
        <v>43252</v>
      </c>
      <c r="M1602" s="144">
        <f>H1602/3.3</f>
        <v>17.878787878787879</v>
      </c>
      <c r="N1602" s="144">
        <f>I1602/M1602</f>
        <v>3441.5644067796611</v>
      </c>
    </row>
    <row r="1603" spans="1:14" hidden="1">
      <c r="A1603" s="143" t="s">
        <v>2</v>
      </c>
      <c r="B1603" s="143" t="s">
        <v>250</v>
      </c>
      <c r="C1603" s="143" t="s">
        <v>955</v>
      </c>
      <c r="D1603" s="143" t="s">
        <v>633</v>
      </c>
      <c r="E1603" s="143" t="s">
        <v>879</v>
      </c>
      <c r="F1603" s="143" t="str">
        <f>IF(H1603&lt;=60,"소형",IF((H1603&gt;60)*(H1603&lt;=85)=1,"중소형",IF((H1603&gt;85)*(H1603&lt;=102)=1,"중형",IF((H1603&gt;102)*(H1603&lt;=135)=1,"중대형","대형"))))</f>
        <v>중소형</v>
      </c>
      <c r="G1603" s="143" t="s">
        <v>996</v>
      </c>
      <c r="H1603" s="143">
        <v>84</v>
      </c>
      <c r="I1603" s="144">
        <v>74927</v>
      </c>
      <c r="J1603" s="143">
        <v>222</v>
      </c>
      <c r="K1603" s="137">
        <v>42309</v>
      </c>
      <c r="L1603" s="137">
        <v>43252</v>
      </c>
      <c r="M1603" s="144">
        <f>H1603/3.3</f>
        <v>25.454545454545457</v>
      </c>
      <c r="N1603" s="144">
        <f>I1603/M1603</f>
        <v>2943.5607142857139</v>
      </c>
    </row>
    <row r="1604" spans="1:14" hidden="1">
      <c r="A1604" s="143" t="s">
        <v>2</v>
      </c>
      <c r="B1604" s="143" t="s">
        <v>250</v>
      </c>
      <c r="C1604" s="143" t="s">
        <v>955</v>
      </c>
      <c r="D1604" s="143" t="s">
        <v>633</v>
      </c>
      <c r="E1604" s="143" t="s">
        <v>879</v>
      </c>
      <c r="F1604" s="143" t="str">
        <f>IF(H1604&lt;=60,"소형",IF((H1604&gt;60)*(H1604&lt;=85)=1,"중소형",IF((H1604&gt;85)*(H1604&lt;=102)=1,"중형",IF((H1604&gt;102)*(H1604&lt;=135)=1,"중대형","대형"))))</f>
        <v>중소형</v>
      </c>
      <c r="G1604" s="143" t="s">
        <v>1030</v>
      </c>
      <c r="H1604" s="143">
        <v>84</v>
      </c>
      <c r="I1604" s="144">
        <v>74479</v>
      </c>
      <c r="J1604" s="143">
        <v>66</v>
      </c>
      <c r="K1604" s="137">
        <v>42309</v>
      </c>
      <c r="L1604" s="137">
        <v>43252</v>
      </c>
      <c r="M1604" s="144">
        <f>H1604/3.3</f>
        <v>25.454545454545457</v>
      </c>
      <c r="N1604" s="144">
        <f>I1604/M1604</f>
        <v>2925.9607142857139</v>
      </c>
    </row>
    <row r="1605" spans="1:14" hidden="1">
      <c r="A1605" s="143" t="s">
        <v>2</v>
      </c>
      <c r="B1605" s="143" t="s">
        <v>250</v>
      </c>
      <c r="C1605" s="143" t="s">
        <v>955</v>
      </c>
      <c r="D1605" s="143" t="s">
        <v>633</v>
      </c>
      <c r="E1605" s="143" t="s">
        <v>879</v>
      </c>
      <c r="F1605" s="143" t="str">
        <f>IF(H1605&lt;=60,"소형",IF((H1605&gt;60)*(H1605&lt;=85)=1,"중소형",IF((H1605&gt;85)*(H1605&lt;=102)=1,"중형",IF((H1605&gt;102)*(H1605&lt;=135)=1,"중대형","대형"))))</f>
        <v>중소형</v>
      </c>
      <c r="G1605" s="143" t="s">
        <v>1102</v>
      </c>
      <c r="H1605" s="143">
        <v>84</v>
      </c>
      <c r="I1605" s="144">
        <v>73902</v>
      </c>
      <c r="J1605" s="143">
        <v>68</v>
      </c>
      <c r="K1605" s="137">
        <v>42309</v>
      </c>
      <c r="L1605" s="137">
        <v>43252</v>
      </c>
      <c r="M1605" s="144">
        <f>H1605/3.3</f>
        <v>25.454545454545457</v>
      </c>
      <c r="N1605" s="144">
        <f>I1605/M1605</f>
        <v>2903.292857142857</v>
      </c>
    </row>
    <row r="1606" spans="1:14" hidden="1">
      <c r="A1606" s="143" t="s">
        <v>2</v>
      </c>
      <c r="B1606" s="143" t="s">
        <v>250</v>
      </c>
      <c r="C1606" s="143" t="s">
        <v>955</v>
      </c>
      <c r="D1606" s="143" t="s">
        <v>633</v>
      </c>
      <c r="E1606" s="143" t="s">
        <v>879</v>
      </c>
      <c r="F1606" s="143" t="str">
        <f>IF(H1606&lt;=60,"소형",IF((H1606&gt;60)*(H1606&lt;=85)=1,"중소형",IF((H1606&gt;85)*(H1606&lt;=102)=1,"중형",IF((H1606&gt;102)*(H1606&lt;=135)=1,"중대형","대형"))))</f>
        <v>중소형</v>
      </c>
      <c r="G1606" s="143" t="s">
        <v>1007</v>
      </c>
      <c r="H1606" s="143">
        <v>84</v>
      </c>
      <c r="I1606" s="144">
        <v>74479</v>
      </c>
      <c r="J1606" s="143">
        <v>222</v>
      </c>
      <c r="K1606" s="137">
        <v>42309</v>
      </c>
      <c r="L1606" s="137">
        <v>43252</v>
      </c>
      <c r="M1606" s="144">
        <f>H1606/3.3</f>
        <v>25.454545454545457</v>
      </c>
      <c r="N1606" s="144">
        <f>I1606/M1606</f>
        <v>2925.9607142857139</v>
      </c>
    </row>
    <row r="1607" spans="1:14" hidden="1">
      <c r="A1607" s="143" t="s">
        <v>2</v>
      </c>
      <c r="B1607" s="143" t="s">
        <v>250</v>
      </c>
      <c r="C1607" s="143" t="s">
        <v>955</v>
      </c>
      <c r="D1607" s="143" t="s">
        <v>633</v>
      </c>
      <c r="E1607" s="143" t="s">
        <v>879</v>
      </c>
      <c r="F1607" s="143" t="str">
        <f>IF(H1607&lt;=60,"소형",IF((H1607&gt;60)*(H1607&lt;=85)=1,"중소형",IF((H1607&gt;85)*(H1607&lt;=102)=1,"중형",IF((H1607&gt;102)*(H1607&lt;=135)=1,"중대형","대형"))))</f>
        <v>중대형</v>
      </c>
      <c r="G1607" s="143" t="s">
        <v>1421</v>
      </c>
      <c r="H1607" s="143">
        <v>108</v>
      </c>
      <c r="I1607" s="144">
        <v>89597</v>
      </c>
      <c r="J1607" s="143">
        <v>60</v>
      </c>
      <c r="K1607" s="137">
        <v>42309</v>
      </c>
      <c r="L1607" s="137">
        <v>43252</v>
      </c>
      <c r="M1607" s="144">
        <f>H1607/3.3</f>
        <v>32.727272727272727</v>
      </c>
      <c r="N1607" s="144">
        <f>I1607/M1607</f>
        <v>2737.6861111111111</v>
      </c>
    </row>
    <row r="1608" spans="1:14" hidden="1">
      <c r="A1608" s="143" t="s">
        <v>2</v>
      </c>
      <c r="B1608" s="143" t="s">
        <v>250</v>
      </c>
      <c r="C1608" s="143" t="s">
        <v>955</v>
      </c>
      <c r="D1608" s="143" t="s">
        <v>633</v>
      </c>
      <c r="E1608" s="143" t="s">
        <v>879</v>
      </c>
      <c r="F1608" s="143" t="str">
        <f>IF(H1608&lt;=60,"소형",IF((H1608&gt;60)*(H1608&lt;=85)=1,"중소형",IF((H1608&gt;85)*(H1608&lt;=102)=1,"중형",IF((H1608&gt;102)*(H1608&lt;=135)=1,"중대형","대형"))))</f>
        <v>중대형</v>
      </c>
      <c r="G1608" s="143" t="s">
        <v>1900</v>
      </c>
      <c r="H1608" s="143">
        <v>108</v>
      </c>
      <c r="I1608" s="144">
        <v>90420</v>
      </c>
      <c r="J1608" s="143">
        <v>30</v>
      </c>
      <c r="K1608" s="137">
        <v>42309</v>
      </c>
      <c r="L1608" s="137">
        <v>43252</v>
      </c>
      <c r="M1608" s="144">
        <f>H1608/3.3</f>
        <v>32.727272727272727</v>
      </c>
      <c r="N1608" s="144">
        <f>I1608/M1608</f>
        <v>2762.8333333333335</v>
      </c>
    </row>
    <row r="1609" spans="1:14" hidden="1">
      <c r="A1609" s="143" t="s">
        <v>2</v>
      </c>
      <c r="B1609" s="143" t="s">
        <v>250</v>
      </c>
      <c r="C1609" s="143" t="s">
        <v>955</v>
      </c>
      <c r="D1609" s="143" t="s">
        <v>633</v>
      </c>
      <c r="E1609" s="143" t="s">
        <v>879</v>
      </c>
      <c r="F1609" s="143" t="str">
        <f>IF(H1609&lt;=60,"소형",IF((H1609&gt;60)*(H1609&lt;=85)=1,"중소형",IF((H1609&gt;85)*(H1609&lt;=102)=1,"중형",IF((H1609&gt;102)*(H1609&lt;=135)=1,"중대형","대형"))))</f>
        <v>중대형</v>
      </c>
      <c r="G1609" s="143" t="s">
        <v>1901</v>
      </c>
      <c r="H1609" s="143">
        <v>128</v>
      </c>
      <c r="I1609" s="144">
        <v>100443</v>
      </c>
      <c r="J1609" s="143">
        <v>30</v>
      </c>
      <c r="K1609" s="137">
        <v>42309</v>
      </c>
      <c r="L1609" s="137">
        <v>43252</v>
      </c>
      <c r="M1609" s="144">
        <f>H1609/3.3</f>
        <v>38.787878787878789</v>
      </c>
      <c r="N1609" s="144">
        <f>I1609/M1609</f>
        <v>2589.5460937499997</v>
      </c>
    </row>
    <row r="1610" spans="1:14" hidden="1">
      <c r="A1610" s="143" t="s">
        <v>2</v>
      </c>
      <c r="B1610" s="143" t="s">
        <v>250</v>
      </c>
      <c r="C1610" s="143" t="s">
        <v>955</v>
      </c>
      <c r="D1610" s="143" t="s">
        <v>633</v>
      </c>
      <c r="E1610" s="143" t="s">
        <v>879</v>
      </c>
      <c r="F1610" s="143" t="str">
        <f>IF(H1610&lt;=60,"소형",IF((H1610&gt;60)*(H1610&lt;=85)=1,"중소형",IF((H1610&gt;85)*(H1610&lt;=102)=1,"중형",IF((H1610&gt;102)*(H1610&lt;=135)=1,"중대형","대형"))))</f>
        <v>중대형</v>
      </c>
      <c r="G1610" s="143" t="s">
        <v>1902</v>
      </c>
      <c r="H1610" s="143">
        <v>130</v>
      </c>
      <c r="I1610" s="144">
        <v>140342</v>
      </c>
      <c r="J1610" s="143">
        <v>6</v>
      </c>
      <c r="K1610" s="137">
        <v>42309</v>
      </c>
      <c r="L1610" s="137">
        <v>43252</v>
      </c>
      <c r="M1610" s="144">
        <f>H1610/3.3</f>
        <v>39.393939393939398</v>
      </c>
      <c r="N1610" s="144">
        <f>I1610/M1610</f>
        <v>3562.5276923076917</v>
      </c>
    </row>
    <row r="1611" spans="1:14" hidden="1">
      <c r="A1611" s="143" t="s">
        <v>2</v>
      </c>
      <c r="B1611" s="143" t="s">
        <v>250</v>
      </c>
      <c r="C1611" s="143" t="s">
        <v>955</v>
      </c>
      <c r="D1611" s="143" t="s">
        <v>633</v>
      </c>
      <c r="E1611" s="143" t="s">
        <v>879</v>
      </c>
      <c r="F1611" s="143" t="str">
        <f>IF(H1611&lt;=60,"소형",IF((H1611&gt;60)*(H1611&lt;=85)=1,"중소형",IF((H1611&gt;85)*(H1611&lt;=102)=1,"중형",IF((H1611&gt;102)*(H1611&lt;=135)=1,"중대형","대형"))))</f>
        <v>대형</v>
      </c>
      <c r="G1611" s="143" t="s">
        <v>1903</v>
      </c>
      <c r="H1611" s="143">
        <v>141</v>
      </c>
      <c r="I1611" s="144">
        <v>150253</v>
      </c>
      <c r="J1611" s="143">
        <v>4</v>
      </c>
      <c r="K1611" s="137">
        <v>42309</v>
      </c>
      <c r="L1611" s="137">
        <v>43252</v>
      </c>
      <c r="M1611" s="144">
        <f>H1611/3.3</f>
        <v>42.727272727272727</v>
      </c>
      <c r="N1611" s="144">
        <f>I1611/M1611</f>
        <v>3516.559574468085</v>
      </c>
    </row>
    <row r="1612" spans="1:14" hidden="1">
      <c r="A1612" s="143" t="s">
        <v>2</v>
      </c>
      <c r="B1612" s="143" t="s">
        <v>254</v>
      </c>
      <c r="C1612" s="143" t="s">
        <v>952</v>
      </c>
      <c r="D1612" s="143" t="s">
        <v>575</v>
      </c>
      <c r="E1612" s="143" t="s">
        <v>654</v>
      </c>
      <c r="F1612" s="143" t="str">
        <f>IF(H1612&lt;=60,"소형",IF((H1612&gt;60)*(H1612&lt;=85)=1,"중소형",IF((H1612&gt;85)*(H1612&lt;=102)=1,"중형",IF((H1612&gt;102)*(H1612&lt;=135)=1,"중대형","대형"))))</f>
        <v>소형</v>
      </c>
      <c r="G1612" s="143" t="s">
        <v>985</v>
      </c>
      <c r="H1612" s="143">
        <v>59</v>
      </c>
      <c r="I1612" s="144">
        <v>25340</v>
      </c>
      <c r="J1612" s="143">
        <v>597</v>
      </c>
      <c r="K1612" s="137">
        <v>42309</v>
      </c>
      <c r="L1612" s="137">
        <v>43252</v>
      </c>
      <c r="M1612" s="144">
        <f>H1612/3.3</f>
        <v>17.878787878787879</v>
      </c>
      <c r="N1612" s="144">
        <f>I1612/M1612</f>
        <v>1417.3220338983051</v>
      </c>
    </row>
    <row r="1613" spans="1:14" hidden="1">
      <c r="A1613" s="143" t="s">
        <v>2</v>
      </c>
      <c r="B1613" s="143" t="s">
        <v>3666</v>
      </c>
      <c r="C1613" s="143" t="s">
        <v>952</v>
      </c>
      <c r="D1613" s="143" t="s">
        <v>575</v>
      </c>
      <c r="E1613" s="143" t="s">
        <v>654</v>
      </c>
      <c r="F1613" s="143" t="str">
        <f>IF(H1613&lt;=60,"소형",IF((H1613&gt;60)*(H1613&lt;=85)=1,"중소형",IF((H1613&gt;85)*(H1613&lt;=102)=1,"중형",IF((H1613&gt;102)*(H1613&lt;=135)=1,"중대형","대형"))))</f>
        <v>소형</v>
      </c>
      <c r="G1613" s="143" t="s">
        <v>986</v>
      </c>
      <c r="H1613" s="143">
        <v>59</v>
      </c>
      <c r="I1613" s="144">
        <v>23590</v>
      </c>
      <c r="J1613" s="143">
        <v>1</v>
      </c>
      <c r="K1613" s="137">
        <v>42309</v>
      </c>
      <c r="L1613" s="137">
        <v>43252</v>
      </c>
      <c r="M1613" s="144">
        <f>H1613/3.3</f>
        <v>17.878787878787879</v>
      </c>
      <c r="N1613" s="144">
        <f>I1613/M1613</f>
        <v>1319.4406779661017</v>
      </c>
    </row>
    <row r="1614" spans="1:14" hidden="1">
      <c r="A1614" s="143" t="s">
        <v>2</v>
      </c>
      <c r="B1614" s="143" t="s">
        <v>254</v>
      </c>
      <c r="C1614" s="143" t="s">
        <v>952</v>
      </c>
      <c r="D1614" s="143" t="s">
        <v>575</v>
      </c>
      <c r="E1614" s="143" t="s">
        <v>654</v>
      </c>
      <c r="F1614" s="143" t="str">
        <f>IF(H1614&lt;=60,"소형",IF((H1614&gt;60)*(H1614&lt;=85)=1,"중소형",IF((H1614&gt;85)*(H1614&lt;=102)=1,"중형",IF((H1614&gt;102)*(H1614&lt;=135)=1,"중대형","대형"))))</f>
        <v>중소형</v>
      </c>
      <c r="G1614" s="143" t="s">
        <v>1085</v>
      </c>
      <c r="H1614" s="143">
        <v>84</v>
      </c>
      <c r="I1614" s="144">
        <v>34390</v>
      </c>
      <c r="J1614" s="143">
        <v>244</v>
      </c>
      <c r="K1614" s="137">
        <v>42309</v>
      </c>
      <c r="L1614" s="137">
        <v>43252</v>
      </c>
      <c r="M1614" s="144">
        <f>H1614/3.3</f>
        <v>25.454545454545457</v>
      </c>
      <c r="N1614" s="144">
        <f>I1614/M1614</f>
        <v>1351.0357142857142</v>
      </c>
    </row>
    <row r="1615" spans="1:14" hidden="1">
      <c r="A1615" s="143" t="s">
        <v>2</v>
      </c>
      <c r="B1615" s="143" t="s">
        <v>255</v>
      </c>
      <c r="C1615" s="143" t="s">
        <v>967</v>
      </c>
      <c r="D1615" s="143" t="s">
        <v>489</v>
      </c>
      <c r="E1615" s="143" t="s">
        <v>876</v>
      </c>
      <c r="F1615" s="143" t="str">
        <f>IF(H1615&lt;=60,"소형",IF((H1615&gt;60)*(H1615&lt;=85)=1,"중소형",IF((H1615&gt;85)*(H1615&lt;=102)=1,"중형",IF((H1615&gt;102)*(H1615&lt;=135)=1,"중대형","대형"))))</f>
        <v>소형</v>
      </c>
      <c r="G1615" s="143" t="s">
        <v>1054</v>
      </c>
      <c r="H1615" s="143">
        <v>59</v>
      </c>
      <c r="I1615" s="144">
        <v>23230</v>
      </c>
      <c r="J1615" s="143">
        <v>336</v>
      </c>
      <c r="K1615" s="137">
        <v>42309</v>
      </c>
      <c r="L1615" s="137">
        <v>43252</v>
      </c>
      <c r="M1615" s="144">
        <f>H1615/3.3</f>
        <v>17.878787878787879</v>
      </c>
      <c r="N1615" s="144">
        <f>I1615/M1615</f>
        <v>1299.3050847457628</v>
      </c>
    </row>
    <row r="1616" spans="1:14" hidden="1">
      <c r="A1616" s="143" t="s">
        <v>2</v>
      </c>
      <c r="B1616" s="143" t="s">
        <v>255</v>
      </c>
      <c r="C1616" s="143" t="s">
        <v>967</v>
      </c>
      <c r="D1616" s="143" t="s">
        <v>489</v>
      </c>
      <c r="E1616" s="143" t="s">
        <v>876</v>
      </c>
      <c r="F1616" s="143" t="str">
        <f>IF(H1616&lt;=60,"소형",IF((H1616&gt;60)*(H1616&lt;=85)=1,"중소형",IF((H1616&gt;85)*(H1616&lt;=102)=1,"중형",IF((H1616&gt;102)*(H1616&lt;=135)=1,"중대형","대형"))))</f>
        <v>중소형</v>
      </c>
      <c r="G1616" s="143" t="s">
        <v>1240</v>
      </c>
      <c r="H1616" s="143">
        <v>74</v>
      </c>
      <c r="I1616" s="144">
        <v>28820</v>
      </c>
      <c r="J1616" s="143">
        <v>276</v>
      </c>
      <c r="K1616" s="137">
        <v>42309</v>
      </c>
      <c r="L1616" s="137">
        <v>43252</v>
      </c>
      <c r="M1616" s="144">
        <f>H1616/3.3</f>
        <v>22.424242424242426</v>
      </c>
      <c r="N1616" s="144">
        <f>I1616/M1616</f>
        <v>1285.216216216216</v>
      </c>
    </row>
    <row r="1617" spans="1:14" hidden="1">
      <c r="A1617" s="143" t="s">
        <v>2</v>
      </c>
      <c r="B1617" s="143" t="s">
        <v>255</v>
      </c>
      <c r="C1617" s="143" t="s">
        <v>967</v>
      </c>
      <c r="D1617" s="143" t="s">
        <v>489</v>
      </c>
      <c r="E1617" s="143" t="s">
        <v>876</v>
      </c>
      <c r="F1617" s="143" t="str">
        <f>IF(H1617&lt;=60,"소형",IF((H1617&gt;60)*(H1617&lt;=85)=1,"중소형",IF((H1617&gt;85)*(H1617&lt;=102)=1,"중형",IF((H1617&gt;102)*(H1617&lt;=135)=1,"중대형","대형"))))</f>
        <v>중소형</v>
      </c>
      <c r="G1617" s="143" t="s">
        <v>984</v>
      </c>
      <c r="H1617" s="143">
        <v>84</v>
      </c>
      <c r="I1617" s="144">
        <v>32280</v>
      </c>
      <c r="J1617" s="143">
        <v>302</v>
      </c>
      <c r="K1617" s="137">
        <v>42309</v>
      </c>
      <c r="L1617" s="137">
        <v>43252</v>
      </c>
      <c r="M1617" s="144">
        <f>H1617/3.3</f>
        <v>25.454545454545457</v>
      </c>
      <c r="N1617" s="144">
        <f>I1617/M1617</f>
        <v>1268.1428571428571</v>
      </c>
    </row>
    <row r="1618" spans="1:14" hidden="1">
      <c r="A1618" s="143" t="s">
        <v>2</v>
      </c>
      <c r="B1618" s="143" t="s">
        <v>256</v>
      </c>
      <c r="C1618" s="143" t="s">
        <v>953</v>
      </c>
      <c r="D1618" s="143" t="s">
        <v>601</v>
      </c>
      <c r="E1618" s="143" t="s">
        <v>881</v>
      </c>
      <c r="F1618" s="143" t="str">
        <f>IF(H1618&lt;=60,"소형",IF((H1618&gt;60)*(H1618&lt;=85)=1,"중소형",IF((H1618&gt;85)*(H1618&lt;=102)=1,"중형",IF((H1618&gt;102)*(H1618&lt;=135)=1,"중대형","대형"))))</f>
        <v>소형</v>
      </c>
      <c r="G1618" s="143" t="s">
        <v>1056</v>
      </c>
      <c r="H1618" s="143">
        <v>59</v>
      </c>
      <c r="I1618" s="144">
        <v>16960</v>
      </c>
      <c r="J1618" s="143">
        <v>532</v>
      </c>
      <c r="K1618" s="137">
        <v>42309</v>
      </c>
      <c r="L1618" s="137">
        <v>43252</v>
      </c>
      <c r="M1618" s="144">
        <f>H1618/3.3</f>
        <v>17.878787878787879</v>
      </c>
      <c r="N1618" s="144">
        <f>I1618/M1618</f>
        <v>948.61016949152543</v>
      </c>
    </row>
    <row r="1619" spans="1:14" hidden="1">
      <c r="A1619" s="143" t="s">
        <v>2</v>
      </c>
      <c r="B1619" s="143" t="s">
        <v>256</v>
      </c>
      <c r="C1619" s="143" t="s">
        <v>953</v>
      </c>
      <c r="D1619" s="143" t="s">
        <v>601</v>
      </c>
      <c r="E1619" s="143" t="s">
        <v>881</v>
      </c>
      <c r="F1619" s="143" t="str">
        <f>IF(H1619&lt;=60,"소형",IF((H1619&gt;60)*(H1619&lt;=85)=1,"중소형",IF((H1619&gt;85)*(H1619&lt;=102)=1,"중형",IF((H1619&gt;102)*(H1619&lt;=135)=1,"중대형","대형"))))</f>
        <v>소형</v>
      </c>
      <c r="G1619" s="143" t="s">
        <v>1042</v>
      </c>
      <c r="H1619" s="143">
        <v>59</v>
      </c>
      <c r="I1619" s="144">
        <v>17460</v>
      </c>
      <c r="J1619" s="143">
        <v>152</v>
      </c>
      <c r="K1619" s="137">
        <v>42309</v>
      </c>
      <c r="L1619" s="137">
        <v>43252</v>
      </c>
      <c r="M1619" s="144">
        <f>H1619/3.3</f>
        <v>17.878787878787879</v>
      </c>
      <c r="N1619" s="144">
        <f>I1619/M1619</f>
        <v>976.57627118644064</v>
      </c>
    </row>
    <row r="1620" spans="1:14" hidden="1">
      <c r="A1620" s="143" t="s">
        <v>2</v>
      </c>
      <c r="B1620" s="143" t="s">
        <v>256</v>
      </c>
      <c r="C1620" s="143" t="s">
        <v>953</v>
      </c>
      <c r="D1620" s="143" t="s">
        <v>601</v>
      </c>
      <c r="E1620" s="143" t="s">
        <v>881</v>
      </c>
      <c r="F1620" s="143" t="str">
        <f>IF(H1620&lt;=60,"소형",IF((H1620&gt;60)*(H1620&lt;=85)=1,"중소형",IF((H1620&gt;85)*(H1620&lt;=102)=1,"중형",IF((H1620&gt;102)*(H1620&lt;=135)=1,"중대형","대형"))))</f>
        <v>중소형</v>
      </c>
      <c r="G1620" s="143" t="s">
        <v>1001</v>
      </c>
      <c r="H1620" s="143">
        <v>84</v>
      </c>
      <c r="I1620" s="144">
        <v>22930</v>
      </c>
      <c r="J1620" s="143">
        <v>535</v>
      </c>
      <c r="K1620" s="137">
        <v>42309</v>
      </c>
      <c r="L1620" s="137">
        <v>43252</v>
      </c>
      <c r="M1620" s="144">
        <f>H1620/3.3</f>
        <v>25.454545454545457</v>
      </c>
      <c r="N1620" s="144">
        <f>I1620/M1620</f>
        <v>900.82142857142844</v>
      </c>
    </row>
    <row r="1621" spans="1:14" hidden="1">
      <c r="A1621" s="143" t="s">
        <v>2</v>
      </c>
      <c r="B1621" s="143" t="s">
        <v>256</v>
      </c>
      <c r="C1621" s="143" t="s">
        <v>953</v>
      </c>
      <c r="D1621" s="143" t="s">
        <v>601</v>
      </c>
      <c r="E1621" s="143" t="s">
        <v>881</v>
      </c>
      <c r="F1621" s="143" t="str">
        <f>IF(H1621&lt;=60,"소형",IF((H1621&gt;60)*(H1621&lt;=85)=1,"중소형",IF((H1621&gt;85)*(H1621&lt;=102)=1,"중형",IF((H1621&gt;102)*(H1621&lt;=135)=1,"중대형","대형"))))</f>
        <v>중소형</v>
      </c>
      <c r="G1621" s="143" t="s">
        <v>1002</v>
      </c>
      <c r="H1621" s="143">
        <v>84</v>
      </c>
      <c r="I1621" s="144">
        <v>23430</v>
      </c>
      <c r="J1621" s="143">
        <v>24</v>
      </c>
      <c r="K1621" s="137">
        <v>42309</v>
      </c>
      <c r="L1621" s="137">
        <v>43252</v>
      </c>
      <c r="M1621" s="144">
        <f>H1621/3.3</f>
        <v>25.454545454545457</v>
      </c>
      <c r="N1621" s="144">
        <f>I1621/M1621</f>
        <v>920.46428571428567</v>
      </c>
    </row>
    <row r="1622" spans="1:14" hidden="1">
      <c r="A1622" s="143" t="s">
        <v>2</v>
      </c>
      <c r="B1622" s="143" t="s">
        <v>263</v>
      </c>
      <c r="C1622" s="143" t="s">
        <v>952</v>
      </c>
      <c r="D1622" s="143" t="s">
        <v>499</v>
      </c>
      <c r="E1622" s="143" t="s">
        <v>588</v>
      </c>
      <c r="F1622" s="143" t="str">
        <f>IF(H1622&lt;=60,"소형",IF((H1622&gt;60)*(H1622&lt;=85)=1,"중소형",IF((H1622&gt;85)*(H1622&lt;=102)=1,"중형",IF((H1622&gt;102)*(H1622&lt;=135)=1,"중대형","대형"))))</f>
        <v>중소형</v>
      </c>
      <c r="G1622" s="143" t="s">
        <v>1006</v>
      </c>
      <c r="H1622" s="143">
        <v>84</v>
      </c>
      <c r="I1622" s="144">
        <v>33050</v>
      </c>
      <c r="J1622" s="143">
        <v>389</v>
      </c>
      <c r="K1622" s="137">
        <v>42309</v>
      </c>
      <c r="L1622" s="137">
        <v>43252</v>
      </c>
      <c r="M1622" s="144">
        <f>H1622/3.3</f>
        <v>25.454545454545457</v>
      </c>
      <c r="N1622" s="144">
        <f>I1622/M1622</f>
        <v>1298.3928571428571</v>
      </c>
    </row>
    <row r="1623" spans="1:14" hidden="1">
      <c r="A1623" s="143" t="s">
        <v>2</v>
      </c>
      <c r="B1623" s="143" t="s">
        <v>3668</v>
      </c>
      <c r="C1623" s="143" t="s">
        <v>952</v>
      </c>
      <c r="D1623" s="143" t="s">
        <v>499</v>
      </c>
      <c r="E1623" s="143" t="s">
        <v>588</v>
      </c>
      <c r="F1623" s="143" t="str">
        <f>IF(H1623&lt;=60,"소형",IF((H1623&gt;60)*(H1623&lt;=85)=1,"중소형",IF((H1623&gt;85)*(H1623&lt;=102)=1,"중형",IF((H1623&gt;102)*(H1623&lt;=135)=1,"중대형","대형"))))</f>
        <v>중소형</v>
      </c>
      <c r="G1623" s="143" t="s">
        <v>1021</v>
      </c>
      <c r="H1623" s="143">
        <v>84</v>
      </c>
      <c r="I1623" s="144">
        <v>32520</v>
      </c>
      <c r="J1623" s="143">
        <v>342</v>
      </c>
      <c r="K1623" s="137">
        <v>42309</v>
      </c>
      <c r="L1623" s="137">
        <v>43252</v>
      </c>
      <c r="M1623" s="144">
        <f>H1623/3.3</f>
        <v>25.454545454545457</v>
      </c>
      <c r="N1623" s="144">
        <f>I1623/M1623</f>
        <v>1277.5714285714284</v>
      </c>
    </row>
    <row r="1624" spans="1:14" hidden="1">
      <c r="A1624" s="143" t="s">
        <v>2</v>
      </c>
      <c r="B1624" s="143" t="s">
        <v>267</v>
      </c>
      <c r="C1624" s="143" t="s">
        <v>952</v>
      </c>
      <c r="D1624" s="143" t="s">
        <v>575</v>
      </c>
      <c r="E1624" s="143" t="s">
        <v>885</v>
      </c>
      <c r="F1624" s="143" t="str">
        <f>IF(H1624&lt;=60,"소형",IF((H1624&gt;60)*(H1624&lt;=85)=1,"중소형",IF((H1624&gt;85)*(H1624&lt;=102)=1,"중형",IF((H1624&gt;102)*(H1624&lt;=135)=1,"중대형","대형"))))</f>
        <v>소형</v>
      </c>
      <c r="G1624" s="143" t="s">
        <v>1929</v>
      </c>
      <c r="H1624" s="143">
        <v>44</v>
      </c>
      <c r="I1624" s="144">
        <v>14800</v>
      </c>
      <c r="J1624" s="143">
        <v>250</v>
      </c>
      <c r="K1624" s="137">
        <v>42309</v>
      </c>
      <c r="L1624" s="137">
        <v>43252</v>
      </c>
      <c r="M1624" s="144">
        <f>H1624/3.3</f>
        <v>13.333333333333334</v>
      </c>
      <c r="N1624" s="144">
        <f>I1624/M1624</f>
        <v>1110</v>
      </c>
    </row>
    <row r="1625" spans="1:14" hidden="1">
      <c r="A1625" s="143" t="s">
        <v>2</v>
      </c>
      <c r="B1625" s="143" t="s">
        <v>267</v>
      </c>
      <c r="C1625" s="143" t="s">
        <v>952</v>
      </c>
      <c r="D1625" s="143" t="s">
        <v>575</v>
      </c>
      <c r="E1625" s="143" t="s">
        <v>885</v>
      </c>
      <c r="F1625" s="143" t="str">
        <f>IF(H1625&lt;=60,"소형",IF((H1625&gt;60)*(H1625&lt;=85)=1,"중소형",IF((H1625&gt;85)*(H1625&lt;=102)=1,"중형",IF((H1625&gt;102)*(H1625&lt;=135)=1,"중대형","대형"))))</f>
        <v>소형</v>
      </c>
      <c r="G1625" s="143" t="s">
        <v>1930</v>
      </c>
      <c r="H1625" s="143">
        <v>44</v>
      </c>
      <c r="I1625" s="144">
        <v>14750</v>
      </c>
      <c r="J1625" s="143">
        <v>30</v>
      </c>
      <c r="K1625" s="137">
        <v>42309</v>
      </c>
      <c r="L1625" s="137">
        <v>43252</v>
      </c>
      <c r="M1625" s="144">
        <f>H1625/3.3</f>
        <v>13.333333333333334</v>
      </c>
      <c r="N1625" s="144">
        <f>I1625/M1625</f>
        <v>1106.25</v>
      </c>
    </row>
    <row r="1626" spans="1:14" hidden="1">
      <c r="A1626" s="143" t="s">
        <v>2</v>
      </c>
      <c r="B1626" s="143" t="s">
        <v>267</v>
      </c>
      <c r="C1626" s="143" t="s">
        <v>952</v>
      </c>
      <c r="D1626" s="143" t="s">
        <v>575</v>
      </c>
      <c r="E1626" s="143" t="s">
        <v>885</v>
      </c>
      <c r="F1626" s="143" t="str">
        <f>IF(H1626&lt;=60,"소형",IF((H1626&gt;60)*(H1626&lt;=85)=1,"중소형",IF((H1626&gt;85)*(H1626&lt;=102)=1,"중형",IF((H1626&gt;102)*(H1626&lt;=135)=1,"중대형","대형"))))</f>
        <v>소형</v>
      </c>
      <c r="G1626" s="143" t="s">
        <v>985</v>
      </c>
      <c r="H1626" s="143">
        <v>59</v>
      </c>
      <c r="I1626" s="144">
        <v>20050</v>
      </c>
      <c r="J1626" s="143">
        <v>124</v>
      </c>
      <c r="K1626" s="137">
        <v>42309</v>
      </c>
      <c r="L1626" s="137">
        <v>43252</v>
      </c>
      <c r="M1626" s="144">
        <f>H1626/3.3</f>
        <v>17.878787878787879</v>
      </c>
      <c r="N1626" s="144">
        <f>I1626/M1626</f>
        <v>1121.4406779661017</v>
      </c>
    </row>
    <row r="1627" spans="1:14" hidden="1">
      <c r="A1627" s="143" t="s">
        <v>2</v>
      </c>
      <c r="B1627" s="143" t="s">
        <v>267</v>
      </c>
      <c r="C1627" s="143" t="s">
        <v>952</v>
      </c>
      <c r="D1627" s="143" t="s">
        <v>575</v>
      </c>
      <c r="E1627" s="143" t="s">
        <v>885</v>
      </c>
      <c r="F1627" s="143" t="str">
        <f>IF(H1627&lt;=60,"소형",IF((H1627&gt;60)*(H1627&lt;=85)=1,"중소형",IF((H1627&gt;85)*(H1627&lt;=102)=1,"중형",IF((H1627&gt;102)*(H1627&lt;=135)=1,"중대형","대형"))))</f>
        <v>소형</v>
      </c>
      <c r="G1627" s="143" t="s">
        <v>981</v>
      </c>
      <c r="H1627" s="143">
        <v>59</v>
      </c>
      <c r="I1627" s="144">
        <v>19880</v>
      </c>
      <c r="J1627" s="143">
        <v>44</v>
      </c>
      <c r="K1627" s="137">
        <v>42309</v>
      </c>
      <c r="L1627" s="137">
        <v>43252</v>
      </c>
      <c r="M1627" s="144">
        <f>H1627/3.3</f>
        <v>17.878787878787879</v>
      </c>
      <c r="N1627" s="144">
        <f>I1627/M1627</f>
        <v>1111.9322033898304</v>
      </c>
    </row>
    <row r="1628" spans="1:14" hidden="1">
      <c r="A1628" s="143" t="s">
        <v>2</v>
      </c>
      <c r="B1628" s="143" t="s">
        <v>267</v>
      </c>
      <c r="C1628" s="143" t="s">
        <v>952</v>
      </c>
      <c r="D1628" s="143" t="s">
        <v>575</v>
      </c>
      <c r="E1628" s="143" t="s">
        <v>885</v>
      </c>
      <c r="F1628" s="143" t="str">
        <f>IF(H1628&lt;=60,"소형",IF((H1628&gt;60)*(H1628&lt;=85)=1,"중소형",IF((H1628&gt;85)*(H1628&lt;=102)=1,"중형",IF((H1628&gt;102)*(H1628&lt;=135)=1,"중대형","대형"))))</f>
        <v>소형</v>
      </c>
      <c r="G1628" s="143" t="s">
        <v>1049</v>
      </c>
      <c r="H1628" s="143">
        <v>59</v>
      </c>
      <c r="I1628" s="144">
        <v>19860</v>
      </c>
      <c r="J1628" s="143">
        <v>44</v>
      </c>
      <c r="K1628" s="137">
        <v>42309</v>
      </c>
      <c r="L1628" s="137">
        <v>43252</v>
      </c>
      <c r="M1628" s="144">
        <f>H1628/3.3</f>
        <v>17.878787878787879</v>
      </c>
      <c r="N1628" s="144">
        <f>I1628/M1628</f>
        <v>1110.8135593220338</v>
      </c>
    </row>
    <row r="1629" spans="1:14" hidden="1">
      <c r="A1629" s="143" t="s">
        <v>2</v>
      </c>
      <c r="B1629" s="143" t="s">
        <v>267</v>
      </c>
      <c r="C1629" s="143" t="s">
        <v>952</v>
      </c>
      <c r="D1629" s="143" t="s">
        <v>575</v>
      </c>
      <c r="E1629" s="143" t="s">
        <v>885</v>
      </c>
      <c r="F1629" s="143" t="str">
        <f>IF(H1629&lt;=60,"소형",IF((H1629&gt;60)*(H1629&lt;=85)=1,"중소형",IF((H1629&gt;85)*(H1629&lt;=102)=1,"중형",IF((H1629&gt;102)*(H1629&lt;=135)=1,"중대형","대형"))))</f>
        <v>소형</v>
      </c>
      <c r="G1629" s="143" t="s">
        <v>1082</v>
      </c>
      <c r="H1629" s="143">
        <v>59</v>
      </c>
      <c r="I1629" s="144">
        <v>20000</v>
      </c>
      <c r="J1629" s="143">
        <v>40</v>
      </c>
      <c r="K1629" s="137">
        <v>42309</v>
      </c>
      <c r="L1629" s="137">
        <v>43252</v>
      </c>
      <c r="M1629" s="144">
        <f>H1629/3.3</f>
        <v>17.878787878787879</v>
      </c>
      <c r="N1629" s="144">
        <f>I1629/M1629</f>
        <v>1118.6440677966102</v>
      </c>
    </row>
    <row r="1630" spans="1:14" hidden="1">
      <c r="A1630" s="143" t="s">
        <v>2</v>
      </c>
      <c r="B1630" s="143" t="s">
        <v>267</v>
      </c>
      <c r="C1630" s="143" t="s">
        <v>952</v>
      </c>
      <c r="D1630" s="143" t="s">
        <v>575</v>
      </c>
      <c r="E1630" s="143" t="s">
        <v>885</v>
      </c>
      <c r="F1630" s="143" t="str">
        <f>IF(H1630&lt;=60,"소형",IF((H1630&gt;60)*(H1630&lt;=85)=1,"중소형",IF((H1630&gt;85)*(H1630&lt;=102)=1,"중형",IF((H1630&gt;102)*(H1630&lt;=135)=1,"중대형","대형"))))</f>
        <v>중소형</v>
      </c>
      <c r="G1630" s="143" t="s">
        <v>1937</v>
      </c>
      <c r="H1630" s="143">
        <v>65</v>
      </c>
      <c r="I1630" s="144">
        <v>21900</v>
      </c>
      <c r="J1630" s="143">
        <v>14</v>
      </c>
      <c r="K1630" s="137">
        <v>42309</v>
      </c>
      <c r="L1630" s="137">
        <v>43252</v>
      </c>
      <c r="M1630" s="144">
        <f>H1630/3.3</f>
        <v>19.696969696969699</v>
      </c>
      <c r="N1630" s="144">
        <f>I1630/M1630</f>
        <v>1111.8461538461538</v>
      </c>
    </row>
    <row r="1631" spans="1:14" hidden="1">
      <c r="A1631" s="143" t="s">
        <v>2</v>
      </c>
      <c r="B1631" s="143" t="s">
        <v>267</v>
      </c>
      <c r="C1631" s="143" t="s">
        <v>952</v>
      </c>
      <c r="D1631" s="143" t="s">
        <v>575</v>
      </c>
      <c r="E1631" s="143" t="s">
        <v>885</v>
      </c>
      <c r="F1631" s="143" t="str">
        <f>IF(H1631&lt;=60,"소형",IF((H1631&gt;60)*(H1631&lt;=85)=1,"중소형",IF((H1631&gt;85)*(H1631&lt;=102)=1,"중형",IF((H1631&gt;102)*(H1631&lt;=135)=1,"중대형","대형"))))</f>
        <v>중소형</v>
      </c>
      <c r="G1631" s="143" t="s">
        <v>1938</v>
      </c>
      <c r="H1631" s="143">
        <v>65</v>
      </c>
      <c r="I1631" s="144">
        <v>21720</v>
      </c>
      <c r="J1631" s="143">
        <v>4</v>
      </c>
      <c r="K1631" s="137">
        <v>42309</v>
      </c>
      <c r="L1631" s="137">
        <v>43252</v>
      </c>
      <c r="M1631" s="144">
        <f>H1631/3.3</f>
        <v>19.696969696969699</v>
      </c>
      <c r="N1631" s="144">
        <f>I1631/M1631</f>
        <v>1102.7076923076922</v>
      </c>
    </row>
    <row r="1632" spans="1:14" hidden="1">
      <c r="A1632" s="143" t="s">
        <v>2</v>
      </c>
      <c r="B1632" s="143" t="s">
        <v>267</v>
      </c>
      <c r="C1632" s="143" t="s">
        <v>952</v>
      </c>
      <c r="D1632" s="143" t="s">
        <v>575</v>
      </c>
      <c r="E1632" s="143" t="s">
        <v>885</v>
      </c>
      <c r="F1632" s="143" t="str">
        <f>IF(H1632&lt;=60,"소형",IF((H1632&gt;60)*(H1632&lt;=85)=1,"중소형",IF((H1632&gt;85)*(H1632&lt;=102)=1,"중형",IF((H1632&gt;102)*(H1632&lt;=135)=1,"중대형","대형"))))</f>
        <v>중소형</v>
      </c>
      <c r="G1632" s="143" t="s">
        <v>1939</v>
      </c>
      <c r="H1632" s="143">
        <v>65</v>
      </c>
      <c r="I1632" s="144">
        <v>21710</v>
      </c>
      <c r="J1632" s="143">
        <v>4</v>
      </c>
      <c r="K1632" s="137">
        <v>42309</v>
      </c>
      <c r="L1632" s="137">
        <v>43252</v>
      </c>
      <c r="M1632" s="144">
        <f>H1632/3.3</f>
        <v>19.696969696969699</v>
      </c>
      <c r="N1632" s="144">
        <f>I1632/M1632</f>
        <v>1102.1999999999998</v>
      </c>
    </row>
    <row r="1633" spans="1:14" hidden="1">
      <c r="A1633" s="143" t="s">
        <v>2</v>
      </c>
      <c r="B1633" s="143" t="s">
        <v>267</v>
      </c>
      <c r="C1633" s="143" t="s">
        <v>952</v>
      </c>
      <c r="D1633" s="143" t="s">
        <v>575</v>
      </c>
      <c r="E1633" s="143" t="s">
        <v>885</v>
      </c>
      <c r="F1633" s="143" t="str">
        <f>IF(H1633&lt;=60,"소형",IF((H1633&gt;60)*(H1633&lt;=85)=1,"중소형",IF((H1633&gt;85)*(H1633&lt;=102)=1,"중형",IF((H1633&gt;102)*(H1633&lt;=135)=1,"중대형","대형"))))</f>
        <v>중소형</v>
      </c>
      <c r="G1633" s="143" t="s">
        <v>1940</v>
      </c>
      <c r="H1633" s="143">
        <v>65</v>
      </c>
      <c r="I1633" s="144">
        <v>21630</v>
      </c>
      <c r="J1633" s="143">
        <v>4</v>
      </c>
      <c r="K1633" s="137">
        <v>42309</v>
      </c>
      <c r="L1633" s="137">
        <v>43252</v>
      </c>
      <c r="M1633" s="144">
        <f>H1633/3.3</f>
        <v>19.696969696969699</v>
      </c>
      <c r="N1633" s="144">
        <f>I1633/M1633</f>
        <v>1098.1384615384613</v>
      </c>
    </row>
    <row r="1634" spans="1:14" hidden="1">
      <c r="A1634" s="143" t="s">
        <v>2</v>
      </c>
      <c r="B1634" s="143" t="s">
        <v>267</v>
      </c>
      <c r="C1634" s="143" t="s">
        <v>952</v>
      </c>
      <c r="D1634" s="143" t="s">
        <v>575</v>
      </c>
      <c r="E1634" s="143" t="s">
        <v>885</v>
      </c>
      <c r="F1634" s="143" t="str">
        <f>IF(H1634&lt;=60,"소형",IF((H1634&gt;60)*(H1634&lt;=85)=1,"중소형",IF((H1634&gt;85)*(H1634&lt;=102)=1,"중형",IF((H1634&gt;102)*(H1634&lt;=135)=1,"중대형","대형"))))</f>
        <v>중소형</v>
      </c>
      <c r="G1634" s="143" t="s">
        <v>1062</v>
      </c>
      <c r="H1634" s="143">
        <v>84</v>
      </c>
      <c r="I1634" s="144">
        <v>27860</v>
      </c>
      <c r="J1634" s="143">
        <v>403</v>
      </c>
      <c r="K1634" s="137">
        <v>42309</v>
      </c>
      <c r="L1634" s="137">
        <v>43252</v>
      </c>
      <c r="M1634" s="144">
        <f>H1634/3.3</f>
        <v>25.454545454545457</v>
      </c>
      <c r="N1634" s="144">
        <f>I1634/M1634</f>
        <v>1094.5</v>
      </c>
    </row>
    <row r="1635" spans="1:14" hidden="1">
      <c r="A1635" s="143" t="s">
        <v>2</v>
      </c>
      <c r="B1635" s="143" t="s">
        <v>267</v>
      </c>
      <c r="C1635" s="143" t="s">
        <v>952</v>
      </c>
      <c r="D1635" s="143" t="s">
        <v>575</v>
      </c>
      <c r="E1635" s="143" t="s">
        <v>885</v>
      </c>
      <c r="F1635" s="143" t="str">
        <f>IF(H1635&lt;=60,"소형",IF((H1635&gt;60)*(H1635&lt;=85)=1,"중소형",IF((H1635&gt;85)*(H1635&lt;=102)=1,"중형",IF((H1635&gt;102)*(H1635&lt;=135)=1,"중대형","대형"))))</f>
        <v>중소형</v>
      </c>
      <c r="G1635" s="143" t="s">
        <v>1079</v>
      </c>
      <c r="H1635" s="143">
        <v>84</v>
      </c>
      <c r="I1635" s="144">
        <v>28240</v>
      </c>
      <c r="J1635" s="143">
        <v>40</v>
      </c>
      <c r="K1635" s="137">
        <v>42309</v>
      </c>
      <c r="L1635" s="137">
        <v>43252</v>
      </c>
      <c r="M1635" s="144">
        <f>H1635/3.3</f>
        <v>25.454545454545457</v>
      </c>
      <c r="N1635" s="144">
        <f>I1635/M1635</f>
        <v>1109.4285714285713</v>
      </c>
    </row>
    <row r="1636" spans="1:14" hidden="1">
      <c r="A1636" s="143" t="s">
        <v>2</v>
      </c>
      <c r="B1636" s="143" t="s">
        <v>267</v>
      </c>
      <c r="C1636" s="143" t="s">
        <v>952</v>
      </c>
      <c r="D1636" s="143" t="s">
        <v>575</v>
      </c>
      <c r="E1636" s="143" t="s">
        <v>885</v>
      </c>
      <c r="F1636" s="143" t="str">
        <f>IF(H1636&lt;=60,"소형",IF((H1636&gt;60)*(H1636&lt;=85)=1,"중소형",IF((H1636&gt;85)*(H1636&lt;=102)=1,"중형",IF((H1636&gt;102)*(H1636&lt;=135)=1,"중대형","대형"))))</f>
        <v>중소형</v>
      </c>
      <c r="G1636" s="143" t="s">
        <v>1008</v>
      </c>
      <c r="H1636" s="143">
        <v>84</v>
      </c>
      <c r="I1636" s="144">
        <v>27940</v>
      </c>
      <c r="J1636" s="143">
        <v>159</v>
      </c>
      <c r="K1636" s="137">
        <v>42309</v>
      </c>
      <c r="L1636" s="137">
        <v>43252</v>
      </c>
      <c r="M1636" s="144">
        <f>H1636/3.3</f>
        <v>25.454545454545457</v>
      </c>
      <c r="N1636" s="144">
        <f>I1636/M1636</f>
        <v>1097.6428571428571</v>
      </c>
    </row>
    <row r="1637" spans="1:14" hidden="1">
      <c r="A1637" s="143" t="s">
        <v>2</v>
      </c>
      <c r="B1637" s="143" t="s">
        <v>267</v>
      </c>
      <c r="C1637" s="143" t="s">
        <v>952</v>
      </c>
      <c r="D1637" s="143" t="s">
        <v>575</v>
      </c>
      <c r="E1637" s="143" t="s">
        <v>885</v>
      </c>
      <c r="F1637" s="143" t="str">
        <f>IF(H1637&lt;=60,"소형",IF((H1637&gt;60)*(H1637&lt;=85)=1,"중소형",IF((H1637&gt;85)*(H1637&lt;=102)=1,"중형",IF((H1637&gt;102)*(H1637&lt;=135)=1,"중대형","대형"))))</f>
        <v>중소형</v>
      </c>
      <c r="G1637" s="143" t="s">
        <v>1236</v>
      </c>
      <c r="H1637" s="143">
        <v>84</v>
      </c>
      <c r="I1637" s="144">
        <v>27530</v>
      </c>
      <c r="J1637" s="143">
        <v>156</v>
      </c>
      <c r="K1637" s="137">
        <v>42309</v>
      </c>
      <c r="L1637" s="137">
        <v>43252</v>
      </c>
      <c r="M1637" s="144">
        <f>H1637/3.3</f>
        <v>25.454545454545457</v>
      </c>
      <c r="N1637" s="144">
        <f>I1637/M1637</f>
        <v>1081.5357142857142</v>
      </c>
    </row>
    <row r="1638" spans="1:14" hidden="1">
      <c r="A1638" s="143" t="s">
        <v>2</v>
      </c>
      <c r="B1638" s="143" t="s">
        <v>267</v>
      </c>
      <c r="C1638" s="143" t="s">
        <v>952</v>
      </c>
      <c r="D1638" s="143" t="s">
        <v>575</v>
      </c>
      <c r="E1638" s="143" t="s">
        <v>885</v>
      </c>
      <c r="F1638" s="143" t="str">
        <f>IF(H1638&lt;=60,"소형",IF((H1638&gt;60)*(H1638&lt;=85)=1,"중소형",IF((H1638&gt;85)*(H1638&lt;=102)=1,"중형",IF((H1638&gt;102)*(H1638&lt;=135)=1,"중대형","대형"))))</f>
        <v>중형</v>
      </c>
      <c r="G1638" s="143" t="s">
        <v>1941</v>
      </c>
      <c r="H1638" s="143">
        <v>90</v>
      </c>
      <c r="I1638" s="144">
        <v>29390</v>
      </c>
      <c r="J1638" s="143">
        <v>44</v>
      </c>
      <c r="K1638" s="137">
        <v>42309</v>
      </c>
      <c r="L1638" s="137">
        <v>43252</v>
      </c>
      <c r="M1638" s="144">
        <f>H1638/3.3</f>
        <v>27.272727272727273</v>
      </c>
      <c r="N1638" s="144">
        <f>I1638/M1638</f>
        <v>1077.6333333333332</v>
      </c>
    </row>
    <row r="1639" spans="1:14" hidden="1">
      <c r="A1639" s="143" t="s">
        <v>2</v>
      </c>
      <c r="B1639" s="143" t="s">
        <v>267</v>
      </c>
      <c r="C1639" s="143" t="s">
        <v>952</v>
      </c>
      <c r="D1639" s="143" t="s">
        <v>575</v>
      </c>
      <c r="E1639" s="143" t="s">
        <v>885</v>
      </c>
      <c r="F1639" s="143" t="str">
        <f>IF(H1639&lt;=60,"소형",IF((H1639&gt;60)*(H1639&lt;=85)=1,"중소형",IF((H1639&gt;85)*(H1639&lt;=102)=1,"중형",IF((H1639&gt;102)*(H1639&lt;=135)=1,"중대형","대형"))))</f>
        <v>중형</v>
      </c>
      <c r="G1639" s="143" t="s">
        <v>1942</v>
      </c>
      <c r="H1639" s="143">
        <v>90</v>
      </c>
      <c r="I1639" s="144">
        <v>27970</v>
      </c>
      <c r="J1639" s="143">
        <v>6</v>
      </c>
      <c r="K1639" s="137">
        <v>42309</v>
      </c>
      <c r="L1639" s="137">
        <v>43252</v>
      </c>
      <c r="M1639" s="144">
        <f>H1639/3.3</f>
        <v>27.272727272727273</v>
      </c>
      <c r="N1639" s="144">
        <f>I1639/M1639</f>
        <v>1025.5666666666666</v>
      </c>
    </row>
    <row r="1640" spans="1:14" hidden="1">
      <c r="A1640" s="143" t="s">
        <v>2</v>
      </c>
      <c r="B1640" s="143" t="s">
        <v>267</v>
      </c>
      <c r="C1640" s="143" t="s">
        <v>952</v>
      </c>
      <c r="D1640" s="143" t="s">
        <v>575</v>
      </c>
      <c r="E1640" s="143" t="s">
        <v>885</v>
      </c>
      <c r="F1640" s="143" t="str">
        <f>IF(H1640&lt;=60,"소형",IF((H1640&gt;60)*(H1640&lt;=85)=1,"중소형",IF((H1640&gt;85)*(H1640&lt;=102)=1,"중형",IF((H1640&gt;102)*(H1640&lt;=135)=1,"중대형","대형"))))</f>
        <v>중형</v>
      </c>
      <c r="G1640" s="143" t="s">
        <v>1943</v>
      </c>
      <c r="H1640" s="143">
        <v>90</v>
      </c>
      <c r="I1640" s="144">
        <v>29470</v>
      </c>
      <c r="J1640" s="143">
        <v>18</v>
      </c>
      <c r="K1640" s="137">
        <v>42309</v>
      </c>
      <c r="L1640" s="137">
        <v>43252</v>
      </c>
      <c r="M1640" s="144">
        <f>H1640/3.3</f>
        <v>27.272727272727273</v>
      </c>
      <c r="N1640" s="144">
        <f>I1640/M1640</f>
        <v>1080.5666666666666</v>
      </c>
    </row>
    <row r="1641" spans="1:14" hidden="1">
      <c r="A1641" s="143" t="s">
        <v>2</v>
      </c>
      <c r="B1641" s="143" t="s">
        <v>267</v>
      </c>
      <c r="C1641" s="143" t="s">
        <v>952</v>
      </c>
      <c r="D1641" s="143" t="s">
        <v>575</v>
      </c>
      <c r="E1641" s="143" t="s">
        <v>885</v>
      </c>
      <c r="F1641" s="143" t="str">
        <f>IF(H1641&lt;=60,"소형",IF((H1641&gt;60)*(H1641&lt;=85)=1,"중소형",IF((H1641&gt;85)*(H1641&lt;=102)=1,"중형",IF((H1641&gt;102)*(H1641&lt;=135)=1,"중대형","대형"))))</f>
        <v>중형</v>
      </c>
      <c r="G1641" s="143" t="s">
        <v>1944</v>
      </c>
      <c r="H1641" s="143">
        <v>90</v>
      </c>
      <c r="I1641" s="144">
        <v>29330</v>
      </c>
      <c r="J1641" s="143">
        <v>17</v>
      </c>
      <c r="K1641" s="137">
        <v>42309</v>
      </c>
      <c r="L1641" s="137">
        <v>43252</v>
      </c>
      <c r="M1641" s="144">
        <f>H1641/3.3</f>
        <v>27.272727272727273</v>
      </c>
      <c r="N1641" s="144">
        <f>I1641/M1641</f>
        <v>1075.4333333333334</v>
      </c>
    </row>
    <row r="1642" spans="1:14" hidden="1">
      <c r="A1642" s="143" t="s">
        <v>2</v>
      </c>
      <c r="B1642" s="143" t="s">
        <v>267</v>
      </c>
      <c r="C1642" s="143" t="s">
        <v>952</v>
      </c>
      <c r="D1642" s="143" t="s">
        <v>575</v>
      </c>
      <c r="E1642" s="143" t="s">
        <v>885</v>
      </c>
      <c r="F1642" s="143" t="str">
        <f>IF(H1642&lt;=60,"소형",IF((H1642&gt;60)*(H1642&lt;=85)=1,"중소형",IF((H1642&gt;85)*(H1642&lt;=102)=1,"중형",IF((H1642&gt;102)*(H1642&lt;=135)=1,"중대형","대형"))))</f>
        <v>중형</v>
      </c>
      <c r="G1642" s="143" t="s">
        <v>1945</v>
      </c>
      <c r="H1642" s="143">
        <v>97</v>
      </c>
      <c r="I1642" s="144">
        <v>32360</v>
      </c>
      <c r="J1642" s="143">
        <v>46</v>
      </c>
      <c r="K1642" s="137">
        <v>42309</v>
      </c>
      <c r="L1642" s="137">
        <v>43252</v>
      </c>
      <c r="M1642" s="144">
        <f>H1642/3.3</f>
        <v>29.393939393939394</v>
      </c>
      <c r="N1642" s="144">
        <f>I1642/M1642</f>
        <v>1100.9072164948454</v>
      </c>
    </row>
    <row r="1643" spans="1:14" hidden="1">
      <c r="A1643" s="143" t="s">
        <v>2</v>
      </c>
      <c r="B1643" s="143" t="s">
        <v>267</v>
      </c>
      <c r="C1643" s="143" t="s">
        <v>952</v>
      </c>
      <c r="D1643" s="143" t="s">
        <v>575</v>
      </c>
      <c r="E1643" s="143" t="s">
        <v>885</v>
      </c>
      <c r="F1643" s="143" t="str">
        <f>IF(H1643&lt;=60,"소형",IF((H1643&gt;60)*(H1643&lt;=85)=1,"중소형",IF((H1643&gt;85)*(H1643&lt;=102)=1,"중형",IF((H1643&gt;102)*(H1643&lt;=135)=1,"중대형","대형"))))</f>
        <v>중대형</v>
      </c>
      <c r="G1643" s="143" t="s">
        <v>1946</v>
      </c>
      <c r="H1643" s="143">
        <v>103</v>
      </c>
      <c r="I1643" s="144">
        <v>34180</v>
      </c>
      <c r="J1643" s="143">
        <v>2</v>
      </c>
      <c r="K1643" s="137">
        <v>42309</v>
      </c>
      <c r="L1643" s="137">
        <v>43252</v>
      </c>
      <c r="M1643" s="144">
        <f>H1643/3.3</f>
        <v>31.212121212121215</v>
      </c>
      <c r="N1643" s="144">
        <f>I1643/M1643</f>
        <v>1095.0873786407767</v>
      </c>
    </row>
    <row r="1644" spans="1:14" hidden="1">
      <c r="A1644" s="143" t="s">
        <v>2</v>
      </c>
      <c r="B1644" s="143" t="s">
        <v>268</v>
      </c>
      <c r="C1644" s="143" t="s">
        <v>952</v>
      </c>
      <c r="D1644" s="143" t="s">
        <v>575</v>
      </c>
      <c r="E1644" s="143" t="s">
        <v>885</v>
      </c>
      <c r="F1644" s="143" t="str">
        <f>IF(H1644&lt;=60,"소형",IF((H1644&gt;60)*(H1644&lt;=85)=1,"중소형",IF((H1644&gt;85)*(H1644&lt;=102)=1,"중형",IF((H1644&gt;102)*(H1644&lt;=135)=1,"중대형","대형"))))</f>
        <v>소형</v>
      </c>
      <c r="G1644" s="143" t="s">
        <v>1031</v>
      </c>
      <c r="H1644" s="143">
        <v>59</v>
      </c>
      <c r="I1644" s="144">
        <v>19660</v>
      </c>
      <c r="J1644" s="143">
        <v>70</v>
      </c>
      <c r="K1644" s="137">
        <v>42309</v>
      </c>
      <c r="L1644" s="137">
        <v>43252</v>
      </c>
      <c r="M1644" s="144">
        <f>H1644/3.3</f>
        <v>17.878787878787879</v>
      </c>
      <c r="N1644" s="144">
        <f>I1644/M1644</f>
        <v>1099.6271186440679</v>
      </c>
    </row>
    <row r="1645" spans="1:14" hidden="1">
      <c r="A1645" s="143" t="s">
        <v>2</v>
      </c>
      <c r="B1645" s="143" t="s">
        <v>268</v>
      </c>
      <c r="C1645" s="143" t="s">
        <v>952</v>
      </c>
      <c r="D1645" s="143" t="s">
        <v>575</v>
      </c>
      <c r="E1645" s="143" t="s">
        <v>885</v>
      </c>
      <c r="F1645" s="143" t="str">
        <f>IF(H1645&lt;=60,"소형",IF((H1645&gt;60)*(H1645&lt;=85)=1,"중소형",IF((H1645&gt;85)*(H1645&lt;=102)=1,"중형",IF((H1645&gt;102)*(H1645&lt;=135)=1,"중대형","대형"))))</f>
        <v>소형</v>
      </c>
      <c r="G1645" s="143" t="s">
        <v>1065</v>
      </c>
      <c r="H1645" s="143">
        <v>59</v>
      </c>
      <c r="I1645" s="144">
        <v>19640</v>
      </c>
      <c r="J1645" s="143">
        <v>70</v>
      </c>
      <c r="K1645" s="137">
        <v>42309</v>
      </c>
      <c r="L1645" s="137">
        <v>43252</v>
      </c>
      <c r="M1645" s="144">
        <f>H1645/3.3</f>
        <v>17.878787878787879</v>
      </c>
      <c r="N1645" s="144">
        <f>I1645/M1645</f>
        <v>1098.5084745762713</v>
      </c>
    </row>
    <row r="1646" spans="1:14" hidden="1">
      <c r="A1646" s="143" t="s">
        <v>2</v>
      </c>
      <c r="B1646" s="143" t="s">
        <v>268</v>
      </c>
      <c r="C1646" s="143" t="s">
        <v>952</v>
      </c>
      <c r="D1646" s="143" t="s">
        <v>575</v>
      </c>
      <c r="E1646" s="143" t="s">
        <v>885</v>
      </c>
      <c r="F1646" s="143" t="str">
        <f>IF(H1646&lt;=60,"소형",IF((H1646&gt;60)*(H1646&lt;=85)=1,"중소형",IF((H1646&gt;85)*(H1646&lt;=102)=1,"중형",IF((H1646&gt;102)*(H1646&lt;=135)=1,"중대형","대형"))))</f>
        <v>소형</v>
      </c>
      <c r="G1646" s="143" t="s">
        <v>980</v>
      </c>
      <c r="H1646" s="143">
        <v>59</v>
      </c>
      <c r="I1646" s="144">
        <v>19830</v>
      </c>
      <c r="J1646" s="143">
        <v>36</v>
      </c>
      <c r="K1646" s="137">
        <v>42309</v>
      </c>
      <c r="L1646" s="137">
        <v>43252</v>
      </c>
      <c r="M1646" s="144">
        <f>H1646/3.3</f>
        <v>17.878787878787879</v>
      </c>
      <c r="N1646" s="144">
        <f>I1646/M1646</f>
        <v>1109.1355932203389</v>
      </c>
    </row>
    <row r="1647" spans="1:14" hidden="1">
      <c r="A1647" s="143" t="s">
        <v>2</v>
      </c>
      <c r="B1647" s="143" t="s">
        <v>268</v>
      </c>
      <c r="C1647" s="143" t="s">
        <v>952</v>
      </c>
      <c r="D1647" s="143" t="s">
        <v>575</v>
      </c>
      <c r="E1647" s="143" t="s">
        <v>885</v>
      </c>
      <c r="F1647" s="143" t="str">
        <f>IF(H1647&lt;=60,"소형",IF((H1647&gt;60)*(H1647&lt;=85)=1,"중소형",IF((H1647&gt;85)*(H1647&lt;=102)=1,"중형",IF((H1647&gt;102)*(H1647&lt;=135)=1,"중대형","대형"))))</f>
        <v>소형</v>
      </c>
      <c r="G1647" s="143" t="s">
        <v>1201</v>
      </c>
      <c r="H1647" s="143">
        <v>59</v>
      </c>
      <c r="I1647" s="144">
        <v>19780</v>
      </c>
      <c r="J1647" s="143">
        <v>85</v>
      </c>
      <c r="K1647" s="137">
        <v>42309</v>
      </c>
      <c r="L1647" s="137">
        <v>43252</v>
      </c>
      <c r="M1647" s="144">
        <f>H1647/3.3</f>
        <v>17.878787878787879</v>
      </c>
      <c r="N1647" s="144">
        <f>I1647/M1647</f>
        <v>1106.3389830508474</v>
      </c>
    </row>
    <row r="1648" spans="1:14" hidden="1">
      <c r="A1648" s="143" t="s">
        <v>2</v>
      </c>
      <c r="B1648" s="143" t="s">
        <v>268</v>
      </c>
      <c r="C1648" s="143" t="s">
        <v>952</v>
      </c>
      <c r="D1648" s="143" t="s">
        <v>575</v>
      </c>
      <c r="E1648" s="143" t="s">
        <v>885</v>
      </c>
      <c r="F1648" s="143" t="str">
        <f>IF(H1648&lt;=60,"소형",IF((H1648&gt;60)*(H1648&lt;=85)=1,"중소형",IF((H1648&gt;85)*(H1648&lt;=102)=1,"중형",IF((H1648&gt;102)*(H1648&lt;=135)=1,"중대형","대형"))))</f>
        <v>중소형</v>
      </c>
      <c r="G1648" s="143" t="s">
        <v>1931</v>
      </c>
      <c r="H1648" s="143">
        <v>65</v>
      </c>
      <c r="I1648" s="144">
        <v>21660</v>
      </c>
      <c r="J1648" s="143">
        <v>6</v>
      </c>
      <c r="K1648" s="137">
        <v>42309</v>
      </c>
      <c r="L1648" s="137">
        <v>43252</v>
      </c>
      <c r="M1648" s="144">
        <f>H1648/3.3</f>
        <v>19.696969696969699</v>
      </c>
      <c r="N1648" s="144">
        <f>I1648/M1648</f>
        <v>1099.6615384615384</v>
      </c>
    </row>
    <row r="1649" spans="1:14" hidden="1">
      <c r="A1649" s="143" t="s">
        <v>2</v>
      </c>
      <c r="B1649" s="143" t="s">
        <v>268</v>
      </c>
      <c r="C1649" s="143" t="s">
        <v>952</v>
      </c>
      <c r="D1649" s="143" t="s">
        <v>575</v>
      </c>
      <c r="E1649" s="143" t="s">
        <v>885</v>
      </c>
      <c r="F1649" s="143" t="str">
        <f>IF(H1649&lt;=60,"소형",IF((H1649&gt;60)*(H1649&lt;=85)=1,"중소형",IF((H1649&gt;85)*(H1649&lt;=102)=1,"중형",IF((H1649&gt;102)*(H1649&lt;=135)=1,"중대형","대형"))))</f>
        <v>중소형</v>
      </c>
      <c r="G1649" s="143" t="s">
        <v>1449</v>
      </c>
      <c r="H1649" s="143">
        <v>65</v>
      </c>
      <c r="I1649" s="144">
        <v>21480</v>
      </c>
      <c r="J1649" s="143">
        <v>4</v>
      </c>
      <c r="K1649" s="137">
        <v>42309</v>
      </c>
      <c r="L1649" s="137">
        <v>43252</v>
      </c>
      <c r="M1649" s="144">
        <f>H1649/3.3</f>
        <v>19.696969696969699</v>
      </c>
      <c r="N1649" s="144">
        <f>I1649/M1649</f>
        <v>1090.5230769230768</v>
      </c>
    </row>
    <row r="1650" spans="1:14" hidden="1">
      <c r="A1650" s="143" t="s">
        <v>2</v>
      </c>
      <c r="B1650" s="143" t="s">
        <v>268</v>
      </c>
      <c r="C1650" s="143" t="s">
        <v>952</v>
      </c>
      <c r="D1650" s="143" t="s">
        <v>575</v>
      </c>
      <c r="E1650" s="143" t="s">
        <v>885</v>
      </c>
      <c r="F1650" s="143" t="str">
        <f>IF(H1650&lt;=60,"소형",IF((H1650&gt;60)*(H1650&lt;=85)=1,"중소형",IF((H1650&gt;85)*(H1650&lt;=102)=1,"중형",IF((H1650&gt;102)*(H1650&lt;=135)=1,"중대형","대형"))))</f>
        <v>중소형</v>
      </c>
      <c r="G1650" s="143" t="s">
        <v>1947</v>
      </c>
      <c r="H1650" s="143">
        <v>65</v>
      </c>
      <c r="I1650" s="144">
        <v>21460</v>
      </c>
      <c r="J1650" s="143">
        <v>4</v>
      </c>
      <c r="K1650" s="137">
        <v>42309</v>
      </c>
      <c r="L1650" s="137">
        <v>43252</v>
      </c>
      <c r="M1650" s="144">
        <f>H1650/3.3</f>
        <v>19.696969696969699</v>
      </c>
      <c r="N1650" s="144">
        <f>I1650/M1650</f>
        <v>1089.5076923076922</v>
      </c>
    </row>
    <row r="1651" spans="1:14" hidden="1">
      <c r="A1651" s="143" t="s">
        <v>2</v>
      </c>
      <c r="B1651" s="143" t="s">
        <v>268</v>
      </c>
      <c r="C1651" s="143" t="s">
        <v>952</v>
      </c>
      <c r="D1651" s="143" t="s">
        <v>575</v>
      </c>
      <c r="E1651" s="143" t="s">
        <v>885</v>
      </c>
      <c r="F1651" s="143" t="str">
        <f>IF(H1651&lt;=60,"소형",IF((H1651&gt;60)*(H1651&lt;=85)=1,"중소형",IF((H1651&gt;85)*(H1651&lt;=102)=1,"중형",IF((H1651&gt;102)*(H1651&lt;=135)=1,"중대형","대형"))))</f>
        <v>중소형</v>
      </c>
      <c r="G1651" s="143" t="s">
        <v>1948</v>
      </c>
      <c r="H1651" s="143">
        <v>65</v>
      </c>
      <c r="I1651" s="144">
        <v>21390</v>
      </c>
      <c r="J1651" s="143">
        <v>7</v>
      </c>
      <c r="K1651" s="137">
        <v>42309</v>
      </c>
      <c r="L1651" s="137">
        <v>43252</v>
      </c>
      <c r="M1651" s="144">
        <f>H1651/3.3</f>
        <v>19.696969696969699</v>
      </c>
      <c r="N1651" s="144">
        <f>I1651/M1651</f>
        <v>1085.9538461538461</v>
      </c>
    </row>
    <row r="1652" spans="1:14" hidden="1">
      <c r="A1652" s="143" t="s">
        <v>2</v>
      </c>
      <c r="B1652" s="143" t="s">
        <v>268</v>
      </c>
      <c r="C1652" s="143" t="s">
        <v>952</v>
      </c>
      <c r="D1652" s="143" t="s">
        <v>575</v>
      </c>
      <c r="E1652" s="143" t="s">
        <v>885</v>
      </c>
      <c r="F1652" s="143" t="str">
        <f>IF(H1652&lt;=60,"소형",IF((H1652&gt;60)*(H1652&lt;=85)=1,"중소형",IF((H1652&gt;85)*(H1652&lt;=102)=1,"중형",IF((H1652&gt;102)*(H1652&lt;=135)=1,"중대형","대형"))))</f>
        <v>중소형</v>
      </c>
      <c r="G1652" s="143" t="s">
        <v>1001</v>
      </c>
      <c r="H1652" s="143">
        <v>84</v>
      </c>
      <c r="I1652" s="144">
        <v>27550</v>
      </c>
      <c r="J1652" s="143">
        <v>190</v>
      </c>
      <c r="K1652" s="137">
        <v>42309</v>
      </c>
      <c r="L1652" s="137">
        <v>43252</v>
      </c>
      <c r="M1652" s="144">
        <f>H1652/3.3</f>
        <v>25.454545454545457</v>
      </c>
      <c r="N1652" s="144">
        <f>I1652/M1652</f>
        <v>1082.3214285714284</v>
      </c>
    </row>
    <row r="1653" spans="1:14" hidden="1">
      <c r="A1653" s="143" t="s">
        <v>2</v>
      </c>
      <c r="B1653" s="143" t="s">
        <v>268</v>
      </c>
      <c r="C1653" s="143" t="s">
        <v>952</v>
      </c>
      <c r="D1653" s="143" t="s">
        <v>575</v>
      </c>
      <c r="E1653" s="143" t="s">
        <v>885</v>
      </c>
      <c r="F1653" s="143" t="str">
        <f>IF(H1653&lt;=60,"소형",IF((H1653&gt;60)*(H1653&lt;=85)=1,"중소형",IF((H1653&gt;85)*(H1653&lt;=102)=1,"중형",IF((H1653&gt;102)*(H1653&lt;=135)=1,"중대형","대형"))))</f>
        <v>중소형</v>
      </c>
      <c r="G1653" s="143" t="s">
        <v>1048</v>
      </c>
      <c r="H1653" s="143">
        <v>84</v>
      </c>
      <c r="I1653" s="144">
        <v>27630</v>
      </c>
      <c r="J1653" s="143">
        <v>96</v>
      </c>
      <c r="K1653" s="137">
        <v>42309</v>
      </c>
      <c r="L1653" s="137">
        <v>43252</v>
      </c>
      <c r="M1653" s="144">
        <f>H1653/3.3</f>
        <v>25.454545454545457</v>
      </c>
      <c r="N1653" s="144">
        <f>I1653/M1653</f>
        <v>1085.4642857142856</v>
      </c>
    </row>
    <row r="1654" spans="1:14" hidden="1">
      <c r="A1654" s="143" t="s">
        <v>2</v>
      </c>
      <c r="B1654" s="143" t="s">
        <v>268</v>
      </c>
      <c r="C1654" s="143" t="s">
        <v>952</v>
      </c>
      <c r="D1654" s="143" t="s">
        <v>575</v>
      </c>
      <c r="E1654" s="143" t="s">
        <v>885</v>
      </c>
      <c r="F1654" s="143" t="str">
        <f>IF(H1654&lt;=60,"소형",IF((H1654&gt;60)*(H1654&lt;=85)=1,"중소형",IF((H1654&gt;85)*(H1654&lt;=102)=1,"중형",IF((H1654&gt;102)*(H1654&lt;=135)=1,"중대형","대형"))))</f>
        <v>중소형</v>
      </c>
      <c r="G1654" s="143" t="s">
        <v>1052</v>
      </c>
      <c r="H1654" s="143">
        <v>84</v>
      </c>
      <c r="I1654" s="144">
        <v>27500</v>
      </c>
      <c r="J1654" s="143">
        <v>94</v>
      </c>
      <c r="K1654" s="137">
        <v>42309</v>
      </c>
      <c r="L1654" s="137">
        <v>43252</v>
      </c>
      <c r="M1654" s="144">
        <f>H1654/3.3</f>
        <v>25.454545454545457</v>
      </c>
      <c r="N1654" s="144">
        <f>I1654/M1654</f>
        <v>1080.3571428571427</v>
      </c>
    </row>
    <row r="1655" spans="1:14" hidden="1">
      <c r="A1655" s="143" t="s">
        <v>2</v>
      </c>
      <c r="B1655" s="143" t="s">
        <v>268</v>
      </c>
      <c r="C1655" s="143" t="s">
        <v>952</v>
      </c>
      <c r="D1655" s="143" t="s">
        <v>575</v>
      </c>
      <c r="E1655" s="143" t="s">
        <v>885</v>
      </c>
      <c r="F1655" s="143" t="str">
        <f>IF(H1655&lt;=60,"소형",IF((H1655&gt;60)*(H1655&lt;=85)=1,"중소형",IF((H1655&gt;85)*(H1655&lt;=102)=1,"중형",IF((H1655&gt;102)*(H1655&lt;=135)=1,"중대형","대형"))))</f>
        <v>중형</v>
      </c>
      <c r="G1655" s="143" t="s">
        <v>1935</v>
      </c>
      <c r="H1655" s="143">
        <v>90</v>
      </c>
      <c r="I1655" s="144">
        <v>29290</v>
      </c>
      <c r="J1655" s="143">
        <v>12</v>
      </c>
      <c r="K1655" s="137">
        <v>42309</v>
      </c>
      <c r="L1655" s="137">
        <v>43252</v>
      </c>
      <c r="M1655" s="144">
        <f>H1655/3.3</f>
        <v>27.272727272727273</v>
      </c>
      <c r="N1655" s="144">
        <f>I1655/M1655</f>
        <v>1073.9666666666667</v>
      </c>
    </row>
    <row r="1656" spans="1:14" hidden="1">
      <c r="A1656" s="143" t="s">
        <v>2</v>
      </c>
      <c r="B1656" s="143" t="s">
        <v>268</v>
      </c>
      <c r="C1656" s="143" t="s">
        <v>952</v>
      </c>
      <c r="D1656" s="143" t="s">
        <v>575</v>
      </c>
      <c r="E1656" s="143" t="s">
        <v>885</v>
      </c>
      <c r="F1656" s="143" t="str">
        <f>IF(H1656&lt;=60,"소형",IF((H1656&gt;60)*(H1656&lt;=85)=1,"중소형",IF((H1656&gt;85)*(H1656&lt;=102)=1,"중형",IF((H1656&gt;102)*(H1656&lt;=135)=1,"중대형","대형"))))</f>
        <v>중형</v>
      </c>
      <c r="G1656" s="143" t="s">
        <v>1932</v>
      </c>
      <c r="H1656" s="143">
        <v>90</v>
      </c>
      <c r="I1656" s="144">
        <v>29350</v>
      </c>
      <c r="J1656" s="143">
        <v>24</v>
      </c>
      <c r="K1656" s="137">
        <v>42309</v>
      </c>
      <c r="L1656" s="137">
        <v>43252</v>
      </c>
      <c r="M1656" s="144">
        <f>H1656/3.3</f>
        <v>27.272727272727273</v>
      </c>
      <c r="N1656" s="144">
        <f>I1656/M1656</f>
        <v>1076.1666666666667</v>
      </c>
    </row>
    <row r="1657" spans="1:14" hidden="1">
      <c r="A1657" s="143" t="s">
        <v>2</v>
      </c>
      <c r="B1657" s="143" t="s">
        <v>268</v>
      </c>
      <c r="C1657" s="143" t="s">
        <v>952</v>
      </c>
      <c r="D1657" s="143" t="s">
        <v>575</v>
      </c>
      <c r="E1657" s="143" t="s">
        <v>885</v>
      </c>
      <c r="F1657" s="143" t="str">
        <f>IF(H1657&lt;=60,"소형",IF((H1657&gt;60)*(H1657&lt;=85)=1,"중소형",IF((H1657&gt;85)*(H1657&lt;=102)=1,"중형",IF((H1657&gt;102)*(H1657&lt;=135)=1,"중대형","대형"))))</f>
        <v>중형</v>
      </c>
      <c r="G1657" s="143" t="s">
        <v>1934</v>
      </c>
      <c r="H1657" s="143">
        <v>90</v>
      </c>
      <c r="I1657" s="144">
        <v>29430</v>
      </c>
      <c r="J1657" s="143">
        <v>12</v>
      </c>
      <c r="K1657" s="137">
        <v>42309</v>
      </c>
      <c r="L1657" s="137">
        <v>43252</v>
      </c>
      <c r="M1657" s="144">
        <f>H1657/3.3</f>
        <v>27.272727272727273</v>
      </c>
      <c r="N1657" s="144">
        <f>I1657/M1657</f>
        <v>1079.0999999999999</v>
      </c>
    </row>
    <row r="1658" spans="1:14" hidden="1">
      <c r="A1658" s="143" t="s">
        <v>2</v>
      </c>
      <c r="B1658" s="143" t="s">
        <v>269</v>
      </c>
      <c r="C1658" s="143" t="s">
        <v>952</v>
      </c>
      <c r="D1658" s="143" t="s">
        <v>575</v>
      </c>
      <c r="E1658" s="143" t="s">
        <v>885</v>
      </c>
      <c r="F1658" s="143" t="str">
        <f>IF(H1658&lt;=60,"소형",IF((H1658&gt;60)*(H1658&lt;=85)=1,"중소형",IF((H1658&gt;85)*(H1658&lt;=102)=1,"중형",IF((H1658&gt;102)*(H1658&lt;=135)=1,"중대형","대형"))))</f>
        <v>소형</v>
      </c>
      <c r="G1658" s="143" t="s">
        <v>980</v>
      </c>
      <c r="H1658" s="143">
        <v>59</v>
      </c>
      <c r="I1658" s="144">
        <v>19520</v>
      </c>
      <c r="J1658" s="143">
        <v>72</v>
      </c>
      <c r="K1658" s="137">
        <v>42309</v>
      </c>
      <c r="L1658" s="137">
        <v>43252</v>
      </c>
      <c r="M1658" s="144">
        <f>H1658/3.3</f>
        <v>17.878787878787879</v>
      </c>
      <c r="N1658" s="144">
        <f>I1658/M1658</f>
        <v>1091.7966101694915</v>
      </c>
    </row>
    <row r="1659" spans="1:14" hidden="1">
      <c r="A1659" s="143" t="s">
        <v>2</v>
      </c>
      <c r="B1659" s="143" t="s">
        <v>269</v>
      </c>
      <c r="C1659" s="143" t="s">
        <v>952</v>
      </c>
      <c r="D1659" s="143" t="s">
        <v>575</v>
      </c>
      <c r="E1659" s="143" t="s">
        <v>885</v>
      </c>
      <c r="F1659" s="143" t="str">
        <f>IF(H1659&lt;=60,"소형",IF((H1659&gt;60)*(H1659&lt;=85)=1,"중소형",IF((H1659&gt;85)*(H1659&lt;=102)=1,"중형",IF((H1659&gt;102)*(H1659&lt;=135)=1,"중대형","대형"))))</f>
        <v>소형</v>
      </c>
      <c r="G1659" s="143" t="s">
        <v>1031</v>
      </c>
      <c r="H1659" s="143">
        <v>59</v>
      </c>
      <c r="I1659" s="144">
        <v>19350</v>
      </c>
      <c r="J1659" s="143">
        <v>10</v>
      </c>
      <c r="K1659" s="137">
        <v>42309</v>
      </c>
      <c r="L1659" s="137">
        <v>43252</v>
      </c>
      <c r="M1659" s="144">
        <f>H1659/3.3</f>
        <v>17.878787878787879</v>
      </c>
      <c r="N1659" s="144">
        <f>I1659/M1659</f>
        <v>1082.2881355932204</v>
      </c>
    </row>
    <row r="1660" spans="1:14" hidden="1">
      <c r="A1660" s="143" t="s">
        <v>2</v>
      </c>
      <c r="B1660" s="143" t="s">
        <v>269</v>
      </c>
      <c r="C1660" s="143" t="s">
        <v>952</v>
      </c>
      <c r="D1660" s="143" t="s">
        <v>575</v>
      </c>
      <c r="E1660" s="143" t="s">
        <v>885</v>
      </c>
      <c r="F1660" s="143" t="str">
        <f>IF(H1660&lt;=60,"소형",IF((H1660&gt;60)*(H1660&lt;=85)=1,"중소형",IF((H1660&gt;85)*(H1660&lt;=102)=1,"중형",IF((H1660&gt;102)*(H1660&lt;=135)=1,"중대형","대형"))))</f>
        <v>소형</v>
      </c>
      <c r="G1660" s="143" t="s">
        <v>1202</v>
      </c>
      <c r="H1660" s="143">
        <v>59</v>
      </c>
      <c r="I1660" s="144">
        <v>19570</v>
      </c>
      <c r="J1660" s="143">
        <v>11</v>
      </c>
      <c r="K1660" s="137">
        <v>42309</v>
      </c>
      <c r="L1660" s="137">
        <v>43252</v>
      </c>
      <c r="M1660" s="144">
        <f>H1660/3.3</f>
        <v>17.878787878787879</v>
      </c>
      <c r="N1660" s="144">
        <f>I1660/M1660</f>
        <v>1094.593220338983</v>
      </c>
    </row>
    <row r="1661" spans="1:14" hidden="1">
      <c r="A1661" s="143" t="s">
        <v>2</v>
      </c>
      <c r="B1661" s="143" t="s">
        <v>269</v>
      </c>
      <c r="C1661" s="143" t="s">
        <v>952</v>
      </c>
      <c r="D1661" s="143" t="s">
        <v>575</v>
      </c>
      <c r="E1661" s="143" t="s">
        <v>885</v>
      </c>
      <c r="F1661" s="143" t="str">
        <f>IF(H1661&lt;=60,"소형",IF((H1661&gt;60)*(H1661&lt;=85)=1,"중소형",IF((H1661&gt;85)*(H1661&lt;=102)=1,"중형",IF((H1661&gt;102)*(H1661&lt;=135)=1,"중대형","대형"))))</f>
        <v>중소형</v>
      </c>
      <c r="G1661" s="143" t="s">
        <v>1448</v>
      </c>
      <c r="H1661" s="143">
        <v>65</v>
      </c>
      <c r="I1661" s="144">
        <v>21310</v>
      </c>
      <c r="J1661" s="143">
        <v>17</v>
      </c>
      <c r="K1661" s="137">
        <v>42309</v>
      </c>
      <c r="L1661" s="137">
        <v>43252</v>
      </c>
      <c r="M1661" s="144">
        <f>H1661/3.3</f>
        <v>19.696969696969699</v>
      </c>
      <c r="N1661" s="144">
        <f>I1661/M1661</f>
        <v>1081.8923076923077</v>
      </c>
    </row>
    <row r="1662" spans="1:14" hidden="1">
      <c r="A1662" s="143" t="s">
        <v>2</v>
      </c>
      <c r="B1662" s="143" t="s">
        <v>269</v>
      </c>
      <c r="C1662" s="143" t="s">
        <v>952</v>
      </c>
      <c r="D1662" s="143" t="s">
        <v>575</v>
      </c>
      <c r="E1662" s="143" t="s">
        <v>885</v>
      </c>
      <c r="F1662" s="143" t="str">
        <f>IF(H1662&lt;=60,"소형",IF((H1662&gt;60)*(H1662&lt;=85)=1,"중소형",IF((H1662&gt;85)*(H1662&lt;=102)=1,"중형",IF((H1662&gt;102)*(H1662&lt;=135)=1,"중대형","대형"))))</f>
        <v>중소형</v>
      </c>
      <c r="G1662" s="143" t="s">
        <v>1425</v>
      </c>
      <c r="H1662" s="143">
        <v>65</v>
      </c>
      <c r="I1662" s="144">
        <v>21140</v>
      </c>
      <c r="J1662" s="143">
        <v>3</v>
      </c>
      <c r="K1662" s="137">
        <v>42309</v>
      </c>
      <c r="L1662" s="137">
        <v>43252</v>
      </c>
      <c r="M1662" s="144">
        <f>H1662/3.3</f>
        <v>19.696969696969699</v>
      </c>
      <c r="N1662" s="144">
        <f>I1662/M1662</f>
        <v>1073.2615384615383</v>
      </c>
    </row>
    <row r="1663" spans="1:14" hidden="1">
      <c r="A1663" s="143" t="s">
        <v>2</v>
      </c>
      <c r="B1663" s="143" t="s">
        <v>269</v>
      </c>
      <c r="C1663" s="143" t="s">
        <v>952</v>
      </c>
      <c r="D1663" s="143" t="s">
        <v>575</v>
      </c>
      <c r="E1663" s="143" t="s">
        <v>885</v>
      </c>
      <c r="F1663" s="143" t="str">
        <f>IF(H1663&lt;=60,"소형",IF((H1663&gt;60)*(H1663&lt;=85)=1,"중소형",IF((H1663&gt;85)*(H1663&lt;=102)=1,"중형",IF((H1663&gt;102)*(H1663&lt;=135)=1,"중대형","대형"))))</f>
        <v>중소형</v>
      </c>
      <c r="G1663" s="143" t="s">
        <v>1949</v>
      </c>
      <c r="H1663" s="143">
        <v>65</v>
      </c>
      <c r="I1663" s="144">
        <v>21370</v>
      </c>
      <c r="J1663" s="143">
        <v>3</v>
      </c>
      <c r="K1663" s="137">
        <v>42309</v>
      </c>
      <c r="L1663" s="137">
        <v>43252</v>
      </c>
      <c r="M1663" s="144">
        <f>H1663/3.3</f>
        <v>19.696969696969699</v>
      </c>
      <c r="N1663" s="144">
        <f>I1663/M1663</f>
        <v>1084.9384615384615</v>
      </c>
    </row>
    <row r="1664" spans="1:14" hidden="1">
      <c r="A1664" s="143" t="s">
        <v>2</v>
      </c>
      <c r="B1664" s="143" t="s">
        <v>269</v>
      </c>
      <c r="C1664" s="143" t="s">
        <v>952</v>
      </c>
      <c r="D1664" s="143" t="s">
        <v>575</v>
      </c>
      <c r="E1664" s="143" t="s">
        <v>885</v>
      </c>
      <c r="F1664" s="143" t="str">
        <f>IF(H1664&lt;=60,"소형",IF((H1664&gt;60)*(H1664&lt;=85)=1,"중소형",IF((H1664&gt;85)*(H1664&lt;=102)=1,"중형",IF((H1664&gt;102)*(H1664&lt;=135)=1,"중대형","대형"))))</f>
        <v>중소형</v>
      </c>
      <c r="G1664" s="143" t="s">
        <v>1006</v>
      </c>
      <c r="H1664" s="143">
        <v>84</v>
      </c>
      <c r="I1664" s="144">
        <v>27390</v>
      </c>
      <c r="J1664" s="143">
        <v>144</v>
      </c>
      <c r="K1664" s="137">
        <v>42309</v>
      </c>
      <c r="L1664" s="137">
        <v>43252</v>
      </c>
      <c r="M1664" s="144">
        <f>H1664/3.3</f>
        <v>25.454545454545457</v>
      </c>
      <c r="N1664" s="144">
        <f>I1664/M1664</f>
        <v>1076.0357142857142</v>
      </c>
    </row>
    <row r="1665" spans="1:14" hidden="1">
      <c r="A1665" s="143" t="s">
        <v>2</v>
      </c>
      <c r="B1665" s="143" t="s">
        <v>269</v>
      </c>
      <c r="C1665" s="143" t="s">
        <v>952</v>
      </c>
      <c r="D1665" s="143" t="s">
        <v>575</v>
      </c>
      <c r="E1665" s="143" t="s">
        <v>885</v>
      </c>
      <c r="F1665" s="143" t="str">
        <f>IF(H1665&lt;=60,"소형",IF((H1665&gt;60)*(H1665&lt;=85)=1,"중소형",IF((H1665&gt;85)*(H1665&lt;=102)=1,"중형",IF((H1665&gt;102)*(H1665&lt;=135)=1,"중대형","대형"))))</f>
        <v>중소형</v>
      </c>
      <c r="G1665" s="143" t="s">
        <v>1044</v>
      </c>
      <c r="H1665" s="143">
        <v>84</v>
      </c>
      <c r="I1665" s="144">
        <v>27470</v>
      </c>
      <c r="J1665" s="143">
        <v>73</v>
      </c>
      <c r="K1665" s="137">
        <v>42309</v>
      </c>
      <c r="L1665" s="137">
        <v>43252</v>
      </c>
      <c r="M1665" s="144">
        <f>H1665/3.3</f>
        <v>25.454545454545457</v>
      </c>
      <c r="N1665" s="144">
        <f>I1665/M1665</f>
        <v>1079.1785714285713</v>
      </c>
    </row>
    <row r="1666" spans="1:14" hidden="1">
      <c r="A1666" s="143" t="s">
        <v>2</v>
      </c>
      <c r="B1666" s="143" t="s">
        <v>269</v>
      </c>
      <c r="C1666" s="143" t="s">
        <v>952</v>
      </c>
      <c r="D1666" s="143" t="s">
        <v>575</v>
      </c>
      <c r="E1666" s="143" t="s">
        <v>885</v>
      </c>
      <c r="F1666" s="143" t="str">
        <f>IF(H1666&lt;=60,"소형",IF((H1666&gt;60)*(H1666&lt;=85)=1,"중소형",IF((H1666&gt;85)*(H1666&lt;=102)=1,"중형",IF((H1666&gt;102)*(H1666&lt;=135)=1,"중대형","대형"))))</f>
        <v>중소형</v>
      </c>
      <c r="G1666" s="143" t="s">
        <v>1058</v>
      </c>
      <c r="H1666" s="143">
        <v>84</v>
      </c>
      <c r="I1666" s="144">
        <v>27330</v>
      </c>
      <c r="J1666" s="143">
        <v>71</v>
      </c>
      <c r="K1666" s="137">
        <v>42309</v>
      </c>
      <c r="L1666" s="137">
        <v>43252</v>
      </c>
      <c r="M1666" s="144">
        <f>H1666/3.3</f>
        <v>25.454545454545457</v>
      </c>
      <c r="N1666" s="144">
        <f>I1666/M1666</f>
        <v>1073.6785714285713</v>
      </c>
    </row>
    <row r="1667" spans="1:14" hidden="1">
      <c r="A1667" s="143" t="s">
        <v>2</v>
      </c>
      <c r="B1667" s="143" t="s">
        <v>269</v>
      </c>
      <c r="C1667" s="143" t="s">
        <v>952</v>
      </c>
      <c r="D1667" s="143" t="s">
        <v>575</v>
      </c>
      <c r="E1667" s="143" t="s">
        <v>885</v>
      </c>
      <c r="F1667" s="143" t="str">
        <f>IF(H1667&lt;=60,"소형",IF((H1667&gt;60)*(H1667&lt;=85)=1,"중소형",IF((H1667&gt;85)*(H1667&lt;=102)=1,"중형",IF((H1667&gt;102)*(H1667&lt;=135)=1,"중대형","대형"))))</f>
        <v>중형</v>
      </c>
      <c r="G1667" s="143" t="s">
        <v>1932</v>
      </c>
      <c r="H1667" s="143">
        <v>90</v>
      </c>
      <c r="I1667" s="144">
        <v>28020</v>
      </c>
      <c r="J1667" s="143">
        <v>22</v>
      </c>
      <c r="K1667" s="137">
        <v>42309</v>
      </c>
      <c r="L1667" s="137">
        <v>43252</v>
      </c>
      <c r="M1667" s="144">
        <f>H1667/3.3</f>
        <v>27.272727272727273</v>
      </c>
      <c r="N1667" s="144">
        <f>I1667/M1667</f>
        <v>1027.3999999999999</v>
      </c>
    </row>
    <row r="1668" spans="1:14" hidden="1">
      <c r="A1668" s="143" t="s">
        <v>2</v>
      </c>
      <c r="B1668" s="143" t="s">
        <v>269</v>
      </c>
      <c r="C1668" s="143" t="s">
        <v>952</v>
      </c>
      <c r="D1668" s="143" t="s">
        <v>575</v>
      </c>
      <c r="E1668" s="143" t="s">
        <v>885</v>
      </c>
      <c r="F1668" s="143" t="str">
        <f>IF(H1668&lt;=60,"소형",IF((H1668&gt;60)*(H1668&lt;=85)=1,"중소형",IF((H1668&gt;85)*(H1668&lt;=102)=1,"중형",IF((H1668&gt;102)*(H1668&lt;=135)=1,"중대형","대형"))))</f>
        <v>중형</v>
      </c>
      <c r="G1668" s="143" t="s">
        <v>1950</v>
      </c>
      <c r="H1668" s="143">
        <v>90</v>
      </c>
      <c r="I1668" s="144">
        <v>28090</v>
      </c>
      <c r="J1668" s="143">
        <v>12</v>
      </c>
      <c r="K1668" s="137">
        <v>42309</v>
      </c>
      <c r="L1668" s="137">
        <v>43252</v>
      </c>
      <c r="M1668" s="144">
        <f>H1668/3.3</f>
        <v>27.272727272727273</v>
      </c>
      <c r="N1668" s="144">
        <f>I1668/M1668</f>
        <v>1029.9666666666667</v>
      </c>
    </row>
    <row r="1669" spans="1:14" hidden="1">
      <c r="A1669" s="143" t="s">
        <v>2</v>
      </c>
      <c r="B1669" s="143" t="s">
        <v>269</v>
      </c>
      <c r="C1669" s="143" t="s">
        <v>952</v>
      </c>
      <c r="D1669" s="143" t="s">
        <v>575</v>
      </c>
      <c r="E1669" s="143" t="s">
        <v>885</v>
      </c>
      <c r="F1669" s="143" t="str">
        <f>IF(H1669&lt;=60,"소형",IF((H1669&gt;60)*(H1669&lt;=85)=1,"중소형",IF((H1669&gt;85)*(H1669&lt;=102)=1,"중형",IF((H1669&gt;102)*(H1669&lt;=135)=1,"중대형","대형"))))</f>
        <v>중형</v>
      </c>
      <c r="G1669" s="143" t="s">
        <v>1951</v>
      </c>
      <c r="H1669" s="143">
        <v>90</v>
      </c>
      <c r="I1669" s="144">
        <v>28830</v>
      </c>
      <c r="J1669" s="143">
        <v>8</v>
      </c>
      <c r="K1669" s="137">
        <v>42309</v>
      </c>
      <c r="L1669" s="137">
        <v>43252</v>
      </c>
      <c r="M1669" s="144">
        <f>H1669/3.3</f>
        <v>27.272727272727273</v>
      </c>
      <c r="N1669" s="144">
        <f>I1669/M1669</f>
        <v>1057.0999999999999</v>
      </c>
    </row>
    <row r="1670" spans="1:14" hidden="1">
      <c r="A1670" s="143" t="s">
        <v>2</v>
      </c>
      <c r="B1670" s="143" t="s">
        <v>270</v>
      </c>
      <c r="C1670" s="143" t="s">
        <v>952</v>
      </c>
      <c r="D1670" s="143" t="s">
        <v>575</v>
      </c>
      <c r="E1670" s="143" t="s">
        <v>885</v>
      </c>
      <c r="F1670" s="143" t="str">
        <f>IF(H1670&lt;=60,"소형",IF((H1670&gt;60)*(H1670&lt;=85)=1,"중소형",IF((H1670&gt;85)*(H1670&lt;=102)=1,"중형",IF((H1670&gt;102)*(H1670&lt;=135)=1,"중대형","대형"))))</f>
        <v>소형</v>
      </c>
      <c r="G1670" s="143" t="s">
        <v>985</v>
      </c>
      <c r="H1670" s="143">
        <v>59</v>
      </c>
      <c r="I1670" s="144">
        <v>19950</v>
      </c>
      <c r="J1670" s="143">
        <v>16</v>
      </c>
      <c r="K1670" s="137">
        <v>42309</v>
      </c>
      <c r="L1670" s="137">
        <v>43252</v>
      </c>
      <c r="M1670" s="144">
        <f>H1670/3.3</f>
        <v>17.878787878787879</v>
      </c>
      <c r="N1670" s="144">
        <f>I1670/M1670</f>
        <v>1115.8474576271187</v>
      </c>
    </row>
    <row r="1671" spans="1:14" hidden="1">
      <c r="A1671" s="143" t="s">
        <v>2</v>
      </c>
      <c r="B1671" s="143" t="s">
        <v>270</v>
      </c>
      <c r="C1671" s="143" t="s">
        <v>952</v>
      </c>
      <c r="D1671" s="143" t="s">
        <v>575</v>
      </c>
      <c r="E1671" s="143" t="s">
        <v>885</v>
      </c>
      <c r="F1671" s="143" t="str">
        <f>IF(H1671&lt;=60,"소형",IF((H1671&gt;60)*(H1671&lt;=85)=1,"중소형",IF((H1671&gt;85)*(H1671&lt;=102)=1,"중형",IF((H1671&gt;102)*(H1671&lt;=135)=1,"중대형","대형"))))</f>
        <v>소형</v>
      </c>
      <c r="G1671" s="143" t="s">
        <v>981</v>
      </c>
      <c r="H1671" s="143">
        <v>59</v>
      </c>
      <c r="I1671" s="144">
        <v>19780</v>
      </c>
      <c r="J1671" s="143">
        <v>206</v>
      </c>
      <c r="K1671" s="137">
        <v>42309</v>
      </c>
      <c r="L1671" s="137">
        <v>43252</v>
      </c>
      <c r="M1671" s="144">
        <f>H1671/3.3</f>
        <v>17.878787878787879</v>
      </c>
      <c r="N1671" s="144">
        <f>I1671/M1671</f>
        <v>1106.3389830508474</v>
      </c>
    </row>
    <row r="1672" spans="1:14" hidden="1">
      <c r="A1672" s="143" t="s">
        <v>2</v>
      </c>
      <c r="B1672" s="143" t="s">
        <v>270</v>
      </c>
      <c r="C1672" s="143" t="s">
        <v>952</v>
      </c>
      <c r="D1672" s="143" t="s">
        <v>575</v>
      </c>
      <c r="E1672" s="143" t="s">
        <v>885</v>
      </c>
      <c r="F1672" s="143" t="str">
        <f>IF(H1672&lt;=60,"소형",IF((H1672&gt;60)*(H1672&lt;=85)=1,"중소형",IF((H1672&gt;85)*(H1672&lt;=102)=1,"중형",IF((H1672&gt;102)*(H1672&lt;=135)=1,"중대형","대형"))))</f>
        <v>소형</v>
      </c>
      <c r="G1672" s="143" t="s">
        <v>1049</v>
      </c>
      <c r="H1672" s="143">
        <v>59</v>
      </c>
      <c r="I1672" s="144">
        <v>19760</v>
      </c>
      <c r="J1672" s="143">
        <v>206</v>
      </c>
      <c r="K1672" s="137">
        <v>42309</v>
      </c>
      <c r="L1672" s="137">
        <v>43252</v>
      </c>
      <c r="M1672" s="144">
        <f>H1672/3.3</f>
        <v>17.878787878787879</v>
      </c>
      <c r="N1672" s="144">
        <f>I1672/M1672</f>
        <v>1105.2203389830509</v>
      </c>
    </row>
    <row r="1673" spans="1:14" hidden="1">
      <c r="A1673" s="143" t="s">
        <v>2</v>
      </c>
      <c r="B1673" s="143" t="s">
        <v>270</v>
      </c>
      <c r="C1673" s="143" t="s">
        <v>952</v>
      </c>
      <c r="D1673" s="143" t="s">
        <v>575</v>
      </c>
      <c r="E1673" s="143" t="s">
        <v>885</v>
      </c>
      <c r="F1673" s="143" t="str">
        <f>IF(H1673&lt;=60,"소형",IF((H1673&gt;60)*(H1673&lt;=85)=1,"중소형",IF((H1673&gt;85)*(H1673&lt;=102)=1,"중형",IF((H1673&gt;102)*(H1673&lt;=135)=1,"중대형","대형"))))</f>
        <v>소형</v>
      </c>
      <c r="G1673" s="143" t="s">
        <v>1201</v>
      </c>
      <c r="H1673" s="143">
        <v>59</v>
      </c>
      <c r="I1673" s="144">
        <v>19900</v>
      </c>
      <c r="J1673" s="143">
        <v>252</v>
      </c>
      <c r="K1673" s="137">
        <v>42309</v>
      </c>
      <c r="L1673" s="137">
        <v>43252</v>
      </c>
      <c r="M1673" s="144">
        <f>H1673/3.3</f>
        <v>17.878787878787879</v>
      </c>
      <c r="N1673" s="144">
        <f>I1673/M1673</f>
        <v>1113.050847457627</v>
      </c>
    </row>
    <row r="1674" spans="1:14" hidden="1">
      <c r="A1674" s="143" t="s">
        <v>2</v>
      </c>
      <c r="B1674" s="143" t="s">
        <v>270</v>
      </c>
      <c r="C1674" s="143" t="s">
        <v>952</v>
      </c>
      <c r="D1674" s="143" t="s">
        <v>575</v>
      </c>
      <c r="E1674" s="143" t="s">
        <v>885</v>
      </c>
      <c r="F1674" s="143" t="str">
        <f>IF(H1674&lt;=60,"소형",IF((H1674&gt;60)*(H1674&lt;=85)=1,"중소형",IF((H1674&gt;85)*(H1674&lt;=102)=1,"중형",IF((H1674&gt;102)*(H1674&lt;=135)=1,"중대형","대형"))))</f>
        <v>소형</v>
      </c>
      <c r="G1674" s="143" t="s">
        <v>1167</v>
      </c>
      <c r="H1674" s="143">
        <v>59</v>
      </c>
      <c r="I1674" s="144">
        <v>20000</v>
      </c>
      <c r="J1674" s="143">
        <v>16</v>
      </c>
      <c r="K1674" s="137">
        <v>42309</v>
      </c>
      <c r="L1674" s="137">
        <v>43252</v>
      </c>
      <c r="M1674" s="144">
        <f>H1674/3.3</f>
        <v>17.878787878787879</v>
      </c>
      <c r="N1674" s="144">
        <f>I1674/M1674</f>
        <v>1118.6440677966102</v>
      </c>
    </row>
    <row r="1675" spans="1:14" hidden="1">
      <c r="A1675" s="143" t="s">
        <v>2</v>
      </c>
      <c r="B1675" s="143" t="s">
        <v>270</v>
      </c>
      <c r="C1675" s="143" t="s">
        <v>952</v>
      </c>
      <c r="D1675" s="143" t="s">
        <v>575</v>
      </c>
      <c r="E1675" s="143" t="s">
        <v>885</v>
      </c>
      <c r="F1675" s="143" t="str">
        <f>IF(H1675&lt;=60,"소형",IF((H1675&gt;60)*(H1675&lt;=85)=1,"중소형",IF((H1675&gt;85)*(H1675&lt;=102)=1,"중형",IF((H1675&gt;102)*(H1675&lt;=135)=1,"중대형","대형"))))</f>
        <v>중소형</v>
      </c>
      <c r="G1675" s="143" t="s">
        <v>1931</v>
      </c>
      <c r="H1675" s="143">
        <v>65</v>
      </c>
      <c r="I1675" s="144">
        <v>21790</v>
      </c>
      <c r="J1675" s="143">
        <v>3</v>
      </c>
      <c r="K1675" s="137">
        <v>42309</v>
      </c>
      <c r="L1675" s="137">
        <v>43252</v>
      </c>
      <c r="M1675" s="144">
        <f>H1675/3.3</f>
        <v>19.696969696969699</v>
      </c>
      <c r="N1675" s="144">
        <f>I1675/M1675</f>
        <v>1106.2615384615383</v>
      </c>
    </row>
    <row r="1676" spans="1:14" hidden="1">
      <c r="A1676" s="143" t="s">
        <v>2</v>
      </c>
      <c r="B1676" s="143" t="s">
        <v>270</v>
      </c>
      <c r="C1676" s="143" t="s">
        <v>952</v>
      </c>
      <c r="D1676" s="143" t="s">
        <v>575</v>
      </c>
      <c r="E1676" s="143" t="s">
        <v>885</v>
      </c>
      <c r="F1676" s="143" t="str">
        <f>IF(H1676&lt;=60,"소형",IF((H1676&gt;60)*(H1676&lt;=85)=1,"중소형",IF((H1676&gt;85)*(H1676&lt;=102)=1,"중형",IF((H1676&gt;102)*(H1676&lt;=135)=1,"중대형","대형"))))</f>
        <v>중소형</v>
      </c>
      <c r="G1676" s="143" t="s">
        <v>1449</v>
      </c>
      <c r="H1676" s="143">
        <v>65</v>
      </c>
      <c r="I1676" s="144">
        <v>21400</v>
      </c>
      <c r="J1676" s="143">
        <v>18</v>
      </c>
      <c r="K1676" s="137">
        <v>42309</v>
      </c>
      <c r="L1676" s="137">
        <v>43252</v>
      </c>
      <c r="M1676" s="144">
        <f>H1676/3.3</f>
        <v>19.696969696969699</v>
      </c>
      <c r="N1676" s="144">
        <f>I1676/M1676</f>
        <v>1086.4615384615383</v>
      </c>
    </row>
    <row r="1677" spans="1:14" hidden="1">
      <c r="A1677" s="143" t="s">
        <v>2</v>
      </c>
      <c r="B1677" s="143" t="s">
        <v>270</v>
      </c>
      <c r="C1677" s="143" t="s">
        <v>952</v>
      </c>
      <c r="D1677" s="143" t="s">
        <v>575</v>
      </c>
      <c r="E1677" s="143" t="s">
        <v>885</v>
      </c>
      <c r="F1677" s="143" t="str">
        <f>IF(H1677&lt;=60,"소형",IF((H1677&gt;60)*(H1677&lt;=85)=1,"중소형",IF((H1677&gt;85)*(H1677&lt;=102)=1,"중형",IF((H1677&gt;102)*(H1677&lt;=135)=1,"중대형","대형"))))</f>
        <v>중소형</v>
      </c>
      <c r="G1677" s="143" t="s">
        <v>1947</v>
      </c>
      <c r="H1677" s="143">
        <v>65</v>
      </c>
      <c r="I1677" s="144">
        <v>21380</v>
      </c>
      <c r="J1677" s="143">
        <v>18</v>
      </c>
      <c r="K1677" s="137">
        <v>42309</v>
      </c>
      <c r="L1677" s="137">
        <v>43252</v>
      </c>
      <c r="M1677" s="144">
        <f>H1677/3.3</f>
        <v>19.696969696969699</v>
      </c>
      <c r="N1677" s="144">
        <f>I1677/M1677</f>
        <v>1085.4461538461537</v>
      </c>
    </row>
    <row r="1678" spans="1:14" hidden="1">
      <c r="A1678" s="143" t="s">
        <v>2</v>
      </c>
      <c r="B1678" s="143" t="s">
        <v>270</v>
      </c>
      <c r="C1678" s="143" t="s">
        <v>952</v>
      </c>
      <c r="D1678" s="143" t="s">
        <v>575</v>
      </c>
      <c r="E1678" s="143" t="s">
        <v>885</v>
      </c>
      <c r="F1678" s="143" t="str">
        <f>IF(H1678&lt;=60,"소형",IF((H1678&gt;60)*(H1678&lt;=85)=1,"중소형",IF((H1678&gt;85)*(H1678&lt;=102)=1,"중형",IF((H1678&gt;102)*(H1678&lt;=135)=1,"중대형","대형"))))</f>
        <v>중소형</v>
      </c>
      <c r="G1678" s="143" t="s">
        <v>1940</v>
      </c>
      <c r="H1678" s="143">
        <v>65</v>
      </c>
      <c r="I1678" s="144">
        <v>21520</v>
      </c>
      <c r="J1678" s="143">
        <v>18</v>
      </c>
      <c r="K1678" s="137">
        <v>42309</v>
      </c>
      <c r="L1678" s="137">
        <v>43252</v>
      </c>
      <c r="M1678" s="144">
        <f>H1678/3.3</f>
        <v>19.696969696969699</v>
      </c>
      <c r="N1678" s="144">
        <f>I1678/M1678</f>
        <v>1092.5538461538461</v>
      </c>
    </row>
    <row r="1679" spans="1:14" hidden="1">
      <c r="A1679" s="143" t="s">
        <v>2</v>
      </c>
      <c r="B1679" s="143" t="s">
        <v>270</v>
      </c>
      <c r="C1679" s="143" t="s">
        <v>952</v>
      </c>
      <c r="D1679" s="143" t="s">
        <v>575</v>
      </c>
      <c r="E1679" s="143" t="s">
        <v>885</v>
      </c>
      <c r="F1679" s="143" t="str">
        <f>IF(H1679&lt;=60,"소형",IF((H1679&gt;60)*(H1679&lt;=85)=1,"중소형",IF((H1679&gt;85)*(H1679&lt;=102)=1,"중형",IF((H1679&gt;102)*(H1679&lt;=135)=1,"중대형","대형"))))</f>
        <v>중소형</v>
      </c>
      <c r="G1679" s="143" t="s">
        <v>1952</v>
      </c>
      <c r="H1679" s="143">
        <v>65</v>
      </c>
      <c r="I1679" s="144">
        <v>21840</v>
      </c>
      <c r="J1679" s="143">
        <v>3</v>
      </c>
      <c r="K1679" s="137">
        <v>42309</v>
      </c>
      <c r="L1679" s="137">
        <v>43252</v>
      </c>
      <c r="M1679" s="144">
        <f>H1679/3.3</f>
        <v>19.696969696969699</v>
      </c>
      <c r="N1679" s="144">
        <f>I1679/M1679</f>
        <v>1108.8</v>
      </c>
    </row>
    <row r="1680" spans="1:14" hidden="1">
      <c r="A1680" s="143" t="s">
        <v>2</v>
      </c>
      <c r="B1680" s="143" t="s">
        <v>270</v>
      </c>
      <c r="C1680" s="143" t="s">
        <v>952</v>
      </c>
      <c r="D1680" s="143" t="s">
        <v>575</v>
      </c>
      <c r="E1680" s="143" t="s">
        <v>885</v>
      </c>
      <c r="F1680" s="143" t="str">
        <f>IF(H1680&lt;=60,"소형",IF((H1680&gt;60)*(H1680&lt;=85)=1,"중소형",IF((H1680&gt;85)*(H1680&lt;=102)=1,"중형",IF((H1680&gt;102)*(H1680&lt;=135)=1,"중대형","대형"))))</f>
        <v>중소형</v>
      </c>
      <c r="G1680" s="143" t="s">
        <v>1062</v>
      </c>
      <c r="H1680" s="143">
        <v>84</v>
      </c>
      <c r="I1680" s="144">
        <v>27720</v>
      </c>
      <c r="J1680" s="143">
        <v>514</v>
      </c>
      <c r="K1680" s="137">
        <v>42309</v>
      </c>
      <c r="L1680" s="137">
        <v>43252</v>
      </c>
      <c r="M1680" s="144">
        <f>H1680/3.3</f>
        <v>25.454545454545457</v>
      </c>
      <c r="N1680" s="144">
        <f>I1680/M1680</f>
        <v>1089</v>
      </c>
    </row>
    <row r="1681" spans="1:14" hidden="1">
      <c r="A1681" s="143" t="s">
        <v>2</v>
      </c>
      <c r="B1681" s="143" t="s">
        <v>270</v>
      </c>
      <c r="C1681" s="143" t="s">
        <v>952</v>
      </c>
      <c r="D1681" s="143" t="s">
        <v>575</v>
      </c>
      <c r="E1681" s="143" t="s">
        <v>885</v>
      </c>
      <c r="F1681" s="143" t="str">
        <f>IF(H1681&lt;=60,"소형",IF((H1681&gt;60)*(H1681&lt;=85)=1,"중소형",IF((H1681&gt;85)*(H1681&lt;=102)=1,"중형",IF((H1681&gt;102)*(H1681&lt;=135)=1,"중대형","대형"))))</f>
        <v>중소형</v>
      </c>
      <c r="G1681" s="143" t="s">
        <v>1052</v>
      </c>
      <c r="H1681" s="143">
        <v>84</v>
      </c>
      <c r="I1681" s="144">
        <v>27380</v>
      </c>
      <c r="J1681" s="143">
        <v>118</v>
      </c>
      <c r="K1681" s="137">
        <v>42309</v>
      </c>
      <c r="L1681" s="137">
        <v>43252</v>
      </c>
      <c r="M1681" s="144">
        <f>H1681/3.3</f>
        <v>25.454545454545457</v>
      </c>
      <c r="N1681" s="144">
        <f>I1681/M1681</f>
        <v>1075.6428571428571</v>
      </c>
    </row>
    <row r="1682" spans="1:14" hidden="1">
      <c r="A1682" s="143" t="s">
        <v>2</v>
      </c>
      <c r="B1682" s="143" t="s">
        <v>270</v>
      </c>
      <c r="C1682" s="143" t="s">
        <v>952</v>
      </c>
      <c r="D1682" s="143" t="s">
        <v>575</v>
      </c>
      <c r="E1682" s="143" t="s">
        <v>885</v>
      </c>
      <c r="F1682" s="143" t="str">
        <f>IF(H1682&lt;=60,"소형",IF((H1682&gt;60)*(H1682&lt;=85)=1,"중소형",IF((H1682&gt;85)*(H1682&lt;=102)=1,"중형",IF((H1682&gt;102)*(H1682&lt;=135)=1,"중대형","대형"))))</f>
        <v>중소형</v>
      </c>
      <c r="G1682" s="143" t="s">
        <v>993</v>
      </c>
      <c r="H1682" s="143">
        <v>84</v>
      </c>
      <c r="I1682" s="144">
        <v>27810</v>
      </c>
      <c r="J1682" s="143">
        <v>78</v>
      </c>
      <c r="K1682" s="137">
        <v>42309</v>
      </c>
      <c r="L1682" s="137">
        <v>43252</v>
      </c>
      <c r="M1682" s="144">
        <f>H1682/3.3</f>
        <v>25.454545454545457</v>
      </c>
      <c r="N1682" s="144">
        <f>I1682/M1682</f>
        <v>1092.5357142857142</v>
      </c>
    </row>
    <row r="1683" spans="1:14" hidden="1">
      <c r="A1683" s="143" t="s">
        <v>2</v>
      </c>
      <c r="B1683" s="143" t="s">
        <v>270</v>
      </c>
      <c r="C1683" s="143" t="s">
        <v>952</v>
      </c>
      <c r="D1683" s="143" t="s">
        <v>575</v>
      </c>
      <c r="E1683" s="143" t="s">
        <v>885</v>
      </c>
      <c r="F1683" s="143" t="str">
        <f>IF(H1683&lt;=60,"소형",IF((H1683&gt;60)*(H1683&lt;=85)=1,"중소형",IF((H1683&gt;85)*(H1683&lt;=102)=1,"중형",IF((H1683&gt;102)*(H1683&lt;=135)=1,"중대형","대형"))))</f>
        <v>중소형</v>
      </c>
      <c r="G1683" s="143" t="s">
        <v>1008</v>
      </c>
      <c r="H1683" s="143">
        <v>84</v>
      </c>
      <c r="I1683" s="144">
        <v>27800</v>
      </c>
      <c r="J1683" s="143">
        <v>122</v>
      </c>
      <c r="K1683" s="137">
        <v>42309</v>
      </c>
      <c r="L1683" s="137">
        <v>43252</v>
      </c>
      <c r="M1683" s="144">
        <f>H1683/3.3</f>
        <v>25.454545454545457</v>
      </c>
      <c r="N1683" s="144">
        <f>I1683/M1683</f>
        <v>1092.1428571428571</v>
      </c>
    </row>
    <row r="1684" spans="1:14" hidden="1">
      <c r="A1684" s="143" t="s">
        <v>2</v>
      </c>
      <c r="B1684" s="143" t="s">
        <v>270</v>
      </c>
      <c r="C1684" s="143" t="s">
        <v>952</v>
      </c>
      <c r="D1684" s="143" t="s">
        <v>575</v>
      </c>
      <c r="E1684" s="143" t="s">
        <v>885</v>
      </c>
      <c r="F1684" s="143" t="str">
        <f>IF(H1684&lt;=60,"소형",IF((H1684&gt;60)*(H1684&lt;=85)=1,"중소형",IF((H1684&gt;85)*(H1684&lt;=102)=1,"중형",IF((H1684&gt;102)*(H1684&lt;=135)=1,"중대형","대형"))))</f>
        <v>중형</v>
      </c>
      <c r="G1684" s="143" t="s">
        <v>1953</v>
      </c>
      <c r="H1684" s="143">
        <v>90</v>
      </c>
      <c r="I1684" s="144">
        <v>29230</v>
      </c>
      <c r="J1684" s="143">
        <v>49</v>
      </c>
      <c r="K1684" s="137">
        <v>42309</v>
      </c>
      <c r="L1684" s="137">
        <v>43252</v>
      </c>
      <c r="M1684" s="144">
        <f>H1684/3.3</f>
        <v>27.272727272727273</v>
      </c>
      <c r="N1684" s="144">
        <f>I1684/M1684</f>
        <v>1071.7666666666667</v>
      </c>
    </row>
    <row r="1685" spans="1:14" hidden="1">
      <c r="A1685" s="143" t="s">
        <v>2</v>
      </c>
      <c r="B1685" s="143" t="s">
        <v>270</v>
      </c>
      <c r="C1685" s="143" t="s">
        <v>952</v>
      </c>
      <c r="D1685" s="143" t="s">
        <v>575</v>
      </c>
      <c r="E1685" s="143" t="s">
        <v>885</v>
      </c>
      <c r="F1685" s="143" t="str">
        <f>IF(H1685&lt;=60,"소형",IF((H1685&gt;60)*(H1685&lt;=85)=1,"중소형",IF((H1685&gt;85)*(H1685&lt;=102)=1,"중형",IF((H1685&gt;102)*(H1685&lt;=135)=1,"중대형","대형"))))</f>
        <v>중형</v>
      </c>
      <c r="G1685" s="143" t="s">
        <v>1933</v>
      </c>
      <c r="H1685" s="143">
        <v>90</v>
      </c>
      <c r="I1685" s="144">
        <v>29610</v>
      </c>
      <c r="J1685" s="143">
        <v>9</v>
      </c>
      <c r="K1685" s="137">
        <v>42309</v>
      </c>
      <c r="L1685" s="137">
        <v>43252</v>
      </c>
      <c r="M1685" s="144">
        <f>H1685/3.3</f>
        <v>27.272727272727273</v>
      </c>
      <c r="N1685" s="144">
        <f>I1685/M1685</f>
        <v>1085.7</v>
      </c>
    </row>
    <row r="1686" spans="1:14" hidden="1">
      <c r="A1686" s="143" t="s">
        <v>2</v>
      </c>
      <c r="B1686" s="143" t="s">
        <v>270</v>
      </c>
      <c r="C1686" s="143" t="s">
        <v>952</v>
      </c>
      <c r="D1686" s="143" t="s">
        <v>575</v>
      </c>
      <c r="E1686" s="143" t="s">
        <v>885</v>
      </c>
      <c r="F1686" s="143" t="str">
        <f>IF(H1686&lt;=60,"소형",IF((H1686&gt;60)*(H1686&lt;=85)=1,"중소형",IF((H1686&gt;85)*(H1686&lt;=102)=1,"중형",IF((H1686&gt;102)*(H1686&lt;=135)=1,"중대형","대형"))))</f>
        <v>중형</v>
      </c>
      <c r="G1686" s="143" t="s">
        <v>1934</v>
      </c>
      <c r="H1686" s="143">
        <v>90</v>
      </c>
      <c r="I1686" s="144">
        <v>29310</v>
      </c>
      <c r="J1686" s="143">
        <v>13</v>
      </c>
      <c r="K1686" s="137">
        <v>42309</v>
      </c>
      <c r="L1686" s="137">
        <v>43252</v>
      </c>
      <c r="M1686" s="144">
        <f>H1686/3.3</f>
        <v>27.272727272727273</v>
      </c>
      <c r="N1686" s="144">
        <f>I1686/M1686</f>
        <v>1074.7</v>
      </c>
    </row>
    <row r="1687" spans="1:14" hidden="1">
      <c r="A1687" s="143" t="s">
        <v>2</v>
      </c>
      <c r="B1687" s="143" t="s">
        <v>270</v>
      </c>
      <c r="C1687" s="143" t="s">
        <v>952</v>
      </c>
      <c r="D1687" s="143" t="s">
        <v>575</v>
      </c>
      <c r="E1687" s="143" t="s">
        <v>885</v>
      </c>
      <c r="F1687" s="143" t="str">
        <f>IF(H1687&lt;=60,"소형",IF((H1687&gt;60)*(H1687&lt;=85)=1,"중소형",IF((H1687&gt;85)*(H1687&lt;=102)=1,"중형",IF((H1687&gt;102)*(H1687&lt;=135)=1,"중대형","대형"))))</f>
        <v>중형</v>
      </c>
      <c r="G1687" s="143" t="s">
        <v>1944</v>
      </c>
      <c r="H1687" s="143">
        <v>90</v>
      </c>
      <c r="I1687" s="144">
        <v>29180</v>
      </c>
      <c r="J1687" s="143">
        <v>11</v>
      </c>
      <c r="K1687" s="137">
        <v>42309</v>
      </c>
      <c r="L1687" s="137">
        <v>43252</v>
      </c>
      <c r="M1687" s="144">
        <f>H1687/3.3</f>
        <v>27.272727272727273</v>
      </c>
      <c r="N1687" s="144">
        <f>I1687/M1687</f>
        <v>1069.9333333333334</v>
      </c>
    </row>
    <row r="1688" spans="1:14" hidden="1">
      <c r="A1688" s="143" t="s">
        <v>2</v>
      </c>
      <c r="B1688" s="143" t="s">
        <v>270</v>
      </c>
      <c r="C1688" s="143" t="s">
        <v>952</v>
      </c>
      <c r="D1688" s="143" t="s">
        <v>575</v>
      </c>
      <c r="E1688" s="143" t="s">
        <v>885</v>
      </c>
      <c r="F1688" s="143" t="str">
        <f>IF(H1688&lt;=60,"소형",IF((H1688&gt;60)*(H1688&lt;=85)=1,"중소형",IF((H1688&gt;85)*(H1688&lt;=102)=1,"중형",IF((H1688&gt;102)*(H1688&lt;=135)=1,"중대형","대형"))))</f>
        <v>중형</v>
      </c>
      <c r="G1688" s="143" t="s">
        <v>1954</v>
      </c>
      <c r="H1688" s="143">
        <v>97</v>
      </c>
      <c r="I1688" s="144">
        <v>32190</v>
      </c>
      <c r="J1688" s="143">
        <v>52</v>
      </c>
      <c r="K1688" s="137">
        <v>42309</v>
      </c>
      <c r="L1688" s="137">
        <v>43252</v>
      </c>
      <c r="M1688" s="144">
        <f>H1688/3.3</f>
        <v>29.393939393939394</v>
      </c>
      <c r="N1688" s="144">
        <f>I1688/M1688</f>
        <v>1095.1237113402062</v>
      </c>
    </row>
    <row r="1689" spans="1:14" hidden="1">
      <c r="A1689" s="143" t="s">
        <v>2</v>
      </c>
      <c r="B1689" s="143" t="s">
        <v>270</v>
      </c>
      <c r="C1689" s="143" t="s">
        <v>952</v>
      </c>
      <c r="D1689" s="143" t="s">
        <v>575</v>
      </c>
      <c r="E1689" s="143" t="s">
        <v>885</v>
      </c>
      <c r="F1689" s="143" t="str">
        <f>IF(H1689&lt;=60,"소형",IF((H1689&gt;60)*(H1689&lt;=85)=1,"중소형",IF((H1689&gt;85)*(H1689&lt;=102)=1,"중형",IF((H1689&gt;102)*(H1689&lt;=135)=1,"중대형","대형"))))</f>
        <v>중형</v>
      </c>
      <c r="G1689" s="143" t="s">
        <v>1955</v>
      </c>
      <c r="H1689" s="143">
        <v>97</v>
      </c>
      <c r="I1689" s="144">
        <v>32070</v>
      </c>
      <c r="J1689" s="143">
        <v>26</v>
      </c>
      <c r="K1689" s="137">
        <v>42309</v>
      </c>
      <c r="L1689" s="137">
        <v>43252</v>
      </c>
      <c r="M1689" s="144">
        <f>H1689/3.3</f>
        <v>29.393939393939394</v>
      </c>
      <c r="N1689" s="144">
        <f>I1689/M1689</f>
        <v>1091.0412371134021</v>
      </c>
    </row>
    <row r="1690" spans="1:14" hidden="1">
      <c r="A1690" s="143" t="s">
        <v>2</v>
      </c>
      <c r="B1690" s="143" t="s">
        <v>270</v>
      </c>
      <c r="C1690" s="143" t="s">
        <v>952</v>
      </c>
      <c r="D1690" s="143" t="s">
        <v>575</v>
      </c>
      <c r="E1690" s="143" t="s">
        <v>885</v>
      </c>
      <c r="F1690" s="143" t="str">
        <f>IF(H1690&lt;=60,"소형",IF((H1690&gt;60)*(H1690&lt;=85)=1,"중소형",IF((H1690&gt;85)*(H1690&lt;=102)=1,"중형",IF((H1690&gt;102)*(H1690&lt;=135)=1,"중대형","대형"))))</f>
        <v>중형</v>
      </c>
      <c r="G1690" s="143" t="s">
        <v>1956</v>
      </c>
      <c r="H1690" s="143">
        <v>97</v>
      </c>
      <c r="I1690" s="144">
        <v>31960</v>
      </c>
      <c r="J1690" s="143">
        <v>26</v>
      </c>
      <c r="K1690" s="137">
        <v>42309</v>
      </c>
      <c r="L1690" s="137">
        <v>43252</v>
      </c>
      <c r="M1690" s="144">
        <f>H1690/3.3</f>
        <v>29.393939393939394</v>
      </c>
      <c r="N1690" s="144">
        <f>I1690/M1690</f>
        <v>1087.2989690721649</v>
      </c>
    </row>
    <row r="1691" spans="1:14" hidden="1">
      <c r="A1691" s="143" t="s">
        <v>2</v>
      </c>
      <c r="B1691" s="143" t="s">
        <v>270</v>
      </c>
      <c r="C1691" s="143" t="s">
        <v>952</v>
      </c>
      <c r="D1691" s="143" t="s">
        <v>575</v>
      </c>
      <c r="E1691" s="143" t="s">
        <v>885</v>
      </c>
      <c r="F1691" s="143" t="str">
        <f>IF(H1691&lt;=60,"소형",IF((H1691&gt;60)*(H1691&lt;=85)=1,"중소형",IF((H1691&gt;85)*(H1691&lt;=102)=1,"중형",IF((H1691&gt;102)*(H1691&lt;=135)=1,"중대형","대형"))))</f>
        <v>중대형</v>
      </c>
      <c r="G1691" s="143" t="s">
        <v>1957</v>
      </c>
      <c r="H1691" s="143">
        <v>103</v>
      </c>
      <c r="I1691" s="144">
        <v>34000</v>
      </c>
      <c r="J1691" s="143">
        <v>4</v>
      </c>
      <c r="K1691" s="137">
        <v>42309</v>
      </c>
      <c r="L1691" s="137">
        <v>43252</v>
      </c>
      <c r="M1691" s="144">
        <f>H1691/3.3</f>
        <v>31.212121212121215</v>
      </c>
      <c r="N1691" s="144">
        <f>I1691/M1691</f>
        <v>1089.3203883495146</v>
      </c>
    </row>
    <row r="1692" spans="1:14" hidden="1">
      <c r="A1692" s="143" t="s">
        <v>2</v>
      </c>
      <c r="B1692" s="143" t="s">
        <v>270</v>
      </c>
      <c r="C1692" s="143" t="s">
        <v>952</v>
      </c>
      <c r="D1692" s="143" t="s">
        <v>575</v>
      </c>
      <c r="E1692" s="143" t="s">
        <v>885</v>
      </c>
      <c r="F1692" s="143" t="str">
        <f>IF(H1692&lt;=60,"소형",IF((H1692&gt;60)*(H1692&lt;=85)=1,"중소형",IF((H1692&gt;85)*(H1692&lt;=102)=1,"중형",IF((H1692&gt;102)*(H1692&lt;=135)=1,"중대형","대형"))))</f>
        <v>중대형</v>
      </c>
      <c r="G1692" s="143" t="s">
        <v>1958</v>
      </c>
      <c r="H1692" s="143">
        <v>103</v>
      </c>
      <c r="I1692" s="144">
        <v>33880</v>
      </c>
      <c r="J1692" s="143">
        <v>3</v>
      </c>
      <c r="K1692" s="137">
        <v>42309</v>
      </c>
      <c r="L1692" s="137">
        <v>43252</v>
      </c>
      <c r="M1692" s="144">
        <f>H1692/3.3</f>
        <v>31.212121212121215</v>
      </c>
      <c r="N1692" s="144">
        <f>I1692/M1692</f>
        <v>1085.4757281553398</v>
      </c>
    </row>
    <row r="1693" spans="1:14" hidden="1">
      <c r="A1693" s="143" t="s">
        <v>2</v>
      </c>
      <c r="B1693" s="143" t="s">
        <v>270</v>
      </c>
      <c r="C1693" s="143" t="s">
        <v>952</v>
      </c>
      <c r="D1693" s="143" t="s">
        <v>575</v>
      </c>
      <c r="E1693" s="143" t="s">
        <v>885</v>
      </c>
      <c r="F1693" s="143" t="str">
        <f>IF(H1693&lt;=60,"소형",IF((H1693&gt;60)*(H1693&lt;=85)=1,"중소형",IF((H1693&gt;85)*(H1693&lt;=102)=1,"중형",IF((H1693&gt;102)*(H1693&lt;=135)=1,"중대형","대형"))))</f>
        <v>중대형</v>
      </c>
      <c r="G1693" s="143" t="s">
        <v>1959</v>
      </c>
      <c r="H1693" s="143">
        <v>103</v>
      </c>
      <c r="I1693" s="144">
        <v>33750</v>
      </c>
      <c r="J1693" s="143">
        <v>3</v>
      </c>
      <c r="K1693" s="137">
        <v>42309</v>
      </c>
      <c r="L1693" s="137">
        <v>43252</v>
      </c>
      <c r="M1693" s="144">
        <f>H1693/3.3</f>
        <v>31.212121212121215</v>
      </c>
      <c r="N1693" s="144">
        <f>I1693/M1693</f>
        <v>1081.3106796116504</v>
      </c>
    </row>
    <row r="1694" spans="1:14" hidden="1">
      <c r="A1694" s="143" t="s">
        <v>2</v>
      </c>
      <c r="B1694" s="143" t="s">
        <v>233</v>
      </c>
      <c r="C1694" s="143" t="s">
        <v>966</v>
      </c>
      <c r="D1694" s="143" t="s">
        <v>715</v>
      </c>
      <c r="E1694" s="143" t="s">
        <v>875</v>
      </c>
      <c r="F1694" s="143" t="str">
        <f>IF(H1694&lt;=60,"소형",IF((H1694&gt;60)*(H1694&lt;=85)=1,"중소형",IF((H1694&gt;85)*(H1694&lt;=102)=1,"중형",IF((H1694&gt;102)*(H1694&lt;=135)=1,"중대형","대형"))))</f>
        <v>소형</v>
      </c>
      <c r="G1694" s="143" t="s">
        <v>980</v>
      </c>
      <c r="H1694" s="143">
        <v>59</v>
      </c>
      <c r="I1694" s="144">
        <v>16250</v>
      </c>
      <c r="J1694" s="143">
        <v>190</v>
      </c>
      <c r="K1694" s="137">
        <v>42339</v>
      </c>
      <c r="L1694" s="137">
        <v>43252</v>
      </c>
      <c r="M1694" s="144">
        <f>H1694/3.3</f>
        <v>17.878787878787879</v>
      </c>
      <c r="N1694" s="144">
        <f>I1694/M1694</f>
        <v>908.89830508474574</v>
      </c>
    </row>
    <row r="1695" spans="1:14" hidden="1">
      <c r="A1695" s="143" t="s">
        <v>2</v>
      </c>
      <c r="B1695" s="143" t="s">
        <v>233</v>
      </c>
      <c r="C1695" s="143" t="s">
        <v>966</v>
      </c>
      <c r="D1695" s="143" t="s">
        <v>715</v>
      </c>
      <c r="E1695" s="143" t="s">
        <v>875</v>
      </c>
      <c r="F1695" s="143" t="str">
        <f>IF(H1695&lt;=60,"소형",IF((H1695&gt;60)*(H1695&lt;=85)=1,"중소형",IF((H1695&gt;85)*(H1695&lt;=102)=1,"중형",IF((H1695&gt;102)*(H1695&lt;=135)=1,"중대형","대형"))))</f>
        <v>소형</v>
      </c>
      <c r="G1695" s="143" t="s">
        <v>986</v>
      </c>
      <c r="H1695" s="143">
        <v>59</v>
      </c>
      <c r="I1695" s="144">
        <v>16250</v>
      </c>
      <c r="J1695" s="143">
        <v>219</v>
      </c>
      <c r="K1695" s="137">
        <v>42339</v>
      </c>
      <c r="L1695" s="137">
        <v>43252</v>
      </c>
      <c r="M1695" s="144">
        <f>H1695/3.3</f>
        <v>17.878787878787879</v>
      </c>
      <c r="N1695" s="144">
        <f>I1695/M1695</f>
        <v>908.89830508474574</v>
      </c>
    </row>
    <row r="1696" spans="1:14" hidden="1">
      <c r="A1696" s="143" t="s">
        <v>2</v>
      </c>
      <c r="B1696" s="143" t="s">
        <v>233</v>
      </c>
      <c r="C1696" s="143" t="s">
        <v>966</v>
      </c>
      <c r="D1696" s="143" t="s">
        <v>715</v>
      </c>
      <c r="E1696" s="143" t="s">
        <v>875</v>
      </c>
      <c r="F1696" s="143" t="str">
        <f>IF(H1696&lt;=60,"소형",IF((H1696&gt;60)*(H1696&lt;=85)=1,"중소형",IF((H1696&gt;85)*(H1696&lt;=102)=1,"중형",IF((H1696&gt;102)*(H1696&lt;=135)=1,"중대형","대형"))))</f>
        <v>소형</v>
      </c>
      <c r="G1696" s="143" t="s">
        <v>1081</v>
      </c>
      <c r="H1696" s="143">
        <v>59</v>
      </c>
      <c r="I1696" s="144">
        <v>16250</v>
      </c>
      <c r="J1696" s="143">
        <v>234</v>
      </c>
      <c r="K1696" s="137">
        <v>42339</v>
      </c>
      <c r="L1696" s="137">
        <v>43252</v>
      </c>
      <c r="M1696" s="144">
        <f>H1696/3.3</f>
        <v>17.878787878787879</v>
      </c>
      <c r="N1696" s="144">
        <f>I1696/M1696</f>
        <v>908.89830508474574</v>
      </c>
    </row>
    <row r="1697" spans="1:14" hidden="1">
      <c r="A1697" s="143" t="s">
        <v>2</v>
      </c>
      <c r="B1697" s="143" t="s">
        <v>233</v>
      </c>
      <c r="C1697" s="143" t="s">
        <v>966</v>
      </c>
      <c r="D1697" s="143" t="s">
        <v>715</v>
      </c>
      <c r="E1697" s="143" t="s">
        <v>875</v>
      </c>
      <c r="F1697" s="143" t="str">
        <f>IF(H1697&lt;=60,"소형",IF((H1697&gt;60)*(H1697&lt;=85)=1,"중소형",IF((H1697&gt;85)*(H1697&lt;=102)=1,"중형",IF((H1697&gt;102)*(H1697&lt;=135)=1,"중대형","대형"))))</f>
        <v>중소형</v>
      </c>
      <c r="G1697" s="143" t="s">
        <v>1006</v>
      </c>
      <c r="H1697" s="143">
        <v>84</v>
      </c>
      <c r="I1697" s="144">
        <v>21900</v>
      </c>
      <c r="J1697" s="143">
        <v>90</v>
      </c>
      <c r="K1697" s="137">
        <v>42339</v>
      </c>
      <c r="L1697" s="137">
        <v>43252</v>
      </c>
      <c r="M1697" s="144">
        <f>H1697/3.3</f>
        <v>25.454545454545457</v>
      </c>
      <c r="N1697" s="144">
        <f>I1697/M1697</f>
        <v>860.35714285714278</v>
      </c>
    </row>
    <row r="1698" spans="1:14" hidden="1">
      <c r="A1698" s="143" t="s">
        <v>2</v>
      </c>
      <c r="B1698" s="143" t="s">
        <v>233</v>
      </c>
      <c r="C1698" s="143" t="s">
        <v>966</v>
      </c>
      <c r="D1698" s="143" t="s">
        <v>715</v>
      </c>
      <c r="E1698" s="143" t="s">
        <v>875</v>
      </c>
      <c r="F1698" s="143" t="str">
        <f>IF(H1698&lt;=60,"소형",IF((H1698&gt;60)*(H1698&lt;=85)=1,"중소형",IF((H1698&gt;85)*(H1698&lt;=102)=1,"중형",IF((H1698&gt;102)*(H1698&lt;=135)=1,"중대형","대형"))))</f>
        <v>중소형</v>
      </c>
      <c r="G1698" s="143" t="s">
        <v>1002</v>
      </c>
      <c r="H1698" s="143">
        <v>84</v>
      </c>
      <c r="I1698" s="144">
        <v>22600</v>
      </c>
      <c r="J1698" s="143">
        <v>60</v>
      </c>
      <c r="K1698" s="137">
        <v>42339</v>
      </c>
      <c r="L1698" s="137">
        <v>43252</v>
      </c>
      <c r="M1698" s="144">
        <f>H1698/3.3</f>
        <v>25.454545454545457</v>
      </c>
      <c r="N1698" s="144">
        <f>I1698/M1698</f>
        <v>887.85714285714278</v>
      </c>
    </row>
    <row r="1699" spans="1:14" hidden="1">
      <c r="A1699" s="143" t="s">
        <v>2</v>
      </c>
      <c r="B1699" s="143" t="s">
        <v>243</v>
      </c>
      <c r="C1699" s="143" t="s">
        <v>960</v>
      </c>
      <c r="D1699" s="143" t="s">
        <v>502</v>
      </c>
      <c r="E1699" s="143" t="s">
        <v>642</v>
      </c>
      <c r="F1699" s="143" t="str">
        <f>IF(H1699&lt;=60,"소형",IF((H1699&gt;60)*(H1699&lt;=85)=1,"중소형",IF((H1699&gt;85)*(H1699&lt;=102)=1,"중형",IF((H1699&gt;102)*(H1699&lt;=135)=1,"중대형","대형"))))</f>
        <v>소형</v>
      </c>
      <c r="G1699" s="143" t="s">
        <v>1056</v>
      </c>
      <c r="H1699" s="143">
        <v>59</v>
      </c>
      <c r="I1699" s="144">
        <v>21778</v>
      </c>
      <c r="J1699" s="143">
        <v>105</v>
      </c>
      <c r="K1699" s="137">
        <v>42339</v>
      </c>
      <c r="L1699" s="137">
        <v>43252</v>
      </c>
      <c r="M1699" s="144">
        <f>H1699/3.3</f>
        <v>17.878787878787879</v>
      </c>
      <c r="N1699" s="144">
        <f>I1699/M1699</f>
        <v>1218.0915254237289</v>
      </c>
    </row>
    <row r="1700" spans="1:14" hidden="1">
      <c r="A1700" s="143" t="s">
        <v>2</v>
      </c>
      <c r="B1700" s="143" t="s">
        <v>243</v>
      </c>
      <c r="C1700" s="143" t="s">
        <v>960</v>
      </c>
      <c r="D1700" s="143" t="s">
        <v>502</v>
      </c>
      <c r="E1700" s="143" t="s">
        <v>642</v>
      </c>
      <c r="F1700" s="143" t="str">
        <f>IF(H1700&lt;=60,"소형",IF((H1700&gt;60)*(H1700&lt;=85)=1,"중소형",IF((H1700&gt;85)*(H1700&lt;=102)=1,"중형",IF((H1700&gt;102)*(H1700&lt;=135)=1,"중대형","대형"))))</f>
        <v>소형</v>
      </c>
      <c r="G1700" s="143" t="s">
        <v>1042</v>
      </c>
      <c r="H1700" s="143">
        <v>59</v>
      </c>
      <c r="I1700" s="144">
        <v>21195</v>
      </c>
      <c r="J1700" s="143">
        <v>19</v>
      </c>
      <c r="K1700" s="137">
        <v>42339</v>
      </c>
      <c r="L1700" s="137">
        <v>43252</v>
      </c>
      <c r="M1700" s="144">
        <f>H1700/3.3</f>
        <v>17.878787878787879</v>
      </c>
      <c r="N1700" s="144">
        <f>I1700/M1700</f>
        <v>1185.4830508474577</v>
      </c>
    </row>
    <row r="1701" spans="1:14" hidden="1">
      <c r="A1701" s="143" t="s">
        <v>2</v>
      </c>
      <c r="B1701" s="143" t="s">
        <v>243</v>
      </c>
      <c r="C1701" s="143" t="s">
        <v>960</v>
      </c>
      <c r="D1701" s="143" t="s">
        <v>502</v>
      </c>
      <c r="E1701" s="143" t="s">
        <v>642</v>
      </c>
      <c r="F1701" s="143" t="str">
        <f>IF(H1701&lt;=60,"소형",IF((H1701&gt;60)*(H1701&lt;=85)=1,"중소형",IF((H1701&gt;85)*(H1701&lt;=102)=1,"중형",IF((H1701&gt;102)*(H1701&lt;=135)=1,"중대형","대형"))))</f>
        <v>중소형</v>
      </c>
      <c r="G1701" s="143" t="s">
        <v>1113</v>
      </c>
      <c r="H1701" s="143">
        <v>74</v>
      </c>
      <c r="I1701" s="144">
        <v>25331</v>
      </c>
      <c r="J1701" s="143">
        <v>115</v>
      </c>
      <c r="K1701" s="137">
        <v>42339</v>
      </c>
      <c r="L1701" s="137">
        <v>43252</v>
      </c>
      <c r="M1701" s="144">
        <f>H1701/3.3</f>
        <v>22.424242424242426</v>
      </c>
      <c r="N1701" s="144">
        <f>I1701/M1701</f>
        <v>1129.6256756756757</v>
      </c>
    </row>
    <row r="1702" spans="1:14" hidden="1">
      <c r="A1702" s="143" t="s">
        <v>2</v>
      </c>
      <c r="B1702" s="143" t="s">
        <v>243</v>
      </c>
      <c r="C1702" s="143" t="s">
        <v>960</v>
      </c>
      <c r="D1702" s="143" t="s">
        <v>502</v>
      </c>
      <c r="E1702" s="143" t="s">
        <v>642</v>
      </c>
      <c r="F1702" s="143" t="str">
        <f>IF(H1702&lt;=60,"소형",IF((H1702&gt;60)*(H1702&lt;=85)=1,"중소형",IF((H1702&gt;85)*(H1702&lt;=102)=1,"중형",IF((H1702&gt;102)*(H1702&lt;=135)=1,"중대형","대형"))))</f>
        <v>중소형</v>
      </c>
      <c r="G1702" s="143" t="s">
        <v>1043</v>
      </c>
      <c r="H1702" s="143">
        <v>74</v>
      </c>
      <c r="I1702" s="144">
        <v>24789</v>
      </c>
      <c r="J1702" s="143">
        <v>26</v>
      </c>
      <c r="K1702" s="137">
        <v>42339</v>
      </c>
      <c r="L1702" s="137">
        <v>43252</v>
      </c>
      <c r="M1702" s="144">
        <f>H1702/3.3</f>
        <v>22.424242424242426</v>
      </c>
      <c r="N1702" s="144">
        <f>I1702/M1702</f>
        <v>1105.4554054054054</v>
      </c>
    </row>
    <row r="1703" spans="1:14" hidden="1">
      <c r="A1703" s="143" t="s">
        <v>2</v>
      </c>
      <c r="B1703" s="143" t="s">
        <v>243</v>
      </c>
      <c r="C1703" s="143" t="s">
        <v>960</v>
      </c>
      <c r="D1703" s="143" t="s">
        <v>502</v>
      </c>
      <c r="E1703" s="143" t="s">
        <v>642</v>
      </c>
      <c r="F1703" s="143" t="str">
        <f>IF(H1703&lt;=60,"소형",IF((H1703&gt;60)*(H1703&lt;=85)=1,"중소형",IF((H1703&gt;85)*(H1703&lt;=102)=1,"중형",IF((H1703&gt;102)*(H1703&lt;=135)=1,"중대형","대형"))))</f>
        <v>중소형</v>
      </c>
      <c r="G1703" s="143" t="s">
        <v>1383</v>
      </c>
      <c r="H1703" s="143">
        <v>74</v>
      </c>
      <c r="I1703" s="144">
        <v>24645</v>
      </c>
      <c r="J1703" s="143">
        <v>70</v>
      </c>
      <c r="K1703" s="137">
        <v>42339</v>
      </c>
      <c r="L1703" s="137">
        <v>43252</v>
      </c>
      <c r="M1703" s="144">
        <f>H1703/3.3</f>
        <v>22.424242424242426</v>
      </c>
      <c r="N1703" s="144">
        <f>I1703/M1703</f>
        <v>1099.0337837837837</v>
      </c>
    </row>
    <row r="1704" spans="1:14" hidden="1">
      <c r="A1704" s="143" t="s">
        <v>2</v>
      </c>
      <c r="B1704" s="143" t="s">
        <v>243</v>
      </c>
      <c r="C1704" s="143" t="s">
        <v>960</v>
      </c>
      <c r="D1704" s="143" t="s">
        <v>502</v>
      </c>
      <c r="E1704" s="143" t="s">
        <v>642</v>
      </c>
      <c r="F1704" s="143" t="str">
        <f>IF(H1704&lt;=60,"소형",IF((H1704&gt;60)*(H1704&lt;=85)=1,"중소형",IF((H1704&gt;85)*(H1704&lt;=102)=1,"중형",IF((H1704&gt;102)*(H1704&lt;=135)=1,"중대형","대형"))))</f>
        <v>중소형</v>
      </c>
      <c r="G1704" s="143" t="s">
        <v>1045</v>
      </c>
      <c r="H1704" s="143">
        <v>76</v>
      </c>
      <c r="I1704" s="144">
        <v>25829</v>
      </c>
      <c r="J1704" s="143">
        <v>20</v>
      </c>
      <c r="K1704" s="137">
        <v>42339</v>
      </c>
      <c r="L1704" s="137">
        <v>43252</v>
      </c>
      <c r="M1704" s="144">
        <f>H1704/3.3</f>
        <v>23.030303030303031</v>
      </c>
      <c r="N1704" s="144">
        <f>I1704/M1704</f>
        <v>1121.5223684210525</v>
      </c>
    </row>
    <row r="1705" spans="1:14" hidden="1">
      <c r="A1705" s="143" t="s">
        <v>2</v>
      </c>
      <c r="B1705" s="143" t="s">
        <v>243</v>
      </c>
      <c r="C1705" s="143" t="s">
        <v>960</v>
      </c>
      <c r="D1705" s="143" t="s">
        <v>502</v>
      </c>
      <c r="E1705" s="143" t="s">
        <v>642</v>
      </c>
      <c r="F1705" s="143" t="str">
        <f>IF(H1705&lt;=60,"소형",IF((H1705&gt;60)*(H1705&lt;=85)=1,"중소형",IF((H1705&gt;85)*(H1705&lt;=102)=1,"중형",IF((H1705&gt;102)*(H1705&lt;=135)=1,"중대형","대형"))))</f>
        <v>중소형</v>
      </c>
      <c r="G1705" s="143" t="s">
        <v>1047</v>
      </c>
      <c r="H1705" s="143">
        <v>84</v>
      </c>
      <c r="I1705" s="144">
        <v>27421</v>
      </c>
      <c r="J1705" s="143">
        <v>73</v>
      </c>
      <c r="K1705" s="137">
        <v>42339</v>
      </c>
      <c r="L1705" s="137">
        <v>43252</v>
      </c>
      <c r="M1705" s="144">
        <f>H1705/3.3</f>
        <v>25.454545454545457</v>
      </c>
      <c r="N1705" s="144">
        <f>I1705/M1705</f>
        <v>1077.2535714285714</v>
      </c>
    </row>
    <row r="1706" spans="1:14" hidden="1">
      <c r="A1706" s="143" t="s">
        <v>2</v>
      </c>
      <c r="B1706" s="143" t="s">
        <v>243</v>
      </c>
      <c r="C1706" s="143" t="s">
        <v>960</v>
      </c>
      <c r="D1706" s="143" t="s">
        <v>502</v>
      </c>
      <c r="E1706" s="143" t="s">
        <v>642</v>
      </c>
      <c r="F1706" s="143" t="str">
        <f>IF(H1706&lt;=60,"소형",IF((H1706&gt;60)*(H1706&lt;=85)=1,"중소형",IF((H1706&gt;85)*(H1706&lt;=102)=1,"중형",IF((H1706&gt;102)*(H1706&lt;=135)=1,"중대형","대형"))))</f>
        <v>중소형</v>
      </c>
      <c r="G1706" s="143" t="s">
        <v>1013</v>
      </c>
      <c r="H1706" s="143">
        <v>84</v>
      </c>
      <c r="I1706" s="144">
        <v>27091</v>
      </c>
      <c r="J1706" s="143">
        <v>71</v>
      </c>
      <c r="K1706" s="137">
        <v>42339</v>
      </c>
      <c r="L1706" s="137">
        <v>43252</v>
      </c>
      <c r="M1706" s="144">
        <f>H1706/3.3</f>
        <v>25.454545454545457</v>
      </c>
      <c r="N1706" s="144">
        <f>I1706/M1706</f>
        <v>1064.2892857142856</v>
      </c>
    </row>
    <row r="1707" spans="1:14" hidden="1">
      <c r="A1707" s="143" t="s">
        <v>3186</v>
      </c>
      <c r="B1707" s="143" t="s">
        <v>248</v>
      </c>
      <c r="C1707" s="143" t="s">
        <v>952</v>
      </c>
      <c r="D1707" s="143" t="s">
        <v>499</v>
      </c>
      <c r="E1707" s="143" t="s">
        <v>636</v>
      </c>
      <c r="F1707" s="143" t="str">
        <f>IF(H1707&lt;=60,"소형",IF((H1707&gt;60)*(H1707&lt;=85)=1,"중소형",IF((H1707&gt;85)*(H1707&lt;=102)=1,"중형",IF((H1707&gt;102)*(H1707&lt;=135)=1,"중대형","대형"))))</f>
        <v>소형</v>
      </c>
      <c r="G1707" s="143" t="s">
        <v>985</v>
      </c>
      <c r="H1707" s="143">
        <v>59</v>
      </c>
      <c r="I1707" s="144">
        <v>24811</v>
      </c>
      <c r="J1707" s="143">
        <v>352</v>
      </c>
      <c r="K1707" s="137">
        <v>42339</v>
      </c>
      <c r="L1707" s="137">
        <v>43252</v>
      </c>
      <c r="M1707" s="144">
        <f>H1707/3.3</f>
        <v>17.878787878787879</v>
      </c>
      <c r="N1707" s="144">
        <f>I1707/M1707</f>
        <v>1387.7338983050847</v>
      </c>
    </row>
    <row r="1708" spans="1:14" hidden="1">
      <c r="A1708" s="143" t="s">
        <v>3186</v>
      </c>
      <c r="B1708" s="143" t="s">
        <v>248</v>
      </c>
      <c r="C1708" s="143" t="s">
        <v>952</v>
      </c>
      <c r="D1708" s="143" t="s">
        <v>499</v>
      </c>
      <c r="E1708" s="143" t="s">
        <v>636</v>
      </c>
      <c r="F1708" s="143" t="str">
        <f>IF(H1708&lt;=60,"소형",IF((H1708&gt;60)*(H1708&lt;=85)=1,"중소형",IF((H1708&gt;85)*(H1708&lt;=102)=1,"중형",IF((H1708&gt;102)*(H1708&lt;=135)=1,"중대형","대형"))))</f>
        <v>소형</v>
      </c>
      <c r="G1708" s="143" t="s">
        <v>981</v>
      </c>
      <c r="H1708" s="143">
        <v>59</v>
      </c>
      <c r="I1708" s="144">
        <v>24624</v>
      </c>
      <c r="J1708" s="143">
        <v>119</v>
      </c>
      <c r="K1708" s="137">
        <v>42339</v>
      </c>
      <c r="L1708" s="137">
        <v>43252</v>
      </c>
      <c r="M1708" s="144">
        <f>H1708/3.3</f>
        <v>17.878787878787879</v>
      </c>
      <c r="N1708" s="144">
        <f>I1708/M1708</f>
        <v>1377.2745762711863</v>
      </c>
    </row>
    <row r="1709" spans="1:14" hidden="1">
      <c r="A1709" s="143" t="s">
        <v>3186</v>
      </c>
      <c r="B1709" s="143" t="s">
        <v>3646</v>
      </c>
      <c r="C1709" s="143" t="s">
        <v>952</v>
      </c>
      <c r="D1709" s="143" t="s">
        <v>499</v>
      </c>
      <c r="E1709" s="143" t="s">
        <v>636</v>
      </c>
      <c r="F1709" s="143" t="str">
        <f>IF(H1709&lt;=60,"소형",IF((H1709&gt;60)*(H1709&lt;=85)=1,"중소형",IF((H1709&gt;85)*(H1709&lt;=102)=1,"중형",IF((H1709&gt;102)*(H1709&lt;=135)=1,"중대형","대형"))))</f>
        <v>중소형</v>
      </c>
      <c r="G1709" s="143" t="s">
        <v>1149</v>
      </c>
      <c r="H1709" s="143">
        <v>74</v>
      </c>
      <c r="I1709" s="144">
        <v>30975</v>
      </c>
      <c r="J1709" s="143">
        <v>301</v>
      </c>
      <c r="K1709" s="137">
        <v>42339</v>
      </c>
      <c r="L1709" s="137">
        <v>43252</v>
      </c>
      <c r="M1709" s="144">
        <f>H1709/3.3</f>
        <v>22.424242424242426</v>
      </c>
      <c r="N1709" s="144">
        <f>I1709/M1709</f>
        <v>1381.3175675675675</v>
      </c>
    </row>
    <row r="1710" spans="1:14" hidden="1">
      <c r="A1710" s="143" t="s">
        <v>3186</v>
      </c>
      <c r="B1710" s="143" t="s">
        <v>248</v>
      </c>
      <c r="C1710" s="143" t="s">
        <v>952</v>
      </c>
      <c r="D1710" s="143" t="s">
        <v>499</v>
      </c>
      <c r="E1710" s="143" t="s">
        <v>636</v>
      </c>
      <c r="F1710" s="143" t="str">
        <f>IF(H1710&lt;=60,"소형",IF((H1710&gt;60)*(H1710&lt;=85)=1,"중소형",IF((H1710&gt;85)*(H1710&lt;=102)=1,"중형",IF((H1710&gt;102)*(H1710&lt;=135)=1,"중대형","대형"))))</f>
        <v>중소형</v>
      </c>
      <c r="G1710" s="143" t="s">
        <v>1062</v>
      </c>
      <c r="H1710" s="143">
        <v>84</v>
      </c>
      <c r="I1710" s="144">
        <v>34212</v>
      </c>
      <c r="J1710" s="143">
        <v>40</v>
      </c>
      <c r="K1710" s="137">
        <v>42339</v>
      </c>
      <c r="L1710" s="137">
        <v>43252</v>
      </c>
      <c r="M1710" s="144">
        <f>H1710/3.3</f>
        <v>25.454545454545457</v>
      </c>
      <c r="N1710" s="144">
        <f>I1710/M1710</f>
        <v>1344.042857142857</v>
      </c>
    </row>
    <row r="1711" spans="1:14" hidden="1">
      <c r="A1711" s="143" t="s">
        <v>2</v>
      </c>
      <c r="B1711" s="143" t="s">
        <v>261</v>
      </c>
      <c r="C1711" s="143" t="s">
        <v>960</v>
      </c>
      <c r="D1711" s="143" t="s">
        <v>487</v>
      </c>
      <c r="E1711" s="143" t="s">
        <v>709</v>
      </c>
      <c r="F1711" s="143" t="str">
        <f>IF(H1711&lt;=60,"소형",IF((H1711&gt;60)*(H1711&lt;=85)=1,"중소형",IF((H1711&gt;85)*(H1711&lt;=102)=1,"중형",IF((H1711&gt;102)*(H1711&lt;=135)=1,"중대형","대형"))))</f>
        <v>중소형</v>
      </c>
      <c r="G1711" s="143" t="s">
        <v>1331</v>
      </c>
      <c r="H1711" s="143">
        <v>71</v>
      </c>
      <c r="I1711" s="144">
        <v>22620</v>
      </c>
      <c r="J1711" s="143">
        <v>371</v>
      </c>
      <c r="K1711" s="137">
        <v>42339</v>
      </c>
      <c r="L1711" s="137">
        <v>43252</v>
      </c>
      <c r="M1711" s="144">
        <f>H1711/3.3</f>
        <v>21.515151515151516</v>
      </c>
      <c r="N1711" s="144">
        <f>I1711/M1711</f>
        <v>1051.3521126760563</v>
      </c>
    </row>
    <row r="1712" spans="1:14" hidden="1">
      <c r="A1712" s="143" t="s">
        <v>2</v>
      </c>
      <c r="B1712" s="143" t="s">
        <v>261</v>
      </c>
      <c r="C1712" s="143" t="s">
        <v>960</v>
      </c>
      <c r="D1712" s="143" t="s">
        <v>487</v>
      </c>
      <c r="E1712" s="143" t="s">
        <v>709</v>
      </c>
      <c r="F1712" s="143" t="str">
        <f>IF(H1712&lt;=60,"소형",IF((H1712&gt;60)*(H1712&lt;=85)=1,"중소형",IF((H1712&gt;85)*(H1712&lt;=102)=1,"중형",IF((H1712&gt;102)*(H1712&lt;=135)=1,"중대형","대형"))))</f>
        <v>중소형</v>
      </c>
      <c r="G1712" s="143" t="s">
        <v>1918</v>
      </c>
      <c r="H1712" s="143">
        <v>71</v>
      </c>
      <c r="I1712" s="144">
        <v>22440</v>
      </c>
      <c r="J1712" s="143">
        <v>125</v>
      </c>
      <c r="K1712" s="137">
        <v>42339</v>
      </c>
      <c r="L1712" s="137">
        <v>43252</v>
      </c>
      <c r="M1712" s="144">
        <f>H1712/3.3</f>
        <v>21.515151515151516</v>
      </c>
      <c r="N1712" s="144">
        <f>I1712/M1712</f>
        <v>1042.9859154929577</v>
      </c>
    </row>
    <row r="1713" spans="1:14" hidden="1">
      <c r="A1713" s="143" t="s">
        <v>2</v>
      </c>
      <c r="B1713" s="143" t="s">
        <v>261</v>
      </c>
      <c r="C1713" s="143" t="s">
        <v>960</v>
      </c>
      <c r="D1713" s="143" t="s">
        <v>487</v>
      </c>
      <c r="E1713" s="143" t="s">
        <v>709</v>
      </c>
      <c r="F1713" s="143" t="str">
        <f>IF(H1713&lt;=60,"소형",IF((H1713&gt;60)*(H1713&lt;=85)=1,"중소형",IF((H1713&gt;85)*(H1713&lt;=102)=1,"중형",IF((H1713&gt;102)*(H1713&lt;=135)=1,"중대형","대형"))))</f>
        <v>중소형</v>
      </c>
      <c r="G1713" s="143" t="s">
        <v>1009</v>
      </c>
      <c r="H1713" s="143">
        <v>84</v>
      </c>
      <c r="I1713" s="144">
        <v>25660</v>
      </c>
      <c r="J1713" s="143">
        <v>448</v>
      </c>
      <c r="K1713" s="137">
        <v>42339</v>
      </c>
      <c r="L1713" s="137">
        <v>43252</v>
      </c>
      <c r="M1713" s="144">
        <f>H1713/3.3</f>
        <v>25.454545454545457</v>
      </c>
      <c r="N1713" s="144">
        <f>I1713/M1713</f>
        <v>1008.0714285714284</v>
      </c>
    </row>
    <row r="1714" spans="1:14" hidden="1">
      <c r="A1714" s="143" t="s">
        <v>2</v>
      </c>
      <c r="B1714" s="143" t="s">
        <v>265</v>
      </c>
      <c r="C1714" s="143" t="s">
        <v>962</v>
      </c>
      <c r="D1714" s="143" t="s">
        <v>567</v>
      </c>
      <c r="E1714" s="143" t="s">
        <v>784</v>
      </c>
      <c r="F1714" s="143" t="str">
        <f>IF(H1714&lt;=60,"소형",IF((H1714&gt;60)*(H1714&lt;=85)=1,"중소형",IF((H1714&gt;85)*(H1714&lt;=102)=1,"중형",IF((H1714&gt;102)*(H1714&lt;=135)=1,"중대형","대형"))))</f>
        <v>중형</v>
      </c>
      <c r="G1714" s="143" t="s">
        <v>1419</v>
      </c>
      <c r="H1714" s="143">
        <v>99</v>
      </c>
      <c r="I1714" s="144">
        <v>34800</v>
      </c>
      <c r="J1714" s="143">
        <v>348</v>
      </c>
      <c r="K1714" s="137">
        <v>42339</v>
      </c>
      <c r="L1714" s="137">
        <v>43252</v>
      </c>
      <c r="M1714" s="144">
        <f>H1714/3.3</f>
        <v>30</v>
      </c>
      <c r="N1714" s="144">
        <f>I1714/M1714</f>
        <v>1160</v>
      </c>
    </row>
    <row r="1715" spans="1:14" hidden="1">
      <c r="A1715" s="143" t="s">
        <v>2</v>
      </c>
      <c r="B1715" s="143" t="s">
        <v>265</v>
      </c>
      <c r="C1715" s="143" t="s">
        <v>962</v>
      </c>
      <c r="D1715" s="143" t="s">
        <v>567</v>
      </c>
      <c r="E1715" s="143" t="s">
        <v>784</v>
      </c>
      <c r="F1715" s="143" t="str">
        <f>IF(H1715&lt;=60,"소형",IF((H1715&gt;60)*(H1715&lt;=85)=1,"중소형",IF((H1715&gt;85)*(H1715&lt;=102)=1,"중형",IF((H1715&gt;102)*(H1715&lt;=135)=1,"중대형","대형"))))</f>
        <v>중형</v>
      </c>
      <c r="G1715" s="143" t="s">
        <v>1144</v>
      </c>
      <c r="H1715" s="143">
        <v>99</v>
      </c>
      <c r="I1715" s="144">
        <v>34800</v>
      </c>
      <c r="J1715" s="143">
        <v>48</v>
      </c>
      <c r="K1715" s="137">
        <v>42339</v>
      </c>
      <c r="L1715" s="137">
        <v>43252</v>
      </c>
      <c r="M1715" s="144">
        <f>H1715/3.3</f>
        <v>30</v>
      </c>
      <c r="N1715" s="144">
        <f>I1715/M1715</f>
        <v>1160</v>
      </c>
    </row>
    <row r="1716" spans="1:14" hidden="1">
      <c r="A1716" s="143" t="s">
        <v>2</v>
      </c>
      <c r="B1716" s="143" t="s">
        <v>265</v>
      </c>
      <c r="C1716" s="143" t="s">
        <v>962</v>
      </c>
      <c r="D1716" s="143" t="s">
        <v>567</v>
      </c>
      <c r="E1716" s="143" t="s">
        <v>784</v>
      </c>
      <c r="F1716" s="143" t="str">
        <f>IF(H1716&lt;=60,"소형",IF((H1716&gt;60)*(H1716&lt;=85)=1,"중소형",IF((H1716&gt;85)*(H1716&lt;=102)=1,"중형",IF((H1716&gt;102)*(H1716&lt;=135)=1,"중대형","대형"))))</f>
        <v>중형</v>
      </c>
      <c r="G1716" s="143" t="s">
        <v>1925</v>
      </c>
      <c r="H1716" s="143">
        <v>99</v>
      </c>
      <c r="I1716" s="144">
        <v>35410</v>
      </c>
      <c r="J1716" s="143">
        <v>100</v>
      </c>
      <c r="K1716" s="137">
        <v>42339</v>
      </c>
      <c r="L1716" s="137">
        <v>43252</v>
      </c>
      <c r="M1716" s="144">
        <f>H1716/3.3</f>
        <v>30</v>
      </c>
      <c r="N1716" s="144">
        <f>I1716/M1716</f>
        <v>1180.3333333333333</v>
      </c>
    </row>
    <row r="1717" spans="1:14" hidden="1">
      <c r="A1717" s="143" t="s">
        <v>2</v>
      </c>
      <c r="B1717" s="143" t="s">
        <v>265</v>
      </c>
      <c r="C1717" s="143" t="s">
        <v>962</v>
      </c>
      <c r="D1717" s="143" t="s">
        <v>567</v>
      </c>
      <c r="E1717" s="143" t="s">
        <v>784</v>
      </c>
      <c r="F1717" s="143" t="str">
        <f>IF(H1717&lt;=60,"소형",IF((H1717&gt;60)*(H1717&lt;=85)=1,"중소형",IF((H1717&gt;85)*(H1717&lt;=102)=1,"중형",IF((H1717&gt;102)*(H1717&lt;=135)=1,"중대형","대형"))))</f>
        <v>중형</v>
      </c>
      <c r="G1717" s="143" t="s">
        <v>1926</v>
      </c>
      <c r="H1717" s="143">
        <v>99</v>
      </c>
      <c r="I1717" s="144">
        <v>34950</v>
      </c>
      <c r="J1717" s="143">
        <v>326</v>
      </c>
      <c r="K1717" s="137">
        <v>42339</v>
      </c>
      <c r="L1717" s="137">
        <v>43252</v>
      </c>
      <c r="M1717" s="144">
        <f>H1717/3.3</f>
        <v>30</v>
      </c>
      <c r="N1717" s="144">
        <f>I1717/M1717</f>
        <v>1165</v>
      </c>
    </row>
    <row r="1718" spans="1:14" hidden="1">
      <c r="A1718" s="143" t="s">
        <v>2</v>
      </c>
      <c r="B1718" s="143" t="s">
        <v>265</v>
      </c>
      <c r="C1718" s="143" t="s">
        <v>962</v>
      </c>
      <c r="D1718" s="143" t="s">
        <v>567</v>
      </c>
      <c r="E1718" s="143" t="s">
        <v>784</v>
      </c>
      <c r="F1718" s="143" t="str">
        <f>IF(H1718&lt;=60,"소형",IF((H1718&gt;60)*(H1718&lt;=85)=1,"중소형",IF((H1718&gt;85)*(H1718&lt;=102)=1,"중형",IF((H1718&gt;102)*(H1718&lt;=135)=1,"중대형","대형"))))</f>
        <v>중형</v>
      </c>
      <c r="G1718" s="143" t="s">
        <v>1927</v>
      </c>
      <c r="H1718" s="143">
        <v>99</v>
      </c>
      <c r="I1718" s="144">
        <v>34950</v>
      </c>
      <c r="J1718" s="143">
        <v>22</v>
      </c>
      <c r="K1718" s="137">
        <v>42339</v>
      </c>
      <c r="L1718" s="137">
        <v>43252</v>
      </c>
      <c r="M1718" s="144">
        <f>H1718/3.3</f>
        <v>30</v>
      </c>
      <c r="N1718" s="144">
        <f>I1718/M1718</f>
        <v>1165</v>
      </c>
    </row>
    <row r="1719" spans="1:14" hidden="1">
      <c r="A1719" s="143" t="s">
        <v>2</v>
      </c>
      <c r="B1719" s="143" t="s">
        <v>265</v>
      </c>
      <c r="C1719" s="143" t="s">
        <v>962</v>
      </c>
      <c r="D1719" s="143" t="s">
        <v>567</v>
      </c>
      <c r="E1719" s="143" t="s">
        <v>784</v>
      </c>
      <c r="F1719" s="143" t="str">
        <f>IF(H1719&lt;=60,"소형",IF((H1719&gt;60)*(H1719&lt;=85)=1,"중소형",IF((H1719&gt;85)*(H1719&lt;=102)=1,"중형",IF((H1719&gt;102)*(H1719&lt;=135)=1,"중대형","대형"))))</f>
        <v>대형</v>
      </c>
      <c r="G1719" s="143" t="s">
        <v>1928</v>
      </c>
      <c r="H1719" s="143">
        <v>145</v>
      </c>
      <c r="I1719" s="144">
        <v>59990</v>
      </c>
      <c r="J1719" s="143">
        <v>5</v>
      </c>
      <c r="K1719" s="137">
        <v>42339</v>
      </c>
      <c r="L1719" s="137">
        <v>43252</v>
      </c>
      <c r="M1719" s="144">
        <f>H1719/3.3</f>
        <v>43.939393939393945</v>
      </c>
      <c r="N1719" s="144">
        <f>I1719/M1719</f>
        <v>1365.2896551724136</v>
      </c>
    </row>
    <row r="1720" spans="1:14" hidden="1">
      <c r="A1720" s="143" t="s">
        <v>2</v>
      </c>
      <c r="B1720" s="143" t="s">
        <v>249</v>
      </c>
      <c r="C1720" s="143" t="s">
        <v>957</v>
      </c>
      <c r="D1720" s="143" t="s">
        <v>538</v>
      </c>
      <c r="E1720" s="143" t="s">
        <v>878</v>
      </c>
      <c r="F1720" s="143" t="str">
        <f>IF(H1720&lt;=60,"소형",IF((H1720&gt;60)*(H1720&lt;=85)=1,"중소형",IF((H1720&gt;85)*(H1720&lt;=102)=1,"중형",IF((H1720&gt;102)*(H1720&lt;=135)=1,"중대형","대형"))))</f>
        <v>중소형</v>
      </c>
      <c r="G1720" s="143" t="s">
        <v>1447</v>
      </c>
      <c r="H1720" s="143">
        <v>75</v>
      </c>
      <c r="I1720" s="144">
        <v>27700</v>
      </c>
      <c r="J1720" s="143">
        <v>36</v>
      </c>
      <c r="K1720" s="137">
        <v>42370</v>
      </c>
      <c r="L1720" s="137">
        <v>43252</v>
      </c>
      <c r="M1720" s="144">
        <f>H1720/3.3</f>
        <v>22.72727272727273</v>
      </c>
      <c r="N1720" s="144">
        <f>I1720/M1720</f>
        <v>1218.8</v>
      </c>
    </row>
    <row r="1721" spans="1:14" hidden="1">
      <c r="A1721" s="143" t="s">
        <v>2</v>
      </c>
      <c r="B1721" s="143" t="s">
        <v>249</v>
      </c>
      <c r="C1721" s="143" t="s">
        <v>957</v>
      </c>
      <c r="D1721" s="143" t="s">
        <v>538</v>
      </c>
      <c r="E1721" s="143" t="s">
        <v>878</v>
      </c>
      <c r="F1721" s="143" t="str">
        <f>IF(H1721&lt;=60,"소형",IF((H1721&gt;60)*(H1721&lt;=85)=1,"중소형",IF((H1721&gt;85)*(H1721&lt;=102)=1,"중형",IF((H1721&gt;102)*(H1721&lt;=135)=1,"중대형","대형"))))</f>
        <v>중소형</v>
      </c>
      <c r="G1721" s="143" t="s">
        <v>1258</v>
      </c>
      <c r="H1721" s="143">
        <v>75</v>
      </c>
      <c r="I1721" s="144">
        <v>28500</v>
      </c>
      <c r="J1721" s="143">
        <v>80</v>
      </c>
      <c r="K1721" s="137">
        <v>42370</v>
      </c>
      <c r="L1721" s="137">
        <v>43252</v>
      </c>
      <c r="M1721" s="144">
        <f>H1721/3.3</f>
        <v>22.72727272727273</v>
      </c>
      <c r="N1721" s="144">
        <f>I1721/M1721</f>
        <v>1253.9999999999998</v>
      </c>
    </row>
    <row r="1722" spans="1:14" hidden="1">
      <c r="A1722" s="143" t="s">
        <v>2</v>
      </c>
      <c r="B1722" s="143" t="s">
        <v>249</v>
      </c>
      <c r="C1722" s="143" t="s">
        <v>957</v>
      </c>
      <c r="D1722" s="143" t="s">
        <v>538</v>
      </c>
      <c r="E1722" s="143" t="s">
        <v>878</v>
      </c>
      <c r="F1722" s="143" t="str">
        <f>IF(H1722&lt;=60,"소형",IF((H1722&gt;60)*(H1722&lt;=85)=1,"중소형",IF((H1722&gt;85)*(H1722&lt;=102)=1,"중형",IF((H1722&gt;102)*(H1722&lt;=135)=1,"중대형","대형"))))</f>
        <v>중소형</v>
      </c>
      <c r="G1722" s="143" t="s">
        <v>1001</v>
      </c>
      <c r="H1722" s="143">
        <v>84</v>
      </c>
      <c r="I1722" s="144">
        <v>34300</v>
      </c>
      <c r="J1722" s="143">
        <v>143</v>
      </c>
      <c r="K1722" s="137">
        <v>42370</v>
      </c>
      <c r="L1722" s="137">
        <v>43252</v>
      </c>
      <c r="M1722" s="144">
        <f>H1722/3.3</f>
        <v>25.454545454545457</v>
      </c>
      <c r="N1722" s="144">
        <f>I1722/M1722</f>
        <v>1347.4999999999998</v>
      </c>
    </row>
    <row r="1723" spans="1:14" hidden="1">
      <c r="A1723" s="143" t="s">
        <v>2</v>
      </c>
      <c r="B1723" s="143" t="s">
        <v>249</v>
      </c>
      <c r="C1723" s="143" t="s">
        <v>957</v>
      </c>
      <c r="D1723" s="143" t="s">
        <v>538</v>
      </c>
      <c r="E1723" s="143" t="s">
        <v>878</v>
      </c>
      <c r="F1723" s="143" t="str">
        <f>IF(H1723&lt;=60,"소형",IF((H1723&gt;60)*(H1723&lt;=85)=1,"중소형",IF((H1723&gt;85)*(H1723&lt;=102)=1,"중형",IF((H1723&gt;102)*(H1723&lt;=135)=1,"중대형","대형"))))</f>
        <v>중소형</v>
      </c>
      <c r="G1723" s="143" t="s">
        <v>1002</v>
      </c>
      <c r="H1723" s="143">
        <v>84</v>
      </c>
      <c r="I1723" s="144">
        <v>33800</v>
      </c>
      <c r="J1723" s="143">
        <v>42</v>
      </c>
      <c r="K1723" s="137">
        <v>42370</v>
      </c>
      <c r="L1723" s="137">
        <v>43252</v>
      </c>
      <c r="M1723" s="144">
        <f>H1723/3.3</f>
        <v>25.454545454545457</v>
      </c>
      <c r="N1723" s="144">
        <f>I1723/M1723</f>
        <v>1327.8571428571427</v>
      </c>
    </row>
    <row r="1724" spans="1:14" hidden="1">
      <c r="A1724" s="143" t="s">
        <v>2</v>
      </c>
      <c r="B1724" s="143" t="s">
        <v>260</v>
      </c>
      <c r="C1724" s="143" t="s">
        <v>965</v>
      </c>
      <c r="D1724" s="143" t="s">
        <v>528</v>
      </c>
      <c r="E1724" s="143" t="s">
        <v>685</v>
      </c>
      <c r="F1724" s="143" t="str">
        <f>IF(H1724&lt;=60,"소형",IF((H1724&gt;60)*(H1724&lt;=85)=1,"중소형",IF((H1724&gt;85)*(H1724&lt;=102)=1,"중형",IF((H1724&gt;102)*(H1724&lt;=135)=1,"중대형","대형"))))</f>
        <v>소형</v>
      </c>
      <c r="G1724" s="143" t="s">
        <v>995</v>
      </c>
      <c r="H1724" s="143">
        <v>59</v>
      </c>
      <c r="I1724" s="144">
        <v>17300</v>
      </c>
      <c r="J1724" s="143">
        <v>312</v>
      </c>
      <c r="K1724" s="137">
        <v>42401</v>
      </c>
      <c r="L1724" s="137">
        <v>43252</v>
      </c>
      <c r="M1724" s="144">
        <f>H1724/3.3</f>
        <v>17.878787878787879</v>
      </c>
      <c r="N1724" s="144">
        <f>I1724/M1724</f>
        <v>967.62711864406776</v>
      </c>
    </row>
    <row r="1725" spans="1:14" hidden="1">
      <c r="A1725" s="143" t="s">
        <v>2</v>
      </c>
      <c r="B1725" s="143" t="s">
        <v>260</v>
      </c>
      <c r="C1725" s="143" t="s">
        <v>965</v>
      </c>
      <c r="D1725" s="143" t="s">
        <v>528</v>
      </c>
      <c r="E1725" s="143" t="s">
        <v>685</v>
      </c>
      <c r="F1725" s="143" t="str">
        <f>IF(H1725&lt;=60,"소형",IF((H1725&gt;60)*(H1725&lt;=85)=1,"중소형",IF((H1725&gt;85)*(H1725&lt;=102)=1,"중형",IF((H1725&gt;102)*(H1725&lt;=135)=1,"중대형","대형"))))</f>
        <v>소형</v>
      </c>
      <c r="G1725" s="143" t="s">
        <v>1917</v>
      </c>
      <c r="H1725" s="143">
        <v>59</v>
      </c>
      <c r="I1725" s="144">
        <v>19960</v>
      </c>
      <c r="J1725" s="143">
        <v>16</v>
      </c>
      <c r="K1725" s="137">
        <v>42401</v>
      </c>
      <c r="L1725" s="137">
        <v>43252</v>
      </c>
      <c r="M1725" s="144">
        <f>H1725/3.3</f>
        <v>17.878787878787879</v>
      </c>
      <c r="N1725" s="144">
        <f>I1725/M1725</f>
        <v>1116.406779661017</v>
      </c>
    </row>
    <row r="1726" spans="1:14" hidden="1">
      <c r="A1726" s="143" t="s">
        <v>2</v>
      </c>
      <c r="B1726" s="143" t="s">
        <v>3634</v>
      </c>
      <c r="C1726" s="143" t="s">
        <v>956</v>
      </c>
      <c r="D1726" s="143" t="s">
        <v>498</v>
      </c>
      <c r="E1726" s="143" t="s">
        <v>874</v>
      </c>
      <c r="F1726" s="143" t="str">
        <f>IF(H1726&lt;=60,"소형",IF((H1726&gt;60)*(H1726&lt;=85)=1,"중소형",IF((H1726&gt;85)*(H1726&lt;=102)=1,"중형",IF((H1726&gt;102)*(H1726&lt;=135)=1,"중대형","대형"))))</f>
        <v>소형</v>
      </c>
      <c r="G1726" s="143" t="s">
        <v>1041</v>
      </c>
      <c r="H1726" s="143">
        <v>59</v>
      </c>
      <c r="I1726" s="144">
        <v>24900</v>
      </c>
      <c r="J1726" s="143">
        <v>209</v>
      </c>
      <c r="K1726" s="137">
        <v>42430</v>
      </c>
      <c r="L1726" s="137">
        <v>43252</v>
      </c>
      <c r="M1726" s="144">
        <f>H1726/3.3</f>
        <v>17.878787878787879</v>
      </c>
      <c r="N1726" s="144">
        <f>I1726/M1726</f>
        <v>1392.7118644067796</v>
      </c>
    </row>
    <row r="1727" spans="1:14" hidden="1">
      <c r="A1727" s="143" t="s">
        <v>2</v>
      </c>
      <c r="B1727" s="143" t="s">
        <v>232</v>
      </c>
      <c r="C1727" s="143" t="s">
        <v>956</v>
      </c>
      <c r="D1727" s="143" t="s">
        <v>498</v>
      </c>
      <c r="E1727" s="143" t="s">
        <v>874</v>
      </c>
      <c r="F1727" s="143" t="str">
        <f>IF(H1727&lt;=60,"소형",IF((H1727&gt;60)*(H1727&lt;=85)=1,"중소형",IF((H1727&gt;85)*(H1727&lt;=102)=1,"중형",IF((H1727&gt;102)*(H1727&lt;=135)=1,"중대형","대형"))))</f>
        <v>소형</v>
      </c>
      <c r="G1727" s="143" t="s">
        <v>1042</v>
      </c>
      <c r="H1727" s="143">
        <v>59</v>
      </c>
      <c r="I1727" s="144">
        <v>24900</v>
      </c>
      <c r="J1727" s="143">
        <v>22</v>
      </c>
      <c r="K1727" s="137">
        <v>42430</v>
      </c>
      <c r="L1727" s="137">
        <v>43252</v>
      </c>
      <c r="M1727" s="144">
        <f>H1727/3.3</f>
        <v>17.878787878787879</v>
      </c>
      <c r="N1727" s="144">
        <f>I1727/M1727</f>
        <v>1392.7118644067796</v>
      </c>
    </row>
    <row r="1728" spans="1:14" hidden="1">
      <c r="A1728" s="143" t="s">
        <v>2</v>
      </c>
      <c r="B1728" s="143" t="s">
        <v>232</v>
      </c>
      <c r="C1728" s="143" t="s">
        <v>956</v>
      </c>
      <c r="D1728" s="143" t="s">
        <v>498</v>
      </c>
      <c r="E1728" s="143" t="s">
        <v>874</v>
      </c>
      <c r="F1728" s="143" t="str">
        <f>IF(H1728&lt;=60,"소형",IF((H1728&gt;60)*(H1728&lt;=85)=1,"중소형",IF((H1728&gt;85)*(H1728&lt;=102)=1,"중형",IF((H1728&gt;102)*(H1728&lt;=135)=1,"중대형","대형"))))</f>
        <v>중소형</v>
      </c>
      <c r="G1728" s="143" t="s">
        <v>1051</v>
      </c>
      <c r="H1728" s="143">
        <v>84</v>
      </c>
      <c r="I1728" s="144">
        <v>33780</v>
      </c>
      <c r="J1728" s="143">
        <v>30</v>
      </c>
      <c r="K1728" s="137">
        <v>42430</v>
      </c>
      <c r="L1728" s="137">
        <v>43252</v>
      </c>
      <c r="M1728" s="144">
        <f>H1728/3.3</f>
        <v>25.454545454545457</v>
      </c>
      <c r="N1728" s="144">
        <f>I1728/M1728</f>
        <v>1327.0714285714284</v>
      </c>
    </row>
    <row r="1729" spans="1:14" hidden="1">
      <c r="A1729" s="143" t="s">
        <v>2</v>
      </c>
      <c r="B1729" s="143" t="s">
        <v>232</v>
      </c>
      <c r="C1729" s="143" t="s">
        <v>956</v>
      </c>
      <c r="D1729" s="143" t="s">
        <v>498</v>
      </c>
      <c r="E1729" s="143" t="s">
        <v>874</v>
      </c>
      <c r="F1729" s="143" t="str">
        <f>IF(H1729&lt;=60,"소형",IF((H1729&gt;60)*(H1729&lt;=85)=1,"중소형",IF((H1729&gt;85)*(H1729&lt;=102)=1,"중형",IF((H1729&gt;102)*(H1729&lt;=135)=1,"중대형","대형"))))</f>
        <v>중소형</v>
      </c>
      <c r="G1729" s="143" t="s">
        <v>1079</v>
      </c>
      <c r="H1729" s="143">
        <v>84</v>
      </c>
      <c r="I1729" s="144">
        <v>33780</v>
      </c>
      <c r="J1729" s="143">
        <v>119</v>
      </c>
      <c r="K1729" s="137">
        <v>42430</v>
      </c>
      <c r="L1729" s="137">
        <v>43252</v>
      </c>
      <c r="M1729" s="144">
        <f>H1729/3.3</f>
        <v>25.454545454545457</v>
      </c>
      <c r="N1729" s="144">
        <f>I1729/M1729</f>
        <v>1327.0714285714284</v>
      </c>
    </row>
    <row r="1730" spans="1:14" hidden="1">
      <c r="A1730" s="143" t="s">
        <v>2</v>
      </c>
      <c r="B1730" s="143" t="s">
        <v>236</v>
      </c>
      <c r="C1730" s="143" t="s">
        <v>952</v>
      </c>
      <c r="D1730" s="143" t="s">
        <v>612</v>
      </c>
      <c r="E1730" s="143" t="s">
        <v>719</v>
      </c>
      <c r="F1730" s="143" t="str">
        <f>IF(H1730&lt;=60,"소형",IF((H1730&gt;60)*(H1730&lt;=85)=1,"중소형",IF((H1730&gt;85)*(H1730&lt;=102)=1,"중형",IF((H1730&gt;102)*(H1730&lt;=135)=1,"중대형","대형"))))</f>
        <v>중소형</v>
      </c>
      <c r="G1730" s="143" t="s">
        <v>1253</v>
      </c>
      <c r="H1730" s="143">
        <v>73</v>
      </c>
      <c r="I1730" s="144">
        <v>32890</v>
      </c>
      <c r="J1730" s="143">
        <v>187</v>
      </c>
      <c r="K1730" s="137">
        <v>42430</v>
      </c>
      <c r="L1730" s="137">
        <v>43252</v>
      </c>
      <c r="M1730" s="144">
        <f>H1730/3.3</f>
        <v>22.121212121212121</v>
      </c>
      <c r="N1730" s="144">
        <f>I1730/M1730</f>
        <v>1486.8082191780823</v>
      </c>
    </row>
    <row r="1731" spans="1:14" hidden="1">
      <c r="A1731" s="143" t="s">
        <v>2</v>
      </c>
      <c r="B1731" s="143" t="s">
        <v>236</v>
      </c>
      <c r="C1731" s="143" t="s">
        <v>952</v>
      </c>
      <c r="D1731" s="143" t="s">
        <v>612</v>
      </c>
      <c r="E1731" s="143" t="s">
        <v>719</v>
      </c>
      <c r="F1731" s="143" t="str">
        <f>IF(H1731&lt;=60,"소형",IF((H1731&gt;60)*(H1731&lt;=85)=1,"중소형",IF((H1731&gt;85)*(H1731&lt;=102)=1,"중형",IF((H1731&gt;102)*(H1731&lt;=135)=1,"중대형","대형"))))</f>
        <v>중소형</v>
      </c>
      <c r="G1731" s="143" t="s">
        <v>1235</v>
      </c>
      <c r="H1731" s="143">
        <v>73</v>
      </c>
      <c r="I1731" s="144">
        <v>32870</v>
      </c>
      <c r="J1731" s="143">
        <v>35</v>
      </c>
      <c r="K1731" s="137">
        <v>42430</v>
      </c>
      <c r="L1731" s="137">
        <v>43252</v>
      </c>
      <c r="M1731" s="144">
        <f>H1731/3.3</f>
        <v>22.121212121212121</v>
      </c>
      <c r="N1731" s="144">
        <f>I1731/M1731</f>
        <v>1485.9041095890411</v>
      </c>
    </row>
    <row r="1732" spans="1:14" hidden="1">
      <c r="A1732" s="143" t="s">
        <v>2</v>
      </c>
      <c r="B1732" s="143" t="s">
        <v>3641</v>
      </c>
      <c r="C1732" s="143" t="s">
        <v>952</v>
      </c>
      <c r="D1732" s="143" t="s">
        <v>612</v>
      </c>
      <c r="E1732" s="143" t="s">
        <v>719</v>
      </c>
      <c r="F1732" s="143" t="str">
        <f>IF(H1732&lt;=60,"소형",IF((H1732&gt;60)*(H1732&lt;=85)=1,"중소형",IF((H1732&gt;85)*(H1732&lt;=102)=1,"중형",IF((H1732&gt;102)*(H1732&lt;=135)=1,"중대형","대형"))))</f>
        <v>중소형</v>
      </c>
      <c r="G1732" s="143" t="s">
        <v>1006</v>
      </c>
      <c r="H1732" s="143">
        <v>84</v>
      </c>
      <c r="I1732" s="144">
        <v>36790</v>
      </c>
      <c r="J1732" s="143">
        <v>297</v>
      </c>
      <c r="K1732" s="137">
        <v>42430</v>
      </c>
      <c r="L1732" s="137">
        <v>43252</v>
      </c>
      <c r="M1732" s="144">
        <f>H1732/3.3</f>
        <v>25.454545454545457</v>
      </c>
      <c r="N1732" s="144">
        <f>I1732/M1732</f>
        <v>1445.3214285714284</v>
      </c>
    </row>
    <row r="1733" spans="1:14" hidden="1">
      <c r="A1733" s="143" t="s">
        <v>2</v>
      </c>
      <c r="B1733" s="143" t="s">
        <v>236</v>
      </c>
      <c r="C1733" s="143" t="s">
        <v>952</v>
      </c>
      <c r="D1733" s="143" t="s">
        <v>612</v>
      </c>
      <c r="E1733" s="143" t="s">
        <v>719</v>
      </c>
      <c r="F1733" s="143" t="str">
        <f>IF(H1733&lt;=60,"소형",IF((H1733&gt;60)*(H1733&lt;=85)=1,"중소형",IF((H1733&gt;85)*(H1733&lt;=102)=1,"중형",IF((H1733&gt;102)*(H1733&lt;=135)=1,"중대형","대형"))))</f>
        <v>중소형</v>
      </c>
      <c r="G1733" s="143" t="s">
        <v>1002</v>
      </c>
      <c r="H1733" s="143">
        <v>84</v>
      </c>
      <c r="I1733" s="144">
        <v>36280</v>
      </c>
      <c r="J1733" s="143">
        <v>115</v>
      </c>
      <c r="K1733" s="137">
        <v>42430</v>
      </c>
      <c r="L1733" s="137">
        <v>43252</v>
      </c>
      <c r="M1733" s="144">
        <f>H1733/3.3</f>
        <v>25.454545454545457</v>
      </c>
      <c r="N1733" s="144">
        <f>I1733/M1733</f>
        <v>1425.2857142857142</v>
      </c>
    </row>
    <row r="1734" spans="1:14" hidden="1">
      <c r="A1734" s="143" t="s">
        <v>2</v>
      </c>
      <c r="B1734" s="143" t="s">
        <v>236</v>
      </c>
      <c r="C1734" s="143" t="s">
        <v>952</v>
      </c>
      <c r="D1734" s="143" t="s">
        <v>612</v>
      </c>
      <c r="E1734" s="143" t="s">
        <v>719</v>
      </c>
      <c r="F1734" s="143" t="str">
        <f>IF(H1734&lt;=60,"소형",IF((H1734&gt;60)*(H1734&lt;=85)=1,"중소형",IF((H1734&gt;85)*(H1734&lt;=102)=1,"중형",IF((H1734&gt;102)*(H1734&lt;=135)=1,"중대형","대형"))))</f>
        <v>중소형</v>
      </c>
      <c r="G1734" s="143" t="s">
        <v>1048</v>
      </c>
      <c r="H1734" s="143">
        <v>84</v>
      </c>
      <c r="I1734" s="144">
        <v>36280</v>
      </c>
      <c r="J1734" s="143">
        <v>68</v>
      </c>
      <c r="K1734" s="137">
        <v>42430</v>
      </c>
      <c r="L1734" s="137">
        <v>43252</v>
      </c>
      <c r="M1734" s="144">
        <f>H1734/3.3</f>
        <v>25.454545454545457</v>
      </c>
      <c r="N1734" s="144">
        <f>I1734/M1734</f>
        <v>1425.2857142857142</v>
      </c>
    </row>
    <row r="1735" spans="1:14" hidden="1">
      <c r="A1735" s="143" t="s">
        <v>2</v>
      </c>
      <c r="B1735" s="143" t="s">
        <v>237</v>
      </c>
      <c r="C1735" s="143" t="s">
        <v>965</v>
      </c>
      <c r="D1735" s="143" t="s">
        <v>491</v>
      </c>
      <c r="E1735" s="143" t="s">
        <v>718</v>
      </c>
      <c r="F1735" s="143" t="str">
        <f>IF(H1735&lt;=60,"소형",IF((H1735&gt;60)*(H1735&lt;=85)=1,"중소형",IF((H1735&gt;85)*(H1735&lt;=102)=1,"중형",IF((H1735&gt;102)*(H1735&lt;=135)=1,"중대형","대형"))))</f>
        <v>소형</v>
      </c>
      <c r="G1735" s="143" t="s">
        <v>1162</v>
      </c>
      <c r="H1735" s="143">
        <v>59</v>
      </c>
      <c r="I1735" s="144">
        <v>17880</v>
      </c>
      <c r="J1735" s="143">
        <v>78</v>
      </c>
      <c r="K1735" s="137">
        <v>42430</v>
      </c>
      <c r="L1735" s="137">
        <v>43252</v>
      </c>
      <c r="M1735" s="144">
        <f>H1735/3.3</f>
        <v>17.878787878787879</v>
      </c>
      <c r="N1735" s="144">
        <f>I1735/M1735</f>
        <v>1000.0677966101695</v>
      </c>
    </row>
    <row r="1736" spans="1:14" hidden="1">
      <c r="A1736" s="143" t="s">
        <v>2</v>
      </c>
      <c r="B1736" s="143" t="s">
        <v>237</v>
      </c>
      <c r="C1736" s="143" t="s">
        <v>965</v>
      </c>
      <c r="D1736" s="143" t="s">
        <v>491</v>
      </c>
      <c r="E1736" s="143" t="s">
        <v>718</v>
      </c>
      <c r="F1736" s="143" t="str">
        <f>IF(H1736&lt;=60,"소형",IF((H1736&gt;60)*(H1736&lt;=85)=1,"중소형",IF((H1736&gt;85)*(H1736&lt;=102)=1,"중형",IF((H1736&gt;102)*(H1736&lt;=135)=1,"중대형","대형"))))</f>
        <v>중소형</v>
      </c>
      <c r="G1736" s="143" t="s">
        <v>1448</v>
      </c>
      <c r="H1736" s="143">
        <v>65</v>
      </c>
      <c r="I1736" s="144">
        <v>19730</v>
      </c>
      <c r="J1736" s="143">
        <v>44</v>
      </c>
      <c r="K1736" s="137">
        <v>42430</v>
      </c>
      <c r="L1736" s="137">
        <v>43252</v>
      </c>
      <c r="M1736" s="144">
        <f>H1736/3.3</f>
        <v>19.696969696969699</v>
      </c>
      <c r="N1736" s="144">
        <f>I1736/M1736</f>
        <v>1001.676923076923</v>
      </c>
    </row>
    <row r="1737" spans="1:14" hidden="1">
      <c r="A1737" s="143" t="s">
        <v>2</v>
      </c>
      <c r="B1737" s="143" t="s">
        <v>237</v>
      </c>
      <c r="C1737" s="143" t="s">
        <v>965</v>
      </c>
      <c r="D1737" s="143" t="s">
        <v>491</v>
      </c>
      <c r="E1737" s="143" t="s">
        <v>718</v>
      </c>
      <c r="F1737" s="143" t="str">
        <f>IF(H1737&lt;=60,"소형",IF((H1737&gt;60)*(H1737&lt;=85)=1,"중소형",IF((H1737&gt;85)*(H1737&lt;=102)=1,"중형",IF((H1737&gt;102)*(H1737&lt;=135)=1,"중대형","대형"))))</f>
        <v>중소형</v>
      </c>
      <c r="G1737" s="143" t="s">
        <v>1425</v>
      </c>
      <c r="H1737" s="143">
        <v>65</v>
      </c>
      <c r="I1737" s="144">
        <v>19570</v>
      </c>
      <c r="J1737" s="143">
        <v>47</v>
      </c>
      <c r="K1737" s="137">
        <v>42430</v>
      </c>
      <c r="L1737" s="137">
        <v>43252</v>
      </c>
      <c r="M1737" s="144">
        <f>H1737/3.3</f>
        <v>19.696969696969699</v>
      </c>
      <c r="N1737" s="144">
        <f>I1737/M1737</f>
        <v>993.55384615384605</v>
      </c>
    </row>
    <row r="1738" spans="1:14" hidden="1">
      <c r="A1738" s="143" t="s">
        <v>2</v>
      </c>
      <c r="B1738" s="143" t="s">
        <v>237</v>
      </c>
      <c r="C1738" s="143" t="s">
        <v>965</v>
      </c>
      <c r="D1738" s="143" t="s">
        <v>491</v>
      </c>
      <c r="E1738" s="143" t="s">
        <v>718</v>
      </c>
      <c r="F1738" s="143" t="str">
        <f>IF(H1738&lt;=60,"소형",IF((H1738&gt;60)*(H1738&lt;=85)=1,"중소형",IF((H1738&gt;85)*(H1738&lt;=102)=1,"중형",IF((H1738&gt;102)*(H1738&lt;=135)=1,"중대형","대형"))))</f>
        <v>중소형</v>
      </c>
      <c r="G1738" s="143" t="s">
        <v>1039</v>
      </c>
      <c r="H1738" s="143">
        <v>74</v>
      </c>
      <c r="I1738" s="144">
        <v>21580</v>
      </c>
      <c r="J1738" s="143">
        <v>186</v>
      </c>
      <c r="K1738" s="137">
        <v>42430</v>
      </c>
      <c r="L1738" s="137">
        <v>43252</v>
      </c>
      <c r="M1738" s="144">
        <f>H1738/3.3</f>
        <v>22.424242424242426</v>
      </c>
      <c r="N1738" s="144">
        <f>I1738/M1738</f>
        <v>962.35135135135124</v>
      </c>
    </row>
    <row r="1739" spans="1:14" hidden="1">
      <c r="A1739" s="143" t="s">
        <v>2</v>
      </c>
      <c r="B1739" s="143" t="s">
        <v>237</v>
      </c>
      <c r="C1739" s="143" t="s">
        <v>965</v>
      </c>
      <c r="D1739" s="143" t="s">
        <v>491</v>
      </c>
      <c r="E1739" s="143" t="s">
        <v>718</v>
      </c>
      <c r="F1739" s="143" t="str">
        <f>IF(H1739&lt;=60,"소형",IF((H1739&gt;60)*(H1739&lt;=85)=1,"중소형",IF((H1739&gt;85)*(H1739&lt;=102)=1,"중형",IF((H1739&gt;102)*(H1739&lt;=135)=1,"중대형","대형"))))</f>
        <v>중소형</v>
      </c>
      <c r="G1739" s="143" t="s">
        <v>1043</v>
      </c>
      <c r="H1739" s="143">
        <v>74</v>
      </c>
      <c r="I1739" s="144">
        <v>21710</v>
      </c>
      <c r="J1739" s="143">
        <v>40</v>
      </c>
      <c r="K1739" s="137">
        <v>42430</v>
      </c>
      <c r="L1739" s="137">
        <v>43252</v>
      </c>
      <c r="M1739" s="144">
        <f>H1739/3.3</f>
        <v>22.424242424242426</v>
      </c>
      <c r="N1739" s="144">
        <f>I1739/M1739</f>
        <v>968.14864864864853</v>
      </c>
    </row>
    <row r="1740" spans="1:14" hidden="1">
      <c r="A1740" s="143" t="s">
        <v>2</v>
      </c>
      <c r="B1740" s="143" t="s">
        <v>237</v>
      </c>
      <c r="C1740" s="143" t="s">
        <v>965</v>
      </c>
      <c r="D1740" s="143" t="s">
        <v>491</v>
      </c>
      <c r="E1740" s="143" t="s">
        <v>718</v>
      </c>
      <c r="F1740" s="143" t="str">
        <f>IF(H1740&lt;=60,"소형",IF((H1740&gt;60)*(H1740&lt;=85)=1,"중소형",IF((H1740&gt;85)*(H1740&lt;=102)=1,"중형",IF((H1740&gt;102)*(H1740&lt;=135)=1,"중대형","대형"))))</f>
        <v>중소형</v>
      </c>
      <c r="G1740" s="143" t="s">
        <v>1383</v>
      </c>
      <c r="H1740" s="143">
        <v>74</v>
      </c>
      <c r="I1740" s="144">
        <v>21680</v>
      </c>
      <c r="J1740" s="143">
        <v>44</v>
      </c>
      <c r="K1740" s="137">
        <v>42430</v>
      </c>
      <c r="L1740" s="137">
        <v>43252</v>
      </c>
      <c r="M1740" s="144">
        <f>H1740/3.3</f>
        <v>22.424242424242426</v>
      </c>
      <c r="N1740" s="144">
        <f>I1740/M1740</f>
        <v>966.81081081081072</v>
      </c>
    </row>
    <row r="1741" spans="1:14" hidden="1">
      <c r="A1741" s="143" t="s">
        <v>2</v>
      </c>
      <c r="B1741" s="143" t="s">
        <v>237</v>
      </c>
      <c r="C1741" s="143" t="s">
        <v>965</v>
      </c>
      <c r="D1741" s="143" t="s">
        <v>491</v>
      </c>
      <c r="E1741" s="143" t="s">
        <v>718</v>
      </c>
      <c r="F1741" s="143" t="str">
        <f>IF(H1741&lt;=60,"소형",IF((H1741&gt;60)*(H1741&lt;=85)=1,"중소형",IF((H1741&gt;85)*(H1741&lt;=102)=1,"중형",IF((H1741&gt;102)*(H1741&lt;=135)=1,"중대형","대형"))))</f>
        <v>중소형</v>
      </c>
      <c r="G1741" s="143" t="s">
        <v>1309</v>
      </c>
      <c r="H1741" s="143">
        <v>74</v>
      </c>
      <c r="I1741" s="144">
        <v>21640</v>
      </c>
      <c r="J1741" s="143">
        <v>18</v>
      </c>
      <c r="K1741" s="137">
        <v>42430</v>
      </c>
      <c r="L1741" s="137">
        <v>43252</v>
      </c>
      <c r="M1741" s="144">
        <f>H1741/3.3</f>
        <v>22.424242424242426</v>
      </c>
      <c r="N1741" s="144">
        <f>I1741/M1741</f>
        <v>965.02702702702697</v>
      </c>
    </row>
    <row r="1742" spans="1:14" hidden="1">
      <c r="A1742" s="143" t="s">
        <v>2</v>
      </c>
      <c r="B1742" s="143" t="s">
        <v>237</v>
      </c>
      <c r="C1742" s="143" t="s">
        <v>965</v>
      </c>
      <c r="D1742" s="143" t="s">
        <v>491</v>
      </c>
      <c r="E1742" s="143" t="s">
        <v>718</v>
      </c>
      <c r="F1742" s="143" t="str">
        <f>IF(H1742&lt;=60,"소형",IF((H1742&gt;60)*(H1742&lt;=85)=1,"중소형",IF((H1742&gt;85)*(H1742&lt;=102)=1,"중형",IF((H1742&gt;102)*(H1742&lt;=135)=1,"중대형","대형"))))</f>
        <v>중소형</v>
      </c>
      <c r="G1742" s="143" t="s">
        <v>1117</v>
      </c>
      <c r="H1742" s="143">
        <v>84</v>
      </c>
      <c r="I1742" s="144">
        <v>24330</v>
      </c>
      <c r="J1742" s="143">
        <v>274</v>
      </c>
      <c r="K1742" s="137">
        <v>42430</v>
      </c>
      <c r="L1742" s="137">
        <v>43252</v>
      </c>
      <c r="M1742" s="144">
        <f>H1742/3.3</f>
        <v>25.454545454545457</v>
      </c>
      <c r="N1742" s="144">
        <f>I1742/M1742</f>
        <v>955.82142857142844</v>
      </c>
    </row>
    <row r="1743" spans="1:14" hidden="1">
      <c r="A1743" s="143" t="s">
        <v>2</v>
      </c>
      <c r="B1743" s="143" t="s">
        <v>237</v>
      </c>
      <c r="C1743" s="143" t="s">
        <v>965</v>
      </c>
      <c r="D1743" s="143" t="s">
        <v>491</v>
      </c>
      <c r="E1743" s="143" t="s">
        <v>718</v>
      </c>
      <c r="F1743" s="143" t="str">
        <f>IF(H1743&lt;=60,"소형",IF((H1743&gt;60)*(H1743&lt;=85)=1,"중소형",IF((H1743&gt;85)*(H1743&lt;=102)=1,"중형",IF((H1743&gt;102)*(H1743&lt;=135)=1,"중대형","대형"))))</f>
        <v>중형</v>
      </c>
      <c r="G1743" s="143" t="s">
        <v>1417</v>
      </c>
      <c r="H1743" s="143">
        <v>101</v>
      </c>
      <c r="I1743" s="144">
        <v>30240</v>
      </c>
      <c r="J1743" s="143">
        <v>70</v>
      </c>
      <c r="K1743" s="137">
        <v>42430</v>
      </c>
      <c r="L1743" s="137">
        <v>43252</v>
      </c>
      <c r="M1743" s="144">
        <f>H1743/3.3</f>
        <v>30.606060606060609</v>
      </c>
      <c r="N1743" s="144">
        <f>I1743/M1743</f>
        <v>988.03960396039599</v>
      </c>
    </row>
    <row r="1744" spans="1:14" hidden="1">
      <c r="A1744" s="143" t="s">
        <v>2</v>
      </c>
      <c r="B1744" s="143" t="s">
        <v>237</v>
      </c>
      <c r="C1744" s="143" t="s">
        <v>965</v>
      </c>
      <c r="D1744" s="143" t="s">
        <v>491</v>
      </c>
      <c r="E1744" s="143" t="s">
        <v>718</v>
      </c>
      <c r="F1744" s="143" t="str">
        <f>IF(H1744&lt;=60,"소형",IF((H1744&gt;60)*(H1744&lt;=85)=1,"중소형",IF((H1744&gt;85)*(H1744&lt;=102)=1,"중형",IF((H1744&gt;102)*(H1744&lt;=135)=1,"중대형","대형"))))</f>
        <v>중대형</v>
      </c>
      <c r="G1744" s="143" t="s">
        <v>1873</v>
      </c>
      <c r="H1744" s="143">
        <v>128</v>
      </c>
      <c r="I1744" s="144">
        <v>40580</v>
      </c>
      <c r="J1744" s="143">
        <v>4</v>
      </c>
      <c r="K1744" s="137">
        <v>42430</v>
      </c>
      <c r="L1744" s="137">
        <v>43252</v>
      </c>
      <c r="M1744" s="144">
        <f>H1744/3.3</f>
        <v>38.787878787878789</v>
      </c>
      <c r="N1744" s="144">
        <f>I1744/M1744</f>
        <v>1046.203125</v>
      </c>
    </row>
    <row r="1745" spans="1:14" hidden="1">
      <c r="A1745" s="143" t="s">
        <v>2</v>
      </c>
      <c r="B1745" s="143" t="s">
        <v>1923</v>
      </c>
      <c r="C1745" s="143" t="s">
        <v>953</v>
      </c>
      <c r="D1745" s="143" t="s">
        <v>791</v>
      </c>
      <c r="E1745" s="143" t="s">
        <v>792</v>
      </c>
      <c r="F1745" s="143" t="str">
        <f>IF(H1745&lt;=60,"소형",IF((H1745&gt;60)*(H1745&lt;=85)=1,"중소형",IF((H1745&gt;85)*(H1745&lt;=102)=1,"중형",IF((H1745&gt;102)*(H1745&lt;=135)=1,"중대형","대형"))))</f>
        <v>소형</v>
      </c>
      <c r="G1745" s="143" t="s">
        <v>995</v>
      </c>
      <c r="H1745" s="143">
        <v>59</v>
      </c>
      <c r="I1745" s="144">
        <v>16640</v>
      </c>
      <c r="J1745" s="143">
        <v>65</v>
      </c>
      <c r="K1745" s="137">
        <v>42430</v>
      </c>
      <c r="L1745" s="137">
        <v>43252</v>
      </c>
      <c r="M1745" s="144">
        <f>H1745/3.3</f>
        <v>17.878787878787879</v>
      </c>
      <c r="N1745" s="144">
        <f>I1745/M1745</f>
        <v>930.71186440677968</v>
      </c>
    </row>
    <row r="1746" spans="1:14" hidden="1">
      <c r="A1746" s="143" t="s">
        <v>2</v>
      </c>
      <c r="B1746" s="143" t="s">
        <v>1923</v>
      </c>
      <c r="C1746" s="143" t="s">
        <v>953</v>
      </c>
      <c r="D1746" s="143" t="s">
        <v>791</v>
      </c>
      <c r="E1746" s="143" t="s">
        <v>792</v>
      </c>
      <c r="F1746" s="143" t="str">
        <f>IF(H1746&lt;=60,"소형",IF((H1746&gt;60)*(H1746&lt;=85)=1,"중소형",IF((H1746&gt;85)*(H1746&lt;=102)=1,"중형",IF((H1746&gt;102)*(H1746&lt;=135)=1,"중대형","대형"))))</f>
        <v>소형</v>
      </c>
      <c r="G1746" s="143" t="s">
        <v>1086</v>
      </c>
      <c r="H1746" s="143">
        <v>59</v>
      </c>
      <c r="I1746" s="144">
        <v>16500</v>
      </c>
      <c r="J1746" s="143">
        <v>140</v>
      </c>
      <c r="K1746" s="137">
        <v>42430</v>
      </c>
      <c r="L1746" s="137">
        <v>43252</v>
      </c>
      <c r="M1746" s="144">
        <f>H1746/3.3</f>
        <v>17.878787878787879</v>
      </c>
      <c r="N1746" s="144">
        <f>I1746/M1746</f>
        <v>922.88135593220341</v>
      </c>
    </row>
    <row r="1747" spans="1:14" hidden="1">
      <c r="A1747" s="143" t="s">
        <v>2</v>
      </c>
      <c r="B1747" s="143" t="s">
        <v>1923</v>
      </c>
      <c r="C1747" s="143" t="s">
        <v>953</v>
      </c>
      <c r="D1747" s="143" t="s">
        <v>791</v>
      </c>
      <c r="E1747" s="143" t="s">
        <v>792</v>
      </c>
      <c r="F1747" s="143" t="str">
        <f>IF(H1747&lt;=60,"소형",IF((H1747&gt;60)*(H1747&lt;=85)=1,"중소형",IF((H1747&gt;85)*(H1747&lt;=102)=1,"중형",IF((H1747&gt;102)*(H1747&lt;=135)=1,"중대형","대형"))))</f>
        <v>소형</v>
      </c>
      <c r="G1747" s="143" t="s">
        <v>1155</v>
      </c>
      <c r="H1747" s="143">
        <v>59</v>
      </c>
      <c r="I1747" s="144">
        <v>16690</v>
      </c>
      <c r="J1747" s="143">
        <v>56</v>
      </c>
      <c r="K1747" s="137">
        <v>42430</v>
      </c>
      <c r="L1747" s="137">
        <v>43252</v>
      </c>
      <c r="M1747" s="144">
        <f>H1747/3.3</f>
        <v>17.878787878787879</v>
      </c>
      <c r="N1747" s="144">
        <f>I1747/M1747</f>
        <v>933.50847457627117</v>
      </c>
    </row>
    <row r="1748" spans="1:14" hidden="1">
      <c r="A1748" s="143" t="s">
        <v>2</v>
      </c>
      <c r="B1748" s="143" t="s">
        <v>1923</v>
      </c>
      <c r="C1748" s="143" t="s">
        <v>953</v>
      </c>
      <c r="D1748" s="143" t="s">
        <v>791</v>
      </c>
      <c r="E1748" s="143" t="s">
        <v>792</v>
      </c>
      <c r="F1748" s="143" t="str">
        <f>IF(H1748&lt;=60,"소형",IF((H1748&gt;60)*(H1748&lt;=85)=1,"중소형",IF((H1748&gt;85)*(H1748&lt;=102)=1,"중형",IF((H1748&gt;102)*(H1748&lt;=135)=1,"중대형","대형"))))</f>
        <v>중소형</v>
      </c>
      <c r="G1748" s="143" t="s">
        <v>1012</v>
      </c>
      <c r="H1748" s="143">
        <v>84</v>
      </c>
      <c r="I1748" s="144">
        <v>22660</v>
      </c>
      <c r="J1748" s="143">
        <v>110</v>
      </c>
      <c r="K1748" s="137">
        <v>42430</v>
      </c>
      <c r="L1748" s="137">
        <v>43252</v>
      </c>
      <c r="M1748" s="144">
        <f>H1748/3.3</f>
        <v>25.454545454545457</v>
      </c>
      <c r="N1748" s="144">
        <f>I1748/M1748</f>
        <v>890.21428571428567</v>
      </c>
    </row>
    <row r="1749" spans="1:14" hidden="1">
      <c r="A1749" s="143" t="s">
        <v>2</v>
      </c>
      <c r="B1749" s="143" t="s">
        <v>3671</v>
      </c>
      <c r="C1749" s="143" t="s">
        <v>952</v>
      </c>
      <c r="D1749" s="143" t="s">
        <v>612</v>
      </c>
      <c r="E1749" s="143" t="s">
        <v>613</v>
      </c>
      <c r="F1749" s="143" t="str">
        <f>IF(H1749&lt;=60,"소형",IF((H1749&gt;60)*(H1749&lt;=85)=1,"중소형",IF((H1749&gt;85)*(H1749&lt;=102)=1,"중형",IF((H1749&gt;102)*(H1749&lt;=135)=1,"중대형","대형"))))</f>
        <v>중소형</v>
      </c>
      <c r="G1749" s="143" t="s">
        <v>1960</v>
      </c>
      <c r="H1749" s="143">
        <v>76</v>
      </c>
      <c r="I1749" s="144">
        <v>38640</v>
      </c>
      <c r="J1749" s="143">
        <v>26</v>
      </c>
      <c r="K1749" s="137">
        <v>42430</v>
      </c>
      <c r="L1749" s="137">
        <v>43252</v>
      </c>
      <c r="M1749" s="144">
        <f>H1749/3.3</f>
        <v>23.030303030303031</v>
      </c>
      <c r="N1749" s="144">
        <f>I1749/M1749</f>
        <v>1677.7894736842104</v>
      </c>
    </row>
    <row r="1750" spans="1:14" hidden="1">
      <c r="A1750" s="143" t="s">
        <v>2</v>
      </c>
      <c r="B1750" s="143" t="s">
        <v>271</v>
      </c>
      <c r="C1750" s="143" t="s">
        <v>952</v>
      </c>
      <c r="D1750" s="143" t="s">
        <v>612</v>
      </c>
      <c r="E1750" s="143" t="s">
        <v>613</v>
      </c>
      <c r="F1750" s="143" t="str">
        <f>IF(H1750&lt;=60,"소형",IF((H1750&gt;60)*(H1750&lt;=85)=1,"중소형",IF((H1750&gt;85)*(H1750&lt;=102)=1,"중형",IF((H1750&gt;102)*(H1750&lt;=135)=1,"중대형","대형"))))</f>
        <v>중소형</v>
      </c>
      <c r="G1750" s="143" t="s">
        <v>1961</v>
      </c>
      <c r="H1750" s="143">
        <v>84</v>
      </c>
      <c r="I1750" s="144">
        <v>42210</v>
      </c>
      <c r="J1750" s="143">
        <v>70</v>
      </c>
      <c r="K1750" s="137">
        <v>42430</v>
      </c>
      <c r="L1750" s="137">
        <v>43252</v>
      </c>
      <c r="M1750" s="144">
        <f>H1750/3.3</f>
        <v>25.454545454545457</v>
      </c>
      <c r="N1750" s="144">
        <f>I1750/M1750</f>
        <v>1658.2499999999998</v>
      </c>
    </row>
    <row r="1751" spans="1:14" hidden="1">
      <c r="A1751" s="143" t="s">
        <v>2</v>
      </c>
      <c r="B1751" s="143" t="s">
        <v>271</v>
      </c>
      <c r="C1751" s="143" t="s">
        <v>952</v>
      </c>
      <c r="D1751" s="143" t="s">
        <v>612</v>
      </c>
      <c r="E1751" s="143" t="s">
        <v>613</v>
      </c>
      <c r="F1751" s="143" t="str">
        <f>IF(H1751&lt;=60,"소형",IF((H1751&gt;60)*(H1751&lt;=85)=1,"중소형",IF((H1751&gt;85)*(H1751&lt;=102)=1,"중형",IF((H1751&gt;102)*(H1751&lt;=135)=1,"중대형","대형"))))</f>
        <v>중소형</v>
      </c>
      <c r="G1751" s="143" t="s">
        <v>1279</v>
      </c>
      <c r="H1751" s="143">
        <v>84</v>
      </c>
      <c r="I1751" s="144">
        <v>51270</v>
      </c>
      <c r="J1751" s="143">
        <v>2</v>
      </c>
      <c r="K1751" s="137">
        <v>42430</v>
      </c>
      <c r="L1751" s="137">
        <v>43252</v>
      </c>
      <c r="M1751" s="144">
        <f>H1751/3.3</f>
        <v>25.454545454545457</v>
      </c>
      <c r="N1751" s="144">
        <f>I1751/M1751</f>
        <v>2014.1785714285713</v>
      </c>
    </row>
    <row r="1752" spans="1:14" hidden="1">
      <c r="A1752" s="143" t="s">
        <v>2</v>
      </c>
      <c r="B1752" s="143" t="s">
        <v>271</v>
      </c>
      <c r="C1752" s="143" t="s">
        <v>952</v>
      </c>
      <c r="D1752" s="143" t="s">
        <v>612</v>
      </c>
      <c r="E1752" s="143" t="s">
        <v>613</v>
      </c>
      <c r="F1752" s="143" t="str">
        <f>IF(H1752&lt;=60,"소형",IF((H1752&gt;60)*(H1752&lt;=85)=1,"중소형",IF((H1752&gt;85)*(H1752&lt;=102)=1,"중형",IF((H1752&gt;102)*(H1752&lt;=135)=1,"중대형","대형"))))</f>
        <v>중대형</v>
      </c>
      <c r="G1752" s="143" t="s">
        <v>1962</v>
      </c>
      <c r="H1752" s="143">
        <v>116</v>
      </c>
      <c r="I1752" s="144">
        <v>57170</v>
      </c>
      <c r="J1752" s="143">
        <v>70</v>
      </c>
      <c r="K1752" s="137">
        <v>42430</v>
      </c>
      <c r="L1752" s="137">
        <v>43252</v>
      </c>
      <c r="M1752" s="144">
        <f>H1752/3.3</f>
        <v>35.151515151515156</v>
      </c>
      <c r="N1752" s="144">
        <f>I1752/M1752</f>
        <v>1626.3879310344826</v>
      </c>
    </row>
    <row r="1753" spans="1:14" hidden="1">
      <c r="A1753" s="143" t="s">
        <v>2</v>
      </c>
      <c r="B1753" s="143" t="s">
        <v>271</v>
      </c>
      <c r="C1753" s="143" t="s">
        <v>952</v>
      </c>
      <c r="D1753" s="143" t="s">
        <v>612</v>
      </c>
      <c r="E1753" s="143" t="s">
        <v>613</v>
      </c>
      <c r="F1753" s="143" t="str">
        <f>IF(H1753&lt;=60,"소형",IF((H1753&gt;60)*(H1753&lt;=85)=1,"중소형",IF((H1753&gt;85)*(H1753&lt;=102)=1,"중형",IF((H1753&gt;102)*(H1753&lt;=135)=1,"중대형","대형"))))</f>
        <v>중대형</v>
      </c>
      <c r="G1753" s="143" t="s">
        <v>1963</v>
      </c>
      <c r="H1753" s="143">
        <v>122</v>
      </c>
      <c r="I1753" s="144">
        <v>72830</v>
      </c>
      <c r="J1753" s="143">
        <v>21</v>
      </c>
      <c r="K1753" s="137">
        <v>42430</v>
      </c>
      <c r="L1753" s="137">
        <v>43252</v>
      </c>
      <c r="M1753" s="144">
        <f>H1753/3.3</f>
        <v>36.969696969696969</v>
      </c>
      <c r="N1753" s="144">
        <f>I1753/M1753</f>
        <v>1969.9918032786886</v>
      </c>
    </row>
    <row r="1754" spans="1:14" hidden="1">
      <c r="A1754" s="143" t="s">
        <v>2</v>
      </c>
      <c r="B1754" s="143" t="s">
        <v>272</v>
      </c>
      <c r="C1754" s="143" t="s">
        <v>952</v>
      </c>
      <c r="D1754" s="143" t="s">
        <v>612</v>
      </c>
      <c r="E1754" s="143" t="s">
        <v>613</v>
      </c>
      <c r="F1754" s="143" t="str">
        <f>IF(H1754&lt;=60,"소형",IF((H1754&gt;60)*(H1754&lt;=85)=1,"중소형",IF((H1754&gt;85)*(H1754&lt;=102)=1,"중형",IF((H1754&gt;102)*(H1754&lt;=135)=1,"중대형","대형"))))</f>
        <v>중소형</v>
      </c>
      <c r="G1754" s="143" t="s">
        <v>1153</v>
      </c>
      <c r="H1754" s="143">
        <v>84</v>
      </c>
      <c r="I1754" s="144">
        <v>43110</v>
      </c>
      <c r="J1754" s="143">
        <v>173</v>
      </c>
      <c r="K1754" s="137">
        <v>42430</v>
      </c>
      <c r="L1754" s="137">
        <v>43252</v>
      </c>
      <c r="M1754" s="144">
        <f>H1754/3.3</f>
        <v>25.454545454545457</v>
      </c>
      <c r="N1754" s="144">
        <f>I1754/M1754</f>
        <v>1693.6071428571427</v>
      </c>
    </row>
    <row r="1755" spans="1:14" hidden="1">
      <c r="A1755" s="143" t="s">
        <v>2</v>
      </c>
      <c r="B1755" s="143" t="s">
        <v>272</v>
      </c>
      <c r="C1755" s="143" t="s">
        <v>952</v>
      </c>
      <c r="D1755" s="143" t="s">
        <v>612</v>
      </c>
      <c r="E1755" s="143" t="s">
        <v>613</v>
      </c>
      <c r="F1755" s="143" t="str">
        <f>IF(H1755&lt;=60,"소형",IF((H1755&gt;60)*(H1755&lt;=85)=1,"중소형",IF((H1755&gt;85)*(H1755&lt;=102)=1,"중형",IF((H1755&gt;102)*(H1755&lt;=135)=1,"중대형","대형"))))</f>
        <v>중소형</v>
      </c>
      <c r="G1755" s="143" t="s">
        <v>1208</v>
      </c>
      <c r="H1755" s="143">
        <v>84</v>
      </c>
      <c r="I1755" s="144">
        <v>42850</v>
      </c>
      <c r="J1755" s="143">
        <v>36</v>
      </c>
      <c r="K1755" s="137">
        <v>42430</v>
      </c>
      <c r="L1755" s="137">
        <v>43252</v>
      </c>
      <c r="M1755" s="144">
        <f>H1755/3.3</f>
        <v>25.454545454545457</v>
      </c>
      <c r="N1755" s="144">
        <f>I1755/M1755</f>
        <v>1683.3928571428569</v>
      </c>
    </row>
    <row r="1756" spans="1:14" hidden="1">
      <c r="A1756" s="143" t="s">
        <v>2</v>
      </c>
      <c r="B1756" s="143" t="s">
        <v>272</v>
      </c>
      <c r="C1756" s="143" t="s">
        <v>952</v>
      </c>
      <c r="D1756" s="143" t="s">
        <v>612</v>
      </c>
      <c r="E1756" s="143" t="s">
        <v>613</v>
      </c>
      <c r="F1756" s="143" t="str">
        <f>IF(H1756&lt;=60,"소형",IF((H1756&gt;60)*(H1756&lt;=85)=1,"중소형",IF((H1756&gt;85)*(H1756&lt;=102)=1,"중형",IF((H1756&gt;102)*(H1756&lt;=135)=1,"중대형","대형"))))</f>
        <v>중소형</v>
      </c>
      <c r="G1756" s="143" t="s">
        <v>1964</v>
      </c>
      <c r="H1756" s="143">
        <v>84</v>
      </c>
      <c r="I1756" s="144">
        <v>52360</v>
      </c>
      <c r="J1756" s="143">
        <v>2</v>
      </c>
      <c r="K1756" s="137">
        <v>42430</v>
      </c>
      <c r="L1756" s="137">
        <v>43252</v>
      </c>
      <c r="M1756" s="144">
        <f>H1756/3.3</f>
        <v>25.454545454545457</v>
      </c>
      <c r="N1756" s="144">
        <f>I1756/M1756</f>
        <v>2057</v>
      </c>
    </row>
    <row r="1757" spans="1:14" hidden="1">
      <c r="A1757" s="143" t="s">
        <v>2</v>
      </c>
      <c r="B1757" s="143" t="s">
        <v>273</v>
      </c>
      <c r="C1757" s="143" t="s">
        <v>952</v>
      </c>
      <c r="D1757" s="143" t="s">
        <v>612</v>
      </c>
      <c r="E1757" s="143" t="s">
        <v>613</v>
      </c>
      <c r="F1757" s="143" t="str">
        <f>IF(H1757&lt;=60,"소형",IF((H1757&gt;60)*(H1757&lt;=85)=1,"중소형",IF((H1757&gt;85)*(H1757&lt;=102)=1,"중형",IF((H1757&gt;102)*(H1757&lt;=135)=1,"중대형","대형"))))</f>
        <v>중소형</v>
      </c>
      <c r="G1757" s="143" t="s">
        <v>1153</v>
      </c>
      <c r="H1757" s="143">
        <v>84</v>
      </c>
      <c r="I1757" s="144">
        <v>43560</v>
      </c>
      <c r="J1757" s="143">
        <v>103</v>
      </c>
      <c r="K1757" s="137">
        <v>42430</v>
      </c>
      <c r="L1757" s="137">
        <v>43252</v>
      </c>
      <c r="M1757" s="144">
        <f>H1757/3.3</f>
        <v>25.454545454545457</v>
      </c>
      <c r="N1757" s="144">
        <f>I1757/M1757</f>
        <v>1711.2857142857142</v>
      </c>
    </row>
    <row r="1758" spans="1:14" hidden="1">
      <c r="A1758" s="143" t="s">
        <v>2</v>
      </c>
      <c r="B1758" s="143" t="s">
        <v>273</v>
      </c>
      <c r="C1758" s="143" t="s">
        <v>952</v>
      </c>
      <c r="D1758" s="143" t="s">
        <v>612</v>
      </c>
      <c r="E1758" s="143" t="s">
        <v>613</v>
      </c>
      <c r="F1758" s="143" t="str">
        <f>IF(H1758&lt;=60,"소형",IF((H1758&gt;60)*(H1758&lt;=85)=1,"중소형",IF((H1758&gt;85)*(H1758&lt;=102)=1,"중형",IF((H1758&gt;102)*(H1758&lt;=135)=1,"중대형","대형"))))</f>
        <v>중소형</v>
      </c>
      <c r="G1758" s="143" t="s">
        <v>1208</v>
      </c>
      <c r="H1758" s="143">
        <v>84</v>
      </c>
      <c r="I1758" s="144">
        <v>42030</v>
      </c>
      <c r="J1758" s="143">
        <v>18</v>
      </c>
      <c r="K1758" s="137">
        <v>42430</v>
      </c>
      <c r="L1758" s="137">
        <v>43252</v>
      </c>
      <c r="M1758" s="144">
        <f>H1758/3.3</f>
        <v>25.454545454545457</v>
      </c>
      <c r="N1758" s="144">
        <f>I1758/M1758</f>
        <v>1651.1785714285713</v>
      </c>
    </row>
    <row r="1759" spans="1:14" hidden="1">
      <c r="A1759" s="143" t="s">
        <v>2</v>
      </c>
      <c r="B1759" s="143" t="s">
        <v>273</v>
      </c>
      <c r="C1759" s="143" t="s">
        <v>952</v>
      </c>
      <c r="D1759" s="143" t="s">
        <v>612</v>
      </c>
      <c r="E1759" s="143" t="s">
        <v>613</v>
      </c>
      <c r="F1759" s="143" t="str">
        <f>IF(H1759&lt;=60,"소형",IF((H1759&gt;60)*(H1759&lt;=85)=1,"중소형",IF((H1759&gt;85)*(H1759&lt;=102)=1,"중형",IF((H1759&gt;102)*(H1759&lt;=135)=1,"중대형","대형"))))</f>
        <v>중대형</v>
      </c>
      <c r="G1759" s="143" t="s">
        <v>1965</v>
      </c>
      <c r="H1759" s="143">
        <v>116</v>
      </c>
      <c r="I1759" s="144">
        <v>59010</v>
      </c>
      <c r="J1759" s="143">
        <v>34</v>
      </c>
      <c r="K1759" s="137">
        <v>42430</v>
      </c>
      <c r="L1759" s="137">
        <v>43252</v>
      </c>
      <c r="M1759" s="144">
        <f>H1759/3.3</f>
        <v>35.151515151515156</v>
      </c>
      <c r="N1759" s="144">
        <f>I1759/M1759</f>
        <v>1678.7327586206895</v>
      </c>
    </row>
    <row r="1760" spans="1:14" hidden="1">
      <c r="A1760" s="143" t="s">
        <v>2</v>
      </c>
      <c r="B1760" s="143" t="s">
        <v>273</v>
      </c>
      <c r="C1760" s="143" t="s">
        <v>952</v>
      </c>
      <c r="D1760" s="143" t="s">
        <v>612</v>
      </c>
      <c r="E1760" s="143" t="s">
        <v>613</v>
      </c>
      <c r="F1760" s="143" t="str">
        <f>IF(H1760&lt;=60,"소형",IF((H1760&gt;60)*(H1760&lt;=85)=1,"중소형",IF((H1760&gt;85)*(H1760&lt;=102)=1,"중형",IF((H1760&gt;102)*(H1760&lt;=135)=1,"중대형","대형"))))</f>
        <v>중대형</v>
      </c>
      <c r="G1760" s="143" t="s">
        <v>1966</v>
      </c>
      <c r="H1760" s="143">
        <v>122</v>
      </c>
      <c r="I1760" s="144">
        <v>75180</v>
      </c>
      <c r="J1760" s="143">
        <v>18</v>
      </c>
      <c r="K1760" s="137">
        <v>42430</v>
      </c>
      <c r="L1760" s="137">
        <v>43252</v>
      </c>
      <c r="M1760" s="144">
        <f>H1760/3.3</f>
        <v>36.969696969696969</v>
      </c>
      <c r="N1760" s="144">
        <f>I1760/M1760</f>
        <v>2033.5573770491803</v>
      </c>
    </row>
    <row r="1761" spans="1:14" hidden="1">
      <c r="A1761" s="143" t="s">
        <v>2</v>
      </c>
      <c r="B1761" s="143" t="s">
        <v>241</v>
      </c>
      <c r="C1761" s="143" t="s">
        <v>960</v>
      </c>
      <c r="D1761" s="143" t="s">
        <v>604</v>
      </c>
      <c r="E1761" s="143" t="s">
        <v>605</v>
      </c>
      <c r="F1761" s="143" t="str">
        <f>IF(H1761&lt;=60,"소형",IF((H1761&gt;60)*(H1761&lt;=85)=1,"중소형",IF((H1761&gt;85)*(H1761&lt;=102)=1,"중형",IF((H1761&gt;102)*(H1761&lt;=135)=1,"중대형","대형"))))</f>
        <v>소형</v>
      </c>
      <c r="G1761" s="143" t="s">
        <v>1054</v>
      </c>
      <c r="H1761" s="143">
        <v>59</v>
      </c>
      <c r="I1761" s="144">
        <v>17400</v>
      </c>
      <c r="J1761" s="143">
        <v>92</v>
      </c>
      <c r="K1761" s="137">
        <v>42461</v>
      </c>
      <c r="L1761" s="137">
        <v>43252</v>
      </c>
      <c r="M1761" s="144">
        <f>H1761/3.3</f>
        <v>17.878787878787879</v>
      </c>
      <c r="N1761" s="144">
        <f>I1761/M1761</f>
        <v>973.22033898305085</v>
      </c>
    </row>
    <row r="1762" spans="1:14" hidden="1">
      <c r="A1762" s="143" t="s">
        <v>2</v>
      </c>
      <c r="B1762" s="143" t="s">
        <v>241</v>
      </c>
      <c r="C1762" s="143" t="s">
        <v>960</v>
      </c>
      <c r="D1762" s="143" t="s">
        <v>604</v>
      </c>
      <c r="E1762" s="143" t="s">
        <v>605</v>
      </c>
      <c r="F1762" s="143" t="str">
        <f>IF(H1762&lt;=60,"소형",IF((H1762&gt;60)*(H1762&lt;=85)=1,"중소형",IF((H1762&gt;85)*(H1762&lt;=102)=1,"중형",IF((H1762&gt;102)*(H1762&lt;=135)=1,"중대형","대형"))))</f>
        <v>중소형</v>
      </c>
      <c r="G1762" s="143" t="s">
        <v>1113</v>
      </c>
      <c r="H1762" s="143">
        <v>74</v>
      </c>
      <c r="I1762" s="144">
        <v>21250</v>
      </c>
      <c r="J1762" s="143">
        <v>103</v>
      </c>
      <c r="K1762" s="137">
        <v>42461</v>
      </c>
      <c r="L1762" s="137">
        <v>43252</v>
      </c>
      <c r="M1762" s="144">
        <f>H1762/3.3</f>
        <v>22.424242424242426</v>
      </c>
      <c r="N1762" s="144">
        <f>I1762/M1762</f>
        <v>947.6351351351351</v>
      </c>
    </row>
    <row r="1763" spans="1:14" hidden="1">
      <c r="A1763" s="143" t="s">
        <v>2</v>
      </c>
      <c r="B1763" s="143" t="s">
        <v>241</v>
      </c>
      <c r="C1763" s="143" t="s">
        <v>960</v>
      </c>
      <c r="D1763" s="143" t="s">
        <v>604</v>
      </c>
      <c r="E1763" s="143" t="s">
        <v>605</v>
      </c>
      <c r="F1763" s="143" t="str">
        <f>IF(H1763&lt;=60,"소형",IF((H1763&gt;60)*(H1763&lt;=85)=1,"중소형",IF((H1763&gt;85)*(H1763&lt;=102)=1,"중형",IF((H1763&gt;102)*(H1763&lt;=135)=1,"중대형","대형"))))</f>
        <v>중소형</v>
      </c>
      <c r="G1763" s="143" t="s">
        <v>1150</v>
      </c>
      <c r="H1763" s="143">
        <v>74</v>
      </c>
      <c r="I1763" s="144">
        <v>21355</v>
      </c>
      <c r="J1763" s="143">
        <v>155</v>
      </c>
      <c r="K1763" s="137">
        <v>42461</v>
      </c>
      <c r="L1763" s="137">
        <v>43252</v>
      </c>
      <c r="M1763" s="144">
        <f>H1763/3.3</f>
        <v>22.424242424242426</v>
      </c>
      <c r="N1763" s="144">
        <f>I1763/M1763</f>
        <v>952.31756756756749</v>
      </c>
    </row>
    <row r="1764" spans="1:14" hidden="1">
      <c r="A1764" s="143" t="s">
        <v>2</v>
      </c>
      <c r="B1764" s="143" t="s">
        <v>242</v>
      </c>
      <c r="C1764" s="143" t="s">
        <v>960</v>
      </c>
      <c r="D1764" s="143" t="s">
        <v>604</v>
      </c>
      <c r="E1764" s="143" t="s">
        <v>605</v>
      </c>
      <c r="F1764" s="143" t="str">
        <f>IF(H1764&lt;=60,"소형",IF((H1764&gt;60)*(H1764&lt;=85)=1,"중소형",IF((H1764&gt;85)*(H1764&lt;=102)=1,"중형",IF((H1764&gt;102)*(H1764&lt;=135)=1,"중대형","대형"))))</f>
        <v>소형</v>
      </c>
      <c r="G1764" s="143" t="s">
        <v>1162</v>
      </c>
      <c r="H1764" s="143">
        <v>59</v>
      </c>
      <c r="I1764" s="144">
        <v>17100</v>
      </c>
      <c r="J1764" s="143">
        <v>34</v>
      </c>
      <c r="K1764" s="137">
        <v>42461</v>
      </c>
      <c r="L1764" s="137">
        <v>43252</v>
      </c>
      <c r="M1764" s="144">
        <f>H1764/3.3</f>
        <v>17.878787878787879</v>
      </c>
      <c r="N1764" s="144">
        <f>I1764/M1764</f>
        <v>956.4406779661017</v>
      </c>
    </row>
    <row r="1765" spans="1:14" hidden="1">
      <c r="A1765" s="143" t="s">
        <v>2</v>
      </c>
      <c r="B1765" s="143" t="s">
        <v>242</v>
      </c>
      <c r="C1765" s="143" t="s">
        <v>960</v>
      </c>
      <c r="D1765" s="143" t="s">
        <v>604</v>
      </c>
      <c r="E1765" s="143" t="s">
        <v>605</v>
      </c>
      <c r="F1765" s="143" t="str">
        <f>IF(H1765&lt;=60,"소형",IF((H1765&gt;60)*(H1765&lt;=85)=1,"중소형",IF((H1765&gt;85)*(H1765&lt;=102)=1,"중형",IF((H1765&gt;102)*(H1765&lt;=135)=1,"중대형","대형"))))</f>
        <v>중소형</v>
      </c>
      <c r="G1765" s="143" t="s">
        <v>1040</v>
      </c>
      <c r="H1765" s="143">
        <v>74</v>
      </c>
      <c r="I1765" s="144">
        <v>21350</v>
      </c>
      <c r="J1765" s="143">
        <v>62</v>
      </c>
      <c r="K1765" s="137">
        <v>42461</v>
      </c>
      <c r="L1765" s="137">
        <v>43252</v>
      </c>
      <c r="M1765" s="144">
        <f>H1765/3.3</f>
        <v>22.424242424242426</v>
      </c>
      <c r="N1765" s="144">
        <f>I1765/M1765</f>
        <v>952.09459459459458</v>
      </c>
    </row>
    <row r="1766" spans="1:14" hidden="1">
      <c r="A1766" s="143" t="s">
        <v>2</v>
      </c>
      <c r="B1766" s="143" t="s">
        <v>242</v>
      </c>
      <c r="C1766" s="143" t="s">
        <v>960</v>
      </c>
      <c r="D1766" s="143" t="s">
        <v>604</v>
      </c>
      <c r="E1766" s="143" t="s">
        <v>605</v>
      </c>
      <c r="F1766" s="143" t="str">
        <f>IF(H1766&lt;=60,"소형",IF((H1766&gt;60)*(H1766&lt;=85)=1,"중소형",IF((H1766&gt;85)*(H1766&lt;=102)=1,"중형",IF((H1766&gt;102)*(H1766&lt;=135)=1,"중대형","대형"))))</f>
        <v>중소형</v>
      </c>
      <c r="G1766" s="143" t="s">
        <v>1117</v>
      </c>
      <c r="H1766" s="143">
        <v>84</v>
      </c>
      <c r="I1766" s="144">
        <v>23900</v>
      </c>
      <c r="J1766" s="143">
        <v>141</v>
      </c>
      <c r="K1766" s="137">
        <v>42461</v>
      </c>
      <c r="L1766" s="137">
        <v>43252</v>
      </c>
      <c r="M1766" s="144">
        <f>H1766/3.3</f>
        <v>25.454545454545457</v>
      </c>
      <c r="N1766" s="144">
        <f>I1766/M1766</f>
        <v>938.92857142857133</v>
      </c>
    </row>
    <row r="1767" spans="1:14" hidden="1">
      <c r="A1767" s="143" t="s">
        <v>2</v>
      </c>
      <c r="B1767" s="143" t="s">
        <v>251</v>
      </c>
      <c r="C1767" s="143" t="s">
        <v>952</v>
      </c>
      <c r="D1767" s="143" t="s">
        <v>535</v>
      </c>
      <c r="E1767" s="143" t="s">
        <v>559</v>
      </c>
      <c r="F1767" s="143" t="str">
        <f>IF(H1767&lt;=60,"소형",IF((H1767&gt;60)*(H1767&lt;=85)=1,"중소형",IF((H1767&gt;85)*(H1767&lt;=102)=1,"중형",IF((H1767&gt;102)*(H1767&lt;=135)=1,"중대형","대형"))))</f>
        <v>중형</v>
      </c>
      <c r="G1767" s="143" t="s">
        <v>1904</v>
      </c>
      <c r="H1767" s="143">
        <v>89</v>
      </c>
      <c r="I1767" s="144">
        <v>34591</v>
      </c>
      <c r="J1767" s="143">
        <v>409</v>
      </c>
      <c r="K1767" s="137">
        <v>42461</v>
      </c>
      <c r="L1767" s="137">
        <v>43252</v>
      </c>
      <c r="M1767" s="144">
        <f>H1767/3.3</f>
        <v>26.969696969696972</v>
      </c>
      <c r="N1767" s="144">
        <f>I1767/M1767</f>
        <v>1282.5876404494381</v>
      </c>
    </row>
    <row r="1768" spans="1:14" hidden="1">
      <c r="A1768" s="143" t="s">
        <v>2</v>
      </c>
      <c r="B1768" s="143" t="s">
        <v>251</v>
      </c>
      <c r="C1768" s="143" t="s">
        <v>952</v>
      </c>
      <c r="D1768" s="143" t="s">
        <v>535</v>
      </c>
      <c r="E1768" s="143" t="s">
        <v>559</v>
      </c>
      <c r="F1768" s="143" t="str">
        <f>IF(H1768&lt;=60,"소형",IF((H1768&gt;60)*(H1768&lt;=85)=1,"중소형",IF((H1768&gt;85)*(H1768&lt;=102)=1,"중형",IF((H1768&gt;102)*(H1768&lt;=135)=1,"중대형","대형"))))</f>
        <v>중형</v>
      </c>
      <c r="G1768" s="143" t="s">
        <v>1905</v>
      </c>
      <c r="H1768" s="143">
        <v>89</v>
      </c>
      <c r="I1768" s="144">
        <v>34441</v>
      </c>
      <c r="J1768" s="143">
        <v>95</v>
      </c>
      <c r="K1768" s="137">
        <v>42461</v>
      </c>
      <c r="L1768" s="137">
        <v>43252</v>
      </c>
      <c r="M1768" s="144">
        <f>H1768/3.3</f>
        <v>26.969696969696972</v>
      </c>
      <c r="N1768" s="144">
        <f>I1768/M1768</f>
        <v>1277.0258426966291</v>
      </c>
    </row>
    <row r="1769" spans="1:14" hidden="1">
      <c r="A1769" s="143" t="s">
        <v>2</v>
      </c>
      <c r="B1769" s="143" t="s">
        <v>3650</v>
      </c>
      <c r="C1769" s="143" t="s">
        <v>952</v>
      </c>
      <c r="D1769" s="143" t="s">
        <v>535</v>
      </c>
      <c r="E1769" s="143" t="s">
        <v>559</v>
      </c>
      <c r="F1769" s="143" t="str">
        <f>IF(H1769&lt;=60,"소형",IF((H1769&gt;60)*(H1769&lt;=85)=1,"중소형",IF((H1769&gt;85)*(H1769&lt;=102)=1,"중형",IF((H1769&gt;102)*(H1769&lt;=135)=1,"중대형","대형"))))</f>
        <v>중형</v>
      </c>
      <c r="G1769" s="143" t="s">
        <v>1451</v>
      </c>
      <c r="H1769" s="143">
        <v>99</v>
      </c>
      <c r="I1769" s="144">
        <v>39907</v>
      </c>
      <c r="J1769" s="143">
        <v>182</v>
      </c>
      <c r="K1769" s="137">
        <v>42461</v>
      </c>
      <c r="L1769" s="137">
        <v>43252</v>
      </c>
      <c r="M1769" s="144">
        <f>H1769/3.3</f>
        <v>30</v>
      </c>
      <c r="N1769" s="144">
        <f>I1769/M1769</f>
        <v>1330.2333333333333</v>
      </c>
    </row>
    <row r="1770" spans="1:14" hidden="1">
      <c r="A1770" s="143" t="s">
        <v>2</v>
      </c>
      <c r="B1770" s="143" t="s">
        <v>251</v>
      </c>
      <c r="C1770" s="143" t="s">
        <v>952</v>
      </c>
      <c r="D1770" s="143" t="s">
        <v>535</v>
      </c>
      <c r="E1770" s="143" t="s">
        <v>559</v>
      </c>
      <c r="F1770" s="143" t="str">
        <f>IF(H1770&lt;=60,"소형",IF((H1770&gt;60)*(H1770&lt;=85)=1,"중소형",IF((H1770&gt;85)*(H1770&lt;=102)=1,"중형",IF((H1770&gt;102)*(H1770&lt;=135)=1,"중대형","대형"))))</f>
        <v>중형</v>
      </c>
      <c r="G1770" s="143" t="s">
        <v>1723</v>
      </c>
      <c r="H1770" s="143">
        <v>99</v>
      </c>
      <c r="I1770" s="144">
        <v>41503</v>
      </c>
      <c r="J1770" s="143">
        <v>68</v>
      </c>
      <c r="K1770" s="137">
        <v>42461</v>
      </c>
      <c r="L1770" s="137">
        <v>43252</v>
      </c>
      <c r="M1770" s="144">
        <f>H1770/3.3</f>
        <v>30</v>
      </c>
      <c r="N1770" s="144">
        <f>I1770/M1770</f>
        <v>1383.4333333333334</v>
      </c>
    </row>
    <row r="1771" spans="1:14" hidden="1">
      <c r="A1771" s="143" t="s">
        <v>2</v>
      </c>
      <c r="B1771" s="143" t="s">
        <v>251</v>
      </c>
      <c r="C1771" s="143" t="s">
        <v>952</v>
      </c>
      <c r="D1771" s="143" t="s">
        <v>535</v>
      </c>
      <c r="E1771" s="143" t="s">
        <v>559</v>
      </c>
      <c r="F1771" s="143" t="str">
        <f>IF(H1771&lt;=60,"소형",IF((H1771&gt;60)*(H1771&lt;=85)=1,"중소형",IF((H1771&gt;85)*(H1771&lt;=102)=1,"중형",IF((H1771&gt;102)*(H1771&lt;=135)=1,"중대형","대형"))))</f>
        <v>중대형</v>
      </c>
      <c r="G1771" s="143" t="s">
        <v>1906</v>
      </c>
      <c r="H1771" s="143">
        <v>112</v>
      </c>
      <c r="I1771" s="144">
        <v>47939</v>
      </c>
      <c r="J1771" s="143">
        <v>63</v>
      </c>
      <c r="K1771" s="137">
        <v>42461</v>
      </c>
      <c r="L1771" s="137">
        <v>43252</v>
      </c>
      <c r="M1771" s="144">
        <f>H1771/3.3</f>
        <v>33.939393939393938</v>
      </c>
      <c r="N1771" s="144">
        <f>I1771/M1771</f>
        <v>1412.488392857143</v>
      </c>
    </row>
    <row r="1772" spans="1:14" hidden="1">
      <c r="A1772" s="143" t="s">
        <v>2</v>
      </c>
      <c r="B1772" s="143" t="s">
        <v>252</v>
      </c>
      <c r="C1772" s="143" t="s">
        <v>966</v>
      </c>
      <c r="D1772" s="143" t="s">
        <v>672</v>
      </c>
      <c r="E1772" s="143" t="s">
        <v>880</v>
      </c>
      <c r="F1772" s="143" t="str">
        <f>IF(H1772&lt;=60,"소형",IF((H1772&gt;60)*(H1772&lt;=85)=1,"중소형",IF((H1772&gt;85)*(H1772&lt;=102)=1,"중형",IF((H1772&gt;102)*(H1772&lt;=135)=1,"중대형","대형"))))</f>
        <v>소형</v>
      </c>
      <c r="G1772" s="143" t="s">
        <v>1908</v>
      </c>
      <c r="H1772" s="143">
        <v>59</v>
      </c>
      <c r="I1772" s="144">
        <v>16661</v>
      </c>
      <c r="J1772" s="143">
        <v>15</v>
      </c>
      <c r="K1772" s="137">
        <v>42461</v>
      </c>
      <c r="L1772" s="137">
        <v>43252</v>
      </c>
      <c r="M1772" s="144">
        <f>H1772/3.3</f>
        <v>17.878787878787879</v>
      </c>
      <c r="N1772" s="144">
        <f>I1772/M1772</f>
        <v>931.88644067796611</v>
      </c>
    </row>
    <row r="1773" spans="1:14" hidden="1">
      <c r="A1773" s="143" t="s">
        <v>2</v>
      </c>
      <c r="B1773" s="143" t="s">
        <v>252</v>
      </c>
      <c r="C1773" s="143" t="s">
        <v>966</v>
      </c>
      <c r="D1773" s="143" t="s">
        <v>672</v>
      </c>
      <c r="E1773" s="143" t="s">
        <v>880</v>
      </c>
      <c r="F1773" s="143" t="str">
        <f>IF(H1773&lt;=60,"소형",IF((H1773&gt;60)*(H1773&lt;=85)=1,"중소형",IF((H1773&gt;85)*(H1773&lt;=102)=1,"중형",IF((H1773&gt;102)*(H1773&lt;=135)=1,"중대형","대형"))))</f>
        <v>중소형</v>
      </c>
      <c r="G1773" s="143" t="s">
        <v>1393</v>
      </c>
      <c r="H1773" s="143">
        <v>82</v>
      </c>
      <c r="I1773" s="144">
        <v>23230</v>
      </c>
      <c r="J1773" s="143">
        <v>212</v>
      </c>
      <c r="K1773" s="137">
        <v>42461</v>
      </c>
      <c r="L1773" s="137">
        <v>43252</v>
      </c>
      <c r="M1773" s="144">
        <f>H1773/3.3</f>
        <v>24.848484848484851</v>
      </c>
      <c r="N1773" s="144">
        <f>I1773/M1773</f>
        <v>934.86585365853648</v>
      </c>
    </row>
    <row r="1774" spans="1:14" hidden="1">
      <c r="A1774" s="143" t="s">
        <v>2</v>
      </c>
      <c r="B1774" s="143" t="s">
        <v>235</v>
      </c>
      <c r="C1774" s="143" t="s">
        <v>957</v>
      </c>
      <c r="D1774" s="143" t="s">
        <v>505</v>
      </c>
      <c r="E1774" s="143" t="s">
        <v>821</v>
      </c>
      <c r="F1774" s="143" t="str">
        <f>IF(H1774&lt;=60,"소형",IF((H1774&gt;60)*(H1774&lt;=85)=1,"중소형",IF((H1774&gt;85)*(H1774&lt;=102)=1,"중형",IF((H1774&gt;102)*(H1774&lt;=135)=1,"중대형","대형"))))</f>
        <v>중소형</v>
      </c>
      <c r="G1774" s="143" t="s">
        <v>1872</v>
      </c>
      <c r="H1774" s="143">
        <v>61</v>
      </c>
      <c r="I1774" s="144">
        <v>22390</v>
      </c>
      <c r="J1774" s="143">
        <v>149</v>
      </c>
      <c r="K1774" s="137">
        <v>42491</v>
      </c>
      <c r="L1774" s="137">
        <v>43252</v>
      </c>
      <c r="M1774" s="144">
        <f>H1774/3.3</f>
        <v>18.484848484848484</v>
      </c>
      <c r="N1774" s="144">
        <f>I1774/M1774</f>
        <v>1211.2622950819673</v>
      </c>
    </row>
    <row r="1775" spans="1:14" hidden="1">
      <c r="A1775" s="143" t="s">
        <v>2</v>
      </c>
      <c r="B1775" s="143" t="s">
        <v>235</v>
      </c>
      <c r="C1775" s="143" t="s">
        <v>957</v>
      </c>
      <c r="D1775" s="143" t="s">
        <v>505</v>
      </c>
      <c r="E1775" s="143" t="s">
        <v>821</v>
      </c>
      <c r="F1775" s="143" t="str">
        <f>IF(H1775&lt;=60,"소형",IF((H1775&gt;60)*(H1775&lt;=85)=1,"중소형",IF((H1775&gt;85)*(H1775&lt;=102)=1,"중형",IF((H1775&gt;102)*(H1775&lt;=135)=1,"중대형","대형"))))</f>
        <v>중소형</v>
      </c>
      <c r="G1775" s="143" t="s">
        <v>1376</v>
      </c>
      <c r="H1775" s="143">
        <v>62</v>
      </c>
      <c r="I1775" s="144">
        <v>22330</v>
      </c>
      <c r="J1775" s="143">
        <v>109</v>
      </c>
      <c r="K1775" s="137">
        <v>42491</v>
      </c>
      <c r="L1775" s="137">
        <v>43252</v>
      </c>
      <c r="M1775" s="144">
        <f>H1775/3.3</f>
        <v>18.787878787878789</v>
      </c>
      <c r="N1775" s="144">
        <f>I1775/M1775</f>
        <v>1188.5322580645161</v>
      </c>
    </row>
    <row r="1776" spans="1:14" hidden="1">
      <c r="A1776" s="143" t="s">
        <v>2</v>
      </c>
      <c r="B1776" s="143" t="s">
        <v>235</v>
      </c>
      <c r="C1776" s="143" t="s">
        <v>957</v>
      </c>
      <c r="D1776" s="143" t="s">
        <v>505</v>
      </c>
      <c r="E1776" s="143" t="s">
        <v>821</v>
      </c>
      <c r="F1776" s="143" t="str">
        <f>IF(H1776&lt;=60,"소형",IF((H1776&gt;60)*(H1776&lt;=85)=1,"중소형",IF((H1776&gt;85)*(H1776&lt;=102)=1,"중형",IF((H1776&gt;102)*(H1776&lt;=135)=1,"중대형","대형"))))</f>
        <v>중소형</v>
      </c>
      <c r="G1776" s="143" t="s">
        <v>1036</v>
      </c>
      <c r="H1776" s="143">
        <v>84</v>
      </c>
      <c r="I1776" s="144">
        <v>27880</v>
      </c>
      <c r="J1776" s="143">
        <v>83</v>
      </c>
      <c r="K1776" s="137">
        <v>42491</v>
      </c>
      <c r="L1776" s="137">
        <v>43252</v>
      </c>
      <c r="M1776" s="144">
        <f>H1776/3.3</f>
        <v>25.454545454545457</v>
      </c>
      <c r="N1776" s="144">
        <f>I1776/M1776</f>
        <v>1095.2857142857142</v>
      </c>
    </row>
    <row r="1777" spans="1:14" hidden="1">
      <c r="A1777" s="143" t="s">
        <v>5</v>
      </c>
      <c r="B1777" s="143" t="s">
        <v>3647</v>
      </c>
      <c r="C1777" s="143" t="s">
        <v>952</v>
      </c>
      <c r="D1777" s="143" t="s">
        <v>499</v>
      </c>
      <c r="E1777" s="143" t="s">
        <v>636</v>
      </c>
      <c r="F1777" s="143" t="str">
        <f>IF(H1777&lt;=60,"소형",IF((H1777&gt;60)*(H1777&lt;=85)=1,"중소형",IF((H1777&gt;85)*(H1777&lt;=102)=1,"중형",IF((H1777&gt;102)*(H1777&lt;=135)=1,"중대형","대형"))))</f>
        <v>중소형</v>
      </c>
      <c r="G1777" s="143" t="s">
        <v>1149</v>
      </c>
      <c r="H1777" s="143">
        <v>74</v>
      </c>
      <c r="I1777" s="144" t="s">
        <v>3</v>
      </c>
      <c r="J1777" s="143">
        <v>353</v>
      </c>
      <c r="K1777" s="137">
        <v>42491</v>
      </c>
      <c r="L1777" s="137">
        <v>43252</v>
      </c>
      <c r="M1777" s="144">
        <f>H1777/3.3</f>
        <v>22.424242424242426</v>
      </c>
      <c r="N1777" s="144" t="e">
        <f>I1777/M1777</f>
        <v>#VALUE!</v>
      </c>
    </row>
    <row r="1778" spans="1:14" hidden="1">
      <c r="A1778" s="143" t="s">
        <v>5</v>
      </c>
      <c r="B1778" s="143" t="s">
        <v>1889</v>
      </c>
      <c r="C1778" s="143" t="s">
        <v>952</v>
      </c>
      <c r="D1778" s="143" t="s">
        <v>499</v>
      </c>
      <c r="E1778" s="143" t="s">
        <v>636</v>
      </c>
      <c r="F1778" s="143" t="str">
        <f>IF(H1778&lt;=60,"소형",IF((H1778&gt;60)*(H1778&lt;=85)=1,"중소형",IF((H1778&gt;85)*(H1778&lt;=102)=1,"중형",IF((H1778&gt;102)*(H1778&lt;=135)=1,"중대형","대형"))))</f>
        <v>중소형</v>
      </c>
      <c r="G1778" s="143" t="s">
        <v>1137</v>
      </c>
      <c r="H1778" s="143">
        <v>74</v>
      </c>
      <c r="I1778" s="144" t="s">
        <v>3</v>
      </c>
      <c r="J1778" s="143">
        <v>90</v>
      </c>
      <c r="K1778" s="137">
        <v>42491</v>
      </c>
      <c r="L1778" s="137">
        <v>43252</v>
      </c>
      <c r="M1778" s="144">
        <f>H1778/3.3</f>
        <v>22.424242424242426</v>
      </c>
      <c r="N1778" s="144" t="e">
        <f>I1778/M1778</f>
        <v>#VALUE!</v>
      </c>
    </row>
    <row r="1779" spans="1:14" hidden="1">
      <c r="A1779" s="143" t="s">
        <v>5</v>
      </c>
      <c r="B1779" s="143" t="s">
        <v>1889</v>
      </c>
      <c r="C1779" s="143" t="s">
        <v>952</v>
      </c>
      <c r="D1779" s="143" t="s">
        <v>499</v>
      </c>
      <c r="E1779" s="143" t="s">
        <v>636</v>
      </c>
      <c r="F1779" s="143" t="str">
        <f>IF(H1779&lt;=60,"소형",IF((H1779&gt;60)*(H1779&lt;=85)=1,"중소형",IF((H1779&gt;85)*(H1779&lt;=102)=1,"중형",IF((H1779&gt;102)*(H1779&lt;=135)=1,"중대형","대형"))))</f>
        <v>중소형</v>
      </c>
      <c r="G1779" s="143" t="s">
        <v>1012</v>
      </c>
      <c r="H1779" s="143">
        <v>84</v>
      </c>
      <c r="I1779" s="144" t="s">
        <v>3</v>
      </c>
      <c r="J1779" s="143">
        <v>169</v>
      </c>
      <c r="K1779" s="137">
        <v>42491</v>
      </c>
      <c r="L1779" s="137">
        <v>43252</v>
      </c>
      <c r="M1779" s="144">
        <f>H1779/3.3</f>
        <v>25.454545454545457</v>
      </c>
      <c r="N1779" s="144" t="e">
        <f>I1779/M1779</f>
        <v>#VALUE!</v>
      </c>
    </row>
    <row r="1780" spans="1:14" hidden="1">
      <c r="A1780" s="143" t="s">
        <v>3186</v>
      </c>
      <c r="B1780" s="143" t="s">
        <v>1894</v>
      </c>
      <c r="C1780" s="143" t="s">
        <v>963</v>
      </c>
      <c r="D1780" s="143" t="s">
        <v>492</v>
      </c>
      <c r="E1780" s="143" t="s">
        <v>493</v>
      </c>
      <c r="F1780" s="143" t="str">
        <f>IF(H1780&lt;=60,"소형",IF((H1780&gt;60)*(H1780&lt;=85)=1,"중소형",IF((H1780&gt;85)*(H1780&lt;=102)=1,"중형",IF((H1780&gt;102)*(H1780&lt;=135)=1,"중대형","대형"))))</f>
        <v>중소형</v>
      </c>
      <c r="G1780" s="143" t="s">
        <v>1107</v>
      </c>
      <c r="H1780" s="143">
        <v>74</v>
      </c>
      <c r="I1780" s="144">
        <v>27480</v>
      </c>
      <c r="J1780" s="143">
        <v>532</v>
      </c>
      <c r="K1780" s="137">
        <v>42491</v>
      </c>
      <c r="L1780" s="137">
        <v>43252</v>
      </c>
      <c r="M1780" s="144">
        <f>H1780/3.3</f>
        <v>22.424242424242426</v>
      </c>
      <c r="N1780" s="144">
        <f>I1780/M1780</f>
        <v>1225.4594594594594</v>
      </c>
    </row>
    <row r="1781" spans="1:14" hidden="1">
      <c r="A1781" s="143" t="s">
        <v>3186</v>
      </c>
      <c r="B1781" s="143" t="s">
        <v>1894</v>
      </c>
      <c r="C1781" s="143" t="s">
        <v>963</v>
      </c>
      <c r="D1781" s="143" t="s">
        <v>492</v>
      </c>
      <c r="E1781" s="143" t="s">
        <v>493</v>
      </c>
      <c r="F1781" s="143" t="str">
        <f>IF(H1781&lt;=60,"소형",IF((H1781&gt;60)*(H1781&lt;=85)=1,"중소형",IF((H1781&gt;85)*(H1781&lt;=102)=1,"중형",IF((H1781&gt;102)*(H1781&lt;=135)=1,"중대형","대형"))))</f>
        <v>중소형</v>
      </c>
      <c r="G1781" s="143" t="s">
        <v>1895</v>
      </c>
      <c r="H1781" s="143">
        <v>74</v>
      </c>
      <c r="I1781" s="144">
        <v>26720</v>
      </c>
      <c r="J1781" s="143">
        <v>175</v>
      </c>
      <c r="K1781" s="137">
        <v>42491</v>
      </c>
      <c r="L1781" s="137">
        <v>43252</v>
      </c>
      <c r="M1781" s="144">
        <f>H1781/3.3</f>
        <v>22.424242424242426</v>
      </c>
      <c r="N1781" s="144">
        <f>I1781/M1781</f>
        <v>1191.5675675675675</v>
      </c>
    </row>
    <row r="1782" spans="1:14" hidden="1">
      <c r="A1782" s="143" t="s">
        <v>3186</v>
      </c>
      <c r="B1782" s="143" t="s">
        <v>1894</v>
      </c>
      <c r="C1782" s="143" t="s">
        <v>963</v>
      </c>
      <c r="D1782" s="143" t="s">
        <v>492</v>
      </c>
      <c r="E1782" s="143" t="s">
        <v>493</v>
      </c>
      <c r="F1782" s="143" t="str">
        <f>IF(H1782&lt;=60,"소형",IF((H1782&gt;60)*(H1782&lt;=85)=1,"중소형",IF((H1782&gt;85)*(H1782&lt;=102)=1,"중형",IF((H1782&gt;102)*(H1782&lt;=135)=1,"중대형","대형"))))</f>
        <v>중소형</v>
      </c>
      <c r="G1782" s="143" t="s">
        <v>1137</v>
      </c>
      <c r="H1782" s="143">
        <v>74</v>
      </c>
      <c r="I1782" s="144">
        <v>27480</v>
      </c>
      <c r="J1782" s="143">
        <v>124</v>
      </c>
      <c r="K1782" s="137">
        <v>42491</v>
      </c>
      <c r="L1782" s="137">
        <v>43252</v>
      </c>
      <c r="M1782" s="144">
        <f>H1782/3.3</f>
        <v>22.424242424242426</v>
      </c>
      <c r="N1782" s="144">
        <f>I1782/M1782</f>
        <v>1225.4594594594594</v>
      </c>
    </row>
    <row r="1783" spans="1:14" hidden="1">
      <c r="A1783" s="143" t="s">
        <v>3186</v>
      </c>
      <c r="B1783" s="143" t="s">
        <v>1894</v>
      </c>
      <c r="C1783" s="143" t="s">
        <v>963</v>
      </c>
      <c r="D1783" s="143" t="s">
        <v>492</v>
      </c>
      <c r="E1783" s="143" t="s">
        <v>493</v>
      </c>
      <c r="F1783" s="143" t="str">
        <f>IF(H1783&lt;=60,"소형",IF((H1783&gt;60)*(H1783&lt;=85)=1,"중소형",IF((H1783&gt;85)*(H1783&lt;=102)=1,"중형",IF((H1783&gt;102)*(H1783&lt;=135)=1,"중대형","대형"))))</f>
        <v>중소형</v>
      </c>
      <c r="G1783" s="143" t="s">
        <v>1896</v>
      </c>
      <c r="H1783" s="143">
        <v>84</v>
      </c>
      <c r="I1783" s="144">
        <v>30480</v>
      </c>
      <c r="J1783" s="143">
        <v>166</v>
      </c>
      <c r="K1783" s="137">
        <v>42491</v>
      </c>
      <c r="L1783" s="137">
        <v>43252</v>
      </c>
      <c r="M1783" s="144">
        <f>H1783/3.3</f>
        <v>25.454545454545457</v>
      </c>
      <c r="N1783" s="144">
        <f>I1783/M1783</f>
        <v>1197.4285714285713</v>
      </c>
    </row>
    <row r="1784" spans="1:14" hidden="1">
      <c r="A1784" s="143" t="s">
        <v>3186</v>
      </c>
      <c r="B1784" s="143" t="s">
        <v>1894</v>
      </c>
      <c r="C1784" s="143" t="s">
        <v>963</v>
      </c>
      <c r="D1784" s="143" t="s">
        <v>492</v>
      </c>
      <c r="E1784" s="143" t="s">
        <v>493</v>
      </c>
      <c r="F1784" s="143" t="str">
        <f>IF(H1784&lt;=60,"소형",IF((H1784&gt;60)*(H1784&lt;=85)=1,"중소형",IF((H1784&gt;85)*(H1784&lt;=102)=1,"중형",IF((H1784&gt;102)*(H1784&lt;=135)=1,"중대형","대형"))))</f>
        <v>중소형</v>
      </c>
      <c r="G1784" s="143" t="s">
        <v>1897</v>
      </c>
      <c r="H1784" s="143">
        <v>84</v>
      </c>
      <c r="I1784" s="144">
        <v>30480</v>
      </c>
      <c r="J1784" s="143">
        <v>101</v>
      </c>
      <c r="K1784" s="137">
        <v>42491</v>
      </c>
      <c r="L1784" s="137">
        <v>43252</v>
      </c>
      <c r="M1784" s="144">
        <f>H1784/3.3</f>
        <v>25.454545454545457</v>
      </c>
      <c r="N1784" s="144">
        <f>I1784/M1784</f>
        <v>1197.4285714285713</v>
      </c>
    </row>
    <row r="1785" spans="1:14" hidden="1">
      <c r="A1785" s="143" t="s">
        <v>3186</v>
      </c>
      <c r="B1785" s="143" t="s">
        <v>1894</v>
      </c>
      <c r="C1785" s="143" t="s">
        <v>963</v>
      </c>
      <c r="D1785" s="143" t="s">
        <v>492</v>
      </c>
      <c r="E1785" s="143" t="s">
        <v>493</v>
      </c>
      <c r="F1785" s="143" t="str">
        <f>IF(H1785&lt;=60,"소형",IF((H1785&gt;60)*(H1785&lt;=85)=1,"중소형",IF((H1785&gt;85)*(H1785&lt;=102)=1,"중형",IF((H1785&gt;102)*(H1785&lt;=135)=1,"중대형","대형"))))</f>
        <v>중소형</v>
      </c>
      <c r="G1785" s="143" t="s">
        <v>993</v>
      </c>
      <c r="H1785" s="143">
        <v>84</v>
      </c>
      <c r="I1785" s="144">
        <v>29550</v>
      </c>
      <c r="J1785" s="143">
        <v>103</v>
      </c>
      <c r="K1785" s="137">
        <v>42491</v>
      </c>
      <c r="L1785" s="137">
        <v>43252</v>
      </c>
      <c r="M1785" s="144">
        <f>H1785/3.3</f>
        <v>25.454545454545457</v>
      </c>
      <c r="N1785" s="144">
        <f>I1785/M1785</f>
        <v>1160.8928571428571</v>
      </c>
    </row>
    <row r="1786" spans="1:14" hidden="1">
      <c r="A1786" s="143" t="s">
        <v>5</v>
      </c>
      <c r="B1786" s="143" t="s">
        <v>1907</v>
      </c>
      <c r="C1786" s="143" t="s">
        <v>952</v>
      </c>
      <c r="D1786" s="143" t="s">
        <v>499</v>
      </c>
      <c r="E1786" s="143" t="s">
        <v>685</v>
      </c>
      <c r="F1786" s="143" t="str">
        <f>IF(H1786&lt;=60,"소형",IF((H1786&gt;60)*(H1786&lt;=85)=1,"중소형",IF((H1786&gt;85)*(H1786&lt;=102)=1,"중형",IF((H1786&gt;102)*(H1786&lt;=135)=1,"중대형","대형"))))</f>
        <v>소형</v>
      </c>
      <c r="G1786" s="143" t="s">
        <v>985</v>
      </c>
      <c r="H1786" s="143">
        <v>59</v>
      </c>
      <c r="I1786" s="144" t="s">
        <v>3</v>
      </c>
      <c r="J1786" s="143">
        <v>411</v>
      </c>
      <c r="K1786" s="137">
        <v>42491</v>
      </c>
      <c r="L1786" s="137">
        <v>43252</v>
      </c>
      <c r="M1786" s="144">
        <f>H1786/3.3</f>
        <v>17.878787878787879</v>
      </c>
      <c r="N1786" s="144" t="e">
        <f>I1786/M1786</f>
        <v>#VALUE!</v>
      </c>
    </row>
    <row r="1787" spans="1:14" hidden="1">
      <c r="A1787" s="143" t="s">
        <v>5</v>
      </c>
      <c r="B1787" s="143" t="s">
        <v>3651</v>
      </c>
      <c r="C1787" s="143" t="s">
        <v>952</v>
      </c>
      <c r="D1787" s="143" t="s">
        <v>499</v>
      </c>
      <c r="E1787" s="143" t="s">
        <v>685</v>
      </c>
      <c r="F1787" s="143" t="str">
        <f>IF(H1787&lt;=60,"소형",IF((H1787&gt;60)*(H1787&lt;=85)=1,"중소형",IF((H1787&gt;85)*(H1787&lt;=102)=1,"중형",IF((H1787&gt;102)*(H1787&lt;=135)=1,"중대형","대형"))))</f>
        <v>소형</v>
      </c>
      <c r="G1787" s="143" t="s">
        <v>1101</v>
      </c>
      <c r="H1787" s="143">
        <v>59</v>
      </c>
      <c r="I1787" s="144" t="s">
        <v>3</v>
      </c>
      <c r="J1787" s="143">
        <v>46</v>
      </c>
      <c r="K1787" s="137">
        <v>42491</v>
      </c>
      <c r="L1787" s="137">
        <v>43252</v>
      </c>
      <c r="M1787" s="144">
        <f>H1787/3.3</f>
        <v>17.878787878787879</v>
      </c>
      <c r="N1787" s="144" t="e">
        <f>I1787/M1787</f>
        <v>#VALUE!</v>
      </c>
    </row>
    <row r="1788" spans="1:14" hidden="1">
      <c r="A1788" s="143" t="s">
        <v>5</v>
      </c>
      <c r="B1788" s="143" t="s">
        <v>1907</v>
      </c>
      <c r="C1788" s="143" t="s">
        <v>952</v>
      </c>
      <c r="D1788" s="143" t="s">
        <v>499</v>
      </c>
      <c r="E1788" s="143" t="s">
        <v>685</v>
      </c>
      <c r="F1788" s="143" t="str">
        <f>IF(H1788&lt;=60,"소형",IF((H1788&gt;60)*(H1788&lt;=85)=1,"중소형",IF((H1788&gt;85)*(H1788&lt;=102)=1,"중형",IF((H1788&gt;102)*(H1788&lt;=135)=1,"중대형","대형"))))</f>
        <v>중소형</v>
      </c>
      <c r="G1788" s="143" t="s">
        <v>1051</v>
      </c>
      <c r="H1788" s="143">
        <v>84</v>
      </c>
      <c r="I1788" s="144" t="s">
        <v>3</v>
      </c>
      <c r="J1788" s="143">
        <v>357</v>
      </c>
      <c r="K1788" s="137">
        <v>42491</v>
      </c>
      <c r="L1788" s="137">
        <v>43252</v>
      </c>
      <c r="M1788" s="144">
        <f>H1788/3.3</f>
        <v>25.454545454545457</v>
      </c>
      <c r="N1788" s="144" t="e">
        <f>I1788/M1788</f>
        <v>#VALUE!</v>
      </c>
    </row>
    <row r="1789" spans="1:14" hidden="1">
      <c r="A1789" s="143" t="s">
        <v>5</v>
      </c>
      <c r="B1789" s="143" t="s">
        <v>1907</v>
      </c>
      <c r="C1789" s="143" t="s">
        <v>952</v>
      </c>
      <c r="D1789" s="143" t="s">
        <v>499</v>
      </c>
      <c r="E1789" s="143" t="s">
        <v>685</v>
      </c>
      <c r="F1789" s="143" t="str">
        <f>IF(H1789&lt;=60,"소형",IF((H1789&gt;60)*(H1789&lt;=85)=1,"중소형",IF((H1789&gt;85)*(H1789&lt;=102)=1,"중형",IF((H1789&gt;102)*(H1789&lt;=135)=1,"중대형","대형"))))</f>
        <v>중소형</v>
      </c>
      <c r="G1789" s="143" t="s">
        <v>997</v>
      </c>
      <c r="H1789" s="143">
        <v>84</v>
      </c>
      <c r="I1789" s="144" t="s">
        <v>3</v>
      </c>
      <c r="J1789" s="143">
        <v>158</v>
      </c>
      <c r="K1789" s="137">
        <v>42491</v>
      </c>
      <c r="L1789" s="137">
        <v>43252</v>
      </c>
      <c r="M1789" s="144">
        <f>H1789/3.3</f>
        <v>25.454545454545457</v>
      </c>
      <c r="N1789" s="144" t="e">
        <f>I1789/M1789</f>
        <v>#VALUE!</v>
      </c>
    </row>
    <row r="1790" spans="1:14" hidden="1">
      <c r="A1790" s="143" t="s">
        <v>5</v>
      </c>
      <c r="B1790" s="143" t="s">
        <v>1907</v>
      </c>
      <c r="C1790" s="143" t="s">
        <v>952</v>
      </c>
      <c r="D1790" s="143" t="s">
        <v>499</v>
      </c>
      <c r="E1790" s="143" t="s">
        <v>685</v>
      </c>
      <c r="F1790" s="143" t="str">
        <f>IF(H1790&lt;=60,"소형",IF((H1790&gt;60)*(H1790&lt;=85)=1,"중소형",IF((H1790&gt;85)*(H1790&lt;=102)=1,"중형",IF((H1790&gt;102)*(H1790&lt;=135)=1,"중대형","대형"))))</f>
        <v>중소형</v>
      </c>
      <c r="G1790" s="143" t="s">
        <v>1147</v>
      </c>
      <c r="H1790" s="143">
        <v>84</v>
      </c>
      <c r="I1790" s="144" t="s">
        <v>3</v>
      </c>
      <c r="J1790" s="143">
        <v>213</v>
      </c>
      <c r="K1790" s="137">
        <v>42491</v>
      </c>
      <c r="L1790" s="137">
        <v>43252</v>
      </c>
      <c r="M1790" s="144">
        <f>H1790/3.3</f>
        <v>25.454545454545457</v>
      </c>
      <c r="N1790" s="144" t="e">
        <f>I1790/M1790</f>
        <v>#VALUE!</v>
      </c>
    </row>
    <row r="1791" spans="1:14" hidden="1">
      <c r="A1791" s="143" t="s">
        <v>2</v>
      </c>
      <c r="B1791" s="143" t="s">
        <v>262</v>
      </c>
      <c r="C1791" s="143" t="s">
        <v>952</v>
      </c>
      <c r="D1791" s="143" t="s">
        <v>572</v>
      </c>
      <c r="E1791" s="143" t="s">
        <v>667</v>
      </c>
      <c r="F1791" s="143" t="str">
        <f>IF(H1791&lt;=60,"소형",IF((H1791&gt;60)*(H1791&lt;=85)=1,"중소형",IF((H1791&gt;85)*(H1791&lt;=102)=1,"중형",IF((H1791&gt;102)*(H1791&lt;=135)=1,"중대형","대형"))))</f>
        <v>중소형</v>
      </c>
      <c r="G1791" s="143" t="s">
        <v>1062</v>
      </c>
      <c r="H1791" s="143">
        <v>84</v>
      </c>
      <c r="I1791" s="144">
        <v>33340</v>
      </c>
      <c r="J1791" s="143">
        <v>807</v>
      </c>
      <c r="K1791" s="137">
        <v>42491</v>
      </c>
      <c r="L1791" s="137">
        <v>43252</v>
      </c>
      <c r="M1791" s="144">
        <f>H1791/3.3</f>
        <v>25.454545454545457</v>
      </c>
      <c r="N1791" s="144">
        <f>I1791/M1791</f>
        <v>1309.7857142857142</v>
      </c>
    </row>
    <row r="1792" spans="1:14" hidden="1">
      <c r="A1792" s="143" t="s">
        <v>2</v>
      </c>
      <c r="B1792" s="143" t="s">
        <v>3667</v>
      </c>
      <c r="C1792" s="143" t="s">
        <v>952</v>
      </c>
      <c r="D1792" s="143" t="s">
        <v>572</v>
      </c>
      <c r="E1792" s="143" t="s">
        <v>667</v>
      </c>
      <c r="F1792" s="143" t="str">
        <f>IF(H1792&lt;=60,"소형",IF((H1792&gt;60)*(H1792&lt;=85)=1,"중소형",IF((H1792&gt;85)*(H1792&lt;=102)=1,"중형",IF((H1792&gt;102)*(H1792&lt;=135)=1,"중대형","대형"))))</f>
        <v>중소형</v>
      </c>
      <c r="G1792" s="143" t="s">
        <v>1002</v>
      </c>
      <c r="H1792" s="143">
        <v>84</v>
      </c>
      <c r="I1792" s="144">
        <v>33340</v>
      </c>
      <c r="J1792" s="143">
        <v>43</v>
      </c>
      <c r="K1792" s="137">
        <v>42491</v>
      </c>
      <c r="L1792" s="137">
        <v>43252</v>
      </c>
      <c r="M1792" s="144">
        <f>H1792/3.3</f>
        <v>25.454545454545457</v>
      </c>
      <c r="N1792" s="144">
        <f>I1792/M1792</f>
        <v>1309.7857142857142</v>
      </c>
    </row>
    <row r="1793" spans="1:14" hidden="1">
      <c r="A1793" s="143" t="s">
        <v>2</v>
      </c>
      <c r="B1793" s="143" t="s">
        <v>262</v>
      </c>
      <c r="C1793" s="143" t="s">
        <v>952</v>
      </c>
      <c r="D1793" s="143" t="s">
        <v>572</v>
      </c>
      <c r="E1793" s="143" t="s">
        <v>667</v>
      </c>
      <c r="F1793" s="143" t="str">
        <f>IF(H1793&lt;=60,"소형",IF((H1793&gt;60)*(H1793&lt;=85)=1,"중소형",IF((H1793&gt;85)*(H1793&lt;=102)=1,"중형",IF((H1793&gt;102)*(H1793&lt;=135)=1,"중대형","대형"))))</f>
        <v>중형</v>
      </c>
      <c r="G1793" s="143" t="s">
        <v>1919</v>
      </c>
      <c r="H1793" s="143">
        <v>97</v>
      </c>
      <c r="I1793" s="144">
        <v>36530</v>
      </c>
      <c r="J1793" s="143">
        <v>457</v>
      </c>
      <c r="K1793" s="137">
        <v>42491</v>
      </c>
      <c r="L1793" s="137">
        <v>43252</v>
      </c>
      <c r="M1793" s="144">
        <f>H1793/3.3</f>
        <v>29.393939393939394</v>
      </c>
      <c r="N1793" s="144">
        <f>I1793/M1793</f>
        <v>1242.7731958762886</v>
      </c>
    </row>
    <row r="1794" spans="1:14" hidden="1">
      <c r="A1794" s="143" t="s">
        <v>2</v>
      </c>
      <c r="B1794" s="143" t="s">
        <v>262</v>
      </c>
      <c r="C1794" s="143" t="s">
        <v>952</v>
      </c>
      <c r="D1794" s="143" t="s">
        <v>572</v>
      </c>
      <c r="E1794" s="143" t="s">
        <v>667</v>
      </c>
      <c r="F1794" s="143" t="str">
        <f>IF(H1794&lt;=60,"소형",IF((H1794&gt;60)*(H1794&lt;=85)=1,"중소형",IF((H1794&gt;85)*(H1794&lt;=102)=1,"중형",IF((H1794&gt;102)*(H1794&lt;=135)=1,"중대형","대형"))))</f>
        <v>중형</v>
      </c>
      <c r="G1794" s="143" t="s">
        <v>1859</v>
      </c>
      <c r="H1794" s="143">
        <v>97</v>
      </c>
      <c r="I1794" s="144">
        <v>36530</v>
      </c>
      <c r="J1794" s="143">
        <v>87</v>
      </c>
      <c r="K1794" s="137">
        <v>42491</v>
      </c>
      <c r="L1794" s="137">
        <v>43252</v>
      </c>
      <c r="M1794" s="144">
        <f>H1794/3.3</f>
        <v>29.393939393939394</v>
      </c>
      <c r="N1794" s="144">
        <f>I1794/M1794</f>
        <v>1242.7731958762886</v>
      </c>
    </row>
    <row r="1795" spans="1:14" hidden="1">
      <c r="A1795" s="143" t="s">
        <v>4</v>
      </c>
      <c r="B1795" s="143" t="s">
        <v>1874</v>
      </c>
      <c r="C1795" s="143" t="s">
        <v>965</v>
      </c>
      <c r="D1795" s="143" t="s">
        <v>491</v>
      </c>
      <c r="E1795" s="143" t="s">
        <v>1875</v>
      </c>
      <c r="F1795" s="143" t="str">
        <f>IF(H1795&lt;=60,"소형",IF((H1795&gt;60)*(H1795&lt;=85)=1,"중소형",IF((H1795&gt;85)*(H1795&lt;=102)=1,"중형",IF((H1795&gt;102)*(H1795&lt;=135)=1,"중대형","대형"))))</f>
        <v>소형</v>
      </c>
      <c r="G1795" s="143" t="s">
        <v>1054</v>
      </c>
      <c r="H1795" s="143">
        <v>59</v>
      </c>
      <c r="I1795" s="144" t="s">
        <v>3</v>
      </c>
      <c r="J1795" s="143">
        <v>180</v>
      </c>
      <c r="K1795" s="137">
        <v>42522</v>
      </c>
      <c r="L1795" s="137">
        <v>43252</v>
      </c>
      <c r="M1795" s="144">
        <f>H1795/3.3</f>
        <v>17.878787878787879</v>
      </c>
      <c r="N1795" s="144" t="e">
        <f>I1795/M1795</f>
        <v>#VALUE!</v>
      </c>
    </row>
    <row r="1796" spans="1:14" hidden="1">
      <c r="A1796" s="143" t="s">
        <v>4</v>
      </c>
      <c r="B1796" s="143" t="s">
        <v>1874</v>
      </c>
      <c r="C1796" s="143" t="s">
        <v>965</v>
      </c>
      <c r="D1796" s="143" t="s">
        <v>491</v>
      </c>
      <c r="E1796" s="143" t="s">
        <v>1875</v>
      </c>
      <c r="F1796" s="143" t="str">
        <f>IF(H1796&lt;=60,"소형",IF((H1796&gt;60)*(H1796&lt;=85)=1,"중소형",IF((H1796&gt;85)*(H1796&lt;=102)=1,"중형",IF((H1796&gt;102)*(H1796&lt;=135)=1,"중대형","대형"))))</f>
        <v>중소형</v>
      </c>
      <c r="G1796" s="143" t="s">
        <v>1062</v>
      </c>
      <c r="H1796" s="143">
        <v>84</v>
      </c>
      <c r="I1796" s="144" t="s">
        <v>3</v>
      </c>
      <c r="J1796" s="143">
        <v>88</v>
      </c>
      <c r="K1796" s="137">
        <v>42522</v>
      </c>
      <c r="L1796" s="137">
        <v>43252</v>
      </c>
      <c r="M1796" s="144">
        <f>H1796/3.3</f>
        <v>25.454545454545457</v>
      </c>
      <c r="N1796" s="144" t="e">
        <f>I1796/M1796</f>
        <v>#VALUE!</v>
      </c>
    </row>
    <row r="1797" spans="1:14" hidden="1">
      <c r="A1797" s="143" t="s">
        <v>4</v>
      </c>
      <c r="B1797" s="143" t="s">
        <v>1874</v>
      </c>
      <c r="C1797" s="143" t="s">
        <v>965</v>
      </c>
      <c r="D1797" s="143" t="s">
        <v>491</v>
      </c>
      <c r="E1797" s="143" t="s">
        <v>1875</v>
      </c>
      <c r="F1797" s="143" t="str">
        <f>IF(H1797&lt;=60,"소형",IF((H1797&gt;60)*(H1797&lt;=85)=1,"중소형",IF((H1797&gt;85)*(H1797&lt;=102)=1,"중형",IF((H1797&gt;102)*(H1797&lt;=135)=1,"중대형","대형"))))</f>
        <v>중소형</v>
      </c>
      <c r="G1797" s="143" t="s">
        <v>1079</v>
      </c>
      <c r="H1797" s="143">
        <v>84</v>
      </c>
      <c r="I1797" s="144" t="s">
        <v>3</v>
      </c>
      <c r="J1797" s="143">
        <v>134</v>
      </c>
      <c r="K1797" s="137">
        <v>42522</v>
      </c>
      <c r="L1797" s="137">
        <v>43252</v>
      </c>
      <c r="M1797" s="144">
        <f>H1797/3.3</f>
        <v>25.454545454545457</v>
      </c>
      <c r="N1797" s="144" t="e">
        <f>I1797/M1797</f>
        <v>#VALUE!</v>
      </c>
    </row>
    <row r="1798" spans="1:14" hidden="1">
      <c r="A1798" s="143" t="s">
        <v>4</v>
      </c>
      <c r="B1798" s="143" t="s">
        <v>1874</v>
      </c>
      <c r="C1798" s="143" t="s">
        <v>965</v>
      </c>
      <c r="D1798" s="143" t="s">
        <v>491</v>
      </c>
      <c r="E1798" s="143" t="s">
        <v>1875</v>
      </c>
      <c r="F1798" s="143" t="str">
        <f>IF(H1798&lt;=60,"소형",IF((H1798&gt;60)*(H1798&lt;=85)=1,"중소형",IF((H1798&gt;85)*(H1798&lt;=102)=1,"중형",IF((H1798&gt;102)*(H1798&lt;=135)=1,"중대형","대형"))))</f>
        <v>중소형</v>
      </c>
      <c r="G1798" s="143" t="s">
        <v>1154</v>
      </c>
      <c r="H1798" s="143">
        <v>84</v>
      </c>
      <c r="I1798" s="144" t="s">
        <v>3</v>
      </c>
      <c r="J1798" s="143">
        <v>90</v>
      </c>
      <c r="K1798" s="137">
        <v>42522</v>
      </c>
      <c r="L1798" s="137">
        <v>43252</v>
      </c>
      <c r="M1798" s="144">
        <f>H1798/3.3</f>
        <v>25.454545454545457</v>
      </c>
      <c r="N1798" s="144" t="e">
        <f>I1798/M1798</f>
        <v>#VALUE!</v>
      </c>
    </row>
    <row r="1799" spans="1:14" hidden="1">
      <c r="A1799" s="143" t="s">
        <v>2</v>
      </c>
      <c r="B1799" s="143" t="s">
        <v>1885</v>
      </c>
      <c r="C1799" s="143" t="s">
        <v>954</v>
      </c>
      <c r="D1799" s="143" t="s">
        <v>484</v>
      </c>
      <c r="E1799" s="143" t="s">
        <v>753</v>
      </c>
      <c r="F1799" s="143" t="str">
        <f>IF(H1799&lt;=60,"소형",IF((H1799&gt;60)*(H1799&lt;=85)=1,"중소형",IF((H1799&gt;85)*(H1799&lt;=102)=1,"중형",IF((H1799&gt;102)*(H1799&lt;=135)=1,"중대형","대형"))))</f>
        <v>중소형</v>
      </c>
      <c r="G1799" s="143" t="s">
        <v>1886</v>
      </c>
      <c r="H1799" s="143">
        <v>61</v>
      </c>
      <c r="I1799" s="144">
        <v>14400</v>
      </c>
      <c r="J1799" s="143">
        <v>38</v>
      </c>
      <c r="K1799" s="137">
        <v>42522</v>
      </c>
      <c r="L1799" s="137">
        <v>43252</v>
      </c>
      <c r="M1799" s="144">
        <f>H1799/3.3</f>
        <v>18.484848484848484</v>
      </c>
      <c r="N1799" s="144">
        <f>I1799/M1799</f>
        <v>779.01639344262298</v>
      </c>
    </row>
    <row r="1800" spans="1:14" hidden="1">
      <c r="A1800" s="143" t="s">
        <v>2</v>
      </c>
      <c r="B1800" s="143" t="s">
        <v>1885</v>
      </c>
      <c r="C1800" s="143" t="s">
        <v>954</v>
      </c>
      <c r="D1800" s="143" t="s">
        <v>484</v>
      </c>
      <c r="E1800" s="143" t="s">
        <v>753</v>
      </c>
      <c r="F1800" s="143" t="str">
        <f>IF(H1800&lt;=60,"소형",IF((H1800&gt;60)*(H1800&lt;=85)=1,"중소형",IF((H1800&gt;85)*(H1800&lt;=102)=1,"중형",IF((H1800&gt;102)*(H1800&lt;=135)=1,"중대형","대형"))))</f>
        <v>중소형</v>
      </c>
      <c r="G1800" s="143" t="s">
        <v>1356</v>
      </c>
      <c r="H1800" s="143">
        <v>68</v>
      </c>
      <c r="I1800" s="144">
        <v>16000</v>
      </c>
      <c r="J1800" s="143">
        <v>40</v>
      </c>
      <c r="K1800" s="137">
        <v>42522</v>
      </c>
      <c r="L1800" s="137">
        <v>43252</v>
      </c>
      <c r="M1800" s="144">
        <f>H1800/3.3</f>
        <v>20.606060606060606</v>
      </c>
      <c r="N1800" s="144">
        <f>I1800/M1800</f>
        <v>776.47058823529414</v>
      </c>
    </row>
    <row r="1801" spans="1:14" hidden="1">
      <c r="A1801" s="143" t="s">
        <v>2</v>
      </c>
      <c r="B1801" s="143" t="s">
        <v>1885</v>
      </c>
      <c r="C1801" s="143" t="s">
        <v>954</v>
      </c>
      <c r="D1801" s="143" t="s">
        <v>484</v>
      </c>
      <c r="E1801" s="143" t="s">
        <v>753</v>
      </c>
      <c r="F1801" s="143" t="str">
        <f>IF(H1801&lt;=60,"소형",IF((H1801&gt;60)*(H1801&lt;=85)=1,"중소형",IF((H1801&gt;85)*(H1801&lt;=102)=1,"중형",IF((H1801&gt;102)*(H1801&lt;=135)=1,"중대형","대형"))))</f>
        <v>중소형</v>
      </c>
      <c r="G1801" s="143" t="s">
        <v>1350</v>
      </c>
      <c r="H1801" s="143">
        <v>74</v>
      </c>
      <c r="I1801" s="144">
        <v>17500</v>
      </c>
      <c r="J1801" s="143">
        <v>38</v>
      </c>
      <c r="K1801" s="137">
        <v>42522</v>
      </c>
      <c r="L1801" s="137">
        <v>43252</v>
      </c>
      <c r="M1801" s="144">
        <f>H1801/3.3</f>
        <v>22.424242424242426</v>
      </c>
      <c r="N1801" s="144">
        <f>I1801/M1801</f>
        <v>780.4054054054053</v>
      </c>
    </row>
    <row r="1802" spans="1:14" hidden="1">
      <c r="A1802" s="143" t="s">
        <v>2</v>
      </c>
      <c r="B1802" s="143" t="s">
        <v>1885</v>
      </c>
      <c r="C1802" s="143" t="s">
        <v>954</v>
      </c>
      <c r="D1802" s="143" t="s">
        <v>484</v>
      </c>
      <c r="E1802" s="143" t="s">
        <v>753</v>
      </c>
      <c r="F1802" s="143" t="str">
        <f>IF(H1802&lt;=60,"소형",IF((H1802&gt;60)*(H1802&lt;=85)=1,"중소형",IF((H1802&gt;85)*(H1802&lt;=102)=1,"중형",IF((H1802&gt;102)*(H1802&lt;=135)=1,"중대형","대형"))))</f>
        <v>중소형</v>
      </c>
      <c r="G1802" s="143" t="s">
        <v>1009</v>
      </c>
      <c r="H1802" s="143">
        <v>84</v>
      </c>
      <c r="I1802" s="144">
        <v>19700</v>
      </c>
      <c r="J1802" s="143">
        <v>37</v>
      </c>
      <c r="K1802" s="137">
        <v>42522</v>
      </c>
      <c r="L1802" s="137">
        <v>43252</v>
      </c>
      <c r="M1802" s="144">
        <f>H1802/3.3</f>
        <v>25.454545454545457</v>
      </c>
      <c r="N1802" s="144">
        <f>I1802/M1802</f>
        <v>773.92857142857133</v>
      </c>
    </row>
    <row r="1803" spans="1:14" hidden="1">
      <c r="A1803" s="143" t="s">
        <v>2</v>
      </c>
      <c r="B1803" s="143" t="s">
        <v>1892</v>
      </c>
      <c r="C1803" s="143" t="s">
        <v>955</v>
      </c>
      <c r="D1803" s="143" t="s">
        <v>485</v>
      </c>
      <c r="E1803" s="143" t="s">
        <v>1893</v>
      </c>
      <c r="F1803" s="143" t="str">
        <f>IF(H1803&lt;=60,"소형",IF((H1803&gt;60)*(H1803&lt;=85)=1,"중소형",IF((H1803&gt;85)*(H1803&lt;=102)=1,"중형",IF((H1803&gt;102)*(H1803&lt;=135)=1,"중대형","대형"))))</f>
        <v>소형</v>
      </c>
      <c r="G1803" s="143" t="s">
        <v>985</v>
      </c>
      <c r="H1803" s="143">
        <v>59</v>
      </c>
      <c r="I1803" s="144">
        <v>53300</v>
      </c>
      <c r="J1803" s="143">
        <v>101</v>
      </c>
      <c r="K1803" s="137">
        <v>42522</v>
      </c>
      <c r="L1803" s="137">
        <v>43252</v>
      </c>
      <c r="M1803" s="144">
        <f>H1803/3.3</f>
        <v>17.878787878787879</v>
      </c>
      <c r="N1803" s="144">
        <f>I1803/M1803</f>
        <v>2981.1864406779659</v>
      </c>
    </row>
    <row r="1804" spans="1:14" hidden="1">
      <c r="A1804" s="143" t="s">
        <v>2</v>
      </c>
      <c r="B1804" s="143" t="s">
        <v>1892</v>
      </c>
      <c r="C1804" s="143" t="s">
        <v>955</v>
      </c>
      <c r="D1804" s="143" t="s">
        <v>485</v>
      </c>
      <c r="E1804" s="143" t="s">
        <v>1893</v>
      </c>
      <c r="F1804" s="143" t="str">
        <f>IF(H1804&lt;=60,"소형",IF((H1804&gt;60)*(H1804&lt;=85)=1,"중소형",IF((H1804&gt;85)*(H1804&lt;=102)=1,"중형",IF((H1804&gt;102)*(H1804&lt;=135)=1,"중대형","대형"))))</f>
        <v>소형</v>
      </c>
      <c r="G1804" s="143" t="s">
        <v>1086</v>
      </c>
      <c r="H1804" s="143">
        <v>59</v>
      </c>
      <c r="I1804" s="144">
        <v>52700</v>
      </c>
      <c r="J1804" s="143">
        <v>119</v>
      </c>
      <c r="K1804" s="137">
        <v>42522</v>
      </c>
      <c r="L1804" s="137">
        <v>43252</v>
      </c>
      <c r="M1804" s="144">
        <f>H1804/3.3</f>
        <v>17.878787878787879</v>
      </c>
      <c r="N1804" s="144">
        <f>I1804/M1804</f>
        <v>2947.6271186440677</v>
      </c>
    </row>
    <row r="1805" spans="1:14" hidden="1">
      <c r="A1805" s="143" t="s">
        <v>2</v>
      </c>
      <c r="B1805" s="143" t="s">
        <v>3648</v>
      </c>
      <c r="C1805" s="143" t="s">
        <v>955</v>
      </c>
      <c r="D1805" s="143" t="s">
        <v>485</v>
      </c>
      <c r="E1805" s="143" t="s">
        <v>1893</v>
      </c>
      <c r="F1805" s="143" t="str">
        <f>IF(H1805&lt;=60,"소형",IF((H1805&gt;60)*(H1805&lt;=85)=1,"중소형",IF((H1805&gt;85)*(H1805&lt;=102)=1,"중형",IF((H1805&gt;102)*(H1805&lt;=135)=1,"중대형","대형"))))</f>
        <v>중소형</v>
      </c>
      <c r="G1805" s="143" t="s">
        <v>1120</v>
      </c>
      <c r="H1805" s="143">
        <v>74</v>
      </c>
      <c r="I1805" s="144" t="s">
        <v>3</v>
      </c>
      <c r="J1805" s="143">
        <v>16</v>
      </c>
      <c r="K1805" s="137">
        <v>42522</v>
      </c>
      <c r="L1805" s="137">
        <v>43252</v>
      </c>
      <c r="M1805" s="144">
        <f>H1805/3.3</f>
        <v>22.424242424242426</v>
      </c>
      <c r="N1805" s="144" t="e">
        <f>I1805/M1805</f>
        <v>#VALUE!</v>
      </c>
    </row>
    <row r="1806" spans="1:14" hidden="1">
      <c r="A1806" s="143" t="s">
        <v>2</v>
      </c>
      <c r="B1806" s="143" t="s">
        <v>1892</v>
      </c>
      <c r="C1806" s="143" t="s">
        <v>955</v>
      </c>
      <c r="D1806" s="143" t="s">
        <v>485</v>
      </c>
      <c r="E1806" s="143" t="s">
        <v>1893</v>
      </c>
      <c r="F1806" s="143" t="str">
        <f>IF(H1806&lt;=60,"소형",IF((H1806&gt;60)*(H1806&lt;=85)=1,"중소형",IF((H1806&gt;85)*(H1806&lt;=102)=1,"중형",IF((H1806&gt;102)*(H1806&lt;=135)=1,"중대형","대형"))))</f>
        <v>중소형</v>
      </c>
      <c r="G1806" s="143" t="s">
        <v>1363</v>
      </c>
      <c r="H1806" s="143">
        <v>84</v>
      </c>
      <c r="I1806" s="144">
        <v>66500</v>
      </c>
      <c r="J1806" s="143">
        <v>158</v>
      </c>
      <c r="K1806" s="137">
        <v>42522</v>
      </c>
      <c r="L1806" s="137">
        <v>43252</v>
      </c>
      <c r="M1806" s="144">
        <f>H1806/3.3</f>
        <v>25.454545454545457</v>
      </c>
      <c r="N1806" s="144">
        <f>I1806/M1806</f>
        <v>2612.4999999999995</v>
      </c>
    </row>
    <row r="1807" spans="1:14" hidden="1">
      <c r="A1807" s="143" t="s">
        <v>2</v>
      </c>
      <c r="B1807" s="143" t="s">
        <v>1892</v>
      </c>
      <c r="C1807" s="143" t="s">
        <v>955</v>
      </c>
      <c r="D1807" s="143" t="s">
        <v>485</v>
      </c>
      <c r="E1807" s="143" t="s">
        <v>1893</v>
      </c>
      <c r="F1807" s="143" t="str">
        <f>IF(H1807&lt;=60,"소형",IF((H1807&gt;60)*(H1807&lt;=85)=1,"중소형",IF((H1807&gt;85)*(H1807&lt;=102)=1,"중형",IF((H1807&gt;102)*(H1807&lt;=135)=1,"중대형","대형"))))</f>
        <v>중형</v>
      </c>
      <c r="G1807" s="143" t="s">
        <v>1270</v>
      </c>
      <c r="H1807" s="143">
        <v>101</v>
      </c>
      <c r="I1807" s="144">
        <v>74900</v>
      </c>
      <c r="J1807" s="143">
        <v>16</v>
      </c>
      <c r="K1807" s="137">
        <v>42522</v>
      </c>
      <c r="L1807" s="137">
        <v>43252</v>
      </c>
      <c r="M1807" s="144">
        <f>H1807/3.3</f>
        <v>30.606060606060609</v>
      </c>
      <c r="N1807" s="144">
        <f>I1807/M1807</f>
        <v>2447.227722772277</v>
      </c>
    </row>
    <row r="1808" spans="1:14" hidden="1">
      <c r="A1808" s="143" t="s">
        <v>2</v>
      </c>
      <c r="B1808" s="143" t="s">
        <v>1912</v>
      </c>
      <c r="C1808" s="143" t="s">
        <v>953</v>
      </c>
      <c r="D1808" s="143" t="s">
        <v>694</v>
      </c>
      <c r="E1808" s="143" t="s">
        <v>695</v>
      </c>
      <c r="F1808" s="143" t="str">
        <f>IF(H1808&lt;=60,"소형",IF((H1808&gt;60)*(H1808&lt;=85)=1,"중소형",IF((H1808&gt;85)*(H1808&lt;=102)=1,"중형",IF((H1808&gt;102)*(H1808&lt;=135)=1,"중대형","대형"))))</f>
        <v>중소형</v>
      </c>
      <c r="G1808" s="143" t="s">
        <v>1433</v>
      </c>
      <c r="H1808" s="143">
        <v>83</v>
      </c>
      <c r="I1808" s="144">
        <v>22940</v>
      </c>
      <c r="J1808" s="143">
        <v>150</v>
      </c>
      <c r="K1808" s="137">
        <v>42522</v>
      </c>
      <c r="L1808" s="137">
        <v>43252</v>
      </c>
      <c r="M1808" s="144">
        <f>H1808/3.3</f>
        <v>25.151515151515152</v>
      </c>
      <c r="N1808" s="144">
        <f>I1808/M1808</f>
        <v>912.07228915662643</v>
      </c>
    </row>
    <row r="1809" spans="1:14" hidden="1">
      <c r="A1809" s="143" t="s">
        <v>2</v>
      </c>
      <c r="B1809" s="143" t="s">
        <v>1912</v>
      </c>
      <c r="C1809" s="143" t="s">
        <v>953</v>
      </c>
      <c r="D1809" s="143" t="s">
        <v>694</v>
      </c>
      <c r="E1809" s="143" t="s">
        <v>695</v>
      </c>
      <c r="F1809" s="143" t="str">
        <f>IF(H1809&lt;=60,"소형",IF((H1809&gt;60)*(H1809&lt;=85)=1,"중소형",IF((H1809&gt;85)*(H1809&lt;=102)=1,"중형",IF((H1809&gt;102)*(H1809&lt;=135)=1,"중대형","대형"))))</f>
        <v>중소형</v>
      </c>
      <c r="G1809" s="143" t="s">
        <v>1434</v>
      </c>
      <c r="H1809" s="143">
        <v>83</v>
      </c>
      <c r="I1809" s="144">
        <v>22840</v>
      </c>
      <c r="J1809" s="143">
        <v>59</v>
      </c>
      <c r="K1809" s="137">
        <v>42522</v>
      </c>
      <c r="L1809" s="137">
        <v>43252</v>
      </c>
      <c r="M1809" s="144">
        <f>H1809/3.3</f>
        <v>25.151515151515152</v>
      </c>
      <c r="N1809" s="144">
        <f>I1809/M1809</f>
        <v>908.0963855421686</v>
      </c>
    </row>
    <row r="1810" spans="1:14" hidden="1">
      <c r="A1810" s="143" t="s">
        <v>2</v>
      </c>
      <c r="B1810" s="143" t="s">
        <v>1920</v>
      </c>
      <c r="C1810" s="143" t="s">
        <v>953</v>
      </c>
      <c r="D1810" s="143" t="s">
        <v>625</v>
      </c>
      <c r="E1810" s="143" t="s">
        <v>1921</v>
      </c>
      <c r="F1810" s="143" t="str">
        <f>IF(H1810&lt;=60,"소형",IF((H1810&gt;60)*(H1810&lt;=85)=1,"중소형",IF((H1810&gt;85)*(H1810&lt;=102)=1,"중형",IF((H1810&gt;102)*(H1810&lt;=135)=1,"중대형","대형"))))</f>
        <v>소형</v>
      </c>
      <c r="G1810" s="143" t="s">
        <v>1098</v>
      </c>
      <c r="H1810" s="143">
        <v>59</v>
      </c>
      <c r="I1810" s="144">
        <v>17700</v>
      </c>
      <c r="J1810" s="143">
        <v>196</v>
      </c>
      <c r="K1810" s="137">
        <v>42552</v>
      </c>
      <c r="L1810" s="137">
        <v>43252</v>
      </c>
      <c r="M1810" s="144">
        <f>H1810/3.3</f>
        <v>17.878787878787879</v>
      </c>
      <c r="N1810" s="144">
        <f>I1810/M1810</f>
        <v>990</v>
      </c>
    </row>
    <row r="1811" spans="1:14" hidden="1">
      <c r="A1811" s="143" t="s">
        <v>2</v>
      </c>
      <c r="B1811" s="143" t="s">
        <v>1920</v>
      </c>
      <c r="C1811" s="143" t="s">
        <v>953</v>
      </c>
      <c r="D1811" s="143" t="s">
        <v>625</v>
      </c>
      <c r="E1811" s="143" t="s">
        <v>1921</v>
      </c>
      <c r="F1811" s="143" t="str">
        <f>IF(H1811&lt;=60,"소형",IF((H1811&gt;60)*(H1811&lt;=85)=1,"중소형",IF((H1811&gt;85)*(H1811&lt;=102)=1,"중형",IF((H1811&gt;102)*(H1811&lt;=135)=1,"중대형","대형"))))</f>
        <v>중소형</v>
      </c>
      <c r="G1811" s="143" t="s">
        <v>1922</v>
      </c>
      <c r="H1811" s="143">
        <v>68</v>
      </c>
      <c r="I1811" s="144">
        <v>19510</v>
      </c>
      <c r="J1811" s="143">
        <v>52</v>
      </c>
      <c r="K1811" s="137">
        <v>42552</v>
      </c>
      <c r="L1811" s="137">
        <v>43252</v>
      </c>
      <c r="M1811" s="144">
        <f>H1811/3.3</f>
        <v>20.606060606060606</v>
      </c>
      <c r="N1811" s="144">
        <f>I1811/M1811</f>
        <v>946.80882352941182</v>
      </c>
    </row>
    <row r="1812" spans="1:14" hidden="1">
      <c r="A1812" s="143" t="s">
        <v>2</v>
      </c>
      <c r="B1812" s="143" t="s">
        <v>1920</v>
      </c>
      <c r="C1812" s="143" t="s">
        <v>953</v>
      </c>
      <c r="D1812" s="143" t="s">
        <v>625</v>
      </c>
      <c r="E1812" s="143" t="s">
        <v>1921</v>
      </c>
      <c r="F1812" s="143" t="str">
        <f>IF(H1812&lt;=60,"소형",IF((H1812&gt;60)*(H1812&lt;=85)=1,"중소형",IF((H1812&gt;85)*(H1812&lt;=102)=1,"중형",IF((H1812&gt;102)*(H1812&lt;=135)=1,"중대형","대형"))))</f>
        <v>중소형</v>
      </c>
      <c r="G1812" s="143" t="s">
        <v>1820</v>
      </c>
      <c r="H1812" s="143">
        <v>75</v>
      </c>
      <c r="I1812" s="144">
        <v>21000</v>
      </c>
      <c r="J1812" s="143">
        <v>136</v>
      </c>
      <c r="K1812" s="137">
        <v>42552</v>
      </c>
      <c r="L1812" s="137">
        <v>43252</v>
      </c>
      <c r="M1812" s="144">
        <f>H1812/3.3</f>
        <v>22.72727272727273</v>
      </c>
      <c r="N1812" s="144">
        <f>I1812/M1812</f>
        <v>923.99999999999989</v>
      </c>
    </row>
    <row r="1813" spans="1:14" hidden="1">
      <c r="A1813" s="143" t="s">
        <v>2</v>
      </c>
      <c r="B1813" s="143" t="s">
        <v>1884</v>
      </c>
      <c r="C1813" s="143" t="s">
        <v>966</v>
      </c>
      <c r="D1813" s="143" t="s">
        <v>548</v>
      </c>
      <c r="E1813" s="143" t="s">
        <v>721</v>
      </c>
      <c r="F1813" s="143" t="str">
        <f>IF(H1813&lt;=60,"소형",IF((H1813&gt;60)*(H1813&lt;=85)=1,"중소형",IF((H1813&gt;85)*(H1813&lt;=102)=1,"중형",IF((H1813&gt;102)*(H1813&lt;=135)=1,"중대형","대형"))))</f>
        <v>소형</v>
      </c>
      <c r="G1813" s="143" t="s">
        <v>1069</v>
      </c>
      <c r="H1813" s="143">
        <v>59</v>
      </c>
      <c r="I1813" s="144">
        <v>17990</v>
      </c>
      <c r="J1813" s="143">
        <v>34</v>
      </c>
      <c r="K1813" s="137">
        <v>42583</v>
      </c>
      <c r="L1813" s="137">
        <v>43252</v>
      </c>
      <c r="M1813" s="144">
        <f>H1813/3.3</f>
        <v>17.878787878787879</v>
      </c>
      <c r="N1813" s="144">
        <f>I1813/M1813</f>
        <v>1006.2203389830509</v>
      </c>
    </row>
    <row r="1814" spans="1:14" hidden="1">
      <c r="A1814" s="143" t="s">
        <v>2</v>
      </c>
      <c r="B1814" s="143" t="s">
        <v>1884</v>
      </c>
      <c r="C1814" s="143" t="s">
        <v>966</v>
      </c>
      <c r="D1814" s="143" t="s">
        <v>548</v>
      </c>
      <c r="E1814" s="143" t="s">
        <v>721</v>
      </c>
      <c r="F1814" s="143" t="str">
        <f>IF(H1814&lt;=60,"소형",IF((H1814&gt;60)*(H1814&lt;=85)=1,"중소형",IF((H1814&gt;85)*(H1814&lt;=102)=1,"중형",IF((H1814&gt;102)*(H1814&lt;=135)=1,"중대형","대형"))))</f>
        <v>중소형</v>
      </c>
      <c r="G1814" s="143" t="s">
        <v>996</v>
      </c>
      <c r="H1814" s="143">
        <v>84</v>
      </c>
      <c r="I1814" s="144">
        <v>23650</v>
      </c>
      <c r="J1814" s="143">
        <v>102</v>
      </c>
      <c r="K1814" s="137">
        <v>42583</v>
      </c>
      <c r="L1814" s="137">
        <v>43252</v>
      </c>
      <c r="M1814" s="144">
        <f>H1814/3.3</f>
        <v>25.454545454545457</v>
      </c>
      <c r="N1814" s="144">
        <f>I1814/M1814</f>
        <v>929.10714285714278</v>
      </c>
    </row>
    <row r="1815" spans="1:14" hidden="1">
      <c r="A1815" s="143" t="s">
        <v>2</v>
      </c>
      <c r="B1815" s="143" t="s">
        <v>1884</v>
      </c>
      <c r="C1815" s="143" t="s">
        <v>966</v>
      </c>
      <c r="D1815" s="143" t="s">
        <v>548</v>
      </c>
      <c r="E1815" s="143" t="s">
        <v>721</v>
      </c>
      <c r="F1815" s="143" t="str">
        <f>IF(H1815&lt;=60,"소형",IF((H1815&gt;60)*(H1815&lt;=85)=1,"중소형",IF((H1815&gt;85)*(H1815&lt;=102)=1,"중형",IF((H1815&gt;102)*(H1815&lt;=135)=1,"중대형","대형"))))</f>
        <v>중소형</v>
      </c>
      <c r="G1815" s="143" t="s">
        <v>1029</v>
      </c>
      <c r="H1815" s="143">
        <v>84</v>
      </c>
      <c r="I1815" s="144">
        <v>23150</v>
      </c>
      <c r="J1815" s="143">
        <v>17</v>
      </c>
      <c r="K1815" s="137">
        <v>42583</v>
      </c>
      <c r="L1815" s="137">
        <v>43252</v>
      </c>
      <c r="M1815" s="144">
        <f>H1815/3.3</f>
        <v>25.454545454545457</v>
      </c>
      <c r="N1815" s="144">
        <f>I1815/M1815</f>
        <v>909.46428571428567</v>
      </c>
    </row>
    <row r="1816" spans="1:14" hidden="1">
      <c r="A1816" s="143" t="s">
        <v>2</v>
      </c>
      <c r="B1816" s="143" t="s">
        <v>1890</v>
      </c>
      <c r="C1816" s="143" t="s">
        <v>953</v>
      </c>
      <c r="D1816" s="143" t="s">
        <v>791</v>
      </c>
      <c r="E1816" s="143" t="s">
        <v>1891</v>
      </c>
      <c r="F1816" s="143" t="str">
        <f>IF(H1816&lt;=60,"소형",IF((H1816&gt;60)*(H1816&lt;=85)=1,"중소형",IF((H1816&gt;85)*(H1816&lt;=102)=1,"중형",IF((H1816&gt;102)*(H1816&lt;=135)=1,"중대형","대형"))))</f>
        <v>소형</v>
      </c>
      <c r="G1816" s="143" t="s">
        <v>985</v>
      </c>
      <c r="H1816" s="143">
        <v>59</v>
      </c>
      <c r="I1816" s="144">
        <v>14103</v>
      </c>
      <c r="J1816" s="143">
        <v>14</v>
      </c>
      <c r="K1816" s="137">
        <v>42583</v>
      </c>
      <c r="L1816" s="137">
        <v>43252</v>
      </c>
      <c r="M1816" s="144">
        <f>H1816/3.3</f>
        <v>17.878787878787879</v>
      </c>
      <c r="N1816" s="144">
        <f>I1816/M1816</f>
        <v>788.8118644067797</v>
      </c>
    </row>
    <row r="1817" spans="1:14" hidden="1">
      <c r="A1817" s="143" t="s">
        <v>2</v>
      </c>
      <c r="B1817" s="143" t="s">
        <v>1890</v>
      </c>
      <c r="C1817" s="143" t="s">
        <v>953</v>
      </c>
      <c r="D1817" s="143" t="s">
        <v>791</v>
      </c>
      <c r="E1817" s="143" t="s">
        <v>1891</v>
      </c>
      <c r="F1817" s="143" t="str">
        <f>IF(H1817&lt;=60,"소형",IF((H1817&gt;60)*(H1817&lt;=85)=1,"중소형",IF((H1817&gt;85)*(H1817&lt;=102)=1,"중형",IF((H1817&gt;102)*(H1817&lt;=135)=1,"중대형","대형"))))</f>
        <v>소형</v>
      </c>
      <c r="G1817" s="143" t="s">
        <v>1086</v>
      </c>
      <c r="H1817" s="143">
        <v>59</v>
      </c>
      <c r="I1817" s="144">
        <v>14720</v>
      </c>
      <c r="J1817" s="143">
        <v>29</v>
      </c>
      <c r="K1817" s="137">
        <v>42583</v>
      </c>
      <c r="L1817" s="137">
        <v>43252</v>
      </c>
      <c r="M1817" s="144">
        <f>H1817/3.3</f>
        <v>17.878787878787879</v>
      </c>
      <c r="N1817" s="144">
        <f>I1817/M1817</f>
        <v>823.32203389830511</v>
      </c>
    </row>
    <row r="1818" spans="1:14" hidden="1">
      <c r="A1818" s="143" t="s">
        <v>2</v>
      </c>
      <c r="B1818" s="143" t="s">
        <v>1890</v>
      </c>
      <c r="C1818" s="143" t="s">
        <v>953</v>
      </c>
      <c r="D1818" s="143" t="s">
        <v>791</v>
      </c>
      <c r="E1818" s="143" t="s">
        <v>1891</v>
      </c>
      <c r="F1818" s="143" t="str">
        <f>IF(H1818&lt;=60,"소형",IF((H1818&gt;60)*(H1818&lt;=85)=1,"중소형",IF((H1818&gt;85)*(H1818&lt;=102)=1,"중형",IF((H1818&gt;102)*(H1818&lt;=135)=1,"중대형","대형"))))</f>
        <v>소형</v>
      </c>
      <c r="G1818" s="143" t="s">
        <v>1081</v>
      </c>
      <c r="H1818" s="143">
        <v>59</v>
      </c>
      <c r="I1818" s="144">
        <v>14720</v>
      </c>
      <c r="J1818" s="143">
        <v>30</v>
      </c>
      <c r="K1818" s="137">
        <v>42583</v>
      </c>
      <c r="L1818" s="137">
        <v>43252</v>
      </c>
      <c r="M1818" s="144">
        <f>H1818/3.3</f>
        <v>17.878787878787879</v>
      </c>
      <c r="N1818" s="144">
        <f>I1818/M1818</f>
        <v>823.32203389830511</v>
      </c>
    </row>
    <row r="1819" spans="1:14" hidden="1">
      <c r="A1819" s="143" t="s">
        <v>2</v>
      </c>
      <c r="B1819" s="143" t="s">
        <v>1890</v>
      </c>
      <c r="C1819" s="143" t="s">
        <v>953</v>
      </c>
      <c r="D1819" s="143" t="s">
        <v>791</v>
      </c>
      <c r="E1819" s="143" t="s">
        <v>1891</v>
      </c>
      <c r="F1819" s="143" t="str">
        <f>IF(H1819&lt;=60,"소형",IF((H1819&gt;60)*(H1819&lt;=85)=1,"중소형",IF((H1819&gt;85)*(H1819&lt;=102)=1,"중형",IF((H1819&gt;102)*(H1819&lt;=135)=1,"중대형","대형"))))</f>
        <v>중소형</v>
      </c>
      <c r="G1819" s="143" t="s">
        <v>1051</v>
      </c>
      <c r="H1819" s="143">
        <v>84</v>
      </c>
      <c r="I1819" s="144">
        <v>20714</v>
      </c>
      <c r="J1819" s="143">
        <v>64</v>
      </c>
      <c r="K1819" s="137">
        <v>42583</v>
      </c>
      <c r="L1819" s="137">
        <v>43252</v>
      </c>
      <c r="M1819" s="144">
        <f>H1819/3.3</f>
        <v>25.454545454545457</v>
      </c>
      <c r="N1819" s="144">
        <f>I1819/M1819</f>
        <v>813.76428571428562</v>
      </c>
    </row>
    <row r="1820" spans="1:14" hidden="1">
      <c r="A1820" s="143" t="s">
        <v>2</v>
      </c>
      <c r="B1820" s="143" t="s">
        <v>1890</v>
      </c>
      <c r="C1820" s="143" t="s">
        <v>953</v>
      </c>
      <c r="D1820" s="143" t="s">
        <v>791</v>
      </c>
      <c r="E1820" s="143" t="s">
        <v>1891</v>
      </c>
      <c r="F1820" s="143" t="str">
        <f>IF(H1820&lt;=60,"소형",IF((H1820&gt;60)*(H1820&lt;=85)=1,"중소형",IF((H1820&gt;85)*(H1820&lt;=102)=1,"중형",IF((H1820&gt;102)*(H1820&lt;=135)=1,"중대형","대형"))))</f>
        <v>중소형</v>
      </c>
      <c r="G1820" s="143" t="s">
        <v>993</v>
      </c>
      <c r="H1820" s="143">
        <v>84</v>
      </c>
      <c r="I1820" s="144">
        <v>19624</v>
      </c>
      <c r="J1820" s="143">
        <v>15</v>
      </c>
      <c r="K1820" s="137">
        <v>42583</v>
      </c>
      <c r="L1820" s="137">
        <v>43252</v>
      </c>
      <c r="M1820" s="144">
        <f>H1820/3.3</f>
        <v>25.454545454545457</v>
      </c>
      <c r="N1820" s="144">
        <f>I1820/M1820</f>
        <v>770.94285714285706</v>
      </c>
    </row>
    <row r="1821" spans="1:14" hidden="1">
      <c r="A1821" s="143" t="s">
        <v>2827</v>
      </c>
      <c r="B1821" s="143" t="s">
        <v>3635</v>
      </c>
      <c r="C1821" s="143" t="s">
        <v>3156</v>
      </c>
      <c r="D1821" s="143" t="s">
        <v>3636</v>
      </c>
      <c r="E1821" s="143" t="s">
        <v>3637</v>
      </c>
      <c r="F1821" s="143" t="str">
        <f>IF(H1821&lt;=60,"소형",IF((H1821&gt;60)*(H1821&lt;=85)=1,"중소형",IF((H1821&gt;85)*(H1821&lt;=102)=1,"중형",IF((H1821&gt;102)*(H1821&lt;=135)=1,"중대형","대형"))))</f>
        <v>소형</v>
      </c>
      <c r="G1821" s="143" t="s">
        <v>3638</v>
      </c>
      <c r="H1821" s="143">
        <v>31</v>
      </c>
      <c r="I1821" s="144" t="s">
        <v>3211</v>
      </c>
      <c r="J1821" s="143">
        <v>210</v>
      </c>
      <c r="K1821" s="137">
        <v>42644</v>
      </c>
      <c r="L1821" s="137">
        <v>43252</v>
      </c>
      <c r="M1821" s="144">
        <f>H1821/3.3</f>
        <v>9.3939393939393945</v>
      </c>
      <c r="N1821" s="144" t="e">
        <f>I1821/M1821</f>
        <v>#VALUE!</v>
      </c>
    </row>
    <row r="1822" spans="1:14" hidden="1">
      <c r="A1822" s="143" t="s">
        <v>2827</v>
      </c>
      <c r="B1822" s="143" t="s">
        <v>3639</v>
      </c>
      <c r="C1822" s="143" t="s">
        <v>3156</v>
      </c>
      <c r="D1822" s="143" t="s">
        <v>3636</v>
      </c>
      <c r="E1822" s="143" t="s">
        <v>3637</v>
      </c>
      <c r="F1822" s="143" t="str">
        <f>IF(H1822&lt;=60,"소형",IF((H1822&gt;60)*(H1822&lt;=85)=1,"중소형",IF((H1822&gt;85)*(H1822&lt;=102)=1,"중형",IF((H1822&gt;102)*(H1822&lt;=135)=1,"중대형","대형"))))</f>
        <v>소형</v>
      </c>
      <c r="G1822" s="143" t="s">
        <v>3640</v>
      </c>
      <c r="H1822" s="143">
        <v>24</v>
      </c>
      <c r="I1822" s="144" t="s">
        <v>3211</v>
      </c>
      <c r="J1822" s="143">
        <v>80</v>
      </c>
      <c r="K1822" s="137">
        <v>42644</v>
      </c>
      <c r="L1822" s="137">
        <v>43252</v>
      </c>
      <c r="M1822" s="144">
        <f>H1822/3.3</f>
        <v>7.2727272727272734</v>
      </c>
      <c r="N1822" s="144" t="e">
        <f>I1822/M1822</f>
        <v>#VALUE!</v>
      </c>
    </row>
    <row r="1823" spans="1:14" hidden="1">
      <c r="A1823" s="143" t="s">
        <v>2</v>
      </c>
      <c r="B1823" s="143" t="s">
        <v>3652</v>
      </c>
      <c r="C1823" s="143" t="s">
        <v>3164</v>
      </c>
      <c r="D1823" s="143" t="s">
        <v>3247</v>
      </c>
      <c r="E1823" s="143" t="s">
        <v>3653</v>
      </c>
      <c r="F1823" s="143" t="str">
        <f>IF(H1823&lt;=60,"소형",IF((H1823&gt;60)*(H1823&lt;=85)=1,"중소형",IF((H1823&gt;85)*(H1823&lt;=102)=1,"중형",IF((H1823&gt;102)*(H1823&lt;=135)=1,"중대형","대형"))))</f>
        <v>중소형</v>
      </c>
      <c r="G1823" s="143" t="s">
        <v>3654</v>
      </c>
      <c r="H1823" s="143">
        <v>79</v>
      </c>
      <c r="I1823" s="144">
        <v>30000</v>
      </c>
      <c r="J1823" s="143">
        <v>31</v>
      </c>
      <c r="K1823" s="137">
        <v>42644</v>
      </c>
      <c r="L1823" s="137">
        <v>43252</v>
      </c>
      <c r="M1823" s="144">
        <f>H1823/3.3</f>
        <v>23.939393939393941</v>
      </c>
      <c r="N1823" s="144">
        <f>I1823/M1823</f>
        <v>1253.1645569620252</v>
      </c>
    </row>
    <row r="1824" spans="1:14" hidden="1">
      <c r="A1824" s="143" t="s">
        <v>2</v>
      </c>
      <c r="B1824" s="143" t="s">
        <v>3652</v>
      </c>
      <c r="C1824" s="143" t="s">
        <v>3164</v>
      </c>
      <c r="D1824" s="143" t="s">
        <v>3247</v>
      </c>
      <c r="E1824" s="143" t="s">
        <v>3653</v>
      </c>
      <c r="F1824" s="143" t="str">
        <f>IF(H1824&lt;=60,"소형",IF((H1824&gt;60)*(H1824&lt;=85)=1,"중소형",IF((H1824&gt;85)*(H1824&lt;=102)=1,"중형",IF((H1824&gt;102)*(H1824&lt;=135)=1,"중대형","대형"))))</f>
        <v>중소형</v>
      </c>
      <c r="G1824" s="143" t="s">
        <v>3655</v>
      </c>
      <c r="H1824" s="143">
        <v>80</v>
      </c>
      <c r="I1824" s="144">
        <v>30000</v>
      </c>
      <c r="J1824" s="143">
        <v>31</v>
      </c>
      <c r="K1824" s="137">
        <v>42644</v>
      </c>
      <c r="L1824" s="137">
        <v>43252</v>
      </c>
      <c r="M1824" s="144">
        <f>H1824/3.3</f>
        <v>24.242424242424242</v>
      </c>
      <c r="N1824" s="144">
        <f>I1824/M1824</f>
        <v>1237.5</v>
      </c>
    </row>
    <row r="1825" spans="1:14" hidden="1">
      <c r="A1825" s="143" t="s">
        <v>2</v>
      </c>
      <c r="B1825" s="143" t="s">
        <v>3656</v>
      </c>
      <c r="C1825" s="143" t="s">
        <v>955</v>
      </c>
      <c r="D1825" s="143" t="s">
        <v>513</v>
      </c>
      <c r="E1825" s="143" t="s">
        <v>514</v>
      </c>
      <c r="F1825" s="143" t="str">
        <f>IF(H1825&lt;=60,"소형",IF((H1825&gt;60)*(H1825&lt;=85)=1,"중소형",IF((H1825&gt;85)*(H1825&lt;=102)=1,"중형",IF((H1825&gt;102)*(H1825&lt;=135)=1,"중대형","대형"))))</f>
        <v>중소형</v>
      </c>
      <c r="G1825" s="143" t="s">
        <v>1910</v>
      </c>
      <c r="H1825" s="143">
        <v>78</v>
      </c>
      <c r="I1825" s="144">
        <v>142300</v>
      </c>
      <c r="J1825" s="143">
        <v>188</v>
      </c>
      <c r="K1825" s="137">
        <v>42644</v>
      </c>
      <c r="L1825" s="137">
        <v>43252</v>
      </c>
      <c r="M1825" s="144">
        <f>H1825/3.3</f>
        <v>23.636363636363637</v>
      </c>
      <c r="N1825" s="144">
        <f>I1825/M1825</f>
        <v>6020.3846153846152</v>
      </c>
    </row>
    <row r="1826" spans="1:14" hidden="1">
      <c r="A1826" s="143" t="s">
        <v>2</v>
      </c>
      <c r="B1826" s="143" t="s">
        <v>1909</v>
      </c>
      <c r="C1826" s="143" t="s">
        <v>955</v>
      </c>
      <c r="D1826" s="143" t="s">
        <v>513</v>
      </c>
      <c r="E1826" s="143" t="s">
        <v>514</v>
      </c>
      <c r="F1826" s="143" t="str">
        <f>IF(H1826&lt;=60,"소형",IF((H1826&gt;60)*(H1826&lt;=85)=1,"중소형",IF((H1826&gt;85)*(H1826&lt;=102)=1,"중형",IF((H1826&gt;102)*(H1826&lt;=135)=1,"중대형","대형"))))</f>
        <v>중소형</v>
      </c>
      <c r="G1826" s="143" t="s">
        <v>1911</v>
      </c>
      <c r="H1826" s="143">
        <v>78</v>
      </c>
      <c r="I1826" s="144">
        <v>140900</v>
      </c>
      <c r="J1826" s="143">
        <v>187</v>
      </c>
      <c r="K1826" s="137">
        <v>42644</v>
      </c>
      <c r="L1826" s="137">
        <v>43252</v>
      </c>
      <c r="M1826" s="144">
        <f>H1826/3.3</f>
        <v>23.636363636363637</v>
      </c>
      <c r="N1826" s="144">
        <f>I1826/M1826</f>
        <v>5961.1538461538457</v>
      </c>
    </row>
    <row r="1827" spans="1:14" hidden="1">
      <c r="A1827" s="143" t="s">
        <v>2</v>
      </c>
      <c r="B1827" s="143" t="s">
        <v>1909</v>
      </c>
      <c r="C1827" s="143" t="s">
        <v>955</v>
      </c>
      <c r="D1827" s="143" t="s">
        <v>513</v>
      </c>
      <c r="E1827" s="143" t="s">
        <v>514</v>
      </c>
      <c r="F1827" s="143" t="str">
        <f>IF(H1827&lt;=60,"소형",IF((H1827&gt;60)*(H1827&lt;=85)=1,"중소형",IF((H1827&gt;85)*(H1827&lt;=102)=1,"중형",IF((H1827&gt;102)*(H1827&lt;=135)=1,"중대형","대형"))))</f>
        <v>중소형</v>
      </c>
      <c r="G1827" s="143" t="s">
        <v>1004</v>
      </c>
      <c r="H1827" s="143">
        <v>84</v>
      </c>
      <c r="I1827" s="144">
        <v>149700</v>
      </c>
      <c r="J1827" s="143">
        <v>110</v>
      </c>
      <c r="K1827" s="137">
        <v>42644</v>
      </c>
      <c r="L1827" s="137">
        <v>43252</v>
      </c>
      <c r="M1827" s="144">
        <f>H1827/3.3</f>
        <v>25.454545454545457</v>
      </c>
      <c r="N1827" s="144">
        <f>I1827/M1827</f>
        <v>5881.0714285714284</v>
      </c>
    </row>
    <row r="1828" spans="1:14" hidden="1">
      <c r="A1828" s="143" t="s">
        <v>2</v>
      </c>
      <c r="B1828" s="143" t="s">
        <v>1909</v>
      </c>
      <c r="C1828" s="143" t="s">
        <v>955</v>
      </c>
      <c r="D1828" s="143" t="s">
        <v>513</v>
      </c>
      <c r="E1828" s="143" t="s">
        <v>514</v>
      </c>
      <c r="F1828" s="143" t="str">
        <f>IF(H1828&lt;=60,"소형",IF((H1828&gt;60)*(H1828&lt;=85)=1,"중소형",IF((H1828&gt;85)*(H1828&lt;=102)=1,"중형",IF((H1828&gt;102)*(H1828&lt;=135)=1,"중대형","대형"))))</f>
        <v>중소형</v>
      </c>
      <c r="G1828" s="143" t="s">
        <v>1005</v>
      </c>
      <c r="H1828" s="143">
        <v>84</v>
      </c>
      <c r="I1828" s="144">
        <v>148200</v>
      </c>
      <c r="J1828" s="143">
        <v>110</v>
      </c>
      <c r="K1828" s="137">
        <v>42644</v>
      </c>
      <c r="L1828" s="137">
        <v>43252</v>
      </c>
      <c r="M1828" s="144">
        <f>H1828/3.3</f>
        <v>25.454545454545457</v>
      </c>
      <c r="N1828" s="144">
        <f>I1828/M1828</f>
        <v>5822.1428571428569</v>
      </c>
    </row>
    <row r="1829" spans="1:14" hidden="1">
      <c r="A1829" s="143" t="s">
        <v>2</v>
      </c>
      <c r="B1829" s="143" t="s">
        <v>3658</v>
      </c>
      <c r="C1829" s="143" t="s">
        <v>3170</v>
      </c>
      <c r="D1829" s="143" t="s">
        <v>3659</v>
      </c>
      <c r="E1829" s="143" t="s">
        <v>3660</v>
      </c>
      <c r="F1829" s="143" t="str">
        <f>IF(H1829&lt;=60,"소형",IF((H1829&gt;60)*(H1829&lt;=85)=1,"중소형",IF((H1829&gt;85)*(H1829&lt;=102)=1,"중형",IF((H1829&gt;102)*(H1829&lt;=135)=1,"중대형","대형"))))</f>
        <v>소형</v>
      </c>
      <c r="G1829" s="143" t="s">
        <v>3661</v>
      </c>
      <c r="H1829" s="143">
        <v>15</v>
      </c>
      <c r="I1829" s="144">
        <v>18000</v>
      </c>
      <c r="J1829" s="143">
        <v>11</v>
      </c>
      <c r="K1829" s="137">
        <v>42736</v>
      </c>
      <c r="L1829" s="137">
        <v>43252</v>
      </c>
      <c r="M1829" s="144">
        <f>H1829/3.3</f>
        <v>4.5454545454545459</v>
      </c>
      <c r="N1829" s="144">
        <f>I1829/M1829</f>
        <v>3959.9999999999995</v>
      </c>
    </row>
    <row r="1830" spans="1:14" hidden="1">
      <c r="A1830" s="143" t="s">
        <v>2</v>
      </c>
      <c r="B1830" s="143" t="s">
        <v>3658</v>
      </c>
      <c r="C1830" s="143" t="s">
        <v>3170</v>
      </c>
      <c r="D1830" s="143" t="s">
        <v>3659</v>
      </c>
      <c r="E1830" s="143" t="s">
        <v>3660</v>
      </c>
      <c r="F1830" s="143" t="str">
        <f>IF(H1830&lt;=60,"소형",IF((H1830&gt;60)*(H1830&lt;=85)=1,"중소형",IF((H1830&gt;85)*(H1830&lt;=102)=1,"중형",IF((H1830&gt;102)*(H1830&lt;=135)=1,"중대형","대형"))))</f>
        <v>소형</v>
      </c>
      <c r="G1830" s="143" t="s">
        <v>3349</v>
      </c>
      <c r="H1830" s="143">
        <v>26</v>
      </c>
      <c r="I1830" s="144">
        <v>30000</v>
      </c>
      <c r="J1830" s="143">
        <v>6</v>
      </c>
      <c r="K1830" s="137">
        <v>42736</v>
      </c>
      <c r="L1830" s="137">
        <v>43252</v>
      </c>
      <c r="M1830" s="144">
        <f>H1830/3.3</f>
        <v>7.8787878787878789</v>
      </c>
      <c r="N1830" s="144">
        <f>I1830/M1830</f>
        <v>3807.6923076923076</v>
      </c>
    </row>
    <row r="1831" spans="1:14" hidden="1">
      <c r="A1831" s="143" t="s">
        <v>2</v>
      </c>
      <c r="B1831" s="143" t="s">
        <v>3658</v>
      </c>
      <c r="C1831" s="143" t="s">
        <v>3170</v>
      </c>
      <c r="D1831" s="143" t="s">
        <v>3659</v>
      </c>
      <c r="E1831" s="143" t="s">
        <v>3660</v>
      </c>
      <c r="F1831" s="143" t="str">
        <f>IF(H1831&lt;=60,"소형",IF((H1831&gt;60)*(H1831&lt;=85)=1,"중소형",IF((H1831&gt;85)*(H1831&lt;=102)=1,"중형",IF((H1831&gt;102)*(H1831&lt;=135)=1,"중대형","대형"))))</f>
        <v>소형</v>
      </c>
      <c r="G1831" s="143" t="s">
        <v>3662</v>
      </c>
      <c r="H1831" s="143">
        <v>26</v>
      </c>
      <c r="I1831" s="144">
        <v>30500</v>
      </c>
      <c r="J1831" s="143">
        <v>5</v>
      </c>
      <c r="K1831" s="137">
        <v>42736</v>
      </c>
      <c r="L1831" s="137">
        <v>43252</v>
      </c>
      <c r="M1831" s="144">
        <f>H1831/3.3</f>
        <v>7.8787878787878789</v>
      </c>
      <c r="N1831" s="144">
        <f>I1831/M1831</f>
        <v>3871.1538461538462</v>
      </c>
    </row>
    <row r="1832" spans="1:14" hidden="1">
      <c r="A1832" s="143" t="s">
        <v>2</v>
      </c>
      <c r="B1832" s="143" t="s">
        <v>3658</v>
      </c>
      <c r="C1832" s="143" t="s">
        <v>3170</v>
      </c>
      <c r="D1832" s="143" t="s">
        <v>3659</v>
      </c>
      <c r="E1832" s="143" t="s">
        <v>3660</v>
      </c>
      <c r="F1832" s="143" t="str">
        <f>IF(H1832&lt;=60,"소형",IF((H1832&gt;60)*(H1832&lt;=85)=1,"중소형",IF((H1832&gt;85)*(H1832&lt;=102)=1,"중형",IF((H1832&gt;102)*(H1832&lt;=135)=1,"중대형","대형"))))</f>
        <v>소형</v>
      </c>
      <c r="G1832" s="143" t="s">
        <v>3249</v>
      </c>
      <c r="H1832" s="143">
        <v>26</v>
      </c>
      <c r="I1832" s="144">
        <v>30000</v>
      </c>
      <c r="J1832" s="143">
        <v>11</v>
      </c>
      <c r="K1832" s="137">
        <v>42736</v>
      </c>
      <c r="L1832" s="137">
        <v>43252</v>
      </c>
      <c r="M1832" s="144">
        <f>H1832/3.3</f>
        <v>7.8787878787878789</v>
      </c>
      <c r="N1832" s="144">
        <f>I1832/M1832</f>
        <v>3807.6923076923076</v>
      </c>
    </row>
    <row r="1833" spans="1:14" hidden="1">
      <c r="A1833" s="143" t="s">
        <v>2</v>
      </c>
      <c r="B1833" s="143" t="s">
        <v>3658</v>
      </c>
      <c r="C1833" s="143" t="s">
        <v>3170</v>
      </c>
      <c r="D1833" s="143" t="s">
        <v>3659</v>
      </c>
      <c r="E1833" s="143" t="s">
        <v>3660</v>
      </c>
      <c r="F1833" s="143" t="str">
        <f>IF(H1833&lt;=60,"소형",IF((H1833&gt;60)*(H1833&lt;=85)=1,"중소형",IF((H1833&gt;85)*(H1833&lt;=102)=1,"중형",IF((H1833&gt;102)*(H1833&lt;=135)=1,"중대형","대형"))))</f>
        <v>소형</v>
      </c>
      <c r="G1833" s="143" t="s">
        <v>3663</v>
      </c>
      <c r="H1833" s="143">
        <v>28</v>
      </c>
      <c r="I1833" s="144">
        <v>29500</v>
      </c>
      <c r="J1833" s="143">
        <v>11</v>
      </c>
      <c r="K1833" s="137">
        <v>42736</v>
      </c>
      <c r="L1833" s="137">
        <v>43252</v>
      </c>
      <c r="M1833" s="144">
        <f>H1833/3.3</f>
        <v>8.4848484848484844</v>
      </c>
      <c r="N1833" s="144">
        <f>I1833/M1833</f>
        <v>3476.7857142857147</v>
      </c>
    </row>
    <row r="1834" spans="1:14" hidden="1">
      <c r="A1834" s="143" t="s">
        <v>2</v>
      </c>
      <c r="B1834" s="143" t="s">
        <v>3658</v>
      </c>
      <c r="C1834" s="143" t="s">
        <v>3170</v>
      </c>
      <c r="D1834" s="143" t="s">
        <v>3659</v>
      </c>
      <c r="E1834" s="143" t="s">
        <v>3660</v>
      </c>
      <c r="F1834" s="143" t="str">
        <f>IF(H1834&lt;=60,"소형",IF((H1834&gt;60)*(H1834&lt;=85)=1,"중소형",IF((H1834&gt;85)*(H1834&lt;=102)=1,"중형",IF((H1834&gt;102)*(H1834&lt;=135)=1,"중대형","대형"))))</f>
        <v>소형</v>
      </c>
      <c r="G1834" s="143" t="s">
        <v>3664</v>
      </c>
      <c r="H1834" s="143">
        <v>28</v>
      </c>
      <c r="I1834" s="144">
        <v>30500</v>
      </c>
      <c r="J1834" s="143">
        <v>6</v>
      </c>
      <c r="K1834" s="137">
        <v>42736</v>
      </c>
      <c r="L1834" s="137">
        <v>43252</v>
      </c>
      <c r="M1834" s="144">
        <f>H1834/3.3</f>
        <v>8.4848484848484844</v>
      </c>
      <c r="N1834" s="144">
        <f>I1834/M1834</f>
        <v>3594.6428571428573</v>
      </c>
    </row>
    <row r="1835" spans="1:14" hidden="1">
      <c r="A1835" s="143" t="s">
        <v>2</v>
      </c>
      <c r="B1835" s="143" t="s">
        <v>3658</v>
      </c>
      <c r="C1835" s="143" t="s">
        <v>3170</v>
      </c>
      <c r="D1835" s="143" t="s">
        <v>3659</v>
      </c>
      <c r="E1835" s="143" t="s">
        <v>3660</v>
      </c>
      <c r="F1835" s="143" t="str">
        <f>IF(H1835&lt;=60,"소형",IF((H1835&gt;60)*(H1835&lt;=85)=1,"중소형",IF((H1835&gt;85)*(H1835&lt;=102)=1,"중형",IF((H1835&gt;102)*(H1835&lt;=135)=1,"중대형","대형"))))</f>
        <v>소형</v>
      </c>
      <c r="G1835" s="143" t="s">
        <v>3665</v>
      </c>
      <c r="H1835" s="143">
        <v>28</v>
      </c>
      <c r="I1835" s="144">
        <v>31000</v>
      </c>
      <c r="J1835" s="143">
        <v>5</v>
      </c>
      <c r="K1835" s="137">
        <v>42736</v>
      </c>
      <c r="L1835" s="137">
        <v>43252</v>
      </c>
      <c r="M1835" s="144">
        <f>H1835/3.3</f>
        <v>8.4848484848484844</v>
      </c>
      <c r="N1835" s="144">
        <f>I1835/M1835</f>
        <v>3653.5714285714289</v>
      </c>
    </row>
    <row r="1836" spans="1:14" hidden="1">
      <c r="A1836" s="143" t="s">
        <v>2827</v>
      </c>
      <c r="B1836" s="143" t="s">
        <v>3672</v>
      </c>
      <c r="C1836" s="143" t="s">
        <v>3156</v>
      </c>
      <c r="D1836" s="143" t="s">
        <v>3673</v>
      </c>
      <c r="E1836" s="143" t="s">
        <v>3674</v>
      </c>
      <c r="F1836" s="143" t="str">
        <f>IF(H1836&lt;=60,"소형",IF((H1836&gt;60)*(H1836&lt;=85)=1,"중소형",IF((H1836&gt;85)*(H1836&lt;=102)=1,"중형",IF((H1836&gt;102)*(H1836&lt;=135)=1,"중대형","대형"))))</f>
        <v>소형</v>
      </c>
      <c r="G1836" s="143" t="s">
        <v>3675</v>
      </c>
      <c r="H1836" s="143">
        <v>17</v>
      </c>
      <c r="I1836" s="144" t="s">
        <v>3211</v>
      </c>
      <c r="J1836" s="143">
        <v>80</v>
      </c>
      <c r="K1836" s="137">
        <v>42917</v>
      </c>
      <c r="L1836" s="137">
        <v>43252</v>
      </c>
      <c r="M1836" s="144">
        <f>H1836/3.3</f>
        <v>5.1515151515151514</v>
      </c>
      <c r="N1836" s="144" t="e">
        <f>I1836/M1836</f>
        <v>#VALUE!</v>
      </c>
    </row>
    <row r="1837" spans="1:14" hidden="1">
      <c r="A1837" s="143" t="s">
        <v>2827</v>
      </c>
      <c r="B1837" s="143" t="s">
        <v>3672</v>
      </c>
      <c r="C1837" s="143" t="s">
        <v>3156</v>
      </c>
      <c r="D1837" s="143" t="s">
        <v>3673</v>
      </c>
      <c r="E1837" s="143" t="s">
        <v>3674</v>
      </c>
      <c r="F1837" s="143" t="str">
        <f>IF(H1837&lt;=60,"소형",IF((H1837&gt;60)*(H1837&lt;=85)=1,"중소형",IF((H1837&gt;85)*(H1837&lt;=102)=1,"중형",IF((H1837&gt;102)*(H1837&lt;=135)=1,"중대형","대형"))))</f>
        <v>소형</v>
      </c>
      <c r="G1837" s="143" t="s">
        <v>3676</v>
      </c>
      <c r="H1837" s="143">
        <v>17</v>
      </c>
      <c r="I1837" s="144" t="s">
        <v>3211</v>
      </c>
      <c r="J1837" s="143">
        <v>324</v>
      </c>
      <c r="K1837" s="137">
        <v>42917</v>
      </c>
      <c r="L1837" s="137">
        <v>43252</v>
      </c>
      <c r="M1837" s="144">
        <f>H1837/3.3</f>
        <v>5.1515151515151514</v>
      </c>
      <c r="N1837" s="144" t="e">
        <f>I1837/M1837</f>
        <v>#VALUE!</v>
      </c>
    </row>
    <row r="1838" spans="1:14" hidden="1">
      <c r="A1838" s="143" t="s">
        <v>2827</v>
      </c>
      <c r="B1838" s="143" t="s">
        <v>3672</v>
      </c>
      <c r="C1838" s="143" t="s">
        <v>3156</v>
      </c>
      <c r="D1838" s="143" t="s">
        <v>3673</v>
      </c>
      <c r="E1838" s="143" t="s">
        <v>3674</v>
      </c>
      <c r="F1838" s="143" t="str">
        <f>IF(H1838&lt;=60,"소형",IF((H1838&gt;60)*(H1838&lt;=85)=1,"중소형",IF((H1838&gt;85)*(H1838&lt;=102)=1,"중형",IF((H1838&gt;102)*(H1838&lt;=135)=1,"중대형","대형"))))</f>
        <v>소형</v>
      </c>
      <c r="G1838" s="143" t="s">
        <v>3337</v>
      </c>
      <c r="H1838" s="143">
        <v>26</v>
      </c>
      <c r="I1838" s="144" t="s">
        <v>3211</v>
      </c>
      <c r="J1838" s="143">
        <v>68</v>
      </c>
      <c r="K1838" s="137">
        <v>42917</v>
      </c>
      <c r="L1838" s="137">
        <v>43252</v>
      </c>
      <c r="M1838" s="144">
        <f>H1838/3.3</f>
        <v>7.8787878787878789</v>
      </c>
      <c r="N1838" s="144" t="e">
        <f>I1838/M1838</f>
        <v>#VALUE!</v>
      </c>
    </row>
    <row r="1839" spans="1:14" hidden="1">
      <c r="A1839" s="143" t="s">
        <v>2827</v>
      </c>
      <c r="B1839" s="143" t="s">
        <v>3672</v>
      </c>
      <c r="C1839" s="143" t="s">
        <v>3156</v>
      </c>
      <c r="D1839" s="143" t="s">
        <v>3673</v>
      </c>
      <c r="E1839" s="143" t="s">
        <v>3674</v>
      </c>
      <c r="F1839" s="143" t="str">
        <f>IF(H1839&lt;=60,"소형",IF((H1839&gt;60)*(H1839&lt;=85)=1,"중소형",IF((H1839&gt;85)*(H1839&lt;=102)=1,"중형",IF((H1839&gt;102)*(H1839&lt;=135)=1,"중대형","대형"))))</f>
        <v>소형</v>
      </c>
      <c r="G1839" s="143" t="s">
        <v>3339</v>
      </c>
      <c r="H1839" s="143">
        <v>26</v>
      </c>
      <c r="I1839" s="144" t="s">
        <v>3211</v>
      </c>
      <c r="J1839" s="143">
        <v>98</v>
      </c>
      <c r="K1839" s="137">
        <v>42917</v>
      </c>
      <c r="L1839" s="137">
        <v>43252</v>
      </c>
      <c r="M1839" s="144">
        <f>H1839/3.3</f>
        <v>7.8787878787878789</v>
      </c>
      <c r="N1839" s="144" t="e">
        <f>I1839/M1839</f>
        <v>#VALUE!</v>
      </c>
    </row>
    <row r="1840" spans="1:14" hidden="1">
      <c r="A1840" s="143" t="s">
        <v>2827</v>
      </c>
      <c r="B1840" s="143" t="s">
        <v>3672</v>
      </c>
      <c r="C1840" s="143" t="s">
        <v>3156</v>
      </c>
      <c r="D1840" s="143" t="s">
        <v>3673</v>
      </c>
      <c r="E1840" s="143" t="s">
        <v>3674</v>
      </c>
      <c r="F1840" s="143" t="str">
        <f>IF(H1840&lt;=60,"소형",IF((H1840&gt;60)*(H1840&lt;=85)=1,"중소형",IF((H1840&gt;85)*(H1840&lt;=102)=1,"중형",IF((H1840&gt;102)*(H1840&lt;=135)=1,"중대형","대형"))))</f>
        <v>소형</v>
      </c>
      <c r="G1840" s="143" t="s">
        <v>3307</v>
      </c>
      <c r="H1840" s="143">
        <v>36</v>
      </c>
      <c r="I1840" s="144" t="s">
        <v>3211</v>
      </c>
      <c r="J1840" s="143">
        <v>100</v>
      </c>
      <c r="K1840" s="137">
        <v>42917</v>
      </c>
      <c r="L1840" s="137">
        <v>43252</v>
      </c>
      <c r="M1840" s="144">
        <f>H1840/3.3</f>
        <v>10.90909090909091</v>
      </c>
      <c r="N1840" s="144" t="e">
        <f>I1840/M1840</f>
        <v>#VALUE!</v>
      </c>
    </row>
    <row r="1841" spans="1:14" hidden="1">
      <c r="A1841" s="143" t="s">
        <v>2827</v>
      </c>
      <c r="B1841" s="143" t="s">
        <v>3672</v>
      </c>
      <c r="C1841" s="143" t="s">
        <v>3156</v>
      </c>
      <c r="D1841" s="143" t="s">
        <v>3673</v>
      </c>
      <c r="E1841" s="143" t="s">
        <v>3674</v>
      </c>
      <c r="F1841" s="143" t="str">
        <f>IF(H1841&lt;=60,"소형",IF((H1841&gt;60)*(H1841&lt;=85)=1,"중소형",IF((H1841&gt;85)*(H1841&lt;=102)=1,"중형",IF((H1841&gt;102)*(H1841&lt;=135)=1,"중대형","대형"))))</f>
        <v>소형</v>
      </c>
      <c r="G1841" s="143" t="s">
        <v>3677</v>
      </c>
      <c r="H1841" s="143">
        <v>39</v>
      </c>
      <c r="I1841" s="144" t="s">
        <v>3211</v>
      </c>
      <c r="J1841" s="143">
        <v>41</v>
      </c>
      <c r="K1841" s="137">
        <v>42917</v>
      </c>
      <c r="L1841" s="137">
        <v>43252</v>
      </c>
      <c r="M1841" s="144">
        <f>H1841/3.3</f>
        <v>11.818181818181818</v>
      </c>
      <c r="N1841" s="144" t="e">
        <f>I1841/M1841</f>
        <v>#VALUE!</v>
      </c>
    </row>
    <row r="1842" spans="1:14" hidden="1">
      <c r="A1842" s="143" t="s">
        <v>2827</v>
      </c>
      <c r="B1842" s="143" t="s">
        <v>3672</v>
      </c>
      <c r="C1842" s="143" t="s">
        <v>3156</v>
      </c>
      <c r="D1842" s="143" t="s">
        <v>3673</v>
      </c>
      <c r="E1842" s="143" t="s">
        <v>3674</v>
      </c>
      <c r="F1842" s="143" t="str">
        <f>IF(H1842&lt;=60,"소형",IF((H1842&gt;60)*(H1842&lt;=85)=1,"중소형",IF((H1842&gt;85)*(H1842&lt;=102)=1,"중형",IF((H1842&gt;102)*(H1842&lt;=135)=1,"중대형","대형"))))</f>
        <v>소형</v>
      </c>
      <c r="G1842" s="143" t="s">
        <v>3678</v>
      </c>
      <c r="H1842" s="143">
        <v>39</v>
      </c>
      <c r="I1842" s="144" t="s">
        <v>3211</v>
      </c>
      <c r="J1842" s="143">
        <v>138</v>
      </c>
      <c r="K1842" s="137">
        <v>42917</v>
      </c>
      <c r="L1842" s="137">
        <v>43252</v>
      </c>
      <c r="M1842" s="144">
        <f>H1842/3.3</f>
        <v>11.818181818181818</v>
      </c>
      <c r="N1842" s="144" t="e">
        <f>I1842/M1842</f>
        <v>#VALUE!</v>
      </c>
    </row>
    <row r="1843" spans="1:14" hidden="1">
      <c r="A1843" s="143" t="s">
        <v>2827</v>
      </c>
      <c r="B1843" s="143" t="s">
        <v>3672</v>
      </c>
      <c r="C1843" s="143" t="s">
        <v>3156</v>
      </c>
      <c r="D1843" s="143" t="s">
        <v>3673</v>
      </c>
      <c r="E1843" s="143" t="s">
        <v>3674</v>
      </c>
      <c r="F1843" s="143" t="str">
        <f>IF(H1843&lt;=60,"소형",IF((H1843&gt;60)*(H1843&lt;=85)=1,"중소형",IF((H1843&gt;85)*(H1843&lt;=102)=1,"중형",IF((H1843&gt;102)*(H1843&lt;=135)=1,"중대형","대형"))))</f>
        <v>소형</v>
      </c>
      <c r="G1843" s="143" t="s">
        <v>3679</v>
      </c>
      <c r="H1843" s="143">
        <v>39</v>
      </c>
      <c r="I1843" s="144" t="s">
        <v>3211</v>
      </c>
      <c r="J1843" s="143">
        <v>19</v>
      </c>
      <c r="K1843" s="137">
        <v>42917</v>
      </c>
      <c r="L1843" s="137">
        <v>43252</v>
      </c>
      <c r="M1843" s="144">
        <f>H1843/3.3</f>
        <v>11.818181818181818</v>
      </c>
      <c r="N1843" s="144" t="e">
        <f>I1843/M1843</f>
        <v>#VALUE!</v>
      </c>
    </row>
    <row r="1844" spans="1:14" hidden="1">
      <c r="A1844" s="143" t="s">
        <v>2827</v>
      </c>
      <c r="B1844" s="143" t="s">
        <v>3672</v>
      </c>
      <c r="C1844" s="143" t="s">
        <v>3156</v>
      </c>
      <c r="D1844" s="143" t="s">
        <v>3673</v>
      </c>
      <c r="E1844" s="143" t="s">
        <v>3674</v>
      </c>
      <c r="F1844" s="143" t="str">
        <f>IF(H1844&lt;=60,"소형",IF((H1844&gt;60)*(H1844&lt;=85)=1,"중소형",IF((H1844&gt;85)*(H1844&lt;=102)=1,"중형",IF((H1844&gt;102)*(H1844&lt;=135)=1,"중대형","대형"))))</f>
        <v>소형</v>
      </c>
      <c r="G1844" s="143" t="s">
        <v>3680</v>
      </c>
      <c r="H1844" s="143">
        <v>39</v>
      </c>
      <c r="I1844" s="144" t="s">
        <v>3211</v>
      </c>
      <c r="J1844" s="143">
        <v>32</v>
      </c>
      <c r="K1844" s="137">
        <v>42917</v>
      </c>
      <c r="L1844" s="137">
        <v>43252</v>
      </c>
      <c r="M1844" s="144">
        <f>H1844/3.3</f>
        <v>11.818181818181818</v>
      </c>
      <c r="N1844" s="144" t="e">
        <f>I1844/M1844</f>
        <v>#VALUE!</v>
      </c>
    </row>
    <row r="1845" spans="1:14" hidden="1">
      <c r="A1845" s="143" t="s">
        <v>3201</v>
      </c>
      <c r="B1845" s="143" t="s">
        <v>3681</v>
      </c>
      <c r="C1845" s="143" t="s">
        <v>3170</v>
      </c>
      <c r="D1845" s="143" t="s">
        <v>3308</v>
      </c>
      <c r="E1845" s="143" t="s">
        <v>3351</v>
      </c>
      <c r="F1845" s="143" t="str">
        <f>IF(H1845&lt;=60,"소형",IF((H1845&gt;60)*(H1845&lt;=85)=1,"중소형",IF((H1845&gt;85)*(H1845&lt;=102)=1,"중형",IF((H1845&gt;102)*(H1845&lt;=135)=1,"중대형","대형"))))</f>
        <v>소형</v>
      </c>
      <c r="G1845" s="143" t="s">
        <v>3682</v>
      </c>
      <c r="H1845" s="143">
        <v>59</v>
      </c>
      <c r="I1845" s="144">
        <v>49286</v>
      </c>
      <c r="J1845" s="143">
        <v>18</v>
      </c>
      <c r="K1845" s="137">
        <v>42917</v>
      </c>
      <c r="L1845" s="137">
        <v>43252</v>
      </c>
      <c r="M1845" s="144">
        <f>H1845/3.3</f>
        <v>17.878787878787879</v>
      </c>
      <c r="N1845" s="144">
        <f>I1845/M1845</f>
        <v>2756.6745762711862</v>
      </c>
    </row>
    <row r="1846" spans="1:14" hidden="1">
      <c r="A1846" s="143" t="s">
        <v>3201</v>
      </c>
      <c r="B1846" s="143" t="s">
        <v>3681</v>
      </c>
      <c r="C1846" s="143" t="s">
        <v>3170</v>
      </c>
      <c r="D1846" s="143" t="s">
        <v>3308</v>
      </c>
      <c r="E1846" s="143" t="s">
        <v>3351</v>
      </c>
      <c r="F1846" s="143" t="str">
        <f>IF(H1846&lt;=60,"소형",IF((H1846&gt;60)*(H1846&lt;=85)=1,"중소형",IF((H1846&gt;85)*(H1846&lt;=102)=1,"중형",IF((H1846&gt;102)*(H1846&lt;=135)=1,"중대형","대형"))))</f>
        <v>중소형</v>
      </c>
      <c r="G1846" s="143" t="s">
        <v>3352</v>
      </c>
      <c r="H1846" s="143">
        <v>84</v>
      </c>
      <c r="I1846" s="144">
        <v>64549</v>
      </c>
      <c r="J1846" s="143">
        <v>46</v>
      </c>
      <c r="K1846" s="137">
        <v>42917</v>
      </c>
      <c r="L1846" s="137">
        <v>43252</v>
      </c>
      <c r="M1846" s="144">
        <f>H1846/3.3</f>
        <v>25.454545454545457</v>
      </c>
      <c r="N1846" s="144">
        <f>I1846/M1846</f>
        <v>2535.8535714285713</v>
      </c>
    </row>
    <row r="1847" spans="1:14" hidden="1">
      <c r="A1847" s="143" t="s">
        <v>3201</v>
      </c>
      <c r="B1847" s="143" t="s">
        <v>3681</v>
      </c>
      <c r="C1847" s="143" t="s">
        <v>3170</v>
      </c>
      <c r="D1847" s="143" t="s">
        <v>3308</v>
      </c>
      <c r="E1847" s="143" t="s">
        <v>3351</v>
      </c>
      <c r="F1847" s="143" t="str">
        <f>IF(H1847&lt;=60,"소형",IF((H1847&gt;60)*(H1847&lt;=85)=1,"중소형",IF((H1847&gt;85)*(H1847&lt;=102)=1,"중형",IF((H1847&gt;102)*(H1847&lt;=135)=1,"중대형","대형"))))</f>
        <v>중소형</v>
      </c>
      <c r="G1847" s="143" t="s">
        <v>3353</v>
      </c>
      <c r="H1847" s="143">
        <v>84</v>
      </c>
      <c r="I1847" s="144">
        <v>63292</v>
      </c>
      <c r="J1847" s="143">
        <v>24</v>
      </c>
      <c r="K1847" s="137">
        <v>42917</v>
      </c>
      <c r="L1847" s="137">
        <v>43252</v>
      </c>
      <c r="M1847" s="144">
        <f>H1847/3.3</f>
        <v>25.454545454545457</v>
      </c>
      <c r="N1847" s="144">
        <f>I1847/M1847</f>
        <v>2486.4714285714285</v>
      </c>
    </row>
    <row r="1848" spans="1:14" hidden="1">
      <c r="A1848" s="143" t="s">
        <v>3201</v>
      </c>
      <c r="B1848" s="143" t="s">
        <v>3681</v>
      </c>
      <c r="C1848" s="143" t="s">
        <v>3170</v>
      </c>
      <c r="D1848" s="143" t="s">
        <v>3308</v>
      </c>
      <c r="E1848" s="143" t="s">
        <v>3351</v>
      </c>
      <c r="F1848" s="143" t="str">
        <f>IF(H1848&lt;=60,"소형",IF((H1848&gt;60)*(H1848&lt;=85)=1,"중소형",IF((H1848&gt;85)*(H1848&lt;=102)=1,"중형",IF((H1848&gt;102)*(H1848&lt;=135)=1,"중대형","대형"))))</f>
        <v>중소형</v>
      </c>
      <c r="G1848" s="143" t="s">
        <v>3354</v>
      </c>
      <c r="H1848" s="143">
        <v>84</v>
      </c>
      <c r="I1848" s="144">
        <v>64575</v>
      </c>
      <c r="J1848" s="143">
        <v>16</v>
      </c>
      <c r="K1848" s="137">
        <v>42917</v>
      </c>
      <c r="L1848" s="137">
        <v>43252</v>
      </c>
      <c r="M1848" s="144">
        <f>H1848/3.3</f>
        <v>25.454545454545457</v>
      </c>
      <c r="N1848" s="144">
        <f>I1848/M1848</f>
        <v>2536.875</v>
      </c>
    </row>
    <row r="1849" spans="1:14" hidden="1">
      <c r="A1849" s="143" t="s">
        <v>3201</v>
      </c>
      <c r="B1849" s="143" t="s">
        <v>3681</v>
      </c>
      <c r="C1849" s="143" t="s">
        <v>3170</v>
      </c>
      <c r="D1849" s="143" t="s">
        <v>3308</v>
      </c>
      <c r="E1849" s="143" t="s">
        <v>3351</v>
      </c>
      <c r="F1849" s="143" t="str">
        <f>IF(H1849&lt;=60,"소형",IF((H1849&gt;60)*(H1849&lt;=85)=1,"중소형",IF((H1849&gt;85)*(H1849&lt;=102)=1,"중형",IF((H1849&gt;102)*(H1849&lt;=135)=1,"중대형","대형"))))</f>
        <v>중소형</v>
      </c>
      <c r="G1849" s="143" t="s">
        <v>3355</v>
      </c>
      <c r="H1849" s="143">
        <v>84</v>
      </c>
      <c r="I1849" s="144">
        <v>63995</v>
      </c>
      <c r="J1849" s="143">
        <v>134</v>
      </c>
      <c r="K1849" s="137">
        <v>42917</v>
      </c>
      <c r="L1849" s="137">
        <v>43252</v>
      </c>
      <c r="M1849" s="144">
        <f>H1849/3.3</f>
        <v>25.454545454545457</v>
      </c>
      <c r="N1849" s="144">
        <f>I1849/M1849</f>
        <v>2514.0892857142853</v>
      </c>
    </row>
    <row r="1850" spans="1:14" hidden="1">
      <c r="A1850" s="143" t="s">
        <v>2827</v>
      </c>
      <c r="B1850" s="143" t="s">
        <v>3683</v>
      </c>
      <c r="C1850" s="143" t="s">
        <v>3170</v>
      </c>
      <c r="D1850" s="143" t="s">
        <v>3308</v>
      </c>
      <c r="E1850" s="143" t="s">
        <v>3351</v>
      </c>
      <c r="F1850" s="143" t="str">
        <f>IF(H1850&lt;=60,"소형",IF((H1850&gt;60)*(H1850&lt;=85)=1,"중소형",IF((H1850&gt;85)*(H1850&lt;=102)=1,"중형",IF((H1850&gt;102)*(H1850&lt;=135)=1,"중대형","대형"))))</f>
        <v>소형</v>
      </c>
      <c r="G1850" s="143" t="s">
        <v>3310</v>
      </c>
      <c r="H1850" s="143">
        <v>39</v>
      </c>
      <c r="I1850" s="144" t="s">
        <v>3211</v>
      </c>
      <c r="J1850" s="143">
        <v>265</v>
      </c>
      <c r="K1850" s="137">
        <v>42948</v>
      </c>
      <c r="L1850" s="137">
        <v>43252</v>
      </c>
      <c r="M1850" s="144">
        <f>H1850/3.3</f>
        <v>11.818181818181818</v>
      </c>
      <c r="N1850" s="144" t="e">
        <f>I1850/M1850</f>
        <v>#VALUE!</v>
      </c>
    </row>
    <row r="1851" spans="1:14" hidden="1">
      <c r="A1851" s="143" t="s">
        <v>2827</v>
      </c>
      <c r="B1851" s="143" t="s">
        <v>3683</v>
      </c>
      <c r="C1851" s="143" t="s">
        <v>3170</v>
      </c>
      <c r="D1851" s="143" t="s">
        <v>3308</v>
      </c>
      <c r="E1851" s="143" t="s">
        <v>3351</v>
      </c>
      <c r="F1851" s="143" t="str">
        <f>IF(H1851&lt;=60,"소형",IF((H1851&gt;60)*(H1851&lt;=85)=1,"중소형",IF((H1851&gt;85)*(H1851&lt;=102)=1,"중형",IF((H1851&gt;102)*(H1851&lt;=135)=1,"중대형","대형"))))</f>
        <v>소형</v>
      </c>
      <c r="G1851" s="143" t="s">
        <v>3363</v>
      </c>
      <c r="H1851" s="143">
        <v>49</v>
      </c>
      <c r="I1851" s="144" t="s">
        <v>3211</v>
      </c>
      <c r="J1851" s="143">
        <v>164</v>
      </c>
      <c r="K1851" s="137">
        <v>42948</v>
      </c>
      <c r="L1851" s="137">
        <v>43252</v>
      </c>
      <c r="M1851" s="144">
        <f>H1851/3.3</f>
        <v>14.84848484848485</v>
      </c>
      <c r="N1851" s="144" t="e">
        <f>I1851/M1851</f>
        <v>#VALUE!</v>
      </c>
    </row>
    <row r="1852" spans="1:14" hidden="1">
      <c r="A1852" s="143" t="s">
        <v>2827</v>
      </c>
      <c r="B1852" s="143" t="s">
        <v>3683</v>
      </c>
      <c r="C1852" s="143" t="s">
        <v>3170</v>
      </c>
      <c r="D1852" s="143" t="s">
        <v>3308</v>
      </c>
      <c r="E1852" s="143" t="s">
        <v>3351</v>
      </c>
      <c r="F1852" s="143" t="str">
        <f>IF(H1852&lt;=60,"소형",IF((H1852&gt;60)*(H1852&lt;=85)=1,"중소형",IF((H1852&gt;85)*(H1852&lt;=102)=1,"중형",IF((H1852&gt;102)*(H1852&lt;=135)=1,"중대형","대형"))))</f>
        <v>소형</v>
      </c>
      <c r="G1852" s="143" t="s">
        <v>3684</v>
      </c>
      <c r="H1852" s="143">
        <v>59</v>
      </c>
      <c r="I1852" s="144" t="s">
        <v>3211</v>
      </c>
      <c r="J1852" s="143">
        <v>151</v>
      </c>
      <c r="K1852" s="137">
        <v>42948</v>
      </c>
      <c r="L1852" s="137">
        <v>43252</v>
      </c>
      <c r="M1852" s="144">
        <f>H1852/3.3</f>
        <v>17.878787878787879</v>
      </c>
      <c r="N1852" s="144" t="e">
        <f>I1852/M1852</f>
        <v>#VALUE!</v>
      </c>
    </row>
    <row r="1853" spans="1:14" hidden="1">
      <c r="A1853" s="142" t="s">
        <v>2827</v>
      </c>
      <c r="B1853" s="142" t="s">
        <v>3685</v>
      </c>
      <c r="C1853" s="142" t="s">
        <v>3156</v>
      </c>
      <c r="D1853" s="142" t="s">
        <v>3636</v>
      </c>
      <c r="E1853" s="142" t="s">
        <v>3637</v>
      </c>
      <c r="F1853" s="143" t="str">
        <f>IF(H1853&lt;=60,"소형",IF((H1853&gt;60)*(H1853&lt;=85)=1,"중소형",IF((H1853&gt;85)*(H1853&lt;=102)=1,"중형",IF((H1853&gt;102)*(H1853&lt;=135)=1,"중대형","대형"))))</f>
        <v>소형</v>
      </c>
      <c r="G1853" s="142" t="s">
        <v>3686</v>
      </c>
      <c r="H1853" s="143">
        <v>21</v>
      </c>
      <c r="I1853" s="144" t="s">
        <v>3211</v>
      </c>
      <c r="J1853" s="143">
        <v>152</v>
      </c>
      <c r="K1853" s="137">
        <v>43009</v>
      </c>
      <c r="L1853" s="137">
        <v>43252</v>
      </c>
      <c r="M1853" s="144">
        <f>H1853/3.3</f>
        <v>6.3636363636363642</v>
      </c>
      <c r="N1853" s="144" t="e">
        <f>I1853/M1853</f>
        <v>#VALUE!</v>
      </c>
    </row>
    <row r="1854" spans="1:14" hidden="1">
      <c r="A1854" s="142" t="s">
        <v>2827</v>
      </c>
      <c r="B1854" s="142" t="s">
        <v>3685</v>
      </c>
      <c r="C1854" s="142" t="s">
        <v>3156</v>
      </c>
      <c r="D1854" s="142" t="s">
        <v>3636</v>
      </c>
      <c r="E1854" s="142" t="s">
        <v>3637</v>
      </c>
      <c r="F1854" s="143" t="str">
        <f>IF(H1854&lt;=60,"소형",IF((H1854&gt;60)*(H1854&lt;=85)=1,"중소형",IF((H1854&gt;85)*(H1854&lt;=102)=1,"중형",IF((H1854&gt;102)*(H1854&lt;=135)=1,"중대형","대형"))))</f>
        <v>소형</v>
      </c>
      <c r="G1854" s="142" t="s">
        <v>3687</v>
      </c>
      <c r="H1854" s="143">
        <v>21</v>
      </c>
      <c r="I1854" s="144" t="s">
        <v>3211</v>
      </c>
      <c r="J1854" s="143">
        <v>234</v>
      </c>
      <c r="K1854" s="137">
        <v>43009</v>
      </c>
      <c r="L1854" s="137">
        <v>43252</v>
      </c>
      <c r="M1854" s="144">
        <f>H1854/3.3</f>
        <v>6.3636363636363642</v>
      </c>
      <c r="N1854" s="144" t="e">
        <f>I1854/M1854</f>
        <v>#VALUE!</v>
      </c>
    </row>
    <row r="1855" spans="1:14" hidden="1">
      <c r="A1855" s="142" t="s">
        <v>2827</v>
      </c>
      <c r="B1855" s="142" t="s">
        <v>3685</v>
      </c>
      <c r="C1855" s="142" t="s">
        <v>3156</v>
      </c>
      <c r="D1855" s="142" t="s">
        <v>3636</v>
      </c>
      <c r="E1855" s="142" t="s">
        <v>3637</v>
      </c>
      <c r="F1855" s="143" t="str">
        <f>IF(H1855&lt;=60,"소형",IF((H1855&gt;60)*(H1855&lt;=85)=1,"중소형",IF((H1855&gt;85)*(H1855&lt;=102)=1,"중형",IF((H1855&gt;102)*(H1855&lt;=135)=1,"중대형","대형"))))</f>
        <v>소형</v>
      </c>
      <c r="G1855" s="142" t="s">
        <v>3688</v>
      </c>
      <c r="H1855" s="143">
        <v>26</v>
      </c>
      <c r="I1855" s="144" t="s">
        <v>3211</v>
      </c>
      <c r="J1855" s="143">
        <v>344</v>
      </c>
      <c r="K1855" s="137">
        <v>43009</v>
      </c>
      <c r="L1855" s="137">
        <v>43252</v>
      </c>
      <c r="M1855" s="144">
        <f>H1855/3.3</f>
        <v>7.8787878787878789</v>
      </c>
      <c r="N1855" s="144" t="e">
        <f>I1855/M1855</f>
        <v>#VALUE!</v>
      </c>
    </row>
    <row r="1856" spans="1:14" hidden="1">
      <c r="A1856" s="142" t="s">
        <v>2827</v>
      </c>
      <c r="B1856" s="142" t="s">
        <v>3685</v>
      </c>
      <c r="C1856" s="142" t="s">
        <v>3156</v>
      </c>
      <c r="D1856" s="142" t="s">
        <v>3636</v>
      </c>
      <c r="E1856" s="142" t="s">
        <v>3637</v>
      </c>
      <c r="F1856" s="143" t="str">
        <f>IF(H1856&lt;=60,"소형",IF((H1856&gt;60)*(H1856&lt;=85)=1,"중소형",IF((H1856&gt;85)*(H1856&lt;=102)=1,"중형",IF((H1856&gt;102)*(H1856&lt;=135)=1,"중대형","대형"))))</f>
        <v>소형</v>
      </c>
      <c r="G1856" s="142" t="s">
        <v>3689</v>
      </c>
      <c r="H1856" s="143">
        <v>26</v>
      </c>
      <c r="I1856" s="144" t="s">
        <v>3211</v>
      </c>
      <c r="J1856" s="143">
        <v>40</v>
      </c>
      <c r="K1856" s="137">
        <v>43009</v>
      </c>
      <c r="L1856" s="137">
        <v>43252</v>
      </c>
      <c r="M1856" s="144">
        <f>H1856/3.3</f>
        <v>7.8787878787878789</v>
      </c>
      <c r="N1856" s="144" t="e">
        <f>I1856/M1856</f>
        <v>#VALUE!</v>
      </c>
    </row>
    <row r="1857" spans="1:14" hidden="1">
      <c r="A1857" s="142" t="s">
        <v>2827</v>
      </c>
      <c r="B1857" s="142" t="s">
        <v>3685</v>
      </c>
      <c r="C1857" s="142" t="s">
        <v>3156</v>
      </c>
      <c r="D1857" s="142" t="s">
        <v>3636</v>
      </c>
      <c r="E1857" s="142" t="s">
        <v>3637</v>
      </c>
      <c r="F1857" s="143" t="str">
        <f>IF(H1857&lt;=60,"소형",IF((H1857&gt;60)*(H1857&lt;=85)=1,"중소형",IF((H1857&gt;85)*(H1857&lt;=102)=1,"중형",IF((H1857&gt;102)*(H1857&lt;=135)=1,"중대형","대형"))))</f>
        <v>소형</v>
      </c>
      <c r="G1857" s="142" t="s">
        <v>3690</v>
      </c>
      <c r="H1857" s="143">
        <v>36</v>
      </c>
      <c r="I1857" s="144" t="s">
        <v>3211</v>
      </c>
      <c r="J1857" s="143">
        <v>172</v>
      </c>
      <c r="K1857" s="137">
        <v>43009</v>
      </c>
      <c r="L1857" s="137">
        <v>43252</v>
      </c>
      <c r="M1857" s="144">
        <f>H1857/3.3</f>
        <v>10.90909090909091</v>
      </c>
      <c r="N1857" s="144" t="e">
        <f>I1857/M1857</f>
        <v>#VALUE!</v>
      </c>
    </row>
    <row r="1858" spans="1:14" hidden="1">
      <c r="A1858" s="142" t="s">
        <v>2827</v>
      </c>
      <c r="B1858" s="142" t="s">
        <v>3685</v>
      </c>
      <c r="C1858" s="142" t="s">
        <v>3156</v>
      </c>
      <c r="D1858" s="142" t="s">
        <v>3636</v>
      </c>
      <c r="E1858" s="142" t="s">
        <v>3637</v>
      </c>
      <c r="F1858" s="143" t="str">
        <f>IF(H1858&lt;=60,"소형",IF((H1858&gt;60)*(H1858&lt;=85)=1,"중소형",IF((H1858&gt;85)*(H1858&lt;=102)=1,"중형",IF((H1858&gt;102)*(H1858&lt;=135)=1,"중대형","대형"))))</f>
        <v>소형</v>
      </c>
      <c r="G1858" s="142" t="s">
        <v>3691</v>
      </c>
      <c r="H1858" s="143">
        <v>36</v>
      </c>
      <c r="I1858" s="144" t="s">
        <v>3211</v>
      </c>
      <c r="J1858" s="143">
        <v>24</v>
      </c>
      <c r="K1858" s="137">
        <v>43009</v>
      </c>
      <c r="L1858" s="137">
        <v>43252</v>
      </c>
      <c r="M1858" s="144">
        <f>H1858/3.3</f>
        <v>10.90909090909091</v>
      </c>
      <c r="N1858" s="144" t="e">
        <f>I1858/M1858</f>
        <v>#VALUE!</v>
      </c>
    </row>
    <row r="1859" spans="1:14" hidden="1">
      <c r="A1859" s="142" t="s">
        <v>2829</v>
      </c>
      <c r="B1859" s="142" t="s">
        <v>6791</v>
      </c>
      <c r="C1859" s="142" t="s">
        <v>3155</v>
      </c>
      <c r="D1859" s="142" t="s">
        <v>3213</v>
      </c>
      <c r="E1859" s="142" t="s">
        <v>6792</v>
      </c>
      <c r="F1859" s="143" t="str">
        <f>IF(H1859&lt;=60,"소형",IF((H1859&gt;60)*(H1859&lt;=85)=1,"중소형",IF((H1859&gt;85)*(H1859&lt;=102)=1,"중형",IF((H1859&gt;102)*(H1859&lt;=135)=1,"중대형","대형"))))</f>
        <v>중소형</v>
      </c>
      <c r="G1859" s="142" t="s">
        <v>6793</v>
      </c>
      <c r="H1859" s="143">
        <v>72</v>
      </c>
      <c r="I1859" s="144">
        <v>29720</v>
      </c>
      <c r="J1859" s="143">
        <v>21</v>
      </c>
      <c r="K1859" s="137">
        <v>43101</v>
      </c>
      <c r="L1859" s="137">
        <v>43252</v>
      </c>
      <c r="M1859" s="144">
        <f>H1859/3.3</f>
        <v>21.81818181818182</v>
      </c>
      <c r="N1859" s="144">
        <f>I1859/M1859</f>
        <v>1362.1666666666665</v>
      </c>
    </row>
    <row r="1860" spans="1:14" hidden="1">
      <c r="A1860" s="142" t="s">
        <v>2829</v>
      </c>
      <c r="B1860" s="142" t="s">
        <v>6791</v>
      </c>
      <c r="C1860" s="142" t="s">
        <v>3155</v>
      </c>
      <c r="D1860" s="142" t="s">
        <v>3213</v>
      </c>
      <c r="E1860" s="142" t="s">
        <v>6792</v>
      </c>
      <c r="F1860" s="143" t="str">
        <f>IF(H1860&lt;=60,"소형",IF((H1860&gt;60)*(H1860&lt;=85)=1,"중소형",IF((H1860&gt;85)*(H1860&lt;=102)=1,"중형",IF((H1860&gt;102)*(H1860&lt;=135)=1,"중대형","대형"))))</f>
        <v>중소형</v>
      </c>
      <c r="G1860" s="142" t="s">
        <v>4847</v>
      </c>
      <c r="H1860" s="143">
        <v>84</v>
      </c>
      <c r="I1860" s="144">
        <v>33760</v>
      </c>
      <c r="J1860" s="143">
        <v>11</v>
      </c>
      <c r="K1860" s="137">
        <v>43101</v>
      </c>
      <c r="L1860" s="137">
        <v>43252</v>
      </c>
      <c r="M1860" s="144">
        <f>H1860/3.3</f>
        <v>25.454545454545457</v>
      </c>
      <c r="N1860" s="144">
        <f>I1860/M1860</f>
        <v>1326.2857142857142</v>
      </c>
    </row>
    <row r="1861" spans="1:14" hidden="1">
      <c r="A1861" s="142" t="s">
        <v>2829</v>
      </c>
      <c r="B1861" s="142" t="s">
        <v>6791</v>
      </c>
      <c r="C1861" s="142" t="s">
        <v>3155</v>
      </c>
      <c r="D1861" s="142" t="s">
        <v>3213</v>
      </c>
      <c r="E1861" s="142" t="s">
        <v>6792</v>
      </c>
      <c r="F1861" s="143" t="str">
        <f>IF(H1861&lt;=60,"소형",IF((H1861&gt;60)*(H1861&lt;=85)=1,"중소형",IF((H1861&gt;85)*(H1861&lt;=102)=1,"중형",IF((H1861&gt;102)*(H1861&lt;=135)=1,"중대형","대형"))))</f>
        <v>중소형</v>
      </c>
      <c r="G1861" s="142" t="s">
        <v>4768</v>
      </c>
      <c r="H1861" s="143">
        <v>84</v>
      </c>
      <c r="I1861" s="144">
        <v>34560</v>
      </c>
      <c r="J1861" s="143">
        <v>28</v>
      </c>
      <c r="K1861" s="137">
        <v>43101</v>
      </c>
      <c r="L1861" s="137">
        <v>43252</v>
      </c>
      <c r="M1861" s="144">
        <f>H1861/3.3</f>
        <v>25.454545454545457</v>
      </c>
      <c r="N1861" s="144">
        <f>I1861/M1861</f>
        <v>1357.7142857142856</v>
      </c>
    </row>
    <row r="1862" spans="1:14" hidden="1">
      <c r="A1862" s="142" t="s">
        <v>2829</v>
      </c>
      <c r="B1862" s="142" t="s">
        <v>6791</v>
      </c>
      <c r="C1862" s="142" t="s">
        <v>3155</v>
      </c>
      <c r="D1862" s="142" t="s">
        <v>3213</v>
      </c>
      <c r="E1862" s="142" t="s">
        <v>6792</v>
      </c>
      <c r="F1862" s="143" t="str">
        <f>IF(H1862&lt;=60,"소형",IF((H1862&gt;60)*(H1862&lt;=85)=1,"중소형",IF((H1862&gt;85)*(H1862&lt;=102)=1,"중형",IF((H1862&gt;102)*(H1862&lt;=135)=1,"중대형","대형"))))</f>
        <v>중소형</v>
      </c>
      <c r="G1862" s="142" t="s">
        <v>4848</v>
      </c>
      <c r="H1862" s="143">
        <v>84</v>
      </c>
      <c r="I1862" s="144">
        <v>33500</v>
      </c>
      <c r="J1862" s="143">
        <v>7</v>
      </c>
      <c r="K1862" s="137">
        <v>43101</v>
      </c>
      <c r="L1862" s="137">
        <v>43252</v>
      </c>
      <c r="M1862" s="144">
        <f>H1862/3.3</f>
        <v>25.454545454545457</v>
      </c>
      <c r="N1862" s="144">
        <f>I1862/M1862</f>
        <v>1316.0714285714284</v>
      </c>
    </row>
    <row r="1863" spans="1:14" hidden="1">
      <c r="A1863" s="142" t="s">
        <v>2829</v>
      </c>
      <c r="B1863" s="142" t="s">
        <v>6791</v>
      </c>
      <c r="C1863" s="142" t="s">
        <v>3155</v>
      </c>
      <c r="D1863" s="142" t="s">
        <v>3213</v>
      </c>
      <c r="E1863" s="142" t="s">
        <v>6792</v>
      </c>
      <c r="F1863" s="143" t="str">
        <f>IF(H1863&lt;=60,"소형",IF((H1863&gt;60)*(H1863&lt;=85)=1,"중소형",IF((H1863&gt;85)*(H1863&lt;=102)=1,"중형",IF((H1863&gt;102)*(H1863&lt;=135)=1,"중대형","대형"))))</f>
        <v>대형</v>
      </c>
      <c r="G1863" s="142" t="s">
        <v>6794</v>
      </c>
      <c r="H1863" s="143">
        <v>149</v>
      </c>
      <c r="I1863" s="144">
        <v>57200</v>
      </c>
      <c r="J1863" s="143">
        <v>1</v>
      </c>
      <c r="K1863" s="137">
        <v>43101</v>
      </c>
      <c r="L1863" s="137">
        <v>43252</v>
      </c>
      <c r="M1863" s="144">
        <f>H1863/3.3</f>
        <v>45.151515151515156</v>
      </c>
      <c r="N1863" s="144">
        <f>I1863/M1863</f>
        <v>1266.8456375838925</v>
      </c>
    </row>
    <row r="1864" spans="1:14" hidden="1">
      <c r="A1864" s="142" t="s">
        <v>2829</v>
      </c>
      <c r="B1864" s="142" t="s">
        <v>6874</v>
      </c>
      <c r="C1864" s="142" t="s">
        <v>3158</v>
      </c>
      <c r="D1864" s="142" t="s">
        <v>4583</v>
      </c>
      <c r="E1864" s="142" t="s">
        <v>4584</v>
      </c>
      <c r="F1864" s="143" t="str">
        <f>IF(H1864&lt;=60,"소형",IF((H1864&gt;60)*(H1864&lt;=85)=1,"중소형",IF((H1864&gt;85)*(H1864&lt;=102)=1,"중형",IF((H1864&gt;102)*(H1864&lt;=135)=1,"중대형","대형"))))</f>
        <v>중소형</v>
      </c>
      <c r="G1864" s="142" t="s">
        <v>6312</v>
      </c>
      <c r="H1864" s="143">
        <v>84</v>
      </c>
      <c r="I1864" s="144">
        <v>22700</v>
      </c>
      <c r="J1864" s="143">
        <v>60</v>
      </c>
      <c r="K1864" s="137">
        <v>43101</v>
      </c>
      <c r="L1864" s="137">
        <v>43252</v>
      </c>
      <c r="M1864" s="144">
        <f>H1864/3.3</f>
        <v>25.454545454545457</v>
      </c>
      <c r="N1864" s="144">
        <f>I1864/M1864</f>
        <v>891.78571428571422</v>
      </c>
    </row>
    <row r="1865" spans="1:14" hidden="1">
      <c r="A1865" s="142" t="s">
        <v>2829</v>
      </c>
      <c r="B1865" s="142" t="s">
        <v>7494</v>
      </c>
      <c r="C1865" s="142" t="s">
        <v>3161</v>
      </c>
      <c r="D1865" s="142" t="s">
        <v>3717</v>
      </c>
      <c r="E1865" s="142" t="s">
        <v>7495</v>
      </c>
      <c r="F1865" s="143" t="str">
        <f>IF(H1865&lt;=60,"소형",IF((H1865&gt;60)*(H1865&lt;=85)=1,"중소형",IF((H1865&gt;85)*(H1865&lt;=102)=1,"중형",IF((H1865&gt;102)*(H1865&lt;=135)=1,"중대형","대형"))))</f>
        <v>중소형</v>
      </c>
      <c r="G1865" s="142" t="s">
        <v>7496</v>
      </c>
      <c r="H1865" s="143">
        <v>71</v>
      </c>
      <c r="I1865" s="144">
        <v>21269</v>
      </c>
      <c r="J1865" s="143">
        <v>2</v>
      </c>
      <c r="K1865" s="137">
        <v>43221</v>
      </c>
      <c r="L1865" s="137">
        <v>43252</v>
      </c>
      <c r="M1865" s="144">
        <f>H1865/3.3</f>
        <v>21.515151515151516</v>
      </c>
      <c r="N1865" s="144">
        <f>I1865/M1865</f>
        <v>988.5591549295774</v>
      </c>
    </row>
    <row r="1866" spans="1:14" hidden="1">
      <c r="A1866" s="142" t="s">
        <v>2829</v>
      </c>
      <c r="B1866" s="142" t="s">
        <v>7494</v>
      </c>
      <c r="C1866" s="142" t="s">
        <v>3161</v>
      </c>
      <c r="D1866" s="142" t="s">
        <v>3717</v>
      </c>
      <c r="E1866" s="142" t="s">
        <v>7495</v>
      </c>
      <c r="F1866" s="143" t="str">
        <f>IF(H1866&lt;=60,"소형",IF((H1866&gt;60)*(H1866&lt;=85)=1,"중소형",IF((H1866&gt;85)*(H1866&lt;=102)=1,"중형",IF((H1866&gt;102)*(H1866&lt;=135)=1,"중대형","대형"))))</f>
        <v>중소형</v>
      </c>
      <c r="G1866" s="142" t="s">
        <v>4233</v>
      </c>
      <c r="H1866" s="143">
        <v>84</v>
      </c>
      <c r="I1866" s="144">
        <v>26025</v>
      </c>
      <c r="J1866" s="143">
        <v>76</v>
      </c>
      <c r="K1866" s="137">
        <v>43221</v>
      </c>
      <c r="L1866" s="137">
        <v>43252</v>
      </c>
      <c r="M1866" s="144">
        <f>H1866/3.3</f>
        <v>25.454545454545457</v>
      </c>
      <c r="N1866" s="144">
        <f>I1866/M1866</f>
        <v>1022.4107142857142</v>
      </c>
    </row>
    <row r="1867" spans="1:14" hidden="1">
      <c r="A1867" s="142" t="s">
        <v>2829</v>
      </c>
      <c r="B1867" s="142" t="s">
        <v>7494</v>
      </c>
      <c r="C1867" s="142" t="s">
        <v>3161</v>
      </c>
      <c r="D1867" s="142" t="s">
        <v>3717</v>
      </c>
      <c r="E1867" s="142" t="s">
        <v>7495</v>
      </c>
      <c r="F1867" s="143" t="str">
        <f>IF(H1867&lt;=60,"소형",IF((H1867&gt;60)*(H1867&lt;=85)=1,"중소형",IF((H1867&gt;85)*(H1867&lt;=102)=1,"중형",IF((H1867&gt;102)*(H1867&lt;=135)=1,"중대형","대형"))))</f>
        <v>중소형</v>
      </c>
      <c r="G1867" s="142" t="s">
        <v>3544</v>
      </c>
      <c r="H1867" s="143">
        <v>84</v>
      </c>
      <c r="I1867" s="144">
        <v>25188</v>
      </c>
      <c r="J1867" s="143">
        <v>20</v>
      </c>
      <c r="K1867" s="137">
        <v>43221</v>
      </c>
      <c r="L1867" s="137">
        <v>43252</v>
      </c>
      <c r="M1867" s="144">
        <f>H1867/3.3</f>
        <v>25.454545454545457</v>
      </c>
      <c r="N1867" s="144">
        <f>I1867/M1867</f>
        <v>989.52857142857135</v>
      </c>
    </row>
    <row r="1868" spans="1:14" hidden="1">
      <c r="A1868" s="142" t="s">
        <v>2829</v>
      </c>
      <c r="B1868" s="142" t="s">
        <v>7497</v>
      </c>
      <c r="C1868" s="142" t="s">
        <v>3156</v>
      </c>
      <c r="D1868" s="142" t="s">
        <v>3288</v>
      </c>
      <c r="E1868" s="142" t="s">
        <v>7498</v>
      </c>
      <c r="F1868" s="143" t="str">
        <f>IF(H1868&lt;=60,"소형",IF((H1868&gt;60)*(H1868&lt;=85)=1,"중소형",IF((H1868&gt;85)*(H1868&lt;=102)=1,"중형",IF((H1868&gt;102)*(H1868&lt;=135)=1,"중대형","대형"))))</f>
        <v>중소형</v>
      </c>
      <c r="G1868" s="142" t="s">
        <v>3222</v>
      </c>
      <c r="H1868" s="143">
        <v>84</v>
      </c>
      <c r="I1868" s="144">
        <v>23600</v>
      </c>
      <c r="J1868" s="143">
        <v>68</v>
      </c>
      <c r="K1868" s="137">
        <v>43221</v>
      </c>
      <c r="L1868" s="137">
        <v>43252</v>
      </c>
      <c r="M1868" s="144">
        <f>H1868/3.3</f>
        <v>25.454545454545457</v>
      </c>
      <c r="N1868" s="144">
        <f>I1868/M1868</f>
        <v>927.14285714285711</v>
      </c>
    </row>
    <row r="1869" spans="1:14" hidden="1">
      <c r="A1869" s="142" t="s">
        <v>2829</v>
      </c>
      <c r="B1869" s="142" t="s">
        <v>7583</v>
      </c>
      <c r="C1869" s="142" t="s">
        <v>3155</v>
      </c>
      <c r="D1869" s="142" t="s">
        <v>3213</v>
      </c>
      <c r="E1869" s="142" t="s">
        <v>7584</v>
      </c>
      <c r="F1869" s="143" t="str">
        <f>IF(H1869&lt;=60,"소형",IF((H1869&gt;60)*(H1869&lt;=85)=1,"중소형",IF((H1869&gt;85)*(H1869&lt;=102)=1,"중형",IF((H1869&gt;102)*(H1869&lt;=135)=1,"중대형","대형"))))</f>
        <v>중소형</v>
      </c>
      <c r="G1869" s="142" t="s">
        <v>3216</v>
      </c>
      <c r="H1869" s="143">
        <v>84</v>
      </c>
      <c r="I1869" s="144">
        <v>38500</v>
      </c>
      <c r="J1869" s="143">
        <v>6</v>
      </c>
      <c r="K1869" s="137">
        <v>43221</v>
      </c>
      <c r="L1869" s="137">
        <v>43252</v>
      </c>
      <c r="M1869" s="144">
        <f>H1869/3.3</f>
        <v>25.454545454545457</v>
      </c>
      <c r="N1869" s="144">
        <f>I1869/M1869</f>
        <v>1512.4999999999998</v>
      </c>
    </row>
    <row r="1870" spans="1:14" hidden="1">
      <c r="A1870" s="142" t="s">
        <v>2829</v>
      </c>
      <c r="B1870" s="142" t="s">
        <v>7583</v>
      </c>
      <c r="C1870" s="142" t="s">
        <v>3155</v>
      </c>
      <c r="D1870" s="142" t="s">
        <v>3213</v>
      </c>
      <c r="E1870" s="142" t="s">
        <v>7584</v>
      </c>
      <c r="F1870" s="143" t="str">
        <f>IF(H1870&lt;=60,"소형",IF((H1870&gt;60)*(H1870&lt;=85)=1,"중소형",IF((H1870&gt;85)*(H1870&lt;=102)=1,"중형",IF((H1870&gt;102)*(H1870&lt;=135)=1,"중대형","대형"))))</f>
        <v>중소형</v>
      </c>
      <c r="G1870" s="142" t="s">
        <v>3217</v>
      </c>
      <c r="H1870" s="143">
        <v>84</v>
      </c>
      <c r="I1870" s="144">
        <v>42000</v>
      </c>
      <c r="J1870" s="143">
        <v>18</v>
      </c>
      <c r="K1870" s="137">
        <v>43221</v>
      </c>
      <c r="L1870" s="137">
        <v>43252</v>
      </c>
      <c r="M1870" s="144">
        <f>H1870/3.3</f>
        <v>25.454545454545457</v>
      </c>
      <c r="N1870" s="144">
        <f>I1870/M1870</f>
        <v>1649.9999999999998</v>
      </c>
    </row>
    <row r="1871" spans="1:14" hidden="1">
      <c r="A1871" s="142" t="s">
        <v>2829</v>
      </c>
      <c r="B1871" s="142" t="s">
        <v>7583</v>
      </c>
      <c r="C1871" s="142" t="s">
        <v>3155</v>
      </c>
      <c r="D1871" s="142" t="s">
        <v>3213</v>
      </c>
      <c r="E1871" s="142" t="s">
        <v>7584</v>
      </c>
      <c r="F1871" s="143" t="str">
        <f>IF(H1871&lt;=60,"소형",IF((H1871&gt;60)*(H1871&lt;=85)=1,"중소형",IF((H1871&gt;85)*(H1871&lt;=102)=1,"중형",IF((H1871&gt;102)*(H1871&lt;=135)=1,"중대형","대형"))))</f>
        <v>중소형</v>
      </c>
      <c r="G1871" s="142" t="s">
        <v>7585</v>
      </c>
      <c r="H1871" s="143">
        <v>84</v>
      </c>
      <c r="I1871" s="144">
        <v>38200</v>
      </c>
      <c r="J1871" s="143">
        <v>6</v>
      </c>
      <c r="K1871" s="137">
        <v>43221</v>
      </c>
      <c r="L1871" s="137">
        <v>43252</v>
      </c>
      <c r="M1871" s="144">
        <f>H1871/3.3</f>
        <v>25.454545454545457</v>
      </c>
      <c r="N1871" s="144">
        <f>I1871/M1871</f>
        <v>1500.7142857142856</v>
      </c>
    </row>
    <row r="1872" spans="1:14" hidden="1">
      <c r="A1872" s="142" t="s">
        <v>2829</v>
      </c>
      <c r="B1872" s="142" t="s">
        <v>7583</v>
      </c>
      <c r="C1872" s="142" t="s">
        <v>3155</v>
      </c>
      <c r="D1872" s="142" t="s">
        <v>3213</v>
      </c>
      <c r="E1872" s="142" t="s">
        <v>7584</v>
      </c>
      <c r="F1872" s="143" t="str">
        <f>IF(H1872&lt;=60,"소형",IF((H1872&gt;60)*(H1872&lt;=85)=1,"중소형",IF((H1872&gt;85)*(H1872&lt;=102)=1,"중형",IF((H1872&gt;102)*(H1872&lt;=135)=1,"중대형","대형"))))</f>
        <v>중소형</v>
      </c>
      <c r="G1872" s="142" t="s">
        <v>3218</v>
      </c>
      <c r="H1872" s="143">
        <v>84</v>
      </c>
      <c r="I1872" s="144">
        <v>39800</v>
      </c>
      <c r="J1872" s="143">
        <v>6</v>
      </c>
      <c r="K1872" s="137">
        <v>43221</v>
      </c>
      <c r="L1872" s="137">
        <v>43252</v>
      </c>
      <c r="M1872" s="144">
        <f>H1872/3.3</f>
        <v>25.454545454545457</v>
      </c>
      <c r="N1872" s="144">
        <f>I1872/M1872</f>
        <v>1563.5714285714284</v>
      </c>
    </row>
    <row r="1873" spans="1:14" hidden="1">
      <c r="A1873" s="143" t="s">
        <v>2</v>
      </c>
      <c r="B1873" s="143" t="s">
        <v>285</v>
      </c>
      <c r="C1873" s="143" t="s">
        <v>967</v>
      </c>
      <c r="D1873" s="143" t="s">
        <v>538</v>
      </c>
      <c r="E1873" s="143" t="s">
        <v>486</v>
      </c>
      <c r="F1873" s="143" t="str">
        <f>IF(H1873&lt;=60,"소형",IF((H1873&gt;60)*(H1873&lt;=85)=1,"중소형",IF((H1873&gt;85)*(H1873&lt;=102)=1,"중형",IF((H1873&gt;102)*(H1873&lt;=135)=1,"중대형","대형"))))</f>
        <v>중소형</v>
      </c>
      <c r="G1873" s="143" t="s">
        <v>1051</v>
      </c>
      <c r="H1873" s="143">
        <v>84</v>
      </c>
      <c r="I1873" s="144">
        <v>34954</v>
      </c>
      <c r="J1873" s="143">
        <v>50</v>
      </c>
      <c r="K1873" s="137">
        <v>42064</v>
      </c>
      <c r="L1873" s="137">
        <v>43282</v>
      </c>
      <c r="M1873" s="144">
        <f>H1873/3.3</f>
        <v>25.454545454545457</v>
      </c>
      <c r="N1873" s="144">
        <f>I1873/M1873</f>
        <v>1373.1928571428571</v>
      </c>
    </row>
    <row r="1874" spans="1:14" hidden="1">
      <c r="A1874" s="143" t="s">
        <v>2</v>
      </c>
      <c r="B1874" s="143" t="s">
        <v>285</v>
      </c>
      <c r="C1874" s="143" t="s">
        <v>967</v>
      </c>
      <c r="D1874" s="143" t="s">
        <v>538</v>
      </c>
      <c r="E1874" s="143" t="s">
        <v>486</v>
      </c>
      <c r="F1874" s="143" t="str">
        <f>IF(H1874&lt;=60,"소형",IF((H1874&gt;60)*(H1874&lt;=85)=1,"중소형",IF((H1874&gt;85)*(H1874&lt;=102)=1,"중형",IF((H1874&gt;102)*(H1874&lt;=135)=1,"중대형","대형"))))</f>
        <v>중소형</v>
      </c>
      <c r="G1874" s="143" t="s">
        <v>1079</v>
      </c>
      <c r="H1874" s="143">
        <v>84</v>
      </c>
      <c r="I1874" s="144">
        <v>34154</v>
      </c>
      <c r="J1874" s="143">
        <v>25</v>
      </c>
      <c r="K1874" s="137">
        <v>42064</v>
      </c>
      <c r="L1874" s="137">
        <v>43282</v>
      </c>
      <c r="M1874" s="144">
        <f>H1874/3.3</f>
        <v>25.454545454545457</v>
      </c>
      <c r="N1874" s="144">
        <f>I1874/M1874</f>
        <v>1341.7642857142855</v>
      </c>
    </row>
    <row r="1875" spans="1:14" hidden="1">
      <c r="A1875" s="143" t="s">
        <v>2</v>
      </c>
      <c r="B1875" s="143" t="s">
        <v>285</v>
      </c>
      <c r="C1875" s="143" t="s">
        <v>967</v>
      </c>
      <c r="D1875" s="143" t="s">
        <v>538</v>
      </c>
      <c r="E1875" s="143" t="s">
        <v>486</v>
      </c>
      <c r="F1875" s="143" t="str">
        <f>IF(H1875&lt;=60,"소형",IF((H1875&gt;60)*(H1875&lt;=85)=1,"중소형",IF((H1875&gt;85)*(H1875&lt;=102)=1,"중형",IF((H1875&gt;102)*(H1875&lt;=135)=1,"중대형","대형"))))</f>
        <v>중소형</v>
      </c>
      <c r="G1875" s="143" t="s">
        <v>1154</v>
      </c>
      <c r="H1875" s="143">
        <v>84</v>
      </c>
      <c r="I1875" s="144">
        <v>34454</v>
      </c>
      <c r="J1875" s="143">
        <v>100</v>
      </c>
      <c r="K1875" s="137">
        <v>42064</v>
      </c>
      <c r="L1875" s="137">
        <v>43282</v>
      </c>
      <c r="M1875" s="144">
        <f>H1875/3.3</f>
        <v>25.454545454545457</v>
      </c>
      <c r="N1875" s="144">
        <f>I1875/M1875</f>
        <v>1353.55</v>
      </c>
    </row>
    <row r="1876" spans="1:14" hidden="1">
      <c r="A1876" s="143" t="s">
        <v>2</v>
      </c>
      <c r="B1876" s="143" t="s">
        <v>285</v>
      </c>
      <c r="C1876" s="143" t="s">
        <v>967</v>
      </c>
      <c r="D1876" s="143" t="s">
        <v>538</v>
      </c>
      <c r="E1876" s="143" t="s">
        <v>486</v>
      </c>
      <c r="F1876" s="143" t="str">
        <f>IF(H1876&lt;=60,"소형",IF((H1876&gt;60)*(H1876&lt;=85)=1,"중소형",IF((H1876&gt;85)*(H1876&lt;=102)=1,"중형",IF((H1876&gt;102)*(H1876&lt;=135)=1,"중대형","대형"))))</f>
        <v>중소형</v>
      </c>
      <c r="G1876" s="143" t="s">
        <v>1206</v>
      </c>
      <c r="H1876" s="143">
        <v>84</v>
      </c>
      <c r="I1876" s="144">
        <v>34154</v>
      </c>
      <c r="J1876" s="143">
        <v>25</v>
      </c>
      <c r="K1876" s="137">
        <v>42064</v>
      </c>
      <c r="L1876" s="137">
        <v>43282</v>
      </c>
      <c r="M1876" s="144">
        <f>H1876/3.3</f>
        <v>25.454545454545457</v>
      </c>
      <c r="N1876" s="144">
        <f>I1876/M1876</f>
        <v>1341.7642857142855</v>
      </c>
    </row>
    <row r="1877" spans="1:14" hidden="1">
      <c r="A1877" s="143" t="s">
        <v>2</v>
      </c>
      <c r="B1877" s="143" t="s">
        <v>280</v>
      </c>
      <c r="C1877" s="143" t="s">
        <v>963</v>
      </c>
      <c r="D1877" s="143" t="s">
        <v>598</v>
      </c>
      <c r="E1877" s="143" t="s">
        <v>599</v>
      </c>
      <c r="F1877" s="143" t="str">
        <f>IF(H1877&lt;=60,"소형",IF((H1877&gt;60)*(H1877&lt;=85)=1,"중소형",IF((H1877&gt;85)*(H1877&lt;=102)=1,"중형",IF((H1877&gt;102)*(H1877&lt;=135)=1,"중대형","대형"))))</f>
        <v>중소형</v>
      </c>
      <c r="G1877" s="143" t="s">
        <v>1011</v>
      </c>
      <c r="H1877" s="143">
        <v>72</v>
      </c>
      <c r="I1877" s="144">
        <v>33200</v>
      </c>
      <c r="J1877" s="143">
        <v>62</v>
      </c>
      <c r="K1877" s="137">
        <v>42125</v>
      </c>
      <c r="L1877" s="137">
        <v>43282</v>
      </c>
      <c r="M1877" s="144">
        <f>H1877/3.3</f>
        <v>21.81818181818182</v>
      </c>
      <c r="N1877" s="144">
        <f>I1877/M1877</f>
        <v>1521.6666666666665</v>
      </c>
    </row>
    <row r="1878" spans="1:14" hidden="1">
      <c r="A1878" s="143" t="s">
        <v>2</v>
      </c>
      <c r="B1878" s="143" t="s">
        <v>280</v>
      </c>
      <c r="C1878" s="143" t="s">
        <v>963</v>
      </c>
      <c r="D1878" s="143" t="s">
        <v>598</v>
      </c>
      <c r="E1878" s="143" t="s">
        <v>599</v>
      </c>
      <c r="F1878" s="143" t="str">
        <f>IF(H1878&lt;=60,"소형",IF((H1878&gt;60)*(H1878&lt;=85)=1,"중소형",IF((H1878&gt;85)*(H1878&lt;=102)=1,"중형",IF((H1878&gt;102)*(H1878&lt;=135)=1,"중대형","대형"))))</f>
        <v>중소형</v>
      </c>
      <c r="G1878" s="143" t="s">
        <v>1375</v>
      </c>
      <c r="H1878" s="143">
        <v>76</v>
      </c>
      <c r="I1878" s="144">
        <v>35700</v>
      </c>
      <c r="J1878" s="143">
        <v>56</v>
      </c>
      <c r="K1878" s="137">
        <v>42125</v>
      </c>
      <c r="L1878" s="137">
        <v>43282</v>
      </c>
      <c r="M1878" s="144">
        <f>H1878/3.3</f>
        <v>23.030303030303031</v>
      </c>
      <c r="N1878" s="144">
        <f>I1878/M1878</f>
        <v>1550.1315789473683</v>
      </c>
    </row>
    <row r="1879" spans="1:14" hidden="1">
      <c r="A1879" s="143" t="s">
        <v>2</v>
      </c>
      <c r="B1879" s="143" t="s">
        <v>280</v>
      </c>
      <c r="C1879" s="143" t="s">
        <v>963</v>
      </c>
      <c r="D1879" s="143" t="s">
        <v>598</v>
      </c>
      <c r="E1879" s="143" t="s">
        <v>599</v>
      </c>
      <c r="F1879" s="143" t="str">
        <f>IF(H1879&lt;=60,"소형",IF((H1879&gt;60)*(H1879&lt;=85)=1,"중소형",IF((H1879&gt;85)*(H1879&lt;=102)=1,"중형",IF((H1879&gt;102)*(H1879&lt;=135)=1,"중대형","대형"))))</f>
        <v>중소형</v>
      </c>
      <c r="G1879" s="143" t="s">
        <v>1994</v>
      </c>
      <c r="H1879" s="143">
        <v>81</v>
      </c>
      <c r="I1879" s="144">
        <v>37200</v>
      </c>
      <c r="J1879" s="143">
        <v>56</v>
      </c>
      <c r="K1879" s="137">
        <v>42125</v>
      </c>
      <c r="L1879" s="137">
        <v>43282</v>
      </c>
      <c r="M1879" s="144">
        <f>H1879/3.3</f>
        <v>24.545454545454547</v>
      </c>
      <c r="N1879" s="144">
        <f>I1879/M1879</f>
        <v>1515.5555555555554</v>
      </c>
    </row>
    <row r="1880" spans="1:14" hidden="1">
      <c r="A1880" s="143" t="s">
        <v>2</v>
      </c>
      <c r="B1880" s="143" t="s">
        <v>280</v>
      </c>
      <c r="C1880" s="143" t="s">
        <v>963</v>
      </c>
      <c r="D1880" s="143" t="s">
        <v>598</v>
      </c>
      <c r="E1880" s="143" t="s">
        <v>599</v>
      </c>
      <c r="F1880" s="143" t="str">
        <f>IF(H1880&lt;=60,"소형",IF((H1880&gt;60)*(H1880&lt;=85)=1,"중소형",IF((H1880&gt;85)*(H1880&lt;=102)=1,"중형",IF((H1880&gt;102)*(H1880&lt;=135)=1,"중대형","대형"))))</f>
        <v>중소형</v>
      </c>
      <c r="G1880" s="143" t="s">
        <v>984</v>
      </c>
      <c r="H1880" s="143">
        <v>84</v>
      </c>
      <c r="I1880" s="144">
        <v>39700</v>
      </c>
      <c r="J1880" s="143">
        <v>56</v>
      </c>
      <c r="K1880" s="137">
        <v>42125</v>
      </c>
      <c r="L1880" s="137">
        <v>43282</v>
      </c>
      <c r="M1880" s="144">
        <f>H1880/3.3</f>
        <v>25.454545454545457</v>
      </c>
      <c r="N1880" s="144">
        <f>I1880/M1880</f>
        <v>1559.6428571428571</v>
      </c>
    </row>
    <row r="1881" spans="1:14" hidden="1">
      <c r="A1881" s="143" t="s">
        <v>2</v>
      </c>
      <c r="B1881" s="143" t="s">
        <v>292</v>
      </c>
      <c r="C1881" s="143" t="s">
        <v>963</v>
      </c>
      <c r="D1881" s="143" t="s">
        <v>498</v>
      </c>
      <c r="E1881" s="143" t="s">
        <v>891</v>
      </c>
      <c r="F1881" s="143" t="str">
        <f>IF(H1881&lt;=60,"소형",IF((H1881&gt;60)*(H1881&lt;=85)=1,"중소형",IF((H1881&gt;85)*(H1881&lt;=102)=1,"중형",IF((H1881&gt;102)*(H1881&lt;=135)=1,"중대형","대형"))))</f>
        <v>중소형</v>
      </c>
      <c r="G1881" s="143" t="s">
        <v>1312</v>
      </c>
      <c r="H1881" s="143">
        <v>63</v>
      </c>
      <c r="I1881" s="144">
        <v>32480</v>
      </c>
      <c r="J1881" s="143">
        <v>46</v>
      </c>
      <c r="K1881" s="137">
        <v>42125</v>
      </c>
      <c r="L1881" s="137">
        <v>43282</v>
      </c>
      <c r="M1881" s="144">
        <f>H1881/3.3</f>
        <v>19.090909090909093</v>
      </c>
      <c r="N1881" s="144">
        <f>I1881/M1881</f>
        <v>1701.333333333333</v>
      </c>
    </row>
    <row r="1882" spans="1:14" hidden="1">
      <c r="A1882" s="143" t="s">
        <v>2</v>
      </c>
      <c r="B1882" s="143" t="s">
        <v>292</v>
      </c>
      <c r="C1882" s="143" t="s">
        <v>963</v>
      </c>
      <c r="D1882" s="143" t="s">
        <v>498</v>
      </c>
      <c r="E1882" s="143" t="s">
        <v>891</v>
      </c>
      <c r="F1882" s="143" t="str">
        <f>IF(H1882&lt;=60,"소형",IF((H1882&gt;60)*(H1882&lt;=85)=1,"중소형",IF((H1882&gt;85)*(H1882&lt;=102)=1,"중형",IF((H1882&gt;102)*(H1882&lt;=135)=1,"중대형","대형"))))</f>
        <v>중소형</v>
      </c>
      <c r="G1882" s="143" t="s">
        <v>1320</v>
      </c>
      <c r="H1882" s="143">
        <v>72</v>
      </c>
      <c r="I1882" s="144">
        <v>38480</v>
      </c>
      <c r="J1882" s="143">
        <v>43</v>
      </c>
      <c r="K1882" s="137">
        <v>42125</v>
      </c>
      <c r="L1882" s="137">
        <v>43282</v>
      </c>
      <c r="M1882" s="144">
        <f>H1882/3.3</f>
        <v>21.81818181818182</v>
      </c>
      <c r="N1882" s="144">
        <f>I1882/M1882</f>
        <v>1763.6666666666665</v>
      </c>
    </row>
    <row r="1883" spans="1:14" hidden="1">
      <c r="A1883" s="143" t="s">
        <v>2</v>
      </c>
      <c r="B1883" s="143" t="s">
        <v>292</v>
      </c>
      <c r="C1883" s="143" t="s">
        <v>963</v>
      </c>
      <c r="D1883" s="143" t="s">
        <v>498</v>
      </c>
      <c r="E1883" s="143" t="s">
        <v>891</v>
      </c>
      <c r="F1883" s="143" t="str">
        <f>IF(H1883&lt;=60,"소형",IF((H1883&gt;60)*(H1883&lt;=85)=1,"중소형",IF((H1883&gt;85)*(H1883&lt;=102)=1,"중형",IF((H1883&gt;102)*(H1883&lt;=135)=1,"중대형","대형"))))</f>
        <v>중소형</v>
      </c>
      <c r="G1883" s="143" t="s">
        <v>2026</v>
      </c>
      <c r="H1883" s="143">
        <v>77</v>
      </c>
      <c r="I1883" s="144">
        <v>41190</v>
      </c>
      <c r="J1883" s="143">
        <v>44</v>
      </c>
      <c r="K1883" s="137">
        <v>42125</v>
      </c>
      <c r="L1883" s="137">
        <v>43282</v>
      </c>
      <c r="M1883" s="144">
        <f>H1883/3.3</f>
        <v>23.333333333333336</v>
      </c>
      <c r="N1883" s="144">
        <f>I1883/M1883</f>
        <v>1765.285714285714</v>
      </c>
    </row>
    <row r="1884" spans="1:14" hidden="1">
      <c r="A1884" s="143" t="s">
        <v>2</v>
      </c>
      <c r="B1884" s="143" t="s">
        <v>292</v>
      </c>
      <c r="C1884" s="143" t="s">
        <v>963</v>
      </c>
      <c r="D1884" s="143" t="s">
        <v>498</v>
      </c>
      <c r="E1884" s="143" t="s">
        <v>891</v>
      </c>
      <c r="F1884" s="143" t="str">
        <f>IF(H1884&lt;=60,"소형",IF((H1884&gt;60)*(H1884&lt;=85)=1,"중소형",IF((H1884&gt;85)*(H1884&lt;=102)=1,"중형",IF((H1884&gt;102)*(H1884&lt;=135)=1,"중대형","대형"))))</f>
        <v>중소형</v>
      </c>
      <c r="G1884" s="143" t="s">
        <v>2027</v>
      </c>
      <c r="H1884" s="143">
        <v>79</v>
      </c>
      <c r="I1884" s="144">
        <v>42080</v>
      </c>
      <c r="J1884" s="143">
        <v>43</v>
      </c>
      <c r="K1884" s="137">
        <v>42125</v>
      </c>
      <c r="L1884" s="137">
        <v>43282</v>
      </c>
      <c r="M1884" s="144">
        <f>H1884/3.3</f>
        <v>23.939393939393941</v>
      </c>
      <c r="N1884" s="144">
        <f>I1884/M1884</f>
        <v>1757.7721518987341</v>
      </c>
    </row>
    <row r="1885" spans="1:14" hidden="1">
      <c r="A1885" s="143" t="s">
        <v>2</v>
      </c>
      <c r="B1885" s="143" t="s">
        <v>292</v>
      </c>
      <c r="C1885" s="143" t="s">
        <v>963</v>
      </c>
      <c r="D1885" s="143" t="s">
        <v>498</v>
      </c>
      <c r="E1885" s="143" t="s">
        <v>891</v>
      </c>
      <c r="F1885" s="143" t="str">
        <f>IF(H1885&lt;=60,"소형",IF((H1885&gt;60)*(H1885&lt;=85)=1,"중소형",IF((H1885&gt;85)*(H1885&lt;=102)=1,"중형",IF((H1885&gt;102)*(H1885&lt;=135)=1,"중대형","대형"))))</f>
        <v>중소형</v>
      </c>
      <c r="G1885" s="143" t="s">
        <v>2028</v>
      </c>
      <c r="H1885" s="143">
        <v>82</v>
      </c>
      <c r="I1885" s="144">
        <v>45880</v>
      </c>
      <c r="J1885" s="143">
        <v>138</v>
      </c>
      <c r="K1885" s="137">
        <v>42125</v>
      </c>
      <c r="L1885" s="137">
        <v>43282</v>
      </c>
      <c r="M1885" s="144">
        <f>H1885/3.3</f>
        <v>24.848484848484851</v>
      </c>
      <c r="N1885" s="144">
        <f>I1885/M1885</f>
        <v>1846.3902439024389</v>
      </c>
    </row>
    <row r="1886" spans="1:14" hidden="1">
      <c r="A1886" s="143" t="s">
        <v>2</v>
      </c>
      <c r="B1886" s="143" t="s">
        <v>292</v>
      </c>
      <c r="C1886" s="143" t="s">
        <v>963</v>
      </c>
      <c r="D1886" s="143" t="s">
        <v>498</v>
      </c>
      <c r="E1886" s="143" t="s">
        <v>891</v>
      </c>
      <c r="F1886" s="143" t="str">
        <f>IF(H1886&lt;=60,"소형",IF((H1886&gt;60)*(H1886&lt;=85)=1,"중소형",IF((H1886&gt;85)*(H1886&lt;=102)=1,"중형",IF((H1886&gt;102)*(H1886&lt;=135)=1,"중대형","대형"))))</f>
        <v>중소형</v>
      </c>
      <c r="G1886" s="143" t="s">
        <v>2029</v>
      </c>
      <c r="H1886" s="143">
        <v>82</v>
      </c>
      <c r="I1886" s="144">
        <v>44780</v>
      </c>
      <c r="J1886" s="143">
        <v>88</v>
      </c>
      <c r="K1886" s="137">
        <v>42125</v>
      </c>
      <c r="L1886" s="137">
        <v>43282</v>
      </c>
      <c r="M1886" s="144">
        <f>H1886/3.3</f>
        <v>24.848484848484851</v>
      </c>
      <c r="N1886" s="144">
        <f>I1886/M1886</f>
        <v>1802.1219512195121</v>
      </c>
    </row>
    <row r="1887" spans="1:14" hidden="1">
      <c r="A1887" s="143" t="s">
        <v>2</v>
      </c>
      <c r="B1887" s="143" t="s">
        <v>292</v>
      </c>
      <c r="C1887" s="143" t="s">
        <v>963</v>
      </c>
      <c r="D1887" s="143" t="s">
        <v>498</v>
      </c>
      <c r="E1887" s="143" t="s">
        <v>891</v>
      </c>
      <c r="F1887" s="143" t="str">
        <f>IF(H1887&lt;=60,"소형",IF((H1887&gt;60)*(H1887&lt;=85)=1,"중소형",IF((H1887&gt;85)*(H1887&lt;=102)=1,"중형",IF((H1887&gt;102)*(H1887&lt;=135)=1,"중대형","대형"))))</f>
        <v>중소형</v>
      </c>
      <c r="G1887" s="143" t="s">
        <v>2030</v>
      </c>
      <c r="H1887" s="143">
        <v>82</v>
      </c>
      <c r="I1887" s="144">
        <v>44810</v>
      </c>
      <c r="J1887" s="143">
        <v>44</v>
      </c>
      <c r="K1887" s="137">
        <v>42125</v>
      </c>
      <c r="L1887" s="137">
        <v>43282</v>
      </c>
      <c r="M1887" s="144">
        <f>H1887/3.3</f>
        <v>24.848484848484851</v>
      </c>
      <c r="N1887" s="144">
        <f>I1887/M1887</f>
        <v>1803.3292682926826</v>
      </c>
    </row>
    <row r="1888" spans="1:14" hidden="1">
      <c r="A1888" s="143" t="s">
        <v>2</v>
      </c>
      <c r="B1888" s="143" t="s">
        <v>292</v>
      </c>
      <c r="C1888" s="143" t="s">
        <v>963</v>
      </c>
      <c r="D1888" s="143" t="s">
        <v>498</v>
      </c>
      <c r="E1888" s="143" t="s">
        <v>891</v>
      </c>
      <c r="F1888" s="143" t="str">
        <f>IF(H1888&lt;=60,"소형",IF((H1888&gt;60)*(H1888&lt;=85)=1,"중소형",IF((H1888&gt;85)*(H1888&lt;=102)=1,"중형",IF((H1888&gt;102)*(H1888&lt;=135)=1,"중대형","대형"))))</f>
        <v>중형</v>
      </c>
      <c r="G1888" s="143" t="s">
        <v>2031</v>
      </c>
      <c r="H1888" s="143">
        <v>99</v>
      </c>
      <c r="I1888" s="144" t="s">
        <v>3</v>
      </c>
      <c r="J1888" s="143">
        <v>1</v>
      </c>
      <c r="K1888" s="137">
        <v>42125</v>
      </c>
      <c r="L1888" s="137">
        <v>43282</v>
      </c>
      <c r="M1888" s="144">
        <f>H1888/3.3</f>
        <v>30</v>
      </c>
      <c r="N1888" s="144" t="e">
        <f>I1888/M1888</f>
        <v>#VALUE!</v>
      </c>
    </row>
    <row r="1889" spans="1:14" hidden="1">
      <c r="A1889" s="143" t="s">
        <v>2</v>
      </c>
      <c r="B1889" s="143" t="s">
        <v>292</v>
      </c>
      <c r="C1889" s="143" t="s">
        <v>963</v>
      </c>
      <c r="D1889" s="143" t="s">
        <v>498</v>
      </c>
      <c r="E1889" s="143" t="s">
        <v>891</v>
      </c>
      <c r="F1889" s="143" t="str">
        <f>IF(H1889&lt;=60,"소형",IF((H1889&gt;60)*(H1889&lt;=85)=1,"중소형",IF((H1889&gt;85)*(H1889&lt;=102)=1,"중형",IF((H1889&gt;102)*(H1889&lt;=135)=1,"중대형","대형"))))</f>
        <v>중형</v>
      </c>
      <c r="G1889" s="143" t="s">
        <v>2032</v>
      </c>
      <c r="H1889" s="143">
        <v>99</v>
      </c>
      <c r="I1889" s="144" t="s">
        <v>3</v>
      </c>
      <c r="J1889" s="143">
        <v>1</v>
      </c>
      <c r="K1889" s="137">
        <v>42125</v>
      </c>
      <c r="L1889" s="137">
        <v>43282</v>
      </c>
      <c r="M1889" s="144">
        <f>H1889/3.3</f>
        <v>30</v>
      </c>
      <c r="N1889" s="144" t="e">
        <f>I1889/M1889</f>
        <v>#VALUE!</v>
      </c>
    </row>
    <row r="1890" spans="1:14" hidden="1">
      <c r="A1890" s="143" t="s">
        <v>2</v>
      </c>
      <c r="B1890" s="143" t="s">
        <v>292</v>
      </c>
      <c r="C1890" s="143" t="s">
        <v>963</v>
      </c>
      <c r="D1890" s="143" t="s">
        <v>498</v>
      </c>
      <c r="E1890" s="143" t="s">
        <v>891</v>
      </c>
      <c r="F1890" s="143" t="str">
        <f>IF(H1890&lt;=60,"소형",IF((H1890&gt;60)*(H1890&lt;=85)=1,"중소형",IF((H1890&gt;85)*(H1890&lt;=102)=1,"중형",IF((H1890&gt;102)*(H1890&lt;=135)=1,"중대형","대형"))))</f>
        <v>중형</v>
      </c>
      <c r="G1890" s="143" t="s">
        <v>2033</v>
      </c>
      <c r="H1890" s="143">
        <v>99</v>
      </c>
      <c r="I1890" s="144" t="s">
        <v>3</v>
      </c>
      <c r="J1890" s="143">
        <v>1</v>
      </c>
      <c r="K1890" s="137">
        <v>42125</v>
      </c>
      <c r="L1890" s="137">
        <v>43282</v>
      </c>
      <c r="M1890" s="144">
        <f>H1890/3.3</f>
        <v>30</v>
      </c>
      <c r="N1890" s="144" t="e">
        <f>I1890/M1890</f>
        <v>#VALUE!</v>
      </c>
    </row>
    <row r="1891" spans="1:14" hidden="1">
      <c r="A1891" s="143" t="s">
        <v>2</v>
      </c>
      <c r="B1891" s="143" t="s">
        <v>292</v>
      </c>
      <c r="C1891" s="143" t="s">
        <v>963</v>
      </c>
      <c r="D1891" s="143" t="s">
        <v>498</v>
      </c>
      <c r="E1891" s="143" t="s">
        <v>891</v>
      </c>
      <c r="F1891" s="143" t="str">
        <f>IF(H1891&lt;=60,"소형",IF((H1891&gt;60)*(H1891&lt;=85)=1,"중소형",IF((H1891&gt;85)*(H1891&lt;=102)=1,"중형",IF((H1891&gt;102)*(H1891&lt;=135)=1,"중대형","대형"))))</f>
        <v>중형</v>
      </c>
      <c r="G1891" s="143" t="s">
        <v>2034</v>
      </c>
      <c r="H1891" s="143">
        <v>99</v>
      </c>
      <c r="I1891" s="144">
        <v>75020</v>
      </c>
      <c r="J1891" s="143">
        <v>1</v>
      </c>
      <c r="K1891" s="137">
        <v>42125</v>
      </c>
      <c r="L1891" s="137">
        <v>43282</v>
      </c>
      <c r="M1891" s="144">
        <f>H1891/3.3</f>
        <v>30</v>
      </c>
      <c r="N1891" s="144">
        <f>I1891/M1891</f>
        <v>2500.6666666666665</v>
      </c>
    </row>
    <row r="1892" spans="1:14" hidden="1">
      <c r="A1892" s="143" t="s">
        <v>2</v>
      </c>
      <c r="B1892" s="143" t="s">
        <v>292</v>
      </c>
      <c r="C1892" s="143" t="s">
        <v>963</v>
      </c>
      <c r="D1892" s="143" t="s">
        <v>498</v>
      </c>
      <c r="E1892" s="143" t="s">
        <v>891</v>
      </c>
      <c r="F1892" s="143" t="str">
        <f>IF(H1892&lt;=60,"소형",IF((H1892&gt;60)*(H1892&lt;=85)=1,"중소형",IF((H1892&gt;85)*(H1892&lt;=102)=1,"중형",IF((H1892&gt;102)*(H1892&lt;=135)=1,"중대형","대형"))))</f>
        <v>중대형</v>
      </c>
      <c r="G1892" s="143" t="s">
        <v>2035</v>
      </c>
      <c r="H1892" s="143">
        <v>104</v>
      </c>
      <c r="I1892" s="144">
        <v>80510</v>
      </c>
      <c r="J1892" s="143">
        <v>1</v>
      </c>
      <c r="K1892" s="137">
        <v>42125</v>
      </c>
      <c r="L1892" s="137">
        <v>43282</v>
      </c>
      <c r="M1892" s="144">
        <f>H1892/3.3</f>
        <v>31.515151515151516</v>
      </c>
      <c r="N1892" s="144">
        <f>I1892/M1892</f>
        <v>2554.6442307692309</v>
      </c>
    </row>
    <row r="1893" spans="1:14" hidden="1">
      <c r="A1893" s="143" t="s">
        <v>2</v>
      </c>
      <c r="B1893" s="143" t="s">
        <v>292</v>
      </c>
      <c r="C1893" s="143" t="s">
        <v>963</v>
      </c>
      <c r="D1893" s="143" t="s">
        <v>498</v>
      </c>
      <c r="E1893" s="143" t="s">
        <v>891</v>
      </c>
      <c r="F1893" s="143" t="str">
        <f>IF(H1893&lt;=60,"소형",IF((H1893&gt;60)*(H1893&lt;=85)=1,"중소형",IF((H1893&gt;85)*(H1893&lt;=102)=1,"중형",IF((H1893&gt;102)*(H1893&lt;=135)=1,"중대형","대형"))))</f>
        <v>중대형</v>
      </c>
      <c r="G1893" s="143" t="s">
        <v>2036</v>
      </c>
      <c r="H1893" s="143">
        <v>104</v>
      </c>
      <c r="I1893" s="144">
        <v>80700</v>
      </c>
      <c r="J1893" s="143">
        <v>1</v>
      </c>
      <c r="K1893" s="137">
        <v>42125</v>
      </c>
      <c r="L1893" s="137">
        <v>43282</v>
      </c>
      <c r="M1893" s="144">
        <f>H1893/3.3</f>
        <v>31.515151515151516</v>
      </c>
      <c r="N1893" s="144">
        <f>I1893/M1893</f>
        <v>2560.6730769230767</v>
      </c>
    </row>
    <row r="1894" spans="1:14" hidden="1">
      <c r="A1894" s="143" t="s">
        <v>2</v>
      </c>
      <c r="B1894" s="143" t="s">
        <v>293</v>
      </c>
      <c r="C1894" s="143" t="s">
        <v>968</v>
      </c>
      <c r="D1894" s="143" t="s">
        <v>483</v>
      </c>
      <c r="E1894" s="143" t="s">
        <v>892</v>
      </c>
      <c r="F1894" s="143" t="str">
        <f>IF(H1894&lt;=60,"소형",IF((H1894&gt;60)*(H1894&lt;=85)=1,"중소형",IF((H1894&gt;85)*(H1894&lt;=102)=1,"중형",IF((H1894&gt;102)*(H1894&lt;=135)=1,"중대형","대형"))))</f>
        <v>소형</v>
      </c>
      <c r="G1894" s="143" t="s">
        <v>980</v>
      </c>
      <c r="H1894" s="143">
        <v>59</v>
      </c>
      <c r="I1894" s="144">
        <v>19700</v>
      </c>
      <c r="J1894" s="143">
        <v>244</v>
      </c>
      <c r="K1894" s="137">
        <v>42125</v>
      </c>
      <c r="L1894" s="137">
        <v>43282</v>
      </c>
      <c r="M1894" s="144">
        <f>H1894/3.3</f>
        <v>17.878787878787879</v>
      </c>
      <c r="N1894" s="144">
        <f>I1894/M1894</f>
        <v>1101.8644067796611</v>
      </c>
    </row>
    <row r="1895" spans="1:14" hidden="1">
      <c r="A1895" s="143" t="s">
        <v>2</v>
      </c>
      <c r="B1895" s="143" t="s">
        <v>293</v>
      </c>
      <c r="C1895" s="143" t="s">
        <v>968</v>
      </c>
      <c r="D1895" s="143" t="s">
        <v>483</v>
      </c>
      <c r="E1895" s="143" t="s">
        <v>892</v>
      </c>
      <c r="F1895" s="143" t="str">
        <f>IF(H1895&lt;=60,"소형",IF((H1895&gt;60)*(H1895&lt;=85)=1,"중소형",IF((H1895&gt;85)*(H1895&lt;=102)=1,"중형",IF((H1895&gt;102)*(H1895&lt;=135)=1,"중대형","대형"))))</f>
        <v>소형</v>
      </c>
      <c r="G1895" s="143" t="s">
        <v>986</v>
      </c>
      <c r="H1895" s="143">
        <v>59</v>
      </c>
      <c r="I1895" s="144">
        <v>19780</v>
      </c>
      <c r="J1895" s="143">
        <v>153</v>
      </c>
      <c r="K1895" s="137">
        <v>42125</v>
      </c>
      <c r="L1895" s="137">
        <v>43282</v>
      </c>
      <c r="M1895" s="144">
        <f>H1895/3.3</f>
        <v>17.878787878787879</v>
      </c>
      <c r="N1895" s="144">
        <f>I1895/M1895</f>
        <v>1106.3389830508474</v>
      </c>
    </row>
    <row r="1896" spans="1:14" hidden="1">
      <c r="A1896" s="143" t="s">
        <v>2</v>
      </c>
      <c r="B1896" s="143" t="s">
        <v>293</v>
      </c>
      <c r="C1896" s="143" t="s">
        <v>968</v>
      </c>
      <c r="D1896" s="143" t="s">
        <v>483</v>
      </c>
      <c r="E1896" s="143" t="s">
        <v>892</v>
      </c>
      <c r="F1896" s="143" t="str">
        <f>IF(H1896&lt;=60,"소형",IF((H1896&gt;60)*(H1896&lt;=85)=1,"중소형",IF((H1896&gt;85)*(H1896&lt;=102)=1,"중형",IF((H1896&gt;102)*(H1896&lt;=135)=1,"중대형","대형"))))</f>
        <v>중소형</v>
      </c>
      <c r="G1896" s="143" t="s">
        <v>1090</v>
      </c>
      <c r="H1896" s="143">
        <v>69</v>
      </c>
      <c r="I1896" s="144">
        <v>23030</v>
      </c>
      <c r="J1896" s="143">
        <v>84</v>
      </c>
      <c r="K1896" s="137">
        <v>42125</v>
      </c>
      <c r="L1896" s="137">
        <v>43282</v>
      </c>
      <c r="M1896" s="144">
        <f>H1896/3.3</f>
        <v>20.90909090909091</v>
      </c>
      <c r="N1896" s="144">
        <f>I1896/M1896</f>
        <v>1101.4347826086955</v>
      </c>
    </row>
    <row r="1897" spans="1:14" hidden="1">
      <c r="A1897" s="143" t="s">
        <v>2</v>
      </c>
      <c r="B1897" s="143" t="s">
        <v>293</v>
      </c>
      <c r="C1897" s="143" t="s">
        <v>968</v>
      </c>
      <c r="D1897" s="143" t="s">
        <v>483</v>
      </c>
      <c r="E1897" s="143" t="s">
        <v>892</v>
      </c>
      <c r="F1897" s="143" t="str">
        <f>IF(H1897&lt;=60,"소형",IF((H1897&gt;60)*(H1897&lt;=85)=1,"중소형",IF((H1897&gt;85)*(H1897&lt;=102)=1,"중형",IF((H1897&gt;102)*(H1897&lt;=135)=1,"중대형","대형"))))</f>
        <v>중소형</v>
      </c>
      <c r="G1897" s="143" t="s">
        <v>2037</v>
      </c>
      <c r="H1897" s="143">
        <v>69</v>
      </c>
      <c r="I1897" s="144">
        <v>23430</v>
      </c>
      <c r="J1897" s="143">
        <v>72</v>
      </c>
      <c r="K1897" s="137">
        <v>42125</v>
      </c>
      <c r="L1897" s="137">
        <v>43282</v>
      </c>
      <c r="M1897" s="144">
        <f>H1897/3.3</f>
        <v>20.90909090909091</v>
      </c>
      <c r="N1897" s="144">
        <f>I1897/M1897</f>
        <v>1120.5652173913043</v>
      </c>
    </row>
    <row r="1898" spans="1:14" hidden="1">
      <c r="A1898" s="143" t="s">
        <v>2</v>
      </c>
      <c r="B1898" s="143" t="s">
        <v>293</v>
      </c>
      <c r="C1898" s="143" t="s">
        <v>968</v>
      </c>
      <c r="D1898" s="143" t="s">
        <v>483</v>
      </c>
      <c r="E1898" s="143" t="s">
        <v>892</v>
      </c>
      <c r="F1898" s="143" t="str">
        <f>IF(H1898&lt;=60,"소형",IF((H1898&gt;60)*(H1898&lt;=85)=1,"중소형",IF((H1898&gt;85)*(H1898&lt;=102)=1,"중형",IF((H1898&gt;102)*(H1898&lt;=135)=1,"중대형","대형"))))</f>
        <v>중소형</v>
      </c>
      <c r="G1898" s="143" t="s">
        <v>1228</v>
      </c>
      <c r="H1898" s="143">
        <v>72</v>
      </c>
      <c r="I1898" s="144">
        <v>23790</v>
      </c>
      <c r="J1898" s="143">
        <v>523</v>
      </c>
      <c r="K1898" s="137">
        <v>42125</v>
      </c>
      <c r="L1898" s="137">
        <v>43282</v>
      </c>
      <c r="M1898" s="144">
        <f>H1898/3.3</f>
        <v>21.81818181818182</v>
      </c>
      <c r="N1898" s="144">
        <f>I1898/M1898</f>
        <v>1090.375</v>
      </c>
    </row>
    <row r="1899" spans="1:14" hidden="1">
      <c r="A1899" s="143" t="s">
        <v>2</v>
      </c>
      <c r="B1899" s="143" t="s">
        <v>293</v>
      </c>
      <c r="C1899" s="143" t="s">
        <v>968</v>
      </c>
      <c r="D1899" s="143" t="s">
        <v>483</v>
      </c>
      <c r="E1899" s="143" t="s">
        <v>892</v>
      </c>
      <c r="F1899" s="143" t="str">
        <f>IF(H1899&lt;=60,"소형",IF((H1899&gt;60)*(H1899&lt;=85)=1,"중소형",IF((H1899&gt;85)*(H1899&lt;=102)=1,"중형",IF((H1899&gt;102)*(H1899&lt;=135)=1,"중대형","대형"))))</f>
        <v>중소형</v>
      </c>
      <c r="G1899" s="143" t="s">
        <v>1184</v>
      </c>
      <c r="H1899" s="143">
        <v>76</v>
      </c>
      <c r="I1899" s="144">
        <v>25190</v>
      </c>
      <c r="J1899" s="143">
        <v>163</v>
      </c>
      <c r="K1899" s="137">
        <v>42125</v>
      </c>
      <c r="L1899" s="137">
        <v>43282</v>
      </c>
      <c r="M1899" s="144">
        <f>H1899/3.3</f>
        <v>23.030303030303031</v>
      </c>
      <c r="N1899" s="144">
        <f>I1899/M1899</f>
        <v>1093.7763157894738</v>
      </c>
    </row>
    <row r="1900" spans="1:14" hidden="1">
      <c r="A1900" s="143" t="s">
        <v>2</v>
      </c>
      <c r="B1900" s="143" t="s">
        <v>293</v>
      </c>
      <c r="C1900" s="143" t="s">
        <v>968</v>
      </c>
      <c r="D1900" s="143" t="s">
        <v>483</v>
      </c>
      <c r="E1900" s="143" t="s">
        <v>892</v>
      </c>
      <c r="F1900" s="143" t="str">
        <f>IF(H1900&lt;=60,"소형",IF((H1900&gt;60)*(H1900&lt;=85)=1,"중소형",IF((H1900&gt;85)*(H1900&lt;=102)=1,"중형",IF((H1900&gt;102)*(H1900&lt;=135)=1,"중대형","대형"))))</f>
        <v>중소형</v>
      </c>
      <c r="G1900" s="143" t="s">
        <v>1221</v>
      </c>
      <c r="H1900" s="143">
        <v>84</v>
      </c>
      <c r="I1900" s="144">
        <v>29620</v>
      </c>
      <c r="J1900" s="143">
        <v>6</v>
      </c>
      <c r="K1900" s="137">
        <v>42125</v>
      </c>
      <c r="L1900" s="137">
        <v>43282</v>
      </c>
      <c r="M1900" s="144">
        <f>H1900/3.3</f>
        <v>25.454545454545457</v>
      </c>
      <c r="N1900" s="144">
        <f>I1900/M1900</f>
        <v>1163.6428571428571</v>
      </c>
    </row>
    <row r="1901" spans="1:14" hidden="1">
      <c r="A1901" s="143" t="s">
        <v>2</v>
      </c>
      <c r="B1901" s="143" t="s">
        <v>294</v>
      </c>
      <c r="C1901" s="143" t="s">
        <v>968</v>
      </c>
      <c r="D1901" s="143" t="s">
        <v>483</v>
      </c>
      <c r="E1901" s="143" t="s">
        <v>892</v>
      </c>
      <c r="F1901" s="143" t="str">
        <f>IF(H1901&lt;=60,"소형",IF((H1901&gt;60)*(H1901&lt;=85)=1,"중소형",IF((H1901&gt;85)*(H1901&lt;=102)=1,"중형",IF((H1901&gt;102)*(H1901&lt;=135)=1,"중대형","대형"))))</f>
        <v>소형</v>
      </c>
      <c r="G1901" s="143" t="s">
        <v>985</v>
      </c>
      <c r="H1901" s="143">
        <v>59</v>
      </c>
      <c r="I1901" s="144">
        <v>19300</v>
      </c>
      <c r="J1901" s="143">
        <v>129</v>
      </c>
      <c r="K1901" s="137">
        <v>42125</v>
      </c>
      <c r="L1901" s="137">
        <v>43282</v>
      </c>
      <c r="M1901" s="144">
        <f>H1901/3.3</f>
        <v>17.878787878787879</v>
      </c>
      <c r="N1901" s="144">
        <f>I1901/M1901</f>
        <v>1079.4915254237287</v>
      </c>
    </row>
    <row r="1902" spans="1:14" hidden="1">
      <c r="A1902" s="143" t="s">
        <v>2</v>
      </c>
      <c r="B1902" s="143" t="s">
        <v>294</v>
      </c>
      <c r="C1902" s="143" t="s">
        <v>968</v>
      </c>
      <c r="D1902" s="143" t="s">
        <v>483</v>
      </c>
      <c r="E1902" s="143" t="s">
        <v>892</v>
      </c>
      <c r="F1902" s="143" t="str">
        <f>IF(H1902&lt;=60,"소형",IF((H1902&gt;60)*(H1902&lt;=85)=1,"중소형",IF((H1902&gt;85)*(H1902&lt;=102)=1,"중형",IF((H1902&gt;102)*(H1902&lt;=135)=1,"중대형","대형"))))</f>
        <v>중소형</v>
      </c>
      <c r="G1902" s="143" t="s">
        <v>1492</v>
      </c>
      <c r="H1902" s="143">
        <v>69</v>
      </c>
      <c r="I1902" s="144">
        <v>23030</v>
      </c>
      <c r="J1902" s="143">
        <v>32</v>
      </c>
      <c r="K1902" s="137">
        <v>42125</v>
      </c>
      <c r="L1902" s="137">
        <v>43282</v>
      </c>
      <c r="M1902" s="144">
        <f>H1902/3.3</f>
        <v>20.90909090909091</v>
      </c>
      <c r="N1902" s="144">
        <f>I1902/M1902</f>
        <v>1101.4347826086955</v>
      </c>
    </row>
    <row r="1903" spans="1:14" hidden="1">
      <c r="A1903" s="143" t="s">
        <v>2</v>
      </c>
      <c r="B1903" s="143" t="s">
        <v>294</v>
      </c>
      <c r="C1903" s="143" t="s">
        <v>968</v>
      </c>
      <c r="D1903" s="143" t="s">
        <v>483</v>
      </c>
      <c r="E1903" s="143" t="s">
        <v>892</v>
      </c>
      <c r="F1903" s="143" t="str">
        <f>IF(H1903&lt;=60,"소형",IF((H1903&gt;60)*(H1903&lt;=85)=1,"중소형",IF((H1903&gt;85)*(H1903&lt;=102)=1,"중형",IF((H1903&gt;102)*(H1903&lt;=135)=1,"중대형","대형"))))</f>
        <v>중소형</v>
      </c>
      <c r="G1903" s="143" t="s">
        <v>1493</v>
      </c>
      <c r="H1903" s="143">
        <v>69</v>
      </c>
      <c r="I1903" s="144">
        <v>23030</v>
      </c>
      <c r="J1903" s="143">
        <v>57</v>
      </c>
      <c r="K1903" s="137">
        <v>42125</v>
      </c>
      <c r="L1903" s="137">
        <v>43282</v>
      </c>
      <c r="M1903" s="144">
        <f>H1903/3.3</f>
        <v>20.90909090909091</v>
      </c>
      <c r="N1903" s="144">
        <f>I1903/M1903</f>
        <v>1101.4347826086955</v>
      </c>
    </row>
    <row r="1904" spans="1:14" hidden="1">
      <c r="A1904" s="143" t="s">
        <v>2</v>
      </c>
      <c r="B1904" s="143" t="s">
        <v>294</v>
      </c>
      <c r="C1904" s="143" t="s">
        <v>968</v>
      </c>
      <c r="D1904" s="143" t="s">
        <v>483</v>
      </c>
      <c r="E1904" s="143" t="s">
        <v>892</v>
      </c>
      <c r="F1904" s="143" t="str">
        <f>IF(H1904&lt;=60,"소형",IF((H1904&gt;60)*(H1904&lt;=85)=1,"중소형",IF((H1904&gt;85)*(H1904&lt;=102)=1,"중형",IF((H1904&gt;102)*(H1904&lt;=135)=1,"중대형","대형"))))</f>
        <v>중소형</v>
      </c>
      <c r="G1904" s="143" t="s">
        <v>1011</v>
      </c>
      <c r="H1904" s="143">
        <v>72</v>
      </c>
      <c r="I1904" s="144">
        <v>23790</v>
      </c>
      <c r="J1904" s="143">
        <v>64</v>
      </c>
      <c r="K1904" s="137">
        <v>42125</v>
      </c>
      <c r="L1904" s="137">
        <v>43282</v>
      </c>
      <c r="M1904" s="144">
        <f>H1904/3.3</f>
        <v>21.81818181818182</v>
      </c>
      <c r="N1904" s="144">
        <f>I1904/M1904</f>
        <v>1090.375</v>
      </c>
    </row>
    <row r="1905" spans="1:14" hidden="1">
      <c r="A1905" s="143" t="s">
        <v>2</v>
      </c>
      <c r="B1905" s="143" t="s">
        <v>294</v>
      </c>
      <c r="C1905" s="143" t="s">
        <v>968</v>
      </c>
      <c r="D1905" s="143" t="s">
        <v>483</v>
      </c>
      <c r="E1905" s="143" t="s">
        <v>892</v>
      </c>
      <c r="F1905" s="143" t="str">
        <f>IF(H1905&lt;=60,"소형",IF((H1905&gt;60)*(H1905&lt;=85)=1,"중소형",IF((H1905&gt;85)*(H1905&lt;=102)=1,"중형",IF((H1905&gt;102)*(H1905&lt;=135)=1,"중대형","대형"))))</f>
        <v>중소형</v>
      </c>
      <c r="G1905" s="143" t="s">
        <v>1550</v>
      </c>
      <c r="H1905" s="143">
        <v>76</v>
      </c>
      <c r="I1905" s="144">
        <v>25190</v>
      </c>
      <c r="J1905" s="143">
        <v>38</v>
      </c>
      <c r="K1905" s="137">
        <v>42125</v>
      </c>
      <c r="L1905" s="137">
        <v>43282</v>
      </c>
      <c r="M1905" s="144">
        <f>H1905/3.3</f>
        <v>23.030303030303031</v>
      </c>
      <c r="N1905" s="144">
        <f>I1905/M1905</f>
        <v>1093.7763157894738</v>
      </c>
    </row>
    <row r="1906" spans="1:14" hidden="1">
      <c r="A1906" s="143" t="s">
        <v>2</v>
      </c>
      <c r="B1906" s="143" t="s">
        <v>276</v>
      </c>
      <c r="C1906" s="143" t="s">
        <v>952</v>
      </c>
      <c r="D1906" s="143" t="s">
        <v>575</v>
      </c>
      <c r="E1906" s="143" t="s">
        <v>775</v>
      </c>
      <c r="F1906" s="143" t="str">
        <f>IF(H1906&lt;=60,"소형",IF((H1906&gt;60)*(H1906&lt;=85)=1,"중소형",IF((H1906&gt;85)*(H1906&lt;=102)=1,"중형",IF((H1906&gt;102)*(H1906&lt;=135)=1,"중대형","대형"))))</f>
        <v>중소형</v>
      </c>
      <c r="G1906" s="143" t="s">
        <v>1970</v>
      </c>
      <c r="H1906" s="143">
        <v>73</v>
      </c>
      <c r="I1906" s="144">
        <v>35700</v>
      </c>
      <c r="J1906" s="143">
        <v>114</v>
      </c>
      <c r="K1906" s="137">
        <v>42248</v>
      </c>
      <c r="L1906" s="137">
        <v>43282</v>
      </c>
      <c r="M1906" s="144">
        <f>H1906/3.3</f>
        <v>22.121212121212121</v>
      </c>
      <c r="N1906" s="144">
        <f>I1906/M1906</f>
        <v>1613.8356164383563</v>
      </c>
    </row>
    <row r="1907" spans="1:14" hidden="1">
      <c r="A1907" s="143" t="s">
        <v>2</v>
      </c>
      <c r="B1907" s="143" t="s">
        <v>276</v>
      </c>
      <c r="C1907" s="143" t="s">
        <v>952</v>
      </c>
      <c r="D1907" s="143" t="s">
        <v>575</v>
      </c>
      <c r="E1907" s="143" t="s">
        <v>775</v>
      </c>
      <c r="F1907" s="143" t="str">
        <f>IF(H1907&lt;=60,"소형",IF((H1907&gt;60)*(H1907&lt;=85)=1,"중소형",IF((H1907&gt;85)*(H1907&lt;=102)=1,"중형",IF((H1907&gt;102)*(H1907&lt;=135)=1,"중대형","대형"))))</f>
        <v>중소형</v>
      </c>
      <c r="G1907" s="143" t="s">
        <v>1971</v>
      </c>
      <c r="H1907" s="143">
        <v>73</v>
      </c>
      <c r="I1907" s="144">
        <v>35500</v>
      </c>
      <c r="J1907" s="143">
        <v>37</v>
      </c>
      <c r="K1907" s="137">
        <v>42248</v>
      </c>
      <c r="L1907" s="137">
        <v>43282</v>
      </c>
      <c r="M1907" s="144">
        <f>H1907/3.3</f>
        <v>22.121212121212121</v>
      </c>
      <c r="N1907" s="144">
        <f>I1907/M1907</f>
        <v>1604.7945205479452</v>
      </c>
    </row>
    <row r="1908" spans="1:14" hidden="1">
      <c r="A1908" s="143" t="s">
        <v>2</v>
      </c>
      <c r="B1908" s="143" t="s">
        <v>3692</v>
      </c>
      <c r="C1908" s="143" t="s">
        <v>952</v>
      </c>
      <c r="D1908" s="143" t="s">
        <v>575</v>
      </c>
      <c r="E1908" s="143" t="s">
        <v>775</v>
      </c>
      <c r="F1908" s="143" t="str">
        <f>IF(H1908&lt;=60,"소형",IF((H1908&gt;60)*(H1908&lt;=85)=1,"중소형",IF((H1908&gt;85)*(H1908&lt;=102)=1,"중형",IF((H1908&gt;102)*(H1908&lt;=135)=1,"중대형","대형"))))</f>
        <v>중소형</v>
      </c>
      <c r="G1908" s="143" t="s">
        <v>1972</v>
      </c>
      <c r="H1908" s="143">
        <v>73</v>
      </c>
      <c r="I1908" s="144">
        <v>35700</v>
      </c>
      <c r="J1908" s="143">
        <v>37</v>
      </c>
      <c r="K1908" s="137">
        <v>42248</v>
      </c>
      <c r="L1908" s="137">
        <v>43282</v>
      </c>
      <c r="M1908" s="144">
        <f>H1908/3.3</f>
        <v>22.121212121212121</v>
      </c>
      <c r="N1908" s="144">
        <f>I1908/M1908</f>
        <v>1613.8356164383563</v>
      </c>
    </row>
    <row r="1909" spans="1:14" hidden="1">
      <c r="A1909" s="143" t="s">
        <v>2</v>
      </c>
      <c r="B1909" s="143" t="s">
        <v>276</v>
      </c>
      <c r="C1909" s="143" t="s">
        <v>952</v>
      </c>
      <c r="D1909" s="143" t="s">
        <v>575</v>
      </c>
      <c r="E1909" s="143" t="s">
        <v>775</v>
      </c>
      <c r="F1909" s="143" t="str">
        <f>IF(H1909&lt;=60,"소형",IF((H1909&gt;60)*(H1909&lt;=85)=1,"중소형",IF((H1909&gt;85)*(H1909&lt;=102)=1,"중형",IF((H1909&gt;102)*(H1909&lt;=135)=1,"중대형","대형"))))</f>
        <v>중소형</v>
      </c>
      <c r="G1909" s="143" t="s">
        <v>1004</v>
      </c>
      <c r="H1909" s="143">
        <v>84</v>
      </c>
      <c r="I1909" s="144">
        <v>40400</v>
      </c>
      <c r="J1909" s="143">
        <v>144</v>
      </c>
      <c r="K1909" s="137">
        <v>42248</v>
      </c>
      <c r="L1909" s="137">
        <v>43282</v>
      </c>
      <c r="M1909" s="144">
        <f>H1909/3.3</f>
        <v>25.454545454545457</v>
      </c>
      <c r="N1909" s="144">
        <f>I1909/M1909</f>
        <v>1587.1428571428571</v>
      </c>
    </row>
    <row r="1910" spans="1:14" hidden="1">
      <c r="A1910" s="143" t="s">
        <v>2</v>
      </c>
      <c r="B1910" s="143" t="s">
        <v>276</v>
      </c>
      <c r="C1910" s="143" t="s">
        <v>952</v>
      </c>
      <c r="D1910" s="143" t="s">
        <v>575</v>
      </c>
      <c r="E1910" s="143" t="s">
        <v>775</v>
      </c>
      <c r="F1910" s="143" t="str">
        <f>IF(H1910&lt;=60,"소형",IF((H1910&gt;60)*(H1910&lt;=85)=1,"중소형",IF((H1910&gt;85)*(H1910&lt;=102)=1,"중형",IF((H1910&gt;102)*(H1910&lt;=135)=1,"중대형","대형"))))</f>
        <v>중소형</v>
      </c>
      <c r="G1910" s="143" t="s">
        <v>1005</v>
      </c>
      <c r="H1910" s="143">
        <v>84</v>
      </c>
      <c r="I1910" s="144">
        <v>40100</v>
      </c>
      <c r="J1910" s="143">
        <v>126</v>
      </c>
      <c r="K1910" s="137">
        <v>42248</v>
      </c>
      <c r="L1910" s="137">
        <v>43282</v>
      </c>
      <c r="M1910" s="144">
        <f>H1910/3.3</f>
        <v>25.454545454545457</v>
      </c>
      <c r="N1910" s="144">
        <f>I1910/M1910</f>
        <v>1575.3571428571427</v>
      </c>
    </row>
    <row r="1911" spans="1:14" hidden="1">
      <c r="A1911" s="143" t="s">
        <v>2</v>
      </c>
      <c r="B1911" s="143" t="s">
        <v>276</v>
      </c>
      <c r="C1911" s="143" t="s">
        <v>952</v>
      </c>
      <c r="D1911" s="143" t="s">
        <v>575</v>
      </c>
      <c r="E1911" s="143" t="s">
        <v>775</v>
      </c>
      <c r="F1911" s="143" t="str">
        <f>IF(H1911&lt;=60,"소형",IF((H1911&gt;60)*(H1911&lt;=85)=1,"중소형",IF((H1911&gt;85)*(H1911&lt;=102)=1,"중형",IF((H1911&gt;102)*(H1911&lt;=135)=1,"중대형","대형"))))</f>
        <v>중소형</v>
      </c>
      <c r="G1911" s="143" t="s">
        <v>1154</v>
      </c>
      <c r="H1911" s="143">
        <v>84</v>
      </c>
      <c r="I1911" s="144">
        <v>40500</v>
      </c>
      <c r="J1911" s="143">
        <v>142</v>
      </c>
      <c r="K1911" s="137">
        <v>42248</v>
      </c>
      <c r="L1911" s="137">
        <v>43282</v>
      </c>
      <c r="M1911" s="144">
        <f>H1911/3.3</f>
        <v>25.454545454545457</v>
      </c>
      <c r="N1911" s="144">
        <f>I1911/M1911</f>
        <v>1591.0714285714284</v>
      </c>
    </row>
    <row r="1912" spans="1:14" hidden="1">
      <c r="A1912" s="143" t="s">
        <v>2</v>
      </c>
      <c r="B1912" s="143" t="s">
        <v>276</v>
      </c>
      <c r="C1912" s="143" t="s">
        <v>952</v>
      </c>
      <c r="D1912" s="143" t="s">
        <v>575</v>
      </c>
      <c r="E1912" s="143" t="s">
        <v>775</v>
      </c>
      <c r="F1912" s="143" t="str">
        <f>IF(H1912&lt;=60,"소형",IF((H1912&gt;60)*(H1912&lt;=85)=1,"중소형",IF((H1912&gt;85)*(H1912&lt;=102)=1,"중형",IF((H1912&gt;102)*(H1912&lt;=135)=1,"중대형","대형"))))</f>
        <v>중소형</v>
      </c>
      <c r="G1912" s="143" t="s">
        <v>1206</v>
      </c>
      <c r="H1912" s="143">
        <v>84</v>
      </c>
      <c r="I1912" s="144">
        <v>39800</v>
      </c>
      <c r="J1912" s="143">
        <v>71</v>
      </c>
      <c r="K1912" s="137">
        <v>42248</v>
      </c>
      <c r="L1912" s="137">
        <v>43282</v>
      </c>
      <c r="M1912" s="144">
        <f>H1912/3.3</f>
        <v>25.454545454545457</v>
      </c>
      <c r="N1912" s="144">
        <f>I1912/M1912</f>
        <v>1563.5714285714284</v>
      </c>
    </row>
    <row r="1913" spans="1:14" hidden="1">
      <c r="A1913" s="143" t="s">
        <v>2</v>
      </c>
      <c r="B1913" s="143" t="s">
        <v>276</v>
      </c>
      <c r="C1913" s="143" t="s">
        <v>952</v>
      </c>
      <c r="D1913" s="143" t="s">
        <v>575</v>
      </c>
      <c r="E1913" s="143" t="s">
        <v>775</v>
      </c>
      <c r="F1913" s="143" t="str">
        <f>IF(H1913&lt;=60,"소형",IF((H1913&gt;60)*(H1913&lt;=85)=1,"중소형",IF((H1913&gt;85)*(H1913&lt;=102)=1,"중형",IF((H1913&gt;102)*(H1913&lt;=135)=1,"중대형","대형"))))</f>
        <v>중소형</v>
      </c>
      <c r="G1913" s="143" t="s">
        <v>1973</v>
      </c>
      <c r="H1913" s="143">
        <v>84</v>
      </c>
      <c r="I1913" s="144">
        <v>40800</v>
      </c>
      <c r="J1913" s="143">
        <v>20</v>
      </c>
      <c r="K1913" s="137">
        <v>42248</v>
      </c>
      <c r="L1913" s="137">
        <v>43282</v>
      </c>
      <c r="M1913" s="144">
        <f>H1913/3.3</f>
        <v>25.454545454545457</v>
      </c>
      <c r="N1913" s="144">
        <f>I1913/M1913</f>
        <v>1602.8571428571427</v>
      </c>
    </row>
    <row r="1914" spans="1:14" hidden="1">
      <c r="A1914" s="143" t="s">
        <v>2</v>
      </c>
      <c r="B1914" s="143" t="s">
        <v>276</v>
      </c>
      <c r="C1914" s="143" t="s">
        <v>952</v>
      </c>
      <c r="D1914" s="143" t="s">
        <v>575</v>
      </c>
      <c r="E1914" s="143" t="s">
        <v>775</v>
      </c>
      <c r="F1914" s="143" t="str">
        <f>IF(H1914&lt;=60,"소형",IF((H1914&gt;60)*(H1914&lt;=85)=1,"중소형",IF((H1914&gt;85)*(H1914&lt;=102)=1,"중형",IF((H1914&gt;102)*(H1914&lt;=135)=1,"중대형","대형"))))</f>
        <v>중대형</v>
      </c>
      <c r="G1914" s="143" t="s">
        <v>1974</v>
      </c>
      <c r="H1914" s="143">
        <v>114</v>
      </c>
      <c r="I1914" s="144">
        <v>57000</v>
      </c>
      <c r="J1914" s="143">
        <v>69</v>
      </c>
      <c r="K1914" s="137">
        <v>42248</v>
      </c>
      <c r="L1914" s="137">
        <v>43282</v>
      </c>
      <c r="M1914" s="144">
        <f>H1914/3.3</f>
        <v>34.545454545454547</v>
      </c>
      <c r="N1914" s="144">
        <f>I1914/M1914</f>
        <v>1650</v>
      </c>
    </row>
    <row r="1915" spans="1:14" hidden="1">
      <c r="A1915" s="143" t="s">
        <v>2</v>
      </c>
      <c r="B1915" s="143" t="s">
        <v>276</v>
      </c>
      <c r="C1915" s="143" t="s">
        <v>952</v>
      </c>
      <c r="D1915" s="143" t="s">
        <v>575</v>
      </c>
      <c r="E1915" s="143" t="s">
        <v>775</v>
      </c>
      <c r="F1915" s="143" t="str">
        <f>IF(H1915&lt;=60,"소형",IF((H1915&gt;60)*(H1915&lt;=85)=1,"중소형",IF((H1915&gt;85)*(H1915&lt;=102)=1,"중형",IF((H1915&gt;102)*(H1915&lt;=135)=1,"중대형","대형"))))</f>
        <v>중대형</v>
      </c>
      <c r="G1915" s="143" t="s">
        <v>1975</v>
      </c>
      <c r="H1915" s="143">
        <v>123</v>
      </c>
      <c r="I1915" s="144">
        <v>80600</v>
      </c>
      <c r="J1915" s="143">
        <v>2</v>
      </c>
      <c r="K1915" s="137">
        <v>42248</v>
      </c>
      <c r="L1915" s="137">
        <v>43282</v>
      </c>
      <c r="M1915" s="144">
        <f>H1915/3.3</f>
        <v>37.272727272727273</v>
      </c>
      <c r="N1915" s="144">
        <f>I1915/M1915</f>
        <v>2162.439024390244</v>
      </c>
    </row>
    <row r="1916" spans="1:14" hidden="1">
      <c r="A1916" s="143" t="s">
        <v>2</v>
      </c>
      <c r="B1916" s="143" t="s">
        <v>276</v>
      </c>
      <c r="C1916" s="143" t="s">
        <v>952</v>
      </c>
      <c r="D1916" s="143" t="s">
        <v>575</v>
      </c>
      <c r="E1916" s="143" t="s">
        <v>775</v>
      </c>
      <c r="F1916" s="143" t="str">
        <f>IF(H1916&lt;=60,"소형",IF((H1916&gt;60)*(H1916&lt;=85)=1,"중소형",IF((H1916&gt;85)*(H1916&lt;=102)=1,"중형",IF((H1916&gt;102)*(H1916&lt;=135)=1,"중대형","대형"))))</f>
        <v>중대형</v>
      </c>
      <c r="G1916" s="143" t="s">
        <v>1976</v>
      </c>
      <c r="H1916" s="143">
        <v>124</v>
      </c>
      <c r="I1916" s="144">
        <v>81300</v>
      </c>
      <c r="J1916" s="143">
        <v>2</v>
      </c>
      <c r="K1916" s="137">
        <v>42248</v>
      </c>
      <c r="L1916" s="137">
        <v>43282</v>
      </c>
      <c r="M1916" s="144">
        <f>H1916/3.3</f>
        <v>37.575757575757578</v>
      </c>
      <c r="N1916" s="144">
        <f>I1916/M1916</f>
        <v>2163.6290322580644</v>
      </c>
    </row>
    <row r="1917" spans="1:14" hidden="1">
      <c r="A1917" s="143" t="s">
        <v>2</v>
      </c>
      <c r="B1917" s="143" t="s">
        <v>276</v>
      </c>
      <c r="C1917" s="143" t="s">
        <v>952</v>
      </c>
      <c r="D1917" s="143" t="s">
        <v>575</v>
      </c>
      <c r="E1917" s="143" t="s">
        <v>775</v>
      </c>
      <c r="F1917" s="143" t="str">
        <f>IF(H1917&lt;=60,"소형",IF((H1917&gt;60)*(H1917&lt;=85)=1,"중소형",IF((H1917&gt;85)*(H1917&lt;=102)=1,"중형",IF((H1917&gt;102)*(H1917&lt;=135)=1,"중대형","대형"))))</f>
        <v>대형</v>
      </c>
      <c r="G1917" s="143" t="s">
        <v>1977</v>
      </c>
      <c r="H1917" s="143">
        <v>149</v>
      </c>
      <c r="I1917" s="144">
        <v>98200</v>
      </c>
      <c r="J1917" s="143">
        <v>4</v>
      </c>
      <c r="K1917" s="137">
        <v>42248</v>
      </c>
      <c r="L1917" s="137">
        <v>43282</v>
      </c>
      <c r="M1917" s="144">
        <f>H1917/3.3</f>
        <v>45.151515151515156</v>
      </c>
      <c r="N1917" s="144">
        <f>I1917/M1917</f>
        <v>2174.89932885906</v>
      </c>
    </row>
    <row r="1918" spans="1:14" hidden="1">
      <c r="A1918" s="143" t="s">
        <v>2</v>
      </c>
      <c r="B1918" s="143" t="s">
        <v>291</v>
      </c>
      <c r="C1918" s="143" t="s">
        <v>960</v>
      </c>
      <c r="D1918" s="143" t="s">
        <v>487</v>
      </c>
      <c r="E1918" s="143" t="s">
        <v>890</v>
      </c>
      <c r="F1918" s="143" t="str">
        <f>IF(H1918&lt;=60,"소형",IF((H1918&gt;60)*(H1918&lt;=85)=1,"중소형",IF((H1918&gt;85)*(H1918&lt;=102)=1,"중형",IF((H1918&gt;102)*(H1918&lt;=135)=1,"중대형","대형"))))</f>
        <v>소형</v>
      </c>
      <c r="G1918" s="143" t="s">
        <v>1018</v>
      </c>
      <c r="H1918" s="143">
        <v>39</v>
      </c>
      <c r="I1918" s="144" t="s">
        <v>3</v>
      </c>
      <c r="J1918" s="143">
        <v>108</v>
      </c>
      <c r="K1918" s="137">
        <v>42248</v>
      </c>
      <c r="L1918" s="137">
        <v>43282</v>
      </c>
      <c r="M1918" s="144">
        <f>H1918/3.3</f>
        <v>11.818181818181818</v>
      </c>
      <c r="N1918" s="144" t="e">
        <f>I1918/M1918</f>
        <v>#VALUE!</v>
      </c>
    </row>
    <row r="1919" spans="1:14" hidden="1">
      <c r="A1919" s="143" t="s">
        <v>2</v>
      </c>
      <c r="B1919" s="143" t="s">
        <v>291</v>
      </c>
      <c r="C1919" s="143" t="s">
        <v>960</v>
      </c>
      <c r="D1919" s="143" t="s">
        <v>487</v>
      </c>
      <c r="E1919" s="143" t="s">
        <v>890</v>
      </c>
      <c r="F1919" s="143" t="str">
        <f>IF(H1919&lt;=60,"소형",IF((H1919&gt;60)*(H1919&lt;=85)=1,"중소형",IF((H1919&gt;85)*(H1919&lt;=102)=1,"중형",IF((H1919&gt;102)*(H1919&lt;=135)=1,"중대형","대형"))))</f>
        <v>소형</v>
      </c>
      <c r="G1919" s="143" t="s">
        <v>1091</v>
      </c>
      <c r="H1919" s="143">
        <v>59</v>
      </c>
      <c r="I1919" s="144">
        <v>26000</v>
      </c>
      <c r="J1919" s="143">
        <v>174</v>
      </c>
      <c r="K1919" s="137">
        <v>42248</v>
      </c>
      <c r="L1919" s="137">
        <v>43282</v>
      </c>
      <c r="M1919" s="144">
        <f>H1919/3.3</f>
        <v>17.878787878787879</v>
      </c>
      <c r="N1919" s="144">
        <f>I1919/M1919</f>
        <v>1454.2372881355932</v>
      </c>
    </row>
    <row r="1920" spans="1:14" hidden="1">
      <c r="A1920" s="143" t="s">
        <v>2</v>
      </c>
      <c r="B1920" s="143" t="s">
        <v>291</v>
      </c>
      <c r="C1920" s="143" t="s">
        <v>960</v>
      </c>
      <c r="D1920" s="143" t="s">
        <v>487</v>
      </c>
      <c r="E1920" s="143" t="s">
        <v>890</v>
      </c>
      <c r="F1920" s="143" t="str">
        <f>IF(H1920&lt;=60,"소형",IF((H1920&gt;60)*(H1920&lt;=85)=1,"중소형",IF((H1920&gt;85)*(H1920&lt;=102)=1,"중형",IF((H1920&gt;102)*(H1920&lt;=135)=1,"중대형","대형"))))</f>
        <v>중소형</v>
      </c>
      <c r="G1920" s="143" t="s">
        <v>1001</v>
      </c>
      <c r="H1920" s="143">
        <v>84</v>
      </c>
      <c r="I1920" s="144">
        <v>33520</v>
      </c>
      <c r="J1920" s="143">
        <v>406</v>
      </c>
      <c r="K1920" s="137">
        <v>42248</v>
      </c>
      <c r="L1920" s="137">
        <v>43282</v>
      </c>
      <c r="M1920" s="144">
        <f>H1920/3.3</f>
        <v>25.454545454545457</v>
      </c>
      <c r="N1920" s="144">
        <f>I1920/M1920</f>
        <v>1316.8571428571427</v>
      </c>
    </row>
    <row r="1921" spans="1:14" hidden="1">
      <c r="A1921" s="143" t="s">
        <v>2</v>
      </c>
      <c r="B1921" s="143" t="s">
        <v>291</v>
      </c>
      <c r="C1921" s="143" t="s">
        <v>960</v>
      </c>
      <c r="D1921" s="143" t="s">
        <v>487</v>
      </c>
      <c r="E1921" s="143" t="s">
        <v>890</v>
      </c>
      <c r="F1921" s="143" t="str">
        <f>IF(H1921&lt;=60,"소형",IF((H1921&gt;60)*(H1921&lt;=85)=1,"중소형",IF((H1921&gt;85)*(H1921&lt;=102)=1,"중형",IF((H1921&gt;102)*(H1921&lt;=135)=1,"중대형","대형"))))</f>
        <v>중소형</v>
      </c>
      <c r="G1921" s="143" t="s">
        <v>1002</v>
      </c>
      <c r="H1921" s="143">
        <v>84</v>
      </c>
      <c r="I1921" s="144">
        <v>33520</v>
      </c>
      <c r="J1921" s="143">
        <v>476</v>
      </c>
      <c r="K1921" s="137">
        <v>42248</v>
      </c>
      <c r="L1921" s="137">
        <v>43282</v>
      </c>
      <c r="M1921" s="144">
        <f>H1921/3.3</f>
        <v>25.454545454545457</v>
      </c>
      <c r="N1921" s="144">
        <f>I1921/M1921</f>
        <v>1316.8571428571427</v>
      </c>
    </row>
    <row r="1922" spans="1:14" hidden="1">
      <c r="A1922" s="143" t="s">
        <v>2</v>
      </c>
      <c r="B1922" s="143" t="s">
        <v>291</v>
      </c>
      <c r="C1922" s="143" t="s">
        <v>960</v>
      </c>
      <c r="D1922" s="143" t="s">
        <v>487</v>
      </c>
      <c r="E1922" s="143" t="s">
        <v>890</v>
      </c>
      <c r="F1922" s="143" t="str">
        <f>IF(H1922&lt;=60,"소형",IF((H1922&gt;60)*(H1922&lt;=85)=1,"중소형",IF((H1922&gt;85)*(H1922&lt;=102)=1,"중형",IF((H1922&gt;102)*(H1922&lt;=135)=1,"중대형","대형"))))</f>
        <v>중형</v>
      </c>
      <c r="G1922" s="143" t="s">
        <v>1195</v>
      </c>
      <c r="H1922" s="143">
        <v>100</v>
      </c>
      <c r="I1922" s="144">
        <v>35820</v>
      </c>
      <c r="J1922" s="143">
        <v>20</v>
      </c>
      <c r="K1922" s="137">
        <v>42248</v>
      </c>
      <c r="L1922" s="137">
        <v>43282</v>
      </c>
      <c r="M1922" s="144">
        <f>H1922/3.3</f>
        <v>30.303030303030305</v>
      </c>
      <c r="N1922" s="144">
        <f>I1922/M1922</f>
        <v>1182.06</v>
      </c>
    </row>
    <row r="1923" spans="1:14" hidden="1">
      <c r="A1923" s="143" t="s">
        <v>2</v>
      </c>
      <c r="B1923" s="143" t="s">
        <v>274</v>
      </c>
      <c r="C1923" s="143" t="s">
        <v>959</v>
      </c>
      <c r="D1923" s="143" t="s">
        <v>648</v>
      </c>
      <c r="E1923" s="143" t="s">
        <v>649</v>
      </c>
      <c r="F1923" s="143" t="str">
        <f>IF(H1923&lt;=60,"소형",IF((H1923&gt;60)*(H1923&lt;=85)=1,"중소형",IF((H1923&gt;85)*(H1923&lt;=102)=1,"중형",IF((H1923&gt;102)*(H1923&lt;=135)=1,"중대형","대형"))))</f>
        <v>소형</v>
      </c>
      <c r="G1923" s="143" t="s">
        <v>1134</v>
      </c>
      <c r="H1923" s="143">
        <v>59</v>
      </c>
      <c r="I1923" s="144">
        <v>16700</v>
      </c>
      <c r="J1923" s="143">
        <v>245</v>
      </c>
      <c r="K1923" s="137">
        <v>42278</v>
      </c>
      <c r="L1923" s="137">
        <v>43282</v>
      </c>
      <c r="M1923" s="144">
        <f>H1923/3.3</f>
        <v>17.878787878787879</v>
      </c>
      <c r="N1923" s="144">
        <f>I1923/M1923</f>
        <v>934.06779661016947</v>
      </c>
    </row>
    <row r="1924" spans="1:14" hidden="1">
      <c r="A1924" s="143" t="s">
        <v>2</v>
      </c>
      <c r="B1924" s="143" t="s">
        <v>274</v>
      </c>
      <c r="C1924" s="143" t="s">
        <v>959</v>
      </c>
      <c r="D1924" s="143" t="s">
        <v>648</v>
      </c>
      <c r="E1924" s="143" t="s">
        <v>649</v>
      </c>
      <c r="F1924" s="143" t="str">
        <f>IF(H1924&lt;=60,"소형",IF((H1924&gt;60)*(H1924&lt;=85)=1,"중소형",IF((H1924&gt;85)*(H1924&lt;=102)=1,"중형",IF((H1924&gt;102)*(H1924&lt;=135)=1,"중대형","대형"))))</f>
        <v>중소형</v>
      </c>
      <c r="G1924" s="143" t="s">
        <v>1967</v>
      </c>
      <c r="H1924" s="143">
        <v>72</v>
      </c>
      <c r="I1924" s="144">
        <v>21000</v>
      </c>
      <c r="J1924" s="143">
        <v>191</v>
      </c>
      <c r="K1924" s="137">
        <v>42278</v>
      </c>
      <c r="L1924" s="137">
        <v>43282</v>
      </c>
      <c r="M1924" s="144">
        <f>H1924/3.3</f>
        <v>21.81818181818182</v>
      </c>
      <c r="N1924" s="144">
        <f>I1924/M1924</f>
        <v>962.49999999999989</v>
      </c>
    </row>
    <row r="1925" spans="1:14" hidden="1">
      <c r="A1925" s="143" t="s">
        <v>2</v>
      </c>
      <c r="B1925" s="143" t="s">
        <v>275</v>
      </c>
      <c r="C1925" s="143" t="s">
        <v>959</v>
      </c>
      <c r="D1925" s="143" t="s">
        <v>648</v>
      </c>
      <c r="E1925" s="143" t="s">
        <v>649</v>
      </c>
      <c r="F1925" s="143" t="str">
        <f>IF(H1925&lt;=60,"소형",IF((H1925&gt;60)*(H1925&lt;=85)=1,"중소형",IF((H1925&gt;85)*(H1925&lt;=102)=1,"중형",IF((H1925&gt;102)*(H1925&lt;=135)=1,"중대형","대형"))))</f>
        <v>중소형</v>
      </c>
      <c r="G1925" s="143" t="s">
        <v>1047</v>
      </c>
      <c r="H1925" s="143">
        <v>84</v>
      </c>
      <c r="I1925" s="144">
        <v>23600</v>
      </c>
      <c r="J1925" s="143">
        <v>306</v>
      </c>
      <c r="K1925" s="137">
        <v>42278</v>
      </c>
      <c r="L1925" s="137">
        <v>43282</v>
      </c>
      <c r="M1925" s="144">
        <f>H1925/3.3</f>
        <v>25.454545454545457</v>
      </c>
      <c r="N1925" s="144">
        <f>I1925/M1925</f>
        <v>927.14285714285711</v>
      </c>
    </row>
    <row r="1926" spans="1:14" hidden="1">
      <c r="A1926" s="143" t="s">
        <v>2</v>
      </c>
      <c r="B1926" s="143" t="s">
        <v>275</v>
      </c>
      <c r="C1926" s="143" t="s">
        <v>959</v>
      </c>
      <c r="D1926" s="143" t="s">
        <v>648</v>
      </c>
      <c r="E1926" s="143" t="s">
        <v>649</v>
      </c>
      <c r="F1926" s="143" t="str">
        <f>IF(H1926&lt;=60,"소형",IF((H1926&gt;60)*(H1926&lt;=85)=1,"중소형",IF((H1926&gt;85)*(H1926&lt;=102)=1,"중형",IF((H1926&gt;102)*(H1926&lt;=135)=1,"중대형","대형"))))</f>
        <v>중소형</v>
      </c>
      <c r="G1926" s="143" t="s">
        <v>1029</v>
      </c>
      <c r="H1926" s="143">
        <v>84</v>
      </c>
      <c r="I1926" s="144">
        <v>23600</v>
      </c>
      <c r="J1926" s="143">
        <v>331</v>
      </c>
      <c r="K1926" s="137">
        <v>42278</v>
      </c>
      <c r="L1926" s="137">
        <v>43282</v>
      </c>
      <c r="M1926" s="144">
        <f>H1926/3.3</f>
        <v>25.454545454545457</v>
      </c>
      <c r="N1926" s="144">
        <f>I1926/M1926</f>
        <v>927.14285714285711</v>
      </c>
    </row>
    <row r="1927" spans="1:14" hidden="1">
      <c r="A1927" s="143" t="s">
        <v>2</v>
      </c>
      <c r="B1927" s="143" t="s">
        <v>275</v>
      </c>
      <c r="C1927" s="143" t="s">
        <v>959</v>
      </c>
      <c r="D1927" s="143" t="s">
        <v>648</v>
      </c>
      <c r="E1927" s="143" t="s">
        <v>649</v>
      </c>
      <c r="F1927" s="143" t="str">
        <f>IF(H1927&lt;=60,"소형",IF((H1927&gt;60)*(H1927&lt;=85)=1,"중소형",IF((H1927&gt;85)*(H1927&lt;=102)=1,"중형",IF((H1927&gt;102)*(H1927&lt;=135)=1,"중대형","대형"))))</f>
        <v>중대형</v>
      </c>
      <c r="G1927" s="143" t="s">
        <v>1968</v>
      </c>
      <c r="H1927" s="143">
        <v>104</v>
      </c>
      <c r="I1927" s="144">
        <v>28000</v>
      </c>
      <c r="J1927" s="143">
        <v>231</v>
      </c>
      <c r="K1927" s="137">
        <v>42278</v>
      </c>
      <c r="L1927" s="137">
        <v>43282</v>
      </c>
      <c r="M1927" s="144">
        <f>H1927/3.3</f>
        <v>31.515151515151516</v>
      </c>
      <c r="N1927" s="144">
        <f>I1927/M1927</f>
        <v>888.46153846153845</v>
      </c>
    </row>
    <row r="1928" spans="1:14" hidden="1">
      <c r="A1928" s="143" t="s">
        <v>2</v>
      </c>
      <c r="B1928" s="143" t="s">
        <v>275</v>
      </c>
      <c r="C1928" s="143" t="s">
        <v>959</v>
      </c>
      <c r="D1928" s="143" t="s">
        <v>648</v>
      </c>
      <c r="E1928" s="143" t="s">
        <v>649</v>
      </c>
      <c r="F1928" s="143" t="str">
        <f>IF(H1928&lt;=60,"소형",IF((H1928&gt;60)*(H1928&lt;=85)=1,"중소형",IF((H1928&gt;85)*(H1928&lt;=102)=1,"중형",IF((H1928&gt;102)*(H1928&lt;=135)=1,"중대형","대형"))))</f>
        <v>중대형</v>
      </c>
      <c r="G1928" s="143" t="s">
        <v>1969</v>
      </c>
      <c r="H1928" s="143">
        <v>110</v>
      </c>
      <c r="I1928" s="144">
        <v>30500</v>
      </c>
      <c r="J1928" s="143">
        <v>63</v>
      </c>
      <c r="K1928" s="137">
        <v>42278</v>
      </c>
      <c r="L1928" s="137">
        <v>43282</v>
      </c>
      <c r="M1928" s="144">
        <f>H1928/3.3</f>
        <v>33.333333333333336</v>
      </c>
      <c r="N1928" s="144">
        <f>I1928/M1928</f>
        <v>914.99999999999989</v>
      </c>
    </row>
    <row r="1929" spans="1:14" hidden="1">
      <c r="A1929" s="143" t="s">
        <v>2</v>
      </c>
      <c r="B1929" s="143" t="s">
        <v>286</v>
      </c>
      <c r="C1929" s="143" t="s">
        <v>952</v>
      </c>
      <c r="D1929" s="143" t="s">
        <v>763</v>
      </c>
      <c r="E1929" s="143" t="s">
        <v>887</v>
      </c>
      <c r="F1929" s="143" t="str">
        <f>IF(H1929&lt;=60,"소형",IF((H1929&gt;60)*(H1929&lt;=85)=1,"중소형",IF((H1929&gt;85)*(H1929&lt;=102)=1,"중형",IF((H1929&gt;102)*(H1929&lt;=135)=1,"중대형","대형"))))</f>
        <v>중소형</v>
      </c>
      <c r="G1929" s="143" t="s">
        <v>982</v>
      </c>
      <c r="H1929" s="143">
        <v>74</v>
      </c>
      <c r="I1929" s="144">
        <v>31300</v>
      </c>
      <c r="J1929" s="143">
        <v>108</v>
      </c>
      <c r="K1929" s="137">
        <v>42278</v>
      </c>
      <c r="L1929" s="137">
        <v>43282</v>
      </c>
      <c r="M1929" s="144">
        <f>H1929/3.3</f>
        <v>22.424242424242426</v>
      </c>
      <c r="N1929" s="144">
        <f>I1929/M1929</f>
        <v>1395.8108108108108</v>
      </c>
    </row>
    <row r="1930" spans="1:14" hidden="1">
      <c r="A1930" s="143" t="s">
        <v>2</v>
      </c>
      <c r="B1930" s="143" t="s">
        <v>3714</v>
      </c>
      <c r="C1930" s="143" t="s">
        <v>952</v>
      </c>
      <c r="D1930" s="143" t="s">
        <v>763</v>
      </c>
      <c r="E1930" s="143" t="s">
        <v>887</v>
      </c>
      <c r="F1930" s="143" t="str">
        <f>IF(H1930&lt;=60,"소형",IF((H1930&gt;60)*(H1930&lt;=85)=1,"중소형",IF((H1930&gt;85)*(H1930&lt;=102)=1,"중형",IF((H1930&gt;102)*(H1930&lt;=135)=1,"중대형","대형"))))</f>
        <v>중소형</v>
      </c>
      <c r="G1930" s="143" t="s">
        <v>2010</v>
      </c>
      <c r="H1930" s="143">
        <v>84</v>
      </c>
      <c r="I1930" s="144">
        <v>35500</v>
      </c>
      <c r="J1930" s="143">
        <v>537</v>
      </c>
      <c r="K1930" s="137">
        <v>42278</v>
      </c>
      <c r="L1930" s="137">
        <v>43282</v>
      </c>
      <c r="M1930" s="144">
        <f>H1930/3.3</f>
        <v>25.454545454545457</v>
      </c>
      <c r="N1930" s="144">
        <f>I1930/M1930</f>
        <v>1394.6428571428571</v>
      </c>
    </row>
    <row r="1931" spans="1:14" hidden="1">
      <c r="A1931" s="143" t="s">
        <v>2</v>
      </c>
      <c r="B1931" s="143" t="s">
        <v>286</v>
      </c>
      <c r="C1931" s="143" t="s">
        <v>952</v>
      </c>
      <c r="D1931" s="143" t="s">
        <v>763</v>
      </c>
      <c r="E1931" s="143" t="s">
        <v>887</v>
      </c>
      <c r="F1931" s="143" t="str">
        <f>IF(H1931&lt;=60,"소형",IF((H1931&gt;60)*(H1931&lt;=85)=1,"중소형",IF((H1931&gt;85)*(H1931&lt;=102)=1,"중형",IF((H1931&gt;102)*(H1931&lt;=135)=1,"중대형","대형"))))</f>
        <v>중소형</v>
      </c>
      <c r="G1931" s="143" t="s">
        <v>2011</v>
      </c>
      <c r="H1931" s="143">
        <v>84</v>
      </c>
      <c r="I1931" s="144">
        <v>35500</v>
      </c>
      <c r="J1931" s="143">
        <v>216</v>
      </c>
      <c r="K1931" s="137">
        <v>42278</v>
      </c>
      <c r="L1931" s="137">
        <v>43282</v>
      </c>
      <c r="M1931" s="144">
        <f>H1931/3.3</f>
        <v>25.454545454545457</v>
      </c>
      <c r="N1931" s="144">
        <f>I1931/M1931</f>
        <v>1394.6428571428571</v>
      </c>
    </row>
    <row r="1932" spans="1:14" hidden="1">
      <c r="A1932" s="143" t="s">
        <v>2</v>
      </c>
      <c r="B1932" s="143" t="s">
        <v>286</v>
      </c>
      <c r="C1932" s="143" t="s">
        <v>952</v>
      </c>
      <c r="D1932" s="143" t="s">
        <v>763</v>
      </c>
      <c r="E1932" s="143" t="s">
        <v>887</v>
      </c>
      <c r="F1932" s="143" t="str">
        <f>IF(H1932&lt;=60,"소형",IF((H1932&gt;60)*(H1932&lt;=85)=1,"중소형",IF((H1932&gt;85)*(H1932&lt;=102)=1,"중형",IF((H1932&gt;102)*(H1932&lt;=135)=1,"중대형","대형"))))</f>
        <v>중소형</v>
      </c>
      <c r="G1932" s="143" t="s">
        <v>997</v>
      </c>
      <c r="H1932" s="143">
        <v>84</v>
      </c>
      <c r="I1932" s="144">
        <v>35500</v>
      </c>
      <c r="J1932" s="143">
        <v>389</v>
      </c>
      <c r="K1932" s="137">
        <v>42278</v>
      </c>
      <c r="L1932" s="137">
        <v>43282</v>
      </c>
      <c r="M1932" s="144">
        <f>H1932/3.3</f>
        <v>25.454545454545457</v>
      </c>
      <c r="N1932" s="144">
        <f>I1932/M1932</f>
        <v>1394.6428571428571</v>
      </c>
    </row>
    <row r="1933" spans="1:14" hidden="1">
      <c r="A1933" s="143" t="s">
        <v>2</v>
      </c>
      <c r="B1933" s="143" t="s">
        <v>286</v>
      </c>
      <c r="C1933" s="143" t="s">
        <v>952</v>
      </c>
      <c r="D1933" s="143" t="s">
        <v>763</v>
      </c>
      <c r="E1933" s="143" t="s">
        <v>887</v>
      </c>
      <c r="F1933" s="143" t="str">
        <f>IF(H1933&lt;=60,"소형",IF((H1933&gt;60)*(H1933&lt;=85)=1,"중소형",IF((H1933&gt;85)*(H1933&lt;=102)=1,"중형",IF((H1933&gt;102)*(H1933&lt;=135)=1,"중대형","대형"))))</f>
        <v>중소형</v>
      </c>
      <c r="G1933" s="143" t="s">
        <v>2012</v>
      </c>
      <c r="H1933" s="143">
        <v>84</v>
      </c>
      <c r="I1933" s="144">
        <v>35500</v>
      </c>
      <c r="J1933" s="143">
        <v>310</v>
      </c>
      <c r="K1933" s="137">
        <v>42278</v>
      </c>
      <c r="L1933" s="137">
        <v>43282</v>
      </c>
      <c r="M1933" s="144">
        <f>H1933/3.3</f>
        <v>25.454545454545457</v>
      </c>
      <c r="N1933" s="144">
        <f>I1933/M1933</f>
        <v>1394.6428571428571</v>
      </c>
    </row>
    <row r="1934" spans="1:14" hidden="1">
      <c r="A1934" s="143" t="s">
        <v>2</v>
      </c>
      <c r="B1934" s="143" t="s">
        <v>286</v>
      </c>
      <c r="C1934" s="143" t="s">
        <v>952</v>
      </c>
      <c r="D1934" s="143" t="s">
        <v>763</v>
      </c>
      <c r="E1934" s="143" t="s">
        <v>887</v>
      </c>
      <c r="F1934" s="143" t="str">
        <f>IF(H1934&lt;=60,"소형",IF((H1934&gt;60)*(H1934&lt;=85)=1,"중소형",IF((H1934&gt;85)*(H1934&lt;=102)=1,"중형",IF((H1934&gt;102)*(H1934&lt;=135)=1,"중대형","대형"))))</f>
        <v>중소형</v>
      </c>
      <c r="G1934" s="143" t="s">
        <v>2013</v>
      </c>
      <c r="H1934" s="143">
        <v>84</v>
      </c>
      <c r="I1934" s="144">
        <v>35500</v>
      </c>
      <c r="J1934" s="143">
        <v>196</v>
      </c>
      <c r="K1934" s="137">
        <v>42278</v>
      </c>
      <c r="L1934" s="137">
        <v>43282</v>
      </c>
      <c r="M1934" s="144">
        <f>H1934/3.3</f>
        <v>25.454545454545457</v>
      </c>
      <c r="N1934" s="144">
        <f>I1934/M1934</f>
        <v>1394.6428571428571</v>
      </c>
    </row>
    <row r="1935" spans="1:14" hidden="1">
      <c r="A1935" s="143" t="s">
        <v>2</v>
      </c>
      <c r="B1935" s="143" t="s">
        <v>286</v>
      </c>
      <c r="C1935" s="143" t="s">
        <v>952</v>
      </c>
      <c r="D1935" s="143" t="s">
        <v>763</v>
      </c>
      <c r="E1935" s="143" t="s">
        <v>887</v>
      </c>
      <c r="F1935" s="143" t="str">
        <f>IF(H1935&lt;=60,"소형",IF((H1935&gt;60)*(H1935&lt;=85)=1,"중소형",IF((H1935&gt;85)*(H1935&lt;=102)=1,"중형",IF((H1935&gt;102)*(H1935&lt;=135)=1,"중대형","대형"))))</f>
        <v>중소형</v>
      </c>
      <c r="G1935" s="143" t="s">
        <v>1236</v>
      </c>
      <c r="H1935" s="143">
        <v>84</v>
      </c>
      <c r="I1935" s="144">
        <v>35500</v>
      </c>
      <c r="J1935" s="143">
        <v>200</v>
      </c>
      <c r="K1935" s="137">
        <v>42278</v>
      </c>
      <c r="L1935" s="137">
        <v>43282</v>
      </c>
      <c r="M1935" s="144">
        <f>H1935/3.3</f>
        <v>25.454545454545457</v>
      </c>
      <c r="N1935" s="144">
        <f>I1935/M1935</f>
        <v>1394.6428571428571</v>
      </c>
    </row>
    <row r="1936" spans="1:14" hidden="1">
      <c r="A1936" s="143" t="s">
        <v>2</v>
      </c>
      <c r="B1936" s="143" t="s">
        <v>281</v>
      </c>
      <c r="C1936" s="143" t="s">
        <v>952</v>
      </c>
      <c r="D1936" s="143" t="s">
        <v>527</v>
      </c>
      <c r="E1936" s="143" t="s">
        <v>586</v>
      </c>
      <c r="F1936" s="143" t="str">
        <f>IF(H1936&lt;=60,"소형",IF((H1936&gt;60)*(H1936&lt;=85)=1,"중소형",IF((H1936&gt;85)*(H1936&lt;=102)=1,"중형",IF((H1936&gt;102)*(H1936&lt;=135)=1,"중대형","대형"))))</f>
        <v>중소형</v>
      </c>
      <c r="G1936" s="143" t="s">
        <v>1992</v>
      </c>
      <c r="H1936" s="143">
        <v>72</v>
      </c>
      <c r="I1936" s="144">
        <v>40300</v>
      </c>
      <c r="J1936" s="143">
        <v>33</v>
      </c>
      <c r="K1936" s="137">
        <v>42309</v>
      </c>
      <c r="L1936" s="137">
        <v>43282</v>
      </c>
      <c r="M1936" s="144">
        <f>H1936/3.3</f>
        <v>21.81818181818182</v>
      </c>
      <c r="N1936" s="144">
        <f>I1936/M1936</f>
        <v>1847.0833333333333</v>
      </c>
    </row>
    <row r="1937" spans="1:14" hidden="1">
      <c r="A1937" s="143" t="s">
        <v>2</v>
      </c>
      <c r="B1937" s="143" t="s">
        <v>3709</v>
      </c>
      <c r="C1937" s="143" t="s">
        <v>952</v>
      </c>
      <c r="D1937" s="143" t="s">
        <v>527</v>
      </c>
      <c r="E1937" s="143" t="s">
        <v>586</v>
      </c>
      <c r="F1937" s="143" t="str">
        <f>IF(H1937&lt;=60,"소형",IF((H1937&gt;60)*(H1937&lt;=85)=1,"중소형",IF((H1937&gt;85)*(H1937&lt;=102)=1,"중형",IF((H1937&gt;102)*(H1937&lt;=135)=1,"중대형","대형"))))</f>
        <v>중소형</v>
      </c>
      <c r="G1937" s="143" t="s">
        <v>1305</v>
      </c>
      <c r="H1937" s="143">
        <v>72</v>
      </c>
      <c r="I1937" s="144">
        <v>40300</v>
      </c>
      <c r="J1937" s="143">
        <v>33</v>
      </c>
      <c r="K1937" s="137">
        <v>42309</v>
      </c>
      <c r="L1937" s="137">
        <v>43282</v>
      </c>
      <c r="M1937" s="144">
        <f>H1937/3.3</f>
        <v>21.81818181818182</v>
      </c>
      <c r="N1937" s="144">
        <f>I1937/M1937</f>
        <v>1847.0833333333333</v>
      </c>
    </row>
    <row r="1938" spans="1:14" hidden="1">
      <c r="A1938" s="143" t="s">
        <v>2</v>
      </c>
      <c r="B1938" s="143" t="s">
        <v>281</v>
      </c>
      <c r="C1938" s="143" t="s">
        <v>952</v>
      </c>
      <c r="D1938" s="143" t="s">
        <v>527</v>
      </c>
      <c r="E1938" s="143" t="s">
        <v>586</v>
      </c>
      <c r="F1938" s="143" t="str">
        <f>IF(H1938&lt;=60,"소형",IF((H1938&gt;60)*(H1938&lt;=85)=1,"중소형",IF((H1938&gt;85)*(H1938&lt;=102)=1,"중형",IF((H1938&gt;102)*(H1938&lt;=135)=1,"중대형","대형"))))</f>
        <v>중소형</v>
      </c>
      <c r="G1938" s="143" t="s">
        <v>1051</v>
      </c>
      <c r="H1938" s="143">
        <v>84</v>
      </c>
      <c r="I1938" s="144">
        <v>45200</v>
      </c>
      <c r="J1938" s="143">
        <v>108</v>
      </c>
      <c r="K1938" s="137">
        <v>42309</v>
      </c>
      <c r="L1938" s="137">
        <v>43282</v>
      </c>
      <c r="M1938" s="144">
        <f>H1938/3.3</f>
        <v>25.454545454545457</v>
      </c>
      <c r="N1938" s="144">
        <f>I1938/M1938</f>
        <v>1775.7142857142856</v>
      </c>
    </row>
    <row r="1939" spans="1:14" hidden="1">
      <c r="A1939" s="143" t="s">
        <v>2</v>
      </c>
      <c r="B1939" s="143" t="s">
        <v>281</v>
      </c>
      <c r="C1939" s="143" t="s">
        <v>952</v>
      </c>
      <c r="D1939" s="143" t="s">
        <v>527</v>
      </c>
      <c r="E1939" s="143" t="s">
        <v>586</v>
      </c>
      <c r="F1939" s="143" t="str">
        <f>IF(H1939&lt;=60,"소형",IF((H1939&gt;60)*(H1939&lt;=85)=1,"중소형",IF((H1939&gt;85)*(H1939&lt;=102)=1,"중형",IF((H1939&gt;102)*(H1939&lt;=135)=1,"중대형","대형"))))</f>
        <v>중소형</v>
      </c>
      <c r="G1939" s="143" t="s">
        <v>993</v>
      </c>
      <c r="H1939" s="143">
        <v>84</v>
      </c>
      <c r="I1939" s="144">
        <v>45200</v>
      </c>
      <c r="J1939" s="143">
        <v>70</v>
      </c>
      <c r="K1939" s="137">
        <v>42309</v>
      </c>
      <c r="L1939" s="137">
        <v>43282</v>
      </c>
      <c r="M1939" s="144">
        <f>H1939/3.3</f>
        <v>25.454545454545457</v>
      </c>
      <c r="N1939" s="144">
        <f>I1939/M1939</f>
        <v>1775.7142857142856</v>
      </c>
    </row>
    <row r="1940" spans="1:14" hidden="1">
      <c r="A1940" s="143" t="s">
        <v>2</v>
      </c>
      <c r="B1940" s="143" t="s">
        <v>281</v>
      </c>
      <c r="C1940" s="143" t="s">
        <v>952</v>
      </c>
      <c r="D1940" s="143" t="s">
        <v>527</v>
      </c>
      <c r="E1940" s="143" t="s">
        <v>586</v>
      </c>
      <c r="F1940" s="143" t="str">
        <f>IF(H1940&lt;=60,"소형",IF((H1940&gt;60)*(H1940&lt;=85)=1,"중소형",IF((H1940&gt;85)*(H1940&lt;=102)=1,"중형",IF((H1940&gt;102)*(H1940&lt;=135)=1,"중대형","대형"))))</f>
        <v>중형</v>
      </c>
      <c r="G1940" s="143" t="s">
        <v>1995</v>
      </c>
      <c r="H1940" s="143">
        <v>91</v>
      </c>
      <c r="I1940" s="144">
        <v>47400</v>
      </c>
      <c r="J1940" s="143">
        <v>102</v>
      </c>
      <c r="K1940" s="137">
        <v>42309</v>
      </c>
      <c r="L1940" s="137">
        <v>43282</v>
      </c>
      <c r="M1940" s="144">
        <f>H1940/3.3</f>
        <v>27.575757575757578</v>
      </c>
      <c r="N1940" s="144">
        <f>I1940/M1940</f>
        <v>1718.9010989010987</v>
      </c>
    </row>
    <row r="1941" spans="1:14" hidden="1">
      <c r="A1941" s="143" t="s">
        <v>2</v>
      </c>
      <c r="B1941" s="143" t="s">
        <v>281</v>
      </c>
      <c r="C1941" s="143" t="s">
        <v>952</v>
      </c>
      <c r="D1941" s="143" t="s">
        <v>527</v>
      </c>
      <c r="E1941" s="143" t="s">
        <v>586</v>
      </c>
      <c r="F1941" s="143" t="str">
        <f>IF(H1941&lt;=60,"소형",IF((H1941&gt;60)*(H1941&lt;=85)=1,"중소형",IF((H1941&gt;85)*(H1941&lt;=102)=1,"중형",IF((H1941&gt;102)*(H1941&lt;=135)=1,"중대형","대형"))))</f>
        <v>중형</v>
      </c>
      <c r="G1941" s="143" t="s">
        <v>1996</v>
      </c>
      <c r="H1941" s="143">
        <v>91</v>
      </c>
      <c r="I1941" s="144">
        <v>47400</v>
      </c>
      <c r="J1941" s="143">
        <v>104</v>
      </c>
      <c r="K1941" s="137">
        <v>42309</v>
      </c>
      <c r="L1941" s="137">
        <v>43282</v>
      </c>
      <c r="M1941" s="144">
        <f>H1941/3.3</f>
        <v>27.575757575757578</v>
      </c>
      <c r="N1941" s="144">
        <f>I1941/M1941</f>
        <v>1718.9010989010987</v>
      </c>
    </row>
    <row r="1942" spans="1:14" hidden="1">
      <c r="A1942" s="143" t="s">
        <v>2</v>
      </c>
      <c r="B1942" s="143" t="s">
        <v>282</v>
      </c>
      <c r="C1942" s="143" t="s">
        <v>968</v>
      </c>
      <c r="D1942" s="143" t="s">
        <v>519</v>
      </c>
      <c r="E1942" s="143" t="s">
        <v>886</v>
      </c>
      <c r="F1942" s="143" t="str">
        <f>IF(H1942&lt;=60,"소형",IF((H1942&gt;60)*(H1942&lt;=85)=1,"중소형",IF((H1942&gt;85)*(H1942&lt;=102)=1,"중형",IF((H1942&gt;102)*(H1942&lt;=135)=1,"중대형","대형"))))</f>
        <v>중소형</v>
      </c>
      <c r="G1942" s="143" t="s">
        <v>992</v>
      </c>
      <c r="H1942" s="143">
        <v>84</v>
      </c>
      <c r="I1942" s="144">
        <v>32900</v>
      </c>
      <c r="J1942" s="143">
        <v>146</v>
      </c>
      <c r="K1942" s="137">
        <v>42309</v>
      </c>
      <c r="L1942" s="137">
        <v>43282</v>
      </c>
      <c r="M1942" s="144">
        <f>H1942/3.3</f>
        <v>25.454545454545457</v>
      </c>
      <c r="N1942" s="144">
        <f>I1942/M1942</f>
        <v>1292.4999999999998</v>
      </c>
    </row>
    <row r="1943" spans="1:14" hidden="1">
      <c r="A1943" s="143" t="s">
        <v>2</v>
      </c>
      <c r="B1943" s="143" t="s">
        <v>282</v>
      </c>
      <c r="C1943" s="143" t="s">
        <v>968</v>
      </c>
      <c r="D1943" s="143" t="s">
        <v>519</v>
      </c>
      <c r="E1943" s="143" t="s">
        <v>886</v>
      </c>
      <c r="F1943" s="143" t="str">
        <f>IF(H1943&lt;=60,"소형",IF((H1943&gt;60)*(H1943&lt;=85)=1,"중소형",IF((H1943&gt;85)*(H1943&lt;=102)=1,"중형",IF((H1943&gt;102)*(H1943&lt;=135)=1,"중대형","대형"))))</f>
        <v>중소형</v>
      </c>
      <c r="G1943" s="143" t="s">
        <v>993</v>
      </c>
      <c r="H1943" s="143">
        <v>84</v>
      </c>
      <c r="I1943" s="144">
        <v>31500</v>
      </c>
      <c r="J1943" s="143">
        <v>150</v>
      </c>
      <c r="K1943" s="137">
        <v>42309</v>
      </c>
      <c r="L1943" s="137">
        <v>43282</v>
      </c>
      <c r="M1943" s="144">
        <f>H1943/3.3</f>
        <v>25.454545454545457</v>
      </c>
      <c r="N1943" s="144">
        <f>I1943/M1943</f>
        <v>1237.5</v>
      </c>
    </row>
    <row r="1944" spans="1:14" hidden="1">
      <c r="A1944" s="143" t="s">
        <v>2</v>
      </c>
      <c r="B1944" s="143" t="s">
        <v>282</v>
      </c>
      <c r="C1944" s="143" t="s">
        <v>968</v>
      </c>
      <c r="D1944" s="143" t="s">
        <v>519</v>
      </c>
      <c r="E1944" s="143" t="s">
        <v>886</v>
      </c>
      <c r="F1944" s="143" t="str">
        <f>IF(H1944&lt;=60,"소형",IF((H1944&gt;60)*(H1944&lt;=85)=1,"중소형",IF((H1944&gt;85)*(H1944&lt;=102)=1,"중형",IF((H1944&gt;102)*(H1944&lt;=135)=1,"중대형","대형"))))</f>
        <v>대형</v>
      </c>
      <c r="G1944" s="143" t="s">
        <v>1997</v>
      </c>
      <c r="H1944" s="143">
        <v>158</v>
      </c>
      <c r="I1944" s="144">
        <v>96900</v>
      </c>
      <c r="J1944" s="143">
        <v>2</v>
      </c>
      <c r="K1944" s="137">
        <v>42309</v>
      </c>
      <c r="L1944" s="137">
        <v>43282</v>
      </c>
      <c r="M1944" s="144">
        <f>H1944/3.3</f>
        <v>47.878787878787882</v>
      </c>
      <c r="N1944" s="144">
        <f>I1944/M1944</f>
        <v>2023.8607594936707</v>
      </c>
    </row>
    <row r="1945" spans="1:14" hidden="1">
      <c r="A1945" s="143" t="s">
        <v>2</v>
      </c>
      <c r="B1945" s="143" t="s">
        <v>288</v>
      </c>
      <c r="C1945" s="143" t="s">
        <v>955</v>
      </c>
      <c r="D1945" s="143" t="s">
        <v>670</v>
      </c>
      <c r="E1945" s="143" t="s">
        <v>889</v>
      </c>
      <c r="F1945" s="143" t="str">
        <f>IF(H1945&lt;=60,"소형",IF((H1945&gt;60)*(H1945&lt;=85)=1,"중소형",IF((H1945&gt;85)*(H1945&lt;=102)=1,"중형",IF((H1945&gt;102)*(H1945&lt;=135)=1,"중대형","대형"))))</f>
        <v>소형</v>
      </c>
      <c r="G1945" s="143" t="s">
        <v>995</v>
      </c>
      <c r="H1945" s="143">
        <v>59</v>
      </c>
      <c r="I1945" s="144">
        <v>35900</v>
      </c>
      <c r="J1945" s="143">
        <v>107</v>
      </c>
      <c r="K1945" s="137">
        <v>42309</v>
      </c>
      <c r="L1945" s="137">
        <v>43282</v>
      </c>
      <c r="M1945" s="144">
        <f>H1945/3.3</f>
        <v>17.878787878787879</v>
      </c>
      <c r="N1945" s="144">
        <f>I1945/M1945</f>
        <v>2007.9661016949153</v>
      </c>
    </row>
    <row r="1946" spans="1:14" hidden="1">
      <c r="A1946" s="143" t="s">
        <v>2</v>
      </c>
      <c r="B1946" s="143" t="s">
        <v>288</v>
      </c>
      <c r="C1946" s="143" t="s">
        <v>955</v>
      </c>
      <c r="D1946" s="143" t="s">
        <v>670</v>
      </c>
      <c r="E1946" s="143" t="s">
        <v>889</v>
      </c>
      <c r="F1946" s="143" t="str">
        <f>IF(H1946&lt;=60,"소형",IF((H1946&gt;60)*(H1946&lt;=85)=1,"중소형",IF((H1946&gt;85)*(H1946&lt;=102)=1,"중형",IF((H1946&gt;102)*(H1946&lt;=135)=1,"중대형","대형"))))</f>
        <v>소형</v>
      </c>
      <c r="G1946" s="143" t="s">
        <v>1086</v>
      </c>
      <c r="H1946" s="143">
        <v>59</v>
      </c>
      <c r="I1946" s="144">
        <v>35900</v>
      </c>
      <c r="J1946" s="143">
        <v>16</v>
      </c>
      <c r="K1946" s="137">
        <v>42309</v>
      </c>
      <c r="L1946" s="137">
        <v>43282</v>
      </c>
      <c r="M1946" s="144">
        <f>H1946/3.3</f>
        <v>17.878787878787879</v>
      </c>
      <c r="N1946" s="144">
        <f>I1946/M1946</f>
        <v>2007.9661016949153</v>
      </c>
    </row>
    <row r="1947" spans="1:14" hidden="1">
      <c r="A1947" s="143" t="s">
        <v>2</v>
      </c>
      <c r="B1947" s="143" t="s">
        <v>288</v>
      </c>
      <c r="C1947" s="143" t="s">
        <v>955</v>
      </c>
      <c r="D1947" s="143" t="s">
        <v>670</v>
      </c>
      <c r="E1947" s="143" t="s">
        <v>889</v>
      </c>
      <c r="F1947" s="143" t="str">
        <f>IF(H1947&lt;=60,"소형",IF((H1947&gt;60)*(H1947&lt;=85)=1,"중소형",IF((H1947&gt;85)*(H1947&lt;=102)=1,"중형",IF((H1947&gt;102)*(H1947&lt;=135)=1,"중대형","대형"))))</f>
        <v>중소형</v>
      </c>
      <c r="G1947" s="143" t="s">
        <v>1083</v>
      </c>
      <c r="H1947" s="143">
        <v>71</v>
      </c>
      <c r="I1947" s="144">
        <v>40700</v>
      </c>
      <c r="J1947" s="143">
        <v>94</v>
      </c>
      <c r="K1947" s="137">
        <v>42309</v>
      </c>
      <c r="L1947" s="137">
        <v>43282</v>
      </c>
      <c r="M1947" s="144">
        <f>H1947/3.3</f>
        <v>21.515151515151516</v>
      </c>
      <c r="N1947" s="144">
        <f>I1947/M1947</f>
        <v>1891.6901408450703</v>
      </c>
    </row>
    <row r="1948" spans="1:14" hidden="1">
      <c r="A1948" s="143" t="s">
        <v>2</v>
      </c>
      <c r="B1948" s="143" t="s">
        <v>288</v>
      </c>
      <c r="C1948" s="143" t="s">
        <v>955</v>
      </c>
      <c r="D1948" s="143" t="s">
        <v>670</v>
      </c>
      <c r="E1948" s="143" t="s">
        <v>889</v>
      </c>
      <c r="F1948" s="143" t="str">
        <f>IF(H1948&lt;=60,"소형",IF((H1948&gt;60)*(H1948&lt;=85)=1,"중소형",IF((H1948&gt;85)*(H1948&lt;=102)=1,"중형",IF((H1948&gt;102)*(H1948&lt;=135)=1,"중대형","대형"))))</f>
        <v>중소형</v>
      </c>
      <c r="G1948" s="143" t="s">
        <v>1084</v>
      </c>
      <c r="H1948" s="143">
        <v>71</v>
      </c>
      <c r="I1948" s="144">
        <v>41200</v>
      </c>
      <c r="J1948" s="143">
        <v>63</v>
      </c>
      <c r="K1948" s="137">
        <v>42309</v>
      </c>
      <c r="L1948" s="137">
        <v>43282</v>
      </c>
      <c r="M1948" s="144">
        <f>H1948/3.3</f>
        <v>21.515151515151516</v>
      </c>
      <c r="N1948" s="144">
        <f>I1948/M1948</f>
        <v>1914.9295774647887</v>
      </c>
    </row>
    <row r="1949" spans="1:14" hidden="1">
      <c r="A1949" s="143" t="s">
        <v>2</v>
      </c>
      <c r="B1949" s="143" t="s">
        <v>288</v>
      </c>
      <c r="C1949" s="143" t="s">
        <v>955</v>
      </c>
      <c r="D1949" s="143" t="s">
        <v>670</v>
      </c>
      <c r="E1949" s="143" t="s">
        <v>889</v>
      </c>
      <c r="F1949" s="143" t="str">
        <f>IF(H1949&lt;=60,"소형",IF((H1949&gt;60)*(H1949&lt;=85)=1,"중소형",IF((H1949&gt;85)*(H1949&lt;=102)=1,"중형",IF((H1949&gt;102)*(H1949&lt;=135)=1,"중대형","대형"))))</f>
        <v>중소형</v>
      </c>
      <c r="G1949" s="143" t="s">
        <v>1410</v>
      </c>
      <c r="H1949" s="143">
        <v>75</v>
      </c>
      <c r="I1949" s="144">
        <v>41600</v>
      </c>
      <c r="J1949" s="143">
        <v>78</v>
      </c>
      <c r="K1949" s="137">
        <v>42309</v>
      </c>
      <c r="L1949" s="137">
        <v>43282</v>
      </c>
      <c r="M1949" s="144">
        <f>H1949/3.3</f>
        <v>22.72727272727273</v>
      </c>
      <c r="N1949" s="144">
        <f>I1949/M1949</f>
        <v>1830.3999999999999</v>
      </c>
    </row>
    <row r="1950" spans="1:14" hidden="1">
      <c r="A1950" s="143" t="s">
        <v>2</v>
      </c>
      <c r="B1950" s="143" t="s">
        <v>288</v>
      </c>
      <c r="C1950" s="143" t="s">
        <v>955</v>
      </c>
      <c r="D1950" s="143" t="s">
        <v>670</v>
      </c>
      <c r="E1950" s="143" t="s">
        <v>889</v>
      </c>
      <c r="F1950" s="143" t="str">
        <f>IF(H1950&lt;=60,"소형",IF((H1950&gt;60)*(H1950&lt;=85)=1,"중소형",IF((H1950&gt;85)*(H1950&lt;=102)=1,"중형",IF((H1950&gt;102)*(H1950&lt;=135)=1,"중대형","대형"))))</f>
        <v>중소형</v>
      </c>
      <c r="G1950" s="143" t="s">
        <v>1062</v>
      </c>
      <c r="H1950" s="143">
        <v>84</v>
      </c>
      <c r="I1950" s="144">
        <v>44400</v>
      </c>
      <c r="J1950" s="143">
        <v>8</v>
      </c>
      <c r="K1950" s="137">
        <v>42309</v>
      </c>
      <c r="L1950" s="137">
        <v>43282</v>
      </c>
      <c r="M1950" s="144">
        <f>H1950/3.3</f>
        <v>25.454545454545457</v>
      </c>
      <c r="N1950" s="144">
        <f>I1950/M1950</f>
        <v>1744.2857142857142</v>
      </c>
    </row>
    <row r="1951" spans="1:14" hidden="1">
      <c r="A1951" s="143" t="s">
        <v>2</v>
      </c>
      <c r="B1951" s="143" t="s">
        <v>288</v>
      </c>
      <c r="C1951" s="143" t="s">
        <v>955</v>
      </c>
      <c r="D1951" s="143" t="s">
        <v>670</v>
      </c>
      <c r="E1951" s="143" t="s">
        <v>889</v>
      </c>
      <c r="F1951" s="143" t="str">
        <f>IF(H1951&lt;=60,"소형",IF((H1951&gt;60)*(H1951&lt;=85)=1,"중소형",IF((H1951&gt;85)*(H1951&lt;=102)=1,"중형",IF((H1951&gt;102)*(H1951&lt;=135)=1,"중대형","대형"))))</f>
        <v>중소형</v>
      </c>
      <c r="G1951" s="143" t="s">
        <v>997</v>
      </c>
      <c r="H1951" s="143">
        <v>84</v>
      </c>
      <c r="I1951" s="144">
        <v>45900</v>
      </c>
      <c r="J1951" s="143">
        <v>10</v>
      </c>
      <c r="K1951" s="137">
        <v>42309</v>
      </c>
      <c r="L1951" s="137">
        <v>43282</v>
      </c>
      <c r="M1951" s="144">
        <f>H1951/3.3</f>
        <v>25.454545454545457</v>
      </c>
      <c r="N1951" s="144">
        <f>I1951/M1951</f>
        <v>1803.2142857142856</v>
      </c>
    </row>
    <row r="1952" spans="1:14" hidden="1">
      <c r="A1952" s="143" t="s">
        <v>2</v>
      </c>
      <c r="B1952" s="143" t="s">
        <v>288</v>
      </c>
      <c r="C1952" s="143" t="s">
        <v>955</v>
      </c>
      <c r="D1952" s="143" t="s">
        <v>670</v>
      </c>
      <c r="E1952" s="143" t="s">
        <v>889</v>
      </c>
      <c r="F1952" s="143" t="str">
        <f>IF(H1952&lt;=60,"소형",IF((H1952&gt;60)*(H1952&lt;=85)=1,"중소형",IF((H1952&gt;85)*(H1952&lt;=102)=1,"중형",IF((H1952&gt;102)*(H1952&lt;=135)=1,"중대형","대형"))))</f>
        <v>중소형</v>
      </c>
      <c r="G1952" s="143" t="s">
        <v>2015</v>
      </c>
      <c r="H1952" s="143">
        <v>84</v>
      </c>
      <c r="I1952" s="144">
        <v>49300</v>
      </c>
      <c r="J1952" s="143">
        <v>4</v>
      </c>
      <c r="K1952" s="137">
        <v>42309</v>
      </c>
      <c r="L1952" s="137">
        <v>43282</v>
      </c>
      <c r="M1952" s="144">
        <f>H1952/3.3</f>
        <v>25.454545454545457</v>
      </c>
      <c r="N1952" s="144">
        <f>I1952/M1952</f>
        <v>1936.7857142857142</v>
      </c>
    </row>
    <row r="1953" spans="1:14" hidden="1">
      <c r="A1953" s="143" t="s">
        <v>3186</v>
      </c>
      <c r="B1953" s="143" t="s">
        <v>3722</v>
      </c>
      <c r="C1953" s="143" t="s">
        <v>952</v>
      </c>
      <c r="D1953" s="143" t="s">
        <v>688</v>
      </c>
      <c r="E1953" s="143" t="s">
        <v>781</v>
      </c>
      <c r="F1953" s="143" t="str">
        <f>IF(H1953&lt;=60,"소형",IF((H1953&gt;60)*(H1953&lt;=85)=1,"중소형",IF((H1953&gt;85)*(H1953&lt;=102)=1,"중형",IF((H1953&gt;102)*(H1953&lt;=135)=1,"중대형","대형"))))</f>
        <v>소형</v>
      </c>
      <c r="G1953" s="143" t="s">
        <v>1162</v>
      </c>
      <c r="H1953" s="143">
        <v>59</v>
      </c>
      <c r="I1953" s="144">
        <v>21776</v>
      </c>
      <c r="J1953" s="143">
        <v>412</v>
      </c>
      <c r="K1953" s="137">
        <v>42309</v>
      </c>
      <c r="L1953" s="137">
        <v>43282</v>
      </c>
      <c r="M1953" s="144">
        <f>H1953/3.3</f>
        <v>17.878787878787879</v>
      </c>
      <c r="N1953" s="144">
        <f>I1953/M1953</f>
        <v>1217.9796610169492</v>
      </c>
    </row>
    <row r="1954" spans="1:14" hidden="1">
      <c r="A1954" s="143" t="s">
        <v>3186</v>
      </c>
      <c r="B1954" s="143" t="s">
        <v>289</v>
      </c>
      <c r="C1954" s="143" t="s">
        <v>952</v>
      </c>
      <c r="D1954" s="143" t="s">
        <v>688</v>
      </c>
      <c r="E1954" s="143" t="s">
        <v>781</v>
      </c>
      <c r="F1954" s="143" t="str">
        <f>IF(H1954&lt;=60,"소형",IF((H1954&gt;60)*(H1954&lt;=85)=1,"중소형",IF((H1954&gt;85)*(H1954&lt;=102)=1,"중형",IF((H1954&gt;102)*(H1954&lt;=135)=1,"중대형","대형"))))</f>
        <v>중소형</v>
      </c>
      <c r="G1954" s="143" t="s">
        <v>1094</v>
      </c>
      <c r="H1954" s="143">
        <v>74</v>
      </c>
      <c r="I1954" s="144">
        <v>28662</v>
      </c>
      <c r="J1954" s="143">
        <v>419</v>
      </c>
      <c r="K1954" s="137">
        <v>42309</v>
      </c>
      <c r="L1954" s="137">
        <v>43282</v>
      </c>
      <c r="M1954" s="144">
        <f>H1954/3.3</f>
        <v>22.424242424242426</v>
      </c>
      <c r="N1954" s="144">
        <f>I1954/M1954</f>
        <v>1278.1702702702703</v>
      </c>
    </row>
    <row r="1955" spans="1:14" hidden="1">
      <c r="A1955" s="143" t="s">
        <v>3186</v>
      </c>
      <c r="B1955" s="143" t="s">
        <v>289</v>
      </c>
      <c r="C1955" s="143" t="s">
        <v>952</v>
      </c>
      <c r="D1955" s="143" t="s">
        <v>688</v>
      </c>
      <c r="E1955" s="143" t="s">
        <v>781</v>
      </c>
      <c r="F1955" s="143" t="str">
        <f>IF(H1955&lt;=60,"소형",IF((H1955&gt;60)*(H1955&lt;=85)=1,"중소형",IF((H1955&gt;85)*(H1955&lt;=102)=1,"중형",IF((H1955&gt;102)*(H1955&lt;=135)=1,"중대형","대형"))))</f>
        <v>중소형</v>
      </c>
      <c r="G1955" s="143" t="s">
        <v>1117</v>
      </c>
      <c r="H1955" s="143">
        <v>84</v>
      </c>
      <c r="I1955" s="144">
        <v>32603</v>
      </c>
      <c r="J1955" s="143">
        <v>854</v>
      </c>
      <c r="K1955" s="137">
        <v>42309</v>
      </c>
      <c r="L1955" s="137">
        <v>43282</v>
      </c>
      <c r="M1955" s="144">
        <f>H1955/3.3</f>
        <v>25.454545454545457</v>
      </c>
      <c r="N1955" s="144">
        <f>I1955/M1955</f>
        <v>1280.8321428571428</v>
      </c>
    </row>
    <row r="1956" spans="1:14" hidden="1">
      <c r="A1956" s="143" t="s">
        <v>2</v>
      </c>
      <c r="B1956" s="143" t="s">
        <v>299</v>
      </c>
      <c r="C1956" s="143" t="s">
        <v>967</v>
      </c>
      <c r="D1956" s="143" t="s">
        <v>754</v>
      </c>
      <c r="E1956" s="143" t="s">
        <v>893</v>
      </c>
      <c r="F1956" s="143" t="str">
        <f>IF(H1956&lt;=60,"소형",IF((H1956&gt;60)*(H1956&lt;=85)=1,"중소형",IF((H1956&gt;85)*(H1956&lt;=102)=1,"중형",IF((H1956&gt;102)*(H1956&lt;=135)=1,"중대형","대형"))))</f>
        <v>중소형</v>
      </c>
      <c r="G1956" s="143" t="s">
        <v>996</v>
      </c>
      <c r="H1956" s="143">
        <v>84</v>
      </c>
      <c r="I1956" s="144">
        <v>27100</v>
      </c>
      <c r="J1956" s="143">
        <v>133</v>
      </c>
      <c r="K1956" s="137">
        <v>42309</v>
      </c>
      <c r="L1956" s="137">
        <v>43282</v>
      </c>
      <c r="M1956" s="144">
        <f>H1956/3.3</f>
        <v>25.454545454545457</v>
      </c>
      <c r="N1956" s="144">
        <f>I1956/M1956</f>
        <v>1064.6428571428571</v>
      </c>
    </row>
    <row r="1957" spans="1:14" hidden="1">
      <c r="A1957" s="143" t="s">
        <v>2</v>
      </c>
      <c r="B1957" s="143" t="s">
        <v>299</v>
      </c>
      <c r="C1957" s="143" t="s">
        <v>967</v>
      </c>
      <c r="D1957" s="143" t="s">
        <v>754</v>
      </c>
      <c r="E1957" s="143" t="s">
        <v>893</v>
      </c>
      <c r="F1957" s="143" t="str">
        <f>IF(H1957&lt;=60,"소형",IF((H1957&gt;60)*(H1957&lt;=85)=1,"중소형",IF((H1957&gt;85)*(H1957&lt;=102)=1,"중형",IF((H1957&gt;102)*(H1957&lt;=135)=1,"중대형","대형"))))</f>
        <v>중소형</v>
      </c>
      <c r="G1957" s="143" t="s">
        <v>1029</v>
      </c>
      <c r="H1957" s="143">
        <v>84</v>
      </c>
      <c r="I1957" s="144">
        <v>28100</v>
      </c>
      <c r="J1957" s="143">
        <v>222</v>
      </c>
      <c r="K1957" s="137">
        <v>42309</v>
      </c>
      <c r="L1957" s="137">
        <v>43282</v>
      </c>
      <c r="M1957" s="144">
        <f>H1957/3.3</f>
        <v>25.454545454545457</v>
      </c>
      <c r="N1957" s="144">
        <f>I1957/M1957</f>
        <v>1103.9285714285713</v>
      </c>
    </row>
    <row r="1958" spans="1:14" hidden="1">
      <c r="A1958" s="143" t="s">
        <v>2</v>
      </c>
      <c r="B1958" s="143" t="s">
        <v>299</v>
      </c>
      <c r="C1958" s="143" t="s">
        <v>967</v>
      </c>
      <c r="D1958" s="143" t="s">
        <v>754</v>
      </c>
      <c r="E1958" s="143" t="s">
        <v>893</v>
      </c>
      <c r="F1958" s="143" t="str">
        <f>IF(H1958&lt;=60,"소형",IF((H1958&gt;60)*(H1958&lt;=85)=1,"중소형",IF((H1958&gt;85)*(H1958&lt;=102)=1,"중형",IF((H1958&gt;102)*(H1958&lt;=135)=1,"중대형","대형"))))</f>
        <v>중소형</v>
      </c>
      <c r="G1958" s="143" t="s">
        <v>1114</v>
      </c>
      <c r="H1958" s="143">
        <v>84</v>
      </c>
      <c r="I1958" s="144">
        <v>25700</v>
      </c>
      <c r="J1958" s="143">
        <v>1</v>
      </c>
      <c r="K1958" s="137">
        <v>42309</v>
      </c>
      <c r="L1958" s="137">
        <v>43282</v>
      </c>
      <c r="M1958" s="144">
        <f>H1958/3.3</f>
        <v>25.454545454545457</v>
      </c>
      <c r="N1958" s="144">
        <f>I1958/M1958</f>
        <v>1009.642857142857</v>
      </c>
    </row>
    <row r="1959" spans="1:14" hidden="1">
      <c r="A1959" s="143" t="s">
        <v>2</v>
      </c>
      <c r="B1959" s="143" t="s">
        <v>299</v>
      </c>
      <c r="C1959" s="143" t="s">
        <v>967</v>
      </c>
      <c r="D1959" s="143" t="s">
        <v>754</v>
      </c>
      <c r="E1959" s="143" t="s">
        <v>893</v>
      </c>
      <c r="F1959" s="143" t="str">
        <f>IF(H1959&lt;=60,"소형",IF((H1959&gt;60)*(H1959&lt;=85)=1,"중소형",IF((H1959&gt;85)*(H1959&lt;=102)=1,"중형",IF((H1959&gt;102)*(H1959&lt;=135)=1,"중대형","대형"))))</f>
        <v>중형</v>
      </c>
      <c r="G1959" s="143" t="s">
        <v>2041</v>
      </c>
      <c r="H1959" s="143">
        <v>100</v>
      </c>
      <c r="I1959" s="144">
        <v>32400</v>
      </c>
      <c r="J1959" s="143">
        <v>88</v>
      </c>
      <c r="K1959" s="137">
        <v>42309</v>
      </c>
      <c r="L1959" s="137">
        <v>43282</v>
      </c>
      <c r="M1959" s="144">
        <f>H1959/3.3</f>
        <v>30.303030303030305</v>
      </c>
      <c r="N1959" s="144">
        <f>I1959/M1959</f>
        <v>1069.2</v>
      </c>
    </row>
    <row r="1960" spans="1:14" hidden="1">
      <c r="A1960" s="143" t="s">
        <v>2</v>
      </c>
      <c r="B1960" s="143" t="s">
        <v>287</v>
      </c>
      <c r="C1960" s="143" t="s">
        <v>952</v>
      </c>
      <c r="D1960" s="143" t="s">
        <v>650</v>
      </c>
      <c r="E1960" s="143" t="s">
        <v>888</v>
      </c>
      <c r="F1960" s="143" t="str">
        <f>IF(H1960&lt;=60,"소형",IF((H1960&gt;60)*(H1960&lt;=85)=1,"중소형",IF((H1960&gt;85)*(H1960&lt;=102)=1,"중형",IF((H1960&gt;102)*(H1960&lt;=135)=1,"중대형","대형"))))</f>
        <v>소형</v>
      </c>
      <c r="G1960" s="143" t="s">
        <v>980</v>
      </c>
      <c r="H1960" s="143">
        <v>59</v>
      </c>
      <c r="I1960" s="144">
        <v>19690</v>
      </c>
      <c r="J1960" s="143">
        <v>309</v>
      </c>
      <c r="K1960" s="137">
        <v>42339</v>
      </c>
      <c r="L1960" s="137">
        <v>43282</v>
      </c>
      <c r="M1960" s="144">
        <f>H1960/3.3</f>
        <v>17.878787878787879</v>
      </c>
      <c r="N1960" s="144">
        <f>I1960/M1960</f>
        <v>1101.3050847457628</v>
      </c>
    </row>
    <row r="1961" spans="1:14" hidden="1">
      <c r="A1961" s="143" t="s">
        <v>2</v>
      </c>
      <c r="B1961" s="143" t="s">
        <v>3715</v>
      </c>
      <c r="C1961" s="143" t="s">
        <v>952</v>
      </c>
      <c r="D1961" s="143" t="s">
        <v>650</v>
      </c>
      <c r="E1961" s="143" t="s">
        <v>888</v>
      </c>
      <c r="F1961" s="143" t="str">
        <f>IF(H1961&lt;=60,"소형",IF((H1961&gt;60)*(H1961&lt;=85)=1,"중소형",IF((H1961&gt;85)*(H1961&lt;=102)=1,"중형",IF((H1961&gt;102)*(H1961&lt;=135)=1,"중대형","대형"))))</f>
        <v>소형</v>
      </c>
      <c r="G1961" s="143" t="s">
        <v>986</v>
      </c>
      <c r="H1961" s="143">
        <v>59</v>
      </c>
      <c r="I1961" s="144">
        <v>19830</v>
      </c>
      <c r="J1961" s="143">
        <v>131</v>
      </c>
      <c r="K1961" s="137">
        <v>42339</v>
      </c>
      <c r="L1961" s="137">
        <v>43282</v>
      </c>
      <c r="M1961" s="144">
        <f>H1961/3.3</f>
        <v>17.878787878787879</v>
      </c>
      <c r="N1961" s="144">
        <f>I1961/M1961</f>
        <v>1109.1355932203389</v>
      </c>
    </row>
    <row r="1962" spans="1:14" hidden="1">
      <c r="A1962" s="143" t="s">
        <v>2</v>
      </c>
      <c r="B1962" s="143" t="s">
        <v>287</v>
      </c>
      <c r="C1962" s="143" t="s">
        <v>952</v>
      </c>
      <c r="D1962" s="143" t="s">
        <v>650</v>
      </c>
      <c r="E1962" s="143" t="s">
        <v>888</v>
      </c>
      <c r="F1962" s="143" t="str">
        <f>IF(H1962&lt;=60,"소형",IF((H1962&gt;60)*(H1962&lt;=85)=1,"중소형",IF((H1962&gt;85)*(H1962&lt;=102)=1,"중형",IF((H1962&gt;102)*(H1962&lt;=135)=1,"중대형","대형"))))</f>
        <v>소형</v>
      </c>
      <c r="G1962" s="143" t="s">
        <v>1081</v>
      </c>
      <c r="H1962" s="143">
        <v>59</v>
      </c>
      <c r="I1962" s="144">
        <v>19870</v>
      </c>
      <c r="J1962" s="143">
        <v>147</v>
      </c>
      <c r="K1962" s="137">
        <v>42339</v>
      </c>
      <c r="L1962" s="137">
        <v>43282</v>
      </c>
      <c r="M1962" s="144">
        <f>H1962/3.3</f>
        <v>17.878787878787879</v>
      </c>
      <c r="N1962" s="144">
        <f>I1962/M1962</f>
        <v>1111.3728813559321</v>
      </c>
    </row>
    <row r="1963" spans="1:14" hidden="1">
      <c r="A1963" s="143" t="s">
        <v>2</v>
      </c>
      <c r="B1963" s="143" t="s">
        <v>287</v>
      </c>
      <c r="C1963" s="143" t="s">
        <v>952</v>
      </c>
      <c r="D1963" s="143" t="s">
        <v>650</v>
      </c>
      <c r="E1963" s="143" t="s">
        <v>888</v>
      </c>
      <c r="F1963" s="143" t="str">
        <f>IF(H1963&lt;=60,"소형",IF((H1963&gt;60)*(H1963&lt;=85)=1,"중소형",IF((H1963&gt;85)*(H1963&lt;=102)=1,"중형",IF((H1963&gt;102)*(H1963&lt;=135)=1,"중대형","대형"))))</f>
        <v>중소형</v>
      </c>
      <c r="G1963" s="143" t="s">
        <v>2014</v>
      </c>
      <c r="H1963" s="143">
        <v>77</v>
      </c>
      <c r="I1963" s="144">
        <v>25410</v>
      </c>
      <c r="J1963" s="143">
        <v>210</v>
      </c>
      <c r="K1963" s="137">
        <v>42339</v>
      </c>
      <c r="L1963" s="137">
        <v>43282</v>
      </c>
      <c r="M1963" s="144">
        <f>H1963/3.3</f>
        <v>23.333333333333336</v>
      </c>
      <c r="N1963" s="144">
        <f>I1963/M1963</f>
        <v>1089</v>
      </c>
    </row>
    <row r="1964" spans="1:14" hidden="1">
      <c r="A1964" s="143" t="s">
        <v>2</v>
      </c>
      <c r="B1964" s="143" t="s">
        <v>295</v>
      </c>
      <c r="C1964" s="143" t="s">
        <v>952</v>
      </c>
      <c r="D1964" s="143" t="s">
        <v>763</v>
      </c>
      <c r="E1964" s="143" t="s">
        <v>887</v>
      </c>
      <c r="F1964" s="143" t="str">
        <f>IF(H1964&lt;=60,"소형",IF((H1964&gt;60)*(H1964&lt;=85)=1,"중소형",IF((H1964&gt;85)*(H1964&lt;=102)=1,"중형",IF((H1964&gt;102)*(H1964&lt;=135)=1,"중대형","대형"))))</f>
        <v>소형</v>
      </c>
      <c r="G1964" s="143" t="s">
        <v>1056</v>
      </c>
      <c r="H1964" s="143">
        <v>59</v>
      </c>
      <c r="I1964" s="144">
        <v>27700</v>
      </c>
      <c r="J1964" s="143">
        <v>63</v>
      </c>
      <c r="K1964" s="137">
        <v>42339</v>
      </c>
      <c r="L1964" s="137">
        <v>43282</v>
      </c>
      <c r="M1964" s="144">
        <f>H1964/3.3</f>
        <v>17.878787878787879</v>
      </c>
      <c r="N1964" s="144">
        <f>I1964/M1964</f>
        <v>1549.3220338983051</v>
      </c>
    </row>
    <row r="1965" spans="1:14" hidden="1">
      <c r="A1965" s="143" t="s">
        <v>2</v>
      </c>
      <c r="B1965" s="143" t="s">
        <v>295</v>
      </c>
      <c r="C1965" s="143" t="s">
        <v>952</v>
      </c>
      <c r="D1965" s="143" t="s">
        <v>763</v>
      </c>
      <c r="E1965" s="143" t="s">
        <v>887</v>
      </c>
      <c r="F1965" s="143" t="str">
        <f>IF(H1965&lt;=60,"소형",IF((H1965&gt;60)*(H1965&lt;=85)=1,"중소형",IF((H1965&gt;85)*(H1965&lt;=102)=1,"중형",IF((H1965&gt;102)*(H1965&lt;=135)=1,"중대형","대형"))))</f>
        <v>소형</v>
      </c>
      <c r="G1965" s="143" t="s">
        <v>1042</v>
      </c>
      <c r="H1965" s="143">
        <v>59</v>
      </c>
      <c r="I1965" s="144">
        <v>27400</v>
      </c>
      <c r="J1965" s="143">
        <v>622</v>
      </c>
      <c r="K1965" s="137">
        <v>42339</v>
      </c>
      <c r="L1965" s="137">
        <v>43282</v>
      </c>
      <c r="M1965" s="144">
        <f>H1965/3.3</f>
        <v>17.878787878787879</v>
      </c>
      <c r="N1965" s="144">
        <f>I1965/M1965</f>
        <v>1532.542372881356</v>
      </c>
    </row>
    <row r="1966" spans="1:14" hidden="1">
      <c r="A1966" s="143" t="s">
        <v>2</v>
      </c>
      <c r="B1966" s="143" t="s">
        <v>295</v>
      </c>
      <c r="C1966" s="143" t="s">
        <v>952</v>
      </c>
      <c r="D1966" s="143" t="s">
        <v>763</v>
      </c>
      <c r="E1966" s="143" t="s">
        <v>887</v>
      </c>
      <c r="F1966" s="143" t="str">
        <f>IF(H1966&lt;=60,"소형",IF((H1966&gt;60)*(H1966&lt;=85)=1,"중소형",IF((H1966&gt;85)*(H1966&lt;=102)=1,"중형",IF((H1966&gt;102)*(H1966&lt;=135)=1,"중대형","대형"))))</f>
        <v>소형</v>
      </c>
      <c r="G1966" s="143" t="s">
        <v>2038</v>
      </c>
      <c r="H1966" s="143">
        <v>60</v>
      </c>
      <c r="I1966" s="144">
        <v>27700</v>
      </c>
      <c r="J1966" s="143">
        <v>500</v>
      </c>
      <c r="K1966" s="137">
        <v>42339</v>
      </c>
      <c r="L1966" s="137">
        <v>43282</v>
      </c>
      <c r="M1966" s="144">
        <f>H1966/3.3</f>
        <v>18.181818181818183</v>
      </c>
      <c r="N1966" s="144">
        <f>I1966/M1966</f>
        <v>1523.4999999999998</v>
      </c>
    </row>
    <row r="1967" spans="1:14" hidden="1">
      <c r="A1967" s="143" t="s">
        <v>2</v>
      </c>
      <c r="B1967" s="143" t="s">
        <v>3727</v>
      </c>
      <c r="C1967" s="143" t="s">
        <v>952</v>
      </c>
      <c r="D1967" s="143" t="s">
        <v>763</v>
      </c>
      <c r="E1967" s="143" t="s">
        <v>887</v>
      </c>
      <c r="F1967" s="143" t="str">
        <f>IF(H1967&lt;=60,"소형",IF((H1967&gt;60)*(H1967&lt;=85)=1,"중소형",IF((H1967&gt;85)*(H1967&lt;=102)=1,"중형",IF((H1967&gt;102)*(H1967&lt;=135)=1,"중대형","대형"))))</f>
        <v>중소형</v>
      </c>
      <c r="G1967" s="143" t="s">
        <v>2039</v>
      </c>
      <c r="H1967" s="143">
        <v>64</v>
      </c>
      <c r="I1967" s="144">
        <v>29300</v>
      </c>
      <c r="J1967" s="143">
        <v>145</v>
      </c>
      <c r="K1967" s="137">
        <v>42339</v>
      </c>
      <c r="L1967" s="137">
        <v>43282</v>
      </c>
      <c r="M1967" s="144">
        <f>H1967/3.3</f>
        <v>19.393939393939394</v>
      </c>
      <c r="N1967" s="144">
        <f>I1967/M1967</f>
        <v>1510.78125</v>
      </c>
    </row>
    <row r="1968" spans="1:14" hidden="1">
      <c r="A1968" s="143" t="s">
        <v>2</v>
      </c>
      <c r="B1968" s="143" t="s">
        <v>295</v>
      </c>
      <c r="C1968" s="143" t="s">
        <v>952</v>
      </c>
      <c r="D1968" s="143" t="s">
        <v>763</v>
      </c>
      <c r="E1968" s="143" t="s">
        <v>887</v>
      </c>
      <c r="F1968" s="143" t="str">
        <f>IF(H1968&lt;=60,"소형",IF((H1968&gt;60)*(H1968&lt;=85)=1,"중소형",IF((H1968&gt;85)*(H1968&lt;=102)=1,"중형",IF((H1968&gt;102)*(H1968&lt;=135)=1,"중대형","대형"))))</f>
        <v>중소형</v>
      </c>
      <c r="G1968" s="143" t="s">
        <v>1161</v>
      </c>
      <c r="H1968" s="143">
        <v>72</v>
      </c>
      <c r="I1968" s="144">
        <v>32200</v>
      </c>
      <c r="J1968" s="143">
        <v>387</v>
      </c>
      <c r="K1968" s="137">
        <v>42339</v>
      </c>
      <c r="L1968" s="137">
        <v>43282</v>
      </c>
      <c r="M1968" s="144">
        <f>H1968/3.3</f>
        <v>21.81818181818182</v>
      </c>
      <c r="N1968" s="144">
        <f>I1968/M1968</f>
        <v>1475.8333333333333</v>
      </c>
    </row>
    <row r="1969" spans="1:14" hidden="1">
      <c r="A1969" s="143" t="s">
        <v>2</v>
      </c>
      <c r="B1969" s="143" t="s">
        <v>295</v>
      </c>
      <c r="C1969" s="143" t="s">
        <v>952</v>
      </c>
      <c r="D1969" s="143" t="s">
        <v>763</v>
      </c>
      <c r="E1969" s="143" t="s">
        <v>887</v>
      </c>
      <c r="F1969" s="143" t="str">
        <f>IF(H1969&lt;=60,"소형",IF((H1969&gt;60)*(H1969&lt;=85)=1,"중소형",IF((H1969&gt;85)*(H1969&lt;=102)=1,"중형",IF((H1969&gt;102)*(H1969&lt;=135)=1,"중대형","대형"))))</f>
        <v>중소형</v>
      </c>
      <c r="G1969" s="143" t="s">
        <v>1057</v>
      </c>
      <c r="H1969" s="143">
        <v>72</v>
      </c>
      <c r="I1969" s="144">
        <v>32200</v>
      </c>
      <c r="J1969" s="143">
        <v>455</v>
      </c>
      <c r="K1969" s="137">
        <v>42339</v>
      </c>
      <c r="L1969" s="137">
        <v>43282</v>
      </c>
      <c r="M1969" s="144">
        <f>H1969/3.3</f>
        <v>21.81818181818182</v>
      </c>
      <c r="N1969" s="144">
        <f>I1969/M1969</f>
        <v>1475.8333333333333</v>
      </c>
    </row>
    <row r="1970" spans="1:14" hidden="1">
      <c r="A1970" s="143" t="s">
        <v>2</v>
      </c>
      <c r="B1970" s="143" t="s">
        <v>295</v>
      </c>
      <c r="C1970" s="143" t="s">
        <v>952</v>
      </c>
      <c r="D1970" s="143" t="s">
        <v>763</v>
      </c>
      <c r="E1970" s="143" t="s">
        <v>887</v>
      </c>
      <c r="F1970" s="143" t="str">
        <f>IF(H1970&lt;=60,"소형",IF((H1970&gt;60)*(H1970&lt;=85)=1,"중소형",IF((H1970&gt;85)*(H1970&lt;=102)=1,"중형",IF((H1970&gt;102)*(H1970&lt;=135)=1,"중대형","대형"))))</f>
        <v>중소형</v>
      </c>
      <c r="G1970" s="143" t="s">
        <v>987</v>
      </c>
      <c r="H1970" s="143">
        <v>72</v>
      </c>
      <c r="I1970" s="144">
        <v>32900</v>
      </c>
      <c r="J1970" s="143">
        <v>193</v>
      </c>
      <c r="K1970" s="137">
        <v>42339</v>
      </c>
      <c r="L1970" s="137">
        <v>43282</v>
      </c>
      <c r="M1970" s="144">
        <f>H1970/3.3</f>
        <v>21.81818181818182</v>
      </c>
      <c r="N1970" s="144">
        <f>I1970/M1970</f>
        <v>1507.9166666666665</v>
      </c>
    </row>
    <row r="1971" spans="1:14" hidden="1">
      <c r="A1971" s="143" t="s">
        <v>2</v>
      </c>
      <c r="B1971" s="143" t="s">
        <v>295</v>
      </c>
      <c r="C1971" s="143" t="s">
        <v>952</v>
      </c>
      <c r="D1971" s="143" t="s">
        <v>763</v>
      </c>
      <c r="E1971" s="143" t="s">
        <v>887</v>
      </c>
      <c r="F1971" s="143" t="str">
        <f>IF(H1971&lt;=60,"소형",IF((H1971&gt;60)*(H1971&lt;=85)=1,"중소형",IF((H1971&gt;85)*(H1971&lt;=102)=1,"중형",IF((H1971&gt;102)*(H1971&lt;=135)=1,"중대형","대형"))))</f>
        <v>중소형</v>
      </c>
      <c r="G1971" s="143" t="s">
        <v>1001</v>
      </c>
      <c r="H1971" s="143">
        <v>84</v>
      </c>
      <c r="I1971" s="144">
        <v>35500</v>
      </c>
      <c r="J1971" s="143">
        <v>380</v>
      </c>
      <c r="K1971" s="137">
        <v>42339</v>
      </c>
      <c r="L1971" s="137">
        <v>43282</v>
      </c>
      <c r="M1971" s="144">
        <f>H1971/3.3</f>
        <v>25.454545454545457</v>
      </c>
      <c r="N1971" s="144">
        <f>I1971/M1971</f>
        <v>1394.6428571428571</v>
      </c>
    </row>
    <row r="1972" spans="1:14" hidden="1">
      <c r="A1972" s="143" t="s">
        <v>2</v>
      </c>
      <c r="B1972" s="143" t="s">
        <v>295</v>
      </c>
      <c r="C1972" s="143" t="s">
        <v>952</v>
      </c>
      <c r="D1972" s="143" t="s">
        <v>763</v>
      </c>
      <c r="E1972" s="143" t="s">
        <v>887</v>
      </c>
      <c r="F1972" s="143" t="str">
        <f>IF(H1972&lt;=60,"소형",IF((H1972&gt;60)*(H1972&lt;=85)=1,"중소형",IF((H1972&gt;85)*(H1972&lt;=102)=1,"중형",IF((H1972&gt;102)*(H1972&lt;=135)=1,"중대형","대형"))))</f>
        <v>중소형</v>
      </c>
      <c r="G1972" s="143" t="s">
        <v>1002</v>
      </c>
      <c r="H1972" s="143">
        <v>84</v>
      </c>
      <c r="I1972" s="144">
        <v>35500</v>
      </c>
      <c r="J1972" s="143">
        <v>195</v>
      </c>
      <c r="K1972" s="137">
        <v>42339</v>
      </c>
      <c r="L1972" s="137">
        <v>43282</v>
      </c>
      <c r="M1972" s="144">
        <f>H1972/3.3</f>
        <v>25.454545454545457</v>
      </c>
      <c r="N1972" s="144">
        <f>I1972/M1972</f>
        <v>1394.6428571428571</v>
      </c>
    </row>
    <row r="1973" spans="1:14" hidden="1">
      <c r="A1973" s="143" t="s">
        <v>2</v>
      </c>
      <c r="B1973" s="143" t="s">
        <v>295</v>
      </c>
      <c r="C1973" s="143" t="s">
        <v>952</v>
      </c>
      <c r="D1973" s="143" t="s">
        <v>763</v>
      </c>
      <c r="E1973" s="143" t="s">
        <v>887</v>
      </c>
      <c r="F1973" s="143" t="str">
        <f>IF(H1973&lt;=60,"소형",IF((H1973&gt;60)*(H1973&lt;=85)=1,"중소형",IF((H1973&gt;85)*(H1973&lt;=102)=1,"중형",IF((H1973&gt;102)*(H1973&lt;=135)=1,"중대형","대형"))))</f>
        <v>중소형</v>
      </c>
      <c r="G1973" s="143" t="s">
        <v>1008</v>
      </c>
      <c r="H1973" s="143">
        <v>84</v>
      </c>
      <c r="I1973" s="144">
        <v>35900</v>
      </c>
      <c r="J1973" s="143">
        <v>58</v>
      </c>
      <c r="K1973" s="137">
        <v>42339</v>
      </c>
      <c r="L1973" s="137">
        <v>43282</v>
      </c>
      <c r="M1973" s="144">
        <f>H1973/3.3</f>
        <v>25.454545454545457</v>
      </c>
      <c r="N1973" s="144">
        <f>I1973/M1973</f>
        <v>1410.3571428571427</v>
      </c>
    </row>
    <row r="1974" spans="1:14" hidden="1">
      <c r="A1974" s="143" t="s">
        <v>2</v>
      </c>
      <c r="B1974" s="143" t="s">
        <v>3711</v>
      </c>
      <c r="C1974" s="143" t="s">
        <v>955</v>
      </c>
      <c r="D1974" s="143" t="s">
        <v>513</v>
      </c>
      <c r="E1974" s="143" t="s">
        <v>514</v>
      </c>
      <c r="F1974" s="143" t="str">
        <f>IF(H1974&lt;=60,"소형",IF((H1974&gt;60)*(H1974&lt;=85)=1,"중소형",IF((H1974&gt;85)*(H1974&lt;=102)=1,"중형",IF((H1974&gt;102)*(H1974&lt;=135)=1,"중대형","대형"))))</f>
        <v>소형</v>
      </c>
      <c r="G1974" s="143" t="s">
        <v>1176</v>
      </c>
      <c r="H1974" s="143">
        <v>59</v>
      </c>
      <c r="I1974" s="144">
        <v>115890</v>
      </c>
      <c r="J1974" s="143">
        <v>96</v>
      </c>
      <c r="K1974" s="137">
        <v>42370</v>
      </c>
      <c r="L1974" s="137">
        <v>43282</v>
      </c>
      <c r="M1974" s="144">
        <f>H1974/3.3</f>
        <v>17.878787878787879</v>
      </c>
      <c r="N1974" s="144">
        <f>I1974/M1974</f>
        <v>6481.9830508474579</v>
      </c>
    </row>
    <row r="1975" spans="1:14" hidden="1">
      <c r="A1975" s="143" t="s">
        <v>2</v>
      </c>
      <c r="B1975" s="143" t="s">
        <v>284</v>
      </c>
      <c r="C1975" s="143" t="s">
        <v>955</v>
      </c>
      <c r="D1975" s="143" t="s">
        <v>513</v>
      </c>
      <c r="E1975" s="143" t="s">
        <v>514</v>
      </c>
      <c r="F1975" s="143" t="str">
        <f>IF(H1975&lt;=60,"소형",IF((H1975&gt;60)*(H1975&lt;=85)=1,"중소형",IF((H1975&gt;85)*(H1975&lt;=102)=1,"중형",IF((H1975&gt;102)*(H1975&lt;=135)=1,"중대형","대형"))))</f>
        <v>소형</v>
      </c>
      <c r="G1975" s="143" t="s">
        <v>1042</v>
      </c>
      <c r="H1975" s="143">
        <v>59</v>
      </c>
      <c r="I1975" s="144">
        <v>113120</v>
      </c>
      <c r="J1975" s="143">
        <v>44</v>
      </c>
      <c r="K1975" s="137">
        <v>42370</v>
      </c>
      <c r="L1975" s="137">
        <v>43282</v>
      </c>
      <c r="M1975" s="144">
        <f>H1975/3.3</f>
        <v>17.878787878787879</v>
      </c>
      <c r="N1975" s="144">
        <f>I1975/M1975</f>
        <v>6327.0508474576272</v>
      </c>
    </row>
    <row r="1976" spans="1:14" hidden="1">
      <c r="A1976" s="143" t="s">
        <v>2</v>
      </c>
      <c r="B1976" s="143" t="s">
        <v>284</v>
      </c>
      <c r="C1976" s="143" t="s">
        <v>955</v>
      </c>
      <c r="D1976" s="143" t="s">
        <v>513</v>
      </c>
      <c r="E1976" s="143" t="s">
        <v>514</v>
      </c>
      <c r="F1976" s="143" t="str">
        <f>IF(H1976&lt;=60,"소형",IF((H1976&gt;60)*(H1976&lt;=85)=1,"중소형",IF((H1976&gt;85)*(H1976&lt;=102)=1,"중형",IF((H1976&gt;102)*(H1976&lt;=135)=1,"중대형","대형"))))</f>
        <v>소형</v>
      </c>
      <c r="G1976" s="143" t="s">
        <v>1266</v>
      </c>
      <c r="H1976" s="143">
        <v>59</v>
      </c>
      <c r="I1976" s="144">
        <v>112020</v>
      </c>
      <c r="J1976" s="143">
        <v>22</v>
      </c>
      <c r="K1976" s="137">
        <v>42370</v>
      </c>
      <c r="L1976" s="137">
        <v>43282</v>
      </c>
      <c r="M1976" s="144">
        <f>H1976/3.3</f>
        <v>17.878787878787879</v>
      </c>
      <c r="N1976" s="144">
        <f>I1976/M1976</f>
        <v>6265.5254237288136</v>
      </c>
    </row>
    <row r="1977" spans="1:14" hidden="1">
      <c r="A1977" s="143" t="s">
        <v>2</v>
      </c>
      <c r="B1977" s="143" t="s">
        <v>284</v>
      </c>
      <c r="C1977" s="143" t="s">
        <v>955</v>
      </c>
      <c r="D1977" s="143" t="s">
        <v>513</v>
      </c>
      <c r="E1977" s="143" t="s">
        <v>514</v>
      </c>
      <c r="F1977" s="143" t="str">
        <f>IF(H1977&lt;=60,"소형",IF((H1977&gt;60)*(H1977&lt;=85)=1,"중소형",IF((H1977&gt;85)*(H1977&lt;=102)=1,"중형",IF((H1977&gt;102)*(H1977&lt;=135)=1,"중대형","대형"))))</f>
        <v>중소형</v>
      </c>
      <c r="G1977" s="143" t="s">
        <v>2000</v>
      </c>
      <c r="H1977" s="143">
        <v>84</v>
      </c>
      <c r="I1977" s="144" t="s">
        <v>3</v>
      </c>
      <c r="J1977" s="143">
        <v>54</v>
      </c>
      <c r="K1977" s="137">
        <v>42370</v>
      </c>
      <c r="L1977" s="137">
        <v>43282</v>
      </c>
      <c r="M1977" s="144">
        <f>H1977/3.3</f>
        <v>25.454545454545457</v>
      </c>
      <c r="N1977" s="144" t="e">
        <f>I1977/M1977</f>
        <v>#VALUE!</v>
      </c>
    </row>
    <row r="1978" spans="1:14" hidden="1">
      <c r="A1978" s="143" t="s">
        <v>2</v>
      </c>
      <c r="B1978" s="143" t="s">
        <v>284</v>
      </c>
      <c r="C1978" s="143" t="s">
        <v>955</v>
      </c>
      <c r="D1978" s="143" t="s">
        <v>513</v>
      </c>
      <c r="E1978" s="143" t="s">
        <v>514</v>
      </c>
      <c r="F1978" s="143" t="str">
        <f>IF(H1978&lt;=60,"소형",IF((H1978&gt;60)*(H1978&lt;=85)=1,"중소형",IF((H1978&gt;85)*(H1978&lt;=102)=1,"중형",IF((H1978&gt;102)*(H1978&lt;=135)=1,"중대형","대형"))))</f>
        <v>중소형</v>
      </c>
      <c r="G1978" s="143" t="s">
        <v>2001</v>
      </c>
      <c r="H1978" s="143">
        <v>84</v>
      </c>
      <c r="I1978" s="144" t="s">
        <v>3</v>
      </c>
      <c r="J1978" s="143">
        <v>98</v>
      </c>
      <c r="K1978" s="137">
        <v>42370</v>
      </c>
      <c r="L1978" s="137">
        <v>43282</v>
      </c>
      <c r="M1978" s="144">
        <f>H1978/3.3</f>
        <v>25.454545454545457</v>
      </c>
      <c r="N1978" s="144" t="e">
        <f>I1978/M1978</f>
        <v>#VALUE!</v>
      </c>
    </row>
    <row r="1979" spans="1:14" hidden="1">
      <c r="A1979" s="143" t="s">
        <v>2</v>
      </c>
      <c r="B1979" s="143" t="s">
        <v>284</v>
      </c>
      <c r="C1979" s="143" t="s">
        <v>955</v>
      </c>
      <c r="D1979" s="143" t="s">
        <v>513</v>
      </c>
      <c r="E1979" s="143" t="s">
        <v>514</v>
      </c>
      <c r="F1979" s="143" t="str">
        <f>IF(H1979&lt;=60,"소형",IF((H1979&gt;60)*(H1979&lt;=85)=1,"중소형",IF((H1979&gt;85)*(H1979&lt;=102)=1,"중형",IF((H1979&gt;102)*(H1979&lt;=135)=1,"중대형","대형"))))</f>
        <v>중소형</v>
      </c>
      <c r="G1979" s="143" t="s">
        <v>1021</v>
      </c>
      <c r="H1979" s="143">
        <v>84</v>
      </c>
      <c r="I1979" s="144">
        <v>152320</v>
      </c>
      <c r="J1979" s="143">
        <v>91</v>
      </c>
      <c r="K1979" s="137">
        <v>42370</v>
      </c>
      <c r="L1979" s="137">
        <v>43282</v>
      </c>
      <c r="M1979" s="144">
        <f>H1979/3.3</f>
        <v>25.454545454545457</v>
      </c>
      <c r="N1979" s="144">
        <f>I1979/M1979</f>
        <v>5983.9999999999991</v>
      </c>
    </row>
    <row r="1980" spans="1:14" hidden="1">
      <c r="A1980" s="143" t="s">
        <v>2</v>
      </c>
      <c r="B1980" s="143" t="s">
        <v>284</v>
      </c>
      <c r="C1980" s="143" t="s">
        <v>955</v>
      </c>
      <c r="D1980" s="143" t="s">
        <v>513</v>
      </c>
      <c r="E1980" s="143" t="s">
        <v>514</v>
      </c>
      <c r="F1980" s="143" t="str">
        <f>IF(H1980&lt;=60,"소형",IF((H1980&gt;60)*(H1980&lt;=85)=1,"중소형",IF((H1980&gt;85)*(H1980&lt;=102)=1,"중형",IF((H1980&gt;102)*(H1980&lt;=135)=1,"중대형","대형"))))</f>
        <v>중소형</v>
      </c>
      <c r="G1980" s="143" t="s">
        <v>1030</v>
      </c>
      <c r="H1980" s="143">
        <v>84</v>
      </c>
      <c r="I1980" s="144">
        <v>150760</v>
      </c>
      <c r="J1980" s="143">
        <v>26</v>
      </c>
      <c r="K1980" s="137">
        <v>42370</v>
      </c>
      <c r="L1980" s="137">
        <v>43282</v>
      </c>
      <c r="M1980" s="144">
        <f>H1980/3.3</f>
        <v>25.454545454545457</v>
      </c>
      <c r="N1980" s="144">
        <f>I1980/M1980</f>
        <v>5922.7142857142853</v>
      </c>
    </row>
    <row r="1981" spans="1:14" hidden="1">
      <c r="A1981" s="143" t="s">
        <v>2</v>
      </c>
      <c r="B1981" s="143" t="s">
        <v>284</v>
      </c>
      <c r="C1981" s="143" t="s">
        <v>955</v>
      </c>
      <c r="D1981" s="143" t="s">
        <v>513</v>
      </c>
      <c r="E1981" s="143" t="s">
        <v>514</v>
      </c>
      <c r="F1981" s="143" t="str">
        <f>IF(H1981&lt;=60,"소형",IF((H1981&gt;60)*(H1981&lt;=85)=1,"중소형",IF((H1981&gt;85)*(H1981&lt;=102)=1,"중형",IF((H1981&gt;102)*(H1981&lt;=135)=1,"중대형","대형"))))</f>
        <v>중소형</v>
      </c>
      <c r="G1981" s="143" t="s">
        <v>1058</v>
      </c>
      <c r="H1981" s="143">
        <v>84</v>
      </c>
      <c r="I1981" s="144" t="s">
        <v>3</v>
      </c>
      <c r="J1981" s="143">
        <v>22</v>
      </c>
      <c r="K1981" s="137">
        <v>42370</v>
      </c>
      <c r="L1981" s="137">
        <v>43282</v>
      </c>
      <c r="M1981" s="144">
        <f>H1981/3.3</f>
        <v>25.454545454545457</v>
      </c>
      <c r="N1981" s="144" t="e">
        <f>I1981/M1981</f>
        <v>#VALUE!</v>
      </c>
    </row>
    <row r="1982" spans="1:14" hidden="1">
      <c r="A1982" s="143" t="s">
        <v>2</v>
      </c>
      <c r="B1982" s="143" t="s">
        <v>284</v>
      </c>
      <c r="C1982" s="143" t="s">
        <v>955</v>
      </c>
      <c r="D1982" s="143" t="s">
        <v>513</v>
      </c>
      <c r="E1982" s="143" t="s">
        <v>514</v>
      </c>
      <c r="F1982" s="143" t="str">
        <f>IF(H1982&lt;=60,"소형",IF((H1982&gt;60)*(H1982&lt;=85)=1,"중소형",IF((H1982&gt;85)*(H1982&lt;=102)=1,"중형",IF((H1982&gt;102)*(H1982&lt;=135)=1,"중대형","대형"))))</f>
        <v>중형</v>
      </c>
      <c r="G1982" s="143" t="s">
        <v>1293</v>
      </c>
      <c r="H1982" s="143">
        <v>98</v>
      </c>
      <c r="I1982" s="144" t="s">
        <v>3</v>
      </c>
      <c r="J1982" s="143">
        <v>52</v>
      </c>
      <c r="K1982" s="137">
        <v>42370</v>
      </c>
      <c r="L1982" s="137">
        <v>43282</v>
      </c>
      <c r="M1982" s="144">
        <f>H1982/3.3</f>
        <v>29.696969696969699</v>
      </c>
      <c r="N1982" s="144" t="e">
        <f>I1982/M1982</f>
        <v>#VALUE!</v>
      </c>
    </row>
    <row r="1983" spans="1:14" hidden="1">
      <c r="A1983" s="143" t="s">
        <v>2</v>
      </c>
      <c r="B1983" s="143" t="s">
        <v>284</v>
      </c>
      <c r="C1983" s="143" t="s">
        <v>955</v>
      </c>
      <c r="D1983" s="143" t="s">
        <v>513</v>
      </c>
      <c r="E1983" s="143" t="s">
        <v>514</v>
      </c>
      <c r="F1983" s="143" t="str">
        <f>IF(H1983&lt;=60,"소형",IF((H1983&gt;60)*(H1983&lt;=85)=1,"중소형",IF((H1983&gt;85)*(H1983&lt;=102)=1,"중형",IF((H1983&gt;102)*(H1983&lt;=135)=1,"중대형","대형"))))</f>
        <v>중대형</v>
      </c>
      <c r="G1983" s="143" t="s">
        <v>1174</v>
      </c>
      <c r="H1983" s="143">
        <v>114</v>
      </c>
      <c r="I1983" s="144" t="s">
        <v>3</v>
      </c>
      <c r="J1983" s="143">
        <v>96</v>
      </c>
      <c r="K1983" s="137">
        <v>42370</v>
      </c>
      <c r="L1983" s="137">
        <v>43282</v>
      </c>
      <c r="M1983" s="144">
        <f>H1983/3.3</f>
        <v>34.545454545454547</v>
      </c>
      <c r="N1983" s="144" t="e">
        <f>I1983/M1983</f>
        <v>#VALUE!</v>
      </c>
    </row>
    <row r="1984" spans="1:14" hidden="1">
      <c r="A1984" s="143" t="s">
        <v>2</v>
      </c>
      <c r="B1984" s="143" t="s">
        <v>284</v>
      </c>
      <c r="C1984" s="143" t="s">
        <v>955</v>
      </c>
      <c r="D1984" s="143" t="s">
        <v>513</v>
      </c>
      <c r="E1984" s="143" t="s">
        <v>514</v>
      </c>
      <c r="F1984" s="143" t="str">
        <f>IF(H1984&lt;=60,"소형",IF((H1984&gt;60)*(H1984&lt;=85)=1,"중소형",IF((H1984&gt;85)*(H1984&lt;=102)=1,"중형",IF((H1984&gt;102)*(H1984&lt;=135)=1,"중대형","대형"))))</f>
        <v>대형</v>
      </c>
      <c r="G1984" s="143" t="s">
        <v>2002</v>
      </c>
      <c r="H1984" s="143">
        <v>153</v>
      </c>
      <c r="I1984" s="144" t="s">
        <v>3</v>
      </c>
      <c r="J1984" s="143">
        <v>6</v>
      </c>
      <c r="K1984" s="137">
        <v>42370</v>
      </c>
      <c r="L1984" s="137">
        <v>43282</v>
      </c>
      <c r="M1984" s="144">
        <f>H1984/3.3</f>
        <v>46.363636363636367</v>
      </c>
      <c r="N1984" s="144" t="e">
        <f>I1984/M1984</f>
        <v>#VALUE!</v>
      </c>
    </row>
    <row r="1985" spans="1:14" hidden="1">
      <c r="A1985" s="143" t="s">
        <v>2</v>
      </c>
      <c r="B1985" s="143" t="s">
        <v>279</v>
      </c>
      <c r="C1985" s="143" t="s">
        <v>966</v>
      </c>
      <c r="D1985" s="143" t="s">
        <v>713</v>
      </c>
      <c r="E1985" s="143" t="s">
        <v>714</v>
      </c>
      <c r="F1985" s="143" t="str">
        <f>IF(H1985&lt;=60,"소형",IF((H1985&gt;60)*(H1985&lt;=85)=1,"중소형",IF((H1985&gt;85)*(H1985&lt;=102)=1,"중형",IF((H1985&gt;102)*(H1985&lt;=135)=1,"중대형","대형"))))</f>
        <v>중소형</v>
      </c>
      <c r="G1985" s="143" t="s">
        <v>1047</v>
      </c>
      <c r="H1985" s="143">
        <v>84</v>
      </c>
      <c r="I1985" s="144">
        <v>23800</v>
      </c>
      <c r="J1985" s="143">
        <v>437</v>
      </c>
      <c r="K1985" s="137">
        <v>42401</v>
      </c>
      <c r="L1985" s="137">
        <v>43282</v>
      </c>
      <c r="M1985" s="144">
        <f>H1985/3.3</f>
        <v>25.454545454545457</v>
      </c>
      <c r="N1985" s="144">
        <f>I1985/M1985</f>
        <v>934.99999999999989</v>
      </c>
    </row>
    <row r="1986" spans="1:14" hidden="1">
      <c r="A1986" s="143" t="s">
        <v>2</v>
      </c>
      <c r="B1986" s="143" t="s">
        <v>279</v>
      </c>
      <c r="C1986" s="143" t="s">
        <v>966</v>
      </c>
      <c r="D1986" s="143" t="s">
        <v>713</v>
      </c>
      <c r="E1986" s="143" t="s">
        <v>714</v>
      </c>
      <c r="F1986" s="143" t="str">
        <f>IF(H1986&lt;=60,"소형",IF((H1986&gt;60)*(H1986&lt;=85)=1,"중소형",IF((H1986&gt;85)*(H1986&lt;=102)=1,"중형",IF((H1986&gt;102)*(H1986&lt;=135)=1,"중대형","대형"))))</f>
        <v>중소형</v>
      </c>
      <c r="G1986" s="143" t="s">
        <v>1007</v>
      </c>
      <c r="H1986" s="143">
        <v>84</v>
      </c>
      <c r="I1986" s="144">
        <v>23800</v>
      </c>
      <c r="J1986" s="143">
        <v>156</v>
      </c>
      <c r="K1986" s="137">
        <v>42401</v>
      </c>
      <c r="L1986" s="137">
        <v>43282</v>
      </c>
      <c r="M1986" s="144">
        <f>H1986/3.3</f>
        <v>25.454545454545457</v>
      </c>
      <c r="N1986" s="144">
        <f>I1986/M1986</f>
        <v>934.99999999999989</v>
      </c>
    </row>
    <row r="1987" spans="1:14" hidden="1">
      <c r="A1987" s="143" t="s">
        <v>2</v>
      </c>
      <c r="B1987" s="143" t="s">
        <v>290</v>
      </c>
      <c r="C1987" s="143" t="s">
        <v>965</v>
      </c>
      <c r="D1987" s="143" t="s">
        <v>528</v>
      </c>
      <c r="E1987" s="143" t="s">
        <v>825</v>
      </c>
      <c r="F1987" s="143" t="str">
        <f>IF(H1987&lt;=60,"소형",IF((H1987&gt;60)*(H1987&lt;=85)=1,"중소형",IF((H1987&gt;85)*(H1987&lt;=102)=1,"중형",IF((H1987&gt;102)*(H1987&lt;=135)=1,"중대형","대형"))))</f>
        <v>중대형</v>
      </c>
      <c r="G1987" s="143" t="s">
        <v>2018</v>
      </c>
      <c r="H1987" s="143">
        <v>104</v>
      </c>
      <c r="I1987" s="144">
        <v>31600</v>
      </c>
      <c r="J1987" s="143">
        <v>312</v>
      </c>
      <c r="K1987" s="137">
        <v>42430</v>
      </c>
      <c r="L1987" s="137">
        <v>43282</v>
      </c>
      <c r="M1987" s="144">
        <f>H1987/3.3</f>
        <v>31.515151515151516</v>
      </c>
      <c r="N1987" s="144">
        <f>I1987/M1987</f>
        <v>1002.6923076923076</v>
      </c>
    </row>
    <row r="1988" spans="1:14" hidden="1">
      <c r="A1988" s="143" t="s">
        <v>2</v>
      </c>
      <c r="B1988" s="143" t="s">
        <v>290</v>
      </c>
      <c r="C1988" s="143" t="s">
        <v>965</v>
      </c>
      <c r="D1988" s="143" t="s">
        <v>528</v>
      </c>
      <c r="E1988" s="143" t="s">
        <v>825</v>
      </c>
      <c r="F1988" s="143" t="str">
        <f>IF(H1988&lt;=60,"소형",IF((H1988&gt;60)*(H1988&lt;=85)=1,"중소형",IF((H1988&gt;85)*(H1988&lt;=102)=1,"중형",IF((H1988&gt;102)*(H1988&lt;=135)=1,"중대형","대형"))))</f>
        <v>중대형</v>
      </c>
      <c r="G1988" s="143" t="s">
        <v>2019</v>
      </c>
      <c r="H1988" s="143">
        <v>115</v>
      </c>
      <c r="I1988" s="144">
        <v>35400</v>
      </c>
      <c r="J1988" s="143">
        <v>189</v>
      </c>
      <c r="K1988" s="137">
        <v>42430</v>
      </c>
      <c r="L1988" s="137">
        <v>43282</v>
      </c>
      <c r="M1988" s="144">
        <f>H1988/3.3</f>
        <v>34.848484848484851</v>
      </c>
      <c r="N1988" s="144">
        <f>I1988/M1988</f>
        <v>1015.8260869565216</v>
      </c>
    </row>
    <row r="1989" spans="1:14" hidden="1">
      <c r="A1989" s="143" t="s">
        <v>2</v>
      </c>
      <c r="B1989" s="143" t="s">
        <v>290</v>
      </c>
      <c r="C1989" s="143" t="s">
        <v>965</v>
      </c>
      <c r="D1989" s="143" t="s">
        <v>528</v>
      </c>
      <c r="E1989" s="143" t="s">
        <v>825</v>
      </c>
      <c r="F1989" s="143" t="str">
        <f>IF(H1989&lt;=60,"소형",IF((H1989&gt;60)*(H1989&lt;=85)=1,"중소형",IF((H1989&gt;85)*(H1989&lt;=102)=1,"중형",IF((H1989&gt;102)*(H1989&lt;=135)=1,"중대형","대형"))))</f>
        <v>중대형</v>
      </c>
      <c r="G1989" s="143" t="s">
        <v>2020</v>
      </c>
      <c r="H1989" s="143">
        <v>124</v>
      </c>
      <c r="I1989" s="144">
        <v>37900</v>
      </c>
      <c r="J1989" s="143">
        <v>114</v>
      </c>
      <c r="K1989" s="137">
        <v>42430</v>
      </c>
      <c r="L1989" s="137">
        <v>43282</v>
      </c>
      <c r="M1989" s="144">
        <f>H1989/3.3</f>
        <v>37.575757575757578</v>
      </c>
      <c r="N1989" s="144">
        <f>I1989/M1989</f>
        <v>1008.6290322580645</v>
      </c>
    </row>
    <row r="1990" spans="1:14" hidden="1">
      <c r="A1990" s="143" t="s">
        <v>3186</v>
      </c>
      <c r="B1990" s="143" t="s">
        <v>3728</v>
      </c>
      <c r="C1990" s="143" t="s">
        <v>952</v>
      </c>
      <c r="D1990" s="143" t="s">
        <v>515</v>
      </c>
      <c r="E1990" s="143" t="s">
        <v>596</v>
      </c>
      <c r="F1990" s="143" t="str">
        <f>IF(H1990&lt;=60,"소형",IF((H1990&gt;60)*(H1990&lt;=85)=1,"중소형",IF((H1990&gt;85)*(H1990&lt;=102)=1,"중형",IF((H1990&gt;102)*(H1990&lt;=135)=1,"중대형","대형"))))</f>
        <v>중소형</v>
      </c>
      <c r="G1990" s="143" t="s">
        <v>1213</v>
      </c>
      <c r="H1990" s="143">
        <v>69</v>
      </c>
      <c r="I1990" s="144">
        <v>36080</v>
      </c>
      <c r="J1990" s="143">
        <v>145</v>
      </c>
      <c r="K1990" s="137">
        <v>42430</v>
      </c>
      <c r="L1990" s="137">
        <v>43282</v>
      </c>
      <c r="M1990" s="144">
        <f>H1990/3.3</f>
        <v>20.90909090909091</v>
      </c>
      <c r="N1990" s="144">
        <f>I1990/M1990</f>
        <v>1725.5652173913043</v>
      </c>
    </row>
    <row r="1991" spans="1:14" hidden="1">
      <c r="A1991" s="143" t="s">
        <v>3186</v>
      </c>
      <c r="B1991" s="143" t="s">
        <v>296</v>
      </c>
      <c r="C1991" s="143" t="s">
        <v>952</v>
      </c>
      <c r="D1991" s="143" t="s">
        <v>515</v>
      </c>
      <c r="E1991" s="143" t="s">
        <v>596</v>
      </c>
      <c r="F1991" s="143" t="str">
        <f>IF(H1991&lt;=60,"소형",IF((H1991&gt;60)*(H1991&lt;=85)=1,"중소형",IF((H1991&gt;85)*(H1991&lt;=102)=1,"중형",IF((H1991&gt;102)*(H1991&lt;=135)=1,"중대형","대형"))))</f>
        <v>중소형</v>
      </c>
      <c r="G1991" s="143" t="s">
        <v>1117</v>
      </c>
      <c r="H1991" s="143">
        <v>84</v>
      </c>
      <c r="I1991" s="144">
        <v>42800</v>
      </c>
      <c r="J1991" s="143">
        <v>507</v>
      </c>
      <c r="K1991" s="137">
        <v>42430</v>
      </c>
      <c r="L1991" s="137">
        <v>43282</v>
      </c>
      <c r="M1991" s="144">
        <f>H1991/3.3</f>
        <v>25.454545454545457</v>
      </c>
      <c r="N1991" s="144">
        <f>I1991/M1991</f>
        <v>1681.4285714285713</v>
      </c>
    </row>
    <row r="1992" spans="1:14" hidden="1">
      <c r="A1992" s="143" t="s">
        <v>2</v>
      </c>
      <c r="B1992" s="143" t="s">
        <v>297</v>
      </c>
      <c r="C1992" s="143" t="s">
        <v>952</v>
      </c>
      <c r="D1992" s="143" t="s">
        <v>612</v>
      </c>
      <c r="E1992" s="143" t="s">
        <v>613</v>
      </c>
      <c r="F1992" s="143" t="str">
        <f>IF(H1992&lt;=60,"소형",IF((H1992&gt;60)*(H1992&lt;=85)=1,"중소형",IF((H1992&gt;85)*(H1992&lt;=102)=1,"중형",IF((H1992&gt;102)*(H1992&lt;=135)=1,"중대형","대형"))))</f>
        <v>중소형</v>
      </c>
      <c r="G1992" s="143" t="s">
        <v>1026</v>
      </c>
      <c r="H1992" s="143">
        <v>84</v>
      </c>
      <c r="I1992" s="144">
        <v>44200</v>
      </c>
      <c r="J1992" s="143">
        <v>443</v>
      </c>
      <c r="K1992" s="137">
        <v>42430</v>
      </c>
      <c r="L1992" s="137">
        <v>43282</v>
      </c>
      <c r="M1992" s="144">
        <f>H1992/3.3</f>
        <v>25.454545454545457</v>
      </c>
      <c r="N1992" s="144">
        <f>I1992/M1992</f>
        <v>1736.4285714285713</v>
      </c>
    </row>
    <row r="1993" spans="1:14" hidden="1">
      <c r="A1993" s="143" t="s">
        <v>2</v>
      </c>
      <c r="B1993" s="143" t="s">
        <v>297</v>
      </c>
      <c r="C1993" s="143" t="s">
        <v>952</v>
      </c>
      <c r="D1993" s="143" t="s">
        <v>612</v>
      </c>
      <c r="E1993" s="143" t="s">
        <v>613</v>
      </c>
      <c r="F1993" s="143" t="str">
        <f>IF(H1993&lt;=60,"소형",IF((H1993&gt;60)*(H1993&lt;=85)=1,"중소형",IF((H1993&gt;85)*(H1993&lt;=102)=1,"중형",IF((H1993&gt;102)*(H1993&lt;=135)=1,"중대형","대형"))))</f>
        <v>중대형</v>
      </c>
      <c r="G1993" s="143" t="s">
        <v>1450</v>
      </c>
      <c r="H1993" s="143">
        <v>104</v>
      </c>
      <c r="I1993" s="144">
        <v>54000</v>
      </c>
      <c r="J1993" s="143">
        <v>36</v>
      </c>
      <c r="K1993" s="137">
        <v>42430</v>
      </c>
      <c r="L1993" s="137">
        <v>43282</v>
      </c>
      <c r="M1993" s="144">
        <f>H1993/3.3</f>
        <v>31.515151515151516</v>
      </c>
      <c r="N1993" s="144">
        <f>I1993/M1993</f>
        <v>1713.4615384615383</v>
      </c>
    </row>
    <row r="1994" spans="1:14" hidden="1">
      <c r="A1994" s="143" t="s">
        <v>2</v>
      </c>
      <c r="B1994" s="143" t="s">
        <v>3729</v>
      </c>
      <c r="C1994" s="143" t="s">
        <v>952</v>
      </c>
      <c r="D1994" s="143" t="s">
        <v>612</v>
      </c>
      <c r="E1994" s="143" t="s">
        <v>613</v>
      </c>
      <c r="F1994" s="143" t="str">
        <f>IF(H1994&lt;=60,"소형",IF((H1994&gt;60)*(H1994&lt;=85)=1,"중소형",IF((H1994&gt;85)*(H1994&lt;=102)=1,"중형",IF((H1994&gt;102)*(H1994&lt;=135)=1,"중대형","대형"))))</f>
        <v>대형</v>
      </c>
      <c r="G1994" s="143" t="s">
        <v>2040</v>
      </c>
      <c r="H1994" s="143">
        <v>171</v>
      </c>
      <c r="I1994" s="144">
        <v>98000</v>
      </c>
      <c r="J1994" s="143">
        <v>1</v>
      </c>
      <c r="K1994" s="137">
        <v>42430</v>
      </c>
      <c r="L1994" s="137">
        <v>43282</v>
      </c>
      <c r="M1994" s="144">
        <f>H1994/3.3</f>
        <v>51.81818181818182</v>
      </c>
      <c r="N1994" s="144">
        <f>I1994/M1994</f>
        <v>1891.2280701754385</v>
      </c>
    </row>
    <row r="1995" spans="1:14" hidden="1">
      <c r="A1995" s="143" t="s">
        <v>2</v>
      </c>
      <c r="B1995" s="143" t="s">
        <v>298</v>
      </c>
      <c r="C1995" s="143" t="s">
        <v>952</v>
      </c>
      <c r="D1995" s="143" t="s">
        <v>612</v>
      </c>
      <c r="E1995" s="143" t="s">
        <v>613</v>
      </c>
      <c r="F1995" s="143" t="str">
        <f>IF(H1995&lt;=60,"소형",IF((H1995&gt;60)*(H1995&lt;=85)=1,"중소형",IF((H1995&gt;85)*(H1995&lt;=102)=1,"중형",IF((H1995&gt;102)*(H1995&lt;=135)=1,"중대형","대형"))))</f>
        <v>중소형</v>
      </c>
      <c r="G1995" s="143" t="s">
        <v>1240</v>
      </c>
      <c r="H1995" s="143">
        <v>74</v>
      </c>
      <c r="I1995" s="144">
        <v>40500</v>
      </c>
      <c r="J1995" s="143">
        <v>144</v>
      </c>
      <c r="K1995" s="137">
        <v>42430</v>
      </c>
      <c r="L1995" s="137">
        <v>43282</v>
      </c>
      <c r="M1995" s="144">
        <f>H1995/3.3</f>
        <v>22.424242424242426</v>
      </c>
      <c r="N1995" s="144">
        <f>I1995/M1995</f>
        <v>1806.081081081081</v>
      </c>
    </row>
    <row r="1996" spans="1:14" hidden="1">
      <c r="A1996" s="143" t="s">
        <v>4</v>
      </c>
      <c r="B1996" s="143" t="s">
        <v>3710</v>
      </c>
      <c r="C1996" s="143" t="s">
        <v>952</v>
      </c>
      <c r="D1996" s="143" t="s">
        <v>520</v>
      </c>
      <c r="E1996" s="143" t="s">
        <v>549</v>
      </c>
      <c r="F1996" s="143" t="str">
        <f>IF(H1996&lt;=60,"소형",IF((H1996&gt;60)*(H1996&lt;=85)=1,"중소형",IF((H1996&gt;85)*(H1996&lt;=102)=1,"중형",IF((H1996&gt;102)*(H1996&lt;=135)=1,"중대형","대형"))))</f>
        <v>중소형</v>
      </c>
      <c r="G1996" s="143" t="s">
        <v>1039</v>
      </c>
      <c r="H1996" s="143">
        <v>74</v>
      </c>
      <c r="I1996" s="144" t="s">
        <v>3</v>
      </c>
      <c r="J1996" s="143">
        <v>226</v>
      </c>
      <c r="K1996" s="137">
        <v>42461</v>
      </c>
      <c r="L1996" s="137">
        <v>43282</v>
      </c>
      <c r="M1996" s="144">
        <f>H1996/3.3</f>
        <v>22.424242424242426</v>
      </c>
      <c r="N1996" s="144" t="e">
        <f>I1996/M1996</f>
        <v>#VALUE!</v>
      </c>
    </row>
    <row r="1997" spans="1:14" hidden="1">
      <c r="A1997" s="143" t="s">
        <v>4</v>
      </c>
      <c r="B1997" s="143" t="s">
        <v>1999</v>
      </c>
      <c r="C1997" s="143" t="s">
        <v>952</v>
      </c>
      <c r="D1997" s="143" t="s">
        <v>520</v>
      </c>
      <c r="E1997" s="143" t="s">
        <v>549</v>
      </c>
      <c r="F1997" s="143" t="str">
        <f>IF(H1997&lt;=60,"소형",IF((H1997&gt;60)*(H1997&lt;=85)=1,"중소형",IF((H1997&gt;85)*(H1997&lt;=102)=1,"중형",IF((H1997&gt;102)*(H1997&lt;=135)=1,"중대형","대형"))))</f>
        <v>중소형</v>
      </c>
      <c r="G1997" s="143" t="s">
        <v>1040</v>
      </c>
      <c r="H1997" s="143">
        <v>74</v>
      </c>
      <c r="I1997" s="144" t="s">
        <v>3</v>
      </c>
      <c r="J1997" s="143">
        <v>30</v>
      </c>
      <c r="K1997" s="137">
        <v>42461</v>
      </c>
      <c r="L1997" s="137">
        <v>43282</v>
      </c>
      <c r="M1997" s="144">
        <f>H1997/3.3</f>
        <v>22.424242424242426</v>
      </c>
      <c r="N1997" s="144" t="e">
        <f>I1997/M1997</f>
        <v>#VALUE!</v>
      </c>
    </row>
    <row r="1998" spans="1:14" hidden="1">
      <c r="A1998" s="143" t="s">
        <v>4</v>
      </c>
      <c r="B1998" s="143" t="s">
        <v>1999</v>
      </c>
      <c r="C1998" s="143" t="s">
        <v>952</v>
      </c>
      <c r="D1998" s="143" t="s">
        <v>520</v>
      </c>
      <c r="E1998" s="143" t="s">
        <v>549</v>
      </c>
      <c r="F1998" s="143" t="str">
        <f>IF(H1998&lt;=60,"소형",IF((H1998&gt;60)*(H1998&lt;=85)=1,"중소형",IF((H1998&gt;85)*(H1998&lt;=102)=1,"중형",IF((H1998&gt;102)*(H1998&lt;=135)=1,"중대형","대형"))))</f>
        <v>중소형</v>
      </c>
      <c r="G1998" s="143" t="s">
        <v>1006</v>
      </c>
      <c r="H1998" s="143">
        <v>84</v>
      </c>
      <c r="I1998" s="144" t="s">
        <v>3</v>
      </c>
      <c r="J1998" s="143">
        <v>338</v>
      </c>
      <c r="K1998" s="137">
        <v>42461</v>
      </c>
      <c r="L1998" s="137">
        <v>43282</v>
      </c>
      <c r="M1998" s="144">
        <f>H1998/3.3</f>
        <v>25.454545454545457</v>
      </c>
      <c r="N1998" s="144" t="e">
        <f>I1998/M1998</f>
        <v>#VALUE!</v>
      </c>
    </row>
    <row r="1999" spans="1:14" hidden="1">
      <c r="A1999" s="143" t="s">
        <v>4</v>
      </c>
      <c r="B1999" s="143" t="s">
        <v>1999</v>
      </c>
      <c r="C1999" s="143" t="s">
        <v>952</v>
      </c>
      <c r="D1999" s="143" t="s">
        <v>520</v>
      </c>
      <c r="E1999" s="143" t="s">
        <v>549</v>
      </c>
      <c r="F1999" s="143" t="str">
        <f>IF(H1999&lt;=60,"소형",IF((H1999&gt;60)*(H1999&lt;=85)=1,"중소형",IF((H1999&gt;85)*(H1999&lt;=102)=1,"중형",IF((H1999&gt;102)*(H1999&lt;=135)=1,"중대형","대형"))))</f>
        <v>중소형</v>
      </c>
      <c r="G1999" s="143" t="s">
        <v>1021</v>
      </c>
      <c r="H1999" s="143">
        <v>84</v>
      </c>
      <c r="I1999" s="144" t="s">
        <v>3</v>
      </c>
      <c r="J1999" s="143">
        <v>84</v>
      </c>
      <c r="K1999" s="137">
        <v>42461</v>
      </c>
      <c r="L1999" s="137">
        <v>43282</v>
      </c>
      <c r="M1999" s="144">
        <f>H1999/3.3</f>
        <v>25.454545454545457</v>
      </c>
      <c r="N1999" s="144" t="e">
        <f>I1999/M1999</f>
        <v>#VALUE!</v>
      </c>
    </row>
    <row r="2000" spans="1:14" hidden="1">
      <c r="A2000" s="143" t="s">
        <v>2</v>
      </c>
      <c r="B2000" s="143" t="s">
        <v>277</v>
      </c>
      <c r="C2000" s="143" t="s">
        <v>952</v>
      </c>
      <c r="D2000" s="143" t="s">
        <v>499</v>
      </c>
      <c r="E2000" s="143" t="s">
        <v>636</v>
      </c>
      <c r="F2000" s="143" t="str">
        <f>IF(H2000&lt;=60,"소형",IF((H2000&gt;60)*(H2000&lt;=85)=1,"중소형",IF((H2000&gt;85)*(H2000&lt;=102)=1,"중형",IF((H2000&gt;102)*(H2000&lt;=135)=1,"중대형","대형"))))</f>
        <v>소형</v>
      </c>
      <c r="G2000" s="143" t="s">
        <v>1010</v>
      </c>
      <c r="H2000" s="143">
        <v>59</v>
      </c>
      <c r="I2000" s="144">
        <v>30990</v>
      </c>
      <c r="J2000" s="143">
        <v>253</v>
      </c>
      <c r="K2000" s="137">
        <v>42491</v>
      </c>
      <c r="L2000" s="137">
        <v>43282</v>
      </c>
      <c r="M2000" s="144">
        <f>H2000/3.3</f>
        <v>17.878787878787879</v>
      </c>
      <c r="N2000" s="144">
        <f>I2000/M2000</f>
        <v>1733.3389830508474</v>
      </c>
    </row>
    <row r="2001" spans="1:14" hidden="1">
      <c r="A2001" s="143" t="s">
        <v>2</v>
      </c>
      <c r="B2001" s="143" t="s">
        <v>277</v>
      </c>
      <c r="C2001" s="143" t="s">
        <v>952</v>
      </c>
      <c r="D2001" s="143" t="s">
        <v>499</v>
      </c>
      <c r="E2001" s="143" t="s">
        <v>636</v>
      </c>
      <c r="F2001" s="143" t="str">
        <f>IF(H2001&lt;=60,"소형",IF((H2001&gt;60)*(H2001&lt;=85)=1,"중소형",IF((H2001&gt;85)*(H2001&lt;=102)=1,"중형",IF((H2001&gt;102)*(H2001&lt;=135)=1,"중대형","대형"))))</f>
        <v>소형</v>
      </c>
      <c r="G2001" s="143" t="s">
        <v>985</v>
      </c>
      <c r="H2001" s="143">
        <v>59</v>
      </c>
      <c r="I2001" s="144">
        <v>29490</v>
      </c>
      <c r="J2001" s="143">
        <v>1</v>
      </c>
      <c r="K2001" s="137">
        <v>42491</v>
      </c>
      <c r="L2001" s="137">
        <v>43282</v>
      </c>
      <c r="M2001" s="144">
        <f>H2001/3.3</f>
        <v>17.878787878787879</v>
      </c>
      <c r="N2001" s="144">
        <f>I2001/M2001</f>
        <v>1649.4406779661017</v>
      </c>
    </row>
    <row r="2002" spans="1:14" hidden="1">
      <c r="A2002" s="143" t="s">
        <v>2</v>
      </c>
      <c r="B2002" s="143" t="s">
        <v>3706</v>
      </c>
      <c r="C2002" s="143" t="s">
        <v>952</v>
      </c>
      <c r="D2002" s="143" t="s">
        <v>499</v>
      </c>
      <c r="E2002" s="143" t="s">
        <v>636</v>
      </c>
      <c r="F2002" s="143" t="str">
        <f>IF(H2002&lt;=60,"소형",IF((H2002&gt;60)*(H2002&lt;=85)=1,"중소형",IF((H2002&gt;85)*(H2002&lt;=102)=1,"중형",IF((H2002&gt;102)*(H2002&lt;=135)=1,"중대형","대형"))))</f>
        <v>중소형</v>
      </c>
      <c r="G2002" s="143" t="s">
        <v>1306</v>
      </c>
      <c r="H2002" s="143">
        <v>73</v>
      </c>
      <c r="I2002" s="144">
        <v>35190</v>
      </c>
      <c r="J2002" s="143">
        <v>88</v>
      </c>
      <c r="K2002" s="137">
        <v>42491</v>
      </c>
      <c r="L2002" s="137">
        <v>43282</v>
      </c>
      <c r="M2002" s="144">
        <f>H2002/3.3</f>
        <v>22.121212121212121</v>
      </c>
      <c r="N2002" s="144">
        <f>I2002/M2002</f>
        <v>1590.7808219178082</v>
      </c>
    </row>
    <row r="2003" spans="1:14" hidden="1">
      <c r="A2003" s="143" t="s">
        <v>2</v>
      </c>
      <c r="B2003" s="143" t="s">
        <v>277</v>
      </c>
      <c r="C2003" s="143" t="s">
        <v>952</v>
      </c>
      <c r="D2003" s="143" t="s">
        <v>499</v>
      </c>
      <c r="E2003" s="143" t="s">
        <v>636</v>
      </c>
      <c r="F2003" s="143" t="str">
        <f>IF(H2003&lt;=60,"소형",IF((H2003&gt;60)*(H2003&lt;=85)=1,"중소형",IF((H2003&gt;85)*(H2003&lt;=102)=1,"중형",IF((H2003&gt;102)*(H2003&lt;=135)=1,"중대형","대형"))))</f>
        <v>중소형</v>
      </c>
      <c r="G2003" s="143" t="s">
        <v>1009</v>
      </c>
      <c r="H2003" s="143">
        <v>84</v>
      </c>
      <c r="I2003" s="144">
        <v>40190</v>
      </c>
      <c r="J2003" s="143">
        <v>92</v>
      </c>
      <c r="K2003" s="137">
        <v>42491</v>
      </c>
      <c r="L2003" s="137">
        <v>43282</v>
      </c>
      <c r="M2003" s="144">
        <f>H2003/3.3</f>
        <v>25.454545454545457</v>
      </c>
      <c r="N2003" s="144">
        <f>I2003/M2003</f>
        <v>1578.8928571428571</v>
      </c>
    </row>
    <row r="2004" spans="1:14" hidden="1">
      <c r="A2004" s="143" t="s">
        <v>2</v>
      </c>
      <c r="B2004" s="143" t="s">
        <v>278</v>
      </c>
      <c r="C2004" s="143" t="s">
        <v>952</v>
      </c>
      <c r="D2004" s="143" t="s">
        <v>499</v>
      </c>
      <c r="E2004" s="143" t="s">
        <v>636</v>
      </c>
      <c r="F2004" s="143" t="str">
        <f>IF(H2004&lt;=60,"소형",IF((H2004&gt;60)*(H2004&lt;=85)=1,"중소형",IF((H2004&gt;85)*(H2004&lt;=102)=1,"중형",IF((H2004&gt;102)*(H2004&lt;=135)=1,"중대형","대형"))))</f>
        <v>중소형</v>
      </c>
      <c r="G2004" s="143" t="s">
        <v>1039</v>
      </c>
      <c r="H2004" s="143">
        <v>74</v>
      </c>
      <c r="I2004" s="144">
        <v>38600</v>
      </c>
      <c r="J2004" s="143">
        <v>225</v>
      </c>
      <c r="K2004" s="137">
        <v>42491</v>
      </c>
      <c r="L2004" s="137">
        <v>43282</v>
      </c>
      <c r="M2004" s="144">
        <f>H2004/3.3</f>
        <v>22.424242424242426</v>
      </c>
      <c r="N2004" s="144">
        <f>I2004/M2004</f>
        <v>1721.3513513513512</v>
      </c>
    </row>
    <row r="2005" spans="1:14" hidden="1">
      <c r="A2005" s="143" t="s">
        <v>2</v>
      </c>
      <c r="B2005" s="143" t="s">
        <v>3707</v>
      </c>
      <c r="C2005" s="143" t="s">
        <v>952</v>
      </c>
      <c r="D2005" s="143" t="s">
        <v>499</v>
      </c>
      <c r="E2005" s="143" t="s">
        <v>636</v>
      </c>
      <c r="F2005" s="143" t="str">
        <f>IF(H2005&lt;=60,"소형",IF((H2005&gt;60)*(H2005&lt;=85)=1,"중소형",IF((H2005&gt;85)*(H2005&lt;=102)=1,"중형",IF((H2005&gt;102)*(H2005&lt;=135)=1,"중대형","대형"))))</f>
        <v>중소형</v>
      </c>
      <c r="G2005" s="143" t="s">
        <v>1150</v>
      </c>
      <c r="H2005" s="143">
        <v>74</v>
      </c>
      <c r="I2005" s="144">
        <v>37650</v>
      </c>
      <c r="J2005" s="143">
        <v>120</v>
      </c>
      <c r="K2005" s="137">
        <v>42491</v>
      </c>
      <c r="L2005" s="137">
        <v>43282</v>
      </c>
      <c r="M2005" s="144">
        <f>H2005/3.3</f>
        <v>22.424242424242426</v>
      </c>
      <c r="N2005" s="144">
        <f>I2005/M2005</f>
        <v>1678.9864864864865</v>
      </c>
    </row>
    <row r="2006" spans="1:14" hidden="1">
      <c r="A2006" s="143" t="s">
        <v>2</v>
      </c>
      <c r="B2006" s="143" t="s">
        <v>278</v>
      </c>
      <c r="C2006" s="143" t="s">
        <v>952</v>
      </c>
      <c r="D2006" s="143" t="s">
        <v>499</v>
      </c>
      <c r="E2006" s="143" t="s">
        <v>636</v>
      </c>
      <c r="F2006" s="143" t="str">
        <f>IF(H2006&lt;=60,"소형",IF((H2006&gt;60)*(H2006&lt;=85)=1,"중소형",IF((H2006&gt;85)*(H2006&lt;=102)=1,"중형",IF((H2006&gt;102)*(H2006&lt;=135)=1,"중대형","대형"))))</f>
        <v>중소형</v>
      </c>
      <c r="G2006" s="143" t="s">
        <v>1117</v>
      </c>
      <c r="H2006" s="143">
        <v>84</v>
      </c>
      <c r="I2006" s="144">
        <v>42390</v>
      </c>
      <c r="J2006" s="143">
        <v>400</v>
      </c>
      <c r="K2006" s="137">
        <v>42491</v>
      </c>
      <c r="L2006" s="137">
        <v>43282</v>
      </c>
      <c r="M2006" s="144">
        <f>H2006/3.3</f>
        <v>25.454545454545457</v>
      </c>
      <c r="N2006" s="144">
        <f>I2006/M2006</f>
        <v>1665.3214285714284</v>
      </c>
    </row>
    <row r="2007" spans="1:14" hidden="1">
      <c r="A2007" s="143" t="s">
        <v>2</v>
      </c>
      <c r="B2007" s="143" t="s">
        <v>1989</v>
      </c>
      <c r="C2007" s="143" t="s">
        <v>952</v>
      </c>
      <c r="D2007" s="143" t="s">
        <v>1990</v>
      </c>
      <c r="E2007" s="143" t="s">
        <v>1991</v>
      </c>
      <c r="F2007" s="143" t="str">
        <f>IF(H2007&lt;=60,"소형",IF((H2007&gt;60)*(H2007&lt;=85)=1,"중소형",IF((H2007&gt;85)*(H2007&lt;=102)=1,"중형",IF((H2007&gt;102)*(H2007&lt;=135)=1,"중대형","대형"))))</f>
        <v>소형</v>
      </c>
      <c r="G2007" s="143" t="s">
        <v>1041</v>
      </c>
      <c r="H2007" s="143">
        <v>59</v>
      </c>
      <c r="I2007" s="144">
        <v>74900</v>
      </c>
      <c r="J2007" s="143">
        <v>38</v>
      </c>
      <c r="K2007" s="137">
        <v>42491</v>
      </c>
      <c r="L2007" s="137">
        <v>43282</v>
      </c>
      <c r="M2007" s="144">
        <f>H2007/3.3</f>
        <v>17.878787878787879</v>
      </c>
      <c r="N2007" s="144">
        <f>I2007/M2007</f>
        <v>4189.3220338983047</v>
      </c>
    </row>
    <row r="2008" spans="1:14" hidden="1">
      <c r="A2008" s="143" t="s">
        <v>2</v>
      </c>
      <c r="B2008" s="143" t="s">
        <v>1989</v>
      </c>
      <c r="C2008" s="143" t="s">
        <v>952</v>
      </c>
      <c r="D2008" s="143" t="s">
        <v>1990</v>
      </c>
      <c r="E2008" s="143" t="s">
        <v>1991</v>
      </c>
      <c r="F2008" s="143" t="str">
        <f>IF(H2008&lt;=60,"소형",IF((H2008&gt;60)*(H2008&lt;=85)=1,"중소형",IF((H2008&gt;85)*(H2008&lt;=102)=1,"중형",IF((H2008&gt;102)*(H2008&lt;=135)=1,"중대형","대형"))))</f>
        <v>소형</v>
      </c>
      <c r="G2008" s="143" t="s">
        <v>1101</v>
      </c>
      <c r="H2008" s="143">
        <v>59</v>
      </c>
      <c r="I2008" s="144">
        <v>75100</v>
      </c>
      <c r="J2008" s="143">
        <v>114</v>
      </c>
      <c r="K2008" s="137">
        <v>42491</v>
      </c>
      <c r="L2008" s="137">
        <v>43282</v>
      </c>
      <c r="M2008" s="144">
        <f>H2008/3.3</f>
        <v>17.878787878787879</v>
      </c>
      <c r="N2008" s="144">
        <f>I2008/M2008</f>
        <v>4200.5084745762715</v>
      </c>
    </row>
    <row r="2009" spans="1:14" hidden="1">
      <c r="A2009" s="143" t="s">
        <v>2</v>
      </c>
      <c r="B2009" s="143" t="s">
        <v>1989</v>
      </c>
      <c r="C2009" s="143" t="s">
        <v>952</v>
      </c>
      <c r="D2009" s="143" t="s">
        <v>1990</v>
      </c>
      <c r="E2009" s="143" t="s">
        <v>1991</v>
      </c>
      <c r="F2009" s="143" t="str">
        <f>IF(H2009&lt;=60,"소형",IF((H2009&gt;60)*(H2009&lt;=85)=1,"중소형",IF((H2009&gt;85)*(H2009&lt;=102)=1,"중형",IF((H2009&gt;102)*(H2009&lt;=135)=1,"중대형","대형"))))</f>
        <v>소형</v>
      </c>
      <c r="G2009" s="143" t="s">
        <v>1155</v>
      </c>
      <c r="H2009" s="143">
        <v>59</v>
      </c>
      <c r="I2009" s="144">
        <v>76100</v>
      </c>
      <c r="J2009" s="143">
        <v>47</v>
      </c>
      <c r="K2009" s="137">
        <v>42491</v>
      </c>
      <c r="L2009" s="137">
        <v>43282</v>
      </c>
      <c r="M2009" s="144">
        <f>H2009/3.3</f>
        <v>17.878787878787879</v>
      </c>
      <c r="N2009" s="144">
        <f>I2009/M2009</f>
        <v>4256.4406779661012</v>
      </c>
    </row>
    <row r="2010" spans="1:14" hidden="1">
      <c r="A2010" s="143" t="s">
        <v>2</v>
      </c>
      <c r="B2010" s="143" t="s">
        <v>1989</v>
      </c>
      <c r="C2010" s="143" t="s">
        <v>952</v>
      </c>
      <c r="D2010" s="143" t="s">
        <v>1990</v>
      </c>
      <c r="E2010" s="143" t="s">
        <v>1991</v>
      </c>
      <c r="F2010" s="143" t="str">
        <f>IF(H2010&lt;=60,"소형",IF((H2010&gt;60)*(H2010&lt;=85)=1,"중소형",IF((H2010&gt;85)*(H2010&lt;=102)=1,"중형",IF((H2010&gt;102)*(H2010&lt;=135)=1,"중대형","대형"))))</f>
        <v>소형</v>
      </c>
      <c r="G2010" s="143" t="s">
        <v>1245</v>
      </c>
      <c r="H2010" s="143">
        <v>59</v>
      </c>
      <c r="I2010" s="144">
        <v>74100</v>
      </c>
      <c r="J2010" s="143">
        <v>25</v>
      </c>
      <c r="K2010" s="137">
        <v>42491</v>
      </c>
      <c r="L2010" s="137">
        <v>43282</v>
      </c>
      <c r="M2010" s="144">
        <f>H2010/3.3</f>
        <v>17.878787878787879</v>
      </c>
      <c r="N2010" s="144">
        <f>I2010/M2010</f>
        <v>4144.5762711864409</v>
      </c>
    </row>
    <row r="2011" spans="1:14" hidden="1">
      <c r="A2011" s="143" t="s">
        <v>2</v>
      </c>
      <c r="B2011" s="143" t="s">
        <v>3708</v>
      </c>
      <c r="C2011" s="143" t="s">
        <v>952</v>
      </c>
      <c r="D2011" s="143" t="s">
        <v>1990</v>
      </c>
      <c r="E2011" s="143" t="s">
        <v>1991</v>
      </c>
      <c r="F2011" s="143" t="str">
        <f>IF(H2011&lt;=60,"소형",IF((H2011&gt;60)*(H2011&lt;=85)=1,"중소형",IF((H2011&gt;85)*(H2011&lt;=102)=1,"중형",IF((H2011&gt;102)*(H2011&lt;=135)=1,"중대형","대형"))))</f>
        <v>중소형</v>
      </c>
      <c r="G2011" s="143" t="s">
        <v>1992</v>
      </c>
      <c r="H2011" s="143">
        <v>72</v>
      </c>
      <c r="I2011" s="144" t="s">
        <v>3</v>
      </c>
      <c r="J2011" s="143">
        <v>17</v>
      </c>
      <c r="K2011" s="137">
        <v>42491</v>
      </c>
      <c r="L2011" s="137">
        <v>43282</v>
      </c>
      <c r="M2011" s="144">
        <f>H2011/3.3</f>
        <v>21.81818181818182</v>
      </c>
      <c r="N2011" s="144" t="e">
        <f>I2011/M2011</f>
        <v>#VALUE!</v>
      </c>
    </row>
    <row r="2012" spans="1:14" hidden="1">
      <c r="A2012" s="143" t="s">
        <v>2</v>
      </c>
      <c r="B2012" s="143" t="s">
        <v>1989</v>
      </c>
      <c r="C2012" s="143" t="s">
        <v>952</v>
      </c>
      <c r="D2012" s="143" t="s">
        <v>1990</v>
      </c>
      <c r="E2012" s="143" t="s">
        <v>1991</v>
      </c>
      <c r="F2012" s="143" t="str">
        <f>IF(H2012&lt;=60,"소형",IF((H2012&gt;60)*(H2012&lt;=85)=1,"중소형",IF((H2012&gt;85)*(H2012&lt;=102)=1,"중형",IF((H2012&gt;102)*(H2012&lt;=135)=1,"중대형","대형"))))</f>
        <v>중소형</v>
      </c>
      <c r="G2012" s="143" t="s">
        <v>1411</v>
      </c>
      <c r="H2012" s="143">
        <v>72</v>
      </c>
      <c r="I2012" s="144" t="s">
        <v>3</v>
      </c>
      <c r="J2012" s="143">
        <v>17</v>
      </c>
      <c r="K2012" s="137">
        <v>42491</v>
      </c>
      <c r="L2012" s="137">
        <v>43282</v>
      </c>
      <c r="M2012" s="144">
        <f>H2012/3.3</f>
        <v>21.81818181818182</v>
      </c>
      <c r="N2012" s="144" t="e">
        <f>I2012/M2012</f>
        <v>#VALUE!</v>
      </c>
    </row>
    <row r="2013" spans="1:14" hidden="1">
      <c r="A2013" s="143" t="s">
        <v>2</v>
      </c>
      <c r="B2013" s="143" t="s">
        <v>1989</v>
      </c>
      <c r="C2013" s="143" t="s">
        <v>952</v>
      </c>
      <c r="D2013" s="143" t="s">
        <v>1990</v>
      </c>
      <c r="E2013" s="143" t="s">
        <v>1991</v>
      </c>
      <c r="F2013" s="143" t="str">
        <f>IF(H2013&lt;=60,"소형",IF((H2013&gt;60)*(H2013&lt;=85)=1,"중소형",IF((H2013&gt;85)*(H2013&lt;=102)=1,"중형",IF((H2013&gt;102)*(H2013&lt;=135)=1,"중대형","대형"))))</f>
        <v>중소형</v>
      </c>
      <c r="G2013" s="143" t="s">
        <v>992</v>
      </c>
      <c r="H2013" s="143">
        <v>84</v>
      </c>
      <c r="I2013" s="144">
        <v>96900</v>
      </c>
      <c r="J2013" s="143">
        <v>140</v>
      </c>
      <c r="K2013" s="137">
        <v>42491</v>
      </c>
      <c r="L2013" s="137">
        <v>43282</v>
      </c>
      <c r="M2013" s="144">
        <f>H2013/3.3</f>
        <v>25.454545454545457</v>
      </c>
      <c r="N2013" s="144">
        <f>I2013/M2013</f>
        <v>3806.7857142857138</v>
      </c>
    </row>
    <row r="2014" spans="1:14" hidden="1">
      <c r="A2014" s="143" t="s">
        <v>2</v>
      </c>
      <c r="B2014" s="143" t="s">
        <v>1989</v>
      </c>
      <c r="C2014" s="143" t="s">
        <v>952</v>
      </c>
      <c r="D2014" s="143" t="s">
        <v>1990</v>
      </c>
      <c r="E2014" s="143" t="s">
        <v>1991</v>
      </c>
      <c r="F2014" s="143" t="str">
        <f>IF(H2014&lt;=60,"소형",IF((H2014&gt;60)*(H2014&lt;=85)=1,"중소형",IF((H2014&gt;85)*(H2014&lt;=102)=1,"중형",IF((H2014&gt;102)*(H2014&lt;=135)=1,"중대형","대형"))))</f>
        <v>중소형</v>
      </c>
      <c r="G2014" s="143" t="s">
        <v>1079</v>
      </c>
      <c r="H2014" s="143">
        <v>84</v>
      </c>
      <c r="I2014" s="144">
        <v>94300</v>
      </c>
      <c r="J2014" s="143">
        <v>42</v>
      </c>
      <c r="K2014" s="137">
        <v>42491</v>
      </c>
      <c r="L2014" s="137">
        <v>43282</v>
      </c>
      <c r="M2014" s="144">
        <f>H2014/3.3</f>
        <v>25.454545454545457</v>
      </c>
      <c r="N2014" s="144">
        <f>I2014/M2014</f>
        <v>3704.6428571428569</v>
      </c>
    </row>
    <row r="2015" spans="1:14" hidden="1">
      <c r="A2015" s="143" t="s">
        <v>2</v>
      </c>
      <c r="B2015" s="143" t="s">
        <v>1989</v>
      </c>
      <c r="C2015" s="143" t="s">
        <v>952</v>
      </c>
      <c r="D2015" s="143" t="s">
        <v>1990</v>
      </c>
      <c r="E2015" s="143" t="s">
        <v>1991</v>
      </c>
      <c r="F2015" s="143" t="str">
        <f>IF(H2015&lt;=60,"소형",IF((H2015&gt;60)*(H2015&lt;=85)=1,"중소형",IF((H2015&gt;85)*(H2015&lt;=102)=1,"중형",IF((H2015&gt;102)*(H2015&lt;=135)=1,"중대형","대형"))))</f>
        <v>중소형</v>
      </c>
      <c r="G2015" s="143" t="s">
        <v>1147</v>
      </c>
      <c r="H2015" s="143">
        <v>84</v>
      </c>
      <c r="I2015" s="144">
        <v>93900</v>
      </c>
      <c r="J2015" s="143">
        <v>20</v>
      </c>
      <c r="K2015" s="137">
        <v>42491</v>
      </c>
      <c r="L2015" s="137">
        <v>43282</v>
      </c>
      <c r="M2015" s="144">
        <f>H2015/3.3</f>
        <v>25.454545454545457</v>
      </c>
      <c r="N2015" s="144">
        <f>I2015/M2015</f>
        <v>3688.9285714285711</v>
      </c>
    </row>
    <row r="2016" spans="1:14" hidden="1">
      <c r="A2016" s="143" t="s">
        <v>2</v>
      </c>
      <c r="B2016" s="143" t="s">
        <v>1989</v>
      </c>
      <c r="C2016" s="143" t="s">
        <v>952</v>
      </c>
      <c r="D2016" s="143" t="s">
        <v>1990</v>
      </c>
      <c r="E2016" s="143" t="s">
        <v>1991</v>
      </c>
      <c r="F2016" s="143" t="str">
        <f>IF(H2016&lt;=60,"소형",IF((H2016&gt;60)*(H2016&lt;=85)=1,"중소형",IF((H2016&gt;85)*(H2016&lt;=102)=1,"중형",IF((H2016&gt;102)*(H2016&lt;=135)=1,"중대형","대형"))))</f>
        <v>중소형</v>
      </c>
      <c r="G2016" s="143" t="s">
        <v>1110</v>
      </c>
      <c r="H2016" s="143">
        <v>84</v>
      </c>
      <c r="I2016" s="144">
        <v>94300</v>
      </c>
      <c r="J2016" s="143">
        <v>38</v>
      </c>
      <c r="K2016" s="137">
        <v>42491</v>
      </c>
      <c r="L2016" s="137">
        <v>43282</v>
      </c>
      <c r="M2016" s="144">
        <f>H2016/3.3</f>
        <v>25.454545454545457</v>
      </c>
      <c r="N2016" s="144">
        <f>I2016/M2016</f>
        <v>3704.6428571428569</v>
      </c>
    </row>
    <row r="2017" spans="1:14" hidden="1">
      <c r="A2017" s="143" t="s">
        <v>2</v>
      </c>
      <c r="B2017" s="143" t="s">
        <v>1989</v>
      </c>
      <c r="C2017" s="143" t="s">
        <v>952</v>
      </c>
      <c r="D2017" s="143" t="s">
        <v>1990</v>
      </c>
      <c r="E2017" s="143" t="s">
        <v>1991</v>
      </c>
      <c r="F2017" s="143" t="str">
        <f>IF(H2017&lt;=60,"소형",IF((H2017&gt;60)*(H2017&lt;=85)=1,"중소형",IF((H2017&gt;85)*(H2017&lt;=102)=1,"중형",IF((H2017&gt;102)*(H2017&lt;=135)=1,"중대형","대형"))))</f>
        <v>중대형</v>
      </c>
      <c r="G2017" s="143" t="s">
        <v>1993</v>
      </c>
      <c r="H2017" s="143">
        <v>118</v>
      </c>
      <c r="I2017" s="144">
        <v>125300</v>
      </c>
      <c r="J2017" s="143">
        <v>45</v>
      </c>
      <c r="K2017" s="137">
        <v>42491</v>
      </c>
      <c r="L2017" s="137">
        <v>43282</v>
      </c>
      <c r="M2017" s="144">
        <f>H2017/3.3</f>
        <v>35.757575757575758</v>
      </c>
      <c r="N2017" s="144">
        <f>I2017/M2017</f>
        <v>3504.1525423728813</v>
      </c>
    </row>
    <row r="2018" spans="1:14" hidden="1">
      <c r="A2018" s="143" t="s">
        <v>2</v>
      </c>
      <c r="B2018" s="143" t="s">
        <v>283</v>
      </c>
      <c r="C2018" s="143" t="s">
        <v>954</v>
      </c>
      <c r="D2018" s="143" t="s">
        <v>638</v>
      </c>
      <c r="E2018" s="143" t="s">
        <v>859</v>
      </c>
      <c r="F2018" s="143" t="str">
        <f>IF(H2018&lt;=60,"소형",IF((H2018&gt;60)*(H2018&lt;=85)=1,"중소형",IF((H2018&gt;85)*(H2018&lt;=102)=1,"중형",IF((H2018&gt;102)*(H2018&lt;=135)=1,"중대형","대형"))))</f>
        <v>소형</v>
      </c>
      <c r="G2018" s="143" t="s">
        <v>1054</v>
      </c>
      <c r="H2018" s="143">
        <v>59</v>
      </c>
      <c r="I2018" s="144">
        <v>19300</v>
      </c>
      <c r="J2018" s="143">
        <v>119</v>
      </c>
      <c r="K2018" s="137">
        <v>42491</v>
      </c>
      <c r="L2018" s="137">
        <v>43282</v>
      </c>
      <c r="M2018" s="144">
        <f>H2018/3.3</f>
        <v>17.878787878787879</v>
      </c>
      <c r="N2018" s="144">
        <f>I2018/M2018</f>
        <v>1079.4915254237287</v>
      </c>
    </row>
    <row r="2019" spans="1:14" hidden="1">
      <c r="A2019" s="143" t="s">
        <v>2</v>
      </c>
      <c r="B2019" s="143" t="s">
        <v>283</v>
      </c>
      <c r="C2019" s="143" t="s">
        <v>954</v>
      </c>
      <c r="D2019" s="143" t="s">
        <v>638</v>
      </c>
      <c r="E2019" s="143" t="s">
        <v>859</v>
      </c>
      <c r="F2019" s="143" t="str">
        <f>IF(H2019&lt;=60,"소형",IF((H2019&gt;60)*(H2019&lt;=85)=1,"중소형",IF((H2019&gt;85)*(H2019&lt;=102)=1,"중형",IF((H2019&gt;102)*(H2019&lt;=135)=1,"중대형","대형"))))</f>
        <v>중소형</v>
      </c>
      <c r="G2019" s="143" t="s">
        <v>1998</v>
      </c>
      <c r="H2019" s="143">
        <v>73</v>
      </c>
      <c r="I2019" s="144">
        <v>23600</v>
      </c>
      <c r="J2019" s="143">
        <v>54</v>
      </c>
      <c r="K2019" s="137">
        <v>42491</v>
      </c>
      <c r="L2019" s="137">
        <v>43282</v>
      </c>
      <c r="M2019" s="144">
        <f>H2019/3.3</f>
        <v>22.121212121212121</v>
      </c>
      <c r="N2019" s="144">
        <f>I2019/M2019</f>
        <v>1066.8493150684931</v>
      </c>
    </row>
    <row r="2020" spans="1:14" hidden="1">
      <c r="A2020" s="143" t="s">
        <v>2</v>
      </c>
      <c r="B2020" s="143" t="s">
        <v>283</v>
      </c>
      <c r="C2020" s="143" t="s">
        <v>954</v>
      </c>
      <c r="D2020" s="143" t="s">
        <v>638</v>
      </c>
      <c r="E2020" s="143" t="s">
        <v>859</v>
      </c>
      <c r="F2020" s="143" t="str">
        <f>IF(H2020&lt;=60,"소형",IF((H2020&gt;60)*(H2020&lt;=85)=1,"중소형",IF((H2020&gt;85)*(H2020&lt;=102)=1,"중형",IF((H2020&gt;102)*(H2020&lt;=135)=1,"중대형","대형"))))</f>
        <v>중소형</v>
      </c>
      <c r="G2020" s="143" t="s">
        <v>1456</v>
      </c>
      <c r="H2020" s="143">
        <v>73</v>
      </c>
      <c r="I2020" s="144">
        <v>23700</v>
      </c>
      <c r="J2020" s="143">
        <v>114</v>
      </c>
      <c r="K2020" s="137">
        <v>42491</v>
      </c>
      <c r="L2020" s="137">
        <v>43282</v>
      </c>
      <c r="M2020" s="144">
        <f>H2020/3.3</f>
        <v>22.121212121212121</v>
      </c>
      <c r="N2020" s="144">
        <f>I2020/M2020</f>
        <v>1071.3698630136987</v>
      </c>
    </row>
    <row r="2021" spans="1:14" hidden="1">
      <c r="A2021" s="143" t="s">
        <v>2</v>
      </c>
      <c r="B2021" s="143" t="s">
        <v>283</v>
      </c>
      <c r="C2021" s="143" t="s">
        <v>954</v>
      </c>
      <c r="D2021" s="143" t="s">
        <v>638</v>
      </c>
      <c r="E2021" s="143" t="s">
        <v>859</v>
      </c>
      <c r="F2021" s="143" t="str">
        <f>IF(H2021&lt;=60,"소형",IF((H2021&gt;60)*(H2021&lt;=85)=1,"중소형",IF((H2021&gt;85)*(H2021&lt;=102)=1,"중형",IF((H2021&gt;102)*(H2021&lt;=135)=1,"중대형","대형"))))</f>
        <v>중소형</v>
      </c>
      <c r="G2021" s="143" t="s">
        <v>1001</v>
      </c>
      <c r="H2021" s="143">
        <v>84</v>
      </c>
      <c r="I2021" s="144">
        <v>26700</v>
      </c>
      <c r="J2021" s="143">
        <v>67</v>
      </c>
      <c r="K2021" s="137">
        <v>42491</v>
      </c>
      <c r="L2021" s="137">
        <v>43282</v>
      </c>
      <c r="M2021" s="144">
        <f>H2021/3.3</f>
        <v>25.454545454545457</v>
      </c>
      <c r="N2021" s="144">
        <f>I2021/M2021</f>
        <v>1048.9285714285713</v>
      </c>
    </row>
    <row r="2022" spans="1:14" hidden="1">
      <c r="A2022" s="143" t="s">
        <v>2</v>
      </c>
      <c r="B2022" s="143" t="s">
        <v>283</v>
      </c>
      <c r="C2022" s="143" t="s">
        <v>954</v>
      </c>
      <c r="D2022" s="143" t="s">
        <v>638</v>
      </c>
      <c r="E2022" s="143" t="s">
        <v>859</v>
      </c>
      <c r="F2022" s="143" t="str">
        <f>IF(H2022&lt;=60,"소형",IF((H2022&gt;60)*(H2022&lt;=85)=1,"중소형",IF((H2022&gt;85)*(H2022&lt;=102)=1,"중형",IF((H2022&gt;102)*(H2022&lt;=135)=1,"중대형","대형"))))</f>
        <v>중소형</v>
      </c>
      <c r="G2022" s="143" t="s">
        <v>997</v>
      </c>
      <c r="H2022" s="143">
        <v>84</v>
      </c>
      <c r="I2022" s="144">
        <v>25800</v>
      </c>
      <c r="J2022" s="143">
        <v>117</v>
      </c>
      <c r="K2022" s="137">
        <v>42491</v>
      </c>
      <c r="L2022" s="137">
        <v>43282</v>
      </c>
      <c r="M2022" s="144">
        <f>H2022/3.3</f>
        <v>25.454545454545457</v>
      </c>
      <c r="N2022" s="144">
        <f>I2022/M2022</f>
        <v>1013.5714285714284</v>
      </c>
    </row>
    <row r="2023" spans="1:14" hidden="1">
      <c r="A2023" s="143" t="s">
        <v>2</v>
      </c>
      <c r="B2023" s="143" t="s">
        <v>2003</v>
      </c>
      <c r="C2023" s="143" t="s">
        <v>952</v>
      </c>
      <c r="D2023" s="143" t="s">
        <v>650</v>
      </c>
      <c r="E2023" s="143" t="s">
        <v>2004</v>
      </c>
      <c r="F2023" s="143" t="str">
        <f>IF(H2023&lt;=60,"소형",IF((H2023&gt;60)*(H2023&lt;=85)=1,"중소형",IF((H2023&gt;85)*(H2023&lt;=102)=1,"중형",IF((H2023&gt;102)*(H2023&lt;=135)=1,"중대형","대형"))))</f>
        <v>소형</v>
      </c>
      <c r="G2023" s="143" t="s">
        <v>1033</v>
      </c>
      <c r="H2023" s="143">
        <v>59</v>
      </c>
      <c r="I2023" s="144">
        <v>19780</v>
      </c>
      <c r="J2023" s="143">
        <v>166</v>
      </c>
      <c r="K2023" s="137">
        <v>42491</v>
      </c>
      <c r="L2023" s="137">
        <v>43282</v>
      </c>
      <c r="M2023" s="144">
        <f>H2023/3.3</f>
        <v>17.878787878787879</v>
      </c>
      <c r="N2023" s="144">
        <f>I2023/M2023</f>
        <v>1106.3389830508474</v>
      </c>
    </row>
    <row r="2024" spans="1:14" hidden="1">
      <c r="A2024" s="143" t="s">
        <v>2</v>
      </c>
      <c r="B2024" s="143" t="s">
        <v>2003</v>
      </c>
      <c r="C2024" s="143" t="s">
        <v>952</v>
      </c>
      <c r="D2024" s="143" t="s">
        <v>650</v>
      </c>
      <c r="E2024" s="143" t="s">
        <v>2004</v>
      </c>
      <c r="F2024" s="143" t="str">
        <f>IF(H2024&lt;=60,"소형",IF((H2024&gt;60)*(H2024&lt;=85)=1,"중소형",IF((H2024&gt;85)*(H2024&lt;=102)=1,"중형",IF((H2024&gt;102)*(H2024&lt;=135)=1,"중대형","대형"))))</f>
        <v>소형</v>
      </c>
      <c r="G2024" s="143" t="s">
        <v>981</v>
      </c>
      <c r="H2024" s="143">
        <v>59</v>
      </c>
      <c r="I2024" s="144">
        <v>19780</v>
      </c>
      <c r="J2024" s="143">
        <v>113</v>
      </c>
      <c r="K2024" s="137">
        <v>42491</v>
      </c>
      <c r="L2024" s="137">
        <v>43282</v>
      </c>
      <c r="M2024" s="144">
        <f>H2024/3.3</f>
        <v>17.878787878787879</v>
      </c>
      <c r="N2024" s="144">
        <f>I2024/M2024</f>
        <v>1106.3389830508474</v>
      </c>
    </row>
    <row r="2025" spans="1:14" hidden="1">
      <c r="A2025" s="143" t="s">
        <v>2</v>
      </c>
      <c r="B2025" s="143" t="s">
        <v>2003</v>
      </c>
      <c r="C2025" s="143" t="s">
        <v>952</v>
      </c>
      <c r="D2025" s="143" t="s">
        <v>650</v>
      </c>
      <c r="E2025" s="143" t="s">
        <v>2004</v>
      </c>
      <c r="F2025" s="143" t="str">
        <f>IF(H2025&lt;=60,"소형",IF((H2025&gt;60)*(H2025&lt;=85)=1,"중소형",IF((H2025&gt;85)*(H2025&lt;=102)=1,"중형",IF((H2025&gt;102)*(H2025&lt;=135)=1,"중대형","대형"))))</f>
        <v>중소형</v>
      </c>
      <c r="G2025" s="143" t="s">
        <v>1386</v>
      </c>
      <c r="H2025" s="143">
        <v>73</v>
      </c>
      <c r="I2025" s="144">
        <v>22570</v>
      </c>
      <c r="J2025" s="143">
        <v>736</v>
      </c>
      <c r="K2025" s="137">
        <v>42491</v>
      </c>
      <c r="L2025" s="137">
        <v>43282</v>
      </c>
      <c r="M2025" s="144">
        <f>H2025/3.3</f>
        <v>22.121212121212121</v>
      </c>
      <c r="N2025" s="144">
        <f>I2025/M2025</f>
        <v>1020.2876712328767</v>
      </c>
    </row>
    <row r="2026" spans="1:14" hidden="1">
      <c r="A2026" s="143" t="s">
        <v>2</v>
      </c>
      <c r="B2026" s="143" t="s">
        <v>3712</v>
      </c>
      <c r="C2026" s="143" t="s">
        <v>952</v>
      </c>
      <c r="D2026" s="143" t="s">
        <v>650</v>
      </c>
      <c r="E2026" s="143" t="s">
        <v>2004</v>
      </c>
      <c r="F2026" s="143" t="str">
        <f>IF(H2026&lt;=60,"소형",IF((H2026&gt;60)*(H2026&lt;=85)=1,"중소형",IF((H2026&gt;85)*(H2026&lt;=102)=1,"중형",IF((H2026&gt;102)*(H2026&lt;=135)=1,"중대형","대형"))))</f>
        <v>중소형</v>
      </c>
      <c r="G2026" s="143" t="s">
        <v>1006</v>
      </c>
      <c r="H2026" s="143">
        <v>84</v>
      </c>
      <c r="I2026" s="144">
        <v>25500</v>
      </c>
      <c r="J2026" s="143">
        <v>260</v>
      </c>
      <c r="K2026" s="137">
        <v>42491</v>
      </c>
      <c r="L2026" s="137">
        <v>43282</v>
      </c>
      <c r="M2026" s="144">
        <f>H2026/3.3</f>
        <v>25.454545454545457</v>
      </c>
      <c r="N2026" s="144">
        <f>I2026/M2026</f>
        <v>1001.7857142857142</v>
      </c>
    </row>
    <row r="2027" spans="1:14" hidden="1">
      <c r="A2027" s="143" t="s">
        <v>2</v>
      </c>
      <c r="B2027" s="143" t="s">
        <v>2003</v>
      </c>
      <c r="C2027" s="143" t="s">
        <v>952</v>
      </c>
      <c r="D2027" s="143" t="s">
        <v>650</v>
      </c>
      <c r="E2027" s="143" t="s">
        <v>2004</v>
      </c>
      <c r="F2027" s="143" t="str">
        <f>IF(H2027&lt;=60,"소형",IF((H2027&gt;60)*(H2027&lt;=85)=1,"중소형",IF((H2027&gt;85)*(H2027&lt;=102)=1,"중형",IF((H2027&gt;102)*(H2027&lt;=135)=1,"중대형","대형"))))</f>
        <v>중소형</v>
      </c>
      <c r="G2027" s="143" t="s">
        <v>1002</v>
      </c>
      <c r="H2027" s="143">
        <v>84</v>
      </c>
      <c r="I2027" s="144">
        <v>25500</v>
      </c>
      <c r="J2027" s="143">
        <v>83</v>
      </c>
      <c r="K2027" s="137">
        <v>42491</v>
      </c>
      <c r="L2027" s="137">
        <v>43282</v>
      </c>
      <c r="M2027" s="144">
        <f>H2027/3.3</f>
        <v>25.454545454545457</v>
      </c>
      <c r="N2027" s="144">
        <f>I2027/M2027</f>
        <v>1001.7857142857142</v>
      </c>
    </row>
    <row r="2028" spans="1:14" hidden="1">
      <c r="A2028" s="143" t="s">
        <v>2</v>
      </c>
      <c r="B2028" s="143" t="s">
        <v>3713</v>
      </c>
      <c r="C2028" s="143" t="s">
        <v>956</v>
      </c>
      <c r="D2028" s="143" t="s">
        <v>519</v>
      </c>
      <c r="E2028" s="143" t="s">
        <v>669</v>
      </c>
      <c r="F2028" s="143" t="str">
        <f>IF(H2028&lt;=60,"소형",IF((H2028&gt;60)*(H2028&lt;=85)=1,"중소형",IF((H2028&gt;85)*(H2028&lt;=102)=1,"중형",IF((H2028&gt;102)*(H2028&lt;=135)=1,"중대형","대형"))))</f>
        <v>중형</v>
      </c>
      <c r="G2028" s="143" t="s">
        <v>2006</v>
      </c>
      <c r="H2028" s="143">
        <v>91</v>
      </c>
      <c r="I2028" s="144">
        <v>36706</v>
      </c>
      <c r="J2028" s="143">
        <v>269</v>
      </c>
      <c r="K2028" s="137">
        <v>42491</v>
      </c>
      <c r="L2028" s="137">
        <v>43282</v>
      </c>
      <c r="M2028" s="144">
        <f>H2028/3.3</f>
        <v>27.575757575757578</v>
      </c>
      <c r="N2028" s="144">
        <f>I2028/M2028</f>
        <v>1331.0967032967033</v>
      </c>
    </row>
    <row r="2029" spans="1:14" hidden="1">
      <c r="A2029" s="143" t="s">
        <v>2</v>
      </c>
      <c r="B2029" s="143" t="s">
        <v>3713</v>
      </c>
      <c r="C2029" s="143" t="s">
        <v>956</v>
      </c>
      <c r="D2029" s="143" t="s">
        <v>519</v>
      </c>
      <c r="E2029" s="143" t="s">
        <v>669</v>
      </c>
      <c r="F2029" s="143" t="str">
        <f>IF(H2029&lt;=60,"소형",IF((H2029&gt;60)*(H2029&lt;=85)=1,"중소형",IF((H2029&gt;85)*(H2029&lt;=102)=1,"중형",IF((H2029&gt;102)*(H2029&lt;=135)=1,"중대형","대형"))))</f>
        <v>중형</v>
      </c>
      <c r="G2029" s="143" t="s">
        <v>2007</v>
      </c>
      <c r="H2029" s="143">
        <v>91</v>
      </c>
      <c r="I2029" s="144">
        <v>36327</v>
      </c>
      <c r="J2029" s="143">
        <v>269</v>
      </c>
      <c r="K2029" s="137">
        <v>42491</v>
      </c>
      <c r="L2029" s="137">
        <v>43282</v>
      </c>
      <c r="M2029" s="144">
        <f>H2029/3.3</f>
        <v>27.575757575757578</v>
      </c>
      <c r="N2029" s="144">
        <f>I2029/M2029</f>
        <v>1317.3527472527471</v>
      </c>
    </row>
    <row r="2030" spans="1:14" hidden="1">
      <c r="A2030" s="143" t="s">
        <v>2</v>
      </c>
      <c r="B2030" s="143" t="s">
        <v>2005</v>
      </c>
      <c r="C2030" s="143" t="s">
        <v>956</v>
      </c>
      <c r="D2030" s="143" t="s">
        <v>519</v>
      </c>
      <c r="E2030" s="143" t="s">
        <v>669</v>
      </c>
      <c r="F2030" s="143" t="str">
        <f>IF(H2030&lt;=60,"소형",IF((H2030&gt;60)*(H2030&lt;=85)=1,"중소형",IF((H2030&gt;85)*(H2030&lt;=102)=1,"중형",IF((H2030&gt;102)*(H2030&lt;=135)=1,"중대형","대형"))))</f>
        <v>중형</v>
      </c>
      <c r="G2030" s="143" t="s">
        <v>2008</v>
      </c>
      <c r="H2030" s="143">
        <v>98</v>
      </c>
      <c r="I2030" s="144">
        <v>37921</v>
      </c>
      <c r="J2030" s="143">
        <v>162</v>
      </c>
      <c r="K2030" s="137">
        <v>42491</v>
      </c>
      <c r="L2030" s="137">
        <v>43282</v>
      </c>
      <c r="M2030" s="144">
        <f>H2030/3.3</f>
        <v>29.696969696969699</v>
      </c>
      <c r="N2030" s="144">
        <f>I2030/M2030</f>
        <v>1276.9316326530611</v>
      </c>
    </row>
    <row r="2031" spans="1:14" hidden="1">
      <c r="A2031" s="143" t="s">
        <v>2</v>
      </c>
      <c r="B2031" s="143" t="s">
        <v>2005</v>
      </c>
      <c r="C2031" s="143" t="s">
        <v>956</v>
      </c>
      <c r="D2031" s="143" t="s">
        <v>519</v>
      </c>
      <c r="E2031" s="143" t="s">
        <v>669</v>
      </c>
      <c r="F2031" s="143" t="str">
        <f>IF(H2031&lt;=60,"소형",IF((H2031&gt;60)*(H2031&lt;=85)=1,"중소형",IF((H2031&gt;85)*(H2031&lt;=102)=1,"중형",IF((H2031&gt;102)*(H2031&lt;=135)=1,"중대형","대형"))))</f>
        <v>중형</v>
      </c>
      <c r="G2031" s="143" t="s">
        <v>2009</v>
      </c>
      <c r="H2031" s="143">
        <v>98</v>
      </c>
      <c r="I2031" s="144">
        <v>37801</v>
      </c>
      <c r="J2031" s="143">
        <v>240</v>
      </c>
      <c r="K2031" s="137">
        <v>42491</v>
      </c>
      <c r="L2031" s="137">
        <v>43282</v>
      </c>
      <c r="M2031" s="144">
        <f>H2031/3.3</f>
        <v>29.696969696969699</v>
      </c>
      <c r="N2031" s="144">
        <f>I2031/M2031</f>
        <v>1272.8908163265305</v>
      </c>
    </row>
    <row r="2032" spans="1:14" hidden="1">
      <c r="A2032" s="143" t="s">
        <v>2</v>
      </c>
      <c r="B2032" s="143" t="s">
        <v>2005</v>
      </c>
      <c r="C2032" s="143" t="s">
        <v>956</v>
      </c>
      <c r="D2032" s="143" t="s">
        <v>519</v>
      </c>
      <c r="E2032" s="143" t="s">
        <v>669</v>
      </c>
      <c r="F2032" s="143" t="str">
        <f>IF(H2032&lt;=60,"소형",IF((H2032&gt;60)*(H2032&lt;=85)=1,"중소형",IF((H2032&gt;85)*(H2032&lt;=102)=1,"중형",IF((H2032&gt;102)*(H2032&lt;=135)=1,"중대형","대형"))))</f>
        <v>중대형</v>
      </c>
      <c r="G2032" s="143" t="s">
        <v>1578</v>
      </c>
      <c r="H2032" s="143">
        <v>112</v>
      </c>
      <c r="I2032" s="144">
        <v>41936</v>
      </c>
      <c r="J2032" s="143">
        <v>94</v>
      </c>
      <c r="K2032" s="137">
        <v>42491</v>
      </c>
      <c r="L2032" s="137">
        <v>43282</v>
      </c>
      <c r="M2032" s="144">
        <f>H2032/3.3</f>
        <v>33.939393939393938</v>
      </c>
      <c r="N2032" s="144">
        <f>I2032/M2032</f>
        <v>1235.6142857142859</v>
      </c>
    </row>
    <row r="2033" spans="1:14" hidden="1">
      <c r="A2033" s="143" t="s">
        <v>4</v>
      </c>
      <c r="B2033" s="143" t="s">
        <v>3721</v>
      </c>
      <c r="C2033" s="143" t="s">
        <v>952</v>
      </c>
      <c r="D2033" s="143" t="s">
        <v>550</v>
      </c>
      <c r="E2033" s="143" t="s">
        <v>721</v>
      </c>
      <c r="F2033" s="143" t="str">
        <f>IF(H2033&lt;=60,"소형",IF((H2033&gt;60)*(H2033&lt;=85)=1,"중소형",IF((H2033&gt;85)*(H2033&lt;=102)=1,"중형",IF((H2033&gt;102)*(H2033&lt;=135)=1,"중대형","대형"))))</f>
        <v>중소형</v>
      </c>
      <c r="G2033" s="143" t="s">
        <v>1113</v>
      </c>
      <c r="H2033" s="143">
        <v>74</v>
      </c>
      <c r="I2033" s="144" t="s">
        <v>3</v>
      </c>
      <c r="J2033" s="143">
        <v>513</v>
      </c>
      <c r="K2033" s="137">
        <v>42491</v>
      </c>
      <c r="L2033" s="137">
        <v>43282</v>
      </c>
      <c r="M2033" s="144">
        <f>H2033/3.3</f>
        <v>22.424242424242426</v>
      </c>
      <c r="N2033" s="144" t="e">
        <f>I2033/M2033</f>
        <v>#VALUE!</v>
      </c>
    </row>
    <row r="2034" spans="1:14" hidden="1">
      <c r="A2034" s="143" t="s">
        <v>4</v>
      </c>
      <c r="B2034" s="143" t="s">
        <v>2016</v>
      </c>
      <c r="C2034" s="143" t="s">
        <v>952</v>
      </c>
      <c r="D2034" s="143" t="s">
        <v>550</v>
      </c>
      <c r="E2034" s="143" t="s">
        <v>721</v>
      </c>
      <c r="F2034" s="143" t="str">
        <f>IF(H2034&lt;=60,"소형",IF((H2034&gt;60)*(H2034&lt;=85)=1,"중소형",IF((H2034&gt;85)*(H2034&lt;=102)=1,"중형",IF((H2034&gt;102)*(H2034&lt;=135)=1,"중대형","대형"))))</f>
        <v>중소형</v>
      </c>
      <c r="G2034" s="143" t="s">
        <v>1043</v>
      </c>
      <c r="H2034" s="143">
        <v>74</v>
      </c>
      <c r="I2034" s="144" t="s">
        <v>3</v>
      </c>
      <c r="J2034" s="143">
        <v>155</v>
      </c>
      <c r="K2034" s="137">
        <v>42491</v>
      </c>
      <c r="L2034" s="137">
        <v>43282</v>
      </c>
      <c r="M2034" s="144">
        <f>H2034/3.3</f>
        <v>22.424242424242426</v>
      </c>
      <c r="N2034" s="144" t="e">
        <f>I2034/M2034</f>
        <v>#VALUE!</v>
      </c>
    </row>
    <row r="2035" spans="1:14" hidden="1">
      <c r="A2035" s="143" t="s">
        <v>4</v>
      </c>
      <c r="B2035" s="143" t="s">
        <v>2016</v>
      </c>
      <c r="C2035" s="143" t="s">
        <v>952</v>
      </c>
      <c r="D2035" s="143" t="s">
        <v>550</v>
      </c>
      <c r="E2035" s="143" t="s">
        <v>721</v>
      </c>
      <c r="F2035" s="143" t="str">
        <f>IF(H2035&lt;=60,"소형",IF((H2035&gt;60)*(H2035&lt;=85)=1,"중소형",IF((H2035&gt;85)*(H2035&lt;=102)=1,"중형",IF((H2035&gt;102)*(H2035&lt;=135)=1,"중대형","대형"))))</f>
        <v>중소형</v>
      </c>
      <c r="G2035" s="143" t="s">
        <v>1012</v>
      </c>
      <c r="H2035" s="143">
        <v>84</v>
      </c>
      <c r="I2035" s="144" t="s">
        <v>3</v>
      </c>
      <c r="J2035" s="143">
        <v>324</v>
      </c>
      <c r="K2035" s="137">
        <v>42491</v>
      </c>
      <c r="L2035" s="137">
        <v>43282</v>
      </c>
      <c r="M2035" s="144">
        <f>H2035/3.3</f>
        <v>25.454545454545457</v>
      </c>
      <c r="N2035" s="144" t="e">
        <f>I2035/M2035</f>
        <v>#VALUE!</v>
      </c>
    </row>
    <row r="2036" spans="1:14" hidden="1">
      <c r="A2036" s="143" t="s">
        <v>2</v>
      </c>
      <c r="B2036" s="143" t="s">
        <v>2021</v>
      </c>
      <c r="C2036" s="143" t="s">
        <v>954</v>
      </c>
      <c r="D2036" s="143" t="s">
        <v>581</v>
      </c>
      <c r="E2036" s="143" t="s">
        <v>2022</v>
      </c>
      <c r="F2036" s="143" t="str">
        <f>IF(H2036&lt;=60,"소형",IF((H2036&gt;60)*(H2036&lt;=85)=1,"중소형",IF((H2036&gt;85)*(H2036&lt;=102)=1,"중형",IF((H2036&gt;102)*(H2036&lt;=135)=1,"중대형","대형"))))</f>
        <v>소형</v>
      </c>
      <c r="G2036" s="143" t="s">
        <v>1336</v>
      </c>
      <c r="H2036" s="143">
        <v>51</v>
      </c>
      <c r="I2036" s="144">
        <v>17980</v>
      </c>
      <c r="J2036" s="143">
        <v>51</v>
      </c>
      <c r="K2036" s="137">
        <v>42522</v>
      </c>
      <c r="L2036" s="137">
        <v>43282</v>
      </c>
      <c r="M2036" s="144">
        <f>H2036/3.3</f>
        <v>15.454545454545455</v>
      </c>
      <c r="N2036" s="144">
        <f>I2036/M2036</f>
        <v>1163.4117647058822</v>
      </c>
    </row>
    <row r="2037" spans="1:14" hidden="1">
      <c r="A2037" s="143" t="s">
        <v>2</v>
      </c>
      <c r="B2037" s="143" t="s">
        <v>2021</v>
      </c>
      <c r="C2037" s="143" t="s">
        <v>954</v>
      </c>
      <c r="D2037" s="143" t="s">
        <v>581</v>
      </c>
      <c r="E2037" s="143" t="s">
        <v>2022</v>
      </c>
      <c r="F2037" s="143" t="str">
        <f>IF(H2037&lt;=60,"소형",IF((H2037&gt;60)*(H2037&lt;=85)=1,"중소형",IF((H2037&gt;85)*(H2037&lt;=102)=1,"중형",IF((H2037&gt;102)*(H2037&lt;=135)=1,"중대형","대형"))))</f>
        <v>소형</v>
      </c>
      <c r="G2037" s="143" t="s">
        <v>2023</v>
      </c>
      <c r="H2037" s="143">
        <v>54</v>
      </c>
      <c r="I2037" s="144">
        <v>18040</v>
      </c>
      <c r="J2037" s="143">
        <v>11</v>
      </c>
      <c r="K2037" s="137">
        <v>42522</v>
      </c>
      <c r="L2037" s="137">
        <v>43282</v>
      </c>
      <c r="M2037" s="144">
        <f>H2037/3.3</f>
        <v>16.363636363636363</v>
      </c>
      <c r="N2037" s="144">
        <f>I2037/M2037</f>
        <v>1102.4444444444446</v>
      </c>
    </row>
    <row r="2038" spans="1:14" hidden="1">
      <c r="A2038" s="143" t="s">
        <v>2</v>
      </c>
      <c r="B2038" s="143" t="s">
        <v>1985</v>
      </c>
      <c r="C2038" s="143" t="s">
        <v>952</v>
      </c>
      <c r="D2038" s="143" t="s">
        <v>499</v>
      </c>
      <c r="E2038" s="143" t="s">
        <v>636</v>
      </c>
      <c r="F2038" s="143" t="str">
        <f>IF(H2038&lt;=60,"소형",IF((H2038&gt;60)*(H2038&lt;=85)=1,"중소형",IF((H2038&gt;85)*(H2038&lt;=102)=1,"중형",IF((H2038&gt;102)*(H2038&lt;=135)=1,"중대형","대형"))))</f>
        <v>소형</v>
      </c>
      <c r="G2038" s="143" t="s">
        <v>980</v>
      </c>
      <c r="H2038" s="143">
        <v>59</v>
      </c>
      <c r="I2038" s="144">
        <v>26090</v>
      </c>
      <c r="J2038" s="143">
        <v>602</v>
      </c>
      <c r="K2038" s="137">
        <v>42522</v>
      </c>
      <c r="L2038" s="137">
        <v>43282</v>
      </c>
      <c r="M2038" s="144">
        <f>H2038/3.3</f>
        <v>17.878787878787879</v>
      </c>
      <c r="N2038" s="144">
        <f>I2038/M2038</f>
        <v>1459.2711864406779</v>
      </c>
    </row>
    <row r="2039" spans="1:14" hidden="1">
      <c r="A2039" s="143" t="s">
        <v>2</v>
      </c>
      <c r="B2039" s="143" t="s">
        <v>1985</v>
      </c>
      <c r="C2039" s="143" t="s">
        <v>952</v>
      </c>
      <c r="D2039" s="143" t="s">
        <v>499</v>
      </c>
      <c r="E2039" s="143" t="s">
        <v>636</v>
      </c>
      <c r="F2039" s="143" t="str">
        <f>IF(H2039&lt;=60,"소형",IF((H2039&gt;60)*(H2039&lt;=85)=1,"중소형",IF((H2039&gt;85)*(H2039&lt;=102)=1,"중형",IF((H2039&gt;102)*(H2039&lt;=135)=1,"중대형","대형"))))</f>
        <v>소형</v>
      </c>
      <c r="G2039" s="143" t="s">
        <v>981</v>
      </c>
      <c r="H2039" s="143">
        <v>59</v>
      </c>
      <c r="I2039" s="144">
        <v>25970</v>
      </c>
      <c r="J2039" s="143">
        <v>109</v>
      </c>
      <c r="K2039" s="137">
        <v>42522</v>
      </c>
      <c r="L2039" s="137">
        <v>43282</v>
      </c>
      <c r="M2039" s="144">
        <f>H2039/3.3</f>
        <v>17.878787878787879</v>
      </c>
      <c r="N2039" s="144">
        <f>I2039/M2039</f>
        <v>1452.5593220338983</v>
      </c>
    </row>
    <row r="2040" spans="1:14" hidden="1">
      <c r="A2040" s="143" t="s">
        <v>2</v>
      </c>
      <c r="B2040" s="143" t="s">
        <v>3704</v>
      </c>
      <c r="C2040" s="143" t="s">
        <v>952</v>
      </c>
      <c r="D2040" s="143" t="s">
        <v>499</v>
      </c>
      <c r="E2040" s="143" t="s">
        <v>636</v>
      </c>
      <c r="F2040" s="143" t="str">
        <f>IF(H2040&lt;=60,"소형",IF((H2040&gt;60)*(H2040&lt;=85)=1,"중소형",IF((H2040&gt;85)*(H2040&lt;=102)=1,"중형",IF((H2040&gt;102)*(H2040&lt;=135)=1,"중대형","대형"))))</f>
        <v>중소형</v>
      </c>
      <c r="G2040" s="143" t="s">
        <v>1179</v>
      </c>
      <c r="H2040" s="143">
        <v>74</v>
      </c>
      <c r="I2040" s="144">
        <v>31600</v>
      </c>
      <c r="J2040" s="143">
        <v>382</v>
      </c>
      <c r="K2040" s="137">
        <v>42522</v>
      </c>
      <c r="L2040" s="137">
        <v>43282</v>
      </c>
      <c r="M2040" s="144">
        <f>H2040/3.3</f>
        <v>22.424242424242426</v>
      </c>
      <c r="N2040" s="144">
        <f>I2040/M2040</f>
        <v>1409.1891891891892</v>
      </c>
    </row>
    <row r="2041" spans="1:14" hidden="1">
      <c r="A2041" s="143" t="s">
        <v>2</v>
      </c>
      <c r="B2041" s="143" t="s">
        <v>1985</v>
      </c>
      <c r="C2041" s="143" t="s">
        <v>952</v>
      </c>
      <c r="D2041" s="143" t="s">
        <v>499</v>
      </c>
      <c r="E2041" s="143" t="s">
        <v>636</v>
      </c>
      <c r="F2041" s="143" t="str">
        <f>IF(H2041&lt;=60,"소형",IF((H2041&gt;60)*(H2041&lt;=85)=1,"중소형",IF((H2041&gt;85)*(H2041&lt;=102)=1,"중형",IF((H2041&gt;102)*(H2041&lt;=135)=1,"중대형","대형"))))</f>
        <v>중소형</v>
      </c>
      <c r="G2041" s="143" t="s">
        <v>1009</v>
      </c>
      <c r="H2041" s="143">
        <v>84</v>
      </c>
      <c r="I2041" s="144">
        <v>34940</v>
      </c>
      <c r="J2041" s="143">
        <v>148</v>
      </c>
      <c r="K2041" s="137">
        <v>42522</v>
      </c>
      <c r="L2041" s="137">
        <v>43282</v>
      </c>
      <c r="M2041" s="144">
        <f>H2041/3.3</f>
        <v>25.454545454545457</v>
      </c>
      <c r="N2041" s="144">
        <f>I2041/M2041</f>
        <v>1372.6428571428571</v>
      </c>
    </row>
    <row r="2042" spans="1:14" hidden="1">
      <c r="A2042" s="143" t="s">
        <v>2</v>
      </c>
      <c r="B2042" s="143" t="s">
        <v>2017</v>
      </c>
      <c r="C2042" s="143" t="s">
        <v>964</v>
      </c>
      <c r="D2042" s="143" t="s">
        <v>555</v>
      </c>
      <c r="E2042" s="143" t="s">
        <v>691</v>
      </c>
      <c r="F2042" s="143" t="str">
        <f>IF(H2042&lt;=60,"소형",IF((H2042&gt;60)*(H2042&lt;=85)=1,"중소형",IF((H2042&gt;85)*(H2042&lt;=102)=1,"중형",IF((H2042&gt;102)*(H2042&lt;=135)=1,"중대형","대형"))))</f>
        <v>중소형</v>
      </c>
      <c r="G2042" s="143" t="s">
        <v>1397</v>
      </c>
      <c r="H2042" s="143">
        <v>76</v>
      </c>
      <c r="I2042" s="144">
        <v>20890</v>
      </c>
      <c r="J2042" s="143">
        <v>250</v>
      </c>
      <c r="K2042" s="137">
        <v>42522</v>
      </c>
      <c r="L2042" s="137">
        <v>43282</v>
      </c>
      <c r="M2042" s="144">
        <f>H2042/3.3</f>
        <v>23.030303030303031</v>
      </c>
      <c r="N2042" s="144">
        <f>I2042/M2042</f>
        <v>907.06578947368416</v>
      </c>
    </row>
    <row r="2043" spans="1:14" hidden="1">
      <c r="A2043" s="143" t="s">
        <v>2</v>
      </c>
      <c r="B2043" s="143" t="s">
        <v>2017</v>
      </c>
      <c r="C2043" s="143" t="s">
        <v>964</v>
      </c>
      <c r="D2043" s="143" t="s">
        <v>555</v>
      </c>
      <c r="E2043" s="143" t="s">
        <v>691</v>
      </c>
      <c r="F2043" s="143" t="str">
        <f>IF(H2043&lt;=60,"소형",IF((H2043&gt;60)*(H2043&lt;=85)=1,"중소형",IF((H2043&gt;85)*(H2043&lt;=102)=1,"중형",IF((H2043&gt;102)*(H2043&lt;=135)=1,"중대형","대형"))))</f>
        <v>중소형</v>
      </c>
      <c r="G2043" s="143" t="s">
        <v>1398</v>
      </c>
      <c r="H2043" s="143">
        <v>76</v>
      </c>
      <c r="I2043" s="144">
        <v>21960</v>
      </c>
      <c r="J2043" s="143">
        <v>22</v>
      </c>
      <c r="K2043" s="137">
        <v>42522</v>
      </c>
      <c r="L2043" s="137">
        <v>43282</v>
      </c>
      <c r="M2043" s="144">
        <f>H2043/3.3</f>
        <v>23.030303030303031</v>
      </c>
      <c r="N2043" s="144">
        <f>I2043/M2043</f>
        <v>953.52631578947364</v>
      </c>
    </row>
    <row r="2044" spans="1:14" hidden="1">
      <c r="A2044" s="143" t="s">
        <v>2</v>
      </c>
      <c r="B2044" s="143" t="s">
        <v>2017</v>
      </c>
      <c r="C2044" s="143" t="s">
        <v>964</v>
      </c>
      <c r="D2044" s="143" t="s">
        <v>555</v>
      </c>
      <c r="E2044" s="143" t="s">
        <v>691</v>
      </c>
      <c r="F2044" s="143" t="str">
        <f>IF(H2044&lt;=60,"소형",IF((H2044&gt;60)*(H2044&lt;=85)=1,"중소형",IF((H2044&gt;85)*(H2044&lt;=102)=1,"중형",IF((H2044&gt;102)*(H2044&lt;=135)=1,"중대형","대형"))))</f>
        <v>중소형</v>
      </c>
      <c r="G2044" s="143" t="s">
        <v>1038</v>
      </c>
      <c r="H2044" s="143">
        <v>84</v>
      </c>
      <c r="I2044" s="144">
        <v>23130</v>
      </c>
      <c r="J2044" s="143">
        <v>26</v>
      </c>
      <c r="K2044" s="137">
        <v>42522</v>
      </c>
      <c r="L2044" s="137">
        <v>43282</v>
      </c>
      <c r="M2044" s="144">
        <f>H2044/3.3</f>
        <v>25.454545454545457</v>
      </c>
      <c r="N2044" s="144">
        <f>I2044/M2044</f>
        <v>908.67857142857133</v>
      </c>
    </row>
    <row r="2045" spans="1:14" hidden="1">
      <c r="A2045" s="143" t="s">
        <v>2</v>
      </c>
      <c r="B2045" s="143" t="s">
        <v>2017</v>
      </c>
      <c r="C2045" s="143" t="s">
        <v>964</v>
      </c>
      <c r="D2045" s="143" t="s">
        <v>555</v>
      </c>
      <c r="E2045" s="143" t="s">
        <v>691</v>
      </c>
      <c r="F2045" s="143" t="str">
        <f>IF(H2045&lt;=60,"소형",IF((H2045&gt;60)*(H2045&lt;=85)=1,"중소형",IF((H2045&gt;85)*(H2045&lt;=102)=1,"중형",IF((H2045&gt;102)*(H2045&lt;=135)=1,"중대형","대형"))))</f>
        <v>중소형</v>
      </c>
      <c r="G2045" s="143" t="s">
        <v>1021</v>
      </c>
      <c r="H2045" s="143">
        <v>84</v>
      </c>
      <c r="I2045" s="144">
        <v>26500</v>
      </c>
      <c r="J2045" s="143">
        <v>12</v>
      </c>
      <c r="K2045" s="137">
        <v>42522</v>
      </c>
      <c r="L2045" s="137">
        <v>43282</v>
      </c>
      <c r="M2045" s="144">
        <f>H2045/3.3</f>
        <v>25.454545454545457</v>
      </c>
      <c r="N2045" s="144">
        <f>I2045/M2045</f>
        <v>1041.0714285714284</v>
      </c>
    </row>
    <row r="2046" spans="1:14" hidden="1">
      <c r="A2046" s="143" t="s">
        <v>2</v>
      </c>
      <c r="B2046" s="143" t="s">
        <v>2021</v>
      </c>
      <c r="C2046" s="143" t="s">
        <v>954</v>
      </c>
      <c r="D2046" s="143" t="s">
        <v>581</v>
      </c>
      <c r="E2046" s="143" t="s">
        <v>2022</v>
      </c>
      <c r="F2046" s="143" t="str">
        <f>IF(H2046&lt;=60,"소형",IF((H2046&gt;60)*(H2046&lt;=85)=1,"중소형",IF((H2046&gt;85)*(H2046&lt;=102)=1,"중형",IF((H2046&gt;102)*(H2046&lt;=135)=1,"중대형","대형"))))</f>
        <v>소형</v>
      </c>
      <c r="G2046" s="143" t="s">
        <v>2024</v>
      </c>
      <c r="H2046" s="143">
        <v>52</v>
      </c>
      <c r="I2046" s="144">
        <v>18680</v>
      </c>
      <c r="J2046" s="143">
        <v>52</v>
      </c>
      <c r="K2046" s="137">
        <v>42522</v>
      </c>
      <c r="L2046" s="137">
        <v>43282</v>
      </c>
      <c r="M2046" s="144">
        <f>H2046/3.3</f>
        <v>15.757575757575758</v>
      </c>
      <c r="N2046" s="144">
        <f>I2046/M2046</f>
        <v>1185.4615384615383</v>
      </c>
    </row>
    <row r="2047" spans="1:14" hidden="1">
      <c r="A2047" s="143" t="s">
        <v>2</v>
      </c>
      <c r="B2047" s="143" t="s">
        <v>2021</v>
      </c>
      <c r="C2047" s="143" t="s">
        <v>954</v>
      </c>
      <c r="D2047" s="143" t="s">
        <v>581</v>
      </c>
      <c r="E2047" s="143" t="s">
        <v>2022</v>
      </c>
      <c r="F2047" s="143" t="str">
        <f>IF(H2047&lt;=60,"소형",IF((H2047&gt;60)*(H2047&lt;=85)=1,"중소형",IF((H2047&gt;85)*(H2047&lt;=102)=1,"중형",IF((H2047&gt;102)*(H2047&lt;=135)=1,"중대형","대형"))))</f>
        <v>소형</v>
      </c>
      <c r="G2047" s="143" t="s">
        <v>2025</v>
      </c>
      <c r="H2047" s="143">
        <v>58</v>
      </c>
      <c r="I2047" s="144">
        <v>20500</v>
      </c>
      <c r="J2047" s="143">
        <v>91</v>
      </c>
      <c r="K2047" s="137">
        <v>42522</v>
      </c>
      <c r="L2047" s="137">
        <v>43282</v>
      </c>
      <c r="M2047" s="144">
        <f>H2047/3.3</f>
        <v>17.575757575757578</v>
      </c>
      <c r="N2047" s="144">
        <f>I2047/M2047</f>
        <v>1166.3793103448274</v>
      </c>
    </row>
    <row r="2048" spans="1:14" hidden="1">
      <c r="A2048" s="143" t="s">
        <v>2</v>
      </c>
      <c r="B2048" s="143" t="s">
        <v>2021</v>
      </c>
      <c r="C2048" s="143" t="s">
        <v>954</v>
      </c>
      <c r="D2048" s="143" t="s">
        <v>581</v>
      </c>
      <c r="E2048" s="143" t="s">
        <v>2022</v>
      </c>
      <c r="F2048" s="143" t="str">
        <f>IF(H2048&lt;=60,"소형",IF((H2048&gt;60)*(H2048&lt;=85)=1,"중소형",IF((H2048&gt;85)*(H2048&lt;=102)=1,"중형",IF((H2048&gt;102)*(H2048&lt;=135)=1,"중대형","대형"))))</f>
        <v>소형</v>
      </c>
      <c r="G2048" s="143" t="s">
        <v>1101</v>
      </c>
      <c r="H2048" s="143">
        <v>59</v>
      </c>
      <c r="I2048" s="144">
        <v>20545</v>
      </c>
      <c r="J2048" s="143">
        <v>71</v>
      </c>
      <c r="K2048" s="137">
        <v>42522</v>
      </c>
      <c r="L2048" s="137">
        <v>43282</v>
      </c>
      <c r="M2048" s="144">
        <f>H2048/3.3</f>
        <v>17.878787878787879</v>
      </c>
      <c r="N2048" s="144">
        <f>I2048/M2048</f>
        <v>1149.1271186440679</v>
      </c>
    </row>
    <row r="2049" spans="1:14" hidden="1">
      <c r="A2049" s="143" t="s">
        <v>2</v>
      </c>
      <c r="B2049" s="143" t="s">
        <v>3693</v>
      </c>
      <c r="C2049" s="143" t="s">
        <v>952</v>
      </c>
      <c r="D2049" s="143" t="s">
        <v>688</v>
      </c>
      <c r="E2049" s="143" t="s">
        <v>781</v>
      </c>
      <c r="F2049" s="143" t="str">
        <f>IF(H2049&lt;=60,"소형",IF((H2049&gt;60)*(H2049&lt;=85)=1,"중소형",IF((H2049&gt;85)*(H2049&lt;=102)=1,"중형",IF((H2049&gt;102)*(H2049&lt;=135)=1,"중대형","대형"))))</f>
        <v>중소형</v>
      </c>
      <c r="G2049" s="143" t="s">
        <v>1207</v>
      </c>
      <c r="H2049" s="143">
        <v>84</v>
      </c>
      <c r="I2049" s="144">
        <v>38020</v>
      </c>
      <c r="J2049" s="143">
        <v>44</v>
      </c>
      <c r="K2049" s="137">
        <v>42552</v>
      </c>
      <c r="L2049" s="137">
        <v>43282</v>
      </c>
      <c r="M2049" s="144">
        <f>H2049/3.3</f>
        <v>25.454545454545457</v>
      </c>
      <c r="N2049" s="144">
        <f>I2049/M2049</f>
        <v>1493.6428571428571</v>
      </c>
    </row>
    <row r="2050" spans="1:14" hidden="1">
      <c r="A2050" s="143" t="s">
        <v>2</v>
      </c>
      <c r="B2050" s="143" t="s">
        <v>1978</v>
      </c>
      <c r="C2050" s="143" t="s">
        <v>952</v>
      </c>
      <c r="D2050" s="143" t="s">
        <v>688</v>
      </c>
      <c r="E2050" s="143" t="s">
        <v>781</v>
      </c>
      <c r="F2050" s="143" t="str">
        <f>IF(H2050&lt;=60,"소형",IF((H2050&gt;60)*(H2050&lt;=85)=1,"중소형",IF((H2050&gt;85)*(H2050&lt;=102)=1,"중형",IF((H2050&gt;102)*(H2050&lt;=135)=1,"중대형","대형"))))</f>
        <v>중소형</v>
      </c>
      <c r="G2050" s="143" t="s">
        <v>1231</v>
      </c>
      <c r="H2050" s="143">
        <v>84</v>
      </c>
      <c r="I2050" s="144">
        <v>38020</v>
      </c>
      <c r="J2050" s="143">
        <v>44</v>
      </c>
      <c r="K2050" s="137">
        <v>42552</v>
      </c>
      <c r="L2050" s="137">
        <v>43282</v>
      </c>
      <c r="M2050" s="144">
        <f>H2050/3.3</f>
        <v>25.454545454545457</v>
      </c>
      <c r="N2050" s="144">
        <f>I2050/M2050</f>
        <v>1493.6428571428571</v>
      </c>
    </row>
    <row r="2051" spans="1:14" hidden="1">
      <c r="A2051" s="143" t="s">
        <v>2</v>
      </c>
      <c r="B2051" s="143" t="s">
        <v>1978</v>
      </c>
      <c r="C2051" s="143" t="s">
        <v>952</v>
      </c>
      <c r="D2051" s="143" t="s">
        <v>688</v>
      </c>
      <c r="E2051" s="143" t="s">
        <v>781</v>
      </c>
      <c r="F2051" s="143" t="str">
        <f>IF(H2051&lt;=60,"소형",IF((H2051&gt;60)*(H2051&lt;=85)=1,"중소형",IF((H2051&gt;85)*(H2051&lt;=102)=1,"중형",IF((H2051&gt;102)*(H2051&lt;=135)=1,"중대형","대형"))))</f>
        <v>중형</v>
      </c>
      <c r="G2051" s="143" t="s">
        <v>1979</v>
      </c>
      <c r="H2051" s="143">
        <v>91</v>
      </c>
      <c r="I2051" s="144">
        <v>39970</v>
      </c>
      <c r="J2051" s="143">
        <v>84</v>
      </c>
      <c r="K2051" s="137">
        <v>42552</v>
      </c>
      <c r="L2051" s="137">
        <v>43282</v>
      </c>
      <c r="M2051" s="144">
        <f>H2051/3.3</f>
        <v>27.575757575757578</v>
      </c>
      <c r="N2051" s="144">
        <f>I2051/M2051</f>
        <v>1449.4615384615383</v>
      </c>
    </row>
    <row r="2052" spans="1:14" hidden="1">
      <c r="A2052" s="143" t="s">
        <v>2</v>
      </c>
      <c r="B2052" s="143" t="s">
        <v>1978</v>
      </c>
      <c r="C2052" s="143" t="s">
        <v>952</v>
      </c>
      <c r="D2052" s="143" t="s">
        <v>688</v>
      </c>
      <c r="E2052" s="143" t="s">
        <v>781</v>
      </c>
      <c r="F2052" s="143" t="str">
        <f>IF(H2052&lt;=60,"소형",IF((H2052&gt;60)*(H2052&lt;=85)=1,"중소형",IF((H2052&gt;85)*(H2052&lt;=102)=1,"중형",IF((H2052&gt;102)*(H2052&lt;=135)=1,"중대형","대형"))))</f>
        <v>중대형</v>
      </c>
      <c r="G2052" s="143" t="s">
        <v>1980</v>
      </c>
      <c r="H2052" s="143">
        <v>109</v>
      </c>
      <c r="I2052" s="144">
        <v>47830</v>
      </c>
      <c r="J2052" s="143">
        <v>144</v>
      </c>
      <c r="K2052" s="137">
        <v>42552</v>
      </c>
      <c r="L2052" s="137">
        <v>43282</v>
      </c>
      <c r="M2052" s="144">
        <f>H2052/3.3</f>
        <v>33.030303030303031</v>
      </c>
      <c r="N2052" s="144">
        <f>I2052/M2052</f>
        <v>1448.0642201834862</v>
      </c>
    </row>
    <row r="2053" spans="1:14" hidden="1">
      <c r="A2053" s="143" t="s">
        <v>2</v>
      </c>
      <c r="B2053" s="143" t="s">
        <v>1981</v>
      </c>
      <c r="C2053" s="143" t="s">
        <v>952</v>
      </c>
      <c r="D2053" s="143" t="s">
        <v>688</v>
      </c>
      <c r="E2053" s="143" t="s">
        <v>1982</v>
      </c>
      <c r="F2053" s="143" t="str">
        <f>IF(H2053&lt;=60,"소형",IF((H2053&gt;60)*(H2053&lt;=85)=1,"중소형",IF((H2053&gt;85)*(H2053&lt;=102)=1,"중형",IF((H2053&gt;102)*(H2053&lt;=135)=1,"중대형","대형"))))</f>
        <v>중형</v>
      </c>
      <c r="G2053" s="143" t="s">
        <v>1983</v>
      </c>
      <c r="H2053" s="143">
        <v>97</v>
      </c>
      <c r="I2053" s="144">
        <v>43400</v>
      </c>
      <c r="J2053" s="143">
        <v>280</v>
      </c>
      <c r="K2053" s="137">
        <v>42552</v>
      </c>
      <c r="L2053" s="137">
        <v>43282</v>
      </c>
      <c r="M2053" s="144">
        <f>H2053/3.3</f>
        <v>29.393939393939394</v>
      </c>
      <c r="N2053" s="144">
        <f>I2053/M2053</f>
        <v>1476.4948453608247</v>
      </c>
    </row>
    <row r="2054" spans="1:14" hidden="1">
      <c r="A2054" s="143" t="s">
        <v>2</v>
      </c>
      <c r="B2054" s="143" t="s">
        <v>3694</v>
      </c>
      <c r="C2054" s="143" t="s">
        <v>952</v>
      </c>
      <c r="D2054" s="143" t="s">
        <v>688</v>
      </c>
      <c r="E2054" s="143" t="s">
        <v>1982</v>
      </c>
      <c r="F2054" s="143" t="str">
        <f>IF(H2054&lt;=60,"소형",IF((H2054&gt;60)*(H2054&lt;=85)=1,"중소형",IF((H2054&gt;85)*(H2054&lt;=102)=1,"중형",IF((H2054&gt;102)*(H2054&lt;=135)=1,"중대형","대형"))))</f>
        <v>중대형</v>
      </c>
      <c r="G2054" s="143" t="s">
        <v>1984</v>
      </c>
      <c r="H2054" s="143">
        <v>112</v>
      </c>
      <c r="I2054" s="144">
        <v>41700</v>
      </c>
      <c r="J2054" s="143">
        <v>11</v>
      </c>
      <c r="K2054" s="137">
        <v>42552</v>
      </c>
      <c r="L2054" s="137">
        <v>43282</v>
      </c>
      <c r="M2054" s="144">
        <f>H2054/3.3</f>
        <v>33.939393939393938</v>
      </c>
      <c r="N2054" s="144">
        <f>I2054/M2054</f>
        <v>1228.6607142857144</v>
      </c>
    </row>
    <row r="2055" spans="1:14" hidden="1">
      <c r="A2055" s="143" t="s">
        <v>2</v>
      </c>
      <c r="B2055" s="143" t="s">
        <v>3705</v>
      </c>
      <c r="C2055" s="143" t="s">
        <v>952</v>
      </c>
      <c r="D2055" s="143" t="s">
        <v>499</v>
      </c>
      <c r="E2055" s="143" t="s">
        <v>636</v>
      </c>
      <c r="F2055" s="143" t="str">
        <f>IF(H2055&lt;=60,"소형",IF((H2055&gt;60)*(H2055&lt;=85)=1,"중소형",IF((H2055&gt;85)*(H2055&lt;=102)=1,"중형",IF((H2055&gt;102)*(H2055&lt;=135)=1,"중대형","대형"))))</f>
        <v>중소형</v>
      </c>
      <c r="G2055" s="143" t="s">
        <v>1987</v>
      </c>
      <c r="H2055" s="143">
        <v>76</v>
      </c>
      <c r="I2055" s="144">
        <v>33730</v>
      </c>
      <c r="J2055" s="143">
        <v>176</v>
      </c>
      <c r="K2055" s="137">
        <v>42583</v>
      </c>
      <c r="L2055" s="137">
        <v>43282</v>
      </c>
      <c r="M2055" s="144">
        <f>H2055/3.3</f>
        <v>23.030303030303031</v>
      </c>
      <c r="N2055" s="144">
        <f>I2055/M2055</f>
        <v>1464.5921052631579</v>
      </c>
    </row>
    <row r="2056" spans="1:14" hidden="1">
      <c r="A2056" s="143" t="s">
        <v>2</v>
      </c>
      <c r="B2056" s="143" t="s">
        <v>1986</v>
      </c>
      <c r="C2056" s="143" t="s">
        <v>952</v>
      </c>
      <c r="D2056" s="143" t="s">
        <v>499</v>
      </c>
      <c r="E2056" s="143" t="s">
        <v>636</v>
      </c>
      <c r="F2056" s="143" t="str">
        <f>IF(H2056&lt;=60,"소형",IF((H2056&gt;60)*(H2056&lt;=85)=1,"중소형",IF((H2056&gt;85)*(H2056&lt;=102)=1,"중형",IF((H2056&gt;102)*(H2056&lt;=135)=1,"중대형","대형"))))</f>
        <v>중소형</v>
      </c>
      <c r="G2056" s="143" t="s">
        <v>1988</v>
      </c>
      <c r="H2056" s="143">
        <v>76</v>
      </c>
      <c r="I2056" s="144">
        <v>33460</v>
      </c>
      <c r="J2056" s="143">
        <v>42</v>
      </c>
      <c r="K2056" s="137">
        <v>42583</v>
      </c>
      <c r="L2056" s="137">
        <v>43282</v>
      </c>
      <c r="M2056" s="144">
        <f>H2056/3.3</f>
        <v>23.030303030303031</v>
      </c>
      <c r="N2056" s="144">
        <f>I2056/M2056</f>
        <v>1452.8684210526314</v>
      </c>
    </row>
    <row r="2057" spans="1:14" hidden="1">
      <c r="A2057" s="143" t="s">
        <v>2</v>
      </c>
      <c r="B2057" s="143" t="s">
        <v>1986</v>
      </c>
      <c r="C2057" s="143" t="s">
        <v>952</v>
      </c>
      <c r="D2057" s="143" t="s">
        <v>499</v>
      </c>
      <c r="E2057" s="143" t="s">
        <v>636</v>
      </c>
      <c r="F2057" s="143" t="str">
        <f>IF(H2057&lt;=60,"소형",IF((H2057&gt;60)*(H2057&lt;=85)=1,"중소형",IF((H2057&gt;85)*(H2057&lt;=102)=1,"중형",IF((H2057&gt;102)*(H2057&lt;=135)=1,"중대형","대형"))))</f>
        <v>중소형</v>
      </c>
      <c r="G2057" s="143" t="s">
        <v>984</v>
      </c>
      <c r="H2057" s="143">
        <v>84</v>
      </c>
      <c r="I2057" s="144">
        <v>36510</v>
      </c>
      <c r="J2057" s="143">
        <v>175</v>
      </c>
      <c r="K2057" s="137">
        <v>42583</v>
      </c>
      <c r="L2057" s="137">
        <v>43282</v>
      </c>
      <c r="M2057" s="144">
        <f>H2057/3.3</f>
        <v>25.454545454545457</v>
      </c>
      <c r="N2057" s="144">
        <f>I2057/M2057</f>
        <v>1434.3214285714284</v>
      </c>
    </row>
    <row r="2058" spans="1:14" hidden="1">
      <c r="A2058" s="143" t="s">
        <v>2828</v>
      </c>
      <c r="B2058" s="143" t="s">
        <v>3723</v>
      </c>
      <c r="C2058" s="143" t="s">
        <v>3161</v>
      </c>
      <c r="D2058" s="143" t="s">
        <v>3251</v>
      </c>
      <c r="E2058" s="143" t="s">
        <v>3724</v>
      </c>
      <c r="F2058" s="143" t="str">
        <f>IF(H2058&lt;=60,"소형",IF((H2058&gt;60)*(H2058&lt;=85)=1,"중소형",IF((H2058&gt;85)*(H2058&lt;=102)=1,"중형",IF((H2058&gt;102)*(H2058&lt;=135)=1,"중대형","대형"))))</f>
        <v>중소형</v>
      </c>
      <c r="G2058" s="143" t="s">
        <v>3725</v>
      </c>
      <c r="H2058" s="143">
        <v>70</v>
      </c>
      <c r="I2058" s="144" t="s">
        <v>3211</v>
      </c>
      <c r="J2058" s="143">
        <v>307</v>
      </c>
      <c r="K2058" s="137">
        <v>42644</v>
      </c>
      <c r="L2058" s="137">
        <v>43282</v>
      </c>
      <c r="M2058" s="144">
        <f>H2058/3.3</f>
        <v>21.212121212121215</v>
      </c>
      <c r="N2058" s="144" t="e">
        <f>I2058/M2058</f>
        <v>#VALUE!</v>
      </c>
    </row>
    <row r="2059" spans="1:14" hidden="1">
      <c r="A2059" s="143" t="s">
        <v>2828</v>
      </c>
      <c r="B2059" s="143" t="s">
        <v>3723</v>
      </c>
      <c r="C2059" s="143" t="s">
        <v>3161</v>
      </c>
      <c r="D2059" s="143" t="s">
        <v>3251</v>
      </c>
      <c r="E2059" s="143" t="s">
        <v>3724</v>
      </c>
      <c r="F2059" s="143" t="str">
        <f>IF(H2059&lt;=60,"소형",IF((H2059&gt;60)*(H2059&lt;=85)=1,"중소형",IF((H2059&gt;85)*(H2059&lt;=102)=1,"중형",IF((H2059&gt;102)*(H2059&lt;=135)=1,"중대형","대형"))))</f>
        <v>중소형</v>
      </c>
      <c r="G2059" s="143" t="s">
        <v>3726</v>
      </c>
      <c r="H2059" s="143">
        <v>84</v>
      </c>
      <c r="I2059" s="144" t="s">
        <v>3211</v>
      </c>
      <c r="J2059" s="143">
        <v>63</v>
      </c>
      <c r="K2059" s="137">
        <v>42644</v>
      </c>
      <c r="L2059" s="137">
        <v>43282</v>
      </c>
      <c r="M2059" s="144">
        <f>H2059/3.3</f>
        <v>25.454545454545457</v>
      </c>
      <c r="N2059" s="144" t="e">
        <f>I2059/M2059</f>
        <v>#VALUE!</v>
      </c>
    </row>
    <row r="2060" spans="1:14" hidden="1">
      <c r="A2060" s="143" t="s">
        <v>2828</v>
      </c>
      <c r="B2060" s="143" t="s">
        <v>3723</v>
      </c>
      <c r="C2060" s="143" t="s">
        <v>3161</v>
      </c>
      <c r="D2060" s="143" t="s">
        <v>3251</v>
      </c>
      <c r="E2060" s="143" t="s">
        <v>3724</v>
      </c>
      <c r="F2060" s="143" t="str">
        <f>IF(H2060&lt;=60,"소형",IF((H2060&gt;60)*(H2060&lt;=85)=1,"중소형",IF((H2060&gt;85)*(H2060&lt;=102)=1,"중형",IF((H2060&gt;102)*(H2060&lt;=135)=1,"중대형","대형"))))</f>
        <v>중소형</v>
      </c>
      <c r="G2060" s="143" t="s">
        <v>3237</v>
      </c>
      <c r="H2060" s="143">
        <v>84</v>
      </c>
      <c r="I2060" s="144" t="s">
        <v>3211</v>
      </c>
      <c r="J2060" s="143">
        <v>153</v>
      </c>
      <c r="K2060" s="137">
        <v>42644</v>
      </c>
      <c r="L2060" s="137">
        <v>43282</v>
      </c>
      <c r="M2060" s="144">
        <f>H2060/3.3</f>
        <v>25.454545454545457</v>
      </c>
      <c r="N2060" s="144" t="e">
        <f>I2060/M2060</f>
        <v>#VALUE!</v>
      </c>
    </row>
    <row r="2061" spans="1:14" hidden="1">
      <c r="A2061" s="143" t="s">
        <v>2828</v>
      </c>
      <c r="B2061" s="143" t="s">
        <v>3723</v>
      </c>
      <c r="C2061" s="143" t="s">
        <v>3161</v>
      </c>
      <c r="D2061" s="143" t="s">
        <v>3251</v>
      </c>
      <c r="E2061" s="143" t="s">
        <v>3724</v>
      </c>
      <c r="F2061" s="143" t="str">
        <f>IF(H2061&lt;=60,"소형",IF((H2061&gt;60)*(H2061&lt;=85)=1,"중소형",IF((H2061&gt;85)*(H2061&lt;=102)=1,"중형",IF((H2061&gt;102)*(H2061&lt;=135)=1,"중대형","대형"))))</f>
        <v>중소형</v>
      </c>
      <c r="G2061" s="143" t="s">
        <v>3381</v>
      </c>
      <c r="H2061" s="143">
        <v>84</v>
      </c>
      <c r="I2061" s="144" t="s">
        <v>3211</v>
      </c>
      <c r="J2061" s="143">
        <v>192</v>
      </c>
      <c r="K2061" s="137">
        <v>42644</v>
      </c>
      <c r="L2061" s="137">
        <v>43282</v>
      </c>
      <c r="M2061" s="144">
        <f>H2061/3.3</f>
        <v>25.454545454545457</v>
      </c>
      <c r="N2061" s="144" t="e">
        <f>I2061/M2061</f>
        <v>#VALUE!</v>
      </c>
    </row>
    <row r="2062" spans="1:14" hidden="1">
      <c r="A2062" s="143" t="s">
        <v>2828</v>
      </c>
      <c r="B2062" s="143" t="s">
        <v>3723</v>
      </c>
      <c r="C2062" s="143" t="s">
        <v>3161</v>
      </c>
      <c r="D2062" s="143" t="s">
        <v>3251</v>
      </c>
      <c r="E2062" s="143" t="s">
        <v>3724</v>
      </c>
      <c r="F2062" s="143" t="str">
        <f>IF(H2062&lt;=60,"소형",IF((H2062&gt;60)*(H2062&lt;=85)=1,"중소형",IF((H2062&gt;85)*(H2062&lt;=102)=1,"중형",IF((H2062&gt;102)*(H2062&lt;=135)=1,"중대형","대형"))))</f>
        <v>중소형</v>
      </c>
      <c r="G2062" s="143" t="s">
        <v>3281</v>
      </c>
      <c r="H2062" s="143">
        <v>84</v>
      </c>
      <c r="I2062" s="144" t="s">
        <v>3211</v>
      </c>
      <c r="J2062" s="143">
        <v>87</v>
      </c>
      <c r="K2062" s="137">
        <v>42644</v>
      </c>
      <c r="L2062" s="137">
        <v>43282</v>
      </c>
      <c r="M2062" s="144">
        <f>H2062/3.3</f>
        <v>25.454545454545457</v>
      </c>
      <c r="N2062" s="144" t="e">
        <f>I2062/M2062</f>
        <v>#VALUE!</v>
      </c>
    </row>
    <row r="2063" spans="1:14" hidden="1">
      <c r="A2063" s="143" t="s">
        <v>2</v>
      </c>
      <c r="B2063" s="143" t="s">
        <v>3695</v>
      </c>
      <c r="C2063" s="143" t="s">
        <v>3170</v>
      </c>
      <c r="D2063" s="143" t="s">
        <v>3696</v>
      </c>
      <c r="E2063" s="143" t="s">
        <v>3697</v>
      </c>
      <c r="F2063" s="143" t="str">
        <f>IF(H2063&lt;=60,"소형",IF((H2063&gt;60)*(H2063&lt;=85)=1,"중소형",IF((H2063&gt;85)*(H2063&lt;=102)=1,"중형",IF((H2063&gt;102)*(H2063&lt;=135)=1,"중대형","대형"))))</f>
        <v>소형</v>
      </c>
      <c r="G2063" s="143" t="s">
        <v>3698</v>
      </c>
      <c r="H2063" s="143">
        <v>56</v>
      </c>
      <c r="I2063" s="144">
        <v>29400</v>
      </c>
      <c r="J2063" s="143">
        <v>22</v>
      </c>
      <c r="K2063" s="137">
        <v>42705</v>
      </c>
      <c r="L2063" s="137">
        <v>43282</v>
      </c>
      <c r="M2063" s="144">
        <f>H2063/3.3</f>
        <v>16.969696969696969</v>
      </c>
      <c r="N2063" s="144">
        <f>I2063/M2063</f>
        <v>1732.5</v>
      </c>
    </row>
    <row r="2064" spans="1:14" hidden="1">
      <c r="A2064" s="143" t="s">
        <v>2</v>
      </c>
      <c r="B2064" s="143" t="s">
        <v>3695</v>
      </c>
      <c r="C2064" s="143" t="s">
        <v>3170</v>
      </c>
      <c r="D2064" s="143" t="s">
        <v>3696</v>
      </c>
      <c r="E2064" s="143" t="s">
        <v>3697</v>
      </c>
      <c r="F2064" s="143" t="str">
        <f>IF(H2064&lt;=60,"소형",IF((H2064&gt;60)*(H2064&lt;=85)=1,"중소형",IF((H2064&gt;85)*(H2064&lt;=102)=1,"중형",IF((H2064&gt;102)*(H2064&lt;=135)=1,"중대형","대형"))))</f>
        <v>소형</v>
      </c>
      <c r="G2064" s="143" t="s">
        <v>3699</v>
      </c>
      <c r="H2064" s="143">
        <v>56</v>
      </c>
      <c r="I2064" s="144">
        <v>29600</v>
      </c>
      <c r="J2064" s="143">
        <v>20</v>
      </c>
      <c r="K2064" s="137">
        <v>42705</v>
      </c>
      <c r="L2064" s="137">
        <v>43282</v>
      </c>
      <c r="M2064" s="144">
        <f>H2064/3.3</f>
        <v>16.969696969696969</v>
      </c>
      <c r="N2064" s="144">
        <f>I2064/M2064</f>
        <v>1744.2857142857144</v>
      </c>
    </row>
    <row r="2065" spans="1:14" hidden="1">
      <c r="A2065" s="143" t="s">
        <v>2</v>
      </c>
      <c r="B2065" s="143" t="s">
        <v>3695</v>
      </c>
      <c r="C2065" s="143" t="s">
        <v>3170</v>
      </c>
      <c r="D2065" s="143" t="s">
        <v>3696</v>
      </c>
      <c r="E2065" s="143" t="s">
        <v>3697</v>
      </c>
      <c r="F2065" s="143" t="str">
        <f>IF(H2065&lt;=60,"소형",IF((H2065&gt;60)*(H2065&lt;=85)=1,"중소형",IF((H2065&gt;85)*(H2065&lt;=102)=1,"중형",IF((H2065&gt;102)*(H2065&lt;=135)=1,"중대형","대형"))))</f>
        <v>중소형</v>
      </c>
      <c r="G2065" s="143" t="s">
        <v>3700</v>
      </c>
      <c r="H2065" s="143">
        <v>62</v>
      </c>
      <c r="I2065" s="144">
        <v>33800</v>
      </c>
      <c r="J2065" s="143">
        <v>22</v>
      </c>
      <c r="K2065" s="137">
        <v>42705</v>
      </c>
      <c r="L2065" s="137">
        <v>43282</v>
      </c>
      <c r="M2065" s="144">
        <f>H2065/3.3</f>
        <v>18.787878787878789</v>
      </c>
      <c r="N2065" s="144">
        <f>I2065/M2065</f>
        <v>1799.0322580645161</v>
      </c>
    </row>
    <row r="2066" spans="1:14" hidden="1">
      <c r="A2066" s="143" t="s">
        <v>2</v>
      </c>
      <c r="B2066" s="143" t="s">
        <v>3695</v>
      </c>
      <c r="C2066" s="143" t="s">
        <v>3170</v>
      </c>
      <c r="D2066" s="143" t="s">
        <v>3696</v>
      </c>
      <c r="E2066" s="143" t="s">
        <v>3697</v>
      </c>
      <c r="F2066" s="143" t="str">
        <f>IF(H2066&lt;=60,"소형",IF((H2066&gt;60)*(H2066&lt;=85)=1,"중소형",IF((H2066&gt;85)*(H2066&lt;=102)=1,"중형",IF((H2066&gt;102)*(H2066&lt;=135)=1,"중대형","대형"))))</f>
        <v>중소형</v>
      </c>
      <c r="G2066" s="143" t="s">
        <v>3701</v>
      </c>
      <c r="H2066" s="143">
        <v>64</v>
      </c>
      <c r="I2066" s="144">
        <v>34400</v>
      </c>
      <c r="J2066" s="143">
        <v>22</v>
      </c>
      <c r="K2066" s="137">
        <v>42705</v>
      </c>
      <c r="L2066" s="137">
        <v>43282</v>
      </c>
      <c r="M2066" s="144">
        <f>H2066/3.3</f>
        <v>19.393939393939394</v>
      </c>
      <c r="N2066" s="144">
        <f>I2066/M2066</f>
        <v>1773.75</v>
      </c>
    </row>
    <row r="2067" spans="1:14" hidden="1">
      <c r="A2067" s="143" t="s">
        <v>2</v>
      </c>
      <c r="B2067" s="143" t="s">
        <v>3695</v>
      </c>
      <c r="C2067" s="143" t="s">
        <v>3170</v>
      </c>
      <c r="D2067" s="143" t="s">
        <v>3696</v>
      </c>
      <c r="E2067" s="143" t="s">
        <v>3697</v>
      </c>
      <c r="F2067" s="143" t="str">
        <f>IF(H2067&lt;=60,"소형",IF((H2067&gt;60)*(H2067&lt;=85)=1,"중소형",IF((H2067&gt;85)*(H2067&lt;=102)=1,"중형",IF((H2067&gt;102)*(H2067&lt;=135)=1,"중대형","대형"))))</f>
        <v>중소형</v>
      </c>
      <c r="G2067" s="143" t="s">
        <v>3702</v>
      </c>
      <c r="H2067" s="143">
        <v>64</v>
      </c>
      <c r="I2067" s="144">
        <v>34200</v>
      </c>
      <c r="J2067" s="143">
        <v>22</v>
      </c>
      <c r="K2067" s="137">
        <v>42705</v>
      </c>
      <c r="L2067" s="137">
        <v>43282</v>
      </c>
      <c r="M2067" s="144">
        <f>H2067/3.3</f>
        <v>19.393939393939394</v>
      </c>
      <c r="N2067" s="144">
        <f>I2067/M2067</f>
        <v>1763.4375</v>
      </c>
    </row>
    <row r="2068" spans="1:14" hidden="1">
      <c r="A2068" s="143" t="s">
        <v>2</v>
      </c>
      <c r="B2068" s="143" t="s">
        <v>3695</v>
      </c>
      <c r="C2068" s="143" t="s">
        <v>3170</v>
      </c>
      <c r="D2068" s="143" t="s">
        <v>3696</v>
      </c>
      <c r="E2068" s="143" t="s">
        <v>3697</v>
      </c>
      <c r="F2068" s="143" t="str">
        <f>IF(H2068&lt;=60,"소형",IF((H2068&gt;60)*(H2068&lt;=85)=1,"중소형",IF((H2068&gt;85)*(H2068&lt;=102)=1,"중형",IF((H2068&gt;102)*(H2068&lt;=135)=1,"중대형","대형"))))</f>
        <v>중소형</v>
      </c>
      <c r="G2068" s="143" t="s">
        <v>3703</v>
      </c>
      <c r="H2068" s="143">
        <v>68</v>
      </c>
      <c r="I2068" s="144">
        <v>37000</v>
      </c>
      <c r="J2068" s="143">
        <v>18</v>
      </c>
      <c r="K2068" s="137">
        <v>42705</v>
      </c>
      <c r="L2068" s="137">
        <v>43282</v>
      </c>
      <c r="M2068" s="144">
        <f>H2068/3.3</f>
        <v>20.606060606060606</v>
      </c>
      <c r="N2068" s="144">
        <f>I2068/M2068</f>
        <v>1795.5882352941178</v>
      </c>
    </row>
    <row r="2069" spans="1:14" hidden="1">
      <c r="A2069" s="143" t="s">
        <v>2</v>
      </c>
      <c r="B2069" s="143" t="s">
        <v>3716</v>
      </c>
      <c r="C2069" s="143" t="s">
        <v>3161</v>
      </c>
      <c r="D2069" s="143" t="s">
        <v>3717</v>
      </c>
      <c r="E2069" s="143" t="s">
        <v>3718</v>
      </c>
      <c r="F2069" s="143" t="str">
        <f>IF(H2069&lt;=60,"소형",IF((H2069&gt;60)*(H2069&lt;=85)=1,"중소형",IF((H2069&gt;85)*(H2069&lt;=102)=1,"중형",IF((H2069&gt;102)*(H2069&lt;=135)=1,"중대형","대형"))))</f>
        <v>소형</v>
      </c>
      <c r="G2069" s="143" t="s">
        <v>3719</v>
      </c>
      <c r="H2069" s="143">
        <v>56</v>
      </c>
      <c r="I2069" s="144">
        <v>13580</v>
      </c>
      <c r="J2069" s="143">
        <v>39</v>
      </c>
      <c r="K2069" s="137">
        <v>42767</v>
      </c>
      <c r="L2069" s="137">
        <v>43282</v>
      </c>
      <c r="M2069" s="144">
        <f>H2069/3.3</f>
        <v>16.969696969696969</v>
      </c>
      <c r="N2069" s="144">
        <f>I2069/M2069</f>
        <v>800.25</v>
      </c>
    </row>
    <row r="2070" spans="1:14" hidden="1">
      <c r="A2070" s="143" t="s">
        <v>2</v>
      </c>
      <c r="B2070" s="143" t="s">
        <v>3716</v>
      </c>
      <c r="C2070" s="143" t="s">
        <v>3161</v>
      </c>
      <c r="D2070" s="143" t="s">
        <v>3717</v>
      </c>
      <c r="E2070" s="143" t="s">
        <v>3718</v>
      </c>
      <c r="F2070" s="143" t="str">
        <f>IF(H2070&lt;=60,"소형",IF((H2070&gt;60)*(H2070&lt;=85)=1,"중소형",IF((H2070&gt;85)*(H2070&lt;=102)=1,"중형",IF((H2070&gt;102)*(H2070&lt;=135)=1,"중대형","대형"))))</f>
        <v>소형</v>
      </c>
      <c r="G2070" s="143" t="s">
        <v>3220</v>
      </c>
      <c r="H2070" s="143">
        <v>56</v>
      </c>
      <c r="I2070" s="144">
        <v>13580</v>
      </c>
      <c r="J2070" s="143">
        <v>13</v>
      </c>
      <c r="K2070" s="137">
        <v>42767</v>
      </c>
      <c r="L2070" s="137">
        <v>43282</v>
      </c>
      <c r="M2070" s="144">
        <f>H2070/3.3</f>
        <v>16.969696969696969</v>
      </c>
      <c r="N2070" s="144">
        <f>I2070/M2070</f>
        <v>800.25</v>
      </c>
    </row>
    <row r="2071" spans="1:14" hidden="1">
      <c r="A2071" s="143" t="s">
        <v>2</v>
      </c>
      <c r="B2071" s="143" t="s">
        <v>3716</v>
      </c>
      <c r="C2071" s="143" t="s">
        <v>3161</v>
      </c>
      <c r="D2071" s="143" t="s">
        <v>3717</v>
      </c>
      <c r="E2071" s="143" t="s">
        <v>3718</v>
      </c>
      <c r="F2071" s="143" t="str">
        <f>IF(H2071&lt;=60,"소형",IF((H2071&gt;60)*(H2071&lt;=85)=1,"중소형",IF((H2071&gt;85)*(H2071&lt;=102)=1,"중형",IF((H2071&gt;102)*(H2071&lt;=135)=1,"중대형","대형"))))</f>
        <v>중소형</v>
      </c>
      <c r="G2071" s="143" t="s">
        <v>3720</v>
      </c>
      <c r="H2071" s="143">
        <v>66</v>
      </c>
      <c r="I2071" s="144">
        <v>15980</v>
      </c>
      <c r="J2071" s="143">
        <v>52</v>
      </c>
      <c r="K2071" s="137">
        <v>42767</v>
      </c>
      <c r="L2071" s="137">
        <v>43282</v>
      </c>
      <c r="M2071" s="144">
        <f>H2071/3.3</f>
        <v>20</v>
      </c>
      <c r="N2071" s="144">
        <f>I2071/M2071</f>
        <v>799</v>
      </c>
    </row>
    <row r="2072" spans="1:14" hidden="1">
      <c r="A2072" s="143" t="s">
        <v>2828</v>
      </c>
      <c r="B2072" s="143" t="s">
        <v>3730</v>
      </c>
      <c r="C2072" s="143" t="s">
        <v>3169</v>
      </c>
      <c r="D2072" s="143" t="s">
        <v>3181</v>
      </c>
      <c r="E2072" s="143" t="s">
        <v>3731</v>
      </c>
      <c r="F2072" s="143" t="str">
        <f>IF(H2072&lt;=60,"소형",IF((H2072&gt;60)*(H2072&lt;=85)=1,"중소형",IF((H2072&gt;85)*(H2072&lt;=102)=1,"중형",IF((H2072&gt;102)*(H2072&lt;=135)=1,"중대형","대형"))))</f>
        <v>소형</v>
      </c>
      <c r="G2072" s="143" t="s">
        <v>3370</v>
      </c>
      <c r="H2072" s="143">
        <v>59</v>
      </c>
      <c r="I2072" s="144" t="s">
        <v>3211</v>
      </c>
      <c r="J2072" s="143">
        <v>56</v>
      </c>
      <c r="K2072" s="137">
        <v>42887</v>
      </c>
      <c r="L2072" s="137">
        <v>43282</v>
      </c>
      <c r="M2072" s="144">
        <f>H2072/3.3</f>
        <v>17.878787878787879</v>
      </c>
      <c r="N2072" s="144" t="e">
        <f>I2072/M2072</f>
        <v>#VALUE!</v>
      </c>
    </row>
    <row r="2073" spans="1:14" hidden="1">
      <c r="A2073" s="143" t="s">
        <v>2828</v>
      </c>
      <c r="B2073" s="143" t="s">
        <v>3730</v>
      </c>
      <c r="C2073" s="143" t="s">
        <v>3169</v>
      </c>
      <c r="D2073" s="143" t="s">
        <v>3181</v>
      </c>
      <c r="E2073" s="143" t="s">
        <v>3731</v>
      </c>
      <c r="F2073" s="143" t="str">
        <f>IF(H2073&lt;=60,"소형",IF((H2073&gt;60)*(H2073&lt;=85)=1,"중소형",IF((H2073&gt;85)*(H2073&lt;=102)=1,"중형",IF((H2073&gt;102)*(H2073&lt;=135)=1,"중대형","대형"))))</f>
        <v>중소형</v>
      </c>
      <c r="G2073" s="143" t="s">
        <v>3417</v>
      </c>
      <c r="H2073" s="143">
        <v>84</v>
      </c>
      <c r="I2073" s="144" t="s">
        <v>3211</v>
      </c>
      <c r="J2073" s="143">
        <v>444</v>
      </c>
      <c r="K2073" s="137">
        <v>42887</v>
      </c>
      <c r="L2073" s="137">
        <v>43282</v>
      </c>
      <c r="M2073" s="144">
        <f>H2073/3.3</f>
        <v>25.454545454545457</v>
      </c>
      <c r="N2073" s="144" t="e">
        <f>I2073/M2073</f>
        <v>#VALUE!</v>
      </c>
    </row>
    <row r="2074" spans="1:14" hidden="1">
      <c r="A2074" s="142" t="s">
        <v>2829</v>
      </c>
      <c r="B2074" s="142" t="s">
        <v>3732</v>
      </c>
      <c r="C2074" s="142" t="s">
        <v>3163</v>
      </c>
      <c r="D2074" s="142" t="s">
        <v>3733</v>
      </c>
      <c r="E2074" s="142" t="s">
        <v>3734</v>
      </c>
      <c r="F2074" s="143" t="str">
        <f>IF(H2074&lt;=60,"소형",IF((H2074&gt;60)*(H2074&lt;=85)=1,"중소형",IF((H2074&gt;85)*(H2074&lt;=102)=1,"중형",IF((H2074&gt;102)*(H2074&lt;=135)=1,"중대형","대형"))))</f>
        <v>소형</v>
      </c>
      <c r="G2074" s="142" t="s">
        <v>3735</v>
      </c>
      <c r="H2074" s="143">
        <v>45</v>
      </c>
      <c r="I2074" s="144">
        <v>27690</v>
      </c>
      <c r="J2074" s="143">
        <v>1</v>
      </c>
      <c r="K2074" s="137">
        <v>43070</v>
      </c>
      <c r="L2074" s="137">
        <v>43282</v>
      </c>
      <c r="M2074" s="144">
        <f>H2074/3.3</f>
        <v>13.636363636363637</v>
      </c>
      <c r="N2074" s="144">
        <f>I2074/M2074</f>
        <v>2030.6</v>
      </c>
    </row>
    <row r="2075" spans="1:14" hidden="1">
      <c r="A2075" s="142" t="s">
        <v>2829</v>
      </c>
      <c r="B2075" s="142" t="s">
        <v>3732</v>
      </c>
      <c r="C2075" s="142" t="s">
        <v>3163</v>
      </c>
      <c r="D2075" s="142" t="s">
        <v>3733</v>
      </c>
      <c r="E2075" s="142" t="s">
        <v>3734</v>
      </c>
      <c r="F2075" s="143" t="str">
        <f>IF(H2075&lt;=60,"소형",IF((H2075&gt;60)*(H2075&lt;=85)=1,"중소형",IF((H2075&gt;85)*(H2075&lt;=102)=1,"중형",IF((H2075&gt;102)*(H2075&lt;=135)=1,"중대형","대형"))))</f>
        <v>소형</v>
      </c>
      <c r="G2075" s="142" t="s">
        <v>3736</v>
      </c>
      <c r="H2075" s="143">
        <v>50</v>
      </c>
      <c r="I2075" s="144">
        <v>30710</v>
      </c>
      <c r="J2075" s="143">
        <v>1</v>
      </c>
      <c r="K2075" s="137">
        <v>43070</v>
      </c>
      <c r="L2075" s="137">
        <v>43282</v>
      </c>
      <c r="M2075" s="144">
        <f>H2075/3.3</f>
        <v>15.151515151515152</v>
      </c>
      <c r="N2075" s="144">
        <f>I2075/M2075</f>
        <v>2026.86</v>
      </c>
    </row>
    <row r="2076" spans="1:14" hidden="1">
      <c r="A2076" s="142" t="s">
        <v>2829</v>
      </c>
      <c r="B2076" s="142" t="s">
        <v>3732</v>
      </c>
      <c r="C2076" s="142" t="s">
        <v>3163</v>
      </c>
      <c r="D2076" s="142" t="s">
        <v>3733</v>
      </c>
      <c r="E2076" s="142" t="s">
        <v>3734</v>
      </c>
      <c r="F2076" s="143" t="str">
        <f>IF(H2076&lt;=60,"소형",IF((H2076&gt;60)*(H2076&lt;=85)=1,"중소형",IF((H2076&gt;85)*(H2076&lt;=102)=1,"중형",IF((H2076&gt;102)*(H2076&lt;=135)=1,"중대형","대형"))))</f>
        <v>소형</v>
      </c>
      <c r="G2076" s="142" t="s">
        <v>3737</v>
      </c>
      <c r="H2076" s="143">
        <v>51</v>
      </c>
      <c r="I2076" s="144">
        <v>31360</v>
      </c>
      <c r="J2076" s="143">
        <v>1</v>
      </c>
      <c r="K2076" s="137">
        <v>43070</v>
      </c>
      <c r="L2076" s="137">
        <v>43282</v>
      </c>
      <c r="M2076" s="144">
        <f>H2076/3.3</f>
        <v>15.454545454545455</v>
      </c>
      <c r="N2076" s="144">
        <f>I2076/M2076</f>
        <v>2029.1764705882351</v>
      </c>
    </row>
    <row r="2077" spans="1:14" hidden="1">
      <c r="A2077" s="142" t="s">
        <v>2829</v>
      </c>
      <c r="B2077" s="142" t="s">
        <v>3732</v>
      </c>
      <c r="C2077" s="142" t="s">
        <v>3163</v>
      </c>
      <c r="D2077" s="142" t="s">
        <v>3733</v>
      </c>
      <c r="E2077" s="142" t="s">
        <v>3734</v>
      </c>
      <c r="F2077" s="143" t="str">
        <f>IF(H2077&lt;=60,"소형",IF((H2077&gt;60)*(H2077&lt;=85)=1,"중소형",IF((H2077&gt;85)*(H2077&lt;=102)=1,"중형",IF((H2077&gt;102)*(H2077&lt;=135)=1,"중대형","대형"))))</f>
        <v>소형</v>
      </c>
      <c r="G2077" s="142" t="s">
        <v>3738</v>
      </c>
      <c r="H2077" s="143">
        <v>54</v>
      </c>
      <c r="I2077" s="144">
        <v>33040</v>
      </c>
      <c r="J2077" s="143">
        <v>1</v>
      </c>
      <c r="K2077" s="137">
        <v>43070</v>
      </c>
      <c r="L2077" s="137">
        <v>43282</v>
      </c>
      <c r="M2077" s="144">
        <f>H2077/3.3</f>
        <v>16.363636363636363</v>
      </c>
      <c r="N2077" s="144">
        <f>I2077/M2077</f>
        <v>2019.1111111111111</v>
      </c>
    </row>
    <row r="2078" spans="1:14" hidden="1">
      <c r="A2078" s="142" t="s">
        <v>2829</v>
      </c>
      <c r="B2078" s="142" t="s">
        <v>3732</v>
      </c>
      <c r="C2078" s="142" t="s">
        <v>3163</v>
      </c>
      <c r="D2078" s="142" t="s">
        <v>3733</v>
      </c>
      <c r="E2078" s="142" t="s">
        <v>3734</v>
      </c>
      <c r="F2078" s="143" t="str">
        <f>IF(H2078&lt;=60,"소형",IF((H2078&gt;60)*(H2078&lt;=85)=1,"중소형",IF((H2078&gt;85)*(H2078&lt;=102)=1,"중형",IF((H2078&gt;102)*(H2078&lt;=135)=1,"중대형","대형"))))</f>
        <v>소형</v>
      </c>
      <c r="G2078" s="142" t="s">
        <v>3739</v>
      </c>
      <c r="H2078" s="143">
        <v>58</v>
      </c>
      <c r="I2078" s="144">
        <v>29010</v>
      </c>
      <c r="J2078" s="143">
        <v>2</v>
      </c>
      <c r="K2078" s="137">
        <v>43070</v>
      </c>
      <c r="L2078" s="137">
        <v>43282</v>
      </c>
      <c r="M2078" s="144">
        <f>H2078/3.3</f>
        <v>17.575757575757578</v>
      </c>
      <c r="N2078" s="144">
        <f>I2078/M2078</f>
        <v>1650.5689655172412</v>
      </c>
    </row>
    <row r="2079" spans="1:14" hidden="1">
      <c r="A2079" s="142" t="s">
        <v>2829</v>
      </c>
      <c r="B2079" s="142" t="s">
        <v>3732</v>
      </c>
      <c r="C2079" s="142" t="s">
        <v>3163</v>
      </c>
      <c r="D2079" s="142" t="s">
        <v>3733</v>
      </c>
      <c r="E2079" s="142" t="s">
        <v>3734</v>
      </c>
      <c r="F2079" s="143" t="str">
        <f>IF(H2079&lt;=60,"소형",IF((H2079&gt;60)*(H2079&lt;=85)=1,"중소형",IF((H2079&gt;85)*(H2079&lt;=102)=1,"중형",IF((H2079&gt;102)*(H2079&lt;=135)=1,"중대형","대형"))))</f>
        <v>소형</v>
      </c>
      <c r="G2079" s="142" t="s">
        <v>3740</v>
      </c>
      <c r="H2079" s="143">
        <v>58</v>
      </c>
      <c r="I2079" s="144">
        <v>29140</v>
      </c>
      <c r="J2079" s="143">
        <v>2</v>
      </c>
      <c r="K2079" s="137">
        <v>43070</v>
      </c>
      <c r="L2079" s="137">
        <v>43282</v>
      </c>
      <c r="M2079" s="144">
        <f>H2079/3.3</f>
        <v>17.575757575757578</v>
      </c>
      <c r="N2079" s="144">
        <f>I2079/M2079</f>
        <v>1657.9655172413791</v>
      </c>
    </row>
    <row r="2080" spans="1:14" hidden="1">
      <c r="A2080" s="142" t="s">
        <v>2829</v>
      </c>
      <c r="B2080" s="142" t="s">
        <v>3732</v>
      </c>
      <c r="C2080" s="142" t="s">
        <v>3163</v>
      </c>
      <c r="D2080" s="142" t="s">
        <v>3733</v>
      </c>
      <c r="E2080" s="142" t="s">
        <v>3734</v>
      </c>
      <c r="F2080" s="143" t="str">
        <f>IF(H2080&lt;=60,"소형",IF((H2080&gt;60)*(H2080&lt;=85)=1,"중소형",IF((H2080&gt;85)*(H2080&lt;=102)=1,"중형",IF((H2080&gt;102)*(H2080&lt;=135)=1,"중대형","대형"))))</f>
        <v>소형</v>
      </c>
      <c r="G2080" s="142" t="s">
        <v>3741</v>
      </c>
      <c r="H2080" s="143">
        <v>58</v>
      </c>
      <c r="I2080" s="144">
        <v>29240</v>
      </c>
      <c r="J2080" s="143">
        <v>44</v>
      </c>
      <c r="K2080" s="137">
        <v>43070</v>
      </c>
      <c r="L2080" s="137">
        <v>43282</v>
      </c>
      <c r="M2080" s="144">
        <f>H2080/3.3</f>
        <v>17.575757575757578</v>
      </c>
      <c r="N2080" s="144">
        <f>I2080/M2080</f>
        <v>1663.6551724137928</v>
      </c>
    </row>
    <row r="2081" spans="1:14" hidden="1">
      <c r="A2081" s="142" t="s">
        <v>2829</v>
      </c>
      <c r="B2081" s="142" t="s">
        <v>7630</v>
      </c>
      <c r="C2081" s="142" t="s">
        <v>3155</v>
      </c>
      <c r="D2081" s="142" t="s">
        <v>3213</v>
      </c>
      <c r="E2081" s="142" t="s">
        <v>7631</v>
      </c>
      <c r="F2081" s="143" t="str">
        <f>IF(H2081&lt;=60,"소형",IF((H2081&gt;60)*(H2081&lt;=85)=1,"중소형",IF((H2081&gt;85)*(H2081&lt;=102)=1,"중형",IF((H2081&gt;102)*(H2081&lt;=135)=1,"중대형","대형"))))</f>
        <v>중소형</v>
      </c>
      <c r="G2081" s="142" t="s">
        <v>4768</v>
      </c>
      <c r="H2081" s="143">
        <v>84</v>
      </c>
      <c r="I2081" s="144">
        <v>45800</v>
      </c>
      <c r="J2081" s="143">
        <v>18</v>
      </c>
      <c r="K2081" s="137">
        <v>43252</v>
      </c>
      <c r="L2081" s="137">
        <v>43282</v>
      </c>
      <c r="M2081" s="144">
        <f>H2081/3.3</f>
        <v>25.454545454545457</v>
      </c>
      <c r="N2081" s="144">
        <f>I2081/M2081</f>
        <v>1799.2857142857142</v>
      </c>
    </row>
    <row r="2082" spans="1:14" hidden="1">
      <c r="A2082" s="142" t="s">
        <v>2829</v>
      </c>
      <c r="B2082" s="142" t="s">
        <v>7630</v>
      </c>
      <c r="C2082" s="142" t="s">
        <v>3155</v>
      </c>
      <c r="D2082" s="142" t="s">
        <v>3213</v>
      </c>
      <c r="E2082" s="142" t="s">
        <v>7631</v>
      </c>
      <c r="F2082" s="143" t="str">
        <f>IF(H2082&lt;=60,"소형",IF((H2082&gt;60)*(H2082&lt;=85)=1,"중소형",IF((H2082&gt;85)*(H2082&lt;=102)=1,"중형",IF((H2082&gt;102)*(H2082&lt;=135)=1,"중대형","대형"))))</f>
        <v>중소형</v>
      </c>
      <c r="G2082" s="142" t="s">
        <v>4847</v>
      </c>
      <c r="H2082" s="143">
        <v>84</v>
      </c>
      <c r="I2082" s="144">
        <v>45800</v>
      </c>
      <c r="J2082" s="143">
        <v>36</v>
      </c>
      <c r="K2082" s="137">
        <v>43252</v>
      </c>
      <c r="L2082" s="137">
        <v>43282</v>
      </c>
      <c r="M2082" s="144">
        <f>H2082/3.3</f>
        <v>25.454545454545457</v>
      </c>
      <c r="N2082" s="144">
        <f>I2082/M2082</f>
        <v>1799.2857142857142</v>
      </c>
    </row>
    <row r="2083" spans="1:14" hidden="1">
      <c r="A2083" s="142" t="s">
        <v>2829</v>
      </c>
      <c r="B2083" s="142" t="s">
        <v>7653</v>
      </c>
      <c r="C2083" s="142" t="s">
        <v>3158</v>
      </c>
      <c r="D2083" s="143" t="s">
        <v>3243</v>
      </c>
      <c r="E2083" s="142" t="s">
        <v>3244</v>
      </c>
      <c r="F2083" s="143" t="str">
        <f>IF(H2083&lt;=60,"소형",IF((H2083&gt;60)*(H2083&lt;=85)=1,"중소형",IF((H2083&gt;85)*(H2083&lt;=102)=1,"중형",IF((H2083&gt;102)*(H2083&lt;=135)=1,"중대형","대형"))))</f>
        <v>소형</v>
      </c>
      <c r="G2083" s="142" t="s">
        <v>7654</v>
      </c>
      <c r="H2083" s="143">
        <v>50</v>
      </c>
      <c r="I2083" s="144">
        <v>34433</v>
      </c>
      <c r="J2083" s="143">
        <v>320</v>
      </c>
      <c r="K2083" s="137">
        <v>43252</v>
      </c>
      <c r="L2083" s="137">
        <v>43282</v>
      </c>
      <c r="M2083" s="144">
        <f>H2083/3.3</f>
        <v>15.151515151515152</v>
      </c>
      <c r="N2083" s="144">
        <f>I2083/M2083</f>
        <v>2272.578</v>
      </c>
    </row>
    <row r="2084" spans="1:14" hidden="1">
      <c r="A2084" s="142" t="s">
        <v>2829</v>
      </c>
      <c r="B2084" s="142" t="s">
        <v>7653</v>
      </c>
      <c r="C2084" s="142" t="s">
        <v>3158</v>
      </c>
      <c r="D2084" s="143" t="s">
        <v>3243</v>
      </c>
      <c r="E2084" s="142" t="s">
        <v>3244</v>
      </c>
      <c r="F2084" s="143" t="str">
        <f>IF(H2084&lt;=60,"소형",IF((H2084&gt;60)*(H2084&lt;=85)=1,"중소형",IF((H2084&gt;85)*(H2084&lt;=102)=1,"중형",IF((H2084&gt;102)*(H2084&lt;=135)=1,"중대형","대형"))))</f>
        <v>소형</v>
      </c>
      <c r="G2084" s="142" t="s">
        <v>7202</v>
      </c>
      <c r="H2084" s="143">
        <v>59</v>
      </c>
      <c r="I2084" s="144">
        <v>46413</v>
      </c>
      <c r="J2084" s="143">
        <v>231</v>
      </c>
      <c r="K2084" s="137">
        <v>43252</v>
      </c>
      <c r="L2084" s="137">
        <v>43282</v>
      </c>
      <c r="M2084" s="144">
        <f>H2084/3.3</f>
        <v>17.878787878787879</v>
      </c>
      <c r="N2084" s="144">
        <f>I2084/M2084</f>
        <v>2595.9813559322033</v>
      </c>
    </row>
    <row r="2085" spans="1:14" hidden="1">
      <c r="A2085" s="143" t="s">
        <v>2</v>
      </c>
      <c r="B2085" s="142" t="s">
        <v>3785</v>
      </c>
      <c r="C2085" s="143" t="s">
        <v>952</v>
      </c>
      <c r="D2085" s="143" t="s">
        <v>575</v>
      </c>
      <c r="E2085" s="143" t="s">
        <v>775</v>
      </c>
      <c r="F2085" s="143" t="str">
        <f>IF(H2085&lt;=60,"소형",IF((H2085&gt;60)*(H2085&lt;=85)=1,"중소형",IF((H2085&gt;85)*(H2085&lt;=102)=1,"중형",IF((H2085&gt;102)*(H2085&lt;=135)=1,"중대형","대형"))))</f>
        <v>중소형</v>
      </c>
      <c r="G2085" s="143" t="s">
        <v>2104</v>
      </c>
      <c r="H2085" s="143">
        <v>72</v>
      </c>
      <c r="I2085" s="144">
        <v>37500</v>
      </c>
      <c r="J2085" s="143">
        <v>42</v>
      </c>
      <c r="K2085" s="137">
        <v>42095</v>
      </c>
      <c r="L2085" s="137">
        <v>43313</v>
      </c>
      <c r="M2085" s="144">
        <f>H2085/3.3</f>
        <v>21.81818181818182</v>
      </c>
      <c r="N2085" s="144">
        <f>I2085/M2085</f>
        <v>1718.7499999999998</v>
      </c>
    </row>
    <row r="2086" spans="1:14" hidden="1">
      <c r="A2086" s="143" t="s">
        <v>2</v>
      </c>
      <c r="B2086" s="143" t="s">
        <v>3785</v>
      </c>
      <c r="C2086" s="143" t="s">
        <v>952</v>
      </c>
      <c r="D2086" s="143" t="s">
        <v>575</v>
      </c>
      <c r="E2086" s="143" t="s">
        <v>775</v>
      </c>
      <c r="F2086" s="143" t="str">
        <f>IF(H2086&lt;=60,"소형",IF((H2086&gt;60)*(H2086&lt;=85)=1,"중소형",IF((H2086&gt;85)*(H2086&lt;=102)=1,"중형",IF((H2086&gt;102)*(H2086&lt;=135)=1,"중대형","대형"))))</f>
        <v>중소형</v>
      </c>
      <c r="G2086" s="143" t="s">
        <v>2105</v>
      </c>
      <c r="H2086" s="143">
        <v>72</v>
      </c>
      <c r="I2086" s="144">
        <v>37500</v>
      </c>
      <c r="J2086" s="143">
        <v>211</v>
      </c>
      <c r="K2086" s="137">
        <v>42095</v>
      </c>
      <c r="L2086" s="137">
        <v>43313</v>
      </c>
      <c r="M2086" s="144">
        <f>H2086/3.3</f>
        <v>21.81818181818182</v>
      </c>
      <c r="N2086" s="144">
        <f>I2086/M2086</f>
        <v>1718.7499999999998</v>
      </c>
    </row>
    <row r="2087" spans="1:14" hidden="1">
      <c r="A2087" s="143" t="s">
        <v>2</v>
      </c>
      <c r="B2087" s="143" t="s">
        <v>324</v>
      </c>
      <c r="C2087" s="143" t="s">
        <v>952</v>
      </c>
      <c r="D2087" s="143" t="s">
        <v>575</v>
      </c>
      <c r="E2087" s="143" t="s">
        <v>775</v>
      </c>
      <c r="F2087" s="143" t="str">
        <f>IF(H2087&lt;=60,"소형",IF((H2087&gt;60)*(H2087&lt;=85)=1,"중소형",IF((H2087&gt;85)*(H2087&lt;=102)=1,"중형",IF((H2087&gt;102)*(H2087&lt;=135)=1,"중대형","대형"))))</f>
        <v>중소형</v>
      </c>
      <c r="G2087" s="143" t="s">
        <v>1217</v>
      </c>
      <c r="H2087" s="143">
        <v>84</v>
      </c>
      <c r="I2087" s="144">
        <v>42600</v>
      </c>
      <c r="J2087" s="143">
        <v>169</v>
      </c>
      <c r="K2087" s="137">
        <v>42095</v>
      </c>
      <c r="L2087" s="137">
        <v>43313</v>
      </c>
      <c r="M2087" s="144">
        <f>H2087/3.3</f>
        <v>25.454545454545457</v>
      </c>
      <c r="N2087" s="144">
        <f>I2087/M2087</f>
        <v>1673.5714285714284</v>
      </c>
    </row>
    <row r="2088" spans="1:14" hidden="1">
      <c r="A2088" s="143" t="s">
        <v>2</v>
      </c>
      <c r="B2088" s="143" t="s">
        <v>324</v>
      </c>
      <c r="C2088" s="143" t="s">
        <v>952</v>
      </c>
      <c r="D2088" s="143" t="s">
        <v>575</v>
      </c>
      <c r="E2088" s="143" t="s">
        <v>775</v>
      </c>
      <c r="F2088" s="143" t="str">
        <f>IF(H2088&lt;=60,"소형",IF((H2088&gt;60)*(H2088&lt;=85)=1,"중소형",IF((H2088&gt;85)*(H2088&lt;=102)=1,"중형",IF((H2088&gt;102)*(H2088&lt;=135)=1,"중대형","대형"))))</f>
        <v>중소형</v>
      </c>
      <c r="G2088" s="143" t="s">
        <v>2106</v>
      </c>
      <c r="H2088" s="143">
        <v>84</v>
      </c>
      <c r="I2088" s="144">
        <v>43000</v>
      </c>
      <c r="J2088" s="143">
        <v>256</v>
      </c>
      <c r="K2088" s="137">
        <v>42095</v>
      </c>
      <c r="L2088" s="137">
        <v>43313</v>
      </c>
      <c r="M2088" s="144">
        <f>H2088/3.3</f>
        <v>25.454545454545457</v>
      </c>
      <c r="N2088" s="144">
        <f>I2088/M2088</f>
        <v>1689.2857142857142</v>
      </c>
    </row>
    <row r="2089" spans="1:14" hidden="1">
      <c r="A2089" s="143" t="s">
        <v>2</v>
      </c>
      <c r="B2089" s="143" t="s">
        <v>324</v>
      </c>
      <c r="C2089" s="143" t="s">
        <v>952</v>
      </c>
      <c r="D2089" s="143" t="s">
        <v>575</v>
      </c>
      <c r="E2089" s="143" t="s">
        <v>775</v>
      </c>
      <c r="F2089" s="143" t="str">
        <f>IF(H2089&lt;=60,"소형",IF((H2089&gt;60)*(H2089&lt;=85)=1,"중소형",IF((H2089&gt;85)*(H2089&lt;=102)=1,"중형",IF((H2089&gt;102)*(H2089&lt;=135)=1,"중대형","대형"))))</f>
        <v>중소형</v>
      </c>
      <c r="G2089" s="143" t="s">
        <v>1218</v>
      </c>
      <c r="H2089" s="143">
        <v>84</v>
      </c>
      <c r="I2089" s="144">
        <v>42600</v>
      </c>
      <c r="J2089" s="143">
        <v>82</v>
      </c>
      <c r="K2089" s="137">
        <v>42095</v>
      </c>
      <c r="L2089" s="137">
        <v>43313</v>
      </c>
      <c r="M2089" s="144">
        <f>H2089/3.3</f>
        <v>25.454545454545457</v>
      </c>
      <c r="N2089" s="144">
        <f>I2089/M2089</f>
        <v>1673.5714285714284</v>
      </c>
    </row>
    <row r="2090" spans="1:14" hidden="1">
      <c r="A2090" s="143" t="s">
        <v>2</v>
      </c>
      <c r="B2090" s="143" t="s">
        <v>324</v>
      </c>
      <c r="C2090" s="143" t="s">
        <v>952</v>
      </c>
      <c r="D2090" s="143" t="s">
        <v>575</v>
      </c>
      <c r="E2090" s="143" t="s">
        <v>775</v>
      </c>
      <c r="F2090" s="143" t="str">
        <f>IF(H2090&lt;=60,"소형",IF((H2090&gt;60)*(H2090&lt;=85)=1,"중소형",IF((H2090&gt;85)*(H2090&lt;=102)=1,"중형",IF((H2090&gt;102)*(H2090&lt;=135)=1,"중대형","대형"))))</f>
        <v>중소형</v>
      </c>
      <c r="G2090" s="143" t="s">
        <v>1633</v>
      </c>
      <c r="H2090" s="143">
        <v>84</v>
      </c>
      <c r="I2090" s="144">
        <v>42600</v>
      </c>
      <c r="J2090" s="143">
        <v>128</v>
      </c>
      <c r="K2090" s="137">
        <v>42095</v>
      </c>
      <c r="L2090" s="137">
        <v>43313</v>
      </c>
      <c r="M2090" s="144">
        <f>H2090/3.3</f>
        <v>25.454545454545457</v>
      </c>
      <c r="N2090" s="144">
        <f>I2090/M2090</f>
        <v>1673.5714285714284</v>
      </c>
    </row>
    <row r="2091" spans="1:14" hidden="1">
      <c r="A2091" s="143" t="s">
        <v>2</v>
      </c>
      <c r="B2091" s="143" t="s">
        <v>324</v>
      </c>
      <c r="C2091" s="143" t="s">
        <v>952</v>
      </c>
      <c r="D2091" s="143" t="s">
        <v>575</v>
      </c>
      <c r="E2091" s="143" t="s">
        <v>775</v>
      </c>
      <c r="F2091" s="143" t="str">
        <f>IF(H2091&lt;=60,"소형",IF((H2091&gt;60)*(H2091&lt;=85)=1,"중소형",IF((H2091&gt;85)*(H2091&lt;=102)=1,"중형",IF((H2091&gt;102)*(H2091&lt;=135)=1,"중대형","대형"))))</f>
        <v>중형</v>
      </c>
      <c r="G2091" s="143" t="s">
        <v>2107</v>
      </c>
      <c r="H2091" s="143">
        <v>95</v>
      </c>
      <c r="I2091" s="144">
        <v>47400</v>
      </c>
      <c r="J2091" s="143">
        <v>88</v>
      </c>
      <c r="K2091" s="137">
        <v>42095</v>
      </c>
      <c r="L2091" s="137">
        <v>43313</v>
      </c>
      <c r="M2091" s="144">
        <f>H2091/3.3</f>
        <v>28.787878787878789</v>
      </c>
      <c r="N2091" s="144">
        <f>I2091/M2091</f>
        <v>1646.5263157894735</v>
      </c>
    </row>
    <row r="2092" spans="1:14" hidden="1">
      <c r="A2092" s="143" t="s">
        <v>2</v>
      </c>
      <c r="B2092" s="142" t="s">
        <v>3742</v>
      </c>
      <c r="C2092" s="143" t="s">
        <v>952</v>
      </c>
      <c r="D2092" s="143" t="s">
        <v>572</v>
      </c>
      <c r="E2092" s="143" t="s">
        <v>861</v>
      </c>
      <c r="F2092" s="143" t="str">
        <f>IF(H2092&lt;=60,"소형",IF((H2092&gt;60)*(H2092&lt;=85)=1,"중소형",IF((H2092&gt;85)*(H2092&lt;=102)=1,"중형",IF((H2092&gt;102)*(H2092&lt;=135)=1,"중대형","대형"))))</f>
        <v>중소형</v>
      </c>
      <c r="G2092" s="143" t="s">
        <v>1001</v>
      </c>
      <c r="H2092" s="143">
        <v>84</v>
      </c>
      <c r="I2092" s="144">
        <v>50010</v>
      </c>
      <c r="J2092" s="143">
        <v>66</v>
      </c>
      <c r="K2092" s="137">
        <v>42186</v>
      </c>
      <c r="L2092" s="137">
        <v>43313</v>
      </c>
      <c r="M2092" s="144">
        <f>H2092/3.3</f>
        <v>25.454545454545457</v>
      </c>
      <c r="N2092" s="144">
        <f>I2092/M2092</f>
        <v>1964.6785714285713</v>
      </c>
    </row>
    <row r="2093" spans="1:14" hidden="1">
      <c r="A2093" s="143" t="s">
        <v>2</v>
      </c>
      <c r="B2093" s="143" t="s">
        <v>302</v>
      </c>
      <c r="C2093" s="143" t="s">
        <v>952</v>
      </c>
      <c r="D2093" s="143" t="s">
        <v>572</v>
      </c>
      <c r="E2093" s="143" t="s">
        <v>861</v>
      </c>
      <c r="F2093" s="143" t="str">
        <f>IF(H2093&lt;=60,"소형",IF((H2093&gt;60)*(H2093&lt;=85)=1,"중소형",IF((H2093&gt;85)*(H2093&lt;=102)=1,"중형",IF((H2093&gt;102)*(H2093&lt;=135)=1,"중대형","대형"))))</f>
        <v>중소형</v>
      </c>
      <c r="G2093" s="143" t="s">
        <v>997</v>
      </c>
      <c r="H2093" s="143">
        <v>84</v>
      </c>
      <c r="I2093" s="144">
        <v>49500</v>
      </c>
      <c r="J2093" s="143">
        <v>146</v>
      </c>
      <c r="K2093" s="137">
        <v>42186</v>
      </c>
      <c r="L2093" s="137">
        <v>43313</v>
      </c>
      <c r="M2093" s="144">
        <f>H2093/3.3</f>
        <v>25.454545454545457</v>
      </c>
      <c r="N2093" s="144">
        <f>I2093/M2093</f>
        <v>1944.6428571428569</v>
      </c>
    </row>
    <row r="2094" spans="1:14" hidden="1">
      <c r="A2094" s="143" t="s">
        <v>2</v>
      </c>
      <c r="B2094" s="143" t="s">
        <v>302</v>
      </c>
      <c r="C2094" s="143" t="s">
        <v>952</v>
      </c>
      <c r="D2094" s="143" t="s">
        <v>572</v>
      </c>
      <c r="E2094" s="143" t="s">
        <v>861</v>
      </c>
      <c r="F2094" s="143" t="str">
        <f>IF(H2094&lt;=60,"소형",IF((H2094&gt;60)*(H2094&lt;=85)=1,"중소형",IF((H2094&gt;85)*(H2094&lt;=102)=1,"중형",IF((H2094&gt;102)*(H2094&lt;=135)=1,"중대형","대형"))))</f>
        <v>중형</v>
      </c>
      <c r="G2094" s="143" t="s">
        <v>2042</v>
      </c>
      <c r="H2094" s="143">
        <v>91</v>
      </c>
      <c r="I2094" s="144">
        <v>56380</v>
      </c>
      <c r="J2094" s="143">
        <v>81</v>
      </c>
      <c r="K2094" s="137">
        <v>42186</v>
      </c>
      <c r="L2094" s="137">
        <v>43313</v>
      </c>
      <c r="M2094" s="144">
        <f>H2094/3.3</f>
        <v>27.575757575757578</v>
      </c>
      <c r="N2094" s="144">
        <f>I2094/M2094</f>
        <v>2044.5494505494503</v>
      </c>
    </row>
    <row r="2095" spans="1:14" hidden="1">
      <c r="A2095" s="143" t="s">
        <v>2</v>
      </c>
      <c r="B2095" s="143" t="s">
        <v>3742</v>
      </c>
      <c r="C2095" s="143" t="s">
        <v>952</v>
      </c>
      <c r="D2095" s="143" t="s">
        <v>572</v>
      </c>
      <c r="E2095" s="143" t="s">
        <v>861</v>
      </c>
      <c r="F2095" s="143" t="str">
        <f>IF(H2095&lt;=60,"소형",IF((H2095&gt;60)*(H2095&lt;=85)=1,"중소형",IF((H2095&gt;85)*(H2095&lt;=102)=1,"중형",IF((H2095&gt;102)*(H2095&lt;=135)=1,"중대형","대형"))))</f>
        <v>중형</v>
      </c>
      <c r="G2095" s="143" t="s">
        <v>2043</v>
      </c>
      <c r="H2095" s="143">
        <v>91</v>
      </c>
      <c r="I2095" s="144">
        <v>56380</v>
      </c>
      <c r="J2095" s="143">
        <v>46</v>
      </c>
      <c r="K2095" s="137">
        <v>42186</v>
      </c>
      <c r="L2095" s="137">
        <v>43313</v>
      </c>
      <c r="M2095" s="144">
        <f>H2095/3.3</f>
        <v>27.575757575757578</v>
      </c>
      <c r="N2095" s="144">
        <f>I2095/M2095</f>
        <v>2044.5494505494503</v>
      </c>
    </row>
    <row r="2096" spans="1:14" hidden="1">
      <c r="A2096" s="143" t="s">
        <v>2</v>
      </c>
      <c r="B2096" s="143" t="s">
        <v>302</v>
      </c>
      <c r="C2096" s="143" t="s">
        <v>952</v>
      </c>
      <c r="D2096" s="143" t="s">
        <v>572</v>
      </c>
      <c r="E2096" s="143" t="s">
        <v>861</v>
      </c>
      <c r="F2096" s="143" t="str">
        <f>IF(H2096&lt;=60,"소형",IF((H2096&gt;60)*(H2096&lt;=85)=1,"중소형",IF((H2096&gt;85)*(H2096&lt;=102)=1,"중형",IF((H2096&gt;102)*(H2096&lt;=135)=1,"중대형","대형"))))</f>
        <v>중형</v>
      </c>
      <c r="G2096" s="143" t="s">
        <v>2044</v>
      </c>
      <c r="H2096" s="143">
        <v>91</v>
      </c>
      <c r="I2096" s="144">
        <v>56130</v>
      </c>
      <c r="J2096" s="143">
        <v>123</v>
      </c>
      <c r="K2096" s="137">
        <v>42186</v>
      </c>
      <c r="L2096" s="137">
        <v>43313</v>
      </c>
      <c r="M2096" s="144">
        <f>H2096/3.3</f>
        <v>27.575757575757578</v>
      </c>
      <c r="N2096" s="144">
        <f>I2096/M2096</f>
        <v>2035.4835164835163</v>
      </c>
    </row>
    <row r="2097" spans="1:14" hidden="1">
      <c r="A2097" s="143" t="s">
        <v>2</v>
      </c>
      <c r="B2097" s="143" t="s">
        <v>302</v>
      </c>
      <c r="C2097" s="143" t="s">
        <v>952</v>
      </c>
      <c r="D2097" s="143" t="s">
        <v>572</v>
      </c>
      <c r="E2097" s="143" t="s">
        <v>861</v>
      </c>
      <c r="F2097" s="143" t="str">
        <f>IF(H2097&lt;=60,"소형",IF((H2097&gt;60)*(H2097&lt;=85)=1,"중소형",IF((H2097&gt;85)*(H2097&lt;=102)=1,"중형",IF((H2097&gt;102)*(H2097&lt;=135)=1,"중대형","대형"))))</f>
        <v>중형</v>
      </c>
      <c r="G2097" s="143" t="s">
        <v>2045</v>
      </c>
      <c r="H2097" s="143">
        <v>91</v>
      </c>
      <c r="I2097" s="144">
        <v>54440</v>
      </c>
      <c r="J2097" s="143">
        <v>42</v>
      </c>
      <c r="K2097" s="137">
        <v>42186</v>
      </c>
      <c r="L2097" s="137">
        <v>43313</v>
      </c>
      <c r="M2097" s="144">
        <f>H2097/3.3</f>
        <v>27.575757575757578</v>
      </c>
      <c r="N2097" s="144">
        <f>I2097/M2097</f>
        <v>1974.197802197802</v>
      </c>
    </row>
    <row r="2098" spans="1:14" hidden="1">
      <c r="A2098" s="143" t="s">
        <v>2</v>
      </c>
      <c r="B2098" s="143" t="s">
        <v>302</v>
      </c>
      <c r="C2098" s="143" t="s">
        <v>952</v>
      </c>
      <c r="D2098" s="143" t="s">
        <v>572</v>
      </c>
      <c r="E2098" s="143" t="s">
        <v>861</v>
      </c>
      <c r="F2098" s="143" t="str">
        <f>IF(H2098&lt;=60,"소형",IF((H2098&gt;60)*(H2098&lt;=85)=1,"중소형",IF((H2098&gt;85)*(H2098&lt;=102)=1,"중형",IF((H2098&gt;102)*(H2098&lt;=135)=1,"중대형","대형"))))</f>
        <v>중형</v>
      </c>
      <c r="G2098" s="143" t="s">
        <v>2046</v>
      </c>
      <c r="H2098" s="143">
        <v>91</v>
      </c>
      <c r="I2098" s="144">
        <v>54440</v>
      </c>
      <c r="J2098" s="143">
        <v>46</v>
      </c>
      <c r="K2098" s="137">
        <v>42186</v>
      </c>
      <c r="L2098" s="137">
        <v>43313</v>
      </c>
      <c r="M2098" s="144">
        <f>H2098/3.3</f>
        <v>27.575757575757578</v>
      </c>
      <c r="N2098" s="144">
        <f>I2098/M2098</f>
        <v>1974.197802197802</v>
      </c>
    </row>
    <row r="2099" spans="1:14" hidden="1">
      <c r="A2099" s="143" t="s">
        <v>2</v>
      </c>
      <c r="B2099" s="143" t="s">
        <v>302</v>
      </c>
      <c r="C2099" s="143" t="s">
        <v>952</v>
      </c>
      <c r="D2099" s="143" t="s">
        <v>572</v>
      </c>
      <c r="E2099" s="143" t="s">
        <v>861</v>
      </c>
      <c r="F2099" s="143" t="str">
        <f>IF(H2099&lt;=60,"소형",IF((H2099&gt;60)*(H2099&lt;=85)=1,"중소형",IF((H2099&gt;85)*(H2099&lt;=102)=1,"중형",IF((H2099&gt;102)*(H2099&lt;=135)=1,"중대형","대형"))))</f>
        <v>중형</v>
      </c>
      <c r="G2099" s="143" t="s">
        <v>2047</v>
      </c>
      <c r="H2099" s="143">
        <v>91</v>
      </c>
      <c r="I2099" s="144">
        <v>55700</v>
      </c>
      <c r="J2099" s="143">
        <v>42</v>
      </c>
      <c r="K2099" s="137">
        <v>42186</v>
      </c>
      <c r="L2099" s="137">
        <v>43313</v>
      </c>
      <c r="M2099" s="144">
        <f>H2099/3.3</f>
        <v>27.575757575757578</v>
      </c>
      <c r="N2099" s="144">
        <f>I2099/M2099</f>
        <v>2019.8901098901097</v>
      </c>
    </row>
    <row r="2100" spans="1:14" hidden="1">
      <c r="A2100" s="143" t="s">
        <v>2</v>
      </c>
      <c r="B2100" s="143" t="s">
        <v>302</v>
      </c>
      <c r="C2100" s="143" t="s">
        <v>952</v>
      </c>
      <c r="D2100" s="143" t="s">
        <v>572</v>
      </c>
      <c r="E2100" s="143" t="s">
        <v>861</v>
      </c>
      <c r="F2100" s="143" t="str">
        <f>IF(H2100&lt;=60,"소형",IF((H2100&gt;60)*(H2100&lt;=85)=1,"중소형",IF((H2100&gt;85)*(H2100&lt;=102)=1,"중형",IF((H2100&gt;102)*(H2100&lt;=135)=1,"중대형","대형"))))</f>
        <v>중형</v>
      </c>
      <c r="G2100" s="143" t="s">
        <v>2048</v>
      </c>
      <c r="H2100" s="143">
        <v>91</v>
      </c>
      <c r="I2100" s="144">
        <v>55340</v>
      </c>
      <c r="J2100" s="143">
        <v>94</v>
      </c>
      <c r="K2100" s="137">
        <v>42186</v>
      </c>
      <c r="L2100" s="137">
        <v>43313</v>
      </c>
      <c r="M2100" s="144">
        <f>H2100/3.3</f>
        <v>27.575757575757578</v>
      </c>
      <c r="N2100" s="144">
        <f>I2100/M2100</f>
        <v>2006.8351648351647</v>
      </c>
    </row>
    <row r="2101" spans="1:14" hidden="1">
      <c r="A2101" s="143" t="s">
        <v>2</v>
      </c>
      <c r="B2101" s="143" t="s">
        <v>306</v>
      </c>
      <c r="C2101" s="143" t="s">
        <v>963</v>
      </c>
      <c r="D2101" s="143" t="s">
        <v>538</v>
      </c>
      <c r="E2101" s="143" t="s">
        <v>819</v>
      </c>
      <c r="F2101" s="143" t="str">
        <f>IF(H2101&lt;=60,"소형",IF((H2101&gt;60)*(H2101&lt;=85)=1,"중소형",IF((H2101&gt;85)*(H2101&lt;=102)=1,"중형",IF((H2101&gt;102)*(H2101&lt;=135)=1,"중대형","대형"))))</f>
        <v>소형</v>
      </c>
      <c r="G2101" s="143" t="s">
        <v>1033</v>
      </c>
      <c r="H2101" s="143">
        <v>59</v>
      </c>
      <c r="I2101" s="144">
        <v>26979</v>
      </c>
      <c r="J2101" s="143">
        <v>200</v>
      </c>
      <c r="K2101" s="137">
        <v>42186</v>
      </c>
      <c r="L2101" s="137">
        <v>43313</v>
      </c>
      <c r="M2101" s="144">
        <f>H2101/3.3</f>
        <v>17.878787878787879</v>
      </c>
      <c r="N2101" s="144">
        <f>I2101/M2101</f>
        <v>1508.9949152542372</v>
      </c>
    </row>
    <row r="2102" spans="1:14" hidden="1">
      <c r="A2102" s="143" t="s">
        <v>2</v>
      </c>
      <c r="B2102" s="143" t="s">
        <v>306</v>
      </c>
      <c r="C2102" s="143" t="s">
        <v>963</v>
      </c>
      <c r="D2102" s="143" t="s">
        <v>538</v>
      </c>
      <c r="E2102" s="143" t="s">
        <v>819</v>
      </c>
      <c r="F2102" s="143" t="str">
        <f>IF(H2102&lt;=60,"소형",IF((H2102&gt;60)*(H2102&lt;=85)=1,"중소형",IF((H2102&gt;85)*(H2102&lt;=102)=1,"중형",IF((H2102&gt;102)*(H2102&lt;=135)=1,"중대형","대형"))))</f>
        <v>소형</v>
      </c>
      <c r="G2102" s="143" t="s">
        <v>1031</v>
      </c>
      <c r="H2102" s="143">
        <v>59</v>
      </c>
      <c r="I2102" s="144">
        <v>27054</v>
      </c>
      <c r="J2102" s="143">
        <v>26</v>
      </c>
      <c r="K2102" s="137">
        <v>42186</v>
      </c>
      <c r="L2102" s="137">
        <v>43313</v>
      </c>
      <c r="M2102" s="144">
        <f>H2102/3.3</f>
        <v>17.878787878787879</v>
      </c>
      <c r="N2102" s="144">
        <f>I2102/M2102</f>
        <v>1513.1898305084746</v>
      </c>
    </row>
    <row r="2103" spans="1:14" hidden="1">
      <c r="A2103" s="143" t="s">
        <v>2</v>
      </c>
      <c r="B2103" s="143" t="s">
        <v>306</v>
      </c>
      <c r="C2103" s="143" t="s">
        <v>963</v>
      </c>
      <c r="D2103" s="143" t="s">
        <v>538</v>
      </c>
      <c r="E2103" s="143" t="s">
        <v>819</v>
      </c>
      <c r="F2103" s="143" t="str">
        <f>IF(H2103&lt;=60,"소형",IF((H2103&gt;60)*(H2103&lt;=85)=1,"중소형",IF((H2103&gt;85)*(H2103&lt;=102)=1,"중형",IF((H2103&gt;102)*(H2103&lt;=135)=1,"중대형","대형"))))</f>
        <v>중소형</v>
      </c>
      <c r="G2103" s="143" t="s">
        <v>1179</v>
      </c>
      <c r="H2103" s="143">
        <v>74</v>
      </c>
      <c r="I2103" s="144">
        <v>32756</v>
      </c>
      <c r="J2103" s="143">
        <v>72</v>
      </c>
      <c r="K2103" s="137">
        <v>42186</v>
      </c>
      <c r="L2103" s="137">
        <v>43313</v>
      </c>
      <c r="M2103" s="144">
        <f>H2103/3.3</f>
        <v>22.424242424242426</v>
      </c>
      <c r="N2103" s="144">
        <f>I2103/M2103</f>
        <v>1460.7405405405405</v>
      </c>
    </row>
    <row r="2104" spans="1:14" hidden="1">
      <c r="A2104" s="143" t="s">
        <v>2</v>
      </c>
      <c r="B2104" s="143" t="s">
        <v>306</v>
      </c>
      <c r="C2104" s="143" t="s">
        <v>963</v>
      </c>
      <c r="D2104" s="143" t="s">
        <v>538</v>
      </c>
      <c r="E2104" s="143" t="s">
        <v>819</v>
      </c>
      <c r="F2104" s="143" t="str">
        <f>IF(H2104&lt;=60,"소형",IF((H2104&gt;60)*(H2104&lt;=85)=1,"중소형",IF((H2104&gt;85)*(H2104&lt;=102)=1,"중형",IF((H2104&gt;102)*(H2104&lt;=135)=1,"중대형","대형"))))</f>
        <v>중소형</v>
      </c>
      <c r="G2104" s="143" t="s">
        <v>1006</v>
      </c>
      <c r="H2104" s="143">
        <v>84</v>
      </c>
      <c r="I2104" s="144">
        <v>37057</v>
      </c>
      <c r="J2104" s="143">
        <v>425</v>
      </c>
      <c r="K2104" s="137">
        <v>42186</v>
      </c>
      <c r="L2104" s="137">
        <v>43313</v>
      </c>
      <c r="M2104" s="144">
        <f>H2104/3.3</f>
        <v>25.454545454545457</v>
      </c>
      <c r="N2104" s="144">
        <f>I2104/M2104</f>
        <v>1455.8107142857141</v>
      </c>
    </row>
    <row r="2105" spans="1:14" hidden="1">
      <c r="A2105" s="143" t="s">
        <v>2</v>
      </c>
      <c r="B2105" s="143" t="s">
        <v>306</v>
      </c>
      <c r="C2105" s="143" t="s">
        <v>963</v>
      </c>
      <c r="D2105" s="143" t="s">
        <v>538</v>
      </c>
      <c r="E2105" s="143" t="s">
        <v>819</v>
      </c>
      <c r="F2105" s="143" t="str">
        <f>IF(H2105&lt;=60,"소형",IF((H2105&gt;60)*(H2105&lt;=85)=1,"중소형",IF((H2105&gt;85)*(H2105&lt;=102)=1,"중형",IF((H2105&gt;102)*(H2105&lt;=135)=1,"중대형","대형"))))</f>
        <v>중소형</v>
      </c>
      <c r="G2105" s="143" t="s">
        <v>1002</v>
      </c>
      <c r="H2105" s="143">
        <v>84</v>
      </c>
      <c r="I2105" s="144">
        <v>37960</v>
      </c>
      <c r="J2105" s="143">
        <v>189</v>
      </c>
      <c r="K2105" s="137">
        <v>42186</v>
      </c>
      <c r="L2105" s="137">
        <v>43313</v>
      </c>
      <c r="M2105" s="144">
        <f>H2105/3.3</f>
        <v>25.454545454545457</v>
      </c>
      <c r="N2105" s="144">
        <f>I2105/M2105</f>
        <v>1491.2857142857142</v>
      </c>
    </row>
    <row r="2106" spans="1:14" hidden="1">
      <c r="A2106" s="143" t="s">
        <v>2</v>
      </c>
      <c r="B2106" s="143" t="s">
        <v>306</v>
      </c>
      <c r="C2106" s="143" t="s">
        <v>963</v>
      </c>
      <c r="D2106" s="143" t="s">
        <v>538</v>
      </c>
      <c r="E2106" s="143" t="s">
        <v>819</v>
      </c>
      <c r="F2106" s="143" t="str">
        <f>IF(H2106&lt;=60,"소형",IF((H2106&gt;60)*(H2106&lt;=85)=1,"중소형",IF((H2106&gt;85)*(H2106&lt;=102)=1,"중형",IF((H2106&gt;102)*(H2106&lt;=135)=1,"중대형","대형"))))</f>
        <v>중형</v>
      </c>
      <c r="G2106" s="143" t="s">
        <v>1512</v>
      </c>
      <c r="H2106" s="143">
        <v>99</v>
      </c>
      <c r="I2106" s="144">
        <v>42193</v>
      </c>
      <c r="J2106" s="143">
        <v>46</v>
      </c>
      <c r="K2106" s="137">
        <v>42186</v>
      </c>
      <c r="L2106" s="137">
        <v>43313</v>
      </c>
      <c r="M2106" s="144">
        <f>H2106/3.3</f>
        <v>30</v>
      </c>
      <c r="N2106" s="144">
        <f>I2106/M2106</f>
        <v>1406.4333333333334</v>
      </c>
    </row>
    <row r="2107" spans="1:14" hidden="1">
      <c r="A2107" s="143" t="s">
        <v>2</v>
      </c>
      <c r="B2107" s="143" t="s">
        <v>306</v>
      </c>
      <c r="C2107" s="143" t="s">
        <v>963</v>
      </c>
      <c r="D2107" s="143" t="s">
        <v>538</v>
      </c>
      <c r="E2107" s="143" t="s">
        <v>819</v>
      </c>
      <c r="F2107" s="143" t="str">
        <f>IF(H2107&lt;=60,"소형",IF((H2107&gt;60)*(H2107&lt;=85)=1,"중소형",IF((H2107&gt;85)*(H2107&lt;=102)=1,"중형",IF((H2107&gt;102)*(H2107&lt;=135)=1,"중대형","대형"))))</f>
        <v>중대형</v>
      </c>
      <c r="G2107" s="143" t="s">
        <v>2054</v>
      </c>
      <c r="H2107" s="143">
        <v>111</v>
      </c>
      <c r="I2107" s="144">
        <v>46422</v>
      </c>
      <c r="J2107" s="143">
        <v>36</v>
      </c>
      <c r="K2107" s="137">
        <v>42186</v>
      </c>
      <c r="L2107" s="137">
        <v>43313</v>
      </c>
      <c r="M2107" s="144">
        <f>H2107/3.3</f>
        <v>33.63636363636364</v>
      </c>
      <c r="N2107" s="144">
        <f>I2107/M2107</f>
        <v>1380.1135135135135</v>
      </c>
    </row>
    <row r="2108" spans="1:14" hidden="1">
      <c r="A2108" s="143" t="s">
        <v>2</v>
      </c>
      <c r="B2108" s="143" t="s">
        <v>303</v>
      </c>
      <c r="C2108" s="143" t="s">
        <v>966</v>
      </c>
      <c r="D2108" s="143" t="s">
        <v>562</v>
      </c>
      <c r="E2108" s="143" t="s">
        <v>895</v>
      </c>
      <c r="F2108" s="143" t="str">
        <f>IF(H2108&lt;=60,"소형",IF((H2108&gt;60)*(H2108&lt;=85)=1,"중소형",IF((H2108&gt;85)*(H2108&lt;=102)=1,"중형",IF((H2108&gt;102)*(H2108&lt;=135)=1,"중대형","대형"))))</f>
        <v>중소형</v>
      </c>
      <c r="G2108" s="143" t="s">
        <v>1970</v>
      </c>
      <c r="H2108" s="143">
        <v>73</v>
      </c>
      <c r="I2108" s="144">
        <v>21800</v>
      </c>
      <c r="J2108" s="143">
        <v>401</v>
      </c>
      <c r="K2108" s="137">
        <v>42217</v>
      </c>
      <c r="L2108" s="137">
        <v>43313</v>
      </c>
      <c r="M2108" s="144">
        <f>H2108/3.3</f>
        <v>22.121212121212121</v>
      </c>
      <c r="N2108" s="144">
        <f>I2108/M2108</f>
        <v>985.47945205479448</v>
      </c>
    </row>
    <row r="2109" spans="1:14" hidden="1">
      <c r="A2109" s="143" t="s">
        <v>2</v>
      </c>
      <c r="B2109" s="143" t="s">
        <v>303</v>
      </c>
      <c r="C2109" s="143" t="s">
        <v>966</v>
      </c>
      <c r="D2109" s="143" t="s">
        <v>562</v>
      </c>
      <c r="E2109" s="143" t="s">
        <v>895</v>
      </c>
      <c r="F2109" s="143" t="str">
        <f>IF(H2109&lt;=60,"소형",IF((H2109&gt;60)*(H2109&lt;=85)=1,"중소형",IF((H2109&gt;85)*(H2109&lt;=102)=1,"중형",IF((H2109&gt;102)*(H2109&lt;=135)=1,"중대형","대형"))))</f>
        <v>중소형</v>
      </c>
      <c r="G2109" s="143" t="s">
        <v>1605</v>
      </c>
      <c r="H2109" s="143">
        <v>84</v>
      </c>
      <c r="I2109" s="144">
        <v>25000</v>
      </c>
      <c r="J2109" s="143">
        <v>216</v>
      </c>
      <c r="K2109" s="137">
        <v>42217</v>
      </c>
      <c r="L2109" s="137">
        <v>43313</v>
      </c>
      <c r="M2109" s="144">
        <f>H2109/3.3</f>
        <v>25.454545454545457</v>
      </c>
      <c r="N2109" s="144">
        <f>I2109/M2109</f>
        <v>982.14285714285711</v>
      </c>
    </row>
    <row r="2110" spans="1:14" hidden="1">
      <c r="A2110" s="143" t="s">
        <v>2</v>
      </c>
      <c r="B2110" s="143" t="s">
        <v>303</v>
      </c>
      <c r="C2110" s="143" t="s">
        <v>966</v>
      </c>
      <c r="D2110" s="143" t="s">
        <v>562</v>
      </c>
      <c r="E2110" s="143" t="s">
        <v>895</v>
      </c>
      <c r="F2110" s="143" t="str">
        <f>IF(H2110&lt;=60,"소형",IF((H2110&gt;60)*(H2110&lt;=85)=1,"중소형",IF((H2110&gt;85)*(H2110&lt;=102)=1,"중형",IF((H2110&gt;102)*(H2110&lt;=135)=1,"중대형","대형"))))</f>
        <v>중소형</v>
      </c>
      <c r="G2110" s="143" t="s">
        <v>2049</v>
      </c>
      <c r="H2110" s="143">
        <v>84</v>
      </c>
      <c r="I2110" s="144">
        <v>24900</v>
      </c>
      <c r="J2110" s="143">
        <v>284</v>
      </c>
      <c r="K2110" s="137">
        <v>42217</v>
      </c>
      <c r="L2110" s="137">
        <v>43313</v>
      </c>
      <c r="M2110" s="144">
        <f>H2110/3.3</f>
        <v>25.454545454545457</v>
      </c>
      <c r="N2110" s="144">
        <f>I2110/M2110</f>
        <v>978.21428571428567</v>
      </c>
    </row>
    <row r="2111" spans="1:14" hidden="1">
      <c r="A2111" s="143" t="s">
        <v>2</v>
      </c>
      <c r="B2111" s="143" t="s">
        <v>314</v>
      </c>
      <c r="C2111" s="143" t="s">
        <v>952</v>
      </c>
      <c r="D2111" s="143" t="s">
        <v>747</v>
      </c>
      <c r="E2111" s="143" t="s">
        <v>897</v>
      </c>
      <c r="F2111" s="143" t="str">
        <f>IF(H2111&lt;=60,"소형",IF((H2111&gt;60)*(H2111&lt;=85)=1,"중소형",IF((H2111&gt;85)*(H2111&lt;=102)=1,"중형",IF((H2111&gt;102)*(H2111&lt;=135)=1,"중대형","대형"))))</f>
        <v>소형</v>
      </c>
      <c r="G2111" s="143" t="s">
        <v>1384</v>
      </c>
      <c r="H2111" s="143">
        <v>59</v>
      </c>
      <c r="I2111" s="144">
        <v>26600</v>
      </c>
      <c r="J2111" s="143">
        <v>175</v>
      </c>
      <c r="K2111" s="137">
        <v>42217</v>
      </c>
      <c r="L2111" s="137">
        <v>43313</v>
      </c>
      <c r="M2111" s="144">
        <f>H2111/3.3</f>
        <v>17.878787878787879</v>
      </c>
      <c r="N2111" s="144">
        <f>I2111/M2111</f>
        <v>1487.7966101694915</v>
      </c>
    </row>
    <row r="2112" spans="1:14" hidden="1">
      <c r="A2112" s="143" t="s">
        <v>2</v>
      </c>
      <c r="B2112" s="143" t="s">
        <v>314</v>
      </c>
      <c r="C2112" s="143" t="s">
        <v>952</v>
      </c>
      <c r="D2112" s="143" t="s">
        <v>747</v>
      </c>
      <c r="E2112" s="143" t="s">
        <v>897</v>
      </c>
      <c r="F2112" s="143" t="str">
        <f>IF(H2112&lt;=60,"소형",IF((H2112&gt;60)*(H2112&lt;=85)=1,"중소형",IF((H2112&gt;85)*(H2112&lt;=102)=1,"중형",IF((H2112&gt;102)*(H2112&lt;=135)=1,"중대형","대형"))))</f>
        <v>소형</v>
      </c>
      <c r="G2112" s="143" t="s">
        <v>2083</v>
      </c>
      <c r="H2112" s="143">
        <v>59</v>
      </c>
      <c r="I2112" s="144">
        <v>26500</v>
      </c>
      <c r="J2112" s="143">
        <v>82</v>
      </c>
      <c r="K2112" s="137">
        <v>42217</v>
      </c>
      <c r="L2112" s="137">
        <v>43313</v>
      </c>
      <c r="M2112" s="144">
        <f>H2112/3.3</f>
        <v>17.878787878787879</v>
      </c>
      <c r="N2112" s="144">
        <f>I2112/M2112</f>
        <v>1482.2033898305085</v>
      </c>
    </row>
    <row r="2113" spans="1:14" hidden="1">
      <c r="A2113" s="143" t="s">
        <v>2</v>
      </c>
      <c r="B2113" s="143" t="s">
        <v>3762</v>
      </c>
      <c r="C2113" s="143" t="s">
        <v>952</v>
      </c>
      <c r="D2113" s="143" t="s">
        <v>747</v>
      </c>
      <c r="E2113" s="143" t="s">
        <v>897</v>
      </c>
      <c r="F2113" s="143" t="str">
        <f>IF(H2113&lt;=60,"소형",IF((H2113&gt;60)*(H2113&lt;=85)=1,"중소형",IF((H2113&gt;85)*(H2113&lt;=102)=1,"중형",IF((H2113&gt;102)*(H2113&lt;=135)=1,"중대형","대형"))))</f>
        <v>소형</v>
      </c>
      <c r="G2113" s="143" t="s">
        <v>1455</v>
      </c>
      <c r="H2113" s="143">
        <v>59</v>
      </c>
      <c r="I2113" s="144">
        <v>26400</v>
      </c>
      <c r="J2113" s="143">
        <v>45</v>
      </c>
      <c r="K2113" s="137">
        <v>42217</v>
      </c>
      <c r="L2113" s="137">
        <v>43313</v>
      </c>
      <c r="M2113" s="144">
        <f>H2113/3.3</f>
        <v>17.878787878787879</v>
      </c>
      <c r="N2113" s="144">
        <f>I2113/M2113</f>
        <v>1476.6101694915253</v>
      </c>
    </row>
    <row r="2114" spans="1:14" hidden="1">
      <c r="A2114" s="143" t="s">
        <v>2</v>
      </c>
      <c r="B2114" s="143" t="s">
        <v>314</v>
      </c>
      <c r="C2114" s="143" t="s">
        <v>952</v>
      </c>
      <c r="D2114" s="143" t="s">
        <v>747</v>
      </c>
      <c r="E2114" s="143" t="s">
        <v>897</v>
      </c>
      <c r="F2114" s="143" t="str">
        <f>IF(H2114&lt;=60,"소형",IF((H2114&gt;60)*(H2114&lt;=85)=1,"중소형",IF((H2114&gt;85)*(H2114&lt;=102)=1,"중형",IF((H2114&gt;102)*(H2114&lt;=135)=1,"중대형","대형"))))</f>
        <v>중소형</v>
      </c>
      <c r="G2114" s="143" t="s">
        <v>2084</v>
      </c>
      <c r="H2114" s="143">
        <v>74</v>
      </c>
      <c r="I2114" s="144">
        <v>29700</v>
      </c>
      <c r="J2114" s="143">
        <v>308</v>
      </c>
      <c r="K2114" s="137">
        <v>42217</v>
      </c>
      <c r="L2114" s="137">
        <v>43313</v>
      </c>
      <c r="M2114" s="144">
        <f>H2114/3.3</f>
        <v>22.424242424242426</v>
      </c>
      <c r="N2114" s="144">
        <f>I2114/M2114</f>
        <v>1324.4594594594594</v>
      </c>
    </row>
    <row r="2115" spans="1:14" hidden="1">
      <c r="A2115" s="143" t="s">
        <v>2</v>
      </c>
      <c r="B2115" s="143" t="s">
        <v>314</v>
      </c>
      <c r="C2115" s="143" t="s">
        <v>952</v>
      </c>
      <c r="D2115" s="143" t="s">
        <v>747</v>
      </c>
      <c r="E2115" s="143" t="s">
        <v>897</v>
      </c>
      <c r="F2115" s="143" t="str">
        <f>IF(H2115&lt;=60,"소형",IF((H2115&gt;60)*(H2115&lt;=85)=1,"중소형",IF((H2115&gt;85)*(H2115&lt;=102)=1,"중형",IF((H2115&gt;102)*(H2115&lt;=135)=1,"중대형","대형"))))</f>
        <v>중소형</v>
      </c>
      <c r="G2115" s="143" t="s">
        <v>2085</v>
      </c>
      <c r="H2115" s="143">
        <v>74</v>
      </c>
      <c r="I2115" s="144">
        <v>29500</v>
      </c>
      <c r="J2115" s="143">
        <v>153</v>
      </c>
      <c r="K2115" s="137">
        <v>42217</v>
      </c>
      <c r="L2115" s="137">
        <v>43313</v>
      </c>
      <c r="M2115" s="144">
        <f>H2115/3.3</f>
        <v>22.424242424242426</v>
      </c>
      <c r="N2115" s="144">
        <f>I2115/M2115</f>
        <v>1315.5405405405404</v>
      </c>
    </row>
    <row r="2116" spans="1:14" hidden="1">
      <c r="A2116" s="143" t="s">
        <v>2</v>
      </c>
      <c r="B2116" s="143" t="s">
        <v>314</v>
      </c>
      <c r="C2116" s="143" t="s">
        <v>952</v>
      </c>
      <c r="D2116" s="143" t="s">
        <v>747</v>
      </c>
      <c r="E2116" s="143" t="s">
        <v>897</v>
      </c>
      <c r="F2116" s="143" t="str">
        <f>IF(H2116&lt;=60,"소형",IF((H2116&gt;60)*(H2116&lt;=85)=1,"중소형",IF((H2116&gt;85)*(H2116&lt;=102)=1,"중형",IF((H2116&gt;102)*(H2116&lt;=135)=1,"중대형","대형"))))</f>
        <v>중소형</v>
      </c>
      <c r="G2116" s="143" t="s">
        <v>2086</v>
      </c>
      <c r="H2116" s="143">
        <v>74</v>
      </c>
      <c r="I2116" s="144">
        <v>29100</v>
      </c>
      <c r="J2116" s="143">
        <v>114</v>
      </c>
      <c r="K2116" s="137">
        <v>42217</v>
      </c>
      <c r="L2116" s="137">
        <v>43313</v>
      </c>
      <c r="M2116" s="144">
        <f>H2116/3.3</f>
        <v>22.424242424242426</v>
      </c>
      <c r="N2116" s="144">
        <f>I2116/M2116</f>
        <v>1297.7027027027027</v>
      </c>
    </row>
    <row r="2117" spans="1:14" hidden="1">
      <c r="A2117" s="143" t="s">
        <v>2</v>
      </c>
      <c r="B2117" s="143" t="s">
        <v>314</v>
      </c>
      <c r="C2117" s="143" t="s">
        <v>952</v>
      </c>
      <c r="D2117" s="143" t="s">
        <v>747</v>
      </c>
      <c r="E2117" s="143" t="s">
        <v>897</v>
      </c>
      <c r="F2117" s="143" t="str">
        <f>IF(H2117&lt;=60,"소형",IF((H2117&gt;60)*(H2117&lt;=85)=1,"중소형",IF((H2117&gt;85)*(H2117&lt;=102)=1,"중형",IF((H2117&gt;102)*(H2117&lt;=135)=1,"중대형","대형"))))</f>
        <v>중소형</v>
      </c>
      <c r="G2117" s="143" t="s">
        <v>1304</v>
      </c>
      <c r="H2117" s="143">
        <v>84</v>
      </c>
      <c r="I2117" s="144">
        <v>33800</v>
      </c>
      <c r="J2117" s="143">
        <v>362</v>
      </c>
      <c r="K2117" s="137">
        <v>42217</v>
      </c>
      <c r="L2117" s="137">
        <v>43313</v>
      </c>
      <c r="M2117" s="144">
        <f>H2117/3.3</f>
        <v>25.454545454545457</v>
      </c>
      <c r="N2117" s="144">
        <f>I2117/M2117</f>
        <v>1327.8571428571427</v>
      </c>
    </row>
    <row r="2118" spans="1:14" hidden="1">
      <c r="A2118" s="143" t="s">
        <v>2</v>
      </c>
      <c r="B2118" s="143" t="s">
        <v>314</v>
      </c>
      <c r="C2118" s="143" t="s">
        <v>952</v>
      </c>
      <c r="D2118" s="143" t="s">
        <v>747</v>
      </c>
      <c r="E2118" s="143" t="s">
        <v>897</v>
      </c>
      <c r="F2118" s="143" t="str">
        <f>IF(H2118&lt;=60,"소형",IF((H2118&gt;60)*(H2118&lt;=85)=1,"중소형",IF((H2118&gt;85)*(H2118&lt;=102)=1,"중형",IF((H2118&gt;102)*(H2118&lt;=135)=1,"중대형","대형"))))</f>
        <v>중소형</v>
      </c>
      <c r="G2118" s="143" t="s">
        <v>1108</v>
      </c>
      <c r="H2118" s="143">
        <v>84</v>
      </c>
      <c r="I2118" s="144">
        <v>33300</v>
      </c>
      <c r="J2118" s="143">
        <v>138</v>
      </c>
      <c r="K2118" s="137">
        <v>42217</v>
      </c>
      <c r="L2118" s="137">
        <v>43313</v>
      </c>
      <c r="M2118" s="144">
        <f>H2118/3.3</f>
        <v>25.454545454545457</v>
      </c>
      <c r="N2118" s="144">
        <f>I2118/M2118</f>
        <v>1308.2142857142856</v>
      </c>
    </row>
    <row r="2119" spans="1:14" hidden="1">
      <c r="A2119" s="143" t="s">
        <v>2</v>
      </c>
      <c r="B2119" s="143" t="s">
        <v>314</v>
      </c>
      <c r="C2119" s="143" t="s">
        <v>952</v>
      </c>
      <c r="D2119" s="143" t="s">
        <v>747</v>
      </c>
      <c r="E2119" s="143" t="s">
        <v>897</v>
      </c>
      <c r="F2119" s="143" t="str">
        <f>IF(H2119&lt;=60,"소형",IF((H2119&gt;60)*(H2119&lt;=85)=1,"중소형",IF((H2119&gt;85)*(H2119&lt;=102)=1,"중형",IF((H2119&gt;102)*(H2119&lt;=135)=1,"중대형","대형"))))</f>
        <v>중소형</v>
      </c>
      <c r="G2119" s="143" t="s">
        <v>1109</v>
      </c>
      <c r="H2119" s="143">
        <v>84</v>
      </c>
      <c r="I2119" s="144">
        <v>33100</v>
      </c>
      <c r="J2119" s="143">
        <v>223</v>
      </c>
      <c r="K2119" s="137">
        <v>42217</v>
      </c>
      <c r="L2119" s="137">
        <v>43313</v>
      </c>
      <c r="M2119" s="144">
        <f>H2119/3.3</f>
        <v>25.454545454545457</v>
      </c>
      <c r="N2119" s="144">
        <f>I2119/M2119</f>
        <v>1300.3571428571427</v>
      </c>
    </row>
    <row r="2120" spans="1:14" hidden="1">
      <c r="A2120" s="143" t="s">
        <v>2</v>
      </c>
      <c r="B2120" s="143" t="s">
        <v>307</v>
      </c>
      <c r="C2120" s="143" t="s">
        <v>963</v>
      </c>
      <c r="D2120" s="143" t="s">
        <v>598</v>
      </c>
      <c r="E2120" s="143" t="s">
        <v>678</v>
      </c>
      <c r="F2120" s="143" t="str">
        <f>IF(H2120&lt;=60,"소형",IF((H2120&gt;60)*(H2120&lt;=85)=1,"중소형",IF((H2120&gt;85)*(H2120&lt;=102)=1,"중형",IF((H2120&gt;102)*(H2120&lt;=135)=1,"중대형","대형"))))</f>
        <v>소형</v>
      </c>
      <c r="G2120" s="143" t="s">
        <v>995</v>
      </c>
      <c r="H2120" s="143">
        <v>59</v>
      </c>
      <c r="I2120" s="144">
        <v>22550</v>
      </c>
      <c r="J2120" s="143">
        <v>133</v>
      </c>
      <c r="K2120" s="137">
        <v>42278</v>
      </c>
      <c r="L2120" s="137">
        <v>43313</v>
      </c>
      <c r="M2120" s="144">
        <f>H2120/3.3</f>
        <v>17.878787878787879</v>
      </c>
      <c r="N2120" s="144">
        <f>I2120/M2120</f>
        <v>1261.2711864406779</v>
      </c>
    </row>
    <row r="2121" spans="1:14" hidden="1">
      <c r="A2121" s="143" t="s">
        <v>2</v>
      </c>
      <c r="B2121" s="143" t="s">
        <v>307</v>
      </c>
      <c r="C2121" s="143" t="s">
        <v>963</v>
      </c>
      <c r="D2121" s="143" t="s">
        <v>598</v>
      </c>
      <c r="E2121" s="143" t="s">
        <v>678</v>
      </c>
      <c r="F2121" s="143" t="str">
        <f>IF(H2121&lt;=60,"소형",IF((H2121&gt;60)*(H2121&lt;=85)=1,"중소형",IF((H2121&gt;85)*(H2121&lt;=102)=1,"중형",IF((H2121&gt;102)*(H2121&lt;=135)=1,"중대형","대형"))))</f>
        <v>소형</v>
      </c>
      <c r="G2121" s="143" t="s">
        <v>1101</v>
      </c>
      <c r="H2121" s="143">
        <v>59</v>
      </c>
      <c r="I2121" s="144">
        <v>22370</v>
      </c>
      <c r="J2121" s="143">
        <v>7</v>
      </c>
      <c r="K2121" s="137">
        <v>42278</v>
      </c>
      <c r="L2121" s="137">
        <v>43313</v>
      </c>
      <c r="M2121" s="144">
        <f>H2121/3.3</f>
        <v>17.878787878787879</v>
      </c>
      <c r="N2121" s="144">
        <f>I2121/M2121</f>
        <v>1251.2033898305085</v>
      </c>
    </row>
    <row r="2122" spans="1:14" hidden="1">
      <c r="A2122" s="143" t="s">
        <v>2</v>
      </c>
      <c r="B2122" s="143" t="s">
        <v>307</v>
      </c>
      <c r="C2122" s="143" t="s">
        <v>963</v>
      </c>
      <c r="D2122" s="143" t="s">
        <v>598</v>
      </c>
      <c r="E2122" s="143" t="s">
        <v>678</v>
      </c>
      <c r="F2122" s="143" t="str">
        <f>IF(H2122&lt;=60,"소형",IF((H2122&gt;60)*(H2122&lt;=85)=1,"중소형",IF((H2122&gt;85)*(H2122&lt;=102)=1,"중형",IF((H2122&gt;102)*(H2122&lt;=135)=1,"중대형","대형"))))</f>
        <v>소형</v>
      </c>
      <c r="G2122" s="143" t="s">
        <v>1032</v>
      </c>
      <c r="H2122" s="143">
        <v>59</v>
      </c>
      <c r="I2122" s="144">
        <v>22450</v>
      </c>
      <c r="J2122" s="143">
        <v>1</v>
      </c>
      <c r="K2122" s="137">
        <v>42278</v>
      </c>
      <c r="L2122" s="137">
        <v>43313</v>
      </c>
      <c r="M2122" s="144">
        <f>H2122/3.3</f>
        <v>17.878787878787879</v>
      </c>
      <c r="N2122" s="144">
        <f>I2122/M2122</f>
        <v>1255.6779661016949</v>
      </c>
    </row>
    <row r="2123" spans="1:14" hidden="1">
      <c r="A2123" s="143" t="s">
        <v>2</v>
      </c>
      <c r="B2123" s="143" t="s">
        <v>307</v>
      </c>
      <c r="C2123" s="143" t="s">
        <v>963</v>
      </c>
      <c r="D2123" s="143" t="s">
        <v>598</v>
      </c>
      <c r="E2123" s="143" t="s">
        <v>678</v>
      </c>
      <c r="F2123" s="143" t="str">
        <f>IF(H2123&lt;=60,"소형",IF((H2123&gt;60)*(H2123&lt;=85)=1,"중소형",IF((H2123&gt;85)*(H2123&lt;=102)=1,"중형",IF((H2123&gt;102)*(H2123&lt;=135)=1,"중대형","대형"))))</f>
        <v>중소형</v>
      </c>
      <c r="G2123" s="143" t="s">
        <v>1385</v>
      </c>
      <c r="H2123" s="143">
        <v>84</v>
      </c>
      <c r="I2123" s="144">
        <v>31606</v>
      </c>
      <c r="J2123" s="143">
        <v>72</v>
      </c>
      <c r="K2123" s="137">
        <v>42278</v>
      </c>
      <c r="L2123" s="137">
        <v>43313</v>
      </c>
      <c r="M2123" s="144">
        <f>H2123/3.3</f>
        <v>25.454545454545457</v>
      </c>
      <c r="N2123" s="144">
        <f>I2123/M2123</f>
        <v>1241.6642857142856</v>
      </c>
    </row>
    <row r="2124" spans="1:14" hidden="1">
      <c r="A2124" s="143" t="s">
        <v>2</v>
      </c>
      <c r="B2124" s="143" t="s">
        <v>307</v>
      </c>
      <c r="C2124" s="143" t="s">
        <v>963</v>
      </c>
      <c r="D2124" s="143" t="s">
        <v>598</v>
      </c>
      <c r="E2124" s="143" t="s">
        <v>678</v>
      </c>
      <c r="F2124" s="143" t="str">
        <f>IF(H2124&lt;=60,"소형",IF((H2124&gt;60)*(H2124&lt;=85)=1,"중소형",IF((H2124&gt;85)*(H2124&lt;=102)=1,"중형",IF((H2124&gt;102)*(H2124&lt;=135)=1,"중대형","대형"))))</f>
        <v>중형</v>
      </c>
      <c r="G2124" s="143" t="s">
        <v>2055</v>
      </c>
      <c r="H2124" s="143">
        <v>101</v>
      </c>
      <c r="I2124" s="144">
        <v>40870</v>
      </c>
      <c r="J2124" s="143">
        <v>2</v>
      </c>
      <c r="K2124" s="137">
        <v>42278</v>
      </c>
      <c r="L2124" s="137">
        <v>43313</v>
      </c>
      <c r="M2124" s="144">
        <f>H2124/3.3</f>
        <v>30.606060606060609</v>
      </c>
      <c r="N2124" s="144">
        <f>I2124/M2124</f>
        <v>1335.3564356435643</v>
      </c>
    </row>
    <row r="2125" spans="1:14" hidden="1">
      <c r="A2125" s="143" t="s">
        <v>2</v>
      </c>
      <c r="B2125" s="143" t="s">
        <v>307</v>
      </c>
      <c r="C2125" s="143" t="s">
        <v>963</v>
      </c>
      <c r="D2125" s="143" t="s">
        <v>598</v>
      </c>
      <c r="E2125" s="143" t="s">
        <v>678</v>
      </c>
      <c r="F2125" s="143" t="str">
        <f>IF(H2125&lt;=60,"소형",IF((H2125&gt;60)*(H2125&lt;=85)=1,"중소형",IF((H2125&gt;85)*(H2125&lt;=102)=1,"중형",IF((H2125&gt;102)*(H2125&lt;=135)=1,"중대형","대형"))))</f>
        <v>중형</v>
      </c>
      <c r="G2125" s="143" t="s">
        <v>2056</v>
      </c>
      <c r="H2125" s="143">
        <v>101</v>
      </c>
      <c r="I2125" s="144">
        <v>40580</v>
      </c>
      <c r="J2125" s="143">
        <v>1</v>
      </c>
      <c r="K2125" s="137">
        <v>42278</v>
      </c>
      <c r="L2125" s="137">
        <v>43313</v>
      </c>
      <c r="M2125" s="144">
        <f>H2125/3.3</f>
        <v>30.606060606060609</v>
      </c>
      <c r="N2125" s="144">
        <f>I2125/M2125</f>
        <v>1325.8811881188117</v>
      </c>
    </row>
    <row r="2126" spans="1:14" hidden="1">
      <c r="A2126" s="143" t="s">
        <v>2</v>
      </c>
      <c r="B2126" s="143" t="s">
        <v>307</v>
      </c>
      <c r="C2126" s="143" t="s">
        <v>963</v>
      </c>
      <c r="D2126" s="143" t="s">
        <v>598</v>
      </c>
      <c r="E2126" s="143" t="s">
        <v>678</v>
      </c>
      <c r="F2126" s="143" t="str">
        <f>IF(H2126&lt;=60,"소형",IF((H2126&gt;60)*(H2126&lt;=85)=1,"중소형",IF((H2126&gt;85)*(H2126&lt;=102)=1,"중형",IF((H2126&gt;102)*(H2126&lt;=135)=1,"중대형","대형"))))</f>
        <v>대형</v>
      </c>
      <c r="G2126" s="143" t="s">
        <v>2057</v>
      </c>
      <c r="H2126" s="143">
        <v>145</v>
      </c>
      <c r="I2126" s="144">
        <v>59080</v>
      </c>
      <c r="J2126" s="143">
        <v>3</v>
      </c>
      <c r="K2126" s="137">
        <v>42278</v>
      </c>
      <c r="L2126" s="137">
        <v>43313</v>
      </c>
      <c r="M2126" s="144">
        <f>H2126/3.3</f>
        <v>43.939393939393945</v>
      </c>
      <c r="N2126" s="144">
        <f>I2126/M2126</f>
        <v>1344.5793103448275</v>
      </c>
    </row>
    <row r="2127" spans="1:14" hidden="1">
      <c r="A2127" s="143" t="s">
        <v>2</v>
      </c>
      <c r="B2127" s="143" t="s">
        <v>322</v>
      </c>
      <c r="C2127" s="143" t="s">
        <v>966</v>
      </c>
      <c r="D2127" s="143" t="s">
        <v>480</v>
      </c>
      <c r="E2127" s="143" t="s">
        <v>901</v>
      </c>
      <c r="F2127" s="143" t="str">
        <f>IF(H2127&lt;=60,"소형",IF((H2127&gt;60)*(H2127&lt;=85)=1,"중소형",IF((H2127&gt;85)*(H2127&lt;=102)=1,"중형",IF((H2127&gt;102)*(H2127&lt;=135)=1,"중대형","대형"))))</f>
        <v>중소형</v>
      </c>
      <c r="G2127" s="143" t="s">
        <v>2014</v>
      </c>
      <c r="H2127" s="143">
        <v>77</v>
      </c>
      <c r="I2127" s="144">
        <v>27800</v>
      </c>
      <c r="J2127" s="143">
        <v>240</v>
      </c>
      <c r="K2127" s="137">
        <v>42278</v>
      </c>
      <c r="L2127" s="137">
        <v>43313</v>
      </c>
      <c r="M2127" s="144">
        <f>H2127/3.3</f>
        <v>23.333333333333336</v>
      </c>
      <c r="N2127" s="144">
        <f>I2127/M2127</f>
        <v>1191.4285714285713</v>
      </c>
    </row>
    <row r="2128" spans="1:14" hidden="1">
      <c r="A2128" s="143" t="s">
        <v>2</v>
      </c>
      <c r="B2128" s="143" t="s">
        <v>322</v>
      </c>
      <c r="C2128" s="143" t="s">
        <v>966</v>
      </c>
      <c r="D2128" s="143" t="s">
        <v>480</v>
      </c>
      <c r="E2128" s="143" t="s">
        <v>901</v>
      </c>
      <c r="F2128" s="143" t="str">
        <f>IF(H2128&lt;=60,"소형",IF((H2128&gt;60)*(H2128&lt;=85)=1,"중소형",IF((H2128&gt;85)*(H2128&lt;=102)=1,"중형",IF((H2128&gt;102)*(H2128&lt;=135)=1,"중대형","대형"))))</f>
        <v>중소형</v>
      </c>
      <c r="G2128" s="143" t="s">
        <v>1001</v>
      </c>
      <c r="H2128" s="143">
        <v>84</v>
      </c>
      <c r="I2128" s="144">
        <v>30850</v>
      </c>
      <c r="J2128" s="143">
        <v>310</v>
      </c>
      <c r="K2128" s="137">
        <v>42278</v>
      </c>
      <c r="L2128" s="137">
        <v>43313</v>
      </c>
      <c r="M2128" s="144">
        <f>H2128/3.3</f>
        <v>25.454545454545457</v>
      </c>
      <c r="N2128" s="144">
        <f>I2128/M2128</f>
        <v>1211.9642857142856</v>
      </c>
    </row>
    <row r="2129" spans="1:14" hidden="1">
      <c r="A2129" s="143" t="s">
        <v>2</v>
      </c>
      <c r="B2129" s="143" t="s">
        <v>322</v>
      </c>
      <c r="C2129" s="143" t="s">
        <v>966</v>
      </c>
      <c r="D2129" s="143" t="s">
        <v>480</v>
      </c>
      <c r="E2129" s="143" t="s">
        <v>901</v>
      </c>
      <c r="F2129" s="143" t="str">
        <f>IF(H2129&lt;=60,"소형",IF((H2129&gt;60)*(H2129&lt;=85)=1,"중소형",IF((H2129&gt;85)*(H2129&lt;=102)=1,"중형",IF((H2129&gt;102)*(H2129&lt;=135)=1,"중대형","대형"))))</f>
        <v>중소형</v>
      </c>
      <c r="G2129" s="143" t="s">
        <v>997</v>
      </c>
      <c r="H2129" s="143">
        <v>84</v>
      </c>
      <c r="I2129" s="144">
        <v>29900</v>
      </c>
      <c r="J2129" s="143">
        <v>138</v>
      </c>
      <c r="K2129" s="137">
        <v>42278</v>
      </c>
      <c r="L2129" s="137">
        <v>43313</v>
      </c>
      <c r="M2129" s="144">
        <f>H2129/3.3</f>
        <v>25.454545454545457</v>
      </c>
      <c r="N2129" s="144">
        <f>I2129/M2129</f>
        <v>1174.6428571428571</v>
      </c>
    </row>
    <row r="2130" spans="1:14" hidden="1">
      <c r="A2130" s="143" t="s">
        <v>2</v>
      </c>
      <c r="B2130" s="143" t="s">
        <v>322</v>
      </c>
      <c r="C2130" s="143" t="s">
        <v>966</v>
      </c>
      <c r="D2130" s="143" t="s">
        <v>480</v>
      </c>
      <c r="E2130" s="143" t="s">
        <v>901</v>
      </c>
      <c r="F2130" s="143" t="str">
        <f>IF(H2130&lt;=60,"소형",IF((H2130&gt;60)*(H2130&lt;=85)=1,"중소형",IF((H2130&gt;85)*(H2130&lt;=102)=1,"중형",IF((H2130&gt;102)*(H2130&lt;=135)=1,"중대형","대형"))))</f>
        <v>중대형</v>
      </c>
      <c r="G2130" s="143" t="s">
        <v>1424</v>
      </c>
      <c r="H2130" s="143">
        <v>108</v>
      </c>
      <c r="I2130" s="144">
        <v>38870</v>
      </c>
      <c r="J2130" s="143">
        <v>103</v>
      </c>
      <c r="K2130" s="137">
        <v>42278</v>
      </c>
      <c r="L2130" s="137">
        <v>43313</v>
      </c>
      <c r="M2130" s="144">
        <f>H2130/3.3</f>
        <v>32.727272727272727</v>
      </c>
      <c r="N2130" s="144">
        <f>I2130/M2130</f>
        <v>1187.6944444444446</v>
      </c>
    </row>
    <row r="2131" spans="1:14" hidden="1">
      <c r="A2131" s="143" t="s">
        <v>2</v>
      </c>
      <c r="B2131" s="143" t="s">
        <v>3760</v>
      </c>
      <c r="C2131" s="143" t="s">
        <v>955</v>
      </c>
      <c r="D2131" s="143" t="s">
        <v>513</v>
      </c>
      <c r="E2131" s="143" t="s">
        <v>574</v>
      </c>
      <c r="F2131" s="143" t="str">
        <f>IF(H2131&lt;=60,"소형",IF((H2131&gt;60)*(H2131&lt;=85)=1,"중소형",IF((H2131&gt;85)*(H2131&lt;=102)=1,"중형",IF((H2131&gt;102)*(H2131&lt;=135)=1,"중대형","대형"))))</f>
        <v>소형</v>
      </c>
      <c r="G2131" s="143" t="s">
        <v>2060</v>
      </c>
      <c r="H2131" s="143">
        <v>49</v>
      </c>
      <c r="I2131" s="144">
        <v>97590</v>
      </c>
      <c r="J2131" s="143">
        <v>73</v>
      </c>
      <c r="K2131" s="137">
        <v>42309</v>
      </c>
      <c r="L2131" s="137">
        <v>43313</v>
      </c>
      <c r="M2131" s="144">
        <f>H2131/3.3</f>
        <v>14.84848484848485</v>
      </c>
      <c r="N2131" s="144">
        <f>I2131/M2131</f>
        <v>6572.3877551020405</v>
      </c>
    </row>
    <row r="2132" spans="1:14" hidden="1">
      <c r="A2132" s="143" t="s">
        <v>2</v>
      </c>
      <c r="B2132" s="143" t="s">
        <v>310</v>
      </c>
      <c r="C2132" s="143" t="s">
        <v>955</v>
      </c>
      <c r="D2132" s="143" t="s">
        <v>513</v>
      </c>
      <c r="E2132" s="143" t="s">
        <v>574</v>
      </c>
      <c r="F2132" s="143" t="str">
        <f>IF(H2132&lt;=60,"소형",IF((H2132&gt;60)*(H2132&lt;=85)=1,"중소형",IF((H2132&gt;85)*(H2132&lt;=102)=1,"중형",IF((H2132&gt;102)*(H2132&lt;=135)=1,"중대형","대형"))))</f>
        <v>소형</v>
      </c>
      <c r="G2132" s="143" t="s">
        <v>2061</v>
      </c>
      <c r="H2132" s="143">
        <v>59</v>
      </c>
      <c r="I2132" s="144">
        <v>110830</v>
      </c>
      <c r="J2132" s="143">
        <v>46</v>
      </c>
      <c r="K2132" s="137">
        <v>42309</v>
      </c>
      <c r="L2132" s="137">
        <v>43313</v>
      </c>
      <c r="M2132" s="144">
        <f>H2132/3.3</f>
        <v>17.878787878787879</v>
      </c>
      <c r="N2132" s="144">
        <f>I2132/M2132</f>
        <v>6198.9661016949149</v>
      </c>
    </row>
    <row r="2133" spans="1:14" hidden="1">
      <c r="A2133" s="143" t="s">
        <v>2</v>
      </c>
      <c r="B2133" s="143" t="s">
        <v>310</v>
      </c>
      <c r="C2133" s="143" t="s">
        <v>955</v>
      </c>
      <c r="D2133" s="143" t="s">
        <v>513</v>
      </c>
      <c r="E2133" s="143" t="s">
        <v>574</v>
      </c>
      <c r="F2133" s="143" t="str">
        <f>IF(H2133&lt;=60,"소형",IF((H2133&gt;60)*(H2133&lt;=85)=1,"중소형",IF((H2133&gt;85)*(H2133&lt;=102)=1,"중형",IF((H2133&gt;102)*(H2133&lt;=135)=1,"중대형","대형"))))</f>
        <v>소형</v>
      </c>
      <c r="G2133" s="143" t="s">
        <v>2062</v>
      </c>
      <c r="H2133" s="143">
        <v>59</v>
      </c>
      <c r="I2133" s="144">
        <v>105740</v>
      </c>
      <c r="J2133" s="143">
        <v>25</v>
      </c>
      <c r="K2133" s="137">
        <v>42309</v>
      </c>
      <c r="L2133" s="137">
        <v>43313</v>
      </c>
      <c r="M2133" s="144">
        <f>H2133/3.3</f>
        <v>17.878787878787879</v>
      </c>
      <c r="N2133" s="144">
        <f>I2133/M2133</f>
        <v>5914.2711864406783</v>
      </c>
    </row>
    <row r="2134" spans="1:14" hidden="1">
      <c r="A2134" s="143" t="s">
        <v>2</v>
      </c>
      <c r="B2134" s="143" t="s">
        <v>310</v>
      </c>
      <c r="C2134" s="143" t="s">
        <v>955</v>
      </c>
      <c r="D2134" s="143" t="s">
        <v>513</v>
      </c>
      <c r="E2134" s="143" t="s">
        <v>574</v>
      </c>
      <c r="F2134" s="143" t="str">
        <f>IF(H2134&lt;=60,"소형",IF((H2134&gt;60)*(H2134&lt;=85)=1,"중소형",IF((H2134&gt;85)*(H2134&lt;=102)=1,"중형",IF((H2134&gt;102)*(H2134&lt;=135)=1,"중대형","대형"))))</f>
        <v>중소형</v>
      </c>
      <c r="G2134" s="143" t="s">
        <v>1001</v>
      </c>
      <c r="H2134" s="143">
        <v>84</v>
      </c>
      <c r="I2134" s="144">
        <v>147230</v>
      </c>
      <c r="J2134" s="143">
        <v>194</v>
      </c>
      <c r="K2134" s="137">
        <v>42309</v>
      </c>
      <c r="L2134" s="137">
        <v>43313</v>
      </c>
      <c r="M2134" s="144">
        <f>H2134/3.3</f>
        <v>25.454545454545457</v>
      </c>
      <c r="N2134" s="144">
        <f>I2134/M2134</f>
        <v>5784.0357142857138</v>
      </c>
    </row>
    <row r="2135" spans="1:14" hidden="1">
      <c r="A2135" s="143" t="s">
        <v>2</v>
      </c>
      <c r="B2135" s="143" t="s">
        <v>310</v>
      </c>
      <c r="C2135" s="143" t="s">
        <v>955</v>
      </c>
      <c r="D2135" s="143" t="s">
        <v>513</v>
      </c>
      <c r="E2135" s="143" t="s">
        <v>574</v>
      </c>
      <c r="F2135" s="143" t="str">
        <f>IF(H2135&lt;=60,"소형",IF((H2135&gt;60)*(H2135&lt;=85)=1,"중소형",IF((H2135&gt;85)*(H2135&lt;=102)=1,"중형",IF((H2135&gt;102)*(H2135&lt;=135)=1,"중대형","대형"))))</f>
        <v>중소형</v>
      </c>
      <c r="G2135" s="143" t="s">
        <v>1002</v>
      </c>
      <c r="H2135" s="143">
        <v>84</v>
      </c>
      <c r="I2135" s="144">
        <v>142960</v>
      </c>
      <c r="J2135" s="143">
        <v>43</v>
      </c>
      <c r="K2135" s="137">
        <v>42309</v>
      </c>
      <c r="L2135" s="137">
        <v>43313</v>
      </c>
      <c r="M2135" s="144">
        <f>H2135/3.3</f>
        <v>25.454545454545457</v>
      </c>
      <c r="N2135" s="144">
        <f>I2135/M2135</f>
        <v>5616.2857142857138</v>
      </c>
    </row>
    <row r="2136" spans="1:14" hidden="1">
      <c r="A2136" s="143" t="s">
        <v>2</v>
      </c>
      <c r="B2136" s="143" t="s">
        <v>310</v>
      </c>
      <c r="C2136" s="143" t="s">
        <v>955</v>
      </c>
      <c r="D2136" s="143" t="s">
        <v>513</v>
      </c>
      <c r="E2136" s="143" t="s">
        <v>574</v>
      </c>
      <c r="F2136" s="143" t="str">
        <f>IF(H2136&lt;=60,"소형",IF((H2136&gt;60)*(H2136&lt;=85)=1,"중소형",IF((H2136&gt;85)*(H2136&lt;=102)=1,"중형",IF((H2136&gt;102)*(H2136&lt;=135)=1,"중대형","대형"))))</f>
        <v>중형</v>
      </c>
      <c r="G2136" s="143" t="s">
        <v>1452</v>
      </c>
      <c r="H2136" s="143">
        <v>99</v>
      </c>
      <c r="I2136" s="144" t="s">
        <v>3</v>
      </c>
      <c r="J2136" s="143">
        <v>124</v>
      </c>
      <c r="K2136" s="137">
        <v>42309</v>
      </c>
      <c r="L2136" s="137">
        <v>43313</v>
      </c>
      <c r="M2136" s="144">
        <f>H2136/3.3</f>
        <v>30</v>
      </c>
      <c r="N2136" s="144" t="e">
        <f>I2136/M2136</f>
        <v>#VALUE!</v>
      </c>
    </row>
    <row r="2137" spans="1:14" hidden="1">
      <c r="A2137" s="143" t="s">
        <v>2</v>
      </c>
      <c r="B2137" s="143" t="s">
        <v>310</v>
      </c>
      <c r="C2137" s="143" t="s">
        <v>955</v>
      </c>
      <c r="D2137" s="143" t="s">
        <v>513</v>
      </c>
      <c r="E2137" s="143" t="s">
        <v>574</v>
      </c>
      <c r="F2137" s="143" t="str">
        <f>IF(H2137&lt;=60,"소형",IF((H2137&gt;60)*(H2137&lt;=85)=1,"중소형",IF((H2137&gt;85)*(H2137&lt;=102)=1,"중형",IF((H2137&gt;102)*(H2137&lt;=135)=1,"중대형","대형"))))</f>
        <v>중형</v>
      </c>
      <c r="G2137" s="143" t="s">
        <v>2063</v>
      </c>
      <c r="H2137" s="143">
        <v>99</v>
      </c>
      <c r="I2137" s="144">
        <v>167800</v>
      </c>
      <c r="J2137" s="143">
        <v>27</v>
      </c>
      <c r="K2137" s="137">
        <v>42309</v>
      </c>
      <c r="L2137" s="137">
        <v>43313</v>
      </c>
      <c r="M2137" s="144">
        <f>H2137/3.3</f>
        <v>30</v>
      </c>
      <c r="N2137" s="144">
        <f>I2137/M2137</f>
        <v>5593.333333333333</v>
      </c>
    </row>
    <row r="2138" spans="1:14" hidden="1">
      <c r="A2138" s="143" t="s">
        <v>2</v>
      </c>
      <c r="B2138" s="143" t="s">
        <v>310</v>
      </c>
      <c r="C2138" s="143" t="s">
        <v>955</v>
      </c>
      <c r="D2138" s="143" t="s">
        <v>513</v>
      </c>
      <c r="E2138" s="143" t="s">
        <v>574</v>
      </c>
      <c r="F2138" s="143" t="str">
        <f>IF(H2138&lt;=60,"소형",IF((H2138&gt;60)*(H2138&lt;=85)=1,"중소형",IF((H2138&gt;85)*(H2138&lt;=102)=1,"중형",IF((H2138&gt;102)*(H2138&lt;=135)=1,"중대형","대형"))))</f>
        <v>중대형</v>
      </c>
      <c r="G2138" s="143" t="s">
        <v>1170</v>
      </c>
      <c r="H2138" s="143">
        <v>112</v>
      </c>
      <c r="I2138" s="144" t="s">
        <v>3</v>
      </c>
      <c r="J2138" s="143">
        <v>100</v>
      </c>
      <c r="K2138" s="137">
        <v>42309</v>
      </c>
      <c r="L2138" s="137">
        <v>43313</v>
      </c>
      <c r="M2138" s="144">
        <f>H2138/3.3</f>
        <v>33.939393939393938</v>
      </c>
      <c r="N2138" s="144" t="e">
        <f>I2138/M2138</f>
        <v>#VALUE!</v>
      </c>
    </row>
    <row r="2139" spans="1:14" hidden="1">
      <c r="A2139" s="143" t="s">
        <v>2</v>
      </c>
      <c r="B2139" s="143" t="s">
        <v>310</v>
      </c>
      <c r="C2139" s="143" t="s">
        <v>955</v>
      </c>
      <c r="D2139" s="143" t="s">
        <v>513</v>
      </c>
      <c r="E2139" s="143" t="s">
        <v>574</v>
      </c>
      <c r="F2139" s="143" t="str">
        <f>IF(H2139&lt;=60,"소형",IF((H2139&gt;60)*(H2139&lt;=85)=1,"중소형",IF((H2139&gt;85)*(H2139&lt;=102)=1,"중형",IF((H2139&gt;102)*(H2139&lt;=135)=1,"중대형","대형"))))</f>
        <v>중대형</v>
      </c>
      <c r="G2139" s="143" t="s">
        <v>1171</v>
      </c>
      <c r="H2139" s="143">
        <v>112</v>
      </c>
      <c r="I2139" s="144">
        <v>195850</v>
      </c>
      <c r="J2139" s="143">
        <v>24</v>
      </c>
      <c r="K2139" s="137">
        <v>42309</v>
      </c>
      <c r="L2139" s="137">
        <v>43313</v>
      </c>
      <c r="M2139" s="144">
        <f>H2139/3.3</f>
        <v>33.939393939393938</v>
      </c>
      <c r="N2139" s="144">
        <f>I2139/M2139</f>
        <v>5770.5803571428578</v>
      </c>
    </row>
    <row r="2140" spans="1:14" hidden="1">
      <c r="A2140" s="143" t="s">
        <v>2</v>
      </c>
      <c r="B2140" s="143" t="s">
        <v>310</v>
      </c>
      <c r="C2140" s="143" t="s">
        <v>955</v>
      </c>
      <c r="D2140" s="143" t="s">
        <v>513</v>
      </c>
      <c r="E2140" s="143" t="s">
        <v>574</v>
      </c>
      <c r="F2140" s="143" t="str">
        <f>IF(H2140&lt;=60,"소형",IF((H2140&gt;60)*(H2140&lt;=85)=1,"중소형",IF((H2140&gt;85)*(H2140&lt;=102)=1,"중형",IF((H2140&gt;102)*(H2140&lt;=135)=1,"중대형","대형"))))</f>
        <v>중대형</v>
      </c>
      <c r="G2140" s="143" t="s">
        <v>2064</v>
      </c>
      <c r="H2140" s="143">
        <v>130</v>
      </c>
      <c r="I2140" s="144">
        <v>234190</v>
      </c>
      <c r="J2140" s="143">
        <v>107</v>
      </c>
      <c r="K2140" s="137">
        <v>42309</v>
      </c>
      <c r="L2140" s="137">
        <v>43313</v>
      </c>
      <c r="M2140" s="144">
        <f>H2140/3.3</f>
        <v>39.393939393939398</v>
      </c>
      <c r="N2140" s="144">
        <f>I2140/M2140</f>
        <v>5944.8230769230759</v>
      </c>
    </row>
    <row r="2141" spans="1:14" hidden="1">
      <c r="A2141" s="143" t="s">
        <v>2</v>
      </c>
      <c r="B2141" s="143" t="s">
        <v>310</v>
      </c>
      <c r="C2141" s="143" t="s">
        <v>955</v>
      </c>
      <c r="D2141" s="143" t="s">
        <v>513</v>
      </c>
      <c r="E2141" s="143" t="s">
        <v>574</v>
      </c>
      <c r="F2141" s="143" t="str">
        <f>IF(H2141&lt;=60,"소형",IF((H2141&gt;60)*(H2141&lt;=85)=1,"중소형",IF((H2141&gt;85)*(H2141&lt;=102)=1,"중형",IF((H2141&gt;102)*(H2141&lt;=135)=1,"중대형","대형"))))</f>
        <v>중대형</v>
      </c>
      <c r="G2141" s="143" t="s">
        <v>2065</v>
      </c>
      <c r="H2141" s="143">
        <v>130</v>
      </c>
      <c r="I2141" s="144">
        <v>228410</v>
      </c>
      <c r="J2141" s="143">
        <v>33</v>
      </c>
      <c r="K2141" s="137">
        <v>42309</v>
      </c>
      <c r="L2141" s="137">
        <v>43313</v>
      </c>
      <c r="M2141" s="144">
        <f>H2141/3.3</f>
        <v>39.393939393939398</v>
      </c>
      <c r="N2141" s="144">
        <f>I2141/M2141</f>
        <v>5798.0999999999995</v>
      </c>
    </row>
    <row r="2142" spans="1:14" hidden="1">
      <c r="A2142" s="143" t="s">
        <v>2</v>
      </c>
      <c r="B2142" s="143" t="s">
        <v>310</v>
      </c>
      <c r="C2142" s="143" t="s">
        <v>955</v>
      </c>
      <c r="D2142" s="143" t="s">
        <v>513</v>
      </c>
      <c r="E2142" s="143" t="s">
        <v>574</v>
      </c>
      <c r="F2142" s="143" t="str">
        <f>IF(H2142&lt;=60,"소형",IF((H2142&gt;60)*(H2142&lt;=85)=1,"중소형",IF((H2142&gt;85)*(H2142&lt;=102)=1,"중형",IF((H2142&gt;102)*(H2142&lt;=135)=1,"중대형","대형"))))</f>
        <v>대형</v>
      </c>
      <c r="G2142" s="143" t="s">
        <v>2066</v>
      </c>
      <c r="H2142" s="143">
        <v>150</v>
      </c>
      <c r="I2142" s="144">
        <v>268300</v>
      </c>
      <c r="J2142" s="143">
        <v>33</v>
      </c>
      <c r="K2142" s="137">
        <v>42309</v>
      </c>
      <c r="L2142" s="137">
        <v>43313</v>
      </c>
      <c r="M2142" s="144">
        <f>H2142/3.3</f>
        <v>45.45454545454546</v>
      </c>
      <c r="N2142" s="144">
        <f>I2142/M2142</f>
        <v>5902.5999999999995</v>
      </c>
    </row>
    <row r="2143" spans="1:14" hidden="1">
      <c r="A2143" s="143" t="s">
        <v>2</v>
      </c>
      <c r="B2143" s="143" t="s">
        <v>311</v>
      </c>
      <c r="C2143" s="143" t="s">
        <v>962</v>
      </c>
      <c r="D2143" s="143" t="s">
        <v>567</v>
      </c>
      <c r="E2143" s="143" t="s">
        <v>784</v>
      </c>
      <c r="F2143" s="143" t="str">
        <f>IF(H2143&lt;=60,"소형",IF((H2143&gt;60)*(H2143&lt;=85)=1,"중소형",IF((H2143&gt;85)*(H2143&lt;=102)=1,"중형",IF((H2143&gt;102)*(H2143&lt;=135)=1,"중대형","대형"))))</f>
        <v>중소형</v>
      </c>
      <c r="G2143" s="143" t="s">
        <v>1038</v>
      </c>
      <c r="H2143" s="143">
        <v>84</v>
      </c>
      <c r="I2143" s="144">
        <v>30200</v>
      </c>
      <c r="J2143" s="143">
        <v>397</v>
      </c>
      <c r="K2143" s="137">
        <v>42309</v>
      </c>
      <c r="L2143" s="137">
        <v>43313</v>
      </c>
      <c r="M2143" s="144">
        <f>H2143/3.3</f>
        <v>25.454545454545457</v>
      </c>
      <c r="N2143" s="144">
        <f>I2143/M2143</f>
        <v>1186.4285714285713</v>
      </c>
    </row>
    <row r="2144" spans="1:14" hidden="1">
      <c r="A2144" s="143" t="s">
        <v>2</v>
      </c>
      <c r="B2144" s="143" t="s">
        <v>311</v>
      </c>
      <c r="C2144" s="143" t="s">
        <v>962</v>
      </c>
      <c r="D2144" s="143" t="s">
        <v>567</v>
      </c>
      <c r="E2144" s="143" t="s">
        <v>784</v>
      </c>
      <c r="F2144" s="143" t="str">
        <f>IF(H2144&lt;=60,"소형",IF((H2144&gt;60)*(H2144&lt;=85)=1,"중소형",IF((H2144&gt;85)*(H2144&lt;=102)=1,"중형",IF((H2144&gt;102)*(H2144&lt;=135)=1,"중대형","대형"))))</f>
        <v>중소형</v>
      </c>
      <c r="G2144" s="143" t="s">
        <v>1007</v>
      </c>
      <c r="H2144" s="143">
        <v>84</v>
      </c>
      <c r="I2144" s="144">
        <v>30300</v>
      </c>
      <c r="J2144" s="143">
        <v>29</v>
      </c>
      <c r="K2144" s="137">
        <v>42309</v>
      </c>
      <c r="L2144" s="137">
        <v>43313</v>
      </c>
      <c r="M2144" s="144">
        <f>H2144/3.3</f>
        <v>25.454545454545457</v>
      </c>
      <c r="N2144" s="144">
        <f>I2144/M2144</f>
        <v>1190.3571428571427</v>
      </c>
    </row>
    <row r="2145" spans="1:14" hidden="1">
      <c r="A2145" s="143" t="s">
        <v>2</v>
      </c>
      <c r="B2145" s="143" t="s">
        <v>311</v>
      </c>
      <c r="C2145" s="143" t="s">
        <v>962</v>
      </c>
      <c r="D2145" s="143" t="s">
        <v>567</v>
      </c>
      <c r="E2145" s="143" t="s">
        <v>784</v>
      </c>
      <c r="F2145" s="143" t="str">
        <f>IF(H2145&lt;=60,"소형",IF((H2145&gt;60)*(H2145&lt;=85)=1,"중소형",IF((H2145&gt;85)*(H2145&lt;=102)=1,"중형",IF((H2145&gt;102)*(H2145&lt;=135)=1,"중대형","대형"))))</f>
        <v>중소형</v>
      </c>
      <c r="G2145" s="143" t="s">
        <v>1048</v>
      </c>
      <c r="H2145" s="143">
        <v>84</v>
      </c>
      <c r="I2145" s="144">
        <v>30300</v>
      </c>
      <c r="J2145" s="143">
        <v>9</v>
      </c>
      <c r="K2145" s="137">
        <v>42309</v>
      </c>
      <c r="L2145" s="137">
        <v>43313</v>
      </c>
      <c r="M2145" s="144">
        <f>H2145/3.3</f>
        <v>25.454545454545457</v>
      </c>
      <c r="N2145" s="144">
        <f>I2145/M2145</f>
        <v>1190.3571428571427</v>
      </c>
    </row>
    <row r="2146" spans="1:14" hidden="1">
      <c r="A2146" s="143" t="s">
        <v>2</v>
      </c>
      <c r="B2146" s="143" t="s">
        <v>311</v>
      </c>
      <c r="C2146" s="143" t="s">
        <v>962</v>
      </c>
      <c r="D2146" s="143" t="s">
        <v>567</v>
      </c>
      <c r="E2146" s="143" t="s">
        <v>784</v>
      </c>
      <c r="F2146" s="143" t="str">
        <f>IF(H2146&lt;=60,"소형",IF((H2146&gt;60)*(H2146&lt;=85)=1,"중소형",IF((H2146&gt;85)*(H2146&lt;=102)=1,"중형",IF((H2146&gt;102)*(H2146&lt;=135)=1,"중대형","대형"))))</f>
        <v>중형</v>
      </c>
      <c r="G2146" s="143" t="s">
        <v>2070</v>
      </c>
      <c r="H2146" s="143">
        <v>95</v>
      </c>
      <c r="I2146" s="144">
        <v>30500</v>
      </c>
      <c r="J2146" s="143">
        <v>25</v>
      </c>
      <c r="K2146" s="137">
        <v>42309</v>
      </c>
      <c r="L2146" s="137">
        <v>43313</v>
      </c>
      <c r="M2146" s="144">
        <f>H2146/3.3</f>
        <v>28.787878787878789</v>
      </c>
      <c r="N2146" s="144">
        <f>I2146/M2146</f>
        <v>1059.4736842105262</v>
      </c>
    </row>
    <row r="2147" spans="1:14" hidden="1">
      <c r="A2147" s="143" t="s">
        <v>2</v>
      </c>
      <c r="B2147" s="143" t="s">
        <v>311</v>
      </c>
      <c r="C2147" s="143" t="s">
        <v>962</v>
      </c>
      <c r="D2147" s="143" t="s">
        <v>567</v>
      </c>
      <c r="E2147" s="143" t="s">
        <v>784</v>
      </c>
      <c r="F2147" s="143" t="str">
        <f>IF(H2147&lt;=60,"소형",IF((H2147&gt;60)*(H2147&lt;=85)=1,"중소형",IF((H2147&gt;85)*(H2147&lt;=102)=1,"중형",IF((H2147&gt;102)*(H2147&lt;=135)=1,"중대형","대형"))))</f>
        <v>중형</v>
      </c>
      <c r="G2147" s="143" t="s">
        <v>2071</v>
      </c>
      <c r="H2147" s="143">
        <v>98</v>
      </c>
      <c r="I2147" s="144">
        <v>34000</v>
      </c>
      <c r="J2147" s="143">
        <v>431</v>
      </c>
      <c r="K2147" s="137">
        <v>42309</v>
      </c>
      <c r="L2147" s="137">
        <v>43313</v>
      </c>
      <c r="M2147" s="144">
        <f>H2147/3.3</f>
        <v>29.696969696969699</v>
      </c>
      <c r="N2147" s="144">
        <f>I2147/M2147</f>
        <v>1144.8979591836735</v>
      </c>
    </row>
    <row r="2148" spans="1:14" hidden="1">
      <c r="A2148" s="143" t="s">
        <v>2</v>
      </c>
      <c r="B2148" s="143" t="s">
        <v>311</v>
      </c>
      <c r="C2148" s="143" t="s">
        <v>962</v>
      </c>
      <c r="D2148" s="143" t="s">
        <v>567</v>
      </c>
      <c r="E2148" s="143" t="s">
        <v>784</v>
      </c>
      <c r="F2148" s="143" t="str">
        <f>IF(H2148&lt;=60,"소형",IF((H2148&gt;60)*(H2148&lt;=85)=1,"중소형",IF((H2148&gt;85)*(H2148&lt;=102)=1,"중형",IF((H2148&gt;102)*(H2148&lt;=135)=1,"중대형","대형"))))</f>
        <v>중대형</v>
      </c>
      <c r="G2148" s="143" t="s">
        <v>2072</v>
      </c>
      <c r="H2148" s="143">
        <v>109</v>
      </c>
      <c r="I2148" s="144">
        <v>37200</v>
      </c>
      <c r="J2148" s="143">
        <v>124</v>
      </c>
      <c r="K2148" s="137">
        <v>42309</v>
      </c>
      <c r="L2148" s="137">
        <v>43313</v>
      </c>
      <c r="M2148" s="144">
        <f>H2148/3.3</f>
        <v>33.030303030303031</v>
      </c>
      <c r="N2148" s="144">
        <f>I2148/M2148</f>
        <v>1126.2385321100917</v>
      </c>
    </row>
    <row r="2149" spans="1:14" hidden="1">
      <c r="A2149" s="143" t="s">
        <v>2</v>
      </c>
      <c r="B2149" s="143" t="s">
        <v>316</v>
      </c>
      <c r="C2149" s="143" t="s">
        <v>952</v>
      </c>
      <c r="D2149" s="143" t="s">
        <v>575</v>
      </c>
      <c r="E2149" s="143" t="s">
        <v>820</v>
      </c>
      <c r="F2149" s="143" t="str">
        <f>IF(H2149&lt;=60,"소형",IF((H2149&gt;60)*(H2149&lt;=85)=1,"중소형",IF((H2149&gt;85)*(H2149&lt;=102)=1,"중형",IF((H2149&gt;102)*(H2149&lt;=135)=1,"중대형","대형"))))</f>
        <v>중소형</v>
      </c>
      <c r="G2149" s="143" t="s">
        <v>1107</v>
      </c>
      <c r="H2149" s="143">
        <v>74</v>
      </c>
      <c r="I2149" s="144">
        <v>48150</v>
      </c>
      <c r="J2149" s="143">
        <v>190</v>
      </c>
      <c r="K2149" s="137">
        <v>42309</v>
      </c>
      <c r="L2149" s="137">
        <v>43313</v>
      </c>
      <c r="M2149" s="144">
        <f>H2149/3.3</f>
        <v>22.424242424242426</v>
      </c>
      <c r="N2149" s="144">
        <f>I2149/M2149</f>
        <v>2147.2297297297296</v>
      </c>
    </row>
    <row r="2150" spans="1:14" hidden="1">
      <c r="A2150" s="143" t="s">
        <v>2</v>
      </c>
      <c r="B2150" s="143" t="s">
        <v>3764</v>
      </c>
      <c r="C2150" s="143" t="s">
        <v>952</v>
      </c>
      <c r="D2150" s="143" t="s">
        <v>575</v>
      </c>
      <c r="E2150" s="143" t="s">
        <v>820</v>
      </c>
      <c r="F2150" s="143" t="str">
        <f>IF(H2150&lt;=60,"소형",IF((H2150&gt;60)*(H2150&lt;=85)=1,"중소형",IF((H2150&gt;85)*(H2150&lt;=102)=1,"중형",IF((H2150&gt;102)*(H2150&lt;=135)=1,"중대형","대형"))))</f>
        <v>중소형</v>
      </c>
      <c r="G2150" s="143" t="s">
        <v>1150</v>
      </c>
      <c r="H2150" s="143">
        <v>74</v>
      </c>
      <c r="I2150" s="144">
        <v>48560</v>
      </c>
      <c r="J2150" s="143">
        <v>54</v>
      </c>
      <c r="K2150" s="137">
        <v>42309</v>
      </c>
      <c r="L2150" s="137">
        <v>43313</v>
      </c>
      <c r="M2150" s="144">
        <f>H2150/3.3</f>
        <v>22.424242424242426</v>
      </c>
      <c r="N2150" s="144">
        <f>I2150/M2150</f>
        <v>2165.5135135135133</v>
      </c>
    </row>
    <row r="2151" spans="1:14" hidden="1">
      <c r="A2151" s="143" t="s">
        <v>2</v>
      </c>
      <c r="B2151" s="143" t="s">
        <v>316</v>
      </c>
      <c r="C2151" s="143" t="s">
        <v>952</v>
      </c>
      <c r="D2151" s="143" t="s">
        <v>575</v>
      </c>
      <c r="E2151" s="143" t="s">
        <v>820</v>
      </c>
      <c r="F2151" s="143" t="str">
        <f>IF(H2151&lt;=60,"소형",IF((H2151&gt;60)*(H2151&lt;=85)=1,"중소형",IF((H2151&gt;85)*(H2151&lt;=102)=1,"중형",IF((H2151&gt;102)*(H2151&lt;=135)=1,"중대형","대형"))))</f>
        <v>중소형</v>
      </c>
      <c r="G2151" s="143" t="s">
        <v>1335</v>
      </c>
      <c r="H2151" s="143">
        <v>74</v>
      </c>
      <c r="I2151" s="144">
        <v>47250</v>
      </c>
      <c r="J2151" s="143">
        <v>130</v>
      </c>
      <c r="K2151" s="137">
        <v>42309</v>
      </c>
      <c r="L2151" s="137">
        <v>43313</v>
      </c>
      <c r="M2151" s="144">
        <f>H2151/3.3</f>
        <v>22.424242424242426</v>
      </c>
      <c r="N2151" s="144">
        <f>I2151/M2151</f>
        <v>2107.0945945945946</v>
      </c>
    </row>
    <row r="2152" spans="1:14" hidden="1">
      <c r="A2152" s="143" t="s">
        <v>2</v>
      </c>
      <c r="B2152" s="143" t="s">
        <v>316</v>
      </c>
      <c r="C2152" s="143" t="s">
        <v>952</v>
      </c>
      <c r="D2152" s="143" t="s">
        <v>575</v>
      </c>
      <c r="E2152" s="143" t="s">
        <v>820</v>
      </c>
      <c r="F2152" s="143" t="str">
        <f>IF(H2152&lt;=60,"소형",IF((H2152&gt;60)*(H2152&lt;=85)=1,"중소형",IF((H2152&gt;85)*(H2152&lt;=102)=1,"중형",IF((H2152&gt;102)*(H2152&lt;=135)=1,"중대형","대형"))))</f>
        <v>중소형</v>
      </c>
      <c r="G2152" s="143" t="s">
        <v>1530</v>
      </c>
      <c r="H2152" s="143">
        <v>74</v>
      </c>
      <c r="I2152" s="144">
        <v>48100</v>
      </c>
      <c r="J2152" s="143">
        <v>48</v>
      </c>
      <c r="K2152" s="137">
        <v>42309</v>
      </c>
      <c r="L2152" s="137">
        <v>43313</v>
      </c>
      <c r="M2152" s="144">
        <f>H2152/3.3</f>
        <v>22.424242424242426</v>
      </c>
      <c r="N2152" s="144">
        <f>I2152/M2152</f>
        <v>2145</v>
      </c>
    </row>
    <row r="2153" spans="1:14" hidden="1">
      <c r="A2153" s="143" t="s">
        <v>2</v>
      </c>
      <c r="B2153" s="143" t="s">
        <v>316</v>
      </c>
      <c r="C2153" s="143" t="s">
        <v>952</v>
      </c>
      <c r="D2153" s="143" t="s">
        <v>575</v>
      </c>
      <c r="E2153" s="143" t="s">
        <v>820</v>
      </c>
      <c r="F2153" s="143" t="str">
        <f>IF(H2153&lt;=60,"소형",IF((H2153&gt;60)*(H2153&lt;=85)=1,"중소형",IF((H2153&gt;85)*(H2153&lt;=102)=1,"중형",IF((H2153&gt;102)*(H2153&lt;=135)=1,"중대형","대형"))))</f>
        <v>중소형</v>
      </c>
      <c r="G2153" s="143" t="s">
        <v>1062</v>
      </c>
      <c r="H2153" s="143">
        <v>84</v>
      </c>
      <c r="I2153" s="144">
        <v>54470</v>
      </c>
      <c r="J2153" s="143">
        <v>155</v>
      </c>
      <c r="K2153" s="137">
        <v>42309</v>
      </c>
      <c r="L2153" s="137">
        <v>43313</v>
      </c>
      <c r="M2153" s="144">
        <f>H2153/3.3</f>
        <v>25.454545454545457</v>
      </c>
      <c r="N2153" s="144">
        <f>I2153/M2153</f>
        <v>2139.8928571428569</v>
      </c>
    </row>
    <row r="2154" spans="1:14" hidden="1">
      <c r="A2154" s="143" t="s">
        <v>2</v>
      </c>
      <c r="B2154" s="143" t="s">
        <v>316</v>
      </c>
      <c r="C2154" s="143" t="s">
        <v>952</v>
      </c>
      <c r="D2154" s="143" t="s">
        <v>575</v>
      </c>
      <c r="E2154" s="143" t="s">
        <v>820</v>
      </c>
      <c r="F2154" s="143" t="str">
        <f>IF(H2154&lt;=60,"소형",IF((H2154&gt;60)*(H2154&lt;=85)=1,"중소형",IF((H2154&gt;85)*(H2154&lt;=102)=1,"중형",IF((H2154&gt;102)*(H2154&lt;=135)=1,"중대형","대형"))))</f>
        <v>중소형</v>
      </c>
      <c r="G2154" s="143" t="s">
        <v>997</v>
      </c>
      <c r="H2154" s="143">
        <v>84</v>
      </c>
      <c r="I2154" s="144">
        <v>54570</v>
      </c>
      <c r="J2154" s="143">
        <v>217</v>
      </c>
      <c r="K2154" s="137">
        <v>42309</v>
      </c>
      <c r="L2154" s="137">
        <v>43313</v>
      </c>
      <c r="M2154" s="144">
        <f>H2154/3.3</f>
        <v>25.454545454545457</v>
      </c>
      <c r="N2154" s="144">
        <f>I2154/M2154</f>
        <v>2143.8214285714284</v>
      </c>
    </row>
    <row r="2155" spans="1:14" hidden="1">
      <c r="A2155" s="143" t="s">
        <v>2</v>
      </c>
      <c r="B2155" s="143" t="s">
        <v>316</v>
      </c>
      <c r="C2155" s="143" t="s">
        <v>952</v>
      </c>
      <c r="D2155" s="143" t="s">
        <v>575</v>
      </c>
      <c r="E2155" s="143" t="s">
        <v>820</v>
      </c>
      <c r="F2155" s="143" t="str">
        <f>IF(H2155&lt;=60,"소형",IF((H2155&gt;60)*(H2155&lt;=85)=1,"중소형",IF((H2155&gt;85)*(H2155&lt;=102)=1,"중형",IF((H2155&gt;102)*(H2155&lt;=135)=1,"중대형","대형"))))</f>
        <v>중소형</v>
      </c>
      <c r="G2155" s="143" t="s">
        <v>994</v>
      </c>
      <c r="H2155" s="143">
        <v>84</v>
      </c>
      <c r="I2155" s="144">
        <v>55070</v>
      </c>
      <c r="J2155" s="143">
        <v>70</v>
      </c>
      <c r="K2155" s="137">
        <v>42309</v>
      </c>
      <c r="L2155" s="137">
        <v>43313</v>
      </c>
      <c r="M2155" s="144">
        <f>H2155/3.3</f>
        <v>25.454545454545457</v>
      </c>
      <c r="N2155" s="144">
        <f>I2155/M2155</f>
        <v>2163.4642857142853</v>
      </c>
    </row>
    <row r="2156" spans="1:14" hidden="1">
      <c r="A2156" s="143" t="s">
        <v>2</v>
      </c>
      <c r="B2156" s="143" t="s">
        <v>316</v>
      </c>
      <c r="C2156" s="143" t="s">
        <v>952</v>
      </c>
      <c r="D2156" s="143" t="s">
        <v>575</v>
      </c>
      <c r="E2156" s="143" t="s">
        <v>820</v>
      </c>
      <c r="F2156" s="143" t="str">
        <f>IF(H2156&lt;=60,"소형",IF((H2156&gt;60)*(H2156&lt;=85)=1,"중소형",IF((H2156&gt;85)*(H2156&lt;=102)=1,"중형",IF((H2156&gt;102)*(H2156&lt;=135)=1,"중대형","대형"))))</f>
        <v>중소형</v>
      </c>
      <c r="G2156" s="143" t="s">
        <v>988</v>
      </c>
      <c r="H2156" s="143">
        <v>84</v>
      </c>
      <c r="I2156" s="144">
        <v>54160</v>
      </c>
      <c r="J2156" s="143">
        <v>96</v>
      </c>
      <c r="K2156" s="137">
        <v>42309</v>
      </c>
      <c r="L2156" s="137">
        <v>43313</v>
      </c>
      <c r="M2156" s="144">
        <f>H2156/3.3</f>
        <v>25.454545454545457</v>
      </c>
      <c r="N2156" s="144">
        <f>I2156/M2156</f>
        <v>2127.7142857142853</v>
      </c>
    </row>
    <row r="2157" spans="1:14" hidden="1">
      <c r="A2157" s="143" t="s">
        <v>2</v>
      </c>
      <c r="B2157" s="143" t="s">
        <v>316</v>
      </c>
      <c r="C2157" s="143" t="s">
        <v>952</v>
      </c>
      <c r="D2157" s="143" t="s">
        <v>575</v>
      </c>
      <c r="E2157" s="143" t="s">
        <v>820</v>
      </c>
      <c r="F2157" s="143" t="str">
        <f>IF(H2157&lt;=60,"소형",IF((H2157&gt;60)*(H2157&lt;=85)=1,"중소형",IF((H2157&gt;85)*(H2157&lt;=102)=1,"중형",IF((H2157&gt;102)*(H2157&lt;=135)=1,"중대형","대형"))))</f>
        <v>중소형</v>
      </c>
      <c r="G2157" s="143" t="s">
        <v>2088</v>
      </c>
      <c r="H2157" s="143">
        <v>84</v>
      </c>
      <c r="I2157" s="144">
        <v>54700</v>
      </c>
      <c r="J2157" s="143">
        <v>35</v>
      </c>
      <c r="K2157" s="137">
        <v>42309</v>
      </c>
      <c r="L2157" s="137">
        <v>43313</v>
      </c>
      <c r="M2157" s="144">
        <f>H2157/3.3</f>
        <v>25.454545454545457</v>
      </c>
      <c r="N2157" s="144">
        <f>I2157/M2157</f>
        <v>2148.9285714285711</v>
      </c>
    </row>
    <row r="2158" spans="1:14" hidden="1">
      <c r="A2158" s="143" t="s">
        <v>2</v>
      </c>
      <c r="B2158" s="143" t="s">
        <v>316</v>
      </c>
      <c r="C2158" s="143" t="s">
        <v>952</v>
      </c>
      <c r="D2158" s="143" t="s">
        <v>575</v>
      </c>
      <c r="E2158" s="143" t="s">
        <v>820</v>
      </c>
      <c r="F2158" s="143" t="str">
        <f>IF(H2158&lt;=60,"소형",IF((H2158&gt;60)*(H2158&lt;=85)=1,"중소형",IF((H2158&gt;85)*(H2158&lt;=102)=1,"중형",IF((H2158&gt;102)*(H2158&lt;=135)=1,"중대형","대형"))))</f>
        <v>중소형</v>
      </c>
      <c r="G2158" s="143" t="s">
        <v>1183</v>
      </c>
      <c r="H2158" s="143">
        <v>84</v>
      </c>
      <c r="I2158" s="144">
        <v>54450</v>
      </c>
      <c r="J2158" s="143">
        <v>170</v>
      </c>
      <c r="K2158" s="137">
        <v>42309</v>
      </c>
      <c r="L2158" s="137">
        <v>43313</v>
      </c>
      <c r="M2158" s="144">
        <f>H2158/3.3</f>
        <v>25.454545454545457</v>
      </c>
      <c r="N2158" s="144">
        <f>I2158/M2158</f>
        <v>2139.1071428571427</v>
      </c>
    </row>
    <row r="2159" spans="1:14" hidden="1">
      <c r="A2159" s="143" t="s">
        <v>2</v>
      </c>
      <c r="B2159" s="143" t="s">
        <v>316</v>
      </c>
      <c r="C2159" s="143" t="s">
        <v>952</v>
      </c>
      <c r="D2159" s="143" t="s">
        <v>575</v>
      </c>
      <c r="E2159" s="143" t="s">
        <v>820</v>
      </c>
      <c r="F2159" s="143" t="str">
        <f>IF(H2159&lt;=60,"소형",IF((H2159&gt;60)*(H2159&lt;=85)=1,"중소형",IF((H2159&gt;85)*(H2159&lt;=102)=1,"중형",IF((H2159&gt;102)*(H2159&lt;=135)=1,"중대형","대형"))))</f>
        <v>중소형</v>
      </c>
      <c r="G2159" s="143" t="s">
        <v>1263</v>
      </c>
      <c r="H2159" s="143">
        <v>84</v>
      </c>
      <c r="I2159" s="144">
        <v>54690</v>
      </c>
      <c r="J2159" s="143">
        <v>35</v>
      </c>
      <c r="K2159" s="137">
        <v>42309</v>
      </c>
      <c r="L2159" s="137">
        <v>43313</v>
      </c>
      <c r="M2159" s="144">
        <f>H2159/3.3</f>
        <v>25.454545454545457</v>
      </c>
      <c r="N2159" s="144">
        <f>I2159/M2159</f>
        <v>2148.5357142857142</v>
      </c>
    </row>
    <row r="2160" spans="1:14" hidden="1">
      <c r="A2160" s="143" t="s">
        <v>2</v>
      </c>
      <c r="B2160" s="143" t="s">
        <v>316</v>
      </c>
      <c r="C2160" s="143" t="s">
        <v>952</v>
      </c>
      <c r="D2160" s="143" t="s">
        <v>575</v>
      </c>
      <c r="E2160" s="143" t="s">
        <v>820</v>
      </c>
      <c r="F2160" s="143" t="str">
        <f>IF(H2160&lt;=60,"소형",IF((H2160&gt;60)*(H2160&lt;=85)=1,"중소형",IF((H2160&gt;85)*(H2160&lt;=102)=1,"중형",IF((H2160&gt;102)*(H2160&lt;=135)=1,"중대형","대형"))))</f>
        <v>중형</v>
      </c>
      <c r="G2160" s="143" t="s">
        <v>2089</v>
      </c>
      <c r="H2160" s="143">
        <v>100</v>
      </c>
      <c r="I2160" s="144">
        <v>64620</v>
      </c>
      <c r="J2160" s="143">
        <v>119</v>
      </c>
      <c r="K2160" s="137">
        <v>42309</v>
      </c>
      <c r="L2160" s="137">
        <v>43313</v>
      </c>
      <c r="M2160" s="144">
        <f>H2160/3.3</f>
        <v>30.303030303030305</v>
      </c>
      <c r="N2160" s="144">
        <f>I2160/M2160</f>
        <v>2132.46</v>
      </c>
    </row>
    <row r="2161" spans="1:14" hidden="1">
      <c r="A2161" s="143" t="s">
        <v>2</v>
      </c>
      <c r="B2161" s="143" t="s">
        <v>316</v>
      </c>
      <c r="C2161" s="143" t="s">
        <v>952</v>
      </c>
      <c r="D2161" s="143" t="s">
        <v>575</v>
      </c>
      <c r="E2161" s="143" t="s">
        <v>820</v>
      </c>
      <c r="F2161" s="143" t="str">
        <f>IF(H2161&lt;=60,"소형",IF((H2161&gt;60)*(H2161&lt;=85)=1,"중소형",IF((H2161&gt;85)*(H2161&lt;=102)=1,"중형",IF((H2161&gt;102)*(H2161&lt;=135)=1,"중대형","대형"))))</f>
        <v>중형</v>
      </c>
      <c r="G2161" s="143" t="s">
        <v>2090</v>
      </c>
      <c r="H2161" s="143">
        <v>100</v>
      </c>
      <c r="I2161" s="144">
        <v>64080</v>
      </c>
      <c r="J2161" s="143">
        <v>118</v>
      </c>
      <c r="K2161" s="137">
        <v>42309</v>
      </c>
      <c r="L2161" s="137">
        <v>43313</v>
      </c>
      <c r="M2161" s="144">
        <f>H2161/3.3</f>
        <v>30.303030303030305</v>
      </c>
      <c r="N2161" s="144">
        <f>I2161/M2161</f>
        <v>2114.64</v>
      </c>
    </row>
    <row r="2162" spans="1:14" hidden="1">
      <c r="A2162" s="143" t="s">
        <v>2</v>
      </c>
      <c r="B2162" s="143" t="s">
        <v>300</v>
      </c>
      <c r="C2162" s="143" t="s">
        <v>966</v>
      </c>
      <c r="D2162" s="143" t="s">
        <v>715</v>
      </c>
      <c r="E2162" s="143" t="s">
        <v>816</v>
      </c>
      <c r="F2162" s="143" t="str">
        <f>IF(H2162&lt;=60,"소형",IF((H2162&gt;60)*(H2162&lt;=85)=1,"중소형",IF((H2162&gt;85)*(H2162&lt;=102)=1,"중형",IF((H2162&gt;102)*(H2162&lt;=135)=1,"중대형","대형"))))</f>
        <v>중소형</v>
      </c>
      <c r="G2162" s="143" t="s">
        <v>1001</v>
      </c>
      <c r="H2162" s="143">
        <v>84</v>
      </c>
      <c r="I2162" s="144">
        <v>26900</v>
      </c>
      <c r="J2162" s="143">
        <v>23</v>
      </c>
      <c r="K2162" s="137">
        <v>42339</v>
      </c>
      <c r="L2162" s="137">
        <v>43313</v>
      </c>
      <c r="M2162" s="144">
        <f>H2162/3.3</f>
        <v>25.454545454545457</v>
      </c>
      <c r="N2162" s="144">
        <f>I2162/M2162</f>
        <v>1056.7857142857142</v>
      </c>
    </row>
    <row r="2163" spans="1:14" hidden="1">
      <c r="A2163" s="143" t="s">
        <v>2</v>
      </c>
      <c r="B2163" s="143" t="s">
        <v>300</v>
      </c>
      <c r="C2163" s="143" t="s">
        <v>966</v>
      </c>
      <c r="D2163" s="143" t="s">
        <v>715</v>
      </c>
      <c r="E2163" s="143" t="s">
        <v>816</v>
      </c>
      <c r="F2163" s="143" t="str">
        <f>IF(H2163&lt;=60,"소형",IF((H2163&gt;60)*(H2163&lt;=85)=1,"중소형",IF((H2163&gt;85)*(H2163&lt;=102)=1,"중형",IF((H2163&gt;102)*(H2163&lt;=135)=1,"중대형","대형"))))</f>
        <v>중소형</v>
      </c>
      <c r="G2163" s="143" t="s">
        <v>1002</v>
      </c>
      <c r="H2163" s="143">
        <v>84</v>
      </c>
      <c r="I2163" s="144">
        <v>26900</v>
      </c>
      <c r="J2163" s="143">
        <v>23</v>
      </c>
      <c r="K2163" s="137">
        <v>42339</v>
      </c>
      <c r="L2163" s="137">
        <v>43313</v>
      </c>
      <c r="M2163" s="144">
        <f>H2163/3.3</f>
        <v>25.454545454545457</v>
      </c>
      <c r="N2163" s="144">
        <f>I2163/M2163</f>
        <v>1056.7857142857142</v>
      </c>
    </row>
    <row r="2164" spans="1:14" hidden="1">
      <c r="A2164" s="143" t="s">
        <v>2</v>
      </c>
      <c r="B2164" s="143" t="s">
        <v>300</v>
      </c>
      <c r="C2164" s="143" t="s">
        <v>966</v>
      </c>
      <c r="D2164" s="143" t="s">
        <v>715</v>
      </c>
      <c r="E2164" s="143" t="s">
        <v>816</v>
      </c>
      <c r="F2164" s="143" t="str">
        <f>IF(H2164&lt;=60,"소형",IF((H2164&gt;60)*(H2164&lt;=85)=1,"중소형",IF((H2164&gt;85)*(H2164&lt;=102)=1,"중형",IF((H2164&gt;102)*(H2164&lt;=135)=1,"중대형","대형"))))</f>
        <v>중소형</v>
      </c>
      <c r="G2164" s="143" t="s">
        <v>1008</v>
      </c>
      <c r="H2164" s="143">
        <v>84</v>
      </c>
      <c r="I2164" s="144">
        <v>26900</v>
      </c>
      <c r="J2164" s="143">
        <v>23</v>
      </c>
      <c r="K2164" s="137">
        <v>42339</v>
      </c>
      <c r="L2164" s="137">
        <v>43313</v>
      </c>
      <c r="M2164" s="144">
        <f>H2164/3.3</f>
        <v>25.454545454545457</v>
      </c>
      <c r="N2164" s="144">
        <f>I2164/M2164</f>
        <v>1056.7857142857142</v>
      </c>
    </row>
    <row r="2165" spans="1:14" hidden="1">
      <c r="A2165" s="143" t="s">
        <v>2</v>
      </c>
      <c r="B2165" s="143" t="s">
        <v>300</v>
      </c>
      <c r="C2165" s="143" t="s">
        <v>966</v>
      </c>
      <c r="D2165" s="143" t="s">
        <v>715</v>
      </c>
      <c r="E2165" s="143" t="s">
        <v>816</v>
      </c>
      <c r="F2165" s="143" t="str">
        <f>IF(H2165&lt;=60,"소형",IF((H2165&gt;60)*(H2165&lt;=85)=1,"중소형",IF((H2165&gt;85)*(H2165&lt;=102)=1,"중형",IF((H2165&gt;102)*(H2165&lt;=135)=1,"중대형","대형"))))</f>
        <v>중소형</v>
      </c>
      <c r="G2165" s="143" t="s">
        <v>1206</v>
      </c>
      <c r="H2165" s="143">
        <v>84</v>
      </c>
      <c r="I2165" s="144">
        <v>26900</v>
      </c>
      <c r="J2165" s="143">
        <v>23</v>
      </c>
      <c r="K2165" s="137">
        <v>42339</v>
      </c>
      <c r="L2165" s="137">
        <v>43313</v>
      </c>
      <c r="M2165" s="144">
        <f>H2165/3.3</f>
        <v>25.454545454545457</v>
      </c>
      <c r="N2165" s="144">
        <f>I2165/M2165</f>
        <v>1056.7857142857142</v>
      </c>
    </row>
    <row r="2166" spans="1:14" hidden="1">
      <c r="A2166" s="143" t="s">
        <v>2</v>
      </c>
      <c r="B2166" s="143" t="s">
        <v>300</v>
      </c>
      <c r="C2166" s="143" t="s">
        <v>966</v>
      </c>
      <c r="D2166" s="143" t="s">
        <v>715</v>
      </c>
      <c r="E2166" s="143" t="s">
        <v>816</v>
      </c>
      <c r="F2166" s="143" t="str">
        <f>IF(H2166&lt;=60,"소형",IF((H2166&gt;60)*(H2166&lt;=85)=1,"중소형",IF((H2166&gt;85)*(H2166&lt;=102)=1,"중형",IF((H2166&gt;102)*(H2166&lt;=135)=1,"중대형","대형"))))</f>
        <v>중소형</v>
      </c>
      <c r="G2166" s="143" t="s">
        <v>1059</v>
      </c>
      <c r="H2166" s="143">
        <v>84</v>
      </c>
      <c r="I2166" s="144">
        <v>26900</v>
      </c>
      <c r="J2166" s="143">
        <v>23</v>
      </c>
      <c r="K2166" s="137">
        <v>42339</v>
      </c>
      <c r="L2166" s="137">
        <v>43313</v>
      </c>
      <c r="M2166" s="144">
        <f>H2166/3.3</f>
        <v>25.454545454545457</v>
      </c>
      <c r="N2166" s="144">
        <f>I2166/M2166</f>
        <v>1056.7857142857142</v>
      </c>
    </row>
    <row r="2167" spans="1:14" hidden="1">
      <c r="A2167" s="143" t="s">
        <v>2</v>
      </c>
      <c r="B2167" s="143" t="s">
        <v>300</v>
      </c>
      <c r="C2167" s="143" t="s">
        <v>966</v>
      </c>
      <c r="D2167" s="143" t="s">
        <v>715</v>
      </c>
      <c r="E2167" s="143" t="s">
        <v>816</v>
      </c>
      <c r="F2167" s="143" t="str">
        <f>IF(H2167&lt;=60,"소형",IF((H2167&gt;60)*(H2167&lt;=85)=1,"중소형",IF((H2167&gt;85)*(H2167&lt;=102)=1,"중형",IF((H2167&gt;102)*(H2167&lt;=135)=1,"중대형","대형"))))</f>
        <v>중소형</v>
      </c>
      <c r="G2167" s="143" t="s">
        <v>1023</v>
      </c>
      <c r="H2167" s="143">
        <v>84</v>
      </c>
      <c r="I2167" s="144">
        <v>26900</v>
      </c>
      <c r="J2167" s="143">
        <v>16</v>
      </c>
      <c r="K2167" s="137">
        <v>42339</v>
      </c>
      <c r="L2167" s="137">
        <v>43313</v>
      </c>
      <c r="M2167" s="144">
        <f>H2167/3.3</f>
        <v>25.454545454545457</v>
      </c>
      <c r="N2167" s="144">
        <f>I2167/M2167</f>
        <v>1056.7857142857142</v>
      </c>
    </row>
    <row r="2168" spans="1:14" hidden="1">
      <c r="A2168" s="143" t="s">
        <v>2</v>
      </c>
      <c r="B2168" s="143" t="s">
        <v>304</v>
      </c>
      <c r="C2168" s="143" t="s">
        <v>961</v>
      </c>
      <c r="D2168" s="143" t="s">
        <v>510</v>
      </c>
      <c r="E2168" s="143" t="s">
        <v>896</v>
      </c>
      <c r="F2168" s="143" t="str">
        <f>IF(H2168&lt;=60,"소형",IF((H2168&gt;60)*(H2168&lt;=85)=1,"중소형",IF((H2168&gt;85)*(H2168&lt;=102)=1,"중형",IF((H2168&gt;102)*(H2168&lt;=135)=1,"중대형","대형"))))</f>
        <v>소형</v>
      </c>
      <c r="G2168" s="143" t="s">
        <v>1352</v>
      </c>
      <c r="H2168" s="143">
        <v>59</v>
      </c>
      <c r="I2168" s="144">
        <v>19730</v>
      </c>
      <c r="J2168" s="143">
        <v>130</v>
      </c>
      <c r="K2168" s="137">
        <v>42339</v>
      </c>
      <c r="L2168" s="137">
        <v>43313</v>
      </c>
      <c r="M2168" s="144">
        <f>H2168/3.3</f>
        <v>17.878787878787879</v>
      </c>
      <c r="N2168" s="144">
        <f>I2168/M2168</f>
        <v>1103.542372881356</v>
      </c>
    </row>
    <row r="2169" spans="1:14" hidden="1">
      <c r="A2169" s="143" t="s">
        <v>2</v>
      </c>
      <c r="B2169" s="143" t="s">
        <v>304</v>
      </c>
      <c r="C2169" s="143" t="s">
        <v>961</v>
      </c>
      <c r="D2169" s="143" t="s">
        <v>510</v>
      </c>
      <c r="E2169" s="143" t="s">
        <v>896</v>
      </c>
      <c r="F2169" s="143" t="str">
        <f>IF(H2169&lt;=60,"소형",IF((H2169&gt;60)*(H2169&lt;=85)=1,"중소형",IF((H2169&gt;85)*(H2169&lt;=102)=1,"중형",IF((H2169&gt;102)*(H2169&lt;=135)=1,"중대형","대형"))))</f>
        <v>중소형</v>
      </c>
      <c r="G2169" s="143" t="s">
        <v>2050</v>
      </c>
      <c r="H2169" s="143">
        <v>75</v>
      </c>
      <c r="I2169" s="144">
        <v>23450</v>
      </c>
      <c r="J2169" s="143">
        <v>176</v>
      </c>
      <c r="K2169" s="137">
        <v>42339</v>
      </c>
      <c r="L2169" s="137">
        <v>43313</v>
      </c>
      <c r="M2169" s="144">
        <f>H2169/3.3</f>
        <v>22.72727272727273</v>
      </c>
      <c r="N2169" s="144">
        <f>I2169/M2169</f>
        <v>1031.8</v>
      </c>
    </row>
    <row r="2170" spans="1:14" hidden="1">
      <c r="A2170" s="143" t="s">
        <v>2</v>
      </c>
      <c r="B2170" s="143" t="s">
        <v>304</v>
      </c>
      <c r="C2170" s="143" t="s">
        <v>961</v>
      </c>
      <c r="D2170" s="143" t="s">
        <v>510</v>
      </c>
      <c r="E2170" s="143" t="s">
        <v>896</v>
      </c>
      <c r="F2170" s="143" t="str">
        <f>IF(H2170&lt;=60,"소형",IF((H2170&gt;60)*(H2170&lt;=85)=1,"중소형",IF((H2170&gt;85)*(H2170&lt;=102)=1,"중형",IF((H2170&gt;102)*(H2170&lt;=135)=1,"중대형","대형"))))</f>
        <v>중소형</v>
      </c>
      <c r="G2170" s="143" t="s">
        <v>2051</v>
      </c>
      <c r="H2170" s="143">
        <v>75</v>
      </c>
      <c r="I2170" s="144">
        <v>23230</v>
      </c>
      <c r="J2170" s="143">
        <v>111</v>
      </c>
      <c r="K2170" s="137">
        <v>42339</v>
      </c>
      <c r="L2170" s="137">
        <v>43313</v>
      </c>
      <c r="M2170" s="144">
        <f>H2170/3.3</f>
        <v>22.72727272727273</v>
      </c>
      <c r="N2170" s="144">
        <f>I2170/M2170</f>
        <v>1022.1199999999999</v>
      </c>
    </row>
    <row r="2171" spans="1:14" hidden="1">
      <c r="A2171" s="143" t="s">
        <v>2</v>
      </c>
      <c r="B2171" s="143" t="s">
        <v>304</v>
      </c>
      <c r="C2171" s="143" t="s">
        <v>961</v>
      </c>
      <c r="D2171" s="143" t="s">
        <v>510</v>
      </c>
      <c r="E2171" s="143" t="s">
        <v>896</v>
      </c>
      <c r="F2171" s="143" t="str">
        <f>IF(H2171&lt;=60,"소형",IF((H2171&gt;60)*(H2171&lt;=85)=1,"중소형",IF((H2171&gt;85)*(H2171&lt;=102)=1,"중형",IF((H2171&gt;102)*(H2171&lt;=135)=1,"중대형","대형"))))</f>
        <v>중소형</v>
      </c>
      <c r="G2171" s="143" t="s">
        <v>2012</v>
      </c>
      <c r="H2171" s="143">
        <v>84</v>
      </c>
      <c r="I2171" s="144">
        <v>25540</v>
      </c>
      <c r="J2171" s="143">
        <v>108</v>
      </c>
      <c r="K2171" s="137">
        <v>42339</v>
      </c>
      <c r="L2171" s="137">
        <v>43313</v>
      </c>
      <c r="M2171" s="144">
        <f>H2171/3.3</f>
        <v>25.454545454545457</v>
      </c>
      <c r="N2171" s="144">
        <f>I2171/M2171</f>
        <v>1003.3571428571428</v>
      </c>
    </row>
    <row r="2172" spans="1:14" hidden="1">
      <c r="A2172" s="143" t="s">
        <v>2</v>
      </c>
      <c r="B2172" s="143" t="s">
        <v>304</v>
      </c>
      <c r="C2172" s="143" t="s">
        <v>961</v>
      </c>
      <c r="D2172" s="143" t="s">
        <v>510</v>
      </c>
      <c r="E2172" s="143" t="s">
        <v>896</v>
      </c>
      <c r="F2172" s="143" t="str">
        <f>IF(H2172&lt;=60,"소형",IF((H2172&gt;60)*(H2172&lt;=85)=1,"중소형",IF((H2172&gt;85)*(H2172&lt;=102)=1,"중형",IF((H2172&gt;102)*(H2172&lt;=135)=1,"중대형","대형"))))</f>
        <v>중소형</v>
      </c>
      <c r="G2172" s="143" t="s">
        <v>1882</v>
      </c>
      <c r="H2172" s="143">
        <v>84</v>
      </c>
      <c r="I2172" s="144">
        <v>26350</v>
      </c>
      <c r="J2172" s="143">
        <v>176</v>
      </c>
      <c r="K2172" s="137">
        <v>42339</v>
      </c>
      <c r="L2172" s="137">
        <v>43313</v>
      </c>
      <c r="M2172" s="144">
        <f>H2172/3.3</f>
        <v>25.454545454545457</v>
      </c>
      <c r="N2172" s="144">
        <f>I2172/M2172</f>
        <v>1035.1785714285713</v>
      </c>
    </row>
    <row r="2173" spans="1:14" hidden="1">
      <c r="A2173" s="143" t="s">
        <v>2</v>
      </c>
      <c r="B2173" s="143" t="s">
        <v>315</v>
      </c>
      <c r="C2173" s="143" t="s">
        <v>952</v>
      </c>
      <c r="D2173" s="143" t="s">
        <v>575</v>
      </c>
      <c r="E2173" s="143" t="s">
        <v>898</v>
      </c>
      <c r="F2173" s="143" t="str">
        <f>IF(H2173&lt;=60,"소형",IF((H2173&gt;60)*(H2173&lt;=85)=1,"중소형",IF((H2173&gt;85)*(H2173&lt;=102)=1,"중형",IF((H2173&gt;102)*(H2173&lt;=135)=1,"중대형","대형"))))</f>
        <v>소형</v>
      </c>
      <c r="G2173" s="143" t="s">
        <v>995</v>
      </c>
      <c r="H2173" s="143">
        <v>59</v>
      </c>
      <c r="I2173" s="144">
        <v>24850</v>
      </c>
      <c r="J2173" s="143">
        <v>104</v>
      </c>
      <c r="K2173" s="137">
        <v>42339</v>
      </c>
      <c r="L2173" s="137">
        <v>43313</v>
      </c>
      <c r="M2173" s="144">
        <f>H2173/3.3</f>
        <v>17.878787878787879</v>
      </c>
      <c r="N2173" s="144">
        <f>I2173/M2173</f>
        <v>1389.9152542372881</v>
      </c>
    </row>
    <row r="2174" spans="1:14" hidden="1">
      <c r="A2174" s="143" t="s">
        <v>2</v>
      </c>
      <c r="B2174" s="143" t="s">
        <v>315</v>
      </c>
      <c r="C2174" s="143" t="s">
        <v>952</v>
      </c>
      <c r="D2174" s="143" t="s">
        <v>575</v>
      </c>
      <c r="E2174" s="143" t="s">
        <v>898</v>
      </c>
      <c r="F2174" s="143" t="str">
        <f>IF(H2174&lt;=60,"소형",IF((H2174&gt;60)*(H2174&lt;=85)=1,"중소형",IF((H2174&gt;85)*(H2174&lt;=102)=1,"중형",IF((H2174&gt;102)*(H2174&lt;=135)=1,"중대형","대형"))))</f>
        <v>소형</v>
      </c>
      <c r="G2174" s="143" t="s">
        <v>1086</v>
      </c>
      <c r="H2174" s="143">
        <v>59</v>
      </c>
      <c r="I2174" s="144">
        <v>24850</v>
      </c>
      <c r="J2174" s="143">
        <v>118</v>
      </c>
      <c r="K2174" s="137">
        <v>42339</v>
      </c>
      <c r="L2174" s="137">
        <v>43313</v>
      </c>
      <c r="M2174" s="144">
        <f>H2174/3.3</f>
        <v>17.878787878787879</v>
      </c>
      <c r="N2174" s="144">
        <f>I2174/M2174</f>
        <v>1389.9152542372881</v>
      </c>
    </row>
    <row r="2175" spans="1:14" hidden="1">
      <c r="A2175" s="143" t="s">
        <v>2</v>
      </c>
      <c r="B2175" s="143" t="s">
        <v>3763</v>
      </c>
      <c r="C2175" s="143" t="s">
        <v>952</v>
      </c>
      <c r="D2175" s="143" t="s">
        <v>575</v>
      </c>
      <c r="E2175" s="143" t="s">
        <v>898</v>
      </c>
      <c r="F2175" s="143" t="str">
        <f>IF(H2175&lt;=60,"소형",IF((H2175&gt;60)*(H2175&lt;=85)=1,"중소형",IF((H2175&gt;85)*(H2175&lt;=102)=1,"중형",IF((H2175&gt;102)*(H2175&lt;=135)=1,"중대형","대형"))))</f>
        <v>소형</v>
      </c>
      <c r="G2175" s="143" t="s">
        <v>1032</v>
      </c>
      <c r="H2175" s="143">
        <v>59</v>
      </c>
      <c r="I2175" s="144">
        <v>24850</v>
      </c>
      <c r="J2175" s="143">
        <v>72</v>
      </c>
      <c r="K2175" s="137">
        <v>42339</v>
      </c>
      <c r="L2175" s="137">
        <v>43313</v>
      </c>
      <c r="M2175" s="144">
        <f>H2175/3.3</f>
        <v>17.878787878787879</v>
      </c>
      <c r="N2175" s="144">
        <f>I2175/M2175</f>
        <v>1389.9152542372881</v>
      </c>
    </row>
    <row r="2176" spans="1:14" hidden="1">
      <c r="A2176" s="143" t="s">
        <v>2</v>
      </c>
      <c r="B2176" s="143" t="s">
        <v>315</v>
      </c>
      <c r="C2176" s="143" t="s">
        <v>952</v>
      </c>
      <c r="D2176" s="143" t="s">
        <v>575</v>
      </c>
      <c r="E2176" s="143" t="s">
        <v>898</v>
      </c>
      <c r="F2176" s="143" t="str">
        <f>IF(H2176&lt;=60,"소형",IF((H2176&gt;60)*(H2176&lt;=85)=1,"중소형",IF((H2176&gt;85)*(H2176&lt;=102)=1,"중형",IF((H2176&gt;102)*(H2176&lt;=135)=1,"중대형","대형"))))</f>
        <v>중소형</v>
      </c>
      <c r="G2176" s="143" t="s">
        <v>1290</v>
      </c>
      <c r="H2176" s="143">
        <v>74</v>
      </c>
      <c r="I2176" s="144">
        <v>29630</v>
      </c>
      <c r="J2176" s="143">
        <v>68</v>
      </c>
      <c r="K2176" s="137">
        <v>42339</v>
      </c>
      <c r="L2176" s="137">
        <v>43313</v>
      </c>
      <c r="M2176" s="144">
        <f>H2176/3.3</f>
        <v>22.424242424242426</v>
      </c>
      <c r="N2176" s="144">
        <f>I2176/M2176</f>
        <v>1321.3378378378377</v>
      </c>
    </row>
    <row r="2177" spans="1:14" hidden="1">
      <c r="A2177" s="143" t="s">
        <v>2</v>
      </c>
      <c r="B2177" s="143" t="s">
        <v>315</v>
      </c>
      <c r="C2177" s="143" t="s">
        <v>952</v>
      </c>
      <c r="D2177" s="143" t="s">
        <v>575</v>
      </c>
      <c r="E2177" s="143" t="s">
        <v>898</v>
      </c>
      <c r="F2177" s="143" t="str">
        <f>IF(H2177&lt;=60,"소형",IF((H2177&gt;60)*(H2177&lt;=85)=1,"중소형",IF((H2177&gt;85)*(H2177&lt;=102)=1,"중형",IF((H2177&gt;102)*(H2177&lt;=135)=1,"중대형","대형"))))</f>
        <v>중소형</v>
      </c>
      <c r="G2177" s="143" t="s">
        <v>1328</v>
      </c>
      <c r="H2177" s="143">
        <v>74</v>
      </c>
      <c r="I2177" s="144">
        <v>29630</v>
      </c>
      <c r="J2177" s="143">
        <v>38</v>
      </c>
      <c r="K2177" s="137">
        <v>42339</v>
      </c>
      <c r="L2177" s="137">
        <v>43313</v>
      </c>
      <c r="M2177" s="144">
        <f>H2177/3.3</f>
        <v>22.424242424242426</v>
      </c>
      <c r="N2177" s="144">
        <f>I2177/M2177</f>
        <v>1321.3378378378377</v>
      </c>
    </row>
    <row r="2178" spans="1:14" hidden="1">
      <c r="A2178" s="143" t="s">
        <v>2</v>
      </c>
      <c r="B2178" s="143" t="s">
        <v>323</v>
      </c>
      <c r="C2178" s="143" t="s">
        <v>966</v>
      </c>
      <c r="D2178" s="143" t="s">
        <v>522</v>
      </c>
      <c r="E2178" s="143" t="s">
        <v>902</v>
      </c>
      <c r="F2178" s="143" t="str">
        <f>IF(H2178&lt;=60,"소형",IF((H2178&gt;60)*(H2178&lt;=85)=1,"중소형",IF((H2178&gt;85)*(H2178&lt;=102)=1,"중형",IF((H2178&gt;102)*(H2178&lt;=135)=1,"중대형","대형"))))</f>
        <v>중소형</v>
      </c>
      <c r="G2178" s="143" t="s">
        <v>1161</v>
      </c>
      <c r="H2178" s="143">
        <v>72</v>
      </c>
      <c r="I2178" s="144">
        <v>29060</v>
      </c>
      <c r="J2178" s="143">
        <v>250</v>
      </c>
      <c r="K2178" s="137">
        <v>42339</v>
      </c>
      <c r="L2178" s="137">
        <v>43313</v>
      </c>
      <c r="M2178" s="144">
        <f>H2178/3.3</f>
        <v>21.81818181818182</v>
      </c>
      <c r="N2178" s="144">
        <f>I2178/M2178</f>
        <v>1331.9166666666665</v>
      </c>
    </row>
    <row r="2179" spans="1:14" hidden="1">
      <c r="A2179" s="143" t="s">
        <v>2</v>
      </c>
      <c r="B2179" s="143" t="s">
        <v>323</v>
      </c>
      <c r="C2179" s="143" t="s">
        <v>966</v>
      </c>
      <c r="D2179" s="143" t="s">
        <v>522</v>
      </c>
      <c r="E2179" s="143" t="s">
        <v>902</v>
      </c>
      <c r="F2179" s="143" t="str">
        <f>IF(H2179&lt;=60,"소형",IF((H2179&gt;60)*(H2179&lt;=85)=1,"중소형",IF((H2179&gt;85)*(H2179&lt;=102)=1,"중형",IF((H2179&gt;102)*(H2179&lt;=135)=1,"중대형","대형"))))</f>
        <v>중소형</v>
      </c>
      <c r="G2179" s="143" t="s">
        <v>1411</v>
      </c>
      <c r="H2179" s="143">
        <v>72</v>
      </c>
      <c r="I2179" s="144">
        <v>29330</v>
      </c>
      <c r="J2179" s="143">
        <v>126</v>
      </c>
      <c r="K2179" s="137">
        <v>42339</v>
      </c>
      <c r="L2179" s="137">
        <v>43313</v>
      </c>
      <c r="M2179" s="144">
        <f>H2179/3.3</f>
        <v>21.81818181818182</v>
      </c>
      <c r="N2179" s="144">
        <f>I2179/M2179</f>
        <v>1344.2916666666665</v>
      </c>
    </row>
    <row r="2180" spans="1:14" hidden="1">
      <c r="A2180" s="143" t="s">
        <v>2</v>
      </c>
      <c r="B2180" s="143" t="s">
        <v>323</v>
      </c>
      <c r="C2180" s="143" t="s">
        <v>966</v>
      </c>
      <c r="D2180" s="143" t="s">
        <v>522</v>
      </c>
      <c r="E2180" s="143" t="s">
        <v>902</v>
      </c>
      <c r="F2180" s="143" t="str">
        <f>IF(H2180&lt;=60,"소형",IF((H2180&gt;60)*(H2180&lt;=85)=1,"중소형",IF((H2180&gt;85)*(H2180&lt;=102)=1,"중형",IF((H2180&gt;102)*(H2180&lt;=135)=1,"중대형","대형"))))</f>
        <v>중소형</v>
      </c>
      <c r="G2180" s="143" t="s">
        <v>1062</v>
      </c>
      <c r="H2180" s="143">
        <v>84</v>
      </c>
      <c r="I2180" s="144">
        <v>32880</v>
      </c>
      <c r="J2180" s="143">
        <v>495</v>
      </c>
      <c r="K2180" s="137">
        <v>42339</v>
      </c>
      <c r="L2180" s="137">
        <v>43313</v>
      </c>
      <c r="M2180" s="144">
        <f>H2180/3.3</f>
        <v>25.454545454545457</v>
      </c>
      <c r="N2180" s="144">
        <f>I2180/M2180</f>
        <v>1291.7142857142856</v>
      </c>
    </row>
    <row r="2181" spans="1:14" hidden="1">
      <c r="A2181" s="143" t="s">
        <v>2</v>
      </c>
      <c r="B2181" s="143" t="s">
        <v>323</v>
      </c>
      <c r="C2181" s="143" t="s">
        <v>966</v>
      </c>
      <c r="D2181" s="143" t="s">
        <v>522</v>
      </c>
      <c r="E2181" s="143" t="s">
        <v>902</v>
      </c>
      <c r="F2181" s="143" t="str">
        <f>IF(H2181&lt;=60,"소형",IF((H2181&gt;60)*(H2181&lt;=85)=1,"중소형",IF((H2181&gt;85)*(H2181&lt;=102)=1,"중형",IF((H2181&gt;102)*(H2181&lt;=135)=1,"중대형","대형"))))</f>
        <v>중소형</v>
      </c>
      <c r="G2181" s="143" t="s">
        <v>997</v>
      </c>
      <c r="H2181" s="143">
        <v>84</v>
      </c>
      <c r="I2181" s="144">
        <v>33430</v>
      </c>
      <c r="J2181" s="143">
        <v>224</v>
      </c>
      <c r="K2181" s="137">
        <v>42339</v>
      </c>
      <c r="L2181" s="137">
        <v>43313</v>
      </c>
      <c r="M2181" s="144">
        <f>H2181/3.3</f>
        <v>25.454545454545457</v>
      </c>
      <c r="N2181" s="144">
        <f>I2181/M2181</f>
        <v>1313.3214285714284</v>
      </c>
    </row>
    <row r="2182" spans="1:14" hidden="1">
      <c r="A2182" s="143" t="s">
        <v>2</v>
      </c>
      <c r="B2182" s="143" t="s">
        <v>323</v>
      </c>
      <c r="C2182" s="143" t="s">
        <v>966</v>
      </c>
      <c r="D2182" s="143" t="s">
        <v>522</v>
      </c>
      <c r="E2182" s="143" t="s">
        <v>902</v>
      </c>
      <c r="F2182" s="143" t="str">
        <f>IF(H2182&lt;=60,"소형",IF((H2182&gt;60)*(H2182&lt;=85)=1,"중소형",IF((H2182&gt;85)*(H2182&lt;=102)=1,"중형",IF((H2182&gt;102)*(H2182&lt;=135)=1,"중대형","대형"))))</f>
        <v>중소형</v>
      </c>
      <c r="G2182" s="143" t="s">
        <v>1008</v>
      </c>
      <c r="H2182" s="143">
        <v>84</v>
      </c>
      <c r="I2182" s="144">
        <v>33240</v>
      </c>
      <c r="J2182" s="143">
        <v>212</v>
      </c>
      <c r="K2182" s="137">
        <v>42339</v>
      </c>
      <c r="L2182" s="137">
        <v>43313</v>
      </c>
      <c r="M2182" s="144">
        <f>H2182/3.3</f>
        <v>25.454545454545457</v>
      </c>
      <c r="N2182" s="144">
        <f>I2182/M2182</f>
        <v>1305.8571428571427</v>
      </c>
    </row>
    <row r="2183" spans="1:14" hidden="1">
      <c r="A2183" s="143" t="s">
        <v>2</v>
      </c>
      <c r="B2183" s="143" t="s">
        <v>323</v>
      </c>
      <c r="C2183" s="143" t="s">
        <v>966</v>
      </c>
      <c r="D2183" s="143" t="s">
        <v>522</v>
      </c>
      <c r="E2183" s="143" t="s">
        <v>902</v>
      </c>
      <c r="F2183" s="143" t="str">
        <f>IF(H2183&lt;=60,"소형",IF((H2183&gt;60)*(H2183&lt;=85)=1,"중소형",IF((H2183&gt;85)*(H2183&lt;=102)=1,"중형",IF((H2183&gt;102)*(H2183&lt;=135)=1,"중대형","대형"))))</f>
        <v>중형</v>
      </c>
      <c r="G2183" s="143" t="s">
        <v>1378</v>
      </c>
      <c r="H2183" s="143">
        <v>98</v>
      </c>
      <c r="I2183" s="144">
        <v>37500</v>
      </c>
      <c r="J2183" s="143">
        <v>183</v>
      </c>
      <c r="K2183" s="137">
        <v>42339</v>
      </c>
      <c r="L2183" s="137">
        <v>43313</v>
      </c>
      <c r="M2183" s="144">
        <f>H2183/3.3</f>
        <v>29.696969696969699</v>
      </c>
      <c r="N2183" s="144">
        <f>I2183/M2183</f>
        <v>1262.7551020408162</v>
      </c>
    </row>
    <row r="2184" spans="1:14" hidden="1">
      <c r="A2184" s="143" t="s">
        <v>2</v>
      </c>
      <c r="B2184" s="143" t="s">
        <v>323</v>
      </c>
      <c r="C2184" s="143" t="s">
        <v>966</v>
      </c>
      <c r="D2184" s="143" t="s">
        <v>522</v>
      </c>
      <c r="E2184" s="143" t="s">
        <v>902</v>
      </c>
      <c r="F2184" s="143" t="str">
        <f>IF(H2184&lt;=60,"소형",IF((H2184&gt;60)*(H2184&lt;=85)=1,"중소형",IF((H2184&gt;85)*(H2184&lt;=102)=1,"중형",IF((H2184&gt;102)*(H2184&lt;=135)=1,"중대형","대형"))))</f>
        <v>중대형</v>
      </c>
      <c r="G2184" s="143" t="s">
        <v>2100</v>
      </c>
      <c r="H2184" s="143">
        <v>105</v>
      </c>
      <c r="I2184" s="144">
        <v>52220</v>
      </c>
      <c r="J2184" s="143">
        <v>3</v>
      </c>
      <c r="K2184" s="137">
        <v>42339</v>
      </c>
      <c r="L2184" s="137">
        <v>43313</v>
      </c>
      <c r="M2184" s="144">
        <f>H2184/3.3</f>
        <v>31.81818181818182</v>
      </c>
      <c r="N2184" s="144">
        <f>I2184/M2184</f>
        <v>1641.1999999999998</v>
      </c>
    </row>
    <row r="2185" spans="1:14" hidden="1">
      <c r="A2185" s="143" t="s">
        <v>2</v>
      </c>
      <c r="B2185" s="143" t="s">
        <v>323</v>
      </c>
      <c r="C2185" s="143" t="s">
        <v>966</v>
      </c>
      <c r="D2185" s="143" t="s">
        <v>522</v>
      </c>
      <c r="E2185" s="143" t="s">
        <v>902</v>
      </c>
      <c r="F2185" s="143" t="str">
        <f>IF(H2185&lt;=60,"소형",IF((H2185&gt;60)*(H2185&lt;=85)=1,"중소형",IF((H2185&gt;85)*(H2185&lt;=102)=1,"중형",IF((H2185&gt;102)*(H2185&lt;=135)=1,"중대형","대형"))))</f>
        <v>중대형</v>
      </c>
      <c r="G2185" s="143" t="s">
        <v>2101</v>
      </c>
      <c r="H2185" s="143">
        <v>113</v>
      </c>
      <c r="I2185" s="144">
        <v>42670</v>
      </c>
      <c r="J2185" s="143">
        <v>61</v>
      </c>
      <c r="K2185" s="137">
        <v>42339</v>
      </c>
      <c r="L2185" s="137">
        <v>43313</v>
      </c>
      <c r="M2185" s="144">
        <f>H2185/3.3</f>
        <v>34.242424242424242</v>
      </c>
      <c r="N2185" s="144">
        <f>I2185/M2185</f>
        <v>1246.1150442477876</v>
      </c>
    </row>
    <row r="2186" spans="1:14" hidden="1">
      <c r="A2186" s="143" t="s">
        <v>2</v>
      </c>
      <c r="B2186" s="143" t="s">
        <v>323</v>
      </c>
      <c r="C2186" s="143" t="s">
        <v>966</v>
      </c>
      <c r="D2186" s="143" t="s">
        <v>522</v>
      </c>
      <c r="E2186" s="143" t="s">
        <v>902</v>
      </c>
      <c r="F2186" s="143" t="str">
        <f>IF(H2186&lt;=60,"소형",IF((H2186&gt;60)*(H2186&lt;=85)=1,"중소형",IF((H2186&gt;85)*(H2186&lt;=102)=1,"중형",IF((H2186&gt;102)*(H2186&lt;=135)=1,"중대형","대형"))))</f>
        <v>중대형</v>
      </c>
      <c r="G2186" s="143" t="s">
        <v>2102</v>
      </c>
      <c r="H2186" s="143">
        <v>113</v>
      </c>
      <c r="I2186" s="144">
        <v>55790</v>
      </c>
      <c r="J2186" s="143">
        <v>4</v>
      </c>
      <c r="K2186" s="137">
        <v>42339</v>
      </c>
      <c r="L2186" s="137">
        <v>43313</v>
      </c>
      <c r="M2186" s="144">
        <f>H2186/3.3</f>
        <v>34.242424242424242</v>
      </c>
      <c r="N2186" s="144">
        <f>I2186/M2186</f>
        <v>1629.2654867256638</v>
      </c>
    </row>
    <row r="2187" spans="1:14" hidden="1">
      <c r="A2187" s="143" t="s">
        <v>2</v>
      </c>
      <c r="B2187" s="143" t="s">
        <v>323</v>
      </c>
      <c r="C2187" s="143" t="s">
        <v>966</v>
      </c>
      <c r="D2187" s="143" t="s">
        <v>522</v>
      </c>
      <c r="E2187" s="143" t="s">
        <v>902</v>
      </c>
      <c r="F2187" s="143" t="str">
        <f>IF(H2187&lt;=60,"소형",IF((H2187&gt;60)*(H2187&lt;=85)=1,"중소형",IF((H2187&gt;85)*(H2187&lt;=102)=1,"중형",IF((H2187&gt;102)*(H2187&lt;=135)=1,"중대형","대형"))))</f>
        <v>중대형</v>
      </c>
      <c r="G2187" s="143" t="s">
        <v>1250</v>
      </c>
      <c r="H2187" s="143">
        <v>113</v>
      </c>
      <c r="I2187" s="144">
        <v>55780</v>
      </c>
      <c r="J2187" s="143">
        <v>3</v>
      </c>
      <c r="K2187" s="137">
        <v>42339</v>
      </c>
      <c r="L2187" s="137">
        <v>43313</v>
      </c>
      <c r="M2187" s="144">
        <f>H2187/3.3</f>
        <v>34.242424242424242</v>
      </c>
      <c r="N2187" s="144">
        <f>I2187/M2187</f>
        <v>1628.9734513274336</v>
      </c>
    </row>
    <row r="2188" spans="1:14" hidden="1">
      <c r="A2188" s="143" t="s">
        <v>2</v>
      </c>
      <c r="B2188" s="143" t="s">
        <v>323</v>
      </c>
      <c r="C2188" s="143" t="s">
        <v>966</v>
      </c>
      <c r="D2188" s="143" t="s">
        <v>522</v>
      </c>
      <c r="E2188" s="143" t="s">
        <v>902</v>
      </c>
      <c r="F2188" s="143" t="str">
        <f>IF(H2188&lt;=60,"소형",IF((H2188&gt;60)*(H2188&lt;=85)=1,"중소형",IF((H2188&gt;85)*(H2188&lt;=102)=1,"중형",IF((H2188&gt;102)*(H2188&lt;=135)=1,"중대형","대형"))))</f>
        <v>중대형</v>
      </c>
      <c r="G2188" s="143" t="s">
        <v>2103</v>
      </c>
      <c r="H2188" s="143">
        <v>113</v>
      </c>
      <c r="I2188" s="144">
        <v>55780</v>
      </c>
      <c r="J2188" s="143">
        <v>2</v>
      </c>
      <c r="K2188" s="137">
        <v>42339</v>
      </c>
      <c r="L2188" s="137">
        <v>43313</v>
      </c>
      <c r="M2188" s="144">
        <f>H2188/3.3</f>
        <v>34.242424242424242</v>
      </c>
      <c r="N2188" s="144">
        <f>I2188/M2188</f>
        <v>1628.9734513274336</v>
      </c>
    </row>
    <row r="2189" spans="1:14" hidden="1">
      <c r="A2189" s="143" t="s">
        <v>2</v>
      </c>
      <c r="B2189" s="143" t="s">
        <v>323</v>
      </c>
      <c r="C2189" s="143" t="s">
        <v>966</v>
      </c>
      <c r="D2189" s="143" t="s">
        <v>522</v>
      </c>
      <c r="E2189" s="143" t="s">
        <v>902</v>
      </c>
      <c r="F2189" s="143" t="str">
        <f>IF(H2189&lt;=60,"소형",IF((H2189&gt;60)*(H2189&lt;=85)=1,"중소형",IF((H2189&gt;85)*(H2189&lt;=102)=1,"중형",IF((H2189&gt;102)*(H2189&lt;=135)=1,"중대형","대형"))))</f>
        <v>중대형</v>
      </c>
      <c r="G2189" s="143" t="s">
        <v>1482</v>
      </c>
      <c r="H2189" s="143">
        <v>135</v>
      </c>
      <c r="I2189" s="144">
        <v>65930</v>
      </c>
      <c r="J2189" s="143">
        <v>4</v>
      </c>
      <c r="K2189" s="137">
        <v>42339</v>
      </c>
      <c r="L2189" s="137">
        <v>43313</v>
      </c>
      <c r="M2189" s="144">
        <f>H2189/3.3</f>
        <v>40.909090909090914</v>
      </c>
      <c r="N2189" s="144">
        <f>I2189/M2189</f>
        <v>1611.622222222222</v>
      </c>
    </row>
    <row r="2190" spans="1:14" hidden="1">
      <c r="A2190" s="143" t="s">
        <v>2829</v>
      </c>
      <c r="B2190" s="143" t="s">
        <v>3778</v>
      </c>
      <c r="C2190" s="143" t="s">
        <v>3169</v>
      </c>
      <c r="D2190" s="143" t="s">
        <v>3779</v>
      </c>
      <c r="E2190" s="143" t="s">
        <v>3780</v>
      </c>
      <c r="F2190" s="143" t="str">
        <f>IF(H2190&lt;=60,"소형",IF((H2190&gt;60)*(H2190&lt;=85)=1,"중소형",IF((H2190&gt;85)*(H2190&lt;=102)=1,"중형",IF((H2190&gt;102)*(H2190&lt;=135)=1,"중대형","대형"))))</f>
        <v>소형</v>
      </c>
      <c r="G2190" s="143" t="s">
        <v>3781</v>
      </c>
      <c r="H2190" s="143">
        <v>44</v>
      </c>
      <c r="I2190" s="144">
        <v>25356</v>
      </c>
      <c r="J2190" s="143">
        <v>1</v>
      </c>
      <c r="K2190" s="137">
        <v>42339</v>
      </c>
      <c r="L2190" s="137">
        <v>43313</v>
      </c>
      <c r="M2190" s="144">
        <f>H2190/3.3</f>
        <v>13.333333333333334</v>
      </c>
      <c r="N2190" s="144">
        <f>I2190/M2190</f>
        <v>1901.6999999999998</v>
      </c>
    </row>
    <row r="2191" spans="1:14" hidden="1">
      <c r="A2191" s="143" t="s">
        <v>2829</v>
      </c>
      <c r="B2191" s="143" t="s">
        <v>3778</v>
      </c>
      <c r="C2191" s="143" t="s">
        <v>3169</v>
      </c>
      <c r="D2191" s="143" t="s">
        <v>3779</v>
      </c>
      <c r="E2191" s="143" t="s">
        <v>3780</v>
      </c>
      <c r="F2191" s="143" t="str">
        <f>IF(H2191&lt;=60,"소형",IF((H2191&gt;60)*(H2191&lt;=85)=1,"중소형",IF((H2191&gt;85)*(H2191&lt;=102)=1,"중형",IF((H2191&gt;102)*(H2191&lt;=135)=1,"중대형","대형"))))</f>
        <v>소형</v>
      </c>
      <c r="G2191" s="143" t="s">
        <v>3782</v>
      </c>
      <c r="H2191" s="143">
        <v>44</v>
      </c>
      <c r="I2191" s="144">
        <v>25357</v>
      </c>
      <c r="J2191" s="143">
        <v>22</v>
      </c>
      <c r="K2191" s="137">
        <v>42339</v>
      </c>
      <c r="L2191" s="137">
        <v>43313</v>
      </c>
      <c r="M2191" s="144">
        <f>H2191/3.3</f>
        <v>13.333333333333334</v>
      </c>
      <c r="N2191" s="144">
        <f>I2191/M2191</f>
        <v>1901.7749999999999</v>
      </c>
    </row>
    <row r="2192" spans="1:14" hidden="1">
      <c r="A2192" s="143" t="s">
        <v>2829</v>
      </c>
      <c r="B2192" s="143" t="s">
        <v>3778</v>
      </c>
      <c r="C2192" s="143" t="s">
        <v>3169</v>
      </c>
      <c r="D2192" s="143" t="s">
        <v>3779</v>
      </c>
      <c r="E2192" s="143" t="s">
        <v>3780</v>
      </c>
      <c r="F2192" s="143" t="str">
        <f>IF(H2192&lt;=60,"소형",IF((H2192&gt;60)*(H2192&lt;=85)=1,"중소형",IF((H2192&gt;85)*(H2192&lt;=102)=1,"중형",IF((H2192&gt;102)*(H2192&lt;=135)=1,"중대형","대형"))))</f>
        <v>소형</v>
      </c>
      <c r="G2192" s="143" t="s">
        <v>3783</v>
      </c>
      <c r="H2192" s="143">
        <v>49</v>
      </c>
      <c r="I2192" s="144">
        <v>27338</v>
      </c>
      <c r="J2192" s="143">
        <v>23</v>
      </c>
      <c r="K2192" s="137">
        <v>42339</v>
      </c>
      <c r="L2192" s="137">
        <v>43313</v>
      </c>
      <c r="M2192" s="144">
        <f>H2192/3.3</f>
        <v>14.84848484848485</v>
      </c>
      <c r="N2192" s="144">
        <f>I2192/M2192</f>
        <v>1841.1306122448977</v>
      </c>
    </row>
    <row r="2193" spans="1:14" hidden="1">
      <c r="A2193" s="143" t="s">
        <v>2829</v>
      </c>
      <c r="B2193" s="143" t="s">
        <v>3778</v>
      </c>
      <c r="C2193" s="143" t="s">
        <v>3169</v>
      </c>
      <c r="D2193" s="143" t="s">
        <v>3779</v>
      </c>
      <c r="E2193" s="143" t="s">
        <v>3780</v>
      </c>
      <c r="F2193" s="143" t="str">
        <f>IF(H2193&lt;=60,"소형",IF((H2193&gt;60)*(H2193&lt;=85)=1,"중소형",IF((H2193&gt;85)*(H2193&lt;=102)=1,"중형",IF((H2193&gt;102)*(H2193&lt;=135)=1,"중대형","대형"))))</f>
        <v>소형</v>
      </c>
      <c r="G2193" s="143" t="s">
        <v>3784</v>
      </c>
      <c r="H2193" s="143">
        <v>51</v>
      </c>
      <c r="I2193" s="144">
        <v>28635</v>
      </c>
      <c r="J2193" s="143">
        <v>22</v>
      </c>
      <c r="K2193" s="137">
        <v>42339</v>
      </c>
      <c r="L2193" s="137">
        <v>43313</v>
      </c>
      <c r="M2193" s="144">
        <f>H2193/3.3</f>
        <v>15.454545454545455</v>
      </c>
      <c r="N2193" s="144">
        <f>I2193/M2193</f>
        <v>1852.8529411764705</v>
      </c>
    </row>
    <row r="2194" spans="1:14" hidden="1">
      <c r="A2194" s="143" t="s">
        <v>2</v>
      </c>
      <c r="B2194" s="143" t="s">
        <v>309</v>
      </c>
      <c r="C2194" s="143" t="s">
        <v>953</v>
      </c>
      <c r="D2194" s="143" t="s">
        <v>601</v>
      </c>
      <c r="E2194" s="143" t="s">
        <v>881</v>
      </c>
      <c r="F2194" s="143" t="str">
        <f>IF(H2194&lt;=60,"소형",IF((H2194&gt;60)*(H2194&lt;=85)=1,"중소형",IF((H2194&gt;85)*(H2194&lt;=102)=1,"중형",IF((H2194&gt;102)*(H2194&lt;=135)=1,"중대형","대형"))))</f>
        <v>소형</v>
      </c>
      <c r="G2194" s="143" t="s">
        <v>1041</v>
      </c>
      <c r="H2194" s="143">
        <v>59</v>
      </c>
      <c r="I2194" s="144">
        <v>17230</v>
      </c>
      <c r="J2194" s="143">
        <v>571</v>
      </c>
      <c r="K2194" s="137">
        <v>42370</v>
      </c>
      <c r="L2194" s="137">
        <v>43313</v>
      </c>
      <c r="M2194" s="144">
        <f>H2194/3.3</f>
        <v>17.878787878787879</v>
      </c>
      <c r="N2194" s="144">
        <f>I2194/M2194</f>
        <v>963.71186440677968</v>
      </c>
    </row>
    <row r="2195" spans="1:14" hidden="1">
      <c r="A2195" s="143" t="s">
        <v>2</v>
      </c>
      <c r="B2195" s="143" t="s">
        <v>309</v>
      </c>
      <c r="C2195" s="143" t="s">
        <v>953</v>
      </c>
      <c r="D2195" s="143" t="s">
        <v>601</v>
      </c>
      <c r="E2195" s="143" t="s">
        <v>881</v>
      </c>
      <c r="F2195" s="143" t="str">
        <f>IF(H2195&lt;=60,"소형",IF((H2195&gt;60)*(H2195&lt;=85)=1,"중소형",IF((H2195&gt;85)*(H2195&lt;=102)=1,"중형",IF((H2195&gt;102)*(H2195&lt;=135)=1,"중대형","대형"))))</f>
        <v>소형</v>
      </c>
      <c r="G2195" s="143" t="s">
        <v>1101</v>
      </c>
      <c r="H2195" s="143">
        <v>59</v>
      </c>
      <c r="I2195" s="144">
        <v>17730</v>
      </c>
      <c r="J2195" s="143">
        <v>43</v>
      </c>
      <c r="K2195" s="137">
        <v>42370</v>
      </c>
      <c r="L2195" s="137">
        <v>43313</v>
      </c>
      <c r="M2195" s="144">
        <f>H2195/3.3</f>
        <v>17.878787878787879</v>
      </c>
      <c r="N2195" s="144">
        <f>I2195/M2195</f>
        <v>991.67796610169489</v>
      </c>
    </row>
    <row r="2196" spans="1:14" hidden="1">
      <c r="A2196" s="143" t="s">
        <v>2</v>
      </c>
      <c r="B2196" s="143" t="s">
        <v>309</v>
      </c>
      <c r="C2196" s="143" t="s">
        <v>953</v>
      </c>
      <c r="D2196" s="143" t="s">
        <v>601</v>
      </c>
      <c r="E2196" s="143" t="s">
        <v>881</v>
      </c>
      <c r="F2196" s="143" t="str">
        <f>IF(H2196&lt;=60,"소형",IF((H2196&gt;60)*(H2196&lt;=85)=1,"중소형",IF((H2196&gt;85)*(H2196&lt;=102)=1,"중형",IF((H2196&gt;102)*(H2196&lt;=135)=1,"중대형","대형"))))</f>
        <v>중소형</v>
      </c>
      <c r="G2196" s="143" t="s">
        <v>1001</v>
      </c>
      <c r="H2196" s="143">
        <v>84</v>
      </c>
      <c r="I2196" s="144">
        <v>23450</v>
      </c>
      <c r="J2196" s="143">
        <v>472</v>
      </c>
      <c r="K2196" s="137">
        <v>42370</v>
      </c>
      <c r="L2196" s="137">
        <v>43313</v>
      </c>
      <c r="M2196" s="144">
        <f>H2196/3.3</f>
        <v>25.454545454545457</v>
      </c>
      <c r="N2196" s="144">
        <f>I2196/M2196</f>
        <v>921.24999999999989</v>
      </c>
    </row>
    <row r="2197" spans="1:14" hidden="1">
      <c r="A2197" s="143" t="s">
        <v>2</v>
      </c>
      <c r="B2197" s="143" t="s">
        <v>309</v>
      </c>
      <c r="C2197" s="143" t="s">
        <v>953</v>
      </c>
      <c r="D2197" s="143" t="s">
        <v>601</v>
      </c>
      <c r="E2197" s="143" t="s">
        <v>881</v>
      </c>
      <c r="F2197" s="143" t="str">
        <f>IF(H2197&lt;=60,"소형",IF((H2197&gt;60)*(H2197&lt;=85)=1,"중소형",IF((H2197&gt;85)*(H2197&lt;=102)=1,"중형",IF((H2197&gt;102)*(H2197&lt;=135)=1,"중대형","대형"))))</f>
        <v>중소형</v>
      </c>
      <c r="G2197" s="143" t="s">
        <v>1002</v>
      </c>
      <c r="H2197" s="143">
        <v>84</v>
      </c>
      <c r="I2197" s="144">
        <v>23940</v>
      </c>
      <c r="J2197" s="143">
        <v>30</v>
      </c>
      <c r="K2197" s="137">
        <v>42370</v>
      </c>
      <c r="L2197" s="137">
        <v>43313</v>
      </c>
      <c r="M2197" s="144">
        <f>H2197/3.3</f>
        <v>25.454545454545457</v>
      </c>
      <c r="N2197" s="144">
        <f>I2197/M2197</f>
        <v>940.49999999999989</v>
      </c>
    </row>
    <row r="2198" spans="1:14" hidden="1">
      <c r="A2198" s="143" t="s">
        <v>2</v>
      </c>
      <c r="B2198" s="143" t="s">
        <v>305</v>
      </c>
      <c r="C2198" s="143" t="s">
        <v>961</v>
      </c>
      <c r="D2198" s="143" t="s">
        <v>524</v>
      </c>
      <c r="E2198" s="143" t="s">
        <v>865</v>
      </c>
      <c r="F2198" s="143" t="str">
        <f>IF(H2198&lt;=60,"소형",IF((H2198&gt;60)*(H2198&lt;=85)=1,"중소형",IF((H2198&gt;85)*(H2198&lt;=102)=1,"중형",IF((H2198&gt;102)*(H2198&lt;=135)=1,"중대형","대형"))))</f>
        <v>중소형</v>
      </c>
      <c r="G2198" s="143" t="s">
        <v>1037</v>
      </c>
      <c r="H2198" s="143">
        <v>72</v>
      </c>
      <c r="I2198" s="144">
        <v>28130</v>
      </c>
      <c r="J2198" s="143">
        <v>152</v>
      </c>
      <c r="K2198" s="137">
        <v>42430</v>
      </c>
      <c r="L2198" s="137">
        <v>43313</v>
      </c>
      <c r="M2198" s="144">
        <f>H2198/3.3</f>
        <v>21.81818181818182</v>
      </c>
      <c r="N2198" s="144">
        <f>I2198/M2198</f>
        <v>1289.2916666666665</v>
      </c>
    </row>
    <row r="2199" spans="1:14" hidden="1">
      <c r="A2199" s="143" t="s">
        <v>2</v>
      </c>
      <c r="B2199" s="143" t="s">
        <v>305</v>
      </c>
      <c r="C2199" s="143" t="s">
        <v>961</v>
      </c>
      <c r="D2199" s="143" t="s">
        <v>524</v>
      </c>
      <c r="E2199" s="143" t="s">
        <v>865</v>
      </c>
      <c r="F2199" s="143" t="str">
        <f>IF(H2199&lt;=60,"소형",IF((H2199&gt;60)*(H2199&lt;=85)=1,"중소형",IF((H2199&gt;85)*(H2199&lt;=102)=1,"중형",IF((H2199&gt;102)*(H2199&lt;=135)=1,"중대형","대형"))))</f>
        <v>중소형</v>
      </c>
      <c r="G2199" s="143" t="s">
        <v>1339</v>
      </c>
      <c r="H2199" s="143">
        <v>78</v>
      </c>
      <c r="I2199" s="144">
        <v>30460</v>
      </c>
      <c r="J2199" s="143">
        <v>137</v>
      </c>
      <c r="K2199" s="137">
        <v>42430</v>
      </c>
      <c r="L2199" s="137">
        <v>43313</v>
      </c>
      <c r="M2199" s="144">
        <f>H2199/3.3</f>
        <v>23.636363636363637</v>
      </c>
      <c r="N2199" s="144">
        <f>I2199/M2199</f>
        <v>1288.6923076923076</v>
      </c>
    </row>
    <row r="2200" spans="1:14" hidden="1">
      <c r="A2200" s="143" t="s">
        <v>2</v>
      </c>
      <c r="B2200" s="143" t="s">
        <v>305</v>
      </c>
      <c r="C2200" s="143" t="s">
        <v>961</v>
      </c>
      <c r="D2200" s="143" t="s">
        <v>524</v>
      </c>
      <c r="E2200" s="143" t="s">
        <v>865</v>
      </c>
      <c r="F2200" s="143" t="str">
        <f>IF(H2200&lt;=60,"소형",IF((H2200&gt;60)*(H2200&lt;=85)=1,"중소형",IF((H2200&gt;85)*(H2200&lt;=102)=1,"중형",IF((H2200&gt;102)*(H2200&lt;=135)=1,"중대형","대형"))))</f>
        <v>중소형</v>
      </c>
      <c r="G2200" s="143" t="s">
        <v>2053</v>
      </c>
      <c r="H2200" s="143">
        <v>83</v>
      </c>
      <c r="I2200" s="144">
        <v>32280</v>
      </c>
      <c r="J2200" s="143">
        <v>359</v>
      </c>
      <c r="K2200" s="137">
        <v>42430</v>
      </c>
      <c r="L2200" s="137">
        <v>43313</v>
      </c>
      <c r="M2200" s="144">
        <f>H2200/3.3</f>
        <v>25.151515151515152</v>
      </c>
      <c r="N2200" s="144">
        <f>I2200/M2200</f>
        <v>1283.4216867469879</v>
      </c>
    </row>
    <row r="2201" spans="1:14" hidden="1">
      <c r="A2201" s="143" t="s">
        <v>2</v>
      </c>
      <c r="B2201" s="143" t="s">
        <v>305</v>
      </c>
      <c r="C2201" s="143" t="s">
        <v>961</v>
      </c>
      <c r="D2201" s="143" t="s">
        <v>524</v>
      </c>
      <c r="E2201" s="143" t="s">
        <v>865</v>
      </c>
      <c r="F2201" s="143" t="str">
        <f>IF(H2201&lt;=60,"소형",IF((H2201&gt;60)*(H2201&lt;=85)=1,"중소형",IF((H2201&gt;85)*(H2201&lt;=102)=1,"중형",IF((H2201&gt;102)*(H2201&lt;=135)=1,"중대형","대형"))))</f>
        <v>중형</v>
      </c>
      <c r="G2201" s="143" t="s">
        <v>1198</v>
      </c>
      <c r="H2201" s="143">
        <v>99</v>
      </c>
      <c r="I2201" s="144">
        <v>35590</v>
      </c>
      <c r="J2201" s="143">
        <v>334</v>
      </c>
      <c r="K2201" s="137">
        <v>42430</v>
      </c>
      <c r="L2201" s="137">
        <v>43313</v>
      </c>
      <c r="M2201" s="144">
        <f>H2201/3.3</f>
        <v>30</v>
      </c>
      <c r="N2201" s="144">
        <f>I2201/M2201</f>
        <v>1186.3333333333333</v>
      </c>
    </row>
    <row r="2202" spans="1:14" hidden="1">
      <c r="A2202" s="143" t="s">
        <v>2</v>
      </c>
      <c r="B2202" s="143" t="s">
        <v>312</v>
      </c>
      <c r="C2202" s="143" t="s">
        <v>962</v>
      </c>
      <c r="D2202" s="143" t="s">
        <v>567</v>
      </c>
      <c r="E2202" s="143" t="s">
        <v>568</v>
      </c>
      <c r="F2202" s="143" t="str">
        <f>IF(H2202&lt;=60,"소형",IF((H2202&gt;60)*(H2202&lt;=85)=1,"중소형",IF((H2202&gt;85)*(H2202&lt;=102)=1,"중형",IF((H2202&gt;102)*(H2202&lt;=135)=1,"중대형","대형"))))</f>
        <v>중소형</v>
      </c>
      <c r="G2202" s="143" t="s">
        <v>1047</v>
      </c>
      <c r="H2202" s="143">
        <v>84</v>
      </c>
      <c r="I2202" s="144">
        <v>30800</v>
      </c>
      <c r="J2202" s="143">
        <v>491</v>
      </c>
      <c r="K2202" s="137">
        <v>42461</v>
      </c>
      <c r="L2202" s="137">
        <v>43313</v>
      </c>
      <c r="M2202" s="144">
        <f>H2202/3.3</f>
        <v>25.454545454545457</v>
      </c>
      <c r="N2202" s="144">
        <f>I2202/M2202</f>
        <v>1210</v>
      </c>
    </row>
    <row r="2203" spans="1:14" hidden="1">
      <c r="A2203" s="143" t="s">
        <v>2</v>
      </c>
      <c r="B2203" s="143" t="s">
        <v>312</v>
      </c>
      <c r="C2203" s="143" t="s">
        <v>962</v>
      </c>
      <c r="D2203" s="143" t="s">
        <v>567</v>
      </c>
      <c r="E2203" s="143" t="s">
        <v>568</v>
      </c>
      <c r="F2203" s="143" t="str">
        <f>IF(H2203&lt;=60,"소형",IF((H2203&gt;60)*(H2203&lt;=85)=1,"중소형",IF((H2203&gt;85)*(H2203&lt;=102)=1,"중형",IF((H2203&gt;102)*(H2203&lt;=135)=1,"중대형","대형"))))</f>
        <v>중소형</v>
      </c>
      <c r="G2203" s="143" t="s">
        <v>1013</v>
      </c>
      <c r="H2203" s="143">
        <v>84</v>
      </c>
      <c r="I2203" s="144">
        <v>31300</v>
      </c>
      <c r="J2203" s="143">
        <v>39</v>
      </c>
      <c r="K2203" s="137">
        <v>42461</v>
      </c>
      <c r="L2203" s="137">
        <v>43313</v>
      </c>
      <c r="M2203" s="144">
        <f>H2203/3.3</f>
        <v>25.454545454545457</v>
      </c>
      <c r="N2203" s="144">
        <f>I2203/M2203</f>
        <v>1229.6428571428571</v>
      </c>
    </row>
    <row r="2204" spans="1:14" hidden="1">
      <c r="A2204" s="143" t="s">
        <v>2</v>
      </c>
      <c r="B2204" s="143" t="s">
        <v>312</v>
      </c>
      <c r="C2204" s="143" t="s">
        <v>962</v>
      </c>
      <c r="D2204" s="143" t="s">
        <v>567</v>
      </c>
      <c r="E2204" s="143" t="s">
        <v>568</v>
      </c>
      <c r="F2204" s="143" t="str">
        <f>IF(H2204&lt;=60,"소형",IF((H2204&gt;60)*(H2204&lt;=85)=1,"중소형",IF((H2204&gt;85)*(H2204&lt;=102)=1,"중형",IF((H2204&gt;102)*(H2204&lt;=135)=1,"중대형","대형"))))</f>
        <v>중형</v>
      </c>
      <c r="G2204" s="143" t="s">
        <v>2008</v>
      </c>
      <c r="H2204" s="143">
        <v>98</v>
      </c>
      <c r="I2204" s="144">
        <v>35000</v>
      </c>
      <c r="J2204" s="143">
        <v>224</v>
      </c>
      <c r="K2204" s="137">
        <v>42461</v>
      </c>
      <c r="L2204" s="137">
        <v>43313</v>
      </c>
      <c r="M2204" s="144">
        <f>H2204/3.3</f>
        <v>29.696969696969699</v>
      </c>
      <c r="N2204" s="144">
        <f>I2204/M2204</f>
        <v>1178.5714285714284</v>
      </c>
    </row>
    <row r="2205" spans="1:14" hidden="1">
      <c r="A2205" s="143" t="s">
        <v>2</v>
      </c>
      <c r="B2205" s="143" t="s">
        <v>312</v>
      </c>
      <c r="C2205" s="143" t="s">
        <v>962</v>
      </c>
      <c r="D2205" s="143" t="s">
        <v>567</v>
      </c>
      <c r="E2205" s="143" t="s">
        <v>568</v>
      </c>
      <c r="F2205" s="143" t="str">
        <f>IF(H2205&lt;=60,"소형",IF((H2205&gt;60)*(H2205&lt;=85)=1,"중소형",IF((H2205&gt;85)*(H2205&lt;=102)=1,"중형",IF((H2205&gt;102)*(H2205&lt;=135)=1,"중대형","대형"))))</f>
        <v>중형</v>
      </c>
      <c r="G2205" s="143" t="s">
        <v>2073</v>
      </c>
      <c r="H2205" s="143">
        <v>98</v>
      </c>
      <c r="I2205" s="144">
        <v>33000</v>
      </c>
      <c r="J2205" s="143">
        <v>12</v>
      </c>
      <c r="K2205" s="137">
        <v>42461</v>
      </c>
      <c r="L2205" s="137">
        <v>43313</v>
      </c>
      <c r="M2205" s="144">
        <f>H2205/3.3</f>
        <v>29.696969696969699</v>
      </c>
      <c r="N2205" s="144">
        <f>I2205/M2205</f>
        <v>1111.2244897959183</v>
      </c>
    </row>
    <row r="2206" spans="1:14" hidden="1">
      <c r="A2206" s="143" t="s">
        <v>2</v>
      </c>
      <c r="B2206" s="143" t="s">
        <v>312</v>
      </c>
      <c r="C2206" s="143" t="s">
        <v>962</v>
      </c>
      <c r="D2206" s="143" t="s">
        <v>567</v>
      </c>
      <c r="E2206" s="143" t="s">
        <v>568</v>
      </c>
      <c r="F2206" s="143" t="str">
        <f>IF(H2206&lt;=60,"소형",IF((H2206&gt;60)*(H2206&lt;=85)=1,"중소형",IF((H2206&gt;85)*(H2206&lt;=102)=1,"중형",IF((H2206&gt;102)*(H2206&lt;=135)=1,"중대형","대형"))))</f>
        <v>중대형</v>
      </c>
      <c r="G2206" s="143" t="s">
        <v>2074</v>
      </c>
      <c r="H2206" s="143">
        <v>115</v>
      </c>
      <c r="I2206" s="144">
        <v>34100</v>
      </c>
      <c r="J2206" s="143">
        <v>12</v>
      </c>
      <c r="K2206" s="137">
        <v>42461</v>
      </c>
      <c r="L2206" s="137">
        <v>43313</v>
      </c>
      <c r="M2206" s="144">
        <f>H2206/3.3</f>
        <v>34.848484848484851</v>
      </c>
      <c r="N2206" s="144">
        <f>I2206/M2206</f>
        <v>978.52173913043475</v>
      </c>
    </row>
    <row r="2207" spans="1:14" hidden="1">
      <c r="A2207" s="143" t="s">
        <v>2</v>
      </c>
      <c r="B2207" s="143" t="s">
        <v>312</v>
      </c>
      <c r="C2207" s="143" t="s">
        <v>962</v>
      </c>
      <c r="D2207" s="143" t="s">
        <v>567</v>
      </c>
      <c r="E2207" s="143" t="s">
        <v>568</v>
      </c>
      <c r="F2207" s="143" t="str">
        <f>IF(H2207&lt;=60,"소형",IF((H2207&gt;60)*(H2207&lt;=85)=1,"중소형",IF((H2207&gt;85)*(H2207&lt;=102)=1,"중형",IF((H2207&gt;102)*(H2207&lt;=135)=1,"중대형","대형"))))</f>
        <v>중대형</v>
      </c>
      <c r="G2207" s="143" t="s">
        <v>2075</v>
      </c>
      <c r="H2207" s="143">
        <v>125</v>
      </c>
      <c r="I2207" s="144">
        <v>40500</v>
      </c>
      <c r="J2207" s="143">
        <v>56</v>
      </c>
      <c r="K2207" s="137">
        <v>42461</v>
      </c>
      <c r="L2207" s="137">
        <v>43313</v>
      </c>
      <c r="M2207" s="144">
        <f>H2207/3.3</f>
        <v>37.878787878787882</v>
      </c>
      <c r="N2207" s="144">
        <f>I2207/M2207</f>
        <v>1069.1999999999998</v>
      </c>
    </row>
    <row r="2208" spans="1:14" hidden="1">
      <c r="A2208" s="143" t="s">
        <v>2</v>
      </c>
      <c r="B2208" s="143" t="s">
        <v>312</v>
      </c>
      <c r="C2208" s="143" t="s">
        <v>962</v>
      </c>
      <c r="D2208" s="143" t="s">
        <v>567</v>
      </c>
      <c r="E2208" s="143" t="s">
        <v>568</v>
      </c>
      <c r="F2208" s="143" t="str">
        <f>IF(H2208&lt;=60,"소형",IF((H2208&gt;60)*(H2208&lt;=85)=1,"중소형",IF((H2208&gt;85)*(H2208&lt;=102)=1,"중형",IF((H2208&gt;102)*(H2208&lt;=135)=1,"중대형","대형"))))</f>
        <v>중대형</v>
      </c>
      <c r="G2208" s="143" t="s">
        <v>2076</v>
      </c>
      <c r="H2208" s="143">
        <v>125</v>
      </c>
      <c r="I2208" s="144">
        <v>38700</v>
      </c>
      <c r="J2208" s="143">
        <v>56</v>
      </c>
      <c r="K2208" s="137">
        <v>42461</v>
      </c>
      <c r="L2208" s="137">
        <v>43313</v>
      </c>
      <c r="M2208" s="144">
        <f>H2208/3.3</f>
        <v>37.878787878787882</v>
      </c>
      <c r="N2208" s="144">
        <f>I2208/M2208</f>
        <v>1021.68</v>
      </c>
    </row>
    <row r="2209" spans="1:14" hidden="1">
      <c r="A2209" s="143" t="s">
        <v>2</v>
      </c>
      <c r="B2209" s="143" t="s">
        <v>317</v>
      </c>
      <c r="C2209" s="143" t="s">
        <v>952</v>
      </c>
      <c r="D2209" s="143" t="s">
        <v>550</v>
      </c>
      <c r="E2209" s="143" t="s">
        <v>551</v>
      </c>
      <c r="F2209" s="143" t="str">
        <f>IF(H2209&lt;=60,"소형",IF((H2209&gt;60)*(H2209&lt;=85)=1,"중소형",IF((H2209&gt;85)*(H2209&lt;=102)=1,"중형",IF((H2209&gt;102)*(H2209&lt;=135)=1,"중대형","대형"))))</f>
        <v>중소형</v>
      </c>
      <c r="G2209" s="143" t="s">
        <v>1006</v>
      </c>
      <c r="H2209" s="143">
        <v>84</v>
      </c>
      <c r="I2209" s="144">
        <v>30680</v>
      </c>
      <c r="J2209" s="143">
        <v>400</v>
      </c>
      <c r="K2209" s="137">
        <v>42461</v>
      </c>
      <c r="L2209" s="137">
        <v>43313</v>
      </c>
      <c r="M2209" s="144">
        <f>H2209/3.3</f>
        <v>25.454545454545457</v>
      </c>
      <c r="N2209" s="144">
        <f>I2209/M2209</f>
        <v>1205.2857142857142</v>
      </c>
    </row>
    <row r="2210" spans="1:14" hidden="1">
      <c r="A2210" s="143" t="s">
        <v>2</v>
      </c>
      <c r="B2210" s="143" t="s">
        <v>3768</v>
      </c>
      <c r="C2210" s="143" t="s">
        <v>952</v>
      </c>
      <c r="D2210" s="143" t="s">
        <v>550</v>
      </c>
      <c r="E2210" s="143" t="s">
        <v>551</v>
      </c>
      <c r="F2210" s="143" t="str">
        <f>IF(H2210&lt;=60,"소형",IF((H2210&gt;60)*(H2210&lt;=85)=1,"중소형",IF((H2210&gt;85)*(H2210&lt;=102)=1,"중형",IF((H2210&gt;102)*(H2210&lt;=135)=1,"중대형","대형"))))</f>
        <v>중소형</v>
      </c>
      <c r="G2210" s="143" t="s">
        <v>1021</v>
      </c>
      <c r="H2210" s="143">
        <v>84</v>
      </c>
      <c r="I2210" s="144">
        <v>30680</v>
      </c>
      <c r="J2210" s="143">
        <v>132</v>
      </c>
      <c r="K2210" s="137">
        <v>42461</v>
      </c>
      <c r="L2210" s="137">
        <v>43313</v>
      </c>
      <c r="M2210" s="144">
        <f>H2210/3.3</f>
        <v>25.454545454545457</v>
      </c>
      <c r="N2210" s="144">
        <f>I2210/M2210</f>
        <v>1205.2857142857142</v>
      </c>
    </row>
    <row r="2211" spans="1:14" hidden="1">
      <c r="A2211" s="143" t="s">
        <v>2</v>
      </c>
      <c r="B2211" s="143" t="s">
        <v>317</v>
      </c>
      <c r="C2211" s="143" t="s">
        <v>952</v>
      </c>
      <c r="D2211" s="143" t="s">
        <v>550</v>
      </c>
      <c r="E2211" s="143" t="s">
        <v>551</v>
      </c>
      <c r="F2211" s="143" t="str">
        <f>IF(H2211&lt;=60,"소형",IF((H2211&gt;60)*(H2211&lt;=85)=1,"중소형",IF((H2211&gt;85)*(H2211&lt;=102)=1,"중형",IF((H2211&gt;102)*(H2211&lt;=135)=1,"중대형","대형"))))</f>
        <v>중소형</v>
      </c>
      <c r="G2211" s="143" t="s">
        <v>1048</v>
      </c>
      <c r="H2211" s="143">
        <v>84</v>
      </c>
      <c r="I2211" s="144">
        <v>30280</v>
      </c>
      <c r="J2211" s="143">
        <v>167</v>
      </c>
      <c r="K2211" s="137">
        <v>42461</v>
      </c>
      <c r="L2211" s="137">
        <v>43313</v>
      </c>
      <c r="M2211" s="144">
        <f>H2211/3.3</f>
        <v>25.454545454545457</v>
      </c>
      <c r="N2211" s="144">
        <f>I2211/M2211</f>
        <v>1189.5714285714284</v>
      </c>
    </row>
    <row r="2212" spans="1:14" hidden="1">
      <c r="A2212" s="143" t="s">
        <v>2</v>
      </c>
      <c r="B2212" s="143" t="s">
        <v>317</v>
      </c>
      <c r="C2212" s="143" t="s">
        <v>952</v>
      </c>
      <c r="D2212" s="143" t="s">
        <v>550</v>
      </c>
      <c r="E2212" s="143" t="s">
        <v>551</v>
      </c>
      <c r="F2212" s="143" t="str">
        <f>IF(H2212&lt;=60,"소형",IF((H2212&gt;60)*(H2212&lt;=85)=1,"중소형",IF((H2212&gt;85)*(H2212&lt;=102)=1,"중형",IF((H2212&gt;102)*(H2212&lt;=135)=1,"중대형","대형"))))</f>
        <v>중소형</v>
      </c>
      <c r="G2212" s="143" t="s">
        <v>1058</v>
      </c>
      <c r="H2212" s="143">
        <v>84</v>
      </c>
      <c r="I2212" s="144">
        <v>30160</v>
      </c>
      <c r="J2212" s="143">
        <v>33</v>
      </c>
      <c r="K2212" s="137">
        <v>42461</v>
      </c>
      <c r="L2212" s="137">
        <v>43313</v>
      </c>
      <c r="M2212" s="144">
        <f>H2212/3.3</f>
        <v>25.454545454545457</v>
      </c>
      <c r="N2212" s="144">
        <f>I2212/M2212</f>
        <v>1184.8571428571427</v>
      </c>
    </row>
    <row r="2213" spans="1:14" hidden="1">
      <c r="A2213" s="143" t="s">
        <v>2</v>
      </c>
      <c r="B2213" s="143" t="s">
        <v>320</v>
      </c>
      <c r="C2213" s="143" t="s">
        <v>960</v>
      </c>
      <c r="D2213" s="143" t="s">
        <v>761</v>
      </c>
      <c r="E2213" s="143" t="s">
        <v>762</v>
      </c>
      <c r="F2213" s="143" t="str">
        <f>IF(H2213&lt;=60,"소형",IF((H2213&gt;60)*(H2213&lt;=85)=1,"중소형",IF((H2213&gt;85)*(H2213&lt;=102)=1,"중형",IF((H2213&gt;102)*(H2213&lt;=135)=1,"중대형","대형"))))</f>
        <v>소형</v>
      </c>
      <c r="G2213" s="143" t="s">
        <v>1134</v>
      </c>
      <c r="H2213" s="143">
        <v>59</v>
      </c>
      <c r="I2213" s="144">
        <v>21210</v>
      </c>
      <c r="J2213" s="143">
        <v>95</v>
      </c>
      <c r="K2213" s="137">
        <v>42461</v>
      </c>
      <c r="L2213" s="137">
        <v>43313</v>
      </c>
      <c r="M2213" s="144">
        <f>H2213/3.3</f>
        <v>17.878787878787879</v>
      </c>
      <c r="N2213" s="144">
        <f>I2213/M2213</f>
        <v>1186.3220338983051</v>
      </c>
    </row>
    <row r="2214" spans="1:14" hidden="1">
      <c r="A2214" s="143" t="s">
        <v>2</v>
      </c>
      <c r="B2214" s="143" t="s">
        <v>320</v>
      </c>
      <c r="C2214" s="143" t="s">
        <v>960</v>
      </c>
      <c r="D2214" s="143" t="s">
        <v>761</v>
      </c>
      <c r="E2214" s="143" t="s">
        <v>762</v>
      </c>
      <c r="F2214" s="143" t="str">
        <f>IF(H2214&lt;=60,"소형",IF((H2214&gt;60)*(H2214&lt;=85)=1,"중소형",IF((H2214&gt;85)*(H2214&lt;=102)=1,"중형",IF((H2214&gt;102)*(H2214&lt;=135)=1,"중대형","대형"))))</f>
        <v>중소형</v>
      </c>
      <c r="G2214" s="143" t="s">
        <v>1039</v>
      </c>
      <c r="H2214" s="143">
        <v>74</v>
      </c>
      <c r="I2214" s="144">
        <v>25022</v>
      </c>
      <c r="J2214" s="143">
        <v>31</v>
      </c>
      <c r="K2214" s="137">
        <v>42461</v>
      </c>
      <c r="L2214" s="137">
        <v>43313</v>
      </c>
      <c r="M2214" s="144">
        <f>H2214/3.3</f>
        <v>22.424242424242426</v>
      </c>
      <c r="N2214" s="144">
        <f>I2214/M2214</f>
        <v>1115.8459459459459</v>
      </c>
    </row>
    <row r="2215" spans="1:14" hidden="1">
      <c r="A2215" s="143" t="s">
        <v>2</v>
      </c>
      <c r="B2215" s="143" t="s">
        <v>320</v>
      </c>
      <c r="C2215" s="143" t="s">
        <v>960</v>
      </c>
      <c r="D2215" s="143" t="s">
        <v>761</v>
      </c>
      <c r="E2215" s="143" t="s">
        <v>762</v>
      </c>
      <c r="F2215" s="143" t="str">
        <f>IF(H2215&lt;=60,"소형",IF((H2215&gt;60)*(H2215&lt;=85)=1,"중소형",IF((H2215&gt;85)*(H2215&lt;=102)=1,"중형",IF((H2215&gt;102)*(H2215&lt;=135)=1,"중대형","대형"))))</f>
        <v>중소형</v>
      </c>
      <c r="G2215" s="143" t="s">
        <v>1150</v>
      </c>
      <c r="H2215" s="143">
        <v>74</v>
      </c>
      <c r="I2215" s="144">
        <v>25022</v>
      </c>
      <c r="J2215" s="143">
        <v>65</v>
      </c>
      <c r="K2215" s="137">
        <v>42461</v>
      </c>
      <c r="L2215" s="137">
        <v>43313</v>
      </c>
      <c r="M2215" s="144">
        <f>H2215/3.3</f>
        <v>22.424242424242426</v>
      </c>
      <c r="N2215" s="144">
        <f>I2215/M2215</f>
        <v>1115.8459459459459</v>
      </c>
    </row>
    <row r="2216" spans="1:14" hidden="1">
      <c r="A2216" s="143" t="s">
        <v>2</v>
      </c>
      <c r="B2216" s="143" t="s">
        <v>320</v>
      </c>
      <c r="C2216" s="143" t="s">
        <v>960</v>
      </c>
      <c r="D2216" s="143" t="s">
        <v>761</v>
      </c>
      <c r="E2216" s="143" t="s">
        <v>762</v>
      </c>
      <c r="F2216" s="143" t="str">
        <f>IF(H2216&lt;=60,"소형",IF((H2216&gt;60)*(H2216&lt;=85)=1,"중소형",IF((H2216&gt;85)*(H2216&lt;=102)=1,"중형",IF((H2216&gt;102)*(H2216&lt;=135)=1,"중대형","대형"))))</f>
        <v>중소형</v>
      </c>
      <c r="G2216" s="143" t="s">
        <v>1038</v>
      </c>
      <c r="H2216" s="143">
        <v>84</v>
      </c>
      <c r="I2216" s="144">
        <v>28211</v>
      </c>
      <c r="J2216" s="143">
        <v>139</v>
      </c>
      <c r="K2216" s="137">
        <v>42461</v>
      </c>
      <c r="L2216" s="137">
        <v>43313</v>
      </c>
      <c r="M2216" s="144">
        <f>H2216/3.3</f>
        <v>25.454545454545457</v>
      </c>
      <c r="N2216" s="144">
        <f>I2216/M2216</f>
        <v>1108.2892857142856</v>
      </c>
    </row>
    <row r="2217" spans="1:14" hidden="1">
      <c r="A2217" s="143" t="s">
        <v>2</v>
      </c>
      <c r="B2217" s="143" t="s">
        <v>320</v>
      </c>
      <c r="C2217" s="143" t="s">
        <v>960</v>
      </c>
      <c r="D2217" s="143" t="s">
        <v>761</v>
      </c>
      <c r="E2217" s="143" t="s">
        <v>762</v>
      </c>
      <c r="F2217" s="143" t="str">
        <f>IF(H2217&lt;=60,"소형",IF((H2217&gt;60)*(H2217&lt;=85)=1,"중소형",IF((H2217&gt;85)*(H2217&lt;=102)=1,"중형",IF((H2217&gt;102)*(H2217&lt;=135)=1,"중대형","대형"))))</f>
        <v>중소형</v>
      </c>
      <c r="G2217" s="143" t="s">
        <v>1021</v>
      </c>
      <c r="H2217" s="143">
        <v>84</v>
      </c>
      <c r="I2217" s="144">
        <v>28205</v>
      </c>
      <c r="J2217" s="143">
        <v>35</v>
      </c>
      <c r="K2217" s="137">
        <v>42461</v>
      </c>
      <c r="L2217" s="137">
        <v>43313</v>
      </c>
      <c r="M2217" s="144">
        <f>H2217/3.3</f>
        <v>25.454545454545457</v>
      </c>
      <c r="N2217" s="144">
        <f>I2217/M2217</f>
        <v>1108.0535714285713</v>
      </c>
    </row>
    <row r="2218" spans="1:14" hidden="1">
      <c r="A2218" s="143" t="s">
        <v>2</v>
      </c>
      <c r="B2218" s="143" t="s">
        <v>320</v>
      </c>
      <c r="C2218" s="143" t="s">
        <v>960</v>
      </c>
      <c r="D2218" s="143" t="s">
        <v>761</v>
      </c>
      <c r="E2218" s="143" t="s">
        <v>762</v>
      </c>
      <c r="F2218" s="143" t="str">
        <f>IF(H2218&lt;=60,"소형",IF((H2218&gt;60)*(H2218&lt;=85)=1,"중소형",IF((H2218&gt;85)*(H2218&lt;=102)=1,"중형",IF((H2218&gt;102)*(H2218&lt;=135)=1,"중대형","대형"))))</f>
        <v>중소형</v>
      </c>
      <c r="G2218" s="143" t="s">
        <v>1044</v>
      </c>
      <c r="H2218" s="143">
        <v>84</v>
      </c>
      <c r="I2218" s="144">
        <v>28230</v>
      </c>
      <c r="J2218" s="143">
        <v>31</v>
      </c>
      <c r="K2218" s="137">
        <v>42461</v>
      </c>
      <c r="L2218" s="137">
        <v>43313</v>
      </c>
      <c r="M2218" s="144">
        <f>H2218/3.3</f>
        <v>25.454545454545457</v>
      </c>
      <c r="N2218" s="144">
        <f>I2218/M2218</f>
        <v>1109.0357142857142</v>
      </c>
    </row>
    <row r="2219" spans="1:14" hidden="1">
      <c r="A2219" s="143" t="s">
        <v>2</v>
      </c>
      <c r="B2219" s="143" t="s">
        <v>321</v>
      </c>
      <c r="C2219" s="143" t="s">
        <v>960</v>
      </c>
      <c r="D2219" s="143" t="s">
        <v>761</v>
      </c>
      <c r="E2219" s="143" t="s">
        <v>762</v>
      </c>
      <c r="F2219" s="143" t="str">
        <f>IF(H2219&lt;=60,"소형",IF((H2219&gt;60)*(H2219&lt;=85)=1,"중소형",IF((H2219&gt;85)*(H2219&lt;=102)=1,"중형",IF((H2219&gt;102)*(H2219&lt;=135)=1,"중대형","대형"))))</f>
        <v>소형</v>
      </c>
      <c r="G2219" s="143" t="s">
        <v>2099</v>
      </c>
      <c r="H2219" s="143">
        <v>59</v>
      </c>
      <c r="I2219" s="144">
        <v>21130</v>
      </c>
      <c r="J2219" s="143">
        <v>41</v>
      </c>
      <c r="K2219" s="137">
        <v>42461</v>
      </c>
      <c r="L2219" s="137">
        <v>43313</v>
      </c>
      <c r="M2219" s="144">
        <f>H2219/3.3</f>
        <v>17.878787878787879</v>
      </c>
      <c r="N2219" s="144">
        <f>I2219/M2219</f>
        <v>1181.8474576271187</v>
      </c>
    </row>
    <row r="2220" spans="1:14" hidden="1">
      <c r="A2220" s="143" t="s">
        <v>2</v>
      </c>
      <c r="B2220" s="143" t="s">
        <v>321</v>
      </c>
      <c r="C2220" s="143" t="s">
        <v>960</v>
      </c>
      <c r="D2220" s="143" t="s">
        <v>761</v>
      </c>
      <c r="E2220" s="143" t="s">
        <v>762</v>
      </c>
      <c r="F2220" s="143" t="str">
        <f>IF(H2220&lt;=60,"소형",IF((H2220&gt;60)*(H2220&lt;=85)=1,"중소형",IF((H2220&gt;85)*(H2220&lt;=102)=1,"중형",IF((H2220&gt;102)*(H2220&lt;=135)=1,"중대형","대형"))))</f>
        <v>중소형</v>
      </c>
      <c r="G2220" s="143" t="s">
        <v>1006</v>
      </c>
      <c r="H2220" s="143">
        <v>84</v>
      </c>
      <c r="I2220" s="144">
        <v>28200</v>
      </c>
      <c r="J2220" s="143">
        <v>75</v>
      </c>
      <c r="K2220" s="137">
        <v>42461</v>
      </c>
      <c r="L2220" s="137">
        <v>43313</v>
      </c>
      <c r="M2220" s="144">
        <f>H2220/3.3</f>
        <v>25.454545454545457</v>
      </c>
      <c r="N2220" s="144">
        <f>I2220/M2220</f>
        <v>1107.8571428571427</v>
      </c>
    </row>
    <row r="2221" spans="1:14" hidden="1">
      <c r="A2221" s="143" t="s">
        <v>2</v>
      </c>
      <c r="B2221" s="143" t="s">
        <v>321</v>
      </c>
      <c r="C2221" s="143" t="s">
        <v>960</v>
      </c>
      <c r="D2221" s="143" t="s">
        <v>761</v>
      </c>
      <c r="E2221" s="143" t="s">
        <v>762</v>
      </c>
      <c r="F2221" s="143" t="str">
        <f>IF(H2221&lt;=60,"소형",IF((H2221&gt;60)*(H2221&lt;=85)=1,"중소형",IF((H2221&gt;85)*(H2221&lt;=102)=1,"중형",IF((H2221&gt;102)*(H2221&lt;=135)=1,"중대형","대형"))))</f>
        <v>중소형</v>
      </c>
      <c r="G2221" s="143" t="s">
        <v>1021</v>
      </c>
      <c r="H2221" s="143">
        <v>84</v>
      </c>
      <c r="I2221" s="144">
        <v>28200</v>
      </c>
      <c r="J2221" s="143">
        <v>35</v>
      </c>
      <c r="K2221" s="137">
        <v>42461</v>
      </c>
      <c r="L2221" s="137">
        <v>43313</v>
      </c>
      <c r="M2221" s="144">
        <f>H2221/3.3</f>
        <v>25.454545454545457</v>
      </c>
      <c r="N2221" s="144">
        <f>I2221/M2221</f>
        <v>1107.8571428571427</v>
      </c>
    </row>
    <row r="2222" spans="1:14" hidden="1">
      <c r="A2222" s="143" t="s">
        <v>2</v>
      </c>
      <c r="B2222" s="143" t="s">
        <v>301</v>
      </c>
      <c r="C2222" s="143" t="s">
        <v>954</v>
      </c>
      <c r="D2222" s="143" t="s">
        <v>700</v>
      </c>
      <c r="E2222" s="143" t="s">
        <v>894</v>
      </c>
      <c r="F2222" s="143" t="str">
        <f>IF(H2222&lt;=60,"소형",IF((H2222&gt;60)*(H2222&lt;=85)=1,"중소형",IF((H2222&gt;85)*(H2222&lt;=102)=1,"중형",IF((H2222&gt;102)*(H2222&lt;=135)=1,"중대형","대형"))))</f>
        <v>중소형</v>
      </c>
      <c r="G2222" s="143" t="s">
        <v>1329</v>
      </c>
      <c r="H2222" s="143">
        <v>71</v>
      </c>
      <c r="I2222" s="144">
        <v>23000</v>
      </c>
      <c r="J2222" s="143">
        <v>78</v>
      </c>
      <c r="K2222" s="137">
        <v>42491</v>
      </c>
      <c r="L2222" s="137">
        <v>43313</v>
      </c>
      <c r="M2222" s="144">
        <f>H2222/3.3</f>
        <v>21.515151515151516</v>
      </c>
      <c r="N2222" s="144">
        <f>I2222/M2222</f>
        <v>1069.0140845070423</v>
      </c>
    </row>
    <row r="2223" spans="1:14" hidden="1">
      <c r="A2223" s="143" t="s">
        <v>2</v>
      </c>
      <c r="B2223" s="143" t="s">
        <v>301</v>
      </c>
      <c r="C2223" s="143" t="s">
        <v>954</v>
      </c>
      <c r="D2223" s="143" t="s">
        <v>700</v>
      </c>
      <c r="E2223" s="143" t="s">
        <v>894</v>
      </c>
      <c r="F2223" s="143" t="str">
        <f>IF(H2223&lt;=60,"소형",IF((H2223&gt;60)*(H2223&lt;=85)=1,"중소형",IF((H2223&gt;85)*(H2223&lt;=102)=1,"중형",IF((H2223&gt;102)*(H2223&lt;=135)=1,"중대형","대형"))))</f>
        <v>중소형</v>
      </c>
      <c r="G2223" s="143" t="s">
        <v>1062</v>
      </c>
      <c r="H2223" s="143">
        <v>84</v>
      </c>
      <c r="I2223" s="144">
        <v>27200</v>
      </c>
      <c r="J2223" s="143">
        <v>385</v>
      </c>
      <c r="K2223" s="137">
        <v>42491</v>
      </c>
      <c r="L2223" s="137">
        <v>43313</v>
      </c>
      <c r="M2223" s="144">
        <f>H2223/3.3</f>
        <v>25.454545454545457</v>
      </c>
      <c r="N2223" s="144">
        <f>I2223/M2223</f>
        <v>1068.5714285714284</v>
      </c>
    </row>
    <row r="2224" spans="1:14" hidden="1">
      <c r="A2224" s="143" t="s">
        <v>2</v>
      </c>
      <c r="B2224" s="143" t="s">
        <v>301</v>
      </c>
      <c r="C2224" s="143" t="s">
        <v>954</v>
      </c>
      <c r="D2224" s="143" t="s">
        <v>700</v>
      </c>
      <c r="E2224" s="143" t="s">
        <v>894</v>
      </c>
      <c r="F2224" s="143" t="str">
        <f>IF(H2224&lt;=60,"소형",IF((H2224&gt;60)*(H2224&lt;=85)=1,"중소형",IF((H2224&gt;85)*(H2224&lt;=102)=1,"중형",IF((H2224&gt;102)*(H2224&lt;=135)=1,"중대형","대형"))))</f>
        <v>중소형</v>
      </c>
      <c r="G2224" s="143" t="s">
        <v>997</v>
      </c>
      <c r="H2224" s="143">
        <v>84</v>
      </c>
      <c r="I2224" s="144">
        <v>27300</v>
      </c>
      <c r="J2224" s="143">
        <v>99</v>
      </c>
      <c r="K2224" s="137">
        <v>42491</v>
      </c>
      <c r="L2224" s="137">
        <v>43313</v>
      </c>
      <c r="M2224" s="144">
        <f>H2224/3.3</f>
        <v>25.454545454545457</v>
      </c>
      <c r="N2224" s="144">
        <f>I2224/M2224</f>
        <v>1072.5</v>
      </c>
    </row>
    <row r="2225" spans="1:14" hidden="1">
      <c r="A2225" s="143" t="s">
        <v>4</v>
      </c>
      <c r="B2225" s="143" t="s">
        <v>2052</v>
      </c>
      <c r="C2225" s="143" t="s">
        <v>961</v>
      </c>
      <c r="D2225" s="143" t="s">
        <v>489</v>
      </c>
      <c r="E2225" s="143" t="s">
        <v>556</v>
      </c>
      <c r="F2225" s="143" t="str">
        <f>IF(H2225&lt;=60,"소형",IF((H2225&gt;60)*(H2225&lt;=85)=1,"중소형",IF((H2225&gt;85)*(H2225&lt;=102)=1,"중형",IF((H2225&gt;102)*(H2225&lt;=135)=1,"중대형","대형"))))</f>
        <v>중소형</v>
      </c>
      <c r="G2225" s="143" t="s">
        <v>1290</v>
      </c>
      <c r="H2225" s="143">
        <v>74</v>
      </c>
      <c r="I2225" s="144" t="s">
        <v>3</v>
      </c>
      <c r="J2225" s="143">
        <v>97</v>
      </c>
      <c r="K2225" s="137">
        <v>42491</v>
      </c>
      <c r="L2225" s="137">
        <v>43313</v>
      </c>
      <c r="M2225" s="144">
        <f>H2225/3.3</f>
        <v>22.424242424242426</v>
      </c>
      <c r="N2225" s="144" t="e">
        <f>I2225/M2225</f>
        <v>#VALUE!</v>
      </c>
    </row>
    <row r="2226" spans="1:14" hidden="1">
      <c r="A2226" s="143" t="s">
        <v>4</v>
      </c>
      <c r="B2226" s="143" t="s">
        <v>2052</v>
      </c>
      <c r="C2226" s="143" t="s">
        <v>961</v>
      </c>
      <c r="D2226" s="143" t="s">
        <v>489</v>
      </c>
      <c r="E2226" s="143" t="s">
        <v>556</v>
      </c>
      <c r="F2226" s="143" t="str">
        <f>IF(H2226&lt;=60,"소형",IF((H2226&gt;60)*(H2226&lt;=85)=1,"중소형",IF((H2226&gt;85)*(H2226&lt;=102)=1,"중형",IF((H2226&gt;102)*(H2226&lt;=135)=1,"중대형","대형"))))</f>
        <v>중소형</v>
      </c>
      <c r="G2226" s="143" t="s">
        <v>1328</v>
      </c>
      <c r="H2226" s="143">
        <v>74</v>
      </c>
      <c r="I2226" s="144" t="s">
        <v>3</v>
      </c>
      <c r="J2226" s="143">
        <v>188</v>
      </c>
      <c r="K2226" s="137">
        <v>42491</v>
      </c>
      <c r="L2226" s="137">
        <v>43313</v>
      </c>
      <c r="M2226" s="144">
        <f>H2226/3.3</f>
        <v>22.424242424242426</v>
      </c>
      <c r="N2226" s="144" t="e">
        <f>I2226/M2226</f>
        <v>#VALUE!</v>
      </c>
    </row>
    <row r="2227" spans="1:14" hidden="1">
      <c r="A2227" s="143" t="s">
        <v>4</v>
      </c>
      <c r="B2227" s="143" t="s">
        <v>2052</v>
      </c>
      <c r="C2227" s="143" t="s">
        <v>961</v>
      </c>
      <c r="D2227" s="143" t="s">
        <v>489</v>
      </c>
      <c r="E2227" s="143" t="s">
        <v>556</v>
      </c>
      <c r="F2227" s="143" t="str">
        <f>IF(H2227&lt;=60,"소형",IF((H2227&gt;60)*(H2227&lt;=85)=1,"중소형",IF((H2227&gt;85)*(H2227&lt;=102)=1,"중형",IF((H2227&gt;102)*(H2227&lt;=135)=1,"중대형","대형"))))</f>
        <v>중소형</v>
      </c>
      <c r="G2227" s="143" t="s">
        <v>1006</v>
      </c>
      <c r="H2227" s="143">
        <v>84</v>
      </c>
      <c r="I2227" s="144" t="s">
        <v>3</v>
      </c>
      <c r="J2227" s="143">
        <v>338</v>
      </c>
      <c r="K2227" s="137">
        <v>42491</v>
      </c>
      <c r="L2227" s="137">
        <v>43313</v>
      </c>
      <c r="M2227" s="144">
        <f>H2227/3.3</f>
        <v>25.454545454545457</v>
      </c>
      <c r="N2227" s="144" t="e">
        <f>I2227/M2227</f>
        <v>#VALUE!</v>
      </c>
    </row>
    <row r="2228" spans="1:14" hidden="1">
      <c r="A2228" s="143" t="s">
        <v>4</v>
      </c>
      <c r="B2228" s="143" t="s">
        <v>2052</v>
      </c>
      <c r="C2228" s="143" t="s">
        <v>961</v>
      </c>
      <c r="D2228" s="143" t="s">
        <v>489</v>
      </c>
      <c r="E2228" s="143" t="s">
        <v>556</v>
      </c>
      <c r="F2228" s="143" t="str">
        <f>IF(H2228&lt;=60,"소형",IF((H2228&gt;60)*(H2228&lt;=85)=1,"중소형",IF((H2228&gt;85)*(H2228&lt;=102)=1,"중형",IF((H2228&gt;102)*(H2228&lt;=135)=1,"중대형","대형"))))</f>
        <v>중소형</v>
      </c>
      <c r="G2228" s="143" t="s">
        <v>1021</v>
      </c>
      <c r="H2228" s="143">
        <v>84</v>
      </c>
      <c r="I2228" s="144" t="s">
        <v>3</v>
      </c>
      <c r="J2228" s="143">
        <v>143</v>
      </c>
      <c r="K2228" s="137">
        <v>42491</v>
      </c>
      <c r="L2228" s="137">
        <v>43313</v>
      </c>
      <c r="M2228" s="144">
        <f>H2228/3.3</f>
        <v>25.454545454545457</v>
      </c>
      <c r="N2228" s="144" t="e">
        <f>I2228/M2228</f>
        <v>#VALUE!</v>
      </c>
    </row>
    <row r="2229" spans="1:14" hidden="1">
      <c r="A2229" s="143" t="s">
        <v>4</v>
      </c>
      <c r="B2229" s="143" t="s">
        <v>2052</v>
      </c>
      <c r="C2229" s="143" t="s">
        <v>961</v>
      </c>
      <c r="D2229" s="143" t="s">
        <v>489</v>
      </c>
      <c r="E2229" s="143" t="s">
        <v>556</v>
      </c>
      <c r="F2229" s="143" t="str">
        <f>IF(H2229&lt;=60,"소형",IF((H2229&gt;60)*(H2229&lt;=85)=1,"중소형",IF((H2229&gt;85)*(H2229&lt;=102)=1,"중형",IF((H2229&gt;102)*(H2229&lt;=135)=1,"중대형","대형"))))</f>
        <v>중소형</v>
      </c>
      <c r="G2229" s="143" t="s">
        <v>1044</v>
      </c>
      <c r="H2229" s="143">
        <v>84</v>
      </c>
      <c r="I2229" s="144" t="s">
        <v>3</v>
      </c>
      <c r="J2229" s="143">
        <v>138</v>
      </c>
      <c r="K2229" s="137">
        <v>42491</v>
      </c>
      <c r="L2229" s="137">
        <v>43313</v>
      </c>
      <c r="M2229" s="144">
        <f>H2229/3.3</f>
        <v>25.454545454545457</v>
      </c>
      <c r="N2229" s="144" t="e">
        <f>I2229/M2229</f>
        <v>#VALUE!</v>
      </c>
    </row>
    <row r="2230" spans="1:14" hidden="1">
      <c r="A2230" s="143" t="s">
        <v>2</v>
      </c>
      <c r="B2230" s="143" t="s">
        <v>3750</v>
      </c>
      <c r="C2230" s="143" t="s">
        <v>952</v>
      </c>
      <c r="D2230" s="143" t="s">
        <v>499</v>
      </c>
      <c r="E2230" s="143" t="s">
        <v>636</v>
      </c>
      <c r="F2230" s="143" t="str">
        <f>IF(H2230&lt;=60,"소형",IF((H2230&gt;60)*(H2230&lt;=85)=1,"중소형",IF((H2230&gt;85)*(H2230&lt;=102)=1,"중형",IF((H2230&gt;102)*(H2230&lt;=135)=1,"중대형","대형"))))</f>
        <v>중형</v>
      </c>
      <c r="G2230" s="143" t="s">
        <v>2059</v>
      </c>
      <c r="H2230" s="143">
        <v>93</v>
      </c>
      <c r="I2230" s="144">
        <v>45610</v>
      </c>
      <c r="J2230" s="143">
        <v>89</v>
      </c>
      <c r="K2230" s="137">
        <v>42491</v>
      </c>
      <c r="L2230" s="137">
        <v>43313</v>
      </c>
      <c r="M2230" s="144">
        <f>H2230/3.3</f>
        <v>28.181818181818183</v>
      </c>
      <c r="N2230" s="144">
        <f>I2230/M2230</f>
        <v>1618.4193548387095</v>
      </c>
    </row>
    <row r="2231" spans="1:14" hidden="1">
      <c r="A2231" s="143" t="s">
        <v>2</v>
      </c>
      <c r="B2231" s="143" t="s">
        <v>308</v>
      </c>
      <c r="C2231" s="143" t="s">
        <v>952</v>
      </c>
      <c r="D2231" s="143" t="s">
        <v>499</v>
      </c>
      <c r="E2231" s="143" t="s">
        <v>636</v>
      </c>
      <c r="F2231" s="143" t="str">
        <f>IF(H2231&lt;=60,"소형",IF((H2231&gt;60)*(H2231&lt;=85)=1,"중소형",IF((H2231&gt;85)*(H2231&lt;=102)=1,"중형",IF((H2231&gt;102)*(H2231&lt;=135)=1,"중대형","대형"))))</f>
        <v>중형</v>
      </c>
      <c r="G2231" s="143" t="s">
        <v>1247</v>
      </c>
      <c r="H2231" s="143">
        <v>99</v>
      </c>
      <c r="I2231" s="144">
        <v>48320</v>
      </c>
      <c r="J2231" s="143">
        <v>657</v>
      </c>
      <c r="K2231" s="137">
        <v>42491</v>
      </c>
      <c r="L2231" s="137">
        <v>43313</v>
      </c>
      <c r="M2231" s="144">
        <f>H2231/3.3</f>
        <v>30</v>
      </c>
      <c r="N2231" s="144">
        <f>I2231/M2231</f>
        <v>1610.6666666666667</v>
      </c>
    </row>
    <row r="2232" spans="1:14" hidden="1">
      <c r="A2232" s="143" t="s">
        <v>2</v>
      </c>
      <c r="B2232" s="143" t="s">
        <v>308</v>
      </c>
      <c r="C2232" s="143" t="s">
        <v>952</v>
      </c>
      <c r="D2232" s="143" t="s">
        <v>499</v>
      </c>
      <c r="E2232" s="143" t="s">
        <v>636</v>
      </c>
      <c r="F2232" s="143" t="str">
        <f>IF(H2232&lt;=60,"소형",IF((H2232&gt;60)*(H2232&lt;=85)=1,"중소형",IF((H2232&gt;85)*(H2232&lt;=102)=1,"중형",IF((H2232&gt;102)*(H2232&lt;=135)=1,"중대형","대형"))))</f>
        <v>중대형</v>
      </c>
      <c r="G2232" s="143" t="s">
        <v>1216</v>
      </c>
      <c r="H2232" s="143">
        <v>103</v>
      </c>
      <c r="I2232" s="144">
        <v>50210</v>
      </c>
      <c r="J2232" s="143">
        <v>233</v>
      </c>
      <c r="K2232" s="137">
        <v>42491</v>
      </c>
      <c r="L2232" s="137">
        <v>43313</v>
      </c>
      <c r="M2232" s="144">
        <f>H2232/3.3</f>
        <v>31.212121212121215</v>
      </c>
      <c r="N2232" s="144">
        <f>I2232/M2232</f>
        <v>1608.6699029126212</v>
      </c>
    </row>
    <row r="2233" spans="1:14" hidden="1">
      <c r="A2233" s="143" t="s">
        <v>4</v>
      </c>
      <c r="B2233" s="143" t="s">
        <v>3761</v>
      </c>
      <c r="C2233" s="143" t="s">
        <v>952</v>
      </c>
      <c r="D2233" s="143" t="s">
        <v>520</v>
      </c>
      <c r="E2233" s="143" t="s">
        <v>786</v>
      </c>
      <c r="F2233" s="143" t="str">
        <f>IF(H2233&lt;=60,"소형",IF((H2233&gt;60)*(H2233&lt;=85)=1,"중소형",IF((H2233&gt;85)*(H2233&lt;=102)=1,"중형",IF((H2233&gt;102)*(H2233&lt;=135)=1,"중대형","대형"))))</f>
        <v>소형</v>
      </c>
      <c r="G2233" s="143" t="s">
        <v>985</v>
      </c>
      <c r="H2233" s="143">
        <v>59</v>
      </c>
      <c r="I2233" s="144" t="s">
        <v>3</v>
      </c>
      <c r="J2233" s="143">
        <v>162</v>
      </c>
      <c r="K2233" s="137">
        <v>42491</v>
      </c>
      <c r="L2233" s="137">
        <v>43313</v>
      </c>
      <c r="M2233" s="144">
        <f>H2233/3.3</f>
        <v>17.878787878787879</v>
      </c>
      <c r="N2233" s="144" t="e">
        <f>I2233/M2233</f>
        <v>#VALUE!</v>
      </c>
    </row>
    <row r="2234" spans="1:14" hidden="1">
      <c r="A2234" s="143" t="s">
        <v>4</v>
      </c>
      <c r="B2234" s="143" t="s">
        <v>2077</v>
      </c>
      <c r="C2234" s="143" t="s">
        <v>952</v>
      </c>
      <c r="D2234" s="143" t="s">
        <v>520</v>
      </c>
      <c r="E2234" s="143" t="s">
        <v>786</v>
      </c>
      <c r="F2234" s="143" t="str">
        <f>IF(H2234&lt;=60,"소형",IF((H2234&gt;60)*(H2234&lt;=85)=1,"중소형",IF((H2234&gt;85)*(H2234&lt;=102)=1,"중형",IF((H2234&gt;102)*(H2234&lt;=135)=1,"중대형","대형"))))</f>
        <v>소형</v>
      </c>
      <c r="G2234" s="143" t="s">
        <v>2078</v>
      </c>
      <c r="H2234" s="143">
        <v>59</v>
      </c>
      <c r="I2234" s="144" t="s">
        <v>3</v>
      </c>
      <c r="J2234" s="143">
        <v>394</v>
      </c>
      <c r="K2234" s="137">
        <v>42491</v>
      </c>
      <c r="L2234" s="137">
        <v>43313</v>
      </c>
      <c r="M2234" s="144">
        <f>H2234/3.3</f>
        <v>17.878787878787879</v>
      </c>
      <c r="N2234" s="144" t="e">
        <f>I2234/M2234</f>
        <v>#VALUE!</v>
      </c>
    </row>
    <row r="2235" spans="1:14" hidden="1">
      <c r="A2235" s="143" t="s">
        <v>4</v>
      </c>
      <c r="B2235" s="143" t="s">
        <v>2077</v>
      </c>
      <c r="C2235" s="143" t="s">
        <v>952</v>
      </c>
      <c r="D2235" s="143" t="s">
        <v>520</v>
      </c>
      <c r="E2235" s="143" t="s">
        <v>786</v>
      </c>
      <c r="F2235" s="143" t="str">
        <f>IF(H2235&lt;=60,"소형",IF((H2235&gt;60)*(H2235&lt;=85)=1,"중소형",IF((H2235&gt;85)*(H2235&lt;=102)=1,"중형",IF((H2235&gt;102)*(H2235&lt;=135)=1,"중대형","대형"))))</f>
        <v>소형</v>
      </c>
      <c r="G2235" s="143" t="s">
        <v>2079</v>
      </c>
      <c r="H2235" s="143">
        <v>59</v>
      </c>
      <c r="I2235" s="144" t="s">
        <v>3</v>
      </c>
      <c r="J2235" s="143">
        <v>58</v>
      </c>
      <c r="K2235" s="137">
        <v>42491</v>
      </c>
      <c r="L2235" s="137">
        <v>43313</v>
      </c>
      <c r="M2235" s="144">
        <f>H2235/3.3</f>
        <v>17.878787878787879</v>
      </c>
      <c r="N2235" s="144" t="e">
        <f>I2235/M2235</f>
        <v>#VALUE!</v>
      </c>
    </row>
    <row r="2236" spans="1:14" hidden="1">
      <c r="A2236" s="143" t="s">
        <v>4</v>
      </c>
      <c r="B2236" s="143" t="s">
        <v>2077</v>
      </c>
      <c r="C2236" s="143" t="s">
        <v>952</v>
      </c>
      <c r="D2236" s="143" t="s">
        <v>520</v>
      </c>
      <c r="E2236" s="143" t="s">
        <v>786</v>
      </c>
      <c r="F2236" s="143" t="str">
        <f>IF(H2236&lt;=60,"소형",IF((H2236&gt;60)*(H2236&lt;=85)=1,"중소형",IF((H2236&gt;85)*(H2236&lt;=102)=1,"중형",IF((H2236&gt;102)*(H2236&lt;=135)=1,"중대형","대형"))))</f>
        <v>소형</v>
      </c>
      <c r="G2236" s="143" t="s">
        <v>2080</v>
      </c>
      <c r="H2236" s="143">
        <v>59</v>
      </c>
      <c r="I2236" s="144" t="s">
        <v>3</v>
      </c>
      <c r="J2236" s="143">
        <v>58</v>
      </c>
      <c r="K2236" s="137">
        <v>42491</v>
      </c>
      <c r="L2236" s="137">
        <v>43313</v>
      </c>
      <c r="M2236" s="144">
        <f>H2236/3.3</f>
        <v>17.878787878787879</v>
      </c>
      <c r="N2236" s="144" t="e">
        <f>I2236/M2236</f>
        <v>#VALUE!</v>
      </c>
    </row>
    <row r="2237" spans="1:14" hidden="1">
      <c r="A2237" s="143" t="s">
        <v>4</v>
      </c>
      <c r="B2237" s="143" t="s">
        <v>2077</v>
      </c>
      <c r="C2237" s="143" t="s">
        <v>952</v>
      </c>
      <c r="D2237" s="143" t="s">
        <v>520</v>
      </c>
      <c r="E2237" s="143" t="s">
        <v>786</v>
      </c>
      <c r="F2237" s="143" t="str">
        <f>IF(H2237&lt;=60,"소형",IF((H2237&gt;60)*(H2237&lt;=85)=1,"중소형",IF((H2237&gt;85)*(H2237&lt;=102)=1,"중형",IF((H2237&gt;102)*(H2237&lt;=135)=1,"중대형","대형"))))</f>
        <v>중소형</v>
      </c>
      <c r="G2237" s="143" t="s">
        <v>2081</v>
      </c>
      <c r="H2237" s="143">
        <v>74</v>
      </c>
      <c r="I2237" s="144" t="s">
        <v>3</v>
      </c>
      <c r="J2237" s="143">
        <v>658</v>
      </c>
      <c r="K2237" s="137">
        <v>42491</v>
      </c>
      <c r="L2237" s="137">
        <v>43313</v>
      </c>
      <c r="M2237" s="144">
        <f>H2237/3.3</f>
        <v>22.424242424242426</v>
      </c>
      <c r="N2237" s="144" t="e">
        <f>I2237/M2237</f>
        <v>#VALUE!</v>
      </c>
    </row>
    <row r="2238" spans="1:14" hidden="1">
      <c r="A2238" s="143" t="s">
        <v>4</v>
      </c>
      <c r="B2238" s="143" t="s">
        <v>2077</v>
      </c>
      <c r="C2238" s="143" t="s">
        <v>952</v>
      </c>
      <c r="D2238" s="143" t="s">
        <v>520</v>
      </c>
      <c r="E2238" s="143" t="s">
        <v>786</v>
      </c>
      <c r="F2238" s="143" t="str">
        <f>IF(H2238&lt;=60,"소형",IF((H2238&gt;60)*(H2238&lt;=85)=1,"중소형",IF((H2238&gt;85)*(H2238&lt;=102)=1,"중형",IF((H2238&gt;102)*(H2238&lt;=135)=1,"중대형","대형"))))</f>
        <v>중소형</v>
      </c>
      <c r="G2238" s="143" t="s">
        <v>2082</v>
      </c>
      <c r="H2238" s="143">
        <v>84</v>
      </c>
      <c r="I2238" s="144" t="s">
        <v>3</v>
      </c>
      <c r="J2238" s="143">
        <v>127</v>
      </c>
      <c r="K2238" s="137">
        <v>42491</v>
      </c>
      <c r="L2238" s="137">
        <v>43313</v>
      </c>
      <c r="M2238" s="144">
        <f>H2238/3.3</f>
        <v>25.454545454545457</v>
      </c>
      <c r="N2238" s="144" t="e">
        <f>I2238/M2238</f>
        <v>#VALUE!</v>
      </c>
    </row>
    <row r="2239" spans="1:14" hidden="1">
      <c r="A2239" s="143" t="s">
        <v>4</v>
      </c>
      <c r="B2239" s="143" t="s">
        <v>2077</v>
      </c>
      <c r="C2239" s="143" t="s">
        <v>952</v>
      </c>
      <c r="D2239" s="143" t="s">
        <v>520</v>
      </c>
      <c r="E2239" s="143" t="s">
        <v>786</v>
      </c>
      <c r="F2239" s="143" t="str">
        <f>IF(H2239&lt;=60,"소형",IF((H2239&gt;60)*(H2239&lt;=85)=1,"중소형",IF((H2239&gt;85)*(H2239&lt;=102)=1,"중형",IF((H2239&gt;102)*(H2239&lt;=135)=1,"중대형","대형"))))</f>
        <v>중소형</v>
      </c>
      <c r="G2239" s="143" t="s">
        <v>1151</v>
      </c>
      <c r="H2239" s="143">
        <v>84</v>
      </c>
      <c r="I2239" s="144" t="s">
        <v>3</v>
      </c>
      <c r="J2239" s="143">
        <v>137</v>
      </c>
      <c r="K2239" s="137">
        <v>42491</v>
      </c>
      <c r="L2239" s="137">
        <v>43313</v>
      </c>
      <c r="M2239" s="144">
        <f>H2239/3.3</f>
        <v>25.454545454545457</v>
      </c>
      <c r="N2239" s="144" t="e">
        <f>I2239/M2239</f>
        <v>#VALUE!</v>
      </c>
    </row>
    <row r="2240" spans="1:14" hidden="1">
      <c r="A2240" s="143" t="s">
        <v>2</v>
      </c>
      <c r="B2240" s="143" t="s">
        <v>313</v>
      </c>
      <c r="C2240" s="143" t="s">
        <v>957</v>
      </c>
      <c r="D2240" s="143" t="s">
        <v>498</v>
      </c>
      <c r="E2240" s="143" t="s">
        <v>641</v>
      </c>
      <c r="F2240" s="143" t="str">
        <f>IF(H2240&lt;=60,"소형",IF((H2240&gt;60)*(H2240&lt;=85)=1,"중소형",IF((H2240&gt;85)*(H2240&lt;=102)=1,"중형",IF((H2240&gt;102)*(H2240&lt;=135)=1,"중대형","대형"))))</f>
        <v>중소형</v>
      </c>
      <c r="G2240" s="143" t="s">
        <v>1088</v>
      </c>
      <c r="H2240" s="143">
        <v>73</v>
      </c>
      <c r="I2240" s="144">
        <v>28740</v>
      </c>
      <c r="J2240" s="143">
        <v>78</v>
      </c>
      <c r="K2240" s="137">
        <v>42491</v>
      </c>
      <c r="L2240" s="137">
        <v>43313</v>
      </c>
      <c r="M2240" s="144">
        <f>H2240/3.3</f>
        <v>22.121212121212121</v>
      </c>
      <c r="N2240" s="144">
        <f>I2240/M2240</f>
        <v>1299.2054794520548</v>
      </c>
    </row>
    <row r="2241" spans="1:14" hidden="1">
      <c r="A2241" s="143" t="s">
        <v>2</v>
      </c>
      <c r="B2241" s="143" t="s">
        <v>313</v>
      </c>
      <c r="C2241" s="143" t="s">
        <v>957</v>
      </c>
      <c r="D2241" s="143" t="s">
        <v>498</v>
      </c>
      <c r="E2241" s="143" t="s">
        <v>641</v>
      </c>
      <c r="F2241" s="143" t="str">
        <f>IF(H2241&lt;=60,"소형",IF((H2241&gt;60)*(H2241&lt;=85)=1,"중소형",IF((H2241&gt;85)*(H2241&lt;=102)=1,"중형",IF((H2241&gt;102)*(H2241&lt;=135)=1,"중대형","대형"))))</f>
        <v>중소형</v>
      </c>
      <c r="G2241" s="143" t="s">
        <v>1006</v>
      </c>
      <c r="H2241" s="143">
        <v>84</v>
      </c>
      <c r="I2241" s="144">
        <v>33820</v>
      </c>
      <c r="J2241" s="143">
        <v>223</v>
      </c>
      <c r="K2241" s="137">
        <v>42491</v>
      </c>
      <c r="L2241" s="137">
        <v>43313</v>
      </c>
      <c r="M2241" s="144">
        <f>H2241/3.3</f>
        <v>25.454545454545457</v>
      </c>
      <c r="N2241" s="144">
        <f>I2241/M2241</f>
        <v>1328.6428571428571</v>
      </c>
    </row>
    <row r="2242" spans="1:14" hidden="1">
      <c r="A2242" s="143" t="s">
        <v>2</v>
      </c>
      <c r="B2242" s="143" t="s">
        <v>313</v>
      </c>
      <c r="C2242" s="143" t="s">
        <v>957</v>
      </c>
      <c r="D2242" s="143" t="s">
        <v>498</v>
      </c>
      <c r="E2242" s="143" t="s">
        <v>641</v>
      </c>
      <c r="F2242" s="143" t="str">
        <f>IF(H2242&lt;=60,"소형",IF((H2242&gt;60)*(H2242&lt;=85)=1,"중소형",IF((H2242&gt;85)*(H2242&lt;=102)=1,"중형",IF((H2242&gt;102)*(H2242&lt;=135)=1,"중대형","대형"))))</f>
        <v>중소형</v>
      </c>
      <c r="G2242" s="143" t="s">
        <v>1021</v>
      </c>
      <c r="H2242" s="143">
        <v>84</v>
      </c>
      <c r="I2242" s="144">
        <v>33170</v>
      </c>
      <c r="J2242" s="143">
        <v>159</v>
      </c>
      <c r="K2242" s="137">
        <v>42491</v>
      </c>
      <c r="L2242" s="137">
        <v>43313</v>
      </c>
      <c r="M2242" s="144">
        <f>H2242/3.3</f>
        <v>25.454545454545457</v>
      </c>
      <c r="N2242" s="144">
        <f>I2242/M2242</f>
        <v>1303.1071428571427</v>
      </c>
    </row>
    <row r="2243" spans="1:14" hidden="1">
      <c r="A2243" s="143" t="s">
        <v>2</v>
      </c>
      <c r="B2243" s="143" t="s">
        <v>313</v>
      </c>
      <c r="C2243" s="143" t="s">
        <v>957</v>
      </c>
      <c r="D2243" s="143" t="s">
        <v>498</v>
      </c>
      <c r="E2243" s="143" t="s">
        <v>641</v>
      </c>
      <c r="F2243" s="143" t="str">
        <f>IF(H2243&lt;=60,"소형",IF((H2243&gt;60)*(H2243&lt;=85)=1,"중소형",IF((H2243&gt;85)*(H2243&lt;=102)=1,"중형",IF((H2243&gt;102)*(H2243&lt;=135)=1,"중대형","대형"))))</f>
        <v>중소형</v>
      </c>
      <c r="G2243" s="143" t="s">
        <v>1044</v>
      </c>
      <c r="H2243" s="143">
        <v>84</v>
      </c>
      <c r="I2243" s="144">
        <v>32480</v>
      </c>
      <c r="J2243" s="143">
        <v>142</v>
      </c>
      <c r="K2243" s="137">
        <v>42491</v>
      </c>
      <c r="L2243" s="137">
        <v>43313</v>
      </c>
      <c r="M2243" s="144">
        <f>H2243/3.3</f>
        <v>25.454545454545457</v>
      </c>
      <c r="N2243" s="144">
        <f>I2243/M2243</f>
        <v>1276</v>
      </c>
    </row>
    <row r="2244" spans="1:14" hidden="1">
      <c r="A2244" s="143" t="s">
        <v>2</v>
      </c>
      <c r="B2244" s="143" t="s">
        <v>2091</v>
      </c>
      <c r="C2244" s="143" t="s">
        <v>965</v>
      </c>
      <c r="D2244" s="143" t="s">
        <v>2092</v>
      </c>
      <c r="E2244" s="143" t="s">
        <v>2093</v>
      </c>
      <c r="F2244" s="143" t="str">
        <f>IF(H2244&lt;=60,"소형",IF((H2244&gt;60)*(H2244&lt;=85)=1,"중소형",IF((H2244&gt;85)*(H2244&lt;=102)=1,"중형",IF((H2244&gt;102)*(H2244&lt;=135)=1,"중대형","대형"))))</f>
        <v>중소형</v>
      </c>
      <c r="G2244" s="143" t="s">
        <v>2094</v>
      </c>
      <c r="H2244" s="143">
        <v>65</v>
      </c>
      <c r="I2244" s="144">
        <v>16990</v>
      </c>
      <c r="J2244" s="143">
        <v>170</v>
      </c>
      <c r="K2244" s="137">
        <v>42491</v>
      </c>
      <c r="L2244" s="137">
        <v>43313</v>
      </c>
      <c r="M2244" s="144">
        <f>H2244/3.3</f>
        <v>19.696969696969699</v>
      </c>
      <c r="N2244" s="144">
        <f>I2244/M2244</f>
        <v>862.56923076923067</v>
      </c>
    </row>
    <row r="2245" spans="1:14" hidden="1">
      <c r="A2245" s="143" t="s">
        <v>2</v>
      </c>
      <c r="B2245" s="143" t="s">
        <v>2091</v>
      </c>
      <c r="C2245" s="143" t="s">
        <v>965</v>
      </c>
      <c r="D2245" s="143" t="s">
        <v>2092</v>
      </c>
      <c r="E2245" s="143" t="s">
        <v>2093</v>
      </c>
      <c r="F2245" s="143" t="str">
        <f>IF(H2245&lt;=60,"소형",IF((H2245&gt;60)*(H2245&lt;=85)=1,"중소형",IF((H2245&gt;85)*(H2245&lt;=102)=1,"중형",IF((H2245&gt;102)*(H2245&lt;=135)=1,"중대형","대형"))))</f>
        <v>중소형</v>
      </c>
      <c r="G2245" s="143" t="s">
        <v>1194</v>
      </c>
      <c r="H2245" s="143">
        <v>81</v>
      </c>
      <c r="I2245" s="144">
        <v>21390</v>
      </c>
      <c r="J2245" s="143">
        <v>2</v>
      </c>
      <c r="K2245" s="137">
        <v>42491</v>
      </c>
      <c r="L2245" s="137">
        <v>43313</v>
      </c>
      <c r="M2245" s="144">
        <f>H2245/3.3</f>
        <v>24.545454545454547</v>
      </c>
      <c r="N2245" s="144">
        <f>I2245/M2245</f>
        <v>871.44444444444434</v>
      </c>
    </row>
    <row r="2246" spans="1:14" hidden="1">
      <c r="A2246" s="143" t="s">
        <v>2</v>
      </c>
      <c r="B2246" s="143" t="s">
        <v>2091</v>
      </c>
      <c r="C2246" s="143" t="s">
        <v>965</v>
      </c>
      <c r="D2246" s="143" t="s">
        <v>2092</v>
      </c>
      <c r="E2246" s="143" t="s">
        <v>2093</v>
      </c>
      <c r="F2246" s="143" t="str">
        <f>IF(H2246&lt;=60,"소형",IF((H2246&gt;60)*(H2246&lt;=85)=1,"중소형",IF((H2246&gt;85)*(H2246&lt;=102)=1,"중형",IF((H2246&gt;102)*(H2246&lt;=135)=1,"중대형","대형"))))</f>
        <v>중소형</v>
      </c>
      <c r="G2246" s="143" t="s">
        <v>1026</v>
      </c>
      <c r="H2246" s="143">
        <v>84</v>
      </c>
      <c r="I2246" s="144">
        <v>21990</v>
      </c>
      <c r="J2246" s="143">
        <v>58</v>
      </c>
      <c r="K2246" s="137">
        <v>42491</v>
      </c>
      <c r="L2246" s="137">
        <v>43313</v>
      </c>
      <c r="M2246" s="144">
        <f>H2246/3.3</f>
        <v>25.454545454545457</v>
      </c>
      <c r="N2246" s="144">
        <f>I2246/M2246</f>
        <v>863.89285714285711</v>
      </c>
    </row>
    <row r="2247" spans="1:14">
      <c r="A2247" s="143" t="s">
        <v>2</v>
      </c>
      <c r="B2247" s="143" t="s">
        <v>413</v>
      </c>
      <c r="C2247" s="143" t="s">
        <v>952</v>
      </c>
      <c r="D2247" s="143" t="s">
        <v>688</v>
      </c>
      <c r="E2247" s="143" t="s">
        <v>707</v>
      </c>
      <c r="F2247" s="143" t="str">
        <f>IF(H2247&lt;=60,"소형",IF((H2247&gt;60)*(H2247&lt;=85)=1,"중소형",IF((H2247&gt;85)*(H2247&lt;=102)=1,"중형",IF((H2247&gt;102)*(H2247&lt;=135)=1,"중대형","대형"))))</f>
        <v>소형</v>
      </c>
      <c r="G2247" s="143" t="s">
        <v>1033</v>
      </c>
      <c r="H2247" s="143">
        <v>59</v>
      </c>
      <c r="I2247" s="144">
        <v>21571</v>
      </c>
      <c r="J2247" s="143">
        <v>90</v>
      </c>
      <c r="K2247" s="137">
        <v>42461</v>
      </c>
      <c r="L2247" s="137">
        <v>43466</v>
      </c>
      <c r="M2247" s="144">
        <f>H2247/3.3</f>
        <v>17.878787878787879</v>
      </c>
      <c r="N2247" s="144">
        <f>I2247/M2247</f>
        <v>1206.5135593220339</v>
      </c>
    </row>
    <row r="2248" spans="1:14">
      <c r="A2248" s="143" t="s">
        <v>2</v>
      </c>
      <c r="B2248" s="143" t="s">
        <v>413</v>
      </c>
      <c r="C2248" s="143" t="s">
        <v>952</v>
      </c>
      <c r="D2248" s="143" t="s">
        <v>688</v>
      </c>
      <c r="E2248" s="143" t="s">
        <v>707</v>
      </c>
      <c r="F2248" s="143" t="str">
        <f>IF(H2248&lt;=60,"소형",IF((H2248&gt;60)*(H2248&lt;=85)=1,"중소형",IF((H2248&gt;85)*(H2248&lt;=102)=1,"중형",IF((H2248&gt;102)*(H2248&lt;=135)=1,"중대형","대형"))))</f>
        <v>소형</v>
      </c>
      <c r="G2248" s="143" t="s">
        <v>981</v>
      </c>
      <c r="H2248" s="143">
        <v>59</v>
      </c>
      <c r="I2248" s="144">
        <v>21371</v>
      </c>
      <c r="J2248" s="143">
        <v>38</v>
      </c>
      <c r="K2248" s="137">
        <v>42461</v>
      </c>
      <c r="L2248" s="137">
        <v>43466</v>
      </c>
      <c r="M2248" s="144">
        <f>H2248/3.3</f>
        <v>17.878787878787879</v>
      </c>
      <c r="N2248" s="144">
        <f>I2248/M2248</f>
        <v>1195.3271186440677</v>
      </c>
    </row>
    <row r="2249" spans="1:14">
      <c r="A2249" s="143" t="s">
        <v>2</v>
      </c>
      <c r="B2249" s="143" t="s">
        <v>4219</v>
      </c>
      <c r="C2249" s="143" t="s">
        <v>952</v>
      </c>
      <c r="D2249" s="143" t="s">
        <v>688</v>
      </c>
      <c r="E2249" s="143" t="s">
        <v>707</v>
      </c>
      <c r="F2249" s="143" t="str">
        <f>IF(H2249&lt;=60,"소형",IF((H2249&gt;60)*(H2249&lt;=85)=1,"중소형",IF((H2249&gt;85)*(H2249&lt;=102)=1,"중형",IF((H2249&gt;102)*(H2249&lt;=135)=1,"중대형","대형"))))</f>
        <v>중소형</v>
      </c>
      <c r="G2249" s="143" t="s">
        <v>1401</v>
      </c>
      <c r="H2249" s="143">
        <v>66</v>
      </c>
      <c r="I2249" s="144">
        <v>21303</v>
      </c>
      <c r="J2249" s="143">
        <v>3</v>
      </c>
      <c r="K2249" s="137">
        <v>42461</v>
      </c>
      <c r="L2249" s="137">
        <v>43466</v>
      </c>
      <c r="M2249" s="144">
        <f>H2249/3.3</f>
        <v>20</v>
      </c>
      <c r="N2249" s="144">
        <f>I2249/M2249</f>
        <v>1065.1500000000001</v>
      </c>
    </row>
    <row r="2250" spans="1:14">
      <c r="A2250" s="143" t="s">
        <v>2</v>
      </c>
      <c r="B2250" s="143" t="s">
        <v>413</v>
      </c>
      <c r="C2250" s="143" t="s">
        <v>952</v>
      </c>
      <c r="D2250" s="143" t="s">
        <v>688</v>
      </c>
      <c r="E2250" s="143" t="s">
        <v>707</v>
      </c>
      <c r="F2250" s="143" t="str">
        <f>IF(H2250&lt;=60,"소형",IF((H2250&gt;60)*(H2250&lt;=85)=1,"중소형",IF((H2250&gt;85)*(H2250&lt;=102)=1,"중형",IF((H2250&gt;102)*(H2250&lt;=135)=1,"중대형","대형"))))</f>
        <v>중소형</v>
      </c>
      <c r="G2250" s="143" t="s">
        <v>1050</v>
      </c>
      <c r="H2250" s="143">
        <v>72</v>
      </c>
      <c r="I2250" s="144">
        <v>25780</v>
      </c>
      <c r="J2250" s="143">
        <v>89</v>
      </c>
      <c r="K2250" s="137">
        <v>42461</v>
      </c>
      <c r="L2250" s="137">
        <v>43466</v>
      </c>
      <c r="M2250" s="144">
        <f>H2250/3.3</f>
        <v>21.81818181818182</v>
      </c>
      <c r="N2250" s="144">
        <f>I2250/M2250</f>
        <v>1181.5833333333333</v>
      </c>
    </row>
    <row r="2251" spans="1:14">
      <c r="A2251" s="143" t="s">
        <v>2</v>
      </c>
      <c r="B2251" s="143" t="s">
        <v>413</v>
      </c>
      <c r="C2251" s="143" t="s">
        <v>952</v>
      </c>
      <c r="D2251" s="143" t="s">
        <v>688</v>
      </c>
      <c r="E2251" s="143" t="s">
        <v>707</v>
      </c>
      <c r="F2251" s="143" t="str">
        <f>IF(H2251&lt;=60,"소형",IF((H2251&gt;60)*(H2251&lt;=85)=1,"중소형",IF((H2251&gt;85)*(H2251&lt;=102)=1,"중형",IF((H2251&gt;102)*(H2251&lt;=135)=1,"중대형","대형"))))</f>
        <v>중소형</v>
      </c>
      <c r="G2251" s="143" t="s">
        <v>1057</v>
      </c>
      <c r="H2251" s="143">
        <v>72</v>
      </c>
      <c r="I2251" s="144">
        <v>25580</v>
      </c>
      <c r="J2251" s="143">
        <v>65</v>
      </c>
      <c r="K2251" s="137">
        <v>42461</v>
      </c>
      <c r="L2251" s="137">
        <v>43466</v>
      </c>
      <c r="M2251" s="144">
        <f>H2251/3.3</f>
        <v>21.81818181818182</v>
      </c>
      <c r="N2251" s="144">
        <f>I2251/M2251</f>
        <v>1172.4166666666665</v>
      </c>
    </row>
    <row r="2252" spans="1:14">
      <c r="A2252" s="143" t="s">
        <v>2</v>
      </c>
      <c r="B2252" s="143" t="s">
        <v>413</v>
      </c>
      <c r="C2252" s="143" t="s">
        <v>952</v>
      </c>
      <c r="D2252" s="143" t="s">
        <v>688</v>
      </c>
      <c r="E2252" s="143" t="s">
        <v>707</v>
      </c>
      <c r="F2252" s="143" t="str">
        <f>IF(H2252&lt;=60,"소형",IF((H2252&gt;60)*(H2252&lt;=85)=1,"중소형",IF((H2252&gt;85)*(H2252&lt;=102)=1,"중형",IF((H2252&gt;102)*(H2252&lt;=135)=1,"중대형","대형"))))</f>
        <v>중소형</v>
      </c>
      <c r="G2252" s="143" t="s">
        <v>2424</v>
      </c>
      <c r="H2252" s="143">
        <v>72</v>
      </c>
      <c r="I2252" s="144">
        <v>25802</v>
      </c>
      <c r="J2252" s="143">
        <v>1</v>
      </c>
      <c r="K2252" s="137">
        <v>42461</v>
      </c>
      <c r="L2252" s="137">
        <v>43466</v>
      </c>
      <c r="M2252" s="144">
        <f>H2252/3.3</f>
        <v>21.81818181818182</v>
      </c>
      <c r="N2252" s="144">
        <f>I2252/M2252</f>
        <v>1182.5916666666665</v>
      </c>
    </row>
    <row r="2253" spans="1:14">
      <c r="A2253" s="143" t="s">
        <v>2</v>
      </c>
      <c r="B2253" s="143" t="s">
        <v>413</v>
      </c>
      <c r="C2253" s="143" t="s">
        <v>952</v>
      </c>
      <c r="D2253" s="143" t="s">
        <v>688</v>
      </c>
      <c r="E2253" s="143" t="s">
        <v>707</v>
      </c>
      <c r="F2253" s="143" t="str">
        <f>IF(H2253&lt;=60,"소형",IF((H2253&gt;60)*(H2253&lt;=85)=1,"중소형",IF((H2253&gt;85)*(H2253&lt;=102)=1,"중형",IF((H2253&gt;102)*(H2253&lt;=135)=1,"중대형","대형"))))</f>
        <v>중소형</v>
      </c>
      <c r="G2253" s="143" t="s">
        <v>2425</v>
      </c>
      <c r="H2253" s="143">
        <v>80</v>
      </c>
      <c r="I2253" s="144">
        <v>25501</v>
      </c>
      <c r="J2253" s="143">
        <v>3</v>
      </c>
      <c r="K2253" s="137">
        <v>42461</v>
      </c>
      <c r="L2253" s="137">
        <v>43466</v>
      </c>
      <c r="M2253" s="144">
        <f>H2253/3.3</f>
        <v>24.242424242424242</v>
      </c>
      <c r="N2253" s="144">
        <f>I2253/M2253</f>
        <v>1051.91625</v>
      </c>
    </row>
    <row r="2254" spans="1:14">
      <c r="A2254" s="143" t="s">
        <v>2</v>
      </c>
      <c r="B2254" s="143" t="s">
        <v>413</v>
      </c>
      <c r="C2254" s="143" t="s">
        <v>952</v>
      </c>
      <c r="D2254" s="143" t="s">
        <v>688</v>
      </c>
      <c r="E2254" s="143" t="s">
        <v>707</v>
      </c>
      <c r="F2254" s="143" t="str">
        <f>IF(H2254&lt;=60,"소형",IF((H2254&gt;60)*(H2254&lt;=85)=1,"중소형",IF((H2254&gt;85)*(H2254&lt;=102)=1,"중형",IF((H2254&gt;102)*(H2254&lt;=135)=1,"중대형","대형"))))</f>
        <v>중소형</v>
      </c>
      <c r="G2254" s="143" t="s">
        <v>1001</v>
      </c>
      <c r="H2254" s="143">
        <v>84</v>
      </c>
      <c r="I2254" s="144">
        <v>29290</v>
      </c>
      <c r="J2254" s="143">
        <v>41</v>
      </c>
      <c r="K2254" s="137">
        <v>42461</v>
      </c>
      <c r="L2254" s="137">
        <v>43466</v>
      </c>
      <c r="M2254" s="144">
        <f>H2254/3.3</f>
        <v>25.454545454545457</v>
      </c>
      <c r="N2254" s="144">
        <f>I2254/M2254</f>
        <v>1150.6785714285713</v>
      </c>
    </row>
    <row r="2255" spans="1:14" hidden="1">
      <c r="A2255" s="143" t="s">
        <v>2</v>
      </c>
      <c r="B2255" s="143" t="s">
        <v>3749</v>
      </c>
      <c r="C2255" s="143" t="s">
        <v>952</v>
      </c>
      <c r="D2255" s="143" t="s">
        <v>499</v>
      </c>
      <c r="E2255" s="143" t="s">
        <v>636</v>
      </c>
      <c r="F2255" s="143" t="str">
        <f>IF(H2255&lt;=60,"소형",IF((H2255&gt;60)*(H2255&lt;=85)=1,"중소형",IF((H2255&gt;85)*(H2255&lt;=102)=1,"중형",IF((H2255&gt;102)*(H2255&lt;=135)=1,"중대형","대형"))))</f>
        <v>중소형</v>
      </c>
      <c r="G2255" s="143" t="s">
        <v>1092</v>
      </c>
      <c r="H2255" s="143">
        <v>76</v>
      </c>
      <c r="I2255" s="144">
        <v>34580</v>
      </c>
      <c r="J2255" s="143">
        <v>326</v>
      </c>
      <c r="K2255" s="137">
        <v>42522</v>
      </c>
      <c r="L2255" s="137">
        <v>43313</v>
      </c>
      <c r="M2255" s="144">
        <f>H2255/3.3</f>
        <v>23.030303030303031</v>
      </c>
      <c r="N2255" s="144">
        <f>I2255/M2255</f>
        <v>1501.5</v>
      </c>
    </row>
    <row r="2256" spans="1:14" hidden="1">
      <c r="A2256" s="143" t="s">
        <v>2</v>
      </c>
      <c r="B2256" s="143" t="s">
        <v>2058</v>
      </c>
      <c r="C2256" s="143" t="s">
        <v>952</v>
      </c>
      <c r="D2256" s="143" t="s">
        <v>499</v>
      </c>
      <c r="E2256" s="143" t="s">
        <v>636</v>
      </c>
      <c r="F2256" s="143" t="str">
        <f>IF(H2256&lt;=60,"소형",IF((H2256&gt;60)*(H2256&lt;=85)=1,"중소형",IF((H2256&gt;85)*(H2256&lt;=102)=1,"중형",IF((H2256&gt;102)*(H2256&lt;=135)=1,"중대형","대형"))))</f>
        <v>중소형</v>
      </c>
      <c r="G2256" s="143" t="s">
        <v>1433</v>
      </c>
      <c r="H2256" s="143">
        <v>83</v>
      </c>
      <c r="I2256" s="144">
        <v>36990</v>
      </c>
      <c r="J2256" s="143">
        <v>372</v>
      </c>
      <c r="K2256" s="137">
        <v>42522</v>
      </c>
      <c r="L2256" s="137">
        <v>43313</v>
      </c>
      <c r="M2256" s="144">
        <f>H2256/3.3</f>
        <v>25.151515151515152</v>
      </c>
      <c r="N2256" s="144">
        <f>I2256/M2256</f>
        <v>1470.6867469879517</v>
      </c>
    </row>
    <row r="2257" spans="1:14" hidden="1">
      <c r="A2257" s="143" t="s">
        <v>2</v>
      </c>
      <c r="B2257" s="143" t="s">
        <v>2058</v>
      </c>
      <c r="C2257" s="143" t="s">
        <v>952</v>
      </c>
      <c r="D2257" s="143" t="s">
        <v>499</v>
      </c>
      <c r="E2257" s="143" t="s">
        <v>636</v>
      </c>
      <c r="F2257" s="143" t="str">
        <f>IF(H2257&lt;=60,"소형",IF((H2257&gt;60)*(H2257&lt;=85)=1,"중소형",IF((H2257&gt;85)*(H2257&lt;=102)=1,"중형",IF((H2257&gt;102)*(H2257&lt;=135)=1,"중대형","대형"))))</f>
        <v>중소형</v>
      </c>
      <c r="G2257" s="143" t="s">
        <v>1434</v>
      </c>
      <c r="H2257" s="143">
        <v>83</v>
      </c>
      <c r="I2257" s="144">
        <v>36830</v>
      </c>
      <c r="J2257" s="143">
        <v>232</v>
      </c>
      <c r="K2257" s="137">
        <v>42522</v>
      </c>
      <c r="L2257" s="137">
        <v>43313</v>
      </c>
      <c r="M2257" s="144">
        <f>H2257/3.3</f>
        <v>25.151515151515152</v>
      </c>
      <c r="N2257" s="144">
        <f>I2257/M2257</f>
        <v>1464.3253012048192</v>
      </c>
    </row>
    <row r="2258" spans="1:14" hidden="1">
      <c r="A2258" s="143" t="s">
        <v>2</v>
      </c>
      <c r="B2258" s="143" t="s">
        <v>2067</v>
      </c>
      <c r="C2258" s="143" t="s">
        <v>954</v>
      </c>
      <c r="D2258" s="143" t="s">
        <v>632</v>
      </c>
      <c r="E2258" s="143" t="s">
        <v>680</v>
      </c>
      <c r="F2258" s="143" t="str">
        <f>IF(H2258&lt;=60,"소형",IF((H2258&gt;60)*(H2258&lt;=85)=1,"중소형",IF((H2258&gt;85)*(H2258&lt;=102)=1,"중형",IF((H2258&gt;102)*(H2258&lt;=135)=1,"중대형","대형"))))</f>
        <v>소형</v>
      </c>
      <c r="G2258" s="143" t="s">
        <v>980</v>
      </c>
      <c r="H2258" s="143">
        <v>59</v>
      </c>
      <c r="I2258" s="144">
        <v>20100</v>
      </c>
      <c r="J2258" s="143">
        <v>175</v>
      </c>
      <c r="K2258" s="137">
        <v>42522</v>
      </c>
      <c r="L2258" s="137">
        <v>43313</v>
      </c>
      <c r="M2258" s="144">
        <f>H2258/3.3</f>
        <v>17.878787878787879</v>
      </c>
      <c r="N2258" s="144">
        <f>I2258/M2258</f>
        <v>1124.2372881355932</v>
      </c>
    </row>
    <row r="2259" spans="1:14" hidden="1">
      <c r="A2259" s="143" t="s">
        <v>2</v>
      </c>
      <c r="B2259" s="143" t="s">
        <v>2067</v>
      </c>
      <c r="C2259" s="143" t="s">
        <v>954</v>
      </c>
      <c r="D2259" s="143" t="s">
        <v>632</v>
      </c>
      <c r="E2259" s="143" t="s">
        <v>680</v>
      </c>
      <c r="F2259" s="143" t="str">
        <f>IF(H2259&lt;=60,"소형",IF((H2259&gt;60)*(H2259&lt;=85)=1,"중소형",IF((H2259&gt;85)*(H2259&lt;=102)=1,"중형",IF((H2259&gt;102)*(H2259&lt;=135)=1,"중대형","대형"))))</f>
        <v>소형</v>
      </c>
      <c r="G2259" s="143" t="s">
        <v>986</v>
      </c>
      <c r="H2259" s="143">
        <v>59</v>
      </c>
      <c r="I2259" s="144">
        <v>19960</v>
      </c>
      <c r="J2259" s="143">
        <v>60</v>
      </c>
      <c r="K2259" s="137">
        <v>42522</v>
      </c>
      <c r="L2259" s="137">
        <v>43313</v>
      </c>
      <c r="M2259" s="144">
        <f>H2259/3.3</f>
        <v>17.878787878787879</v>
      </c>
      <c r="N2259" s="144">
        <f>I2259/M2259</f>
        <v>1116.406779661017</v>
      </c>
    </row>
    <row r="2260" spans="1:14" hidden="1">
      <c r="A2260" s="143" t="s">
        <v>2</v>
      </c>
      <c r="B2260" s="143" t="s">
        <v>2067</v>
      </c>
      <c r="C2260" s="143" t="s">
        <v>954</v>
      </c>
      <c r="D2260" s="143" t="s">
        <v>632</v>
      </c>
      <c r="E2260" s="143" t="s">
        <v>680</v>
      </c>
      <c r="F2260" s="143" t="str">
        <f>IF(H2260&lt;=60,"소형",IF((H2260&gt;60)*(H2260&lt;=85)=1,"중소형",IF((H2260&gt;85)*(H2260&lt;=102)=1,"중형",IF((H2260&gt;102)*(H2260&lt;=135)=1,"중대형","대형"))))</f>
        <v>중소형</v>
      </c>
      <c r="G2260" s="143" t="s">
        <v>1017</v>
      </c>
      <c r="H2260" s="143">
        <v>74</v>
      </c>
      <c r="I2260" s="144">
        <v>25230</v>
      </c>
      <c r="J2260" s="143">
        <v>117</v>
      </c>
      <c r="K2260" s="137">
        <v>42522</v>
      </c>
      <c r="L2260" s="137">
        <v>43313</v>
      </c>
      <c r="M2260" s="144">
        <f>H2260/3.3</f>
        <v>22.424242424242426</v>
      </c>
      <c r="N2260" s="144">
        <f>I2260/M2260</f>
        <v>1125.1216216216214</v>
      </c>
    </row>
    <row r="2261" spans="1:14" hidden="1">
      <c r="A2261" s="143" t="s">
        <v>2</v>
      </c>
      <c r="B2261" s="143" t="s">
        <v>2067</v>
      </c>
      <c r="C2261" s="143" t="s">
        <v>954</v>
      </c>
      <c r="D2261" s="143" t="s">
        <v>632</v>
      </c>
      <c r="E2261" s="143" t="s">
        <v>680</v>
      </c>
      <c r="F2261" s="143" t="str">
        <f>IF(H2261&lt;=60,"소형",IF((H2261&gt;60)*(H2261&lt;=85)=1,"중소형",IF((H2261&gt;85)*(H2261&lt;=102)=1,"중형",IF((H2261&gt;102)*(H2261&lt;=135)=1,"중대형","대형"))))</f>
        <v>중소형</v>
      </c>
      <c r="G2261" s="143" t="s">
        <v>1006</v>
      </c>
      <c r="H2261" s="143">
        <v>84</v>
      </c>
      <c r="I2261" s="144">
        <v>27500</v>
      </c>
      <c r="J2261" s="143">
        <v>143</v>
      </c>
      <c r="K2261" s="137">
        <v>42522</v>
      </c>
      <c r="L2261" s="137">
        <v>43313</v>
      </c>
      <c r="M2261" s="144">
        <f>H2261/3.3</f>
        <v>25.454545454545457</v>
      </c>
      <c r="N2261" s="144">
        <f>I2261/M2261</f>
        <v>1080.3571428571427</v>
      </c>
    </row>
    <row r="2262" spans="1:14" hidden="1">
      <c r="A2262" s="143" t="s">
        <v>2</v>
      </c>
      <c r="B2262" s="143" t="s">
        <v>2067</v>
      </c>
      <c r="C2262" s="143" t="s">
        <v>954</v>
      </c>
      <c r="D2262" s="143" t="s">
        <v>632</v>
      </c>
      <c r="E2262" s="143" t="s">
        <v>680</v>
      </c>
      <c r="F2262" s="143" t="str">
        <f>IF(H2262&lt;=60,"소형",IF((H2262&gt;60)*(H2262&lt;=85)=1,"중소형",IF((H2262&gt;85)*(H2262&lt;=102)=1,"중형",IF((H2262&gt;102)*(H2262&lt;=135)=1,"중대형","대형"))))</f>
        <v>중소형</v>
      </c>
      <c r="G2262" s="143" t="s">
        <v>1002</v>
      </c>
      <c r="H2262" s="143">
        <v>84</v>
      </c>
      <c r="I2262" s="144">
        <v>27370</v>
      </c>
      <c r="J2262" s="143">
        <v>57</v>
      </c>
      <c r="K2262" s="137">
        <v>42522</v>
      </c>
      <c r="L2262" s="137">
        <v>43313</v>
      </c>
      <c r="M2262" s="144">
        <f>H2262/3.3</f>
        <v>25.454545454545457</v>
      </c>
      <c r="N2262" s="144">
        <f>I2262/M2262</f>
        <v>1075.25</v>
      </c>
    </row>
    <row r="2263" spans="1:14" hidden="1">
      <c r="A2263" s="143" t="s">
        <v>2</v>
      </c>
      <c r="B2263" s="143" t="s">
        <v>2067</v>
      </c>
      <c r="C2263" s="143" t="s">
        <v>954</v>
      </c>
      <c r="D2263" s="143" t="s">
        <v>632</v>
      </c>
      <c r="E2263" s="143" t="s">
        <v>680</v>
      </c>
      <c r="F2263" s="143" t="str">
        <f>IF(H2263&lt;=60,"소형",IF((H2263&gt;60)*(H2263&lt;=85)=1,"중소형",IF((H2263&gt;85)*(H2263&lt;=102)=1,"중형",IF((H2263&gt;102)*(H2263&lt;=135)=1,"중대형","대형"))))</f>
        <v>대형</v>
      </c>
      <c r="G2263" s="143" t="s">
        <v>2068</v>
      </c>
      <c r="H2263" s="143">
        <v>136</v>
      </c>
      <c r="I2263" s="144">
        <v>55000</v>
      </c>
      <c r="J2263" s="143">
        <v>5</v>
      </c>
      <c r="K2263" s="137">
        <v>42522</v>
      </c>
      <c r="L2263" s="137">
        <v>43313</v>
      </c>
      <c r="M2263" s="144">
        <f>H2263/3.3</f>
        <v>41.212121212121211</v>
      </c>
      <c r="N2263" s="144">
        <f>I2263/M2263</f>
        <v>1334.5588235294117</v>
      </c>
    </row>
    <row r="2264" spans="1:14" hidden="1">
      <c r="A2264" s="143" t="s">
        <v>5</v>
      </c>
      <c r="B2264" s="143" t="s">
        <v>2069</v>
      </c>
      <c r="C2264" s="143" t="s">
        <v>954</v>
      </c>
      <c r="D2264" s="143" t="s">
        <v>638</v>
      </c>
      <c r="E2264" s="143" t="s">
        <v>770</v>
      </c>
      <c r="F2264" s="143" t="str">
        <f>IF(H2264&lt;=60,"소형",IF((H2264&gt;60)*(H2264&lt;=85)=1,"중소형",IF((H2264&gt;85)*(H2264&lt;=102)=1,"중형",IF((H2264&gt;102)*(H2264&lt;=135)=1,"중대형","대형"))))</f>
        <v>중소형</v>
      </c>
      <c r="G2264" s="143" t="s">
        <v>1359</v>
      </c>
      <c r="H2264" s="143">
        <v>65</v>
      </c>
      <c r="I2264" s="144" t="s">
        <v>3</v>
      </c>
      <c r="J2264" s="143">
        <v>262</v>
      </c>
      <c r="K2264" s="137">
        <v>42522</v>
      </c>
      <c r="L2264" s="137">
        <v>43313</v>
      </c>
      <c r="M2264" s="144">
        <f>H2264/3.3</f>
        <v>19.696969696969699</v>
      </c>
      <c r="N2264" s="144" t="e">
        <f>I2264/M2264</f>
        <v>#VALUE!</v>
      </c>
    </row>
    <row r="2265" spans="1:14" hidden="1">
      <c r="A2265" s="143" t="s">
        <v>5</v>
      </c>
      <c r="B2265" s="143" t="s">
        <v>2069</v>
      </c>
      <c r="C2265" s="143" t="s">
        <v>954</v>
      </c>
      <c r="D2265" s="143" t="s">
        <v>638</v>
      </c>
      <c r="E2265" s="143" t="s">
        <v>770</v>
      </c>
      <c r="F2265" s="143" t="str">
        <f>IF(H2265&lt;=60,"소형",IF((H2265&gt;60)*(H2265&lt;=85)=1,"중소형",IF((H2265&gt;85)*(H2265&lt;=102)=1,"중형",IF((H2265&gt;102)*(H2265&lt;=135)=1,"중대형","대형"))))</f>
        <v>중소형</v>
      </c>
      <c r="G2265" s="143" t="s">
        <v>1124</v>
      </c>
      <c r="H2265" s="143">
        <v>74</v>
      </c>
      <c r="I2265" s="144" t="s">
        <v>3</v>
      </c>
      <c r="J2265" s="143">
        <v>313</v>
      </c>
      <c r="K2265" s="137">
        <v>42522</v>
      </c>
      <c r="L2265" s="137">
        <v>43313</v>
      </c>
      <c r="M2265" s="144">
        <f>H2265/3.3</f>
        <v>22.424242424242426</v>
      </c>
      <c r="N2265" s="144" t="e">
        <f>I2265/M2265</f>
        <v>#VALUE!</v>
      </c>
    </row>
    <row r="2266" spans="1:14" hidden="1">
      <c r="A2266" s="143" t="s">
        <v>5</v>
      </c>
      <c r="B2266" s="143" t="s">
        <v>2069</v>
      </c>
      <c r="C2266" s="143" t="s">
        <v>954</v>
      </c>
      <c r="D2266" s="143" t="s">
        <v>638</v>
      </c>
      <c r="E2266" s="143" t="s">
        <v>770</v>
      </c>
      <c r="F2266" s="143" t="str">
        <f>IF(H2266&lt;=60,"소형",IF((H2266&gt;60)*(H2266&lt;=85)=1,"중소형",IF((H2266&gt;85)*(H2266&lt;=102)=1,"중형",IF((H2266&gt;102)*(H2266&lt;=135)=1,"중대형","대형"))))</f>
        <v>중소형</v>
      </c>
      <c r="G2266" s="143" t="s">
        <v>1012</v>
      </c>
      <c r="H2266" s="143">
        <v>84</v>
      </c>
      <c r="I2266" s="144" t="s">
        <v>3</v>
      </c>
      <c r="J2266" s="143">
        <v>305</v>
      </c>
      <c r="K2266" s="137">
        <v>42522</v>
      </c>
      <c r="L2266" s="137">
        <v>43313</v>
      </c>
      <c r="M2266" s="144">
        <f>H2266/3.3</f>
        <v>25.454545454545457</v>
      </c>
      <c r="N2266" s="144" t="e">
        <f>I2266/M2266</f>
        <v>#VALUE!</v>
      </c>
    </row>
    <row r="2267" spans="1:14" hidden="1">
      <c r="A2267" s="143" t="s">
        <v>2</v>
      </c>
      <c r="B2267" s="143" t="s">
        <v>2095</v>
      </c>
      <c r="C2267" s="143" t="s">
        <v>963</v>
      </c>
      <c r="D2267" s="143" t="s">
        <v>483</v>
      </c>
      <c r="E2267" s="143" t="s">
        <v>2096</v>
      </c>
      <c r="F2267" s="143" t="str">
        <f>IF(H2267&lt;=60,"소형",IF((H2267&gt;60)*(H2267&lt;=85)=1,"중소형",IF((H2267&gt;85)*(H2267&lt;=102)=1,"중형",IF((H2267&gt;102)*(H2267&lt;=135)=1,"중대형","대형"))))</f>
        <v>소형</v>
      </c>
      <c r="G2267" s="143" t="s">
        <v>1405</v>
      </c>
      <c r="H2267" s="143">
        <v>49</v>
      </c>
      <c r="I2267" s="144">
        <v>19600</v>
      </c>
      <c r="J2267" s="143">
        <v>15</v>
      </c>
      <c r="K2267" s="137">
        <v>42522</v>
      </c>
      <c r="L2267" s="137">
        <v>43313</v>
      </c>
      <c r="M2267" s="144">
        <f>H2267/3.3</f>
        <v>14.84848484848485</v>
      </c>
      <c r="N2267" s="144">
        <f>I2267/M2267</f>
        <v>1320</v>
      </c>
    </row>
    <row r="2268" spans="1:14" hidden="1">
      <c r="A2268" s="143" t="s">
        <v>2</v>
      </c>
      <c r="B2268" s="143" t="s">
        <v>2095</v>
      </c>
      <c r="C2268" s="143" t="s">
        <v>963</v>
      </c>
      <c r="D2268" s="143" t="s">
        <v>483</v>
      </c>
      <c r="E2268" s="143" t="s">
        <v>2096</v>
      </c>
      <c r="F2268" s="143" t="str">
        <f>IF(H2268&lt;=60,"소형",IF((H2268&gt;60)*(H2268&lt;=85)=1,"중소형",IF((H2268&gt;85)*(H2268&lt;=102)=1,"중형",IF((H2268&gt;102)*(H2268&lt;=135)=1,"중대형","대형"))))</f>
        <v>소형</v>
      </c>
      <c r="G2268" s="143" t="s">
        <v>2097</v>
      </c>
      <c r="H2268" s="143">
        <v>53</v>
      </c>
      <c r="I2268" s="144">
        <v>21600</v>
      </c>
      <c r="J2268" s="143">
        <v>29</v>
      </c>
      <c r="K2268" s="137">
        <v>42522</v>
      </c>
      <c r="L2268" s="137">
        <v>43313</v>
      </c>
      <c r="M2268" s="144">
        <f>H2268/3.3</f>
        <v>16.060606060606062</v>
      </c>
      <c r="N2268" s="144">
        <f>I2268/M2268</f>
        <v>1344.9056603773583</v>
      </c>
    </row>
    <row r="2269" spans="1:14" hidden="1">
      <c r="A2269" s="143" t="s">
        <v>2</v>
      </c>
      <c r="B2269" s="143" t="s">
        <v>2095</v>
      </c>
      <c r="C2269" s="143" t="s">
        <v>963</v>
      </c>
      <c r="D2269" s="143" t="s">
        <v>483</v>
      </c>
      <c r="E2269" s="143" t="s">
        <v>2096</v>
      </c>
      <c r="F2269" s="143" t="str">
        <f>IF(H2269&lt;=60,"소형",IF((H2269&gt;60)*(H2269&lt;=85)=1,"중소형",IF((H2269&gt;85)*(H2269&lt;=102)=1,"중형",IF((H2269&gt;102)*(H2269&lt;=135)=1,"중대형","대형"))))</f>
        <v>소형</v>
      </c>
      <c r="G2269" s="143" t="s">
        <v>1354</v>
      </c>
      <c r="H2269" s="143">
        <v>59</v>
      </c>
      <c r="I2269" s="144">
        <v>24400</v>
      </c>
      <c r="J2269" s="143">
        <v>16</v>
      </c>
      <c r="K2269" s="137">
        <v>42522</v>
      </c>
      <c r="L2269" s="137">
        <v>43313</v>
      </c>
      <c r="M2269" s="144">
        <f>H2269/3.3</f>
        <v>17.878787878787879</v>
      </c>
      <c r="N2269" s="144">
        <f>I2269/M2269</f>
        <v>1364.7457627118645</v>
      </c>
    </row>
    <row r="2270" spans="1:14" hidden="1">
      <c r="A2270" s="143" t="s">
        <v>2</v>
      </c>
      <c r="B2270" s="143" t="s">
        <v>2095</v>
      </c>
      <c r="C2270" s="143" t="s">
        <v>963</v>
      </c>
      <c r="D2270" s="143" t="s">
        <v>483</v>
      </c>
      <c r="E2270" s="143" t="s">
        <v>2096</v>
      </c>
      <c r="F2270" s="143" t="str">
        <f>IF(H2270&lt;=60,"소형",IF((H2270&gt;60)*(H2270&lt;=85)=1,"중소형",IF((H2270&gt;85)*(H2270&lt;=102)=1,"중형",IF((H2270&gt;102)*(H2270&lt;=135)=1,"중대형","대형"))))</f>
        <v>소형</v>
      </c>
      <c r="G2270" s="143" t="s">
        <v>2098</v>
      </c>
      <c r="H2270" s="143">
        <v>59</v>
      </c>
      <c r="I2270" s="144">
        <v>25200</v>
      </c>
      <c r="J2270" s="143">
        <v>197</v>
      </c>
      <c r="K2270" s="137">
        <v>42522</v>
      </c>
      <c r="L2270" s="137">
        <v>43313</v>
      </c>
      <c r="M2270" s="144">
        <f>H2270/3.3</f>
        <v>17.878787878787879</v>
      </c>
      <c r="N2270" s="144">
        <f>I2270/M2270</f>
        <v>1409.4915254237287</v>
      </c>
    </row>
    <row r="2271" spans="1:14" hidden="1">
      <c r="A2271" s="143" t="s">
        <v>2</v>
      </c>
      <c r="B2271" s="143" t="s">
        <v>3786</v>
      </c>
      <c r="C2271" s="143" t="s">
        <v>956</v>
      </c>
      <c r="D2271" s="143" t="s">
        <v>519</v>
      </c>
      <c r="E2271" s="143" t="s">
        <v>2109</v>
      </c>
      <c r="F2271" s="143" t="str">
        <f>IF(H2271&lt;=60,"소형",IF((H2271&gt;60)*(H2271&lt;=85)=1,"중소형",IF((H2271&gt;85)*(H2271&lt;=102)=1,"중형",IF((H2271&gt;102)*(H2271&lt;=135)=1,"중대형","대형"))))</f>
        <v>소형</v>
      </c>
      <c r="G2271" s="143" t="s">
        <v>985</v>
      </c>
      <c r="H2271" s="143">
        <v>59</v>
      </c>
      <c r="I2271" s="144">
        <v>24870</v>
      </c>
      <c r="J2271" s="143">
        <v>40</v>
      </c>
      <c r="K2271" s="137">
        <v>42552</v>
      </c>
      <c r="L2271" s="137">
        <v>43313</v>
      </c>
      <c r="M2271" s="144">
        <f>H2271/3.3</f>
        <v>17.878787878787879</v>
      </c>
      <c r="N2271" s="144">
        <f>I2271/M2271</f>
        <v>1391.0338983050847</v>
      </c>
    </row>
    <row r="2272" spans="1:14" hidden="1">
      <c r="A2272" s="143" t="s">
        <v>2</v>
      </c>
      <c r="B2272" s="143" t="s">
        <v>3786</v>
      </c>
      <c r="C2272" s="143" t="s">
        <v>956</v>
      </c>
      <c r="D2272" s="143" t="s">
        <v>519</v>
      </c>
      <c r="E2272" s="143" t="s">
        <v>2109</v>
      </c>
      <c r="F2272" s="143" t="str">
        <f>IF(H2272&lt;=60,"소형",IF((H2272&gt;60)*(H2272&lt;=85)=1,"중소형",IF((H2272&gt;85)*(H2272&lt;=102)=1,"중형",IF((H2272&gt;102)*(H2272&lt;=135)=1,"중대형","대형"))))</f>
        <v>소형</v>
      </c>
      <c r="G2272" s="143" t="s">
        <v>1086</v>
      </c>
      <c r="H2272" s="143">
        <v>59</v>
      </c>
      <c r="I2272" s="144">
        <v>25070</v>
      </c>
      <c r="J2272" s="143">
        <v>40</v>
      </c>
      <c r="K2272" s="137">
        <v>42552</v>
      </c>
      <c r="L2272" s="137">
        <v>43313</v>
      </c>
      <c r="M2272" s="144">
        <f>H2272/3.3</f>
        <v>17.878787878787879</v>
      </c>
      <c r="N2272" s="144">
        <f>I2272/M2272</f>
        <v>1402.2203389830509</v>
      </c>
    </row>
    <row r="2273" spans="1:14" hidden="1">
      <c r="A2273" s="143" t="s">
        <v>2</v>
      </c>
      <c r="B2273" s="143" t="s">
        <v>2108</v>
      </c>
      <c r="C2273" s="143" t="s">
        <v>956</v>
      </c>
      <c r="D2273" s="143" t="s">
        <v>519</v>
      </c>
      <c r="E2273" s="143" t="s">
        <v>2109</v>
      </c>
      <c r="F2273" s="143" t="str">
        <f>IF(H2273&lt;=60,"소형",IF((H2273&gt;60)*(H2273&lt;=85)=1,"중소형",IF((H2273&gt;85)*(H2273&lt;=102)=1,"중형",IF((H2273&gt;102)*(H2273&lt;=135)=1,"중대형","대형"))))</f>
        <v>소형</v>
      </c>
      <c r="G2273" s="143" t="s">
        <v>1081</v>
      </c>
      <c r="H2273" s="143">
        <v>59</v>
      </c>
      <c r="I2273" s="144">
        <v>24780</v>
      </c>
      <c r="J2273" s="143">
        <v>36</v>
      </c>
      <c r="K2273" s="137">
        <v>42552</v>
      </c>
      <c r="L2273" s="137">
        <v>43313</v>
      </c>
      <c r="M2273" s="144">
        <f>H2273/3.3</f>
        <v>17.878787878787879</v>
      </c>
      <c r="N2273" s="144">
        <f>I2273/M2273</f>
        <v>1386</v>
      </c>
    </row>
    <row r="2274" spans="1:14" hidden="1">
      <c r="A2274" s="143" t="s">
        <v>2</v>
      </c>
      <c r="B2274" s="143" t="s">
        <v>2108</v>
      </c>
      <c r="C2274" s="143" t="s">
        <v>956</v>
      </c>
      <c r="D2274" s="143" t="s">
        <v>519</v>
      </c>
      <c r="E2274" s="143" t="s">
        <v>2109</v>
      </c>
      <c r="F2274" s="143" t="str">
        <f>IF(H2274&lt;=60,"소형",IF((H2274&gt;60)*(H2274&lt;=85)=1,"중소형",IF((H2274&gt;85)*(H2274&lt;=102)=1,"중형",IF((H2274&gt;102)*(H2274&lt;=135)=1,"중대형","대형"))))</f>
        <v>중소형</v>
      </c>
      <c r="G2274" s="143" t="s">
        <v>1038</v>
      </c>
      <c r="H2274" s="143">
        <v>84</v>
      </c>
      <c r="I2274" s="144">
        <v>33450</v>
      </c>
      <c r="J2274" s="143">
        <v>195</v>
      </c>
      <c r="K2274" s="137">
        <v>42552</v>
      </c>
      <c r="L2274" s="137">
        <v>43313</v>
      </c>
      <c r="M2274" s="144">
        <f>H2274/3.3</f>
        <v>25.454545454545457</v>
      </c>
      <c r="N2274" s="144">
        <f>I2274/M2274</f>
        <v>1314.1071428571427</v>
      </c>
    </row>
    <row r="2275" spans="1:14" hidden="1">
      <c r="A2275" s="143" t="s">
        <v>2</v>
      </c>
      <c r="B2275" s="143" t="s">
        <v>2108</v>
      </c>
      <c r="C2275" s="143" t="s">
        <v>956</v>
      </c>
      <c r="D2275" s="143" t="s">
        <v>519</v>
      </c>
      <c r="E2275" s="143" t="s">
        <v>2109</v>
      </c>
      <c r="F2275" s="143" t="str">
        <f>IF(H2275&lt;=60,"소형",IF((H2275&gt;60)*(H2275&lt;=85)=1,"중소형",IF((H2275&gt;85)*(H2275&lt;=102)=1,"중형",IF((H2275&gt;102)*(H2275&lt;=135)=1,"중대형","대형"))))</f>
        <v>중소형</v>
      </c>
      <c r="G2275" s="143" t="s">
        <v>1007</v>
      </c>
      <c r="H2275" s="143">
        <v>84</v>
      </c>
      <c r="I2275" s="144">
        <v>33440</v>
      </c>
      <c r="J2275" s="143">
        <v>227</v>
      </c>
      <c r="K2275" s="137">
        <v>42552</v>
      </c>
      <c r="L2275" s="137">
        <v>43313</v>
      </c>
      <c r="M2275" s="144">
        <f>H2275/3.3</f>
        <v>25.454545454545457</v>
      </c>
      <c r="N2275" s="144">
        <f>I2275/M2275</f>
        <v>1313.7142857142856</v>
      </c>
    </row>
    <row r="2276" spans="1:14" hidden="1">
      <c r="A2276" s="143" t="s">
        <v>2</v>
      </c>
      <c r="B2276" s="143" t="s">
        <v>2108</v>
      </c>
      <c r="C2276" s="143" t="s">
        <v>956</v>
      </c>
      <c r="D2276" s="143" t="s">
        <v>519</v>
      </c>
      <c r="E2276" s="143" t="s">
        <v>2109</v>
      </c>
      <c r="F2276" s="143" t="str">
        <f>IF(H2276&lt;=60,"소형",IF((H2276&gt;60)*(H2276&lt;=85)=1,"중소형",IF((H2276&gt;85)*(H2276&lt;=102)=1,"중형",IF((H2276&gt;102)*(H2276&lt;=135)=1,"중대형","대형"))))</f>
        <v>중대형</v>
      </c>
      <c r="G2276" s="143" t="s">
        <v>1691</v>
      </c>
      <c r="H2276" s="143">
        <v>123</v>
      </c>
      <c r="I2276" s="144">
        <v>52339</v>
      </c>
      <c r="J2276" s="143">
        <v>39</v>
      </c>
      <c r="K2276" s="137">
        <v>42552</v>
      </c>
      <c r="L2276" s="137">
        <v>43313</v>
      </c>
      <c r="M2276" s="144">
        <f>H2276/3.3</f>
        <v>37.272727272727273</v>
      </c>
      <c r="N2276" s="144">
        <f>I2276/M2276</f>
        <v>1404.2170731707317</v>
      </c>
    </row>
    <row r="2277" spans="1:14" hidden="1">
      <c r="A2277" s="143" t="s">
        <v>2</v>
      </c>
      <c r="B2277" s="143" t="s">
        <v>2087</v>
      </c>
      <c r="C2277" s="143" t="s">
        <v>959</v>
      </c>
      <c r="D2277" s="143" t="s">
        <v>1368</v>
      </c>
      <c r="E2277" s="143" t="s">
        <v>1369</v>
      </c>
      <c r="F2277" s="143" t="str">
        <f>IF(H2277&lt;=60,"소형",IF((H2277&gt;60)*(H2277&lt;=85)=1,"중소형",IF((H2277&gt;85)*(H2277&lt;=102)=1,"중형",IF((H2277&gt;102)*(H2277&lt;=135)=1,"중대형","대형"))))</f>
        <v>중소형</v>
      </c>
      <c r="G2277" s="143" t="s">
        <v>1255</v>
      </c>
      <c r="H2277" s="143">
        <v>70</v>
      </c>
      <c r="I2277" s="144">
        <v>17500</v>
      </c>
      <c r="J2277" s="143">
        <v>28</v>
      </c>
      <c r="K2277" s="137">
        <v>42583</v>
      </c>
      <c r="L2277" s="137">
        <v>43313</v>
      </c>
      <c r="M2277" s="144">
        <f>H2277/3.3</f>
        <v>21.212121212121215</v>
      </c>
      <c r="N2277" s="144">
        <f>I2277/M2277</f>
        <v>824.99999999999989</v>
      </c>
    </row>
    <row r="2278" spans="1:14" hidden="1">
      <c r="A2278" s="143" t="s">
        <v>2</v>
      </c>
      <c r="B2278" s="143" t="s">
        <v>2087</v>
      </c>
      <c r="C2278" s="143" t="s">
        <v>959</v>
      </c>
      <c r="D2278" s="143" t="s">
        <v>1368</v>
      </c>
      <c r="E2278" s="143" t="s">
        <v>1369</v>
      </c>
      <c r="F2278" s="143" t="str">
        <f>IF(H2278&lt;=60,"소형",IF((H2278&gt;60)*(H2278&lt;=85)=1,"중소형",IF((H2278&gt;85)*(H2278&lt;=102)=1,"중형",IF((H2278&gt;102)*(H2278&lt;=135)=1,"중대형","대형"))))</f>
        <v>중소형</v>
      </c>
      <c r="G2278" s="143" t="s">
        <v>1012</v>
      </c>
      <c r="H2278" s="143">
        <v>84</v>
      </c>
      <c r="I2278" s="144">
        <v>19900</v>
      </c>
      <c r="J2278" s="143">
        <v>142</v>
      </c>
      <c r="K2278" s="137">
        <v>42583</v>
      </c>
      <c r="L2278" s="137">
        <v>43313</v>
      </c>
      <c r="M2278" s="144">
        <f>H2278/3.3</f>
        <v>25.454545454545457</v>
      </c>
      <c r="N2278" s="144">
        <f>I2278/M2278</f>
        <v>781.78571428571422</v>
      </c>
    </row>
    <row r="2279" spans="1:14" hidden="1">
      <c r="A2279" s="143" t="s">
        <v>2</v>
      </c>
      <c r="B2279" s="143" t="s">
        <v>3751</v>
      </c>
      <c r="C2279" s="143" t="s">
        <v>3170</v>
      </c>
      <c r="D2279" s="143" t="s">
        <v>3752</v>
      </c>
      <c r="E2279" s="143" t="s">
        <v>3753</v>
      </c>
      <c r="F2279" s="143" t="str">
        <f>IF(H2279&lt;=60,"소형",IF((H2279&gt;60)*(H2279&lt;=85)=1,"중소형",IF((H2279&gt;85)*(H2279&lt;=102)=1,"중형",IF((H2279&gt;102)*(H2279&lt;=135)=1,"중대형","대형"))))</f>
        <v>소형</v>
      </c>
      <c r="G2279" s="143" t="s">
        <v>3754</v>
      </c>
      <c r="H2279" s="143">
        <v>59</v>
      </c>
      <c r="I2279" s="144">
        <v>50590</v>
      </c>
      <c r="J2279" s="143">
        <v>54</v>
      </c>
      <c r="K2279" s="137">
        <v>42644</v>
      </c>
      <c r="L2279" s="137">
        <v>43313</v>
      </c>
      <c r="M2279" s="144">
        <f>H2279/3.3</f>
        <v>17.878787878787879</v>
      </c>
      <c r="N2279" s="144">
        <f>I2279/M2279</f>
        <v>2829.6101694915255</v>
      </c>
    </row>
    <row r="2280" spans="1:14" hidden="1">
      <c r="A2280" s="143" t="s">
        <v>2</v>
      </c>
      <c r="B2280" s="143" t="s">
        <v>3751</v>
      </c>
      <c r="C2280" s="143" t="s">
        <v>3170</v>
      </c>
      <c r="D2280" s="143" t="s">
        <v>3752</v>
      </c>
      <c r="E2280" s="143" t="s">
        <v>3753</v>
      </c>
      <c r="F2280" s="143" t="str">
        <f>IF(H2280&lt;=60,"소형",IF((H2280&gt;60)*(H2280&lt;=85)=1,"중소형",IF((H2280&gt;85)*(H2280&lt;=102)=1,"중형",IF((H2280&gt;102)*(H2280&lt;=135)=1,"중대형","대형"))))</f>
        <v>소형</v>
      </c>
      <c r="G2280" s="143" t="s">
        <v>3755</v>
      </c>
      <c r="H2280" s="143">
        <v>59</v>
      </c>
      <c r="I2280" s="144">
        <v>55120</v>
      </c>
      <c r="J2280" s="143">
        <v>60</v>
      </c>
      <c r="K2280" s="137">
        <v>42644</v>
      </c>
      <c r="L2280" s="137">
        <v>43313</v>
      </c>
      <c r="M2280" s="144">
        <f>H2280/3.3</f>
        <v>17.878787878787879</v>
      </c>
      <c r="N2280" s="144">
        <f>I2280/M2280</f>
        <v>3082.9830508474574</v>
      </c>
    </row>
    <row r="2281" spans="1:14" hidden="1">
      <c r="A2281" s="143" t="s">
        <v>2</v>
      </c>
      <c r="B2281" s="143" t="s">
        <v>3751</v>
      </c>
      <c r="C2281" s="143" t="s">
        <v>3170</v>
      </c>
      <c r="D2281" s="143" t="s">
        <v>3752</v>
      </c>
      <c r="E2281" s="143" t="s">
        <v>3753</v>
      </c>
      <c r="F2281" s="143" t="str">
        <f>IF(H2281&lt;=60,"소형",IF((H2281&gt;60)*(H2281&lt;=85)=1,"중소형",IF((H2281&gt;85)*(H2281&lt;=102)=1,"중형",IF((H2281&gt;102)*(H2281&lt;=135)=1,"중대형","대형"))))</f>
        <v>중소형</v>
      </c>
      <c r="G2281" s="143" t="s">
        <v>3565</v>
      </c>
      <c r="H2281" s="143">
        <v>84</v>
      </c>
      <c r="I2281" s="144">
        <v>75170</v>
      </c>
      <c r="J2281" s="143">
        <v>66</v>
      </c>
      <c r="K2281" s="137">
        <v>42644</v>
      </c>
      <c r="L2281" s="137">
        <v>43313</v>
      </c>
      <c r="M2281" s="144">
        <f>H2281/3.3</f>
        <v>25.454545454545457</v>
      </c>
      <c r="N2281" s="144">
        <f>I2281/M2281</f>
        <v>2953.1071428571427</v>
      </c>
    </row>
    <row r="2282" spans="1:14" hidden="1">
      <c r="A2282" s="143" t="s">
        <v>2</v>
      </c>
      <c r="B2282" s="143" t="s">
        <v>3751</v>
      </c>
      <c r="C2282" s="143" t="s">
        <v>3170</v>
      </c>
      <c r="D2282" s="143" t="s">
        <v>3752</v>
      </c>
      <c r="E2282" s="143" t="s">
        <v>3753</v>
      </c>
      <c r="F2282" s="143" t="str">
        <f>IF(H2282&lt;=60,"소형",IF((H2282&gt;60)*(H2282&lt;=85)=1,"중소형",IF((H2282&gt;85)*(H2282&lt;=102)=1,"중형",IF((H2282&gt;102)*(H2282&lt;=135)=1,"중대형","대형"))))</f>
        <v>중소형</v>
      </c>
      <c r="G2282" s="143" t="s">
        <v>3756</v>
      </c>
      <c r="H2282" s="143">
        <v>84</v>
      </c>
      <c r="I2282" s="144">
        <v>73730</v>
      </c>
      <c r="J2282" s="143">
        <v>34</v>
      </c>
      <c r="K2282" s="137">
        <v>42644</v>
      </c>
      <c r="L2282" s="137">
        <v>43313</v>
      </c>
      <c r="M2282" s="144">
        <f>H2282/3.3</f>
        <v>25.454545454545457</v>
      </c>
      <c r="N2282" s="144">
        <f>I2282/M2282</f>
        <v>2896.5357142857142</v>
      </c>
    </row>
    <row r="2283" spans="1:14" hidden="1">
      <c r="A2283" s="143" t="s">
        <v>2</v>
      </c>
      <c r="B2283" s="143" t="s">
        <v>3751</v>
      </c>
      <c r="C2283" s="143" t="s">
        <v>3170</v>
      </c>
      <c r="D2283" s="143" t="s">
        <v>3752</v>
      </c>
      <c r="E2283" s="143" t="s">
        <v>3753</v>
      </c>
      <c r="F2283" s="143" t="str">
        <f>IF(H2283&lt;=60,"소형",IF((H2283&gt;60)*(H2283&lt;=85)=1,"중소형",IF((H2283&gt;85)*(H2283&lt;=102)=1,"중형",IF((H2283&gt;102)*(H2283&lt;=135)=1,"중대형","대형"))))</f>
        <v>중소형</v>
      </c>
      <c r="G2283" s="143" t="s">
        <v>3757</v>
      </c>
      <c r="H2283" s="143">
        <v>84</v>
      </c>
      <c r="I2283" s="144">
        <v>73900</v>
      </c>
      <c r="J2283" s="143">
        <v>90</v>
      </c>
      <c r="K2283" s="137">
        <v>42644</v>
      </c>
      <c r="L2283" s="137">
        <v>43313</v>
      </c>
      <c r="M2283" s="144">
        <f>H2283/3.3</f>
        <v>25.454545454545457</v>
      </c>
      <c r="N2283" s="144">
        <f>I2283/M2283</f>
        <v>2903.2142857142853</v>
      </c>
    </row>
    <row r="2284" spans="1:14" hidden="1">
      <c r="A2284" s="143" t="s">
        <v>2</v>
      </c>
      <c r="B2284" s="143" t="s">
        <v>3751</v>
      </c>
      <c r="C2284" s="143" t="s">
        <v>3170</v>
      </c>
      <c r="D2284" s="143" t="s">
        <v>3752</v>
      </c>
      <c r="E2284" s="143" t="s">
        <v>3753</v>
      </c>
      <c r="F2284" s="143" t="str">
        <f>IF(H2284&lt;=60,"소형",IF((H2284&gt;60)*(H2284&lt;=85)=1,"중소형",IF((H2284&gt;85)*(H2284&lt;=102)=1,"중형",IF((H2284&gt;102)*(H2284&lt;=135)=1,"중대형","대형"))))</f>
        <v>중대형</v>
      </c>
      <c r="G2284" s="143" t="s">
        <v>3758</v>
      </c>
      <c r="H2284" s="143">
        <v>111</v>
      </c>
      <c r="I2284" s="144">
        <v>91910</v>
      </c>
      <c r="J2284" s="143">
        <v>39</v>
      </c>
      <c r="K2284" s="137">
        <v>42644</v>
      </c>
      <c r="L2284" s="137">
        <v>43313</v>
      </c>
      <c r="M2284" s="144">
        <f>H2284/3.3</f>
        <v>33.63636363636364</v>
      </c>
      <c r="N2284" s="144">
        <f>I2284/M2284</f>
        <v>2732.4594594594591</v>
      </c>
    </row>
    <row r="2285" spans="1:14" hidden="1">
      <c r="A2285" s="143" t="s">
        <v>2</v>
      </c>
      <c r="B2285" s="143" t="s">
        <v>3751</v>
      </c>
      <c r="C2285" s="143" t="s">
        <v>3170</v>
      </c>
      <c r="D2285" s="143" t="s">
        <v>3752</v>
      </c>
      <c r="E2285" s="143" t="s">
        <v>3753</v>
      </c>
      <c r="F2285" s="143" t="str">
        <f>IF(H2285&lt;=60,"소형",IF((H2285&gt;60)*(H2285&lt;=85)=1,"중소형",IF((H2285&gt;85)*(H2285&lt;=102)=1,"중형",IF((H2285&gt;102)*(H2285&lt;=135)=1,"중대형","대형"))))</f>
        <v>중대형</v>
      </c>
      <c r="G2285" s="143" t="s">
        <v>3759</v>
      </c>
      <c r="H2285" s="143">
        <v>111</v>
      </c>
      <c r="I2285" s="144">
        <v>93950</v>
      </c>
      <c r="J2285" s="143">
        <v>42</v>
      </c>
      <c r="K2285" s="137">
        <v>42644</v>
      </c>
      <c r="L2285" s="137">
        <v>43313</v>
      </c>
      <c r="M2285" s="144">
        <f>H2285/3.3</f>
        <v>33.63636363636364</v>
      </c>
      <c r="N2285" s="144">
        <f>I2285/M2285</f>
        <v>2793.1081081081079</v>
      </c>
    </row>
    <row r="2286" spans="1:14" hidden="1">
      <c r="A2286" s="143" t="s">
        <v>2827</v>
      </c>
      <c r="B2286" s="143" t="s">
        <v>3769</v>
      </c>
      <c r="C2286" s="143" t="s">
        <v>3156</v>
      </c>
      <c r="D2286" s="143" t="s">
        <v>3366</v>
      </c>
      <c r="E2286" s="143" t="s">
        <v>3770</v>
      </c>
      <c r="F2286" s="143" t="str">
        <f>IF(H2286&lt;=60,"소형",IF((H2286&gt;60)*(H2286&lt;=85)=1,"중소형",IF((H2286&gt;85)*(H2286&lt;=102)=1,"중형",IF((H2286&gt;102)*(H2286&lt;=135)=1,"중대형","대형"))))</f>
        <v>소형</v>
      </c>
      <c r="G2286" s="143" t="s">
        <v>3253</v>
      </c>
      <c r="H2286" s="143">
        <v>59</v>
      </c>
      <c r="I2286" s="144" t="s">
        <v>3211</v>
      </c>
      <c r="J2286" s="143">
        <v>59</v>
      </c>
      <c r="K2286" s="137">
        <v>42644</v>
      </c>
      <c r="L2286" s="137">
        <v>43313</v>
      </c>
      <c r="M2286" s="144">
        <f>H2286/3.3</f>
        <v>17.878787878787879</v>
      </c>
      <c r="N2286" s="144" t="e">
        <f>I2286/M2286</f>
        <v>#VALUE!</v>
      </c>
    </row>
    <row r="2287" spans="1:14" hidden="1">
      <c r="A2287" s="143" t="s">
        <v>2827</v>
      </c>
      <c r="B2287" s="143" t="s">
        <v>3769</v>
      </c>
      <c r="C2287" s="143" t="s">
        <v>3156</v>
      </c>
      <c r="D2287" s="143" t="s">
        <v>3366</v>
      </c>
      <c r="E2287" s="143" t="s">
        <v>3770</v>
      </c>
      <c r="F2287" s="143" t="str">
        <f>IF(H2287&lt;=60,"소형",IF((H2287&gt;60)*(H2287&lt;=85)=1,"중소형",IF((H2287&gt;85)*(H2287&lt;=102)=1,"중형",IF((H2287&gt;102)*(H2287&lt;=135)=1,"중대형","대형"))))</f>
        <v>소형</v>
      </c>
      <c r="G2287" s="143" t="s">
        <v>3771</v>
      </c>
      <c r="H2287" s="143">
        <v>59</v>
      </c>
      <c r="I2287" s="144" t="s">
        <v>3211</v>
      </c>
      <c r="J2287" s="143">
        <v>59</v>
      </c>
      <c r="K2287" s="137">
        <v>42644</v>
      </c>
      <c r="L2287" s="137">
        <v>43313</v>
      </c>
      <c r="M2287" s="144">
        <f>H2287/3.3</f>
        <v>17.878787878787879</v>
      </c>
      <c r="N2287" s="144" t="e">
        <f>I2287/M2287</f>
        <v>#VALUE!</v>
      </c>
    </row>
    <row r="2288" spans="1:14" hidden="1">
      <c r="A2288" s="143" t="s">
        <v>2828</v>
      </c>
      <c r="B2288" s="143" t="s">
        <v>3774</v>
      </c>
      <c r="C2288" s="143" t="s">
        <v>3163</v>
      </c>
      <c r="D2288" s="143" t="s">
        <v>3278</v>
      </c>
      <c r="E2288" s="143" t="s">
        <v>3279</v>
      </c>
      <c r="F2288" s="143" t="str">
        <f>IF(H2288&lt;=60,"소형",IF((H2288&gt;60)*(H2288&lt;=85)=1,"중소형",IF((H2288&gt;85)*(H2288&lt;=102)=1,"중형",IF((H2288&gt;102)*(H2288&lt;=135)=1,"중대형","대형"))))</f>
        <v>중소형</v>
      </c>
      <c r="G2288" s="143" t="s">
        <v>3775</v>
      </c>
      <c r="H2288" s="143">
        <v>73</v>
      </c>
      <c r="I2288" s="144" t="s">
        <v>3211</v>
      </c>
      <c r="J2288" s="143">
        <v>38</v>
      </c>
      <c r="K2288" s="137">
        <v>42644</v>
      </c>
      <c r="L2288" s="137">
        <v>43313</v>
      </c>
      <c r="M2288" s="144">
        <f>H2288/3.3</f>
        <v>22.121212121212121</v>
      </c>
      <c r="N2288" s="144" t="e">
        <f>I2288/M2288</f>
        <v>#VALUE!</v>
      </c>
    </row>
    <row r="2289" spans="1:14" hidden="1">
      <c r="A2289" s="143" t="s">
        <v>2828</v>
      </c>
      <c r="B2289" s="143" t="s">
        <v>3774</v>
      </c>
      <c r="C2289" s="143" t="s">
        <v>3163</v>
      </c>
      <c r="D2289" s="143" t="s">
        <v>3278</v>
      </c>
      <c r="E2289" s="143" t="s">
        <v>3279</v>
      </c>
      <c r="F2289" s="143" t="str">
        <f>IF(H2289&lt;=60,"소형",IF((H2289&gt;60)*(H2289&lt;=85)=1,"중소형",IF((H2289&gt;85)*(H2289&lt;=102)=1,"중형",IF((H2289&gt;102)*(H2289&lt;=135)=1,"중대형","대형"))))</f>
        <v>중소형</v>
      </c>
      <c r="G2289" s="143" t="s">
        <v>3776</v>
      </c>
      <c r="H2289" s="143">
        <v>73</v>
      </c>
      <c r="I2289" s="144" t="s">
        <v>3211</v>
      </c>
      <c r="J2289" s="143">
        <v>480</v>
      </c>
      <c r="K2289" s="137">
        <v>42644</v>
      </c>
      <c r="L2289" s="137">
        <v>43313</v>
      </c>
      <c r="M2289" s="144">
        <f>H2289/3.3</f>
        <v>22.121212121212121</v>
      </c>
      <c r="N2289" s="144" t="e">
        <f>I2289/M2289</f>
        <v>#VALUE!</v>
      </c>
    </row>
    <row r="2290" spans="1:14" hidden="1">
      <c r="A2290" s="143" t="s">
        <v>2828</v>
      </c>
      <c r="B2290" s="143" t="s">
        <v>3774</v>
      </c>
      <c r="C2290" s="143" t="s">
        <v>3163</v>
      </c>
      <c r="D2290" s="143" t="s">
        <v>3278</v>
      </c>
      <c r="E2290" s="143" t="s">
        <v>3279</v>
      </c>
      <c r="F2290" s="143" t="str">
        <f>IF(H2290&lt;=60,"소형",IF((H2290&gt;60)*(H2290&lt;=85)=1,"중소형",IF((H2290&gt;85)*(H2290&lt;=102)=1,"중형",IF((H2290&gt;102)*(H2290&lt;=135)=1,"중대형","대형"))))</f>
        <v>중소형</v>
      </c>
      <c r="G2290" s="143" t="s">
        <v>3777</v>
      </c>
      <c r="H2290" s="143">
        <v>84</v>
      </c>
      <c r="I2290" s="144" t="s">
        <v>3211</v>
      </c>
      <c r="J2290" s="143">
        <v>376</v>
      </c>
      <c r="K2290" s="137">
        <v>42644</v>
      </c>
      <c r="L2290" s="137">
        <v>43313</v>
      </c>
      <c r="M2290" s="144">
        <f>H2290/3.3</f>
        <v>25.454545454545457</v>
      </c>
      <c r="N2290" s="144" t="e">
        <f>I2290/M2290</f>
        <v>#VALUE!</v>
      </c>
    </row>
    <row r="2291" spans="1:14" hidden="1">
      <c r="A2291" s="143" t="s">
        <v>2</v>
      </c>
      <c r="B2291" s="143" t="s">
        <v>3765</v>
      </c>
      <c r="C2291" s="143" t="s">
        <v>3156</v>
      </c>
      <c r="D2291" s="143" t="s">
        <v>3766</v>
      </c>
      <c r="E2291" s="143" t="s">
        <v>3767</v>
      </c>
      <c r="F2291" s="143" t="str">
        <f>IF(H2291&lt;=60,"소형",IF((H2291&gt;60)*(H2291&lt;=85)=1,"중소형",IF((H2291&gt;85)*(H2291&lt;=102)=1,"중형",IF((H2291&gt;102)*(H2291&lt;=135)=1,"중대형","대형"))))</f>
        <v>중소형</v>
      </c>
      <c r="G2291" s="143" t="s">
        <v>3261</v>
      </c>
      <c r="H2291" s="143">
        <v>84</v>
      </c>
      <c r="I2291" s="144">
        <v>21899</v>
      </c>
      <c r="J2291" s="143">
        <v>322</v>
      </c>
      <c r="K2291" s="137">
        <v>42675</v>
      </c>
      <c r="L2291" s="137">
        <v>43313</v>
      </c>
      <c r="M2291" s="144">
        <f>H2291/3.3</f>
        <v>25.454545454545457</v>
      </c>
      <c r="N2291" s="144">
        <f>I2291/M2291</f>
        <v>860.31785714285706</v>
      </c>
    </row>
    <row r="2292" spans="1:14" hidden="1">
      <c r="A2292" s="143" t="s">
        <v>2</v>
      </c>
      <c r="B2292" s="143" t="s">
        <v>3743</v>
      </c>
      <c r="C2292" s="143" t="s">
        <v>3169</v>
      </c>
      <c r="D2292" s="143" t="s">
        <v>3744</v>
      </c>
      <c r="E2292" s="143" t="s">
        <v>3745</v>
      </c>
      <c r="F2292" s="143" t="str">
        <f>IF(H2292&lt;=60,"소형",IF((H2292&gt;60)*(H2292&lt;=85)=1,"중소형",IF((H2292&gt;85)*(H2292&lt;=102)=1,"중형",IF((H2292&gt;102)*(H2292&lt;=135)=1,"중대형","대형"))))</f>
        <v>소형</v>
      </c>
      <c r="G2292" s="143" t="s">
        <v>3746</v>
      </c>
      <c r="H2292" s="143">
        <v>59</v>
      </c>
      <c r="I2292" s="144">
        <v>23537</v>
      </c>
      <c r="J2292" s="143">
        <v>24</v>
      </c>
      <c r="K2292" s="137">
        <v>42705</v>
      </c>
      <c r="L2292" s="137">
        <v>43313</v>
      </c>
      <c r="M2292" s="144">
        <f>H2292/3.3</f>
        <v>17.878787878787879</v>
      </c>
      <c r="N2292" s="144">
        <f>I2292/M2292</f>
        <v>1316.4762711864407</v>
      </c>
    </row>
    <row r="2293" spans="1:14" hidden="1">
      <c r="A2293" s="143" t="s">
        <v>2</v>
      </c>
      <c r="B2293" s="143" t="s">
        <v>3743</v>
      </c>
      <c r="C2293" s="143" t="s">
        <v>3169</v>
      </c>
      <c r="D2293" s="143" t="s">
        <v>3744</v>
      </c>
      <c r="E2293" s="143" t="s">
        <v>3745</v>
      </c>
      <c r="F2293" s="143" t="str">
        <f>IF(H2293&lt;=60,"소형",IF((H2293&gt;60)*(H2293&lt;=85)=1,"중소형",IF((H2293&gt;85)*(H2293&lt;=102)=1,"중형",IF((H2293&gt;102)*(H2293&lt;=135)=1,"중대형","대형"))))</f>
        <v>소형</v>
      </c>
      <c r="G2293" s="143" t="s">
        <v>3747</v>
      </c>
      <c r="H2293" s="143">
        <v>60</v>
      </c>
      <c r="I2293" s="144">
        <v>23979</v>
      </c>
      <c r="J2293" s="143">
        <v>131</v>
      </c>
      <c r="K2293" s="137">
        <v>42705</v>
      </c>
      <c r="L2293" s="137">
        <v>43313</v>
      </c>
      <c r="M2293" s="144">
        <f>H2293/3.3</f>
        <v>18.181818181818183</v>
      </c>
      <c r="N2293" s="144">
        <f>I2293/M2293</f>
        <v>1318.8449999999998</v>
      </c>
    </row>
    <row r="2294" spans="1:14" hidden="1">
      <c r="A2294" s="143" t="s">
        <v>2</v>
      </c>
      <c r="B2294" s="143" t="s">
        <v>3743</v>
      </c>
      <c r="C2294" s="143" t="s">
        <v>3169</v>
      </c>
      <c r="D2294" s="143" t="s">
        <v>3744</v>
      </c>
      <c r="E2294" s="143" t="s">
        <v>3745</v>
      </c>
      <c r="F2294" s="143" t="str">
        <f>IF(H2294&lt;=60,"소형",IF((H2294&gt;60)*(H2294&lt;=85)=1,"중소형",IF((H2294&gt;85)*(H2294&lt;=102)=1,"중형",IF((H2294&gt;102)*(H2294&lt;=135)=1,"중대형","대형"))))</f>
        <v>소형</v>
      </c>
      <c r="G2294" s="143" t="s">
        <v>3748</v>
      </c>
      <c r="H2294" s="143">
        <v>60</v>
      </c>
      <c r="I2294" s="144">
        <v>23791</v>
      </c>
      <c r="J2294" s="143">
        <v>1</v>
      </c>
      <c r="K2294" s="137">
        <v>42705</v>
      </c>
      <c r="L2294" s="137">
        <v>43313</v>
      </c>
      <c r="M2294" s="144">
        <f>H2294/3.3</f>
        <v>18.181818181818183</v>
      </c>
      <c r="N2294" s="144">
        <f>I2294/M2294</f>
        <v>1308.5049999999999</v>
      </c>
    </row>
    <row r="2295" spans="1:14" hidden="1">
      <c r="A2295" s="143" t="s">
        <v>2827</v>
      </c>
      <c r="B2295" s="143" t="s">
        <v>3772</v>
      </c>
      <c r="C2295" s="143" t="s">
        <v>3156</v>
      </c>
      <c r="D2295" s="143" t="s">
        <v>3288</v>
      </c>
      <c r="E2295" s="143" t="s">
        <v>3289</v>
      </c>
      <c r="F2295" s="143" t="str">
        <f>IF(H2295&lt;=60,"소형",IF((H2295&gt;60)*(H2295&lt;=85)=1,"중소형",IF((H2295&gt;85)*(H2295&lt;=102)=1,"중형",IF((H2295&gt;102)*(H2295&lt;=135)=1,"중대형","대형"))))</f>
        <v>소형</v>
      </c>
      <c r="G2295" s="143" t="s">
        <v>3398</v>
      </c>
      <c r="H2295" s="143">
        <v>26</v>
      </c>
      <c r="I2295" s="144" t="s">
        <v>3211</v>
      </c>
      <c r="J2295" s="143">
        <v>108</v>
      </c>
      <c r="K2295" s="137">
        <v>42826</v>
      </c>
      <c r="L2295" s="137">
        <v>43313</v>
      </c>
      <c r="M2295" s="144">
        <f>H2295/3.3</f>
        <v>7.8787878787878789</v>
      </c>
      <c r="N2295" s="144" t="e">
        <f>I2295/M2295</f>
        <v>#VALUE!</v>
      </c>
    </row>
    <row r="2296" spans="1:14" hidden="1">
      <c r="A2296" s="143" t="s">
        <v>2827</v>
      </c>
      <c r="B2296" s="143" t="s">
        <v>3772</v>
      </c>
      <c r="C2296" s="143" t="s">
        <v>3156</v>
      </c>
      <c r="D2296" s="143" t="s">
        <v>3288</v>
      </c>
      <c r="E2296" s="143" t="s">
        <v>3289</v>
      </c>
      <c r="F2296" s="143" t="str">
        <f>IF(H2296&lt;=60,"소형",IF((H2296&gt;60)*(H2296&lt;=85)=1,"중소형",IF((H2296&gt;85)*(H2296&lt;=102)=1,"중형",IF((H2296&gt;102)*(H2296&lt;=135)=1,"중대형","대형"))))</f>
        <v>소형</v>
      </c>
      <c r="G2296" s="143" t="s">
        <v>3773</v>
      </c>
      <c r="H2296" s="143">
        <v>33</v>
      </c>
      <c r="I2296" s="144" t="s">
        <v>3211</v>
      </c>
      <c r="J2296" s="143">
        <v>138</v>
      </c>
      <c r="K2296" s="137">
        <v>42826</v>
      </c>
      <c r="L2296" s="137">
        <v>43313</v>
      </c>
      <c r="M2296" s="144">
        <f>H2296/3.3</f>
        <v>10</v>
      </c>
      <c r="N2296" s="144" t="e">
        <f>I2296/M2296</f>
        <v>#VALUE!</v>
      </c>
    </row>
    <row r="2297" spans="1:14" hidden="1">
      <c r="A2297" s="143" t="s">
        <v>2827</v>
      </c>
      <c r="B2297" s="143" t="s">
        <v>3772</v>
      </c>
      <c r="C2297" s="143" t="s">
        <v>3156</v>
      </c>
      <c r="D2297" s="143" t="s">
        <v>3288</v>
      </c>
      <c r="E2297" s="143" t="s">
        <v>3289</v>
      </c>
      <c r="F2297" s="143" t="str">
        <f>IF(H2297&lt;=60,"소형",IF((H2297&gt;60)*(H2297&lt;=85)=1,"중소형",IF((H2297&gt;85)*(H2297&lt;=102)=1,"중형",IF((H2297&gt;102)*(H2297&lt;=135)=1,"중대형","대형"))))</f>
        <v>소형</v>
      </c>
      <c r="G2297" s="143" t="s">
        <v>3447</v>
      </c>
      <c r="H2297" s="143">
        <v>46</v>
      </c>
      <c r="I2297" s="144" t="s">
        <v>3211</v>
      </c>
      <c r="J2297" s="143">
        <v>60</v>
      </c>
      <c r="K2297" s="137">
        <v>42826</v>
      </c>
      <c r="L2297" s="137">
        <v>43313</v>
      </c>
      <c r="M2297" s="144">
        <f>H2297/3.3</f>
        <v>13.939393939393939</v>
      </c>
      <c r="N2297" s="144" t="e">
        <f>I2297/M2297</f>
        <v>#VALUE!</v>
      </c>
    </row>
    <row r="2298" spans="1:14" hidden="1">
      <c r="A2298" s="143" t="s">
        <v>2829</v>
      </c>
      <c r="B2298" s="143" t="s">
        <v>3787</v>
      </c>
      <c r="C2298" s="143" t="s">
        <v>3163</v>
      </c>
      <c r="D2298" s="143" t="s">
        <v>3788</v>
      </c>
      <c r="E2298" s="143" t="s">
        <v>3789</v>
      </c>
      <c r="F2298" s="143" t="str">
        <f>IF(H2298&lt;=60,"소형",IF((H2298&gt;60)*(H2298&lt;=85)=1,"중소형",IF((H2298&gt;85)*(H2298&lt;=102)=1,"중형",IF((H2298&gt;102)*(H2298&lt;=135)=1,"중대형","대형"))))</f>
        <v>중소형</v>
      </c>
      <c r="G2298" s="143" t="s">
        <v>3790</v>
      </c>
      <c r="H2298" s="143">
        <v>84</v>
      </c>
      <c r="I2298" s="144" t="s">
        <v>3211</v>
      </c>
      <c r="J2298" s="143">
        <v>25</v>
      </c>
      <c r="K2298" s="137">
        <v>42856</v>
      </c>
      <c r="L2298" s="137">
        <v>43313</v>
      </c>
      <c r="M2298" s="144">
        <f>H2298/3.3</f>
        <v>25.454545454545457</v>
      </c>
      <c r="N2298" s="144" t="e">
        <f>I2298/M2298</f>
        <v>#VALUE!</v>
      </c>
    </row>
    <row r="2299" spans="1:14" hidden="1">
      <c r="A2299" s="143" t="s">
        <v>2829</v>
      </c>
      <c r="B2299" s="143" t="s">
        <v>3787</v>
      </c>
      <c r="C2299" s="143" t="s">
        <v>3163</v>
      </c>
      <c r="D2299" s="143" t="s">
        <v>3788</v>
      </c>
      <c r="E2299" s="143" t="s">
        <v>3789</v>
      </c>
      <c r="F2299" s="143" t="str">
        <f>IF(H2299&lt;=60,"소형",IF((H2299&gt;60)*(H2299&lt;=85)=1,"중소형",IF((H2299&gt;85)*(H2299&lt;=102)=1,"중형",IF((H2299&gt;102)*(H2299&lt;=135)=1,"중대형","대형"))))</f>
        <v>중소형</v>
      </c>
      <c r="G2299" s="143" t="s">
        <v>3791</v>
      </c>
      <c r="H2299" s="143">
        <v>84</v>
      </c>
      <c r="I2299" s="144" t="s">
        <v>3211</v>
      </c>
      <c r="J2299" s="143">
        <v>12</v>
      </c>
      <c r="K2299" s="137">
        <v>42856</v>
      </c>
      <c r="L2299" s="137">
        <v>43313</v>
      </c>
      <c r="M2299" s="144">
        <f>H2299/3.3</f>
        <v>25.454545454545457</v>
      </c>
      <c r="N2299" s="144" t="e">
        <f>I2299/M2299</f>
        <v>#VALUE!</v>
      </c>
    </row>
    <row r="2300" spans="1:14" hidden="1">
      <c r="A2300" s="143" t="s">
        <v>2829</v>
      </c>
      <c r="B2300" s="143" t="s">
        <v>3787</v>
      </c>
      <c r="C2300" s="143" t="s">
        <v>3163</v>
      </c>
      <c r="D2300" s="143" t="s">
        <v>3788</v>
      </c>
      <c r="E2300" s="143" t="s">
        <v>3789</v>
      </c>
      <c r="F2300" s="143" t="str">
        <f>IF(H2300&lt;=60,"소형",IF((H2300&gt;60)*(H2300&lt;=85)=1,"중소형",IF((H2300&gt;85)*(H2300&lt;=102)=1,"중형",IF((H2300&gt;102)*(H2300&lt;=135)=1,"중대형","대형"))))</f>
        <v>중소형</v>
      </c>
      <c r="G2300" s="143" t="s">
        <v>3792</v>
      </c>
      <c r="H2300" s="143">
        <v>84</v>
      </c>
      <c r="I2300" s="144" t="s">
        <v>3211</v>
      </c>
      <c r="J2300" s="143">
        <v>15</v>
      </c>
      <c r="K2300" s="137">
        <v>42856</v>
      </c>
      <c r="L2300" s="137">
        <v>43313</v>
      </c>
      <c r="M2300" s="144">
        <f>H2300/3.3</f>
        <v>25.454545454545457</v>
      </c>
      <c r="N2300" s="144" t="e">
        <f>I2300/M2300</f>
        <v>#VALUE!</v>
      </c>
    </row>
    <row r="2301" spans="1:14" hidden="1">
      <c r="A2301" s="143" t="s">
        <v>2829</v>
      </c>
      <c r="B2301" s="143" t="s">
        <v>3787</v>
      </c>
      <c r="C2301" s="143" t="s">
        <v>3163</v>
      </c>
      <c r="D2301" s="143" t="s">
        <v>3788</v>
      </c>
      <c r="E2301" s="143" t="s">
        <v>3789</v>
      </c>
      <c r="F2301" s="143" t="str">
        <f>IF(H2301&lt;=60,"소형",IF((H2301&gt;60)*(H2301&lt;=85)=1,"중소형",IF((H2301&gt;85)*(H2301&lt;=102)=1,"중형",IF((H2301&gt;102)*(H2301&lt;=135)=1,"중대형","대형"))))</f>
        <v>중소형</v>
      </c>
      <c r="G2301" s="143" t="s">
        <v>3793</v>
      </c>
      <c r="H2301" s="143">
        <v>84</v>
      </c>
      <c r="I2301" s="144" t="s">
        <v>3211</v>
      </c>
      <c r="J2301" s="143">
        <v>24</v>
      </c>
      <c r="K2301" s="137">
        <v>42856</v>
      </c>
      <c r="L2301" s="137">
        <v>43313</v>
      </c>
      <c r="M2301" s="144">
        <f>H2301/3.3</f>
        <v>25.454545454545457</v>
      </c>
      <c r="N2301" s="144" t="e">
        <f>I2301/M2301</f>
        <v>#VALUE!</v>
      </c>
    </row>
    <row r="2302" spans="1:14" hidden="1">
      <c r="A2302" s="143" t="s">
        <v>2829</v>
      </c>
      <c r="B2302" s="143" t="s">
        <v>3787</v>
      </c>
      <c r="C2302" s="143" t="s">
        <v>3163</v>
      </c>
      <c r="D2302" s="143" t="s">
        <v>3788</v>
      </c>
      <c r="E2302" s="143" t="s">
        <v>3789</v>
      </c>
      <c r="F2302" s="143" t="str">
        <f>IF(H2302&lt;=60,"소형",IF((H2302&gt;60)*(H2302&lt;=85)=1,"중소형",IF((H2302&gt;85)*(H2302&lt;=102)=1,"중형",IF((H2302&gt;102)*(H2302&lt;=135)=1,"중대형","대형"))))</f>
        <v>중소형</v>
      </c>
      <c r="G2302" s="143" t="s">
        <v>3794</v>
      </c>
      <c r="H2302" s="143">
        <v>84</v>
      </c>
      <c r="I2302" s="144" t="s">
        <v>3211</v>
      </c>
      <c r="J2302" s="143">
        <v>57</v>
      </c>
      <c r="K2302" s="137">
        <v>42856</v>
      </c>
      <c r="L2302" s="137">
        <v>43313</v>
      </c>
      <c r="M2302" s="144">
        <f>H2302/3.3</f>
        <v>25.454545454545457</v>
      </c>
      <c r="N2302" s="144" t="e">
        <f>I2302/M2302</f>
        <v>#VALUE!</v>
      </c>
    </row>
    <row r="2303" spans="1:14" hidden="1">
      <c r="A2303" s="143" t="s">
        <v>2827</v>
      </c>
      <c r="B2303" s="143" t="s">
        <v>3795</v>
      </c>
      <c r="C2303" s="143" t="s">
        <v>3163</v>
      </c>
      <c r="D2303" s="143" t="s">
        <v>3796</v>
      </c>
      <c r="E2303" s="143" t="s">
        <v>3797</v>
      </c>
      <c r="F2303" s="143" t="str">
        <f>IF(H2303&lt;=60,"소형",IF((H2303&gt;60)*(H2303&lt;=85)=1,"중소형",IF((H2303&gt;85)*(H2303&lt;=102)=1,"중형",IF((H2303&gt;102)*(H2303&lt;=135)=1,"중대형","대형"))))</f>
        <v>소형</v>
      </c>
      <c r="G2303" s="143" t="s">
        <v>3347</v>
      </c>
      <c r="H2303" s="143">
        <v>26</v>
      </c>
      <c r="I2303" s="144" t="s">
        <v>3211</v>
      </c>
      <c r="J2303" s="143">
        <v>608</v>
      </c>
      <c r="K2303" s="137">
        <v>42887</v>
      </c>
      <c r="L2303" s="137">
        <v>43313</v>
      </c>
      <c r="M2303" s="144">
        <f>H2303/3.3</f>
        <v>7.8787878787878789</v>
      </c>
      <c r="N2303" s="144" t="e">
        <f>I2303/M2303</f>
        <v>#VALUE!</v>
      </c>
    </row>
    <row r="2304" spans="1:14" hidden="1">
      <c r="A2304" s="143" t="s">
        <v>2827</v>
      </c>
      <c r="B2304" s="143" t="s">
        <v>3795</v>
      </c>
      <c r="C2304" s="143" t="s">
        <v>3163</v>
      </c>
      <c r="D2304" s="143" t="s">
        <v>3796</v>
      </c>
      <c r="E2304" s="143" t="s">
        <v>3797</v>
      </c>
      <c r="F2304" s="143" t="str">
        <f>IF(H2304&lt;=60,"소형",IF((H2304&gt;60)*(H2304&lt;=85)=1,"중소형",IF((H2304&gt;85)*(H2304&lt;=102)=1,"중형",IF((H2304&gt;102)*(H2304&lt;=135)=1,"중대형","대형"))))</f>
        <v>소형</v>
      </c>
      <c r="G2304" s="143" t="s">
        <v>3403</v>
      </c>
      <c r="H2304" s="143">
        <v>36</v>
      </c>
      <c r="I2304" s="144" t="s">
        <v>3211</v>
      </c>
      <c r="J2304" s="143">
        <v>140</v>
      </c>
      <c r="K2304" s="137">
        <v>42887</v>
      </c>
      <c r="L2304" s="137">
        <v>43313</v>
      </c>
      <c r="M2304" s="144">
        <f>H2304/3.3</f>
        <v>10.90909090909091</v>
      </c>
      <c r="N2304" s="144" t="e">
        <f>I2304/M2304</f>
        <v>#VALUE!</v>
      </c>
    </row>
    <row r="2305" spans="1:14" hidden="1">
      <c r="A2305" s="143" t="s">
        <v>2827</v>
      </c>
      <c r="B2305" s="143" t="s">
        <v>3795</v>
      </c>
      <c r="C2305" s="143" t="s">
        <v>3163</v>
      </c>
      <c r="D2305" s="143" t="s">
        <v>3796</v>
      </c>
      <c r="E2305" s="143" t="s">
        <v>3797</v>
      </c>
      <c r="F2305" s="143" t="str">
        <f>IF(H2305&lt;=60,"소형",IF((H2305&gt;60)*(H2305&lt;=85)=1,"중소형",IF((H2305&gt;85)*(H2305&lt;=102)=1,"중형",IF((H2305&gt;102)*(H2305&lt;=135)=1,"중대형","대형"))))</f>
        <v>소형</v>
      </c>
      <c r="G2305" s="143" t="s">
        <v>3406</v>
      </c>
      <c r="H2305" s="143">
        <v>36</v>
      </c>
      <c r="I2305" s="144" t="s">
        <v>3211</v>
      </c>
      <c r="J2305" s="143">
        <v>788</v>
      </c>
      <c r="K2305" s="137">
        <v>42887</v>
      </c>
      <c r="L2305" s="137">
        <v>43313</v>
      </c>
      <c r="M2305" s="144">
        <f>H2305/3.3</f>
        <v>10.90909090909091</v>
      </c>
      <c r="N2305" s="144" t="e">
        <f>I2305/M2305</f>
        <v>#VALUE!</v>
      </c>
    </row>
    <row r="2306" spans="1:14" hidden="1">
      <c r="A2306" s="143" t="s">
        <v>2827</v>
      </c>
      <c r="B2306" s="143" t="s">
        <v>3795</v>
      </c>
      <c r="C2306" s="143" t="s">
        <v>3163</v>
      </c>
      <c r="D2306" s="143" t="s">
        <v>3796</v>
      </c>
      <c r="E2306" s="143" t="s">
        <v>3797</v>
      </c>
      <c r="F2306" s="143" t="str">
        <f>IF(H2306&lt;=60,"소형",IF((H2306&gt;60)*(H2306&lt;=85)=1,"중소형",IF((H2306&gt;85)*(H2306&lt;=102)=1,"중형",IF((H2306&gt;102)*(H2306&lt;=135)=1,"중대형","대형"))))</f>
        <v>소형</v>
      </c>
      <c r="G2306" s="143" t="s">
        <v>3798</v>
      </c>
      <c r="H2306" s="143">
        <v>46</v>
      </c>
      <c r="I2306" s="144" t="s">
        <v>3211</v>
      </c>
      <c r="J2306" s="143">
        <v>96</v>
      </c>
      <c r="K2306" s="137">
        <v>42887</v>
      </c>
      <c r="L2306" s="137">
        <v>43313</v>
      </c>
      <c r="M2306" s="144">
        <f>H2306/3.3</f>
        <v>13.939393939393939</v>
      </c>
      <c r="N2306" s="144" t="e">
        <f>I2306/M2306</f>
        <v>#VALUE!</v>
      </c>
    </row>
    <row r="2307" spans="1:14" hidden="1">
      <c r="A2307" s="143" t="s">
        <v>2827</v>
      </c>
      <c r="B2307" s="143" t="s">
        <v>3799</v>
      </c>
      <c r="C2307" s="143" t="s">
        <v>3173</v>
      </c>
      <c r="D2307" s="143" t="s">
        <v>3274</v>
      </c>
      <c r="E2307" s="143" t="s">
        <v>3800</v>
      </c>
      <c r="F2307" s="143" t="str">
        <f>IF(H2307&lt;=60,"소형",IF((H2307&gt;60)*(H2307&lt;=85)=1,"중소형",IF((H2307&gt;85)*(H2307&lt;=102)=1,"중형",IF((H2307&gt;102)*(H2307&lt;=135)=1,"중대형","대형"))))</f>
        <v>소형</v>
      </c>
      <c r="G2307" s="143" t="s">
        <v>3231</v>
      </c>
      <c r="H2307" s="143">
        <v>21</v>
      </c>
      <c r="I2307" s="144" t="s">
        <v>3211</v>
      </c>
      <c r="J2307" s="143">
        <v>352</v>
      </c>
      <c r="K2307" s="137">
        <v>42948</v>
      </c>
      <c r="L2307" s="137">
        <v>43313</v>
      </c>
      <c r="M2307" s="144">
        <f>H2307/3.3</f>
        <v>6.3636363636363642</v>
      </c>
      <c r="N2307" s="144" t="e">
        <f>I2307/M2307</f>
        <v>#VALUE!</v>
      </c>
    </row>
    <row r="2308" spans="1:14" hidden="1">
      <c r="A2308" s="143" t="s">
        <v>2827</v>
      </c>
      <c r="B2308" s="143" t="s">
        <v>3799</v>
      </c>
      <c r="C2308" s="143" t="s">
        <v>3173</v>
      </c>
      <c r="D2308" s="143" t="s">
        <v>3274</v>
      </c>
      <c r="E2308" s="143" t="s">
        <v>3800</v>
      </c>
      <c r="F2308" s="143" t="str">
        <f>IF(H2308&lt;=60,"소형",IF((H2308&gt;60)*(H2308&lt;=85)=1,"중소형",IF((H2308&gt;85)*(H2308&lt;=102)=1,"중형",IF((H2308&gt;102)*(H2308&lt;=135)=1,"중대형","대형"))))</f>
        <v>소형</v>
      </c>
      <c r="G2308" s="143" t="s">
        <v>3232</v>
      </c>
      <c r="H2308" s="143">
        <v>36</v>
      </c>
      <c r="I2308" s="144" t="s">
        <v>3211</v>
      </c>
      <c r="J2308" s="143">
        <v>178</v>
      </c>
      <c r="K2308" s="137">
        <v>42948</v>
      </c>
      <c r="L2308" s="137">
        <v>43313</v>
      </c>
      <c r="M2308" s="144">
        <f>H2308/3.3</f>
        <v>10.90909090909091</v>
      </c>
      <c r="N2308" s="144" t="e">
        <f>I2308/M2308</f>
        <v>#VALUE!</v>
      </c>
    </row>
    <row r="2309" spans="1:14" hidden="1">
      <c r="A2309" s="143" t="s">
        <v>2827</v>
      </c>
      <c r="B2309" s="143" t="s">
        <v>3799</v>
      </c>
      <c r="C2309" s="143" t="s">
        <v>3173</v>
      </c>
      <c r="D2309" s="143" t="s">
        <v>3274</v>
      </c>
      <c r="E2309" s="143" t="s">
        <v>3800</v>
      </c>
      <c r="F2309" s="143" t="str">
        <f>IF(H2309&lt;=60,"소형",IF((H2309&gt;60)*(H2309&lt;=85)=1,"중소형",IF((H2309&gt;85)*(H2309&lt;=102)=1,"중형",IF((H2309&gt;102)*(H2309&lt;=135)=1,"중대형","대형"))))</f>
        <v>소형</v>
      </c>
      <c r="G2309" s="143" t="s">
        <v>3404</v>
      </c>
      <c r="H2309" s="143">
        <v>46</v>
      </c>
      <c r="I2309" s="144" t="s">
        <v>3211</v>
      </c>
      <c r="J2309" s="143">
        <v>144</v>
      </c>
      <c r="K2309" s="137">
        <v>42948</v>
      </c>
      <c r="L2309" s="137">
        <v>43313</v>
      </c>
      <c r="M2309" s="144">
        <f>H2309/3.3</f>
        <v>13.939393939393939</v>
      </c>
      <c r="N2309" s="144" t="e">
        <f>I2309/M2309</f>
        <v>#VALUE!</v>
      </c>
    </row>
    <row r="2310" spans="1:14" hidden="1">
      <c r="A2310" s="142" t="s">
        <v>2827</v>
      </c>
      <c r="B2310" s="142" t="s">
        <v>7586</v>
      </c>
      <c r="C2310" s="142" t="s">
        <v>3161</v>
      </c>
      <c r="D2310" s="142" t="s">
        <v>7587</v>
      </c>
      <c r="E2310" s="142" t="s">
        <v>7588</v>
      </c>
      <c r="F2310" s="143" t="str">
        <f>IF(H2310&lt;=60,"소형",IF((H2310&gt;60)*(H2310&lt;=85)=1,"중소형",IF((H2310&gt;85)*(H2310&lt;=102)=1,"중형",IF((H2310&gt;102)*(H2310&lt;=135)=1,"중대형","대형"))))</f>
        <v>소형</v>
      </c>
      <c r="G2310" s="142" t="s">
        <v>3310</v>
      </c>
      <c r="H2310" s="143">
        <v>39</v>
      </c>
      <c r="I2310" s="139" t="s">
        <v>3211</v>
      </c>
      <c r="J2310" s="143">
        <v>80</v>
      </c>
      <c r="K2310" s="137">
        <v>43221</v>
      </c>
      <c r="L2310" s="137">
        <v>43313</v>
      </c>
      <c r="M2310" s="144">
        <f>H2310/3.3</f>
        <v>11.818181818181818</v>
      </c>
      <c r="N2310" s="144" t="e">
        <f>I2310/M2310</f>
        <v>#VALUE!</v>
      </c>
    </row>
    <row r="2311" spans="1:14" hidden="1">
      <c r="A2311" s="142" t="s">
        <v>2827</v>
      </c>
      <c r="B2311" s="142" t="s">
        <v>7586</v>
      </c>
      <c r="C2311" s="142" t="s">
        <v>3161</v>
      </c>
      <c r="D2311" s="142" t="s">
        <v>7587</v>
      </c>
      <c r="E2311" s="142" t="s">
        <v>7588</v>
      </c>
      <c r="F2311" s="143" t="str">
        <f>IF(H2311&lt;=60,"소형",IF((H2311&gt;60)*(H2311&lt;=85)=1,"중소형",IF((H2311&gt;85)*(H2311&lt;=102)=1,"중형",IF((H2311&gt;102)*(H2311&lt;=135)=1,"중대형","대형"))))</f>
        <v>소형</v>
      </c>
      <c r="G2311" s="142" t="s">
        <v>3808</v>
      </c>
      <c r="H2311" s="143">
        <v>59</v>
      </c>
      <c r="I2311" s="139" t="s">
        <v>3211</v>
      </c>
      <c r="J2311" s="143">
        <v>48</v>
      </c>
      <c r="K2311" s="137">
        <v>43221</v>
      </c>
      <c r="L2311" s="137">
        <v>43313</v>
      </c>
      <c r="M2311" s="144">
        <f>H2311/3.3</f>
        <v>17.878787878787879</v>
      </c>
      <c r="N2311" s="144" t="e">
        <f>I2311/M2311</f>
        <v>#VALUE!</v>
      </c>
    </row>
    <row r="2312" spans="1:14" hidden="1">
      <c r="A2312" s="142" t="s">
        <v>2827</v>
      </c>
      <c r="B2312" s="142" t="s">
        <v>7586</v>
      </c>
      <c r="C2312" s="142" t="s">
        <v>3161</v>
      </c>
      <c r="D2312" s="142" t="s">
        <v>7587</v>
      </c>
      <c r="E2312" s="142" t="s">
        <v>7588</v>
      </c>
      <c r="F2312" s="143" t="str">
        <f>IF(H2312&lt;=60,"소형",IF((H2312&gt;60)*(H2312&lt;=85)=1,"중소형",IF((H2312&gt;85)*(H2312&lt;=102)=1,"중형",IF((H2312&gt;102)*(H2312&lt;=135)=1,"중대형","대형"))))</f>
        <v>중소형</v>
      </c>
      <c r="G2312" s="142" t="s">
        <v>7589</v>
      </c>
      <c r="H2312" s="143">
        <v>78</v>
      </c>
      <c r="I2312" s="139" t="s">
        <v>3211</v>
      </c>
      <c r="J2312" s="143">
        <v>60</v>
      </c>
      <c r="K2312" s="137">
        <v>43221</v>
      </c>
      <c r="L2312" s="137">
        <v>43313</v>
      </c>
      <c r="M2312" s="144">
        <f>H2312/3.3</f>
        <v>23.636363636363637</v>
      </c>
      <c r="N2312" s="144" t="e">
        <f>I2312/M2312</f>
        <v>#VALUE!</v>
      </c>
    </row>
    <row r="2313" spans="1:14" hidden="1">
      <c r="A2313" s="142" t="s">
        <v>2828</v>
      </c>
      <c r="B2313" s="142" t="s">
        <v>7693</v>
      </c>
      <c r="C2313" s="142" t="s">
        <v>3156</v>
      </c>
      <c r="D2313" s="142" t="s">
        <v>3366</v>
      </c>
      <c r="E2313" s="142" t="s">
        <v>7694</v>
      </c>
      <c r="F2313" s="143" t="str">
        <f>IF(H2313&lt;=60,"소형",IF((H2313&gt;60)*(H2313&lt;=85)=1,"중소형",IF((H2313&gt;85)*(H2313&lt;=102)=1,"중형",IF((H2313&gt;102)*(H2313&lt;=135)=1,"중대형","대형"))))</f>
        <v>소형</v>
      </c>
      <c r="G2313" s="142" t="s">
        <v>3808</v>
      </c>
      <c r="H2313" s="143">
        <v>59</v>
      </c>
      <c r="I2313" s="139" t="s">
        <v>3211</v>
      </c>
      <c r="J2313" s="143">
        <v>175</v>
      </c>
      <c r="K2313" s="137">
        <v>43252</v>
      </c>
      <c r="L2313" s="137">
        <v>43313</v>
      </c>
      <c r="M2313" s="144">
        <f>H2313/3.3</f>
        <v>17.878787878787879</v>
      </c>
      <c r="N2313" s="144" t="e">
        <f>I2313/M2313</f>
        <v>#VALUE!</v>
      </c>
    </row>
    <row r="2314" spans="1:14" hidden="1">
      <c r="A2314" s="142" t="s">
        <v>2828</v>
      </c>
      <c r="B2314" s="142" t="s">
        <v>7693</v>
      </c>
      <c r="C2314" s="142" t="s">
        <v>3156</v>
      </c>
      <c r="D2314" s="142" t="s">
        <v>3366</v>
      </c>
      <c r="E2314" s="142" t="s">
        <v>7694</v>
      </c>
      <c r="F2314" s="143" t="str">
        <f>IF(H2314&lt;=60,"소형",IF((H2314&gt;60)*(H2314&lt;=85)=1,"중소형",IF((H2314&gt;85)*(H2314&lt;=102)=1,"중형",IF((H2314&gt;102)*(H2314&lt;=135)=1,"중대형","대형"))))</f>
        <v>중소형</v>
      </c>
      <c r="G2314" s="142" t="s">
        <v>3291</v>
      </c>
      <c r="H2314" s="143">
        <v>84</v>
      </c>
      <c r="I2314" s="139" t="s">
        <v>3211</v>
      </c>
      <c r="J2314" s="143">
        <v>236</v>
      </c>
      <c r="K2314" s="137">
        <v>43252</v>
      </c>
      <c r="L2314" s="137">
        <v>43313</v>
      </c>
      <c r="M2314" s="144">
        <f>H2314/3.3</f>
        <v>25.454545454545457</v>
      </c>
      <c r="N2314" s="144" t="e">
        <f>I2314/M2314</f>
        <v>#VALUE!</v>
      </c>
    </row>
    <row r="2315" spans="1:14" hidden="1">
      <c r="A2315" s="142" t="s">
        <v>2828</v>
      </c>
      <c r="B2315" s="142" t="s">
        <v>7693</v>
      </c>
      <c r="C2315" s="142" t="s">
        <v>3156</v>
      </c>
      <c r="D2315" s="142" t="s">
        <v>3366</v>
      </c>
      <c r="E2315" s="142" t="s">
        <v>7694</v>
      </c>
      <c r="F2315" s="143" t="str">
        <f>IF(H2315&lt;=60,"소형",IF((H2315&gt;60)*(H2315&lt;=85)=1,"중소형",IF((H2315&gt;85)*(H2315&lt;=102)=1,"중형",IF((H2315&gt;102)*(H2315&lt;=135)=1,"중대형","대형"))))</f>
        <v>중소형</v>
      </c>
      <c r="G2315" s="142" t="s">
        <v>5782</v>
      </c>
      <c r="H2315" s="143">
        <v>84</v>
      </c>
      <c r="I2315" s="139" t="s">
        <v>3211</v>
      </c>
      <c r="J2315" s="143">
        <v>119</v>
      </c>
      <c r="K2315" s="137">
        <v>43252</v>
      </c>
      <c r="L2315" s="137">
        <v>43313</v>
      </c>
      <c r="M2315" s="144">
        <f>H2315/3.3</f>
        <v>25.454545454545457</v>
      </c>
      <c r="N2315" s="144" t="e">
        <f>I2315/M2315</f>
        <v>#VALUE!</v>
      </c>
    </row>
    <row r="2316" spans="1:14" hidden="1">
      <c r="A2316" s="142" t="s">
        <v>2828</v>
      </c>
      <c r="B2316" s="142" t="s">
        <v>7693</v>
      </c>
      <c r="C2316" s="142" t="s">
        <v>3156</v>
      </c>
      <c r="D2316" s="142" t="s">
        <v>3366</v>
      </c>
      <c r="E2316" s="142" t="s">
        <v>7694</v>
      </c>
      <c r="F2316" s="143" t="str">
        <f>IF(H2316&lt;=60,"소형",IF((H2316&gt;60)*(H2316&lt;=85)=1,"중소형",IF((H2316&gt;85)*(H2316&lt;=102)=1,"중형",IF((H2316&gt;102)*(H2316&lt;=135)=1,"중대형","대형"))))</f>
        <v>중소형</v>
      </c>
      <c r="G2316" s="142" t="s">
        <v>3623</v>
      </c>
      <c r="H2316" s="143">
        <v>84</v>
      </c>
      <c r="I2316" s="139" t="s">
        <v>3211</v>
      </c>
      <c r="J2316" s="143">
        <v>117</v>
      </c>
      <c r="K2316" s="137">
        <v>43252</v>
      </c>
      <c r="L2316" s="137">
        <v>43313</v>
      </c>
      <c r="M2316" s="144">
        <f>H2316/3.3</f>
        <v>25.454545454545457</v>
      </c>
      <c r="N2316" s="144" t="e">
        <f>I2316/M2316</f>
        <v>#VALUE!</v>
      </c>
    </row>
    <row r="2317" spans="1:14" hidden="1">
      <c r="A2317" s="142" t="s">
        <v>2828</v>
      </c>
      <c r="B2317" s="142" t="s">
        <v>7695</v>
      </c>
      <c r="C2317" s="142" t="s">
        <v>3156</v>
      </c>
      <c r="D2317" s="142" t="s">
        <v>3366</v>
      </c>
      <c r="E2317" s="142" t="s">
        <v>7694</v>
      </c>
      <c r="F2317" s="143" t="str">
        <f>IF(H2317&lt;=60,"소형",IF((H2317&gt;60)*(H2317&lt;=85)=1,"중소형",IF((H2317&gt;85)*(H2317&lt;=102)=1,"중형",IF((H2317&gt;102)*(H2317&lt;=135)=1,"중대형","대형"))))</f>
        <v>중소형</v>
      </c>
      <c r="G2317" s="142" t="s">
        <v>3291</v>
      </c>
      <c r="H2317" s="143">
        <v>84</v>
      </c>
      <c r="I2317" s="139" t="s">
        <v>3211</v>
      </c>
      <c r="J2317" s="143">
        <v>486</v>
      </c>
      <c r="K2317" s="137">
        <v>43252</v>
      </c>
      <c r="L2317" s="137">
        <v>43313</v>
      </c>
      <c r="M2317" s="144">
        <f>H2317/3.3</f>
        <v>25.454545454545457</v>
      </c>
      <c r="N2317" s="144" t="e">
        <f>I2317/M2317</f>
        <v>#VALUE!</v>
      </c>
    </row>
    <row r="2318" spans="1:14" hidden="1">
      <c r="A2318" s="142" t="s">
        <v>2828</v>
      </c>
      <c r="B2318" s="142" t="s">
        <v>7695</v>
      </c>
      <c r="C2318" s="142" t="s">
        <v>3156</v>
      </c>
      <c r="D2318" s="142" t="s">
        <v>3366</v>
      </c>
      <c r="E2318" s="142" t="s">
        <v>7694</v>
      </c>
      <c r="F2318" s="143" t="str">
        <f>IF(H2318&lt;=60,"소형",IF((H2318&gt;60)*(H2318&lt;=85)=1,"중소형",IF((H2318&gt;85)*(H2318&lt;=102)=1,"중형",IF((H2318&gt;102)*(H2318&lt;=135)=1,"중대형","대형"))))</f>
        <v>중소형</v>
      </c>
      <c r="G2318" s="142" t="s">
        <v>5782</v>
      </c>
      <c r="H2318" s="143">
        <v>84</v>
      </c>
      <c r="I2318" s="139" t="s">
        <v>3211</v>
      </c>
      <c r="J2318" s="143">
        <v>60</v>
      </c>
      <c r="K2318" s="137">
        <v>43252</v>
      </c>
      <c r="L2318" s="137">
        <v>43313</v>
      </c>
      <c r="M2318" s="144">
        <f>H2318/3.3</f>
        <v>25.454545454545457</v>
      </c>
      <c r="N2318" s="144" t="e">
        <f>I2318/M2318</f>
        <v>#VALUE!</v>
      </c>
    </row>
    <row r="2319" spans="1:14" hidden="1">
      <c r="A2319" s="142" t="s">
        <v>2828</v>
      </c>
      <c r="B2319" s="142" t="s">
        <v>7695</v>
      </c>
      <c r="C2319" s="142" t="s">
        <v>3156</v>
      </c>
      <c r="D2319" s="142" t="s">
        <v>3366</v>
      </c>
      <c r="E2319" s="142" t="s">
        <v>7694</v>
      </c>
      <c r="F2319" s="143" t="str">
        <f>IF(H2319&lt;=60,"소형",IF((H2319&gt;60)*(H2319&lt;=85)=1,"중소형",IF((H2319&gt;85)*(H2319&lt;=102)=1,"중형",IF((H2319&gt;102)*(H2319&lt;=135)=1,"중대형","대형"))))</f>
        <v>중소형</v>
      </c>
      <c r="G2319" s="142" t="s">
        <v>3623</v>
      </c>
      <c r="H2319" s="143">
        <v>84</v>
      </c>
      <c r="I2319" s="139" t="s">
        <v>3211</v>
      </c>
      <c r="J2319" s="143">
        <v>60</v>
      </c>
      <c r="K2319" s="137">
        <v>43252</v>
      </c>
      <c r="L2319" s="137">
        <v>43313</v>
      </c>
      <c r="M2319" s="144">
        <f>H2319/3.3</f>
        <v>25.454545454545457</v>
      </c>
      <c r="N2319" s="144" t="e">
        <f>I2319/M2319</f>
        <v>#VALUE!</v>
      </c>
    </row>
    <row r="2320" spans="1:14" hidden="1">
      <c r="A2320" s="142" t="s">
        <v>2828</v>
      </c>
      <c r="B2320" s="142" t="s">
        <v>7696</v>
      </c>
      <c r="C2320" s="142" t="s">
        <v>3156</v>
      </c>
      <c r="D2320" s="142" t="s">
        <v>3366</v>
      </c>
      <c r="E2320" s="142" t="s">
        <v>7694</v>
      </c>
      <c r="F2320" s="143" t="str">
        <f>IF(H2320&lt;=60,"소형",IF((H2320&gt;60)*(H2320&lt;=85)=1,"중소형",IF((H2320&gt;85)*(H2320&lt;=102)=1,"중형",IF((H2320&gt;102)*(H2320&lt;=135)=1,"중대형","대형"))))</f>
        <v>중소형</v>
      </c>
      <c r="G2320" s="142" t="s">
        <v>3291</v>
      </c>
      <c r="H2320" s="143">
        <v>84</v>
      </c>
      <c r="I2320" s="139" t="s">
        <v>3211</v>
      </c>
      <c r="J2320" s="143">
        <v>522</v>
      </c>
      <c r="K2320" s="137">
        <v>43252</v>
      </c>
      <c r="L2320" s="137">
        <v>43313</v>
      </c>
      <c r="M2320" s="144">
        <f>H2320/3.3</f>
        <v>25.454545454545457</v>
      </c>
      <c r="N2320" s="144" t="e">
        <f>I2320/M2320</f>
        <v>#VALUE!</v>
      </c>
    </row>
    <row r="2321" spans="1:14" hidden="1">
      <c r="A2321" s="142" t="s">
        <v>2828</v>
      </c>
      <c r="B2321" s="142" t="s">
        <v>7696</v>
      </c>
      <c r="C2321" s="142" t="s">
        <v>3156</v>
      </c>
      <c r="D2321" s="142" t="s">
        <v>3366</v>
      </c>
      <c r="E2321" s="142" t="s">
        <v>7694</v>
      </c>
      <c r="F2321" s="143" t="str">
        <f>IF(H2321&lt;=60,"소형",IF((H2321&gt;60)*(H2321&lt;=85)=1,"중소형",IF((H2321&gt;85)*(H2321&lt;=102)=1,"중형",IF((H2321&gt;102)*(H2321&lt;=135)=1,"중대형","대형"))))</f>
        <v>중소형</v>
      </c>
      <c r="G2321" s="142" t="s">
        <v>5782</v>
      </c>
      <c r="H2321" s="143">
        <v>84</v>
      </c>
      <c r="I2321" s="139" t="s">
        <v>3211</v>
      </c>
      <c r="J2321" s="143">
        <v>120</v>
      </c>
      <c r="K2321" s="137">
        <v>43252</v>
      </c>
      <c r="L2321" s="137">
        <v>43313</v>
      </c>
      <c r="M2321" s="144">
        <f>H2321/3.3</f>
        <v>25.454545454545457</v>
      </c>
      <c r="N2321" s="144" t="e">
        <f>I2321/M2321</f>
        <v>#VALUE!</v>
      </c>
    </row>
    <row r="2322" spans="1:14" hidden="1">
      <c r="A2322" s="142" t="s">
        <v>2828</v>
      </c>
      <c r="B2322" s="142" t="s">
        <v>7696</v>
      </c>
      <c r="C2322" s="142" t="s">
        <v>3156</v>
      </c>
      <c r="D2322" s="142" t="s">
        <v>3366</v>
      </c>
      <c r="E2322" s="142" t="s">
        <v>7694</v>
      </c>
      <c r="F2322" s="143" t="str">
        <f>IF(H2322&lt;=60,"소형",IF((H2322&gt;60)*(H2322&lt;=85)=1,"중소형",IF((H2322&gt;85)*(H2322&lt;=102)=1,"중형",IF((H2322&gt;102)*(H2322&lt;=135)=1,"중대형","대형"))))</f>
        <v>중소형</v>
      </c>
      <c r="G2322" s="142" t="s">
        <v>3623</v>
      </c>
      <c r="H2322" s="143">
        <v>84</v>
      </c>
      <c r="I2322" s="139" t="s">
        <v>3211</v>
      </c>
      <c r="J2322" s="143">
        <v>120</v>
      </c>
      <c r="K2322" s="137">
        <v>43252</v>
      </c>
      <c r="L2322" s="137">
        <v>43313</v>
      </c>
      <c r="M2322" s="144">
        <f>H2322/3.3</f>
        <v>25.454545454545457</v>
      </c>
      <c r="N2322" s="144" t="e">
        <f>I2322/M2322</f>
        <v>#VALUE!</v>
      </c>
    </row>
    <row r="2323" spans="1:14" hidden="1">
      <c r="A2323" s="142" t="s">
        <v>2829</v>
      </c>
      <c r="B2323" s="142" t="s">
        <v>7868</v>
      </c>
      <c r="C2323" s="142" t="s">
        <v>3157</v>
      </c>
      <c r="D2323" s="142" t="s">
        <v>7009</v>
      </c>
      <c r="E2323" s="142" t="s">
        <v>7869</v>
      </c>
      <c r="F2323" s="143" t="str">
        <f>IF(H2323&lt;=60,"소형",IF((H2323&gt;60)*(H2323&lt;=85)=1,"중소형",IF((H2323&gt;85)*(H2323&lt;=102)=1,"중형",IF((H2323&gt;102)*(H2323&lt;=135)=1,"중대형","대형"))))</f>
        <v>중소형</v>
      </c>
      <c r="G2323" s="142" t="s">
        <v>7870</v>
      </c>
      <c r="H2323" s="143">
        <v>83</v>
      </c>
      <c r="I2323" s="144">
        <v>25952</v>
      </c>
      <c r="J2323" s="143">
        <v>36</v>
      </c>
      <c r="K2323" s="137">
        <v>43282</v>
      </c>
      <c r="L2323" s="137">
        <v>43313</v>
      </c>
      <c r="M2323" s="144">
        <f>H2323/3.3</f>
        <v>25.151515151515152</v>
      </c>
      <c r="N2323" s="144">
        <f>I2323/M2323</f>
        <v>1031.8265060240963</v>
      </c>
    </row>
    <row r="2324" spans="1:14" hidden="1">
      <c r="A2324" s="142" t="s">
        <v>2829</v>
      </c>
      <c r="B2324" s="142" t="s">
        <v>7871</v>
      </c>
      <c r="C2324" s="142" t="s">
        <v>3157</v>
      </c>
      <c r="D2324" s="142" t="s">
        <v>7872</v>
      </c>
      <c r="E2324" s="142" t="s">
        <v>7873</v>
      </c>
      <c r="F2324" s="143" t="str">
        <f>IF(H2324&lt;=60,"소형",IF((H2324&gt;60)*(H2324&lt;=85)=1,"중소형",IF((H2324&gt;85)*(H2324&lt;=102)=1,"중형",IF((H2324&gt;102)*(H2324&lt;=135)=1,"중대형","대형"))))</f>
        <v>중소형</v>
      </c>
      <c r="G2324" s="142" t="s">
        <v>5032</v>
      </c>
      <c r="H2324" s="143">
        <v>84</v>
      </c>
      <c r="I2324" s="144">
        <v>22900</v>
      </c>
      <c r="J2324" s="143">
        <v>36</v>
      </c>
      <c r="K2324" s="137">
        <v>43282</v>
      </c>
      <c r="L2324" s="137">
        <v>43313</v>
      </c>
      <c r="M2324" s="144">
        <f>H2324/3.3</f>
        <v>25.454545454545457</v>
      </c>
      <c r="N2324" s="144">
        <f>I2324/M2324</f>
        <v>899.64285714285711</v>
      </c>
    </row>
    <row r="2325" spans="1:14" hidden="1">
      <c r="A2325" s="142" t="s">
        <v>2829</v>
      </c>
      <c r="B2325" s="142" t="s">
        <v>7871</v>
      </c>
      <c r="C2325" s="142" t="s">
        <v>3157</v>
      </c>
      <c r="D2325" s="142" t="s">
        <v>7872</v>
      </c>
      <c r="E2325" s="142" t="s">
        <v>7873</v>
      </c>
      <c r="F2325" s="143" t="str">
        <f>IF(H2325&lt;=60,"소형",IF((H2325&gt;60)*(H2325&lt;=85)=1,"중소형",IF((H2325&gt;85)*(H2325&lt;=102)=1,"중형",IF((H2325&gt;102)*(H2325&lt;=135)=1,"중대형","대형"))))</f>
        <v>중소형</v>
      </c>
      <c r="G2325" s="142" t="s">
        <v>3474</v>
      </c>
      <c r="H2325" s="143">
        <v>84</v>
      </c>
      <c r="I2325" s="144">
        <v>23900</v>
      </c>
      <c r="J2325" s="143">
        <v>27</v>
      </c>
      <c r="K2325" s="137">
        <v>43282</v>
      </c>
      <c r="L2325" s="137">
        <v>43313</v>
      </c>
      <c r="M2325" s="144">
        <f>H2325/3.3</f>
        <v>25.454545454545457</v>
      </c>
      <c r="N2325" s="144">
        <f>I2325/M2325</f>
        <v>938.92857142857133</v>
      </c>
    </row>
    <row r="2326" spans="1:14" hidden="1">
      <c r="A2326" s="142" t="s">
        <v>2829</v>
      </c>
      <c r="B2326" s="142" t="s">
        <v>7871</v>
      </c>
      <c r="C2326" s="142" t="s">
        <v>3157</v>
      </c>
      <c r="D2326" s="142" t="s">
        <v>7872</v>
      </c>
      <c r="E2326" s="142" t="s">
        <v>7873</v>
      </c>
      <c r="F2326" s="143" t="str">
        <f>IF(H2326&lt;=60,"소형",IF((H2326&gt;60)*(H2326&lt;=85)=1,"중소형",IF((H2326&gt;85)*(H2326&lt;=102)=1,"중형",IF((H2326&gt;102)*(H2326&lt;=135)=1,"중대형","대형"))))</f>
        <v>중소형</v>
      </c>
      <c r="G2326" s="142" t="s">
        <v>3240</v>
      </c>
      <c r="H2326" s="143">
        <v>84</v>
      </c>
      <c r="I2326" s="144">
        <v>23900</v>
      </c>
      <c r="J2326" s="143">
        <v>9</v>
      </c>
      <c r="K2326" s="137">
        <v>43282</v>
      </c>
      <c r="L2326" s="137">
        <v>43313</v>
      </c>
      <c r="M2326" s="144">
        <f>H2326/3.3</f>
        <v>25.454545454545457</v>
      </c>
      <c r="N2326" s="144">
        <f>I2326/M2326</f>
        <v>938.92857142857133</v>
      </c>
    </row>
    <row r="2327" spans="1:14" hidden="1">
      <c r="A2327" s="142" t="s">
        <v>2829</v>
      </c>
      <c r="B2327" s="142" t="s">
        <v>7947</v>
      </c>
      <c r="C2327" s="142" t="s">
        <v>3159</v>
      </c>
      <c r="D2327" s="142" t="s">
        <v>7616</v>
      </c>
      <c r="E2327" s="142" t="s">
        <v>7948</v>
      </c>
      <c r="F2327" s="143" t="str">
        <f>IF(H2327&lt;=60,"소형",IF((H2327&gt;60)*(H2327&lt;=85)=1,"중소형",IF((H2327&gt;85)*(H2327&lt;=102)=1,"중형",IF((H2327&gt;102)*(H2327&lt;=135)=1,"중대형","대형"))))</f>
        <v>중소형</v>
      </c>
      <c r="G2327" s="142" t="s">
        <v>7949</v>
      </c>
      <c r="H2327" s="143">
        <v>68</v>
      </c>
      <c r="I2327" s="144">
        <v>18000</v>
      </c>
      <c r="J2327" s="143">
        <v>26</v>
      </c>
      <c r="K2327" s="137">
        <v>43313</v>
      </c>
      <c r="L2327" s="137">
        <v>43313</v>
      </c>
      <c r="M2327" s="144">
        <f>H2327/3.3</f>
        <v>20.606060606060606</v>
      </c>
      <c r="N2327" s="144">
        <f>I2327/M2327</f>
        <v>873.52941176470586</v>
      </c>
    </row>
    <row r="2328" spans="1:14" hidden="1">
      <c r="A2328" s="142" t="s">
        <v>2829</v>
      </c>
      <c r="B2328" s="142" t="s">
        <v>7947</v>
      </c>
      <c r="C2328" s="142" t="s">
        <v>3159</v>
      </c>
      <c r="D2328" s="142" t="s">
        <v>7616</v>
      </c>
      <c r="E2328" s="142" t="s">
        <v>7948</v>
      </c>
      <c r="F2328" s="143" t="str">
        <f>IF(H2328&lt;=60,"소형",IF((H2328&gt;60)*(H2328&lt;=85)=1,"중소형",IF((H2328&gt;85)*(H2328&lt;=102)=1,"중형",IF((H2328&gt;102)*(H2328&lt;=135)=1,"중대형","대형"))))</f>
        <v>중소형</v>
      </c>
      <c r="G2328" s="142" t="s">
        <v>7950</v>
      </c>
      <c r="H2328" s="143">
        <v>76</v>
      </c>
      <c r="I2328" s="144">
        <v>20300</v>
      </c>
      <c r="J2328" s="143">
        <v>15</v>
      </c>
      <c r="K2328" s="137">
        <v>43313</v>
      </c>
      <c r="L2328" s="137">
        <v>43313</v>
      </c>
      <c r="M2328" s="144">
        <f>H2328/3.3</f>
        <v>23.030303030303031</v>
      </c>
      <c r="N2328" s="144">
        <f>I2328/M2328</f>
        <v>881.4473684210526</v>
      </c>
    </row>
    <row r="2329" spans="1:14" hidden="1">
      <c r="A2329" s="142" t="s">
        <v>2829</v>
      </c>
      <c r="B2329" s="142" t="s">
        <v>7947</v>
      </c>
      <c r="C2329" s="142" t="s">
        <v>3159</v>
      </c>
      <c r="D2329" s="142" t="s">
        <v>7616</v>
      </c>
      <c r="E2329" s="142" t="s">
        <v>7948</v>
      </c>
      <c r="F2329" s="143" t="str">
        <f>IF(H2329&lt;=60,"소형",IF((H2329&gt;60)*(H2329&lt;=85)=1,"중소형",IF((H2329&gt;85)*(H2329&lt;=102)=1,"중형",IF((H2329&gt;102)*(H2329&lt;=135)=1,"중대형","대형"))))</f>
        <v>중소형</v>
      </c>
      <c r="G2329" s="142" t="s">
        <v>7951</v>
      </c>
      <c r="H2329" s="143">
        <v>76</v>
      </c>
      <c r="I2329" s="144">
        <v>20300</v>
      </c>
      <c r="J2329" s="143">
        <v>15</v>
      </c>
      <c r="K2329" s="137">
        <v>43313</v>
      </c>
      <c r="L2329" s="137">
        <v>43313</v>
      </c>
      <c r="M2329" s="144">
        <f>H2329/3.3</f>
        <v>23.030303030303031</v>
      </c>
      <c r="N2329" s="144">
        <f>I2329/M2329</f>
        <v>881.4473684210526</v>
      </c>
    </row>
    <row r="2330" spans="1:14" hidden="1">
      <c r="A2330" s="142" t="s">
        <v>2829</v>
      </c>
      <c r="B2330" s="142" t="s">
        <v>7947</v>
      </c>
      <c r="C2330" s="142" t="s">
        <v>3159</v>
      </c>
      <c r="D2330" s="142" t="s">
        <v>7616</v>
      </c>
      <c r="E2330" s="142" t="s">
        <v>7948</v>
      </c>
      <c r="F2330" s="143" t="str">
        <f>IF(H2330&lt;=60,"소형",IF((H2330&gt;60)*(H2330&lt;=85)=1,"중소형",IF((H2330&gt;85)*(H2330&lt;=102)=1,"중형",IF((H2330&gt;102)*(H2330&lt;=135)=1,"중대형","대형"))))</f>
        <v>중소형</v>
      </c>
      <c r="G2330" s="142" t="s">
        <v>5032</v>
      </c>
      <c r="H2330" s="143">
        <v>84</v>
      </c>
      <c r="I2330" s="144">
        <v>22500</v>
      </c>
      <c r="J2330" s="143">
        <v>34</v>
      </c>
      <c r="K2330" s="137">
        <v>43313</v>
      </c>
      <c r="L2330" s="137">
        <v>43313</v>
      </c>
      <c r="M2330" s="144">
        <f>H2330/3.3</f>
        <v>25.454545454545457</v>
      </c>
      <c r="N2330" s="144">
        <f>I2330/M2330</f>
        <v>883.92857142857133</v>
      </c>
    </row>
    <row r="2331" spans="1:14" hidden="1">
      <c r="A2331" s="142" t="s">
        <v>2829</v>
      </c>
      <c r="B2331" s="142" t="s">
        <v>7952</v>
      </c>
      <c r="C2331" s="142" t="s">
        <v>3156</v>
      </c>
      <c r="D2331" s="142" t="s">
        <v>3375</v>
      </c>
      <c r="E2331" s="142" t="s">
        <v>4333</v>
      </c>
      <c r="F2331" s="143" t="str">
        <f>IF(H2331&lt;=60,"소형",IF((H2331&gt;60)*(H2331&lt;=85)=1,"중소형",IF((H2331&gt;85)*(H2331&lt;=102)=1,"중형",IF((H2331&gt;102)*(H2331&lt;=135)=1,"중대형","대형"))))</f>
        <v>중소형</v>
      </c>
      <c r="G2331" s="142" t="s">
        <v>7953</v>
      </c>
      <c r="H2331" s="143">
        <v>80</v>
      </c>
      <c r="I2331" s="144">
        <v>25200</v>
      </c>
      <c r="J2331" s="143">
        <v>1</v>
      </c>
      <c r="K2331" s="137">
        <v>43313</v>
      </c>
      <c r="L2331" s="137">
        <v>43313</v>
      </c>
      <c r="M2331" s="144">
        <f>H2331/3.3</f>
        <v>24.242424242424242</v>
      </c>
      <c r="N2331" s="144">
        <f>I2331/M2331</f>
        <v>1039.5</v>
      </c>
    </row>
    <row r="2332" spans="1:14" hidden="1">
      <c r="A2332" s="142" t="s">
        <v>2829</v>
      </c>
      <c r="B2332" s="142" t="s">
        <v>7952</v>
      </c>
      <c r="C2332" s="142" t="s">
        <v>3156</v>
      </c>
      <c r="D2332" s="142" t="s">
        <v>3375</v>
      </c>
      <c r="E2332" s="142" t="s">
        <v>4333</v>
      </c>
      <c r="F2332" s="143" t="str">
        <f>IF(H2332&lt;=60,"소형",IF((H2332&gt;60)*(H2332&lt;=85)=1,"중소형",IF((H2332&gt;85)*(H2332&lt;=102)=1,"중형",IF((H2332&gt;102)*(H2332&lt;=135)=1,"중대형","대형"))))</f>
        <v>중소형</v>
      </c>
      <c r="G2332" s="142" t="s">
        <v>7954</v>
      </c>
      <c r="H2332" s="143">
        <v>81</v>
      </c>
      <c r="I2332" s="144">
        <v>25200</v>
      </c>
      <c r="J2332" s="143">
        <v>10</v>
      </c>
      <c r="K2332" s="137">
        <v>43313</v>
      </c>
      <c r="L2332" s="137">
        <v>43313</v>
      </c>
      <c r="M2332" s="144">
        <f>H2332/3.3</f>
        <v>24.545454545454547</v>
      </c>
      <c r="N2332" s="144">
        <f>I2332/M2332</f>
        <v>1026.6666666666665</v>
      </c>
    </row>
    <row r="2333" spans="1:14" hidden="1">
      <c r="A2333" s="142" t="s">
        <v>2829</v>
      </c>
      <c r="B2333" s="142" t="s">
        <v>7952</v>
      </c>
      <c r="C2333" s="142" t="s">
        <v>3156</v>
      </c>
      <c r="D2333" s="142" t="s">
        <v>3375</v>
      </c>
      <c r="E2333" s="142" t="s">
        <v>4333</v>
      </c>
      <c r="F2333" s="143" t="str">
        <f>IF(H2333&lt;=60,"소형",IF((H2333&gt;60)*(H2333&lt;=85)=1,"중소형",IF((H2333&gt;85)*(H2333&lt;=102)=1,"중형",IF((H2333&gt;102)*(H2333&lt;=135)=1,"중대형","대형"))))</f>
        <v>중소형</v>
      </c>
      <c r="G2333" s="142" t="s">
        <v>4931</v>
      </c>
      <c r="H2333" s="143">
        <v>84</v>
      </c>
      <c r="I2333" s="144">
        <v>26200</v>
      </c>
      <c r="J2333" s="143">
        <v>33</v>
      </c>
      <c r="K2333" s="137">
        <v>43313</v>
      </c>
      <c r="L2333" s="137">
        <v>43313</v>
      </c>
      <c r="M2333" s="144">
        <f>H2333/3.3</f>
        <v>25.454545454545457</v>
      </c>
      <c r="N2333" s="144">
        <f>I2333/M2333</f>
        <v>1029.2857142857142</v>
      </c>
    </row>
    <row r="2334" spans="1:14" hidden="1">
      <c r="A2334" s="142" t="s">
        <v>2829</v>
      </c>
      <c r="B2334" s="142" t="s">
        <v>7955</v>
      </c>
      <c r="C2334" s="142" t="s">
        <v>3169</v>
      </c>
      <c r="D2334" s="142" t="s">
        <v>3258</v>
      </c>
      <c r="E2334" s="142" t="s">
        <v>7956</v>
      </c>
      <c r="F2334" s="143" t="str">
        <f>IF(H2334&lt;=60,"소형",IF((H2334&gt;60)*(H2334&lt;=85)=1,"중소형",IF((H2334&gt;85)*(H2334&lt;=102)=1,"중형",IF((H2334&gt;102)*(H2334&lt;=135)=1,"중대형","대형"))))</f>
        <v>소형</v>
      </c>
      <c r="G2334" s="142" t="s">
        <v>7957</v>
      </c>
      <c r="H2334" s="143">
        <v>33</v>
      </c>
      <c r="I2334" s="144">
        <v>14168</v>
      </c>
      <c r="J2334" s="143">
        <v>14</v>
      </c>
      <c r="K2334" s="137">
        <v>43313</v>
      </c>
      <c r="L2334" s="137">
        <v>43313</v>
      </c>
      <c r="M2334" s="144">
        <f>H2334/3.3</f>
        <v>10</v>
      </c>
      <c r="N2334" s="144">
        <f>I2334/M2334</f>
        <v>1416.8</v>
      </c>
    </row>
    <row r="2335" spans="1:14" hidden="1">
      <c r="A2335" s="142" t="s">
        <v>2829</v>
      </c>
      <c r="B2335" s="142" t="s">
        <v>7955</v>
      </c>
      <c r="C2335" s="142" t="s">
        <v>3169</v>
      </c>
      <c r="D2335" s="142" t="s">
        <v>3258</v>
      </c>
      <c r="E2335" s="142" t="s">
        <v>7956</v>
      </c>
      <c r="F2335" s="143" t="str">
        <f>IF(H2335&lt;=60,"소형",IF((H2335&gt;60)*(H2335&lt;=85)=1,"중소형",IF((H2335&gt;85)*(H2335&lt;=102)=1,"중형",IF((H2335&gt;102)*(H2335&lt;=135)=1,"중대형","대형"))))</f>
        <v>소형</v>
      </c>
      <c r="G2335" s="142" t="s">
        <v>7958</v>
      </c>
      <c r="H2335" s="143">
        <v>55</v>
      </c>
      <c r="I2335" s="144">
        <v>25257</v>
      </c>
      <c r="J2335" s="143">
        <v>14</v>
      </c>
      <c r="K2335" s="137">
        <v>43313</v>
      </c>
      <c r="L2335" s="137">
        <v>43313</v>
      </c>
      <c r="M2335" s="144">
        <f>H2335/3.3</f>
        <v>16.666666666666668</v>
      </c>
      <c r="N2335" s="144">
        <f>I2335/M2335</f>
        <v>1515.4199999999998</v>
      </c>
    </row>
    <row r="2336" spans="1:14" hidden="1">
      <c r="A2336" s="142" t="s">
        <v>2829</v>
      </c>
      <c r="B2336" s="142" t="s">
        <v>7955</v>
      </c>
      <c r="C2336" s="142" t="s">
        <v>3169</v>
      </c>
      <c r="D2336" s="142" t="s">
        <v>3258</v>
      </c>
      <c r="E2336" s="142" t="s">
        <v>7956</v>
      </c>
      <c r="F2336" s="143" t="str">
        <f>IF(H2336&lt;=60,"소형",IF((H2336&gt;60)*(H2336&lt;=85)=1,"중소형",IF((H2336&gt;85)*(H2336&lt;=102)=1,"중형",IF((H2336&gt;102)*(H2336&lt;=135)=1,"중대형","대형"))))</f>
        <v>소형</v>
      </c>
      <c r="G2336" s="142" t="s">
        <v>7959</v>
      </c>
      <c r="H2336" s="143">
        <v>56</v>
      </c>
      <c r="I2336" s="144">
        <v>24617</v>
      </c>
      <c r="J2336" s="143">
        <v>14</v>
      </c>
      <c r="K2336" s="137">
        <v>43313</v>
      </c>
      <c r="L2336" s="137">
        <v>43313</v>
      </c>
      <c r="M2336" s="144">
        <f>H2336/3.3</f>
        <v>16.969696969696969</v>
      </c>
      <c r="N2336" s="144">
        <f>I2336/M2336</f>
        <v>1450.644642857143</v>
      </c>
    </row>
    <row r="2337" spans="1:14" hidden="1">
      <c r="A2337" s="142" t="s">
        <v>2829</v>
      </c>
      <c r="B2337" s="142" t="s">
        <v>7955</v>
      </c>
      <c r="C2337" s="142" t="s">
        <v>3169</v>
      </c>
      <c r="D2337" s="142" t="s">
        <v>3258</v>
      </c>
      <c r="E2337" s="142" t="s">
        <v>7956</v>
      </c>
      <c r="F2337" s="143" t="str">
        <f>IF(H2337&lt;=60,"소형",IF((H2337&gt;60)*(H2337&lt;=85)=1,"중소형",IF((H2337&gt;85)*(H2337&lt;=102)=1,"중형",IF((H2337&gt;102)*(H2337&lt;=135)=1,"중대형","대형"))))</f>
        <v>소형</v>
      </c>
      <c r="G2337" s="142" t="s">
        <v>7960</v>
      </c>
      <c r="H2337" s="143">
        <v>59</v>
      </c>
      <c r="I2337" s="144">
        <v>25673</v>
      </c>
      <c r="J2337" s="143">
        <v>14</v>
      </c>
      <c r="K2337" s="137">
        <v>43313</v>
      </c>
      <c r="L2337" s="137">
        <v>43313</v>
      </c>
      <c r="M2337" s="144">
        <f>H2337/3.3</f>
        <v>17.878787878787879</v>
      </c>
      <c r="N2337" s="144">
        <f>I2337/M2337</f>
        <v>1435.9474576271186</v>
      </c>
    </row>
    <row r="2338" spans="1:14" hidden="1">
      <c r="A2338" s="143" t="s">
        <v>2</v>
      </c>
      <c r="B2338" s="143" t="s">
        <v>341</v>
      </c>
      <c r="C2338" s="143" t="s">
        <v>952</v>
      </c>
      <c r="D2338" s="143" t="s">
        <v>908</v>
      </c>
      <c r="E2338" s="143" t="s">
        <v>909</v>
      </c>
      <c r="F2338" s="143" t="str">
        <f>IF(H2338&lt;=60,"소형",IF((H2338&gt;60)*(H2338&lt;=85)=1,"중소형",IF((H2338&gt;85)*(H2338&lt;=102)=1,"중형",IF((H2338&gt;102)*(H2338&lt;=135)=1,"중대형","대형"))))</f>
        <v>중소형</v>
      </c>
      <c r="G2338" s="143" t="s">
        <v>2158</v>
      </c>
      <c r="H2338" s="143">
        <v>84</v>
      </c>
      <c r="I2338" s="144">
        <v>36730</v>
      </c>
      <c r="J2338" s="143">
        <v>66</v>
      </c>
      <c r="K2338" s="137">
        <v>41944</v>
      </c>
      <c r="L2338" s="137">
        <v>43344</v>
      </c>
      <c r="M2338" s="144">
        <f>H2338/3.3</f>
        <v>25.454545454545457</v>
      </c>
      <c r="N2338" s="144">
        <f>I2338/M2338</f>
        <v>1442.9642857142856</v>
      </c>
    </row>
    <row r="2339" spans="1:14" hidden="1">
      <c r="A2339" s="143" t="s">
        <v>2</v>
      </c>
      <c r="B2339" s="143" t="s">
        <v>341</v>
      </c>
      <c r="C2339" s="143" t="s">
        <v>952</v>
      </c>
      <c r="D2339" s="143" t="s">
        <v>908</v>
      </c>
      <c r="E2339" s="143" t="s">
        <v>909</v>
      </c>
      <c r="F2339" s="143" t="str">
        <f>IF(H2339&lt;=60,"소형",IF((H2339&gt;60)*(H2339&lt;=85)=1,"중소형",IF((H2339&gt;85)*(H2339&lt;=102)=1,"중형",IF((H2339&gt;102)*(H2339&lt;=135)=1,"중대형","대형"))))</f>
        <v>중소형</v>
      </c>
      <c r="G2339" s="143" t="s">
        <v>2159</v>
      </c>
      <c r="H2339" s="143">
        <v>84</v>
      </c>
      <c r="I2339" s="144">
        <v>36730</v>
      </c>
      <c r="J2339" s="143">
        <v>62</v>
      </c>
      <c r="K2339" s="137">
        <v>41944</v>
      </c>
      <c r="L2339" s="137">
        <v>43344</v>
      </c>
      <c r="M2339" s="144">
        <f>H2339/3.3</f>
        <v>25.454545454545457</v>
      </c>
      <c r="N2339" s="144">
        <f>I2339/M2339</f>
        <v>1442.9642857142856</v>
      </c>
    </row>
    <row r="2340" spans="1:14" hidden="1">
      <c r="A2340" s="143" t="s">
        <v>2</v>
      </c>
      <c r="B2340" s="143" t="s">
        <v>341</v>
      </c>
      <c r="C2340" s="143" t="s">
        <v>952</v>
      </c>
      <c r="D2340" s="143" t="s">
        <v>908</v>
      </c>
      <c r="E2340" s="143" t="s">
        <v>909</v>
      </c>
      <c r="F2340" s="143" t="str">
        <f>IF(H2340&lt;=60,"소형",IF((H2340&gt;60)*(H2340&lt;=85)=1,"중소형",IF((H2340&gt;85)*(H2340&lt;=102)=1,"중형",IF((H2340&gt;102)*(H2340&lt;=135)=1,"중대형","대형"))))</f>
        <v>중소형</v>
      </c>
      <c r="G2340" s="143" t="s">
        <v>2160</v>
      </c>
      <c r="H2340" s="143">
        <v>84</v>
      </c>
      <c r="I2340" s="144">
        <v>36730</v>
      </c>
      <c r="J2340" s="143">
        <v>68</v>
      </c>
      <c r="K2340" s="137">
        <v>41944</v>
      </c>
      <c r="L2340" s="137">
        <v>43344</v>
      </c>
      <c r="M2340" s="144">
        <f>H2340/3.3</f>
        <v>25.454545454545457</v>
      </c>
      <c r="N2340" s="144">
        <f>I2340/M2340</f>
        <v>1442.9642857142856</v>
      </c>
    </row>
    <row r="2341" spans="1:14" hidden="1">
      <c r="A2341" s="143" t="s">
        <v>2</v>
      </c>
      <c r="B2341" s="143" t="s">
        <v>341</v>
      </c>
      <c r="C2341" s="143" t="s">
        <v>952</v>
      </c>
      <c r="D2341" s="143" t="s">
        <v>908</v>
      </c>
      <c r="E2341" s="143" t="s">
        <v>909</v>
      </c>
      <c r="F2341" s="143" t="str">
        <f>IF(H2341&lt;=60,"소형",IF((H2341&gt;60)*(H2341&lt;=85)=1,"중소형",IF((H2341&gt;85)*(H2341&lt;=102)=1,"중형",IF((H2341&gt;102)*(H2341&lt;=135)=1,"중대형","대형"))))</f>
        <v>중소형</v>
      </c>
      <c r="G2341" s="143" t="s">
        <v>2161</v>
      </c>
      <c r="H2341" s="143">
        <v>84</v>
      </c>
      <c r="I2341" s="144">
        <v>37480</v>
      </c>
      <c r="J2341" s="143">
        <v>88</v>
      </c>
      <c r="K2341" s="137">
        <v>41944</v>
      </c>
      <c r="L2341" s="137">
        <v>43344</v>
      </c>
      <c r="M2341" s="144">
        <f>H2341/3.3</f>
        <v>25.454545454545457</v>
      </c>
      <c r="N2341" s="144">
        <f>I2341/M2341</f>
        <v>1472.4285714285713</v>
      </c>
    </row>
    <row r="2342" spans="1:14" hidden="1">
      <c r="A2342" s="143" t="s">
        <v>2</v>
      </c>
      <c r="B2342" s="143" t="s">
        <v>3853</v>
      </c>
      <c r="C2342" s="143" t="s">
        <v>952</v>
      </c>
      <c r="D2342" s="143" t="s">
        <v>908</v>
      </c>
      <c r="E2342" s="143" t="s">
        <v>909</v>
      </c>
      <c r="F2342" s="143" t="str">
        <f>IF(H2342&lt;=60,"소형",IF((H2342&gt;60)*(H2342&lt;=85)=1,"중소형",IF((H2342&gt;85)*(H2342&lt;=102)=1,"중형",IF((H2342&gt;102)*(H2342&lt;=135)=1,"중대형","대형"))))</f>
        <v>중소형</v>
      </c>
      <c r="G2342" s="143" t="s">
        <v>2162</v>
      </c>
      <c r="H2342" s="143">
        <v>84</v>
      </c>
      <c r="I2342" s="144">
        <v>37480</v>
      </c>
      <c r="J2342" s="143">
        <v>84</v>
      </c>
      <c r="K2342" s="137">
        <v>41944</v>
      </c>
      <c r="L2342" s="137">
        <v>43344</v>
      </c>
      <c r="M2342" s="144">
        <f>H2342/3.3</f>
        <v>25.454545454545457</v>
      </c>
      <c r="N2342" s="144">
        <f>I2342/M2342</f>
        <v>1472.4285714285713</v>
      </c>
    </row>
    <row r="2343" spans="1:14" hidden="1">
      <c r="A2343" s="143" t="s">
        <v>2</v>
      </c>
      <c r="B2343" s="143" t="s">
        <v>341</v>
      </c>
      <c r="C2343" s="143" t="s">
        <v>952</v>
      </c>
      <c r="D2343" s="143" t="s">
        <v>908</v>
      </c>
      <c r="E2343" s="143" t="s">
        <v>909</v>
      </c>
      <c r="F2343" s="143" t="str">
        <f>IF(H2343&lt;=60,"소형",IF((H2343&gt;60)*(H2343&lt;=85)=1,"중소형",IF((H2343&gt;85)*(H2343&lt;=102)=1,"중형",IF((H2343&gt;102)*(H2343&lt;=135)=1,"중대형","대형"))))</f>
        <v>중소형</v>
      </c>
      <c r="G2343" s="143" t="s">
        <v>2163</v>
      </c>
      <c r="H2343" s="143">
        <v>84</v>
      </c>
      <c r="I2343" s="144">
        <v>37480</v>
      </c>
      <c r="J2343" s="143">
        <v>92</v>
      </c>
      <c r="K2343" s="137">
        <v>41944</v>
      </c>
      <c r="L2343" s="137">
        <v>43344</v>
      </c>
      <c r="M2343" s="144">
        <f>H2343/3.3</f>
        <v>25.454545454545457</v>
      </c>
      <c r="N2343" s="144">
        <f>I2343/M2343</f>
        <v>1472.4285714285713</v>
      </c>
    </row>
    <row r="2344" spans="1:14" hidden="1">
      <c r="A2344" s="143" t="s">
        <v>2</v>
      </c>
      <c r="B2344" s="143" t="s">
        <v>341</v>
      </c>
      <c r="C2344" s="143" t="s">
        <v>952</v>
      </c>
      <c r="D2344" s="143" t="s">
        <v>908</v>
      </c>
      <c r="E2344" s="143" t="s">
        <v>909</v>
      </c>
      <c r="F2344" s="143" t="str">
        <f>IF(H2344&lt;=60,"소형",IF((H2344&gt;60)*(H2344&lt;=85)=1,"중소형",IF((H2344&gt;85)*(H2344&lt;=102)=1,"중형",IF((H2344&gt;102)*(H2344&lt;=135)=1,"중대형","대형"))))</f>
        <v>중소형</v>
      </c>
      <c r="G2344" s="143" t="s">
        <v>1109</v>
      </c>
      <c r="H2344" s="143">
        <v>84</v>
      </c>
      <c r="I2344" s="144">
        <v>38000</v>
      </c>
      <c r="J2344" s="143">
        <v>68</v>
      </c>
      <c r="K2344" s="137">
        <v>41944</v>
      </c>
      <c r="L2344" s="137">
        <v>43344</v>
      </c>
      <c r="M2344" s="144">
        <f>H2344/3.3</f>
        <v>25.454545454545457</v>
      </c>
      <c r="N2344" s="144">
        <f>I2344/M2344</f>
        <v>1492.8571428571427</v>
      </c>
    </row>
    <row r="2345" spans="1:14" hidden="1">
      <c r="A2345" s="143" t="s">
        <v>2</v>
      </c>
      <c r="B2345" s="143" t="s">
        <v>341</v>
      </c>
      <c r="C2345" s="143" t="s">
        <v>952</v>
      </c>
      <c r="D2345" s="143" t="s">
        <v>908</v>
      </c>
      <c r="E2345" s="143" t="s">
        <v>909</v>
      </c>
      <c r="F2345" s="143" t="str">
        <f>IF(H2345&lt;=60,"소형",IF((H2345&gt;60)*(H2345&lt;=85)=1,"중소형",IF((H2345&gt;85)*(H2345&lt;=102)=1,"중형",IF((H2345&gt;102)*(H2345&lt;=135)=1,"중대형","대형"))))</f>
        <v>대형</v>
      </c>
      <c r="G2345" s="143" t="s">
        <v>2164</v>
      </c>
      <c r="H2345" s="143">
        <v>156</v>
      </c>
      <c r="I2345" s="144">
        <v>85440</v>
      </c>
      <c r="J2345" s="143">
        <v>8</v>
      </c>
      <c r="K2345" s="137">
        <v>41944</v>
      </c>
      <c r="L2345" s="137">
        <v>43344</v>
      </c>
      <c r="M2345" s="144">
        <f>H2345/3.3</f>
        <v>47.272727272727273</v>
      </c>
      <c r="N2345" s="144">
        <f>I2345/M2345</f>
        <v>1807.3846153846155</v>
      </c>
    </row>
    <row r="2346" spans="1:14" hidden="1">
      <c r="A2346" s="143" t="s">
        <v>2</v>
      </c>
      <c r="B2346" s="143" t="s">
        <v>3832</v>
      </c>
      <c r="C2346" s="143" t="s">
        <v>952</v>
      </c>
      <c r="D2346" s="143" t="s">
        <v>499</v>
      </c>
      <c r="E2346" s="143" t="s">
        <v>565</v>
      </c>
      <c r="F2346" s="143" t="str">
        <f>IF(H2346&lt;=60,"소형",IF((H2346&gt;60)*(H2346&lt;=85)=1,"중소형",IF((H2346&gt;85)*(H2346&lt;=102)=1,"중형",IF((H2346&gt;102)*(H2346&lt;=135)=1,"중대형","대형"))))</f>
        <v>중소형</v>
      </c>
      <c r="G2346" s="143" t="s">
        <v>1287</v>
      </c>
      <c r="H2346" s="143">
        <v>75</v>
      </c>
      <c r="I2346" s="144">
        <v>34800</v>
      </c>
      <c r="J2346" s="143">
        <v>161</v>
      </c>
      <c r="K2346" s="137">
        <v>42125</v>
      </c>
      <c r="L2346" s="137">
        <v>43344</v>
      </c>
      <c r="M2346" s="144">
        <f>H2346/3.3</f>
        <v>22.72727272727273</v>
      </c>
      <c r="N2346" s="144">
        <f>I2346/M2346</f>
        <v>1531.1999999999998</v>
      </c>
    </row>
    <row r="2347" spans="1:14" hidden="1">
      <c r="A2347" s="143" t="s">
        <v>2</v>
      </c>
      <c r="B2347" s="143" t="s">
        <v>330</v>
      </c>
      <c r="C2347" s="143" t="s">
        <v>952</v>
      </c>
      <c r="D2347" s="143" t="s">
        <v>499</v>
      </c>
      <c r="E2347" s="143" t="s">
        <v>565</v>
      </c>
      <c r="F2347" s="143" t="str">
        <f>IF(H2347&lt;=60,"소형",IF((H2347&gt;60)*(H2347&lt;=85)=1,"중소형",IF((H2347&gt;85)*(H2347&lt;=102)=1,"중형",IF((H2347&gt;102)*(H2347&lt;=135)=1,"중대형","대형"))))</f>
        <v>중소형</v>
      </c>
      <c r="G2347" s="143" t="s">
        <v>1051</v>
      </c>
      <c r="H2347" s="143">
        <v>84</v>
      </c>
      <c r="I2347" s="144">
        <v>39170</v>
      </c>
      <c r="J2347" s="143">
        <v>145</v>
      </c>
      <c r="K2347" s="137">
        <v>42125</v>
      </c>
      <c r="L2347" s="137">
        <v>43344</v>
      </c>
      <c r="M2347" s="144">
        <f>H2347/3.3</f>
        <v>25.454545454545457</v>
      </c>
      <c r="N2347" s="144">
        <f>I2347/M2347</f>
        <v>1538.8214285714284</v>
      </c>
    </row>
    <row r="2348" spans="1:14" hidden="1">
      <c r="A2348" s="143" t="s">
        <v>2</v>
      </c>
      <c r="B2348" s="143" t="s">
        <v>330</v>
      </c>
      <c r="C2348" s="143" t="s">
        <v>952</v>
      </c>
      <c r="D2348" s="143" t="s">
        <v>499</v>
      </c>
      <c r="E2348" s="143" t="s">
        <v>565</v>
      </c>
      <c r="F2348" s="143" t="str">
        <f>IF(H2348&lt;=60,"소형",IF((H2348&gt;60)*(H2348&lt;=85)=1,"중소형",IF((H2348&gt;85)*(H2348&lt;=102)=1,"중형",IF((H2348&gt;102)*(H2348&lt;=135)=1,"중대형","대형"))))</f>
        <v>중소형</v>
      </c>
      <c r="G2348" s="143" t="s">
        <v>993</v>
      </c>
      <c r="H2348" s="143">
        <v>84</v>
      </c>
      <c r="I2348" s="144">
        <v>38760</v>
      </c>
      <c r="J2348" s="143">
        <v>127</v>
      </c>
      <c r="K2348" s="137">
        <v>42125</v>
      </c>
      <c r="L2348" s="137">
        <v>43344</v>
      </c>
      <c r="M2348" s="144">
        <f>H2348/3.3</f>
        <v>25.454545454545457</v>
      </c>
      <c r="N2348" s="144">
        <f>I2348/M2348</f>
        <v>1522.7142857142856</v>
      </c>
    </row>
    <row r="2349" spans="1:14" hidden="1">
      <c r="A2349" s="143" t="s">
        <v>2</v>
      </c>
      <c r="B2349" s="143" t="s">
        <v>330</v>
      </c>
      <c r="C2349" s="143" t="s">
        <v>952</v>
      </c>
      <c r="D2349" s="143" t="s">
        <v>499</v>
      </c>
      <c r="E2349" s="143" t="s">
        <v>565</v>
      </c>
      <c r="F2349" s="143" t="str">
        <f>IF(H2349&lt;=60,"소형",IF((H2349&gt;60)*(H2349&lt;=85)=1,"중소형",IF((H2349&gt;85)*(H2349&lt;=102)=1,"중형",IF((H2349&gt;102)*(H2349&lt;=135)=1,"중대형","대형"))))</f>
        <v>중형</v>
      </c>
      <c r="G2349" s="143" t="s">
        <v>2130</v>
      </c>
      <c r="H2349" s="143">
        <v>92</v>
      </c>
      <c r="I2349" s="144">
        <v>42630</v>
      </c>
      <c r="J2349" s="143">
        <v>83</v>
      </c>
      <c r="K2349" s="137">
        <v>42125</v>
      </c>
      <c r="L2349" s="137">
        <v>43344</v>
      </c>
      <c r="M2349" s="144">
        <f>H2349/3.3</f>
        <v>27.878787878787879</v>
      </c>
      <c r="N2349" s="144">
        <f>I2349/M2349</f>
        <v>1529.1195652173913</v>
      </c>
    </row>
    <row r="2350" spans="1:14" hidden="1">
      <c r="A2350" s="143" t="s">
        <v>2</v>
      </c>
      <c r="B2350" s="143" t="s">
        <v>330</v>
      </c>
      <c r="C2350" s="143" t="s">
        <v>952</v>
      </c>
      <c r="D2350" s="143" t="s">
        <v>499</v>
      </c>
      <c r="E2350" s="143" t="s">
        <v>565</v>
      </c>
      <c r="F2350" s="143" t="str">
        <f>IF(H2350&lt;=60,"소형",IF((H2350&gt;60)*(H2350&lt;=85)=1,"중소형",IF((H2350&gt;85)*(H2350&lt;=102)=1,"중형",IF((H2350&gt;102)*(H2350&lt;=135)=1,"중대형","대형"))))</f>
        <v>중형</v>
      </c>
      <c r="G2350" s="143" t="s">
        <v>2131</v>
      </c>
      <c r="H2350" s="143">
        <v>92</v>
      </c>
      <c r="I2350" s="144">
        <v>43480</v>
      </c>
      <c r="J2350" s="143">
        <v>18</v>
      </c>
      <c r="K2350" s="137">
        <v>42125</v>
      </c>
      <c r="L2350" s="137">
        <v>43344</v>
      </c>
      <c r="M2350" s="144">
        <f>H2350/3.3</f>
        <v>27.878787878787879</v>
      </c>
      <c r="N2350" s="144">
        <f>I2350/M2350</f>
        <v>1559.608695652174</v>
      </c>
    </row>
    <row r="2351" spans="1:14" hidden="1">
      <c r="A2351" s="143" t="s">
        <v>2</v>
      </c>
      <c r="B2351" s="143" t="s">
        <v>330</v>
      </c>
      <c r="C2351" s="143" t="s">
        <v>952</v>
      </c>
      <c r="D2351" s="143" t="s">
        <v>499</v>
      </c>
      <c r="E2351" s="143" t="s">
        <v>565</v>
      </c>
      <c r="F2351" s="143" t="str">
        <f>IF(H2351&lt;=60,"소형",IF((H2351&gt;60)*(H2351&lt;=85)=1,"중소형",IF((H2351&gt;85)*(H2351&lt;=102)=1,"중형",IF((H2351&gt;102)*(H2351&lt;=135)=1,"중대형","대형"))))</f>
        <v>중형</v>
      </c>
      <c r="G2351" s="143" t="s">
        <v>2132</v>
      </c>
      <c r="H2351" s="143">
        <v>93</v>
      </c>
      <c r="I2351" s="144">
        <v>43090</v>
      </c>
      <c r="J2351" s="143">
        <v>83</v>
      </c>
      <c r="K2351" s="137">
        <v>42125</v>
      </c>
      <c r="L2351" s="137">
        <v>43344</v>
      </c>
      <c r="M2351" s="144">
        <f>H2351/3.3</f>
        <v>28.181818181818183</v>
      </c>
      <c r="N2351" s="144">
        <f>I2351/M2351</f>
        <v>1529</v>
      </c>
    </row>
    <row r="2352" spans="1:14" hidden="1">
      <c r="A2352" s="143" t="s">
        <v>2</v>
      </c>
      <c r="B2352" s="143" t="s">
        <v>3839</v>
      </c>
      <c r="C2352" s="143" t="s">
        <v>952</v>
      </c>
      <c r="D2352" s="143" t="s">
        <v>547</v>
      </c>
      <c r="E2352" s="143" t="s">
        <v>906</v>
      </c>
      <c r="F2352" s="143" t="str">
        <f>IF(H2352&lt;=60,"소형",IF((H2352&gt;60)*(H2352&lt;=85)=1,"중소형",IF((H2352&gt;85)*(H2352&lt;=102)=1,"중형",IF((H2352&gt;102)*(H2352&lt;=135)=1,"중대형","대형"))))</f>
        <v>중소형</v>
      </c>
      <c r="G2352" s="143" t="s">
        <v>1304</v>
      </c>
      <c r="H2352" s="143">
        <v>84</v>
      </c>
      <c r="I2352" s="144">
        <v>41470</v>
      </c>
      <c r="J2352" s="143">
        <v>81</v>
      </c>
      <c r="K2352" s="137">
        <v>42186</v>
      </c>
      <c r="L2352" s="137">
        <v>43344</v>
      </c>
      <c r="M2352" s="144">
        <f>H2352/3.3</f>
        <v>25.454545454545457</v>
      </c>
      <c r="N2352" s="144">
        <f>I2352/M2352</f>
        <v>1629.1785714285713</v>
      </c>
    </row>
    <row r="2353" spans="1:14" hidden="1">
      <c r="A2353" s="143" t="s">
        <v>2</v>
      </c>
      <c r="B2353" s="143" t="s">
        <v>334</v>
      </c>
      <c r="C2353" s="143" t="s">
        <v>952</v>
      </c>
      <c r="D2353" s="143" t="s">
        <v>547</v>
      </c>
      <c r="E2353" s="143" t="s">
        <v>906</v>
      </c>
      <c r="F2353" s="143" t="str">
        <f>IF(H2353&lt;=60,"소형",IF((H2353&gt;60)*(H2353&lt;=85)=1,"중소형",IF((H2353&gt;85)*(H2353&lt;=102)=1,"중형",IF((H2353&gt;102)*(H2353&lt;=135)=1,"중대형","대형"))))</f>
        <v>중소형</v>
      </c>
      <c r="G2353" s="143" t="s">
        <v>1333</v>
      </c>
      <c r="H2353" s="143">
        <v>84</v>
      </c>
      <c r="I2353" s="144">
        <v>42960</v>
      </c>
      <c r="J2353" s="143">
        <v>164</v>
      </c>
      <c r="K2353" s="137">
        <v>42186</v>
      </c>
      <c r="L2353" s="137">
        <v>43344</v>
      </c>
      <c r="M2353" s="144">
        <f>H2353/3.3</f>
        <v>25.454545454545457</v>
      </c>
      <c r="N2353" s="144">
        <f>I2353/M2353</f>
        <v>1687.7142857142856</v>
      </c>
    </row>
    <row r="2354" spans="1:14" hidden="1">
      <c r="A2354" s="143" t="s">
        <v>2</v>
      </c>
      <c r="B2354" s="143" t="s">
        <v>334</v>
      </c>
      <c r="C2354" s="143" t="s">
        <v>952</v>
      </c>
      <c r="D2354" s="143" t="s">
        <v>547</v>
      </c>
      <c r="E2354" s="143" t="s">
        <v>906</v>
      </c>
      <c r="F2354" s="143" t="str">
        <f>IF(H2354&lt;=60,"소형",IF((H2354&gt;60)*(H2354&lt;=85)=1,"중소형",IF((H2354&gt;85)*(H2354&lt;=102)=1,"중형",IF((H2354&gt;102)*(H2354&lt;=135)=1,"중대형","대형"))))</f>
        <v>중소형</v>
      </c>
      <c r="G2354" s="143" t="s">
        <v>1147</v>
      </c>
      <c r="H2354" s="143">
        <v>84</v>
      </c>
      <c r="I2354" s="144">
        <v>43960</v>
      </c>
      <c r="J2354" s="143">
        <v>160</v>
      </c>
      <c r="K2354" s="137">
        <v>42186</v>
      </c>
      <c r="L2354" s="137">
        <v>43344</v>
      </c>
      <c r="M2354" s="144">
        <f>H2354/3.3</f>
        <v>25.454545454545457</v>
      </c>
      <c r="N2354" s="144">
        <f>I2354/M2354</f>
        <v>1726.9999999999998</v>
      </c>
    </row>
    <row r="2355" spans="1:14" hidden="1">
      <c r="A2355" s="143" t="s">
        <v>2</v>
      </c>
      <c r="B2355" s="143" t="s">
        <v>335</v>
      </c>
      <c r="C2355" s="143" t="s">
        <v>956</v>
      </c>
      <c r="D2355" s="143" t="s">
        <v>589</v>
      </c>
      <c r="E2355" s="143" t="s">
        <v>590</v>
      </c>
      <c r="F2355" s="143" t="str">
        <f>IF(H2355&lt;=60,"소형",IF((H2355&gt;60)*(H2355&lt;=85)=1,"중소형",IF((H2355&gt;85)*(H2355&lt;=102)=1,"중형",IF((H2355&gt;102)*(H2355&lt;=135)=1,"중대형","대형"))))</f>
        <v>소형</v>
      </c>
      <c r="G2355" s="143" t="s">
        <v>1041</v>
      </c>
      <c r="H2355" s="143">
        <v>59</v>
      </c>
      <c r="I2355" s="144">
        <v>34760</v>
      </c>
      <c r="J2355" s="143">
        <v>683</v>
      </c>
      <c r="K2355" s="137">
        <v>42186</v>
      </c>
      <c r="L2355" s="137">
        <v>43344</v>
      </c>
      <c r="M2355" s="144">
        <f>H2355/3.3</f>
        <v>17.878787878787879</v>
      </c>
      <c r="N2355" s="144">
        <f>I2355/M2355</f>
        <v>1944.2033898305085</v>
      </c>
    </row>
    <row r="2356" spans="1:14" hidden="1">
      <c r="A2356" s="143" t="s">
        <v>2</v>
      </c>
      <c r="B2356" s="143" t="s">
        <v>3840</v>
      </c>
      <c r="C2356" s="143" t="s">
        <v>956</v>
      </c>
      <c r="D2356" s="143" t="s">
        <v>589</v>
      </c>
      <c r="E2356" s="143" t="s">
        <v>590</v>
      </c>
      <c r="F2356" s="143" t="str">
        <f>IF(H2356&lt;=60,"소형",IF((H2356&gt;60)*(H2356&lt;=85)=1,"중소형",IF((H2356&gt;85)*(H2356&lt;=102)=1,"중형",IF((H2356&gt;102)*(H2356&lt;=135)=1,"중대형","대형"))))</f>
        <v>소형</v>
      </c>
      <c r="G2356" s="143" t="s">
        <v>1042</v>
      </c>
      <c r="H2356" s="143">
        <v>59</v>
      </c>
      <c r="I2356" s="144">
        <v>34480</v>
      </c>
      <c r="J2356" s="143">
        <v>648</v>
      </c>
      <c r="K2356" s="137">
        <v>42186</v>
      </c>
      <c r="L2356" s="137">
        <v>43344</v>
      </c>
      <c r="M2356" s="144">
        <f>H2356/3.3</f>
        <v>17.878787878787879</v>
      </c>
      <c r="N2356" s="144">
        <f>I2356/M2356</f>
        <v>1928.542372881356</v>
      </c>
    </row>
    <row r="2357" spans="1:14" hidden="1">
      <c r="A2357" s="143" t="s">
        <v>2</v>
      </c>
      <c r="B2357" s="143" t="s">
        <v>335</v>
      </c>
      <c r="C2357" s="143" t="s">
        <v>956</v>
      </c>
      <c r="D2357" s="143" t="s">
        <v>589</v>
      </c>
      <c r="E2357" s="143" t="s">
        <v>590</v>
      </c>
      <c r="F2357" s="143" t="str">
        <f>IF(H2357&lt;=60,"소형",IF((H2357&gt;60)*(H2357&lt;=85)=1,"중소형",IF((H2357&gt;85)*(H2357&lt;=102)=1,"중형",IF((H2357&gt;102)*(H2357&lt;=135)=1,"중대형","대형"))))</f>
        <v>중소형</v>
      </c>
      <c r="G2357" s="143" t="s">
        <v>1394</v>
      </c>
      <c r="H2357" s="143">
        <v>72</v>
      </c>
      <c r="I2357" s="144">
        <v>39170</v>
      </c>
      <c r="J2357" s="143">
        <v>524</v>
      </c>
      <c r="K2357" s="137">
        <v>42186</v>
      </c>
      <c r="L2357" s="137">
        <v>43344</v>
      </c>
      <c r="M2357" s="144">
        <f>H2357/3.3</f>
        <v>21.81818181818182</v>
      </c>
      <c r="N2357" s="144">
        <f>I2357/M2357</f>
        <v>1795.2916666666665</v>
      </c>
    </row>
    <row r="2358" spans="1:14" hidden="1">
      <c r="A2358" s="143" t="s">
        <v>2</v>
      </c>
      <c r="B2358" s="143" t="s">
        <v>335</v>
      </c>
      <c r="C2358" s="143" t="s">
        <v>956</v>
      </c>
      <c r="D2358" s="143" t="s">
        <v>589</v>
      </c>
      <c r="E2358" s="143" t="s">
        <v>590</v>
      </c>
      <c r="F2358" s="143" t="str">
        <f>IF(H2358&lt;=60,"소형",IF((H2358&gt;60)*(H2358&lt;=85)=1,"중소형",IF((H2358&gt;85)*(H2358&lt;=102)=1,"중형",IF((H2358&gt;102)*(H2358&lt;=135)=1,"중대형","대형"))))</f>
        <v>중소형</v>
      </c>
      <c r="G2358" s="143" t="s">
        <v>1221</v>
      </c>
      <c r="H2358" s="143">
        <v>84</v>
      </c>
      <c r="I2358" s="144">
        <v>44160</v>
      </c>
      <c r="J2358" s="143">
        <v>663</v>
      </c>
      <c r="K2358" s="137">
        <v>42186</v>
      </c>
      <c r="L2358" s="137">
        <v>43344</v>
      </c>
      <c r="M2358" s="144">
        <f>H2358/3.3</f>
        <v>25.454545454545457</v>
      </c>
      <c r="N2358" s="144">
        <f>I2358/M2358</f>
        <v>1734.8571428571427</v>
      </c>
    </row>
    <row r="2359" spans="1:14" hidden="1">
      <c r="A2359" s="143" t="s">
        <v>2</v>
      </c>
      <c r="B2359" s="143" t="s">
        <v>335</v>
      </c>
      <c r="C2359" s="143" t="s">
        <v>956</v>
      </c>
      <c r="D2359" s="143" t="s">
        <v>589</v>
      </c>
      <c r="E2359" s="143" t="s">
        <v>590</v>
      </c>
      <c r="F2359" s="143" t="str">
        <f>IF(H2359&lt;=60,"소형",IF((H2359&gt;60)*(H2359&lt;=85)=1,"중소형",IF((H2359&gt;85)*(H2359&lt;=102)=1,"중형",IF((H2359&gt;102)*(H2359&lt;=135)=1,"중대형","대형"))))</f>
        <v>중형</v>
      </c>
      <c r="G2359" s="143" t="s">
        <v>2149</v>
      </c>
      <c r="H2359" s="143">
        <v>101</v>
      </c>
      <c r="I2359" s="144">
        <v>58030</v>
      </c>
      <c r="J2359" s="143">
        <v>88</v>
      </c>
      <c r="K2359" s="137">
        <v>42186</v>
      </c>
      <c r="L2359" s="137">
        <v>43344</v>
      </c>
      <c r="M2359" s="144">
        <f>H2359/3.3</f>
        <v>30.606060606060609</v>
      </c>
      <c r="N2359" s="144">
        <f>I2359/M2359</f>
        <v>1896.0297029702967</v>
      </c>
    </row>
    <row r="2360" spans="1:14" hidden="1">
      <c r="A2360" s="143" t="s">
        <v>2</v>
      </c>
      <c r="B2360" s="143" t="s">
        <v>335</v>
      </c>
      <c r="C2360" s="143" t="s">
        <v>956</v>
      </c>
      <c r="D2360" s="143" t="s">
        <v>589</v>
      </c>
      <c r="E2360" s="143" t="s">
        <v>590</v>
      </c>
      <c r="F2360" s="143" t="str">
        <f>IF(H2360&lt;=60,"소형",IF((H2360&gt;60)*(H2360&lt;=85)=1,"중소형",IF((H2360&gt;85)*(H2360&lt;=102)=1,"중형",IF((H2360&gt;102)*(H2360&lt;=135)=1,"중대형","대형"))))</f>
        <v>대형</v>
      </c>
      <c r="G2360" s="143" t="s">
        <v>2150</v>
      </c>
      <c r="H2360" s="143">
        <v>171</v>
      </c>
      <c r="I2360" s="144">
        <v>270180</v>
      </c>
      <c r="J2360" s="143">
        <v>2</v>
      </c>
      <c r="K2360" s="137">
        <v>42186</v>
      </c>
      <c r="L2360" s="137">
        <v>43344</v>
      </c>
      <c r="M2360" s="144">
        <f>H2360/3.3</f>
        <v>51.81818181818182</v>
      </c>
      <c r="N2360" s="144">
        <f>I2360/M2360</f>
        <v>5214</v>
      </c>
    </row>
    <row r="2361" spans="1:14" hidden="1">
      <c r="A2361" s="143" t="s">
        <v>2</v>
      </c>
      <c r="B2361" s="143" t="s">
        <v>335</v>
      </c>
      <c r="C2361" s="143" t="s">
        <v>956</v>
      </c>
      <c r="D2361" s="143" t="s">
        <v>589</v>
      </c>
      <c r="E2361" s="143" t="s">
        <v>590</v>
      </c>
      <c r="F2361" s="143" t="str">
        <f>IF(H2361&lt;=60,"소형",IF((H2361&gt;60)*(H2361&lt;=85)=1,"중소형",IF((H2361&gt;85)*(H2361&lt;=102)=1,"중형",IF((H2361&gt;102)*(H2361&lt;=135)=1,"중대형","대형"))))</f>
        <v>대형</v>
      </c>
      <c r="G2361" s="143" t="s">
        <v>2151</v>
      </c>
      <c r="H2361" s="143">
        <v>172</v>
      </c>
      <c r="I2361" s="144">
        <v>272190</v>
      </c>
      <c r="J2361" s="143">
        <v>2</v>
      </c>
      <c r="K2361" s="137">
        <v>42186</v>
      </c>
      <c r="L2361" s="137">
        <v>43344</v>
      </c>
      <c r="M2361" s="144">
        <f>H2361/3.3</f>
        <v>52.121212121212125</v>
      </c>
      <c r="N2361" s="144">
        <f>I2361/M2361</f>
        <v>5222.25</v>
      </c>
    </row>
    <row r="2362" spans="1:14" hidden="1">
      <c r="A2362" s="143" t="s">
        <v>2</v>
      </c>
      <c r="B2362" s="143" t="s">
        <v>3838</v>
      </c>
      <c r="C2362" s="143" t="s">
        <v>955</v>
      </c>
      <c r="D2362" s="143" t="s">
        <v>513</v>
      </c>
      <c r="E2362" s="143" t="s">
        <v>574</v>
      </c>
      <c r="F2362" s="143" t="str">
        <f>IF(H2362&lt;=60,"소형",IF((H2362&gt;60)*(H2362&lt;=85)=1,"중소형",IF((H2362&gt;85)*(H2362&lt;=102)=1,"중형",IF((H2362&gt;102)*(H2362&lt;=135)=1,"중대형","대형"))))</f>
        <v>소형</v>
      </c>
      <c r="G2362" s="143" t="s">
        <v>1265</v>
      </c>
      <c r="H2362" s="143">
        <v>49</v>
      </c>
      <c r="I2362" s="144" t="s">
        <v>3</v>
      </c>
      <c r="J2362" s="143">
        <v>85</v>
      </c>
      <c r="K2362" s="137">
        <v>42278</v>
      </c>
      <c r="L2362" s="137">
        <v>43344</v>
      </c>
      <c r="M2362" s="144">
        <f>H2362/3.3</f>
        <v>14.84848484848485</v>
      </c>
      <c r="N2362" s="144" t="e">
        <f>I2362/M2362</f>
        <v>#VALUE!</v>
      </c>
    </row>
    <row r="2363" spans="1:14" hidden="1">
      <c r="A2363" s="143" t="s">
        <v>2</v>
      </c>
      <c r="B2363" s="143" t="s">
        <v>333</v>
      </c>
      <c r="C2363" s="143" t="s">
        <v>955</v>
      </c>
      <c r="D2363" s="143" t="s">
        <v>513</v>
      </c>
      <c r="E2363" s="143" t="s">
        <v>574</v>
      </c>
      <c r="F2363" s="143" t="str">
        <f>IF(H2363&lt;=60,"소형",IF((H2363&gt;60)*(H2363&lt;=85)=1,"중소형",IF((H2363&gt;85)*(H2363&lt;=102)=1,"중형",IF((H2363&gt;102)*(H2363&lt;=135)=1,"중대형","대형"))))</f>
        <v>소형</v>
      </c>
      <c r="G2363" s="143" t="s">
        <v>980</v>
      </c>
      <c r="H2363" s="143">
        <v>59</v>
      </c>
      <c r="I2363" s="144">
        <v>101900</v>
      </c>
      <c r="J2363" s="143">
        <v>38</v>
      </c>
      <c r="K2363" s="137">
        <v>42278</v>
      </c>
      <c r="L2363" s="137">
        <v>43344</v>
      </c>
      <c r="M2363" s="144">
        <f>H2363/3.3</f>
        <v>17.878787878787879</v>
      </c>
      <c r="N2363" s="144">
        <f>I2363/M2363</f>
        <v>5699.4915254237285</v>
      </c>
    </row>
    <row r="2364" spans="1:14" hidden="1">
      <c r="A2364" s="143" t="s">
        <v>2</v>
      </c>
      <c r="B2364" s="143" t="s">
        <v>333</v>
      </c>
      <c r="C2364" s="143" t="s">
        <v>955</v>
      </c>
      <c r="D2364" s="143" t="s">
        <v>513</v>
      </c>
      <c r="E2364" s="143" t="s">
        <v>574</v>
      </c>
      <c r="F2364" s="143" t="str">
        <f>IF(H2364&lt;=60,"소형",IF((H2364&gt;60)*(H2364&lt;=85)=1,"중소형",IF((H2364&gt;85)*(H2364&lt;=102)=1,"중형",IF((H2364&gt;102)*(H2364&lt;=135)=1,"중대형","대형"))))</f>
        <v>소형</v>
      </c>
      <c r="G2364" s="143" t="s">
        <v>981</v>
      </c>
      <c r="H2364" s="143">
        <v>59</v>
      </c>
      <c r="I2364" s="144">
        <v>104500</v>
      </c>
      <c r="J2364" s="143">
        <v>45</v>
      </c>
      <c r="K2364" s="137">
        <v>42278</v>
      </c>
      <c r="L2364" s="137">
        <v>43344</v>
      </c>
      <c r="M2364" s="144">
        <f>H2364/3.3</f>
        <v>17.878787878787879</v>
      </c>
      <c r="N2364" s="144">
        <f>I2364/M2364</f>
        <v>5844.9152542372885</v>
      </c>
    </row>
    <row r="2365" spans="1:14" hidden="1">
      <c r="A2365" s="143" t="s">
        <v>2</v>
      </c>
      <c r="B2365" s="143" t="s">
        <v>333</v>
      </c>
      <c r="C2365" s="143" t="s">
        <v>955</v>
      </c>
      <c r="D2365" s="143" t="s">
        <v>513</v>
      </c>
      <c r="E2365" s="143" t="s">
        <v>574</v>
      </c>
      <c r="F2365" s="143" t="str">
        <f>IF(H2365&lt;=60,"소형",IF((H2365&gt;60)*(H2365&lt;=85)=1,"중소형",IF((H2365&gt;85)*(H2365&lt;=102)=1,"중형",IF((H2365&gt;102)*(H2365&lt;=135)=1,"중대형","대형"))))</f>
        <v>소형</v>
      </c>
      <c r="G2365" s="143" t="s">
        <v>1081</v>
      </c>
      <c r="H2365" s="143">
        <v>59</v>
      </c>
      <c r="I2365" s="144">
        <v>101100</v>
      </c>
      <c r="J2365" s="143">
        <v>102</v>
      </c>
      <c r="K2365" s="137">
        <v>42278</v>
      </c>
      <c r="L2365" s="137">
        <v>43344</v>
      </c>
      <c r="M2365" s="144">
        <f>H2365/3.3</f>
        <v>17.878787878787879</v>
      </c>
      <c r="N2365" s="144">
        <f>I2365/M2365</f>
        <v>5654.7457627118647</v>
      </c>
    </row>
    <row r="2366" spans="1:14" hidden="1">
      <c r="A2366" s="143" t="s">
        <v>2</v>
      </c>
      <c r="B2366" s="143" t="s">
        <v>333</v>
      </c>
      <c r="C2366" s="143" t="s">
        <v>955</v>
      </c>
      <c r="D2366" s="143" t="s">
        <v>513</v>
      </c>
      <c r="E2366" s="143" t="s">
        <v>574</v>
      </c>
      <c r="F2366" s="143" t="str">
        <f>IF(H2366&lt;=60,"소형",IF((H2366&gt;60)*(H2366&lt;=85)=1,"중소형",IF((H2366&gt;85)*(H2366&lt;=102)=1,"중형",IF((H2366&gt;102)*(H2366&lt;=135)=1,"중대형","대형"))))</f>
        <v>중소형</v>
      </c>
      <c r="G2366" s="143" t="s">
        <v>1001</v>
      </c>
      <c r="H2366" s="143">
        <v>84</v>
      </c>
      <c r="I2366" s="144">
        <v>129900</v>
      </c>
      <c r="J2366" s="143">
        <v>20</v>
      </c>
      <c r="K2366" s="137">
        <v>42278</v>
      </c>
      <c r="L2366" s="137">
        <v>43344</v>
      </c>
      <c r="M2366" s="144">
        <f>H2366/3.3</f>
        <v>25.454545454545457</v>
      </c>
      <c r="N2366" s="144">
        <f>I2366/M2366</f>
        <v>5103.2142857142853</v>
      </c>
    </row>
    <row r="2367" spans="1:14" hidden="1">
      <c r="A2367" s="143" t="s">
        <v>2</v>
      </c>
      <c r="B2367" s="143" t="s">
        <v>333</v>
      </c>
      <c r="C2367" s="143" t="s">
        <v>955</v>
      </c>
      <c r="D2367" s="143" t="s">
        <v>513</v>
      </c>
      <c r="E2367" s="143" t="s">
        <v>574</v>
      </c>
      <c r="F2367" s="143" t="str">
        <f>IF(H2367&lt;=60,"소형",IF((H2367&gt;60)*(H2367&lt;=85)=1,"중소형",IF((H2367&gt;85)*(H2367&lt;=102)=1,"중형",IF((H2367&gt;102)*(H2367&lt;=135)=1,"중대형","대형"))))</f>
        <v>중소형</v>
      </c>
      <c r="G2367" s="143" t="s">
        <v>997</v>
      </c>
      <c r="H2367" s="143">
        <v>84</v>
      </c>
      <c r="I2367" s="144">
        <v>143700</v>
      </c>
      <c r="J2367" s="143">
        <v>138</v>
      </c>
      <c r="K2367" s="137">
        <v>42278</v>
      </c>
      <c r="L2367" s="137">
        <v>43344</v>
      </c>
      <c r="M2367" s="144">
        <f>H2367/3.3</f>
        <v>25.454545454545457</v>
      </c>
      <c r="N2367" s="144">
        <f>I2367/M2367</f>
        <v>5645.3571428571422</v>
      </c>
    </row>
    <row r="2368" spans="1:14" hidden="1">
      <c r="A2368" s="143" t="s">
        <v>2</v>
      </c>
      <c r="B2368" s="143" t="s">
        <v>333</v>
      </c>
      <c r="C2368" s="143" t="s">
        <v>955</v>
      </c>
      <c r="D2368" s="143" t="s">
        <v>513</v>
      </c>
      <c r="E2368" s="143" t="s">
        <v>574</v>
      </c>
      <c r="F2368" s="143" t="str">
        <f>IF(H2368&lt;=60,"소형",IF((H2368&gt;60)*(H2368&lt;=85)=1,"중소형",IF((H2368&gt;85)*(H2368&lt;=102)=1,"중형",IF((H2368&gt;102)*(H2368&lt;=135)=1,"중대형","대형"))))</f>
        <v>중소형</v>
      </c>
      <c r="G2368" s="143" t="s">
        <v>994</v>
      </c>
      <c r="H2368" s="143">
        <v>84</v>
      </c>
      <c r="I2368" s="144">
        <v>144500</v>
      </c>
      <c r="J2368" s="143">
        <v>90</v>
      </c>
      <c r="K2368" s="137">
        <v>42278</v>
      </c>
      <c r="L2368" s="137">
        <v>43344</v>
      </c>
      <c r="M2368" s="144">
        <f>H2368/3.3</f>
        <v>25.454545454545457</v>
      </c>
      <c r="N2368" s="144">
        <f>I2368/M2368</f>
        <v>5676.7857142857138</v>
      </c>
    </row>
    <row r="2369" spans="1:14" hidden="1">
      <c r="A2369" s="143" t="s">
        <v>2</v>
      </c>
      <c r="B2369" s="143" t="s">
        <v>333</v>
      </c>
      <c r="C2369" s="143" t="s">
        <v>955</v>
      </c>
      <c r="D2369" s="143" t="s">
        <v>513</v>
      </c>
      <c r="E2369" s="143" t="s">
        <v>574</v>
      </c>
      <c r="F2369" s="143" t="str">
        <f>IF(H2369&lt;=60,"소형",IF((H2369&gt;60)*(H2369&lt;=85)=1,"중소형",IF((H2369&gt;85)*(H2369&lt;=102)=1,"중형",IF((H2369&gt;102)*(H2369&lt;=135)=1,"중대형","대형"))))</f>
        <v>중소형</v>
      </c>
      <c r="G2369" s="143" t="s">
        <v>988</v>
      </c>
      <c r="H2369" s="143">
        <v>84</v>
      </c>
      <c r="I2369" s="144">
        <v>141600</v>
      </c>
      <c r="J2369" s="143">
        <v>93</v>
      </c>
      <c r="K2369" s="137">
        <v>42278</v>
      </c>
      <c r="L2369" s="137">
        <v>43344</v>
      </c>
      <c r="M2369" s="144">
        <f>H2369/3.3</f>
        <v>25.454545454545457</v>
      </c>
      <c r="N2369" s="144">
        <f>I2369/M2369</f>
        <v>5562.8571428571422</v>
      </c>
    </row>
    <row r="2370" spans="1:14" hidden="1">
      <c r="A2370" s="143" t="s">
        <v>2</v>
      </c>
      <c r="B2370" s="143" t="s">
        <v>333</v>
      </c>
      <c r="C2370" s="143" t="s">
        <v>955</v>
      </c>
      <c r="D2370" s="143" t="s">
        <v>513</v>
      </c>
      <c r="E2370" s="143" t="s">
        <v>574</v>
      </c>
      <c r="F2370" s="143" t="str">
        <f>IF(H2370&lt;=60,"소형",IF((H2370&gt;60)*(H2370&lt;=85)=1,"중소형",IF((H2370&gt;85)*(H2370&lt;=102)=1,"중형",IF((H2370&gt;102)*(H2370&lt;=135)=1,"중대형","대형"))))</f>
        <v>중대형</v>
      </c>
      <c r="G2370" s="143" t="s">
        <v>2143</v>
      </c>
      <c r="H2370" s="143">
        <v>106</v>
      </c>
      <c r="I2370" s="144" t="s">
        <v>3</v>
      </c>
      <c r="J2370" s="143">
        <v>50</v>
      </c>
      <c r="K2370" s="137">
        <v>42278</v>
      </c>
      <c r="L2370" s="137">
        <v>43344</v>
      </c>
      <c r="M2370" s="144">
        <f>H2370/3.3</f>
        <v>32.121212121212125</v>
      </c>
      <c r="N2370" s="144" t="e">
        <f>I2370/M2370</f>
        <v>#VALUE!</v>
      </c>
    </row>
    <row r="2371" spans="1:14" hidden="1">
      <c r="A2371" s="143" t="s">
        <v>2</v>
      </c>
      <c r="B2371" s="143" t="s">
        <v>333</v>
      </c>
      <c r="C2371" s="143" t="s">
        <v>955</v>
      </c>
      <c r="D2371" s="143" t="s">
        <v>513</v>
      </c>
      <c r="E2371" s="143" t="s">
        <v>574</v>
      </c>
      <c r="F2371" s="143" t="str">
        <f>IF(H2371&lt;=60,"소형",IF((H2371&gt;60)*(H2371&lt;=85)=1,"중소형",IF((H2371&gt;85)*(H2371&lt;=102)=1,"중형",IF((H2371&gt;102)*(H2371&lt;=135)=1,"중대형","대형"))))</f>
        <v>중대형</v>
      </c>
      <c r="G2371" s="143" t="s">
        <v>2144</v>
      </c>
      <c r="H2371" s="143">
        <v>106</v>
      </c>
      <c r="I2371" s="144" t="s">
        <v>3</v>
      </c>
      <c r="J2371" s="143">
        <v>25</v>
      </c>
      <c r="K2371" s="137">
        <v>42278</v>
      </c>
      <c r="L2371" s="137">
        <v>43344</v>
      </c>
      <c r="M2371" s="144">
        <f>H2371/3.3</f>
        <v>32.121212121212125</v>
      </c>
      <c r="N2371" s="144" t="e">
        <f>I2371/M2371</f>
        <v>#VALUE!</v>
      </c>
    </row>
    <row r="2372" spans="1:14" hidden="1">
      <c r="A2372" s="143" t="s">
        <v>2</v>
      </c>
      <c r="B2372" s="143" t="s">
        <v>333</v>
      </c>
      <c r="C2372" s="143" t="s">
        <v>955</v>
      </c>
      <c r="D2372" s="143" t="s">
        <v>513</v>
      </c>
      <c r="E2372" s="143" t="s">
        <v>574</v>
      </c>
      <c r="F2372" s="143" t="str">
        <f>IF(H2372&lt;=60,"소형",IF((H2372&gt;60)*(H2372&lt;=85)=1,"중소형",IF((H2372&gt;85)*(H2372&lt;=102)=1,"중형",IF((H2372&gt;102)*(H2372&lt;=135)=1,"중대형","대형"))))</f>
        <v>중대형</v>
      </c>
      <c r="G2372" s="143" t="s">
        <v>2145</v>
      </c>
      <c r="H2372" s="143">
        <v>110</v>
      </c>
      <c r="I2372" s="144" t="s">
        <v>3</v>
      </c>
      <c r="J2372" s="143">
        <v>27</v>
      </c>
      <c r="K2372" s="137">
        <v>42278</v>
      </c>
      <c r="L2372" s="137">
        <v>43344</v>
      </c>
      <c r="M2372" s="144">
        <f>H2372/3.3</f>
        <v>33.333333333333336</v>
      </c>
      <c r="N2372" s="144" t="e">
        <f>I2372/M2372</f>
        <v>#VALUE!</v>
      </c>
    </row>
    <row r="2373" spans="1:14" hidden="1">
      <c r="A2373" s="143" t="s">
        <v>2</v>
      </c>
      <c r="B2373" s="143" t="s">
        <v>333</v>
      </c>
      <c r="C2373" s="143" t="s">
        <v>955</v>
      </c>
      <c r="D2373" s="143" t="s">
        <v>513</v>
      </c>
      <c r="E2373" s="143" t="s">
        <v>574</v>
      </c>
      <c r="F2373" s="143" t="str">
        <f>IF(H2373&lt;=60,"소형",IF((H2373&gt;60)*(H2373&lt;=85)=1,"중소형",IF((H2373&gt;85)*(H2373&lt;=102)=1,"중형",IF((H2373&gt;102)*(H2373&lt;=135)=1,"중대형","대형"))))</f>
        <v>중대형</v>
      </c>
      <c r="G2373" s="143" t="s">
        <v>2146</v>
      </c>
      <c r="H2373" s="143">
        <v>133</v>
      </c>
      <c r="I2373" s="144">
        <v>214600</v>
      </c>
      <c r="J2373" s="143">
        <v>38</v>
      </c>
      <c r="K2373" s="137">
        <v>42278</v>
      </c>
      <c r="L2373" s="137">
        <v>43344</v>
      </c>
      <c r="M2373" s="144">
        <f>H2373/3.3</f>
        <v>40.303030303030305</v>
      </c>
      <c r="N2373" s="144">
        <f>I2373/M2373</f>
        <v>5324.6616541353378</v>
      </c>
    </row>
    <row r="2374" spans="1:14" hidden="1">
      <c r="A2374" s="143" t="s">
        <v>2</v>
      </c>
      <c r="B2374" s="143" t="s">
        <v>326</v>
      </c>
      <c r="C2374" s="143" t="s">
        <v>952</v>
      </c>
      <c r="D2374" s="143" t="s">
        <v>612</v>
      </c>
      <c r="E2374" s="143" t="s">
        <v>613</v>
      </c>
      <c r="F2374" s="143" t="str">
        <f>IF(H2374&lt;=60,"소형",IF((H2374&gt;60)*(H2374&lt;=85)=1,"중소형",IF((H2374&gt;85)*(H2374&lt;=102)=1,"중형",IF((H2374&gt;102)*(H2374&lt;=135)=1,"중대형","대형"))))</f>
        <v>소형</v>
      </c>
      <c r="G2374" s="143" t="s">
        <v>1162</v>
      </c>
      <c r="H2374" s="143">
        <v>59</v>
      </c>
      <c r="I2374" s="144">
        <v>23000</v>
      </c>
      <c r="J2374" s="143">
        <v>44</v>
      </c>
      <c r="K2374" s="137">
        <v>42309</v>
      </c>
      <c r="L2374" s="137">
        <v>43344</v>
      </c>
      <c r="M2374" s="144">
        <f>H2374/3.3</f>
        <v>17.878787878787879</v>
      </c>
      <c r="N2374" s="144">
        <f>I2374/M2374</f>
        <v>1286.4406779661017</v>
      </c>
    </row>
    <row r="2375" spans="1:14" hidden="1">
      <c r="A2375" s="143" t="s">
        <v>2</v>
      </c>
      <c r="B2375" s="143" t="s">
        <v>326</v>
      </c>
      <c r="C2375" s="143" t="s">
        <v>952</v>
      </c>
      <c r="D2375" s="143" t="s">
        <v>612</v>
      </c>
      <c r="E2375" s="143" t="s">
        <v>613</v>
      </c>
      <c r="F2375" s="143" t="str">
        <f>IF(H2375&lt;=60,"소형",IF((H2375&gt;60)*(H2375&lt;=85)=1,"중소형",IF((H2375&gt;85)*(H2375&lt;=102)=1,"중형",IF((H2375&gt;102)*(H2375&lt;=135)=1,"중대형","대형"))))</f>
        <v>중소형</v>
      </c>
      <c r="G2375" s="143" t="s">
        <v>1402</v>
      </c>
      <c r="H2375" s="143">
        <v>77</v>
      </c>
      <c r="I2375" s="144">
        <v>29100</v>
      </c>
      <c r="J2375" s="143">
        <v>180</v>
      </c>
      <c r="K2375" s="137">
        <v>42309</v>
      </c>
      <c r="L2375" s="137">
        <v>43344</v>
      </c>
      <c r="M2375" s="144">
        <f>H2375/3.3</f>
        <v>23.333333333333336</v>
      </c>
      <c r="N2375" s="144">
        <f>I2375/M2375</f>
        <v>1247.1428571428571</v>
      </c>
    </row>
    <row r="2376" spans="1:14" hidden="1">
      <c r="A2376" s="143" t="s">
        <v>2</v>
      </c>
      <c r="B2376" s="143" t="s">
        <v>3810</v>
      </c>
      <c r="C2376" s="143" t="s">
        <v>952</v>
      </c>
      <c r="D2376" s="143" t="s">
        <v>612</v>
      </c>
      <c r="E2376" s="143" t="s">
        <v>613</v>
      </c>
      <c r="F2376" s="143" t="str">
        <f>IF(H2376&lt;=60,"소형",IF((H2376&gt;60)*(H2376&lt;=85)=1,"중소형",IF((H2376&gt;85)*(H2376&lt;=102)=1,"중형",IF((H2376&gt;102)*(H2376&lt;=135)=1,"중대형","대형"))))</f>
        <v>중소형</v>
      </c>
      <c r="G2376" s="143" t="s">
        <v>1006</v>
      </c>
      <c r="H2376" s="143">
        <v>84</v>
      </c>
      <c r="I2376" s="144">
        <v>31500</v>
      </c>
      <c r="J2376" s="143">
        <v>101</v>
      </c>
      <c r="K2376" s="137">
        <v>42309</v>
      </c>
      <c r="L2376" s="137">
        <v>43344</v>
      </c>
      <c r="M2376" s="144">
        <f>H2376/3.3</f>
        <v>25.454545454545457</v>
      </c>
      <c r="N2376" s="144">
        <f>I2376/M2376</f>
        <v>1237.5</v>
      </c>
    </row>
    <row r="2377" spans="1:14" hidden="1">
      <c r="A2377" s="143" t="s">
        <v>2</v>
      </c>
      <c r="B2377" s="143" t="s">
        <v>326</v>
      </c>
      <c r="C2377" s="143" t="s">
        <v>952</v>
      </c>
      <c r="D2377" s="143" t="s">
        <v>612</v>
      </c>
      <c r="E2377" s="143" t="s">
        <v>613</v>
      </c>
      <c r="F2377" s="143" t="str">
        <f>IF(H2377&lt;=60,"소형",IF((H2377&gt;60)*(H2377&lt;=85)=1,"중소형",IF((H2377&gt;85)*(H2377&lt;=102)=1,"중형",IF((H2377&gt;102)*(H2377&lt;=135)=1,"중대형","대형"))))</f>
        <v>중소형</v>
      </c>
      <c r="G2377" s="143" t="s">
        <v>1002</v>
      </c>
      <c r="H2377" s="143">
        <v>84</v>
      </c>
      <c r="I2377" s="144">
        <v>31500</v>
      </c>
      <c r="J2377" s="143">
        <v>27</v>
      </c>
      <c r="K2377" s="137">
        <v>42309</v>
      </c>
      <c r="L2377" s="137">
        <v>43344</v>
      </c>
      <c r="M2377" s="144">
        <f>H2377/3.3</f>
        <v>25.454545454545457</v>
      </c>
      <c r="N2377" s="144">
        <f>I2377/M2377</f>
        <v>1237.5</v>
      </c>
    </row>
    <row r="2378" spans="1:14" hidden="1">
      <c r="A2378" s="143" t="s">
        <v>2</v>
      </c>
      <c r="B2378" s="143" t="s">
        <v>327</v>
      </c>
      <c r="C2378" s="143" t="s">
        <v>952</v>
      </c>
      <c r="D2378" s="143" t="s">
        <v>612</v>
      </c>
      <c r="E2378" s="143" t="s">
        <v>613</v>
      </c>
      <c r="F2378" s="143" t="str">
        <f>IF(H2378&lt;=60,"소형",IF((H2378&gt;60)*(H2378&lt;=85)=1,"중소형",IF((H2378&gt;85)*(H2378&lt;=102)=1,"중형",IF((H2378&gt;102)*(H2378&lt;=135)=1,"중대형","대형"))))</f>
        <v>소형</v>
      </c>
      <c r="G2378" s="143" t="s">
        <v>1054</v>
      </c>
      <c r="H2378" s="143">
        <v>59</v>
      </c>
      <c r="I2378" s="144">
        <v>23000</v>
      </c>
      <c r="J2378" s="143">
        <v>122</v>
      </c>
      <c r="K2378" s="137">
        <v>42309</v>
      </c>
      <c r="L2378" s="137">
        <v>43344</v>
      </c>
      <c r="M2378" s="144">
        <f>H2378/3.3</f>
        <v>17.878787878787879</v>
      </c>
      <c r="N2378" s="144">
        <f>I2378/M2378</f>
        <v>1286.4406779661017</v>
      </c>
    </row>
    <row r="2379" spans="1:14" hidden="1">
      <c r="A2379" s="143" t="s">
        <v>2</v>
      </c>
      <c r="B2379" s="143" t="s">
        <v>327</v>
      </c>
      <c r="C2379" s="143" t="s">
        <v>952</v>
      </c>
      <c r="D2379" s="143" t="s">
        <v>612</v>
      </c>
      <c r="E2379" s="143" t="s">
        <v>613</v>
      </c>
      <c r="F2379" s="143" t="str">
        <f>IF(H2379&lt;=60,"소형",IF((H2379&gt;60)*(H2379&lt;=85)=1,"중소형",IF((H2379&gt;85)*(H2379&lt;=102)=1,"중형",IF((H2379&gt;102)*(H2379&lt;=135)=1,"중대형","대형"))))</f>
        <v>중소형</v>
      </c>
      <c r="G2379" s="143" t="s">
        <v>1431</v>
      </c>
      <c r="H2379" s="143">
        <v>77</v>
      </c>
      <c r="I2379" s="144">
        <v>29100</v>
      </c>
      <c r="J2379" s="143">
        <v>106</v>
      </c>
      <c r="K2379" s="137">
        <v>42309</v>
      </c>
      <c r="L2379" s="137">
        <v>43344</v>
      </c>
      <c r="M2379" s="144">
        <f>H2379/3.3</f>
        <v>23.333333333333336</v>
      </c>
      <c r="N2379" s="144">
        <f>I2379/M2379</f>
        <v>1247.1428571428571</v>
      </c>
    </row>
    <row r="2380" spans="1:14" hidden="1">
      <c r="A2380" s="143" t="s">
        <v>2</v>
      </c>
      <c r="B2380" s="143" t="s">
        <v>327</v>
      </c>
      <c r="C2380" s="143" t="s">
        <v>952</v>
      </c>
      <c r="D2380" s="143" t="s">
        <v>612</v>
      </c>
      <c r="E2380" s="143" t="s">
        <v>613</v>
      </c>
      <c r="F2380" s="143" t="str">
        <f>IF(H2380&lt;=60,"소형",IF((H2380&gt;60)*(H2380&lt;=85)=1,"중소형",IF((H2380&gt;85)*(H2380&lt;=102)=1,"중형",IF((H2380&gt;102)*(H2380&lt;=135)=1,"중대형","대형"))))</f>
        <v>중소형</v>
      </c>
      <c r="G2380" s="143" t="s">
        <v>1006</v>
      </c>
      <c r="H2380" s="143">
        <v>84</v>
      </c>
      <c r="I2380" s="144">
        <v>31500</v>
      </c>
      <c r="J2380" s="143">
        <v>184</v>
      </c>
      <c r="K2380" s="137">
        <v>42309</v>
      </c>
      <c r="L2380" s="137">
        <v>43344</v>
      </c>
      <c r="M2380" s="144">
        <f>H2380/3.3</f>
        <v>25.454545454545457</v>
      </c>
      <c r="N2380" s="144">
        <f>I2380/M2380</f>
        <v>1237.5</v>
      </c>
    </row>
    <row r="2381" spans="1:14" hidden="1">
      <c r="A2381" s="143" t="s">
        <v>2</v>
      </c>
      <c r="B2381" s="143" t="s">
        <v>327</v>
      </c>
      <c r="C2381" s="143" t="s">
        <v>952</v>
      </c>
      <c r="D2381" s="143" t="s">
        <v>612</v>
      </c>
      <c r="E2381" s="143" t="s">
        <v>613</v>
      </c>
      <c r="F2381" s="143" t="str">
        <f>IF(H2381&lt;=60,"소형",IF((H2381&gt;60)*(H2381&lt;=85)=1,"중소형",IF((H2381&gt;85)*(H2381&lt;=102)=1,"중형",IF((H2381&gt;102)*(H2381&lt;=135)=1,"중대형","대형"))))</f>
        <v>중소형</v>
      </c>
      <c r="G2381" s="143" t="s">
        <v>997</v>
      </c>
      <c r="H2381" s="143">
        <v>84</v>
      </c>
      <c r="I2381" s="144">
        <v>31500</v>
      </c>
      <c r="J2381" s="143">
        <v>34</v>
      </c>
      <c r="K2381" s="137">
        <v>42309</v>
      </c>
      <c r="L2381" s="137">
        <v>43344</v>
      </c>
      <c r="M2381" s="144">
        <f>H2381/3.3</f>
        <v>25.454545454545457</v>
      </c>
      <c r="N2381" s="144">
        <f>I2381/M2381</f>
        <v>1237.5</v>
      </c>
    </row>
    <row r="2382" spans="1:14" hidden="1">
      <c r="A2382" s="143" t="s">
        <v>2</v>
      </c>
      <c r="B2382" s="143" t="s">
        <v>332</v>
      </c>
      <c r="C2382" s="143" t="s">
        <v>955</v>
      </c>
      <c r="D2382" s="143" t="s">
        <v>566</v>
      </c>
      <c r="E2382" s="143" t="s">
        <v>905</v>
      </c>
      <c r="F2382" s="143" t="str">
        <f>IF(H2382&lt;=60,"소형",IF((H2382&gt;60)*(H2382&lt;=85)=1,"중소형",IF((H2382&gt;85)*(H2382&lt;=102)=1,"중형",IF((H2382&gt;102)*(H2382&lt;=135)=1,"중대형","대형"))))</f>
        <v>소형</v>
      </c>
      <c r="G2382" s="143" t="s">
        <v>2138</v>
      </c>
      <c r="H2382" s="143">
        <v>55</v>
      </c>
      <c r="I2382" s="144" t="s">
        <v>3</v>
      </c>
      <c r="J2382" s="143">
        <v>160</v>
      </c>
      <c r="K2382" s="137">
        <v>42309</v>
      </c>
      <c r="L2382" s="137">
        <v>43344</v>
      </c>
      <c r="M2382" s="144">
        <f>H2382/3.3</f>
        <v>16.666666666666668</v>
      </c>
      <c r="N2382" s="144" t="e">
        <f>I2382/M2382</f>
        <v>#VALUE!</v>
      </c>
    </row>
    <row r="2383" spans="1:14" hidden="1">
      <c r="A2383" s="143" t="s">
        <v>2</v>
      </c>
      <c r="B2383" s="143" t="s">
        <v>332</v>
      </c>
      <c r="C2383" s="143" t="s">
        <v>955</v>
      </c>
      <c r="D2383" s="143" t="s">
        <v>566</v>
      </c>
      <c r="E2383" s="143" t="s">
        <v>905</v>
      </c>
      <c r="F2383" s="143" t="str">
        <f>IF(H2383&lt;=60,"소형",IF((H2383&gt;60)*(H2383&lt;=85)=1,"중소형",IF((H2383&gt;85)*(H2383&lt;=102)=1,"중형",IF((H2383&gt;102)*(H2383&lt;=135)=1,"중대형","대형"))))</f>
        <v>소형</v>
      </c>
      <c r="G2383" s="143" t="s">
        <v>985</v>
      </c>
      <c r="H2383" s="143">
        <v>59</v>
      </c>
      <c r="I2383" s="144">
        <v>59800</v>
      </c>
      <c r="J2383" s="143">
        <v>262</v>
      </c>
      <c r="K2383" s="137">
        <v>42309</v>
      </c>
      <c r="L2383" s="137">
        <v>43344</v>
      </c>
      <c r="M2383" s="144">
        <f>H2383/3.3</f>
        <v>17.878787878787879</v>
      </c>
      <c r="N2383" s="144">
        <f>I2383/M2383</f>
        <v>3344.7457627118642</v>
      </c>
    </row>
    <row r="2384" spans="1:14" hidden="1">
      <c r="A2384" s="143" t="s">
        <v>2</v>
      </c>
      <c r="B2384" s="143" t="s">
        <v>332</v>
      </c>
      <c r="C2384" s="143" t="s">
        <v>955</v>
      </c>
      <c r="D2384" s="143" t="s">
        <v>566</v>
      </c>
      <c r="E2384" s="143" t="s">
        <v>905</v>
      </c>
      <c r="F2384" s="143" t="str">
        <f>IF(H2384&lt;=60,"소형",IF((H2384&gt;60)*(H2384&lt;=85)=1,"중소형",IF((H2384&gt;85)*(H2384&lt;=102)=1,"중형",IF((H2384&gt;102)*(H2384&lt;=135)=1,"중대형","대형"))))</f>
        <v>소형</v>
      </c>
      <c r="G2384" s="143" t="s">
        <v>1101</v>
      </c>
      <c r="H2384" s="143">
        <v>59</v>
      </c>
      <c r="I2384" s="144">
        <v>58400</v>
      </c>
      <c r="J2384" s="143">
        <v>8</v>
      </c>
      <c r="K2384" s="137">
        <v>42309</v>
      </c>
      <c r="L2384" s="137">
        <v>43344</v>
      </c>
      <c r="M2384" s="144">
        <f>H2384/3.3</f>
        <v>17.878787878787879</v>
      </c>
      <c r="N2384" s="144">
        <f>I2384/M2384</f>
        <v>3266.4406779661017</v>
      </c>
    </row>
    <row r="2385" spans="1:14" hidden="1">
      <c r="A2385" s="143" t="s">
        <v>2</v>
      </c>
      <c r="B2385" s="143" t="s">
        <v>3834</v>
      </c>
      <c r="C2385" s="143" t="s">
        <v>955</v>
      </c>
      <c r="D2385" s="143" t="s">
        <v>566</v>
      </c>
      <c r="E2385" s="143" t="s">
        <v>905</v>
      </c>
      <c r="F2385" s="143" t="str">
        <f>IF(H2385&lt;=60,"소형",IF((H2385&gt;60)*(H2385&lt;=85)=1,"중소형",IF((H2385&gt;85)*(H2385&lt;=102)=1,"중형",IF((H2385&gt;102)*(H2385&lt;=135)=1,"중대형","대형"))))</f>
        <v>소형</v>
      </c>
      <c r="G2385" s="143" t="s">
        <v>1032</v>
      </c>
      <c r="H2385" s="143">
        <v>59</v>
      </c>
      <c r="I2385" s="144">
        <v>59800</v>
      </c>
      <c r="J2385" s="143">
        <v>12</v>
      </c>
      <c r="K2385" s="137">
        <v>42309</v>
      </c>
      <c r="L2385" s="137">
        <v>43344</v>
      </c>
      <c r="M2385" s="144">
        <f>H2385/3.3</f>
        <v>17.878787878787879</v>
      </c>
      <c r="N2385" s="144">
        <f>I2385/M2385</f>
        <v>3344.7457627118642</v>
      </c>
    </row>
    <row r="2386" spans="1:14" hidden="1">
      <c r="A2386" s="143" t="s">
        <v>2</v>
      </c>
      <c r="B2386" s="143" t="s">
        <v>332</v>
      </c>
      <c r="C2386" s="143" t="s">
        <v>955</v>
      </c>
      <c r="D2386" s="143" t="s">
        <v>566</v>
      </c>
      <c r="E2386" s="143" t="s">
        <v>905</v>
      </c>
      <c r="F2386" s="143" t="str">
        <f>IF(H2386&lt;=60,"소형",IF((H2386&gt;60)*(H2386&lt;=85)=1,"중소형",IF((H2386&gt;85)*(H2386&lt;=102)=1,"중형",IF((H2386&gt;102)*(H2386&lt;=135)=1,"중대형","대형"))))</f>
        <v>소형</v>
      </c>
      <c r="G2386" s="143" t="s">
        <v>1269</v>
      </c>
      <c r="H2386" s="143">
        <v>59</v>
      </c>
      <c r="I2386" s="144">
        <v>59000</v>
      </c>
      <c r="J2386" s="143">
        <v>12</v>
      </c>
      <c r="K2386" s="137">
        <v>42309</v>
      </c>
      <c r="L2386" s="137">
        <v>43344</v>
      </c>
      <c r="M2386" s="144">
        <f>H2386/3.3</f>
        <v>17.878787878787879</v>
      </c>
      <c r="N2386" s="144">
        <f>I2386/M2386</f>
        <v>3300</v>
      </c>
    </row>
    <row r="2387" spans="1:14" hidden="1">
      <c r="A2387" s="143" t="s">
        <v>2</v>
      </c>
      <c r="B2387" s="143" t="s">
        <v>332</v>
      </c>
      <c r="C2387" s="143" t="s">
        <v>955</v>
      </c>
      <c r="D2387" s="143" t="s">
        <v>566</v>
      </c>
      <c r="E2387" s="143" t="s">
        <v>905</v>
      </c>
      <c r="F2387" s="143" t="str">
        <f>IF(H2387&lt;=60,"소형",IF((H2387&gt;60)*(H2387&lt;=85)=1,"중소형",IF((H2387&gt;85)*(H2387&lt;=102)=1,"중형",IF((H2387&gt;102)*(H2387&lt;=135)=1,"중대형","대형"))))</f>
        <v>소형</v>
      </c>
      <c r="G2387" s="143" t="s">
        <v>1261</v>
      </c>
      <c r="H2387" s="143">
        <v>59</v>
      </c>
      <c r="I2387" s="144">
        <v>59800</v>
      </c>
      <c r="J2387" s="143">
        <v>12</v>
      </c>
      <c r="K2387" s="137">
        <v>42309</v>
      </c>
      <c r="L2387" s="137">
        <v>43344</v>
      </c>
      <c r="M2387" s="144">
        <f>H2387/3.3</f>
        <v>17.878787878787879</v>
      </c>
      <c r="N2387" s="144">
        <f>I2387/M2387</f>
        <v>3344.7457627118642</v>
      </c>
    </row>
    <row r="2388" spans="1:14" hidden="1">
      <c r="A2388" s="143" t="s">
        <v>2</v>
      </c>
      <c r="B2388" s="143" t="s">
        <v>332</v>
      </c>
      <c r="C2388" s="143" t="s">
        <v>955</v>
      </c>
      <c r="D2388" s="143" t="s">
        <v>566</v>
      </c>
      <c r="E2388" s="143" t="s">
        <v>905</v>
      </c>
      <c r="F2388" s="143" t="str">
        <f>IF(H2388&lt;=60,"소형",IF((H2388&gt;60)*(H2388&lt;=85)=1,"중소형",IF((H2388&gt;85)*(H2388&lt;=102)=1,"중형",IF((H2388&gt;102)*(H2388&lt;=135)=1,"중대형","대형"))))</f>
        <v>중소형</v>
      </c>
      <c r="G2388" s="143" t="s">
        <v>1001</v>
      </c>
      <c r="H2388" s="143">
        <v>84</v>
      </c>
      <c r="I2388" s="144">
        <v>70300</v>
      </c>
      <c r="J2388" s="143">
        <v>258</v>
      </c>
      <c r="K2388" s="137">
        <v>42309</v>
      </c>
      <c r="L2388" s="137">
        <v>43344</v>
      </c>
      <c r="M2388" s="144">
        <f>H2388/3.3</f>
        <v>25.454545454545457</v>
      </c>
      <c r="N2388" s="144">
        <f>I2388/M2388</f>
        <v>2761.7857142857142</v>
      </c>
    </row>
    <row r="2389" spans="1:14" hidden="1">
      <c r="A2389" s="143" t="s">
        <v>2</v>
      </c>
      <c r="B2389" s="143" t="s">
        <v>332</v>
      </c>
      <c r="C2389" s="143" t="s">
        <v>955</v>
      </c>
      <c r="D2389" s="143" t="s">
        <v>566</v>
      </c>
      <c r="E2389" s="143" t="s">
        <v>905</v>
      </c>
      <c r="F2389" s="143" t="str">
        <f>IF(H2389&lt;=60,"소형",IF((H2389&gt;60)*(H2389&lt;=85)=1,"중소형",IF((H2389&gt;85)*(H2389&lt;=102)=1,"중형",IF((H2389&gt;102)*(H2389&lt;=135)=1,"중대형","대형"))))</f>
        <v>중소형</v>
      </c>
      <c r="G2389" s="143" t="s">
        <v>1002</v>
      </c>
      <c r="H2389" s="143">
        <v>84</v>
      </c>
      <c r="I2389" s="144">
        <v>72000</v>
      </c>
      <c r="J2389" s="143">
        <v>92</v>
      </c>
      <c r="K2389" s="137">
        <v>42309</v>
      </c>
      <c r="L2389" s="137">
        <v>43344</v>
      </c>
      <c r="M2389" s="144">
        <f>H2389/3.3</f>
        <v>25.454545454545457</v>
      </c>
      <c r="N2389" s="144">
        <f>I2389/M2389</f>
        <v>2828.5714285714284</v>
      </c>
    </row>
    <row r="2390" spans="1:14" hidden="1">
      <c r="A2390" s="143" t="s">
        <v>2</v>
      </c>
      <c r="B2390" s="143" t="s">
        <v>332</v>
      </c>
      <c r="C2390" s="143" t="s">
        <v>955</v>
      </c>
      <c r="D2390" s="143" t="s">
        <v>566</v>
      </c>
      <c r="E2390" s="143" t="s">
        <v>905</v>
      </c>
      <c r="F2390" s="143" t="str">
        <f>IF(H2390&lt;=60,"소형",IF((H2390&gt;60)*(H2390&lt;=85)=1,"중소형",IF((H2390&gt;85)*(H2390&lt;=102)=1,"중형",IF((H2390&gt;102)*(H2390&lt;=135)=1,"중대형","대형"))))</f>
        <v>중소형</v>
      </c>
      <c r="G2390" s="143" t="s">
        <v>1008</v>
      </c>
      <c r="H2390" s="143">
        <v>84</v>
      </c>
      <c r="I2390" s="144">
        <v>71000</v>
      </c>
      <c r="J2390" s="143">
        <v>81</v>
      </c>
      <c r="K2390" s="137">
        <v>42309</v>
      </c>
      <c r="L2390" s="137">
        <v>43344</v>
      </c>
      <c r="M2390" s="144">
        <f>H2390/3.3</f>
        <v>25.454545454545457</v>
      </c>
      <c r="N2390" s="144">
        <f>I2390/M2390</f>
        <v>2789.2857142857142</v>
      </c>
    </row>
    <row r="2391" spans="1:14" hidden="1">
      <c r="A2391" s="143" t="s">
        <v>2</v>
      </c>
      <c r="B2391" s="143" t="s">
        <v>332</v>
      </c>
      <c r="C2391" s="143" t="s">
        <v>955</v>
      </c>
      <c r="D2391" s="143" t="s">
        <v>566</v>
      </c>
      <c r="E2391" s="143" t="s">
        <v>905</v>
      </c>
      <c r="F2391" s="143" t="str">
        <f>IF(H2391&lt;=60,"소형",IF((H2391&gt;60)*(H2391&lt;=85)=1,"중소형",IF((H2391&gt;85)*(H2391&lt;=102)=1,"중형",IF((H2391&gt;102)*(H2391&lt;=135)=1,"중대형","대형"))))</f>
        <v>중소형</v>
      </c>
      <c r="G2391" s="143" t="s">
        <v>1052</v>
      </c>
      <c r="H2391" s="143">
        <v>84</v>
      </c>
      <c r="I2391" s="144">
        <v>71300</v>
      </c>
      <c r="J2391" s="143">
        <v>18</v>
      </c>
      <c r="K2391" s="137">
        <v>42309</v>
      </c>
      <c r="L2391" s="137">
        <v>43344</v>
      </c>
      <c r="M2391" s="144">
        <f>H2391/3.3</f>
        <v>25.454545454545457</v>
      </c>
      <c r="N2391" s="144">
        <f>I2391/M2391</f>
        <v>2801.0714285714284</v>
      </c>
    </row>
    <row r="2392" spans="1:14" hidden="1">
      <c r="A2392" s="143" t="s">
        <v>2</v>
      </c>
      <c r="B2392" s="143" t="s">
        <v>332</v>
      </c>
      <c r="C2392" s="143" t="s">
        <v>955</v>
      </c>
      <c r="D2392" s="143" t="s">
        <v>566</v>
      </c>
      <c r="E2392" s="143" t="s">
        <v>905</v>
      </c>
      <c r="F2392" s="143" t="str">
        <f>IF(H2392&lt;=60,"소형",IF((H2392&gt;60)*(H2392&lt;=85)=1,"중소형",IF((H2392&gt;85)*(H2392&lt;=102)=1,"중형",IF((H2392&gt;102)*(H2392&lt;=135)=1,"중대형","대형"))))</f>
        <v>중대형</v>
      </c>
      <c r="G2392" s="143" t="s">
        <v>2139</v>
      </c>
      <c r="H2392" s="143">
        <v>119</v>
      </c>
      <c r="I2392" s="144">
        <v>100000</v>
      </c>
      <c r="J2392" s="143">
        <v>6</v>
      </c>
      <c r="K2392" s="137">
        <v>42309</v>
      </c>
      <c r="L2392" s="137">
        <v>43344</v>
      </c>
      <c r="M2392" s="144">
        <f>H2392/3.3</f>
        <v>36.060606060606062</v>
      </c>
      <c r="N2392" s="144">
        <f>I2392/M2392</f>
        <v>2773.1092436974786</v>
      </c>
    </row>
    <row r="2393" spans="1:14" hidden="1">
      <c r="A2393" s="143" t="s">
        <v>2</v>
      </c>
      <c r="B2393" s="143" t="s">
        <v>332</v>
      </c>
      <c r="C2393" s="143" t="s">
        <v>955</v>
      </c>
      <c r="D2393" s="143" t="s">
        <v>566</v>
      </c>
      <c r="E2393" s="143" t="s">
        <v>905</v>
      </c>
      <c r="F2393" s="143" t="str">
        <f>IF(H2393&lt;=60,"소형",IF((H2393&gt;60)*(H2393&lt;=85)=1,"중소형",IF((H2393&gt;85)*(H2393&lt;=102)=1,"중형",IF((H2393&gt;102)*(H2393&lt;=135)=1,"중대형","대형"))))</f>
        <v>중대형</v>
      </c>
      <c r="G2393" s="143" t="s">
        <v>2140</v>
      </c>
      <c r="H2393" s="143">
        <v>119</v>
      </c>
      <c r="I2393" s="144">
        <v>96000</v>
      </c>
      <c r="J2393" s="143">
        <v>6</v>
      </c>
      <c r="K2393" s="137">
        <v>42309</v>
      </c>
      <c r="L2393" s="137">
        <v>43344</v>
      </c>
      <c r="M2393" s="144">
        <f>H2393/3.3</f>
        <v>36.060606060606062</v>
      </c>
      <c r="N2393" s="144">
        <f>I2393/M2393</f>
        <v>2662.1848739495799</v>
      </c>
    </row>
    <row r="2394" spans="1:14" hidden="1">
      <c r="A2394" s="143" t="s">
        <v>2</v>
      </c>
      <c r="B2394" s="143" t="s">
        <v>3841</v>
      </c>
      <c r="C2394" s="143" t="s">
        <v>952</v>
      </c>
      <c r="D2394" s="143" t="s">
        <v>520</v>
      </c>
      <c r="E2394" s="143" t="s">
        <v>544</v>
      </c>
      <c r="F2394" s="143" t="str">
        <f>IF(H2394&lt;=60,"소형",IF((H2394&gt;60)*(H2394&lt;=85)=1,"중소형",IF((H2394&gt;85)*(H2394&lt;=102)=1,"중형",IF((H2394&gt;102)*(H2394&lt;=135)=1,"중대형","대형"))))</f>
        <v>중소형</v>
      </c>
      <c r="G2394" s="143" t="s">
        <v>1304</v>
      </c>
      <c r="H2394" s="143">
        <v>84</v>
      </c>
      <c r="I2394" s="144">
        <v>32760</v>
      </c>
      <c r="J2394" s="143">
        <v>1078</v>
      </c>
      <c r="K2394" s="137">
        <v>42309</v>
      </c>
      <c r="L2394" s="137">
        <v>43344</v>
      </c>
      <c r="M2394" s="144">
        <f>H2394/3.3</f>
        <v>25.454545454545457</v>
      </c>
      <c r="N2394" s="144">
        <f>I2394/M2394</f>
        <v>1286.9999999999998</v>
      </c>
    </row>
    <row r="2395" spans="1:14" hidden="1">
      <c r="A2395" s="143" t="s">
        <v>2</v>
      </c>
      <c r="B2395" s="143" t="s">
        <v>336</v>
      </c>
      <c r="C2395" s="143" t="s">
        <v>952</v>
      </c>
      <c r="D2395" s="143" t="s">
        <v>520</v>
      </c>
      <c r="E2395" s="143" t="s">
        <v>544</v>
      </c>
      <c r="F2395" s="143" t="str">
        <f>IF(H2395&lt;=60,"소형",IF((H2395&gt;60)*(H2395&lt;=85)=1,"중소형",IF((H2395&gt;85)*(H2395&lt;=102)=1,"중형",IF((H2395&gt;102)*(H2395&lt;=135)=1,"중대형","대형"))))</f>
        <v>중소형</v>
      </c>
      <c r="G2395" s="143" t="s">
        <v>1108</v>
      </c>
      <c r="H2395" s="143">
        <v>84</v>
      </c>
      <c r="I2395" s="144">
        <v>32760</v>
      </c>
      <c r="J2395" s="143">
        <v>226</v>
      </c>
      <c r="K2395" s="137">
        <v>42309</v>
      </c>
      <c r="L2395" s="137">
        <v>43344</v>
      </c>
      <c r="M2395" s="144">
        <f>H2395/3.3</f>
        <v>25.454545454545457</v>
      </c>
      <c r="N2395" s="144">
        <f>I2395/M2395</f>
        <v>1286.9999999999998</v>
      </c>
    </row>
    <row r="2396" spans="1:14" hidden="1">
      <c r="A2396" s="143" t="s">
        <v>2</v>
      </c>
      <c r="B2396" s="143" t="s">
        <v>337</v>
      </c>
      <c r="C2396" s="143" t="s">
        <v>952</v>
      </c>
      <c r="D2396" s="143" t="s">
        <v>747</v>
      </c>
      <c r="E2396" s="143" t="s">
        <v>907</v>
      </c>
      <c r="F2396" s="143" t="str">
        <f>IF(H2396&lt;=60,"소형",IF((H2396&gt;60)*(H2396&lt;=85)=1,"중소형",IF((H2396&gt;85)*(H2396&lt;=102)=1,"중형",IF((H2396&gt;102)*(H2396&lt;=135)=1,"중대형","대형"))))</f>
        <v>소형</v>
      </c>
      <c r="G2396" s="143" t="s">
        <v>1134</v>
      </c>
      <c r="H2396" s="143">
        <v>59</v>
      </c>
      <c r="I2396" s="144" t="s">
        <v>3</v>
      </c>
      <c r="J2396" s="143">
        <v>123</v>
      </c>
      <c r="K2396" s="137">
        <v>42309</v>
      </c>
      <c r="L2396" s="137">
        <v>43344</v>
      </c>
      <c r="M2396" s="144">
        <f>H2396/3.3</f>
        <v>17.878787878787879</v>
      </c>
      <c r="N2396" s="144" t="e">
        <f>I2396/M2396</f>
        <v>#VALUE!</v>
      </c>
    </row>
    <row r="2397" spans="1:14" hidden="1">
      <c r="A2397" s="143" t="s">
        <v>2</v>
      </c>
      <c r="B2397" s="143" t="s">
        <v>337</v>
      </c>
      <c r="C2397" s="143" t="s">
        <v>952</v>
      </c>
      <c r="D2397" s="143" t="s">
        <v>747</v>
      </c>
      <c r="E2397" s="143" t="s">
        <v>907</v>
      </c>
      <c r="F2397" s="143" t="str">
        <f>IF(H2397&lt;=60,"소형",IF((H2397&gt;60)*(H2397&lt;=85)=1,"중소형",IF((H2397&gt;85)*(H2397&lt;=102)=1,"중형",IF((H2397&gt;102)*(H2397&lt;=135)=1,"중대형","대형"))))</f>
        <v>중소형</v>
      </c>
      <c r="G2397" s="143" t="s">
        <v>2155</v>
      </c>
      <c r="H2397" s="143">
        <v>73</v>
      </c>
      <c r="I2397" s="144" t="s">
        <v>3</v>
      </c>
      <c r="J2397" s="143">
        <v>246</v>
      </c>
      <c r="K2397" s="137">
        <v>42309</v>
      </c>
      <c r="L2397" s="137">
        <v>43344</v>
      </c>
      <c r="M2397" s="144">
        <f>H2397/3.3</f>
        <v>22.121212121212121</v>
      </c>
      <c r="N2397" s="144" t="e">
        <f>I2397/M2397</f>
        <v>#VALUE!</v>
      </c>
    </row>
    <row r="2398" spans="1:14" hidden="1">
      <c r="A2398" s="143" t="s">
        <v>2</v>
      </c>
      <c r="B2398" s="143" t="s">
        <v>3844</v>
      </c>
      <c r="C2398" s="143" t="s">
        <v>952</v>
      </c>
      <c r="D2398" s="143" t="s">
        <v>747</v>
      </c>
      <c r="E2398" s="143" t="s">
        <v>907</v>
      </c>
      <c r="F2398" s="143" t="str">
        <f>IF(H2398&lt;=60,"소형",IF((H2398&gt;60)*(H2398&lt;=85)=1,"중소형",IF((H2398&gt;85)*(H2398&lt;=102)=1,"중형",IF((H2398&gt;102)*(H2398&lt;=135)=1,"중대형","대형"))))</f>
        <v>중소형</v>
      </c>
      <c r="G2398" s="143" t="s">
        <v>1051</v>
      </c>
      <c r="H2398" s="143">
        <v>84</v>
      </c>
      <c r="I2398" s="144">
        <v>46430</v>
      </c>
      <c r="J2398" s="143">
        <v>407</v>
      </c>
      <c r="K2398" s="137">
        <v>42309</v>
      </c>
      <c r="L2398" s="137">
        <v>43344</v>
      </c>
      <c r="M2398" s="144">
        <f>H2398/3.3</f>
        <v>25.454545454545457</v>
      </c>
      <c r="N2398" s="144">
        <f>I2398/M2398</f>
        <v>1824.0357142857142</v>
      </c>
    </row>
    <row r="2399" spans="1:14" hidden="1">
      <c r="A2399" s="143" t="s">
        <v>2</v>
      </c>
      <c r="B2399" s="143" t="s">
        <v>337</v>
      </c>
      <c r="C2399" s="143" t="s">
        <v>952</v>
      </c>
      <c r="D2399" s="143" t="s">
        <v>747</v>
      </c>
      <c r="E2399" s="143" t="s">
        <v>907</v>
      </c>
      <c r="F2399" s="143" t="str">
        <f>IF(H2399&lt;=60,"소형",IF((H2399&gt;60)*(H2399&lt;=85)=1,"중소형",IF((H2399&gt;85)*(H2399&lt;=102)=1,"중형",IF((H2399&gt;102)*(H2399&lt;=135)=1,"중대형","대형"))))</f>
        <v>중소형</v>
      </c>
      <c r="G2399" s="143" t="s">
        <v>993</v>
      </c>
      <c r="H2399" s="143">
        <v>84</v>
      </c>
      <c r="I2399" s="144">
        <v>46280</v>
      </c>
      <c r="J2399" s="143">
        <v>132</v>
      </c>
      <c r="K2399" s="137">
        <v>42309</v>
      </c>
      <c r="L2399" s="137">
        <v>43344</v>
      </c>
      <c r="M2399" s="144">
        <f>H2399/3.3</f>
        <v>25.454545454545457</v>
      </c>
      <c r="N2399" s="144">
        <f>I2399/M2399</f>
        <v>1818.1428571428569</v>
      </c>
    </row>
    <row r="2400" spans="1:14" hidden="1">
      <c r="A2400" s="143" t="s">
        <v>2</v>
      </c>
      <c r="B2400" s="143" t="s">
        <v>337</v>
      </c>
      <c r="C2400" s="143" t="s">
        <v>952</v>
      </c>
      <c r="D2400" s="143" t="s">
        <v>747</v>
      </c>
      <c r="E2400" s="143" t="s">
        <v>907</v>
      </c>
      <c r="F2400" s="143" t="str">
        <f>IF(H2400&lt;=60,"소형",IF((H2400&gt;60)*(H2400&lt;=85)=1,"중소형",IF((H2400&gt;85)*(H2400&lt;=102)=1,"중형",IF((H2400&gt;102)*(H2400&lt;=135)=1,"중대형","대형"))))</f>
        <v>중소형</v>
      </c>
      <c r="G2400" s="143" t="s">
        <v>1154</v>
      </c>
      <c r="H2400" s="143">
        <v>84</v>
      </c>
      <c r="I2400" s="144">
        <v>46150</v>
      </c>
      <c r="J2400" s="143">
        <v>132</v>
      </c>
      <c r="K2400" s="137">
        <v>42309</v>
      </c>
      <c r="L2400" s="137">
        <v>43344</v>
      </c>
      <c r="M2400" s="144">
        <f>H2400/3.3</f>
        <v>25.454545454545457</v>
      </c>
      <c r="N2400" s="144">
        <f>I2400/M2400</f>
        <v>1813.0357142857142</v>
      </c>
    </row>
    <row r="2401" spans="1:14" hidden="1">
      <c r="A2401" s="143" t="s">
        <v>2</v>
      </c>
      <c r="B2401" s="143" t="s">
        <v>337</v>
      </c>
      <c r="C2401" s="143" t="s">
        <v>952</v>
      </c>
      <c r="D2401" s="143" t="s">
        <v>747</v>
      </c>
      <c r="E2401" s="143" t="s">
        <v>907</v>
      </c>
      <c r="F2401" s="143" t="str">
        <f>IF(H2401&lt;=60,"소형",IF((H2401&gt;60)*(H2401&lt;=85)=1,"중소형",IF((H2401&gt;85)*(H2401&lt;=102)=1,"중형",IF((H2401&gt;102)*(H2401&lt;=135)=1,"중대형","대형"))))</f>
        <v>중소형</v>
      </c>
      <c r="G2401" s="143" t="s">
        <v>1236</v>
      </c>
      <c r="H2401" s="143">
        <v>84</v>
      </c>
      <c r="I2401" s="144">
        <v>45830</v>
      </c>
      <c r="J2401" s="143">
        <v>56</v>
      </c>
      <c r="K2401" s="137">
        <v>42309</v>
      </c>
      <c r="L2401" s="137">
        <v>43344</v>
      </c>
      <c r="M2401" s="144">
        <f>H2401/3.3</f>
        <v>25.454545454545457</v>
      </c>
      <c r="N2401" s="144">
        <f>I2401/M2401</f>
        <v>1800.4642857142856</v>
      </c>
    </row>
    <row r="2402" spans="1:14" hidden="1">
      <c r="A2402" s="143" t="s">
        <v>2</v>
      </c>
      <c r="B2402" s="143" t="s">
        <v>337</v>
      </c>
      <c r="C2402" s="143" t="s">
        <v>952</v>
      </c>
      <c r="D2402" s="143" t="s">
        <v>747</v>
      </c>
      <c r="E2402" s="143" t="s">
        <v>907</v>
      </c>
      <c r="F2402" s="143" t="str">
        <f>IF(H2402&lt;=60,"소형",IF((H2402&gt;60)*(H2402&lt;=85)=1,"중소형",IF((H2402&gt;85)*(H2402&lt;=102)=1,"중형",IF((H2402&gt;102)*(H2402&lt;=135)=1,"중대형","대형"))))</f>
        <v>중형</v>
      </c>
      <c r="G2402" s="143" t="s">
        <v>1080</v>
      </c>
      <c r="H2402" s="143">
        <v>101</v>
      </c>
      <c r="I2402" s="144">
        <v>55390</v>
      </c>
      <c r="J2402" s="143">
        <v>33</v>
      </c>
      <c r="K2402" s="137">
        <v>42309</v>
      </c>
      <c r="L2402" s="137">
        <v>43344</v>
      </c>
      <c r="M2402" s="144">
        <f>H2402/3.3</f>
        <v>30.606060606060609</v>
      </c>
      <c r="N2402" s="144">
        <f>I2402/M2402</f>
        <v>1809.7722772277225</v>
      </c>
    </row>
    <row r="2403" spans="1:14" hidden="1">
      <c r="A2403" s="143" t="s">
        <v>2</v>
      </c>
      <c r="B2403" s="143" t="s">
        <v>342</v>
      </c>
      <c r="C2403" s="143" t="s">
        <v>952</v>
      </c>
      <c r="D2403" s="143" t="s">
        <v>535</v>
      </c>
      <c r="E2403" s="143" t="s">
        <v>910</v>
      </c>
      <c r="F2403" s="143" t="str">
        <f>IF(H2403&lt;=60,"소형",IF((H2403&gt;60)*(H2403&lt;=85)=1,"중소형",IF((H2403&gt;85)*(H2403&lt;=102)=1,"중형",IF((H2403&gt;102)*(H2403&lt;=135)=1,"중대형","대형"))))</f>
        <v>소형</v>
      </c>
      <c r="G2403" s="143" t="s">
        <v>1033</v>
      </c>
      <c r="H2403" s="143">
        <v>59</v>
      </c>
      <c r="I2403" s="144">
        <v>24200</v>
      </c>
      <c r="J2403" s="143">
        <v>111</v>
      </c>
      <c r="K2403" s="137">
        <v>42309</v>
      </c>
      <c r="L2403" s="137">
        <v>43344</v>
      </c>
      <c r="M2403" s="144">
        <f>H2403/3.3</f>
        <v>17.878787878787879</v>
      </c>
      <c r="N2403" s="144">
        <f>I2403/M2403</f>
        <v>1353.5593220338983</v>
      </c>
    </row>
    <row r="2404" spans="1:14" hidden="1">
      <c r="A2404" s="143" t="s">
        <v>2</v>
      </c>
      <c r="B2404" s="143" t="s">
        <v>342</v>
      </c>
      <c r="C2404" s="143" t="s">
        <v>952</v>
      </c>
      <c r="D2404" s="143" t="s">
        <v>535</v>
      </c>
      <c r="E2404" s="143" t="s">
        <v>910</v>
      </c>
      <c r="F2404" s="143" t="str">
        <f>IF(H2404&lt;=60,"소형",IF((H2404&gt;60)*(H2404&lt;=85)=1,"중소형",IF((H2404&gt;85)*(H2404&lt;=102)=1,"중형",IF((H2404&gt;102)*(H2404&lt;=135)=1,"중대형","대형"))))</f>
        <v>소형</v>
      </c>
      <c r="G2404" s="143" t="s">
        <v>1031</v>
      </c>
      <c r="H2404" s="143">
        <v>59</v>
      </c>
      <c r="I2404" s="144">
        <v>23900</v>
      </c>
      <c r="J2404" s="143">
        <v>28</v>
      </c>
      <c r="K2404" s="137">
        <v>42309</v>
      </c>
      <c r="L2404" s="137">
        <v>43344</v>
      </c>
      <c r="M2404" s="144">
        <f>H2404/3.3</f>
        <v>17.878787878787879</v>
      </c>
      <c r="N2404" s="144">
        <f>I2404/M2404</f>
        <v>1336.7796610169491</v>
      </c>
    </row>
    <row r="2405" spans="1:14" hidden="1">
      <c r="A2405" s="143" t="s">
        <v>2</v>
      </c>
      <c r="B2405" s="143" t="s">
        <v>342</v>
      </c>
      <c r="C2405" s="143" t="s">
        <v>952</v>
      </c>
      <c r="D2405" s="143" t="s">
        <v>535</v>
      </c>
      <c r="E2405" s="143" t="s">
        <v>910</v>
      </c>
      <c r="F2405" s="143" t="str">
        <f>IF(H2405&lt;=60,"소형",IF((H2405&gt;60)*(H2405&lt;=85)=1,"중소형",IF((H2405&gt;85)*(H2405&lt;=102)=1,"중형",IF((H2405&gt;102)*(H2405&lt;=135)=1,"중대형","대형"))))</f>
        <v>중소형</v>
      </c>
      <c r="G2405" s="143" t="s">
        <v>1070</v>
      </c>
      <c r="H2405" s="143">
        <v>72</v>
      </c>
      <c r="I2405" s="144">
        <v>28700</v>
      </c>
      <c r="J2405" s="143">
        <v>160</v>
      </c>
      <c r="K2405" s="137">
        <v>42309</v>
      </c>
      <c r="L2405" s="137">
        <v>43344</v>
      </c>
      <c r="M2405" s="144">
        <f>H2405/3.3</f>
        <v>21.81818181818182</v>
      </c>
      <c r="N2405" s="144">
        <f>I2405/M2405</f>
        <v>1315.4166666666665</v>
      </c>
    </row>
    <row r="2406" spans="1:14" hidden="1">
      <c r="A2406" s="143" t="s">
        <v>2</v>
      </c>
      <c r="B2406" s="143" t="s">
        <v>3854</v>
      </c>
      <c r="C2406" s="143" t="s">
        <v>952</v>
      </c>
      <c r="D2406" s="143" t="s">
        <v>535</v>
      </c>
      <c r="E2406" s="143" t="s">
        <v>910</v>
      </c>
      <c r="F2406" s="143" t="str">
        <f>IF(H2406&lt;=60,"소형",IF((H2406&gt;60)*(H2406&lt;=85)=1,"중소형",IF((H2406&gt;85)*(H2406&lt;=102)=1,"중형",IF((H2406&gt;102)*(H2406&lt;=135)=1,"중대형","대형"))))</f>
        <v>중소형</v>
      </c>
      <c r="G2406" s="143" t="s">
        <v>1410</v>
      </c>
      <c r="H2406" s="143">
        <v>75</v>
      </c>
      <c r="I2406" s="144">
        <v>29400</v>
      </c>
      <c r="J2406" s="143">
        <v>51</v>
      </c>
      <c r="K2406" s="137">
        <v>42309</v>
      </c>
      <c r="L2406" s="137">
        <v>43344</v>
      </c>
      <c r="M2406" s="144">
        <f>H2406/3.3</f>
        <v>22.72727272727273</v>
      </c>
      <c r="N2406" s="144">
        <f>I2406/M2406</f>
        <v>1293.5999999999999</v>
      </c>
    </row>
    <row r="2407" spans="1:14" hidden="1">
      <c r="A2407" s="143" t="s">
        <v>2</v>
      </c>
      <c r="B2407" s="143" t="s">
        <v>342</v>
      </c>
      <c r="C2407" s="143" t="s">
        <v>952</v>
      </c>
      <c r="D2407" s="143" t="s">
        <v>535</v>
      </c>
      <c r="E2407" s="143" t="s">
        <v>910</v>
      </c>
      <c r="F2407" s="143" t="str">
        <f>IF(H2407&lt;=60,"소형",IF((H2407&gt;60)*(H2407&lt;=85)=1,"중소형",IF((H2407&gt;85)*(H2407&lt;=102)=1,"중형",IF((H2407&gt;102)*(H2407&lt;=135)=1,"중대형","대형"))))</f>
        <v>중소형</v>
      </c>
      <c r="G2407" s="143" t="s">
        <v>1038</v>
      </c>
      <c r="H2407" s="143">
        <v>84</v>
      </c>
      <c r="I2407" s="144">
        <v>31800</v>
      </c>
      <c r="J2407" s="143">
        <v>141</v>
      </c>
      <c r="K2407" s="137">
        <v>42309</v>
      </c>
      <c r="L2407" s="137">
        <v>43344</v>
      </c>
      <c r="M2407" s="144">
        <f>H2407/3.3</f>
        <v>25.454545454545457</v>
      </c>
      <c r="N2407" s="144">
        <f>I2407/M2407</f>
        <v>1249.2857142857142</v>
      </c>
    </row>
    <row r="2408" spans="1:14" hidden="1">
      <c r="A2408" s="143" t="s">
        <v>2</v>
      </c>
      <c r="B2408" s="143" t="s">
        <v>342</v>
      </c>
      <c r="C2408" s="143" t="s">
        <v>952</v>
      </c>
      <c r="D2408" s="143" t="s">
        <v>535</v>
      </c>
      <c r="E2408" s="143" t="s">
        <v>910</v>
      </c>
      <c r="F2408" s="143" t="str">
        <f>IF(H2408&lt;=60,"소형",IF((H2408&gt;60)*(H2408&lt;=85)=1,"중소형",IF((H2408&gt;85)*(H2408&lt;=102)=1,"중형",IF((H2408&gt;102)*(H2408&lt;=135)=1,"중대형","대형"))))</f>
        <v>중소형</v>
      </c>
      <c r="G2408" s="143" t="s">
        <v>1007</v>
      </c>
      <c r="H2408" s="143">
        <v>84</v>
      </c>
      <c r="I2408" s="144">
        <v>32100</v>
      </c>
      <c r="J2408" s="143">
        <v>69</v>
      </c>
      <c r="K2408" s="137">
        <v>42309</v>
      </c>
      <c r="L2408" s="137">
        <v>43344</v>
      </c>
      <c r="M2408" s="144">
        <f>H2408/3.3</f>
        <v>25.454545454545457</v>
      </c>
      <c r="N2408" s="144">
        <f>I2408/M2408</f>
        <v>1261.0714285714284</v>
      </c>
    </row>
    <row r="2409" spans="1:14" hidden="1">
      <c r="A2409" s="143" t="s">
        <v>2</v>
      </c>
      <c r="B2409" s="143" t="s">
        <v>342</v>
      </c>
      <c r="C2409" s="143" t="s">
        <v>952</v>
      </c>
      <c r="D2409" s="143" t="s">
        <v>535</v>
      </c>
      <c r="E2409" s="143" t="s">
        <v>910</v>
      </c>
      <c r="F2409" s="143" t="str">
        <f>IF(H2409&lt;=60,"소형",IF((H2409&gt;60)*(H2409&lt;=85)=1,"중소형",IF((H2409&gt;85)*(H2409&lt;=102)=1,"중형",IF((H2409&gt;102)*(H2409&lt;=135)=1,"중대형","대형"))))</f>
        <v>중소형</v>
      </c>
      <c r="G2409" s="143" t="s">
        <v>1044</v>
      </c>
      <c r="H2409" s="143">
        <v>84</v>
      </c>
      <c r="I2409" s="144">
        <v>32400</v>
      </c>
      <c r="J2409" s="143">
        <v>50</v>
      </c>
      <c r="K2409" s="137">
        <v>42309</v>
      </c>
      <c r="L2409" s="137">
        <v>43344</v>
      </c>
      <c r="M2409" s="144">
        <f>H2409/3.3</f>
        <v>25.454545454545457</v>
      </c>
      <c r="N2409" s="144">
        <f>I2409/M2409</f>
        <v>1272.8571428571427</v>
      </c>
    </row>
    <row r="2410" spans="1:14" hidden="1">
      <c r="A2410" s="143" t="s">
        <v>2</v>
      </c>
      <c r="B2410" s="143" t="s">
        <v>342</v>
      </c>
      <c r="C2410" s="143" t="s">
        <v>952</v>
      </c>
      <c r="D2410" s="143" t="s">
        <v>535</v>
      </c>
      <c r="E2410" s="143" t="s">
        <v>910</v>
      </c>
      <c r="F2410" s="143" t="str">
        <f>IF(H2410&lt;=60,"소형",IF((H2410&gt;60)*(H2410&lt;=85)=1,"중소형",IF((H2410&gt;85)*(H2410&lt;=102)=1,"중형",IF((H2410&gt;102)*(H2410&lt;=135)=1,"중대형","대형"))))</f>
        <v>중형</v>
      </c>
      <c r="G2410" s="143" t="s">
        <v>1461</v>
      </c>
      <c r="H2410" s="143">
        <v>98</v>
      </c>
      <c r="I2410" s="144">
        <v>37600</v>
      </c>
      <c r="J2410" s="143">
        <v>68</v>
      </c>
      <c r="K2410" s="137">
        <v>42309</v>
      </c>
      <c r="L2410" s="137">
        <v>43344</v>
      </c>
      <c r="M2410" s="144">
        <f>H2410/3.3</f>
        <v>29.696969696969699</v>
      </c>
      <c r="N2410" s="144">
        <f>I2410/M2410</f>
        <v>1266.1224489795918</v>
      </c>
    </row>
    <row r="2411" spans="1:14" hidden="1">
      <c r="A2411" s="143" t="s">
        <v>2</v>
      </c>
      <c r="B2411" s="143" t="s">
        <v>342</v>
      </c>
      <c r="C2411" s="143" t="s">
        <v>952</v>
      </c>
      <c r="D2411" s="143" t="s">
        <v>535</v>
      </c>
      <c r="E2411" s="143" t="s">
        <v>910</v>
      </c>
      <c r="F2411" s="143" t="str">
        <f>IF(H2411&lt;=60,"소형",IF((H2411&gt;60)*(H2411&lt;=85)=1,"중소형",IF((H2411&gt;85)*(H2411&lt;=102)=1,"중형",IF((H2411&gt;102)*(H2411&lt;=135)=1,"중대형","대형"))))</f>
        <v>중대형</v>
      </c>
      <c r="G2411" s="143" t="s">
        <v>1936</v>
      </c>
      <c r="H2411" s="143">
        <v>103</v>
      </c>
      <c r="I2411" s="144">
        <v>51200</v>
      </c>
      <c r="J2411" s="143">
        <v>2</v>
      </c>
      <c r="K2411" s="137">
        <v>42309</v>
      </c>
      <c r="L2411" s="137">
        <v>43344</v>
      </c>
      <c r="M2411" s="144">
        <f>H2411/3.3</f>
        <v>31.212121212121215</v>
      </c>
      <c r="N2411" s="144">
        <f>I2411/M2411</f>
        <v>1640.3883495145631</v>
      </c>
    </row>
    <row r="2412" spans="1:14" hidden="1">
      <c r="A2412" s="143" t="s">
        <v>2</v>
      </c>
      <c r="B2412" s="143" t="s">
        <v>342</v>
      </c>
      <c r="C2412" s="143" t="s">
        <v>952</v>
      </c>
      <c r="D2412" s="143" t="s">
        <v>535</v>
      </c>
      <c r="E2412" s="143" t="s">
        <v>910</v>
      </c>
      <c r="F2412" s="143" t="str">
        <f>IF(H2412&lt;=60,"소형",IF((H2412&gt;60)*(H2412&lt;=85)=1,"중소형",IF((H2412&gt;85)*(H2412&lt;=102)=1,"중형",IF((H2412&gt;102)*(H2412&lt;=135)=1,"중대형","대형"))))</f>
        <v>중대형</v>
      </c>
      <c r="G2412" s="143" t="s">
        <v>2165</v>
      </c>
      <c r="H2412" s="143">
        <v>103</v>
      </c>
      <c r="I2412" s="144">
        <v>51100</v>
      </c>
      <c r="J2412" s="143">
        <v>2</v>
      </c>
      <c r="K2412" s="137">
        <v>42309</v>
      </c>
      <c r="L2412" s="137">
        <v>43344</v>
      </c>
      <c r="M2412" s="144">
        <f>H2412/3.3</f>
        <v>31.212121212121215</v>
      </c>
      <c r="N2412" s="144">
        <f>I2412/M2412</f>
        <v>1637.1844660194174</v>
      </c>
    </row>
    <row r="2413" spans="1:14" hidden="1">
      <c r="A2413" s="143" t="s">
        <v>2</v>
      </c>
      <c r="B2413" s="143" t="s">
        <v>342</v>
      </c>
      <c r="C2413" s="143" t="s">
        <v>952</v>
      </c>
      <c r="D2413" s="143" t="s">
        <v>535</v>
      </c>
      <c r="E2413" s="143" t="s">
        <v>910</v>
      </c>
      <c r="F2413" s="143" t="str">
        <f>IF(H2413&lt;=60,"소형",IF((H2413&gt;60)*(H2413&lt;=85)=1,"중소형",IF((H2413&gt;85)*(H2413&lt;=102)=1,"중형",IF((H2413&gt;102)*(H2413&lt;=135)=1,"중대형","대형"))))</f>
        <v>중대형</v>
      </c>
      <c r="G2413" s="143" t="s">
        <v>2166</v>
      </c>
      <c r="H2413" s="143">
        <v>113</v>
      </c>
      <c r="I2413" s="144">
        <v>56200</v>
      </c>
      <c r="J2413" s="143">
        <v>1</v>
      </c>
      <c r="K2413" s="137">
        <v>42309</v>
      </c>
      <c r="L2413" s="137">
        <v>43344</v>
      </c>
      <c r="M2413" s="144">
        <f>H2413/3.3</f>
        <v>34.242424242424242</v>
      </c>
      <c r="N2413" s="144">
        <f>I2413/M2413</f>
        <v>1641.2389380530974</v>
      </c>
    </row>
    <row r="2414" spans="1:14" hidden="1">
      <c r="A2414" s="143" t="s">
        <v>2</v>
      </c>
      <c r="B2414" s="143" t="s">
        <v>342</v>
      </c>
      <c r="C2414" s="143" t="s">
        <v>952</v>
      </c>
      <c r="D2414" s="143" t="s">
        <v>535</v>
      </c>
      <c r="E2414" s="143" t="s">
        <v>910</v>
      </c>
      <c r="F2414" s="143" t="str">
        <f>IF(H2414&lt;=60,"소형",IF((H2414&gt;60)*(H2414&lt;=85)=1,"중소형",IF((H2414&gt;85)*(H2414&lt;=102)=1,"중형",IF((H2414&gt;102)*(H2414&lt;=135)=1,"중대형","대형"))))</f>
        <v>중대형</v>
      </c>
      <c r="G2414" s="143" t="s">
        <v>2167</v>
      </c>
      <c r="H2414" s="143">
        <v>113</v>
      </c>
      <c r="I2414" s="144">
        <v>56200</v>
      </c>
      <c r="J2414" s="143">
        <v>1</v>
      </c>
      <c r="K2414" s="137">
        <v>42309</v>
      </c>
      <c r="L2414" s="137">
        <v>43344</v>
      </c>
      <c r="M2414" s="144">
        <f>H2414/3.3</f>
        <v>34.242424242424242</v>
      </c>
      <c r="N2414" s="144">
        <f>I2414/M2414</f>
        <v>1641.2389380530974</v>
      </c>
    </row>
    <row r="2415" spans="1:14" hidden="1">
      <c r="A2415" s="143" t="s">
        <v>2</v>
      </c>
      <c r="B2415" s="143" t="s">
        <v>343</v>
      </c>
      <c r="C2415" s="143" t="s">
        <v>952</v>
      </c>
      <c r="D2415" s="143" t="s">
        <v>535</v>
      </c>
      <c r="E2415" s="143" t="s">
        <v>910</v>
      </c>
      <c r="F2415" s="143" t="str">
        <f>IF(H2415&lt;=60,"소형",IF((H2415&gt;60)*(H2415&lt;=85)=1,"중소형",IF((H2415&gt;85)*(H2415&lt;=102)=1,"중형",IF((H2415&gt;102)*(H2415&lt;=135)=1,"중대형","대형"))))</f>
        <v>소형</v>
      </c>
      <c r="G2415" s="143" t="s">
        <v>1033</v>
      </c>
      <c r="H2415" s="143">
        <v>59</v>
      </c>
      <c r="I2415" s="144">
        <v>24200</v>
      </c>
      <c r="J2415" s="143">
        <v>112</v>
      </c>
      <c r="K2415" s="137">
        <v>42309</v>
      </c>
      <c r="L2415" s="137">
        <v>43344</v>
      </c>
      <c r="M2415" s="144">
        <f>H2415/3.3</f>
        <v>17.878787878787879</v>
      </c>
      <c r="N2415" s="144">
        <f>I2415/M2415</f>
        <v>1353.5593220338983</v>
      </c>
    </row>
    <row r="2416" spans="1:14" hidden="1">
      <c r="A2416" s="143" t="s">
        <v>2</v>
      </c>
      <c r="B2416" s="143" t="s">
        <v>343</v>
      </c>
      <c r="C2416" s="143" t="s">
        <v>952</v>
      </c>
      <c r="D2416" s="143" t="s">
        <v>535</v>
      </c>
      <c r="E2416" s="143" t="s">
        <v>910</v>
      </c>
      <c r="F2416" s="143" t="str">
        <f>IF(H2416&lt;=60,"소형",IF((H2416&gt;60)*(H2416&lt;=85)=1,"중소형",IF((H2416&gt;85)*(H2416&lt;=102)=1,"중형",IF((H2416&gt;102)*(H2416&lt;=135)=1,"중대형","대형"))))</f>
        <v>소형</v>
      </c>
      <c r="G2416" s="143" t="s">
        <v>1031</v>
      </c>
      <c r="H2416" s="143">
        <v>59</v>
      </c>
      <c r="I2416" s="144">
        <v>23900</v>
      </c>
      <c r="J2416" s="143">
        <v>28</v>
      </c>
      <c r="K2416" s="137">
        <v>42309</v>
      </c>
      <c r="L2416" s="137">
        <v>43344</v>
      </c>
      <c r="M2416" s="144">
        <f>H2416/3.3</f>
        <v>17.878787878787879</v>
      </c>
      <c r="N2416" s="144">
        <f>I2416/M2416</f>
        <v>1336.7796610169491</v>
      </c>
    </row>
    <row r="2417" spans="1:14" hidden="1">
      <c r="A2417" s="143" t="s">
        <v>2</v>
      </c>
      <c r="B2417" s="143" t="s">
        <v>343</v>
      </c>
      <c r="C2417" s="143" t="s">
        <v>952</v>
      </c>
      <c r="D2417" s="143" t="s">
        <v>535</v>
      </c>
      <c r="E2417" s="143" t="s">
        <v>910</v>
      </c>
      <c r="F2417" s="143" t="str">
        <f>IF(H2417&lt;=60,"소형",IF((H2417&gt;60)*(H2417&lt;=85)=1,"중소형",IF((H2417&gt;85)*(H2417&lt;=102)=1,"중형",IF((H2417&gt;102)*(H2417&lt;=135)=1,"중대형","대형"))))</f>
        <v>중소형</v>
      </c>
      <c r="G2417" s="143" t="s">
        <v>1070</v>
      </c>
      <c r="H2417" s="143">
        <v>72</v>
      </c>
      <c r="I2417" s="144">
        <v>28700</v>
      </c>
      <c r="J2417" s="143">
        <v>158</v>
      </c>
      <c r="K2417" s="137">
        <v>42309</v>
      </c>
      <c r="L2417" s="137">
        <v>43344</v>
      </c>
      <c r="M2417" s="144">
        <f>H2417/3.3</f>
        <v>21.81818181818182</v>
      </c>
      <c r="N2417" s="144">
        <f>I2417/M2417</f>
        <v>1315.4166666666665</v>
      </c>
    </row>
    <row r="2418" spans="1:14" hidden="1">
      <c r="A2418" s="143" t="s">
        <v>2</v>
      </c>
      <c r="B2418" s="143" t="s">
        <v>343</v>
      </c>
      <c r="C2418" s="143" t="s">
        <v>952</v>
      </c>
      <c r="D2418" s="143" t="s">
        <v>535</v>
      </c>
      <c r="E2418" s="143" t="s">
        <v>910</v>
      </c>
      <c r="F2418" s="143" t="str">
        <f>IF(H2418&lt;=60,"소형",IF((H2418&gt;60)*(H2418&lt;=85)=1,"중소형",IF((H2418&gt;85)*(H2418&lt;=102)=1,"중형",IF((H2418&gt;102)*(H2418&lt;=135)=1,"중대형","대형"))))</f>
        <v>중소형</v>
      </c>
      <c r="G2418" s="143" t="s">
        <v>1410</v>
      </c>
      <c r="H2418" s="143">
        <v>75</v>
      </c>
      <c r="I2418" s="144">
        <v>29400</v>
      </c>
      <c r="J2418" s="143">
        <v>53</v>
      </c>
      <c r="K2418" s="137">
        <v>42309</v>
      </c>
      <c r="L2418" s="137">
        <v>43344</v>
      </c>
      <c r="M2418" s="144">
        <f>H2418/3.3</f>
        <v>22.72727272727273</v>
      </c>
      <c r="N2418" s="144">
        <f>I2418/M2418</f>
        <v>1293.5999999999999</v>
      </c>
    </row>
    <row r="2419" spans="1:14" hidden="1">
      <c r="A2419" s="143" t="s">
        <v>2</v>
      </c>
      <c r="B2419" s="143" t="s">
        <v>343</v>
      </c>
      <c r="C2419" s="143" t="s">
        <v>952</v>
      </c>
      <c r="D2419" s="143" t="s">
        <v>535</v>
      </c>
      <c r="E2419" s="143" t="s">
        <v>910</v>
      </c>
      <c r="F2419" s="143" t="str">
        <f>IF(H2419&lt;=60,"소형",IF((H2419&gt;60)*(H2419&lt;=85)=1,"중소형",IF((H2419&gt;85)*(H2419&lt;=102)=1,"중형",IF((H2419&gt;102)*(H2419&lt;=135)=1,"중대형","대형"))))</f>
        <v>중소형</v>
      </c>
      <c r="G2419" s="143" t="s">
        <v>1038</v>
      </c>
      <c r="H2419" s="143">
        <v>84</v>
      </c>
      <c r="I2419" s="144">
        <v>31800</v>
      </c>
      <c r="J2419" s="143">
        <v>135</v>
      </c>
      <c r="K2419" s="137">
        <v>42309</v>
      </c>
      <c r="L2419" s="137">
        <v>43344</v>
      </c>
      <c r="M2419" s="144">
        <f>H2419/3.3</f>
        <v>25.454545454545457</v>
      </c>
      <c r="N2419" s="144">
        <f>I2419/M2419</f>
        <v>1249.2857142857142</v>
      </c>
    </row>
    <row r="2420" spans="1:14" hidden="1">
      <c r="A2420" s="143" t="s">
        <v>2</v>
      </c>
      <c r="B2420" s="143" t="s">
        <v>343</v>
      </c>
      <c r="C2420" s="143" t="s">
        <v>952</v>
      </c>
      <c r="D2420" s="143" t="s">
        <v>535</v>
      </c>
      <c r="E2420" s="143" t="s">
        <v>910</v>
      </c>
      <c r="F2420" s="143" t="str">
        <f>IF(H2420&lt;=60,"소형",IF((H2420&gt;60)*(H2420&lt;=85)=1,"중소형",IF((H2420&gt;85)*(H2420&lt;=102)=1,"중형",IF((H2420&gt;102)*(H2420&lt;=135)=1,"중대형","대형"))))</f>
        <v>중소형</v>
      </c>
      <c r="G2420" s="143" t="s">
        <v>1007</v>
      </c>
      <c r="H2420" s="143">
        <v>84</v>
      </c>
      <c r="I2420" s="144">
        <v>32100</v>
      </c>
      <c r="J2420" s="143">
        <v>163</v>
      </c>
      <c r="K2420" s="137">
        <v>42309</v>
      </c>
      <c r="L2420" s="137">
        <v>43344</v>
      </c>
      <c r="M2420" s="144">
        <f>H2420/3.3</f>
        <v>25.454545454545457</v>
      </c>
      <c r="N2420" s="144">
        <f>I2420/M2420</f>
        <v>1261.0714285714284</v>
      </c>
    </row>
    <row r="2421" spans="1:14" hidden="1">
      <c r="A2421" s="143" t="s">
        <v>2</v>
      </c>
      <c r="B2421" s="143" t="s">
        <v>343</v>
      </c>
      <c r="C2421" s="143" t="s">
        <v>952</v>
      </c>
      <c r="D2421" s="143" t="s">
        <v>535</v>
      </c>
      <c r="E2421" s="143" t="s">
        <v>910</v>
      </c>
      <c r="F2421" s="143" t="str">
        <f>IF(H2421&lt;=60,"소형",IF((H2421&gt;60)*(H2421&lt;=85)=1,"중소형",IF((H2421&gt;85)*(H2421&lt;=102)=1,"중형",IF((H2421&gt;102)*(H2421&lt;=135)=1,"중대형","대형"))))</f>
        <v>중소형</v>
      </c>
      <c r="G2421" s="143" t="s">
        <v>1044</v>
      </c>
      <c r="H2421" s="143">
        <v>84</v>
      </c>
      <c r="I2421" s="144">
        <v>32400</v>
      </c>
      <c r="J2421" s="143">
        <v>50</v>
      </c>
      <c r="K2421" s="137">
        <v>42309</v>
      </c>
      <c r="L2421" s="137">
        <v>43344</v>
      </c>
      <c r="M2421" s="144">
        <f>H2421/3.3</f>
        <v>25.454545454545457</v>
      </c>
      <c r="N2421" s="144">
        <f>I2421/M2421</f>
        <v>1272.8571428571427</v>
      </c>
    </row>
    <row r="2422" spans="1:14" hidden="1">
      <c r="A2422" s="143" t="s">
        <v>2</v>
      </c>
      <c r="B2422" s="143" t="s">
        <v>343</v>
      </c>
      <c r="C2422" s="143" t="s">
        <v>952</v>
      </c>
      <c r="D2422" s="143" t="s">
        <v>535</v>
      </c>
      <c r="E2422" s="143" t="s">
        <v>910</v>
      </c>
      <c r="F2422" s="143" t="str">
        <f>IF(H2422&lt;=60,"소형",IF((H2422&gt;60)*(H2422&lt;=85)=1,"중소형",IF((H2422&gt;85)*(H2422&lt;=102)=1,"중형",IF((H2422&gt;102)*(H2422&lt;=135)=1,"중대형","대형"))))</f>
        <v>중형</v>
      </c>
      <c r="G2422" s="143" t="s">
        <v>1142</v>
      </c>
      <c r="H2422" s="143">
        <v>98</v>
      </c>
      <c r="I2422" s="144">
        <v>37600</v>
      </c>
      <c r="J2422" s="143">
        <v>70</v>
      </c>
      <c r="K2422" s="137">
        <v>42309</v>
      </c>
      <c r="L2422" s="137">
        <v>43344</v>
      </c>
      <c r="M2422" s="144">
        <f>H2422/3.3</f>
        <v>29.696969696969699</v>
      </c>
      <c r="N2422" s="144">
        <f>I2422/M2422</f>
        <v>1266.1224489795918</v>
      </c>
    </row>
    <row r="2423" spans="1:14" hidden="1">
      <c r="A2423" s="143" t="s">
        <v>2</v>
      </c>
      <c r="B2423" s="143" t="s">
        <v>343</v>
      </c>
      <c r="C2423" s="143" t="s">
        <v>952</v>
      </c>
      <c r="D2423" s="143" t="s">
        <v>535</v>
      </c>
      <c r="E2423" s="143" t="s">
        <v>910</v>
      </c>
      <c r="F2423" s="143" t="str">
        <f>IF(H2423&lt;=60,"소형",IF((H2423&gt;60)*(H2423&lt;=85)=1,"중소형",IF((H2423&gt;85)*(H2423&lt;=102)=1,"중형",IF((H2423&gt;102)*(H2423&lt;=135)=1,"중대형","대형"))))</f>
        <v>중대형</v>
      </c>
      <c r="G2423" s="143" t="s">
        <v>1936</v>
      </c>
      <c r="H2423" s="143">
        <v>103</v>
      </c>
      <c r="I2423" s="144">
        <v>51200</v>
      </c>
      <c r="J2423" s="143">
        <v>2</v>
      </c>
      <c r="K2423" s="137">
        <v>42309</v>
      </c>
      <c r="L2423" s="137">
        <v>43344</v>
      </c>
      <c r="M2423" s="144">
        <f>H2423/3.3</f>
        <v>31.212121212121215</v>
      </c>
      <c r="N2423" s="144">
        <f>I2423/M2423</f>
        <v>1640.3883495145631</v>
      </c>
    </row>
    <row r="2424" spans="1:14" hidden="1">
      <c r="A2424" s="143" t="s">
        <v>2</v>
      </c>
      <c r="B2424" s="143" t="s">
        <v>343</v>
      </c>
      <c r="C2424" s="143" t="s">
        <v>952</v>
      </c>
      <c r="D2424" s="143" t="s">
        <v>535</v>
      </c>
      <c r="E2424" s="143" t="s">
        <v>910</v>
      </c>
      <c r="F2424" s="143" t="str">
        <f>IF(H2424&lt;=60,"소형",IF((H2424&gt;60)*(H2424&lt;=85)=1,"중소형",IF((H2424&gt;85)*(H2424&lt;=102)=1,"중형",IF((H2424&gt;102)*(H2424&lt;=135)=1,"중대형","대형"))))</f>
        <v>중대형</v>
      </c>
      <c r="G2424" s="143" t="s">
        <v>2101</v>
      </c>
      <c r="H2424" s="143">
        <v>113</v>
      </c>
      <c r="I2424" s="144">
        <v>56200</v>
      </c>
      <c r="J2424" s="143">
        <v>3</v>
      </c>
      <c r="K2424" s="137">
        <v>42309</v>
      </c>
      <c r="L2424" s="137">
        <v>43344</v>
      </c>
      <c r="M2424" s="144">
        <f>H2424/3.3</f>
        <v>34.242424242424242</v>
      </c>
      <c r="N2424" s="144">
        <f>I2424/M2424</f>
        <v>1641.2389380530974</v>
      </c>
    </row>
    <row r="2425" spans="1:14" hidden="1">
      <c r="A2425" s="143" t="s">
        <v>2</v>
      </c>
      <c r="B2425" s="143" t="s">
        <v>343</v>
      </c>
      <c r="C2425" s="143" t="s">
        <v>952</v>
      </c>
      <c r="D2425" s="143" t="s">
        <v>535</v>
      </c>
      <c r="E2425" s="143" t="s">
        <v>910</v>
      </c>
      <c r="F2425" s="143" t="str">
        <f>IF(H2425&lt;=60,"소형",IF((H2425&gt;60)*(H2425&lt;=85)=1,"중소형",IF((H2425&gt;85)*(H2425&lt;=102)=1,"중형",IF((H2425&gt;102)*(H2425&lt;=135)=1,"중대형","대형"))))</f>
        <v>중대형</v>
      </c>
      <c r="G2425" s="143" t="s">
        <v>2167</v>
      </c>
      <c r="H2425" s="143">
        <v>113</v>
      </c>
      <c r="I2425" s="144">
        <v>56200</v>
      </c>
      <c r="J2425" s="143">
        <v>1</v>
      </c>
      <c r="K2425" s="137">
        <v>42309</v>
      </c>
      <c r="L2425" s="137">
        <v>43344</v>
      </c>
      <c r="M2425" s="144">
        <f>H2425/3.3</f>
        <v>34.242424242424242</v>
      </c>
      <c r="N2425" s="144">
        <f>I2425/M2425</f>
        <v>1641.2389380530974</v>
      </c>
    </row>
    <row r="2426" spans="1:14">
      <c r="A2426" s="143" t="s">
        <v>2</v>
      </c>
      <c r="B2426" s="143" t="s">
        <v>413</v>
      </c>
      <c r="C2426" s="143" t="s">
        <v>952</v>
      </c>
      <c r="D2426" s="143" t="s">
        <v>688</v>
      </c>
      <c r="E2426" s="143" t="s">
        <v>707</v>
      </c>
      <c r="F2426" s="143" t="str">
        <f>IF(H2426&lt;=60,"소형",IF((H2426&gt;60)*(H2426&lt;=85)=1,"중소형",IF((H2426&gt;85)*(H2426&lt;=102)=1,"중형",IF((H2426&gt;102)*(H2426&lt;=135)=1,"중대형","대형"))))</f>
        <v>중소형</v>
      </c>
      <c r="G2426" s="143" t="s">
        <v>997</v>
      </c>
      <c r="H2426" s="143">
        <v>84</v>
      </c>
      <c r="I2426" s="144">
        <v>28990</v>
      </c>
      <c r="J2426" s="143">
        <v>42</v>
      </c>
      <c r="K2426" s="137">
        <v>42461</v>
      </c>
      <c r="L2426" s="137">
        <v>43466</v>
      </c>
      <c r="M2426" s="144">
        <f>H2426/3.3</f>
        <v>25.454545454545457</v>
      </c>
      <c r="N2426" s="144">
        <f>I2426/M2426</f>
        <v>1138.8928571428571</v>
      </c>
    </row>
    <row r="2427" spans="1:14">
      <c r="A2427" s="143" t="s">
        <v>2</v>
      </c>
      <c r="B2427" s="143" t="s">
        <v>413</v>
      </c>
      <c r="C2427" s="143" t="s">
        <v>952</v>
      </c>
      <c r="D2427" s="143" t="s">
        <v>688</v>
      </c>
      <c r="E2427" s="143" t="s">
        <v>707</v>
      </c>
      <c r="F2427" s="143" t="str">
        <f>IF(H2427&lt;=60,"소형",IF((H2427&gt;60)*(H2427&lt;=85)=1,"중소형",IF((H2427&gt;85)*(H2427&lt;=102)=1,"중형",IF((H2427&gt;102)*(H2427&lt;=135)=1,"중대형","대형"))))</f>
        <v>중소형</v>
      </c>
      <c r="G2427" s="143" t="s">
        <v>1110</v>
      </c>
      <c r="H2427" s="143">
        <v>84</v>
      </c>
      <c r="I2427" s="144">
        <v>29301</v>
      </c>
      <c r="J2427" s="143">
        <v>1</v>
      </c>
      <c r="K2427" s="137">
        <v>42461</v>
      </c>
      <c r="L2427" s="137">
        <v>43466</v>
      </c>
      <c r="M2427" s="144">
        <f>H2427/3.3</f>
        <v>25.454545454545457</v>
      </c>
      <c r="N2427" s="144">
        <f>I2427/M2427</f>
        <v>1151.1107142857143</v>
      </c>
    </row>
    <row r="2428" spans="1:14">
      <c r="A2428" s="143" t="s">
        <v>2</v>
      </c>
      <c r="B2428" s="143" t="s">
        <v>414</v>
      </c>
      <c r="C2428" s="143" t="s">
        <v>952</v>
      </c>
      <c r="D2428" s="143" t="s">
        <v>688</v>
      </c>
      <c r="E2428" s="143" t="s">
        <v>707</v>
      </c>
      <c r="F2428" s="143" t="str">
        <f>IF(H2428&lt;=60,"소형",IF((H2428&gt;60)*(H2428&lt;=85)=1,"중소형",IF((H2428&gt;85)*(H2428&lt;=102)=1,"중형",IF((H2428&gt;102)*(H2428&lt;=135)=1,"중대형","대형"))))</f>
        <v>소형</v>
      </c>
      <c r="G2428" s="143" t="s">
        <v>1033</v>
      </c>
      <c r="H2428" s="143">
        <v>59</v>
      </c>
      <c r="I2428" s="144">
        <v>21571</v>
      </c>
      <c r="J2428" s="143">
        <v>135</v>
      </c>
      <c r="K2428" s="137">
        <v>42461</v>
      </c>
      <c r="L2428" s="137">
        <v>43466</v>
      </c>
      <c r="M2428" s="144">
        <f>H2428/3.3</f>
        <v>17.878787878787879</v>
      </c>
      <c r="N2428" s="144">
        <f>I2428/M2428</f>
        <v>1206.5135593220339</v>
      </c>
    </row>
    <row r="2429" spans="1:14">
      <c r="A2429" s="143" t="s">
        <v>2</v>
      </c>
      <c r="B2429" s="143" t="s">
        <v>414</v>
      </c>
      <c r="C2429" s="143" t="s">
        <v>952</v>
      </c>
      <c r="D2429" s="143" t="s">
        <v>688</v>
      </c>
      <c r="E2429" s="143" t="s">
        <v>707</v>
      </c>
      <c r="F2429" s="143" t="str">
        <f>IF(H2429&lt;=60,"소형",IF((H2429&gt;60)*(H2429&lt;=85)=1,"중소형",IF((H2429&gt;85)*(H2429&lt;=102)=1,"중형",IF((H2429&gt;102)*(H2429&lt;=135)=1,"중대형","대형"))))</f>
        <v>소형</v>
      </c>
      <c r="G2429" s="143" t="s">
        <v>981</v>
      </c>
      <c r="H2429" s="143">
        <v>59</v>
      </c>
      <c r="I2429" s="144">
        <v>21371</v>
      </c>
      <c r="J2429" s="143">
        <v>82</v>
      </c>
      <c r="K2429" s="137">
        <v>42461</v>
      </c>
      <c r="L2429" s="137">
        <v>43466</v>
      </c>
      <c r="M2429" s="144">
        <f>H2429/3.3</f>
        <v>17.878787878787879</v>
      </c>
      <c r="N2429" s="144">
        <f>I2429/M2429</f>
        <v>1195.3271186440677</v>
      </c>
    </row>
    <row r="2430" spans="1:14">
      <c r="A2430" s="143" t="s">
        <v>2</v>
      </c>
      <c r="B2430" s="143" t="s">
        <v>414</v>
      </c>
      <c r="C2430" s="143" t="s">
        <v>952</v>
      </c>
      <c r="D2430" s="143" t="s">
        <v>688</v>
      </c>
      <c r="E2430" s="143" t="s">
        <v>707</v>
      </c>
      <c r="F2430" s="143" t="str">
        <f>IF(H2430&lt;=60,"소형",IF((H2430&gt;60)*(H2430&lt;=85)=1,"중소형",IF((H2430&gt;85)*(H2430&lt;=102)=1,"중형",IF((H2430&gt;102)*(H2430&lt;=135)=1,"중대형","대형"))))</f>
        <v>중소형</v>
      </c>
      <c r="G2430" s="143" t="s">
        <v>1401</v>
      </c>
      <c r="H2430" s="143">
        <v>66</v>
      </c>
      <c r="I2430" s="144">
        <v>21303</v>
      </c>
      <c r="J2430" s="143">
        <v>4</v>
      </c>
      <c r="K2430" s="137">
        <v>42461</v>
      </c>
      <c r="L2430" s="137">
        <v>43466</v>
      </c>
      <c r="M2430" s="144">
        <f>H2430/3.3</f>
        <v>20</v>
      </c>
      <c r="N2430" s="144">
        <f>I2430/M2430</f>
        <v>1065.1500000000001</v>
      </c>
    </row>
    <row r="2431" spans="1:14">
      <c r="A2431" s="143" t="s">
        <v>2</v>
      </c>
      <c r="B2431" s="143" t="s">
        <v>414</v>
      </c>
      <c r="C2431" s="143" t="s">
        <v>952</v>
      </c>
      <c r="D2431" s="143" t="s">
        <v>688</v>
      </c>
      <c r="E2431" s="143" t="s">
        <v>707</v>
      </c>
      <c r="F2431" s="143" t="str">
        <f>IF(H2431&lt;=60,"소형",IF((H2431&gt;60)*(H2431&lt;=85)=1,"중소형",IF((H2431&gt;85)*(H2431&lt;=102)=1,"중형",IF((H2431&gt;102)*(H2431&lt;=135)=1,"중대형","대형"))))</f>
        <v>중소형</v>
      </c>
      <c r="G2431" s="143" t="s">
        <v>1050</v>
      </c>
      <c r="H2431" s="143">
        <v>72</v>
      </c>
      <c r="I2431" s="144">
        <v>25780</v>
      </c>
      <c r="J2431" s="143">
        <v>80</v>
      </c>
      <c r="K2431" s="137">
        <v>42461</v>
      </c>
      <c r="L2431" s="137">
        <v>43466</v>
      </c>
      <c r="M2431" s="144">
        <f>H2431/3.3</f>
        <v>21.81818181818182</v>
      </c>
      <c r="N2431" s="144">
        <f>I2431/M2431</f>
        <v>1181.5833333333333</v>
      </c>
    </row>
    <row r="2432" spans="1:14">
      <c r="A2432" s="143" t="s">
        <v>2</v>
      </c>
      <c r="B2432" s="143" t="s">
        <v>414</v>
      </c>
      <c r="C2432" s="143" t="s">
        <v>952</v>
      </c>
      <c r="D2432" s="143" t="s">
        <v>688</v>
      </c>
      <c r="E2432" s="143" t="s">
        <v>707</v>
      </c>
      <c r="F2432" s="143" t="str">
        <f>IF(H2432&lt;=60,"소형",IF((H2432&gt;60)*(H2432&lt;=85)=1,"중소형",IF((H2432&gt;85)*(H2432&lt;=102)=1,"중형",IF((H2432&gt;102)*(H2432&lt;=135)=1,"중대형","대형"))))</f>
        <v>중소형</v>
      </c>
      <c r="G2432" s="143" t="s">
        <v>1057</v>
      </c>
      <c r="H2432" s="143">
        <v>72</v>
      </c>
      <c r="I2432" s="144">
        <v>25580</v>
      </c>
      <c r="J2432" s="143">
        <v>92</v>
      </c>
      <c r="K2432" s="137">
        <v>42461</v>
      </c>
      <c r="L2432" s="137">
        <v>43466</v>
      </c>
      <c r="M2432" s="144">
        <f>H2432/3.3</f>
        <v>21.81818181818182</v>
      </c>
      <c r="N2432" s="144">
        <f>I2432/M2432</f>
        <v>1172.4166666666665</v>
      </c>
    </row>
    <row r="2433" spans="1:14">
      <c r="A2433" s="143" t="s">
        <v>2</v>
      </c>
      <c r="B2433" s="143" t="s">
        <v>414</v>
      </c>
      <c r="C2433" s="143" t="s">
        <v>952</v>
      </c>
      <c r="D2433" s="143" t="s">
        <v>688</v>
      </c>
      <c r="E2433" s="143" t="s">
        <v>707</v>
      </c>
      <c r="F2433" s="143" t="str">
        <f>IF(H2433&lt;=60,"소형",IF((H2433&gt;60)*(H2433&lt;=85)=1,"중소형",IF((H2433&gt;85)*(H2433&lt;=102)=1,"중형",IF((H2433&gt;102)*(H2433&lt;=135)=1,"중대형","대형"))))</f>
        <v>중소형</v>
      </c>
      <c r="G2433" s="143" t="s">
        <v>2424</v>
      </c>
      <c r="H2433" s="143">
        <v>72</v>
      </c>
      <c r="I2433" s="144">
        <v>25802</v>
      </c>
      <c r="J2433" s="143">
        <v>4</v>
      </c>
      <c r="K2433" s="137">
        <v>42461</v>
      </c>
      <c r="L2433" s="137">
        <v>43466</v>
      </c>
      <c r="M2433" s="144">
        <f>H2433/3.3</f>
        <v>21.81818181818182</v>
      </c>
      <c r="N2433" s="144">
        <f>I2433/M2433</f>
        <v>1182.5916666666665</v>
      </c>
    </row>
    <row r="2434" spans="1:14">
      <c r="A2434" s="143" t="s">
        <v>2</v>
      </c>
      <c r="B2434" s="143" t="s">
        <v>414</v>
      </c>
      <c r="C2434" s="143" t="s">
        <v>952</v>
      </c>
      <c r="D2434" s="143" t="s">
        <v>688</v>
      </c>
      <c r="E2434" s="143" t="s">
        <v>707</v>
      </c>
      <c r="F2434" s="143" t="str">
        <f>IF(H2434&lt;=60,"소형",IF((H2434&gt;60)*(H2434&lt;=85)=1,"중소형",IF((H2434&gt;85)*(H2434&lt;=102)=1,"중형",IF((H2434&gt;102)*(H2434&lt;=135)=1,"중대형","대형"))))</f>
        <v>중소형</v>
      </c>
      <c r="G2434" s="143" t="s">
        <v>2425</v>
      </c>
      <c r="H2434" s="143">
        <v>80</v>
      </c>
      <c r="I2434" s="144">
        <v>25501</v>
      </c>
      <c r="J2434" s="143">
        <v>1</v>
      </c>
      <c r="K2434" s="137">
        <v>42461</v>
      </c>
      <c r="L2434" s="137">
        <v>43466</v>
      </c>
      <c r="M2434" s="144">
        <f>H2434/3.3</f>
        <v>24.242424242424242</v>
      </c>
      <c r="N2434" s="144">
        <f>I2434/M2434</f>
        <v>1051.91625</v>
      </c>
    </row>
    <row r="2435" spans="1:14">
      <c r="A2435" s="143" t="s">
        <v>2</v>
      </c>
      <c r="B2435" s="143" t="s">
        <v>414</v>
      </c>
      <c r="C2435" s="143" t="s">
        <v>952</v>
      </c>
      <c r="D2435" s="143" t="s">
        <v>688</v>
      </c>
      <c r="E2435" s="143" t="s">
        <v>707</v>
      </c>
      <c r="F2435" s="143" t="str">
        <f>IF(H2435&lt;=60,"소형",IF((H2435&gt;60)*(H2435&lt;=85)=1,"중소형",IF((H2435&gt;85)*(H2435&lt;=102)=1,"중형",IF((H2435&gt;102)*(H2435&lt;=135)=1,"중대형","대형"))))</f>
        <v>중소형</v>
      </c>
      <c r="G2435" s="143" t="s">
        <v>1001</v>
      </c>
      <c r="H2435" s="143">
        <v>84</v>
      </c>
      <c r="I2435" s="144">
        <v>29290</v>
      </c>
      <c r="J2435" s="143">
        <v>46</v>
      </c>
      <c r="K2435" s="137">
        <v>42461</v>
      </c>
      <c r="L2435" s="137">
        <v>43466</v>
      </c>
      <c r="M2435" s="144">
        <f>H2435/3.3</f>
        <v>25.454545454545457</v>
      </c>
      <c r="N2435" s="144">
        <f>I2435/M2435</f>
        <v>1150.6785714285713</v>
      </c>
    </row>
    <row r="2436" spans="1:14">
      <c r="A2436" s="143" t="s">
        <v>2</v>
      </c>
      <c r="B2436" s="143" t="s">
        <v>414</v>
      </c>
      <c r="C2436" s="143" t="s">
        <v>952</v>
      </c>
      <c r="D2436" s="143" t="s">
        <v>688</v>
      </c>
      <c r="E2436" s="143" t="s">
        <v>707</v>
      </c>
      <c r="F2436" s="143" t="str">
        <f>IF(H2436&lt;=60,"소형",IF((H2436&gt;60)*(H2436&lt;=85)=1,"중소형",IF((H2436&gt;85)*(H2436&lt;=102)=1,"중형",IF((H2436&gt;102)*(H2436&lt;=135)=1,"중대형","대형"))))</f>
        <v>중소형</v>
      </c>
      <c r="G2436" s="143" t="s">
        <v>997</v>
      </c>
      <c r="H2436" s="143">
        <v>84</v>
      </c>
      <c r="I2436" s="144">
        <v>28990</v>
      </c>
      <c r="J2436" s="143">
        <v>25</v>
      </c>
      <c r="K2436" s="137">
        <v>42461</v>
      </c>
      <c r="L2436" s="137">
        <v>43466</v>
      </c>
      <c r="M2436" s="144">
        <f>H2436/3.3</f>
        <v>25.454545454545457</v>
      </c>
      <c r="N2436" s="144">
        <f>I2436/M2436</f>
        <v>1138.8928571428571</v>
      </c>
    </row>
    <row r="2437" spans="1:14">
      <c r="A2437" s="143" t="s">
        <v>2</v>
      </c>
      <c r="B2437" s="143" t="s">
        <v>415</v>
      </c>
      <c r="C2437" s="143" t="s">
        <v>952</v>
      </c>
      <c r="D2437" s="143" t="s">
        <v>688</v>
      </c>
      <c r="E2437" s="143" t="s">
        <v>707</v>
      </c>
      <c r="F2437" s="143" t="str">
        <f>IF(H2437&lt;=60,"소형",IF((H2437&gt;60)*(H2437&lt;=85)=1,"중소형",IF((H2437&gt;85)*(H2437&lt;=102)=1,"중형",IF((H2437&gt;102)*(H2437&lt;=135)=1,"중대형","대형"))))</f>
        <v>소형</v>
      </c>
      <c r="G2437" s="143" t="s">
        <v>1033</v>
      </c>
      <c r="H2437" s="143">
        <v>59</v>
      </c>
      <c r="I2437" s="144">
        <v>21571</v>
      </c>
      <c r="J2437" s="143">
        <v>62</v>
      </c>
      <c r="K2437" s="137">
        <v>42461</v>
      </c>
      <c r="L2437" s="137">
        <v>43466</v>
      </c>
      <c r="M2437" s="144">
        <f>H2437/3.3</f>
        <v>17.878787878787879</v>
      </c>
      <c r="N2437" s="144">
        <f>I2437/M2437</f>
        <v>1206.5135593220339</v>
      </c>
    </row>
    <row r="2438" spans="1:14" hidden="1">
      <c r="A2438" s="143" t="s">
        <v>2</v>
      </c>
      <c r="B2438" s="143" t="s">
        <v>347</v>
      </c>
      <c r="C2438" s="143" t="s">
        <v>966</v>
      </c>
      <c r="D2438" s="143" t="s">
        <v>522</v>
      </c>
      <c r="E2438" s="143" t="s">
        <v>841</v>
      </c>
      <c r="F2438" s="143" t="str">
        <f>IF(H2438&lt;=60,"소형",IF((H2438&gt;60)*(H2438&lt;=85)=1,"중소형",IF((H2438&gt;85)*(H2438&lt;=102)=1,"중형",IF((H2438&gt;102)*(H2438&lt;=135)=1,"중대형","대형"))))</f>
        <v>중소형</v>
      </c>
      <c r="G2438" s="143" t="s">
        <v>1006</v>
      </c>
      <c r="H2438" s="143">
        <v>84</v>
      </c>
      <c r="I2438" s="144">
        <v>24600</v>
      </c>
      <c r="J2438" s="143">
        <v>336</v>
      </c>
      <c r="K2438" s="137">
        <v>42339</v>
      </c>
      <c r="L2438" s="137">
        <v>43344</v>
      </c>
      <c r="M2438" s="144">
        <f>H2438/3.3</f>
        <v>25.454545454545457</v>
      </c>
      <c r="N2438" s="144">
        <f>I2438/M2438</f>
        <v>966.42857142857133</v>
      </c>
    </row>
    <row r="2439" spans="1:14" hidden="1">
      <c r="A2439" s="143" t="s">
        <v>2</v>
      </c>
      <c r="B2439" s="143" t="s">
        <v>347</v>
      </c>
      <c r="C2439" s="143" t="s">
        <v>966</v>
      </c>
      <c r="D2439" s="143" t="s">
        <v>522</v>
      </c>
      <c r="E2439" s="143" t="s">
        <v>841</v>
      </c>
      <c r="F2439" s="143" t="str">
        <f>IF(H2439&lt;=60,"소형",IF((H2439&gt;60)*(H2439&lt;=85)=1,"중소형",IF((H2439&gt;85)*(H2439&lt;=102)=1,"중형",IF((H2439&gt;102)*(H2439&lt;=135)=1,"중대형","대형"))))</f>
        <v>중소형</v>
      </c>
      <c r="G2439" s="143" t="s">
        <v>1021</v>
      </c>
      <c r="H2439" s="143">
        <v>84</v>
      </c>
      <c r="I2439" s="144">
        <v>24600</v>
      </c>
      <c r="J2439" s="143">
        <v>234</v>
      </c>
      <c r="K2439" s="137">
        <v>42339</v>
      </c>
      <c r="L2439" s="137">
        <v>43344</v>
      </c>
      <c r="M2439" s="144">
        <f>H2439/3.3</f>
        <v>25.454545454545457</v>
      </c>
      <c r="N2439" s="144">
        <f>I2439/M2439</f>
        <v>966.42857142857133</v>
      </c>
    </row>
    <row r="2440" spans="1:14" hidden="1">
      <c r="A2440" s="143" t="s">
        <v>2</v>
      </c>
      <c r="B2440" s="143" t="s">
        <v>347</v>
      </c>
      <c r="C2440" s="143" t="s">
        <v>966</v>
      </c>
      <c r="D2440" s="143" t="s">
        <v>522</v>
      </c>
      <c r="E2440" s="143" t="s">
        <v>841</v>
      </c>
      <c r="F2440" s="143" t="str">
        <f>IF(H2440&lt;=60,"소형",IF((H2440&gt;60)*(H2440&lt;=85)=1,"중소형",IF((H2440&gt;85)*(H2440&lt;=102)=1,"중형",IF((H2440&gt;102)*(H2440&lt;=135)=1,"중대형","대형"))))</f>
        <v>중대형</v>
      </c>
      <c r="G2440" s="143" t="s">
        <v>1439</v>
      </c>
      <c r="H2440" s="143">
        <v>104</v>
      </c>
      <c r="I2440" s="144">
        <v>29100</v>
      </c>
      <c r="J2440" s="143">
        <v>76</v>
      </c>
      <c r="K2440" s="137">
        <v>42339</v>
      </c>
      <c r="L2440" s="137">
        <v>43344</v>
      </c>
      <c r="M2440" s="144">
        <f>H2440/3.3</f>
        <v>31.515151515151516</v>
      </c>
      <c r="N2440" s="144">
        <f>I2440/M2440</f>
        <v>923.36538461538464</v>
      </c>
    </row>
    <row r="2441" spans="1:14" hidden="1">
      <c r="A2441" s="143" t="s">
        <v>2</v>
      </c>
      <c r="B2441" s="143" t="s">
        <v>329</v>
      </c>
      <c r="C2441" s="143" t="s">
        <v>961</v>
      </c>
      <c r="D2441" s="143" t="s">
        <v>519</v>
      </c>
      <c r="E2441" s="143" t="s">
        <v>904</v>
      </c>
      <c r="F2441" s="143" t="str">
        <f>IF(H2441&lt;=60,"소형",IF((H2441&gt;60)*(H2441&lt;=85)=1,"중소형",IF((H2441&gt;85)*(H2441&lt;=102)=1,"중형",IF((H2441&gt;102)*(H2441&lt;=135)=1,"중대형","대형"))))</f>
        <v>소형</v>
      </c>
      <c r="G2441" s="143" t="s">
        <v>985</v>
      </c>
      <c r="H2441" s="143">
        <v>59</v>
      </c>
      <c r="I2441" s="144">
        <v>27900</v>
      </c>
      <c r="J2441" s="143">
        <v>211</v>
      </c>
      <c r="K2441" s="137">
        <v>42370</v>
      </c>
      <c r="L2441" s="137">
        <v>43344</v>
      </c>
      <c r="M2441" s="144">
        <f>H2441/3.3</f>
        <v>17.878787878787879</v>
      </c>
      <c r="N2441" s="144">
        <f>I2441/M2441</f>
        <v>1560.5084745762713</v>
      </c>
    </row>
    <row r="2442" spans="1:14" hidden="1">
      <c r="A2442" s="143" t="s">
        <v>2</v>
      </c>
      <c r="B2442" s="143" t="s">
        <v>329</v>
      </c>
      <c r="C2442" s="143" t="s">
        <v>961</v>
      </c>
      <c r="D2442" s="143" t="s">
        <v>519</v>
      </c>
      <c r="E2442" s="143" t="s">
        <v>904</v>
      </c>
      <c r="F2442" s="143" t="str">
        <f>IF(H2442&lt;=60,"소형",IF((H2442&gt;60)*(H2442&lt;=85)=1,"중소형",IF((H2442&gt;85)*(H2442&lt;=102)=1,"중형",IF((H2442&gt;102)*(H2442&lt;=135)=1,"중대형","대형"))))</f>
        <v>소형</v>
      </c>
      <c r="G2442" s="143" t="s">
        <v>986</v>
      </c>
      <c r="H2442" s="143">
        <v>59</v>
      </c>
      <c r="I2442" s="144">
        <v>27900</v>
      </c>
      <c r="J2442" s="143">
        <v>36</v>
      </c>
      <c r="K2442" s="137">
        <v>42370</v>
      </c>
      <c r="L2442" s="137">
        <v>43344</v>
      </c>
      <c r="M2442" s="144">
        <f>H2442/3.3</f>
        <v>17.878787878787879</v>
      </c>
      <c r="N2442" s="144">
        <f>I2442/M2442</f>
        <v>1560.5084745762713</v>
      </c>
    </row>
    <row r="2443" spans="1:14" hidden="1">
      <c r="A2443" s="143" t="s">
        <v>2</v>
      </c>
      <c r="B2443" s="143" t="s">
        <v>329</v>
      </c>
      <c r="C2443" s="143" t="s">
        <v>961</v>
      </c>
      <c r="D2443" s="143" t="s">
        <v>519</v>
      </c>
      <c r="E2443" s="143" t="s">
        <v>904</v>
      </c>
      <c r="F2443" s="143" t="str">
        <f>IF(H2443&lt;=60,"소형",IF((H2443&gt;60)*(H2443&lt;=85)=1,"중소형",IF((H2443&gt;85)*(H2443&lt;=102)=1,"중형",IF((H2443&gt;102)*(H2443&lt;=135)=1,"중대형","대형"))))</f>
        <v>중소형</v>
      </c>
      <c r="G2443" s="143" t="s">
        <v>1047</v>
      </c>
      <c r="H2443" s="143">
        <v>84</v>
      </c>
      <c r="I2443" s="144">
        <v>36800</v>
      </c>
      <c r="J2443" s="143">
        <v>122</v>
      </c>
      <c r="K2443" s="137">
        <v>42370</v>
      </c>
      <c r="L2443" s="137">
        <v>43344</v>
      </c>
      <c r="M2443" s="144">
        <f>H2443/3.3</f>
        <v>25.454545454545457</v>
      </c>
      <c r="N2443" s="144">
        <f>I2443/M2443</f>
        <v>1445.7142857142856</v>
      </c>
    </row>
    <row r="2444" spans="1:14" hidden="1">
      <c r="A2444" s="143" t="s">
        <v>2</v>
      </c>
      <c r="B2444" s="143" t="s">
        <v>329</v>
      </c>
      <c r="C2444" s="143" t="s">
        <v>961</v>
      </c>
      <c r="D2444" s="143" t="s">
        <v>519</v>
      </c>
      <c r="E2444" s="143" t="s">
        <v>904</v>
      </c>
      <c r="F2444" s="143" t="str">
        <f>IF(H2444&lt;=60,"소형",IF((H2444&gt;60)*(H2444&lt;=85)=1,"중소형",IF((H2444&gt;85)*(H2444&lt;=102)=1,"중형",IF((H2444&gt;102)*(H2444&lt;=135)=1,"중대형","대형"))))</f>
        <v>중소형</v>
      </c>
      <c r="G2444" s="143" t="s">
        <v>1007</v>
      </c>
      <c r="H2444" s="143">
        <v>84</v>
      </c>
      <c r="I2444" s="144">
        <v>36800</v>
      </c>
      <c r="J2444" s="143">
        <v>98</v>
      </c>
      <c r="K2444" s="137">
        <v>42370</v>
      </c>
      <c r="L2444" s="137">
        <v>43344</v>
      </c>
      <c r="M2444" s="144">
        <f>H2444/3.3</f>
        <v>25.454545454545457</v>
      </c>
      <c r="N2444" s="144">
        <f>I2444/M2444</f>
        <v>1445.7142857142856</v>
      </c>
    </row>
    <row r="2445" spans="1:14" hidden="1">
      <c r="A2445" s="143" t="s">
        <v>2</v>
      </c>
      <c r="B2445" s="143" t="s">
        <v>340</v>
      </c>
      <c r="C2445" s="143" t="s">
        <v>953</v>
      </c>
      <c r="D2445" s="143" t="s">
        <v>601</v>
      </c>
      <c r="E2445" s="143" t="s">
        <v>881</v>
      </c>
      <c r="F2445" s="143" t="str">
        <f>IF(H2445&lt;=60,"소형",IF((H2445&gt;60)*(H2445&lt;=85)=1,"중소형",IF((H2445&gt;85)*(H2445&lt;=102)=1,"중형",IF((H2445&gt;102)*(H2445&lt;=135)=1,"중대형","대형"))))</f>
        <v>소형</v>
      </c>
      <c r="G2445" s="143" t="s">
        <v>1091</v>
      </c>
      <c r="H2445" s="143">
        <v>59</v>
      </c>
      <c r="I2445" s="144">
        <v>17130</v>
      </c>
      <c r="J2445" s="143">
        <v>337</v>
      </c>
      <c r="K2445" s="137">
        <v>42370</v>
      </c>
      <c r="L2445" s="137">
        <v>43344</v>
      </c>
      <c r="M2445" s="144">
        <f>H2445/3.3</f>
        <v>17.878787878787879</v>
      </c>
      <c r="N2445" s="144">
        <f>I2445/M2445</f>
        <v>958.11864406779659</v>
      </c>
    </row>
    <row r="2446" spans="1:14" hidden="1">
      <c r="A2446" s="143" t="s">
        <v>2</v>
      </c>
      <c r="B2446" s="143" t="s">
        <v>340</v>
      </c>
      <c r="C2446" s="143" t="s">
        <v>953</v>
      </c>
      <c r="D2446" s="143" t="s">
        <v>601</v>
      </c>
      <c r="E2446" s="143" t="s">
        <v>881</v>
      </c>
      <c r="F2446" s="143" t="str">
        <f>IF(H2446&lt;=60,"소형",IF((H2446&gt;60)*(H2446&lt;=85)=1,"중소형",IF((H2446&gt;85)*(H2446&lt;=102)=1,"중형",IF((H2446&gt;102)*(H2446&lt;=135)=1,"중대형","대형"))))</f>
        <v>중소형</v>
      </c>
      <c r="G2446" s="143" t="s">
        <v>1001</v>
      </c>
      <c r="H2446" s="143">
        <v>84</v>
      </c>
      <c r="I2446" s="144">
        <v>23020</v>
      </c>
      <c r="J2446" s="143">
        <v>407</v>
      </c>
      <c r="K2446" s="137">
        <v>42370</v>
      </c>
      <c r="L2446" s="137">
        <v>43344</v>
      </c>
      <c r="M2446" s="144">
        <f>H2446/3.3</f>
        <v>25.454545454545457</v>
      </c>
      <c r="N2446" s="144">
        <f>I2446/M2446</f>
        <v>904.35714285714278</v>
      </c>
    </row>
    <row r="2447" spans="1:14" hidden="1">
      <c r="A2447" s="143" t="s">
        <v>2</v>
      </c>
      <c r="B2447" s="143" t="s">
        <v>340</v>
      </c>
      <c r="C2447" s="143" t="s">
        <v>953</v>
      </c>
      <c r="D2447" s="143" t="s">
        <v>601</v>
      </c>
      <c r="E2447" s="143" t="s">
        <v>881</v>
      </c>
      <c r="F2447" s="143" t="str">
        <f>IF(H2447&lt;=60,"소형",IF((H2447&gt;60)*(H2447&lt;=85)=1,"중소형",IF((H2447&gt;85)*(H2447&lt;=102)=1,"중형",IF((H2447&gt;102)*(H2447&lt;=135)=1,"중대형","대형"))))</f>
        <v>중소형</v>
      </c>
      <c r="G2447" s="143" t="s">
        <v>1002</v>
      </c>
      <c r="H2447" s="143">
        <v>84</v>
      </c>
      <c r="I2447" s="144">
        <v>22720</v>
      </c>
      <c r="J2447" s="143">
        <v>138</v>
      </c>
      <c r="K2447" s="137">
        <v>42370</v>
      </c>
      <c r="L2447" s="137">
        <v>43344</v>
      </c>
      <c r="M2447" s="144">
        <f>H2447/3.3</f>
        <v>25.454545454545457</v>
      </c>
      <c r="N2447" s="144">
        <f>I2447/M2447</f>
        <v>892.57142857142844</v>
      </c>
    </row>
    <row r="2448" spans="1:14" hidden="1">
      <c r="A2448" s="143" t="s">
        <v>2</v>
      </c>
      <c r="B2448" s="143" t="s">
        <v>325</v>
      </c>
      <c r="C2448" s="143" t="s">
        <v>960</v>
      </c>
      <c r="D2448" s="143" t="s">
        <v>657</v>
      </c>
      <c r="E2448" s="143" t="s">
        <v>712</v>
      </c>
      <c r="F2448" s="143" t="str">
        <f>IF(H2448&lt;=60,"소형",IF((H2448&gt;60)*(H2448&lt;=85)=1,"중소형",IF((H2448&gt;85)*(H2448&lt;=102)=1,"중형",IF((H2448&gt;102)*(H2448&lt;=135)=1,"중대형","대형"))))</f>
        <v>중소형</v>
      </c>
      <c r="G2448" s="143" t="s">
        <v>1006</v>
      </c>
      <c r="H2448" s="143">
        <v>84</v>
      </c>
      <c r="I2448" s="144">
        <v>28330</v>
      </c>
      <c r="J2448" s="143">
        <v>225</v>
      </c>
      <c r="K2448" s="137">
        <v>42430</v>
      </c>
      <c r="L2448" s="137">
        <v>43344</v>
      </c>
      <c r="M2448" s="144">
        <f>H2448/3.3</f>
        <v>25.454545454545457</v>
      </c>
      <c r="N2448" s="144">
        <f>I2448/M2448</f>
        <v>1112.9642857142856</v>
      </c>
    </row>
    <row r="2449" spans="1:14" hidden="1">
      <c r="A2449" s="143" t="s">
        <v>2</v>
      </c>
      <c r="B2449" s="143" t="s">
        <v>325</v>
      </c>
      <c r="C2449" s="143" t="s">
        <v>960</v>
      </c>
      <c r="D2449" s="143" t="s">
        <v>657</v>
      </c>
      <c r="E2449" s="143" t="s">
        <v>712</v>
      </c>
      <c r="F2449" s="143" t="str">
        <f>IF(H2449&lt;=60,"소형",IF((H2449&gt;60)*(H2449&lt;=85)=1,"중소형",IF((H2449&gt;85)*(H2449&lt;=102)=1,"중형",IF((H2449&gt;102)*(H2449&lt;=135)=1,"중대형","대형"))))</f>
        <v>중소형</v>
      </c>
      <c r="G2449" s="143" t="s">
        <v>1021</v>
      </c>
      <c r="H2449" s="143">
        <v>84</v>
      </c>
      <c r="I2449" s="144">
        <v>27750</v>
      </c>
      <c r="J2449" s="143">
        <v>170</v>
      </c>
      <c r="K2449" s="137">
        <v>42430</v>
      </c>
      <c r="L2449" s="137">
        <v>43344</v>
      </c>
      <c r="M2449" s="144">
        <f>H2449/3.3</f>
        <v>25.454545454545457</v>
      </c>
      <c r="N2449" s="144">
        <f>I2449/M2449</f>
        <v>1090.1785714285713</v>
      </c>
    </row>
    <row r="2450" spans="1:14" hidden="1">
      <c r="A2450" s="143" t="s">
        <v>2</v>
      </c>
      <c r="B2450" s="143" t="s">
        <v>325</v>
      </c>
      <c r="C2450" s="143" t="s">
        <v>960</v>
      </c>
      <c r="D2450" s="143" t="s">
        <v>657</v>
      </c>
      <c r="E2450" s="143" t="s">
        <v>712</v>
      </c>
      <c r="F2450" s="143" t="str">
        <f>IF(H2450&lt;=60,"소형",IF((H2450&gt;60)*(H2450&lt;=85)=1,"중소형",IF((H2450&gt;85)*(H2450&lt;=102)=1,"중형",IF((H2450&gt;102)*(H2450&lt;=135)=1,"중대형","대형"))))</f>
        <v>중대형</v>
      </c>
      <c r="G2450" s="143" t="s">
        <v>2113</v>
      </c>
      <c r="H2450" s="143">
        <v>103</v>
      </c>
      <c r="I2450" s="144">
        <v>32680</v>
      </c>
      <c r="J2450" s="143">
        <v>128</v>
      </c>
      <c r="K2450" s="137">
        <v>42430</v>
      </c>
      <c r="L2450" s="137">
        <v>43344</v>
      </c>
      <c r="M2450" s="144">
        <f>H2450/3.3</f>
        <v>31.212121212121215</v>
      </c>
      <c r="N2450" s="144">
        <f>I2450/M2450</f>
        <v>1047.0291262135922</v>
      </c>
    </row>
    <row r="2451" spans="1:14" hidden="1">
      <c r="A2451" s="143" t="s">
        <v>2</v>
      </c>
      <c r="B2451" s="143" t="s">
        <v>325</v>
      </c>
      <c r="C2451" s="143" t="s">
        <v>960</v>
      </c>
      <c r="D2451" s="143" t="s">
        <v>657</v>
      </c>
      <c r="E2451" s="143" t="s">
        <v>712</v>
      </c>
      <c r="F2451" s="143" t="str">
        <f>IF(H2451&lt;=60,"소형",IF((H2451&gt;60)*(H2451&lt;=85)=1,"중소형",IF((H2451&gt;85)*(H2451&lt;=102)=1,"중형",IF((H2451&gt;102)*(H2451&lt;=135)=1,"중대형","대형"))))</f>
        <v>중대형</v>
      </c>
      <c r="G2451" s="143" t="s">
        <v>2114</v>
      </c>
      <c r="H2451" s="143">
        <v>103</v>
      </c>
      <c r="I2451" s="144">
        <v>31460</v>
      </c>
      <c r="J2451" s="143">
        <v>154</v>
      </c>
      <c r="K2451" s="137">
        <v>42430</v>
      </c>
      <c r="L2451" s="137">
        <v>43344</v>
      </c>
      <c r="M2451" s="144">
        <f>H2451/3.3</f>
        <v>31.212121212121215</v>
      </c>
      <c r="N2451" s="144">
        <f>I2451/M2451</f>
        <v>1007.9417475728154</v>
      </c>
    </row>
    <row r="2452" spans="1:14" hidden="1">
      <c r="A2452" s="143" t="s">
        <v>2</v>
      </c>
      <c r="B2452" s="143" t="s">
        <v>325</v>
      </c>
      <c r="C2452" s="143" t="s">
        <v>960</v>
      </c>
      <c r="D2452" s="143" t="s">
        <v>657</v>
      </c>
      <c r="E2452" s="143" t="s">
        <v>712</v>
      </c>
      <c r="F2452" s="143" t="str">
        <f>IF(H2452&lt;=60,"소형",IF((H2452&gt;60)*(H2452&lt;=85)=1,"중소형",IF((H2452&gt;85)*(H2452&lt;=102)=1,"중형",IF((H2452&gt;102)*(H2452&lt;=135)=1,"중대형","대형"))))</f>
        <v>중대형</v>
      </c>
      <c r="G2452" s="143" t="s">
        <v>1210</v>
      </c>
      <c r="H2452" s="143">
        <v>104</v>
      </c>
      <c r="I2452" s="144">
        <v>32680</v>
      </c>
      <c r="J2452" s="143">
        <v>66</v>
      </c>
      <c r="K2452" s="137">
        <v>42430</v>
      </c>
      <c r="L2452" s="137">
        <v>43344</v>
      </c>
      <c r="M2452" s="144">
        <f>H2452/3.3</f>
        <v>31.515151515151516</v>
      </c>
      <c r="N2452" s="144">
        <f>I2452/M2452</f>
        <v>1036.9615384615383</v>
      </c>
    </row>
    <row r="2453" spans="1:14" hidden="1">
      <c r="A2453" s="143" t="s">
        <v>2</v>
      </c>
      <c r="B2453" s="143" t="s">
        <v>328</v>
      </c>
      <c r="C2453" s="143" t="s">
        <v>961</v>
      </c>
      <c r="D2453" s="143" t="s">
        <v>519</v>
      </c>
      <c r="E2453" s="143" t="s">
        <v>903</v>
      </c>
      <c r="F2453" s="143" t="str">
        <f>IF(H2453&lt;=60,"소형",IF((H2453&gt;60)*(H2453&lt;=85)=1,"중소형",IF((H2453&gt;85)*(H2453&lt;=102)=1,"중형",IF((H2453&gt;102)*(H2453&lt;=135)=1,"중대형","대형"))))</f>
        <v>소형</v>
      </c>
      <c r="G2453" s="143" t="s">
        <v>1134</v>
      </c>
      <c r="H2453" s="143">
        <v>59</v>
      </c>
      <c r="I2453" s="144">
        <v>27500</v>
      </c>
      <c r="J2453" s="143">
        <v>182</v>
      </c>
      <c r="K2453" s="137">
        <v>42430</v>
      </c>
      <c r="L2453" s="137">
        <v>43344</v>
      </c>
      <c r="M2453" s="144">
        <f>H2453/3.3</f>
        <v>17.878787878787879</v>
      </c>
      <c r="N2453" s="144">
        <f>I2453/M2453</f>
        <v>1538.1355932203389</v>
      </c>
    </row>
    <row r="2454" spans="1:14" hidden="1">
      <c r="A2454" s="143" t="s">
        <v>2</v>
      </c>
      <c r="B2454" s="143" t="s">
        <v>328</v>
      </c>
      <c r="C2454" s="143" t="s">
        <v>961</v>
      </c>
      <c r="D2454" s="143" t="s">
        <v>519</v>
      </c>
      <c r="E2454" s="143" t="s">
        <v>903</v>
      </c>
      <c r="F2454" s="143" t="str">
        <f>IF(H2454&lt;=60,"소형",IF((H2454&gt;60)*(H2454&lt;=85)=1,"중소형",IF((H2454&gt;85)*(H2454&lt;=102)=1,"중형",IF((H2454&gt;102)*(H2454&lt;=135)=1,"중대형","대형"))))</f>
        <v>중소형</v>
      </c>
      <c r="G2454" s="143" t="s">
        <v>1241</v>
      </c>
      <c r="H2454" s="143">
        <v>74</v>
      </c>
      <c r="I2454" s="144">
        <v>31000</v>
      </c>
      <c r="J2454" s="143">
        <v>46</v>
      </c>
      <c r="K2454" s="137">
        <v>42430</v>
      </c>
      <c r="L2454" s="137">
        <v>43344</v>
      </c>
      <c r="M2454" s="144">
        <f>H2454/3.3</f>
        <v>22.424242424242426</v>
      </c>
      <c r="N2454" s="144">
        <f>I2454/M2454</f>
        <v>1382.4324324324323</v>
      </c>
    </row>
    <row r="2455" spans="1:14" hidden="1">
      <c r="A2455" s="143" t="s">
        <v>2</v>
      </c>
      <c r="B2455" s="143" t="s">
        <v>328</v>
      </c>
      <c r="C2455" s="143" t="s">
        <v>961</v>
      </c>
      <c r="D2455" s="143" t="s">
        <v>519</v>
      </c>
      <c r="E2455" s="143" t="s">
        <v>903</v>
      </c>
      <c r="F2455" s="143" t="str">
        <f>IF(H2455&lt;=60,"소형",IF((H2455&gt;60)*(H2455&lt;=85)=1,"중소형",IF((H2455&gt;85)*(H2455&lt;=102)=1,"중형",IF((H2455&gt;102)*(H2455&lt;=135)=1,"중대형","대형"))))</f>
        <v>중소형</v>
      </c>
      <c r="G2455" s="143" t="s">
        <v>1028</v>
      </c>
      <c r="H2455" s="143">
        <v>84</v>
      </c>
      <c r="I2455" s="144">
        <v>36500</v>
      </c>
      <c r="J2455" s="143">
        <v>84</v>
      </c>
      <c r="K2455" s="137">
        <v>42430</v>
      </c>
      <c r="L2455" s="137">
        <v>43344</v>
      </c>
      <c r="M2455" s="144">
        <f>H2455/3.3</f>
        <v>25.454545454545457</v>
      </c>
      <c r="N2455" s="144">
        <f>I2455/M2455</f>
        <v>1433.9285714285713</v>
      </c>
    </row>
    <row r="2456" spans="1:14" hidden="1">
      <c r="A2456" s="143" t="s">
        <v>2</v>
      </c>
      <c r="B2456" s="143" t="s">
        <v>328</v>
      </c>
      <c r="C2456" s="143" t="s">
        <v>961</v>
      </c>
      <c r="D2456" s="143" t="s">
        <v>519</v>
      </c>
      <c r="E2456" s="143" t="s">
        <v>903</v>
      </c>
      <c r="F2456" s="143" t="str">
        <f>IF(H2456&lt;=60,"소형",IF((H2456&gt;60)*(H2456&lt;=85)=1,"중소형",IF((H2456&gt;85)*(H2456&lt;=102)=1,"중형",IF((H2456&gt;102)*(H2456&lt;=135)=1,"중대형","대형"))))</f>
        <v>중소형</v>
      </c>
      <c r="G2456" s="143" t="s">
        <v>993</v>
      </c>
      <c r="H2456" s="143">
        <v>84</v>
      </c>
      <c r="I2456" s="144">
        <v>36500</v>
      </c>
      <c r="J2456" s="143">
        <v>38</v>
      </c>
      <c r="K2456" s="137">
        <v>42430</v>
      </c>
      <c r="L2456" s="137">
        <v>43344</v>
      </c>
      <c r="M2456" s="144">
        <f>H2456/3.3</f>
        <v>25.454545454545457</v>
      </c>
      <c r="N2456" s="144">
        <f>I2456/M2456</f>
        <v>1433.9285714285713</v>
      </c>
    </row>
    <row r="2457" spans="1:14" hidden="1">
      <c r="A2457" s="143" t="s">
        <v>2</v>
      </c>
      <c r="B2457" s="143" t="s">
        <v>328</v>
      </c>
      <c r="C2457" s="143" t="s">
        <v>961</v>
      </c>
      <c r="D2457" s="143" t="s">
        <v>519</v>
      </c>
      <c r="E2457" s="143" t="s">
        <v>903</v>
      </c>
      <c r="F2457" s="143" t="str">
        <f>IF(H2457&lt;=60,"소형",IF((H2457&gt;60)*(H2457&lt;=85)=1,"중소형",IF((H2457&gt;85)*(H2457&lt;=102)=1,"중형",IF((H2457&gt;102)*(H2457&lt;=135)=1,"중대형","대형"))))</f>
        <v>중소형</v>
      </c>
      <c r="G2457" s="143" t="s">
        <v>1154</v>
      </c>
      <c r="H2457" s="143">
        <v>84</v>
      </c>
      <c r="I2457" s="144">
        <v>36500</v>
      </c>
      <c r="J2457" s="143">
        <v>65</v>
      </c>
      <c r="K2457" s="137">
        <v>42430</v>
      </c>
      <c r="L2457" s="137">
        <v>43344</v>
      </c>
      <c r="M2457" s="144">
        <f>H2457/3.3</f>
        <v>25.454545454545457</v>
      </c>
      <c r="N2457" s="144">
        <f>I2457/M2457</f>
        <v>1433.9285714285713</v>
      </c>
    </row>
    <row r="2458" spans="1:14" hidden="1">
      <c r="A2458" s="143" t="s">
        <v>2</v>
      </c>
      <c r="B2458" s="143" t="s">
        <v>331</v>
      </c>
      <c r="C2458" s="143" t="s">
        <v>955</v>
      </c>
      <c r="D2458" s="143" t="s">
        <v>729</v>
      </c>
      <c r="E2458" s="143" t="s">
        <v>730</v>
      </c>
      <c r="F2458" s="143" t="str">
        <f>IF(H2458&lt;=60,"소형",IF((H2458&gt;60)*(H2458&lt;=85)=1,"중소형",IF((H2458&gt;85)*(H2458&lt;=102)=1,"중형",IF((H2458&gt;102)*(H2458&lt;=135)=1,"중대형","대형"))))</f>
        <v>소형</v>
      </c>
      <c r="G2458" s="143" t="s">
        <v>995</v>
      </c>
      <c r="H2458" s="143">
        <v>59</v>
      </c>
      <c r="I2458" s="144">
        <v>53500</v>
      </c>
      <c r="J2458" s="143">
        <v>268</v>
      </c>
      <c r="K2458" s="137">
        <v>42430</v>
      </c>
      <c r="L2458" s="137">
        <v>43344</v>
      </c>
      <c r="M2458" s="144">
        <f>H2458/3.3</f>
        <v>17.878787878787879</v>
      </c>
      <c r="N2458" s="144">
        <f>I2458/M2458</f>
        <v>2992.3728813559323</v>
      </c>
    </row>
    <row r="2459" spans="1:14" hidden="1">
      <c r="A2459" s="143" t="s">
        <v>2</v>
      </c>
      <c r="B2459" s="143" t="s">
        <v>331</v>
      </c>
      <c r="C2459" s="143" t="s">
        <v>955</v>
      </c>
      <c r="D2459" s="143" t="s">
        <v>729</v>
      </c>
      <c r="E2459" s="143" t="s">
        <v>730</v>
      </c>
      <c r="F2459" s="143" t="str">
        <f>IF(H2459&lt;=60,"소형",IF((H2459&gt;60)*(H2459&lt;=85)=1,"중소형",IF((H2459&gt;85)*(H2459&lt;=102)=1,"중형",IF((H2459&gt;102)*(H2459&lt;=135)=1,"중대형","대형"))))</f>
        <v>소형</v>
      </c>
      <c r="G2459" s="143" t="s">
        <v>1086</v>
      </c>
      <c r="H2459" s="143">
        <v>59</v>
      </c>
      <c r="I2459" s="144">
        <v>53700</v>
      </c>
      <c r="J2459" s="143">
        <v>18</v>
      </c>
      <c r="K2459" s="137">
        <v>42430</v>
      </c>
      <c r="L2459" s="137">
        <v>43344</v>
      </c>
      <c r="M2459" s="144">
        <f>H2459/3.3</f>
        <v>17.878787878787879</v>
      </c>
      <c r="N2459" s="144">
        <f>I2459/M2459</f>
        <v>3003.5593220338983</v>
      </c>
    </row>
    <row r="2460" spans="1:14" hidden="1">
      <c r="A2460" s="143" t="s">
        <v>2</v>
      </c>
      <c r="B2460" s="143" t="s">
        <v>3833</v>
      </c>
      <c r="C2460" s="143" t="s">
        <v>955</v>
      </c>
      <c r="D2460" s="143" t="s">
        <v>729</v>
      </c>
      <c r="E2460" s="143" t="s">
        <v>730</v>
      </c>
      <c r="F2460" s="143" t="str">
        <f>IF(H2460&lt;=60,"소형",IF((H2460&gt;60)*(H2460&lt;=85)=1,"중소형",IF((H2460&gt;85)*(H2460&lt;=102)=1,"중형",IF((H2460&gt;102)*(H2460&lt;=135)=1,"중대형","대형"))))</f>
        <v>소형</v>
      </c>
      <c r="G2460" s="143" t="s">
        <v>1032</v>
      </c>
      <c r="H2460" s="143">
        <v>59</v>
      </c>
      <c r="I2460" s="144">
        <v>53500</v>
      </c>
      <c r="J2460" s="143">
        <v>27</v>
      </c>
      <c r="K2460" s="137">
        <v>42430</v>
      </c>
      <c r="L2460" s="137">
        <v>43344</v>
      </c>
      <c r="M2460" s="144">
        <f>H2460/3.3</f>
        <v>17.878787878787879</v>
      </c>
      <c r="N2460" s="144">
        <f>I2460/M2460</f>
        <v>2992.3728813559323</v>
      </c>
    </row>
    <row r="2461" spans="1:14" hidden="1">
      <c r="A2461" s="143" t="s">
        <v>2</v>
      </c>
      <c r="B2461" s="143" t="s">
        <v>331</v>
      </c>
      <c r="C2461" s="143" t="s">
        <v>955</v>
      </c>
      <c r="D2461" s="143" t="s">
        <v>729</v>
      </c>
      <c r="E2461" s="143" t="s">
        <v>730</v>
      </c>
      <c r="F2461" s="143" t="str">
        <f>IF(H2461&lt;=60,"소형",IF((H2461&gt;60)*(H2461&lt;=85)=1,"중소형",IF((H2461&gt;85)*(H2461&lt;=102)=1,"중형",IF((H2461&gt;102)*(H2461&lt;=135)=1,"중대형","대형"))))</f>
        <v>중소형</v>
      </c>
      <c r="G2461" s="143" t="s">
        <v>1370</v>
      </c>
      <c r="H2461" s="143">
        <v>75</v>
      </c>
      <c r="I2461" s="144">
        <v>63100</v>
      </c>
      <c r="J2461" s="143">
        <v>86</v>
      </c>
      <c r="K2461" s="137">
        <v>42430</v>
      </c>
      <c r="L2461" s="137">
        <v>43344</v>
      </c>
      <c r="M2461" s="144">
        <f>H2461/3.3</f>
        <v>22.72727272727273</v>
      </c>
      <c r="N2461" s="144">
        <f>I2461/M2461</f>
        <v>2776.3999999999996</v>
      </c>
    </row>
    <row r="2462" spans="1:14" hidden="1">
      <c r="A2462" s="143" t="s">
        <v>2</v>
      </c>
      <c r="B2462" s="143" t="s">
        <v>331</v>
      </c>
      <c r="C2462" s="143" t="s">
        <v>955</v>
      </c>
      <c r="D2462" s="143" t="s">
        <v>729</v>
      </c>
      <c r="E2462" s="143" t="s">
        <v>730</v>
      </c>
      <c r="F2462" s="143" t="str">
        <f>IF(H2462&lt;=60,"소형",IF((H2462&gt;60)*(H2462&lt;=85)=1,"중소형",IF((H2462&gt;85)*(H2462&lt;=102)=1,"중형",IF((H2462&gt;102)*(H2462&lt;=135)=1,"중대형","대형"))))</f>
        <v>중소형</v>
      </c>
      <c r="G2462" s="143" t="s">
        <v>1046</v>
      </c>
      <c r="H2462" s="143">
        <v>75</v>
      </c>
      <c r="I2462" s="144">
        <v>63600</v>
      </c>
      <c r="J2462" s="143">
        <v>18</v>
      </c>
      <c r="K2462" s="137">
        <v>42430</v>
      </c>
      <c r="L2462" s="137">
        <v>43344</v>
      </c>
      <c r="M2462" s="144">
        <f>H2462/3.3</f>
        <v>22.72727272727273</v>
      </c>
      <c r="N2462" s="144">
        <f>I2462/M2462</f>
        <v>2798.3999999999996</v>
      </c>
    </row>
    <row r="2463" spans="1:14" hidden="1">
      <c r="A2463" s="143" t="s">
        <v>2</v>
      </c>
      <c r="B2463" s="143" t="s">
        <v>331</v>
      </c>
      <c r="C2463" s="143" t="s">
        <v>955</v>
      </c>
      <c r="D2463" s="143" t="s">
        <v>729</v>
      </c>
      <c r="E2463" s="143" t="s">
        <v>730</v>
      </c>
      <c r="F2463" s="143" t="str">
        <f>IF(H2463&lt;=60,"소형",IF((H2463&gt;60)*(H2463&lt;=85)=1,"중소형",IF((H2463&gt;85)*(H2463&lt;=102)=1,"중형",IF((H2463&gt;102)*(H2463&lt;=135)=1,"중대형","대형"))))</f>
        <v>중소형</v>
      </c>
      <c r="G2463" s="143" t="s">
        <v>1233</v>
      </c>
      <c r="H2463" s="143">
        <v>75</v>
      </c>
      <c r="I2463" s="144">
        <v>64000</v>
      </c>
      <c r="J2463" s="143">
        <v>18</v>
      </c>
      <c r="K2463" s="137">
        <v>42430</v>
      </c>
      <c r="L2463" s="137">
        <v>43344</v>
      </c>
      <c r="M2463" s="144">
        <f>H2463/3.3</f>
        <v>22.72727272727273</v>
      </c>
      <c r="N2463" s="144">
        <f>I2463/M2463</f>
        <v>2815.9999999999995</v>
      </c>
    </row>
    <row r="2464" spans="1:14" hidden="1">
      <c r="A2464" s="143" t="s">
        <v>2</v>
      </c>
      <c r="B2464" s="143" t="s">
        <v>331</v>
      </c>
      <c r="C2464" s="143" t="s">
        <v>955</v>
      </c>
      <c r="D2464" s="143" t="s">
        <v>729</v>
      </c>
      <c r="E2464" s="143" t="s">
        <v>730</v>
      </c>
      <c r="F2464" s="143" t="str">
        <f>IF(H2464&lt;=60,"소형",IF((H2464&gt;60)*(H2464&lt;=85)=1,"중소형",IF((H2464&gt;85)*(H2464&lt;=102)=1,"중형",IF((H2464&gt;102)*(H2464&lt;=135)=1,"중대형","대형"))))</f>
        <v>중소형</v>
      </c>
      <c r="G2464" s="143" t="s">
        <v>1038</v>
      </c>
      <c r="H2464" s="143">
        <v>84</v>
      </c>
      <c r="I2464" s="144">
        <v>67600</v>
      </c>
      <c r="J2464" s="143">
        <v>255</v>
      </c>
      <c r="K2464" s="137">
        <v>42430</v>
      </c>
      <c r="L2464" s="137">
        <v>43344</v>
      </c>
      <c r="M2464" s="144">
        <f>H2464/3.3</f>
        <v>25.454545454545457</v>
      </c>
      <c r="N2464" s="144">
        <f>I2464/M2464</f>
        <v>2655.7142857142853</v>
      </c>
    </row>
    <row r="2465" spans="1:14" hidden="1">
      <c r="A2465" s="143" t="s">
        <v>2</v>
      </c>
      <c r="B2465" s="143" t="s">
        <v>331</v>
      </c>
      <c r="C2465" s="143" t="s">
        <v>955</v>
      </c>
      <c r="D2465" s="143" t="s">
        <v>729</v>
      </c>
      <c r="E2465" s="143" t="s">
        <v>730</v>
      </c>
      <c r="F2465" s="143" t="str">
        <f>IF(H2465&lt;=60,"소형",IF((H2465&gt;60)*(H2465&lt;=85)=1,"중소형",IF((H2465&gt;85)*(H2465&lt;=102)=1,"중형",IF((H2465&gt;102)*(H2465&lt;=135)=1,"중대형","대형"))))</f>
        <v>중소형</v>
      </c>
      <c r="G2465" s="143" t="s">
        <v>1007</v>
      </c>
      <c r="H2465" s="143">
        <v>84</v>
      </c>
      <c r="I2465" s="144">
        <v>68000</v>
      </c>
      <c r="J2465" s="143">
        <v>76</v>
      </c>
      <c r="K2465" s="137">
        <v>42430</v>
      </c>
      <c r="L2465" s="137">
        <v>43344</v>
      </c>
      <c r="M2465" s="144">
        <f>H2465/3.3</f>
        <v>25.454545454545457</v>
      </c>
      <c r="N2465" s="144">
        <f>I2465/M2465</f>
        <v>2671.4285714285711</v>
      </c>
    </row>
    <row r="2466" spans="1:14" hidden="1">
      <c r="A2466" s="143" t="s">
        <v>2</v>
      </c>
      <c r="B2466" s="143" t="s">
        <v>331</v>
      </c>
      <c r="C2466" s="143" t="s">
        <v>955</v>
      </c>
      <c r="D2466" s="143" t="s">
        <v>729</v>
      </c>
      <c r="E2466" s="143" t="s">
        <v>730</v>
      </c>
      <c r="F2466" s="143" t="str">
        <f>IF(H2466&lt;=60,"소형",IF((H2466&gt;60)*(H2466&lt;=85)=1,"중소형",IF((H2466&gt;85)*(H2466&lt;=102)=1,"중형",IF((H2466&gt;102)*(H2466&lt;=135)=1,"중대형","대형"))))</f>
        <v>중형</v>
      </c>
      <c r="G2466" s="143" t="s">
        <v>2133</v>
      </c>
      <c r="H2466" s="143">
        <v>102</v>
      </c>
      <c r="I2466" s="144">
        <v>77400</v>
      </c>
      <c r="J2466" s="143">
        <v>35</v>
      </c>
      <c r="K2466" s="137">
        <v>42430</v>
      </c>
      <c r="L2466" s="137">
        <v>43344</v>
      </c>
      <c r="M2466" s="144">
        <f>H2466/3.3</f>
        <v>30.90909090909091</v>
      </c>
      <c r="N2466" s="144">
        <f>I2466/M2466</f>
        <v>2504.1176470588234</v>
      </c>
    </row>
    <row r="2467" spans="1:14" hidden="1">
      <c r="A2467" s="143" t="s">
        <v>2</v>
      </c>
      <c r="B2467" s="143" t="s">
        <v>331</v>
      </c>
      <c r="C2467" s="143" t="s">
        <v>955</v>
      </c>
      <c r="D2467" s="143" t="s">
        <v>729</v>
      </c>
      <c r="E2467" s="143" t="s">
        <v>730</v>
      </c>
      <c r="F2467" s="143" t="str">
        <f>IF(H2467&lt;=60,"소형",IF((H2467&gt;60)*(H2467&lt;=85)=1,"중소형",IF((H2467&gt;85)*(H2467&lt;=102)=1,"중형",IF((H2467&gt;102)*(H2467&lt;=135)=1,"중대형","대형"))))</f>
        <v>중대형</v>
      </c>
      <c r="G2467" s="143" t="s">
        <v>2134</v>
      </c>
      <c r="H2467" s="143">
        <v>117</v>
      </c>
      <c r="I2467" s="144">
        <v>82800</v>
      </c>
      <c r="J2467" s="143">
        <v>46</v>
      </c>
      <c r="K2467" s="137">
        <v>42430</v>
      </c>
      <c r="L2467" s="137">
        <v>43344</v>
      </c>
      <c r="M2467" s="144">
        <f>H2467/3.3</f>
        <v>35.454545454545453</v>
      </c>
      <c r="N2467" s="144">
        <f>I2467/M2467</f>
        <v>2335.3846153846152</v>
      </c>
    </row>
    <row r="2468" spans="1:14" hidden="1">
      <c r="A2468" s="143" t="s">
        <v>2</v>
      </c>
      <c r="B2468" s="143" t="s">
        <v>331</v>
      </c>
      <c r="C2468" s="143" t="s">
        <v>955</v>
      </c>
      <c r="D2468" s="143" t="s">
        <v>729</v>
      </c>
      <c r="E2468" s="143" t="s">
        <v>730</v>
      </c>
      <c r="F2468" s="143" t="str">
        <f>IF(H2468&lt;=60,"소형",IF((H2468&gt;60)*(H2468&lt;=85)=1,"중소형",IF((H2468&gt;85)*(H2468&lt;=102)=1,"중형",IF((H2468&gt;102)*(H2468&lt;=135)=1,"중대형","대형"))))</f>
        <v>중대형</v>
      </c>
      <c r="G2468" s="143" t="s">
        <v>2135</v>
      </c>
      <c r="H2468" s="143">
        <v>122</v>
      </c>
      <c r="I2468" s="144">
        <v>77900</v>
      </c>
      <c r="J2468" s="143">
        <v>2</v>
      </c>
      <c r="K2468" s="137">
        <v>42430</v>
      </c>
      <c r="L2468" s="137">
        <v>43344</v>
      </c>
      <c r="M2468" s="144">
        <f>H2468/3.3</f>
        <v>36.969696969696969</v>
      </c>
      <c r="N2468" s="144">
        <f>I2468/M2468</f>
        <v>2107.1311475409839</v>
      </c>
    </row>
    <row r="2469" spans="1:14" hidden="1">
      <c r="A2469" s="143" t="s">
        <v>2</v>
      </c>
      <c r="B2469" s="143" t="s">
        <v>331</v>
      </c>
      <c r="C2469" s="143" t="s">
        <v>955</v>
      </c>
      <c r="D2469" s="143" t="s">
        <v>729</v>
      </c>
      <c r="E2469" s="143" t="s">
        <v>730</v>
      </c>
      <c r="F2469" s="143" t="str">
        <f>IF(H2469&lt;=60,"소형",IF((H2469&gt;60)*(H2469&lt;=85)=1,"중소형",IF((H2469&gt;85)*(H2469&lt;=102)=1,"중형",IF((H2469&gt;102)*(H2469&lt;=135)=1,"중대형","대형"))))</f>
        <v>중대형</v>
      </c>
      <c r="G2469" s="143" t="s">
        <v>2136</v>
      </c>
      <c r="H2469" s="143">
        <v>126</v>
      </c>
      <c r="I2469" s="144">
        <v>77900</v>
      </c>
      <c r="J2469" s="143">
        <v>3</v>
      </c>
      <c r="K2469" s="137">
        <v>42430</v>
      </c>
      <c r="L2469" s="137">
        <v>43344</v>
      </c>
      <c r="M2469" s="144">
        <f>H2469/3.3</f>
        <v>38.181818181818187</v>
      </c>
      <c r="N2469" s="144">
        <f>I2469/M2469</f>
        <v>2040.238095238095</v>
      </c>
    </row>
    <row r="2470" spans="1:14" hidden="1">
      <c r="A2470" s="143" t="s">
        <v>2</v>
      </c>
      <c r="B2470" s="143" t="s">
        <v>331</v>
      </c>
      <c r="C2470" s="143" t="s">
        <v>955</v>
      </c>
      <c r="D2470" s="143" t="s">
        <v>729</v>
      </c>
      <c r="E2470" s="143" t="s">
        <v>730</v>
      </c>
      <c r="F2470" s="143" t="str">
        <f>IF(H2470&lt;=60,"소형",IF((H2470&gt;60)*(H2470&lt;=85)=1,"중소형",IF((H2470&gt;85)*(H2470&lt;=102)=1,"중형",IF((H2470&gt;102)*(H2470&lt;=135)=1,"중대형","대형"))))</f>
        <v>대형</v>
      </c>
      <c r="G2470" s="143" t="s">
        <v>2137</v>
      </c>
      <c r="H2470" s="143">
        <v>145</v>
      </c>
      <c r="I2470" s="144">
        <v>82850</v>
      </c>
      <c r="J2470" s="143">
        <v>2</v>
      </c>
      <c r="K2470" s="137">
        <v>42430</v>
      </c>
      <c r="L2470" s="137">
        <v>43344</v>
      </c>
      <c r="M2470" s="144">
        <f>H2470/3.3</f>
        <v>43.939393939393945</v>
      </c>
      <c r="N2470" s="144">
        <f>I2470/M2470</f>
        <v>1885.5517241379307</v>
      </c>
    </row>
    <row r="2471" spans="1:14" hidden="1">
      <c r="A2471" s="143" t="s">
        <v>2</v>
      </c>
      <c r="B2471" s="143" t="s">
        <v>338</v>
      </c>
      <c r="C2471" s="143" t="s">
        <v>959</v>
      </c>
      <c r="D2471" s="143" t="s">
        <v>540</v>
      </c>
      <c r="E2471" s="143" t="s">
        <v>663</v>
      </c>
      <c r="F2471" s="143" t="str">
        <f>IF(H2471&lt;=60,"소형",IF((H2471&gt;60)*(H2471&lt;=85)=1,"중소형",IF((H2471&gt;85)*(H2471&lt;=102)=1,"중형",IF((H2471&gt;102)*(H2471&lt;=135)=1,"중대형","대형"))))</f>
        <v>소형</v>
      </c>
      <c r="G2471" s="143" t="s">
        <v>1010</v>
      </c>
      <c r="H2471" s="143">
        <v>59</v>
      </c>
      <c r="I2471" s="144">
        <v>16260</v>
      </c>
      <c r="J2471" s="143">
        <v>262</v>
      </c>
      <c r="K2471" s="137">
        <v>42430</v>
      </c>
      <c r="L2471" s="137">
        <v>43344</v>
      </c>
      <c r="M2471" s="144">
        <f>H2471/3.3</f>
        <v>17.878787878787879</v>
      </c>
      <c r="N2471" s="144">
        <f>I2471/M2471</f>
        <v>909.45762711864404</v>
      </c>
    </row>
    <row r="2472" spans="1:14" hidden="1">
      <c r="A2472" s="143" t="s">
        <v>2</v>
      </c>
      <c r="B2472" s="143" t="s">
        <v>338</v>
      </c>
      <c r="C2472" s="143" t="s">
        <v>959</v>
      </c>
      <c r="D2472" s="143" t="s">
        <v>540</v>
      </c>
      <c r="E2472" s="143" t="s">
        <v>663</v>
      </c>
      <c r="F2472" s="143" t="str">
        <f>IF(H2472&lt;=60,"소형",IF((H2472&gt;60)*(H2472&lt;=85)=1,"중소형",IF((H2472&gt;85)*(H2472&lt;=102)=1,"중형",IF((H2472&gt;102)*(H2472&lt;=135)=1,"중대형","대형"))))</f>
        <v>중소형</v>
      </c>
      <c r="G2472" s="143" t="s">
        <v>1017</v>
      </c>
      <c r="H2472" s="143">
        <v>74</v>
      </c>
      <c r="I2472" s="144">
        <v>19850</v>
      </c>
      <c r="J2472" s="143">
        <v>198</v>
      </c>
      <c r="K2472" s="137">
        <v>42430</v>
      </c>
      <c r="L2472" s="137">
        <v>43344</v>
      </c>
      <c r="M2472" s="144">
        <f>H2472/3.3</f>
        <v>22.424242424242426</v>
      </c>
      <c r="N2472" s="144">
        <f>I2472/M2472</f>
        <v>885.2027027027026</v>
      </c>
    </row>
    <row r="2473" spans="1:14" hidden="1">
      <c r="A2473" s="143" t="s">
        <v>2</v>
      </c>
      <c r="B2473" s="143" t="s">
        <v>338</v>
      </c>
      <c r="C2473" s="143" t="s">
        <v>959</v>
      </c>
      <c r="D2473" s="143" t="s">
        <v>540</v>
      </c>
      <c r="E2473" s="143" t="s">
        <v>663</v>
      </c>
      <c r="F2473" s="143" t="str">
        <f>IF(H2473&lt;=60,"소형",IF((H2473&gt;60)*(H2473&lt;=85)=1,"중소형",IF((H2473&gt;85)*(H2473&lt;=102)=1,"중형",IF((H2473&gt;102)*(H2473&lt;=135)=1,"중대형","대형"))))</f>
        <v>중소형</v>
      </c>
      <c r="G2473" s="143" t="s">
        <v>1051</v>
      </c>
      <c r="H2473" s="143">
        <v>84</v>
      </c>
      <c r="I2473" s="144">
        <v>22700</v>
      </c>
      <c r="J2473" s="143">
        <v>154</v>
      </c>
      <c r="K2473" s="137">
        <v>42430</v>
      </c>
      <c r="L2473" s="137">
        <v>43344</v>
      </c>
      <c r="M2473" s="144">
        <f>H2473/3.3</f>
        <v>25.454545454545457</v>
      </c>
      <c r="N2473" s="144">
        <f>I2473/M2473</f>
        <v>891.78571428571422</v>
      </c>
    </row>
    <row r="2474" spans="1:14" hidden="1">
      <c r="A2474" s="143" t="s">
        <v>2</v>
      </c>
      <c r="B2474" s="143" t="s">
        <v>338</v>
      </c>
      <c r="C2474" s="143" t="s">
        <v>959</v>
      </c>
      <c r="D2474" s="143" t="s">
        <v>540</v>
      </c>
      <c r="E2474" s="143" t="s">
        <v>663</v>
      </c>
      <c r="F2474" s="143" t="str">
        <f>IF(H2474&lt;=60,"소형",IF((H2474&gt;60)*(H2474&lt;=85)=1,"중소형",IF((H2474&gt;85)*(H2474&lt;=102)=1,"중형",IF((H2474&gt;102)*(H2474&lt;=135)=1,"중대형","대형"))))</f>
        <v>중소형</v>
      </c>
      <c r="G2474" s="143" t="s">
        <v>1005</v>
      </c>
      <c r="H2474" s="143">
        <v>84</v>
      </c>
      <c r="I2474" s="144">
        <v>23000</v>
      </c>
      <c r="J2474" s="143">
        <v>210</v>
      </c>
      <c r="K2474" s="137">
        <v>42430</v>
      </c>
      <c r="L2474" s="137">
        <v>43344</v>
      </c>
      <c r="M2474" s="144">
        <f>H2474/3.3</f>
        <v>25.454545454545457</v>
      </c>
      <c r="N2474" s="144">
        <f>I2474/M2474</f>
        <v>903.57142857142844</v>
      </c>
    </row>
    <row r="2475" spans="1:14" hidden="1">
      <c r="A2475" s="143" t="s">
        <v>2</v>
      </c>
      <c r="B2475" s="143" t="s">
        <v>338</v>
      </c>
      <c r="C2475" s="143" t="s">
        <v>959</v>
      </c>
      <c r="D2475" s="143" t="s">
        <v>540</v>
      </c>
      <c r="E2475" s="143" t="s">
        <v>663</v>
      </c>
      <c r="F2475" s="143" t="str">
        <f>IF(H2475&lt;=60,"소형",IF((H2475&gt;60)*(H2475&lt;=85)=1,"중소형",IF((H2475&gt;85)*(H2475&lt;=102)=1,"중형",IF((H2475&gt;102)*(H2475&lt;=135)=1,"중대형","대형"))))</f>
        <v>중소형</v>
      </c>
      <c r="G2475" s="143" t="s">
        <v>1147</v>
      </c>
      <c r="H2475" s="143">
        <v>84</v>
      </c>
      <c r="I2475" s="144">
        <v>23100</v>
      </c>
      <c r="J2475" s="143">
        <v>72</v>
      </c>
      <c r="K2475" s="137">
        <v>42430</v>
      </c>
      <c r="L2475" s="137">
        <v>43344</v>
      </c>
      <c r="M2475" s="144">
        <f>H2475/3.3</f>
        <v>25.454545454545457</v>
      </c>
      <c r="N2475" s="144">
        <f>I2475/M2475</f>
        <v>907.49999999999989</v>
      </c>
    </row>
    <row r="2476" spans="1:14" hidden="1">
      <c r="A2476" s="143" t="s">
        <v>2</v>
      </c>
      <c r="B2476" s="143" t="s">
        <v>350</v>
      </c>
      <c r="C2476" s="143" t="s">
        <v>957</v>
      </c>
      <c r="D2476" s="143" t="s">
        <v>489</v>
      </c>
      <c r="E2476" s="143" t="s">
        <v>728</v>
      </c>
      <c r="F2476" s="143" t="str">
        <f>IF(H2476&lt;=60,"소형",IF((H2476&gt;60)*(H2476&lt;=85)=1,"중소형",IF((H2476&gt;85)*(H2476&lt;=102)=1,"중형",IF((H2476&gt;102)*(H2476&lt;=135)=1,"중대형","대형"))))</f>
        <v>소형</v>
      </c>
      <c r="G2476" s="143" t="s">
        <v>980</v>
      </c>
      <c r="H2476" s="143">
        <v>59</v>
      </c>
      <c r="I2476" s="144">
        <v>21410</v>
      </c>
      <c r="J2476" s="143">
        <v>104</v>
      </c>
      <c r="K2476" s="137">
        <v>42430</v>
      </c>
      <c r="L2476" s="137">
        <v>43344</v>
      </c>
      <c r="M2476" s="144">
        <f>H2476/3.3</f>
        <v>17.878787878787879</v>
      </c>
      <c r="N2476" s="144">
        <f>I2476/M2476</f>
        <v>1197.5084745762713</v>
      </c>
    </row>
    <row r="2477" spans="1:14" hidden="1">
      <c r="A2477" s="143" t="s">
        <v>2</v>
      </c>
      <c r="B2477" s="143" t="s">
        <v>350</v>
      </c>
      <c r="C2477" s="143" t="s">
        <v>957</v>
      </c>
      <c r="D2477" s="143" t="s">
        <v>489</v>
      </c>
      <c r="E2477" s="143" t="s">
        <v>728</v>
      </c>
      <c r="F2477" s="143" t="str">
        <f>IF(H2477&lt;=60,"소형",IF((H2477&gt;60)*(H2477&lt;=85)=1,"중소형",IF((H2477&gt;85)*(H2477&lt;=102)=1,"중형",IF((H2477&gt;102)*(H2477&lt;=135)=1,"중대형","대형"))))</f>
        <v>소형</v>
      </c>
      <c r="G2477" s="143" t="s">
        <v>1148</v>
      </c>
      <c r="H2477" s="143">
        <v>59</v>
      </c>
      <c r="I2477" s="144">
        <v>21440</v>
      </c>
      <c r="J2477" s="143">
        <v>30</v>
      </c>
      <c r="K2477" s="137">
        <v>42430</v>
      </c>
      <c r="L2477" s="137">
        <v>43344</v>
      </c>
      <c r="M2477" s="144">
        <f>H2477/3.3</f>
        <v>17.878787878787879</v>
      </c>
      <c r="N2477" s="144">
        <f>I2477/M2477</f>
        <v>1199.1864406779662</v>
      </c>
    </row>
    <row r="2478" spans="1:14" hidden="1">
      <c r="A2478" s="143" t="s">
        <v>2</v>
      </c>
      <c r="B2478" s="143" t="s">
        <v>350</v>
      </c>
      <c r="C2478" s="143" t="s">
        <v>957</v>
      </c>
      <c r="D2478" s="143" t="s">
        <v>489</v>
      </c>
      <c r="E2478" s="143" t="s">
        <v>728</v>
      </c>
      <c r="F2478" s="143" t="str">
        <f>IF(H2478&lt;=60,"소형",IF((H2478&gt;60)*(H2478&lt;=85)=1,"중소형",IF((H2478&gt;85)*(H2478&lt;=102)=1,"중형",IF((H2478&gt;102)*(H2478&lt;=135)=1,"중대형","대형"))))</f>
        <v>소형</v>
      </c>
      <c r="G2478" s="143" t="s">
        <v>981</v>
      </c>
      <c r="H2478" s="143">
        <v>59</v>
      </c>
      <c r="I2478" s="144">
        <v>21510</v>
      </c>
      <c r="J2478" s="143">
        <v>82</v>
      </c>
      <c r="K2478" s="137">
        <v>42430</v>
      </c>
      <c r="L2478" s="137">
        <v>43344</v>
      </c>
      <c r="M2478" s="144">
        <f>H2478/3.3</f>
        <v>17.878787878787879</v>
      </c>
      <c r="N2478" s="144">
        <f>I2478/M2478</f>
        <v>1203.1016949152543</v>
      </c>
    </row>
    <row r="2479" spans="1:14" hidden="1">
      <c r="A2479" s="143" t="s">
        <v>2</v>
      </c>
      <c r="B2479" s="143" t="s">
        <v>350</v>
      </c>
      <c r="C2479" s="143" t="s">
        <v>957</v>
      </c>
      <c r="D2479" s="143" t="s">
        <v>489</v>
      </c>
      <c r="E2479" s="143" t="s">
        <v>728</v>
      </c>
      <c r="F2479" s="143" t="str">
        <f>IF(H2479&lt;=60,"소형",IF((H2479&gt;60)*(H2479&lt;=85)=1,"중소형",IF((H2479&gt;85)*(H2479&lt;=102)=1,"중형",IF((H2479&gt;102)*(H2479&lt;=135)=1,"중대형","대형"))))</f>
        <v>중소형</v>
      </c>
      <c r="G2479" s="143" t="s">
        <v>2180</v>
      </c>
      <c r="H2479" s="143">
        <v>79</v>
      </c>
      <c r="I2479" s="144">
        <v>27840</v>
      </c>
      <c r="J2479" s="143">
        <v>260</v>
      </c>
      <c r="K2479" s="137">
        <v>42430</v>
      </c>
      <c r="L2479" s="137">
        <v>43344</v>
      </c>
      <c r="M2479" s="144">
        <f>H2479/3.3</f>
        <v>23.939393939393941</v>
      </c>
      <c r="N2479" s="144">
        <f>I2479/M2479</f>
        <v>1162.9367088607594</v>
      </c>
    </row>
    <row r="2480" spans="1:14" hidden="1">
      <c r="A2480" s="143" t="s">
        <v>2</v>
      </c>
      <c r="B2480" s="143" t="s">
        <v>350</v>
      </c>
      <c r="C2480" s="143" t="s">
        <v>957</v>
      </c>
      <c r="D2480" s="143" t="s">
        <v>489</v>
      </c>
      <c r="E2480" s="143" t="s">
        <v>728</v>
      </c>
      <c r="F2480" s="143" t="str">
        <f>IF(H2480&lt;=60,"소형",IF((H2480&gt;60)*(H2480&lt;=85)=1,"중소형",IF((H2480&gt;85)*(H2480&lt;=102)=1,"중형",IF((H2480&gt;102)*(H2480&lt;=135)=1,"중대형","대형"))))</f>
        <v>중소형</v>
      </c>
      <c r="G2480" s="143" t="s">
        <v>2181</v>
      </c>
      <c r="H2480" s="143">
        <v>83</v>
      </c>
      <c r="I2480" s="144">
        <v>28280</v>
      </c>
      <c r="J2480" s="143">
        <v>30</v>
      </c>
      <c r="K2480" s="137">
        <v>42430</v>
      </c>
      <c r="L2480" s="137">
        <v>43344</v>
      </c>
      <c r="M2480" s="144">
        <f>H2480/3.3</f>
        <v>25.151515151515152</v>
      </c>
      <c r="N2480" s="144">
        <f>I2480/M2480</f>
        <v>1124.3855421686746</v>
      </c>
    </row>
    <row r="2481" spans="1:14" hidden="1">
      <c r="A2481" s="143" t="s">
        <v>2</v>
      </c>
      <c r="B2481" s="143" t="s">
        <v>350</v>
      </c>
      <c r="C2481" s="143" t="s">
        <v>957</v>
      </c>
      <c r="D2481" s="143" t="s">
        <v>489</v>
      </c>
      <c r="E2481" s="143" t="s">
        <v>728</v>
      </c>
      <c r="F2481" s="143" t="str">
        <f>IF(H2481&lt;=60,"소형",IF((H2481&gt;60)*(H2481&lt;=85)=1,"중소형",IF((H2481&gt;85)*(H2481&lt;=102)=1,"중형",IF((H2481&gt;102)*(H2481&lt;=135)=1,"중대형","대형"))))</f>
        <v>중소형</v>
      </c>
      <c r="G2481" s="143" t="s">
        <v>1836</v>
      </c>
      <c r="H2481" s="143">
        <v>84</v>
      </c>
      <c r="I2481" s="144">
        <v>30830</v>
      </c>
      <c r="J2481" s="143">
        <v>234</v>
      </c>
      <c r="K2481" s="137">
        <v>42430</v>
      </c>
      <c r="L2481" s="137">
        <v>43344</v>
      </c>
      <c r="M2481" s="144">
        <f>H2481/3.3</f>
        <v>25.454545454545457</v>
      </c>
      <c r="N2481" s="144">
        <f>I2481/M2481</f>
        <v>1211.1785714285713</v>
      </c>
    </row>
    <row r="2482" spans="1:14" hidden="1">
      <c r="A2482" s="143" t="s">
        <v>2</v>
      </c>
      <c r="B2482" s="143" t="s">
        <v>344</v>
      </c>
      <c r="C2482" s="143" t="s">
        <v>954</v>
      </c>
      <c r="D2482" s="143" t="s">
        <v>581</v>
      </c>
      <c r="E2482" s="143" t="s">
        <v>664</v>
      </c>
      <c r="F2482" s="143" t="str">
        <f>IF(H2482&lt;=60,"소형",IF((H2482&gt;60)*(H2482&lt;=85)=1,"중소형",IF((H2482&gt;85)*(H2482&lt;=102)=1,"중형",IF((H2482&gt;102)*(H2482&lt;=135)=1,"중대형","대형"))))</f>
        <v>소형</v>
      </c>
      <c r="G2482" s="143" t="s">
        <v>1018</v>
      </c>
      <c r="H2482" s="143">
        <v>39</v>
      </c>
      <c r="I2482" s="144" t="s">
        <v>3</v>
      </c>
      <c r="J2482" s="143">
        <v>34</v>
      </c>
      <c r="K2482" s="137">
        <v>42461</v>
      </c>
      <c r="L2482" s="137">
        <v>43344</v>
      </c>
      <c r="M2482" s="144">
        <f>H2482/3.3</f>
        <v>11.818181818181818</v>
      </c>
      <c r="N2482" s="144" t="e">
        <f>I2482/M2482</f>
        <v>#VALUE!</v>
      </c>
    </row>
    <row r="2483" spans="1:14" hidden="1">
      <c r="A2483" s="143" t="s">
        <v>2</v>
      </c>
      <c r="B2483" s="143" t="s">
        <v>344</v>
      </c>
      <c r="C2483" s="143" t="s">
        <v>954</v>
      </c>
      <c r="D2483" s="143" t="s">
        <v>581</v>
      </c>
      <c r="E2483" s="143" t="s">
        <v>664</v>
      </c>
      <c r="F2483" s="143" t="str">
        <f>IF(H2483&lt;=60,"소형",IF((H2483&gt;60)*(H2483&lt;=85)=1,"중소형",IF((H2483&gt;85)*(H2483&lt;=102)=1,"중형",IF((H2483&gt;102)*(H2483&lt;=135)=1,"중대형","대형"))))</f>
        <v>소형</v>
      </c>
      <c r="G2483" s="143" t="s">
        <v>1265</v>
      </c>
      <c r="H2483" s="143">
        <v>49</v>
      </c>
      <c r="I2483" s="144">
        <v>19945</v>
      </c>
      <c r="J2483" s="143">
        <v>23</v>
      </c>
      <c r="K2483" s="137">
        <v>42461</v>
      </c>
      <c r="L2483" s="137">
        <v>43344</v>
      </c>
      <c r="M2483" s="144">
        <f>H2483/3.3</f>
        <v>14.84848484848485</v>
      </c>
      <c r="N2483" s="144">
        <f>I2483/M2483</f>
        <v>1343.2346938775509</v>
      </c>
    </row>
    <row r="2484" spans="1:14" hidden="1">
      <c r="A2484" s="143" t="s">
        <v>2</v>
      </c>
      <c r="B2484" s="143" t="s">
        <v>344</v>
      </c>
      <c r="C2484" s="143" t="s">
        <v>954</v>
      </c>
      <c r="D2484" s="143" t="s">
        <v>581</v>
      </c>
      <c r="E2484" s="143" t="s">
        <v>664</v>
      </c>
      <c r="F2484" s="143" t="str">
        <f>IF(H2484&lt;=60,"소형",IF((H2484&gt;60)*(H2484&lt;=85)=1,"중소형",IF((H2484&gt;85)*(H2484&lt;=102)=1,"중형",IF((H2484&gt;102)*(H2484&lt;=135)=1,"중대형","대형"))))</f>
        <v>소형</v>
      </c>
      <c r="G2484" s="143" t="s">
        <v>1098</v>
      </c>
      <c r="H2484" s="143">
        <v>59</v>
      </c>
      <c r="I2484" s="144">
        <v>22435</v>
      </c>
      <c r="J2484" s="143">
        <v>110</v>
      </c>
      <c r="K2484" s="137">
        <v>42461</v>
      </c>
      <c r="L2484" s="137">
        <v>43344</v>
      </c>
      <c r="M2484" s="144">
        <f>H2484/3.3</f>
        <v>17.878787878787879</v>
      </c>
      <c r="N2484" s="144">
        <f>I2484/M2484</f>
        <v>1254.8389830508474</v>
      </c>
    </row>
    <row r="2485" spans="1:14" hidden="1">
      <c r="A2485" s="143" t="s">
        <v>2</v>
      </c>
      <c r="B2485" s="143" t="s">
        <v>344</v>
      </c>
      <c r="C2485" s="143" t="s">
        <v>954</v>
      </c>
      <c r="D2485" s="143" t="s">
        <v>581</v>
      </c>
      <c r="E2485" s="143" t="s">
        <v>664</v>
      </c>
      <c r="F2485" s="143" t="str">
        <f>IF(H2485&lt;=60,"소형",IF((H2485&gt;60)*(H2485&lt;=85)=1,"중소형",IF((H2485&gt;85)*(H2485&lt;=102)=1,"중형",IF((H2485&gt;102)*(H2485&lt;=135)=1,"중대형","대형"))))</f>
        <v>중소형</v>
      </c>
      <c r="G2485" s="143" t="s">
        <v>1062</v>
      </c>
      <c r="H2485" s="143">
        <v>84</v>
      </c>
      <c r="I2485" s="144">
        <v>30246</v>
      </c>
      <c r="J2485" s="143">
        <v>247</v>
      </c>
      <c r="K2485" s="137">
        <v>42461</v>
      </c>
      <c r="L2485" s="137">
        <v>43344</v>
      </c>
      <c r="M2485" s="144">
        <f>H2485/3.3</f>
        <v>25.454545454545457</v>
      </c>
      <c r="N2485" s="144">
        <f>I2485/M2485</f>
        <v>1188.2357142857143</v>
      </c>
    </row>
    <row r="2486" spans="1:14" hidden="1">
      <c r="A2486" s="143" t="s">
        <v>2</v>
      </c>
      <c r="B2486" s="143" t="s">
        <v>344</v>
      </c>
      <c r="C2486" s="143" t="s">
        <v>954</v>
      </c>
      <c r="D2486" s="143" t="s">
        <v>581</v>
      </c>
      <c r="E2486" s="143" t="s">
        <v>664</v>
      </c>
      <c r="F2486" s="143" t="str">
        <f>IF(H2486&lt;=60,"소형",IF((H2486&gt;60)*(H2486&lt;=85)=1,"중소형",IF((H2486&gt;85)*(H2486&lt;=102)=1,"중형",IF((H2486&gt;102)*(H2486&lt;=135)=1,"중대형","대형"))))</f>
        <v>중소형</v>
      </c>
      <c r="G2486" s="143" t="s">
        <v>997</v>
      </c>
      <c r="H2486" s="143">
        <v>84</v>
      </c>
      <c r="I2486" s="144">
        <v>29726</v>
      </c>
      <c r="J2486" s="143">
        <v>82</v>
      </c>
      <c r="K2486" s="137">
        <v>42461</v>
      </c>
      <c r="L2486" s="137">
        <v>43344</v>
      </c>
      <c r="M2486" s="144">
        <f>H2486/3.3</f>
        <v>25.454545454545457</v>
      </c>
      <c r="N2486" s="144">
        <f>I2486/M2486</f>
        <v>1167.8071428571427</v>
      </c>
    </row>
    <row r="2487" spans="1:14" hidden="1">
      <c r="A2487" s="143" t="s">
        <v>2</v>
      </c>
      <c r="B2487" s="143" t="s">
        <v>344</v>
      </c>
      <c r="C2487" s="143" t="s">
        <v>954</v>
      </c>
      <c r="D2487" s="143" t="s">
        <v>581</v>
      </c>
      <c r="E2487" s="143" t="s">
        <v>664</v>
      </c>
      <c r="F2487" s="143" t="str">
        <f>IF(H2487&lt;=60,"소형",IF((H2487&gt;60)*(H2487&lt;=85)=1,"중소형",IF((H2487&gt;85)*(H2487&lt;=102)=1,"중형",IF((H2487&gt;102)*(H2487&lt;=135)=1,"중대형","대형"))))</f>
        <v>중소형</v>
      </c>
      <c r="G2487" s="143" t="s">
        <v>994</v>
      </c>
      <c r="H2487" s="143">
        <v>84</v>
      </c>
      <c r="I2487" s="144">
        <v>29796</v>
      </c>
      <c r="J2487" s="143">
        <v>102</v>
      </c>
      <c r="K2487" s="137">
        <v>42461</v>
      </c>
      <c r="L2487" s="137">
        <v>43344</v>
      </c>
      <c r="M2487" s="144">
        <f>H2487/3.3</f>
        <v>25.454545454545457</v>
      </c>
      <c r="N2487" s="144">
        <f>I2487/M2487</f>
        <v>1170.5571428571427</v>
      </c>
    </row>
    <row r="2488" spans="1:14" hidden="1">
      <c r="A2488" s="143" t="s">
        <v>2</v>
      </c>
      <c r="B2488" s="143" t="s">
        <v>344</v>
      </c>
      <c r="C2488" s="143" t="s">
        <v>954</v>
      </c>
      <c r="D2488" s="143" t="s">
        <v>581</v>
      </c>
      <c r="E2488" s="143" t="s">
        <v>664</v>
      </c>
      <c r="F2488" s="143" t="str">
        <f>IF(H2488&lt;=60,"소형",IF((H2488&gt;60)*(H2488&lt;=85)=1,"중소형",IF((H2488&gt;85)*(H2488&lt;=102)=1,"중형",IF((H2488&gt;102)*(H2488&lt;=135)=1,"중대형","대형"))))</f>
        <v>중대형</v>
      </c>
      <c r="G2488" s="143" t="s">
        <v>2175</v>
      </c>
      <c r="H2488" s="143">
        <v>109</v>
      </c>
      <c r="I2488" s="144">
        <v>36425</v>
      </c>
      <c r="J2488" s="143">
        <v>67</v>
      </c>
      <c r="K2488" s="137">
        <v>42461</v>
      </c>
      <c r="L2488" s="137">
        <v>43344</v>
      </c>
      <c r="M2488" s="144">
        <f>H2488/3.3</f>
        <v>33.030303030303031</v>
      </c>
      <c r="N2488" s="144">
        <f>I2488/M2488</f>
        <v>1102.775229357798</v>
      </c>
    </row>
    <row r="2489" spans="1:14" hidden="1">
      <c r="A2489" s="143" t="s">
        <v>2</v>
      </c>
      <c r="B2489" s="143" t="s">
        <v>2141</v>
      </c>
      <c r="C2489" s="143" t="s">
        <v>957</v>
      </c>
      <c r="D2489" s="143" t="s">
        <v>483</v>
      </c>
      <c r="E2489" s="143" t="s">
        <v>2142</v>
      </c>
      <c r="F2489" s="143" t="str">
        <f>IF(H2489&lt;=60,"소형",IF((H2489&gt;60)*(H2489&lt;=85)=1,"중소형",IF((H2489&gt;85)*(H2489&lt;=102)=1,"중형",IF((H2489&gt;102)*(H2489&lt;=135)=1,"중대형","대형"))))</f>
        <v>소형</v>
      </c>
      <c r="G2489" s="143" t="s">
        <v>1168</v>
      </c>
      <c r="H2489" s="143">
        <v>39</v>
      </c>
      <c r="I2489" s="144" t="s">
        <v>3</v>
      </c>
      <c r="J2489" s="143">
        <v>76</v>
      </c>
      <c r="K2489" s="137">
        <v>42491</v>
      </c>
      <c r="L2489" s="137">
        <v>43344</v>
      </c>
      <c r="M2489" s="144">
        <f>H2489/3.3</f>
        <v>11.818181818181818</v>
      </c>
      <c r="N2489" s="144" t="e">
        <f>I2489/M2489</f>
        <v>#VALUE!</v>
      </c>
    </row>
    <row r="2490" spans="1:14" hidden="1">
      <c r="A2490" s="143" t="s">
        <v>2</v>
      </c>
      <c r="B2490" s="143" t="s">
        <v>2141</v>
      </c>
      <c r="C2490" s="143" t="s">
        <v>957</v>
      </c>
      <c r="D2490" s="143" t="s">
        <v>483</v>
      </c>
      <c r="E2490" s="143" t="s">
        <v>2142</v>
      </c>
      <c r="F2490" s="143" t="str">
        <f>IF(H2490&lt;=60,"소형",IF((H2490&gt;60)*(H2490&lt;=85)=1,"중소형",IF((H2490&gt;85)*(H2490&lt;=102)=1,"중형",IF((H2490&gt;102)*(H2490&lt;=135)=1,"중대형","대형"))))</f>
        <v>소형</v>
      </c>
      <c r="G2490" s="143" t="s">
        <v>1069</v>
      </c>
      <c r="H2490" s="143">
        <v>59</v>
      </c>
      <c r="I2490" s="144">
        <v>22950</v>
      </c>
      <c r="J2490" s="143">
        <v>164</v>
      </c>
      <c r="K2490" s="137">
        <v>42491</v>
      </c>
      <c r="L2490" s="137">
        <v>43344</v>
      </c>
      <c r="M2490" s="144">
        <f>H2490/3.3</f>
        <v>17.878787878787879</v>
      </c>
      <c r="N2490" s="144">
        <f>I2490/M2490</f>
        <v>1283.6440677966102</v>
      </c>
    </row>
    <row r="2491" spans="1:14" hidden="1">
      <c r="A2491" s="143" t="s">
        <v>2</v>
      </c>
      <c r="B2491" s="143" t="s">
        <v>2141</v>
      </c>
      <c r="C2491" s="143" t="s">
        <v>957</v>
      </c>
      <c r="D2491" s="143" t="s">
        <v>483</v>
      </c>
      <c r="E2491" s="143" t="s">
        <v>2142</v>
      </c>
      <c r="F2491" s="143" t="str">
        <f>IF(H2491&lt;=60,"소형",IF((H2491&gt;60)*(H2491&lt;=85)=1,"중소형",IF((H2491&gt;85)*(H2491&lt;=102)=1,"중형",IF((H2491&gt;102)*(H2491&lt;=135)=1,"중대형","대형"))))</f>
        <v>중소형</v>
      </c>
      <c r="G2491" s="143" t="s">
        <v>1253</v>
      </c>
      <c r="H2491" s="143">
        <v>73</v>
      </c>
      <c r="I2491" s="144">
        <v>26730</v>
      </c>
      <c r="J2491" s="143">
        <v>142</v>
      </c>
      <c r="K2491" s="137">
        <v>42491</v>
      </c>
      <c r="L2491" s="137">
        <v>43344</v>
      </c>
      <c r="M2491" s="144">
        <f>H2491/3.3</f>
        <v>22.121212121212121</v>
      </c>
      <c r="N2491" s="144">
        <f>I2491/M2491</f>
        <v>1208.3424657534247</v>
      </c>
    </row>
    <row r="2492" spans="1:14" hidden="1">
      <c r="A2492" s="143" t="s">
        <v>2</v>
      </c>
      <c r="B2492" s="143" t="s">
        <v>2141</v>
      </c>
      <c r="C2492" s="143" t="s">
        <v>957</v>
      </c>
      <c r="D2492" s="143" t="s">
        <v>483</v>
      </c>
      <c r="E2492" s="143" t="s">
        <v>2142</v>
      </c>
      <c r="F2492" s="143" t="str">
        <f>IF(H2492&lt;=60,"소형",IF((H2492&gt;60)*(H2492&lt;=85)=1,"중소형",IF((H2492&gt;85)*(H2492&lt;=102)=1,"중형",IF((H2492&gt;102)*(H2492&lt;=135)=1,"중대형","대형"))))</f>
        <v>중소형</v>
      </c>
      <c r="G2492" s="143" t="s">
        <v>1254</v>
      </c>
      <c r="H2492" s="143">
        <v>73</v>
      </c>
      <c r="I2492" s="144">
        <v>26630</v>
      </c>
      <c r="J2492" s="143">
        <v>146</v>
      </c>
      <c r="K2492" s="137">
        <v>42491</v>
      </c>
      <c r="L2492" s="137">
        <v>43344</v>
      </c>
      <c r="M2492" s="144">
        <f>H2492/3.3</f>
        <v>22.121212121212121</v>
      </c>
      <c r="N2492" s="144">
        <f>I2492/M2492</f>
        <v>1203.8219178082193</v>
      </c>
    </row>
    <row r="2493" spans="1:14" hidden="1">
      <c r="A2493" s="143" t="s">
        <v>2</v>
      </c>
      <c r="B2493" s="143" t="s">
        <v>2141</v>
      </c>
      <c r="C2493" s="143" t="s">
        <v>957</v>
      </c>
      <c r="D2493" s="143" t="s">
        <v>483</v>
      </c>
      <c r="E2493" s="143" t="s">
        <v>2142</v>
      </c>
      <c r="F2493" s="143" t="str">
        <f>IF(H2493&lt;=60,"소형",IF((H2493&gt;60)*(H2493&lt;=85)=1,"중소형",IF((H2493&gt;85)*(H2493&lt;=102)=1,"중형",IF((H2493&gt;102)*(H2493&lt;=135)=1,"중대형","대형"))))</f>
        <v>중소형</v>
      </c>
      <c r="G2493" s="143" t="s">
        <v>1117</v>
      </c>
      <c r="H2493" s="143">
        <v>84</v>
      </c>
      <c r="I2493" s="144">
        <v>30775</v>
      </c>
      <c r="J2493" s="143">
        <v>162</v>
      </c>
      <c r="K2493" s="137">
        <v>42491</v>
      </c>
      <c r="L2493" s="137">
        <v>43344</v>
      </c>
      <c r="M2493" s="144">
        <f>H2493/3.3</f>
        <v>25.454545454545457</v>
      </c>
      <c r="N2493" s="144">
        <f>I2493/M2493</f>
        <v>1209.0178571428571</v>
      </c>
    </row>
    <row r="2494" spans="1:14" hidden="1">
      <c r="A2494" s="143" t="s">
        <v>2</v>
      </c>
      <c r="B2494" s="143" t="s">
        <v>339</v>
      </c>
      <c r="C2494" s="143" t="s">
        <v>952</v>
      </c>
      <c r="D2494" s="143" t="s">
        <v>652</v>
      </c>
      <c r="E2494" s="143" t="s">
        <v>653</v>
      </c>
      <c r="F2494" s="143" t="str">
        <f>IF(H2494&lt;=60,"소형",IF((H2494&gt;60)*(H2494&lt;=85)=1,"중소형",IF((H2494&gt;85)*(H2494&lt;=102)=1,"중형",IF((H2494&gt;102)*(H2494&lt;=135)=1,"중대형","대형"))))</f>
        <v>소형</v>
      </c>
      <c r="G2494" s="143" t="s">
        <v>1899</v>
      </c>
      <c r="H2494" s="143">
        <v>53</v>
      </c>
      <c r="I2494" s="144">
        <v>19250</v>
      </c>
      <c r="J2494" s="143">
        <v>50</v>
      </c>
      <c r="K2494" s="137">
        <v>42491</v>
      </c>
      <c r="L2494" s="137">
        <v>43344</v>
      </c>
      <c r="M2494" s="144">
        <f>H2494/3.3</f>
        <v>16.060606060606062</v>
      </c>
      <c r="N2494" s="144">
        <f>I2494/M2494</f>
        <v>1198.5849056603772</v>
      </c>
    </row>
    <row r="2495" spans="1:14" hidden="1">
      <c r="A2495" s="143" t="s">
        <v>2</v>
      </c>
      <c r="B2495" s="143" t="s">
        <v>3846</v>
      </c>
      <c r="C2495" s="143" t="s">
        <v>952</v>
      </c>
      <c r="D2495" s="143" t="s">
        <v>652</v>
      </c>
      <c r="E2495" s="143" t="s">
        <v>653</v>
      </c>
      <c r="F2495" s="143" t="str">
        <f>IF(H2495&lt;=60,"소형",IF((H2495&gt;60)*(H2495&lt;=85)=1,"중소형",IF((H2495&gt;85)*(H2495&lt;=102)=1,"중형",IF((H2495&gt;102)*(H2495&lt;=135)=1,"중대형","대형"))))</f>
        <v>소형</v>
      </c>
      <c r="G2495" s="143" t="s">
        <v>2157</v>
      </c>
      <c r="H2495" s="143">
        <v>56</v>
      </c>
      <c r="I2495" s="144">
        <v>19998</v>
      </c>
      <c r="J2495" s="143">
        <v>464</v>
      </c>
      <c r="K2495" s="137">
        <v>42491</v>
      </c>
      <c r="L2495" s="137">
        <v>43344</v>
      </c>
      <c r="M2495" s="144">
        <f>H2495/3.3</f>
        <v>16.969696969696969</v>
      </c>
      <c r="N2495" s="144">
        <f>I2495/M2495</f>
        <v>1178.4535714285714</v>
      </c>
    </row>
    <row r="2496" spans="1:14">
      <c r="A2496" s="143" t="s">
        <v>2</v>
      </c>
      <c r="B2496" s="143" t="s">
        <v>415</v>
      </c>
      <c r="C2496" s="143" t="s">
        <v>952</v>
      </c>
      <c r="D2496" s="143" t="s">
        <v>688</v>
      </c>
      <c r="E2496" s="143" t="s">
        <v>707</v>
      </c>
      <c r="F2496" s="143" t="str">
        <f>IF(H2496&lt;=60,"소형",IF((H2496&gt;60)*(H2496&lt;=85)=1,"중소형",IF((H2496&gt;85)*(H2496&lt;=102)=1,"중형",IF((H2496&gt;102)*(H2496&lt;=135)=1,"중대형","대형"))))</f>
        <v>소형</v>
      </c>
      <c r="G2496" s="143" t="s">
        <v>1031</v>
      </c>
      <c r="H2496" s="143">
        <v>59</v>
      </c>
      <c r="I2496" s="144">
        <v>21371</v>
      </c>
      <c r="J2496" s="143">
        <v>33</v>
      </c>
      <c r="K2496" s="137">
        <v>42461</v>
      </c>
      <c r="L2496" s="137">
        <v>43466</v>
      </c>
      <c r="M2496" s="144">
        <f>H2496/3.3</f>
        <v>17.878787878787879</v>
      </c>
      <c r="N2496" s="144">
        <f>I2496/M2496</f>
        <v>1195.3271186440677</v>
      </c>
    </row>
    <row r="2497" spans="1:14">
      <c r="A2497" s="143" t="s">
        <v>2</v>
      </c>
      <c r="B2497" s="143" t="s">
        <v>415</v>
      </c>
      <c r="C2497" s="143" t="s">
        <v>952</v>
      </c>
      <c r="D2497" s="143" t="s">
        <v>688</v>
      </c>
      <c r="E2497" s="143" t="s">
        <v>707</v>
      </c>
      <c r="F2497" s="143" t="str">
        <f>IF(H2497&lt;=60,"소형",IF((H2497&gt;60)*(H2497&lt;=85)=1,"중소형",IF((H2497&gt;85)*(H2497&lt;=102)=1,"중형",IF((H2497&gt;102)*(H2497&lt;=135)=1,"중대형","대형"))))</f>
        <v>중소형</v>
      </c>
      <c r="G2497" s="143" t="s">
        <v>1367</v>
      </c>
      <c r="H2497" s="143">
        <v>66</v>
      </c>
      <c r="I2497" s="144">
        <v>21303</v>
      </c>
      <c r="J2497" s="143">
        <v>3</v>
      </c>
      <c r="K2497" s="137">
        <v>42461</v>
      </c>
      <c r="L2497" s="137">
        <v>43466</v>
      </c>
      <c r="M2497" s="144">
        <f>H2497/3.3</f>
        <v>20</v>
      </c>
      <c r="N2497" s="144">
        <f>I2497/M2497</f>
        <v>1065.1500000000001</v>
      </c>
    </row>
    <row r="2498" spans="1:14" hidden="1">
      <c r="A2498" s="143" t="s">
        <v>2</v>
      </c>
      <c r="B2498" s="143" t="s">
        <v>349</v>
      </c>
      <c r="C2498" s="143" t="s">
        <v>955</v>
      </c>
      <c r="D2498" s="143" t="s">
        <v>619</v>
      </c>
      <c r="E2498" s="143" t="s">
        <v>913</v>
      </c>
      <c r="F2498" s="143" t="str">
        <f>IF(H2498&lt;=60,"소형",IF((H2498&gt;60)*(H2498&lt;=85)=1,"중소형",IF((H2498&gt;85)*(H2498&lt;=102)=1,"중형",IF((H2498&gt;102)*(H2498&lt;=135)=1,"중대형","대형"))))</f>
        <v>소형</v>
      </c>
      <c r="G2498" s="143" t="s">
        <v>1033</v>
      </c>
      <c r="H2498" s="143">
        <v>59</v>
      </c>
      <c r="I2498" s="144">
        <v>58839</v>
      </c>
      <c r="J2498" s="143">
        <v>32</v>
      </c>
      <c r="K2498" s="137">
        <v>42491</v>
      </c>
      <c r="L2498" s="137">
        <v>43344</v>
      </c>
      <c r="M2498" s="144">
        <f>H2498/3.3</f>
        <v>17.878787878787879</v>
      </c>
      <c r="N2498" s="144">
        <f>I2498/M2498</f>
        <v>3290.9949152542372</v>
      </c>
    </row>
    <row r="2499" spans="1:14" hidden="1">
      <c r="A2499" s="143" t="s">
        <v>2</v>
      </c>
      <c r="B2499" s="143" t="s">
        <v>349</v>
      </c>
      <c r="C2499" s="143" t="s">
        <v>955</v>
      </c>
      <c r="D2499" s="143" t="s">
        <v>619</v>
      </c>
      <c r="E2499" s="143" t="s">
        <v>913</v>
      </c>
      <c r="F2499" s="143" t="str">
        <f>IF(H2499&lt;=60,"소형",IF((H2499&gt;60)*(H2499&lt;=85)=1,"중소형",IF((H2499&gt;85)*(H2499&lt;=102)=1,"중형",IF((H2499&gt;102)*(H2499&lt;=135)=1,"중대형","대형"))))</f>
        <v>소형</v>
      </c>
      <c r="G2499" s="143" t="s">
        <v>2179</v>
      </c>
      <c r="H2499" s="143">
        <v>59</v>
      </c>
      <c r="I2499" s="144">
        <v>58639</v>
      </c>
      <c r="J2499" s="143">
        <v>16</v>
      </c>
      <c r="K2499" s="137">
        <v>42491</v>
      </c>
      <c r="L2499" s="137">
        <v>43344</v>
      </c>
      <c r="M2499" s="144">
        <f>H2499/3.3</f>
        <v>17.878787878787879</v>
      </c>
      <c r="N2499" s="144">
        <f>I2499/M2499</f>
        <v>3279.8084745762712</v>
      </c>
    </row>
    <row r="2500" spans="1:14" hidden="1">
      <c r="A2500" s="143" t="s">
        <v>2</v>
      </c>
      <c r="B2500" s="143" t="s">
        <v>349</v>
      </c>
      <c r="C2500" s="143" t="s">
        <v>955</v>
      </c>
      <c r="D2500" s="143" t="s">
        <v>619</v>
      </c>
      <c r="E2500" s="143" t="s">
        <v>913</v>
      </c>
      <c r="F2500" s="143" t="str">
        <f>IF(H2500&lt;=60,"소형",IF((H2500&gt;60)*(H2500&lt;=85)=1,"중소형",IF((H2500&gt;85)*(H2500&lt;=102)=1,"중형",IF((H2500&gt;102)*(H2500&lt;=135)=1,"중대형","대형"))))</f>
        <v>소형</v>
      </c>
      <c r="G2500" s="143" t="s">
        <v>1031</v>
      </c>
      <c r="H2500" s="143">
        <v>59</v>
      </c>
      <c r="I2500" s="144">
        <v>58252</v>
      </c>
      <c r="J2500" s="143">
        <v>17</v>
      </c>
      <c r="K2500" s="137">
        <v>42491</v>
      </c>
      <c r="L2500" s="137">
        <v>43344</v>
      </c>
      <c r="M2500" s="144">
        <f>H2500/3.3</f>
        <v>17.878787878787879</v>
      </c>
      <c r="N2500" s="144">
        <f>I2500/M2500</f>
        <v>3258.1627118644069</v>
      </c>
    </row>
    <row r="2501" spans="1:14" hidden="1">
      <c r="A2501" s="143" t="s">
        <v>2</v>
      </c>
      <c r="B2501" s="143" t="s">
        <v>3859</v>
      </c>
      <c r="C2501" s="143" t="s">
        <v>955</v>
      </c>
      <c r="D2501" s="143" t="s">
        <v>619</v>
      </c>
      <c r="E2501" s="143" t="s">
        <v>913</v>
      </c>
      <c r="F2501" s="143" t="str">
        <f>IF(H2501&lt;=60,"소형",IF((H2501&gt;60)*(H2501&lt;=85)=1,"중소형",IF((H2501&gt;85)*(H2501&lt;=102)=1,"중형",IF((H2501&gt;102)*(H2501&lt;=135)=1,"중대형","대형"))))</f>
        <v>소형</v>
      </c>
      <c r="G2501" s="143" t="s">
        <v>1032</v>
      </c>
      <c r="H2501" s="143">
        <v>59</v>
      </c>
      <c r="I2501" s="144">
        <v>59063</v>
      </c>
      <c r="J2501" s="143">
        <v>16</v>
      </c>
      <c r="K2501" s="137">
        <v>42491</v>
      </c>
      <c r="L2501" s="137">
        <v>43344</v>
      </c>
      <c r="M2501" s="144">
        <f>H2501/3.3</f>
        <v>17.878787878787879</v>
      </c>
      <c r="N2501" s="144">
        <f>I2501/M2501</f>
        <v>3303.5237288135595</v>
      </c>
    </row>
    <row r="2502" spans="1:14" hidden="1">
      <c r="A2502" s="143" t="s">
        <v>2</v>
      </c>
      <c r="B2502" s="143" t="s">
        <v>349</v>
      </c>
      <c r="C2502" s="143" t="s">
        <v>955</v>
      </c>
      <c r="D2502" s="143" t="s">
        <v>619</v>
      </c>
      <c r="E2502" s="143" t="s">
        <v>913</v>
      </c>
      <c r="F2502" s="143" t="str">
        <f>IF(H2502&lt;=60,"소형",IF((H2502&gt;60)*(H2502&lt;=85)=1,"중소형",IF((H2502&gt;85)*(H2502&lt;=102)=1,"중형",IF((H2502&gt;102)*(H2502&lt;=135)=1,"중대형","대형"))))</f>
        <v>중소형</v>
      </c>
      <c r="G2502" s="143" t="s">
        <v>1006</v>
      </c>
      <c r="H2502" s="143">
        <v>84</v>
      </c>
      <c r="I2502" s="144">
        <v>74050</v>
      </c>
      <c r="J2502" s="143">
        <v>100</v>
      </c>
      <c r="K2502" s="137">
        <v>42491</v>
      </c>
      <c r="L2502" s="137">
        <v>43344</v>
      </c>
      <c r="M2502" s="144">
        <f>H2502/3.3</f>
        <v>25.454545454545457</v>
      </c>
      <c r="N2502" s="144">
        <f>I2502/M2502</f>
        <v>2909.1071428571427</v>
      </c>
    </row>
    <row r="2503" spans="1:14" hidden="1">
      <c r="A2503" s="143" t="s">
        <v>2</v>
      </c>
      <c r="B2503" s="143" t="s">
        <v>349</v>
      </c>
      <c r="C2503" s="143" t="s">
        <v>955</v>
      </c>
      <c r="D2503" s="143" t="s">
        <v>619</v>
      </c>
      <c r="E2503" s="143" t="s">
        <v>913</v>
      </c>
      <c r="F2503" s="143" t="str">
        <f>IF(H2503&lt;=60,"소형",IF((H2503&gt;60)*(H2503&lt;=85)=1,"중소형",IF((H2503&gt;85)*(H2503&lt;=102)=1,"중형",IF((H2503&gt;102)*(H2503&lt;=135)=1,"중대형","대형"))))</f>
        <v>중소형</v>
      </c>
      <c r="G2503" s="143" t="s">
        <v>1002</v>
      </c>
      <c r="H2503" s="143">
        <v>84</v>
      </c>
      <c r="I2503" s="144">
        <v>75058</v>
      </c>
      <c r="J2503" s="143">
        <v>18</v>
      </c>
      <c r="K2503" s="137">
        <v>42491</v>
      </c>
      <c r="L2503" s="137">
        <v>43344</v>
      </c>
      <c r="M2503" s="144">
        <f>H2503/3.3</f>
        <v>25.454545454545457</v>
      </c>
      <c r="N2503" s="144">
        <f>I2503/M2503</f>
        <v>2948.7071428571426</v>
      </c>
    </row>
    <row r="2504" spans="1:14" hidden="1">
      <c r="A2504" s="143" t="s">
        <v>2</v>
      </c>
      <c r="B2504" s="143" t="s">
        <v>2110</v>
      </c>
      <c r="C2504" s="143" t="s">
        <v>952</v>
      </c>
      <c r="D2504" s="143" t="s">
        <v>526</v>
      </c>
      <c r="E2504" s="143" t="s">
        <v>2111</v>
      </c>
      <c r="F2504" s="143" t="str">
        <f>IF(H2504&lt;=60,"소형",IF((H2504&gt;60)*(H2504&lt;=85)=1,"중소형",IF((H2504&gt;85)*(H2504&lt;=102)=1,"중형",IF((H2504&gt;102)*(H2504&lt;=135)=1,"중대형","대형"))))</f>
        <v>소형</v>
      </c>
      <c r="G2504" s="143" t="s">
        <v>980</v>
      </c>
      <c r="H2504" s="143">
        <v>59</v>
      </c>
      <c r="I2504" s="144">
        <v>34400</v>
      </c>
      <c r="J2504" s="143">
        <v>167</v>
      </c>
      <c r="K2504" s="137">
        <v>42522</v>
      </c>
      <c r="L2504" s="137">
        <v>43344</v>
      </c>
      <c r="M2504" s="144">
        <f>H2504/3.3</f>
        <v>17.878787878787879</v>
      </c>
      <c r="N2504" s="144">
        <f>I2504/M2504</f>
        <v>1924.0677966101696</v>
      </c>
    </row>
    <row r="2505" spans="1:14" hidden="1">
      <c r="A2505" s="143" t="s">
        <v>2</v>
      </c>
      <c r="B2505" s="143" t="s">
        <v>2110</v>
      </c>
      <c r="C2505" s="143" t="s">
        <v>952</v>
      </c>
      <c r="D2505" s="143" t="s">
        <v>526</v>
      </c>
      <c r="E2505" s="143" t="s">
        <v>2111</v>
      </c>
      <c r="F2505" s="143" t="str">
        <f>IF(H2505&lt;=60,"소형",IF((H2505&gt;60)*(H2505&lt;=85)=1,"중소형",IF((H2505&gt;85)*(H2505&lt;=102)=1,"중형",IF((H2505&gt;102)*(H2505&lt;=135)=1,"중대형","대형"))))</f>
        <v>소형</v>
      </c>
      <c r="G2505" s="143" t="s">
        <v>981</v>
      </c>
      <c r="H2505" s="143">
        <v>59</v>
      </c>
      <c r="I2505" s="144">
        <v>34100</v>
      </c>
      <c r="J2505" s="143">
        <v>116</v>
      </c>
      <c r="K2505" s="137">
        <v>42522</v>
      </c>
      <c r="L2505" s="137">
        <v>43344</v>
      </c>
      <c r="M2505" s="144">
        <f>H2505/3.3</f>
        <v>17.878787878787879</v>
      </c>
      <c r="N2505" s="144">
        <f>I2505/M2505</f>
        <v>1907.2881355932204</v>
      </c>
    </row>
    <row r="2506" spans="1:14" hidden="1">
      <c r="A2506" s="143" t="s">
        <v>2</v>
      </c>
      <c r="B2506" s="143" t="s">
        <v>3804</v>
      </c>
      <c r="C2506" s="143" t="s">
        <v>952</v>
      </c>
      <c r="D2506" s="143" t="s">
        <v>526</v>
      </c>
      <c r="E2506" s="143" t="s">
        <v>2111</v>
      </c>
      <c r="F2506" s="143" t="str">
        <f>IF(H2506&lt;=60,"소형",IF((H2506&gt;60)*(H2506&lt;=85)=1,"중소형",IF((H2506&gt;85)*(H2506&lt;=102)=1,"중형",IF((H2506&gt;102)*(H2506&lt;=135)=1,"중대형","대형"))))</f>
        <v>소형</v>
      </c>
      <c r="G2506" s="143" t="s">
        <v>1081</v>
      </c>
      <c r="H2506" s="143">
        <v>59</v>
      </c>
      <c r="I2506" s="144">
        <v>34800</v>
      </c>
      <c r="J2506" s="143">
        <v>114</v>
      </c>
      <c r="K2506" s="137">
        <v>42522</v>
      </c>
      <c r="L2506" s="137">
        <v>43344</v>
      </c>
      <c r="M2506" s="144">
        <f>H2506/3.3</f>
        <v>17.878787878787879</v>
      </c>
      <c r="N2506" s="144">
        <f>I2506/M2506</f>
        <v>1946.4406779661017</v>
      </c>
    </row>
    <row r="2507" spans="1:14" hidden="1">
      <c r="A2507" s="143" t="s">
        <v>2</v>
      </c>
      <c r="B2507" s="143" t="s">
        <v>2110</v>
      </c>
      <c r="C2507" s="143" t="s">
        <v>952</v>
      </c>
      <c r="D2507" s="143" t="s">
        <v>526</v>
      </c>
      <c r="E2507" s="143" t="s">
        <v>2111</v>
      </c>
      <c r="F2507" s="143" t="str">
        <f>IF(H2507&lt;=60,"소형",IF((H2507&gt;60)*(H2507&lt;=85)=1,"중소형",IF((H2507&gt;85)*(H2507&lt;=102)=1,"중형",IF((H2507&gt;102)*(H2507&lt;=135)=1,"중대형","대형"))))</f>
        <v>소형</v>
      </c>
      <c r="G2507" s="143" t="s">
        <v>1082</v>
      </c>
      <c r="H2507" s="143">
        <v>59</v>
      </c>
      <c r="I2507" s="144">
        <v>34800</v>
      </c>
      <c r="J2507" s="143">
        <v>23</v>
      </c>
      <c r="K2507" s="137">
        <v>42522</v>
      </c>
      <c r="L2507" s="137">
        <v>43344</v>
      </c>
      <c r="M2507" s="144">
        <f>H2507/3.3</f>
        <v>17.878787878787879</v>
      </c>
      <c r="N2507" s="144">
        <f>I2507/M2507</f>
        <v>1946.4406779661017</v>
      </c>
    </row>
    <row r="2508" spans="1:14" hidden="1">
      <c r="A2508" s="143" t="s">
        <v>2</v>
      </c>
      <c r="B2508" s="143" t="s">
        <v>2110</v>
      </c>
      <c r="C2508" s="143" t="s">
        <v>952</v>
      </c>
      <c r="D2508" s="143" t="s">
        <v>526</v>
      </c>
      <c r="E2508" s="143" t="s">
        <v>2111</v>
      </c>
      <c r="F2508" s="143" t="str">
        <f>IF(H2508&lt;=60,"소형",IF((H2508&gt;60)*(H2508&lt;=85)=1,"중소형",IF((H2508&gt;85)*(H2508&lt;=102)=1,"중형",IF((H2508&gt;102)*(H2508&lt;=135)=1,"중대형","대형"))))</f>
        <v>중소형</v>
      </c>
      <c r="G2508" s="143" t="s">
        <v>2112</v>
      </c>
      <c r="H2508" s="143">
        <v>67</v>
      </c>
      <c r="I2508" s="144" t="s">
        <v>3</v>
      </c>
      <c r="J2508" s="143">
        <v>25</v>
      </c>
      <c r="K2508" s="137">
        <v>42522</v>
      </c>
      <c r="L2508" s="137">
        <v>43344</v>
      </c>
      <c r="M2508" s="144">
        <f>H2508/3.3</f>
        <v>20.303030303030305</v>
      </c>
      <c r="N2508" s="144" t="e">
        <f>I2508/M2508</f>
        <v>#VALUE!</v>
      </c>
    </row>
    <row r="2509" spans="1:14" hidden="1">
      <c r="A2509" s="143" t="s">
        <v>2</v>
      </c>
      <c r="B2509" s="143" t="s">
        <v>2110</v>
      </c>
      <c r="C2509" s="143" t="s">
        <v>952</v>
      </c>
      <c r="D2509" s="143" t="s">
        <v>526</v>
      </c>
      <c r="E2509" s="143" t="s">
        <v>2111</v>
      </c>
      <c r="F2509" s="143" t="str">
        <f>IF(H2509&lt;=60,"소형",IF((H2509&gt;60)*(H2509&lt;=85)=1,"중소형",IF((H2509&gt;85)*(H2509&lt;=102)=1,"중형",IF((H2509&gt;102)*(H2509&lt;=135)=1,"중대형","대형"))))</f>
        <v>중소형</v>
      </c>
      <c r="G2509" s="143" t="s">
        <v>1012</v>
      </c>
      <c r="H2509" s="143">
        <v>84</v>
      </c>
      <c r="I2509" s="144">
        <v>44500</v>
      </c>
      <c r="J2509" s="143">
        <v>58</v>
      </c>
      <c r="K2509" s="137">
        <v>42522</v>
      </c>
      <c r="L2509" s="137">
        <v>43344</v>
      </c>
      <c r="M2509" s="144">
        <f>H2509/3.3</f>
        <v>25.454545454545457</v>
      </c>
      <c r="N2509" s="144">
        <f>I2509/M2509</f>
        <v>1748.2142857142856</v>
      </c>
    </row>
    <row r="2510" spans="1:14" hidden="1">
      <c r="A2510" s="143" t="s">
        <v>3186</v>
      </c>
      <c r="B2510" s="143" t="s">
        <v>3811</v>
      </c>
      <c r="C2510" s="143" t="s">
        <v>952</v>
      </c>
      <c r="D2510" s="143" t="s">
        <v>475</v>
      </c>
      <c r="E2510" s="143" t="s">
        <v>476</v>
      </c>
      <c r="F2510" s="143" t="str">
        <f>IF(H2510&lt;=60,"소형",IF((H2510&gt;60)*(H2510&lt;=85)=1,"중소형",IF((H2510&gt;85)*(H2510&lt;=102)=1,"중형",IF((H2510&gt;102)*(H2510&lt;=135)=1,"중대형","대형"))))</f>
        <v>중소형</v>
      </c>
      <c r="G2510" s="143" t="s">
        <v>1017</v>
      </c>
      <c r="H2510" s="143">
        <v>74</v>
      </c>
      <c r="I2510" s="144">
        <v>32710</v>
      </c>
      <c r="J2510" s="143">
        <v>166</v>
      </c>
      <c r="K2510" s="137">
        <v>42522</v>
      </c>
      <c r="L2510" s="137">
        <v>43344</v>
      </c>
      <c r="M2510" s="144">
        <f>H2510/3.3</f>
        <v>22.424242424242426</v>
      </c>
      <c r="N2510" s="144">
        <f>I2510/M2510</f>
        <v>1458.6891891891892</v>
      </c>
    </row>
    <row r="2511" spans="1:14" hidden="1">
      <c r="A2511" s="143" t="s">
        <v>3186</v>
      </c>
      <c r="B2511" s="143" t="s">
        <v>2115</v>
      </c>
      <c r="C2511" s="143" t="s">
        <v>952</v>
      </c>
      <c r="D2511" s="143" t="s">
        <v>475</v>
      </c>
      <c r="E2511" s="143" t="s">
        <v>476</v>
      </c>
      <c r="F2511" s="143" t="str">
        <f>IF(H2511&lt;=60,"소형",IF((H2511&gt;60)*(H2511&lt;=85)=1,"중소형",IF((H2511&gt;85)*(H2511&lt;=102)=1,"중형",IF((H2511&gt;102)*(H2511&lt;=135)=1,"중대형","대형"))))</f>
        <v>중소형</v>
      </c>
      <c r="G2511" s="143" t="s">
        <v>1085</v>
      </c>
      <c r="H2511" s="143">
        <v>84</v>
      </c>
      <c r="I2511" s="144">
        <v>37078</v>
      </c>
      <c r="J2511" s="143">
        <v>386</v>
      </c>
      <c r="K2511" s="137">
        <v>42522</v>
      </c>
      <c r="L2511" s="137">
        <v>43344</v>
      </c>
      <c r="M2511" s="144">
        <f>H2511/3.3</f>
        <v>25.454545454545457</v>
      </c>
      <c r="N2511" s="144">
        <f>I2511/M2511</f>
        <v>1456.6357142857141</v>
      </c>
    </row>
    <row r="2512" spans="1:14" hidden="1">
      <c r="A2512" s="143" t="s">
        <v>2</v>
      </c>
      <c r="B2512" s="143" t="s">
        <v>2147</v>
      </c>
      <c r="C2512" s="143" t="s">
        <v>953</v>
      </c>
      <c r="D2512" s="143" t="s">
        <v>771</v>
      </c>
      <c r="E2512" s="143" t="s">
        <v>739</v>
      </c>
      <c r="F2512" s="143" t="str">
        <f>IF(H2512&lt;=60,"소형",IF((H2512&gt;60)*(H2512&lt;=85)=1,"중소형",IF((H2512&gt;85)*(H2512&lt;=102)=1,"중형",IF((H2512&gt;102)*(H2512&lt;=135)=1,"중대형","대형"))))</f>
        <v>중소형</v>
      </c>
      <c r="G2512" s="143" t="s">
        <v>1122</v>
      </c>
      <c r="H2512" s="143">
        <v>84</v>
      </c>
      <c r="I2512" s="144">
        <v>26190</v>
      </c>
      <c r="J2512" s="143">
        <v>217</v>
      </c>
      <c r="K2512" s="137">
        <v>42522</v>
      </c>
      <c r="L2512" s="137">
        <v>43344</v>
      </c>
      <c r="M2512" s="144">
        <f>H2512/3.3</f>
        <v>25.454545454545457</v>
      </c>
      <c r="N2512" s="144">
        <f>I2512/M2512</f>
        <v>1028.8928571428571</v>
      </c>
    </row>
    <row r="2513" spans="1:14" hidden="1">
      <c r="A2513" s="143" t="s">
        <v>2</v>
      </c>
      <c r="B2513" s="143" t="s">
        <v>2147</v>
      </c>
      <c r="C2513" s="143" t="s">
        <v>953</v>
      </c>
      <c r="D2513" s="143" t="s">
        <v>771</v>
      </c>
      <c r="E2513" s="143" t="s">
        <v>739</v>
      </c>
      <c r="F2513" s="143" t="str">
        <f>IF(H2513&lt;=60,"소형",IF((H2513&gt;60)*(H2513&lt;=85)=1,"중소형",IF((H2513&gt;85)*(H2513&lt;=102)=1,"중형",IF((H2513&gt;102)*(H2513&lt;=135)=1,"중대형","대형"))))</f>
        <v>중소형</v>
      </c>
      <c r="G2513" s="143" t="s">
        <v>2148</v>
      </c>
      <c r="H2513" s="143">
        <v>84</v>
      </c>
      <c r="I2513" s="144">
        <v>26490</v>
      </c>
      <c r="J2513" s="143">
        <v>28</v>
      </c>
      <c r="K2513" s="137">
        <v>42522</v>
      </c>
      <c r="L2513" s="137">
        <v>43344</v>
      </c>
      <c r="M2513" s="144">
        <f>H2513/3.3</f>
        <v>25.454545454545457</v>
      </c>
      <c r="N2513" s="144">
        <f>I2513/M2513</f>
        <v>1040.6785714285713</v>
      </c>
    </row>
    <row r="2514" spans="1:14" hidden="1">
      <c r="A2514" s="143" t="s">
        <v>2</v>
      </c>
      <c r="B2514" s="143" t="s">
        <v>2147</v>
      </c>
      <c r="C2514" s="143" t="s">
        <v>953</v>
      </c>
      <c r="D2514" s="143" t="s">
        <v>771</v>
      </c>
      <c r="E2514" s="143" t="s">
        <v>739</v>
      </c>
      <c r="F2514" s="143" t="str">
        <f>IF(H2514&lt;=60,"소형",IF((H2514&gt;60)*(H2514&lt;=85)=1,"중소형",IF((H2514&gt;85)*(H2514&lt;=102)=1,"중형",IF((H2514&gt;102)*(H2514&lt;=135)=1,"중대형","대형"))))</f>
        <v>중소형</v>
      </c>
      <c r="G2514" s="143" t="s">
        <v>1232</v>
      </c>
      <c r="H2514" s="143">
        <v>84</v>
      </c>
      <c r="I2514" s="144">
        <v>24590</v>
      </c>
      <c r="J2514" s="143">
        <v>29</v>
      </c>
      <c r="K2514" s="137">
        <v>42522</v>
      </c>
      <c r="L2514" s="137">
        <v>43344</v>
      </c>
      <c r="M2514" s="144">
        <f>H2514/3.3</f>
        <v>25.454545454545457</v>
      </c>
      <c r="N2514" s="144">
        <f>I2514/M2514</f>
        <v>966.03571428571422</v>
      </c>
    </row>
    <row r="2515" spans="1:14" hidden="1">
      <c r="A2515" s="143" t="s">
        <v>2</v>
      </c>
      <c r="B2515" s="143" t="s">
        <v>3842</v>
      </c>
      <c r="C2515" s="143" t="s">
        <v>952</v>
      </c>
      <c r="D2515" s="143" t="s">
        <v>520</v>
      </c>
      <c r="E2515" s="143" t="s">
        <v>786</v>
      </c>
      <c r="F2515" s="143" t="str">
        <f>IF(H2515&lt;=60,"소형",IF((H2515&gt;60)*(H2515&lt;=85)=1,"중소형",IF((H2515&gt;85)*(H2515&lt;=102)=1,"중형",IF((H2515&gt;102)*(H2515&lt;=135)=1,"중대형","대형"))))</f>
        <v>중형</v>
      </c>
      <c r="G2515" s="143" t="s">
        <v>1139</v>
      </c>
      <c r="H2515" s="143">
        <v>101</v>
      </c>
      <c r="I2515" s="144">
        <v>39360</v>
      </c>
      <c r="J2515" s="143">
        <v>447</v>
      </c>
      <c r="K2515" s="137">
        <v>42522</v>
      </c>
      <c r="L2515" s="137">
        <v>43344</v>
      </c>
      <c r="M2515" s="144">
        <f>H2515/3.3</f>
        <v>30.606060606060609</v>
      </c>
      <c r="N2515" s="144">
        <f>I2515/M2515</f>
        <v>1286.0198019801978</v>
      </c>
    </row>
    <row r="2516" spans="1:14" hidden="1">
      <c r="A2516" s="143" t="s">
        <v>2</v>
      </c>
      <c r="B2516" s="143" t="s">
        <v>2152</v>
      </c>
      <c r="C2516" s="143" t="s">
        <v>952</v>
      </c>
      <c r="D2516" s="143" t="s">
        <v>520</v>
      </c>
      <c r="E2516" s="143" t="s">
        <v>786</v>
      </c>
      <c r="F2516" s="143" t="str">
        <f>IF(H2516&lt;=60,"소형",IF((H2516&gt;60)*(H2516&lt;=85)=1,"중소형",IF((H2516&gt;85)*(H2516&lt;=102)=1,"중형",IF((H2516&gt;102)*(H2516&lt;=135)=1,"중대형","대형"))))</f>
        <v>중형</v>
      </c>
      <c r="G2516" s="143" t="s">
        <v>1408</v>
      </c>
      <c r="H2516" s="143">
        <v>101</v>
      </c>
      <c r="I2516" s="144">
        <v>38960</v>
      </c>
      <c r="J2516" s="143">
        <v>27</v>
      </c>
      <c r="K2516" s="137">
        <v>42522</v>
      </c>
      <c r="L2516" s="137">
        <v>43344</v>
      </c>
      <c r="M2516" s="144">
        <f>H2516/3.3</f>
        <v>30.606060606060609</v>
      </c>
      <c r="N2516" s="144">
        <f>I2516/M2516</f>
        <v>1272.9504950495048</v>
      </c>
    </row>
    <row r="2517" spans="1:14" hidden="1">
      <c r="A2517" s="143" t="s">
        <v>2</v>
      </c>
      <c r="B2517" s="143" t="s">
        <v>2152</v>
      </c>
      <c r="C2517" s="143" t="s">
        <v>952</v>
      </c>
      <c r="D2517" s="143" t="s">
        <v>520</v>
      </c>
      <c r="E2517" s="143" t="s">
        <v>786</v>
      </c>
      <c r="F2517" s="143" t="str">
        <f>IF(H2517&lt;=60,"소형",IF((H2517&gt;60)*(H2517&lt;=85)=1,"중소형",IF((H2517&gt;85)*(H2517&lt;=102)=1,"중형",IF((H2517&gt;102)*(H2517&lt;=135)=1,"중대형","대형"))))</f>
        <v>중대형</v>
      </c>
      <c r="G2517" s="143" t="s">
        <v>1404</v>
      </c>
      <c r="H2517" s="143">
        <v>115</v>
      </c>
      <c r="I2517" s="144">
        <v>43230</v>
      </c>
      <c r="J2517" s="143">
        <v>257</v>
      </c>
      <c r="K2517" s="137">
        <v>42522</v>
      </c>
      <c r="L2517" s="137">
        <v>43344</v>
      </c>
      <c r="M2517" s="144">
        <f>H2517/3.3</f>
        <v>34.848484848484851</v>
      </c>
      <c r="N2517" s="144">
        <f>I2517/M2517</f>
        <v>1240.5130434782607</v>
      </c>
    </row>
    <row r="2518" spans="1:14" hidden="1">
      <c r="A2518" s="143" t="s">
        <v>2</v>
      </c>
      <c r="B2518" s="143" t="s">
        <v>2153</v>
      </c>
      <c r="C2518" s="143" t="s">
        <v>952</v>
      </c>
      <c r="D2518" s="143" t="s">
        <v>520</v>
      </c>
      <c r="E2518" s="143" t="s">
        <v>786</v>
      </c>
      <c r="F2518" s="143" t="str">
        <f>IF(H2518&lt;=60,"소형",IF((H2518&gt;60)*(H2518&lt;=85)=1,"중소형",IF((H2518&gt;85)*(H2518&lt;=102)=1,"중형",IF((H2518&gt;102)*(H2518&lt;=135)=1,"중대형","대형"))))</f>
        <v>중소형</v>
      </c>
      <c r="G2518" s="143" t="s">
        <v>1012</v>
      </c>
      <c r="H2518" s="143">
        <v>84</v>
      </c>
      <c r="I2518" s="144">
        <v>35960</v>
      </c>
      <c r="J2518" s="143">
        <v>448</v>
      </c>
      <c r="K2518" s="137">
        <v>42522</v>
      </c>
      <c r="L2518" s="137">
        <v>43344</v>
      </c>
      <c r="M2518" s="144">
        <f>H2518/3.3</f>
        <v>25.454545454545457</v>
      </c>
      <c r="N2518" s="144">
        <f>I2518/M2518</f>
        <v>1412.7142857142856</v>
      </c>
    </row>
    <row r="2519" spans="1:14" hidden="1">
      <c r="A2519" s="143" t="s">
        <v>2</v>
      </c>
      <c r="B2519" s="143" t="s">
        <v>3843</v>
      </c>
      <c r="C2519" s="143" t="s">
        <v>952</v>
      </c>
      <c r="D2519" s="143" t="s">
        <v>499</v>
      </c>
      <c r="E2519" s="143" t="s">
        <v>807</v>
      </c>
      <c r="F2519" s="143" t="str">
        <f>IF(H2519&lt;=60,"소형",IF((H2519&gt;60)*(H2519&lt;=85)=1,"중소형",IF((H2519&gt;85)*(H2519&lt;=102)=1,"중형",IF((H2519&gt;102)*(H2519&lt;=135)=1,"중대형","대형"))))</f>
        <v>중소형</v>
      </c>
      <c r="G2519" s="143" t="s">
        <v>1038</v>
      </c>
      <c r="H2519" s="143">
        <v>84</v>
      </c>
      <c r="I2519" s="144">
        <v>33800</v>
      </c>
      <c r="J2519" s="143">
        <v>111</v>
      </c>
      <c r="K2519" s="137">
        <v>42522</v>
      </c>
      <c r="L2519" s="137">
        <v>43344</v>
      </c>
      <c r="M2519" s="144">
        <f>H2519/3.3</f>
        <v>25.454545454545457</v>
      </c>
      <c r="N2519" s="144">
        <f>I2519/M2519</f>
        <v>1327.8571428571427</v>
      </c>
    </row>
    <row r="2520" spans="1:14" hidden="1">
      <c r="A2520" s="143" t="s">
        <v>2</v>
      </c>
      <c r="B2520" s="143" t="s">
        <v>2154</v>
      </c>
      <c r="C2520" s="143" t="s">
        <v>952</v>
      </c>
      <c r="D2520" s="143" t="s">
        <v>499</v>
      </c>
      <c r="E2520" s="143" t="s">
        <v>807</v>
      </c>
      <c r="F2520" s="143" t="str">
        <f>IF(H2520&lt;=60,"소형",IF((H2520&gt;60)*(H2520&lt;=85)=1,"중소형",IF((H2520&gt;85)*(H2520&lt;=102)=1,"중형",IF((H2520&gt;102)*(H2520&lt;=135)=1,"중대형","대형"))))</f>
        <v>중소형</v>
      </c>
      <c r="G2520" s="143" t="s">
        <v>1013</v>
      </c>
      <c r="H2520" s="143">
        <v>84</v>
      </c>
      <c r="I2520" s="144">
        <v>33750</v>
      </c>
      <c r="J2520" s="143">
        <v>122</v>
      </c>
      <c r="K2520" s="137">
        <v>42522</v>
      </c>
      <c r="L2520" s="137">
        <v>43344</v>
      </c>
      <c r="M2520" s="144">
        <f>H2520/3.3</f>
        <v>25.454545454545457</v>
      </c>
      <c r="N2520" s="144">
        <f>I2520/M2520</f>
        <v>1325.8928571428571</v>
      </c>
    </row>
    <row r="2521" spans="1:14" hidden="1">
      <c r="A2521" s="143" t="s">
        <v>2</v>
      </c>
      <c r="B2521" s="143" t="s">
        <v>2154</v>
      </c>
      <c r="C2521" s="143" t="s">
        <v>952</v>
      </c>
      <c r="D2521" s="143" t="s">
        <v>499</v>
      </c>
      <c r="E2521" s="143" t="s">
        <v>807</v>
      </c>
      <c r="F2521" s="143" t="str">
        <f>IF(H2521&lt;=60,"소형",IF((H2521&gt;60)*(H2521&lt;=85)=1,"중소형",IF((H2521&gt;85)*(H2521&lt;=102)=1,"중형",IF((H2521&gt;102)*(H2521&lt;=135)=1,"중대형","대형"))))</f>
        <v>중소형</v>
      </c>
      <c r="G2521" s="143" t="s">
        <v>1044</v>
      </c>
      <c r="H2521" s="143">
        <v>84</v>
      </c>
      <c r="I2521" s="144">
        <v>33230</v>
      </c>
      <c r="J2521" s="143">
        <v>101</v>
      </c>
      <c r="K2521" s="137">
        <v>42522</v>
      </c>
      <c r="L2521" s="137">
        <v>43344</v>
      </c>
      <c r="M2521" s="144">
        <f>H2521/3.3</f>
        <v>25.454545454545457</v>
      </c>
      <c r="N2521" s="144">
        <f>I2521/M2521</f>
        <v>1305.4642857142856</v>
      </c>
    </row>
    <row r="2522" spans="1:14" hidden="1">
      <c r="A2522" s="143" t="s">
        <v>2</v>
      </c>
      <c r="B2522" s="143" t="s">
        <v>2154</v>
      </c>
      <c r="C2522" s="143" t="s">
        <v>952</v>
      </c>
      <c r="D2522" s="143" t="s">
        <v>499</v>
      </c>
      <c r="E2522" s="143" t="s">
        <v>807</v>
      </c>
      <c r="F2522" s="143" t="str">
        <f>IF(H2522&lt;=60,"소형",IF((H2522&gt;60)*(H2522&lt;=85)=1,"중소형",IF((H2522&gt;85)*(H2522&lt;=102)=1,"중형",IF((H2522&gt;102)*(H2522&lt;=135)=1,"중대형","대형"))))</f>
        <v>중소형</v>
      </c>
      <c r="G2522" s="143" t="s">
        <v>1058</v>
      </c>
      <c r="H2522" s="143">
        <v>84</v>
      </c>
      <c r="I2522" s="144">
        <v>33510</v>
      </c>
      <c r="J2522" s="143">
        <v>21</v>
      </c>
      <c r="K2522" s="137">
        <v>42522</v>
      </c>
      <c r="L2522" s="137">
        <v>43344</v>
      </c>
      <c r="M2522" s="144">
        <f>H2522/3.3</f>
        <v>25.454545454545457</v>
      </c>
      <c r="N2522" s="144">
        <f>I2522/M2522</f>
        <v>1316.4642857142856</v>
      </c>
    </row>
    <row r="2523" spans="1:14" hidden="1">
      <c r="A2523" s="143" t="s">
        <v>2</v>
      </c>
      <c r="B2523" s="143" t="s">
        <v>2154</v>
      </c>
      <c r="C2523" s="143" t="s">
        <v>952</v>
      </c>
      <c r="D2523" s="143" t="s">
        <v>499</v>
      </c>
      <c r="E2523" s="143" t="s">
        <v>807</v>
      </c>
      <c r="F2523" s="143" t="str">
        <f>IF(H2523&lt;=60,"소형",IF((H2523&gt;60)*(H2523&lt;=85)=1,"중소형",IF((H2523&gt;85)*(H2523&lt;=102)=1,"중형",IF((H2523&gt;102)*(H2523&lt;=135)=1,"중대형","대형"))))</f>
        <v>중소형</v>
      </c>
      <c r="G2523" s="143" t="s">
        <v>1190</v>
      </c>
      <c r="H2523" s="143">
        <v>84</v>
      </c>
      <c r="I2523" s="144">
        <v>33850</v>
      </c>
      <c r="J2523" s="143">
        <v>21</v>
      </c>
      <c r="K2523" s="137">
        <v>42522</v>
      </c>
      <c r="L2523" s="137">
        <v>43344</v>
      </c>
      <c r="M2523" s="144">
        <f>H2523/3.3</f>
        <v>25.454545454545457</v>
      </c>
      <c r="N2523" s="144">
        <f>I2523/M2523</f>
        <v>1329.8214285714284</v>
      </c>
    </row>
    <row r="2524" spans="1:14" hidden="1">
      <c r="A2524" s="143" t="s">
        <v>2</v>
      </c>
      <c r="B2524" s="143" t="s">
        <v>2168</v>
      </c>
      <c r="C2524" s="143" t="s">
        <v>953</v>
      </c>
      <c r="D2524" s="143" t="s">
        <v>2169</v>
      </c>
      <c r="E2524" s="143" t="s">
        <v>2170</v>
      </c>
      <c r="F2524" s="143" t="str">
        <f>IF(H2524&lt;=60,"소형",IF((H2524&gt;60)*(H2524&lt;=85)=1,"중소형",IF((H2524&gt;85)*(H2524&lt;=102)=1,"중형",IF((H2524&gt;102)*(H2524&lt;=135)=1,"중대형","대형"))))</f>
        <v>소형</v>
      </c>
      <c r="G2524" s="143" t="s">
        <v>985</v>
      </c>
      <c r="H2524" s="143">
        <v>59</v>
      </c>
      <c r="I2524" s="144">
        <v>15780</v>
      </c>
      <c r="J2524" s="143">
        <v>66</v>
      </c>
      <c r="K2524" s="137">
        <v>42522</v>
      </c>
      <c r="L2524" s="137">
        <v>43344</v>
      </c>
      <c r="M2524" s="144">
        <f>H2524/3.3</f>
        <v>17.878787878787879</v>
      </c>
      <c r="N2524" s="144">
        <f>I2524/M2524</f>
        <v>882.61016949152543</v>
      </c>
    </row>
    <row r="2525" spans="1:14" hidden="1">
      <c r="A2525" s="143" t="s">
        <v>2</v>
      </c>
      <c r="B2525" s="143" t="s">
        <v>2168</v>
      </c>
      <c r="C2525" s="143" t="s">
        <v>953</v>
      </c>
      <c r="D2525" s="143" t="s">
        <v>2169</v>
      </c>
      <c r="E2525" s="143" t="s">
        <v>2170</v>
      </c>
      <c r="F2525" s="143" t="str">
        <f>IF(H2525&lt;=60,"소형",IF((H2525&gt;60)*(H2525&lt;=85)=1,"중소형",IF((H2525&gt;85)*(H2525&lt;=102)=1,"중형",IF((H2525&gt;102)*(H2525&lt;=135)=1,"중대형","대형"))))</f>
        <v>소형</v>
      </c>
      <c r="G2525" s="143" t="s">
        <v>986</v>
      </c>
      <c r="H2525" s="143">
        <v>59</v>
      </c>
      <c r="I2525" s="144">
        <v>14980</v>
      </c>
      <c r="J2525" s="143">
        <v>34</v>
      </c>
      <c r="K2525" s="137">
        <v>42522</v>
      </c>
      <c r="L2525" s="137">
        <v>43344</v>
      </c>
      <c r="M2525" s="144">
        <f>H2525/3.3</f>
        <v>17.878787878787879</v>
      </c>
      <c r="N2525" s="144">
        <f>I2525/M2525</f>
        <v>837.86440677966107</v>
      </c>
    </row>
    <row r="2526" spans="1:14" hidden="1">
      <c r="A2526" s="143" t="s">
        <v>2</v>
      </c>
      <c r="B2526" s="143" t="s">
        <v>2168</v>
      </c>
      <c r="C2526" s="143" t="s">
        <v>953</v>
      </c>
      <c r="D2526" s="143" t="s">
        <v>2169</v>
      </c>
      <c r="E2526" s="143" t="s">
        <v>2170</v>
      </c>
      <c r="F2526" s="143" t="str">
        <f>IF(H2526&lt;=60,"소형",IF((H2526&gt;60)*(H2526&lt;=85)=1,"중소형",IF((H2526&gt;85)*(H2526&lt;=102)=1,"중형",IF((H2526&gt;102)*(H2526&lt;=135)=1,"중대형","대형"))))</f>
        <v>중소형</v>
      </c>
      <c r="G2526" s="143" t="s">
        <v>1107</v>
      </c>
      <c r="H2526" s="143">
        <v>74</v>
      </c>
      <c r="I2526" s="144">
        <v>19480</v>
      </c>
      <c r="J2526" s="143">
        <v>28</v>
      </c>
      <c r="K2526" s="137">
        <v>42522</v>
      </c>
      <c r="L2526" s="137">
        <v>43344</v>
      </c>
      <c r="M2526" s="144">
        <f>H2526/3.3</f>
        <v>22.424242424242426</v>
      </c>
      <c r="N2526" s="144">
        <f>I2526/M2526</f>
        <v>868.7027027027026</v>
      </c>
    </row>
    <row r="2527" spans="1:14" hidden="1">
      <c r="A2527" s="143" t="s">
        <v>2</v>
      </c>
      <c r="B2527" s="143" t="s">
        <v>2168</v>
      </c>
      <c r="C2527" s="143" t="s">
        <v>953</v>
      </c>
      <c r="D2527" s="143" t="s">
        <v>2169</v>
      </c>
      <c r="E2527" s="143" t="s">
        <v>2170</v>
      </c>
      <c r="F2527" s="143" t="str">
        <f>IF(H2527&lt;=60,"소형",IF((H2527&gt;60)*(H2527&lt;=85)=1,"중소형",IF((H2527&gt;85)*(H2527&lt;=102)=1,"중형",IF((H2527&gt;102)*(H2527&lt;=135)=1,"중대형","대형"))))</f>
        <v>중소형</v>
      </c>
      <c r="G2527" s="143" t="s">
        <v>1137</v>
      </c>
      <c r="H2527" s="143">
        <v>74</v>
      </c>
      <c r="I2527" s="144">
        <v>19480</v>
      </c>
      <c r="J2527" s="143">
        <v>82</v>
      </c>
      <c r="K2527" s="137">
        <v>42522</v>
      </c>
      <c r="L2527" s="137">
        <v>43344</v>
      </c>
      <c r="M2527" s="144">
        <f>H2527/3.3</f>
        <v>22.424242424242426</v>
      </c>
      <c r="N2527" s="144">
        <f>I2527/M2527</f>
        <v>868.7027027027026</v>
      </c>
    </row>
    <row r="2528" spans="1:14" hidden="1">
      <c r="A2528" s="143" t="s">
        <v>2</v>
      </c>
      <c r="B2528" s="143" t="s">
        <v>2168</v>
      </c>
      <c r="C2528" s="143" t="s">
        <v>953</v>
      </c>
      <c r="D2528" s="143" t="s">
        <v>2169</v>
      </c>
      <c r="E2528" s="143" t="s">
        <v>2170</v>
      </c>
      <c r="F2528" s="143" t="str">
        <f>IF(H2528&lt;=60,"소형",IF((H2528&gt;60)*(H2528&lt;=85)=1,"중소형",IF((H2528&gt;85)*(H2528&lt;=102)=1,"중형",IF((H2528&gt;102)*(H2528&lt;=135)=1,"중대형","대형"))))</f>
        <v>중소형</v>
      </c>
      <c r="G2528" s="143" t="s">
        <v>1085</v>
      </c>
      <c r="H2528" s="143">
        <v>84</v>
      </c>
      <c r="I2528" s="144">
        <v>22630</v>
      </c>
      <c r="J2528" s="143">
        <v>82</v>
      </c>
      <c r="K2528" s="137">
        <v>42522</v>
      </c>
      <c r="L2528" s="137">
        <v>43344</v>
      </c>
      <c r="M2528" s="144">
        <f>H2528/3.3</f>
        <v>25.454545454545457</v>
      </c>
      <c r="N2528" s="144">
        <f>I2528/M2528</f>
        <v>889.03571428571422</v>
      </c>
    </row>
    <row r="2529" spans="1:14" hidden="1">
      <c r="A2529" s="143" t="s">
        <v>2</v>
      </c>
      <c r="B2529" s="143" t="s">
        <v>2168</v>
      </c>
      <c r="C2529" s="143" t="s">
        <v>953</v>
      </c>
      <c r="D2529" s="143" t="s">
        <v>2169</v>
      </c>
      <c r="E2529" s="143" t="s">
        <v>2170</v>
      </c>
      <c r="F2529" s="143" t="str">
        <f>IF(H2529&lt;=60,"소형",IF((H2529&gt;60)*(H2529&lt;=85)=1,"중소형",IF((H2529&gt;85)*(H2529&lt;=102)=1,"중형",IF((H2529&gt;102)*(H2529&lt;=135)=1,"중대형","대형"))))</f>
        <v>중대형</v>
      </c>
      <c r="G2529" s="143" t="s">
        <v>2171</v>
      </c>
      <c r="H2529" s="143">
        <v>110</v>
      </c>
      <c r="I2529" s="144">
        <v>32680</v>
      </c>
      <c r="J2529" s="143">
        <v>2</v>
      </c>
      <c r="K2529" s="137">
        <v>42522</v>
      </c>
      <c r="L2529" s="137">
        <v>43344</v>
      </c>
      <c r="M2529" s="144">
        <f>H2529/3.3</f>
        <v>33.333333333333336</v>
      </c>
      <c r="N2529" s="144">
        <f>I2529/M2529</f>
        <v>980.4</v>
      </c>
    </row>
    <row r="2530" spans="1:14" hidden="1">
      <c r="A2530" s="143" t="s">
        <v>2</v>
      </c>
      <c r="B2530" s="143" t="s">
        <v>2168</v>
      </c>
      <c r="C2530" s="143" t="s">
        <v>953</v>
      </c>
      <c r="D2530" s="143" t="s">
        <v>2169</v>
      </c>
      <c r="E2530" s="143" t="s">
        <v>2170</v>
      </c>
      <c r="F2530" s="143" t="str">
        <f>IF(H2530&lt;=60,"소형",IF((H2530&gt;60)*(H2530&lt;=85)=1,"중소형",IF((H2530&gt;85)*(H2530&lt;=102)=1,"중형",IF((H2530&gt;102)*(H2530&lt;=135)=1,"중대형","대형"))))</f>
        <v>중대형</v>
      </c>
      <c r="G2530" s="143" t="s">
        <v>2172</v>
      </c>
      <c r="H2530" s="143">
        <v>111</v>
      </c>
      <c r="I2530" s="144">
        <v>32680</v>
      </c>
      <c r="J2530" s="143">
        <v>2</v>
      </c>
      <c r="K2530" s="137">
        <v>42522</v>
      </c>
      <c r="L2530" s="137">
        <v>43344</v>
      </c>
      <c r="M2530" s="144">
        <f>H2530/3.3</f>
        <v>33.63636363636364</v>
      </c>
      <c r="N2530" s="144">
        <f>I2530/M2530</f>
        <v>971.56756756756749</v>
      </c>
    </row>
    <row r="2531" spans="1:14" hidden="1">
      <c r="A2531" s="143" t="s">
        <v>2</v>
      </c>
      <c r="B2531" s="143" t="s">
        <v>2168</v>
      </c>
      <c r="C2531" s="143" t="s">
        <v>953</v>
      </c>
      <c r="D2531" s="143" t="s">
        <v>2169</v>
      </c>
      <c r="E2531" s="143" t="s">
        <v>2170</v>
      </c>
      <c r="F2531" s="143" t="str">
        <f>IF(H2531&lt;=60,"소형",IF((H2531&gt;60)*(H2531&lt;=85)=1,"중소형",IF((H2531&gt;85)*(H2531&lt;=102)=1,"중형",IF((H2531&gt;102)*(H2531&lt;=135)=1,"중대형","대형"))))</f>
        <v>중대형</v>
      </c>
      <c r="G2531" s="143" t="s">
        <v>2173</v>
      </c>
      <c r="H2531" s="143">
        <v>116</v>
      </c>
      <c r="I2531" s="144">
        <v>34380</v>
      </c>
      <c r="J2531" s="143">
        <v>1</v>
      </c>
      <c r="K2531" s="137">
        <v>42522</v>
      </c>
      <c r="L2531" s="137">
        <v>43344</v>
      </c>
      <c r="M2531" s="144">
        <f>H2531/3.3</f>
        <v>35.151515151515156</v>
      </c>
      <c r="N2531" s="144">
        <f>I2531/M2531</f>
        <v>978.05172413793093</v>
      </c>
    </row>
    <row r="2532" spans="1:14" hidden="1">
      <c r="A2532" s="143" t="s">
        <v>2</v>
      </c>
      <c r="B2532" s="143" t="s">
        <v>2168</v>
      </c>
      <c r="C2532" s="143" t="s">
        <v>953</v>
      </c>
      <c r="D2532" s="143" t="s">
        <v>2169</v>
      </c>
      <c r="E2532" s="143" t="s">
        <v>2170</v>
      </c>
      <c r="F2532" s="143" t="str">
        <f>IF(H2532&lt;=60,"소형",IF((H2532&gt;60)*(H2532&lt;=85)=1,"중소형",IF((H2532&gt;85)*(H2532&lt;=102)=1,"중형",IF((H2532&gt;102)*(H2532&lt;=135)=1,"중대형","대형"))))</f>
        <v>중대형</v>
      </c>
      <c r="G2532" s="143" t="s">
        <v>2174</v>
      </c>
      <c r="H2532" s="143">
        <v>127</v>
      </c>
      <c r="I2532" s="144">
        <v>36780</v>
      </c>
      <c r="J2532" s="143">
        <v>2</v>
      </c>
      <c r="K2532" s="137">
        <v>42522</v>
      </c>
      <c r="L2532" s="137">
        <v>43344</v>
      </c>
      <c r="M2532" s="144">
        <f>H2532/3.3</f>
        <v>38.484848484848484</v>
      </c>
      <c r="N2532" s="144">
        <f>I2532/M2532</f>
        <v>955.70078740157476</v>
      </c>
    </row>
    <row r="2533" spans="1:14" hidden="1">
      <c r="A2533" s="143" t="s">
        <v>2</v>
      </c>
      <c r="B2533" s="143" t="s">
        <v>2176</v>
      </c>
      <c r="C2533" s="143" t="s">
        <v>952</v>
      </c>
      <c r="D2533" s="143" t="s">
        <v>535</v>
      </c>
      <c r="E2533" s="143" t="s">
        <v>559</v>
      </c>
      <c r="F2533" s="143" t="str">
        <f>IF(H2533&lt;=60,"소형",IF((H2533&gt;60)*(H2533&lt;=85)=1,"중소형",IF((H2533&gt;85)*(H2533&lt;=102)=1,"중형",IF((H2533&gt;102)*(H2533&lt;=135)=1,"중대형","대형"))))</f>
        <v>중소형</v>
      </c>
      <c r="G2533" s="143" t="s">
        <v>1253</v>
      </c>
      <c r="H2533" s="143">
        <v>73</v>
      </c>
      <c r="I2533" s="144">
        <v>29800</v>
      </c>
      <c r="J2533" s="143">
        <v>200</v>
      </c>
      <c r="K2533" s="137">
        <v>42522</v>
      </c>
      <c r="L2533" s="137">
        <v>43344</v>
      </c>
      <c r="M2533" s="144">
        <f>H2533/3.3</f>
        <v>22.121212121212121</v>
      </c>
      <c r="N2533" s="144">
        <f>I2533/M2533</f>
        <v>1347.1232876712329</v>
      </c>
    </row>
    <row r="2534" spans="1:14" hidden="1">
      <c r="A2534" s="143" t="s">
        <v>2</v>
      </c>
      <c r="B2534" s="143" t="s">
        <v>3855</v>
      </c>
      <c r="C2534" s="143" t="s">
        <v>952</v>
      </c>
      <c r="D2534" s="143" t="s">
        <v>535</v>
      </c>
      <c r="E2534" s="143" t="s">
        <v>559</v>
      </c>
      <c r="F2534" s="143" t="str">
        <f>IF(H2534&lt;=60,"소형",IF((H2534&gt;60)*(H2534&lt;=85)=1,"중소형",IF((H2534&gt;85)*(H2534&lt;=102)=1,"중형",IF((H2534&gt;102)*(H2534&lt;=135)=1,"중대형","대형"))))</f>
        <v>중소형</v>
      </c>
      <c r="G2534" s="143" t="s">
        <v>1235</v>
      </c>
      <c r="H2534" s="143">
        <v>73</v>
      </c>
      <c r="I2534" s="144">
        <v>29500</v>
      </c>
      <c r="J2534" s="143">
        <v>100</v>
      </c>
      <c r="K2534" s="137">
        <v>42522</v>
      </c>
      <c r="L2534" s="137">
        <v>43344</v>
      </c>
      <c r="M2534" s="144">
        <f>H2534/3.3</f>
        <v>22.121212121212121</v>
      </c>
      <c r="N2534" s="144">
        <f>I2534/M2534</f>
        <v>1333.5616438356165</v>
      </c>
    </row>
    <row r="2535" spans="1:14" hidden="1">
      <c r="A2535" s="143" t="s">
        <v>2</v>
      </c>
      <c r="B2535" s="143" t="s">
        <v>2176</v>
      </c>
      <c r="C2535" s="143" t="s">
        <v>952</v>
      </c>
      <c r="D2535" s="143" t="s">
        <v>535</v>
      </c>
      <c r="E2535" s="143" t="s">
        <v>559</v>
      </c>
      <c r="F2535" s="143" t="str">
        <f>IF(H2535&lt;=60,"소형",IF((H2535&gt;60)*(H2535&lt;=85)=1,"중소형",IF((H2535&gt;85)*(H2535&lt;=102)=1,"중형",IF((H2535&gt;102)*(H2535&lt;=135)=1,"중대형","대형"))))</f>
        <v>중소형</v>
      </c>
      <c r="G2535" s="143" t="s">
        <v>1006</v>
      </c>
      <c r="H2535" s="143">
        <v>84</v>
      </c>
      <c r="I2535" s="144">
        <v>33150</v>
      </c>
      <c r="J2535" s="143">
        <v>397</v>
      </c>
      <c r="K2535" s="137">
        <v>42522</v>
      </c>
      <c r="L2535" s="137">
        <v>43344</v>
      </c>
      <c r="M2535" s="144">
        <f>H2535/3.3</f>
        <v>25.454545454545457</v>
      </c>
      <c r="N2535" s="144">
        <f>I2535/M2535</f>
        <v>1302.3214285714284</v>
      </c>
    </row>
    <row r="2536" spans="1:14" hidden="1">
      <c r="A2536" s="143" t="s">
        <v>2</v>
      </c>
      <c r="B2536" s="143" t="s">
        <v>2176</v>
      </c>
      <c r="C2536" s="143" t="s">
        <v>952</v>
      </c>
      <c r="D2536" s="143" t="s">
        <v>535</v>
      </c>
      <c r="E2536" s="143" t="s">
        <v>559</v>
      </c>
      <c r="F2536" s="143" t="str">
        <f>IF(H2536&lt;=60,"소형",IF((H2536&gt;60)*(H2536&lt;=85)=1,"중소형",IF((H2536&gt;85)*(H2536&lt;=102)=1,"중형",IF((H2536&gt;102)*(H2536&lt;=135)=1,"중대형","대형"))))</f>
        <v>중소형</v>
      </c>
      <c r="G2536" s="143" t="s">
        <v>1021</v>
      </c>
      <c r="H2536" s="143">
        <v>84</v>
      </c>
      <c r="I2536" s="144">
        <v>33250</v>
      </c>
      <c r="J2536" s="143">
        <v>184</v>
      </c>
      <c r="K2536" s="137">
        <v>42522</v>
      </c>
      <c r="L2536" s="137">
        <v>43344</v>
      </c>
      <c r="M2536" s="144">
        <f>H2536/3.3</f>
        <v>25.454545454545457</v>
      </c>
      <c r="N2536" s="144">
        <f>I2536/M2536</f>
        <v>1306.2499999999998</v>
      </c>
    </row>
    <row r="2537" spans="1:14" hidden="1">
      <c r="A2537" s="143" t="s">
        <v>2</v>
      </c>
      <c r="B2537" s="143" t="s">
        <v>2176</v>
      </c>
      <c r="C2537" s="143" t="s">
        <v>952</v>
      </c>
      <c r="D2537" s="143" t="s">
        <v>535</v>
      </c>
      <c r="E2537" s="143" t="s">
        <v>559</v>
      </c>
      <c r="F2537" s="143" t="str">
        <f>IF(H2537&lt;=60,"소형",IF((H2537&gt;60)*(H2537&lt;=85)=1,"중소형",IF((H2537&gt;85)*(H2537&lt;=102)=1,"중형",IF((H2537&gt;102)*(H2537&lt;=135)=1,"중대형","대형"))))</f>
        <v>중형</v>
      </c>
      <c r="G2537" s="143" t="s">
        <v>2177</v>
      </c>
      <c r="H2537" s="143">
        <v>97</v>
      </c>
      <c r="I2537" s="144">
        <v>38550</v>
      </c>
      <c r="J2537" s="143">
        <v>96</v>
      </c>
      <c r="K2537" s="137">
        <v>42522</v>
      </c>
      <c r="L2537" s="137">
        <v>43344</v>
      </c>
      <c r="M2537" s="144">
        <f>H2537/3.3</f>
        <v>29.393939393939394</v>
      </c>
      <c r="N2537" s="144">
        <f>I2537/M2537</f>
        <v>1311.4948453608247</v>
      </c>
    </row>
    <row r="2538" spans="1:14" hidden="1">
      <c r="A2538" s="143" t="s">
        <v>2</v>
      </c>
      <c r="B2538" s="143" t="s">
        <v>2178</v>
      </c>
      <c r="C2538" s="143" t="s">
        <v>966</v>
      </c>
      <c r="D2538" s="143" t="s">
        <v>562</v>
      </c>
      <c r="E2538" s="143" t="s">
        <v>727</v>
      </c>
      <c r="F2538" s="143" t="str">
        <f>IF(H2538&lt;=60,"소형",IF((H2538&gt;60)*(H2538&lt;=85)=1,"중소형",IF((H2538&gt;85)*(H2538&lt;=102)=1,"중형",IF((H2538&gt;102)*(H2538&lt;=135)=1,"중대형","대형"))))</f>
        <v>중소형</v>
      </c>
      <c r="G2538" s="143" t="s">
        <v>1047</v>
      </c>
      <c r="H2538" s="143">
        <v>84</v>
      </c>
      <c r="I2538" s="144">
        <v>29590</v>
      </c>
      <c r="J2538" s="143">
        <v>208</v>
      </c>
      <c r="K2538" s="137">
        <v>42522</v>
      </c>
      <c r="L2538" s="137">
        <v>43344</v>
      </c>
      <c r="M2538" s="144">
        <f>H2538/3.3</f>
        <v>25.454545454545457</v>
      </c>
      <c r="N2538" s="144">
        <f>I2538/M2538</f>
        <v>1162.4642857142856</v>
      </c>
    </row>
    <row r="2539" spans="1:14" hidden="1">
      <c r="A2539" s="143" t="s">
        <v>2</v>
      </c>
      <c r="B2539" s="143" t="s">
        <v>2178</v>
      </c>
      <c r="C2539" s="143" t="s">
        <v>966</v>
      </c>
      <c r="D2539" s="143" t="s">
        <v>562</v>
      </c>
      <c r="E2539" s="143" t="s">
        <v>727</v>
      </c>
      <c r="F2539" s="143" t="str">
        <f>IF(H2539&lt;=60,"소형",IF((H2539&gt;60)*(H2539&lt;=85)=1,"중소형",IF((H2539&gt;85)*(H2539&lt;=102)=1,"중형",IF((H2539&gt;102)*(H2539&lt;=135)=1,"중대형","대형"))))</f>
        <v>중소형</v>
      </c>
      <c r="G2539" s="143" t="s">
        <v>1007</v>
      </c>
      <c r="H2539" s="143">
        <v>84</v>
      </c>
      <c r="I2539" s="144">
        <v>28110</v>
      </c>
      <c r="J2539" s="143">
        <v>47</v>
      </c>
      <c r="K2539" s="137">
        <v>42522</v>
      </c>
      <c r="L2539" s="137">
        <v>43344</v>
      </c>
      <c r="M2539" s="144">
        <f>H2539/3.3</f>
        <v>25.454545454545457</v>
      </c>
      <c r="N2539" s="144">
        <f>I2539/M2539</f>
        <v>1104.3214285714284</v>
      </c>
    </row>
    <row r="2540" spans="1:14" hidden="1">
      <c r="A2540" s="143" t="s">
        <v>4</v>
      </c>
      <c r="B2540" s="143" t="s">
        <v>2116</v>
      </c>
      <c r="C2540" s="143" t="s">
        <v>952</v>
      </c>
      <c r="D2540" s="143" t="s">
        <v>475</v>
      </c>
      <c r="E2540" s="143" t="s">
        <v>476</v>
      </c>
      <c r="F2540" s="143" t="str">
        <f>IF(H2540&lt;=60,"소형",IF((H2540&gt;60)*(H2540&lt;=85)=1,"중소형",IF((H2540&gt;85)*(H2540&lt;=102)=1,"중형",IF((H2540&gt;102)*(H2540&lt;=135)=1,"중대형","대형"))))</f>
        <v>소형</v>
      </c>
      <c r="G2540" s="143" t="s">
        <v>980</v>
      </c>
      <c r="H2540" s="143">
        <v>59</v>
      </c>
      <c r="I2540" s="144" t="s">
        <v>3</v>
      </c>
      <c r="J2540" s="143">
        <v>322</v>
      </c>
      <c r="K2540" s="137">
        <v>42552</v>
      </c>
      <c r="L2540" s="137">
        <v>43344</v>
      </c>
      <c r="M2540" s="144">
        <f>H2540/3.3</f>
        <v>17.878787878787879</v>
      </c>
      <c r="N2540" s="144" t="e">
        <f>I2540/M2540</f>
        <v>#VALUE!</v>
      </c>
    </row>
    <row r="2541" spans="1:14" hidden="1">
      <c r="A2541" s="143" t="s">
        <v>4</v>
      </c>
      <c r="B2541" s="143" t="s">
        <v>2116</v>
      </c>
      <c r="C2541" s="143" t="s">
        <v>952</v>
      </c>
      <c r="D2541" s="143" t="s">
        <v>475</v>
      </c>
      <c r="E2541" s="143" t="s">
        <v>476</v>
      </c>
      <c r="F2541" s="143" t="str">
        <f>IF(H2541&lt;=60,"소형",IF((H2541&gt;60)*(H2541&lt;=85)=1,"중소형",IF((H2541&gt;85)*(H2541&lt;=102)=1,"중형",IF((H2541&gt;102)*(H2541&lt;=135)=1,"중대형","대형"))))</f>
        <v>소형</v>
      </c>
      <c r="G2541" s="143" t="s">
        <v>981</v>
      </c>
      <c r="H2541" s="143">
        <v>59</v>
      </c>
      <c r="I2541" s="144" t="s">
        <v>3</v>
      </c>
      <c r="J2541" s="143">
        <v>159</v>
      </c>
      <c r="K2541" s="137">
        <v>42552</v>
      </c>
      <c r="L2541" s="137">
        <v>43344</v>
      </c>
      <c r="M2541" s="144">
        <f>H2541/3.3</f>
        <v>17.878787878787879</v>
      </c>
      <c r="N2541" s="144" t="e">
        <f>I2541/M2541</f>
        <v>#VALUE!</v>
      </c>
    </row>
    <row r="2542" spans="1:14" hidden="1">
      <c r="A2542" s="143" t="s">
        <v>2</v>
      </c>
      <c r="B2542" s="143" t="s">
        <v>2128</v>
      </c>
      <c r="C2542" s="143" t="s">
        <v>952</v>
      </c>
      <c r="D2542" s="143" t="s">
        <v>499</v>
      </c>
      <c r="E2542" s="143" t="s">
        <v>636</v>
      </c>
      <c r="F2542" s="143" t="str">
        <f>IF(H2542&lt;=60,"소형",IF((H2542&gt;60)*(H2542&lt;=85)=1,"중소형",IF((H2542&gt;85)*(H2542&lt;=102)=1,"중형",IF((H2542&gt;102)*(H2542&lt;=135)=1,"중대형","대형"))))</f>
        <v>소형</v>
      </c>
      <c r="G2542" s="143" t="s">
        <v>1010</v>
      </c>
      <c r="H2542" s="143">
        <v>59</v>
      </c>
      <c r="I2542" s="144">
        <v>26590</v>
      </c>
      <c r="J2542" s="143">
        <v>358</v>
      </c>
      <c r="K2542" s="137">
        <v>42552</v>
      </c>
      <c r="L2542" s="137">
        <v>43344</v>
      </c>
      <c r="M2542" s="144">
        <f>H2542/3.3</f>
        <v>17.878787878787879</v>
      </c>
      <c r="N2542" s="144">
        <f>I2542/M2542</f>
        <v>1487.2372881355932</v>
      </c>
    </row>
    <row r="2543" spans="1:14" hidden="1">
      <c r="A2543" s="143" t="s">
        <v>2</v>
      </c>
      <c r="B2543" s="143" t="s">
        <v>2128</v>
      </c>
      <c r="C2543" s="143" t="s">
        <v>952</v>
      </c>
      <c r="D2543" s="143" t="s">
        <v>499</v>
      </c>
      <c r="E2543" s="143" t="s">
        <v>636</v>
      </c>
      <c r="F2543" s="143" t="str">
        <f>IF(H2543&lt;=60,"소형",IF((H2543&gt;60)*(H2543&lt;=85)=1,"중소형",IF((H2543&gt;85)*(H2543&lt;=102)=1,"중형",IF((H2543&gt;102)*(H2543&lt;=135)=1,"중대형","대형"))))</f>
        <v>중소형</v>
      </c>
      <c r="G2543" s="143" t="s">
        <v>1987</v>
      </c>
      <c r="H2543" s="143">
        <v>76</v>
      </c>
      <c r="I2543" s="144">
        <v>32830</v>
      </c>
      <c r="J2543" s="143">
        <v>217</v>
      </c>
      <c r="K2543" s="137">
        <v>42552</v>
      </c>
      <c r="L2543" s="137">
        <v>43344</v>
      </c>
      <c r="M2543" s="144">
        <f>H2543/3.3</f>
        <v>23.030303030303031</v>
      </c>
      <c r="N2543" s="144">
        <f>I2543/M2543</f>
        <v>1425.5131578947369</v>
      </c>
    </row>
    <row r="2544" spans="1:14" hidden="1">
      <c r="A2544" s="143" t="s">
        <v>2</v>
      </c>
      <c r="B2544" s="143" t="s">
        <v>3831</v>
      </c>
      <c r="C2544" s="143" t="s">
        <v>952</v>
      </c>
      <c r="D2544" s="143" t="s">
        <v>499</v>
      </c>
      <c r="E2544" s="143" t="s">
        <v>636</v>
      </c>
      <c r="F2544" s="143" t="str">
        <f>IF(H2544&lt;=60,"소형",IF((H2544&gt;60)*(H2544&lt;=85)=1,"중소형",IF((H2544&gt;85)*(H2544&lt;=102)=1,"중형",IF((H2544&gt;102)*(H2544&lt;=135)=1,"중대형","대형"))))</f>
        <v>중소형</v>
      </c>
      <c r="G2544" s="143" t="s">
        <v>2129</v>
      </c>
      <c r="H2544" s="143">
        <v>76</v>
      </c>
      <c r="I2544" s="144">
        <v>32990</v>
      </c>
      <c r="J2544" s="143">
        <v>49</v>
      </c>
      <c r="K2544" s="137">
        <v>42552</v>
      </c>
      <c r="L2544" s="137">
        <v>43344</v>
      </c>
      <c r="M2544" s="144">
        <f>H2544/3.3</f>
        <v>23.030303030303031</v>
      </c>
      <c r="N2544" s="144">
        <f>I2544/M2544</f>
        <v>1432.4605263157894</v>
      </c>
    </row>
    <row r="2545" spans="1:14" hidden="1">
      <c r="A2545" s="143" t="s">
        <v>2</v>
      </c>
      <c r="B2545" s="143" t="s">
        <v>3845</v>
      </c>
      <c r="C2545" s="143" t="s">
        <v>952</v>
      </c>
      <c r="D2545" s="143" t="s">
        <v>650</v>
      </c>
      <c r="E2545" s="143" t="s">
        <v>651</v>
      </c>
      <c r="F2545" s="143" t="str">
        <f>IF(H2545&lt;=60,"소형",IF((H2545&gt;60)*(H2545&lt;=85)=1,"중소형",IF((H2545&gt;85)*(H2545&lt;=102)=1,"중형",IF((H2545&gt;102)*(H2545&lt;=135)=1,"중대형","대형"))))</f>
        <v>중소형</v>
      </c>
      <c r="G2545" s="143" t="s">
        <v>1047</v>
      </c>
      <c r="H2545" s="143">
        <v>84</v>
      </c>
      <c r="I2545" s="144">
        <v>25400</v>
      </c>
      <c r="J2545" s="143">
        <v>408</v>
      </c>
      <c r="K2545" s="137">
        <v>42552</v>
      </c>
      <c r="L2545" s="137">
        <v>43344</v>
      </c>
      <c r="M2545" s="144">
        <f>H2545/3.3</f>
        <v>25.454545454545457</v>
      </c>
      <c r="N2545" s="144">
        <f>I2545/M2545</f>
        <v>997.85714285714278</v>
      </c>
    </row>
    <row r="2546" spans="1:14" hidden="1">
      <c r="A2546" s="143" t="s">
        <v>2</v>
      </c>
      <c r="B2546" s="143" t="s">
        <v>2156</v>
      </c>
      <c r="C2546" s="143" t="s">
        <v>952</v>
      </c>
      <c r="D2546" s="143" t="s">
        <v>650</v>
      </c>
      <c r="E2546" s="143" t="s">
        <v>651</v>
      </c>
      <c r="F2546" s="143" t="str">
        <f>IF(H2546&lt;=60,"소형",IF((H2546&gt;60)*(H2546&lt;=85)=1,"중소형",IF((H2546&gt;85)*(H2546&lt;=102)=1,"중형",IF((H2546&gt;102)*(H2546&lt;=135)=1,"중대형","대형"))))</f>
        <v>중소형</v>
      </c>
      <c r="G2546" s="143" t="s">
        <v>1021</v>
      </c>
      <c r="H2546" s="143">
        <v>84</v>
      </c>
      <c r="I2546" s="144">
        <v>25870</v>
      </c>
      <c r="J2546" s="143">
        <v>137</v>
      </c>
      <c r="K2546" s="137">
        <v>42552</v>
      </c>
      <c r="L2546" s="137">
        <v>43344</v>
      </c>
      <c r="M2546" s="144">
        <f>H2546/3.3</f>
        <v>25.454545454545457</v>
      </c>
      <c r="N2546" s="144">
        <f>I2546/M2546</f>
        <v>1016.3214285714284</v>
      </c>
    </row>
    <row r="2547" spans="1:14" hidden="1">
      <c r="A2547" s="143" t="s">
        <v>2</v>
      </c>
      <c r="B2547" s="143" t="s">
        <v>3828</v>
      </c>
      <c r="C2547" s="143" t="s">
        <v>952</v>
      </c>
      <c r="D2547" s="143" t="s">
        <v>499</v>
      </c>
      <c r="E2547" s="143" t="s">
        <v>636</v>
      </c>
      <c r="F2547" s="143" t="str">
        <f>IF(H2547&lt;=60,"소형",IF((H2547&gt;60)*(H2547&lt;=85)=1,"중소형",IF((H2547&gt;85)*(H2547&lt;=102)=1,"중형",IF((H2547&gt;102)*(H2547&lt;=135)=1,"중대형","대형"))))</f>
        <v>소형</v>
      </c>
      <c r="G2547" s="143" t="s">
        <v>995</v>
      </c>
      <c r="H2547" s="143">
        <v>59</v>
      </c>
      <c r="I2547" s="144">
        <v>29310</v>
      </c>
      <c r="J2547" s="143">
        <v>307</v>
      </c>
      <c r="K2547" s="137">
        <v>42583</v>
      </c>
      <c r="L2547" s="137">
        <v>43344</v>
      </c>
      <c r="M2547" s="144">
        <f>H2547/3.3</f>
        <v>17.878787878787879</v>
      </c>
      <c r="N2547" s="144">
        <f>I2547/M2547</f>
        <v>1639.3728813559321</v>
      </c>
    </row>
    <row r="2548" spans="1:14" hidden="1">
      <c r="A2548" s="143" t="s">
        <v>2</v>
      </c>
      <c r="B2548" s="143" t="s">
        <v>2117</v>
      </c>
      <c r="C2548" s="143" t="s">
        <v>952</v>
      </c>
      <c r="D2548" s="143" t="s">
        <v>499</v>
      </c>
      <c r="E2548" s="143" t="s">
        <v>636</v>
      </c>
      <c r="F2548" s="143" t="str">
        <f>IF(H2548&lt;=60,"소형",IF((H2548&gt;60)*(H2548&lt;=85)=1,"중소형",IF((H2548&gt;85)*(H2548&lt;=102)=1,"중형",IF((H2548&gt;102)*(H2548&lt;=135)=1,"중대형","대형"))))</f>
        <v>소형</v>
      </c>
      <c r="G2548" s="143" t="s">
        <v>1851</v>
      </c>
      <c r="H2548" s="143">
        <v>60</v>
      </c>
      <c r="I2548" s="144">
        <v>29310</v>
      </c>
      <c r="J2548" s="143">
        <v>118</v>
      </c>
      <c r="K2548" s="137">
        <v>42583</v>
      </c>
      <c r="L2548" s="137">
        <v>43344</v>
      </c>
      <c r="M2548" s="144">
        <f>H2548/3.3</f>
        <v>18.181818181818183</v>
      </c>
      <c r="N2548" s="144">
        <f>I2548/M2548</f>
        <v>1612.05</v>
      </c>
    </row>
    <row r="2549" spans="1:14" hidden="1">
      <c r="A2549" s="143" t="s">
        <v>2</v>
      </c>
      <c r="B2549" s="143" t="s">
        <v>2117</v>
      </c>
      <c r="C2549" s="143" t="s">
        <v>952</v>
      </c>
      <c r="D2549" s="143" t="s">
        <v>499</v>
      </c>
      <c r="E2549" s="143" t="s">
        <v>636</v>
      </c>
      <c r="F2549" s="143" t="str">
        <f>IF(H2549&lt;=60,"소형",IF((H2549&gt;60)*(H2549&lt;=85)=1,"중소형",IF((H2549&gt;85)*(H2549&lt;=102)=1,"중형",IF((H2549&gt;102)*(H2549&lt;=135)=1,"중대형","대형"))))</f>
        <v>중소형</v>
      </c>
      <c r="G2549" s="143" t="s">
        <v>996</v>
      </c>
      <c r="H2549" s="143">
        <v>84</v>
      </c>
      <c r="I2549" s="144">
        <v>38470</v>
      </c>
      <c r="J2549" s="143">
        <v>108</v>
      </c>
      <c r="K2549" s="137">
        <v>42583</v>
      </c>
      <c r="L2549" s="137">
        <v>43344</v>
      </c>
      <c r="M2549" s="144">
        <f>H2549/3.3</f>
        <v>25.454545454545457</v>
      </c>
      <c r="N2549" s="144">
        <f>I2549/M2549</f>
        <v>1511.3214285714284</v>
      </c>
    </row>
    <row r="2550" spans="1:14" hidden="1">
      <c r="A2550" s="143" t="s">
        <v>2</v>
      </c>
      <c r="B2550" s="143" t="s">
        <v>2117</v>
      </c>
      <c r="C2550" s="143" t="s">
        <v>952</v>
      </c>
      <c r="D2550" s="143" t="s">
        <v>499</v>
      </c>
      <c r="E2550" s="143" t="s">
        <v>636</v>
      </c>
      <c r="F2550" s="143" t="str">
        <f>IF(H2550&lt;=60,"소형",IF((H2550&gt;60)*(H2550&lt;=85)=1,"중소형",IF((H2550&gt;85)*(H2550&lt;=102)=1,"중형",IF((H2550&gt;102)*(H2550&lt;=135)=1,"중대형","대형"))))</f>
        <v>중소형</v>
      </c>
      <c r="G2550" s="143" t="s">
        <v>1029</v>
      </c>
      <c r="H2550" s="143">
        <v>84</v>
      </c>
      <c r="I2550" s="144">
        <v>38470</v>
      </c>
      <c r="J2550" s="143">
        <v>54</v>
      </c>
      <c r="K2550" s="137">
        <v>42583</v>
      </c>
      <c r="L2550" s="137">
        <v>43344</v>
      </c>
      <c r="M2550" s="144">
        <f>H2550/3.3</f>
        <v>25.454545454545457</v>
      </c>
      <c r="N2550" s="144">
        <f>I2550/M2550</f>
        <v>1511.3214285714284</v>
      </c>
    </row>
    <row r="2551" spans="1:14" hidden="1">
      <c r="A2551" s="143" t="s">
        <v>2</v>
      </c>
      <c r="B2551" s="143" t="s">
        <v>2117</v>
      </c>
      <c r="C2551" s="143" t="s">
        <v>952</v>
      </c>
      <c r="D2551" s="143" t="s">
        <v>499</v>
      </c>
      <c r="E2551" s="143" t="s">
        <v>636</v>
      </c>
      <c r="F2551" s="143" t="str">
        <f>IF(H2551&lt;=60,"소형",IF((H2551&gt;60)*(H2551&lt;=85)=1,"중소형",IF((H2551&gt;85)*(H2551&lt;=102)=1,"중형",IF((H2551&gt;102)*(H2551&lt;=135)=1,"중대형","대형"))))</f>
        <v>중소형</v>
      </c>
      <c r="G2551" s="143" t="s">
        <v>1114</v>
      </c>
      <c r="H2551" s="143">
        <v>84</v>
      </c>
      <c r="I2551" s="144">
        <v>38470</v>
      </c>
      <c r="J2551" s="143">
        <v>54</v>
      </c>
      <c r="K2551" s="137">
        <v>42583</v>
      </c>
      <c r="L2551" s="137">
        <v>43344</v>
      </c>
      <c r="M2551" s="144">
        <f>H2551/3.3</f>
        <v>25.454545454545457</v>
      </c>
      <c r="N2551" s="144">
        <f>I2551/M2551</f>
        <v>1511.3214285714284</v>
      </c>
    </row>
    <row r="2552" spans="1:14" hidden="1">
      <c r="A2552" s="143" t="s">
        <v>2</v>
      </c>
      <c r="B2552" s="143" t="s">
        <v>2118</v>
      </c>
      <c r="C2552" s="143" t="s">
        <v>952</v>
      </c>
      <c r="D2552" s="143" t="s">
        <v>499</v>
      </c>
      <c r="E2552" s="143" t="s">
        <v>636</v>
      </c>
      <c r="F2552" s="143" t="str">
        <f>IF(H2552&lt;=60,"소형",IF((H2552&gt;60)*(H2552&lt;=85)=1,"중소형",IF((H2552&gt;85)*(H2552&lt;=102)=1,"중형",IF((H2552&gt;102)*(H2552&lt;=135)=1,"중대형","대형"))))</f>
        <v>중소형</v>
      </c>
      <c r="G2552" s="143" t="s">
        <v>1047</v>
      </c>
      <c r="H2552" s="143">
        <v>84</v>
      </c>
      <c r="I2552" s="144">
        <v>39850</v>
      </c>
      <c r="J2552" s="143">
        <v>115</v>
      </c>
      <c r="K2552" s="137">
        <v>42583</v>
      </c>
      <c r="L2552" s="137">
        <v>43344</v>
      </c>
      <c r="M2552" s="144">
        <f>H2552/3.3</f>
        <v>25.454545454545457</v>
      </c>
      <c r="N2552" s="144">
        <f>I2552/M2552</f>
        <v>1565.5357142857142</v>
      </c>
    </row>
    <row r="2553" spans="1:14" hidden="1">
      <c r="A2553" s="143" t="s">
        <v>2</v>
      </c>
      <c r="B2553" s="143" t="s">
        <v>2118</v>
      </c>
      <c r="C2553" s="143" t="s">
        <v>952</v>
      </c>
      <c r="D2553" s="143" t="s">
        <v>499</v>
      </c>
      <c r="E2553" s="143" t="s">
        <v>636</v>
      </c>
      <c r="F2553" s="143" t="str">
        <f>IF(H2553&lt;=60,"소형",IF((H2553&gt;60)*(H2553&lt;=85)=1,"중소형",IF((H2553&gt;85)*(H2553&lt;=102)=1,"중형",IF((H2553&gt;102)*(H2553&lt;=135)=1,"중대형","대형"))))</f>
        <v>중소형</v>
      </c>
      <c r="G2553" s="143" t="s">
        <v>1029</v>
      </c>
      <c r="H2553" s="143">
        <v>84</v>
      </c>
      <c r="I2553" s="144">
        <v>39850</v>
      </c>
      <c r="J2553" s="143">
        <v>65</v>
      </c>
      <c r="K2553" s="137">
        <v>42583</v>
      </c>
      <c r="L2553" s="137">
        <v>43344</v>
      </c>
      <c r="M2553" s="144">
        <f>H2553/3.3</f>
        <v>25.454545454545457</v>
      </c>
      <c r="N2553" s="144">
        <f>I2553/M2553</f>
        <v>1565.5357142857142</v>
      </c>
    </row>
    <row r="2554" spans="1:14" hidden="1">
      <c r="A2554" s="143" t="s">
        <v>2</v>
      </c>
      <c r="B2554" s="143" t="s">
        <v>2118</v>
      </c>
      <c r="C2554" s="143" t="s">
        <v>952</v>
      </c>
      <c r="D2554" s="143" t="s">
        <v>499</v>
      </c>
      <c r="E2554" s="143" t="s">
        <v>636</v>
      </c>
      <c r="F2554" s="143" t="str">
        <f>IF(H2554&lt;=60,"소형",IF((H2554&gt;60)*(H2554&lt;=85)=1,"중소형",IF((H2554&gt;85)*(H2554&lt;=102)=1,"중형",IF((H2554&gt;102)*(H2554&lt;=135)=1,"중대형","대형"))))</f>
        <v>중소형</v>
      </c>
      <c r="G2554" s="143" t="s">
        <v>1114</v>
      </c>
      <c r="H2554" s="143">
        <v>84</v>
      </c>
      <c r="I2554" s="144">
        <v>39850</v>
      </c>
      <c r="J2554" s="143">
        <v>50</v>
      </c>
      <c r="K2554" s="137">
        <v>42583</v>
      </c>
      <c r="L2554" s="137">
        <v>43344</v>
      </c>
      <c r="M2554" s="144">
        <f>H2554/3.3</f>
        <v>25.454545454545457</v>
      </c>
      <c r="N2554" s="144">
        <f>I2554/M2554</f>
        <v>1565.5357142857142</v>
      </c>
    </row>
    <row r="2555" spans="1:14" hidden="1">
      <c r="A2555" s="143" t="s">
        <v>2</v>
      </c>
      <c r="B2555" s="143" t="s">
        <v>2118</v>
      </c>
      <c r="C2555" s="143" t="s">
        <v>952</v>
      </c>
      <c r="D2555" s="143" t="s">
        <v>499</v>
      </c>
      <c r="E2555" s="143" t="s">
        <v>636</v>
      </c>
      <c r="F2555" s="143" t="str">
        <f>IF(H2555&lt;=60,"소형",IF((H2555&gt;60)*(H2555&lt;=85)=1,"중소형",IF((H2555&gt;85)*(H2555&lt;=102)=1,"중형",IF((H2555&gt;102)*(H2555&lt;=135)=1,"중대형","대형"))))</f>
        <v>중형</v>
      </c>
      <c r="G2555" s="143" t="s">
        <v>2119</v>
      </c>
      <c r="H2555" s="143">
        <v>88</v>
      </c>
      <c r="I2555" s="144">
        <v>41900</v>
      </c>
      <c r="J2555" s="143">
        <v>115</v>
      </c>
      <c r="K2555" s="137">
        <v>42583</v>
      </c>
      <c r="L2555" s="137">
        <v>43344</v>
      </c>
      <c r="M2555" s="144">
        <f>H2555/3.3</f>
        <v>26.666666666666668</v>
      </c>
      <c r="N2555" s="144">
        <f>I2555/M2555</f>
        <v>1571.25</v>
      </c>
    </row>
    <row r="2556" spans="1:14" hidden="1">
      <c r="A2556" s="143" t="s">
        <v>2</v>
      </c>
      <c r="B2556" s="143" t="s">
        <v>2118</v>
      </c>
      <c r="C2556" s="143" t="s">
        <v>952</v>
      </c>
      <c r="D2556" s="143" t="s">
        <v>499</v>
      </c>
      <c r="E2556" s="143" t="s">
        <v>636</v>
      </c>
      <c r="F2556" s="143" t="str">
        <f>IF(H2556&lt;=60,"소형",IF((H2556&gt;60)*(H2556&lt;=85)=1,"중소형",IF((H2556&gt;85)*(H2556&lt;=102)=1,"중형",IF((H2556&gt;102)*(H2556&lt;=135)=1,"중대형","대형"))))</f>
        <v>중형</v>
      </c>
      <c r="G2556" s="143" t="s">
        <v>2120</v>
      </c>
      <c r="H2556" s="143">
        <v>88</v>
      </c>
      <c r="I2556" s="144">
        <v>41900</v>
      </c>
      <c r="J2556" s="143">
        <v>50</v>
      </c>
      <c r="K2556" s="137">
        <v>42583</v>
      </c>
      <c r="L2556" s="137">
        <v>43344</v>
      </c>
      <c r="M2556" s="144">
        <f>H2556/3.3</f>
        <v>26.666666666666668</v>
      </c>
      <c r="N2556" s="144">
        <f>I2556/M2556</f>
        <v>1571.25</v>
      </c>
    </row>
    <row r="2557" spans="1:14" hidden="1">
      <c r="A2557" s="143" t="s">
        <v>2</v>
      </c>
      <c r="B2557" s="143" t="s">
        <v>2118</v>
      </c>
      <c r="C2557" s="143" t="s">
        <v>952</v>
      </c>
      <c r="D2557" s="143" t="s">
        <v>499</v>
      </c>
      <c r="E2557" s="143" t="s">
        <v>636</v>
      </c>
      <c r="F2557" s="143" t="str">
        <f>IF(H2557&lt;=60,"소형",IF((H2557&gt;60)*(H2557&lt;=85)=1,"중소형",IF((H2557&gt;85)*(H2557&lt;=102)=1,"중형",IF((H2557&gt;102)*(H2557&lt;=135)=1,"중대형","대형"))))</f>
        <v>중형</v>
      </c>
      <c r="G2557" s="143" t="s">
        <v>2121</v>
      </c>
      <c r="H2557" s="143">
        <v>88</v>
      </c>
      <c r="I2557" s="144">
        <v>41900</v>
      </c>
      <c r="J2557" s="143">
        <v>65</v>
      </c>
      <c r="K2557" s="137">
        <v>42583</v>
      </c>
      <c r="L2557" s="137">
        <v>43344</v>
      </c>
      <c r="M2557" s="144">
        <f>H2557/3.3</f>
        <v>26.666666666666668</v>
      </c>
      <c r="N2557" s="144">
        <f>I2557/M2557</f>
        <v>1571.25</v>
      </c>
    </row>
    <row r="2558" spans="1:14" hidden="1">
      <c r="A2558" s="143" t="s">
        <v>2</v>
      </c>
      <c r="B2558" s="143" t="s">
        <v>2118</v>
      </c>
      <c r="C2558" s="143" t="s">
        <v>952</v>
      </c>
      <c r="D2558" s="143" t="s">
        <v>499</v>
      </c>
      <c r="E2558" s="143" t="s">
        <v>636</v>
      </c>
      <c r="F2558" s="143" t="str">
        <f>IF(H2558&lt;=60,"소형",IF((H2558&gt;60)*(H2558&lt;=85)=1,"중소형",IF((H2558&gt;85)*(H2558&lt;=102)=1,"중형",IF((H2558&gt;102)*(H2558&lt;=135)=1,"중대형","대형"))))</f>
        <v>중대형</v>
      </c>
      <c r="G2558" s="143" t="s">
        <v>2122</v>
      </c>
      <c r="H2558" s="143">
        <v>134</v>
      </c>
      <c r="I2558" s="144">
        <v>57500</v>
      </c>
      <c r="J2558" s="143">
        <v>30</v>
      </c>
      <c r="K2558" s="137">
        <v>42583</v>
      </c>
      <c r="L2558" s="137">
        <v>43344</v>
      </c>
      <c r="M2558" s="144">
        <f>H2558/3.3</f>
        <v>40.606060606060609</v>
      </c>
      <c r="N2558" s="144">
        <f>I2558/M2558</f>
        <v>1416.044776119403</v>
      </c>
    </row>
    <row r="2559" spans="1:14" hidden="1">
      <c r="A2559" s="143" t="s">
        <v>2</v>
      </c>
      <c r="B2559" s="143" t="s">
        <v>2118</v>
      </c>
      <c r="C2559" s="143" t="s">
        <v>952</v>
      </c>
      <c r="D2559" s="143" t="s">
        <v>499</v>
      </c>
      <c r="E2559" s="143" t="s">
        <v>636</v>
      </c>
      <c r="F2559" s="143" t="str">
        <f>IF(H2559&lt;=60,"소형",IF((H2559&gt;60)*(H2559&lt;=85)=1,"중소형",IF((H2559&gt;85)*(H2559&lt;=102)=1,"중형",IF((H2559&gt;102)*(H2559&lt;=135)=1,"중대형","대형"))))</f>
        <v>중대형</v>
      </c>
      <c r="G2559" s="143" t="s">
        <v>2123</v>
      </c>
      <c r="H2559" s="143">
        <v>134</v>
      </c>
      <c r="I2559" s="144">
        <v>57500</v>
      </c>
      <c r="J2559" s="143">
        <v>15</v>
      </c>
      <c r="K2559" s="137">
        <v>42583</v>
      </c>
      <c r="L2559" s="137">
        <v>43344</v>
      </c>
      <c r="M2559" s="144">
        <f>H2559/3.3</f>
        <v>40.606060606060609</v>
      </c>
      <c r="N2559" s="144">
        <f>I2559/M2559</f>
        <v>1416.044776119403</v>
      </c>
    </row>
    <row r="2560" spans="1:14" hidden="1">
      <c r="A2560" s="143" t="s">
        <v>2</v>
      </c>
      <c r="B2560" s="143" t="s">
        <v>2118</v>
      </c>
      <c r="C2560" s="143" t="s">
        <v>952</v>
      </c>
      <c r="D2560" s="143" t="s">
        <v>499</v>
      </c>
      <c r="E2560" s="143" t="s">
        <v>636</v>
      </c>
      <c r="F2560" s="143" t="str">
        <f>IF(H2560&lt;=60,"소형",IF((H2560&gt;60)*(H2560&lt;=85)=1,"중소형",IF((H2560&gt;85)*(H2560&lt;=102)=1,"중형",IF((H2560&gt;102)*(H2560&lt;=135)=1,"중대형","대형"))))</f>
        <v>중대형</v>
      </c>
      <c r="G2560" s="143" t="s">
        <v>2124</v>
      </c>
      <c r="H2560" s="143">
        <v>134</v>
      </c>
      <c r="I2560" s="144">
        <v>57500</v>
      </c>
      <c r="J2560" s="143">
        <v>15</v>
      </c>
      <c r="K2560" s="137">
        <v>42583</v>
      </c>
      <c r="L2560" s="137">
        <v>43344</v>
      </c>
      <c r="M2560" s="144">
        <f>H2560/3.3</f>
        <v>40.606060606060609</v>
      </c>
      <c r="N2560" s="144">
        <f>I2560/M2560</f>
        <v>1416.044776119403</v>
      </c>
    </row>
    <row r="2561" spans="1:14" hidden="1">
      <c r="A2561" s="143" t="s">
        <v>2</v>
      </c>
      <c r="B2561" s="143" t="s">
        <v>2125</v>
      </c>
      <c r="C2561" s="143" t="s">
        <v>952</v>
      </c>
      <c r="D2561" s="143" t="s">
        <v>499</v>
      </c>
      <c r="E2561" s="143" t="s">
        <v>636</v>
      </c>
      <c r="F2561" s="143" t="str">
        <f>IF(H2561&lt;=60,"소형",IF((H2561&gt;60)*(H2561&lt;=85)=1,"중소형",IF((H2561&gt;85)*(H2561&lt;=102)=1,"중형",IF((H2561&gt;102)*(H2561&lt;=135)=1,"중대형","대형"))))</f>
        <v>중소형</v>
      </c>
      <c r="G2561" s="143" t="s">
        <v>1047</v>
      </c>
      <c r="H2561" s="143">
        <v>84</v>
      </c>
      <c r="I2561" s="144">
        <v>39830</v>
      </c>
      <c r="J2561" s="143">
        <v>155</v>
      </c>
      <c r="K2561" s="137">
        <v>42583</v>
      </c>
      <c r="L2561" s="137">
        <v>43344</v>
      </c>
      <c r="M2561" s="144">
        <f>H2561/3.3</f>
        <v>25.454545454545457</v>
      </c>
      <c r="N2561" s="144">
        <f>I2561/M2561</f>
        <v>1564.7499999999998</v>
      </c>
    </row>
    <row r="2562" spans="1:14" hidden="1">
      <c r="A2562" s="143" t="s">
        <v>2</v>
      </c>
      <c r="B2562" s="143" t="s">
        <v>2125</v>
      </c>
      <c r="C2562" s="143" t="s">
        <v>952</v>
      </c>
      <c r="D2562" s="143" t="s">
        <v>499</v>
      </c>
      <c r="E2562" s="143" t="s">
        <v>636</v>
      </c>
      <c r="F2562" s="143" t="str">
        <f>IF(H2562&lt;=60,"소형",IF((H2562&gt;60)*(H2562&lt;=85)=1,"중소형",IF((H2562&gt;85)*(H2562&lt;=102)=1,"중형",IF((H2562&gt;102)*(H2562&lt;=135)=1,"중대형","대형"))))</f>
        <v>중소형</v>
      </c>
      <c r="G2562" s="143" t="s">
        <v>1013</v>
      </c>
      <c r="H2562" s="143">
        <v>84</v>
      </c>
      <c r="I2562" s="144">
        <v>39830</v>
      </c>
      <c r="J2562" s="143">
        <v>89</v>
      </c>
      <c r="K2562" s="137">
        <v>42583</v>
      </c>
      <c r="L2562" s="137">
        <v>43344</v>
      </c>
      <c r="M2562" s="144">
        <f>H2562/3.3</f>
        <v>25.454545454545457</v>
      </c>
      <c r="N2562" s="144">
        <f>I2562/M2562</f>
        <v>1564.7499999999998</v>
      </c>
    </row>
    <row r="2563" spans="1:14" hidden="1">
      <c r="A2563" s="143" t="s">
        <v>2</v>
      </c>
      <c r="B2563" s="143" t="s">
        <v>2125</v>
      </c>
      <c r="C2563" s="143" t="s">
        <v>952</v>
      </c>
      <c r="D2563" s="143" t="s">
        <v>499</v>
      </c>
      <c r="E2563" s="143" t="s">
        <v>636</v>
      </c>
      <c r="F2563" s="143" t="str">
        <f>IF(H2563&lt;=60,"소형",IF((H2563&gt;60)*(H2563&lt;=85)=1,"중소형",IF((H2563&gt;85)*(H2563&lt;=102)=1,"중형",IF((H2563&gt;102)*(H2563&lt;=135)=1,"중대형","대형"))))</f>
        <v>중소형</v>
      </c>
      <c r="G2563" s="143" t="s">
        <v>1030</v>
      </c>
      <c r="H2563" s="143">
        <v>84</v>
      </c>
      <c r="I2563" s="144">
        <v>39830</v>
      </c>
      <c r="J2563" s="143">
        <v>69</v>
      </c>
      <c r="K2563" s="137">
        <v>42583</v>
      </c>
      <c r="L2563" s="137">
        <v>43344</v>
      </c>
      <c r="M2563" s="144">
        <f>H2563/3.3</f>
        <v>25.454545454545457</v>
      </c>
      <c r="N2563" s="144">
        <f>I2563/M2563</f>
        <v>1564.7499999999998</v>
      </c>
    </row>
    <row r="2564" spans="1:14" hidden="1">
      <c r="A2564" s="143" t="s">
        <v>2</v>
      </c>
      <c r="B2564" s="143" t="s">
        <v>2125</v>
      </c>
      <c r="C2564" s="143" t="s">
        <v>952</v>
      </c>
      <c r="D2564" s="143" t="s">
        <v>499</v>
      </c>
      <c r="E2564" s="143" t="s">
        <v>636</v>
      </c>
      <c r="F2564" s="143" t="str">
        <f>IF(H2564&lt;=60,"소형",IF((H2564&gt;60)*(H2564&lt;=85)=1,"중소형",IF((H2564&gt;85)*(H2564&lt;=102)=1,"중형",IF((H2564&gt;102)*(H2564&lt;=135)=1,"중대형","대형"))))</f>
        <v>중형</v>
      </c>
      <c r="G2564" s="143" t="s">
        <v>2119</v>
      </c>
      <c r="H2564" s="143">
        <v>88</v>
      </c>
      <c r="I2564" s="144">
        <v>41850</v>
      </c>
      <c r="J2564" s="143">
        <v>152</v>
      </c>
      <c r="K2564" s="137">
        <v>42583</v>
      </c>
      <c r="L2564" s="137">
        <v>43344</v>
      </c>
      <c r="M2564" s="144">
        <f>H2564/3.3</f>
        <v>26.666666666666668</v>
      </c>
      <c r="N2564" s="144">
        <f>I2564/M2564</f>
        <v>1569.375</v>
      </c>
    </row>
    <row r="2565" spans="1:14" hidden="1">
      <c r="A2565" s="143" t="s">
        <v>2</v>
      </c>
      <c r="B2565" s="143" t="s">
        <v>2125</v>
      </c>
      <c r="C2565" s="143" t="s">
        <v>952</v>
      </c>
      <c r="D2565" s="143" t="s">
        <v>499</v>
      </c>
      <c r="E2565" s="143" t="s">
        <v>636</v>
      </c>
      <c r="F2565" s="143" t="str">
        <f>IF(H2565&lt;=60,"소형",IF((H2565&gt;60)*(H2565&lt;=85)=1,"중소형",IF((H2565&gt;85)*(H2565&lt;=102)=1,"중형",IF((H2565&gt;102)*(H2565&lt;=135)=1,"중대형","대형"))))</f>
        <v>중형</v>
      </c>
      <c r="G2565" s="143" t="s">
        <v>2120</v>
      </c>
      <c r="H2565" s="143">
        <v>88</v>
      </c>
      <c r="I2565" s="144">
        <v>41850</v>
      </c>
      <c r="J2565" s="143">
        <v>69</v>
      </c>
      <c r="K2565" s="137">
        <v>42583</v>
      </c>
      <c r="L2565" s="137">
        <v>43344</v>
      </c>
      <c r="M2565" s="144">
        <f>H2565/3.3</f>
        <v>26.666666666666668</v>
      </c>
      <c r="N2565" s="144">
        <f>I2565/M2565</f>
        <v>1569.375</v>
      </c>
    </row>
    <row r="2566" spans="1:14" hidden="1">
      <c r="A2566" s="143" t="s">
        <v>2</v>
      </c>
      <c r="B2566" s="143" t="s">
        <v>2125</v>
      </c>
      <c r="C2566" s="143" t="s">
        <v>952</v>
      </c>
      <c r="D2566" s="143" t="s">
        <v>499</v>
      </c>
      <c r="E2566" s="143" t="s">
        <v>636</v>
      </c>
      <c r="F2566" s="143" t="str">
        <f>IF(H2566&lt;=60,"소형",IF((H2566&gt;60)*(H2566&lt;=85)=1,"중소형",IF((H2566&gt;85)*(H2566&lt;=102)=1,"중형",IF((H2566&gt;102)*(H2566&lt;=135)=1,"중대형","대형"))))</f>
        <v>중형</v>
      </c>
      <c r="G2566" s="143" t="s">
        <v>2121</v>
      </c>
      <c r="H2566" s="143">
        <v>88</v>
      </c>
      <c r="I2566" s="144">
        <v>41850</v>
      </c>
      <c r="J2566" s="143">
        <v>84</v>
      </c>
      <c r="K2566" s="137">
        <v>42583</v>
      </c>
      <c r="L2566" s="137">
        <v>43344</v>
      </c>
      <c r="M2566" s="144">
        <f>H2566/3.3</f>
        <v>26.666666666666668</v>
      </c>
      <c r="N2566" s="144">
        <f>I2566/M2566</f>
        <v>1569.375</v>
      </c>
    </row>
    <row r="2567" spans="1:14" hidden="1">
      <c r="A2567" s="143" t="s">
        <v>2</v>
      </c>
      <c r="B2567" s="143" t="s">
        <v>2125</v>
      </c>
      <c r="C2567" s="143" t="s">
        <v>952</v>
      </c>
      <c r="D2567" s="143" t="s">
        <v>499</v>
      </c>
      <c r="E2567" s="143" t="s">
        <v>636</v>
      </c>
      <c r="F2567" s="143" t="str">
        <f>IF(H2567&lt;=60,"소형",IF((H2567&gt;60)*(H2567&lt;=85)=1,"중소형",IF((H2567&gt;85)*(H2567&lt;=102)=1,"중형",IF((H2567&gt;102)*(H2567&lt;=135)=1,"중대형","대형"))))</f>
        <v>중대형</v>
      </c>
      <c r="G2567" s="143" t="s">
        <v>2122</v>
      </c>
      <c r="H2567" s="143">
        <v>134</v>
      </c>
      <c r="I2567" s="144">
        <v>57300</v>
      </c>
      <c r="J2567" s="143">
        <v>43</v>
      </c>
      <c r="K2567" s="137">
        <v>42583</v>
      </c>
      <c r="L2567" s="137">
        <v>43344</v>
      </c>
      <c r="M2567" s="144">
        <f>H2567/3.3</f>
        <v>40.606060606060609</v>
      </c>
      <c r="N2567" s="144">
        <f>I2567/M2567</f>
        <v>1411.1194029850744</v>
      </c>
    </row>
    <row r="2568" spans="1:14" hidden="1">
      <c r="A2568" s="143" t="s">
        <v>2</v>
      </c>
      <c r="B2568" s="143" t="s">
        <v>2125</v>
      </c>
      <c r="C2568" s="143" t="s">
        <v>952</v>
      </c>
      <c r="D2568" s="143" t="s">
        <v>499</v>
      </c>
      <c r="E2568" s="143" t="s">
        <v>636</v>
      </c>
      <c r="F2568" s="143" t="str">
        <f>IF(H2568&lt;=60,"소형",IF((H2568&gt;60)*(H2568&lt;=85)=1,"중소형",IF((H2568&gt;85)*(H2568&lt;=102)=1,"중형",IF((H2568&gt;102)*(H2568&lt;=135)=1,"중대형","대형"))))</f>
        <v>중대형</v>
      </c>
      <c r="G2568" s="143" t="s">
        <v>2126</v>
      </c>
      <c r="H2568" s="143">
        <v>134</v>
      </c>
      <c r="I2568" s="144">
        <v>57300</v>
      </c>
      <c r="J2568" s="143">
        <v>20</v>
      </c>
      <c r="K2568" s="137">
        <v>42583</v>
      </c>
      <c r="L2568" s="137">
        <v>43344</v>
      </c>
      <c r="M2568" s="144">
        <f>H2568/3.3</f>
        <v>40.606060606060609</v>
      </c>
      <c r="N2568" s="144">
        <f>I2568/M2568</f>
        <v>1411.1194029850744</v>
      </c>
    </row>
    <row r="2569" spans="1:14" hidden="1">
      <c r="A2569" s="143" t="s">
        <v>2</v>
      </c>
      <c r="B2569" s="143" t="s">
        <v>2125</v>
      </c>
      <c r="C2569" s="143" t="s">
        <v>952</v>
      </c>
      <c r="D2569" s="143" t="s">
        <v>499</v>
      </c>
      <c r="E2569" s="143" t="s">
        <v>636</v>
      </c>
      <c r="F2569" s="143" t="str">
        <f>IF(H2569&lt;=60,"소형",IF((H2569&gt;60)*(H2569&lt;=85)=1,"중소형",IF((H2569&gt;85)*(H2569&lt;=102)=1,"중형",IF((H2569&gt;102)*(H2569&lt;=135)=1,"중대형","대형"))))</f>
        <v>중대형</v>
      </c>
      <c r="G2569" s="143" t="s">
        <v>2127</v>
      </c>
      <c r="H2569" s="143">
        <v>134</v>
      </c>
      <c r="I2569" s="144">
        <v>57300</v>
      </c>
      <c r="J2569" s="143">
        <v>25</v>
      </c>
      <c r="K2569" s="137">
        <v>42583</v>
      </c>
      <c r="L2569" s="137">
        <v>43344</v>
      </c>
      <c r="M2569" s="144">
        <f>H2569/3.3</f>
        <v>40.606060606060609</v>
      </c>
      <c r="N2569" s="144">
        <f>I2569/M2569</f>
        <v>1411.1194029850744</v>
      </c>
    </row>
    <row r="2570" spans="1:14" hidden="1">
      <c r="A2570" s="143" t="s">
        <v>2828</v>
      </c>
      <c r="B2570" s="143" t="s">
        <v>3805</v>
      </c>
      <c r="C2570" s="143" t="s">
        <v>3161</v>
      </c>
      <c r="D2570" s="143" t="s">
        <v>3806</v>
      </c>
      <c r="E2570" s="143" t="s">
        <v>3807</v>
      </c>
      <c r="F2570" s="143" t="str">
        <f>IF(H2570&lt;=60,"소형",IF((H2570&gt;60)*(H2570&lt;=85)=1,"중소형",IF((H2570&gt;85)*(H2570&lt;=102)=1,"중형",IF((H2570&gt;102)*(H2570&lt;=135)=1,"중대형","대형"))))</f>
        <v>소형</v>
      </c>
      <c r="G2570" s="143" t="s">
        <v>3808</v>
      </c>
      <c r="H2570" s="143">
        <v>59</v>
      </c>
      <c r="I2570" s="144">
        <v>12900</v>
      </c>
      <c r="J2570" s="143">
        <v>132</v>
      </c>
      <c r="K2570" s="137">
        <v>42614</v>
      </c>
      <c r="L2570" s="137">
        <v>43344</v>
      </c>
      <c r="M2570" s="144">
        <f>H2570/3.3</f>
        <v>17.878787878787879</v>
      </c>
      <c r="N2570" s="144">
        <f>I2570/M2570</f>
        <v>721.52542372881351</v>
      </c>
    </row>
    <row r="2571" spans="1:14" hidden="1">
      <c r="A2571" s="143" t="s">
        <v>2828</v>
      </c>
      <c r="B2571" s="143" t="s">
        <v>3805</v>
      </c>
      <c r="C2571" s="143" t="s">
        <v>3161</v>
      </c>
      <c r="D2571" s="143" t="s">
        <v>3806</v>
      </c>
      <c r="E2571" s="143" t="s">
        <v>3807</v>
      </c>
      <c r="F2571" s="143" t="str">
        <f>IF(H2571&lt;=60,"소형",IF((H2571&gt;60)*(H2571&lt;=85)=1,"중소형",IF((H2571&gt;85)*(H2571&lt;=102)=1,"중형",IF((H2571&gt;102)*(H2571&lt;=135)=1,"중대형","대형"))))</f>
        <v>중소형</v>
      </c>
      <c r="G2571" s="143" t="s">
        <v>3809</v>
      </c>
      <c r="H2571" s="143">
        <v>75</v>
      </c>
      <c r="I2571" s="144">
        <v>15400</v>
      </c>
      <c r="J2571" s="143">
        <v>104</v>
      </c>
      <c r="K2571" s="137">
        <v>42614</v>
      </c>
      <c r="L2571" s="137">
        <v>43344</v>
      </c>
      <c r="M2571" s="144">
        <f>H2571/3.3</f>
        <v>22.72727272727273</v>
      </c>
      <c r="N2571" s="144">
        <f>I2571/M2571</f>
        <v>677.59999999999991</v>
      </c>
    </row>
    <row r="2572" spans="1:14" hidden="1">
      <c r="A2572" s="143" t="s">
        <v>2828</v>
      </c>
      <c r="B2572" s="143" t="s">
        <v>3805</v>
      </c>
      <c r="C2572" s="143" t="s">
        <v>3161</v>
      </c>
      <c r="D2572" s="143" t="s">
        <v>3806</v>
      </c>
      <c r="E2572" s="143" t="s">
        <v>3807</v>
      </c>
      <c r="F2572" s="143" t="str">
        <f>IF(H2572&lt;=60,"소형",IF((H2572&gt;60)*(H2572&lt;=85)=1,"중소형",IF((H2572&gt;85)*(H2572&lt;=102)=1,"중형",IF((H2572&gt;102)*(H2572&lt;=135)=1,"중대형","대형"))))</f>
        <v>중소형</v>
      </c>
      <c r="G2572" s="143" t="s">
        <v>3443</v>
      </c>
      <c r="H2572" s="143">
        <v>84</v>
      </c>
      <c r="I2572" s="144">
        <v>16900</v>
      </c>
      <c r="J2572" s="143">
        <v>96</v>
      </c>
      <c r="K2572" s="137">
        <v>42614</v>
      </c>
      <c r="L2572" s="137">
        <v>43344</v>
      </c>
      <c r="M2572" s="144">
        <f>H2572/3.3</f>
        <v>25.454545454545457</v>
      </c>
      <c r="N2572" s="144">
        <f>I2572/M2572</f>
        <v>663.92857142857133</v>
      </c>
    </row>
    <row r="2573" spans="1:14" hidden="1">
      <c r="A2573" s="143" t="s">
        <v>2829</v>
      </c>
      <c r="B2573" s="143" t="s">
        <v>3801</v>
      </c>
      <c r="C2573" s="143" t="s">
        <v>952</v>
      </c>
      <c r="D2573" s="143" t="s">
        <v>499</v>
      </c>
      <c r="E2573" s="143" t="s">
        <v>636</v>
      </c>
      <c r="F2573" s="143" t="str">
        <f>IF(H2573&lt;=60,"소형",IF((H2573&gt;60)*(H2573&lt;=85)=1,"중소형",IF((H2573&gt;85)*(H2573&lt;=102)=1,"중형",IF((H2573&gt;102)*(H2573&lt;=135)=1,"중대형","대형"))))</f>
        <v>소형</v>
      </c>
      <c r="G2573" s="143" t="s">
        <v>3802</v>
      </c>
      <c r="H2573" s="143">
        <v>59</v>
      </c>
      <c r="I2573" s="144">
        <v>29560</v>
      </c>
      <c r="J2573" s="143">
        <v>392</v>
      </c>
      <c r="K2573" s="137">
        <v>42644</v>
      </c>
      <c r="L2573" s="137">
        <v>43344</v>
      </c>
      <c r="M2573" s="144">
        <f>H2573/3.3</f>
        <v>17.878787878787879</v>
      </c>
      <c r="N2573" s="144">
        <f>I2573/M2573</f>
        <v>1653.3559322033898</v>
      </c>
    </row>
    <row r="2574" spans="1:14" hidden="1">
      <c r="A2574" s="143" t="s">
        <v>2829</v>
      </c>
      <c r="B2574" s="143" t="s">
        <v>3801</v>
      </c>
      <c r="C2574" s="143" t="s">
        <v>952</v>
      </c>
      <c r="D2574" s="143" t="s">
        <v>499</v>
      </c>
      <c r="E2574" s="143" t="s">
        <v>636</v>
      </c>
      <c r="F2574" s="143" t="str">
        <f>IF(H2574&lt;=60,"소형",IF((H2574&gt;60)*(H2574&lt;=85)=1,"중소형",IF((H2574&gt;85)*(H2574&lt;=102)=1,"중형",IF((H2574&gt;102)*(H2574&lt;=135)=1,"중대형","대형"))))</f>
        <v>소형</v>
      </c>
      <c r="G2574" s="143" t="s">
        <v>3803</v>
      </c>
      <c r="H2574" s="143">
        <v>60</v>
      </c>
      <c r="I2574" s="144">
        <v>29740</v>
      </c>
      <c r="J2574" s="143">
        <v>158</v>
      </c>
      <c r="K2574" s="137">
        <v>42644</v>
      </c>
      <c r="L2574" s="137">
        <v>43344</v>
      </c>
      <c r="M2574" s="144">
        <f>H2574/3.3</f>
        <v>18.181818181818183</v>
      </c>
      <c r="N2574" s="144">
        <f>I2574/M2574</f>
        <v>1635.6999999999998</v>
      </c>
    </row>
    <row r="2575" spans="1:14" hidden="1">
      <c r="A2575" s="143" t="s">
        <v>2829</v>
      </c>
      <c r="B2575" s="143" t="s">
        <v>3801</v>
      </c>
      <c r="C2575" s="143" t="s">
        <v>952</v>
      </c>
      <c r="D2575" s="143" t="s">
        <v>499</v>
      </c>
      <c r="E2575" s="143" t="s">
        <v>636</v>
      </c>
      <c r="F2575" s="143" t="str">
        <f>IF(H2575&lt;=60,"소형",IF((H2575&gt;60)*(H2575&lt;=85)=1,"중소형",IF((H2575&gt;85)*(H2575&lt;=102)=1,"중형",IF((H2575&gt;102)*(H2575&lt;=135)=1,"중대형","대형"))))</f>
        <v>중소형</v>
      </c>
      <c r="G2575" s="143" t="s">
        <v>3476</v>
      </c>
      <c r="H2575" s="143">
        <v>84</v>
      </c>
      <c r="I2575" s="144">
        <v>38860</v>
      </c>
      <c r="J2575" s="143">
        <v>68</v>
      </c>
      <c r="K2575" s="137">
        <v>42644</v>
      </c>
      <c r="L2575" s="137">
        <v>43344</v>
      </c>
      <c r="M2575" s="144">
        <f>H2575/3.3</f>
        <v>25.454545454545457</v>
      </c>
      <c r="N2575" s="144">
        <f>I2575/M2575</f>
        <v>1526.6428571428571</v>
      </c>
    </row>
    <row r="2576" spans="1:14" hidden="1">
      <c r="A2576" s="143" t="s">
        <v>2829</v>
      </c>
      <c r="B2576" s="143" t="s">
        <v>3801</v>
      </c>
      <c r="C2576" s="143" t="s">
        <v>952</v>
      </c>
      <c r="D2576" s="143" t="s">
        <v>499</v>
      </c>
      <c r="E2576" s="143" t="s">
        <v>636</v>
      </c>
      <c r="F2576" s="143" t="str">
        <f>IF(H2576&lt;=60,"소형",IF((H2576&gt;60)*(H2576&lt;=85)=1,"중소형",IF((H2576&gt;85)*(H2576&lt;=102)=1,"중형",IF((H2576&gt;102)*(H2576&lt;=135)=1,"중대형","대형"))))</f>
        <v>중소형</v>
      </c>
      <c r="G2576" s="143" t="s">
        <v>3209</v>
      </c>
      <c r="H2576" s="143">
        <v>84</v>
      </c>
      <c r="I2576" s="144">
        <v>38860</v>
      </c>
      <c r="J2576" s="143">
        <v>68</v>
      </c>
      <c r="K2576" s="137">
        <v>42644</v>
      </c>
      <c r="L2576" s="137">
        <v>43344</v>
      </c>
      <c r="M2576" s="144">
        <f>H2576/3.3</f>
        <v>25.454545454545457</v>
      </c>
      <c r="N2576" s="144">
        <f>I2576/M2576</f>
        <v>1526.6428571428571</v>
      </c>
    </row>
    <row r="2577" spans="1:14" hidden="1">
      <c r="A2577" s="143" t="s">
        <v>2829</v>
      </c>
      <c r="B2577" s="143" t="s">
        <v>3801</v>
      </c>
      <c r="C2577" s="143" t="s">
        <v>952</v>
      </c>
      <c r="D2577" s="143" t="s">
        <v>499</v>
      </c>
      <c r="E2577" s="143" t="s">
        <v>636</v>
      </c>
      <c r="F2577" s="143" t="str">
        <f>IF(H2577&lt;=60,"소형",IF((H2577&gt;60)*(H2577&lt;=85)=1,"중소형",IF((H2577&gt;85)*(H2577&lt;=102)=1,"중형",IF((H2577&gt;102)*(H2577&lt;=135)=1,"중대형","대형"))))</f>
        <v>중소형</v>
      </c>
      <c r="G2577" s="143" t="s">
        <v>3208</v>
      </c>
      <c r="H2577" s="143">
        <v>84</v>
      </c>
      <c r="I2577" s="144">
        <v>38900</v>
      </c>
      <c r="J2577" s="143">
        <v>132</v>
      </c>
      <c r="K2577" s="137">
        <v>42644</v>
      </c>
      <c r="L2577" s="137">
        <v>43344</v>
      </c>
      <c r="M2577" s="144">
        <f>H2577/3.3</f>
        <v>25.454545454545457</v>
      </c>
      <c r="N2577" s="144">
        <f>I2577/M2577</f>
        <v>1528.2142857142856</v>
      </c>
    </row>
    <row r="2578" spans="1:14" hidden="1">
      <c r="A2578" s="143" t="s">
        <v>2829</v>
      </c>
      <c r="B2578" s="143" t="s">
        <v>3812</v>
      </c>
      <c r="C2578" s="143" t="s">
        <v>3163</v>
      </c>
      <c r="D2578" s="143" t="s">
        <v>3335</v>
      </c>
      <c r="E2578" s="143" t="s">
        <v>3550</v>
      </c>
      <c r="F2578" s="143" t="str">
        <f>IF(H2578&lt;=60,"소형",IF((H2578&gt;60)*(H2578&lt;=85)=1,"중소형",IF((H2578&gt;85)*(H2578&lt;=102)=1,"중형",IF((H2578&gt;102)*(H2578&lt;=135)=1,"중대형","대형"))))</f>
        <v>중소형</v>
      </c>
      <c r="G2578" s="143" t="s">
        <v>3285</v>
      </c>
      <c r="H2578" s="143">
        <v>70</v>
      </c>
      <c r="I2578" s="144">
        <v>31690</v>
      </c>
      <c r="J2578" s="143">
        <v>34</v>
      </c>
      <c r="K2578" s="137">
        <v>42644</v>
      </c>
      <c r="L2578" s="137">
        <v>43344</v>
      </c>
      <c r="M2578" s="144">
        <f>H2578/3.3</f>
        <v>21.212121212121215</v>
      </c>
      <c r="N2578" s="144">
        <f>I2578/M2578</f>
        <v>1493.9571428571426</v>
      </c>
    </row>
    <row r="2579" spans="1:14" hidden="1">
      <c r="A2579" s="143" t="s">
        <v>2829</v>
      </c>
      <c r="B2579" s="143" t="s">
        <v>3812</v>
      </c>
      <c r="C2579" s="143" t="s">
        <v>3163</v>
      </c>
      <c r="D2579" s="143" t="s">
        <v>3335</v>
      </c>
      <c r="E2579" s="143" t="s">
        <v>3550</v>
      </c>
      <c r="F2579" s="143" t="str">
        <f>IF(H2579&lt;=60,"소형",IF((H2579&gt;60)*(H2579&lt;=85)=1,"중소형",IF((H2579&gt;85)*(H2579&lt;=102)=1,"중형",IF((H2579&gt;102)*(H2579&lt;=135)=1,"중대형","대형"))))</f>
        <v>중소형</v>
      </c>
      <c r="G2579" s="143" t="s">
        <v>3417</v>
      </c>
      <c r="H2579" s="143">
        <v>84</v>
      </c>
      <c r="I2579" s="144">
        <v>36470</v>
      </c>
      <c r="J2579" s="143">
        <v>232</v>
      </c>
      <c r="K2579" s="137">
        <v>42644</v>
      </c>
      <c r="L2579" s="137">
        <v>43344</v>
      </c>
      <c r="M2579" s="144">
        <f>H2579/3.3</f>
        <v>25.454545454545457</v>
      </c>
      <c r="N2579" s="144">
        <f>I2579/M2579</f>
        <v>1432.7499999999998</v>
      </c>
    </row>
    <row r="2580" spans="1:14" hidden="1">
      <c r="A2580" s="143" t="s">
        <v>2827</v>
      </c>
      <c r="B2580" s="143" t="s">
        <v>3813</v>
      </c>
      <c r="C2580" s="143" t="s">
        <v>3168</v>
      </c>
      <c r="D2580" s="143" t="s">
        <v>3207</v>
      </c>
      <c r="E2580" s="143" t="s">
        <v>3814</v>
      </c>
      <c r="F2580" s="143" t="str">
        <f>IF(H2580&lt;=60,"소형",IF((H2580&gt;60)*(H2580&lt;=85)=1,"중소형",IF((H2580&gt;85)*(H2580&lt;=102)=1,"중형",IF((H2580&gt;102)*(H2580&lt;=135)=1,"중대형","대형"))))</f>
        <v>중소형</v>
      </c>
      <c r="G2580" s="143" t="s">
        <v>3815</v>
      </c>
      <c r="H2580" s="143">
        <v>74</v>
      </c>
      <c r="I2580" s="144" t="s">
        <v>3</v>
      </c>
      <c r="J2580" s="143">
        <v>0</v>
      </c>
      <c r="K2580" s="137">
        <v>42644</v>
      </c>
      <c r="L2580" s="137">
        <v>43344</v>
      </c>
      <c r="M2580" s="144">
        <f>H2580/3.3</f>
        <v>22.424242424242426</v>
      </c>
      <c r="N2580" s="144" t="e">
        <f>I2580/M2580</f>
        <v>#VALUE!</v>
      </c>
    </row>
    <row r="2581" spans="1:14" hidden="1">
      <c r="A2581" s="143" t="s">
        <v>2827</v>
      </c>
      <c r="B2581" s="143" t="s">
        <v>3813</v>
      </c>
      <c r="C2581" s="143" t="s">
        <v>3168</v>
      </c>
      <c r="D2581" s="143" t="s">
        <v>3207</v>
      </c>
      <c r="E2581" s="143" t="s">
        <v>3814</v>
      </c>
      <c r="F2581" s="143" t="str">
        <f>IF(H2581&lt;=60,"소형",IF((H2581&gt;60)*(H2581&lt;=85)=1,"중소형",IF((H2581&gt;85)*(H2581&lt;=102)=1,"중형",IF((H2581&gt;102)*(H2581&lt;=135)=1,"중대형","대형"))))</f>
        <v>중소형</v>
      </c>
      <c r="G2581" s="143" t="s">
        <v>3816</v>
      </c>
      <c r="H2581" s="143">
        <v>74</v>
      </c>
      <c r="I2581" s="144" t="s">
        <v>3</v>
      </c>
      <c r="J2581" s="143">
        <v>0</v>
      </c>
      <c r="K2581" s="137">
        <v>42644</v>
      </c>
      <c r="L2581" s="137">
        <v>43344</v>
      </c>
      <c r="M2581" s="144">
        <f>H2581/3.3</f>
        <v>22.424242424242426</v>
      </c>
      <c r="N2581" s="144" t="e">
        <f>I2581/M2581</f>
        <v>#VALUE!</v>
      </c>
    </row>
    <row r="2582" spans="1:14" hidden="1">
      <c r="A2582" s="143" t="s">
        <v>2827</v>
      </c>
      <c r="B2582" s="143" t="s">
        <v>3813</v>
      </c>
      <c r="C2582" s="143" t="s">
        <v>3168</v>
      </c>
      <c r="D2582" s="143" t="s">
        <v>3207</v>
      </c>
      <c r="E2582" s="143" t="s">
        <v>3814</v>
      </c>
      <c r="F2582" s="143" t="str">
        <f>IF(H2582&lt;=60,"소형",IF((H2582&gt;60)*(H2582&lt;=85)=1,"중소형",IF((H2582&gt;85)*(H2582&lt;=102)=1,"중형",IF((H2582&gt;102)*(H2582&lt;=135)=1,"중대형","대형"))))</f>
        <v>중소형</v>
      </c>
      <c r="G2582" s="143" t="s">
        <v>3817</v>
      </c>
      <c r="H2582" s="143">
        <v>74</v>
      </c>
      <c r="I2582" s="144" t="s">
        <v>3</v>
      </c>
      <c r="J2582" s="143">
        <v>93</v>
      </c>
      <c r="K2582" s="137">
        <v>42644</v>
      </c>
      <c r="L2582" s="137">
        <v>43344</v>
      </c>
      <c r="M2582" s="144">
        <f>H2582/3.3</f>
        <v>22.424242424242426</v>
      </c>
      <c r="N2582" s="144" t="e">
        <f>I2582/M2582</f>
        <v>#VALUE!</v>
      </c>
    </row>
    <row r="2583" spans="1:14" hidden="1">
      <c r="A2583" s="143" t="s">
        <v>2827</v>
      </c>
      <c r="B2583" s="143" t="s">
        <v>3813</v>
      </c>
      <c r="C2583" s="143" t="s">
        <v>3168</v>
      </c>
      <c r="D2583" s="143" t="s">
        <v>3207</v>
      </c>
      <c r="E2583" s="143" t="s">
        <v>3814</v>
      </c>
      <c r="F2583" s="143" t="str">
        <f>IF(H2583&lt;=60,"소형",IF((H2583&gt;60)*(H2583&lt;=85)=1,"중소형",IF((H2583&gt;85)*(H2583&lt;=102)=1,"중형",IF((H2583&gt;102)*(H2583&lt;=135)=1,"중대형","대형"))))</f>
        <v>중소형</v>
      </c>
      <c r="G2583" s="143" t="s">
        <v>3818</v>
      </c>
      <c r="H2583" s="143">
        <v>84</v>
      </c>
      <c r="I2583" s="144" t="s">
        <v>3</v>
      </c>
      <c r="J2583" s="143">
        <v>0</v>
      </c>
      <c r="K2583" s="137">
        <v>42644</v>
      </c>
      <c r="L2583" s="137">
        <v>43344</v>
      </c>
      <c r="M2583" s="144">
        <f>H2583/3.3</f>
        <v>25.454545454545457</v>
      </c>
      <c r="N2583" s="144" t="e">
        <f>I2583/M2583</f>
        <v>#VALUE!</v>
      </c>
    </row>
    <row r="2584" spans="1:14" hidden="1">
      <c r="A2584" s="143" t="s">
        <v>2827</v>
      </c>
      <c r="B2584" s="143" t="s">
        <v>3813</v>
      </c>
      <c r="C2584" s="143" t="s">
        <v>3168</v>
      </c>
      <c r="D2584" s="143" t="s">
        <v>3207</v>
      </c>
      <c r="E2584" s="143" t="s">
        <v>3814</v>
      </c>
      <c r="F2584" s="143" t="str">
        <f>IF(H2584&lt;=60,"소형",IF((H2584&gt;60)*(H2584&lt;=85)=1,"중소형",IF((H2584&gt;85)*(H2584&lt;=102)=1,"중형",IF((H2584&gt;102)*(H2584&lt;=135)=1,"중대형","대형"))))</f>
        <v>중소형</v>
      </c>
      <c r="G2584" s="143" t="s">
        <v>3819</v>
      </c>
      <c r="H2584" s="143">
        <v>84</v>
      </c>
      <c r="I2584" s="144" t="s">
        <v>3</v>
      </c>
      <c r="J2584" s="143">
        <v>141</v>
      </c>
      <c r="K2584" s="137">
        <v>42644</v>
      </c>
      <c r="L2584" s="137">
        <v>43344</v>
      </c>
      <c r="M2584" s="144">
        <f>H2584/3.3</f>
        <v>25.454545454545457</v>
      </c>
      <c r="N2584" s="144" t="e">
        <f>I2584/M2584</f>
        <v>#VALUE!</v>
      </c>
    </row>
    <row r="2585" spans="1:14" hidden="1">
      <c r="A2585" s="143" t="s">
        <v>2</v>
      </c>
      <c r="B2585" s="143" t="s">
        <v>3829</v>
      </c>
      <c r="C2585" s="143" t="s">
        <v>952</v>
      </c>
      <c r="D2585" s="143" t="s">
        <v>499</v>
      </c>
      <c r="E2585" s="143" t="s">
        <v>636</v>
      </c>
      <c r="F2585" s="143" t="str">
        <f>IF(H2585&lt;=60,"소형",IF((H2585&gt;60)*(H2585&lt;=85)=1,"중소형",IF((H2585&gt;85)*(H2585&lt;=102)=1,"중형",IF((H2585&gt;102)*(H2585&lt;=135)=1,"중대형","대형"))))</f>
        <v>소형</v>
      </c>
      <c r="G2585" s="143" t="s">
        <v>3803</v>
      </c>
      <c r="H2585" s="143">
        <v>60</v>
      </c>
      <c r="I2585" s="144">
        <v>30310</v>
      </c>
      <c r="J2585" s="143">
        <v>140</v>
      </c>
      <c r="K2585" s="137">
        <v>42644</v>
      </c>
      <c r="L2585" s="137">
        <v>43344</v>
      </c>
      <c r="M2585" s="144">
        <f>H2585/3.3</f>
        <v>18.181818181818183</v>
      </c>
      <c r="N2585" s="144">
        <f>I2585/M2585</f>
        <v>1667.05</v>
      </c>
    </row>
    <row r="2586" spans="1:14" hidden="1">
      <c r="A2586" s="143" t="s">
        <v>2</v>
      </c>
      <c r="B2586" s="143" t="s">
        <v>3829</v>
      </c>
      <c r="C2586" s="143" t="s">
        <v>952</v>
      </c>
      <c r="D2586" s="143" t="s">
        <v>499</v>
      </c>
      <c r="E2586" s="143" t="s">
        <v>636</v>
      </c>
      <c r="F2586" s="143" t="str">
        <f>IF(H2586&lt;=60,"소형",IF((H2586&gt;60)*(H2586&lt;=85)=1,"중소형",IF((H2586&gt;85)*(H2586&lt;=102)=1,"중형",IF((H2586&gt;102)*(H2586&lt;=135)=1,"중대형","대형"))))</f>
        <v>중소형</v>
      </c>
      <c r="G2586" s="143" t="s">
        <v>3830</v>
      </c>
      <c r="H2586" s="143">
        <v>84</v>
      </c>
      <c r="I2586" s="144">
        <v>39810</v>
      </c>
      <c r="J2586" s="143">
        <v>132</v>
      </c>
      <c r="K2586" s="137">
        <v>42644</v>
      </c>
      <c r="L2586" s="137">
        <v>43344</v>
      </c>
      <c r="M2586" s="144">
        <f>H2586/3.3</f>
        <v>25.454545454545457</v>
      </c>
      <c r="N2586" s="144">
        <f>I2586/M2586</f>
        <v>1563.9642857142856</v>
      </c>
    </row>
    <row r="2587" spans="1:14" hidden="1">
      <c r="A2587" s="143" t="s">
        <v>2</v>
      </c>
      <c r="B2587" s="143" t="s">
        <v>3829</v>
      </c>
      <c r="C2587" s="143" t="s">
        <v>952</v>
      </c>
      <c r="D2587" s="143" t="s">
        <v>499</v>
      </c>
      <c r="E2587" s="143" t="s">
        <v>636</v>
      </c>
      <c r="F2587" s="143" t="str">
        <f>IF(H2587&lt;=60,"소형",IF((H2587&gt;60)*(H2587&lt;=85)=1,"중소형",IF((H2587&gt;85)*(H2587&lt;=102)=1,"중형",IF((H2587&gt;102)*(H2587&lt;=135)=1,"중대형","대형"))))</f>
        <v>중소형</v>
      </c>
      <c r="G2587" s="143" t="s">
        <v>3209</v>
      </c>
      <c r="H2587" s="143">
        <v>84</v>
      </c>
      <c r="I2587" s="144">
        <v>39810</v>
      </c>
      <c r="J2587" s="143">
        <v>132</v>
      </c>
      <c r="K2587" s="137">
        <v>42644</v>
      </c>
      <c r="L2587" s="137">
        <v>43344</v>
      </c>
      <c r="M2587" s="144">
        <f>H2587/3.3</f>
        <v>25.454545454545457</v>
      </c>
      <c r="N2587" s="144">
        <f>I2587/M2587</f>
        <v>1563.9642857142856</v>
      </c>
    </row>
    <row r="2588" spans="1:14" hidden="1">
      <c r="A2588" s="143" t="s">
        <v>2</v>
      </c>
      <c r="B2588" s="143" t="s">
        <v>3829</v>
      </c>
      <c r="C2588" s="143" t="s">
        <v>952</v>
      </c>
      <c r="D2588" s="143" t="s">
        <v>499</v>
      </c>
      <c r="E2588" s="143" t="s">
        <v>636</v>
      </c>
      <c r="F2588" s="143" t="str">
        <f>IF(H2588&lt;=60,"소형",IF((H2588&gt;60)*(H2588&lt;=85)=1,"중소형",IF((H2588&gt;85)*(H2588&lt;=102)=1,"중형",IF((H2588&gt;102)*(H2588&lt;=135)=1,"중대형","대형"))))</f>
        <v>중소형</v>
      </c>
      <c r="G2588" s="143" t="s">
        <v>3208</v>
      </c>
      <c r="H2588" s="143">
        <v>84</v>
      </c>
      <c r="I2588" s="144">
        <v>39830</v>
      </c>
      <c r="J2588" s="143">
        <v>464</v>
      </c>
      <c r="K2588" s="137">
        <v>42644</v>
      </c>
      <c r="L2588" s="137">
        <v>43344</v>
      </c>
      <c r="M2588" s="144">
        <f>H2588/3.3</f>
        <v>25.454545454545457</v>
      </c>
      <c r="N2588" s="144">
        <f>I2588/M2588</f>
        <v>1564.7499999999998</v>
      </c>
    </row>
    <row r="2589" spans="1:14" hidden="1">
      <c r="A2589" s="143" t="s">
        <v>2829</v>
      </c>
      <c r="B2589" s="143" t="s">
        <v>3820</v>
      </c>
      <c r="C2589" s="143" t="s">
        <v>3165</v>
      </c>
      <c r="D2589" s="143" t="s">
        <v>3821</v>
      </c>
      <c r="E2589" s="143" t="s">
        <v>3822</v>
      </c>
      <c r="F2589" s="143" t="str">
        <f>IF(H2589&lt;=60,"소형",IF((H2589&gt;60)*(H2589&lt;=85)=1,"중소형",IF((H2589&gt;85)*(H2589&lt;=102)=1,"중형",IF((H2589&gt;102)*(H2589&lt;=135)=1,"중대형","대형"))))</f>
        <v>소형</v>
      </c>
      <c r="G2589" s="143" t="s">
        <v>3234</v>
      </c>
      <c r="H2589" s="143">
        <v>59</v>
      </c>
      <c r="I2589" s="144">
        <v>33300</v>
      </c>
      <c r="J2589" s="143">
        <v>90</v>
      </c>
      <c r="K2589" s="137">
        <v>42675</v>
      </c>
      <c r="L2589" s="137">
        <v>43344</v>
      </c>
      <c r="M2589" s="144">
        <f>H2589/3.3</f>
        <v>17.878787878787879</v>
      </c>
      <c r="N2589" s="144">
        <f>I2589/M2589</f>
        <v>1862.542372881356</v>
      </c>
    </row>
    <row r="2590" spans="1:14" hidden="1">
      <c r="A2590" s="143" t="s">
        <v>2829</v>
      </c>
      <c r="B2590" s="143" t="s">
        <v>3820</v>
      </c>
      <c r="C2590" s="143" t="s">
        <v>3165</v>
      </c>
      <c r="D2590" s="143" t="s">
        <v>3821</v>
      </c>
      <c r="E2590" s="143" t="s">
        <v>3822</v>
      </c>
      <c r="F2590" s="143" t="str">
        <f>IF(H2590&lt;=60,"소형",IF((H2590&gt;60)*(H2590&lt;=85)=1,"중소형",IF((H2590&gt;85)*(H2590&lt;=102)=1,"중형",IF((H2590&gt;102)*(H2590&lt;=135)=1,"중대형","대형"))))</f>
        <v>중소형</v>
      </c>
      <c r="G2590" s="143" t="s">
        <v>3823</v>
      </c>
      <c r="H2590" s="143">
        <v>84</v>
      </c>
      <c r="I2590" s="144" t="s">
        <v>3211</v>
      </c>
      <c r="J2590" s="143">
        <v>6</v>
      </c>
      <c r="K2590" s="137">
        <v>42675</v>
      </c>
      <c r="L2590" s="137">
        <v>43344</v>
      </c>
      <c r="M2590" s="144">
        <f>H2590/3.3</f>
        <v>25.454545454545457</v>
      </c>
      <c r="N2590" s="144" t="e">
        <f>I2590/M2590</f>
        <v>#VALUE!</v>
      </c>
    </row>
    <row r="2591" spans="1:14" hidden="1">
      <c r="A2591" s="143" t="s">
        <v>2829</v>
      </c>
      <c r="B2591" s="143" t="s">
        <v>3820</v>
      </c>
      <c r="C2591" s="143" t="s">
        <v>3165</v>
      </c>
      <c r="D2591" s="143" t="s">
        <v>3821</v>
      </c>
      <c r="E2591" s="143" t="s">
        <v>3822</v>
      </c>
      <c r="F2591" s="143" t="str">
        <f>IF(H2591&lt;=60,"소형",IF((H2591&gt;60)*(H2591&lt;=85)=1,"중소형",IF((H2591&gt;85)*(H2591&lt;=102)=1,"중형",IF((H2591&gt;102)*(H2591&lt;=135)=1,"중대형","대형"))))</f>
        <v>중소형</v>
      </c>
      <c r="G2591" s="143" t="s">
        <v>3824</v>
      </c>
      <c r="H2591" s="143">
        <v>84</v>
      </c>
      <c r="I2591" s="144" t="s">
        <v>3211</v>
      </c>
      <c r="J2591" s="143">
        <v>2</v>
      </c>
      <c r="K2591" s="137">
        <v>42675</v>
      </c>
      <c r="L2591" s="137">
        <v>43344</v>
      </c>
      <c r="M2591" s="144">
        <f>H2591/3.3</f>
        <v>25.454545454545457</v>
      </c>
      <c r="N2591" s="144" t="e">
        <f>I2591/M2591</f>
        <v>#VALUE!</v>
      </c>
    </row>
    <row r="2592" spans="1:14" hidden="1">
      <c r="A2592" s="143" t="s">
        <v>2829</v>
      </c>
      <c r="B2592" s="143" t="s">
        <v>3820</v>
      </c>
      <c r="C2592" s="143" t="s">
        <v>3165</v>
      </c>
      <c r="D2592" s="143" t="s">
        <v>3821</v>
      </c>
      <c r="E2592" s="143" t="s">
        <v>3822</v>
      </c>
      <c r="F2592" s="143" t="str">
        <f>IF(H2592&lt;=60,"소형",IF((H2592&gt;60)*(H2592&lt;=85)=1,"중소형",IF((H2592&gt;85)*(H2592&lt;=102)=1,"중형",IF((H2592&gt;102)*(H2592&lt;=135)=1,"중대형","대형"))))</f>
        <v>중소형</v>
      </c>
      <c r="G2592" s="143" t="s">
        <v>3208</v>
      </c>
      <c r="H2592" s="143">
        <v>84</v>
      </c>
      <c r="I2592" s="144">
        <v>47800</v>
      </c>
      <c r="J2592" s="143">
        <v>148</v>
      </c>
      <c r="K2592" s="137">
        <v>42675</v>
      </c>
      <c r="L2592" s="137">
        <v>43344</v>
      </c>
      <c r="M2592" s="144">
        <f>H2592/3.3</f>
        <v>25.454545454545457</v>
      </c>
      <c r="N2592" s="144">
        <f>I2592/M2592</f>
        <v>1877.8571428571427</v>
      </c>
    </row>
    <row r="2593" spans="1:14" hidden="1">
      <c r="A2593" s="143" t="s">
        <v>2829</v>
      </c>
      <c r="B2593" s="143" t="s">
        <v>3820</v>
      </c>
      <c r="C2593" s="143" t="s">
        <v>3165</v>
      </c>
      <c r="D2593" s="143" t="s">
        <v>3821</v>
      </c>
      <c r="E2593" s="143" t="s">
        <v>3822</v>
      </c>
      <c r="F2593" s="143" t="str">
        <f>IF(H2593&lt;=60,"소형",IF((H2593&gt;60)*(H2593&lt;=85)=1,"중소형",IF((H2593&gt;85)*(H2593&lt;=102)=1,"중형",IF((H2593&gt;102)*(H2593&lt;=135)=1,"중대형","대형"))))</f>
        <v>중소형</v>
      </c>
      <c r="G2593" s="143" t="s">
        <v>3206</v>
      </c>
      <c r="H2593" s="143">
        <v>84</v>
      </c>
      <c r="I2593" s="144">
        <v>47500</v>
      </c>
      <c r="J2593" s="143">
        <v>43</v>
      </c>
      <c r="K2593" s="137">
        <v>42675</v>
      </c>
      <c r="L2593" s="137">
        <v>43344</v>
      </c>
      <c r="M2593" s="144">
        <f>H2593/3.3</f>
        <v>25.454545454545457</v>
      </c>
      <c r="N2593" s="144">
        <f>I2593/M2593</f>
        <v>1866.0714285714284</v>
      </c>
    </row>
    <row r="2594" spans="1:14" hidden="1">
      <c r="A2594" s="143" t="s">
        <v>2829</v>
      </c>
      <c r="B2594" s="143" t="s">
        <v>3820</v>
      </c>
      <c r="C2594" s="143" t="s">
        <v>3165</v>
      </c>
      <c r="D2594" s="143" t="s">
        <v>3821</v>
      </c>
      <c r="E2594" s="143" t="s">
        <v>3822</v>
      </c>
      <c r="F2594" s="143" t="str">
        <f>IF(H2594&lt;=60,"소형",IF((H2594&gt;60)*(H2594&lt;=85)=1,"중소형",IF((H2594&gt;85)*(H2594&lt;=102)=1,"중형",IF((H2594&gt;102)*(H2594&lt;=135)=1,"중대형","대형"))))</f>
        <v>중대형</v>
      </c>
      <c r="G2594" s="143" t="s">
        <v>3825</v>
      </c>
      <c r="H2594" s="143">
        <v>116</v>
      </c>
      <c r="I2594" s="144" t="s">
        <v>3211</v>
      </c>
      <c r="J2594" s="143">
        <v>47</v>
      </c>
      <c r="K2594" s="137">
        <v>42675</v>
      </c>
      <c r="L2594" s="137">
        <v>43344</v>
      </c>
      <c r="M2594" s="144">
        <f>H2594/3.3</f>
        <v>35.151515151515156</v>
      </c>
      <c r="N2594" s="144" t="e">
        <f>I2594/M2594</f>
        <v>#VALUE!</v>
      </c>
    </row>
    <row r="2595" spans="1:14" hidden="1">
      <c r="A2595" s="143" t="s">
        <v>2829</v>
      </c>
      <c r="B2595" s="143" t="s">
        <v>3820</v>
      </c>
      <c r="C2595" s="143" t="s">
        <v>3165</v>
      </c>
      <c r="D2595" s="143" t="s">
        <v>3821</v>
      </c>
      <c r="E2595" s="143" t="s">
        <v>3822</v>
      </c>
      <c r="F2595" s="143" t="str">
        <f>IF(H2595&lt;=60,"소형",IF((H2595&gt;60)*(H2595&lt;=85)=1,"중소형",IF((H2595&gt;85)*(H2595&lt;=102)=1,"중형",IF((H2595&gt;102)*(H2595&lt;=135)=1,"중대형","대형"))))</f>
        <v>중대형</v>
      </c>
      <c r="G2595" s="143" t="s">
        <v>3826</v>
      </c>
      <c r="H2595" s="143">
        <v>127</v>
      </c>
      <c r="I2595" s="144" t="s">
        <v>3211</v>
      </c>
      <c r="J2595" s="143">
        <v>2</v>
      </c>
      <c r="K2595" s="137">
        <v>42675</v>
      </c>
      <c r="L2595" s="137">
        <v>43344</v>
      </c>
      <c r="M2595" s="144">
        <f>H2595/3.3</f>
        <v>38.484848484848484</v>
      </c>
      <c r="N2595" s="144" t="e">
        <f>I2595/M2595</f>
        <v>#VALUE!</v>
      </c>
    </row>
    <row r="2596" spans="1:14" hidden="1">
      <c r="A2596" s="143" t="s">
        <v>2829</v>
      </c>
      <c r="B2596" s="143" t="s">
        <v>3820</v>
      </c>
      <c r="C2596" s="143" t="s">
        <v>3165</v>
      </c>
      <c r="D2596" s="143" t="s">
        <v>3821</v>
      </c>
      <c r="E2596" s="143" t="s">
        <v>3822</v>
      </c>
      <c r="F2596" s="143" t="str">
        <f>IF(H2596&lt;=60,"소형",IF((H2596&gt;60)*(H2596&lt;=85)=1,"중소형",IF((H2596&gt;85)*(H2596&lt;=102)=1,"중형",IF((H2596&gt;102)*(H2596&lt;=135)=1,"중대형","대형"))))</f>
        <v>중대형</v>
      </c>
      <c r="G2596" s="143" t="s">
        <v>3827</v>
      </c>
      <c r="H2596" s="143">
        <v>127</v>
      </c>
      <c r="I2596" s="144">
        <v>74000</v>
      </c>
      <c r="J2596" s="143">
        <v>45</v>
      </c>
      <c r="K2596" s="137">
        <v>42675</v>
      </c>
      <c r="L2596" s="137">
        <v>43344</v>
      </c>
      <c r="M2596" s="144">
        <f>H2596/3.3</f>
        <v>38.484848484848484</v>
      </c>
      <c r="N2596" s="144">
        <f>I2596/M2596</f>
        <v>1922.8346456692914</v>
      </c>
    </row>
    <row r="2597" spans="1:14" hidden="1">
      <c r="A2597" s="143" t="s">
        <v>2</v>
      </c>
      <c r="B2597" s="143" t="s">
        <v>3835</v>
      </c>
      <c r="C2597" s="143" t="s">
        <v>3158</v>
      </c>
      <c r="D2597" s="143" t="s">
        <v>3345</v>
      </c>
      <c r="E2597" s="143" t="s">
        <v>3346</v>
      </c>
      <c r="F2597" s="143" t="str">
        <f>IF(H2597&lt;=60,"소형",IF((H2597&gt;60)*(H2597&lt;=85)=1,"중소형",IF((H2597&gt;85)*(H2597&lt;=102)=1,"중형",IF((H2597&gt;102)*(H2597&lt;=135)=1,"중대형","대형"))))</f>
        <v>중소형</v>
      </c>
      <c r="G2597" s="143" t="s">
        <v>3836</v>
      </c>
      <c r="H2597" s="143">
        <v>61</v>
      </c>
      <c r="I2597" s="144">
        <v>17880</v>
      </c>
      <c r="J2597" s="143">
        <v>213</v>
      </c>
      <c r="K2597" s="137">
        <v>42705</v>
      </c>
      <c r="L2597" s="137">
        <v>43344</v>
      </c>
      <c r="M2597" s="144">
        <f>H2597/3.3</f>
        <v>18.484848484848484</v>
      </c>
      <c r="N2597" s="144">
        <f>I2597/M2597</f>
        <v>967.27868852459017</v>
      </c>
    </row>
    <row r="2598" spans="1:14" hidden="1">
      <c r="A2598" s="143" t="s">
        <v>2</v>
      </c>
      <c r="B2598" s="143" t="s">
        <v>3835</v>
      </c>
      <c r="C2598" s="143" t="s">
        <v>3158</v>
      </c>
      <c r="D2598" s="143" t="s">
        <v>3345</v>
      </c>
      <c r="E2598" s="143" t="s">
        <v>3346</v>
      </c>
      <c r="F2598" s="143" t="str">
        <f>IF(H2598&lt;=60,"소형",IF((H2598&gt;60)*(H2598&lt;=85)=1,"중소형",IF((H2598&gt;85)*(H2598&lt;=102)=1,"중형",IF((H2598&gt;102)*(H2598&lt;=135)=1,"중대형","대형"))))</f>
        <v>중소형</v>
      </c>
      <c r="G2598" s="143" t="s">
        <v>3837</v>
      </c>
      <c r="H2598" s="143">
        <v>70</v>
      </c>
      <c r="I2598" s="144">
        <v>21200</v>
      </c>
      <c r="J2598" s="143">
        <v>102</v>
      </c>
      <c r="K2598" s="137">
        <v>42705</v>
      </c>
      <c r="L2598" s="137">
        <v>43344</v>
      </c>
      <c r="M2598" s="144">
        <f>H2598/3.3</f>
        <v>21.212121212121215</v>
      </c>
      <c r="N2598" s="144">
        <f>I2598/M2598</f>
        <v>999.42857142857133</v>
      </c>
    </row>
    <row r="2599" spans="1:14" hidden="1">
      <c r="A2599" s="143" t="s">
        <v>2</v>
      </c>
      <c r="B2599" s="143" t="s">
        <v>3856</v>
      </c>
      <c r="C2599" s="143" t="s">
        <v>3155</v>
      </c>
      <c r="D2599" s="143" t="s">
        <v>3213</v>
      </c>
      <c r="E2599" s="143" t="s">
        <v>3214</v>
      </c>
      <c r="F2599" s="143" t="str">
        <f>IF(H2599&lt;=60,"소형",IF((H2599&gt;60)*(H2599&lt;=85)=1,"중소형",IF((H2599&gt;85)*(H2599&lt;=102)=1,"중형",IF((H2599&gt;102)*(H2599&lt;=135)=1,"중대형","대형"))))</f>
        <v>중소형</v>
      </c>
      <c r="G2599" s="143" t="s">
        <v>3857</v>
      </c>
      <c r="H2599" s="143">
        <v>78</v>
      </c>
      <c r="I2599" s="144">
        <v>39178</v>
      </c>
      <c r="J2599" s="143">
        <v>32</v>
      </c>
      <c r="K2599" s="137">
        <v>42767</v>
      </c>
      <c r="L2599" s="137">
        <v>43344</v>
      </c>
      <c r="M2599" s="144">
        <f>H2599/3.3</f>
        <v>23.636363636363637</v>
      </c>
      <c r="N2599" s="144">
        <f>I2599/M2599</f>
        <v>1657.5307692307692</v>
      </c>
    </row>
    <row r="2600" spans="1:14" hidden="1">
      <c r="A2600" s="143" t="s">
        <v>2</v>
      </c>
      <c r="B2600" s="143" t="s">
        <v>3856</v>
      </c>
      <c r="C2600" s="143" t="s">
        <v>3155</v>
      </c>
      <c r="D2600" s="143" t="s">
        <v>3213</v>
      </c>
      <c r="E2600" s="143" t="s">
        <v>3214</v>
      </c>
      <c r="F2600" s="143" t="str">
        <f>IF(H2600&lt;=60,"소형",IF((H2600&gt;60)*(H2600&lt;=85)=1,"중소형",IF((H2600&gt;85)*(H2600&lt;=102)=1,"중형",IF((H2600&gt;102)*(H2600&lt;=135)=1,"중대형","대형"))))</f>
        <v>중소형</v>
      </c>
      <c r="G2600" s="143" t="s">
        <v>3208</v>
      </c>
      <c r="H2600" s="143">
        <v>84</v>
      </c>
      <c r="I2600" s="144">
        <v>41719</v>
      </c>
      <c r="J2600" s="143">
        <v>31</v>
      </c>
      <c r="K2600" s="137">
        <v>42767</v>
      </c>
      <c r="L2600" s="137">
        <v>43344</v>
      </c>
      <c r="M2600" s="144">
        <f>H2600/3.3</f>
        <v>25.454545454545457</v>
      </c>
      <c r="N2600" s="144">
        <f>I2600/M2600</f>
        <v>1638.9607142857142</v>
      </c>
    </row>
    <row r="2601" spans="1:14" hidden="1">
      <c r="A2601" s="143" t="s">
        <v>2</v>
      </c>
      <c r="B2601" s="143" t="s">
        <v>3856</v>
      </c>
      <c r="C2601" s="143" t="s">
        <v>3155</v>
      </c>
      <c r="D2601" s="143" t="s">
        <v>3213</v>
      </c>
      <c r="E2601" s="143" t="s">
        <v>3214</v>
      </c>
      <c r="F2601" s="143" t="str">
        <f>IF(H2601&lt;=60,"소형",IF((H2601&gt;60)*(H2601&lt;=85)=1,"중소형",IF((H2601&gt;85)*(H2601&lt;=102)=1,"중형",IF((H2601&gt;102)*(H2601&lt;=135)=1,"중대형","대형"))))</f>
        <v>중소형</v>
      </c>
      <c r="G2601" s="143" t="s">
        <v>3209</v>
      </c>
      <c r="H2601" s="143">
        <v>84</v>
      </c>
      <c r="I2601" s="144">
        <v>40422</v>
      </c>
      <c r="J2601" s="143">
        <v>42</v>
      </c>
      <c r="K2601" s="137">
        <v>42767</v>
      </c>
      <c r="L2601" s="137">
        <v>43344</v>
      </c>
      <c r="M2601" s="144">
        <f>H2601/3.3</f>
        <v>25.454545454545457</v>
      </c>
      <c r="N2601" s="144">
        <f>I2601/M2601</f>
        <v>1588.0071428571428</v>
      </c>
    </row>
    <row r="2602" spans="1:14" hidden="1">
      <c r="A2602" s="143" t="s">
        <v>2</v>
      </c>
      <c r="B2602" s="143" t="s">
        <v>3856</v>
      </c>
      <c r="C2602" s="143" t="s">
        <v>3155</v>
      </c>
      <c r="D2602" s="143" t="s">
        <v>3213</v>
      </c>
      <c r="E2602" s="143" t="s">
        <v>3214</v>
      </c>
      <c r="F2602" s="143" t="str">
        <f>IF(H2602&lt;=60,"소형",IF((H2602&gt;60)*(H2602&lt;=85)=1,"중소형",IF((H2602&gt;85)*(H2602&lt;=102)=1,"중형",IF((H2602&gt;102)*(H2602&lt;=135)=1,"중대형","대형"))))</f>
        <v>중소형</v>
      </c>
      <c r="G2602" s="143" t="s">
        <v>3858</v>
      </c>
      <c r="H2602" s="143">
        <v>84</v>
      </c>
      <c r="I2602" s="144">
        <v>40181</v>
      </c>
      <c r="J2602" s="143">
        <v>27</v>
      </c>
      <c r="K2602" s="137">
        <v>42767</v>
      </c>
      <c r="L2602" s="137">
        <v>43344</v>
      </c>
      <c r="M2602" s="144">
        <f>H2602/3.3</f>
        <v>25.454545454545457</v>
      </c>
      <c r="N2602" s="144">
        <f>I2602/M2602</f>
        <v>1578.5392857142856</v>
      </c>
    </row>
    <row r="2603" spans="1:14" hidden="1">
      <c r="A2603" s="143" t="s">
        <v>2829</v>
      </c>
      <c r="B2603" s="143" t="s">
        <v>3860</v>
      </c>
      <c r="C2603" s="143" t="s">
        <v>3163</v>
      </c>
      <c r="D2603" s="143" t="s">
        <v>3733</v>
      </c>
      <c r="E2603" s="143" t="s">
        <v>3734</v>
      </c>
      <c r="F2603" s="143" t="str">
        <f>IF(H2603&lt;=60,"소형",IF((H2603&gt;60)*(H2603&lt;=85)=1,"중소형",IF((H2603&gt;85)*(H2603&lt;=102)=1,"중형",IF((H2603&gt;102)*(H2603&lt;=135)=1,"중대형","대형"))))</f>
        <v>중소형</v>
      </c>
      <c r="G2603" s="143" t="s">
        <v>3273</v>
      </c>
      <c r="H2603" s="143">
        <v>79</v>
      </c>
      <c r="I2603" s="144">
        <v>41810</v>
      </c>
      <c r="J2603" s="143">
        <v>1</v>
      </c>
      <c r="K2603" s="137">
        <v>42917</v>
      </c>
      <c r="L2603" s="137">
        <v>43344</v>
      </c>
      <c r="M2603" s="144">
        <f>H2603/3.3</f>
        <v>23.939393939393941</v>
      </c>
      <c r="N2603" s="144">
        <f>I2603/M2603</f>
        <v>1746.4936708860757</v>
      </c>
    </row>
    <row r="2604" spans="1:14" hidden="1">
      <c r="A2604" s="143" t="s">
        <v>2829</v>
      </c>
      <c r="B2604" s="143" t="s">
        <v>3860</v>
      </c>
      <c r="C2604" s="143" t="s">
        <v>3163</v>
      </c>
      <c r="D2604" s="143" t="s">
        <v>3733</v>
      </c>
      <c r="E2604" s="143" t="s">
        <v>3734</v>
      </c>
      <c r="F2604" s="143" t="str">
        <f>IF(H2604&lt;=60,"소형",IF((H2604&gt;60)*(H2604&lt;=85)=1,"중소형",IF((H2604&gt;85)*(H2604&lt;=102)=1,"중형",IF((H2604&gt;102)*(H2604&lt;=135)=1,"중대형","대형"))))</f>
        <v>중소형</v>
      </c>
      <c r="G2604" s="143" t="s">
        <v>3861</v>
      </c>
      <c r="H2604" s="143">
        <v>82</v>
      </c>
      <c r="I2604" s="144">
        <v>41780</v>
      </c>
      <c r="J2604" s="143">
        <v>2</v>
      </c>
      <c r="K2604" s="137">
        <v>42917</v>
      </c>
      <c r="L2604" s="137">
        <v>43344</v>
      </c>
      <c r="M2604" s="144">
        <f>H2604/3.3</f>
        <v>24.848484848484851</v>
      </c>
      <c r="N2604" s="144">
        <f>I2604/M2604</f>
        <v>1681.3902439024389</v>
      </c>
    </row>
    <row r="2605" spans="1:14" hidden="1">
      <c r="A2605" s="143" t="s">
        <v>2829</v>
      </c>
      <c r="B2605" s="143" t="s">
        <v>3860</v>
      </c>
      <c r="C2605" s="143" t="s">
        <v>3163</v>
      </c>
      <c r="D2605" s="143" t="s">
        <v>3733</v>
      </c>
      <c r="E2605" s="143" t="s">
        <v>3734</v>
      </c>
      <c r="F2605" s="143" t="str">
        <f>IF(H2605&lt;=60,"소형",IF((H2605&gt;60)*(H2605&lt;=85)=1,"중소형",IF((H2605&gt;85)*(H2605&lt;=102)=1,"중형",IF((H2605&gt;102)*(H2605&lt;=135)=1,"중대형","대형"))))</f>
        <v>중소형</v>
      </c>
      <c r="G2605" s="143" t="s">
        <v>3862</v>
      </c>
      <c r="H2605" s="143">
        <v>82</v>
      </c>
      <c r="I2605" s="144">
        <v>44130</v>
      </c>
      <c r="J2605" s="143">
        <v>1</v>
      </c>
      <c r="K2605" s="137">
        <v>42917</v>
      </c>
      <c r="L2605" s="137">
        <v>43344</v>
      </c>
      <c r="M2605" s="144">
        <f>H2605/3.3</f>
        <v>24.848484848484851</v>
      </c>
      <c r="N2605" s="144">
        <f>I2605/M2605</f>
        <v>1775.9634146341461</v>
      </c>
    </row>
    <row r="2606" spans="1:14" hidden="1">
      <c r="A2606" s="143" t="s">
        <v>2829</v>
      </c>
      <c r="B2606" s="143" t="s">
        <v>3860</v>
      </c>
      <c r="C2606" s="143" t="s">
        <v>3163</v>
      </c>
      <c r="D2606" s="143" t="s">
        <v>3733</v>
      </c>
      <c r="E2606" s="143" t="s">
        <v>3734</v>
      </c>
      <c r="F2606" s="143" t="str">
        <f>IF(H2606&lt;=60,"소형",IF((H2606&gt;60)*(H2606&lt;=85)=1,"중소형",IF((H2606&gt;85)*(H2606&lt;=102)=1,"중형",IF((H2606&gt;102)*(H2606&lt;=135)=1,"중대형","대형"))))</f>
        <v>중소형</v>
      </c>
      <c r="G2606" s="143" t="s">
        <v>3863</v>
      </c>
      <c r="H2606" s="143">
        <v>83</v>
      </c>
      <c r="I2606" s="144">
        <v>40740</v>
      </c>
      <c r="J2606" s="143">
        <v>6</v>
      </c>
      <c r="K2606" s="137">
        <v>42917</v>
      </c>
      <c r="L2606" s="137">
        <v>43344</v>
      </c>
      <c r="M2606" s="144">
        <f>H2606/3.3</f>
        <v>25.151515151515152</v>
      </c>
      <c r="N2606" s="144">
        <f>I2606/M2606</f>
        <v>1619.7831325301204</v>
      </c>
    </row>
    <row r="2607" spans="1:14" hidden="1">
      <c r="A2607" s="143" t="s">
        <v>2829</v>
      </c>
      <c r="B2607" s="143" t="s">
        <v>3860</v>
      </c>
      <c r="C2607" s="143" t="s">
        <v>3163</v>
      </c>
      <c r="D2607" s="143" t="s">
        <v>3733</v>
      </c>
      <c r="E2607" s="143" t="s">
        <v>3734</v>
      </c>
      <c r="F2607" s="143" t="str">
        <f>IF(H2607&lt;=60,"소형",IF((H2607&gt;60)*(H2607&lt;=85)=1,"중소형",IF((H2607&gt;85)*(H2607&lt;=102)=1,"중형",IF((H2607&gt;102)*(H2607&lt;=135)=1,"중대형","대형"))))</f>
        <v>중소형</v>
      </c>
      <c r="G2607" s="143" t="s">
        <v>3864</v>
      </c>
      <c r="H2607" s="143">
        <v>83</v>
      </c>
      <c r="I2607" s="144">
        <v>39180</v>
      </c>
      <c r="J2607" s="143">
        <v>4</v>
      </c>
      <c r="K2607" s="137">
        <v>42917</v>
      </c>
      <c r="L2607" s="137">
        <v>43344</v>
      </c>
      <c r="M2607" s="144">
        <f>H2607/3.3</f>
        <v>25.151515151515152</v>
      </c>
      <c r="N2607" s="144">
        <f>I2607/M2607</f>
        <v>1557.7590361445782</v>
      </c>
    </row>
    <row r="2608" spans="1:14" hidden="1">
      <c r="A2608" s="143" t="s">
        <v>2829</v>
      </c>
      <c r="B2608" s="143" t="s">
        <v>3860</v>
      </c>
      <c r="C2608" s="143" t="s">
        <v>3163</v>
      </c>
      <c r="D2608" s="143" t="s">
        <v>3733</v>
      </c>
      <c r="E2608" s="143" t="s">
        <v>3734</v>
      </c>
      <c r="F2608" s="143" t="str">
        <f>IF(H2608&lt;=60,"소형",IF((H2608&gt;60)*(H2608&lt;=85)=1,"중소형",IF((H2608&gt;85)*(H2608&lt;=102)=1,"중형",IF((H2608&gt;102)*(H2608&lt;=135)=1,"중대형","대형"))))</f>
        <v>중소형</v>
      </c>
      <c r="G2608" s="143" t="s">
        <v>3865</v>
      </c>
      <c r="H2608" s="143">
        <v>83</v>
      </c>
      <c r="I2608" s="144">
        <v>44240</v>
      </c>
      <c r="J2608" s="143">
        <v>2</v>
      </c>
      <c r="K2608" s="137">
        <v>42917</v>
      </c>
      <c r="L2608" s="137">
        <v>43344</v>
      </c>
      <c r="M2608" s="144">
        <f>H2608/3.3</f>
        <v>25.151515151515152</v>
      </c>
      <c r="N2608" s="144">
        <f>I2608/M2608</f>
        <v>1758.9397590361446</v>
      </c>
    </row>
    <row r="2609" spans="1:14" hidden="1">
      <c r="A2609" s="143" t="s">
        <v>2829</v>
      </c>
      <c r="B2609" s="143" t="s">
        <v>3860</v>
      </c>
      <c r="C2609" s="143" t="s">
        <v>3163</v>
      </c>
      <c r="D2609" s="143" t="s">
        <v>3733</v>
      </c>
      <c r="E2609" s="143" t="s">
        <v>3734</v>
      </c>
      <c r="F2609" s="143" t="str">
        <f>IF(H2609&lt;=60,"소형",IF((H2609&gt;60)*(H2609&lt;=85)=1,"중소형",IF((H2609&gt;85)*(H2609&lt;=102)=1,"중형",IF((H2609&gt;102)*(H2609&lt;=135)=1,"중대형","대형"))))</f>
        <v>중소형</v>
      </c>
      <c r="G2609" s="143" t="s">
        <v>3819</v>
      </c>
      <c r="H2609" s="143">
        <v>84</v>
      </c>
      <c r="I2609" s="144">
        <v>43140</v>
      </c>
      <c r="J2609" s="143">
        <v>2</v>
      </c>
      <c r="K2609" s="137">
        <v>42917</v>
      </c>
      <c r="L2609" s="137">
        <v>43344</v>
      </c>
      <c r="M2609" s="144">
        <f>H2609/3.3</f>
        <v>25.454545454545457</v>
      </c>
      <c r="N2609" s="144">
        <f>I2609/M2609</f>
        <v>1694.7857142857142</v>
      </c>
    </row>
    <row r="2610" spans="1:14" hidden="1">
      <c r="A2610" s="143" t="s">
        <v>2829</v>
      </c>
      <c r="B2610" s="143" t="s">
        <v>3860</v>
      </c>
      <c r="C2610" s="143" t="s">
        <v>3163</v>
      </c>
      <c r="D2610" s="143" t="s">
        <v>3733</v>
      </c>
      <c r="E2610" s="143" t="s">
        <v>3734</v>
      </c>
      <c r="F2610" s="143" t="str">
        <f>IF(H2610&lt;=60,"소형",IF((H2610&gt;60)*(H2610&lt;=85)=1,"중소형",IF((H2610&gt;85)*(H2610&lt;=102)=1,"중형",IF((H2610&gt;102)*(H2610&lt;=135)=1,"중대형","대형"))))</f>
        <v>중소형</v>
      </c>
      <c r="G2610" s="143" t="s">
        <v>3866</v>
      </c>
      <c r="H2610" s="143">
        <v>84</v>
      </c>
      <c r="I2610" s="144">
        <v>40000</v>
      </c>
      <c r="J2610" s="143">
        <v>4</v>
      </c>
      <c r="K2610" s="137">
        <v>42917</v>
      </c>
      <c r="L2610" s="137">
        <v>43344</v>
      </c>
      <c r="M2610" s="144">
        <f>H2610/3.3</f>
        <v>25.454545454545457</v>
      </c>
      <c r="N2610" s="144">
        <f>I2610/M2610</f>
        <v>1571.4285714285713</v>
      </c>
    </row>
    <row r="2611" spans="1:14" hidden="1">
      <c r="A2611" s="143" t="s">
        <v>2829</v>
      </c>
      <c r="B2611" s="143" t="s">
        <v>3860</v>
      </c>
      <c r="C2611" s="143" t="s">
        <v>3163</v>
      </c>
      <c r="D2611" s="143" t="s">
        <v>3733</v>
      </c>
      <c r="E2611" s="143" t="s">
        <v>3734</v>
      </c>
      <c r="F2611" s="143" t="str">
        <f>IF(H2611&lt;=60,"소형",IF((H2611&gt;60)*(H2611&lt;=85)=1,"중소형",IF((H2611&gt;85)*(H2611&lt;=102)=1,"중형",IF((H2611&gt;102)*(H2611&lt;=135)=1,"중대형","대형"))))</f>
        <v>중소형</v>
      </c>
      <c r="G2611" s="143" t="s">
        <v>3867</v>
      </c>
      <c r="H2611" s="143">
        <v>84</v>
      </c>
      <c r="I2611" s="144">
        <v>41620</v>
      </c>
      <c r="J2611" s="143">
        <v>8</v>
      </c>
      <c r="K2611" s="137">
        <v>42917</v>
      </c>
      <c r="L2611" s="137">
        <v>43344</v>
      </c>
      <c r="M2611" s="144">
        <f>H2611/3.3</f>
        <v>25.454545454545457</v>
      </c>
      <c r="N2611" s="144">
        <f>I2611/M2611</f>
        <v>1635.0714285714284</v>
      </c>
    </row>
    <row r="2612" spans="1:14" hidden="1">
      <c r="A2612" s="143" t="s">
        <v>2829</v>
      </c>
      <c r="B2612" s="143" t="s">
        <v>3860</v>
      </c>
      <c r="C2612" s="143" t="s">
        <v>3163</v>
      </c>
      <c r="D2612" s="143" t="s">
        <v>3733</v>
      </c>
      <c r="E2612" s="143" t="s">
        <v>3734</v>
      </c>
      <c r="F2612" s="143" t="str">
        <f>IF(H2612&lt;=60,"소형",IF((H2612&gt;60)*(H2612&lt;=85)=1,"중소형",IF((H2612&gt;85)*(H2612&lt;=102)=1,"중형",IF((H2612&gt;102)*(H2612&lt;=135)=1,"중대형","대형"))))</f>
        <v>중소형</v>
      </c>
      <c r="G2612" s="143" t="s">
        <v>3868</v>
      </c>
      <c r="H2612" s="143">
        <v>84</v>
      </c>
      <c r="I2612" s="144">
        <v>43240</v>
      </c>
      <c r="J2612" s="143">
        <v>2</v>
      </c>
      <c r="K2612" s="137">
        <v>42917</v>
      </c>
      <c r="L2612" s="137">
        <v>43344</v>
      </c>
      <c r="M2612" s="144">
        <f>H2612/3.3</f>
        <v>25.454545454545457</v>
      </c>
      <c r="N2612" s="144">
        <f>I2612/M2612</f>
        <v>1698.7142857142856</v>
      </c>
    </row>
    <row r="2613" spans="1:14" hidden="1">
      <c r="A2613" s="143" t="s">
        <v>2829</v>
      </c>
      <c r="B2613" s="143" t="s">
        <v>3860</v>
      </c>
      <c r="C2613" s="143" t="s">
        <v>3163</v>
      </c>
      <c r="D2613" s="143" t="s">
        <v>3733</v>
      </c>
      <c r="E2613" s="143" t="s">
        <v>3734</v>
      </c>
      <c r="F2613" s="143" t="str">
        <f>IF(H2613&lt;=60,"소형",IF((H2613&gt;60)*(H2613&lt;=85)=1,"중소형",IF((H2613&gt;85)*(H2613&lt;=102)=1,"중형",IF((H2613&gt;102)*(H2613&lt;=135)=1,"중대형","대형"))))</f>
        <v>중소형</v>
      </c>
      <c r="G2613" s="143" t="s">
        <v>3295</v>
      </c>
      <c r="H2613" s="143">
        <v>84</v>
      </c>
      <c r="I2613" s="144">
        <v>41890</v>
      </c>
      <c r="J2613" s="143">
        <v>2</v>
      </c>
      <c r="K2613" s="137">
        <v>42917</v>
      </c>
      <c r="L2613" s="137">
        <v>43344</v>
      </c>
      <c r="M2613" s="144">
        <f>H2613/3.3</f>
        <v>25.454545454545457</v>
      </c>
      <c r="N2613" s="144">
        <f>I2613/M2613</f>
        <v>1645.6785714285713</v>
      </c>
    </row>
    <row r="2614" spans="1:14" hidden="1">
      <c r="A2614" s="143" t="s">
        <v>2829</v>
      </c>
      <c r="B2614" s="143" t="s">
        <v>3860</v>
      </c>
      <c r="C2614" s="143" t="s">
        <v>3163</v>
      </c>
      <c r="D2614" s="143" t="s">
        <v>3733</v>
      </c>
      <c r="E2614" s="143" t="s">
        <v>3734</v>
      </c>
      <c r="F2614" s="143" t="str">
        <f>IF(H2614&lt;=60,"소형",IF((H2614&gt;60)*(H2614&lt;=85)=1,"중소형",IF((H2614&gt;85)*(H2614&lt;=102)=1,"중형",IF((H2614&gt;102)*(H2614&lt;=135)=1,"중대형","대형"))))</f>
        <v>중소형</v>
      </c>
      <c r="G2614" s="143" t="s">
        <v>3869</v>
      </c>
      <c r="H2614" s="143">
        <v>84</v>
      </c>
      <c r="I2614" s="144">
        <v>41910</v>
      </c>
      <c r="J2614" s="143">
        <v>6</v>
      </c>
      <c r="K2614" s="137">
        <v>42917</v>
      </c>
      <c r="L2614" s="137">
        <v>43344</v>
      </c>
      <c r="M2614" s="144">
        <f>H2614/3.3</f>
        <v>25.454545454545457</v>
      </c>
      <c r="N2614" s="144">
        <f>I2614/M2614</f>
        <v>1646.4642857142856</v>
      </c>
    </row>
    <row r="2615" spans="1:14" hidden="1">
      <c r="A2615" s="143" t="s">
        <v>2829</v>
      </c>
      <c r="B2615" s="143" t="s">
        <v>3860</v>
      </c>
      <c r="C2615" s="143" t="s">
        <v>3163</v>
      </c>
      <c r="D2615" s="143" t="s">
        <v>3733</v>
      </c>
      <c r="E2615" s="143" t="s">
        <v>3734</v>
      </c>
      <c r="F2615" s="143" t="str">
        <f>IF(H2615&lt;=60,"소형",IF((H2615&gt;60)*(H2615&lt;=85)=1,"중소형",IF((H2615&gt;85)*(H2615&lt;=102)=1,"중형",IF((H2615&gt;102)*(H2615&lt;=135)=1,"중대형","대형"))))</f>
        <v>중소형</v>
      </c>
      <c r="G2615" s="143" t="s">
        <v>3870</v>
      </c>
      <c r="H2615" s="143">
        <v>84</v>
      </c>
      <c r="I2615" s="144">
        <v>40290</v>
      </c>
      <c r="J2615" s="143">
        <v>2</v>
      </c>
      <c r="K2615" s="137">
        <v>42917</v>
      </c>
      <c r="L2615" s="137">
        <v>43344</v>
      </c>
      <c r="M2615" s="144">
        <f>H2615/3.3</f>
        <v>25.454545454545457</v>
      </c>
      <c r="N2615" s="144">
        <f>I2615/M2615</f>
        <v>1582.8214285714284</v>
      </c>
    </row>
    <row r="2616" spans="1:14" hidden="1">
      <c r="A2616" s="143" t="s">
        <v>2829</v>
      </c>
      <c r="B2616" s="143" t="s">
        <v>3860</v>
      </c>
      <c r="C2616" s="143" t="s">
        <v>3163</v>
      </c>
      <c r="D2616" s="143" t="s">
        <v>3733</v>
      </c>
      <c r="E2616" s="143" t="s">
        <v>3734</v>
      </c>
      <c r="F2616" s="143" t="str">
        <f>IF(H2616&lt;=60,"소형",IF((H2616&gt;60)*(H2616&lt;=85)=1,"중소형",IF((H2616&gt;85)*(H2616&lt;=102)=1,"중형",IF((H2616&gt;102)*(H2616&lt;=135)=1,"중대형","대형"))))</f>
        <v>중소형</v>
      </c>
      <c r="G2616" s="143" t="s">
        <v>3871</v>
      </c>
      <c r="H2616" s="143">
        <v>84</v>
      </c>
      <c r="I2616" s="144">
        <v>40310</v>
      </c>
      <c r="J2616" s="143">
        <v>2</v>
      </c>
      <c r="K2616" s="137">
        <v>42917</v>
      </c>
      <c r="L2616" s="137">
        <v>43344</v>
      </c>
      <c r="M2616" s="144">
        <f>H2616/3.3</f>
        <v>25.454545454545457</v>
      </c>
      <c r="N2616" s="144">
        <f>I2616/M2616</f>
        <v>1583.6071428571427</v>
      </c>
    </row>
    <row r="2617" spans="1:14" hidden="1">
      <c r="A2617" s="143" t="s">
        <v>2829</v>
      </c>
      <c r="B2617" s="143" t="s">
        <v>3860</v>
      </c>
      <c r="C2617" s="143" t="s">
        <v>3163</v>
      </c>
      <c r="D2617" s="143" t="s">
        <v>3733</v>
      </c>
      <c r="E2617" s="143" t="s">
        <v>3734</v>
      </c>
      <c r="F2617" s="143" t="str">
        <f>IF(H2617&lt;=60,"소형",IF((H2617&gt;60)*(H2617&lt;=85)=1,"중소형",IF((H2617&gt;85)*(H2617&lt;=102)=1,"중형",IF((H2617&gt;102)*(H2617&lt;=135)=1,"중대형","대형"))))</f>
        <v>중대형</v>
      </c>
      <c r="G2617" s="143" t="s">
        <v>3872</v>
      </c>
      <c r="H2617" s="143">
        <v>112</v>
      </c>
      <c r="I2617" s="144">
        <v>61872</v>
      </c>
      <c r="J2617" s="143">
        <v>1</v>
      </c>
      <c r="K2617" s="137">
        <v>42917</v>
      </c>
      <c r="L2617" s="137">
        <v>43344</v>
      </c>
      <c r="M2617" s="144">
        <f>H2617/3.3</f>
        <v>33.939393939393938</v>
      </c>
      <c r="N2617" s="144">
        <f>I2617/M2617</f>
        <v>1823.0142857142857</v>
      </c>
    </row>
    <row r="2618" spans="1:14" hidden="1">
      <c r="A2618" s="143" t="s">
        <v>2829</v>
      </c>
      <c r="B2618" s="143" t="s">
        <v>3860</v>
      </c>
      <c r="C2618" s="143" t="s">
        <v>3163</v>
      </c>
      <c r="D2618" s="143" t="s">
        <v>3733</v>
      </c>
      <c r="E2618" s="143" t="s">
        <v>3734</v>
      </c>
      <c r="F2618" s="143" t="str">
        <f>IF(H2618&lt;=60,"소형",IF((H2618&gt;60)*(H2618&lt;=85)=1,"중소형",IF((H2618&gt;85)*(H2618&lt;=102)=1,"중형",IF((H2618&gt;102)*(H2618&lt;=135)=1,"중대형","대형"))))</f>
        <v>중대형</v>
      </c>
      <c r="G2618" s="143" t="s">
        <v>3873</v>
      </c>
      <c r="H2618" s="143">
        <v>119</v>
      </c>
      <c r="I2618" s="144">
        <v>65613</v>
      </c>
      <c r="J2618" s="143">
        <v>2</v>
      </c>
      <c r="K2618" s="137">
        <v>42917</v>
      </c>
      <c r="L2618" s="137">
        <v>43344</v>
      </c>
      <c r="M2618" s="144">
        <f>H2618/3.3</f>
        <v>36.060606060606062</v>
      </c>
      <c r="N2618" s="144">
        <f>I2618/M2618</f>
        <v>1819.5201680672269</v>
      </c>
    </row>
    <row r="2619" spans="1:14" hidden="1">
      <c r="A2619" s="143" t="s">
        <v>2829</v>
      </c>
      <c r="B2619" s="143" t="s">
        <v>3860</v>
      </c>
      <c r="C2619" s="143" t="s">
        <v>3163</v>
      </c>
      <c r="D2619" s="143" t="s">
        <v>3733</v>
      </c>
      <c r="E2619" s="143" t="s">
        <v>3734</v>
      </c>
      <c r="F2619" s="143" t="str">
        <f>IF(H2619&lt;=60,"소형",IF((H2619&gt;60)*(H2619&lt;=85)=1,"중소형",IF((H2619&gt;85)*(H2619&lt;=102)=1,"중형",IF((H2619&gt;102)*(H2619&lt;=135)=1,"중대형","대형"))))</f>
        <v>중대형</v>
      </c>
      <c r="G2619" s="143" t="s">
        <v>3874</v>
      </c>
      <c r="H2619" s="143">
        <v>120</v>
      </c>
      <c r="I2619" s="144">
        <v>63593</v>
      </c>
      <c r="J2619" s="143">
        <v>2</v>
      </c>
      <c r="K2619" s="137">
        <v>42917</v>
      </c>
      <c r="L2619" s="137">
        <v>43344</v>
      </c>
      <c r="M2619" s="144">
        <f>H2619/3.3</f>
        <v>36.363636363636367</v>
      </c>
      <c r="N2619" s="144">
        <f>I2619/M2619</f>
        <v>1748.8074999999999</v>
      </c>
    </row>
    <row r="2620" spans="1:14" hidden="1">
      <c r="A2620" s="143" t="s">
        <v>2829</v>
      </c>
      <c r="B2620" s="143" t="s">
        <v>3875</v>
      </c>
      <c r="C2620" s="143" t="s">
        <v>3158</v>
      </c>
      <c r="D2620" s="143" t="s">
        <v>3345</v>
      </c>
      <c r="E2620" s="143" t="s">
        <v>3346</v>
      </c>
      <c r="F2620" s="143" t="str">
        <f>IF(H2620&lt;=60,"소형",IF((H2620&gt;60)*(H2620&lt;=85)=1,"중소형",IF((H2620&gt;85)*(H2620&lt;=102)=1,"중형",IF((H2620&gt;102)*(H2620&lt;=135)=1,"중대형","대형"))))</f>
        <v>중소형</v>
      </c>
      <c r="G2620" s="143" t="s">
        <v>3876</v>
      </c>
      <c r="H2620" s="143">
        <v>73</v>
      </c>
      <c r="I2620" s="144">
        <v>20400</v>
      </c>
      <c r="J2620" s="143">
        <v>39</v>
      </c>
      <c r="K2620" s="137">
        <v>42948</v>
      </c>
      <c r="L2620" s="137">
        <v>43344</v>
      </c>
      <c r="M2620" s="144">
        <f>H2620/3.3</f>
        <v>22.121212121212121</v>
      </c>
      <c r="N2620" s="144">
        <f>I2620/M2620</f>
        <v>922.19178082191786</v>
      </c>
    </row>
    <row r="2621" spans="1:14" hidden="1">
      <c r="A2621" s="143" t="s">
        <v>2829</v>
      </c>
      <c r="B2621" s="143" t="s">
        <v>3875</v>
      </c>
      <c r="C2621" s="143" t="s">
        <v>3158</v>
      </c>
      <c r="D2621" s="143" t="s">
        <v>3345</v>
      </c>
      <c r="E2621" s="143" t="s">
        <v>3346</v>
      </c>
      <c r="F2621" s="143" t="str">
        <f>IF(H2621&lt;=60,"소형",IF((H2621&gt;60)*(H2621&lt;=85)=1,"중소형",IF((H2621&gt;85)*(H2621&lt;=102)=1,"중형",IF((H2621&gt;102)*(H2621&lt;=135)=1,"중대형","대형"))))</f>
        <v>중소형</v>
      </c>
      <c r="G2621" s="143" t="s">
        <v>3877</v>
      </c>
      <c r="H2621" s="143">
        <v>74</v>
      </c>
      <c r="I2621" s="144">
        <v>20400</v>
      </c>
      <c r="J2621" s="143">
        <v>10</v>
      </c>
      <c r="K2621" s="137">
        <v>42948</v>
      </c>
      <c r="L2621" s="137">
        <v>43344</v>
      </c>
      <c r="M2621" s="144">
        <f>H2621/3.3</f>
        <v>22.424242424242426</v>
      </c>
      <c r="N2621" s="144">
        <f>I2621/M2621</f>
        <v>909.72972972972968</v>
      </c>
    </row>
    <row r="2622" spans="1:14" hidden="1">
      <c r="A2622" s="143" t="s">
        <v>2829</v>
      </c>
      <c r="B2622" s="143" t="s">
        <v>3878</v>
      </c>
      <c r="C2622" s="143" t="s">
        <v>3155</v>
      </c>
      <c r="D2622" s="143" t="s">
        <v>3094</v>
      </c>
      <c r="E2622" s="143" t="s">
        <v>3241</v>
      </c>
      <c r="F2622" s="143" t="str">
        <f>IF(H2622&lt;=60,"소형",IF((H2622&gt;60)*(H2622&lt;=85)=1,"중소형",IF((H2622&gt;85)*(H2622&lt;=102)=1,"중형",IF((H2622&gt;102)*(H2622&lt;=135)=1,"중대형","대형"))))</f>
        <v>중소형</v>
      </c>
      <c r="G2622" s="143" t="s">
        <v>3879</v>
      </c>
      <c r="H2622" s="143">
        <v>84</v>
      </c>
      <c r="I2622" s="144">
        <v>39200</v>
      </c>
      <c r="J2622" s="143">
        <v>24</v>
      </c>
      <c r="K2622" s="137">
        <v>42948</v>
      </c>
      <c r="L2622" s="137">
        <v>43344</v>
      </c>
      <c r="M2622" s="144">
        <f>H2622/3.3</f>
        <v>25.454545454545457</v>
      </c>
      <c r="N2622" s="144">
        <f>I2622/M2622</f>
        <v>1539.9999999999998</v>
      </c>
    </row>
    <row r="2623" spans="1:14" hidden="1">
      <c r="A2623" s="143" t="s">
        <v>2829</v>
      </c>
      <c r="B2623" s="143" t="s">
        <v>3878</v>
      </c>
      <c r="C2623" s="143" t="s">
        <v>3155</v>
      </c>
      <c r="D2623" s="143" t="s">
        <v>3094</v>
      </c>
      <c r="E2623" s="143" t="s">
        <v>3241</v>
      </c>
      <c r="F2623" s="143" t="str">
        <f>IF(H2623&lt;=60,"소형",IF((H2623&gt;60)*(H2623&lt;=85)=1,"중소형",IF((H2623&gt;85)*(H2623&lt;=102)=1,"중형",IF((H2623&gt;102)*(H2623&lt;=135)=1,"중대형","대형"))))</f>
        <v>중소형</v>
      </c>
      <c r="G2623" s="143" t="s">
        <v>3880</v>
      </c>
      <c r="H2623" s="143">
        <v>84</v>
      </c>
      <c r="I2623" s="144">
        <v>38500</v>
      </c>
      <c r="J2623" s="143">
        <v>24</v>
      </c>
      <c r="K2623" s="137">
        <v>42948</v>
      </c>
      <c r="L2623" s="137">
        <v>43344</v>
      </c>
      <c r="M2623" s="144">
        <f>H2623/3.3</f>
        <v>25.454545454545457</v>
      </c>
      <c r="N2623" s="144">
        <f>I2623/M2623</f>
        <v>1512.4999999999998</v>
      </c>
    </row>
    <row r="2624" spans="1:14" hidden="1">
      <c r="A2624" s="143" t="s">
        <v>2829</v>
      </c>
      <c r="B2624" s="143" t="s">
        <v>3881</v>
      </c>
      <c r="C2624" s="143" t="s">
        <v>3158</v>
      </c>
      <c r="D2624" s="143" t="s">
        <v>3882</v>
      </c>
      <c r="E2624" s="143" t="s">
        <v>3883</v>
      </c>
      <c r="F2624" s="143" t="str">
        <f>IF(H2624&lt;=60,"소형",IF((H2624&gt;60)*(H2624&lt;=85)=1,"중소형",IF((H2624&gt;85)*(H2624&lt;=102)=1,"중형",IF((H2624&gt;102)*(H2624&lt;=135)=1,"중대형","대형"))))</f>
        <v>소형</v>
      </c>
      <c r="G2624" s="143" t="s">
        <v>3884</v>
      </c>
      <c r="H2624" s="143">
        <v>50</v>
      </c>
      <c r="I2624" s="144">
        <v>14847</v>
      </c>
      <c r="J2624" s="143">
        <v>6</v>
      </c>
      <c r="K2624" s="137">
        <v>42979</v>
      </c>
      <c r="L2624" s="137">
        <v>43344</v>
      </c>
      <c r="M2624" s="144">
        <f>H2624/3.3</f>
        <v>15.151515151515152</v>
      </c>
      <c r="N2624" s="144">
        <f>I2624/M2624</f>
        <v>979.90199999999993</v>
      </c>
    </row>
    <row r="2625" spans="1:14" hidden="1">
      <c r="A2625" s="143" t="s">
        <v>2829</v>
      </c>
      <c r="B2625" s="143" t="s">
        <v>3881</v>
      </c>
      <c r="C2625" s="143" t="s">
        <v>3158</v>
      </c>
      <c r="D2625" s="143" t="s">
        <v>3882</v>
      </c>
      <c r="E2625" s="143" t="s">
        <v>3883</v>
      </c>
      <c r="F2625" s="143" t="str">
        <f>IF(H2625&lt;=60,"소형",IF((H2625&gt;60)*(H2625&lt;=85)=1,"중소형",IF((H2625&gt;85)*(H2625&lt;=102)=1,"중형",IF((H2625&gt;102)*(H2625&lt;=135)=1,"중대형","대형"))))</f>
        <v>소형</v>
      </c>
      <c r="G2625" s="143" t="s">
        <v>3885</v>
      </c>
      <c r="H2625" s="143">
        <v>50</v>
      </c>
      <c r="I2625" s="144">
        <v>19200</v>
      </c>
      <c r="J2625" s="143">
        <v>1</v>
      </c>
      <c r="K2625" s="137">
        <v>42979</v>
      </c>
      <c r="L2625" s="137">
        <v>43344</v>
      </c>
      <c r="M2625" s="144">
        <f>H2625/3.3</f>
        <v>15.151515151515152</v>
      </c>
      <c r="N2625" s="144">
        <f>I2625/M2625</f>
        <v>1267.2</v>
      </c>
    </row>
    <row r="2626" spans="1:14" hidden="1">
      <c r="A2626" s="143" t="s">
        <v>2829</v>
      </c>
      <c r="B2626" s="143" t="s">
        <v>3881</v>
      </c>
      <c r="C2626" s="143" t="s">
        <v>3158</v>
      </c>
      <c r="D2626" s="143" t="s">
        <v>3882</v>
      </c>
      <c r="E2626" s="143" t="s">
        <v>3883</v>
      </c>
      <c r="F2626" s="143" t="str">
        <f>IF(H2626&lt;=60,"소형",IF((H2626&gt;60)*(H2626&lt;=85)=1,"중소형",IF((H2626&gt;85)*(H2626&lt;=102)=1,"중형",IF((H2626&gt;102)*(H2626&lt;=135)=1,"중대형","대형"))))</f>
        <v>중소형</v>
      </c>
      <c r="G2626" s="143" t="s">
        <v>3886</v>
      </c>
      <c r="H2626" s="143">
        <v>84</v>
      </c>
      <c r="I2626" s="144">
        <v>24485</v>
      </c>
      <c r="J2626" s="143">
        <v>22</v>
      </c>
      <c r="K2626" s="137">
        <v>42979</v>
      </c>
      <c r="L2626" s="137">
        <v>43344</v>
      </c>
      <c r="M2626" s="144">
        <f>H2626/3.3</f>
        <v>25.454545454545457</v>
      </c>
      <c r="N2626" s="144">
        <f>I2626/M2626</f>
        <v>961.91071428571422</v>
      </c>
    </row>
    <row r="2627" spans="1:14" hidden="1">
      <c r="A2627" s="143" t="s">
        <v>2829</v>
      </c>
      <c r="B2627" s="143" t="s">
        <v>3881</v>
      </c>
      <c r="C2627" s="143" t="s">
        <v>3158</v>
      </c>
      <c r="D2627" s="143" t="s">
        <v>3882</v>
      </c>
      <c r="E2627" s="143" t="s">
        <v>3883</v>
      </c>
      <c r="F2627" s="143" t="str">
        <f>IF(H2627&lt;=60,"소형",IF((H2627&gt;60)*(H2627&lt;=85)=1,"중소형",IF((H2627&gt;85)*(H2627&lt;=102)=1,"중형",IF((H2627&gt;102)*(H2627&lt;=135)=1,"중대형","대형"))))</f>
        <v>중소형</v>
      </c>
      <c r="G2627" s="143" t="s">
        <v>3887</v>
      </c>
      <c r="H2627" s="143">
        <v>84</v>
      </c>
      <c r="I2627" s="144">
        <v>32000</v>
      </c>
      <c r="J2627" s="143">
        <v>2</v>
      </c>
      <c r="K2627" s="137">
        <v>42979</v>
      </c>
      <c r="L2627" s="137">
        <v>43344</v>
      </c>
      <c r="M2627" s="144">
        <f>H2627/3.3</f>
        <v>25.454545454545457</v>
      </c>
      <c r="N2627" s="144">
        <f>I2627/M2627</f>
        <v>1257.1428571428571</v>
      </c>
    </row>
    <row r="2628" spans="1:14" hidden="1">
      <c r="A2628" s="143" t="s">
        <v>2829</v>
      </c>
      <c r="B2628" s="143" t="s">
        <v>3881</v>
      </c>
      <c r="C2628" s="143" t="s">
        <v>3158</v>
      </c>
      <c r="D2628" s="143" t="s">
        <v>3882</v>
      </c>
      <c r="E2628" s="143" t="s">
        <v>3883</v>
      </c>
      <c r="F2628" s="143" t="str">
        <f>IF(H2628&lt;=60,"소형",IF((H2628&gt;60)*(H2628&lt;=85)=1,"중소형",IF((H2628&gt;85)*(H2628&lt;=102)=1,"중형",IF((H2628&gt;102)*(H2628&lt;=135)=1,"중대형","대형"))))</f>
        <v>중소형</v>
      </c>
      <c r="G2628" s="143" t="s">
        <v>3888</v>
      </c>
      <c r="H2628" s="143">
        <v>84</v>
      </c>
      <c r="I2628" s="144">
        <v>32000</v>
      </c>
      <c r="J2628" s="143">
        <v>2</v>
      </c>
      <c r="K2628" s="137">
        <v>42979</v>
      </c>
      <c r="L2628" s="137">
        <v>43344</v>
      </c>
      <c r="M2628" s="144">
        <f>H2628/3.3</f>
        <v>25.454545454545457</v>
      </c>
      <c r="N2628" s="144">
        <f>I2628/M2628</f>
        <v>1257.1428571428571</v>
      </c>
    </row>
    <row r="2629" spans="1:14" hidden="1">
      <c r="A2629" s="143" t="s">
        <v>2829</v>
      </c>
      <c r="B2629" s="143" t="s">
        <v>3881</v>
      </c>
      <c r="C2629" s="143" t="s">
        <v>3158</v>
      </c>
      <c r="D2629" s="143" t="s">
        <v>3882</v>
      </c>
      <c r="E2629" s="143" t="s">
        <v>3883</v>
      </c>
      <c r="F2629" s="143" t="str">
        <f>IF(H2629&lt;=60,"소형",IF((H2629&gt;60)*(H2629&lt;=85)=1,"중소형",IF((H2629&gt;85)*(H2629&lt;=102)=1,"중형",IF((H2629&gt;102)*(H2629&lt;=135)=1,"중대형","대형"))))</f>
        <v>중소형</v>
      </c>
      <c r="G2629" s="143" t="s">
        <v>3889</v>
      </c>
      <c r="H2629" s="143">
        <v>84</v>
      </c>
      <c r="I2629" s="144">
        <v>24485</v>
      </c>
      <c r="J2629" s="143">
        <v>22</v>
      </c>
      <c r="K2629" s="137">
        <v>42979</v>
      </c>
      <c r="L2629" s="137">
        <v>43344</v>
      </c>
      <c r="M2629" s="144">
        <f>H2629/3.3</f>
        <v>25.454545454545457</v>
      </c>
      <c r="N2629" s="144">
        <f>I2629/M2629</f>
        <v>961.91071428571422</v>
      </c>
    </row>
    <row r="2630" spans="1:14" hidden="1">
      <c r="A2630" s="142" t="s">
        <v>2829</v>
      </c>
      <c r="B2630" s="142" t="s">
        <v>3890</v>
      </c>
      <c r="C2630" s="142" t="s">
        <v>3168</v>
      </c>
      <c r="D2630" s="142" t="s">
        <v>3891</v>
      </c>
      <c r="E2630" s="142" t="s">
        <v>3892</v>
      </c>
      <c r="F2630" s="143" t="str">
        <f>IF(H2630&lt;=60,"소형",IF((H2630&gt;60)*(H2630&lt;=85)=1,"중소형",IF((H2630&gt;85)*(H2630&lt;=102)=1,"중형",IF((H2630&gt;102)*(H2630&lt;=135)=1,"중대형","대형"))))</f>
        <v>중소형</v>
      </c>
      <c r="G2630" s="142" t="s">
        <v>3893</v>
      </c>
      <c r="H2630" s="143">
        <v>78</v>
      </c>
      <c r="I2630" s="144">
        <v>34990</v>
      </c>
      <c r="J2630" s="143">
        <v>1</v>
      </c>
      <c r="K2630" s="137">
        <v>43070</v>
      </c>
      <c r="L2630" s="137">
        <v>43344</v>
      </c>
      <c r="M2630" s="144">
        <f>H2630/3.3</f>
        <v>23.636363636363637</v>
      </c>
      <c r="N2630" s="144">
        <f>I2630/M2630</f>
        <v>1480.3461538461538</v>
      </c>
    </row>
    <row r="2631" spans="1:14" hidden="1">
      <c r="A2631" s="142" t="s">
        <v>2829</v>
      </c>
      <c r="B2631" s="142" t="s">
        <v>3890</v>
      </c>
      <c r="C2631" s="142" t="s">
        <v>3168</v>
      </c>
      <c r="D2631" s="142" t="s">
        <v>3891</v>
      </c>
      <c r="E2631" s="142" t="s">
        <v>3892</v>
      </c>
      <c r="F2631" s="143" t="str">
        <f>IF(H2631&lt;=60,"소형",IF((H2631&gt;60)*(H2631&lt;=85)=1,"중소형",IF((H2631&gt;85)*(H2631&lt;=102)=1,"중형",IF((H2631&gt;102)*(H2631&lt;=135)=1,"중대형","대형"))))</f>
        <v>중소형</v>
      </c>
      <c r="G2631" s="142" t="s">
        <v>3894</v>
      </c>
      <c r="H2631" s="143">
        <v>81</v>
      </c>
      <c r="I2631" s="144">
        <v>35340</v>
      </c>
      <c r="J2631" s="143">
        <v>4</v>
      </c>
      <c r="K2631" s="137">
        <v>43070</v>
      </c>
      <c r="L2631" s="137">
        <v>43344</v>
      </c>
      <c r="M2631" s="144">
        <f>H2631/3.3</f>
        <v>24.545454545454547</v>
      </c>
      <c r="N2631" s="144">
        <f>I2631/M2631</f>
        <v>1439.7777777777776</v>
      </c>
    </row>
    <row r="2632" spans="1:14" hidden="1">
      <c r="A2632" s="142" t="s">
        <v>2829</v>
      </c>
      <c r="B2632" s="142" t="s">
        <v>3890</v>
      </c>
      <c r="C2632" s="142" t="s">
        <v>3168</v>
      </c>
      <c r="D2632" s="142" t="s">
        <v>3891</v>
      </c>
      <c r="E2632" s="142" t="s">
        <v>3892</v>
      </c>
      <c r="F2632" s="143" t="str">
        <f>IF(H2632&lt;=60,"소형",IF((H2632&gt;60)*(H2632&lt;=85)=1,"중소형",IF((H2632&gt;85)*(H2632&lt;=102)=1,"중형",IF((H2632&gt;102)*(H2632&lt;=135)=1,"중대형","대형"))))</f>
        <v>중소형</v>
      </c>
      <c r="G2632" s="142" t="s">
        <v>3895</v>
      </c>
      <c r="H2632" s="143">
        <v>84</v>
      </c>
      <c r="I2632" s="144">
        <v>36690</v>
      </c>
      <c r="J2632" s="143">
        <v>28</v>
      </c>
      <c r="K2632" s="137">
        <v>43070</v>
      </c>
      <c r="L2632" s="137">
        <v>43344</v>
      </c>
      <c r="M2632" s="144">
        <f>H2632/3.3</f>
        <v>25.454545454545457</v>
      </c>
      <c r="N2632" s="144">
        <f>I2632/M2632</f>
        <v>1441.3928571428571</v>
      </c>
    </row>
    <row r="2633" spans="1:14" hidden="1">
      <c r="A2633" s="142" t="s">
        <v>2829</v>
      </c>
      <c r="B2633" s="142" t="s">
        <v>7439</v>
      </c>
      <c r="C2633" s="142" t="s">
        <v>3158</v>
      </c>
      <c r="D2633" s="142" t="s">
        <v>7440</v>
      </c>
      <c r="E2633" s="142" t="s">
        <v>7441</v>
      </c>
      <c r="F2633" s="142" t="str">
        <f>IF(H2633&lt;=60,"소형",IF((H2633&gt;60)*(H2633&lt;=85)=1,"중소형",IF((H2633&gt;85)*(H2633&lt;=102)=1,"중형",IF((H2633&gt;102)*(H2633&lt;=135)=1,"중대형","대형"))))</f>
        <v>중소형</v>
      </c>
      <c r="G2633" s="142" t="s">
        <v>5866</v>
      </c>
      <c r="H2633" s="143">
        <v>84</v>
      </c>
      <c r="I2633" s="144">
        <v>32383</v>
      </c>
      <c r="J2633" s="143">
        <v>11</v>
      </c>
      <c r="K2633" s="137">
        <v>43221</v>
      </c>
      <c r="L2633" s="137">
        <v>43344</v>
      </c>
      <c r="M2633" s="144">
        <f>H2633/3.3</f>
        <v>25.454545454545457</v>
      </c>
      <c r="N2633" s="144">
        <f>I2633/M2633</f>
        <v>1272.1892857142857</v>
      </c>
    </row>
    <row r="2634" spans="1:14" hidden="1">
      <c r="A2634" s="142" t="s">
        <v>2829</v>
      </c>
      <c r="B2634" s="142" t="s">
        <v>7439</v>
      </c>
      <c r="C2634" s="142" t="s">
        <v>3158</v>
      </c>
      <c r="D2634" s="142" t="s">
        <v>7440</v>
      </c>
      <c r="E2634" s="142" t="s">
        <v>7441</v>
      </c>
      <c r="F2634" s="143" t="str">
        <f>IF(H2634&lt;=60,"소형",IF((H2634&gt;60)*(H2634&lt;=85)=1,"중소형",IF((H2634&gt;85)*(H2634&lt;=102)=1,"중형",IF((H2634&gt;102)*(H2634&lt;=135)=1,"중대형","대형"))))</f>
        <v>중소형</v>
      </c>
      <c r="G2634" s="142" t="s">
        <v>4201</v>
      </c>
      <c r="H2634" s="143">
        <v>84</v>
      </c>
      <c r="I2634" s="144">
        <v>31985</v>
      </c>
      <c r="J2634" s="143">
        <v>55</v>
      </c>
      <c r="K2634" s="137">
        <v>43221</v>
      </c>
      <c r="L2634" s="137">
        <v>43344</v>
      </c>
      <c r="M2634" s="144">
        <f>H2634/3.3</f>
        <v>25.454545454545457</v>
      </c>
      <c r="N2634" s="144">
        <f>I2634/M2634</f>
        <v>1256.5535714285713</v>
      </c>
    </row>
    <row r="2635" spans="1:14" hidden="1">
      <c r="A2635" s="142" t="s">
        <v>2829</v>
      </c>
      <c r="B2635" s="142" t="s">
        <v>8008</v>
      </c>
      <c r="C2635" s="142" t="s">
        <v>3163</v>
      </c>
      <c r="D2635" s="142" t="s">
        <v>3313</v>
      </c>
      <c r="E2635" s="142" t="s">
        <v>8009</v>
      </c>
      <c r="F2635" s="143" t="str">
        <f>IF(H2635&lt;=60,"소형",IF((H2635&gt;60)*(H2635&lt;=85)=1,"중소형",IF((H2635&gt;85)*(H2635&lt;=102)=1,"중형",IF((H2635&gt;102)*(H2635&lt;=135)=1,"중대형","대형"))))</f>
        <v>소형</v>
      </c>
      <c r="G2635" s="142" t="s">
        <v>8010</v>
      </c>
      <c r="H2635" s="143">
        <v>33</v>
      </c>
      <c r="I2635" s="144">
        <v>11900</v>
      </c>
      <c r="J2635" s="143">
        <v>17</v>
      </c>
      <c r="K2635" s="137">
        <v>43313</v>
      </c>
      <c r="L2635" s="137">
        <v>43344</v>
      </c>
      <c r="M2635" s="144">
        <f>H2635/3.3</f>
        <v>10</v>
      </c>
      <c r="N2635" s="144">
        <f>I2635/M2635</f>
        <v>1190</v>
      </c>
    </row>
    <row r="2636" spans="1:14" hidden="1">
      <c r="A2636" s="142" t="s">
        <v>2829</v>
      </c>
      <c r="B2636" s="142" t="s">
        <v>8008</v>
      </c>
      <c r="C2636" s="142" t="s">
        <v>3163</v>
      </c>
      <c r="D2636" s="142" t="s">
        <v>3313</v>
      </c>
      <c r="E2636" s="142" t="s">
        <v>8009</v>
      </c>
      <c r="F2636" s="143" t="str">
        <f>IF(H2636&lt;=60,"소형",IF((H2636&gt;60)*(H2636&lt;=85)=1,"중소형",IF((H2636&gt;85)*(H2636&lt;=102)=1,"중형",IF((H2636&gt;102)*(H2636&lt;=135)=1,"중대형","대형"))))</f>
        <v>중소형</v>
      </c>
      <c r="G2636" s="142" t="s">
        <v>8011</v>
      </c>
      <c r="H2636" s="143">
        <v>66</v>
      </c>
      <c r="I2636" s="144">
        <v>24000</v>
      </c>
      <c r="J2636" s="143">
        <v>17</v>
      </c>
      <c r="K2636" s="137">
        <v>43313</v>
      </c>
      <c r="L2636" s="137">
        <v>43344</v>
      </c>
      <c r="M2636" s="144">
        <f>H2636/3.3</f>
        <v>20</v>
      </c>
      <c r="N2636" s="144">
        <f>I2636/M2636</f>
        <v>1200</v>
      </c>
    </row>
    <row r="2637" spans="1:14" hidden="1">
      <c r="A2637" s="142" t="s">
        <v>2829</v>
      </c>
      <c r="B2637" s="142" t="s">
        <v>8008</v>
      </c>
      <c r="C2637" s="142" t="s">
        <v>3163</v>
      </c>
      <c r="D2637" s="142" t="s">
        <v>3313</v>
      </c>
      <c r="E2637" s="142" t="s">
        <v>8009</v>
      </c>
      <c r="F2637" s="143" t="str">
        <f>IF(H2637&lt;=60,"소형",IF((H2637&gt;60)*(H2637&lt;=85)=1,"중소형",IF((H2637&gt;85)*(H2637&lt;=102)=1,"중형",IF((H2637&gt;102)*(H2637&lt;=135)=1,"중대형","대형"))))</f>
        <v>중소형</v>
      </c>
      <c r="G2637" s="142" t="s">
        <v>8012</v>
      </c>
      <c r="H2637" s="143">
        <v>71</v>
      </c>
      <c r="I2637" s="144">
        <v>24800</v>
      </c>
      <c r="J2637" s="143">
        <v>17</v>
      </c>
      <c r="K2637" s="137">
        <v>43313</v>
      </c>
      <c r="L2637" s="137">
        <v>43344</v>
      </c>
      <c r="M2637" s="144">
        <f>H2637/3.3</f>
        <v>21.515151515151516</v>
      </c>
      <c r="N2637" s="144">
        <f>I2637/M2637</f>
        <v>1152.676056338028</v>
      </c>
    </row>
    <row r="2638" spans="1:14" hidden="1">
      <c r="A2638" s="142" t="s">
        <v>2829</v>
      </c>
      <c r="B2638" s="142" t="s">
        <v>8053</v>
      </c>
      <c r="C2638" s="142" t="s">
        <v>3156</v>
      </c>
      <c r="D2638" s="142" t="s">
        <v>3375</v>
      </c>
      <c r="E2638" s="142" t="s">
        <v>3412</v>
      </c>
      <c r="F2638" s="143" t="str">
        <f>IF(H2638&lt;=60,"소형",IF((H2638&gt;60)*(H2638&lt;=85)=1,"중소형",IF((H2638&gt;85)*(H2638&lt;=102)=1,"중형",IF((H2638&gt;102)*(H2638&lt;=135)=1,"중대형","대형"))))</f>
        <v>중소형</v>
      </c>
      <c r="G2638" s="142" t="s">
        <v>7228</v>
      </c>
      <c r="H2638" s="143">
        <v>76</v>
      </c>
      <c r="I2638" s="144">
        <v>23774</v>
      </c>
      <c r="J2638" s="143">
        <v>1</v>
      </c>
      <c r="K2638" s="137">
        <v>43313</v>
      </c>
      <c r="L2638" s="137">
        <v>43344</v>
      </c>
      <c r="M2638" s="144">
        <f>H2638/3.3</f>
        <v>23.030303030303031</v>
      </c>
      <c r="N2638" s="144">
        <f>I2638/M2638</f>
        <v>1032.292105263158</v>
      </c>
    </row>
    <row r="2639" spans="1:14" hidden="1">
      <c r="A2639" s="142" t="s">
        <v>2829</v>
      </c>
      <c r="B2639" s="142" t="s">
        <v>8053</v>
      </c>
      <c r="C2639" s="142" t="s">
        <v>3156</v>
      </c>
      <c r="D2639" s="142" t="s">
        <v>3375</v>
      </c>
      <c r="E2639" s="142" t="s">
        <v>3412</v>
      </c>
      <c r="F2639" s="143" t="str">
        <f>IF(H2639&lt;=60,"소형",IF((H2639&gt;60)*(H2639&lt;=85)=1,"중소형",IF((H2639&gt;85)*(H2639&lt;=102)=1,"중형",IF((H2639&gt;102)*(H2639&lt;=135)=1,"중대형","대형"))))</f>
        <v>중소형</v>
      </c>
      <c r="G2639" s="142" t="s">
        <v>4773</v>
      </c>
      <c r="H2639" s="143">
        <v>76</v>
      </c>
      <c r="I2639" s="144">
        <v>23774</v>
      </c>
      <c r="J2639" s="143">
        <v>1</v>
      </c>
      <c r="K2639" s="137">
        <v>43313</v>
      </c>
      <c r="L2639" s="137">
        <v>43344</v>
      </c>
      <c r="M2639" s="144">
        <f>H2639/3.3</f>
        <v>23.030303030303031</v>
      </c>
      <c r="N2639" s="144">
        <f>I2639/M2639</f>
        <v>1032.292105263158</v>
      </c>
    </row>
    <row r="2640" spans="1:14" hidden="1">
      <c r="A2640" s="142" t="s">
        <v>2829</v>
      </c>
      <c r="B2640" s="142" t="s">
        <v>8053</v>
      </c>
      <c r="C2640" s="142" t="s">
        <v>3156</v>
      </c>
      <c r="D2640" s="142" t="s">
        <v>3375</v>
      </c>
      <c r="E2640" s="142" t="s">
        <v>3412</v>
      </c>
      <c r="F2640" s="143" t="str">
        <f>IF(H2640&lt;=60,"소형",IF((H2640&gt;60)*(H2640&lt;=85)=1,"중소형",IF((H2640&gt;85)*(H2640&lt;=102)=1,"중형",IF((H2640&gt;102)*(H2640&lt;=135)=1,"중대형","대형"))))</f>
        <v>중소형</v>
      </c>
      <c r="G2640" s="142" t="s">
        <v>8054</v>
      </c>
      <c r="H2640" s="143">
        <v>78</v>
      </c>
      <c r="I2640" s="144">
        <v>23469</v>
      </c>
      <c r="J2640" s="143">
        <v>18</v>
      </c>
      <c r="K2640" s="137">
        <v>43313</v>
      </c>
      <c r="L2640" s="137">
        <v>43344</v>
      </c>
      <c r="M2640" s="144">
        <f>H2640/3.3</f>
        <v>23.636363636363637</v>
      </c>
      <c r="N2640" s="144">
        <f>I2640/M2640</f>
        <v>992.91923076923081</v>
      </c>
    </row>
    <row r="2641" spans="1:14" hidden="1">
      <c r="A2641" s="142" t="s">
        <v>2829</v>
      </c>
      <c r="B2641" s="142" t="s">
        <v>8053</v>
      </c>
      <c r="C2641" s="142" t="s">
        <v>3156</v>
      </c>
      <c r="D2641" s="142" t="s">
        <v>3375</v>
      </c>
      <c r="E2641" s="142" t="s">
        <v>3412</v>
      </c>
      <c r="F2641" s="143" t="str">
        <f>IF(H2641&lt;=60,"소형",IF((H2641&gt;60)*(H2641&lt;=85)=1,"중소형",IF((H2641&gt;85)*(H2641&lt;=102)=1,"중형",IF((H2641&gt;102)*(H2641&lt;=135)=1,"중대형","대형"))))</f>
        <v>중소형</v>
      </c>
      <c r="G2641" s="142" t="s">
        <v>8055</v>
      </c>
      <c r="H2641" s="143">
        <v>83</v>
      </c>
      <c r="I2641" s="144">
        <v>26083</v>
      </c>
      <c r="J2641" s="143">
        <v>2</v>
      </c>
      <c r="K2641" s="137">
        <v>43313</v>
      </c>
      <c r="L2641" s="137">
        <v>43344</v>
      </c>
      <c r="M2641" s="144">
        <f>H2641/3.3</f>
        <v>25.151515151515152</v>
      </c>
      <c r="N2641" s="144">
        <f>I2641/M2641</f>
        <v>1037.0349397590362</v>
      </c>
    </row>
    <row r="2642" spans="1:14" hidden="1">
      <c r="A2642" s="142" t="s">
        <v>2829</v>
      </c>
      <c r="B2642" s="142" t="s">
        <v>8056</v>
      </c>
      <c r="C2642" s="142" t="s">
        <v>3170</v>
      </c>
      <c r="D2642" s="142" t="s">
        <v>3264</v>
      </c>
      <c r="E2642" s="142" t="s">
        <v>3265</v>
      </c>
      <c r="F2642" s="143" t="str">
        <f>IF(H2642&lt;=60,"소형",IF((H2642&gt;60)*(H2642&lt;=85)=1,"중소형",IF((H2642&gt;85)*(H2642&lt;=102)=1,"중형",IF((H2642&gt;102)*(H2642&lt;=135)=1,"중대형","대형"))))</f>
        <v>소형</v>
      </c>
      <c r="G2642" s="142" t="s">
        <v>8057</v>
      </c>
      <c r="H2642" s="143">
        <v>46</v>
      </c>
      <c r="I2642" s="144">
        <v>38280</v>
      </c>
      <c r="J2642" s="143">
        <v>1</v>
      </c>
      <c r="K2642" s="137">
        <v>43313</v>
      </c>
      <c r="L2642" s="137">
        <v>43344</v>
      </c>
      <c r="M2642" s="144">
        <f>H2642/3.3</f>
        <v>13.939393939393939</v>
      </c>
      <c r="N2642" s="144">
        <f>I2642/M2642</f>
        <v>2746.173913043478</v>
      </c>
    </row>
    <row r="2643" spans="1:14" hidden="1">
      <c r="A2643" s="142" t="s">
        <v>2829</v>
      </c>
      <c r="B2643" s="142" t="s">
        <v>8056</v>
      </c>
      <c r="C2643" s="142" t="s">
        <v>3170</v>
      </c>
      <c r="D2643" s="142" t="s">
        <v>3264</v>
      </c>
      <c r="E2643" s="142" t="s">
        <v>3265</v>
      </c>
      <c r="F2643" s="143" t="str">
        <f>IF(H2643&lt;=60,"소형",IF((H2643&gt;60)*(H2643&lt;=85)=1,"중소형",IF((H2643&gt;85)*(H2643&lt;=102)=1,"중형",IF((H2643&gt;102)*(H2643&lt;=135)=1,"중대형","대형"))))</f>
        <v>소형</v>
      </c>
      <c r="G2643" s="142" t="s">
        <v>8058</v>
      </c>
      <c r="H2643" s="143">
        <v>52</v>
      </c>
      <c r="I2643" s="144">
        <v>43230</v>
      </c>
      <c r="J2643" s="143">
        <v>2</v>
      </c>
      <c r="K2643" s="137">
        <v>43313</v>
      </c>
      <c r="L2643" s="137">
        <v>43344</v>
      </c>
      <c r="M2643" s="144">
        <f>H2643/3.3</f>
        <v>15.757575757575758</v>
      </c>
      <c r="N2643" s="144">
        <f>I2643/M2643</f>
        <v>2743.4423076923076</v>
      </c>
    </row>
    <row r="2644" spans="1:14" hidden="1">
      <c r="A2644" s="142" t="s">
        <v>2829</v>
      </c>
      <c r="B2644" s="142" t="s">
        <v>8056</v>
      </c>
      <c r="C2644" s="142" t="s">
        <v>3170</v>
      </c>
      <c r="D2644" s="142" t="s">
        <v>3264</v>
      </c>
      <c r="E2644" s="142" t="s">
        <v>3265</v>
      </c>
      <c r="F2644" s="143" t="str">
        <f>IF(H2644&lt;=60,"소형",IF((H2644&gt;60)*(H2644&lt;=85)=1,"중소형",IF((H2644&gt;85)*(H2644&lt;=102)=1,"중형",IF((H2644&gt;102)*(H2644&lt;=135)=1,"중대형","대형"))))</f>
        <v>소형</v>
      </c>
      <c r="G2644" s="142" t="s">
        <v>8059</v>
      </c>
      <c r="H2644" s="143">
        <v>55</v>
      </c>
      <c r="I2644" s="144">
        <v>44980</v>
      </c>
      <c r="J2644" s="143">
        <v>28</v>
      </c>
      <c r="K2644" s="137">
        <v>43313</v>
      </c>
      <c r="L2644" s="137">
        <v>43344</v>
      </c>
      <c r="M2644" s="144">
        <f>H2644/3.3</f>
        <v>16.666666666666668</v>
      </c>
      <c r="N2644" s="144">
        <f>I2644/M2644</f>
        <v>2698.7999999999997</v>
      </c>
    </row>
    <row r="2645" spans="1:14" hidden="1">
      <c r="A2645" s="142" t="s">
        <v>2829</v>
      </c>
      <c r="B2645" s="142" t="s">
        <v>8056</v>
      </c>
      <c r="C2645" s="142" t="s">
        <v>3170</v>
      </c>
      <c r="D2645" s="142" t="s">
        <v>3264</v>
      </c>
      <c r="E2645" s="142" t="s">
        <v>3265</v>
      </c>
      <c r="F2645" s="143" t="str">
        <f>IF(H2645&lt;=60,"소형",IF((H2645&gt;60)*(H2645&lt;=85)=1,"중소형",IF((H2645&gt;85)*(H2645&lt;=102)=1,"중형",IF((H2645&gt;102)*(H2645&lt;=135)=1,"중대형","대형"))))</f>
        <v>소형</v>
      </c>
      <c r="G2645" s="142" t="s">
        <v>8060</v>
      </c>
      <c r="H2645" s="143">
        <v>56</v>
      </c>
      <c r="I2645" s="144">
        <v>46070</v>
      </c>
      <c r="J2645" s="143">
        <v>1</v>
      </c>
      <c r="K2645" s="137">
        <v>43313</v>
      </c>
      <c r="L2645" s="137">
        <v>43344</v>
      </c>
      <c r="M2645" s="144">
        <f>H2645/3.3</f>
        <v>16.969696969696969</v>
      </c>
      <c r="N2645" s="144">
        <f>I2645/M2645</f>
        <v>2714.8392857142858</v>
      </c>
    </row>
    <row r="2646" spans="1:14" hidden="1">
      <c r="A2646" s="142" t="s">
        <v>2829</v>
      </c>
      <c r="B2646" s="142" t="s">
        <v>8056</v>
      </c>
      <c r="C2646" s="142" t="s">
        <v>3170</v>
      </c>
      <c r="D2646" s="142" t="s">
        <v>3264</v>
      </c>
      <c r="E2646" s="142" t="s">
        <v>3265</v>
      </c>
      <c r="F2646" s="143" t="str">
        <f>IF(H2646&lt;=60,"소형",IF((H2646&gt;60)*(H2646&lt;=85)=1,"중소형",IF((H2646&gt;85)*(H2646&lt;=102)=1,"중형",IF((H2646&gt;102)*(H2646&lt;=135)=1,"중대형","대형"))))</f>
        <v>소형</v>
      </c>
      <c r="G2646" s="142" t="s">
        <v>8061</v>
      </c>
      <c r="H2646" s="143">
        <v>58</v>
      </c>
      <c r="I2646" s="144">
        <v>47700</v>
      </c>
      <c r="J2646" s="143">
        <v>7</v>
      </c>
      <c r="K2646" s="137">
        <v>43313</v>
      </c>
      <c r="L2646" s="137">
        <v>43344</v>
      </c>
      <c r="M2646" s="144">
        <f>H2646/3.3</f>
        <v>17.575757575757578</v>
      </c>
      <c r="N2646" s="144">
        <f>I2646/M2646</f>
        <v>2713.9655172413791</v>
      </c>
    </row>
    <row r="2647" spans="1:14" hidden="1">
      <c r="A2647" s="142" t="s">
        <v>2829</v>
      </c>
      <c r="B2647" s="142" t="s">
        <v>8056</v>
      </c>
      <c r="C2647" s="142" t="s">
        <v>3170</v>
      </c>
      <c r="D2647" s="142" t="s">
        <v>3264</v>
      </c>
      <c r="E2647" s="142" t="s">
        <v>3265</v>
      </c>
      <c r="F2647" s="143" t="str">
        <f>IF(H2647&lt;=60,"소형",IF((H2647&gt;60)*(H2647&lt;=85)=1,"중소형",IF((H2647&gt;85)*(H2647&lt;=102)=1,"중형",IF((H2647&gt;102)*(H2647&lt;=135)=1,"중대형","대형"))))</f>
        <v>소형</v>
      </c>
      <c r="G2647" s="142" t="s">
        <v>8062</v>
      </c>
      <c r="H2647" s="143">
        <v>59</v>
      </c>
      <c r="I2647" s="144">
        <v>48500</v>
      </c>
      <c r="J2647" s="143">
        <v>2</v>
      </c>
      <c r="K2647" s="137">
        <v>43313</v>
      </c>
      <c r="L2647" s="137">
        <v>43344</v>
      </c>
      <c r="M2647" s="144">
        <f>H2647/3.3</f>
        <v>17.878787878787879</v>
      </c>
      <c r="N2647" s="144">
        <f>I2647/M2647</f>
        <v>2712.7118644067796</v>
      </c>
    </row>
    <row r="2648" spans="1:14" hidden="1">
      <c r="A2648" s="142" t="s">
        <v>2829</v>
      </c>
      <c r="B2648" s="142" t="s">
        <v>8056</v>
      </c>
      <c r="C2648" s="142" t="s">
        <v>3170</v>
      </c>
      <c r="D2648" s="142" t="s">
        <v>3264</v>
      </c>
      <c r="E2648" s="142" t="s">
        <v>3265</v>
      </c>
      <c r="F2648" s="143" t="str">
        <f>IF(H2648&lt;=60,"소형",IF((H2648&gt;60)*(H2648&lt;=85)=1,"중소형",IF((H2648&gt;85)*(H2648&lt;=102)=1,"중형",IF((H2648&gt;102)*(H2648&lt;=135)=1,"중대형","대형"))))</f>
        <v>중소형</v>
      </c>
      <c r="G2648" s="142" t="s">
        <v>8063</v>
      </c>
      <c r="H2648" s="143">
        <v>65</v>
      </c>
      <c r="I2648" s="144">
        <v>53700</v>
      </c>
      <c r="J2648" s="143">
        <v>4</v>
      </c>
      <c r="K2648" s="137">
        <v>43313</v>
      </c>
      <c r="L2648" s="137">
        <v>43344</v>
      </c>
      <c r="M2648" s="144">
        <f>H2648/3.3</f>
        <v>19.696969696969699</v>
      </c>
      <c r="N2648" s="144">
        <f>I2648/M2648</f>
        <v>2726.3076923076919</v>
      </c>
    </row>
    <row r="2649" spans="1:14" hidden="1">
      <c r="A2649" s="142" t="s">
        <v>2829</v>
      </c>
      <c r="B2649" s="142" t="s">
        <v>8056</v>
      </c>
      <c r="C2649" s="142" t="s">
        <v>3170</v>
      </c>
      <c r="D2649" s="142" t="s">
        <v>3264</v>
      </c>
      <c r="E2649" s="142" t="s">
        <v>3265</v>
      </c>
      <c r="F2649" s="143" t="str">
        <f>IF(H2649&lt;=60,"소형",IF((H2649&gt;60)*(H2649&lt;=85)=1,"중소형",IF((H2649&gt;85)*(H2649&lt;=102)=1,"중형",IF((H2649&gt;102)*(H2649&lt;=135)=1,"중대형","대형"))))</f>
        <v>중소형</v>
      </c>
      <c r="G2649" s="142" t="s">
        <v>8064</v>
      </c>
      <c r="H2649" s="143">
        <v>67</v>
      </c>
      <c r="I2649" s="144">
        <v>54840</v>
      </c>
      <c r="J2649" s="143">
        <v>9</v>
      </c>
      <c r="K2649" s="137">
        <v>43313</v>
      </c>
      <c r="L2649" s="137">
        <v>43344</v>
      </c>
      <c r="M2649" s="144">
        <f>H2649/3.3</f>
        <v>20.303030303030305</v>
      </c>
      <c r="N2649" s="144">
        <f>I2649/M2649</f>
        <v>2701.0746268656712</v>
      </c>
    </row>
    <row r="2650" spans="1:14" hidden="1">
      <c r="A2650" s="143" t="s">
        <v>2</v>
      </c>
      <c r="B2650" s="143" t="s">
        <v>360</v>
      </c>
      <c r="C2650" s="143" t="s">
        <v>955</v>
      </c>
      <c r="D2650" s="143" t="s">
        <v>626</v>
      </c>
      <c r="E2650" s="143" t="s">
        <v>627</v>
      </c>
      <c r="F2650" s="143" t="str">
        <f>IF(H2650&lt;=60,"소형",IF((H2650&gt;60)*(H2650&lt;=85)=1,"중소형",IF((H2650&gt;85)*(H2650&lt;=102)=1,"중형",IF((H2650&gt;102)*(H2650&lt;=135)=1,"중대형","대형"))))</f>
        <v>소형</v>
      </c>
      <c r="G2650" s="143" t="s">
        <v>1056</v>
      </c>
      <c r="H2650" s="143">
        <v>59</v>
      </c>
      <c r="I2650" s="144">
        <v>40300</v>
      </c>
      <c r="J2650" s="143">
        <v>186</v>
      </c>
      <c r="K2650" s="137">
        <v>42095</v>
      </c>
      <c r="L2650" s="137">
        <v>43374</v>
      </c>
      <c r="M2650" s="144">
        <f>H2650/3.3</f>
        <v>17.878787878787879</v>
      </c>
      <c r="N2650" s="144">
        <f>I2650/M2650</f>
        <v>2254.0677966101694</v>
      </c>
    </row>
    <row r="2651" spans="1:14" hidden="1">
      <c r="A2651" s="143" t="s">
        <v>2</v>
      </c>
      <c r="B2651" s="143" t="s">
        <v>360</v>
      </c>
      <c r="C2651" s="143" t="s">
        <v>955</v>
      </c>
      <c r="D2651" s="143" t="s">
        <v>626</v>
      </c>
      <c r="E2651" s="143" t="s">
        <v>627</v>
      </c>
      <c r="F2651" s="143" t="str">
        <f>IF(H2651&lt;=60,"소형",IF((H2651&gt;60)*(H2651&lt;=85)=1,"중소형",IF((H2651&gt;85)*(H2651&lt;=102)=1,"중형",IF((H2651&gt;102)*(H2651&lt;=135)=1,"중대형","대형"))))</f>
        <v>소형</v>
      </c>
      <c r="G2651" s="143" t="s">
        <v>2213</v>
      </c>
      <c r="H2651" s="143">
        <v>59</v>
      </c>
      <c r="I2651" s="144">
        <v>39800</v>
      </c>
      <c r="J2651" s="143">
        <v>60</v>
      </c>
      <c r="K2651" s="137">
        <v>42095</v>
      </c>
      <c r="L2651" s="137">
        <v>43374</v>
      </c>
      <c r="M2651" s="144">
        <f>H2651/3.3</f>
        <v>17.878787878787879</v>
      </c>
      <c r="N2651" s="144">
        <f>I2651/M2651</f>
        <v>2226.101694915254</v>
      </c>
    </row>
    <row r="2652" spans="1:14" hidden="1">
      <c r="A2652" s="143" t="s">
        <v>2</v>
      </c>
      <c r="B2652" s="143" t="s">
        <v>360</v>
      </c>
      <c r="C2652" s="143" t="s">
        <v>955</v>
      </c>
      <c r="D2652" s="143" t="s">
        <v>626</v>
      </c>
      <c r="E2652" s="143" t="s">
        <v>627</v>
      </c>
      <c r="F2652" s="143" t="str">
        <f>IF(H2652&lt;=60,"소형",IF((H2652&gt;60)*(H2652&lt;=85)=1,"중소형",IF((H2652&gt;85)*(H2652&lt;=102)=1,"중형",IF((H2652&gt;102)*(H2652&lt;=135)=1,"중대형","대형"))))</f>
        <v>소형</v>
      </c>
      <c r="G2652" s="143" t="s">
        <v>1101</v>
      </c>
      <c r="H2652" s="143">
        <v>59</v>
      </c>
      <c r="I2652" s="144">
        <v>39900</v>
      </c>
      <c r="J2652" s="143">
        <v>232</v>
      </c>
      <c r="K2652" s="137">
        <v>42095</v>
      </c>
      <c r="L2652" s="137">
        <v>43374</v>
      </c>
      <c r="M2652" s="144">
        <f>H2652/3.3</f>
        <v>17.878787878787879</v>
      </c>
      <c r="N2652" s="144">
        <f>I2652/M2652</f>
        <v>2231.6949152542375</v>
      </c>
    </row>
    <row r="2653" spans="1:14" hidden="1">
      <c r="A2653" s="143" t="s">
        <v>2</v>
      </c>
      <c r="B2653" s="143" t="s">
        <v>360</v>
      </c>
      <c r="C2653" s="143" t="s">
        <v>955</v>
      </c>
      <c r="D2653" s="143" t="s">
        <v>626</v>
      </c>
      <c r="E2653" s="143" t="s">
        <v>627</v>
      </c>
      <c r="F2653" s="143" t="str">
        <f>IF(H2653&lt;=60,"소형",IF((H2653&gt;60)*(H2653&lt;=85)=1,"중소형",IF((H2653&gt;85)*(H2653&lt;=102)=1,"중형",IF((H2653&gt;102)*(H2653&lt;=135)=1,"중대형","대형"))))</f>
        <v>소형</v>
      </c>
      <c r="G2653" s="143" t="s">
        <v>2214</v>
      </c>
      <c r="H2653" s="143">
        <v>59</v>
      </c>
      <c r="I2653" s="144">
        <v>39900</v>
      </c>
      <c r="J2653" s="143">
        <v>264</v>
      </c>
      <c r="K2653" s="137">
        <v>42095</v>
      </c>
      <c r="L2653" s="137">
        <v>43374</v>
      </c>
      <c r="M2653" s="144">
        <f>H2653/3.3</f>
        <v>17.878787878787879</v>
      </c>
      <c r="N2653" s="144">
        <f>I2653/M2653</f>
        <v>2231.6949152542375</v>
      </c>
    </row>
    <row r="2654" spans="1:14" hidden="1">
      <c r="A2654" s="143" t="s">
        <v>2</v>
      </c>
      <c r="B2654" s="143" t="s">
        <v>360</v>
      </c>
      <c r="C2654" s="143" t="s">
        <v>955</v>
      </c>
      <c r="D2654" s="143" t="s">
        <v>626</v>
      </c>
      <c r="E2654" s="143" t="s">
        <v>627</v>
      </c>
      <c r="F2654" s="143" t="str">
        <f>IF(H2654&lt;=60,"소형",IF((H2654&gt;60)*(H2654&lt;=85)=1,"중소형",IF((H2654&gt;85)*(H2654&lt;=102)=1,"중형",IF((H2654&gt;102)*(H2654&lt;=135)=1,"중대형","대형"))))</f>
        <v>중소형</v>
      </c>
      <c r="G2654" s="143" t="s">
        <v>1221</v>
      </c>
      <c r="H2654" s="143">
        <v>84</v>
      </c>
      <c r="I2654" s="144">
        <v>51700</v>
      </c>
      <c r="J2654" s="143">
        <v>386</v>
      </c>
      <c r="K2654" s="137">
        <v>42095</v>
      </c>
      <c r="L2654" s="137">
        <v>43374</v>
      </c>
      <c r="M2654" s="144">
        <f>H2654/3.3</f>
        <v>25.454545454545457</v>
      </c>
      <c r="N2654" s="144">
        <f>I2654/M2654</f>
        <v>2031.0714285714284</v>
      </c>
    </row>
    <row r="2655" spans="1:14" hidden="1">
      <c r="A2655" s="143" t="s">
        <v>2</v>
      </c>
      <c r="B2655" s="143" t="s">
        <v>360</v>
      </c>
      <c r="C2655" s="143" t="s">
        <v>955</v>
      </c>
      <c r="D2655" s="143" t="s">
        <v>626</v>
      </c>
      <c r="E2655" s="143" t="s">
        <v>627</v>
      </c>
      <c r="F2655" s="143" t="str">
        <f>IF(H2655&lt;=60,"소형",IF((H2655&gt;60)*(H2655&lt;=85)=1,"중소형",IF((H2655&gt;85)*(H2655&lt;=102)=1,"중형",IF((H2655&gt;102)*(H2655&lt;=135)=1,"중대형","대형"))))</f>
        <v>중소형</v>
      </c>
      <c r="G2655" s="143" t="s">
        <v>2215</v>
      </c>
      <c r="H2655" s="143">
        <v>84</v>
      </c>
      <c r="I2655" s="144" t="s">
        <v>3</v>
      </c>
      <c r="J2655" s="143">
        <v>36</v>
      </c>
      <c r="K2655" s="137">
        <v>42095</v>
      </c>
      <c r="L2655" s="137">
        <v>43374</v>
      </c>
      <c r="M2655" s="144">
        <f>H2655/3.3</f>
        <v>25.454545454545457</v>
      </c>
      <c r="N2655" s="144" t="e">
        <f>I2655/M2655</f>
        <v>#VALUE!</v>
      </c>
    </row>
    <row r="2656" spans="1:14" hidden="1">
      <c r="A2656" s="143" t="s">
        <v>2</v>
      </c>
      <c r="B2656" s="143" t="s">
        <v>360</v>
      </c>
      <c r="C2656" s="143" t="s">
        <v>955</v>
      </c>
      <c r="D2656" s="143" t="s">
        <v>626</v>
      </c>
      <c r="E2656" s="143" t="s">
        <v>627</v>
      </c>
      <c r="F2656" s="143" t="str">
        <f>IF(H2656&lt;=60,"소형",IF((H2656&gt;60)*(H2656&lt;=85)=1,"중소형",IF((H2656&gt;85)*(H2656&lt;=102)=1,"중형",IF((H2656&gt;102)*(H2656&lt;=135)=1,"중대형","대형"))))</f>
        <v>중소형</v>
      </c>
      <c r="G2656" s="143" t="s">
        <v>2216</v>
      </c>
      <c r="H2656" s="143">
        <v>84</v>
      </c>
      <c r="I2656" s="144" t="s">
        <v>3</v>
      </c>
      <c r="J2656" s="143">
        <v>72</v>
      </c>
      <c r="K2656" s="137">
        <v>42095</v>
      </c>
      <c r="L2656" s="137">
        <v>43374</v>
      </c>
      <c r="M2656" s="144">
        <f>H2656/3.3</f>
        <v>25.454545454545457</v>
      </c>
      <c r="N2656" s="144" t="e">
        <f>I2656/M2656</f>
        <v>#VALUE!</v>
      </c>
    </row>
    <row r="2657" spans="1:14" hidden="1">
      <c r="A2657" s="143" t="s">
        <v>2</v>
      </c>
      <c r="B2657" s="143" t="s">
        <v>356</v>
      </c>
      <c r="C2657" s="143" t="s">
        <v>952</v>
      </c>
      <c r="D2657" s="143" t="s">
        <v>572</v>
      </c>
      <c r="E2657" s="143" t="s">
        <v>861</v>
      </c>
      <c r="F2657" s="143" t="str">
        <f>IF(H2657&lt;=60,"소형",IF((H2657&gt;60)*(H2657&lt;=85)=1,"중소형",IF((H2657&gt;85)*(H2657&lt;=102)=1,"중형",IF((H2657&gt;102)*(H2657&lt;=135)=1,"중대형","대형"))))</f>
        <v>중소형</v>
      </c>
      <c r="G2657" s="143" t="s">
        <v>1214</v>
      </c>
      <c r="H2657" s="143">
        <v>84</v>
      </c>
      <c r="I2657" s="144">
        <v>58460</v>
      </c>
      <c r="J2657" s="143">
        <v>94</v>
      </c>
      <c r="K2657" s="137">
        <v>42156</v>
      </c>
      <c r="L2657" s="137">
        <v>43374</v>
      </c>
      <c r="M2657" s="144">
        <f>H2657/3.3</f>
        <v>25.454545454545457</v>
      </c>
      <c r="N2657" s="144">
        <f>I2657/M2657</f>
        <v>2296.6428571428569</v>
      </c>
    </row>
    <row r="2658" spans="1:14" hidden="1">
      <c r="A2658" s="143" t="s">
        <v>2</v>
      </c>
      <c r="B2658" s="142" t="s">
        <v>3897</v>
      </c>
      <c r="C2658" s="143" t="s">
        <v>952</v>
      </c>
      <c r="D2658" s="143" t="s">
        <v>572</v>
      </c>
      <c r="E2658" s="143" t="s">
        <v>861</v>
      </c>
      <c r="F2658" s="143" t="str">
        <f>IF(H2658&lt;=60,"소형",IF((H2658&gt;60)*(H2658&lt;=85)=1,"중소형",IF((H2658&gt;85)*(H2658&lt;=102)=1,"중형",IF((H2658&gt;102)*(H2658&lt;=135)=1,"중대형","대형"))))</f>
        <v>중소형</v>
      </c>
      <c r="G2658" s="143" t="s">
        <v>1333</v>
      </c>
      <c r="H2658" s="143">
        <v>84</v>
      </c>
      <c r="I2658" s="144">
        <v>58440</v>
      </c>
      <c r="J2658" s="143">
        <v>86</v>
      </c>
      <c r="K2658" s="137">
        <v>42156</v>
      </c>
      <c r="L2658" s="137">
        <v>43374</v>
      </c>
      <c r="M2658" s="144">
        <f>H2658/3.3</f>
        <v>25.454545454545457</v>
      </c>
      <c r="N2658" s="144">
        <f>I2658/M2658</f>
        <v>2295.8571428571427</v>
      </c>
    </row>
    <row r="2659" spans="1:14" hidden="1">
      <c r="A2659" s="143" t="s">
        <v>2</v>
      </c>
      <c r="B2659" s="143" t="s">
        <v>356</v>
      </c>
      <c r="C2659" s="143" t="s">
        <v>952</v>
      </c>
      <c r="D2659" s="143" t="s">
        <v>572</v>
      </c>
      <c r="E2659" s="143" t="s">
        <v>861</v>
      </c>
      <c r="F2659" s="143" t="str">
        <f>IF(H2659&lt;=60,"소형",IF((H2659&gt;60)*(H2659&lt;=85)=1,"중소형",IF((H2659&gt;85)*(H2659&lt;=102)=1,"중형",IF((H2659&gt;102)*(H2659&lt;=135)=1,"중대형","대형"))))</f>
        <v>중소형</v>
      </c>
      <c r="G2659" s="143" t="s">
        <v>1215</v>
      </c>
      <c r="H2659" s="143">
        <v>84</v>
      </c>
      <c r="I2659" s="144">
        <v>57500</v>
      </c>
      <c r="J2659" s="143">
        <v>86</v>
      </c>
      <c r="K2659" s="137">
        <v>42156</v>
      </c>
      <c r="L2659" s="137">
        <v>43374</v>
      </c>
      <c r="M2659" s="144">
        <f>H2659/3.3</f>
        <v>25.454545454545457</v>
      </c>
      <c r="N2659" s="144">
        <f>I2659/M2659</f>
        <v>2258.9285714285711</v>
      </c>
    </row>
    <row r="2660" spans="1:14" hidden="1">
      <c r="A2660" s="143" t="s">
        <v>2</v>
      </c>
      <c r="B2660" s="143" t="s">
        <v>3897</v>
      </c>
      <c r="C2660" s="143" t="s">
        <v>952</v>
      </c>
      <c r="D2660" s="143" t="s">
        <v>572</v>
      </c>
      <c r="E2660" s="143" t="s">
        <v>861</v>
      </c>
      <c r="F2660" s="143" t="str">
        <f>IF(H2660&lt;=60,"소형",IF((H2660&gt;60)*(H2660&lt;=85)=1,"중소형",IF((H2660&gt;85)*(H2660&lt;=102)=1,"중형",IF((H2660&gt;102)*(H2660&lt;=135)=1,"중대형","대형"))))</f>
        <v>중소형</v>
      </c>
      <c r="G2660" s="143" t="s">
        <v>1087</v>
      </c>
      <c r="H2660" s="143">
        <v>84</v>
      </c>
      <c r="I2660" s="144">
        <v>57290</v>
      </c>
      <c r="J2660" s="143">
        <v>45</v>
      </c>
      <c r="K2660" s="137">
        <v>42156</v>
      </c>
      <c r="L2660" s="137">
        <v>43374</v>
      </c>
      <c r="M2660" s="144">
        <f>H2660/3.3</f>
        <v>25.454545454545457</v>
      </c>
      <c r="N2660" s="144">
        <f>I2660/M2660</f>
        <v>2250.6785714285711</v>
      </c>
    </row>
    <row r="2661" spans="1:14" hidden="1">
      <c r="A2661" s="143" t="s">
        <v>2</v>
      </c>
      <c r="B2661" s="143" t="s">
        <v>356</v>
      </c>
      <c r="C2661" s="143" t="s">
        <v>952</v>
      </c>
      <c r="D2661" s="143" t="s">
        <v>572</v>
      </c>
      <c r="E2661" s="143" t="s">
        <v>861</v>
      </c>
      <c r="F2661" s="143" t="str">
        <f>IF(H2661&lt;=60,"소형",IF((H2661&gt;60)*(H2661&lt;=85)=1,"중소형",IF((H2661&gt;85)*(H2661&lt;=102)=1,"중형",IF((H2661&gt;102)*(H2661&lt;=135)=1,"중대형","대형"))))</f>
        <v>중형</v>
      </c>
      <c r="G2661" s="143" t="s">
        <v>2192</v>
      </c>
      <c r="H2661" s="143">
        <v>90</v>
      </c>
      <c r="I2661" s="144">
        <v>62700</v>
      </c>
      <c r="J2661" s="143">
        <v>313</v>
      </c>
      <c r="K2661" s="137">
        <v>42156</v>
      </c>
      <c r="L2661" s="137">
        <v>43374</v>
      </c>
      <c r="M2661" s="144">
        <f>H2661/3.3</f>
        <v>27.272727272727273</v>
      </c>
      <c r="N2661" s="144">
        <f>I2661/M2661</f>
        <v>2299</v>
      </c>
    </row>
    <row r="2662" spans="1:14" hidden="1">
      <c r="A2662" s="143" t="s">
        <v>2</v>
      </c>
      <c r="B2662" s="143" t="s">
        <v>356</v>
      </c>
      <c r="C2662" s="143" t="s">
        <v>952</v>
      </c>
      <c r="D2662" s="143" t="s">
        <v>572</v>
      </c>
      <c r="E2662" s="143" t="s">
        <v>861</v>
      </c>
      <c r="F2662" s="143" t="str">
        <f>IF(H2662&lt;=60,"소형",IF((H2662&gt;60)*(H2662&lt;=85)=1,"중소형",IF((H2662&gt;85)*(H2662&lt;=102)=1,"중형",IF((H2662&gt;102)*(H2662&lt;=135)=1,"중대형","대형"))))</f>
        <v>중형</v>
      </c>
      <c r="G2662" s="143" t="s">
        <v>2193</v>
      </c>
      <c r="H2662" s="143">
        <v>90</v>
      </c>
      <c r="I2662" s="144">
        <v>62410</v>
      </c>
      <c r="J2662" s="143">
        <v>134</v>
      </c>
      <c r="K2662" s="137">
        <v>42156</v>
      </c>
      <c r="L2662" s="137">
        <v>43374</v>
      </c>
      <c r="M2662" s="144">
        <f>H2662/3.3</f>
        <v>27.272727272727273</v>
      </c>
      <c r="N2662" s="144">
        <f>I2662/M2662</f>
        <v>2288.3666666666668</v>
      </c>
    </row>
    <row r="2663" spans="1:14" hidden="1">
      <c r="A2663" s="143" t="s">
        <v>2</v>
      </c>
      <c r="B2663" s="143" t="s">
        <v>356</v>
      </c>
      <c r="C2663" s="143" t="s">
        <v>952</v>
      </c>
      <c r="D2663" s="143" t="s">
        <v>572</v>
      </c>
      <c r="E2663" s="143" t="s">
        <v>861</v>
      </c>
      <c r="F2663" s="143" t="str">
        <f>IF(H2663&lt;=60,"소형",IF((H2663&gt;60)*(H2663&lt;=85)=1,"중소형",IF((H2663&gt;85)*(H2663&lt;=102)=1,"중형",IF((H2663&gt;102)*(H2663&lt;=135)=1,"중대형","대형"))))</f>
        <v>중형</v>
      </c>
      <c r="G2663" s="143" t="s">
        <v>2194</v>
      </c>
      <c r="H2663" s="143">
        <v>90</v>
      </c>
      <c r="I2663" s="144">
        <v>62130</v>
      </c>
      <c r="J2663" s="143">
        <v>83</v>
      </c>
      <c r="K2663" s="137">
        <v>42156</v>
      </c>
      <c r="L2663" s="137">
        <v>43374</v>
      </c>
      <c r="M2663" s="144">
        <f>H2663/3.3</f>
        <v>27.272727272727273</v>
      </c>
      <c r="N2663" s="144">
        <f>I2663/M2663</f>
        <v>2278.1</v>
      </c>
    </row>
    <row r="2664" spans="1:14" hidden="1">
      <c r="A2664" s="143" t="s">
        <v>2</v>
      </c>
      <c r="B2664" s="143" t="s">
        <v>356</v>
      </c>
      <c r="C2664" s="143" t="s">
        <v>952</v>
      </c>
      <c r="D2664" s="143" t="s">
        <v>572</v>
      </c>
      <c r="E2664" s="143" t="s">
        <v>861</v>
      </c>
      <c r="F2664" s="143" t="str">
        <f>IF(H2664&lt;=60,"소형",IF((H2664&gt;60)*(H2664&lt;=85)=1,"중소형",IF((H2664&gt;85)*(H2664&lt;=102)=1,"중형",IF((H2664&gt;102)*(H2664&lt;=135)=1,"중대형","대형"))))</f>
        <v>중형</v>
      </c>
      <c r="G2664" s="143" t="s">
        <v>2195</v>
      </c>
      <c r="H2664" s="143">
        <v>90</v>
      </c>
      <c r="I2664" s="144">
        <v>63320</v>
      </c>
      <c r="J2664" s="143">
        <v>117</v>
      </c>
      <c r="K2664" s="137">
        <v>42156</v>
      </c>
      <c r="L2664" s="137">
        <v>43374</v>
      </c>
      <c r="M2664" s="144">
        <f>H2664/3.3</f>
        <v>27.272727272727273</v>
      </c>
      <c r="N2664" s="144">
        <f>I2664/M2664</f>
        <v>2321.7333333333331</v>
      </c>
    </row>
    <row r="2665" spans="1:14" hidden="1">
      <c r="A2665" s="143" t="s">
        <v>2</v>
      </c>
      <c r="B2665" s="143" t="s">
        <v>364</v>
      </c>
      <c r="C2665" s="143" t="s">
        <v>963</v>
      </c>
      <c r="D2665" s="143" t="s">
        <v>610</v>
      </c>
      <c r="E2665" s="143" t="s">
        <v>611</v>
      </c>
      <c r="F2665" s="143" t="str">
        <f>IF(H2665&lt;=60,"소형",IF((H2665&gt;60)*(H2665&lt;=85)=1,"중소형",IF((H2665&gt;85)*(H2665&lt;=102)=1,"중형",IF((H2665&gt;102)*(H2665&lt;=135)=1,"중대형","대형"))))</f>
        <v>소형</v>
      </c>
      <c r="G2665" s="143" t="s">
        <v>995</v>
      </c>
      <c r="H2665" s="143">
        <v>59</v>
      </c>
      <c r="I2665" s="144">
        <v>26266</v>
      </c>
      <c r="J2665" s="143">
        <v>146</v>
      </c>
      <c r="K2665" s="137">
        <v>42186</v>
      </c>
      <c r="L2665" s="137">
        <v>43374</v>
      </c>
      <c r="M2665" s="144">
        <f>H2665/3.3</f>
        <v>17.878787878787879</v>
      </c>
      <c r="N2665" s="144">
        <f>I2665/M2665</f>
        <v>1469.1152542372881</v>
      </c>
    </row>
    <row r="2666" spans="1:14" hidden="1">
      <c r="A2666" s="143" t="s">
        <v>2</v>
      </c>
      <c r="B2666" s="143" t="s">
        <v>364</v>
      </c>
      <c r="C2666" s="143" t="s">
        <v>963</v>
      </c>
      <c r="D2666" s="143" t="s">
        <v>610</v>
      </c>
      <c r="E2666" s="143" t="s">
        <v>611</v>
      </c>
      <c r="F2666" s="143" t="str">
        <f>IF(H2666&lt;=60,"소형",IF((H2666&gt;60)*(H2666&lt;=85)=1,"중소형",IF((H2666&gt;85)*(H2666&lt;=102)=1,"중형",IF((H2666&gt;102)*(H2666&lt;=135)=1,"중대형","대형"))))</f>
        <v>소형</v>
      </c>
      <c r="G2666" s="143" t="s">
        <v>1101</v>
      </c>
      <c r="H2666" s="143">
        <v>59</v>
      </c>
      <c r="I2666" s="144">
        <v>26094</v>
      </c>
      <c r="J2666" s="143">
        <v>73</v>
      </c>
      <c r="K2666" s="137">
        <v>42186</v>
      </c>
      <c r="L2666" s="137">
        <v>43374</v>
      </c>
      <c r="M2666" s="144">
        <f>H2666/3.3</f>
        <v>17.878787878787879</v>
      </c>
      <c r="N2666" s="144">
        <f>I2666/M2666</f>
        <v>1459.4949152542372</v>
      </c>
    </row>
    <row r="2667" spans="1:14" hidden="1">
      <c r="A2667" s="143" t="s">
        <v>2</v>
      </c>
      <c r="B2667" s="143" t="s">
        <v>364</v>
      </c>
      <c r="C2667" s="143" t="s">
        <v>963</v>
      </c>
      <c r="D2667" s="143" t="s">
        <v>610</v>
      </c>
      <c r="E2667" s="143" t="s">
        <v>611</v>
      </c>
      <c r="F2667" s="143" t="str">
        <f>IF(H2667&lt;=60,"소형",IF((H2667&gt;60)*(H2667&lt;=85)=1,"중소형",IF((H2667&gt;85)*(H2667&lt;=102)=1,"중형",IF((H2667&gt;102)*(H2667&lt;=135)=1,"중대형","대형"))))</f>
        <v>중소형</v>
      </c>
      <c r="G2667" s="143" t="s">
        <v>1011</v>
      </c>
      <c r="H2667" s="143">
        <v>72</v>
      </c>
      <c r="I2667" s="144">
        <v>30856</v>
      </c>
      <c r="J2667" s="143">
        <v>146</v>
      </c>
      <c r="K2667" s="137">
        <v>42186</v>
      </c>
      <c r="L2667" s="137">
        <v>43374</v>
      </c>
      <c r="M2667" s="144">
        <f>H2667/3.3</f>
        <v>21.81818181818182</v>
      </c>
      <c r="N2667" s="144">
        <f>I2667/M2667</f>
        <v>1414.2333333333331</v>
      </c>
    </row>
    <row r="2668" spans="1:14" hidden="1">
      <c r="A2668" s="143" t="s">
        <v>2</v>
      </c>
      <c r="B2668" s="143" t="s">
        <v>364</v>
      </c>
      <c r="C2668" s="143" t="s">
        <v>963</v>
      </c>
      <c r="D2668" s="143" t="s">
        <v>610</v>
      </c>
      <c r="E2668" s="143" t="s">
        <v>611</v>
      </c>
      <c r="F2668" s="143" t="str">
        <f>IF(H2668&lt;=60,"소형",IF((H2668&gt;60)*(H2668&lt;=85)=1,"중소형",IF((H2668&gt;85)*(H2668&lt;=102)=1,"중형",IF((H2668&gt;102)*(H2668&lt;=135)=1,"중대형","대형"))))</f>
        <v>중소형</v>
      </c>
      <c r="G2668" s="143" t="s">
        <v>1038</v>
      </c>
      <c r="H2668" s="143">
        <v>84</v>
      </c>
      <c r="I2668" s="144">
        <v>34187</v>
      </c>
      <c r="J2668" s="143">
        <v>228</v>
      </c>
      <c r="K2668" s="137">
        <v>42186</v>
      </c>
      <c r="L2668" s="137">
        <v>43374</v>
      </c>
      <c r="M2668" s="144">
        <f>H2668/3.3</f>
        <v>25.454545454545457</v>
      </c>
      <c r="N2668" s="144">
        <f>I2668/M2668</f>
        <v>1343.0607142857141</v>
      </c>
    </row>
    <row r="2669" spans="1:14" hidden="1">
      <c r="A2669" s="143" t="s">
        <v>2</v>
      </c>
      <c r="B2669" s="143" t="s">
        <v>364</v>
      </c>
      <c r="C2669" s="143" t="s">
        <v>963</v>
      </c>
      <c r="D2669" s="143" t="s">
        <v>610</v>
      </c>
      <c r="E2669" s="143" t="s">
        <v>611</v>
      </c>
      <c r="F2669" s="143" t="str">
        <f>IF(H2669&lt;=60,"소형",IF((H2669&gt;60)*(H2669&lt;=85)=1,"중소형",IF((H2669&gt;85)*(H2669&lt;=102)=1,"중형",IF((H2669&gt;102)*(H2669&lt;=135)=1,"중대형","대형"))))</f>
        <v>중소형</v>
      </c>
      <c r="G2669" s="143" t="s">
        <v>1007</v>
      </c>
      <c r="H2669" s="143">
        <v>84</v>
      </c>
      <c r="I2669" s="144">
        <v>34203</v>
      </c>
      <c r="J2669" s="143">
        <v>280</v>
      </c>
      <c r="K2669" s="137">
        <v>42186</v>
      </c>
      <c r="L2669" s="137">
        <v>43374</v>
      </c>
      <c r="M2669" s="144">
        <f>H2669/3.3</f>
        <v>25.454545454545457</v>
      </c>
      <c r="N2669" s="144">
        <f>I2669/M2669</f>
        <v>1343.6892857142857</v>
      </c>
    </row>
    <row r="2670" spans="1:14" hidden="1">
      <c r="A2670" s="143" t="s">
        <v>2</v>
      </c>
      <c r="B2670" s="143" t="s">
        <v>364</v>
      </c>
      <c r="C2670" s="143" t="s">
        <v>963</v>
      </c>
      <c r="D2670" s="143" t="s">
        <v>610</v>
      </c>
      <c r="E2670" s="143" t="s">
        <v>611</v>
      </c>
      <c r="F2670" s="143" t="str">
        <f>IF(H2670&lt;=60,"소형",IF((H2670&gt;60)*(H2670&lt;=85)=1,"중소형",IF((H2670&gt;85)*(H2670&lt;=102)=1,"중형",IF((H2670&gt;102)*(H2670&lt;=135)=1,"중대형","대형"))))</f>
        <v>중소형</v>
      </c>
      <c r="G2670" s="143" t="s">
        <v>1044</v>
      </c>
      <c r="H2670" s="143">
        <v>84</v>
      </c>
      <c r="I2670" s="144" t="s">
        <v>3</v>
      </c>
      <c r="J2670" s="143">
        <v>40</v>
      </c>
      <c r="K2670" s="137">
        <v>42186</v>
      </c>
      <c r="L2670" s="137">
        <v>43374</v>
      </c>
      <c r="M2670" s="144">
        <f>H2670/3.3</f>
        <v>25.454545454545457</v>
      </c>
      <c r="N2670" s="144" t="e">
        <f>I2670/M2670</f>
        <v>#VALUE!</v>
      </c>
    </row>
    <row r="2671" spans="1:14" hidden="1">
      <c r="A2671" s="143" t="s">
        <v>2</v>
      </c>
      <c r="B2671" s="143" t="s">
        <v>364</v>
      </c>
      <c r="C2671" s="143" t="s">
        <v>963</v>
      </c>
      <c r="D2671" s="143" t="s">
        <v>610</v>
      </c>
      <c r="E2671" s="143" t="s">
        <v>611</v>
      </c>
      <c r="F2671" s="143" t="str">
        <f>IF(H2671&lt;=60,"소형",IF((H2671&gt;60)*(H2671&lt;=85)=1,"중소형",IF((H2671&gt;85)*(H2671&lt;=102)=1,"중형",IF((H2671&gt;102)*(H2671&lt;=135)=1,"중대형","대형"))))</f>
        <v>중소형</v>
      </c>
      <c r="G2671" s="143" t="s">
        <v>1058</v>
      </c>
      <c r="H2671" s="143">
        <v>84</v>
      </c>
      <c r="I2671" s="144">
        <v>33844</v>
      </c>
      <c r="J2671" s="143">
        <v>139</v>
      </c>
      <c r="K2671" s="137">
        <v>42186</v>
      </c>
      <c r="L2671" s="137">
        <v>43374</v>
      </c>
      <c r="M2671" s="144">
        <f>H2671/3.3</f>
        <v>25.454545454545457</v>
      </c>
      <c r="N2671" s="144">
        <f>I2671/M2671</f>
        <v>1329.5857142857142</v>
      </c>
    </row>
    <row r="2672" spans="1:14" hidden="1">
      <c r="A2672" s="143" t="s">
        <v>2</v>
      </c>
      <c r="B2672" s="143" t="s">
        <v>364</v>
      </c>
      <c r="C2672" s="143" t="s">
        <v>963</v>
      </c>
      <c r="D2672" s="143" t="s">
        <v>610</v>
      </c>
      <c r="E2672" s="143" t="s">
        <v>611</v>
      </c>
      <c r="F2672" s="143" t="str">
        <f>IF(H2672&lt;=60,"소형",IF((H2672&gt;60)*(H2672&lt;=85)=1,"중소형",IF((H2672&gt;85)*(H2672&lt;=102)=1,"중형",IF((H2672&gt;102)*(H2672&lt;=135)=1,"중대형","대형"))))</f>
        <v>중소형</v>
      </c>
      <c r="G2672" s="143" t="s">
        <v>1173</v>
      </c>
      <c r="H2672" s="143">
        <v>84</v>
      </c>
      <c r="I2672" s="144">
        <v>34049</v>
      </c>
      <c r="J2672" s="143">
        <v>32</v>
      </c>
      <c r="K2672" s="137">
        <v>42186</v>
      </c>
      <c r="L2672" s="137">
        <v>43374</v>
      </c>
      <c r="M2672" s="144">
        <f>H2672/3.3</f>
        <v>25.454545454545457</v>
      </c>
      <c r="N2672" s="144">
        <f>I2672/M2672</f>
        <v>1337.6392857142855</v>
      </c>
    </row>
    <row r="2673" spans="1:14" hidden="1">
      <c r="A2673" s="143" t="s">
        <v>2</v>
      </c>
      <c r="B2673" s="143" t="s">
        <v>364</v>
      </c>
      <c r="C2673" s="143" t="s">
        <v>963</v>
      </c>
      <c r="D2673" s="143" t="s">
        <v>610</v>
      </c>
      <c r="E2673" s="143" t="s">
        <v>611</v>
      </c>
      <c r="F2673" s="143" t="str">
        <f>IF(H2673&lt;=60,"소형",IF((H2673&gt;60)*(H2673&lt;=85)=1,"중소형",IF((H2673&gt;85)*(H2673&lt;=102)=1,"중형",IF((H2673&gt;102)*(H2673&lt;=135)=1,"중대형","대형"))))</f>
        <v>중형</v>
      </c>
      <c r="G2673" s="143" t="s">
        <v>2233</v>
      </c>
      <c r="H2673" s="143">
        <v>101</v>
      </c>
      <c r="I2673" s="144">
        <v>39692</v>
      </c>
      <c r="J2673" s="143">
        <v>84</v>
      </c>
      <c r="K2673" s="137">
        <v>42186</v>
      </c>
      <c r="L2673" s="137">
        <v>43374</v>
      </c>
      <c r="M2673" s="144">
        <f>H2673/3.3</f>
        <v>30.606060606060609</v>
      </c>
      <c r="N2673" s="144">
        <f>I2673/M2673</f>
        <v>1296.8673267326731</v>
      </c>
    </row>
    <row r="2674" spans="1:14" hidden="1">
      <c r="A2674" s="143" t="s">
        <v>4</v>
      </c>
      <c r="B2674" s="143" t="s">
        <v>351</v>
      </c>
      <c r="C2674" s="143" t="s">
        <v>953</v>
      </c>
      <c r="D2674" s="143" t="s">
        <v>583</v>
      </c>
      <c r="E2674" s="143" t="s">
        <v>525</v>
      </c>
      <c r="F2674" s="143" t="str">
        <f>IF(H2674&lt;=60,"소형",IF((H2674&gt;60)*(H2674&lt;=85)=1,"중소형",IF((H2674&gt;85)*(H2674&lt;=102)=1,"중형",IF((H2674&gt;102)*(H2674&lt;=135)=1,"중대형","대형"))))</f>
        <v>소형</v>
      </c>
      <c r="G2674" s="143" t="s">
        <v>2182</v>
      </c>
      <c r="H2674" s="143">
        <v>59</v>
      </c>
      <c r="I2674" s="144" t="s">
        <v>3</v>
      </c>
      <c r="J2674" s="143">
        <v>71</v>
      </c>
      <c r="K2674" s="137">
        <v>42278</v>
      </c>
      <c r="L2674" s="137">
        <v>43374</v>
      </c>
      <c r="M2674" s="144">
        <f>H2674/3.3</f>
        <v>17.878787878787879</v>
      </c>
      <c r="N2674" s="144" t="e">
        <f>I2674/M2674</f>
        <v>#VALUE!</v>
      </c>
    </row>
    <row r="2675" spans="1:14" hidden="1">
      <c r="A2675" s="143" t="s">
        <v>4</v>
      </c>
      <c r="B2675" s="143" t="s">
        <v>351</v>
      </c>
      <c r="C2675" s="143" t="s">
        <v>953</v>
      </c>
      <c r="D2675" s="143" t="s">
        <v>583</v>
      </c>
      <c r="E2675" s="143" t="s">
        <v>525</v>
      </c>
      <c r="F2675" s="143" t="str">
        <f>IF(H2675&lt;=60,"소형",IF((H2675&gt;60)*(H2675&lt;=85)=1,"중소형",IF((H2675&gt;85)*(H2675&lt;=102)=1,"중형",IF((H2675&gt;102)*(H2675&lt;=135)=1,"중대형","대형"))))</f>
        <v>소형</v>
      </c>
      <c r="G2675" s="143" t="s">
        <v>2183</v>
      </c>
      <c r="H2675" s="143">
        <v>59</v>
      </c>
      <c r="I2675" s="144" t="s">
        <v>3</v>
      </c>
      <c r="J2675" s="143">
        <v>128</v>
      </c>
      <c r="K2675" s="137">
        <v>42278</v>
      </c>
      <c r="L2675" s="137">
        <v>43374</v>
      </c>
      <c r="M2675" s="144">
        <f>H2675/3.3</f>
        <v>17.878787878787879</v>
      </c>
      <c r="N2675" s="144" t="e">
        <f>I2675/M2675</f>
        <v>#VALUE!</v>
      </c>
    </row>
    <row r="2676" spans="1:14" hidden="1">
      <c r="A2676" s="143" t="s">
        <v>4</v>
      </c>
      <c r="B2676" s="143" t="s">
        <v>351</v>
      </c>
      <c r="C2676" s="143" t="s">
        <v>953</v>
      </c>
      <c r="D2676" s="143" t="s">
        <v>583</v>
      </c>
      <c r="E2676" s="143" t="s">
        <v>525</v>
      </c>
      <c r="F2676" s="143" t="str">
        <f>IF(H2676&lt;=60,"소형",IF((H2676&gt;60)*(H2676&lt;=85)=1,"중소형",IF((H2676&gt;85)*(H2676&lt;=102)=1,"중형",IF((H2676&gt;102)*(H2676&lt;=135)=1,"중대형","대형"))))</f>
        <v>소형</v>
      </c>
      <c r="G2676" s="143" t="s">
        <v>2184</v>
      </c>
      <c r="H2676" s="143">
        <v>59</v>
      </c>
      <c r="I2676" s="144" t="s">
        <v>3</v>
      </c>
      <c r="J2676" s="143">
        <v>35</v>
      </c>
      <c r="K2676" s="137">
        <v>42278</v>
      </c>
      <c r="L2676" s="137">
        <v>43374</v>
      </c>
      <c r="M2676" s="144">
        <f>H2676/3.3</f>
        <v>17.878787878787879</v>
      </c>
      <c r="N2676" s="144" t="e">
        <f>I2676/M2676</f>
        <v>#VALUE!</v>
      </c>
    </row>
    <row r="2677" spans="1:14" hidden="1">
      <c r="A2677" s="143" t="s">
        <v>4</v>
      </c>
      <c r="B2677" s="143" t="s">
        <v>351</v>
      </c>
      <c r="C2677" s="143" t="s">
        <v>953</v>
      </c>
      <c r="D2677" s="143" t="s">
        <v>583</v>
      </c>
      <c r="E2677" s="143" t="s">
        <v>525</v>
      </c>
      <c r="F2677" s="143" t="str">
        <f>IF(H2677&lt;=60,"소형",IF((H2677&gt;60)*(H2677&lt;=85)=1,"중소형",IF((H2677&gt;85)*(H2677&lt;=102)=1,"중형",IF((H2677&gt;102)*(H2677&lt;=135)=1,"중대형","대형"))))</f>
        <v>소형</v>
      </c>
      <c r="G2677" s="143" t="s">
        <v>2185</v>
      </c>
      <c r="H2677" s="143">
        <v>59</v>
      </c>
      <c r="I2677" s="144" t="s">
        <v>3</v>
      </c>
      <c r="J2677" s="143">
        <v>46</v>
      </c>
      <c r="K2677" s="137">
        <v>42278</v>
      </c>
      <c r="L2677" s="137">
        <v>43374</v>
      </c>
      <c r="M2677" s="144">
        <f>H2677/3.3</f>
        <v>17.878787878787879</v>
      </c>
      <c r="N2677" s="144" t="e">
        <f>I2677/M2677</f>
        <v>#VALUE!</v>
      </c>
    </row>
    <row r="2678" spans="1:14" hidden="1">
      <c r="A2678" s="143" t="s">
        <v>3186</v>
      </c>
      <c r="B2678" s="143" t="s">
        <v>352</v>
      </c>
      <c r="C2678" s="143" t="s">
        <v>953</v>
      </c>
      <c r="D2678" s="143" t="s">
        <v>583</v>
      </c>
      <c r="E2678" s="143" t="s">
        <v>525</v>
      </c>
      <c r="F2678" s="143" t="str">
        <f>IF(H2678&lt;=60,"소형",IF((H2678&gt;60)*(H2678&lt;=85)=1,"중소형",IF((H2678&gt;85)*(H2678&lt;=102)=1,"중형",IF((H2678&gt;102)*(H2678&lt;=135)=1,"중대형","대형"))))</f>
        <v>소형</v>
      </c>
      <c r="G2678" s="143" t="s">
        <v>2182</v>
      </c>
      <c r="H2678" s="143">
        <v>59</v>
      </c>
      <c r="I2678" s="144">
        <v>17200</v>
      </c>
      <c r="J2678" s="143">
        <v>260</v>
      </c>
      <c r="K2678" s="137">
        <v>42278</v>
      </c>
      <c r="L2678" s="137">
        <v>43374</v>
      </c>
      <c r="M2678" s="144">
        <f>H2678/3.3</f>
        <v>17.878787878787879</v>
      </c>
      <c r="N2678" s="144">
        <f>I2678/M2678</f>
        <v>962.03389830508479</v>
      </c>
    </row>
    <row r="2679" spans="1:14" hidden="1">
      <c r="A2679" s="143" t="s">
        <v>3186</v>
      </c>
      <c r="B2679" s="143" t="s">
        <v>352</v>
      </c>
      <c r="C2679" s="143" t="s">
        <v>953</v>
      </c>
      <c r="D2679" s="143" t="s">
        <v>583</v>
      </c>
      <c r="E2679" s="143" t="s">
        <v>525</v>
      </c>
      <c r="F2679" s="143" t="str">
        <f>IF(H2679&lt;=60,"소형",IF((H2679&gt;60)*(H2679&lt;=85)=1,"중소형",IF((H2679&gt;85)*(H2679&lt;=102)=1,"중형",IF((H2679&gt;102)*(H2679&lt;=135)=1,"중대형","대형"))))</f>
        <v>소형</v>
      </c>
      <c r="G2679" s="143" t="s">
        <v>2183</v>
      </c>
      <c r="H2679" s="143">
        <v>59</v>
      </c>
      <c r="I2679" s="144">
        <v>17260</v>
      </c>
      <c r="J2679" s="143">
        <v>536</v>
      </c>
      <c r="K2679" s="137">
        <v>42278</v>
      </c>
      <c r="L2679" s="137">
        <v>43374</v>
      </c>
      <c r="M2679" s="144">
        <f>H2679/3.3</f>
        <v>17.878787878787879</v>
      </c>
      <c r="N2679" s="144">
        <f>I2679/M2679</f>
        <v>965.38983050847457</v>
      </c>
    </row>
    <row r="2680" spans="1:14" hidden="1">
      <c r="A2680" s="143" t="s">
        <v>3186</v>
      </c>
      <c r="B2680" s="143" t="s">
        <v>352</v>
      </c>
      <c r="C2680" s="143" t="s">
        <v>953</v>
      </c>
      <c r="D2680" s="143" t="s">
        <v>583</v>
      </c>
      <c r="E2680" s="143" t="s">
        <v>525</v>
      </c>
      <c r="F2680" s="143" t="str">
        <f>IF(H2680&lt;=60,"소형",IF((H2680&gt;60)*(H2680&lt;=85)=1,"중소형",IF((H2680&gt;85)*(H2680&lt;=102)=1,"중형",IF((H2680&gt;102)*(H2680&lt;=135)=1,"중대형","대형"))))</f>
        <v>소형</v>
      </c>
      <c r="G2680" s="143" t="s">
        <v>1399</v>
      </c>
      <c r="H2680" s="143">
        <v>59</v>
      </c>
      <c r="I2680" s="144">
        <v>17250</v>
      </c>
      <c r="J2680" s="143">
        <v>68</v>
      </c>
      <c r="K2680" s="137">
        <v>42278</v>
      </c>
      <c r="L2680" s="137">
        <v>43374</v>
      </c>
      <c r="M2680" s="144">
        <f>H2680/3.3</f>
        <v>17.878787878787879</v>
      </c>
      <c r="N2680" s="144">
        <f>I2680/M2680</f>
        <v>964.83050847457628</v>
      </c>
    </row>
    <row r="2681" spans="1:14" hidden="1">
      <c r="A2681" s="143" t="s">
        <v>2</v>
      </c>
      <c r="B2681" s="143" t="s">
        <v>3944</v>
      </c>
      <c r="C2681" s="143" t="s">
        <v>956</v>
      </c>
      <c r="D2681" s="143" t="s">
        <v>498</v>
      </c>
      <c r="E2681" s="143" t="s">
        <v>789</v>
      </c>
      <c r="F2681" s="143" t="str">
        <f>IF(H2681&lt;=60,"소형",IF((H2681&gt;60)*(H2681&lt;=85)=1,"중소형",IF((H2681&gt;85)*(H2681&lt;=102)=1,"중형",IF((H2681&gt;102)*(H2681&lt;=135)=1,"중대형","대형"))))</f>
        <v>중소형</v>
      </c>
      <c r="G2681" s="143" t="s">
        <v>1004</v>
      </c>
      <c r="H2681" s="143">
        <v>84</v>
      </c>
      <c r="I2681" s="144">
        <v>41210</v>
      </c>
      <c r="J2681" s="143">
        <v>546</v>
      </c>
      <c r="K2681" s="137">
        <v>42278</v>
      </c>
      <c r="L2681" s="137">
        <v>43374</v>
      </c>
      <c r="M2681" s="144">
        <f>H2681/3.3</f>
        <v>25.454545454545457</v>
      </c>
      <c r="N2681" s="144">
        <f>I2681/M2681</f>
        <v>1618.9642857142856</v>
      </c>
    </row>
    <row r="2682" spans="1:14" hidden="1">
      <c r="A2682" s="143" t="s">
        <v>2</v>
      </c>
      <c r="B2682" s="143" t="s">
        <v>369</v>
      </c>
      <c r="C2682" s="143" t="s">
        <v>956</v>
      </c>
      <c r="D2682" s="143" t="s">
        <v>498</v>
      </c>
      <c r="E2682" s="143" t="s">
        <v>789</v>
      </c>
      <c r="F2682" s="143" t="str">
        <f>IF(H2682&lt;=60,"소형",IF((H2682&gt;60)*(H2682&lt;=85)=1,"중소형",IF((H2682&gt;85)*(H2682&lt;=102)=1,"중형",IF((H2682&gt;102)*(H2682&lt;=135)=1,"중대형","대형"))))</f>
        <v>중소형</v>
      </c>
      <c r="G2682" s="143" t="s">
        <v>1005</v>
      </c>
      <c r="H2682" s="143">
        <v>84</v>
      </c>
      <c r="I2682" s="144">
        <v>40170</v>
      </c>
      <c r="J2682" s="143">
        <v>123</v>
      </c>
      <c r="K2682" s="137">
        <v>42278</v>
      </c>
      <c r="L2682" s="137">
        <v>43374</v>
      </c>
      <c r="M2682" s="144">
        <f>H2682/3.3</f>
        <v>25.454545454545457</v>
      </c>
      <c r="N2682" s="144">
        <f>I2682/M2682</f>
        <v>1578.1071428571427</v>
      </c>
    </row>
    <row r="2683" spans="1:14" hidden="1">
      <c r="A2683" s="143" t="s">
        <v>2</v>
      </c>
      <c r="B2683" s="143" t="s">
        <v>369</v>
      </c>
      <c r="C2683" s="143" t="s">
        <v>956</v>
      </c>
      <c r="D2683" s="143" t="s">
        <v>498</v>
      </c>
      <c r="E2683" s="143" t="s">
        <v>789</v>
      </c>
      <c r="F2683" s="143" t="str">
        <f>IF(H2683&lt;=60,"소형",IF((H2683&gt;60)*(H2683&lt;=85)=1,"중소형",IF((H2683&gt;85)*(H2683&lt;=102)=1,"중형",IF((H2683&gt;102)*(H2683&lt;=135)=1,"중대형","대형"))))</f>
        <v>중소형</v>
      </c>
      <c r="G2683" s="143" t="s">
        <v>1109</v>
      </c>
      <c r="H2683" s="143">
        <v>84</v>
      </c>
      <c r="I2683" s="144">
        <v>41210</v>
      </c>
      <c r="J2683" s="143">
        <v>219</v>
      </c>
      <c r="K2683" s="137">
        <v>42278</v>
      </c>
      <c r="L2683" s="137">
        <v>43374</v>
      </c>
      <c r="M2683" s="144">
        <f>H2683/3.3</f>
        <v>25.454545454545457</v>
      </c>
      <c r="N2683" s="144">
        <f>I2683/M2683</f>
        <v>1618.9642857142856</v>
      </c>
    </row>
    <row r="2684" spans="1:14" hidden="1">
      <c r="A2684" s="143" t="s">
        <v>2</v>
      </c>
      <c r="B2684" s="143" t="s">
        <v>369</v>
      </c>
      <c r="C2684" s="143" t="s">
        <v>956</v>
      </c>
      <c r="D2684" s="143" t="s">
        <v>498</v>
      </c>
      <c r="E2684" s="143" t="s">
        <v>789</v>
      </c>
      <c r="F2684" s="143" t="str">
        <f>IF(H2684&lt;=60,"소형",IF((H2684&gt;60)*(H2684&lt;=85)=1,"중소형",IF((H2684&gt;85)*(H2684&lt;=102)=1,"중형",IF((H2684&gt;102)*(H2684&lt;=135)=1,"중대형","대형"))))</f>
        <v>중형</v>
      </c>
      <c r="G2684" s="143" t="s">
        <v>2244</v>
      </c>
      <c r="H2684" s="143">
        <v>95</v>
      </c>
      <c r="I2684" s="144">
        <v>46820</v>
      </c>
      <c r="J2684" s="143">
        <v>275</v>
      </c>
      <c r="K2684" s="137">
        <v>42278</v>
      </c>
      <c r="L2684" s="137">
        <v>43374</v>
      </c>
      <c r="M2684" s="144">
        <f>H2684/3.3</f>
        <v>28.787878787878789</v>
      </c>
      <c r="N2684" s="144">
        <f>I2684/M2684</f>
        <v>1626.378947368421</v>
      </c>
    </row>
    <row r="2685" spans="1:14" hidden="1">
      <c r="A2685" s="143" t="s">
        <v>2</v>
      </c>
      <c r="B2685" s="143" t="s">
        <v>371</v>
      </c>
      <c r="C2685" s="143" t="s">
        <v>960</v>
      </c>
      <c r="D2685" s="143" t="s">
        <v>761</v>
      </c>
      <c r="E2685" s="143" t="s">
        <v>919</v>
      </c>
      <c r="F2685" s="143" t="str">
        <f>IF(H2685&lt;=60,"소형",IF((H2685&gt;60)*(H2685&lt;=85)=1,"중소형",IF((H2685&gt;85)*(H2685&lt;=102)=1,"중형",IF((H2685&gt;102)*(H2685&lt;=135)=1,"중대형","대형"))))</f>
        <v>소형</v>
      </c>
      <c r="G2685" s="143" t="s">
        <v>1072</v>
      </c>
      <c r="H2685" s="143">
        <v>39</v>
      </c>
      <c r="I2685" s="144" t="s">
        <v>3</v>
      </c>
      <c r="J2685" s="143">
        <v>74</v>
      </c>
      <c r="K2685" s="137">
        <v>42278</v>
      </c>
      <c r="L2685" s="137">
        <v>43374</v>
      </c>
      <c r="M2685" s="144">
        <f>H2685/3.3</f>
        <v>11.818181818181818</v>
      </c>
      <c r="N2685" s="144" t="e">
        <f>I2685/M2685</f>
        <v>#VALUE!</v>
      </c>
    </row>
    <row r="2686" spans="1:14" hidden="1">
      <c r="A2686" s="143" t="s">
        <v>2</v>
      </c>
      <c r="B2686" s="143" t="s">
        <v>371</v>
      </c>
      <c r="C2686" s="143" t="s">
        <v>960</v>
      </c>
      <c r="D2686" s="143" t="s">
        <v>761</v>
      </c>
      <c r="E2686" s="143" t="s">
        <v>919</v>
      </c>
      <c r="F2686" s="143" t="str">
        <f>IF(H2686&lt;=60,"소형",IF((H2686&gt;60)*(H2686&lt;=85)=1,"중소형",IF((H2686&gt;85)*(H2686&lt;=102)=1,"중형",IF((H2686&gt;102)*(H2686&lt;=135)=1,"중대형","대형"))))</f>
        <v>소형</v>
      </c>
      <c r="G2686" s="143" t="s">
        <v>1192</v>
      </c>
      <c r="H2686" s="143">
        <v>39</v>
      </c>
      <c r="I2686" s="144" t="s">
        <v>3</v>
      </c>
      <c r="J2686" s="143">
        <v>17</v>
      </c>
      <c r="K2686" s="137">
        <v>42278</v>
      </c>
      <c r="L2686" s="137">
        <v>43374</v>
      </c>
      <c r="M2686" s="144">
        <f>H2686/3.3</f>
        <v>11.818181818181818</v>
      </c>
      <c r="N2686" s="144" t="e">
        <f>I2686/M2686</f>
        <v>#VALUE!</v>
      </c>
    </row>
    <row r="2687" spans="1:14" hidden="1">
      <c r="A2687" s="143" t="s">
        <v>2</v>
      </c>
      <c r="B2687" s="143" t="s">
        <v>371</v>
      </c>
      <c r="C2687" s="143" t="s">
        <v>960</v>
      </c>
      <c r="D2687" s="143" t="s">
        <v>761</v>
      </c>
      <c r="E2687" s="143" t="s">
        <v>919</v>
      </c>
      <c r="F2687" s="143" t="str">
        <f>IF(H2687&lt;=60,"소형",IF((H2687&gt;60)*(H2687&lt;=85)=1,"중소형",IF((H2687&gt;85)*(H2687&lt;=102)=1,"중형",IF((H2687&gt;102)*(H2687&lt;=135)=1,"중대형","대형"))))</f>
        <v>소형</v>
      </c>
      <c r="G2687" s="143" t="s">
        <v>1064</v>
      </c>
      <c r="H2687" s="143">
        <v>59</v>
      </c>
      <c r="I2687" s="144" t="s">
        <v>3</v>
      </c>
      <c r="J2687" s="143">
        <v>44</v>
      </c>
      <c r="K2687" s="137">
        <v>42278</v>
      </c>
      <c r="L2687" s="137">
        <v>43374</v>
      </c>
      <c r="M2687" s="144">
        <f>H2687/3.3</f>
        <v>17.878787878787879</v>
      </c>
      <c r="N2687" s="144" t="e">
        <f>I2687/M2687</f>
        <v>#VALUE!</v>
      </c>
    </row>
    <row r="2688" spans="1:14" hidden="1">
      <c r="A2688" s="143" t="s">
        <v>2</v>
      </c>
      <c r="B2688" s="143" t="s">
        <v>371</v>
      </c>
      <c r="C2688" s="143" t="s">
        <v>960</v>
      </c>
      <c r="D2688" s="143" t="s">
        <v>761</v>
      </c>
      <c r="E2688" s="143" t="s">
        <v>919</v>
      </c>
      <c r="F2688" s="143" t="str">
        <f>IF(H2688&lt;=60,"소형",IF((H2688&gt;60)*(H2688&lt;=85)=1,"중소형",IF((H2688&gt;85)*(H2688&lt;=102)=1,"중형",IF((H2688&gt;102)*(H2688&lt;=135)=1,"중대형","대형"))))</f>
        <v>소형</v>
      </c>
      <c r="G2688" s="143" t="s">
        <v>1060</v>
      </c>
      <c r="H2688" s="143">
        <v>59</v>
      </c>
      <c r="I2688" s="144" t="s">
        <v>3</v>
      </c>
      <c r="J2688" s="143">
        <v>20</v>
      </c>
      <c r="K2688" s="137">
        <v>42278</v>
      </c>
      <c r="L2688" s="137">
        <v>43374</v>
      </c>
      <c r="M2688" s="144">
        <f>H2688/3.3</f>
        <v>17.878787878787879</v>
      </c>
      <c r="N2688" s="144" t="e">
        <f>I2688/M2688</f>
        <v>#VALUE!</v>
      </c>
    </row>
    <row r="2689" spans="1:14" hidden="1">
      <c r="A2689" s="143" t="s">
        <v>2</v>
      </c>
      <c r="B2689" s="143" t="s">
        <v>371</v>
      </c>
      <c r="C2689" s="143" t="s">
        <v>960</v>
      </c>
      <c r="D2689" s="143" t="s">
        <v>761</v>
      </c>
      <c r="E2689" s="143" t="s">
        <v>919</v>
      </c>
      <c r="F2689" s="143" t="str">
        <f>IF(H2689&lt;=60,"소형",IF((H2689&gt;60)*(H2689&lt;=85)=1,"중소형",IF((H2689&gt;85)*(H2689&lt;=102)=1,"중형",IF((H2689&gt;102)*(H2689&lt;=135)=1,"중대형","대형"))))</f>
        <v>중소형</v>
      </c>
      <c r="G2689" s="143" t="s">
        <v>1001</v>
      </c>
      <c r="H2689" s="143">
        <v>84</v>
      </c>
      <c r="I2689" s="144">
        <v>32900</v>
      </c>
      <c r="J2689" s="143">
        <v>464</v>
      </c>
      <c r="K2689" s="137">
        <v>42278</v>
      </c>
      <c r="L2689" s="137">
        <v>43374</v>
      </c>
      <c r="M2689" s="144">
        <f>H2689/3.3</f>
        <v>25.454545454545457</v>
      </c>
      <c r="N2689" s="144">
        <f>I2689/M2689</f>
        <v>1292.4999999999998</v>
      </c>
    </row>
    <row r="2690" spans="1:14" hidden="1">
      <c r="A2690" s="143" t="s">
        <v>2</v>
      </c>
      <c r="B2690" s="143" t="s">
        <v>371</v>
      </c>
      <c r="C2690" s="143" t="s">
        <v>960</v>
      </c>
      <c r="D2690" s="143" t="s">
        <v>761</v>
      </c>
      <c r="E2690" s="143" t="s">
        <v>919</v>
      </c>
      <c r="F2690" s="143" t="str">
        <f>IF(H2690&lt;=60,"소형",IF((H2690&gt;60)*(H2690&lt;=85)=1,"중소형",IF((H2690&gt;85)*(H2690&lt;=102)=1,"중형",IF((H2690&gt;102)*(H2690&lt;=135)=1,"중대형","대형"))))</f>
        <v>중소형</v>
      </c>
      <c r="G2690" s="143" t="s">
        <v>1002</v>
      </c>
      <c r="H2690" s="143">
        <v>84</v>
      </c>
      <c r="I2690" s="144">
        <v>32960</v>
      </c>
      <c r="J2690" s="143">
        <v>165</v>
      </c>
      <c r="K2690" s="137">
        <v>42278</v>
      </c>
      <c r="L2690" s="137">
        <v>43374</v>
      </c>
      <c r="M2690" s="144">
        <f>H2690/3.3</f>
        <v>25.454545454545457</v>
      </c>
      <c r="N2690" s="144">
        <f>I2690/M2690</f>
        <v>1294.8571428571427</v>
      </c>
    </row>
    <row r="2691" spans="1:14" hidden="1">
      <c r="A2691" s="143" t="s">
        <v>2</v>
      </c>
      <c r="B2691" s="143" t="s">
        <v>371</v>
      </c>
      <c r="C2691" s="143" t="s">
        <v>960</v>
      </c>
      <c r="D2691" s="143" t="s">
        <v>761</v>
      </c>
      <c r="E2691" s="143" t="s">
        <v>919</v>
      </c>
      <c r="F2691" s="143" t="str">
        <f>IF(H2691&lt;=60,"소형",IF((H2691&gt;60)*(H2691&lt;=85)=1,"중소형",IF((H2691&gt;85)*(H2691&lt;=102)=1,"중형",IF((H2691&gt;102)*(H2691&lt;=135)=1,"중대형","대형"))))</f>
        <v>중소형</v>
      </c>
      <c r="G2691" s="143" t="s">
        <v>1008</v>
      </c>
      <c r="H2691" s="143">
        <v>84</v>
      </c>
      <c r="I2691" s="144">
        <v>33180</v>
      </c>
      <c r="J2691" s="143">
        <v>50</v>
      </c>
      <c r="K2691" s="137">
        <v>42278</v>
      </c>
      <c r="L2691" s="137">
        <v>43374</v>
      </c>
      <c r="M2691" s="144">
        <f>H2691/3.3</f>
        <v>25.454545454545457</v>
      </c>
      <c r="N2691" s="144">
        <f>I2691/M2691</f>
        <v>1303.4999999999998</v>
      </c>
    </row>
    <row r="2692" spans="1:14" hidden="1">
      <c r="A2692" s="143" t="s">
        <v>2</v>
      </c>
      <c r="B2692" s="143" t="s">
        <v>371</v>
      </c>
      <c r="C2692" s="143" t="s">
        <v>960</v>
      </c>
      <c r="D2692" s="143" t="s">
        <v>761</v>
      </c>
      <c r="E2692" s="143" t="s">
        <v>919</v>
      </c>
      <c r="F2692" s="143" t="str">
        <f>IF(H2692&lt;=60,"소형",IF((H2692&gt;60)*(H2692&lt;=85)=1,"중소형",IF((H2692&gt;85)*(H2692&lt;=102)=1,"중형",IF((H2692&gt;102)*(H2692&lt;=135)=1,"중대형","대형"))))</f>
        <v>중소형</v>
      </c>
      <c r="G2692" s="143" t="s">
        <v>1110</v>
      </c>
      <c r="H2692" s="143">
        <v>84</v>
      </c>
      <c r="I2692" s="144">
        <v>38420</v>
      </c>
      <c r="J2692" s="143">
        <v>4</v>
      </c>
      <c r="K2692" s="137">
        <v>42278</v>
      </c>
      <c r="L2692" s="137">
        <v>43374</v>
      </c>
      <c r="M2692" s="144">
        <f>H2692/3.3</f>
        <v>25.454545454545457</v>
      </c>
      <c r="N2692" s="144">
        <f>I2692/M2692</f>
        <v>1509.3571428571427</v>
      </c>
    </row>
    <row r="2693" spans="1:14" hidden="1">
      <c r="A2693" s="143" t="s">
        <v>2</v>
      </c>
      <c r="B2693" s="143" t="s">
        <v>371</v>
      </c>
      <c r="C2693" s="143" t="s">
        <v>960</v>
      </c>
      <c r="D2693" s="143" t="s">
        <v>761</v>
      </c>
      <c r="E2693" s="143" t="s">
        <v>919</v>
      </c>
      <c r="F2693" s="143" t="str">
        <f>IF(H2693&lt;=60,"소형",IF((H2693&gt;60)*(H2693&lt;=85)=1,"중소형",IF((H2693&gt;85)*(H2693&lt;=102)=1,"중형",IF((H2693&gt;102)*(H2693&lt;=135)=1,"중대형","대형"))))</f>
        <v>중형</v>
      </c>
      <c r="G2693" s="143" t="s">
        <v>2245</v>
      </c>
      <c r="H2693" s="143">
        <v>100</v>
      </c>
      <c r="I2693" s="144">
        <v>35940</v>
      </c>
      <c r="J2693" s="143">
        <v>52</v>
      </c>
      <c r="K2693" s="137">
        <v>42278</v>
      </c>
      <c r="L2693" s="137">
        <v>43374</v>
      </c>
      <c r="M2693" s="144">
        <f>H2693/3.3</f>
        <v>30.303030303030305</v>
      </c>
      <c r="N2693" s="144">
        <f>I2693/M2693</f>
        <v>1186.02</v>
      </c>
    </row>
    <row r="2694" spans="1:14" hidden="1">
      <c r="A2694" s="143" t="s">
        <v>2</v>
      </c>
      <c r="B2694" s="143" t="s">
        <v>371</v>
      </c>
      <c r="C2694" s="143" t="s">
        <v>960</v>
      </c>
      <c r="D2694" s="143" t="s">
        <v>761</v>
      </c>
      <c r="E2694" s="143" t="s">
        <v>919</v>
      </c>
      <c r="F2694" s="143" t="str">
        <f>IF(H2694&lt;=60,"소형",IF((H2694&gt;60)*(H2694&lt;=85)=1,"중소형",IF((H2694&gt;85)*(H2694&lt;=102)=1,"중형",IF((H2694&gt;102)*(H2694&lt;=135)=1,"중대형","대형"))))</f>
        <v>중형</v>
      </c>
      <c r="G2694" s="143" t="s">
        <v>1551</v>
      </c>
      <c r="H2694" s="143">
        <v>100</v>
      </c>
      <c r="I2694" s="144">
        <v>36270</v>
      </c>
      <c r="J2694" s="143">
        <v>27</v>
      </c>
      <c r="K2694" s="137">
        <v>42278</v>
      </c>
      <c r="L2694" s="137">
        <v>43374</v>
      </c>
      <c r="M2694" s="144">
        <f>H2694/3.3</f>
        <v>30.303030303030305</v>
      </c>
      <c r="N2694" s="144">
        <f>I2694/M2694</f>
        <v>1196.9099999999999</v>
      </c>
    </row>
    <row r="2695" spans="1:14" hidden="1">
      <c r="A2695" s="143" t="s">
        <v>2</v>
      </c>
      <c r="B2695" s="143" t="s">
        <v>371</v>
      </c>
      <c r="C2695" s="143" t="s">
        <v>960</v>
      </c>
      <c r="D2695" s="143" t="s">
        <v>761</v>
      </c>
      <c r="E2695" s="143" t="s">
        <v>919</v>
      </c>
      <c r="F2695" s="143" t="str">
        <f>IF(H2695&lt;=60,"소형",IF((H2695&gt;60)*(H2695&lt;=85)=1,"중소형",IF((H2695&gt;85)*(H2695&lt;=102)=1,"중형",IF((H2695&gt;102)*(H2695&lt;=135)=1,"중대형","대형"))))</f>
        <v>중대형</v>
      </c>
      <c r="G2695" s="143" t="s">
        <v>999</v>
      </c>
      <c r="H2695" s="143">
        <v>110</v>
      </c>
      <c r="I2695" s="144">
        <v>38810</v>
      </c>
      <c r="J2695" s="143">
        <v>104</v>
      </c>
      <c r="K2695" s="137">
        <v>42278</v>
      </c>
      <c r="L2695" s="137">
        <v>43374</v>
      </c>
      <c r="M2695" s="144">
        <f>H2695/3.3</f>
        <v>33.333333333333336</v>
      </c>
      <c r="N2695" s="144">
        <f>I2695/M2695</f>
        <v>1164.3</v>
      </c>
    </row>
    <row r="2696" spans="1:14" hidden="1">
      <c r="A2696" s="143" t="s">
        <v>2</v>
      </c>
      <c r="B2696" s="143" t="s">
        <v>371</v>
      </c>
      <c r="C2696" s="143" t="s">
        <v>960</v>
      </c>
      <c r="D2696" s="143" t="s">
        <v>761</v>
      </c>
      <c r="E2696" s="143" t="s">
        <v>919</v>
      </c>
      <c r="F2696" s="143" t="str">
        <f>IF(H2696&lt;=60,"소형",IF((H2696&gt;60)*(H2696&lt;=85)=1,"중소형",IF((H2696&gt;85)*(H2696&lt;=102)=1,"중형",IF((H2696&gt;102)*(H2696&lt;=135)=1,"중대형","대형"))))</f>
        <v>중대형</v>
      </c>
      <c r="G2696" s="143" t="s">
        <v>2246</v>
      </c>
      <c r="H2696" s="143">
        <v>118</v>
      </c>
      <c r="I2696" s="144">
        <v>49290</v>
      </c>
      <c r="J2696" s="143">
        <v>2</v>
      </c>
      <c r="K2696" s="137">
        <v>42278</v>
      </c>
      <c r="L2696" s="137">
        <v>43374</v>
      </c>
      <c r="M2696" s="144">
        <f>H2696/3.3</f>
        <v>35.757575757575758</v>
      </c>
      <c r="N2696" s="144">
        <f>I2696/M2696</f>
        <v>1378.449152542373</v>
      </c>
    </row>
    <row r="2697" spans="1:14" hidden="1">
      <c r="A2697" s="143" t="s">
        <v>2</v>
      </c>
      <c r="B2697" s="143" t="s">
        <v>357</v>
      </c>
      <c r="C2697" s="143" t="s">
        <v>967</v>
      </c>
      <c r="D2697" s="143" t="s">
        <v>538</v>
      </c>
      <c r="E2697" s="143" t="s">
        <v>757</v>
      </c>
      <c r="F2697" s="143" t="str">
        <f>IF(H2697&lt;=60,"소형",IF((H2697&gt;60)*(H2697&lt;=85)=1,"중소형",IF((H2697&gt;85)*(H2697&lt;=102)=1,"중형",IF((H2697&gt;102)*(H2697&lt;=135)=1,"중대형","대형"))))</f>
        <v>중소형</v>
      </c>
      <c r="G2697" s="143" t="s">
        <v>2196</v>
      </c>
      <c r="H2697" s="143">
        <v>68</v>
      </c>
      <c r="I2697" s="144">
        <v>36700</v>
      </c>
      <c r="J2697" s="143">
        <v>79</v>
      </c>
      <c r="K2697" s="137">
        <v>42309</v>
      </c>
      <c r="L2697" s="137">
        <v>43374</v>
      </c>
      <c r="M2697" s="144">
        <f>H2697/3.3</f>
        <v>20.606060606060606</v>
      </c>
      <c r="N2697" s="144">
        <f>I2697/M2697</f>
        <v>1781.0294117647059</v>
      </c>
    </row>
    <row r="2698" spans="1:14" hidden="1">
      <c r="A2698" s="143" t="s">
        <v>2</v>
      </c>
      <c r="B2698" s="143" t="s">
        <v>357</v>
      </c>
      <c r="C2698" s="143" t="s">
        <v>967</v>
      </c>
      <c r="D2698" s="143" t="s">
        <v>538</v>
      </c>
      <c r="E2698" s="143" t="s">
        <v>757</v>
      </c>
      <c r="F2698" s="143" t="str">
        <f>IF(H2698&lt;=60,"소형",IF((H2698&gt;60)*(H2698&lt;=85)=1,"중소형",IF((H2698&gt;85)*(H2698&lt;=102)=1,"중형",IF((H2698&gt;102)*(H2698&lt;=135)=1,"중대형","대형"))))</f>
        <v>중소형</v>
      </c>
      <c r="G2698" s="143" t="s">
        <v>2197</v>
      </c>
      <c r="H2698" s="143">
        <v>68</v>
      </c>
      <c r="I2698" s="144">
        <v>36300</v>
      </c>
      <c r="J2698" s="143">
        <v>22</v>
      </c>
      <c r="K2698" s="137">
        <v>42309</v>
      </c>
      <c r="L2698" s="137">
        <v>43374</v>
      </c>
      <c r="M2698" s="144">
        <f>H2698/3.3</f>
        <v>20.606060606060606</v>
      </c>
      <c r="N2698" s="144">
        <f>I2698/M2698</f>
        <v>1761.6176470588236</v>
      </c>
    </row>
    <row r="2699" spans="1:14" hidden="1">
      <c r="A2699" s="143" t="s">
        <v>2</v>
      </c>
      <c r="B2699" s="143" t="s">
        <v>357</v>
      </c>
      <c r="C2699" s="143" t="s">
        <v>967</v>
      </c>
      <c r="D2699" s="143" t="s">
        <v>538</v>
      </c>
      <c r="E2699" s="143" t="s">
        <v>757</v>
      </c>
      <c r="F2699" s="143" t="str">
        <f>IF(H2699&lt;=60,"소형",IF((H2699&gt;60)*(H2699&lt;=85)=1,"중소형",IF((H2699&gt;85)*(H2699&lt;=102)=1,"중형",IF((H2699&gt;102)*(H2699&lt;=135)=1,"중대형","대형"))))</f>
        <v>중소형</v>
      </c>
      <c r="G2699" s="143" t="s">
        <v>1062</v>
      </c>
      <c r="H2699" s="143">
        <v>84</v>
      </c>
      <c r="I2699" s="144">
        <v>42400</v>
      </c>
      <c r="J2699" s="143">
        <v>81</v>
      </c>
      <c r="K2699" s="137">
        <v>42309</v>
      </c>
      <c r="L2699" s="137">
        <v>43374</v>
      </c>
      <c r="M2699" s="144">
        <f>H2699/3.3</f>
        <v>25.454545454545457</v>
      </c>
      <c r="N2699" s="144">
        <f>I2699/M2699</f>
        <v>1665.7142857142856</v>
      </c>
    </row>
    <row r="2700" spans="1:14" hidden="1">
      <c r="A2700" s="143" t="s">
        <v>2</v>
      </c>
      <c r="B2700" s="143" t="s">
        <v>357</v>
      </c>
      <c r="C2700" s="143" t="s">
        <v>967</v>
      </c>
      <c r="D2700" s="143" t="s">
        <v>538</v>
      </c>
      <c r="E2700" s="143" t="s">
        <v>757</v>
      </c>
      <c r="F2700" s="143" t="str">
        <f>IF(H2700&lt;=60,"소형",IF((H2700&gt;60)*(H2700&lt;=85)=1,"중소형",IF((H2700&gt;85)*(H2700&lt;=102)=1,"중형",IF((H2700&gt;102)*(H2700&lt;=135)=1,"중대형","대형"))))</f>
        <v>중소형</v>
      </c>
      <c r="G2700" s="143" t="s">
        <v>1002</v>
      </c>
      <c r="H2700" s="143">
        <v>84</v>
      </c>
      <c r="I2700" s="144">
        <v>42400</v>
      </c>
      <c r="J2700" s="143">
        <v>45</v>
      </c>
      <c r="K2700" s="137">
        <v>42309</v>
      </c>
      <c r="L2700" s="137">
        <v>43374</v>
      </c>
      <c r="M2700" s="144">
        <f>H2700/3.3</f>
        <v>25.454545454545457</v>
      </c>
      <c r="N2700" s="144">
        <f>I2700/M2700</f>
        <v>1665.7142857142856</v>
      </c>
    </row>
    <row r="2701" spans="1:14" hidden="1">
      <c r="A2701" s="143" t="s">
        <v>2</v>
      </c>
      <c r="B2701" s="143" t="s">
        <v>357</v>
      </c>
      <c r="C2701" s="143" t="s">
        <v>967</v>
      </c>
      <c r="D2701" s="143" t="s">
        <v>538</v>
      </c>
      <c r="E2701" s="143" t="s">
        <v>757</v>
      </c>
      <c r="F2701" s="143" t="str">
        <f>IF(H2701&lt;=60,"소형",IF((H2701&gt;60)*(H2701&lt;=85)=1,"중소형",IF((H2701&gt;85)*(H2701&lt;=102)=1,"중형",IF((H2701&gt;102)*(H2701&lt;=135)=1,"중대형","대형"))))</f>
        <v>중소형</v>
      </c>
      <c r="G2701" s="143" t="s">
        <v>1008</v>
      </c>
      <c r="H2701" s="143">
        <v>84</v>
      </c>
      <c r="I2701" s="144">
        <v>41800</v>
      </c>
      <c r="J2701" s="143">
        <v>15</v>
      </c>
      <c r="K2701" s="137">
        <v>42309</v>
      </c>
      <c r="L2701" s="137">
        <v>43374</v>
      </c>
      <c r="M2701" s="144">
        <f>H2701/3.3</f>
        <v>25.454545454545457</v>
      </c>
      <c r="N2701" s="144">
        <f>I2701/M2701</f>
        <v>1642.1428571428571</v>
      </c>
    </row>
    <row r="2702" spans="1:14" hidden="1">
      <c r="A2702" s="143" t="s">
        <v>2</v>
      </c>
      <c r="B2702" s="143" t="s">
        <v>357</v>
      </c>
      <c r="C2702" s="143" t="s">
        <v>967</v>
      </c>
      <c r="D2702" s="143" t="s">
        <v>538</v>
      </c>
      <c r="E2702" s="143" t="s">
        <v>757</v>
      </c>
      <c r="F2702" s="143" t="str">
        <f>IF(H2702&lt;=60,"소형",IF((H2702&gt;60)*(H2702&lt;=85)=1,"중소형",IF((H2702&gt;85)*(H2702&lt;=102)=1,"중형",IF((H2702&gt;102)*(H2702&lt;=135)=1,"중대형","대형"))))</f>
        <v>중소형</v>
      </c>
      <c r="G2702" s="143" t="s">
        <v>1236</v>
      </c>
      <c r="H2702" s="143">
        <v>84</v>
      </c>
      <c r="I2702" s="144">
        <v>42200</v>
      </c>
      <c r="J2702" s="143">
        <v>25</v>
      </c>
      <c r="K2702" s="137">
        <v>42309</v>
      </c>
      <c r="L2702" s="137">
        <v>43374</v>
      </c>
      <c r="M2702" s="144">
        <f>H2702/3.3</f>
        <v>25.454545454545457</v>
      </c>
      <c r="N2702" s="144">
        <f>I2702/M2702</f>
        <v>1657.8571428571427</v>
      </c>
    </row>
    <row r="2703" spans="1:14" hidden="1">
      <c r="A2703" s="143" t="s">
        <v>2</v>
      </c>
      <c r="B2703" s="143" t="s">
        <v>357</v>
      </c>
      <c r="C2703" s="143" t="s">
        <v>967</v>
      </c>
      <c r="D2703" s="143" t="s">
        <v>538</v>
      </c>
      <c r="E2703" s="143" t="s">
        <v>757</v>
      </c>
      <c r="F2703" s="143" t="str">
        <f>IF(H2703&lt;=60,"소형",IF((H2703&gt;60)*(H2703&lt;=85)=1,"중소형",IF((H2703&gt;85)*(H2703&lt;=102)=1,"중형",IF((H2703&gt;102)*(H2703&lt;=135)=1,"중대형","대형"))))</f>
        <v>중대형</v>
      </c>
      <c r="G2703" s="143" t="s">
        <v>2198</v>
      </c>
      <c r="H2703" s="143">
        <v>121</v>
      </c>
      <c r="I2703" s="144">
        <v>62000</v>
      </c>
      <c r="J2703" s="143">
        <v>4</v>
      </c>
      <c r="K2703" s="137">
        <v>42309</v>
      </c>
      <c r="L2703" s="137">
        <v>43374</v>
      </c>
      <c r="M2703" s="144">
        <f>H2703/3.3</f>
        <v>36.666666666666671</v>
      </c>
      <c r="N2703" s="144">
        <f>I2703/M2703</f>
        <v>1690.9090909090908</v>
      </c>
    </row>
    <row r="2704" spans="1:14" hidden="1">
      <c r="A2704" s="143" t="s">
        <v>2</v>
      </c>
      <c r="B2704" s="143" t="s">
        <v>357</v>
      </c>
      <c r="C2704" s="143" t="s">
        <v>967</v>
      </c>
      <c r="D2704" s="143" t="s">
        <v>538</v>
      </c>
      <c r="E2704" s="143" t="s">
        <v>757</v>
      </c>
      <c r="F2704" s="143" t="str">
        <f>IF(H2704&lt;=60,"소형",IF((H2704&gt;60)*(H2704&lt;=85)=1,"중소형",IF((H2704&gt;85)*(H2704&lt;=102)=1,"중형",IF((H2704&gt;102)*(H2704&lt;=135)=1,"중대형","대형"))))</f>
        <v>중대형</v>
      </c>
      <c r="G2704" s="143" t="s">
        <v>2199</v>
      </c>
      <c r="H2704" s="143">
        <v>121</v>
      </c>
      <c r="I2704" s="144">
        <v>64500</v>
      </c>
      <c r="J2704" s="143">
        <v>2</v>
      </c>
      <c r="K2704" s="137">
        <v>42309</v>
      </c>
      <c r="L2704" s="137">
        <v>43374</v>
      </c>
      <c r="M2704" s="144">
        <f>H2704/3.3</f>
        <v>36.666666666666671</v>
      </c>
      <c r="N2704" s="144">
        <f>I2704/M2704</f>
        <v>1759.0909090909088</v>
      </c>
    </row>
    <row r="2705" spans="1:14" hidden="1">
      <c r="A2705" s="143" t="s">
        <v>2</v>
      </c>
      <c r="B2705" s="143" t="s">
        <v>357</v>
      </c>
      <c r="C2705" s="143" t="s">
        <v>967</v>
      </c>
      <c r="D2705" s="143" t="s">
        <v>538</v>
      </c>
      <c r="E2705" s="143" t="s">
        <v>757</v>
      </c>
      <c r="F2705" s="143" t="str">
        <f>IF(H2705&lt;=60,"소형",IF((H2705&gt;60)*(H2705&lt;=85)=1,"중소형",IF((H2705&gt;85)*(H2705&lt;=102)=1,"중형",IF((H2705&gt;102)*(H2705&lt;=135)=1,"중대형","대형"))))</f>
        <v>중대형</v>
      </c>
      <c r="G2705" s="143" t="s">
        <v>2200</v>
      </c>
      <c r="H2705" s="143">
        <v>121</v>
      </c>
      <c r="I2705" s="144">
        <v>60400</v>
      </c>
      <c r="J2705" s="143">
        <v>1</v>
      </c>
      <c r="K2705" s="137">
        <v>42309</v>
      </c>
      <c r="L2705" s="137">
        <v>43374</v>
      </c>
      <c r="M2705" s="144">
        <f>H2705/3.3</f>
        <v>36.666666666666671</v>
      </c>
      <c r="N2705" s="144">
        <f>I2705/M2705</f>
        <v>1647.272727272727</v>
      </c>
    </row>
    <row r="2706" spans="1:14" hidden="1">
      <c r="A2706" s="143" t="s">
        <v>2</v>
      </c>
      <c r="B2706" s="143" t="s">
        <v>357</v>
      </c>
      <c r="C2706" s="143" t="s">
        <v>967</v>
      </c>
      <c r="D2706" s="143" t="s">
        <v>538</v>
      </c>
      <c r="E2706" s="143" t="s">
        <v>757</v>
      </c>
      <c r="F2706" s="143" t="str">
        <f>IF(H2706&lt;=60,"소형",IF((H2706&gt;60)*(H2706&lt;=85)=1,"중소형",IF((H2706&gt;85)*(H2706&lt;=102)=1,"중형",IF((H2706&gt;102)*(H2706&lt;=135)=1,"중대형","대형"))))</f>
        <v>중대형</v>
      </c>
      <c r="G2706" s="143" t="s">
        <v>2201</v>
      </c>
      <c r="H2706" s="143">
        <v>121</v>
      </c>
      <c r="I2706" s="144">
        <v>64500</v>
      </c>
      <c r="J2706" s="143">
        <v>1</v>
      </c>
      <c r="K2706" s="137">
        <v>42309</v>
      </c>
      <c r="L2706" s="137">
        <v>43374</v>
      </c>
      <c r="M2706" s="144">
        <f>H2706/3.3</f>
        <v>36.666666666666671</v>
      </c>
      <c r="N2706" s="144">
        <f>I2706/M2706</f>
        <v>1759.0909090909088</v>
      </c>
    </row>
    <row r="2707" spans="1:14" hidden="1">
      <c r="A2707" s="143" t="s">
        <v>2</v>
      </c>
      <c r="B2707" s="143" t="s">
        <v>358</v>
      </c>
      <c r="C2707" s="143" t="s">
        <v>967</v>
      </c>
      <c r="D2707" s="143" t="s">
        <v>538</v>
      </c>
      <c r="E2707" s="143" t="s">
        <v>757</v>
      </c>
      <c r="F2707" s="143" t="str">
        <f>IF(H2707&lt;=60,"소형",IF((H2707&gt;60)*(H2707&lt;=85)=1,"중소형",IF((H2707&gt;85)*(H2707&lt;=102)=1,"중형",IF((H2707&gt;102)*(H2707&lt;=135)=1,"중대형","대형"))))</f>
        <v>중소형</v>
      </c>
      <c r="G2707" s="143" t="s">
        <v>2202</v>
      </c>
      <c r="H2707" s="143">
        <v>68</v>
      </c>
      <c r="I2707" s="144">
        <v>36700</v>
      </c>
      <c r="J2707" s="143">
        <v>198</v>
      </c>
      <c r="K2707" s="137">
        <v>42309</v>
      </c>
      <c r="L2707" s="137">
        <v>43374</v>
      </c>
      <c r="M2707" s="144">
        <f>H2707/3.3</f>
        <v>20.606060606060606</v>
      </c>
      <c r="N2707" s="144">
        <f>I2707/M2707</f>
        <v>1781.0294117647059</v>
      </c>
    </row>
    <row r="2708" spans="1:14" hidden="1">
      <c r="A2708" s="143" t="s">
        <v>2</v>
      </c>
      <c r="B2708" s="143" t="s">
        <v>358</v>
      </c>
      <c r="C2708" s="143" t="s">
        <v>967</v>
      </c>
      <c r="D2708" s="143" t="s">
        <v>538</v>
      </c>
      <c r="E2708" s="143" t="s">
        <v>757</v>
      </c>
      <c r="F2708" s="143" t="str">
        <f>IF(H2708&lt;=60,"소형",IF((H2708&gt;60)*(H2708&lt;=85)=1,"중소형",IF((H2708&gt;85)*(H2708&lt;=102)=1,"중형",IF((H2708&gt;102)*(H2708&lt;=135)=1,"중대형","대형"))))</f>
        <v>중소형</v>
      </c>
      <c r="G2708" s="143" t="s">
        <v>1423</v>
      </c>
      <c r="H2708" s="143">
        <v>68</v>
      </c>
      <c r="I2708" s="144">
        <v>36300</v>
      </c>
      <c r="J2708" s="143">
        <v>17</v>
      </c>
      <c r="K2708" s="137">
        <v>42309</v>
      </c>
      <c r="L2708" s="137">
        <v>43374</v>
      </c>
      <c r="M2708" s="144">
        <f>H2708/3.3</f>
        <v>20.606060606060606</v>
      </c>
      <c r="N2708" s="144">
        <f>I2708/M2708</f>
        <v>1761.6176470588236</v>
      </c>
    </row>
    <row r="2709" spans="1:14" hidden="1">
      <c r="A2709" s="143" t="s">
        <v>2</v>
      </c>
      <c r="B2709" s="143" t="s">
        <v>358</v>
      </c>
      <c r="C2709" s="143" t="s">
        <v>967</v>
      </c>
      <c r="D2709" s="143" t="s">
        <v>538</v>
      </c>
      <c r="E2709" s="143" t="s">
        <v>757</v>
      </c>
      <c r="F2709" s="143" t="str">
        <f>IF(H2709&lt;=60,"소형",IF((H2709&gt;60)*(H2709&lt;=85)=1,"중소형",IF((H2709&gt;85)*(H2709&lt;=102)=1,"중형",IF((H2709&gt;102)*(H2709&lt;=135)=1,"중대형","대형"))))</f>
        <v>중소형</v>
      </c>
      <c r="G2709" s="143" t="s">
        <v>2203</v>
      </c>
      <c r="H2709" s="143">
        <v>68</v>
      </c>
      <c r="I2709" s="144">
        <v>36500</v>
      </c>
      <c r="J2709" s="143">
        <v>19</v>
      </c>
      <c r="K2709" s="137">
        <v>42309</v>
      </c>
      <c r="L2709" s="137">
        <v>43374</v>
      </c>
      <c r="M2709" s="144">
        <f>H2709/3.3</f>
        <v>20.606060606060606</v>
      </c>
      <c r="N2709" s="144">
        <f>I2709/M2709</f>
        <v>1771.3235294117646</v>
      </c>
    </row>
    <row r="2710" spans="1:14" hidden="1">
      <c r="A2710" s="143" t="s">
        <v>2</v>
      </c>
      <c r="B2710" s="143" t="s">
        <v>358</v>
      </c>
      <c r="C2710" s="143" t="s">
        <v>967</v>
      </c>
      <c r="D2710" s="143" t="s">
        <v>538</v>
      </c>
      <c r="E2710" s="143" t="s">
        <v>757</v>
      </c>
      <c r="F2710" s="143" t="str">
        <f>IF(H2710&lt;=60,"소형",IF((H2710&gt;60)*(H2710&lt;=85)=1,"중소형",IF((H2710&gt;85)*(H2710&lt;=102)=1,"중형",IF((H2710&gt;102)*(H2710&lt;=135)=1,"중대형","대형"))))</f>
        <v>중소형</v>
      </c>
      <c r="G2710" s="143" t="s">
        <v>1006</v>
      </c>
      <c r="H2710" s="143">
        <v>84</v>
      </c>
      <c r="I2710" s="144">
        <v>42400</v>
      </c>
      <c r="J2710" s="143">
        <v>434</v>
      </c>
      <c r="K2710" s="137">
        <v>42309</v>
      </c>
      <c r="L2710" s="137">
        <v>43374</v>
      </c>
      <c r="M2710" s="144">
        <f>H2710/3.3</f>
        <v>25.454545454545457</v>
      </c>
      <c r="N2710" s="144">
        <f>I2710/M2710</f>
        <v>1665.7142857142856</v>
      </c>
    </row>
    <row r="2711" spans="1:14" hidden="1">
      <c r="A2711" s="143" t="s">
        <v>2</v>
      </c>
      <c r="B2711" s="143" t="s">
        <v>358</v>
      </c>
      <c r="C2711" s="143" t="s">
        <v>967</v>
      </c>
      <c r="D2711" s="143" t="s">
        <v>538</v>
      </c>
      <c r="E2711" s="143" t="s">
        <v>757</v>
      </c>
      <c r="F2711" s="143" t="str">
        <f>IF(H2711&lt;=60,"소형",IF((H2711&gt;60)*(H2711&lt;=85)=1,"중소형",IF((H2711&gt;85)*(H2711&lt;=102)=1,"중형",IF((H2711&gt;102)*(H2711&lt;=135)=1,"중대형","대형"))))</f>
        <v>중소형</v>
      </c>
      <c r="G2711" s="143" t="s">
        <v>1021</v>
      </c>
      <c r="H2711" s="143">
        <v>84</v>
      </c>
      <c r="I2711" s="144">
        <v>42400</v>
      </c>
      <c r="J2711" s="143">
        <v>58</v>
      </c>
      <c r="K2711" s="137">
        <v>42309</v>
      </c>
      <c r="L2711" s="137">
        <v>43374</v>
      </c>
      <c r="M2711" s="144">
        <f>H2711/3.3</f>
        <v>25.454545454545457</v>
      </c>
      <c r="N2711" s="144">
        <f>I2711/M2711</f>
        <v>1665.7142857142856</v>
      </c>
    </row>
    <row r="2712" spans="1:14" hidden="1">
      <c r="A2712" s="143" t="s">
        <v>2</v>
      </c>
      <c r="B2712" s="143" t="s">
        <v>358</v>
      </c>
      <c r="C2712" s="143" t="s">
        <v>967</v>
      </c>
      <c r="D2712" s="143" t="s">
        <v>538</v>
      </c>
      <c r="E2712" s="143" t="s">
        <v>757</v>
      </c>
      <c r="F2712" s="143" t="str">
        <f>IF(H2712&lt;=60,"소형",IF((H2712&gt;60)*(H2712&lt;=85)=1,"중소형",IF((H2712&gt;85)*(H2712&lt;=102)=1,"중형",IF((H2712&gt;102)*(H2712&lt;=135)=1,"중대형","대형"))))</f>
        <v>중소형</v>
      </c>
      <c r="G2712" s="143" t="s">
        <v>1044</v>
      </c>
      <c r="H2712" s="143">
        <v>84</v>
      </c>
      <c r="I2712" s="144">
        <v>41800</v>
      </c>
      <c r="J2712" s="143">
        <v>96</v>
      </c>
      <c r="K2712" s="137">
        <v>42309</v>
      </c>
      <c r="L2712" s="137">
        <v>43374</v>
      </c>
      <c r="M2712" s="144">
        <f>H2712/3.3</f>
        <v>25.454545454545457</v>
      </c>
      <c r="N2712" s="144">
        <f>I2712/M2712</f>
        <v>1642.1428571428571</v>
      </c>
    </row>
    <row r="2713" spans="1:14" hidden="1">
      <c r="A2713" s="143" t="s">
        <v>2</v>
      </c>
      <c r="B2713" s="143" t="s">
        <v>358</v>
      </c>
      <c r="C2713" s="143" t="s">
        <v>967</v>
      </c>
      <c r="D2713" s="143" t="s">
        <v>538</v>
      </c>
      <c r="E2713" s="143" t="s">
        <v>757</v>
      </c>
      <c r="F2713" s="143" t="str">
        <f>IF(H2713&lt;=60,"소형",IF((H2713&gt;60)*(H2713&lt;=85)=1,"중소형",IF((H2713&gt;85)*(H2713&lt;=102)=1,"중형",IF((H2713&gt;102)*(H2713&lt;=135)=1,"중대형","대형"))))</f>
        <v>중소형</v>
      </c>
      <c r="G2713" s="143" t="s">
        <v>1058</v>
      </c>
      <c r="H2713" s="143">
        <v>84</v>
      </c>
      <c r="I2713" s="144">
        <v>42200</v>
      </c>
      <c r="J2713" s="143">
        <v>58</v>
      </c>
      <c r="K2713" s="137">
        <v>42309</v>
      </c>
      <c r="L2713" s="137">
        <v>43374</v>
      </c>
      <c r="M2713" s="144">
        <f>H2713/3.3</f>
        <v>25.454545454545457</v>
      </c>
      <c r="N2713" s="144">
        <f>I2713/M2713</f>
        <v>1657.8571428571427</v>
      </c>
    </row>
    <row r="2714" spans="1:14" hidden="1">
      <c r="A2714" s="143" t="s">
        <v>2</v>
      </c>
      <c r="B2714" s="143" t="s">
        <v>358</v>
      </c>
      <c r="C2714" s="143" t="s">
        <v>967</v>
      </c>
      <c r="D2714" s="143" t="s">
        <v>538</v>
      </c>
      <c r="E2714" s="143" t="s">
        <v>757</v>
      </c>
      <c r="F2714" s="143" t="str">
        <f>IF(H2714&lt;=60,"소형",IF((H2714&gt;60)*(H2714&lt;=85)=1,"중소형",IF((H2714&gt;85)*(H2714&lt;=102)=1,"중형",IF((H2714&gt;102)*(H2714&lt;=135)=1,"중대형","대형"))))</f>
        <v>중대형</v>
      </c>
      <c r="G2714" s="143" t="s">
        <v>2204</v>
      </c>
      <c r="H2714" s="143">
        <v>121</v>
      </c>
      <c r="I2714" s="144">
        <v>65300</v>
      </c>
      <c r="J2714" s="143">
        <v>17</v>
      </c>
      <c r="K2714" s="137">
        <v>42309</v>
      </c>
      <c r="L2714" s="137">
        <v>43374</v>
      </c>
      <c r="M2714" s="144">
        <f>H2714/3.3</f>
        <v>36.666666666666671</v>
      </c>
      <c r="N2714" s="144">
        <f>I2714/M2714</f>
        <v>1780.9090909090908</v>
      </c>
    </row>
    <row r="2715" spans="1:14" hidden="1">
      <c r="A2715" s="143" t="s">
        <v>2</v>
      </c>
      <c r="B2715" s="143" t="s">
        <v>358</v>
      </c>
      <c r="C2715" s="143" t="s">
        <v>967</v>
      </c>
      <c r="D2715" s="143" t="s">
        <v>538</v>
      </c>
      <c r="E2715" s="143" t="s">
        <v>757</v>
      </c>
      <c r="F2715" s="143" t="str">
        <f>IF(H2715&lt;=60,"소형",IF((H2715&gt;60)*(H2715&lt;=85)=1,"중소형",IF((H2715&gt;85)*(H2715&lt;=102)=1,"중형",IF((H2715&gt;102)*(H2715&lt;=135)=1,"중대형","대형"))))</f>
        <v>중대형</v>
      </c>
      <c r="G2715" s="143" t="s">
        <v>2205</v>
      </c>
      <c r="H2715" s="143">
        <v>121</v>
      </c>
      <c r="I2715" s="144">
        <v>65300</v>
      </c>
      <c r="J2715" s="143">
        <v>2</v>
      </c>
      <c r="K2715" s="137">
        <v>42309</v>
      </c>
      <c r="L2715" s="137">
        <v>43374</v>
      </c>
      <c r="M2715" s="144">
        <f>H2715/3.3</f>
        <v>36.666666666666671</v>
      </c>
      <c r="N2715" s="144">
        <f>I2715/M2715</f>
        <v>1780.9090909090908</v>
      </c>
    </row>
    <row r="2716" spans="1:14" hidden="1">
      <c r="A2716" s="143" t="s">
        <v>2</v>
      </c>
      <c r="B2716" s="143" t="s">
        <v>358</v>
      </c>
      <c r="C2716" s="143" t="s">
        <v>967</v>
      </c>
      <c r="D2716" s="143" t="s">
        <v>538</v>
      </c>
      <c r="E2716" s="143" t="s">
        <v>757</v>
      </c>
      <c r="F2716" s="143" t="str">
        <f>IF(H2716&lt;=60,"소형",IF((H2716&gt;60)*(H2716&lt;=85)=1,"중소형",IF((H2716&gt;85)*(H2716&lt;=102)=1,"중형",IF((H2716&gt;102)*(H2716&lt;=135)=1,"중대형","대형"))))</f>
        <v>중대형</v>
      </c>
      <c r="G2716" s="143" t="s">
        <v>2206</v>
      </c>
      <c r="H2716" s="143">
        <v>121</v>
      </c>
      <c r="I2716" s="144">
        <v>65300</v>
      </c>
      <c r="J2716" s="143">
        <v>4</v>
      </c>
      <c r="K2716" s="137">
        <v>42309</v>
      </c>
      <c r="L2716" s="137">
        <v>43374</v>
      </c>
      <c r="M2716" s="144">
        <f>H2716/3.3</f>
        <v>36.666666666666671</v>
      </c>
      <c r="N2716" s="144">
        <f>I2716/M2716</f>
        <v>1780.9090909090908</v>
      </c>
    </row>
    <row r="2717" spans="1:14" hidden="1">
      <c r="A2717" s="143" t="s">
        <v>2</v>
      </c>
      <c r="B2717" s="143" t="s">
        <v>358</v>
      </c>
      <c r="C2717" s="143" t="s">
        <v>967</v>
      </c>
      <c r="D2717" s="143" t="s">
        <v>538</v>
      </c>
      <c r="E2717" s="143" t="s">
        <v>757</v>
      </c>
      <c r="F2717" s="143" t="str">
        <f>IF(H2717&lt;=60,"소형",IF((H2717&gt;60)*(H2717&lt;=85)=1,"중소형",IF((H2717&gt;85)*(H2717&lt;=102)=1,"중형",IF((H2717&gt;102)*(H2717&lt;=135)=1,"중대형","대형"))))</f>
        <v>중대형</v>
      </c>
      <c r="G2717" s="143" t="s">
        <v>2207</v>
      </c>
      <c r="H2717" s="143">
        <v>121</v>
      </c>
      <c r="I2717" s="144">
        <v>65300</v>
      </c>
      <c r="J2717" s="143">
        <v>2</v>
      </c>
      <c r="K2717" s="137">
        <v>42309</v>
      </c>
      <c r="L2717" s="137">
        <v>43374</v>
      </c>
      <c r="M2717" s="144">
        <f>H2717/3.3</f>
        <v>36.666666666666671</v>
      </c>
      <c r="N2717" s="144">
        <f>I2717/M2717</f>
        <v>1780.9090909090908</v>
      </c>
    </row>
    <row r="2718" spans="1:14" hidden="1">
      <c r="A2718" s="143" t="s">
        <v>2</v>
      </c>
      <c r="B2718" s="143" t="s">
        <v>359</v>
      </c>
      <c r="C2718" s="143" t="s">
        <v>952</v>
      </c>
      <c r="D2718" s="143" t="s">
        <v>499</v>
      </c>
      <c r="E2718" s="143" t="s">
        <v>636</v>
      </c>
      <c r="F2718" s="143" t="str">
        <f>IF(H2718&lt;=60,"소형",IF((H2718&gt;60)*(H2718&lt;=85)=1,"중소형",IF((H2718&gt;85)*(H2718&lt;=102)=1,"중형",IF((H2718&gt;102)*(H2718&lt;=135)=1,"중대형","대형"))))</f>
        <v>중소형</v>
      </c>
      <c r="G2718" s="143" t="s">
        <v>2209</v>
      </c>
      <c r="H2718" s="143">
        <v>73</v>
      </c>
      <c r="I2718" s="144">
        <v>36790</v>
      </c>
      <c r="J2718" s="143">
        <v>168</v>
      </c>
      <c r="K2718" s="137">
        <v>42309</v>
      </c>
      <c r="L2718" s="137">
        <v>43374</v>
      </c>
      <c r="M2718" s="144">
        <f>H2718/3.3</f>
        <v>22.121212121212121</v>
      </c>
      <c r="N2718" s="144">
        <f>I2718/M2718</f>
        <v>1663.1095890410959</v>
      </c>
    </row>
    <row r="2719" spans="1:14" hidden="1">
      <c r="A2719" s="143" t="s">
        <v>2</v>
      </c>
      <c r="B2719" s="143" t="s">
        <v>359</v>
      </c>
      <c r="C2719" s="143" t="s">
        <v>952</v>
      </c>
      <c r="D2719" s="143" t="s">
        <v>499</v>
      </c>
      <c r="E2719" s="143" t="s">
        <v>636</v>
      </c>
      <c r="F2719" s="143" t="str">
        <f>IF(H2719&lt;=60,"소형",IF((H2719&gt;60)*(H2719&lt;=85)=1,"중소형",IF((H2719&gt;85)*(H2719&lt;=102)=1,"중형",IF((H2719&gt;102)*(H2719&lt;=135)=1,"중대형","대형"))))</f>
        <v>중소형</v>
      </c>
      <c r="G2719" s="143" t="s">
        <v>2210</v>
      </c>
      <c r="H2719" s="143">
        <v>73</v>
      </c>
      <c r="I2719" s="144">
        <v>36160</v>
      </c>
      <c r="J2719" s="143">
        <v>168</v>
      </c>
      <c r="K2719" s="137">
        <v>42309</v>
      </c>
      <c r="L2719" s="137">
        <v>43374</v>
      </c>
      <c r="M2719" s="144">
        <f>H2719/3.3</f>
        <v>22.121212121212121</v>
      </c>
      <c r="N2719" s="144">
        <f>I2719/M2719</f>
        <v>1634.6301369863013</v>
      </c>
    </row>
    <row r="2720" spans="1:14" hidden="1">
      <c r="A2720" s="143" t="s">
        <v>2</v>
      </c>
      <c r="B2720" s="143" t="s">
        <v>3904</v>
      </c>
      <c r="C2720" s="143" t="s">
        <v>952</v>
      </c>
      <c r="D2720" s="143" t="s">
        <v>499</v>
      </c>
      <c r="E2720" s="143" t="s">
        <v>636</v>
      </c>
      <c r="F2720" s="143" t="str">
        <f>IF(H2720&lt;=60,"소형",IF((H2720&gt;60)*(H2720&lt;=85)=1,"중소형",IF((H2720&gt;85)*(H2720&lt;=102)=1,"중형",IF((H2720&gt;102)*(H2720&lt;=135)=1,"중대형","대형"))))</f>
        <v>중소형</v>
      </c>
      <c r="G2720" s="143" t="s">
        <v>2211</v>
      </c>
      <c r="H2720" s="143">
        <v>76</v>
      </c>
      <c r="I2720" s="144">
        <v>37270</v>
      </c>
      <c r="J2720" s="143">
        <v>133</v>
      </c>
      <c r="K2720" s="137">
        <v>42309</v>
      </c>
      <c r="L2720" s="137">
        <v>43374</v>
      </c>
      <c r="M2720" s="144">
        <f>H2720/3.3</f>
        <v>23.030303030303031</v>
      </c>
      <c r="N2720" s="144">
        <f>I2720/M2720</f>
        <v>1618.3026315789473</v>
      </c>
    </row>
    <row r="2721" spans="1:14" hidden="1">
      <c r="A2721" s="143" t="s">
        <v>2</v>
      </c>
      <c r="B2721" s="143" t="s">
        <v>359</v>
      </c>
      <c r="C2721" s="143" t="s">
        <v>952</v>
      </c>
      <c r="D2721" s="143" t="s">
        <v>499</v>
      </c>
      <c r="E2721" s="143" t="s">
        <v>636</v>
      </c>
      <c r="F2721" s="143" t="str">
        <f>IF(H2721&lt;=60,"소형",IF((H2721&gt;60)*(H2721&lt;=85)=1,"중소형",IF((H2721&gt;85)*(H2721&lt;=102)=1,"중형",IF((H2721&gt;102)*(H2721&lt;=135)=1,"중대형","대형"))))</f>
        <v>중형</v>
      </c>
      <c r="G2721" s="143" t="s">
        <v>2212</v>
      </c>
      <c r="H2721" s="143">
        <v>86</v>
      </c>
      <c r="I2721" s="144">
        <v>42050</v>
      </c>
      <c r="J2721" s="143">
        <v>202</v>
      </c>
      <c r="K2721" s="137">
        <v>42309</v>
      </c>
      <c r="L2721" s="137">
        <v>43374</v>
      </c>
      <c r="M2721" s="144">
        <f>H2721/3.3</f>
        <v>26.060606060606062</v>
      </c>
      <c r="N2721" s="144">
        <f>I2721/M2721</f>
        <v>1613.546511627907</v>
      </c>
    </row>
    <row r="2722" spans="1:14" hidden="1">
      <c r="A2722" s="143" t="s">
        <v>2</v>
      </c>
      <c r="B2722" s="143" t="s">
        <v>363</v>
      </c>
      <c r="C2722" s="143" t="s">
        <v>959</v>
      </c>
      <c r="D2722" s="143" t="s">
        <v>648</v>
      </c>
      <c r="E2722" s="143" t="s">
        <v>916</v>
      </c>
      <c r="F2722" s="143" t="str">
        <f>IF(H2722&lt;=60,"소형",IF((H2722&gt;60)*(H2722&lt;=85)=1,"중소형",IF((H2722&gt;85)*(H2722&lt;=102)=1,"중형",IF((H2722&gt;102)*(H2722&lt;=135)=1,"중대형","대형"))))</f>
        <v>중소형</v>
      </c>
      <c r="G2722" s="143" t="s">
        <v>1135</v>
      </c>
      <c r="H2722" s="143">
        <v>74</v>
      </c>
      <c r="I2722" s="144">
        <v>19950</v>
      </c>
      <c r="J2722" s="143">
        <v>246</v>
      </c>
      <c r="K2722" s="137">
        <v>42309</v>
      </c>
      <c r="L2722" s="137">
        <v>43374</v>
      </c>
      <c r="M2722" s="144">
        <f>H2722/3.3</f>
        <v>22.424242424242426</v>
      </c>
      <c r="N2722" s="144">
        <f>I2722/M2722</f>
        <v>889.66216216216208</v>
      </c>
    </row>
    <row r="2723" spans="1:14" hidden="1">
      <c r="A2723" s="143" t="s">
        <v>2</v>
      </c>
      <c r="B2723" s="143" t="s">
        <v>363</v>
      </c>
      <c r="C2723" s="143" t="s">
        <v>959</v>
      </c>
      <c r="D2723" s="143" t="s">
        <v>648</v>
      </c>
      <c r="E2723" s="143" t="s">
        <v>916</v>
      </c>
      <c r="F2723" s="143" t="str">
        <f>IF(H2723&lt;=60,"소형",IF((H2723&gt;60)*(H2723&lt;=85)=1,"중소형",IF((H2723&gt;85)*(H2723&lt;=102)=1,"중형",IF((H2723&gt;102)*(H2723&lt;=135)=1,"중대형","대형"))))</f>
        <v>중소형</v>
      </c>
      <c r="G2723" s="143" t="s">
        <v>1328</v>
      </c>
      <c r="H2723" s="143">
        <v>74</v>
      </c>
      <c r="I2723" s="144">
        <v>19950</v>
      </c>
      <c r="J2723" s="143">
        <v>77</v>
      </c>
      <c r="K2723" s="137">
        <v>42309</v>
      </c>
      <c r="L2723" s="137">
        <v>43374</v>
      </c>
      <c r="M2723" s="144">
        <f>H2723/3.3</f>
        <v>22.424242424242426</v>
      </c>
      <c r="N2723" s="144">
        <f>I2723/M2723</f>
        <v>889.66216216216208</v>
      </c>
    </row>
    <row r="2724" spans="1:14" hidden="1">
      <c r="A2724" s="143" t="s">
        <v>2</v>
      </c>
      <c r="B2724" s="143" t="s">
        <v>363</v>
      </c>
      <c r="C2724" s="143" t="s">
        <v>959</v>
      </c>
      <c r="D2724" s="143" t="s">
        <v>648</v>
      </c>
      <c r="E2724" s="143" t="s">
        <v>916</v>
      </c>
      <c r="F2724" s="143" t="str">
        <f>IF(H2724&lt;=60,"소형",IF((H2724&gt;60)*(H2724&lt;=85)=1,"중소형",IF((H2724&gt;85)*(H2724&lt;=102)=1,"중형",IF((H2724&gt;102)*(H2724&lt;=135)=1,"중대형","대형"))))</f>
        <v>중소형</v>
      </c>
      <c r="G2724" s="143" t="s">
        <v>1047</v>
      </c>
      <c r="H2724" s="143">
        <v>84</v>
      </c>
      <c r="I2724" s="144">
        <v>22950</v>
      </c>
      <c r="J2724" s="143">
        <v>124</v>
      </c>
      <c r="K2724" s="137">
        <v>42309</v>
      </c>
      <c r="L2724" s="137">
        <v>43374</v>
      </c>
      <c r="M2724" s="144">
        <f>H2724/3.3</f>
        <v>25.454545454545457</v>
      </c>
      <c r="N2724" s="144">
        <f>I2724/M2724</f>
        <v>901.60714285714278</v>
      </c>
    </row>
    <row r="2725" spans="1:14" hidden="1">
      <c r="A2725" s="143" t="s">
        <v>2</v>
      </c>
      <c r="B2725" s="143" t="s">
        <v>363</v>
      </c>
      <c r="C2725" s="143" t="s">
        <v>959</v>
      </c>
      <c r="D2725" s="143" t="s">
        <v>648</v>
      </c>
      <c r="E2725" s="143" t="s">
        <v>916</v>
      </c>
      <c r="F2725" s="143" t="str">
        <f>IF(H2725&lt;=60,"소형",IF((H2725&gt;60)*(H2725&lt;=85)=1,"중소형",IF((H2725&gt;85)*(H2725&lt;=102)=1,"중형",IF((H2725&gt;102)*(H2725&lt;=135)=1,"중대형","대형"))))</f>
        <v>중소형</v>
      </c>
      <c r="G2725" s="143" t="s">
        <v>1007</v>
      </c>
      <c r="H2725" s="143">
        <v>84</v>
      </c>
      <c r="I2725" s="144">
        <v>22950</v>
      </c>
      <c r="J2725" s="143">
        <v>30</v>
      </c>
      <c r="K2725" s="137">
        <v>42309</v>
      </c>
      <c r="L2725" s="137">
        <v>43374</v>
      </c>
      <c r="M2725" s="144">
        <f>H2725/3.3</f>
        <v>25.454545454545457</v>
      </c>
      <c r="N2725" s="144">
        <f>I2725/M2725</f>
        <v>901.60714285714278</v>
      </c>
    </row>
    <row r="2726" spans="1:14" hidden="1">
      <c r="A2726" s="143" t="s">
        <v>2</v>
      </c>
      <c r="B2726" s="143" t="s">
        <v>363</v>
      </c>
      <c r="C2726" s="143" t="s">
        <v>959</v>
      </c>
      <c r="D2726" s="143" t="s">
        <v>648</v>
      </c>
      <c r="E2726" s="143" t="s">
        <v>916</v>
      </c>
      <c r="F2726" s="143" t="str">
        <f>IF(H2726&lt;=60,"소형",IF((H2726&gt;60)*(H2726&lt;=85)=1,"중소형",IF((H2726&gt;85)*(H2726&lt;=102)=1,"중형",IF((H2726&gt;102)*(H2726&lt;=135)=1,"중대형","대형"))))</f>
        <v>중형</v>
      </c>
      <c r="G2726" s="143" t="s">
        <v>2227</v>
      </c>
      <c r="H2726" s="143">
        <v>95</v>
      </c>
      <c r="I2726" s="144">
        <v>28500</v>
      </c>
      <c r="J2726" s="143">
        <v>10</v>
      </c>
      <c r="K2726" s="137">
        <v>42309</v>
      </c>
      <c r="L2726" s="137">
        <v>43374</v>
      </c>
      <c r="M2726" s="144">
        <f>H2726/3.3</f>
        <v>28.787878787878789</v>
      </c>
      <c r="N2726" s="144">
        <f>I2726/M2726</f>
        <v>990</v>
      </c>
    </row>
    <row r="2727" spans="1:14" hidden="1">
      <c r="A2727" s="143" t="s">
        <v>2</v>
      </c>
      <c r="B2727" s="143" t="s">
        <v>363</v>
      </c>
      <c r="C2727" s="143" t="s">
        <v>959</v>
      </c>
      <c r="D2727" s="143" t="s">
        <v>648</v>
      </c>
      <c r="E2727" s="143" t="s">
        <v>916</v>
      </c>
      <c r="F2727" s="143" t="str">
        <f>IF(H2727&lt;=60,"소형",IF((H2727&gt;60)*(H2727&lt;=85)=1,"중소형",IF((H2727&gt;85)*(H2727&lt;=102)=1,"중형",IF((H2727&gt;102)*(H2727&lt;=135)=1,"중대형","대형"))))</f>
        <v>중형</v>
      </c>
      <c r="G2727" s="143" t="s">
        <v>2228</v>
      </c>
      <c r="H2727" s="143">
        <v>95</v>
      </c>
      <c r="I2727" s="144">
        <v>28500</v>
      </c>
      <c r="J2727" s="143">
        <v>3</v>
      </c>
      <c r="K2727" s="137">
        <v>42309</v>
      </c>
      <c r="L2727" s="137">
        <v>43374</v>
      </c>
      <c r="M2727" s="144">
        <f>H2727/3.3</f>
        <v>28.787878787878789</v>
      </c>
      <c r="N2727" s="144">
        <f>I2727/M2727</f>
        <v>990</v>
      </c>
    </row>
    <row r="2728" spans="1:14" hidden="1">
      <c r="A2728" s="143" t="s">
        <v>2</v>
      </c>
      <c r="B2728" s="143" t="s">
        <v>373</v>
      </c>
      <c r="C2728" s="143" t="s">
        <v>961</v>
      </c>
      <c r="D2728" s="143" t="s">
        <v>489</v>
      </c>
      <c r="E2728" s="143" t="s">
        <v>509</v>
      </c>
      <c r="F2728" s="143" t="str">
        <f>IF(H2728&lt;=60,"소형",IF((H2728&gt;60)*(H2728&lt;=85)=1,"중소형",IF((H2728&gt;85)*(H2728&lt;=102)=1,"중형",IF((H2728&gt;102)*(H2728&lt;=135)=1,"중대형","대형"))))</f>
        <v>중소형</v>
      </c>
      <c r="G2728" s="143" t="s">
        <v>1062</v>
      </c>
      <c r="H2728" s="143">
        <v>84</v>
      </c>
      <c r="I2728" s="144">
        <v>33650</v>
      </c>
      <c r="J2728" s="143">
        <v>166</v>
      </c>
      <c r="K2728" s="137">
        <v>42309</v>
      </c>
      <c r="L2728" s="137">
        <v>43374</v>
      </c>
      <c r="M2728" s="144">
        <f>H2728/3.3</f>
        <v>25.454545454545457</v>
      </c>
      <c r="N2728" s="144">
        <f>I2728/M2728</f>
        <v>1321.9642857142856</v>
      </c>
    </row>
    <row r="2729" spans="1:14" hidden="1">
      <c r="A2729" s="143" t="s">
        <v>2</v>
      </c>
      <c r="B2729" s="143" t="s">
        <v>373</v>
      </c>
      <c r="C2729" s="143" t="s">
        <v>961</v>
      </c>
      <c r="D2729" s="143" t="s">
        <v>489</v>
      </c>
      <c r="E2729" s="143" t="s">
        <v>509</v>
      </c>
      <c r="F2729" s="143" t="str">
        <f>IF(H2729&lt;=60,"소형",IF((H2729&gt;60)*(H2729&lt;=85)=1,"중소형",IF((H2729&gt;85)*(H2729&lt;=102)=1,"중형",IF((H2729&gt;102)*(H2729&lt;=135)=1,"중대형","대형"))))</f>
        <v>중소형</v>
      </c>
      <c r="G2729" s="143" t="s">
        <v>997</v>
      </c>
      <c r="H2729" s="143">
        <v>84</v>
      </c>
      <c r="I2729" s="144">
        <v>33650</v>
      </c>
      <c r="J2729" s="143">
        <v>301</v>
      </c>
      <c r="K2729" s="137">
        <v>42309</v>
      </c>
      <c r="L2729" s="137">
        <v>43374</v>
      </c>
      <c r="M2729" s="144">
        <f>H2729/3.3</f>
        <v>25.454545454545457</v>
      </c>
      <c r="N2729" s="144">
        <f>I2729/M2729</f>
        <v>1321.9642857142856</v>
      </c>
    </row>
    <row r="2730" spans="1:14" hidden="1">
      <c r="A2730" s="143" t="s">
        <v>2</v>
      </c>
      <c r="B2730" s="143" t="s">
        <v>361</v>
      </c>
      <c r="C2730" s="143" t="s">
        <v>963</v>
      </c>
      <c r="D2730" s="143" t="s">
        <v>483</v>
      </c>
      <c r="E2730" s="143" t="s">
        <v>915</v>
      </c>
      <c r="F2730" s="143" t="str">
        <f>IF(H2730&lt;=60,"소형",IF((H2730&gt;60)*(H2730&lt;=85)=1,"중소형",IF((H2730&gt;85)*(H2730&lt;=102)=1,"중형",IF((H2730&gt;102)*(H2730&lt;=135)=1,"중대형","대형"))))</f>
        <v>중소형</v>
      </c>
      <c r="G2730" s="143" t="s">
        <v>1038</v>
      </c>
      <c r="H2730" s="143">
        <v>84</v>
      </c>
      <c r="I2730" s="144">
        <v>40200</v>
      </c>
      <c r="J2730" s="143">
        <v>66</v>
      </c>
      <c r="K2730" s="137">
        <v>42339</v>
      </c>
      <c r="L2730" s="137">
        <v>43374</v>
      </c>
      <c r="M2730" s="144">
        <f>H2730/3.3</f>
        <v>25.454545454545457</v>
      </c>
      <c r="N2730" s="144">
        <f>I2730/M2730</f>
        <v>1579.2857142857142</v>
      </c>
    </row>
    <row r="2731" spans="1:14" hidden="1">
      <c r="A2731" s="143" t="s">
        <v>2</v>
      </c>
      <c r="B2731" s="143" t="s">
        <v>361</v>
      </c>
      <c r="C2731" s="143" t="s">
        <v>963</v>
      </c>
      <c r="D2731" s="143" t="s">
        <v>483</v>
      </c>
      <c r="E2731" s="143" t="s">
        <v>915</v>
      </c>
      <c r="F2731" s="143" t="str">
        <f>IF(H2731&lt;=60,"소형",IF((H2731&gt;60)*(H2731&lt;=85)=1,"중소형",IF((H2731&gt;85)*(H2731&lt;=102)=1,"중형",IF((H2731&gt;102)*(H2731&lt;=135)=1,"중대형","대형"))))</f>
        <v>중소형</v>
      </c>
      <c r="G2731" s="143" t="s">
        <v>1136</v>
      </c>
      <c r="H2731" s="143">
        <v>83</v>
      </c>
      <c r="I2731" s="144">
        <v>38000</v>
      </c>
      <c r="J2731" s="143">
        <v>33</v>
      </c>
      <c r="K2731" s="137">
        <v>42339</v>
      </c>
      <c r="L2731" s="137">
        <v>43374</v>
      </c>
      <c r="M2731" s="144">
        <f>H2731/3.3</f>
        <v>25.151515151515152</v>
      </c>
      <c r="N2731" s="144">
        <f>I2731/M2731</f>
        <v>1510.8433734939758</v>
      </c>
    </row>
    <row r="2732" spans="1:14" hidden="1">
      <c r="A2732" s="143" t="s">
        <v>2</v>
      </c>
      <c r="B2732" s="143" t="s">
        <v>361</v>
      </c>
      <c r="C2732" s="143" t="s">
        <v>963</v>
      </c>
      <c r="D2732" s="143" t="s">
        <v>483</v>
      </c>
      <c r="E2732" s="143" t="s">
        <v>915</v>
      </c>
      <c r="F2732" s="143" t="str">
        <f>IF(H2732&lt;=60,"소형",IF((H2732&gt;60)*(H2732&lt;=85)=1,"중소형",IF((H2732&gt;85)*(H2732&lt;=102)=1,"중형",IF((H2732&gt;102)*(H2732&lt;=135)=1,"중대형","대형"))))</f>
        <v>중소형</v>
      </c>
      <c r="G2732" s="143" t="s">
        <v>1030</v>
      </c>
      <c r="H2732" s="143">
        <v>84</v>
      </c>
      <c r="I2732" s="144">
        <v>41600</v>
      </c>
      <c r="J2732" s="143">
        <v>66</v>
      </c>
      <c r="K2732" s="137">
        <v>42339</v>
      </c>
      <c r="L2732" s="137">
        <v>43374</v>
      </c>
      <c r="M2732" s="144">
        <f>H2732/3.3</f>
        <v>25.454545454545457</v>
      </c>
      <c r="N2732" s="144">
        <f>I2732/M2732</f>
        <v>1634.2857142857142</v>
      </c>
    </row>
    <row r="2733" spans="1:14" hidden="1">
      <c r="A2733" s="143" t="s">
        <v>2</v>
      </c>
      <c r="B2733" s="143" t="s">
        <v>365</v>
      </c>
      <c r="C2733" s="143" t="s">
        <v>952</v>
      </c>
      <c r="D2733" s="143" t="s">
        <v>575</v>
      </c>
      <c r="E2733" s="143" t="s">
        <v>690</v>
      </c>
      <c r="F2733" s="143" t="str">
        <f>IF(H2733&lt;=60,"소형",IF((H2733&gt;60)*(H2733&lt;=85)=1,"중소형",IF((H2733&gt;85)*(H2733&lt;=102)=1,"중형",IF((H2733&gt;102)*(H2733&lt;=135)=1,"중대형","대형"))))</f>
        <v>중소형</v>
      </c>
      <c r="G2733" s="143" t="s">
        <v>1003</v>
      </c>
      <c r="H2733" s="143">
        <v>69</v>
      </c>
      <c r="I2733" s="144">
        <v>38918</v>
      </c>
      <c r="J2733" s="143">
        <v>21</v>
      </c>
      <c r="K2733" s="137">
        <v>42339</v>
      </c>
      <c r="L2733" s="137">
        <v>43374</v>
      </c>
      <c r="M2733" s="144">
        <f>H2733/3.3</f>
        <v>20.90909090909091</v>
      </c>
      <c r="N2733" s="144">
        <f>I2733/M2733</f>
        <v>1861.2956521739129</v>
      </c>
    </row>
    <row r="2734" spans="1:14" hidden="1">
      <c r="A2734" s="143" t="s">
        <v>2</v>
      </c>
      <c r="B2734" s="143" t="s">
        <v>365</v>
      </c>
      <c r="C2734" s="143" t="s">
        <v>952</v>
      </c>
      <c r="D2734" s="143" t="s">
        <v>575</v>
      </c>
      <c r="E2734" s="143" t="s">
        <v>690</v>
      </c>
      <c r="F2734" s="143" t="str">
        <f>IF(H2734&lt;=60,"소형",IF((H2734&gt;60)*(H2734&lt;=85)=1,"중소형",IF((H2734&gt;85)*(H2734&lt;=102)=1,"중형",IF((H2734&gt;102)*(H2734&lt;=135)=1,"중대형","대형"))))</f>
        <v>중소형</v>
      </c>
      <c r="G2734" s="143" t="s">
        <v>2235</v>
      </c>
      <c r="H2734" s="143">
        <v>75</v>
      </c>
      <c r="I2734" s="144">
        <v>41961</v>
      </c>
      <c r="J2734" s="143">
        <v>21</v>
      </c>
      <c r="K2734" s="137">
        <v>42339</v>
      </c>
      <c r="L2734" s="137">
        <v>43374</v>
      </c>
      <c r="M2734" s="144">
        <f>H2734/3.3</f>
        <v>22.72727272727273</v>
      </c>
      <c r="N2734" s="144">
        <f>I2734/M2734</f>
        <v>1846.2839999999997</v>
      </c>
    </row>
    <row r="2735" spans="1:14" hidden="1">
      <c r="A2735" s="143" t="s">
        <v>2</v>
      </c>
      <c r="B2735" s="143" t="s">
        <v>365</v>
      </c>
      <c r="C2735" s="143" t="s">
        <v>952</v>
      </c>
      <c r="D2735" s="143" t="s">
        <v>575</v>
      </c>
      <c r="E2735" s="143" t="s">
        <v>690</v>
      </c>
      <c r="F2735" s="143" t="str">
        <f>IF(H2735&lt;=60,"소형",IF((H2735&gt;60)*(H2735&lt;=85)=1,"중소형",IF((H2735&gt;85)*(H2735&lt;=102)=1,"중형",IF((H2735&gt;102)*(H2735&lt;=135)=1,"중대형","대형"))))</f>
        <v>중소형</v>
      </c>
      <c r="G2735" s="143" t="s">
        <v>1062</v>
      </c>
      <c r="H2735" s="143">
        <v>84</v>
      </c>
      <c r="I2735" s="144">
        <v>45495</v>
      </c>
      <c r="J2735" s="143">
        <v>22</v>
      </c>
      <c r="K2735" s="137">
        <v>42339</v>
      </c>
      <c r="L2735" s="137">
        <v>43374</v>
      </c>
      <c r="M2735" s="144">
        <f>H2735/3.3</f>
        <v>25.454545454545457</v>
      </c>
      <c r="N2735" s="144">
        <f>I2735/M2735</f>
        <v>1787.3035714285713</v>
      </c>
    </row>
    <row r="2736" spans="1:14" hidden="1">
      <c r="A2736" s="143" t="s">
        <v>2</v>
      </c>
      <c r="B2736" s="143" t="s">
        <v>365</v>
      </c>
      <c r="C2736" s="143" t="s">
        <v>952</v>
      </c>
      <c r="D2736" s="143" t="s">
        <v>575</v>
      </c>
      <c r="E2736" s="143" t="s">
        <v>690</v>
      </c>
      <c r="F2736" s="143" t="str">
        <f>IF(H2736&lt;=60,"소형",IF((H2736&gt;60)*(H2736&lt;=85)=1,"중소형",IF((H2736&gt;85)*(H2736&lt;=102)=1,"중형",IF((H2736&gt;102)*(H2736&lt;=135)=1,"중대형","대형"))))</f>
        <v>중소형</v>
      </c>
      <c r="G2736" s="143" t="s">
        <v>1021</v>
      </c>
      <c r="H2736" s="143">
        <v>84</v>
      </c>
      <c r="I2736" s="144">
        <v>44927</v>
      </c>
      <c r="J2736" s="143">
        <v>22</v>
      </c>
      <c r="K2736" s="137">
        <v>42339</v>
      </c>
      <c r="L2736" s="137">
        <v>43374</v>
      </c>
      <c r="M2736" s="144">
        <f>H2736/3.3</f>
        <v>25.454545454545457</v>
      </c>
      <c r="N2736" s="144">
        <f>I2736/M2736</f>
        <v>1764.9892857142856</v>
      </c>
    </row>
    <row r="2737" spans="1:14" hidden="1">
      <c r="A2737" s="143" t="s">
        <v>2</v>
      </c>
      <c r="B2737" s="143" t="s">
        <v>3922</v>
      </c>
      <c r="C2737" s="143" t="s">
        <v>952</v>
      </c>
      <c r="D2737" s="143" t="s">
        <v>575</v>
      </c>
      <c r="E2737" s="143" t="s">
        <v>690</v>
      </c>
      <c r="F2737" s="143" t="str">
        <f>IF(H2737&lt;=60,"소형",IF((H2737&gt;60)*(H2737&lt;=85)=1,"중소형",IF((H2737&gt;85)*(H2737&lt;=102)=1,"중형",IF((H2737&gt;102)*(H2737&lt;=135)=1,"중대형","대형"))))</f>
        <v>중소형</v>
      </c>
      <c r="G2737" s="143" t="s">
        <v>1048</v>
      </c>
      <c r="H2737" s="143">
        <v>84</v>
      </c>
      <c r="I2737" s="144">
        <v>45197</v>
      </c>
      <c r="J2737" s="143">
        <v>21</v>
      </c>
      <c r="K2737" s="137">
        <v>42339</v>
      </c>
      <c r="L2737" s="137">
        <v>43374</v>
      </c>
      <c r="M2737" s="144">
        <f>H2737/3.3</f>
        <v>25.454545454545457</v>
      </c>
      <c r="N2737" s="144">
        <f>I2737/M2737</f>
        <v>1775.5964285714283</v>
      </c>
    </row>
    <row r="2738" spans="1:14" hidden="1">
      <c r="A2738" s="143" t="s">
        <v>2</v>
      </c>
      <c r="B2738" s="143" t="s">
        <v>365</v>
      </c>
      <c r="C2738" s="143" t="s">
        <v>952</v>
      </c>
      <c r="D2738" s="143" t="s">
        <v>575</v>
      </c>
      <c r="E2738" s="143" t="s">
        <v>690</v>
      </c>
      <c r="F2738" s="143" t="str">
        <f>IF(H2738&lt;=60,"소형",IF((H2738&gt;60)*(H2738&lt;=85)=1,"중소형",IF((H2738&gt;85)*(H2738&lt;=102)=1,"중형",IF((H2738&gt;102)*(H2738&lt;=135)=1,"중대형","대형"))))</f>
        <v>중소형</v>
      </c>
      <c r="G2738" s="143" t="s">
        <v>1058</v>
      </c>
      <c r="H2738" s="143">
        <v>84</v>
      </c>
      <c r="I2738" s="144">
        <v>45009</v>
      </c>
      <c r="J2738" s="143">
        <v>21</v>
      </c>
      <c r="K2738" s="137">
        <v>42339</v>
      </c>
      <c r="L2738" s="137">
        <v>43374</v>
      </c>
      <c r="M2738" s="144">
        <f>H2738/3.3</f>
        <v>25.454545454545457</v>
      </c>
      <c r="N2738" s="144">
        <f>I2738/M2738</f>
        <v>1768.2107142857142</v>
      </c>
    </row>
    <row r="2739" spans="1:14" hidden="1">
      <c r="A2739" s="143" t="s">
        <v>2</v>
      </c>
      <c r="B2739" s="143" t="s">
        <v>365</v>
      </c>
      <c r="C2739" s="143" t="s">
        <v>952</v>
      </c>
      <c r="D2739" s="143" t="s">
        <v>575</v>
      </c>
      <c r="E2739" s="143" t="s">
        <v>690</v>
      </c>
      <c r="F2739" s="143" t="str">
        <f>IF(H2739&lt;=60,"소형",IF((H2739&gt;60)*(H2739&lt;=85)=1,"중소형",IF((H2739&gt;85)*(H2739&lt;=102)=1,"중형",IF((H2739&gt;102)*(H2739&lt;=135)=1,"중대형","대형"))))</f>
        <v>중소형</v>
      </c>
      <c r="G2739" s="143" t="s">
        <v>1129</v>
      </c>
      <c r="H2739" s="143">
        <v>84</v>
      </c>
      <c r="I2739" s="144">
        <v>44922</v>
      </c>
      <c r="J2739" s="143">
        <v>22</v>
      </c>
      <c r="K2739" s="137">
        <v>42339</v>
      </c>
      <c r="L2739" s="137">
        <v>43374</v>
      </c>
      <c r="M2739" s="144">
        <f>H2739/3.3</f>
        <v>25.454545454545457</v>
      </c>
      <c r="N2739" s="144">
        <f>I2739/M2739</f>
        <v>1764.792857142857</v>
      </c>
    </row>
    <row r="2740" spans="1:14" hidden="1">
      <c r="A2740" s="143" t="s">
        <v>2</v>
      </c>
      <c r="B2740" s="143" t="s">
        <v>365</v>
      </c>
      <c r="C2740" s="143" t="s">
        <v>952</v>
      </c>
      <c r="D2740" s="143" t="s">
        <v>575</v>
      </c>
      <c r="E2740" s="143" t="s">
        <v>690</v>
      </c>
      <c r="F2740" s="143" t="str">
        <f>IF(H2740&lt;=60,"소형",IF((H2740&gt;60)*(H2740&lt;=85)=1,"중소형",IF((H2740&gt;85)*(H2740&lt;=102)=1,"중형",IF((H2740&gt;102)*(H2740&lt;=135)=1,"중대형","대형"))))</f>
        <v>중소형</v>
      </c>
      <c r="G2740" s="143" t="s">
        <v>1377</v>
      </c>
      <c r="H2740" s="143">
        <v>84</v>
      </c>
      <c r="I2740" s="144">
        <v>44691</v>
      </c>
      <c r="J2740" s="143">
        <v>22</v>
      </c>
      <c r="K2740" s="137">
        <v>42339</v>
      </c>
      <c r="L2740" s="137">
        <v>43374</v>
      </c>
      <c r="M2740" s="144">
        <f>H2740/3.3</f>
        <v>25.454545454545457</v>
      </c>
      <c r="N2740" s="144">
        <f>I2740/M2740</f>
        <v>1755.7178571428569</v>
      </c>
    </row>
    <row r="2741" spans="1:14" hidden="1">
      <c r="A2741" s="143" t="s">
        <v>2</v>
      </c>
      <c r="B2741" s="143" t="s">
        <v>365</v>
      </c>
      <c r="C2741" s="143" t="s">
        <v>952</v>
      </c>
      <c r="D2741" s="143" t="s">
        <v>575</v>
      </c>
      <c r="E2741" s="143" t="s">
        <v>690</v>
      </c>
      <c r="F2741" s="143" t="str">
        <f>IF(H2741&lt;=60,"소형",IF((H2741&gt;60)*(H2741&lt;=85)=1,"중소형",IF((H2741&gt;85)*(H2741&lt;=102)=1,"중형",IF((H2741&gt;102)*(H2741&lt;=135)=1,"중대형","대형"))))</f>
        <v>중대형</v>
      </c>
      <c r="G2741" s="143" t="s">
        <v>2236</v>
      </c>
      <c r="H2741" s="143">
        <v>113</v>
      </c>
      <c r="I2741" s="144">
        <v>82511</v>
      </c>
      <c r="J2741" s="143">
        <v>1</v>
      </c>
      <c r="K2741" s="137">
        <v>42339</v>
      </c>
      <c r="L2741" s="137">
        <v>43374</v>
      </c>
      <c r="M2741" s="144">
        <f>H2741/3.3</f>
        <v>34.242424242424242</v>
      </c>
      <c r="N2741" s="144">
        <f>I2741/M2741</f>
        <v>2409.6132743362832</v>
      </c>
    </row>
    <row r="2742" spans="1:14" hidden="1">
      <c r="A2742" s="143" t="s">
        <v>2</v>
      </c>
      <c r="B2742" s="143" t="s">
        <v>365</v>
      </c>
      <c r="C2742" s="143" t="s">
        <v>952</v>
      </c>
      <c r="D2742" s="143" t="s">
        <v>575</v>
      </c>
      <c r="E2742" s="143" t="s">
        <v>690</v>
      </c>
      <c r="F2742" s="143" t="str">
        <f>IF(H2742&lt;=60,"소형",IF((H2742&gt;60)*(H2742&lt;=85)=1,"중소형",IF((H2742&gt;85)*(H2742&lt;=102)=1,"중형",IF((H2742&gt;102)*(H2742&lt;=135)=1,"중대형","대형"))))</f>
        <v>중대형</v>
      </c>
      <c r="G2742" s="143" t="s">
        <v>1334</v>
      </c>
      <c r="H2742" s="143">
        <v>118</v>
      </c>
      <c r="I2742" s="144">
        <v>86259</v>
      </c>
      <c r="J2742" s="143">
        <v>1</v>
      </c>
      <c r="K2742" s="137">
        <v>42339</v>
      </c>
      <c r="L2742" s="137">
        <v>43374</v>
      </c>
      <c r="M2742" s="144">
        <f>H2742/3.3</f>
        <v>35.757575757575758</v>
      </c>
      <c r="N2742" s="144">
        <f>I2742/M2742</f>
        <v>2412.327966101695</v>
      </c>
    </row>
    <row r="2743" spans="1:14" hidden="1">
      <c r="A2743" s="143" t="s">
        <v>2</v>
      </c>
      <c r="B2743" s="143" t="s">
        <v>370</v>
      </c>
      <c r="C2743" s="143" t="s">
        <v>964</v>
      </c>
      <c r="D2743" s="143" t="s">
        <v>617</v>
      </c>
      <c r="E2743" s="143" t="s">
        <v>918</v>
      </c>
      <c r="F2743" s="143" t="str">
        <f>IF(H2743&lt;=60,"소형",IF((H2743&gt;60)*(H2743&lt;=85)=1,"중소형",IF((H2743&gt;85)*(H2743&lt;=102)=1,"중형",IF((H2743&gt;102)*(H2743&lt;=135)=1,"중대형","대형"))))</f>
        <v>중소형</v>
      </c>
      <c r="G2743" s="143" t="s">
        <v>1006</v>
      </c>
      <c r="H2743" s="143">
        <v>84</v>
      </c>
      <c r="I2743" s="144">
        <v>26300</v>
      </c>
      <c r="J2743" s="143">
        <v>304</v>
      </c>
      <c r="K2743" s="137">
        <v>42339</v>
      </c>
      <c r="L2743" s="137">
        <v>43374</v>
      </c>
      <c r="M2743" s="144">
        <f>H2743/3.3</f>
        <v>25.454545454545457</v>
      </c>
      <c r="N2743" s="144">
        <f>I2743/M2743</f>
        <v>1033.2142857142856</v>
      </c>
    </row>
    <row r="2744" spans="1:14" hidden="1">
      <c r="A2744" s="143" t="s">
        <v>2</v>
      </c>
      <c r="B2744" s="143" t="s">
        <v>370</v>
      </c>
      <c r="C2744" s="143" t="s">
        <v>964</v>
      </c>
      <c r="D2744" s="143" t="s">
        <v>617</v>
      </c>
      <c r="E2744" s="143" t="s">
        <v>918</v>
      </c>
      <c r="F2744" s="143" t="str">
        <f>IF(H2744&lt;=60,"소형",IF((H2744&gt;60)*(H2744&lt;=85)=1,"중소형",IF((H2744&gt;85)*(H2744&lt;=102)=1,"중형",IF((H2744&gt;102)*(H2744&lt;=135)=1,"중대형","대형"))))</f>
        <v>중소형</v>
      </c>
      <c r="G2744" s="143" t="s">
        <v>1021</v>
      </c>
      <c r="H2744" s="143">
        <v>84</v>
      </c>
      <c r="I2744" s="144">
        <v>25900</v>
      </c>
      <c r="J2744" s="143">
        <v>304</v>
      </c>
      <c r="K2744" s="137">
        <v>42339</v>
      </c>
      <c r="L2744" s="137">
        <v>43374</v>
      </c>
      <c r="M2744" s="144">
        <f>H2744/3.3</f>
        <v>25.454545454545457</v>
      </c>
      <c r="N2744" s="144">
        <f>I2744/M2744</f>
        <v>1017.4999999999999</v>
      </c>
    </row>
    <row r="2745" spans="1:14" hidden="1">
      <c r="A2745" s="143" t="s">
        <v>2</v>
      </c>
      <c r="B2745" s="143" t="s">
        <v>368</v>
      </c>
      <c r="C2745" s="143" t="s">
        <v>954</v>
      </c>
      <c r="D2745" s="143" t="s">
        <v>581</v>
      </c>
      <c r="E2745" s="143" t="s">
        <v>735</v>
      </c>
      <c r="F2745" s="143" t="str">
        <f>IF(H2745&lt;=60,"소형",IF((H2745&gt;60)*(H2745&lt;=85)=1,"중소형",IF((H2745&gt;85)*(H2745&lt;=102)=1,"중형",IF((H2745&gt;102)*(H2745&lt;=135)=1,"중대형","대형"))))</f>
        <v>소형</v>
      </c>
      <c r="G2745" s="143" t="s">
        <v>1041</v>
      </c>
      <c r="H2745" s="143">
        <v>59</v>
      </c>
      <c r="I2745" s="144">
        <v>24580</v>
      </c>
      <c r="J2745" s="143">
        <v>218</v>
      </c>
      <c r="K2745" s="137">
        <v>42401</v>
      </c>
      <c r="L2745" s="137">
        <v>43374</v>
      </c>
      <c r="M2745" s="144">
        <f>H2745/3.3</f>
        <v>17.878787878787879</v>
      </c>
      <c r="N2745" s="144">
        <f>I2745/M2745</f>
        <v>1374.8135593220338</v>
      </c>
    </row>
    <row r="2746" spans="1:14" hidden="1">
      <c r="A2746" s="143" t="s">
        <v>2</v>
      </c>
      <c r="B2746" s="143" t="s">
        <v>368</v>
      </c>
      <c r="C2746" s="143" t="s">
        <v>954</v>
      </c>
      <c r="D2746" s="143" t="s">
        <v>581</v>
      </c>
      <c r="E2746" s="143" t="s">
        <v>735</v>
      </c>
      <c r="F2746" s="143" t="str">
        <f>IF(H2746&lt;=60,"소형",IF((H2746&gt;60)*(H2746&lt;=85)=1,"중소형",IF((H2746&gt;85)*(H2746&lt;=102)=1,"중형",IF((H2746&gt;102)*(H2746&lt;=135)=1,"중대형","대형"))))</f>
        <v>소형</v>
      </c>
      <c r="G2746" s="143" t="s">
        <v>1101</v>
      </c>
      <c r="H2746" s="143">
        <v>59</v>
      </c>
      <c r="I2746" s="144">
        <v>23630</v>
      </c>
      <c r="J2746" s="143">
        <v>89</v>
      </c>
      <c r="K2746" s="137">
        <v>42401</v>
      </c>
      <c r="L2746" s="137">
        <v>43374</v>
      </c>
      <c r="M2746" s="144">
        <f>H2746/3.3</f>
        <v>17.878787878787879</v>
      </c>
      <c r="N2746" s="144">
        <f>I2746/M2746</f>
        <v>1321.6779661016949</v>
      </c>
    </row>
    <row r="2747" spans="1:14" hidden="1">
      <c r="A2747" s="143" t="s">
        <v>2</v>
      </c>
      <c r="B2747" s="143" t="s">
        <v>368</v>
      </c>
      <c r="C2747" s="143" t="s">
        <v>954</v>
      </c>
      <c r="D2747" s="143" t="s">
        <v>581</v>
      </c>
      <c r="E2747" s="143" t="s">
        <v>735</v>
      </c>
      <c r="F2747" s="143" t="str">
        <f>IF(H2747&lt;=60,"소형",IF((H2747&gt;60)*(H2747&lt;=85)=1,"중소형",IF((H2747&gt;85)*(H2747&lt;=102)=1,"중형",IF((H2747&gt;102)*(H2747&lt;=135)=1,"중대형","대형"))))</f>
        <v>소형</v>
      </c>
      <c r="G2747" s="143" t="s">
        <v>1155</v>
      </c>
      <c r="H2747" s="143">
        <v>59</v>
      </c>
      <c r="I2747" s="144">
        <v>25100</v>
      </c>
      <c r="J2747" s="143">
        <v>89</v>
      </c>
      <c r="K2747" s="137">
        <v>42401</v>
      </c>
      <c r="L2747" s="137">
        <v>43374</v>
      </c>
      <c r="M2747" s="144">
        <f>H2747/3.3</f>
        <v>17.878787878787879</v>
      </c>
      <c r="N2747" s="144">
        <f>I2747/M2747</f>
        <v>1403.8983050847457</v>
      </c>
    </row>
    <row r="2748" spans="1:14" hidden="1">
      <c r="A2748" s="143" t="s">
        <v>2</v>
      </c>
      <c r="B2748" s="143" t="s">
        <v>368</v>
      </c>
      <c r="C2748" s="143" t="s">
        <v>954</v>
      </c>
      <c r="D2748" s="143" t="s">
        <v>581</v>
      </c>
      <c r="E2748" s="143" t="s">
        <v>735</v>
      </c>
      <c r="F2748" s="143" t="str">
        <f>IF(H2748&lt;=60,"소형",IF((H2748&gt;60)*(H2748&lt;=85)=1,"중소형",IF((H2748&gt;85)*(H2748&lt;=102)=1,"중형",IF((H2748&gt;102)*(H2748&lt;=135)=1,"중대형","대형"))))</f>
        <v>중소형</v>
      </c>
      <c r="G2748" s="143" t="s">
        <v>1156</v>
      </c>
      <c r="H2748" s="143">
        <v>74</v>
      </c>
      <c r="I2748" s="144">
        <v>27830</v>
      </c>
      <c r="J2748" s="143">
        <v>204</v>
      </c>
      <c r="K2748" s="137">
        <v>42401</v>
      </c>
      <c r="L2748" s="137">
        <v>43374</v>
      </c>
      <c r="M2748" s="144">
        <f>H2748/3.3</f>
        <v>22.424242424242426</v>
      </c>
      <c r="N2748" s="144">
        <f>I2748/M2748</f>
        <v>1241.0675675675675</v>
      </c>
    </row>
    <row r="2749" spans="1:14" hidden="1">
      <c r="A2749" s="143" t="s">
        <v>2</v>
      </c>
      <c r="B2749" s="143" t="s">
        <v>368</v>
      </c>
      <c r="C2749" s="143" t="s">
        <v>954</v>
      </c>
      <c r="D2749" s="143" t="s">
        <v>581</v>
      </c>
      <c r="E2749" s="143" t="s">
        <v>735</v>
      </c>
      <c r="F2749" s="143" t="str">
        <f>IF(H2749&lt;=60,"소형",IF((H2749&gt;60)*(H2749&lt;=85)=1,"중소형",IF((H2749&gt;85)*(H2749&lt;=102)=1,"중형",IF((H2749&gt;102)*(H2749&lt;=135)=1,"중대형","대형"))))</f>
        <v>중소형</v>
      </c>
      <c r="G2749" s="143" t="s">
        <v>1341</v>
      </c>
      <c r="H2749" s="143">
        <v>74</v>
      </c>
      <c r="I2749" s="144">
        <v>27370</v>
      </c>
      <c r="J2749" s="143">
        <v>201</v>
      </c>
      <c r="K2749" s="137">
        <v>42401</v>
      </c>
      <c r="L2749" s="137">
        <v>43374</v>
      </c>
      <c r="M2749" s="144">
        <f>H2749/3.3</f>
        <v>22.424242424242426</v>
      </c>
      <c r="N2749" s="144">
        <f>I2749/M2749</f>
        <v>1220.5540540540539</v>
      </c>
    </row>
    <row r="2750" spans="1:14" hidden="1">
      <c r="A2750" s="143" t="s">
        <v>2</v>
      </c>
      <c r="B2750" s="143" t="s">
        <v>368</v>
      </c>
      <c r="C2750" s="143" t="s">
        <v>954</v>
      </c>
      <c r="D2750" s="143" t="s">
        <v>581</v>
      </c>
      <c r="E2750" s="143" t="s">
        <v>735</v>
      </c>
      <c r="F2750" s="143" t="str">
        <f>IF(H2750&lt;=60,"소형",IF((H2750&gt;60)*(H2750&lt;=85)=1,"중소형",IF((H2750&gt;85)*(H2750&lt;=102)=1,"중형",IF((H2750&gt;102)*(H2750&lt;=135)=1,"중대형","대형"))))</f>
        <v>중소형</v>
      </c>
      <c r="G2750" s="143" t="s">
        <v>1304</v>
      </c>
      <c r="H2750" s="143">
        <v>84</v>
      </c>
      <c r="I2750" s="144">
        <v>31060</v>
      </c>
      <c r="J2750" s="143">
        <v>689</v>
      </c>
      <c r="K2750" s="137">
        <v>42401</v>
      </c>
      <c r="L2750" s="137">
        <v>43374</v>
      </c>
      <c r="M2750" s="144">
        <f>H2750/3.3</f>
        <v>25.454545454545457</v>
      </c>
      <c r="N2750" s="144">
        <f>I2750/M2750</f>
        <v>1220.2142857142856</v>
      </c>
    </row>
    <row r="2751" spans="1:14" hidden="1">
      <c r="A2751" s="143" t="s">
        <v>2</v>
      </c>
      <c r="B2751" s="143" t="s">
        <v>368</v>
      </c>
      <c r="C2751" s="143" t="s">
        <v>954</v>
      </c>
      <c r="D2751" s="143" t="s">
        <v>581</v>
      </c>
      <c r="E2751" s="143" t="s">
        <v>735</v>
      </c>
      <c r="F2751" s="143" t="str">
        <f>IF(H2751&lt;=60,"소형",IF((H2751&gt;60)*(H2751&lt;=85)=1,"중소형",IF((H2751&gt;85)*(H2751&lt;=102)=1,"중형",IF((H2751&gt;102)*(H2751&lt;=135)=1,"중대형","대형"))))</f>
        <v>중소형</v>
      </c>
      <c r="G2751" s="143" t="s">
        <v>1108</v>
      </c>
      <c r="H2751" s="143">
        <v>84</v>
      </c>
      <c r="I2751" s="144">
        <v>29920</v>
      </c>
      <c r="J2751" s="143">
        <v>93</v>
      </c>
      <c r="K2751" s="137">
        <v>42401</v>
      </c>
      <c r="L2751" s="137">
        <v>43374</v>
      </c>
      <c r="M2751" s="144">
        <f>H2751/3.3</f>
        <v>25.454545454545457</v>
      </c>
      <c r="N2751" s="144">
        <f>I2751/M2751</f>
        <v>1175.4285714285713</v>
      </c>
    </row>
    <row r="2752" spans="1:14" hidden="1">
      <c r="A2752" s="143" t="s">
        <v>2</v>
      </c>
      <c r="B2752" s="143" t="s">
        <v>368</v>
      </c>
      <c r="C2752" s="143" t="s">
        <v>954</v>
      </c>
      <c r="D2752" s="143" t="s">
        <v>581</v>
      </c>
      <c r="E2752" s="143" t="s">
        <v>735</v>
      </c>
      <c r="F2752" s="143" t="str">
        <f>IF(H2752&lt;=60,"소형",IF((H2752&gt;60)*(H2752&lt;=85)=1,"중소형",IF((H2752&gt;85)*(H2752&lt;=102)=1,"중형",IF((H2752&gt;102)*(H2752&lt;=135)=1,"중대형","대형"))))</f>
        <v>중소형</v>
      </c>
      <c r="G2752" s="143" t="s">
        <v>1109</v>
      </c>
      <c r="H2752" s="143">
        <v>84</v>
      </c>
      <c r="I2752" s="144">
        <v>31690</v>
      </c>
      <c r="J2752" s="143">
        <v>63</v>
      </c>
      <c r="K2752" s="137">
        <v>42401</v>
      </c>
      <c r="L2752" s="137">
        <v>43374</v>
      </c>
      <c r="M2752" s="144">
        <f>H2752/3.3</f>
        <v>25.454545454545457</v>
      </c>
      <c r="N2752" s="144">
        <f>I2752/M2752</f>
        <v>1244.9642857142856</v>
      </c>
    </row>
    <row r="2753" spans="1:14" hidden="1">
      <c r="A2753" s="143" t="s">
        <v>2</v>
      </c>
      <c r="B2753" s="143" t="s">
        <v>354</v>
      </c>
      <c r="C2753" s="143" t="s">
        <v>960</v>
      </c>
      <c r="D2753" s="143" t="s">
        <v>582</v>
      </c>
      <c r="E2753" s="143" t="s">
        <v>584</v>
      </c>
      <c r="F2753" s="143" t="str">
        <f>IF(H2753&lt;=60,"소형",IF((H2753&gt;60)*(H2753&lt;=85)=1,"중소형",IF((H2753&gt;85)*(H2753&lt;=102)=1,"중형",IF((H2753&gt;102)*(H2753&lt;=135)=1,"중대형","대형"))))</f>
        <v>소형</v>
      </c>
      <c r="G2753" s="143" t="s">
        <v>1073</v>
      </c>
      <c r="H2753" s="143">
        <v>59</v>
      </c>
      <c r="I2753" s="144">
        <v>19590</v>
      </c>
      <c r="J2753" s="143">
        <v>87</v>
      </c>
      <c r="K2753" s="137">
        <v>42430</v>
      </c>
      <c r="L2753" s="137">
        <v>43374</v>
      </c>
      <c r="M2753" s="144">
        <f>H2753/3.3</f>
        <v>17.878787878787879</v>
      </c>
      <c r="N2753" s="144">
        <f>I2753/M2753</f>
        <v>1095.7118644067796</v>
      </c>
    </row>
    <row r="2754" spans="1:14" hidden="1">
      <c r="A2754" s="143" t="s">
        <v>2</v>
      </c>
      <c r="B2754" s="143" t="s">
        <v>354</v>
      </c>
      <c r="C2754" s="143" t="s">
        <v>960</v>
      </c>
      <c r="D2754" s="143" t="s">
        <v>582</v>
      </c>
      <c r="E2754" s="143" t="s">
        <v>584</v>
      </c>
      <c r="F2754" s="143" t="str">
        <f>IF(H2754&lt;=60,"소형",IF((H2754&gt;60)*(H2754&lt;=85)=1,"중소형",IF((H2754&gt;85)*(H2754&lt;=102)=1,"중형",IF((H2754&gt;102)*(H2754&lt;=135)=1,"중대형","대형"))))</f>
        <v>중소형</v>
      </c>
      <c r="G2754" s="143" t="s">
        <v>1006</v>
      </c>
      <c r="H2754" s="143">
        <v>84</v>
      </c>
      <c r="I2754" s="144">
        <v>26790</v>
      </c>
      <c r="J2754" s="143">
        <v>479</v>
      </c>
      <c r="K2754" s="137">
        <v>42430</v>
      </c>
      <c r="L2754" s="137">
        <v>43374</v>
      </c>
      <c r="M2754" s="144">
        <f>H2754/3.3</f>
        <v>25.454545454545457</v>
      </c>
      <c r="N2754" s="144">
        <f>I2754/M2754</f>
        <v>1052.4642857142856</v>
      </c>
    </row>
    <row r="2755" spans="1:14" ht="17.45" hidden="1" customHeight="1">
      <c r="A2755" s="143" t="s">
        <v>2</v>
      </c>
      <c r="B2755" s="143" t="s">
        <v>354</v>
      </c>
      <c r="C2755" s="143" t="s">
        <v>960</v>
      </c>
      <c r="D2755" s="143" t="s">
        <v>582</v>
      </c>
      <c r="E2755" s="143" t="s">
        <v>584</v>
      </c>
      <c r="F2755" s="143" t="str">
        <f>IF(H2755&lt;=60,"소형",IF((H2755&gt;60)*(H2755&lt;=85)=1,"중소형",IF((H2755&gt;85)*(H2755&lt;=102)=1,"중형",IF((H2755&gt;102)*(H2755&lt;=135)=1,"중대형","대형"))))</f>
        <v>중소형</v>
      </c>
      <c r="G2755" s="143" t="s">
        <v>1021</v>
      </c>
      <c r="H2755" s="143">
        <v>84</v>
      </c>
      <c r="I2755" s="144">
        <v>26590</v>
      </c>
      <c r="J2755" s="143">
        <v>201</v>
      </c>
      <c r="K2755" s="137">
        <v>42430</v>
      </c>
      <c r="L2755" s="137">
        <v>43374</v>
      </c>
      <c r="M2755" s="144">
        <f>H2755/3.3</f>
        <v>25.454545454545457</v>
      </c>
      <c r="N2755" s="144">
        <f>I2755/M2755</f>
        <v>1044.6071428571427</v>
      </c>
    </row>
    <row r="2756" spans="1:14" hidden="1">
      <c r="A2756" s="143" t="s">
        <v>2</v>
      </c>
      <c r="B2756" s="143" t="s">
        <v>3896</v>
      </c>
      <c r="C2756" s="143" t="s">
        <v>952</v>
      </c>
      <c r="D2756" s="143" t="s">
        <v>747</v>
      </c>
      <c r="E2756" s="143" t="s">
        <v>856</v>
      </c>
      <c r="F2756" s="143" t="str">
        <f>IF(H2756&lt;=60,"소형",IF((H2756&gt;60)*(H2756&lt;=85)=1,"중소형",IF((H2756&gt;85)*(H2756&lt;=102)=1,"중형",IF((H2756&gt;102)*(H2756&lt;=135)=1,"중대형","대형"))))</f>
        <v>소형</v>
      </c>
      <c r="G2756" s="143" t="s">
        <v>2190</v>
      </c>
      <c r="H2756" s="143">
        <v>49</v>
      </c>
      <c r="I2756" s="144">
        <v>29400</v>
      </c>
      <c r="J2756" s="143">
        <v>111</v>
      </c>
      <c r="K2756" s="137">
        <v>42430</v>
      </c>
      <c r="L2756" s="137">
        <v>43374</v>
      </c>
      <c r="M2756" s="144">
        <f>H2756/3.3</f>
        <v>14.84848484848485</v>
      </c>
      <c r="N2756" s="144">
        <f>I2756/M2756</f>
        <v>1979.9999999999998</v>
      </c>
    </row>
    <row r="2757" spans="1:14" hidden="1">
      <c r="A2757" s="143" t="s">
        <v>2</v>
      </c>
      <c r="B2757" s="143" t="s">
        <v>355</v>
      </c>
      <c r="C2757" s="143" t="s">
        <v>952</v>
      </c>
      <c r="D2757" s="143" t="s">
        <v>747</v>
      </c>
      <c r="E2757" s="143" t="s">
        <v>856</v>
      </c>
      <c r="F2757" s="143" t="str">
        <f>IF(H2757&lt;=60,"소형",IF((H2757&gt;60)*(H2757&lt;=85)=1,"중소형",IF((H2757&gt;85)*(H2757&lt;=102)=1,"중형",IF((H2757&gt;102)*(H2757&lt;=135)=1,"중대형","대형"))))</f>
        <v>소형</v>
      </c>
      <c r="G2757" s="143" t="s">
        <v>2191</v>
      </c>
      <c r="H2757" s="143">
        <v>49</v>
      </c>
      <c r="I2757" s="144">
        <v>29000</v>
      </c>
      <c r="J2757" s="143">
        <v>75</v>
      </c>
      <c r="K2757" s="137">
        <v>42430</v>
      </c>
      <c r="L2757" s="137">
        <v>43374</v>
      </c>
      <c r="M2757" s="144">
        <f>H2757/3.3</f>
        <v>14.84848484848485</v>
      </c>
      <c r="N2757" s="144">
        <f>I2757/M2757</f>
        <v>1953.0612244897957</v>
      </c>
    </row>
    <row r="2758" spans="1:14" hidden="1">
      <c r="A2758" s="143" t="s">
        <v>2</v>
      </c>
      <c r="B2758" s="143" t="s">
        <v>355</v>
      </c>
      <c r="C2758" s="143" t="s">
        <v>952</v>
      </c>
      <c r="D2758" s="143" t="s">
        <v>747</v>
      </c>
      <c r="E2758" s="143" t="s">
        <v>856</v>
      </c>
      <c r="F2758" s="143" t="str">
        <f>IF(H2758&lt;=60,"소형",IF((H2758&gt;60)*(H2758&lt;=85)=1,"중소형",IF((H2758&gt;85)*(H2758&lt;=102)=1,"중형",IF((H2758&gt;102)*(H2758&lt;=135)=1,"중대형","대형"))))</f>
        <v>소형</v>
      </c>
      <c r="G2758" s="143" t="s">
        <v>985</v>
      </c>
      <c r="H2758" s="143">
        <v>59</v>
      </c>
      <c r="I2758" s="144" t="s">
        <v>3</v>
      </c>
      <c r="J2758" s="143">
        <v>166</v>
      </c>
      <c r="K2758" s="137">
        <v>42430</v>
      </c>
      <c r="L2758" s="137">
        <v>43374</v>
      </c>
      <c r="M2758" s="144">
        <f>H2758/3.3</f>
        <v>17.878787878787879</v>
      </c>
      <c r="N2758" s="144" t="e">
        <f>I2758/M2758</f>
        <v>#VALUE!</v>
      </c>
    </row>
    <row r="2759" spans="1:14" hidden="1">
      <c r="A2759" s="143" t="s">
        <v>2</v>
      </c>
      <c r="B2759" s="143" t="s">
        <v>355</v>
      </c>
      <c r="C2759" s="143" t="s">
        <v>952</v>
      </c>
      <c r="D2759" s="143" t="s">
        <v>747</v>
      </c>
      <c r="E2759" s="143" t="s">
        <v>856</v>
      </c>
      <c r="F2759" s="143" t="str">
        <f>IF(H2759&lt;=60,"소형",IF((H2759&gt;60)*(H2759&lt;=85)=1,"중소형",IF((H2759&gt;85)*(H2759&lt;=102)=1,"중형",IF((H2759&gt;102)*(H2759&lt;=135)=1,"중대형","대형"))))</f>
        <v>소형</v>
      </c>
      <c r="G2759" s="143" t="s">
        <v>1086</v>
      </c>
      <c r="H2759" s="143">
        <v>59</v>
      </c>
      <c r="I2759" s="144">
        <v>33300</v>
      </c>
      <c r="J2759" s="143">
        <v>56</v>
      </c>
      <c r="K2759" s="137">
        <v>42430</v>
      </c>
      <c r="L2759" s="137">
        <v>43374</v>
      </c>
      <c r="M2759" s="144">
        <f>H2759/3.3</f>
        <v>17.878787878787879</v>
      </c>
      <c r="N2759" s="144">
        <f>I2759/M2759</f>
        <v>1862.542372881356</v>
      </c>
    </row>
    <row r="2760" spans="1:14" hidden="1">
      <c r="A2760" s="143" t="s">
        <v>2</v>
      </c>
      <c r="B2760" s="143" t="s">
        <v>355</v>
      </c>
      <c r="C2760" s="143" t="s">
        <v>952</v>
      </c>
      <c r="D2760" s="143" t="s">
        <v>747</v>
      </c>
      <c r="E2760" s="143" t="s">
        <v>856</v>
      </c>
      <c r="F2760" s="143" t="str">
        <f>IF(H2760&lt;=60,"소형",IF((H2760&gt;60)*(H2760&lt;=85)=1,"중소형",IF((H2760&gt;85)*(H2760&lt;=102)=1,"중형",IF((H2760&gt;102)*(H2760&lt;=135)=1,"중대형","대형"))))</f>
        <v>소형</v>
      </c>
      <c r="G2760" s="143" t="s">
        <v>1155</v>
      </c>
      <c r="H2760" s="143">
        <v>59</v>
      </c>
      <c r="I2760" s="144">
        <v>33300</v>
      </c>
      <c r="J2760" s="143">
        <v>112</v>
      </c>
      <c r="K2760" s="137">
        <v>42430</v>
      </c>
      <c r="L2760" s="137">
        <v>43374</v>
      </c>
      <c r="M2760" s="144">
        <f>H2760/3.3</f>
        <v>17.878787878787879</v>
      </c>
      <c r="N2760" s="144">
        <f>I2760/M2760</f>
        <v>1862.542372881356</v>
      </c>
    </row>
    <row r="2761" spans="1:14" hidden="1">
      <c r="A2761" s="143" t="s">
        <v>2</v>
      </c>
      <c r="B2761" s="143" t="s">
        <v>355</v>
      </c>
      <c r="C2761" s="143" t="s">
        <v>952</v>
      </c>
      <c r="D2761" s="143" t="s">
        <v>747</v>
      </c>
      <c r="E2761" s="143" t="s">
        <v>856</v>
      </c>
      <c r="F2761" s="143" t="str">
        <f>IF(H2761&lt;=60,"소형",IF((H2761&gt;60)*(H2761&lt;=85)=1,"중소형",IF((H2761&gt;85)*(H2761&lt;=102)=1,"중형",IF((H2761&gt;102)*(H2761&lt;=135)=1,"중대형","대형"))))</f>
        <v>소형</v>
      </c>
      <c r="G2761" s="143" t="s">
        <v>1269</v>
      </c>
      <c r="H2761" s="143">
        <v>59</v>
      </c>
      <c r="I2761" s="144">
        <v>31600</v>
      </c>
      <c r="J2761" s="143">
        <v>105</v>
      </c>
      <c r="K2761" s="137">
        <v>42430</v>
      </c>
      <c r="L2761" s="137">
        <v>43374</v>
      </c>
      <c r="M2761" s="144">
        <f>H2761/3.3</f>
        <v>17.878787878787879</v>
      </c>
      <c r="N2761" s="144">
        <f>I2761/M2761</f>
        <v>1767.457627118644</v>
      </c>
    </row>
    <row r="2762" spans="1:14" hidden="1">
      <c r="A2762" s="143" t="s">
        <v>2</v>
      </c>
      <c r="B2762" s="143" t="s">
        <v>355</v>
      </c>
      <c r="C2762" s="143" t="s">
        <v>952</v>
      </c>
      <c r="D2762" s="143" t="s">
        <v>747</v>
      </c>
      <c r="E2762" s="143" t="s">
        <v>856</v>
      </c>
      <c r="F2762" s="143" t="str">
        <f>IF(H2762&lt;=60,"소형",IF((H2762&gt;60)*(H2762&lt;=85)=1,"중소형",IF((H2762&gt;85)*(H2762&lt;=102)=1,"중형",IF((H2762&gt;102)*(H2762&lt;=135)=1,"중대형","대형"))))</f>
        <v>중소형</v>
      </c>
      <c r="G2762" s="143" t="s">
        <v>1138</v>
      </c>
      <c r="H2762" s="143">
        <v>75</v>
      </c>
      <c r="I2762" s="144">
        <v>39100</v>
      </c>
      <c r="J2762" s="143">
        <v>105</v>
      </c>
      <c r="K2762" s="137">
        <v>42430</v>
      </c>
      <c r="L2762" s="137">
        <v>43374</v>
      </c>
      <c r="M2762" s="144">
        <f>H2762/3.3</f>
        <v>22.72727272727273</v>
      </c>
      <c r="N2762" s="144">
        <f>I2762/M2762</f>
        <v>1720.3999999999999</v>
      </c>
    </row>
    <row r="2763" spans="1:14" hidden="1">
      <c r="A2763" s="143" t="s">
        <v>2</v>
      </c>
      <c r="B2763" s="143" t="s">
        <v>355</v>
      </c>
      <c r="C2763" s="143" t="s">
        <v>952</v>
      </c>
      <c r="D2763" s="143" t="s">
        <v>747</v>
      </c>
      <c r="E2763" s="143" t="s">
        <v>856</v>
      </c>
      <c r="F2763" s="143" t="str">
        <f>IF(H2763&lt;=60,"소형",IF((H2763&gt;60)*(H2763&lt;=85)=1,"중소형",IF((H2763&gt;85)*(H2763&lt;=102)=1,"중형",IF((H2763&gt;102)*(H2763&lt;=135)=1,"중대형","대형"))))</f>
        <v>중소형</v>
      </c>
      <c r="G2763" s="143" t="s">
        <v>1047</v>
      </c>
      <c r="H2763" s="143">
        <v>84</v>
      </c>
      <c r="I2763" s="144">
        <v>43800</v>
      </c>
      <c r="J2763" s="143">
        <v>196</v>
      </c>
      <c r="K2763" s="137">
        <v>42430</v>
      </c>
      <c r="L2763" s="137">
        <v>43374</v>
      </c>
      <c r="M2763" s="144">
        <f>H2763/3.3</f>
        <v>25.454545454545457</v>
      </c>
      <c r="N2763" s="144">
        <f>I2763/M2763</f>
        <v>1720.7142857142856</v>
      </c>
    </row>
    <row r="2764" spans="1:14" hidden="1">
      <c r="A2764" s="143" t="s">
        <v>2</v>
      </c>
      <c r="B2764" s="143" t="s">
        <v>355</v>
      </c>
      <c r="C2764" s="143" t="s">
        <v>952</v>
      </c>
      <c r="D2764" s="143" t="s">
        <v>747</v>
      </c>
      <c r="E2764" s="143" t="s">
        <v>856</v>
      </c>
      <c r="F2764" s="143" t="str">
        <f>IF(H2764&lt;=60,"소형",IF((H2764&gt;60)*(H2764&lt;=85)=1,"중소형",IF((H2764&gt;85)*(H2764&lt;=102)=1,"중형",IF((H2764&gt;102)*(H2764&lt;=135)=1,"중대형","대형"))))</f>
        <v>중소형</v>
      </c>
      <c r="G2764" s="143" t="s">
        <v>1007</v>
      </c>
      <c r="H2764" s="143">
        <v>84</v>
      </c>
      <c r="I2764" s="144">
        <v>44500</v>
      </c>
      <c r="J2764" s="143">
        <v>79</v>
      </c>
      <c r="K2764" s="137">
        <v>42430</v>
      </c>
      <c r="L2764" s="137">
        <v>43374</v>
      </c>
      <c r="M2764" s="144">
        <f>H2764/3.3</f>
        <v>25.454545454545457</v>
      </c>
      <c r="N2764" s="144">
        <f>I2764/M2764</f>
        <v>1748.2142857142856</v>
      </c>
    </row>
    <row r="2765" spans="1:14" hidden="1">
      <c r="A2765" s="143" t="s">
        <v>2</v>
      </c>
      <c r="B2765" s="143" t="s">
        <v>366</v>
      </c>
      <c r="C2765" s="143" t="s">
        <v>952</v>
      </c>
      <c r="D2765" s="143" t="s">
        <v>527</v>
      </c>
      <c r="E2765" s="143" t="s">
        <v>917</v>
      </c>
      <c r="F2765" s="143" t="str">
        <f>IF(H2765&lt;=60,"소형",IF((H2765&gt;60)*(H2765&lt;=85)=1,"중소형",IF((H2765&gt;85)*(H2765&lt;=102)=1,"중형",IF((H2765&gt;102)*(H2765&lt;=135)=1,"중대형","대형"))))</f>
        <v>소형</v>
      </c>
      <c r="G2765" s="143" t="s">
        <v>1069</v>
      </c>
      <c r="H2765" s="143">
        <v>59</v>
      </c>
      <c r="I2765" s="144">
        <v>25300</v>
      </c>
      <c r="J2765" s="143">
        <v>181</v>
      </c>
      <c r="K2765" s="137">
        <v>42430</v>
      </c>
      <c r="L2765" s="137">
        <v>43374</v>
      </c>
      <c r="M2765" s="144">
        <f>H2765/3.3</f>
        <v>17.878787878787879</v>
      </c>
      <c r="N2765" s="144">
        <f>I2765/M2765</f>
        <v>1415.0847457627119</v>
      </c>
    </row>
    <row r="2766" spans="1:14" hidden="1">
      <c r="A2766" s="143" t="s">
        <v>2</v>
      </c>
      <c r="B2766" s="143" t="s">
        <v>366</v>
      </c>
      <c r="C2766" s="143" t="s">
        <v>952</v>
      </c>
      <c r="D2766" s="143" t="s">
        <v>527</v>
      </c>
      <c r="E2766" s="143" t="s">
        <v>917</v>
      </c>
      <c r="F2766" s="143" t="str">
        <f>IF(H2766&lt;=60,"소형",IF((H2766&gt;60)*(H2766&lt;=85)=1,"중소형",IF((H2766&gt;85)*(H2766&lt;=102)=1,"중형",IF((H2766&gt;102)*(H2766&lt;=135)=1,"중대형","대형"))))</f>
        <v>중소형</v>
      </c>
      <c r="G2766" s="143" t="s">
        <v>1095</v>
      </c>
      <c r="H2766" s="143">
        <v>62</v>
      </c>
      <c r="I2766" s="144">
        <v>26400</v>
      </c>
      <c r="J2766" s="143">
        <v>41</v>
      </c>
      <c r="K2766" s="137">
        <v>42430</v>
      </c>
      <c r="L2766" s="137">
        <v>43374</v>
      </c>
      <c r="M2766" s="144">
        <f>H2766/3.3</f>
        <v>18.787878787878789</v>
      </c>
      <c r="N2766" s="144">
        <f>I2766/M2766</f>
        <v>1405.1612903225805</v>
      </c>
    </row>
    <row r="2767" spans="1:14" hidden="1">
      <c r="A2767" s="143" t="s">
        <v>2</v>
      </c>
      <c r="B2767" s="143" t="s">
        <v>366</v>
      </c>
      <c r="C2767" s="143" t="s">
        <v>952</v>
      </c>
      <c r="D2767" s="143" t="s">
        <v>527</v>
      </c>
      <c r="E2767" s="143" t="s">
        <v>917</v>
      </c>
      <c r="F2767" s="143" t="str">
        <f>IF(H2767&lt;=60,"소형",IF((H2767&gt;60)*(H2767&lt;=85)=1,"중소형",IF((H2767&gt;85)*(H2767&lt;=102)=1,"중형",IF((H2767&gt;102)*(H2767&lt;=135)=1,"중대형","대형"))))</f>
        <v>중소형</v>
      </c>
      <c r="G2767" s="143" t="s">
        <v>1246</v>
      </c>
      <c r="H2767" s="143">
        <v>62</v>
      </c>
      <c r="I2767" s="144">
        <v>26400</v>
      </c>
      <c r="J2767" s="143">
        <v>25</v>
      </c>
      <c r="K2767" s="137">
        <v>42430</v>
      </c>
      <c r="L2767" s="137">
        <v>43374</v>
      </c>
      <c r="M2767" s="144">
        <f>H2767/3.3</f>
        <v>18.787878787878789</v>
      </c>
      <c r="N2767" s="144">
        <f>I2767/M2767</f>
        <v>1405.1612903225805</v>
      </c>
    </row>
    <row r="2768" spans="1:14" hidden="1">
      <c r="A2768" s="143" t="s">
        <v>2</v>
      </c>
      <c r="B2768" s="143" t="s">
        <v>3923</v>
      </c>
      <c r="C2768" s="143" t="s">
        <v>952</v>
      </c>
      <c r="D2768" s="143" t="s">
        <v>527</v>
      </c>
      <c r="E2768" s="143" t="s">
        <v>917</v>
      </c>
      <c r="F2768" s="143" t="str">
        <f>IF(H2768&lt;=60,"소형",IF((H2768&gt;60)*(H2768&lt;=85)=1,"중소형",IF((H2768&gt;85)*(H2768&lt;=102)=1,"중형",IF((H2768&gt;102)*(H2768&lt;=135)=1,"중대형","대형"))))</f>
        <v>중소형</v>
      </c>
      <c r="G2768" s="143" t="s">
        <v>1039</v>
      </c>
      <c r="H2768" s="143">
        <v>74</v>
      </c>
      <c r="I2768" s="144">
        <v>29300</v>
      </c>
      <c r="J2768" s="143">
        <v>124</v>
      </c>
      <c r="K2768" s="137">
        <v>42430</v>
      </c>
      <c r="L2768" s="137">
        <v>43374</v>
      </c>
      <c r="M2768" s="144">
        <f>H2768/3.3</f>
        <v>22.424242424242426</v>
      </c>
      <c r="N2768" s="144">
        <f>I2768/M2768</f>
        <v>1306.6216216216214</v>
      </c>
    </row>
    <row r="2769" spans="1:14" hidden="1">
      <c r="A2769" s="143" t="s">
        <v>2</v>
      </c>
      <c r="B2769" s="143" t="s">
        <v>366</v>
      </c>
      <c r="C2769" s="143" t="s">
        <v>952</v>
      </c>
      <c r="D2769" s="143" t="s">
        <v>527</v>
      </c>
      <c r="E2769" s="143" t="s">
        <v>917</v>
      </c>
      <c r="F2769" s="143" t="str">
        <f>IF(H2769&lt;=60,"소형",IF((H2769&gt;60)*(H2769&lt;=85)=1,"중소형",IF((H2769&gt;85)*(H2769&lt;=102)=1,"중형",IF((H2769&gt;102)*(H2769&lt;=135)=1,"중대형","대형"))))</f>
        <v>중소형</v>
      </c>
      <c r="G2769" s="143" t="s">
        <v>1150</v>
      </c>
      <c r="H2769" s="143">
        <v>74</v>
      </c>
      <c r="I2769" s="144">
        <v>29300</v>
      </c>
      <c r="J2769" s="143">
        <v>50</v>
      </c>
      <c r="K2769" s="137">
        <v>42430</v>
      </c>
      <c r="L2769" s="137">
        <v>43374</v>
      </c>
      <c r="M2769" s="144">
        <f>H2769/3.3</f>
        <v>22.424242424242426</v>
      </c>
      <c r="N2769" s="144">
        <f>I2769/M2769</f>
        <v>1306.6216216216214</v>
      </c>
    </row>
    <row r="2770" spans="1:14" hidden="1">
      <c r="A2770" s="143" t="s">
        <v>2</v>
      </c>
      <c r="B2770" s="143" t="s">
        <v>366</v>
      </c>
      <c r="C2770" s="143" t="s">
        <v>952</v>
      </c>
      <c r="D2770" s="143" t="s">
        <v>527</v>
      </c>
      <c r="E2770" s="143" t="s">
        <v>917</v>
      </c>
      <c r="F2770" s="143" t="str">
        <f>IF(H2770&lt;=60,"소형",IF((H2770&gt;60)*(H2770&lt;=85)=1,"중소형",IF((H2770&gt;85)*(H2770&lt;=102)=1,"중형",IF((H2770&gt;102)*(H2770&lt;=135)=1,"중대형","대형"))))</f>
        <v>중소형</v>
      </c>
      <c r="G2770" s="143" t="s">
        <v>1383</v>
      </c>
      <c r="H2770" s="143">
        <v>74</v>
      </c>
      <c r="I2770" s="144">
        <v>29300</v>
      </c>
      <c r="J2770" s="143">
        <v>47</v>
      </c>
      <c r="K2770" s="137">
        <v>42430</v>
      </c>
      <c r="L2770" s="137">
        <v>43374</v>
      </c>
      <c r="M2770" s="144">
        <f>H2770/3.3</f>
        <v>22.424242424242426</v>
      </c>
      <c r="N2770" s="144">
        <f>I2770/M2770</f>
        <v>1306.6216216216214</v>
      </c>
    </row>
    <row r="2771" spans="1:14" hidden="1">
      <c r="A2771" s="143" t="s">
        <v>2</v>
      </c>
      <c r="B2771" s="143" t="s">
        <v>366</v>
      </c>
      <c r="C2771" s="143" t="s">
        <v>952</v>
      </c>
      <c r="D2771" s="143" t="s">
        <v>527</v>
      </c>
      <c r="E2771" s="143" t="s">
        <v>917</v>
      </c>
      <c r="F2771" s="143" t="str">
        <f>IF(H2771&lt;=60,"소형",IF((H2771&gt;60)*(H2771&lt;=85)=1,"중소형",IF((H2771&gt;85)*(H2771&lt;=102)=1,"중형",IF((H2771&gt;102)*(H2771&lt;=135)=1,"중대형","대형"))))</f>
        <v>중소형</v>
      </c>
      <c r="G2771" s="143" t="s">
        <v>1006</v>
      </c>
      <c r="H2771" s="143">
        <v>84</v>
      </c>
      <c r="I2771" s="144">
        <v>32700</v>
      </c>
      <c r="J2771" s="143">
        <v>271</v>
      </c>
      <c r="K2771" s="137">
        <v>42430</v>
      </c>
      <c r="L2771" s="137">
        <v>43374</v>
      </c>
      <c r="M2771" s="144">
        <f>H2771/3.3</f>
        <v>25.454545454545457</v>
      </c>
      <c r="N2771" s="144">
        <f>I2771/M2771</f>
        <v>1284.6428571428571</v>
      </c>
    </row>
    <row r="2772" spans="1:14" hidden="1">
      <c r="A2772" s="143" t="s">
        <v>2</v>
      </c>
      <c r="B2772" s="143" t="s">
        <v>366</v>
      </c>
      <c r="C2772" s="143" t="s">
        <v>952</v>
      </c>
      <c r="D2772" s="143" t="s">
        <v>527</v>
      </c>
      <c r="E2772" s="143" t="s">
        <v>917</v>
      </c>
      <c r="F2772" s="143" t="str">
        <f>IF(H2772&lt;=60,"소형",IF((H2772&gt;60)*(H2772&lt;=85)=1,"중소형",IF((H2772&gt;85)*(H2772&lt;=102)=1,"중형",IF((H2772&gt;102)*(H2772&lt;=135)=1,"중대형","대형"))))</f>
        <v>중소형</v>
      </c>
      <c r="G2772" s="143" t="s">
        <v>1002</v>
      </c>
      <c r="H2772" s="143">
        <v>84</v>
      </c>
      <c r="I2772" s="144">
        <v>32700</v>
      </c>
      <c r="J2772" s="143">
        <v>73</v>
      </c>
      <c r="K2772" s="137">
        <v>42430</v>
      </c>
      <c r="L2772" s="137">
        <v>43374</v>
      </c>
      <c r="M2772" s="144">
        <f>H2772/3.3</f>
        <v>25.454545454545457</v>
      </c>
      <c r="N2772" s="144">
        <f>I2772/M2772</f>
        <v>1284.6428571428571</v>
      </c>
    </row>
    <row r="2773" spans="1:14" hidden="1">
      <c r="A2773" s="143" t="s">
        <v>2</v>
      </c>
      <c r="B2773" s="143" t="s">
        <v>366</v>
      </c>
      <c r="C2773" s="143" t="s">
        <v>952</v>
      </c>
      <c r="D2773" s="143" t="s">
        <v>527</v>
      </c>
      <c r="E2773" s="143" t="s">
        <v>917</v>
      </c>
      <c r="F2773" s="143" t="str">
        <f>IF(H2773&lt;=60,"소형",IF((H2773&gt;60)*(H2773&lt;=85)=1,"중소형",IF((H2773&gt;85)*(H2773&lt;=102)=1,"중형",IF((H2773&gt;102)*(H2773&lt;=135)=1,"중대형","대형"))))</f>
        <v>중소형</v>
      </c>
      <c r="G2773" s="143" t="s">
        <v>1048</v>
      </c>
      <c r="H2773" s="143">
        <v>84</v>
      </c>
      <c r="I2773" s="144">
        <v>32700</v>
      </c>
      <c r="J2773" s="143">
        <v>106</v>
      </c>
      <c r="K2773" s="137">
        <v>42430</v>
      </c>
      <c r="L2773" s="137">
        <v>43374</v>
      </c>
      <c r="M2773" s="144">
        <f>H2773/3.3</f>
        <v>25.454545454545457</v>
      </c>
      <c r="N2773" s="144">
        <f>I2773/M2773</f>
        <v>1284.6428571428571</v>
      </c>
    </row>
    <row r="2774" spans="1:14" hidden="1">
      <c r="A2774" s="143" t="s">
        <v>2</v>
      </c>
      <c r="B2774" s="143" t="s">
        <v>366</v>
      </c>
      <c r="C2774" s="143" t="s">
        <v>952</v>
      </c>
      <c r="D2774" s="143" t="s">
        <v>527</v>
      </c>
      <c r="E2774" s="143" t="s">
        <v>917</v>
      </c>
      <c r="F2774" s="143" t="str">
        <f>IF(H2774&lt;=60,"소형",IF((H2774&gt;60)*(H2774&lt;=85)=1,"중소형",IF((H2774&gt;85)*(H2774&lt;=102)=1,"중형",IF((H2774&gt;102)*(H2774&lt;=135)=1,"중대형","대형"))))</f>
        <v>중형</v>
      </c>
      <c r="G2774" s="143" t="s">
        <v>1429</v>
      </c>
      <c r="H2774" s="143">
        <v>99</v>
      </c>
      <c r="I2774" s="144">
        <v>35240</v>
      </c>
      <c r="J2774" s="143">
        <v>42</v>
      </c>
      <c r="K2774" s="137">
        <v>42430</v>
      </c>
      <c r="L2774" s="137">
        <v>43374</v>
      </c>
      <c r="M2774" s="144">
        <f>H2774/3.3</f>
        <v>30</v>
      </c>
      <c r="N2774" s="144">
        <f>I2774/M2774</f>
        <v>1174.6666666666667</v>
      </c>
    </row>
    <row r="2775" spans="1:14" hidden="1">
      <c r="A2775" s="143" t="s">
        <v>2</v>
      </c>
      <c r="B2775" s="143" t="s">
        <v>367</v>
      </c>
      <c r="C2775" s="143" t="s">
        <v>952</v>
      </c>
      <c r="D2775" s="143" t="s">
        <v>527</v>
      </c>
      <c r="E2775" s="143" t="s">
        <v>917</v>
      </c>
      <c r="F2775" s="143" t="str">
        <f>IF(H2775&lt;=60,"소형",IF((H2775&gt;60)*(H2775&lt;=85)=1,"중소형",IF((H2775&gt;85)*(H2775&lt;=102)=1,"중형",IF((H2775&gt;102)*(H2775&lt;=135)=1,"중대형","대형"))))</f>
        <v>소형</v>
      </c>
      <c r="G2775" s="143" t="s">
        <v>1069</v>
      </c>
      <c r="H2775" s="143">
        <v>59</v>
      </c>
      <c r="I2775" s="144">
        <v>25300</v>
      </c>
      <c r="J2775" s="143">
        <v>125</v>
      </c>
      <c r="K2775" s="137">
        <v>42430</v>
      </c>
      <c r="L2775" s="137">
        <v>43374</v>
      </c>
      <c r="M2775" s="144">
        <f>H2775/3.3</f>
        <v>17.878787878787879</v>
      </c>
      <c r="N2775" s="144">
        <f>I2775/M2775</f>
        <v>1415.0847457627119</v>
      </c>
    </row>
    <row r="2776" spans="1:14" hidden="1">
      <c r="A2776" s="143" t="s">
        <v>2</v>
      </c>
      <c r="B2776" s="143" t="s">
        <v>367</v>
      </c>
      <c r="C2776" s="143" t="s">
        <v>952</v>
      </c>
      <c r="D2776" s="143" t="s">
        <v>527</v>
      </c>
      <c r="E2776" s="143" t="s">
        <v>917</v>
      </c>
      <c r="F2776" s="143" t="str">
        <f>IF(H2776&lt;=60,"소형",IF((H2776&gt;60)*(H2776&lt;=85)=1,"중소형",IF((H2776&gt;85)*(H2776&lt;=102)=1,"중형",IF((H2776&gt;102)*(H2776&lt;=135)=1,"중대형","대형"))))</f>
        <v>중소형</v>
      </c>
      <c r="G2776" s="143" t="s">
        <v>1246</v>
      </c>
      <c r="H2776" s="143">
        <v>62</v>
      </c>
      <c r="I2776" s="144">
        <v>26400</v>
      </c>
      <c r="J2776" s="143">
        <v>25</v>
      </c>
      <c r="K2776" s="137">
        <v>42430</v>
      </c>
      <c r="L2776" s="137">
        <v>43374</v>
      </c>
      <c r="M2776" s="144">
        <f>H2776/3.3</f>
        <v>18.787878787878789</v>
      </c>
      <c r="N2776" s="144">
        <f>I2776/M2776</f>
        <v>1405.1612903225805</v>
      </c>
    </row>
    <row r="2777" spans="1:14" hidden="1">
      <c r="A2777" s="143" t="s">
        <v>2</v>
      </c>
      <c r="B2777" s="143" t="s">
        <v>367</v>
      </c>
      <c r="C2777" s="143" t="s">
        <v>952</v>
      </c>
      <c r="D2777" s="143" t="s">
        <v>527</v>
      </c>
      <c r="E2777" s="143" t="s">
        <v>917</v>
      </c>
      <c r="F2777" s="143" t="str">
        <f>IF(H2777&lt;=60,"소형",IF((H2777&gt;60)*(H2777&lt;=85)=1,"중소형",IF((H2777&gt;85)*(H2777&lt;=102)=1,"중형",IF((H2777&gt;102)*(H2777&lt;=135)=1,"중대형","대형"))))</f>
        <v>중소형</v>
      </c>
      <c r="G2777" s="143" t="s">
        <v>1039</v>
      </c>
      <c r="H2777" s="143">
        <v>74</v>
      </c>
      <c r="I2777" s="144">
        <v>29300</v>
      </c>
      <c r="J2777" s="143">
        <v>73</v>
      </c>
      <c r="K2777" s="137">
        <v>42430</v>
      </c>
      <c r="L2777" s="137">
        <v>43374</v>
      </c>
      <c r="M2777" s="144">
        <f>H2777/3.3</f>
        <v>22.424242424242426</v>
      </c>
      <c r="N2777" s="144">
        <f>I2777/M2777</f>
        <v>1306.6216216216214</v>
      </c>
    </row>
    <row r="2778" spans="1:14" hidden="1">
      <c r="A2778" s="143" t="s">
        <v>2</v>
      </c>
      <c r="B2778" s="143" t="s">
        <v>367</v>
      </c>
      <c r="C2778" s="143" t="s">
        <v>952</v>
      </c>
      <c r="D2778" s="143" t="s">
        <v>527</v>
      </c>
      <c r="E2778" s="143" t="s">
        <v>917</v>
      </c>
      <c r="F2778" s="143" t="str">
        <f>IF(H2778&lt;=60,"소형",IF((H2778&gt;60)*(H2778&lt;=85)=1,"중소형",IF((H2778&gt;85)*(H2778&lt;=102)=1,"중형",IF((H2778&gt;102)*(H2778&lt;=135)=1,"중대형","대형"))))</f>
        <v>중소형</v>
      </c>
      <c r="G2778" s="143" t="s">
        <v>1383</v>
      </c>
      <c r="H2778" s="143">
        <v>74</v>
      </c>
      <c r="I2778" s="144">
        <v>29300</v>
      </c>
      <c r="J2778" s="143">
        <v>73</v>
      </c>
      <c r="K2778" s="137">
        <v>42430</v>
      </c>
      <c r="L2778" s="137">
        <v>43374</v>
      </c>
      <c r="M2778" s="144">
        <f>H2778/3.3</f>
        <v>22.424242424242426</v>
      </c>
      <c r="N2778" s="144">
        <f>I2778/M2778</f>
        <v>1306.6216216216214</v>
      </c>
    </row>
    <row r="2779" spans="1:14" hidden="1">
      <c r="A2779" s="143" t="s">
        <v>2</v>
      </c>
      <c r="B2779" s="143" t="s">
        <v>367</v>
      </c>
      <c r="C2779" s="143" t="s">
        <v>952</v>
      </c>
      <c r="D2779" s="143" t="s">
        <v>527</v>
      </c>
      <c r="E2779" s="143" t="s">
        <v>917</v>
      </c>
      <c r="F2779" s="143" t="str">
        <f>IF(H2779&lt;=60,"소형",IF((H2779&gt;60)*(H2779&lt;=85)=1,"중소형",IF((H2779&gt;85)*(H2779&lt;=102)=1,"중형",IF((H2779&gt;102)*(H2779&lt;=135)=1,"중대형","대형"))))</f>
        <v>중소형</v>
      </c>
      <c r="G2779" s="143" t="s">
        <v>1006</v>
      </c>
      <c r="H2779" s="143">
        <v>84</v>
      </c>
      <c r="I2779" s="144">
        <v>32700</v>
      </c>
      <c r="J2779" s="143">
        <v>154</v>
      </c>
      <c r="K2779" s="137">
        <v>42430</v>
      </c>
      <c r="L2779" s="137">
        <v>43374</v>
      </c>
      <c r="M2779" s="144">
        <f>H2779/3.3</f>
        <v>25.454545454545457</v>
      </c>
      <c r="N2779" s="144">
        <f>I2779/M2779</f>
        <v>1284.6428571428571</v>
      </c>
    </row>
    <row r="2780" spans="1:14" hidden="1">
      <c r="A2780" s="143" t="s">
        <v>2</v>
      </c>
      <c r="B2780" s="143" t="s">
        <v>367</v>
      </c>
      <c r="C2780" s="143" t="s">
        <v>952</v>
      </c>
      <c r="D2780" s="143" t="s">
        <v>527</v>
      </c>
      <c r="E2780" s="143" t="s">
        <v>917</v>
      </c>
      <c r="F2780" s="143" t="str">
        <f>IF(H2780&lt;=60,"소형",IF((H2780&gt;60)*(H2780&lt;=85)=1,"중소형",IF((H2780&gt;85)*(H2780&lt;=102)=1,"중형",IF((H2780&gt;102)*(H2780&lt;=135)=1,"중대형","대형"))))</f>
        <v>중소형</v>
      </c>
      <c r="G2780" s="143" t="s">
        <v>1002</v>
      </c>
      <c r="H2780" s="143">
        <v>84</v>
      </c>
      <c r="I2780" s="144">
        <v>32700</v>
      </c>
      <c r="J2780" s="143">
        <v>38</v>
      </c>
      <c r="K2780" s="137">
        <v>42430</v>
      </c>
      <c r="L2780" s="137">
        <v>43374</v>
      </c>
      <c r="M2780" s="144">
        <f>H2780/3.3</f>
        <v>25.454545454545457</v>
      </c>
      <c r="N2780" s="144">
        <f>I2780/M2780</f>
        <v>1284.6428571428571</v>
      </c>
    </row>
    <row r="2781" spans="1:14" hidden="1">
      <c r="A2781" s="143" t="s">
        <v>2</v>
      </c>
      <c r="B2781" s="143" t="s">
        <v>367</v>
      </c>
      <c r="C2781" s="143" t="s">
        <v>952</v>
      </c>
      <c r="D2781" s="143" t="s">
        <v>527</v>
      </c>
      <c r="E2781" s="143" t="s">
        <v>917</v>
      </c>
      <c r="F2781" s="143" t="str">
        <f>IF(H2781&lt;=60,"소형",IF((H2781&gt;60)*(H2781&lt;=85)=1,"중소형",IF((H2781&gt;85)*(H2781&lt;=102)=1,"중형",IF((H2781&gt;102)*(H2781&lt;=135)=1,"중대형","대형"))))</f>
        <v>중소형</v>
      </c>
      <c r="G2781" s="143" t="s">
        <v>1048</v>
      </c>
      <c r="H2781" s="143">
        <v>84</v>
      </c>
      <c r="I2781" s="144">
        <v>32700</v>
      </c>
      <c r="J2781" s="143">
        <v>142</v>
      </c>
      <c r="K2781" s="137">
        <v>42430</v>
      </c>
      <c r="L2781" s="137">
        <v>43374</v>
      </c>
      <c r="M2781" s="144">
        <f>H2781/3.3</f>
        <v>25.454545454545457</v>
      </c>
      <c r="N2781" s="144">
        <f>I2781/M2781</f>
        <v>1284.6428571428571</v>
      </c>
    </row>
    <row r="2782" spans="1:14" hidden="1">
      <c r="A2782" s="143" t="s">
        <v>2</v>
      </c>
      <c r="B2782" s="143" t="s">
        <v>367</v>
      </c>
      <c r="C2782" s="143" t="s">
        <v>952</v>
      </c>
      <c r="D2782" s="143" t="s">
        <v>527</v>
      </c>
      <c r="E2782" s="143" t="s">
        <v>917</v>
      </c>
      <c r="F2782" s="143" t="str">
        <f>IF(H2782&lt;=60,"소형",IF((H2782&gt;60)*(H2782&lt;=85)=1,"중소형",IF((H2782&gt;85)*(H2782&lt;=102)=1,"중형",IF((H2782&gt;102)*(H2782&lt;=135)=1,"중대형","대형"))))</f>
        <v>중형</v>
      </c>
      <c r="G2782" s="143" t="s">
        <v>1429</v>
      </c>
      <c r="H2782" s="143">
        <v>99</v>
      </c>
      <c r="I2782" s="144">
        <v>35240</v>
      </c>
      <c r="J2782" s="143">
        <v>100</v>
      </c>
      <c r="K2782" s="137">
        <v>42430</v>
      </c>
      <c r="L2782" s="137">
        <v>43374</v>
      </c>
      <c r="M2782" s="144">
        <f>H2782/3.3</f>
        <v>30</v>
      </c>
      <c r="N2782" s="144">
        <f>I2782/M2782</f>
        <v>1174.6666666666667</v>
      </c>
    </row>
    <row r="2783" spans="1:14" hidden="1">
      <c r="A2783" s="143" t="s">
        <v>2</v>
      </c>
      <c r="B2783" s="143" t="s">
        <v>372</v>
      </c>
      <c r="C2783" s="143" t="s">
        <v>966</v>
      </c>
      <c r="D2783" s="143" t="s">
        <v>522</v>
      </c>
      <c r="E2783" s="143" t="s">
        <v>920</v>
      </c>
      <c r="F2783" s="143" t="str">
        <f>IF(H2783&lt;=60,"소형",IF((H2783&gt;60)*(H2783&lt;=85)=1,"중소형",IF((H2783&gt;85)*(H2783&lt;=102)=1,"중형",IF((H2783&gt;102)*(H2783&lt;=135)=1,"중대형","대형"))))</f>
        <v>중소형</v>
      </c>
      <c r="G2783" s="143" t="s">
        <v>1061</v>
      </c>
      <c r="H2783" s="143">
        <v>80</v>
      </c>
      <c r="I2783" s="144">
        <v>25400</v>
      </c>
      <c r="J2783" s="143">
        <v>47</v>
      </c>
      <c r="K2783" s="137">
        <v>42430</v>
      </c>
      <c r="L2783" s="137">
        <v>43374</v>
      </c>
      <c r="M2783" s="144">
        <f>H2783/3.3</f>
        <v>24.242424242424242</v>
      </c>
      <c r="N2783" s="144">
        <f>I2783/M2783</f>
        <v>1047.75</v>
      </c>
    </row>
    <row r="2784" spans="1:14" hidden="1">
      <c r="A2784" s="143" t="s">
        <v>2</v>
      </c>
      <c r="B2784" s="143" t="s">
        <v>372</v>
      </c>
      <c r="C2784" s="143" t="s">
        <v>966</v>
      </c>
      <c r="D2784" s="143" t="s">
        <v>522</v>
      </c>
      <c r="E2784" s="143" t="s">
        <v>920</v>
      </c>
      <c r="F2784" s="143" t="str">
        <f>IF(H2784&lt;=60,"소형",IF((H2784&gt;60)*(H2784&lt;=85)=1,"중소형",IF((H2784&gt;85)*(H2784&lt;=102)=1,"중형",IF((H2784&gt;102)*(H2784&lt;=135)=1,"중대형","대형"))))</f>
        <v>중소형</v>
      </c>
      <c r="G2784" s="143" t="s">
        <v>1026</v>
      </c>
      <c r="H2784" s="143">
        <v>84</v>
      </c>
      <c r="I2784" s="144">
        <v>26800</v>
      </c>
      <c r="J2784" s="143">
        <v>50</v>
      </c>
      <c r="K2784" s="137">
        <v>42430</v>
      </c>
      <c r="L2784" s="137">
        <v>43374</v>
      </c>
      <c r="M2784" s="144">
        <f>H2784/3.3</f>
        <v>25.454545454545457</v>
      </c>
      <c r="N2784" s="144">
        <f>I2784/M2784</f>
        <v>1052.8571428571427</v>
      </c>
    </row>
    <row r="2785" spans="1:14" hidden="1">
      <c r="A2785" s="143" t="s">
        <v>2</v>
      </c>
      <c r="B2785" s="143" t="s">
        <v>374</v>
      </c>
      <c r="C2785" s="143" t="s">
        <v>955</v>
      </c>
      <c r="D2785" s="143" t="s">
        <v>670</v>
      </c>
      <c r="E2785" s="143" t="s">
        <v>921</v>
      </c>
      <c r="F2785" s="143" t="str">
        <f>IF(H2785&lt;=60,"소형",IF((H2785&gt;60)*(H2785&lt;=85)=1,"중소형",IF((H2785&gt;85)*(H2785&lt;=102)=1,"중형",IF((H2785&gt;102)*(H2785&lt;=135)=1,"중대형","대형"))))</f>
        <v>소형</v>
      </c>
      <c r="G2785" s="143" t="s">
        <v>1168</v>
      </c>
      <c r="H2785" s="143">
        <v>39</v>
      </c>
      <c r="I2785" s="144" t="s">
        <v>3</v>
      </c>
      <c r="J2785" s="143">
        <v>87</v>
      </c>
      <c r="K2785" s="137">
        <v>42430</v>
      </c>
      <c r="L2785" s="137">
        <v>43374</v>
      </c>
      <c r="M2785" s="144">
        <f>H2785/3.3</f>
        <v>11.818181818181818</v>
      </c>
      <c r="N2785" s="144" t="e">
        <f>I2785/M2785</f>
        <v>#VALUE!</v>
      </c>
    </row>
    <row r="2786" spans="1:14" hidden="1">
      <c r="A2786" s="143" t="s">
        <v>2</v>
      </c>
      <c r="B2786" s="143" t="s">
        <v>374</v>
      </c>
      <c r="C2786" s="143" t="s">
        <v>955</v>
      </c>
      <c r="D2786" s="143" t="s">
        <v>670</v>
      </c>
      <c r="E2786" s="143" t="s">
        <v>921</v>
      </c>
      <c r="F2786" s="143" t="str">
        <f>IF(H2786&lt;=60,"소형",IF((H2786&gt;60)*(H2786&lt;=85)=1,"중소형",IF((H2786&gt;85)*(H2786&lt;=102)=1,"중형",IF((H2786&gt;102)*(H2786&lt;=135)=1,"중대형","대형"))))</f>
        <v>소형</v>
      </c>
      <c r="G2786" s="143" t="s">
        <v>1414</v>
      </c>
      <c r="H2786" s="143">
        <v>40</v>
      </c>
      <c r="I2786" s="144" t="s">
        <v>3</v>
      </c>
      <c r="J2786" s="143">
        <v>76</v>
      </c>
      <c r="K2786" s="137">
        <v>42430</v>
      </c>
      <c r="L2786" s="137">
        <v>43374</v>
      </c>
      <c r="M2786" s="144">
        <f>H2786/3.3</f>
        <v>12.121212121212121</v>
      </c>
      <c r="N2786" s="144" t="e">
        <f>I2786/M2786</f>
        <v>#VALUE!</v>
      </c>
    </row>
    <row r="2787" spans="1:14" hidden="1">
      <c r="A2787" s="143" t="s">
        <v>2</v>
      </c>
      <c r="B2787" s="143" t="s">
        <v>3950</v>
      </c>
      <c r="C2787" s="143" t="s">
        <v>955</v>
      </c>
      <c r="D2787" s="143" t="s">
        <v>670</v>
      </c>
      <c r="E2787" s="143" t="s">
        <v>921</v>
      </c>
      <c r="F2787" s="143" t="str">
        <f>IF(H2787&lt;=60,"소형",IF((H2787&gt;60)*(H2787&lt;=85)=1,"중소형",IF((H2787&gt;85)*(H2787&lt;=102)=1,"중형",IF((H2787&gt;102)*(H2787&lt;=135)=1,"중대형","대형"))))</f>
        <v>소형</v>
      </c>
      <c r="G2787" s="143" t="s">
        <v>2259</v>
      </c>
      <c r="H2787" s="143">
        <v>49</v>
      </c>
      <c r="I2787" s="144">
        <v>32790</v>
      </c>
      <c r="J2787" s="143">
        <v>8</v>
      </c>
      <c r="K2787" s="137">
        <v>42430</v>
      </c>
      <c r="L2787" s="137">
        <v>43374</v>
      </c>
      <c r="M2787" s="144">
        <f>H2787/3.3</f>
        <v>14.84848484848485</v>
      </c>
      <c r="N2787" s="144">
        <f>I2787/M2787</f>
        <v>2208.3061224489793</v>
      </c>
    </row>
    <row r="2788" spans="1:14" hidden="1">
      <c r="A2788" s="143" t="s">
        <v>2</v>
      </c>
      <c r="B2788" s="143" t="s">
        <v>374</v>
      </c>
      <c r="C2788" s="143" t="s">
        <v>955</v>
      </c>
      <c r="D2788" s="143" t="s">
        <v>670</v>
      </c>
      <c r="E2788" s="143" t="s">
        <v>921</v>
      </c>
      <c r="F2788" s="143" t="str">
        <f>IF(H2788&lt;=60,"소형",IF((H2788&gt;60)*(H2788&lt;=85)=1,"중소형",IF((H2788&gt;85)*(H2788&lt;=102)=1,"중형",IF((H2788&gt;102)*(H2788&lt;=135)=1,"중대형","대형"))))</f>
        <v>소형</v>
      </c>
      <c r="G2788" s="143" t="s">
        <v>2260</v>
      </c>
      <c r="H2788" s="143">
        <v>49</v>
      </c>
      <c r="I2788" s="144" t="s">
        <v>3</v>
      </c>
      <c r="J2788" s="143">
        <v>4</v>
      </c>
      <c r="K2788" s="137">
        <v>42430</v>
      </c>
      <c r="L2788" s="137">
        <v>43374</v>
      </c>
      <c r="M2788" s="144">
        <f>H2788/3.3</f>
        <v>14.84848484848485</v>
      </c>
      <c r="N2788" s="144" t="e">
        <f>I2788/M2788</f>
        <v>#VALUE!</v>
      </c>
    </row>
    <row r="2789" spans="1:14" hidden="1">
      <c r="A2789" s="143" t="s">
        <v>2</v>
      </c>
      <c r="B2789" s="143" t="s">
        <v>374</v>
      </c>
      <c r="C2789" s="143" t="s">
        <v>955</v>
      </c>
      <c r="D2789" s="143" t="s">
        <v>670</v>
      </c>
      <c r="E2789" s="143" t="s">
        <v>921</v>
      </c>
      <c r="F2789" s="143" t="str">
        <f>IF(H2789&lt;=60,"소형",IF((H2789&gt;60)*(H2789&lt;=85)=1,"중소형",IF((H2789&gt;85)*(H2789&lt;=102)=1,"중형",IF((H2789&gt;102)*(H2789&lt;=135)=1,"중대형","대형"))))</f>
        <v>소형</v>
      </c>
      <c r="G2789" s="143" t="s">
        <v>2261</v>
      </c>
      <c r="H2789" s="143">
        <v>49</v>
      </c>
      <c r="I2789" s="144">
        <v>33530</v>
      </c>
      <c r="J2789" s="143">
        <v>8</v>
      </c>
      <c r="K2789" s="137">
        <v>42430</v>
      </c>
      <c r="L2789" s="137">
        <v>43374</v>
      </c>
      <c r="M2789" s="144">
        <f>H2789/3.3</f>
        <v>14.84848484848485</v>
      </c>
      <c r="N2789" s="144">
        <f>I2789/M2789</f>
        <v>2258.1428571428569</v>
      </c>
    </row>
    <row r="2790" spans="1:14" hidden="1">
      <c r="A2790" s="143" t="s">
        <v>2</v>
      </c>
      <c r="B2790" s="143" t="s">
        <v>374</v>
      </c>
      <c r="C2790" s="143" t="s">
        <v>955</v>
      </c>
      <c r="D2790" s="143" t="s">
        <v>670</v>
      </c>
      <c r="E2790" s="143" t="s">
        <v>921</v>
      </c>
      <c r="F2790" s="143" t="str">
        <f>IF(H2790&lt;=60,"소형",IF((H2790&gt;60)*(H2790&lt;=85)=1,"중소형",IF((H2790&gt;85)*(H2790&lt;=102)=1,"중형",IF((H2790&gt;102)*(H2790&lt;=135)=1,"중대형","대형"))))</f>
        <v>소형</v>
      </c>
      <c r="G2790" s="143" t="s">
        <v>1415</v>
      </c>
      <c r="H2790" s="143">
        <v>50</v>
      </c>
      <c r="I2790" s="144" t="s">
        <v>3</v>
      </c>
      <c r="J2790" s="143">
        <v>19</v>
      </c>
      <c r="K2790" s="137">
        <v>42430</v>
      </c>
      <c r="L2790" s="137">
        <v>43374</v>
      </c>
      <c r="M2790" s="144">
        <f>H2790/3.3</f>
        <v>15.151515151515152</v>
      </c>
      <c r="N2790" s="144" t="e">
        <f>I2790/M2790</f>
        <v>#VALUE!</v>
      </c>
    </row>
    <row r="2791" spans="1:14" hidden="1">
      <c r="A2791" s="143" t="s">
        <v>2</v>
      </c>
      <c r="B2791" s="143" t="s">
        <v>374</v>
      </c>
      <c r="C2791" s="143" t="s">
        <v>955</v>
      </c>
      <c r="D2791" s="143" t="s">
        <v>670</v>
      </c>
      <c r="E2791" s="143" t="s">
        <v>921</v>
      </c>
      <c r="F2791" s="143" t="str">
        <f>IF(H2791&lt;=60,"소형",IF((H2791&gt;60)*(H2791&lt;=85)=1,"중소형",IF((H2791&gt;85)*(H2791&lt;=102)=1,"중형",IF((H2791&gt;102)*(H2791&lt;=135)=1,"중대형","대형"))))</f>
        <v>소형</v>
      </c>
      <c r="G2791" s="143" t="s">
        <v>1064</v>
      </c>
      <c r="H2791" s="143">
        <v>59</v>
      </c>
      <c r="I2791" s="144">
        <v>42480</v>
      </c>
      <c r="J2791" s="143">
        <v>348</v>
      </c>
      <c r="K2791" s="137">
        <v>42430</v>
      </c>
      <c r="L2791" s="137">
        <v>43374</v>
      </c>
      <c r="M2791" s="144">
        <f>H2791/3.3</f>
        <v>17.878787878787879</v>
      </c>
      <c r="N2791" s="144">
        <f>I2791/M2791</f>
        <v>2376</v>
      </c>
    </row>
    <row r="2792" spans="1:14" hidden="1">
      <c r="A2792" s="143" t="s">
        <v>2</v>
      </c>
      <c r="B2792" s="143" t="s">
        <v>374</v>
      </c>
      <c r="C2792" s="143" t="s">
        <v>955</v>
      </c>
      <c r="D2792" s="143" t="s">
        <v>670</v>
      </c>
      <c r="E2792" s="143" t="s">
        <v>921</v>
      </c>
      <c r="F2792" s="143" t="str">
        <f>IF(H2792&lt;=60,"소형",IF((H2792&gt;60)*(H2792&lt;=85)=1,"중소형",IF((H2792&gt;85)*(H2792&lt;=102)=1,"중형",IF((H2792&gt;102)*(H2792&lt;=135)=1,"중대형","대형"))))</f>
        <v>소형</v>
      </c>
      <c r="G2792" s="143" t="s">
        <v>1031</v>
      </c>
      <c r="H2792" s="143">
        <v>59</v>
      </c>
      <c r="I2792" s="144">
        <v>42090</v>
      </c>
      <c r="J2792" s="143">
        <v>102</v>
      </c>
      <c r="K2792" s="137">
        <v>42430</v>
      </c>
      <c r="L2792" s="137">
        <v>43374</v>
      </c>
      <c r="M2792" s="144">
        <f>H2792/3.3</f>
        <v>17.878787878787879</v>
      </c>
      <c r="N2792" s="144">
        <f>I2792/M2792</f>
        <v>2354.1864406779659</v>
      </c>
    </row>
    <row r="2793" spans="1:14" hidden="1">
      <c r="A2793" s="143" t="s">
        <v>2</v>
      </c>
      <c r="B2793" s="143" t="s">
        <v>374</v>
      </c>
      <c r="C2793" s="143" t="s">
        <v>955</v>
      </c>
      <c r="D2793" s="143" t="s">
        <v>670</v>
      </c>
      <c r="E2793" s="143" t="s">
        <v>921</v>
      </c>
      <c r="F2793" s="143" t="str">
        <f>IF(H2793&lt;=60,"소형",IF((H2793&gt;60)*(H2793&lt;=85)=1,"중소형",IF((H2793&gt;85)*(H2793&lt;=102)=1,"중형",IF((H2793&gt;102)*(H2793&lt;=135)=1,"중대형","대형"))))</f>
        <v>중소형</v>
      </c>
      <c r="G2793" s="143" t="s">
        <v>1038</v>
      </c>
      <c r="H2793" s="143">
        <v>84</v>
      </c>
      <c r="I2793" s="144">
        <v>53990</v>
      </c>
      <c r="J2793" s="143">
        <v>180</v>
      </c>
      <c r="K2793" s="137">
        <v>42430</v>
      </c>
      <c r="L2793" s="137">
        <v>43374</v>
      </c>
      <c r="M2793" s="144">
        <f>H2793/3.3</f>
        <v>25.454545454545457</v>
      </c>
      <c r="N2793" s="144">
        <f>I2793/M2793</f>
        <v>2121.0357142857142</v>
      </c>
    </row>
    <row r="2794" spans="1:14" hidden="1">
      <c r="A2794" s="143" t="s">
        <v>2</v>
      </c>
      <c r="B2794" s="143" t="s">
        <v>374</v>
      </c>
      <c r="C2794" s="143" t="s">
        <v>955</v>
      </c>
      <c r="D2794" s="143" t="s">
        <v>670</v>
      </c>
      <c r="E2794" s="143" t="s">
        <v>921</v>
      </c>
      <c r="F2794" s="143" t="str">
        <f>IF(H2794&lt;=60,"소형",IF((H2794&gt;60)*(H2794&lt;=85)=1,"중소형",IF((H2794&gt;85)*(H2794&lt;=102)=1,"중형",IF((H2794&gt;102)*(H2794&lt;=135)=1,"중대형","대형"))))</f>
        <v>중소형</v>
      </c>
      <c r="G2794" s="143" t="s">
        <v>1021</v>
      </c>
      <c r="H2794" s="143">
        <v>84</v>
      </c>
      <c r="I2794" s="144">
        <v>53890</v>
      </c>
      <c r="J2794" s="143">
        <v>116</v>
      </c>
      <c r="K2794" s="137">
        <v>42430</v>
      </c>
      <c r="L2794" s="137">
        <v>43374</v>
      </c>
      <c r="M2794" s="144">
        <f>H2794/3.3</f>
        <v>25.454545454545457</v>
      </c>
      <c r="N2794" s="144">
        <f>I2794/M2794</f>
        <v>2117.1071428571427</v>
      </c>
    </row>
    <row r="2795" spans="1:14" hidden="1">
      <c r="A2795" s="143" t="s">
        <v>2</v>
      </c>
      <c r="B2795" s="143" t="s">
        <v>374</v>
      </c>
      <c r="C2795" s="143" t="s">
        <v>955</v>
      </c>
      <c r="D2795" s="143" t="s">
        <v>670</v>
      </c>
      <c r="E2795" s="143" t="s">
        <v>921</v>
      </c>
      <c r="F2795" s="143" t="str">
        <f>IF(H2795&lt;=60,"소형",IF((H2795&gt;60)*(H2795&lt;=85)=1,"중소형",IF((H2795&gt;85)*(H2795&lt;=102)=1,"중형",IF((H2795&gt;102)*(H2795&lt;=135)=1,"중대형","대형"))))</f>
        <v>중대형</v>
      </c>
      <c r="G2795" s="143" t="s">
        <v>2262</v>
      </c>
      <c r="H2795" s="143">
        <v>118</v>
      </c>
      <c r="I2795" s="144" t="s">
        <v>3</v>
      </c>
      <c r="J2795" s="143">
        <v>4</v>
      </c>
      <c r="K2795" s="137">
        <v>42430</v>
      </c>
      <c r="L2795" s="137">
        <v>43374</v>
      </c>
      <c r="M2795" s="144">
        <f>H2795/3.3</f>
        <v>35.757575757575758</v>
      </c>
      <c r="N2795" s="144" t="e">
        <f>I2795/M2795</f>
        <v>#VALUE!</v>
      </c>
    </row>
    <row r="2796" spans="1:14" hidden="1">
      <c r="A2796" s="143" t="s">
        <v>2</v>
      </c>
      <c r="B2796" s="143" t="s">
        <v>353</v>
      </c>
      <c r="C2796" s="143" t="s">
        <v>963</v>
      </c>
      <c r="D2796" s="143" t="s">
        <v>610</v>
      </c>
      <c r="E2796" s="143" t="s">
        <v>914</v>
      </c>
      <c r="F2796" s="143" t="str">
        <f>IF(H2796&lt;=60,"소형",IF((H2796&gt;60)*(H2796&lt;=85)=1,"중소형",IF((H2796&gt;85)*(H2796&lt;=102)=1,"중형",IF((H2796&gt;102)*(H2796&lt;=135)=1,"중대형","대형"))))</f>
        <v>소형</v>
      </c>
      <c r="G2796" s="143" t="s">
        <v>1314</v>
      </c>
      <c r="H2796" s="143">
        <v>39</v>
      </c>
      <c r="I2796" s="144" t="s">
        <v>3</v>
      </c>
      <c r="J2796" s="143">
        <v>44</v>
      </c>
      <c r="K2796" s="137">
        <v>42491</v>
      </c>
      <c r="L2796" s="137">
        <v>43374</v>
      </c>
      <c r="M2796" s="144">
        <f>H2796/3.3</f>
        <v>11.818181818181818</v>
      </c>
      <c r="N2796" s="144" t="e">
        <f>I2796/M2796</f>
        <v>#VALUE!</v>
      </c>
    </row>
    <row r="2797" spans="1:14" hidden="1">
      <c r="A2797" s="143" t="s">
        <v>2</v>
      </c>
      <c r="B2797" s="143" t="s">
        <v>353</v>
      </c>
      <c r="C2797" s="143" t="s">
        <v>963</v>
      </c>
      <c r="D2797" s="143" t="s">
        <v>610</v>
      </c>
      <c r="E2797" s="143" t="s">
        <v>914</v>
      </c>
      <c r="F2797" s="143" t="str">
        <f>IF(H2797&lt;=60,"소형",IF((H2797&gt;60)*(H2797&lt;=85)=1,"중소형",IF((H2797&gt;85)*(H2797&lt;=102)=1,"중형",IF((H2797&gt;102)*(H2797&lt;=135)=1,"중대형","대형"))))</f>
        <v>소형</v>
      </c>
      <c r="G2797" s="143" t="s">
        <v>1073</v>
      </c>
      <c r="H2797" s="143">
        <v>59</v>
      </c>
      <c r="I2797" s="144">
        <v>27250</v>
      </c>
      <c r="J2797" s="143">
        <v>234</v>
      </c>
      <c r="K2797" s="137">
        <v>42491</v>
      </c>
      <c r="L2797" s="137">
        <v>43374</v>
      </c>
      <c r="M2797" s="144">
        <f>H2797/3.3</f>
        <v>17.878787878787879</v>
      </c>
      <c r="N2797" s="144">
        <f>I2797/M2797</f>
        <v>1524.1525423728813</v>
      </c>
    </row>
    <row r="2798" spans="1:14" hidden="1">
      <c r="A2798" s="143" t="s">
        <v>2</v>
      </c>
      <c r="B2798" s="143" t="s">
        <v>353</v>
      </c>
      <c r="C2798" s="143" t="s">
        <v>963</v>
      </c>
      <c r="D2798" s="143" t="s">
        <v>610</v>
      </c>
      <c r="E2798" s="143" t="s">
        <v>914</v>
      </c>
      <c r="F2798" s="143" t="str">
        <f>IF(H2798&lt;=60,"소형",IF((H2798&gt;60)*(H2798&lt;=85)=1,"중소형",IF((H2798&gt;85)*(H2798&lt;=102)=1,"중형",IF((H2798&gt;102)*(H2798&lt;=135)=1,"중대형","대형"))))</f>
        <v>중소형</v>
      </c>
      <c r="G2798" s="143" t="s">
        <v>1179</v>
      </c>
      <c r="H2798" s="143">
        <v>74</v>
      </c>
      <c r="I2798" s="144">
        <v>34450</v>
      </c>
      <c r="J2798" s="143">
        <v>101</v>
      </c>
      <c r="K2798" s="137">
        <v>42491</v>
      </c>
      <c r="L2798" s="137">
        <v>43374</v>
      </c>
      <c r="M2798" s="144">
        <f>H2798/3.3</f>
        <v>22.424242424242426</v>
      </c>
      <c r="N2798" s="144">
        <f>I2798/M2798</f>
        <v>1536.2837837837837</v>
      </c>
    </row>
    <row r="2799" spans="1:14" hidden="1">
      <c r="A2799" s="143" t="s">
        <v>2</v>
      </c>
      <c r="B2799" s="143" t="s">
        <v>353</v>
      </c>
      <c r="C2799" s="143" t="s">
        <v>963</v>
      </c>
      <c r="D2799" s="143" t="s">
        <v>610</v>
      </c>
      <c r="E2799" s="143" t="s">
        <v>914</v>
      </c>
      <c r="F2799" s="143" t="str">
        <f>IF(H2799&lt;=60,"소형",IF((H2799&gt;60)*(H2799&lt;=85)=1,"중소형",IF((H2799&gt;85)*(H2799&lt;=102)=1,"중형",IF((H2799&gt;102)*(H2799&lt;=135)=1,"중대형","대형"))))</f>
        <v>중소형</v>
      </c>
      <c r="G2799" s="143" t="s">
        <v>1038</v>
      </c>
      <c r="H2799" s="143">
        <v>84</v>
      </c>
      <c r="I2799" s="144">
        <v>39350</v>
      </c>
      <c r="J2799" s="143">
        <v>309</v>
      </c>
      <c r="K2799" s="137">
        <v>42491</v>
      </c>
      <c r="L2799" s="137">
        <v>43374</v>
      </c>
      <c r="M2799" s="144">
        <f>H2799/3.3</f>
        <v>25.454545454545457</v>
      </c>
      <c r="N2799" s="144">
        <f>I2799/M2799</f>
        <v>1545.8928571428571</v>
      </c>
    </row>
    <row r="2800" spans="1:14" hidden="1">
      <c r="A2800" s="143" t="s">
        <v>2</v>
      </c>
      <c r="B2800" s="143" t="s">
        <v>353</v>
      </c>
      <c r="C2800" s="143" t="s">
        <v>963</v>
      </c>
      <c r="D2800" s="143" t="s">
        <v>610</v>
      </c>
      <c r="E2800" s="143" t="s">
        <v>914</v>
      </c>
      <c r="F2800" s="143" t="str">
        <f>IF(H2800&lt;=60,"소형",IF((H2800&gt;60)*(H2800&lt;=85)=1,"중소형",IF((H2800&gt;85)*(H2800&lt;=102)=1,"중형",IF((H2800&gt;102)*(H2800&lt;=135)=1,"중대형","대형"))))</f>
        <v>중소형</v>
      </c>
      <c r="G2800" s="143" t="s">
        <v>1002</v>
      </c>
      <c r="H2800" s="143">
        <v>84</v>
      </c>
      <c r="I2800" s="144">
        <v>38910</v>
      </c>
      <c r="J2800" s="143">
        <v>137</v>
      </c>
      <c r="K2800" s="137">
        <v>42491</v>
      </c>
      <c r="L2800" s="137">
        <v>43374</v>
      </c>
      <c r="M2800" s="144">
        <f>H2800/3.3</f>
        <v>25.454545454545457</v>
      </c>
      <c r="N2800" s="144">
        <f>I2800/M2800</f>
        <v>1528.6071428571427</v>
      </c>
    </row>
    <row r="2801" spans="1:14" hidden="1">
      <c r="A2801" s="143" t="s">
        <v>2</v>
      </c>
      <c r="B2801" s="143" t="s">
        <v>353</v>
      </c>
      <c r="C2801" s="143" t="s">
        <v>963</v>
      </c>
      <c r="D2801" s="143" t="s">
        <v>610</v>
      </c>
      <c r="E2801" s="143" t="s">
        <v>914</v>
      </c>
      <c r="F2801" s="143" t="str">
        <f>IF(H2801&lt;=60,"소형",IF((H2801&gt;60)*(H2801&lt;=85)=1,"중소형",IF((H2801&gt;85)*(H2801&lt;=102)=1,"중형",IF((H2801&gt;102)*(H2801&lt;=135)=1,"중대형","대형"))))</f>
        <v>중소형</v>
      </c>
      <c r="G2801" s="143" t="s">
        <v>1048</v>
      </c>
      <c r="H2801" s="143">
        <v>84</v>
      </c>
      <c r="I2801" s="144">
        <v>38650</v>
      </c>
      <c r="J2801" s="143">
        <v>46</v>
      </c>
      <c r="K2801" s="137">
        <v>42491</v>
      </c>
      <c r="L2801" s="137">
        <v>43374</v>
      </c>
      <c r="M2801" s="144">
        <f>H2801/3.3</f>
        <v>25.454545454545457</v>
      </c>
      <c r="N2801" s="144">
        <f>I2801/M2801</f>
        <v>1518.3928571428571</v>
      </c>
    </row>
    <row r="2802" spans="1:14" hidden="1">
      <c r="A2802" s="143" t="s">
        <v>2</v>
      </c>
      <c r="B2802" s="143" t="s">
        <v>353</v>
      </c>
      <c r="C2802" s="143" t="s">
        <v>963</v>
      </c>
      <c r="D2802" s="143" t="s">
        <v>610</v>
      </c>
      <c r="E2802" s="143" t="s">
        <v>914</v>
      </c>
      <c r="F2802" s="143" t="str">
        <f>IF(H2802&lt;=60,"소형",IF((H2802&gt;60)*(H2802&lt;=85)=1,"중소형",IF((H2802&gt;85)*(H2802&lt;=102)=1,"중형",IF((H2802&gt;102)*(H2802&lt;=135)=1,"중대형","대형"))))</f>
        <v>중형</v>
      </c>
      <c r="G2802" s="143" t="s">
        <v>2187</v>
      </c>
      <c r="H2802" s="143">
        <v>99</v>
      </c>
      <c r="I2802" s="144" t="s">
        <v>3</v>
      </c>
      <c r="J2802" s="143">
        <v>1</v>
      </c>
      <c r="K2802" s="137">
        <v>42491</v>
      </c>
      <c r="L2802" s="137">
        <v>43374</v>
      </c>
      <c r="M2802" s="144">
        <f>H2802/3.3</f>
        <v>30</v>
      </c>
      <c r="N2802" s="144" t="e">
        <f>I2802/M2802</f>
        <v>#VALUE!</v>
      </c>
    </row>
    <row r="2803" spans="1:14" hidden="1">
      <c r="A2803" s="143" t="s">
        <v>2</v>
      </c>
      <c r="B2803" s="143" t="s">
        <v>353</v>
      </c>
      <c r="C2803" s="143" t="s">
        <v>963</v>
      </c>
      <c r="D2803" s="143" t="s">
        <v>610</v>
      </c>
      <c r="E2803" s="143" t="s">
        <v>914</v>
      </c>
      <c r="F2803" s="143" t="str">
        <f>IF(H2803&lt;=60,"소형",IF((H2803&gt;60)*(H2803&lt;=85)=1,"중소형",IF((H2803&gt;85)*(H2803&lt;=102)=1,"중형",IF((H2803&gt;102)*(H2803&lt;=135)=1,"중대형","대형"))))</f>
        <v>중형</v>
      </c>
      <c r="G2803" s="143" t="s">
        <v>2188</v>
      </c>
      <c r="H2803" s="143">
        <v>99</v>
      </c>
      <c r="I2803" s="144" t="s">
        <v>3</v>
      </c>
      <c r="J2803" s="143">
        <v>2</v>
      </c>
      <c r="K2803" s="137">
        <v>42491</v>
      </c>
      <c r="L2803" s="137">
        <v>43374</v>
      </c>
      <c r="M2803" s="144">
        <f>H2803/3.3</f>
        <v>30</v>
      </c>
      <c r="N2803" s="144" t="e">
        <f>I2803/M2803</f>
        <v>#VALUE!</v>
      </c>
    </row>
    <row r="2804" spans="1:14" hidden="1">
      <c r="A2804" s="143" t="s">
        <v>2</v>
      </c>
      <c r="B2804" s="143" t="s">
        <v>353</v>
      </c>
      <c r="C2804" s="143" t="s">
        <v>963</v>
      </c>
      <c r="D2804" s="143" t="s">
        <v>610</v>
      </c>
      <c r="E2804" s="143" t="s">
        <v>914</v>
      </c>
      <c r="F2804" s="143" t="str">
        <f>IF(H2804&lt;=60,"소형",IF((H2804&gt;60)*(H2804&lt;=85)=1,"중소형",IF((H2804&gt;85)*(H2804&lt;=102)=1,"중형",IF((H2804&gt;102)*(H2804&lt;=135)=1,"중대형","대형"))))</f>
        <v>중대형</v>
      </c>
      <c r="G2804" s="143" t="s">
        <v>2189</v>
      </c>
      <c r="H2804" s="143">
        <v>103</v>
      </c>
      <c r="I2804" s="144" t="s">
        <v>3</v>
      </c>
      <c r="J2804" s="143">
        <v>4</v>
      </c>
      <c r="K2804" s="137">
        <v>42491</v>
      </c>
      <c r="L2804" s="137">
        <v>43374</v>
      </c>
      <c r="M2804" s="144">
        <f>H2804/3.3</f>
        <v>31.212121212121215</v>
      </c>
      <c r="N2804" s="144" t="e">
        <f>I2804/M2804</f>
        <v>#VALUE!</v>
      </c>
    </row>
    <row r="2805" spans="1:14" hidden="1">
      <c r="A2805" s="143" t="s">
        <v>2</v>
      </c>
      <c r="B2805" s="143" t="s">
        <v>3909</v>
      </c>
      <c r="C2805" s="143" t="s">
        <v>952</v>
      </c>
      <c r="D2805" s="143" t="s">
        <v>550</v>
      </c>
      <c r="E2805" s="143" t="s">
        <v>721</v>
      </c>
      <c r="F2805" s="143" t="str">
        <f>IF(H2805&lt;=60,"소형",IF((H2805&gt;60)*(H2805&lt;=85)=1,"중소형",IF((H2805&gt;85)*(H2805&lt;=102)=1,"중형",IF((H2805&gt;102)*(H2805&lt;=135)=1,"중대형","대형"))))</f>
        <v>중소형</v>
      </c>
      <c r="G2805" s="143" t="s">
        <v>2217</v>
      </c>
      <c r="H2805" s="143">
        <v>82</v>
      </c>
      <c r="I2805" s="144">
        <v>28990</v>
      </c>
      <c r="J2805" s="143">
        <v>420</v>
      </c>
      <c r="K2805" s="137">
        <v>42491</v>
      </c>
      <c r="L2805" s="137">
        <v>43374</v>
      </c>
      <c r="M2805" s="144">
        <f>H2805/3.3</f>
        <v>24.848484848484851</v>
      </c>
      <c r="N2805" s="144">
        <f>I2805/M2805</f>
        <v>1166.6707317073169</v>
      </c>
    </row>
    <row r="2806" spans="1:14" hidden="1">
      <c r="A2806" s="143" t="s">
        <v>2</v>
      </c>
      <c r="B2806" s="143" t="s">
        <v>2208</v>
      </c>
      <c r="C2806" s="143" t="s">
        <v>961</v>
      </c>
      <c r="D2806" s="143" t="s">
        <v>606</v>
      </c>
      <c r="E2806" s="143" t="s">
        <v>629</v>
      </c>
      <c r="F2806" s="143" t="str">
        <f>IF(H2806&lt;=60,"소형",IF((H2806&gt;60)*(H2806&lt;=85)=1,"중소형",IF((H2806&gt;85)*(H2806&lt;=102)=1,"중형",IF((H2806&gt;102)*(H2806&lt;=135)=1,"중대형","대형"))))</f>
        <v>중소형</v>
      </c>
      <c r="G2806" s="143" t="s">
        <v>1028</v>
      </c>
      <c r="H2806" s="143">
        <v>84</v>
      </c>
      <c r="I2806" s="144">
        <v>54290</v>
      </c>
      <c r="J2806" s="143">
        <v>83</v>
      </c>
      <c r="K2806" s="137">
        <v>42522</v>
      </c>
      <c r="L2806" s="137">
        <v>43374</v>
      </c>
      <c r="M2806" s="144">
        <f>H2806/3.3</f>
        <v>25.454545454545457</v>
      </c>
      <c r="N2806" s="144">
        <f>I2806/M2806</f>
        <v>2132.8214285714284</v>
      </c>
    </row>
    <row r="2807" spans="1:14" hidden="1">
      <c r="A2807" s="143" t="s">
        <v>2</v>
      </c>
      <c r="B2807" s="143" t="s">
        <v>2208</v>
      </c>
      <c r="C2807" s="143" t="s">
        <v>961</v>
      </c>
      <c r="D2807" s="143" t="s">
        <v>606</v>
      </c>
      <c r="E2807" s="143" t="s">
        <v>629</v>
      </c>
      <c r="F2807" s="143" t="str">
        <f>IF(H2807&lt;=60,"소형",IF((H2807&gt;60)*(H2807&lt;=85)=1,"중소형",IF((H2807&gt;85)*(H2807&lt;=102)=1,"중형",IF((H2807&gt;102)*(H2807&lt;=135)=1,"중대형","대형"))))</f>
        <v>중소형</v>
      </c>
      <c r="G2807" s="143" t="s">
        <v>998</v>
      </c>
      <c r="H2807" s="143">
        <v>84</v>
      </c>
      <c r="I2807" s="144">
        <v>54140</v>
      </c>
      <c r="J2807" s="143">
        <v>144</v>
      </c>
      <c r="K2807" s="137">
        <v>42522</v>
      </c>
      <c r="L2807" s="137">
        <v>43374</v>
      </c>
      <c r="M2807" s="144">
        <f>H2807/3.3</f>
        <v>25.454545454545457</v>
      </c>
      <c r="N2807" s="144">
        <f>I2807/M2807</f>
        <v>2126.9285714285711</v>
      </c>
    </row>
    <row r="2808" spans="1:14" hidden="1">
      <c r="A2808" s="143" t="s">
        <v>2</v>
      </c>
      <c r="B2808" s="143" t="s">
        <v>2218</v>
      </c>
      <c r="C2808" s="143" t="s">
        <v>963</v>
      </c>
      <c r="D2808" s="143" t="s">
        <v>477</v>
      </c>
      <c r="E2808" s="143" t="s">
        <v>782</v>
      </c>
      <c r="F2808" s="143" t="str">
        <f>IF(H2808&lt;=60,"소형",IF((H2808&gt;60)*(H2808&lt;=85)=1,"중소형",IF((H2808&gt;85)*(H2808&lt;=102)=1,"중형",IF((H2808&gt;102)*(H2808&lt;=135)=1,"중대형","대형"))))</f>
        <v>소형</v>
      </c>
      <c r="G2808" s="143" t="s">
        <v>2219</v>
      </c>
      <c r="H2808" s="143">
        <v>16</v>
      </c>
      <c r="I2808" s="144">
        <v>7714</v>
      </c>
      <c r="J2808" s="143">
        <v>95</v>
      </c>
      <c r="K2808" s="137">
        <v>42522</v>
      </c>
      <c r="L2808" s="137">
        <v>43374</v>
      </c>
      <c r="M2808" s="144">
        <f>H2808/3.3</f>
        <v>4.8484848484848486</v>
      </c>
      <c r="N2808" s="144">
        <f>I2808/M2808</f>
        <v>1591.0125</v>
      </c>
    </row>
    <row r="2809" spans="1:14" hidden="1">
      <c r="A2809" s="143" t="s">
        <v>2</v>
      </c>
      <c r="B2809" s="143" t="s">
        <v>2218</v>
      </c>
      <c r="C2809" s="143" t="s">
        <v>963</v>
      </c>
      <c r="D2809" s="143" t="s">
        <v>477</v>
      </c>
      <c r="E2809" s="143" t="s">
        <v>782</v>
      </c>
      <c r="F2809" s="143" t="str">
        <f>IF(H2809&lt;=60,"소형",IF((H2809&gt;60)*(H2809&lt;=85)=1,"중소형",IF((H2809&gt;85)*(H2809&lt;=102)=1,"중형",IF((H2809&gt;102)*(H2809&lt;=135)=1,"중대형","대형"))))</f>
        <v>소형</v>
      </c>
      <c r="G2809" s="143" t="s">
        <v>2220</v>
      </c>
      <c r="H2809" s="143">
        <v>15</v>
      </c>
      <c r="I2809" s="144">
        <v>7650</v>
      </c>
      <c r="J2809" s="143">
        <v>57</v>
      </c>
      <c r="K2809" s="137">
        <v>42522</v>
      </c>
      <c r="L2809" s="137">
        <v>43374</v>
      </c>
      <c r="M2809" s="144">
        <f>H2809/3.3</f>
        <v>4.5454545454545459</v>
      </c>
      <c r="N2809" s="144">
        <f>I2809/M2809</f>
        <v>1682.9999999999998</v>
      </c>
    </row>
    <row r="2810" spans="1:14" hidden="1">
      <c r="A2810" s="143" t="s">
        <v>2</v>
      </c>
      <c r="B2810" s="143" t="s">
        <v>2218</v>
      </c>
      <c r="C2810" s="143" t="s">
        <v>963</v>
      </c>
      <c r="D2810" s="143" t="s">
        <v>477</v>
      </c>
      <c r="E2810" s="143" t="s">
        <v>782</v>
      </c>
      <c r="F2810" s="143" t="str">
        <f>IF(H2810&lt;=60,"소형",IF((H2810&gt;60)*(H2810&lt;=85)=1,"중소형",IF((H2810&gt;85)*(H2810&lt;=102)=1,"중형",IF((H2810&gt;102)*(H2810&lt;=135)=1,"중대형","대형"))))</f>
        <v>소형</v>
      </c>
      <c r="G2810" s="143" t="s">
        <v>2221</v>
      </c>
      <c r="H2810" s="143">
        <v>29</v>
      </c>
      <c r="I2810" s="144">
        <v>13567</v>
      </c>
      <c r="J2810" s="143">
        <v>38</v>
      </c>
      <c r="K2810" s="137">
        <v>42522</v>
      </c>
      <c r="L2810" s="137">
        <v>43374</v>
      </c>
      <c r="M2810" s="144">
        <f>H2810/3.3</f>
        <v>8.787878787878789</v>
      </c>
      <c r="N2810" s="144">
        <f>I2810/M2810</f>
        <v>1543.8310344827585</v>
      </c>
    </row>
    <row r="2811" spans="1:14" hidden="1">
      <c r="A2811" s="143" t="s">
        <v>2</v>
      </c>
      <c r="B2811" s="143" t="s">
        <v>2218</v>
      </c>
      <c r="C2811" s="143" t="s">
        <v>963</v>
      </c>
      <c r="D2811" s="143" t="s">
        <v>477</v>
      </c>
      <c r="E2811" s="143" t="s">
        <v>782</v>
      </c>
      <c r="F2811" s="143" t="str">
        <f>IF(H2811&lt;=60,"소형",IF((H2811&gt;60)*(H2811&lt;=85)=1,"중소형",IF((H2811&gt;85)*(H2811&lt;=102)=1,"중형",IF((H2811&gt;102)*(H2811&lt;=135)=1,"중대형","대형"))))</f>
        <v>소형</v>
      </c>
      <c r="G2811" s="143" t="s">
        <v>2222</v>
      </c>
      <c r="H2811" s="143">
        <v>29</v>
      </c>
      <c r="I2811" s="144">
        <v>13405</v>
      </c>
      <c r="J2811" s="143">
        <v>152</v>
      </c>
      <c r="K2811" s="137">
        <v>42522</v>
      </c>
      <c r="L2811" s="137">
        <v>43374</v>
      </c>
      <c r="M2811" s="144">
        <f>H2811/3.3</f>
        <v>8.787878787878789</v>
      </c>
      <c r="N2811" s="144">
        <f>I2811/M2811</f>
        <v>1525.3965517241377</v>
      </c>
    </row>
    <row r="2812" spans="1:14" hidden="1">
      <c r="A2812" s="143" t="s">
        <v>2</v>
      </c>
      <c r="B2812" s="143" t="s">
        <v>2218</v>
      </c>
      <c r="C2812" s="143" t="s">
        <v>963</v>
      </c>
      <c r="D2812" s="143" t="s">
        <v>477</v>
      </c>
      <c r="E2812" s="143" t="s">
        <v>782</v>
      </c>
      <c r="F2812" s="143" t="str">
        <f>IF(H2812&lt;=60,"소형",IF((H2812&gt;60)*(H2812&lt;=85)=1,"중소형",IF((H2812&gt;85)*(H2812&lt;=102)=1,"중형",IF((H2812&gt;102)*(H2812&lt;=135)=1,"중대형","대형"))))</f>
        <v>소형</v>
      </c>
      <c r="G2812" s="143" t="s">
        <v>2223</v>
      </c>
      <c r="H2812" s="143">
        <v>49</v>
      </c>
      <c r="I2812" s="144">
        <v>20410</v>
      </c>
      <c r="J2812" s="143">
        <v>76</v>
      </c>
      <c r="K2812" s="137">
        <v>42522</v>
      </c>
      <c r="L2812" s="137">
        <v>43374</v>
      </c>
      <c r="M2812" s="144">
        <f>H2812/3.3</f>
        <v>14.84848484848485</v>
      </c>
      <c r="N2812" s="144">
        <f>I2812/M2812</f>
        <v>1374.5510204081631</v>
      </c>
    </row>
    <row r="2813" spans="1:14" hidden="1">
      <c r="A2813" s="143" t="s">
        <v>2</v>
      </c>
      <c r="B2813" s="143" t="s">
        <v>2218</v>
      </c>
      <c r="C2813" s="143" t="s">
        <v>963</v>
      </c>
      <c r="D2813" s="143" t="s">
        <v>477</v>
      </c>
      <c r="E2813" s="143" t="s">
        <v>782</v>
      </c>
      <c r="F2813" s="143" t="str">
        <f>IF(H2813&lt;=60,"소형",IF((H2813&gt;60)*(H2813&lt;=85)=1,"중소형",IF((H2813&gt;85)*(H2813&lt;=102)=1,"중형",IF((H2813&gt;102)*(H2813&lt;=135)=1,"중대형","대형"))))</f>
        <v>중소형</v>
      </c>
      <c r="G2813" s="143" t="s">
        <v>1131</v>
      </c>
      <c r="H2813" s="143">
        <v>83</v>
      </c>
      <c r="I2813" s="144">
        <v>29936</v>
      </c>
      <c r="J2813" s="143">
        <v>38</v>
      </c>
      <c r="K2813" s="137">
        <v>42522</v>
      </c>
      <c r="L2813" s="137">
        <v>43374</v>
      </c>
      <c r="M2813" s="144">
        <f>H2813/3.3</f>
        <v>25.151515151515152</v>
      </c>
      <c r="N2813" s="144">
        <f>I2813/M2813</f>
        <v>1190.2265060240964</v>
      </c>
    </row>
    <row r="2814" spans="1:14" hidden="1">
      <c r="A2814" s="143" t="s">
        <v>2</v>
      </c>
      <c r="B2814" s="143" t="s">
        <v>2218</v>
      </c>
      <c r="C2814" s="143" t="s">
        <v>963</v>
      </c>
      <c r="D2814" s="143" t="s">
        <v>477</v>
      </c>
      <c r="E2814" s="143" t="s">
        <v>782</v>
      </c>
      <c r="F2814" s="143" t="str">
        <f>IF(H2814&lt;=60,"소형",IF((H2814&gt;60)*(H2814&lt;=85)=1,"중소형",IF((H2814&gt;85)*(H2814&lt;=102)=1,"중형",IF((H2814&gt;102)*(H2814&lt;=135)=1,"중대형","대형"))))</f>
        <v>중소형</v>
      </c>
      <c r="G2814" s="143" t="s">
        <v>1006</v>
      </c>
      <c r="H2814" s="143">
        <v>84</v>
      </c>
      <c r="I2814" s="144">
        <v>30598</v>
      </c>
      <c r="J2814" s="143">
        <v>38</v>
      </c>
      <c r="K2814" s="137">
        <v>42522</v>
      </c>
      <c r="L2814" s="137">
        <v>43374</v>
      </c>
      <c r="M2814" s="144">
        <f>H2814/3.3</f>
        <v>25.454545454545457</v>
      </c>
      <c r="N2814" s="144">
        <f>I2814/M2814</f>
        <v>1202.0642857142857</v>
      </c>
    </row>
    <row r="2815" spans="1:14" hidden="1">
      <c r="A2815" s="143" t="s">
        <v>2</v>
      </c>
      <c r="B2815" s="143" t="s">
        <v>2229</v>
      </c>
      <c r="C2815" s="143" t="s">
        <v>961</v>
      </c>
      <c r="D2815" s="143" t="s">
        <v>606</v>
      </c>
      <c r="E2815" s="143" t="s">
        <v>2230</v>
      </c>
      <c r="F2815" s="143" t="str">
        <f>IF(H2815&lt;=60,"소형",IF((H2815&gt;60)*(H2815&lt;=85)=1,"중소형",IF((H2815&gt;85)*(H2815&lt;=102)=1,"중형",IF((H2815&gt;102)*(H2815&lt;=135)=1,"중대형","대형"))))</f>
        <v>중소형</v>
      </c>
      <c r="G2815" s="143" t="s">
        <v>1047</v>
      </c>
      <c r="H2815" s="143">
        <v>84</v>
      </c>
      <c r="I2815" s="144">
        <v>39700</v>
      </c>
      <c r="J2815" s="143">
        <v>132</v>
      </c>
      <c r="K2815" s="137">
        <v>42522</v>
      </c>
      <c r="L2815" s="137">
        <v>43374</v>
      </c>
      <c r="M2815" s="144">
        <f>H2815/3.3</f>
        <v>25.454545454545457</v>
      </c>
      <c r="N2815" s="144">
        <f>I2815/M2815</f>
        <v>1559.6428571428571</v>
      </c>
    </row>
    <row r="2816" spans="1:14" hidden="1">
      <c r="A2816" s="143" t="s">
        <v>2</v>
      </c>
      <c r="B2816" s="143" t="s">
        <v>2229</v>
      </c>
      <c r="C2816" s="143" t="s">
        <v>961</v>
      </c>
      <c r="D2816" s="143" t="s">
        <v>606</v>
      </c>
      <c r="E2816" s="143" t="s">
        <v>2230</v>
      </c>
      <c r="F2816" s="143" t="str">
        <f>IF(H2816&lt;=60,"소형",IF((H2816&gt;60)*(H2816&lt;=85)=1,"중소형",IF((H2816&gt;85)*(H2816&lt;=102)=1,"중형",IF((H2816&gt;102)*(H2816&lt;=135)=1,"중대형","대형"))))</f>
        <v>중소형</v>
      </c>
      <c r="G2816" s="143" t="s">
        <v>1007</v>
      </c>
      <c r="H2816" s="143">
        <v>84</v>
      </c>
      <c r="I2816" s="144">
        <v>39700</v>
      </c>
      <c r="J2816" s="143">
        <v>196</v>
      </c>
      <c r="K2816" s="137">
        <v>42522</v>
      </c>
      <c r="L2816" s="137">
        <v>43374</v>
      </c>
      <c r="M2816" s="144">
        <f>H2816/3.3</f>
        <v>25.454545454545457</v>
      </c>
      <c r="N2816" s="144">
        <f>I2816/M2816</f>
        <v>1559.6428571428571</v>
      </c>
    </row>
    <row r="2817" spans="1:14" hidden="1">
      <c r="A2817" s="143" t="s">
        <v>2</v>
      </c>
      <c r="B2817" s="143" t="s">
        <v>2229</v>
      </c>
      <c r="C2817" s="143" t="s">
        <v>961</v>
      </c>
      <c r="D2817" s="143" t="s">
        <v>606</v>
      </c>
      <c r="E2817" s="143" t="s">
        <v>2230</v>
      </c>
      <c r="F2817" s="143" t="str">
        <f>IF(H2817&lt;=60,"소형",IF((H2817&gt;60)*(H2817&lt;=85)=1,"중소형",IF((H2817&gt;85)*(H2817&lt;=102)=1,"중형",IF((H2817&gt;102)*(H2817&lt;=135)=1,"중대형","대형"))))</f>
        <v>중형</v>
      </c>
      <c r="G2817" s="143" t="s">
        <v>1294</v>
      </c>
      <c r="H2817" s="143">
        <v>98</v>
      </c>
      <c r="I2817" s="144">
        <v>44500</v>
      </c>
      <c r="J2817" s="143">
        <v>55</v>
      </c>
      <c r="K2817" s="137">
        <v>42522</v>
      </c>
      <c r="L2817" s="137">
        <v>43374</v>
      </c>
      <c r="M2817" s="144">
        <f>H2817/3.3</f>
        <v>29.696969696969699</v>
      </c>
      <c r="N2817" s="144">
        <f>I2817/M2817</f>
        <v>1498.4693877551019</v>
      </c>
    </row>
    <row r="2818" spans="1:14" hidden="1">
      <c r="A2818" s="143" t="s">
        <v>5</v>
      </c>
      <c r="B2818" s="143" t="s">
        <v>2237</v>
      </c>
      <c r="C2818" s="143" t="s">
        <v>965</v>
      </c>
      <c r="D2818" s="143" t="s">
        <v>528</v>
      </c>
      <c r="E2818" s="143" t="s">
        <v>2238</v>
      </c>
      <c r="F2818" s="143" t="str">
        <f>IF(H2818&lt;=60,"소형",IF((H2818&gt;60)*(H2818&lt;=85)=1,"중소형",IF((H2818&gt;85)*(H2818&lt;=102)=1,"중형",IF((H2818&gt;102)*(H2818&lt;=135)=1,"중대형","대형"))))</f>
        <v>중소형</v>
      </c>
      <c r="G2818" s="143" t="s">
        <v>1410</v>
      </c>
      <c r="H2818" s="143">
        <v>75</v>
      </c>
      <c r="I2818" s="144" t="s">
        <v>3</v>
      </c>
      <c r="J2818" s="143">
        <v>279</v>
      </c>
      <c r="K2818" s="137">
        <v>42522</v>
      </c>
      <c r="L2818" s="137">
        <v>43374</v>
      </c>
      <c r="M2818" s="144">
        <f>H2818/3.3</f>
        <v>22.72727272727273</v>
      </c>
      <c r="N2818" s="144" t="e">
        <f>I2818/M2818</f>
        <v>#VALUE!</v>
      </c>
    </row>
    <row r="2819" spans="1:14" hidden="1">
      <c r="A2819" s="143" t="s">
        <v>5</v>
      </c>
      <c r="B2819" s="143" t="s">
        <v>2237</v>
      </c>
      <c r="C2819" s="143" t="s">
        <v>965</v>
      </c>
      <c r="D2819" s="143" t="s">
        <v>528</v>
      </c>
      <c r="E2819" s="143" t="s">
        <v>2238</v>
      </c>
      <c r="F2819" s="143" t="str">
        <f>IF(H2819&lt;=60,"소형",IF((H2819&gt;60)*(H2819&lt;=85)=1,"중소형",IF((H2819&gt;85)*(H2819&lt;=102)=1,"중형",IF((H2819&gt;102)*(H2819&lt;=135)=1,"중대형","대형"))))</f>
        <v>중소형</v>
      </c>
      <c r="G2819" s="143" t="s">
        <v>1194</v>
      </c>
      <c r="H2819" s="143">
        <v>81</v>
      </c>
      <c r="I2819" s="144" t="s">
        <v>3</v>
      </c>
      <c r="J2819" s="143">
        <v>142</v>
      </c>
      <c r="K2819" s="137">
        <v>42522</v>
      </c>
      <c r="L2819" s="137">
        <v>43374</v>
      </c>
      <c r="M2819" s="144">
        <f>H2819/3.3</f>
        <v>24.545454545454547</v>
      </c>
      <c r="N2819" s="144" t="e">
        <f>I2819/M2819</f>
        <v>#VALUE!</v>
      </c>
    </row>
    <row r="2820" spans="1:14" hidden="1">
      <c r="A2820" s="143" t="s">
        <v>5</v>
      </c>
      <c r="B2820" s="143" t="s">
        <v>2237</v>
      </c>
      <c r="C2820" s="143" t="s">
        <v>965</v>
      </c>
      <c r="D2820" s="143" t="s">
        <v>528</v>
      </c>
      <c r="E2820" s="143" t="s">
        <v>2238</v>
      </c>
      <c r="F2820" s="143" t="str">
        <f>IF(H2820&lt;=60,"소형",IF((H2820&gt;60)*(H2820&lt;=85)=1,"중소형",IF((H2820&gt;85)*(H2820&lt;=102)=1,"중형",IF((H2820&gt;102)*(H2820&lt;=135)=1,"중대형","대형"))))</f>
        <v>중소형</v>
      </c>
      <c r="G2820" s="143" t="s">
        <v>984</v>
      </c>
      <c r="H2820" s="143">
        <v>84</v>
      </c>
      <c r="I2820" s="144" t="s">
        <v>3</v>
      </c>
      <c r="J2820" s="143">
        <v>435</v>
      </c>
      <c r="K2820" s="137">
        <v>42522</v>
      </c>
      <c r="L2820" s="137">
        <v>43374</v>
      </c>
      <c r="M2820" s="144">
        <f>H2820/3.3</f>
        <v>25.454545454545457</v>
      </c>
      <c r="N2820" s="144" t="e">
        <f>I2820/M2820</f>
        <v>#VALUE!</v>
      </c>
    </row>
    <row r="2821" spans="1:14" hidden="1">
      <c r="A2821" s="143" t="s">
        <v>2</v>
      </c>
      <c r="B2821" s="143" t="s">
        <v>2239</v>
      </c>
      <c r="C2821" s="143" t="s">
        <v>960</v>
      </c>
      <c r="D2821" s="143" t="s">
        <v>657</v>
      </c>
      <c r="E2821" s="143" t="s">
        <v>2240</v>
      </c>
      <c r="F2821" s="143" t="str">
        <f>IF(H2821&lt;=60,"소형",IF((H2821&gt;60)*(H2821&lt;=85)=1,"중소형",IF((H2821&gt;85)*(H2821&lt;=102)=1,"중형",IF((H2821&gt;102)*(H2821&lt;=135)=1,"중대형","대형"))))</f>
        <v>중소형</v>
      </c>
      <c r="G2821" s="143" t="s">
        <v>1388</v>
      </c>
      <c r="H2821" s="143">
        <v>73</v>
      </c>
      <c r="I2821" s="144">
        <v>25800</v>
      </c>
      <c r="J2821" s="143">
        <v>135</v>
      </c>
      <c r="K2821" s="137">
        <v>42522</v>
      </c>
      <c r="L2821" s="137">
        <v>43374</v>
      </c>
      <c r="M2821" s="144">
        <f>H2821/3.3</f>
        <v>22.121212121212121</v>
      </c>
      <c r="N2821" s="144">
        <f>I2821/M2821</f>
        <v>1166.3013698630136</v>
      </c>
    </row>
    <row r="2822" spans="1:14" hidden="1">
      <c r="A2822" s="143" t="s">
        <v>2</v>
      </c>
      <c r="B2822" s="143" t="s">
        <v>2239</v>
      </c>
      <c r="C2822" s="143" t="s">
        <v>960</v>
      </c>
      <c r="D2822" s="143" t="s">
        <v>657</v>
      </c>
      <c r="E2822" s="143" t="s">
        <v>2240</v>
      </c>
      <c r="F2822" s="143" t="str">
        <f>IF(H2822&lt;=60,"소형",IF((H2822&gt;60)*(H2822&lt;=85)=1,"중소형",IF((H2822&gt;85)*(H2822&lt;=102)=1,"중형",IF((H2822&gt;102)*(H2822&lt;=135)=1,"중대형","대형"))))</f>
        <v>중소형</v>
      </c>
      <c r="G2822" s="143" t="s">
        <v>1036</v>
      </c>
      <c r="H2822" s="143">
        <v>84</v>
      </c>
      <c r="I2822" s="144">
        <v>29600</v>
      </c>
      <c r="J2822" s="143">
        <v>279</v>
      </c>
      <c r="K2822" s="137">
        <v>42522</v>
      </c>
      <c r="L2822" s="137">
        <v>43374</v>
      </c>
      <c r="M2822" s="144">
        <f>H2822/3.3</f>
        <v>25.454545454545457</v>
      </c>
      <c r="N2822" s="144">
        <f>I2822/M2822</f>
        <v>1162.8571428571427</v>
      </c>
    </row>
    <row r="2823" spans="1:14" hidden="1">
      <c r="A2823" s="143" t="s">
        <v>2</v>
      </c>
      <c r="B2823" s="143" t="s">
        <v>2239</v>
      </c>
      <c r="C2823" s="143" t="s">
        <v>960</v>
      </c>
      <c r="D2823" s="143" t="s">
        <v>657</v>
      </c>
      <c r="E2823" s="143" t="s">
        <v>2240</v>
      </c>
      <c r="F2823" s="143" t="str">
        <f>IF(H2823&lt;=60,"소형",IF((H2823&gt;60)*(H2823&lt;=85)=1,"중소형",IF((H2823&gt;85)*(H2823&lt;=102)=1,"중형",IF((H2823&gt;102)*(H2823&lt;=135)=1,"중대형","대형"))))</f>
        <v>중대형</v>
      </c>
      <c r="G2823" s="143" t="s">
        <v>1115</v>
      </c>
      <c r="H2823" s="143">
        <v>113</v>
      </c>
      <c r="I2823" s="144">
        <v>38900</v>
      </c>
      <c r="J2823" s="143">
        <v>129</v>
      </c>
      <c r="K2823" s="137">
        <v>42522</v>
      </c>
      <c r="L2823" s="137">
        <v>43374</v>
      </c>
      <c r="M2823" s="144">
        <f>H2823/3.3</f>
        <v>34.242424242424242</v>
      </c>
      <c r="N2823" s="144">
        <f>I2823/M2823</f>
        <v>1136.0176991150443</v>
      </c>
    </row>
    <row r="2824" spans="1:14" hidden="1">
      <c r="A2824" s="143" t="s">
        <v>2</v>
      </c>
      <c r="B2824" s="143" t="s">
        <v>2247</v>
      </c>
      <c r="C2824" s="143" t="s">
        <v>957</v>
      </c>
      <c r="D2824" s="143" t="s">
        <v>505</v>
      </c>
      <c r="E2824" s="143" t="s">
        <v>2248</v>
      </c>
      <c r="F2824" s="143" t="str">
        <f>IF(H2824&lt;=60,"소형",IF((H2824&gt;60)*(H2824&lt;=85)=1,"중소형",IF((H2824&gt;85)*(H2824&lt;=102)=1,"중형",IF((H2824&gt;102)*(H2824&lt;=135)=1,"중대형","대형"))))</f>
        <v>중소형</v>
      </c>
      <c r="G2824" s="143" t="s">
        <v>1047</v>
      </c>
      <c r="H2824" s="143">
        <v>84</v>
      </c>
      <c r="I2824" s="144">
        <v>30400</v>
      </c>
      <c r="J2824" s="143">
        <v>351</v>
      </c>
      <c r="K2824" s="137">
        <v>42522</v>
      </c>
      <c r="L2824" s="137">
        <v>43374</v>
      </c>
      <c r="M2824" s="144">
        <f>H2824/3.3</f>
        <v>25.454545454545457</v>
      </c>
      <c r="N2824" s="144">
        <f>I2824/M2824</f>
        <v>1194.2857142857142</v>
      </c>
    </row>
    <row r="2825" spans="1:14" hidden="1">
      <c r="A2825" s="143" t="s">
        <v>2</v>
      </c>
      <c r="B2825" s="143" t="s">
        <v>2247</v>
      </c>
      <c r="C2825" s="143" t="s">
        <v>957</v>
      </c>
      <c r="D2825" s="143" t="s">
        <v>505</v>
      </c>
      <c r="E2825" s="143" t="s">
        <v>2248</v>
      </c>
      <c r="F2825" s="143" t="str">
        <f>IF(H2825&lt;=60,"소형",IF((H2825&gt;60)*(H2825&lt;=85)=1,"중소형",IF((H2825&gt;85)*(H2825&lt;=102)=1,"중형",IF((H2825&gt;102)*(H2825&lt;=135)=1,"중대형","대형"))))</f>
        <v>중소형</v>
      </c>
      <c r="G2825" s="143" t="s">
        <v>1013</v>
      </c>
      <c r="H2825" s="143">
        <v>84</v>
      </c>
      <c r="I2825" s="144">
        <v>30780</v>
      </c>
      <c r="J2825" s="143">
        <v>352</v>
      </c>
      <c r="K2825" s="137">
        <v>42522</v>
      </c>
      <c r="L2825" s="137">
        <v>43374</v>
      </c>
      <c r="M2825" s="144">
        <f>H2825/3.3</f>
        <v>25.454545454545457</v>
      </c>
      <c r="N2825" s="144">
        <f>I2825/M2825</f>
        <v>1209.2142857142856</v>
      </c>
    </row>
    <row r="2826" spans="1:14" hidden="1">
      <c r="A2826" s="143" t="s">
        <v>2</v>
      </c>
      <c r="B2826" s="143" t="s">
        <v>3948</v>
      </c>
      <c r="C2826" s="143" t="s">
        <v>952</v>
      </c>
      <c r="D2826" s="143" t="s">
        <v>515</v>
      </c>
      <c r="E2826" s="143" t="s">
        <v>596</v>
      </c>
      <c r="F2826" s="143" t="str">
        <f>IF(H2826&lt;=60,"소형",IF((H2826&gt;60)*(H2826&lt;=85)=1,"중소형",IF((H2826&gt;85)*(H2826&lt;=102)=1,"중형",IF((H2826&gt;102)*(H2826&lt;=135)=1,"중대형","대형"))))</f>
        <v>소형</v>
      </c>
      <c r="G2826" s="143" t="s">
        <v>1162</v>
      </c>
      <c r="H2826" s="143">
        <v>59</v>
      </c>
      <c r="I2826" s="144">
        <v>31780</v>
      </c>
      <c r="J2826" s="143">
        <v>133</v>
      </c>
      <c r="K2826" s="137">
        <v>42522</v>
      </c>
      <c r="L2826" s="137">
        <v>43374</v>
      </c>
      <c r="M2826" s="144">
        <f>H2826/3.3</f>
        <v>17.878787878787879</v>
      </c>
      <c r="N2826" s="144">
        <f>I2826/M2826</f>
        <v>1777.5254237288136</v>
      </c>
    </row>
    <row r="2827" spans="1:14" hidden="1">
      <c r="A2827" s="143" t="s">
        <v>2</v>
      </c>
      <c r="B2827" s="143" t="s">
        <v>2250</v>
      </c>
      <c r="C2827" s="143" t="s">
        <v>952</v>
      </c>
      <c r="D2827" s="143" t="s">
        <v>515</v>
      </c>
      <c r="E2827" s="143" t="s">
        <v>596</v>
      </c>
      <c r="F2827" s="143" t="str">
        <f>IF(H2827&lt;=60,"소형",IF((H2827&gt;60)*(H2827&lt;=85)=1,"중소형",IF((H2827&gt;85)*(H2827&lt;=102)=1,"중형",IF((H2827&gt;102)*(H2827&lt;=135)=1,"중대형","대형"))))</f>
        <v>중소형</v>
      </c>
      <c r="G2827" s="143" t="s">
        <v>1006</v>
      </c>
      <c r="H2827" s="143">
        <v>84</v>
      </c>
      <c r="I2827" s="144">
        <v>40990</v>
      </c>
      <c r="J2827" s="143">
        <v>215</v>
      </c>
      <c r="K2827" s="137">
        <v>42522</v>
      </c>
      <c r="L2827" s="137">
        <v>43374</v>
      </c>
      <c r="M2827" s="144">
        <f>H2827/3.3</f>
        <v>25.454545454545457</v>
      </c>
      <c r="N2827" s="144">
        <f>I2827/M2827</f>
        <v>1610.3214285714284</v>
      </c>
    </row>
    <row r="2828" spans="1:14" hidden="1">
      <c r="A2828" s="143" t="s">
        <v>2</v>
      </c>
      <c r="B2828" s="143" t="s">
        <v>2250</v>
      </c>
      <c r="C2828" s="143" t="s">
        <v>952</v>
      </c>
      <c r="D2828" s="143" t="s">
        <v>515</v>
      </c>
      <c r="E2828" s="143" t="s">
        <v>596</v>
      </c>
      <c r="F2828" s="143" t="str">
        <f>IF(H2828&lt;=60,"소형",IF((H2828&gt;60)*(H2828&lt;=85)=1,"중소형",IF((H2828&gt;85)*(H2828&lt;=102)=1,"중형",IF((H2828&gt;102)*(H2828&lt;=135)=1,"중대형","대형"))))</f>
        <v>중소형</v>
      </c>
      <c r="G2828" s="143" t="s">
        <v>1002</v>
      </c>
      <c r="H2828" s="143">
        <v>84</v>
      </c>
      <c r="I2828" s="144">
        <v>40990</v>
      </c>
      <c r="J2828" s="143">
        <v>108</v>
      </c>
      <c r="K2828" s="137">
        <v>42522</v>
      </c>
      <c r="L2828" s="137">
        <v>43374</v>
      </c>
      <c r="M2828" s="144">
        <f>H2828/3.3</f>
        <v>25.454545454545457</v>
      </c>
      <c r="N2828" s="144">
        <f>I2828/M2828</f>
        <v>1610.3214285714284</v>
      </c>
    </row>
    <row r="2829" spans="1:14" hidden="1">
      <c r="A2829" s="143" t="s">
        <v>2</v>
      </c>
      <c r="B2829" s="143" t="s">
        <v>2251</v>
      </c>
      <c r="C2829" s="143" t="s">
        <v>952</v>
      </c>
      <c r="D2829" s="143" t="s">
        <v>515</v>
      </c>
      <c r="E2829" s="143" t="s">
        <v>596</v>
      </c>
      <c r="F2829" s="143" t="str">
        <f>IF(H2829&lt;=60,"소형",IF((H2829&gt;60)*(H2829&lt;=85)=1,"중소형",IF((H2829&gt;85)*(H2829&lt;=102)=1,"중형",IF((H2829&gt;102)*(H2829&lt;=135)=1,"중대형","대형"))))</f>
        <v>중형</v>
      </c>
      <c r="G2829" s="143" t="s">
        <v>2252</v>
      </c>
      <c r="H2829" s="143">
        <v>98</v>
      </c>
      <c r="I2829" s="144">
        <v>45200</v>
      </c>
      <c r="J2829" s="143">
        <v>294</v>
      </c>
      <c r="K2829" s="137">
        <v>42522</v>
      </c>
      <c r="L2829" s="137">
        <v>43374</v>
      </c>
      <c r="M2829" s="144">
        <f>H2829/3.3</f>
        <v>29.696969696969699</v>
      </c>
      <c r="N2829" s="144">
        <f>I2829/M2829</f>
        <v>1522.0408163265306</v>
      </c>
    </row>
    <row r="2830" spans="1:14" hidden="1">
      <c r="A2830" s="143" t="s">
        <v>2</v>
      </c>
      <c r="B2830" s="143" t="s">
        <v>2251</v>
      </c>
      <c r="C2830" s="143" t="s">
        <v>952</v>
      </c>
      <c r="D2830" s="143" t="s">
        <v>515</v>
      </c>
      <c r="E2830" s="143" t="s">
        <v>596</v>
      </c>
      <c r="F2830" s="143" t="str">
        <f>IF(H2830&lt;=60,"소형",IF((H2830&gt;60)*(H2830&lt;=85)=1,"중소형",IF((H2830&gt;85)*(H2830&lt;=102)=1,"중형",IF((H2830&gt;102)*(H2830&lt;=135)=1,"중대형","대형"))))</f>
        <v>중형</v>
      </c>
      <c r="G2830" s="143" t="s">
        <v>2253</v>
      </c>
      <c r="H2830" s="143">
        <v>98</v>
      </c>
      <c r="I2830" s="144">
        <v>45200</v>
      </c>
      <c r="J2830" s="143">
        <v>61</v>
      </c>
      <c r="K2830" s="137">
        <v>42522</v>
      </c>
      <c r="L2830" s="137">
        <v>43374</v>
      </c>
      <c r="M2830" s="144">
        <f>H2830/3.3</f>
        <v>29.696969696969699</v>
      </c>
      <c r="N2830" s="144">
        <f>I2830/M2830</f>
        <v>1522.0408163265306</v>
      </c>
    </row>
    <row r="2831" spans="1:14" hidden="1">
      <c r="A2831" s="143" t="s">
        <v>2</v>
      </c>
      <c r="B2831" s="143" t="s">
        <v>2251</v>
      </c>
      <c r="C2831" s="143" t="s">
        <v>952</v>
      </c>
      <c r="D2831" s="143" t="s">
        <v>515</v>
      </c>
      <c r="E2831" s="143" t="s">
        <v>596</v>
      </c>
      <c r="F2831" s="143" t="str">
        <f>IF(H2831&lt;=60,"소형",IF((H2831&gt;60)*(H2831&lt;=85)=1,"중소형",IF((H2831&gt;85)*(H2831&lt;=102)=1,"중형",IF((H2831&gt;102)*(H2831&lt;=135)=1,"중대형","대형"))))</f>
        <v>대형</v>
      </c>
      <c r="G2831" s="143" t="s">
        <v>2254</v>
      </c>
      <c r="H2831" s="143">
        <v>141</v>
      </c>
      <c r="I2831" s="144">
        <v>70500</v>
      </c>
      <c r="J2831" s="143">
        <v>3</v>
      </c>
      <c r="K2831" s="137">
        <v>42522</v>
      </c>
      <c r="L2831" s="137">
        <v>43374</v>
      </c>
      <c r="M2831" s="144">
        <f>H2831/3.3</f>
        <v>42.727272727272727</v>
      </c>
      <c r="N2831" s="144">
        <f>I2831/M2831</f>
        <v>1650</v>
      </c>
    </row>
    <row r="2832" spans="1:14" hidden="1">
      <c r="A2832" s="143" t="s">
        <v>2</v>
      </c>
      <c r="B2832" s="143" t="s">
        <v>2263</v>
      </c>
      <c r="C2832" s="143" t="s">
        <v>955</v>
      </c>
      <c r="D2832" s="143" t="s">
        <v>698</v>
      </c>
      <c r="E2832" s="143" t="s">
        <v>2264</v>
      </c>
      <c r="F2832" s="143" t="str">
        <f>IF(H2832&lt;=60,"소형",IF((H2832&gt;60)*(H2832&lt;=85)=1,"중소형",IF((H2832&gt;85)*(H2832&lt;=102)=1,"중형",IF((H2832&gt;102)*(H2832&lt;=135)=1,"중대형","대형"))))</f>
        <v>소형</v>
      </c>
      <c r="G2832" s="143" t="s">
        <v>980</v>
      </c>
      <c r="H2832" s="143">
        <v>59</v>
      </c>
      <c r="I2832" s="144">
        <v>47110</v>
      </c>
      <c r="J2832" s="143">
        <v>143</v>
      </c>
      <c r="K2832" s="137">
        <v>42522</v>
      </c>
      <c r="L2832" s="137">
        <v>43374</v>
      </c>
      <c r="M2832" s="144">
        <f>H2832/3.3</f>
        <v>17.878787878787879</v>
      </c>
      <c r="N2832" s="144">
        <f>I2832/M2832</f>
        <v>2634.9661016949153</v>
      </c>
    </row>
    <row r="2833" spans="1:14" hidden="1">
      <c r="A2833" s="143" t="s">
        <v>2</v>
      </c>
      <c r="B2833" s="143" t="s">
        <v>2263</v>
      </c>
      <c r="C2833" s="143" t="s">
        <v>955</v>
      </c>
      <c r="D2833" s="143" t="s">
        <v>698</v>
      </c>
      <c r="E2833" s="143" t="s">
        <v>2264</v>
      </c>
      <c r="F2833" s="143" t="str">
        <f>IF(H2833&lt;=60,"소형",IF((H2833&gt;60)*(H2833&lt;=85)=1,"중소형",IF((H2833&gt;85)*(H2833&lt;=102)=1,"중형",IF((H2833&gt;102)*(H2833&lt;=135)=1,"중대형","대형"))))</f>
        <v>소형</v>
      </c>
      <c r="G2833" s="143" t="s">
        <v>1119</v>
      </c>
      <c r="H2833" s="143">
        <v>59</v>
      </c>
      <c r="I2833" s="144">
        <v>44730</v>
      </c>
      <c r="J2833" s="143">
        <v>40</v>
      </c>
      <c r="K2833" s="137">
        <v>42522</v>
      </c>
      <c r="L2833" s="137">
        <v>43374</v>
      </c>
      <c r="M2833" s="144">
        <f>H2833/3.3</f>
        <v>17.878787878787879</v>
      </c>
      <c r="N2833" s="144">
        <f>I2833/M2833</f>
        <v>2501.8474576271187</v>
      </c>
    </row>
    <row r="2834" spans="1:14" hidden="1">
      <c r="A2834" s="143" t="s">
        <v>2</v>
      </c>
      <c r="B2834" s="143" t="s">
        <v>3951</v>
      </c>
      <c r="C2834" s="143" t="s">
        <v>955</v>
      </c>
      <c r="D2834" s="143" t="s">
        <v>698</v>
      </c>
      <c r="E2834" s="143" t="s">
        <v>2264</v>
      </c>
      <c r="F2834" s="143" t="str">
        <f>IF(H2834&lt;=60,"소형",IF((H2834&gt;60)*(H2834&lt;=85)=1,"중소형",IF((H2834&gt;85)*(H2834&lt;=102)=1,"중형",IF((H2834&gt;102)*(H2834&lt;=135)=1,"중대형","대형"))))</f>
        <v>소형</v>
      </c>
      <c r="G2834" s="143" t="s">
        <v>2265</v>
      </c>
      <c r="H2834" s="143">
        <v>59</v>
      </c>
      <c r="I2834" s="144">
        <v>45430</v>
      </c>
      <c r="J2834" s="143">
        <v>56</v>
      </c>
      <c r="K2834" s="137">
        <v>42522</v>
      </c>
      <c r="L2834" s="137">
        <v>43374</v>
      </c>
      <c r="M2834" s="144">
        <f>H2834/3.3</f>
        <v>17.878787878787879</v>
      </c>
      <c r="N2834" s="144">
        <f>I2834/M2834</f>
        <v>2541</v>
      </c>
    </row>
    <row r="2835" spans="1:14" hidden="1">
      <c r="A2835" s="143" t="s">
        <v>2</v>
      </c>
      <c r="B2835" s="143" t="s">
        <v>2263</v>
      </c>
      <c r="C2835" s="143" t="s">
        <v>955</v>
      </c>
      <c r="D2835" s="143" t="s">
        <v>698</v>
      </c>
      <c r="E2835" s="143" t="s">
        <v>2264</v>
      </c>
      <c r="F2835" s="143" t="str">
        <f>IF(H2835&lt;=60,"소형",IF((H2835&gt;60)*(H2835&lt;=85)=1,"중소형",IF((H2835&gt;85)*(H2835&lt;=102)=1,"중형",IF((H2835&gt;102)*(H2835&lt;=135)=1,"중대형","대형"))))</f>
        <v>중소형</v>
      </c>
      <c r="G2835" s="143" t="s">
        <v>996</v>
      </c>
      <c r="H2835" s="143">
        <v>84</v>
      </c>
      <c r="I2835" s="144">
        <v>54210</v>
      </c>
      <c r="J2835" s="143">
        <v>114</v>
      </c>
      <c r="K2835" s="137">
        <v>42522</v>
      </c>
      <c r="L2835" s="137">
        <v>43374</v>
      </c>
      <c r="M2835" s="144">
        <f>H2835/3.3</f>
        <v>25.454545454545457</v>
      </c>
      <c r="N2835" s="144">
        <f>I2835/M2835</f>
        <v>2129.6785714285711</v>
      </c>
    </row>
    <row r="2836" spans="1:14" hidden="1">
      <c r="A2836" s="143" t="s">
        <v>2</v>
      </c>
      <c r="B2836" s="143" t="s">
        <v>2263</v>
      </c>
      <c r="C2836" s="143" t="s">
        <v>955</v>
      </c>
      <c r="D2836" s="143" t="s">
        <v>698</v>
      </c>
      <c r="E2836" s="143" t="s">
        <v>2264</v>
      </c>
      <c r="F2836" s="143" t="str">
        <f>IF(H2836&lt;=60,"소형",IF((H2836&gt;60)*(H2836&lt;=85)=1,"중소형",IF((H2836&gt;85)*(H2836&lt;=102)=1,"중형",IF((H2836&gt;102)*(H2836&lt;=135)=1,"중대형","대형"))))</f>
        <v>중소형</v>
      </c>
      <c r="G2836" s="143" t="s">
        <v>1013</v>
      </c>
      <c r="H2836" s="143">
        <v>84</v>
      </c>
      <c r="I2836" s="144">
        <v>54290</v>
      </c>
      <c r="J2836" s="143">
        <v>164</v>
      </c>
      <c r="K2836" s="137">
        <v>42522</v>
      </c>
      <c r="L2836" s="137">
        <v>43374</v>
      </c>
      <c r="M2836" s="144">
        <f>H2836/3.3</f>
        <v>25.454545454545457</v>
      </c>
      <c r="N2836" s="144">
        <f>I2836/M2836</f>
        <v>2132.8214285714284</v>
      </c>
    </row>
    <row r="2837" spans="1:14" hidden="1">
      <c r="A2837" s="143" t="s">
        <v>2</v>
      </c>
      <c r="B2837" s="143" t="s">
        <v>2263</v>
      </c>
      <c r="C2837" s="143" t="s">
        <v>955</v>
      </c>
      <c r="D2837" s="143" t="s">
        <v>698</v>
      </c>
      <c r="E2837" s="143" t="s">
        <v>2264</v>
      </c>
      <c r="F2837" s="143" t="str">
        <f>IF(H2837&lt;=60,"소형",IF((H2837&gt;60)*(H2837&lt;=85)=1,"중소형",IF((H2837&gt;85)*(H2837&lt;=102)=1,"중형",IF((H2837&gt;102)*(H2837&lt;=135)=1,"중대형","대형"))))</f>
        <v>중소형</v>
      </c>
      <c r="G2837" s="143" t="s">
        <v>2266</v>
      </c>
      <c r="H2837" s="143">
        <v>84</v>
      </c>
      <c r="I2837" s="144">
        <v>53700</v>
      </c>
      <c r="J2837" s="143">
        <v>35</v>
      </c>
      <c r="K2837" s="137">
        <v>42522</v>
      </c>
      <c r="L2837" s="137">
        <v>43374</v>
      </c>
      <c r="M2837" s="144">
        <f>H2837/3.3</f>
        <v>25.454545454545457</v>
      </c>
      <c r="N2837" s="144">
        <f>I2837/M2837</f>
        <v>2109.6428571428569</v>
      </c>
    </row>
    <row r="2838" spans="1:14" hidden="1">
      <c r="A2838" s="143" t="s">
        <v>2</v>
      </c>
      <c r="B2838" s="143" t="s">
        <v>2263</v>
      </c>
      <c r="C2838" s="143" t="s">
        <v>955</v>
      </c>
      <c r="D2838" s="143" t="s">
        <v>698</v>
      </c>
      <c r="E2838" s="143" t="s">
        <v>2264</v>
      </c>
      <c r="F2838" s="143" t="str">
        <f>IF(H2838&lt;=60,"소형",IF((H2838&gt;60)*(H2838&lt;=85)=1,"중소형",IF((H2838&gt;85)*(H2838&lt;=102)=1,"중형",IF((H2838&gt;102)*(H2838&lt;=135)=1,"중대형","대형"))))</f>
        <v>중소형</v>
      </c>
      <c r="G2838" s="143" t="s">
        <v>1114</v>
      </c>
      <c r="H2838" s="143">
        <v>84</v>
      </c>
      <c r="I2838" s="144">
        <v>55260</v>
      </c>
      <c r="J2838" s="143">
        <v>109</v>
      </c>
      <c r="K2838" s="137">
        <v>42522</v>
      </c>
      <c r="L2838" s="137">
        <v>43374</v>
      </c>
      <c r="M2838" s="144">
        <f>H2838/3.3</f>
        <v>25.454545454545457</v>
      </c>
      <c r="N2838" s="144">
        <f>I2838/M2838</f>
        <v>2170.9285714285711</v>
      </c>
    </row>
    <row r="2839" spans="1:14" hidden="1">
      <c r="A2839" s="143" t="s">
        <v>2</v>
      </c>
      <c r="B2839" s="143" t="s">
        <v>2263</v>
      </c>
      <c r="C2839" s="143" t="s">
        <v>955</v>
      </c>
      <c r="D2839" s="143" t="s">
        <v>698</v>
      </c>
      <c r="E2839" s="143" t="s">
        <v>2264</v>
      </c>
      <c r="F2839" s="143" t="str">
        <f>IF(H2839&lt;=60,"소형",IF((H2839&gt;60)*(H2839&lt;=85)=1,"중소형",IF((H2839&gt;85)*(H2839&lt;=102)=1,"중형",IF((H2839&gt;102)*(H2839&lt;=135)=1,"중대형","대형"))))</f>
        <v>중소형</v>
      </c>
      <c r="G2839" s="143" t="s">
        <v>1211</v>
      </c>
      <c r="H2839" s="143">
        <v>84</v>
      </c>
      <c r="I2839" s="144">
        <v>54620</v>
      </c>
      <c r="J2839" s="143">
        <v>138</v>
      </c>
      <c r="K2839" s="137">
        <v>42522</v>
      </c>
      <c r="L2839" s="137">
        <v>43374</v>
      </c>
      <c r="M2839" s="144">
        <f>H2839/3.3</f>
        <v>25.454545454545457</v>
      </c>
      <c r="N2839" s="144">
        <f>I2839/M2839</f>
        <v>2145.7857142857142</v>
      </c>
    </row>
    <row r="2840" spans="1:14" hidden="1">
      <c r="A2840" s="143" t="s">
        <v>2</v>
      </c>
      <c r="B2840" s="143" t="s">
        <v>2263</v>
      </c>
      <c r="C2840" s="143" t="s">
        <v>955</v>
      </c>
      <c r="D2840" s="143" t="s">
        <v>698</v>
      </c>
      <c r="E2840" s="143" t="s">
        <v>2264</v>
      </c>
      <c r="F2840" s="143" t="str">
        <f>IF(H2840&lt;=60,"소형",IF((H2840&gt;60)*(H2840&lt;=85)=1,"중소형",IF((H2840&gt;85)*(H2840&lt;=102)=1,"중형",IF((H2840&gt;102)*(H2840&lt;=135)=1,"중대형","대형"))))</f>
        <v>중소형</v>
      </c>
      <c r="G2840" s="143" t="s">
        <v>1257</v>
      </c>
      <c r="H2840" s="143">
        <v>84</v>
      </c>
      <c r="I2840" s="144">
        <v>54750</v>
      </c>
      <c r="J2840" s="143">
        <v>133</v>
      </c>
      <c r="K2840" s="137">
        <v>42522</v>
      </c>
      <c r="L2840" s="137">
        <v>43374</v>
      </c>
      <c r="M2840" s="144">
        <f>H2840/3.3</f>
        <v>25.454545454545457</v>
      </c>
      <c r="N2840" s="144">
        <f>I2840/M2840</f>
        <v>2150.8928571428569</v>
      </c>
    </row>
    <row r="2841" spans="1:14" hidden="1">
      <c r="A2841" s="143" t="s">
        <v>2</v>
      </c>
      <c r="B2841" s="143" t="s">
        <v>2263</v>
      </c>
      <c r="C2841" s="143" t="s">
        <v>955</v>
      </c>
      <c r="D2841" s="143" t="s">
        <v>698</v>
      </c>
      <c r="E2841" s="143" t="s">
        <v>2264</v>
      </c>
      <c r="F2841" s="143" t="str">
        <f>IF(H2841&lt;=60,"소형",IF((H2841&gt;60)*(H2841&lt;=85)=1,"중소형",IF((H2841&gt;85)*(H2841&lt;=102)=1,"중형",IF((H2841&gt;102)*(H2841&lt;=135)=1,"중대형","대형"))))</f>
        <v>중대형</v>
      </c>
      <c r="G2841" s="143" t="s">
        <v>2267</v>
      </c>
      <c r="H2841" s="143">
        <v>103</v>
      </c>
      <c r="I2841" s="144">
        <v>60160</v>
      </c>
      <c r="J2841" s="143">
        <v>30</v>
      </c>
      <c r="K2841" s="137">
        <v>42522</v>
      </c>
      <c r="L2841" s="137">
        <v>43374</v>
      </c>
      <c r="M2841" s="144">
        <f>H2841/3.3</f>
        <v>31.212121212121215</v>
      </c>
      <c r="N2841" s="144">
        <f>I2841/M2841</f>
        <v>1927.4563106796115</v>
      </c>
    </row>
    <row r="2842" spans="1:14" hidden="1">
      <c r="A2842" s="143" t="s">
        <v>2</v>
      </c>
      <c r="B2842" s="143" t="s">
        <v>2263</v>
      </c>
      <c r="C2842" s="143" t="s">
        <v>955</v>
      </c>
      <c r="D2842" s="143" t="s">
        <v>698</v>
      </c>
      <c r="E2842" s="143" t="s">
        <v>2264</v>
      </c>
      <c r="F2842" s="143" t="str">
        <f>IF(H2842&lt;=60,"소형",IF((H2842&gt;60)*(H2842&lt;=85)=1,"중소형",IF((H2842&gt;85)*(H2842&lt;=102)=1,"중형",IF((H2842&gt;102)*(H2842&lt;=135)=1,"중대형","대형"))))</f>
        <v>중대형</v>
      </c>
      <c r="G2842" s="143" t="s">
        <v>2268</v>
      </c>
      <c r="H2842" s="143">
        <v>103</v>
      </c>
      <c r="I2842" s="144">
        <v>62010</v>
      </c>
      <c r="J2842" s="143">
        <v>56</v>
      </c>
      <c r="K2842" s="137">
        <v>42522</v>
      </c>
      <c r="L2842" s="137">
        <v>43374</v>
      </c>
      <c r="M2842" s="144">
        <f>H2842/3.3</f>
        <v>31.212121212121215</v>
      </c>
      <c r="N2842" s="144">
        <f>I2842/M2842</f>
        <v>1986.7281553398057</v>
      </c>
    </row>
    <row r="2843" spans="1:14" hidden="1">
      <c r="A2843" s="143" t="s">
        <v>2</v>
      </c>
      <c r="B2843" s="143" t="s">
        <v>2263</v>
      </c>
      <c r="C2843" s="143" t="s">
        <v>955</v>
      </c>
      <c r="D2843" s="143" t="s">
        <v>698</v>
      </c>
      <c r="E2843" s="143" t="s">
        <v>2264</v>
      </c>
      <c r="F2843" s="143" t="str">
        <f>IF(H2843&lt;=60,"소형",IF((H2843&gt;60)*(H2843&lt;=85)=1,"중소형",IF((H2843&gt;85)*(H2843&lt;=102)=1,"중형",IF((H2843&gt;102)*(H2843&lt;=135)=1,"중대형","대형"))))</f>
        <v>중대형</v>
      </c>
      <c r="G2843" s="143" t="s">
        <v>1740</v>
      </c>
      <c r="H2843" s="143">
        <v>114</v>
      </c>
      <c r="I2843" s="144">
        <v>64430</v>
      </c>
      <c r="J2843" s="143">
        <v>42</v>
      </c>
      <c r="K2843" s="137">
        <v>42522</v>
      </c>
      <c r="L2843" s="137">
        <v>43374</v>
      </c>
      <c r="M2843" s="144">
        <f>H2843/3.3</f>
        <v>34.545454545454547</v>
      </c>
      <c r="N2843" s="144">
        <f>I2843/M2843</f>
        <v>1865.078947368421</v>
      </c>
    </row>
    <row r="2844" spans="1:14" hidden="1">
      <c r="A2844" s="143" t="s">
        <v>2</v>
      </c>
      <c r="B2844" s="143" t="s">
        <v>2263</v>
      </c>
      <c r="C2844" s="143" t="s">
        <v>955</v>
      </c>
      <c r="D2844" s="143" t="s">
        <v>698</v>
      </c>
      <c r="E2844" s="143" t="s">
        <v>2264</v>
      </c>
      <c r="F2844" s="143" t="str">
        <f>IF(H2844&lt;=60,"소형",IF((H2844&gt;60)*(H2844&lt;=85)=1,"중소형",IF((H2844&gt;85)*(H2844&lt;=102)=1,"중형",IF((H2844&gt;102)*(H2844&lt;=135)=1,"중대형","대형"))))</f>
        <v>중대형</v>
      </c>
      <c r="G2844" s="143" t="s">
        <v>2269</v>
      </c>
      <c r="H2844" s="143">
        <v>126</v>
      </c>
      <c r="I2844" s="144" t="s">
        <v>3</v>
      </c>
      <c r="J2844" s="143">
        <v>1</v>
      </c>
      <c r="K2844" s="137">
        <v>42522</v>
      </c>
      <c r="L2844" s="137">
        <v>43374</v>
      </c>
      <c r="M2844" s="144">
        <f>H2844/3.3</f>
        <v>38.181818181818187</v>
      </c>
      <c r="N2844" s="144" t="e">
        <f>I2844/M2844</f>
        <v>#VALUE!</v>
      </c>
    </row>
    <row r="2845" spans="1:14" hidden="1">
      <c r="A2845" s="143" t="s">
        <v>4</v>
      </c>
      <c r="B2845" s="143" t="s">
        <v>2186</v>
      </c>
      <c r="C2845" s="143" t="s">
        <v>953</v>
      </c>
      <c r="D2845" s="143" t="s">
        <v>583</v>
      </c>
      <c r="E2845" s="143" t="s">
        <v>525</v>
      </c>
      <c r="F2845" s="143" t="str">
        <f>IF(H2845&lt;=60,"소형",IF((H2845&gt;60)*(H2845&lt;=85)=1,"중소형",IF((H2845&gt;85)*(H2845&lt;=102)=1,"중형",IF((H2845&gt;102)*(H2845&lt;=135)=1,"중대형","대형"))))</f>
        <v>중소형</v>
      </c>
      <c r="G2845" s="143" t="s">
        <v>1290</v>
      </c>
      <c r="H2845" s="143">
        <v>74</v>
      </c>
      <c r="I2845" s="144" t="s">
        <v>3</v>
      </c>
      <c r="J2845" s="143">
        <v>72</v>
      </c>
      <c r="K2845" s="137">
        <v>42552</v>
      </c>
      <c r="L2845" s="137">
        <v>43374</v>
      </c>
      <c r="M2845" s="144">
        <f>H2845/3.3</f>
        <v>22.424242424242426</v>
      </c>
      <c r="N2845" s="144" t="e">
        <f>I2845/M2845</f>
        <v>#VALUE!</v>
      </c>
    </row>
    <row r="2846" spans="1:14" hidden="1">
      <c r="A2846" s="143" t="s">
        <v>4</v>
      </c>
      <c r="B2846" s="143" t="s">
        <v>2186</v>
      </c>
      <c r="C2846" s="143" t="s">
        <v>953</v>
      </c>
      <c r="D2846" s="143" t="s">
        <v>583</v>
      </c>
      <c r="E2846" s="143" t="s">
        <v>525</v>
      </c>
      <c r="F2846" s="143" t="str">
        <f>IF(H2846&lt;=60,"소형",IF((H2846&gt;60)*(H2846&lt;=85)=1,"중소형",IF((H2846&gt;85)*(H2846&lt;=102)=1,"중형",IF((H2846&gt;102)*(H2846&lt;=135)=1,"중대형","대형"))))</f>
        <v>중소형</v>
      </c>
      <c r="G2846" s="143" t="s">
        <v>1328</v>
      </c>
      <c r="H2846" s="143">
        <v>74</v>
      </c>
      <c r="I2846" s="144" t="s">
        <v>3</v>
      </c>
      <c r="J2846" s="143">
        <v>104</v>
      </c>
      <c r="K2846" s="137">
        <v>42552</v>
      </c>
      <c r="L2846" s="137">
        <v>43374</v>
      </c>
      <c r="M2846" s="144">
        <f>H2846/3.3</f>
        <v>22.424242424242426</v>
      </c>
      <c r="N2846" s="144" t="e">
        <f>I2846/M2846</f>
        <v>#VALUE!</v>
      </c>
    </row>
    <row r="2847" spans="1:14" hidden="1">
      <c r="A2847" s="143" t="s">
        <v>4</v>
      </c>
      <c r="B2847" s="143" t="s">
        <v>2186</v>
      </c>
      <c r="C2847" s="143" t="s">
        <v>953</v>
      </c>
      <c r="D2847" s="143" t="s">
        <v>583</v>
      </c>
      <c r="E2847" s="143" t="s">
        <v>525</v>
      </c>
      <c r="F2847" s="143" t="str">
        <f>IF(H2847&lt;=60,"소형",IF((H2847&gt;60)*(H2847&lt;=85)=1,"중소형",IF((H2847&gt;85)*(H2847&lt;=102)=1,"중형",IF((H2847&gt;102)*(H2847&lt;=135)=1,"중대형","대형"))))</f>
        <v>중소형</v>
      </c>
      <c r="G2847" s="143" t="s">
        <v>1038</v>
      </c>
      <c r="H2847" s="143">
        <v>84</v>
      </c>
      <c r="I2847" s="144" t="s">
        <v>3</v>
      </c>
      <c r="J2847" s="143">
        <v>34</v>
      </c>
      <c r="K2847" s="137">
        <v>42552</v>
      </c>
      <c r="L2847" s="137">
        <v>43374</v>
      </c>
      <c r="M2847" s="144">
        <f>H2847/3.3</f>
        <v>25.454545454545457</v>
      </c>
      <c r="N2847" s="144" t="e">
        <f>I2847/M2847</f>
        <v>#VALUE!</v>
      </c>
    </row>
    <row r="2848" spans="1:14" hidden="1">
      <c r="A2848" s="143" t="s">
        <v>4</v>
      </c>
      <c r="B2848" s="143" t="s">
        <v>2186</v>
      </c>
      <c r="C2848" s="143" t="s">
        <v>953</v>
      </c>
      <c r="D2848" s="143" t="s">
        <v>583</v>
      </c>
      <c r="E2848" s="143" t="s">
        <v>525</v>
      </c>
      <c r="F2848" s="143" t="str">
        <f>IF(H2848&lt;=60,"소형",IF((H2848&gt;60)*(H2848&lt;=85)=1,"중소형",IF((H2848&gt;85)*(H2848&lt;=102)=1,"중형",IF((H2848&gt;102)*(H2848&lt;=135)=1,"중대형","대형"))))</f>
        <v>중소형</v>
      </c>
      <c r="G2848" s="143" t="s">
        <v>1007</v>
      </c>
      <c r="H2848" s="143">
        <v>84</v>
      </c>
      <c r="I2848" s="144" t="s">
        <v>3</v>
      </c>
      <c r="J2848" s="143">
        <v>153</v>
      </c>
      <c r="K2848" s="137">
        <v>42552</v>
      </c>
      <c r="L2848" s="137">
        <v>43374</v>
      </c>
      <c r="M2848" s="144">
        <f>H2848/3.3</f>
        <v>25.454545454545457</v>
      </c>
      <c r="N2848" s="144" t="e">
        <f>I2848/M2848</f>
        <v>#VALUE!</v>
      </c>
    </row>
    <row r="2849" spans="1:14" hidden="1">
      <c r="A2849" s="143" t="s">
        <v>2</v>
      </c>
      <c r="B2849" s="143" t="s">
        <v>2231</v>
      </c>
      <c r="C2849" s="143" t="s">
        <v>960</v>
      </c>
      <c r="D2849" s="143" t="s">
        <v>502</v>
      </c>
      <c r="E2849" s="143" t="s">
        <v>739</v>
      </c>
      <c r="F2849" s="143" t="str">
        <f>IF(H2849&lt;=60,"소형",IF((H2849&gt;60)*(H2849&lt;=85)=1,"중소형",IF((H2849&gt;85)*(H2849&lt;=102)=1,"중형",IF((H2849&gt;102)*(H2849&lt;=135)=1,"중대형","대형"))))</f>
        <v>소형</v>
      </c>
      <c r="G2849" s="143" t="s">
        <v>995</v>
      </c>
      <c r="H2849" s="143">
        <v>59</v>
      </c>
      <c r="I2849" s="144">
        <v>19150</v>
      </c>
      <c r="J2849" s="143">
        <v>62</v>
      </c>
      <c r="K2849" s="137">
        <v>42552</v>
      </c>
      <c r="L2849" s="137">
        <v>43374</v>
      </c>
      <c r="M2849" s="144">
        <f>H2849/3.3</f>
        <v>17.878787878787879</v>
      </c>
      <c r="N2849" s="144">
        <f>I2849/M2849</f>
        <v>1071.1016949152543</v>
      </c>
    </row>
    <row r="2850" spans="1:14" hidden="1">
      <c r="A2850" s="143" t="s">
        <v>2</v>
      </c>
      <c r="B2850" s="143" t="s">
        <v>2231</v>
      </c>
      <c r="C2850" s="143" t="s">
        <v>960</v>
      </c>
      <c r="D2850" s="143" t="s">
        <v>502</v>
      </c>
      <c r="E2850" s="143" t="s">
        <v>739</v>
      </c>
      <c r="F2850" s="143" t="str">
        <f>IF(H2850&lt;=60,"소형",IF((H2850&gt;60)*(H2850&lt;=85)=1,"중소형",IF((H2850&gt;85)*(H2850&lt;=102)=1,"중형",IF((H2850&gt;102)*(H2850&lt;=135)=1,"중대형","대형"))))</f>
        <v>소형</v>
      </c>
      <c r="G2850" s="143" t="s">
        <v>1042</v>
      </c>
      <c r="H2850" s="143">
        <v>59</v>
      </c>
      <c r="I2850" s="144">
        <v>19100</v>
      </c>
      <c r="J2850" s="143">
        <v>35</v>
      </c>
      <c r="K2850" s="137">
        <v>42552</v>
      </c>
      <c r="L2850" s="137">
        <v>43374</v>
      </c>
      <c r="M2850" s="144">
        <f>H2850/3.3</f>
        <v>17.878787878787879</v>
      </c>
      <c r="N2850" s="144">
        <f>I2850/M2850</f>
        <v>1068.3050847457628</v>
      </c>
    </row>
    <row r="2851" spans="1:14" hidden="1">
      <c r="A2851" s="143" t="s">
        <v>2</v>
      </c>
      <c r="B2851" s="143" t="s">
        <v>2231</v>
      </c>
      <c r="C2851" s="143" t="s">
        <v>960</v>
      </c>
      <c r="D2851" s="143" t="s">
        <v>502</v>
      </c>
      <c r="E2851" s="143" t="s">
        <v>739</v>
      </c>
      <c r="F2851" s="143" t="str">
        <f>IF(H2851&lt;=60,"소형",IF((H2851&gt;60)*(H2851&lt;=85)=1,"중소형",IF((H2851&gt;85)*(H2851&lt;=102)=1,"중형",IF((H2851&gt;102)*(H2851&lt;=135)=1,"중대형","대형"))))</f>
        <v>중소형</v>
      </c>
      <c r="G2851" s="143" t="s">
        <v>1992</v>
      </c>
      <c r="H2851" s="143">
        <v>72</v>
      </c>
      <c r="I2851" s="144">
        <v>23300</v>
      </c>
      <c r="J2851" s="143">
        <v>39</v>
      </c>
      <c r="K2851" s="137">
        <v>42552</v>
      </c>
      <c r="L2851" s="137">
        <v>43374</v>
      </c>
      <c r="M2851" s="144">
        <f>H2851/3.3</f>
        <v>21.81818181818182</v>
      </c>
      <c r="N2851" s="144">
        <f>I2851/M2851</f>
        <v>1067.9166666666665</v>
      </c>
    </row>
    <row r="2852" spans="1:14" hidden="1">
      <c r="A2852" s="143" t="s">
        <v>2</v>
      </c>
      <c r="B2852" s="143" t="s">
        <v>2231</v>
      </c>
      <c r="C2852" s="143" t="s">
        <v>960</v>
      </c>
      <c r="D2852" s="143" t="s">
        <v>502</v>
      </c>
      <c r="E2852" s="143" t="s">
        <v>739</v>
      </c>
      <c r="F2852" s="143" t="str">
        <f>IF(H2852&lt;=60,"소형",IF((H2852&gt;60)*(H2852&lt;=85)=1,"중소형",IF((H2852&gt;85)*(H2852&lt;=102)=1,"중형",IF((H2852&gt;102)*(H2852&lt;=135)=1,"중대형","대형"))))</f>
        <v>중소형</v>
      </c>
      <c r="G2852" s="143" t="s">
        <v>1322</v>
      </c>
      <c r="H2852" s="143">
        <v>72</v>
      </c>
      <c r="I2852" s="144">
        <v>23000</v>
      </c>
      <c r="J2852" s="143">
        <v>28</v>
      </c>
      <c r="K2852" s="137">
        <v>42552</v>
      </c>
      <c r="L2852" s="137">
        <v>43374</v>
      </c>
      <c r="M2852" s="144">
        <f>H2852/3.3</f>
        <v>21.81818181818182</v>
      </c>
      <c r="N2852" s="144">
        <f>I2852/M2852</f>
        <v>1054.1666666666665</v>
      </c>
    </row>
    <row r="2853" spans="1:14" hidden="1">
      <c r="A2853" s="143" t="s">
        <v>2</v>
      </c>
      <c r="B2853" s="143" t="s">
        <v>2232</v>
      </c>
      <c r="C2853" s="143" t="s">
        <v>960</v>
      </c>
      <c r="D2853" s="143" t="s">
        <v>502</v>
      </c>
      <c r="E2853" s="143" t="s">
        <v>739</v>
      </c>
      <c r="F2853" s="143" t="str">
        <f>IF(H2853&lt;=60,"소형",IF((H2853&gt;60)*(H2853&lt;=85)=1,"중소형",IF((H2853&gt;85)*(H2853&lt;=102)=1,"중형",IF((H2853&gt;102)*(H2853&lt;=135)=1,"중대형","대형"))))</f>
        <v>소형</v>
      </c>
      <c r="G2853" s="143" t="s">
        <v>1074</v>
      </c>
      <c r="H2853" s="143">
        <v>59</v>
      </c>
      <c r="I2853" s="144">
        <v>19030</v>
      </c>
      <c r="J2853" s="143">
        <v>124</v>
      </c>
      <c r="K2853" s="137">
        <v>42552</v>
      </c>
      <c r="L2853" s="137">
        <v>43374</v>
      </c>
      <c r="M2853" s="144">
        <f>H2853/3.3</f>
        <v>17.878787878787879</v>
      </c>
      <c r="N2853" s="144">
        <f>I2853/M2853</f>
        <v>1064.3898305084745</v>
      </c>
    </row>
    <row r="2854" spans="1:14" hidden="1">
      <c r="A2854" s="143" t="s">
        <v>4</v>
      </c>
      <c r="B2854" s="143" t="s">
        <v>2249</v>
      </c>
      <c r="C2854" s="143" t="s">
        <v>952</v>
      </c>
      <c r="D2854" s="143" t="s">
        <v>515</v>
      </c>
      <c r="E2854" s="143" t="s">
        <v>516</v>
      </c>
      <c r="F2854" s="143" t="str">
        <f>IF(H2854&lt;=60,"소형",IF((H2854&gt;60)*(H2854&lt;=85)=1,"중소형",IF((H2854&gt;85)*(H2854&lt;=102)=1,"중형",IF((H2854&gt;102)*(H2854&lt;=135)=1,"중대형","대형"))))</f>
        <v>중소형</v>
      </c>
      <c r="G2854" s="143" t="s">
        <v>1149</v>
      </c>
      <c r="H2854" s="143">
        <v>74</v>
      </c>
      <c r="I2854" s="144" t="s">
        <v>3</v>
      </c>
      <c r="J2854" s="143">
        <v>130</v>
      </c>
      <c r="K2854" s="137">
        <v>42552</v>
      </c>
      <c r="L2854" s="137">
        <v>43374</v>
      </c>
      <c r="M2854" s="144">
        <f>H2854/3.3</f>
        <v>22.424242424242426</v>
      </c>
      <c r="N2854" s="144" t="e">
        <f>I2854/M2854</f>
        <v>#VALUE!</v>
      </c>
    </row>
    <row r="2855" spans="1:14" hidden="1">
      <c r="A2855" s="143" t="s">
        <v>4</v>
      </c>
      <c r="B2855" s="143" t="s">
        <v>3947</v>
      </c>
      <c r="C2855" s="143" t="s">
        <v>952</v>
      </c>
      <c r="D2855" s="143" t="s">
        <v>515</v>
      </c>
      <c r="E2855" s="143" t="s">
        <v>516</v>
      </c>
      <c r="F2855" s="143" t="str">
        <f>IF(H2855&lt;=60,"소형",IF((H2855&gt;60)*(H2855&lt;=85)=1,"중소형",IF((H2855&gt;85)*(H2855&lt;=102)=1,"중형",IF((H2855&gt;102)*(H2855&lt;=135)=1,"중대형","대형"))))</f>
        <v>중소형</v>
      </c>
      <c r="G2855" s="143" t="s">
        <v>1150</v>
      </c>
      <c r="H2855" s="143">
        <v>74</v>
      </c>
      <c r="I2855" s="144" t="s">
        <v>3</v>
      </c>
      <c r="J2855" s="143">
        <v>136</v>
      </c>
      <c r="K2855" s="137">
        <v>42552</v>
      </c>
      <c r="L2855" s="137">
        <v>43374</v>
      </c>
      <c r="M2855" s="144">
        <f>H2855/3.3</f>
        <v>22.424242424242426</v>
      </c>
      <c r="N2855" s="144" t="e">
        <f>I2855/M2855</f>
        <v>#VALUE!</v>
      </c>
    </row>
    <row r="2856" spans="1:14" hidden="1">
      <c r="A2856" s="143" t="s">
        <v>4</v>
      </c>
      <c r="B2856" s="143" t="s">
        <v>2249</v>
      </c>
      <c r="C2856" s="143" t="s">
        <v>952</v>
      </c>
      <c r="D2856" s="143" t="s">
        <v>515</v>
      </c>
      <c r="E2856" s="143" t="s">
        <v>516</v>
      </c>
      <c r="F2856" s="143" t="str">
        <f>IF(H2856&lt;=60,"소형",IF((H2856&gt;60)*(H2856&lt;=85)=1,"중소형",IF((H2856&gt;85)*(H2856&lt;=102)=1,"중형",IF((H2856&gt;102)*(H2856&lt;=135)=1,"중대형","대형"))))</f>
        <v>중소형</v>
      </c>
      <c r="G2856" s="143" t="s">
        <v>1051</v>
      </c>
      <c r="H2856" s="143">
        <v>84</v>
      </c>
      <c r="I2856" s="144" t="s">
        <v>3</v>
      </c>
      <c r="J2856" s="143">
        <v>192</v>
      </c>
      <c r="K2856" s="137">
        <v>42552</v>
      </c>
      <c r="L2856" s="137">
        <v>43374</v>
      </c>
      <c r="M2856" s="144">
        <f>H2856/3.3</f>
        <v>25.454545454545457</v>
      </c>
      <c r="N2856" s="144" t="e">
        <f>I2856/M2856</f>
        <v>#VALUE!</v>
      </c>
    </row>
    <row r="2857" spans="1:14" hidden="1">
      <c r="A2857" s="143" t="s">
        <v>4</v>
      </c>
      <c r="B2857" s="143" t="s">
        <v>2249</v>
      </c>
      <c r="C2857" s="143" t="s">
        <v>952</v>
      </c>
      <c r="D2857" s="143" t="s">
        <v>515</v>
      </c>
      <c r="E2857" s="143" t="s">
        <v>516</v>
      </c>
      <c r="F2857" s="143" t="str">
        <f>IF(H2857&lt;=60,"소형",IF((H2857&gt;60)*(H2857&lt;=85)=1,"중소형",IF((H2857&gt;85)*(H2857&lt;=102)=1,"중형",IF((H2857&gt;102)*(H2857&lt;=135)=1,"중대형","대형"))))</f>
        <v>중소형</v>
      </c>
      <c r="G2857" s="143" t="s">
        <v>993</v>
      </c>
      <c r="H2857" s="143">
        <v>84</v>
      </c>
      <c r="I2857" s="144" t="s">
        <v>3</v>
      </c>
      <c r="J2857" s="143">
        <v>87</v>
      </c>
      <c r="K2857" s="137">
        <v>42552</v>
      </c>
      <c r="L2857" s="137">
        <v>43374</v>
      </c>
      <c r="M2857" s="144">
        <f>H2857/3.3</f>
        <v>25.454545454545457</v>
      </c>
      <c r="N2857" s="144" t="e">
        <f>I2857/M2857</f>
        <v>#VALUE!</v>
      </c>
    </row>
    <row r="2858" spans="1:14" hidden="1">
      <c r="A2858" s="143" t="s">
        <v>4</v>
      </c>
      <c r="B2858" s="143" t="s">
        <v>2249</v>
      </c>
      <c r="C2858" s="143" t="s">
        <v>952</v>
      </c>
      <c r="D2858" s="143" t="s">
        <v>515</v>
      </c>
      <c r="E2858" s="143" t="s">
        <v>516</v>
      </c>
      <c r="F2858" s="143" t="str">
        <f>IF(H2858&lt;=60,"소형",IF((H2858&gt;60)*(H2858&lt;=85)=1,"중소형",IF((H2858&gt;85)*(H2858&lt;=102)=1,"중형",IF((H2858&gt;102)*(H2858&lt;=135)=1,"중대형","대형"))))</f>
        <v>중소형</v>
      </c>
      <c r="G2858" s="143" t="s">
        <v>1008</v>
      </c>
      <c r="H2858" s="143">
        <v>84</v>
      </c>
      <c r="I2858" s="144" t="s">
        <v>3</v>
      </c>
      <c r="J2858" s="143">
        <v>143</v>
      </c>
      <c r="K2858" s="137">
        <v>42552</v>
      </c>
      <c r="L2858" s="137">
        <v>43374</v>
      </c>
      <c r="M2858" s="144">
        <f>H2858/3.3</f>
        <v>25.454545454545457</v>
      </c>
      <c r="N2858" s="144" t="e">
        <f>I2858/M2858</f>
        <v>#VALUE!</v>
      </c>
    </row>
    <row r="2859" spans="1:14" hidden="1">
      <c r="A2859" s="143" t="s">
        <v>3186</v>
      </c>
      <c r="B2859" s="143" t="s">
        <v>2255</v>
      </c>
      <c r="C2859" s="143" t="s">
        <v>952</v>
      </c>
      <c r="D2859" s="143" t="s">
        <v>499</v>
      </c>
      <c r="E2859" s="143" t="s">
        <v>636</v>
      </c>
      <c r="F2859" s="143" t="str">
        <f>IF(H2859&lt;=60,"소형",IF((H2859&gt;60)*(H2859&lt;=85)=1,"중소형",IF((H2859&gt;85)*(H2859&lt;=102)=1,"중형",IF((H2859&gt;102)*(H2859&lt;=135)=1,"중대형","대형"))))</f>
        <v>소형</v>
      </c>
      <c r="G2859" s="143" t="s">
        <v>1064</v>
      </c>
      <c r="H2859" s="143">
        <v>59</v>
      </c>
      <c r="I2859" s="144">
        <v>23590</v>
      </c>
      <c r="J2859" s="143">
        <v>156</v>
      </c>
      <c r="K2859" s="137">
        <v>42552</v>
      </c>
      <c r="L2859" s="137">
        <v>43374</v>
      </c>
      <c r="M2859" s="144">
        <f>H2859/3.3</f>
        <v>17.878787878787879</v>
      </c>
      <c r="N2859" s="144">
        <f>I2859/M2859</f>
        <v>1319.4406779661017</v>
      </c>
    </row>
    <row r="2860" spans="1:14" hidden="1">
      <c r="A2860" s="143" t="s">
        <v>3186</v>
      </c>
      <c r="B2860" s="143" t="s">
        <v>2255</v>
      </c>
      <c r="C2860" s="143" t="s">
        <v>952</v>
      </c>
      <c r="D2860" s="143" t="s">
        <v>499</v>
      </c>
      <c r="E2860" s="143" t="s">
        <v>636</v>
      </c>
      <c r="F2860" s="143" t="str">
        <f>IF(H2860&lt;=60,"소형",IF((H2860&gt;60)*(H2860&lt;=85)=1,"중소형",IF((H2860&gt;85)*(H2860&lt;=102)=1,"중형",IF((H2860&gt;102)*(H2860&lt;=135)=1,"중대형","대형"))))</f>
        <v>소형</v>
      </c>
      <c r="G2860" s="143" t="s">
        <v>2256</v>
      </c>
      <c r="H2860" s="143">
        <v>59</v>
      </c>
      <c r="I2860" s="144">
        <v>23590</v>
      </c>
      <c r="J2860" s="143">
        <v>342</v>
      </c>
      <c r="K2860" s="137">
        <v>42552</v>
      </c>
      <c r="L2860" s="137">
        <v>43374</v>
      </c>
      <c r="M2860" s="144">
        <f>H2860/3.3</f>
        <v>17.878787878787879</v>
      </c>
      <c r="N2860" s="144">
        <f>I2860/M2860</f>
        <v>1319.4406779661017</v>
      </c>
    </row>
    <row r="2861" spans="1:14" hidden="1">
      <c r="A2861" s="143" t="s">
        <v>3186</v>
      </c>
      <c r="B2861" s="143" t="s">
        <v>2255</v>
      </c>
      <c r="C2861" s="143" t="s">
        <v>952</v>
      </c>
      <c r="D2861" s="143" t="s">
        <v>499</v>
      </c>
      <c r="E2861" s="143" t="s">
        <v>636</v>
      </c>
      <c r="F2861" s="143" t="str">
        <f>IF(H2861&lt;=60,"소형",IF((H2861&gt;60)*(H2861&lt;=85)=1,"중소형",IF((H2861&gt;85)*(H2861&lt;=102)=1,"중형",IF((H2861&gt;102)*(H2861&lt;=135)=1,"중대형","대형"))))</f>
        <v>중소형</v>
      </c>
      <c r="G2861" s="143" t="s">
        <v>1113</v>
      </c>
      <c r="H2861" s="143">
        <v>74</v>
      </c>
      <c r="I2861" s="144">
        <v>31000</v>
      </c>
      <c r="J2861" s="143">
        <v>60</v>
      </c>
      <c r="K2861" s="137">
        <v>42552</v>
      </c>
      <c r="L2861" s="137">
        <v>43374</v>
      </c>
      <c r="M2861" s="144">
        <f>H2861/3.3</f>
        <v>22.424242424242426</v>
      </c>
      <c r="N2861" s="144">
        <f>I2861/M2861</f>
        <v>1382.4324324324323</v>
      </c>
    </row>
    <row r="2862" spans="1:14" hidden="1">
      <c r="A2862" s="143" t="s">
        <v>3186</v>
      </c>
      <c r="B2862" s="143" t="s">
        <v>3949</v>
      </c>
      <c r="C2862" s="143" t="s">
        <v>952</v>
      </c>
      <c r="D2862" s="143" t="s">
        <v>499</v>
      </c>
      <c r="E2862" s="143" t="s">
        <v>636</v>
      </c>
      <c r="F2862" s="143" t="str">
        <f>IF(H2862&lt;=60,"소형",IF((H2862&gt;60)*(H2862&lt;=85)=1,"중소형",IF((H2862&gt;85)*(H2862&lt;=102)=1,"중형",IF((H2862&gt;102)*(H2862&lt;=135)=1,"중대형","대형"))))</f>
        <v>중소형</v>
      </c>
      <c r="G2862" s="143" t="s">
        <v>2257</v>
      </c>
      <c r="H2862" s="143">
        <v>74</v>
      </c>
      <c r="I2862" s="144">
        <v>31000</v>
      </c>
      <c r="J2862" s="143">
        <v>77</v>
      </c>
      <c r="K2862" s="137">
        <v>42552</v>
      </c>
      <c r="L2862" s="137">
        <v>43374</v>
      </c>
      <c r="M2862" s="144">
        <f>H2862/3.3</f>
        <v>22.424242424242426</v>
      </c>
      <c r="N2862" s="144">
        <f>I2862/M2862</f>
        <v>1382.4324324324323</v>
      </c>
    </row>
    <row r="2863" spans="1:14" hidden="1">
      <c r="A2863" s="143" t="s">
        <v>3186</v>
      </c>
      <c r="B2863" s="143" t="s">
        <v>2255</v>
      </c>
      <c r="C2863" s="143" t="s">
        <v>952</v>
      </c>
      <c r="D2863" s="143" t="s">
        <v>499</v>
      </c>
      <c r="E2863" s="143" t="s">
        <v>636</v>
      </c>
      <c r="F2863" s="143" t="str">
        <f>IF(H2863&lt;=60,"소형",IF((H2863&gt;60)*(H2863&lt;=85)=1,"중소형",IF((H2863&gt;85)*(H2863&lt;=102)=1,"중형",IF((H2863&gt;102)*(H2863&lt;=135)=1,"중대형","대형"))))</f>
        <v>중소형</v>
      </c>
      <c r="G2863" s="143" t="s">
        <v>1043</v>
      </c>
      <c r="H2863" s="143">
        <v>74</v>
      </c>
      <c r="I2863" s="144">
        <v>31000</v>
      </c>
      <c r="J2863" s="143">
        <v>116</v>
      </c>
      <c r="K2863" s="137">
        <v>42552</v>
      </c>
      <c r="L2863" s="137">
        <v>43374</v>
      </c>
      <c r="M2863" s="144">
        <f>H2863/3.3</f>
        <v>22.424242424242426</v>
      </c>
      <c r="N2863" s="144">
        <f>I2863/M2863</f>
        <v>1382.4324324324323</v>
      </c>
    </row>
    <row r="2864" spans="1:14" hidden="1">
      <c r="A2864" s="143" t="s">
        <v>3186</v>
      </c>
      <c r="B2864" s="143" t="s">
        <v>2255</v>
      </c>
      <c r="C2864" s="143" t="s">
        <v>952</v>
      </c>
      <c r="D2864" s="143" t="s">
        <v>499</v>
      </c>
      <c r="E2864" s="143" t="s">
        <v>636</v>
      </c>
      <c r="F2864" s="143" t="str">
        <f>IF(H2864&lt;=60,"소형",IF((H2864&gt;60)*(H2864&lt;=85)=1,"중소형",IF((H2864&gt;85)*(H2864&lt;=102)=1,"중형",IF((H2864&gt;102)*(H2864&lt;=135)=1,"중대형","대형"))))</f>
        <v>중소형</v>
      </c>
      <c r="G2864" s="143" t="s">
        <v>1001</v>
      </c>
      <c r="H2864" s="143">
        <v>84</v>
      </c>
      <c r="I2864" s="144">
        <v>34700</v>
      </c>
      <c r="J2864" s="143">
        <v>88</v>
      </c>
      <c r="K2864" s="137">
        <v>42552</v>
      </c>
      <c r="L2864" s="137">
        <v>43374</v>
      </c>
      <c r="M2864" s="144">
        <f>H2864/3.3</f>
        <v>25.454545454545457</v>
      </c>
      <c r="N2864" s="144">
        <f>I2864/M2864</f>
        <v>1363.2142857142856</v>
      </c>
    </row>
    <row r="2865" spans="1:14" hidden="1">
      <c r="A2865" s="143" t="s">
        <v>3186</v>
      </c>
      <c r="B2865" s="143" t="s">
        <v>2255</v>
      </c>
      <c r="C2865" s="143" t="s">
        <v>952</v>
      </c>
      <c r="D2865" s="143" t="s">
        <v>499</v>
      </c>
      <c r="E2865" s="143" t="s">
        <v>636</v>
      </c>
      <c r="F2865" s="143" t="str">
        <f>IF(H2865&lt;=60,"소형",IF((H2865&gt;60)*(H2865&lt;=85)=1,"중소형",IF((H2865&gt;85)*(H2865&lt;=102)=1,"중형",IF((H2865&gt;102)*(H2865&lt;=135)=1,"중대형","대형"))))</f>
        <v>중소형</v>
      </c>
      <c r="G2865" s="143" t="s">
        <v>2258</v>
      </c>
      <c r="H2865" s="143">
        <v>84</v>
      </c>
      <c r="I2865" s="144">
        <v>34700</v>
      </c>
      <c r="J2865" s="143">
        <v>20</v>
      </c>
      <c r="K2865" s="137">
        <v>42552</v>
      </c>
      <c r="L2865" s="137">
        <v>43374</v>
      </c>
      <c r="M2865" s="144">
        <f>H2865/3.3</f>
        <v>25.454545454545457</v>
      </c>
      <c r="N2865" s="144">
        <f>I2865/M2865</f>
        <v>1363.2142857142856</v>
      </c>
    </row>
    <row r="2866" spans="1:14" hidden="1">
      <c r="A2866" s="143" t="s">
        <v>2</v>
      </c>
      <c r="B2866" s="143" t="s">
        <v>2271</v>
      </c>
      <c r="C2866" s="143" t="s">
        <v>952</v>
      </c>
      <c r="D2866" s="143" t="s">
        <v>547</v>
      </c>
      <c r="E2866" s="143" t="s">
        <v>2272</v>
      </c>
      <c r="F2866" s="143" t="str">
        <f>IF(H2866&lt;=60,"소형",IF((H2866&gt;60)*(H2866&lt;=85)=1,"중소형",IF((H2866&gt;85)*(H2866&lt;=102)=1,"중형",IF((H2866&gt;102)*(H2866&lt;=135)=1,"중대형","대형"))))</f>
        <v>소형</v>
      </c>
      <c r="G2866" s="143" t="s">
        <v>980</v>
      </c>
      <c r="H2866" s="143">
        <v>59</v>
      </c>
      <c r="I2866" s="144">
        <v>29050</v>
      </c>
      <c r="J2866" s="143">
        <v>133</v>
      </c>
      <c r="K2866" s="137">
        <v>42552</v>
      </c>
      <c r="L2866" s="137">
        <v>43374</v>
      </c>
      <c r="M2866" s="144">
        <f>H2866/3.3</f>
        <v>17.878787878787879</v>
      </c>
      <c r="N2866" s="144">
        <f>I2866/M2866</f>
        <v>1624.8305084745762</v>
      </c>
    </row>
    <row r="2867" spans="1:14" hidden="1">
      <c r="A2867" s="143" t="s">
        <v>2</v>
      </c>
      <c r="B2867" s="143" t="s">
        <v>2271</v>
      </c>
      <c r="C2867" s="143" t="s">
        <v>952</v>
      </c>
      <c r="D2867" s="143" t="s">
        <v>547</v>
      </c>
      <c r="E2867" s="143" t="s">
        <v>2272</v>
      </c>
      <c r="F2867" s="143" t="str">
        <f>IF(H2867&lt;=60,"소형",IF((H2867&gt;60)*(H2867&lt;=85)=1,"중소형",IF((H2867&gt;85)*(H2867&lt;=102)=1,"중형",IF((H2867&gt;102)*(H2867&lt;=135)=1,"중대형","대형"))))</f>
        <v>소형</v>
      </c>
      <c r="G2867" s="143" t="s">
        <v>981</v>
      </c>
      <c r="H2867" s="143">
        <v>59</v>
      </c>
      <c r="I2867" s="144">
        <v>31030</v>
      </c>
      <c r="J2867" s="143">
        <v>38</v>
      </c>
      <c r="K2867" s="137">
        <v>42552</v>
      </c>
      <c r="L2867" s="137">
        <v>43374</v>
      </c>
      <c r="M2867" s="144">
        <f>H2867/3.3</f>
        <v>17.878787878787879</v>
      </c>
      <c r="N2867" s="144">
        <f>I2867/M2867</f>
        <v>1735.5762711864406</v>
      </c>
    </row>
    <row r="2868" spans="1:14" hidden="1">
      <c r="A2868" s="143" t="s">
        <v>2</v>
      </c>
      <c r="B2868" s="143" t="s">
        <v>2271</v>
      </c>
      <c r="C2868" s="143" t="s">
        <v>952</v>
      </c>
      <c r="D2868" s="143" t="s">
        <v>547</v>
      </c>
      <c r="E2868" s="143" t="s">
        <v>2272</v>
      </c>
      <c r="F2868" s="143" t="str">
        <f>IF(H2868&lt;=60,"소형",IF((H2868&gt;60)*(H2868&lt;=85)=1,"중소형",IF((H2868&gt;85)*(H2868&lt;=102)=1,"중형",IF((H2868&gt;102)*(H2868&lt;=135)=1,"중대형","대형"))))</f>
        <v>중소형</v>
      </c>
      <c r="G2868" s="143" t="s">
        <v>1039</v>
      </c>
      <c r="H2868" s="143">
        <v>74</v>
      </c>
      <c r="I2868" s="144">
        <v>36390</v>
      </c>
      <c r="J2868" s="143">
        <v>44</v>
      </c>
      <c r="K2868" s="137">
        <v>42552</v>
      </c>
      <c r="L2868" s="137">
        <v>43374</v>
      </c>
      <c r="M2868" s="144">
        <f>H2868/3.3</f>
        <v>22.424242424242426</v>
      </c>
      <c r="N2868" s="144">
        <f>I2868/M2868</f>
        <v>1622.7972972972973</v>
      </c>
    </row>
    <row r="2869" spans="1:14" hidden="1">
      <c r="A2869" s="143" t="s">
        <v>2</v>
      </c>
      <c r="B2869" s="143" t="s">
        <v>3952</v>
      </c>
      <c r="C2869" s="143" t="s">
        <v>952</v>
      </c>
      <c r="D2869" s="143" t="s">
        <v>547</v>
      </c>
      <c r="E2869" s="143" t="s">
        <v>2272</v>
      </c>
      <c r="F2869" s="143" t="str">
        <f>IF(H2869&lt;=60,"소형",IF((H2869&gt;60)*(H2869&lt;=85)=1,"중소형",IF((H2869&gt;85)*(H2869&lt;=102)=1,"중형",IF((H2869&gt;102)*(H2869&lt;=135)=1,"중대형","대형"))))</f>
        <v>중소형</v>
      </c>
      <c r="G2869" s="143" t="s">
        <v>1150</v>
      </c>
      <c r="H2869" s="143">
        <v>74</v>
      </c>
      <c r="I2869" s="144">
        <v>37520</v>
      </c>
      <c r="J2869" s="143">
        <v>38</v>
      </c>
      <c r="K2869" s="137">
        <v>42552</v>
      </c>
      <c r="L2869" s="137">
        <v>43374</v>
      </c>
      <c r="M2869" s="144">
        <f>H2869/3.3</f>
        <v>22.424242424242426</v>
      </c>
      <c r="N2869" s="144">
        <f>I2869/M2869</f>
        <v>1673.1891891891892</v>
      </c>
    </row>
    <row r="2870" spans="1:14" hidden="1">
      <c r="A2870" s="143" t="s">
        <v>2</v>
      </c>
      <c r="B2870" s="143" t="s">
        <v>2271</v>
      </c>
      <c r="C2870" s="143" t="s">
        <v>952</v>
      </c>
      <c r="D2870" s="143" t="s">
        <v>547</v>
      </c>
      <c r="E2870" s="143" t="s">
        <v>2272</v>
      </c>
      <c r="F2870" s="143" t="str">
        <f>IF(H2870&lt;=60,"소형",IF((H2870&gt;60)*(H2870&lt;=85)=1,"중소형",IF((H2870&gt;85)*(H2870&lt;=102)=1,"중형",IF((H2870&gt;102)*(H2870&lt;=135)=1,"중대형","대형"))))</f>
        <v>중소형</v>
      </c>
      <c r="G2870" s="143" t="s">
        <v>1383</v>
      </c>
      <c r="H2870" s="143">
        <v>74</v>
      </c>
      <c r="I2870" s="144">
        <v>36390</v>
      </c>
      <c r="J2870" s="143">
        <v>16</v>
      </c>
      <c r="K2870" s="137">
        <v>42552</v>
      </c>
      <c r="L2870" s="137">
        <v>43374</v>
      </c>
      <c r="M2870" s="144">
        <f>H2870/3.3</f>
        <v>22.424242424242426</v>
      </c>
      <c r="N2870" s="144">
        <f>I2870/M2870</f>
        <v>1622.7972972972973</v>
      </c>
    </row>
    <row r="2871" spans="1:14" hidden="1">
      <c r="A2871" s="143" t="s">
        <v>2</v>
      </c>
      <c r="B2871" s="143" t="s">
        <v>2271</v>
      </c>
      <c r="C2871" s="143" t="s">
        <v>952</v>
      </c>
      <c r="D2871" s="143" t="s">
        <v>547</v>
      </c>
      <c r="E2871" s="143" t="s">
        <v>2272</v>
      </c>
      <c r="F2871" s="143" t="str">
        <f>IF(H2871&lt;=60,"소형",IF((H2871&gt;60)*(H2871&lt;=85)=1,"중소형",IF((H2871&gt;85)*(H2871&lt;=102)=1,"중형",IF((H2871&gt;102)*(H2871&lt;=135)=1,"중대형","대형"))))</f>
        <v>중소형</v>
      </c>
      <c r="G2871" s="143" t="s">
        <v>1001</v>
      </c>
      <c r="H2871" s="143">
        <v>84</v>
      </c>
      <c r="I2871" s="144">
        <v>40180</v>
      </c>
      <c r="J2871" s="143">
        <v>54</v>
      </c>
      <c r="K2871" s="137">
        <v>42552</v>
      </c>
      <c r="L2871" s="137">
        <v>43374</v>
      </c>
      <c r="M2871" s="144">
        <f>H2871/3.3</f>
        <v>25.454545454545457</v>
      </c>
      <c r="N2871" s="144">
        <f>I2871/M2871</f>
        <v>1578.4999999999998</v>
      </c>
    </row>
    <row r="2872" spans="1:14" hidden="1">
      <c r="A2872" s="143" t="s">
        <v>2</v>
      </c>
      <c r="B2872" s="143" t="s">
        <v>2271</v>
      </c>
      <c r="C2872" s="143" t="s">
        <v>952</v>
      </c>
      <c r="D2872" s="143" t="s">
        <v>547</v>
      </c>
      <c r="E2872" s="143" t="s">
        <v>2272</v>
      </c>
      <c r="F2872" s="143" t="str">
        <f>IF(H2872&lt;=60,"소형",IF((H2872&gt;60)*(H2872&lt;=85)=1,"중소형",IF((H2872&gt;85)*(H2872&lt;=102)=1,"중형",IF((H2872&gt;102)*(H2872&lt;=135)=1,"중대형","대형"))))</f>
        <v>중소형</v>
      </c>
      <c r="G2872" s="143" t="s">
        <v>1002</v>
      </c>
      <c r="H2872" s="143">
        <v>84</v>
      </c>
      <c r="I2872" s="144">
        <v>41640</v>
      </c>
      <c r="J2872" s="143">
        <v>31</v>
      </c>
      <c r="K2872" s="137">
        <v>42552</v>
      </c>
      <c r="L2872" s="137">
        <v>43374</v>
      </c>
      <c r="M2872" s="144">
        <f>H2872/3.3</f>
        <v>25.454545454545457</v>
      </c>
      <c r="N2872" s="144">
        <f>I2872/M2872</f>
        <v>1635.8571428571427</v>
      </c>
    </row>
    <row r="2873" spans="1:14" hidden="1">
      <c r="A2873" s="143" t="s">
        <v>2</v>
      </c>
      <c r="B2873" s="143" t="s">
        <v>2234</v>
      </c>
      <c r="C2873" s="143" t="s">
        <v>952</v>
      </c>
      <c r="D2873" s="143" t="s">
        <v>689</v>
      </c>
      <c r="E2873" s="143" t="s">
        <v>565</v>
      </c>
      <c r="F2873" s="143" t="str">
        <f>IF(H2873&lt;=60,"소형",IF((H2873&gt;60)*(H2873&lt;=85)=1,"중소형",IF((H2873&gt;85)*(H2873&lt;=102)=1,"중형",IF((H2873&gt;102)*(H2873&lt;=135)=1,"중대형","대형"))))</f>
        <v>중소형</v>
      </c>
      <c r="G2873" s="143" t="s">
        <v>1094</v>
      </c>
      <c r="H2873" s="143">
        <v>74</v>
      </c>
      <c r="I2873" s="144">
        <v>28540</v>
      </c>
      <c r="J2873" s="143">
        <v>262</v>
      </c>
      <c r="K2873" s="137">
        <v>42583</v>
      </c>
      <c r="L2873" s="137">
        <v>43374</v>
      </c>
      <c r="M2873" s="144">
        <f>H2873/3.3</f>
        <v>22.424242424242426</v>
      </c>
      <c r="N2873" s="144">
        <f>I2873/M2873</f>
        <v>1272.7297297297296</v>
      </c>
    </row>
    <row r="2874" spans="1:14" hidden="1">
      <c r="A2874" s="143" t="s">
        <v>2</v>
      </c>
      <c r="B2874" s="143" t="s">
        <v>3921</v>
      </c>
      <c r="C2874" s="143" t="s">
        <v>952</v>
      </c>
      <c r="D2874" s="143" t="s">
        <v>689</v>
      </c>
      <c r="E2874" s="143" t="s">
        <v>565</v>
      </c>
      <c r="F2874" s="143" t="str">
        <f>IF(H2874&lt;=60,"소형",IF((H2874&gt;60)*(H2874&lt;=85)=1,"중소형",IF((H2874&gt;85)*(H2874&lt;=102)=1,"중형",IF((H2874&gt;102)*(H2874&lt;=135)=1,"중대형","대형"))))</f>
        <v>중소형</v>
      </c>
      <c r="G2874" s="143" t="s">
        <v>1001</v>
      </c>
      <c r="H2874" s="143">
        <v>84</v>
      </c>
      <c r="I2874" s="144">
        <v>30840</v>
      </c>
      <c r="J2874" s="143">
        <v>390</v>
      </c>
      <c r="K2874" s="137">
        <v>42583</v>
      </c>
      <c r="L2874" s="137">
        <v>43374</v>
      </c>
      <c r="M2874" s="144">
        <f>H2874/3.3</f>
        <v>25.454545454545457</v>
      </c>
      <c r="N2874" s="144">
        <f>I2874/M2874</f>
        <v>1211.5714285714284</v>
      </c>
    </row>
    <row r="2875" spans="1:14" hidden="1">
      <c r="A2875" s="143" t="s">
        <v>2</v>
      </c>
      <c r="B2875" s="143" t="s">
        <v>2234</v>
      </c>
      <c r="C2875" s="143" t="s">
        <v>952</v>
      </c>
      <c r="D2875" s="143" t="s">
        <v>689</v>
      </c>
      <c r="E2875" s="143" t="s">
        <v>565</v>
      </c>
      <c r="F2875" s="143" t="str">
        <f>IF(H2875&lt;=60,"소형",IF((H2875&gt;60)*(H2875&lt;=85)=1,"중소형",IF((H2875&gt;85)*(H2875&lt;=102)=1,"중형",IF((H2875&gt;102)*(H2875&lt;=135)=1,"중대형","대형"))))</f>
        <v>중소형</v>
      </c>
      <c r="G2875" s="143" t="s">
        <v>1002</v>
      </c>
      <c r="H2875" s="143">
        <v>84</v>
      </c>
      <c r="I2875" s="144">
        <v>31520</v>
      </c>
      <c r="J2875" s="143">
        <v>268</v>
      </c>
      <c r="K2875" s="137">
        <v>42583</v>
      </c>
      <c r="L2875" s="137">
        <v>43374</v>
      </c>
      <c r="M2875" s="144">
        <f>H2875/3.3</f>
        <v>25.454545454545457</v>
      </c>
      <c r="N2875" s="144">
        <f>I2875/M2875</f>
        <v>1238.2857142857142</v>
      </c>
    </row>
    <row r="2876" spans="1:14" hidden="1">
      <c r="A2876" s="143" t="s">
        <v>2</v>
      </c>
      <c r="B2876" s="143" t="s">
        <v>2270</v>
      </c>
      <c r="C2876" s="143" t="s">
        <v>954</v>
      </c>
      <c r="D2876" s="143" t="s">
        <v>581</v>
      </c>
      <c r="E2876" s="143" t="s">
        <v>697</v>
      </c>
      <c r="F2876" s="143" t="str">
        <f>IF(H2876&lt;=60,"소형",IF((H2876&gt;60)*(H2876&lt;=85)=1,"중소형",IF((H2876&gt;85)*(H2876&lt;=102)=1,"중형",IF((H2876&gt;102)*(H2876&lt;=135)=1,"중대형","대형"))))</f>
        <v>중소형</v>
      </c>
      <c r="G2876" s="143" t="s">
        <v>1093</v>
      </c>
      <c r="H2876" s="143">
        <v>62</v>
      </c>
      <c r="I2876" s="144">
        <v>22767</v>
      </c>
      <c r="J2876" s="143">
        <v>150</v>
      </c>
      <c r="K2876" s="137">
        <v>42583</v>
      </c>
      <c r="L2876" s="137">
        <v>43374</v>
      </c>
      <c r="M2876" s="144">
        <f>H2876/3.3</f>
        <v>18.787878787878789</v>
      </c>
      <c r="N2876" s="144">
        <f>I2876/M2876</f>
        <v>1211.7919354838709</v>
      </c>
    </row>
    <row r="2877" spans="1:14" hidden="1">
      <c r="A2877" s="143" t="s">
        <v>2</v>
      </c>
      <c r="B2877" s="143" t="s">
        <v>2270</v>
      </c>
      <c r="C2877" s="143" t="s">
        <v>954</v>
      </c>
      <c r="D2877" s="143" t="s">
        <v>581</v>
      </c>
      <c r="E2877" s="143" t="s">
        <v>697</v>
      </c>
      <c r="F2877" s="143" t="str">
        <f>IF(H2877&lt;=60,"소형",IF((H2877&gt;60)*(H2877&lt;=85)=1,"중소형",IF((H2877&gt;85)*(H2877&lt;=102)=1,"중형",IF((H2877&gt;102)*(H2877&lt;=135)=1,"중대형","대형"))))</f>
        <v>중소형</v>
      </c>
      <c r="G2877" s="143" t="s">
        <v>1246</v>
      </c>
      <c r="H2877" s="143">
        <v>62</v>
      </c>
      <c r="I2877" s="144">
        <v>22331</v>
      </c>
      <c r="J2877" s="143">
        <v>196</v>
      </c>
      <c r="K2877" s="137">
        <v>42583</v>
      </c>
      <c r="L2877" s="137">
        <v>43374</v>
      </c>
      <c r="M2877" s="144">
        <f>H2877/3.3</f>
        <v>18.787878787878789</v>
      </c>
      <c r="N2877" s="144">
        <f>I2877/M2877</f>
        <v>1188.5854838709677</v>
      </c>
    </row>
    <row r="2878" spans="1:14" hidden="1">
      <c r="A2878" s="143" t="s">
        <v>2</v>
      </c>
      <c r="B2878" s="143" t="s">
        <v>2270</v>
      </c>
      <c r="C2878" s="143" t="s">
        <v>954</v>
      </c>
      <c r="D2878" s="143" t="s">
        <v>581</v>
      </c>
      <c r="E2878" s="143" t="s">
        <v>697</v>
      </c>
      <c r="F2878" s="143" t="str">
        <f>IF(H2878&lt;=60,"소형",IF((H2878&gt;60)*(H2878&lt;=85)=1,"중소형",IF((H2878&gt;85)*(H2878&lt;=102)=1,"중형",IF((H2878&gt;102)*(H2878&lt;=135)=1,"중대형","대형"))))</f>
        <v>중소형</v>
      </c>
      <c r="G2878" s="143" t="s">
        <v>1967</v>
      </c>
      <c r="H2878" s="143">
        <v>72</v>
      </c>
      <c r="I2878" s="144">
        <v>25999</v>
      </c>
      <c r="J2878" s="143">
        <v>110</v>
      </c>
      <c r="K2878" s="137">
        <v>42583</v>
      </c>
      <c r="L2878" s="137">
        <v>43374</v>
      </c>
      <c r="M2878" s="144">
        <f>H2878/3.3</f>
        <v>21.81818181818182</v>
      </c>
      <c r="N2878" s="144">
        <f>I2878/M2878</f>
        <v>1191.6208333333332</v>
      </c>
    </row>
    <row r="2879" spans="1:14" hidden="1">
      <c r="A2879" s="143" t="s">
        <v>2</v>
      </c>
      <c r="B2879" s="143" t="s">
        <v>2241</v>
      </c>
      <c r="C2879" s="143" t="s">
        <v>966</v>
      </c>
      <c r="D2879" s="143" t="s">
        <v>2242</v>
      </c>
      <c r="E2879" s="143" t="s">
        <v>2243</v>
      </c>
      <c r="F2879" s="143" t="str">
        <f>IF(H2879&lt;=60,"소형",IF((H2879&gt;60)*(H2879&lt;=85)=1,"중소형",IF((H2879&gt;85)*(H2879&lt;=102)=1,"중형",IF((H2879&gt;102)*(H2879&lt;=135)=1,"중대형","대형"))))</f>
        <v>소형</v>
      </c>
      <c r="G2879" s="143" t="s">
        <v>1091</v>
      </c>
      <c r="H2879" s="143">
        <v>59</v>
      </c>
      <c r="I2879" s="144">
        <v>17795</v>
      </c>
      <c r="J2879" s="143">
        <v>85</v>
      </c>
      <c r="K2879" s="137">
        <v>42583</v>
      </c>
      <c r="L2879" s="137">
        <v>43374</v>
      </c>
      <c r="M2879" s="144">
        <f>H2879/3.3</f>
        <v>17.878787878787879</v>
      </c>
      <c r="N2879" s="144">
        <f>I2879/M2879</f>
        <v>995.31355932203394</v>
      </c>
    </row>
    <row r="2880" spans="1:14" hidden="1">
      <c r="A2880" s="143" t="s">
        <v>2</v>
      </c>
      <c r="B2880" s="143" t="s">
        <v>2241</v>
      </c>
      <c r="C2880" s="143" t="s">
        <v>966</v>
      </c>
      <c r="D2880" s="143" t="s">
        <v>2242</v>
      </c>
      <c r="E2880" s="143" t="s">
        <v>2243</v>
      </c>
      <c r="F2880" s="143" t="str">
        <f>IF(H2880&lt;=60,"소형",IF((H2880&gt;60)*(H2880&lt;=85)=1,"중소형",IF((H2880&gt;85)*(H2880&lt;=102)=1,"중형",IF((H2880&gt;102)*(H2880&lt;=135)=1,"중대형","대형"))))</f>
        <v>중소형</v>
      </c>
      <c r="G2880" s="143" t="s">
        <v>1047</v>
      </c>
      <c r="H2880" s="143">
        <v>84</v>
      </c>
      <c r="I2880" s="144">
        <v>23295</v>
      </c>
      <c r="J2880" s="143">
        <v>89</v>
      </c>
      <c r="K2880" s="137">
        <v>42583</v>
      </c>
      <c r="L2880" s="137">
        <v>43374</v>
      </c>
      <c r="M2880" s="144">
        <f>H2880/3.3</f>
        <v>25.454545454545457</v>
      </c>
      <c r="N2880" s="144">
        <f>I2880/M2880</f>
        <v>915.16071428571422</v>
      </c>
    </row>
    <row r="2881" spans="1:14" hidden="1">
      <c r="A2881" s="143" t="s">
        <v>2</v>
      </c>
      <c r="B2881" s="143" t="s">
        <v>2241</v>
      </c>
      <c r="C2881" s="143" t="s">
        <v>966</v>
      </c>
      <c r="D2881" s="143" t="s">
        <v>2242</v>
      </c>
      <c r="E2881" s="143" t="s">
        <v>2243</v>
      </c>
      <c r="F2881" s="143" t="str">
        <f>IF(H2881&lt;=60,"소형",IF((H2881&gt;60)*(H2881&lt;=85)=1,"중소형",IF((H2881&gt;85)*(H2881&lt;=102)=1,"중형",IF((H2881&gt;102)*(H2881&lt;=135)=1,"중대형","대형"))))</f>
        <v>중소형</v>
      </c>
      <c r="G2881" s="143" t="s">
        <v>1007</v>
      </c>
      <c r="H2881" s="143">
        <v>84</v>
      </c>
      <c r="I2881" s="144">
        <v>23195</v>
      </c>
      <c r="J2881" s="143">
        <v>84</v>
      </c>
      <c r="K2881" s="137">
        <v>42583</v>
      </c>
      <c r="L2881" s="137">
        <v>43374</v>
      </c>
      <c r="M2881" s="144">
        <f>H2881/3.3</f>
        <v>25.454545454545457</v>
      </c>
      <c r="N2881" s="144">
        <f>I2881/M2881</f>
        <v>911.23214285714278</v>
      </c>
    </row>
    <row r="2882" spans="1:14" hidden="1">
      <c r="A2882" s="143" t="s">
        <v>3186</v>
      </c>
      <c r="B2882" s="143" t="s">
        <v>3898</v>
      </c>
      <c r="C2882" s="143" t="s">
        <v>3165</v>
      </c>
      <c r="D2882" s="143" t="s">
        <v>3207</v>
      </c>
      <c r="E2882" s="143" t="s">
        <v>3899</v>
      </c>
      <c r="F2882" s="143" t="str">
        <f>IF(H2882&lt;=60,"소형",IF((H2882&gt;60)*(H2882&lt;=85)=1,"중소형",IF((H2882&gt;85)*(H2882&lt;=102)=1,"중형",IF((H2882&gt;102)*(H2882&lt;=135)=1,"중대형","대형"))))</f>
        <v>중소형</v>
      </c>
      <c r="G2882" s="143" t="s">
        <v>3900</v>
      </c>
      <c r="H2882" s="143">
        <v>74</v>
      </c>
      <c r="I2882" s="144">
        <v>22700</v>
      </c>
      <c r="J2882" s="143">
        <v>66</v>
      </c>
      <c r="K2882" s="137">
        <v>42614</v>
      </c>
      <c r="L2882" s="137">
        <v>43374</v>
      </c>
      <c r="M2882" s="144">
        <f>H2882/3.3</f>
        <v>22.424242424242426</v>
      </c>
      <c r="N2882" s="144">
        <f>I2882/M2882</f>
        <v>1012.2972972972972</v>
      </c>
    </row>
    <row r="2883" spans="1:14" hidden="1">
      <c r="A2883" s="143" t="s">
        <v>3186</v>
      </c>
      <c r="B2883" s="143" t="s">
        <v>3898</v>
      </c>
      <c r="C2883" s="143" t="s">
        <v>3165</v>
      </c>
      <c r="D2883" s="143" t="s">
        <v>3207</v>
      </c>
      <c r="E2883" s="143" t="s">
        <v>3899</v>
      </c>
      <c r="F2883" s="143" t="str">
        <f>IF(H2883&lt;=60,"소형",IF((H2883&gt;60)*(H2883&lt;=85)=1,"중소형",IF((H2883&gt;85)*(H2883&lt;=102)=1,"중형",IF((H2883&gt;102)*(H2883&lt;=135)=1,"중대형","대형"))))</f>
        <v>중소형</v>
      </c>
      <c r="G2883" s="143" t="s">
        <v>3901</v>
      </c>
      <c r="H2883" s="143">
        <v>74</v>
      </c>
      <c r="I2883" s="144">
        <v>23169</v>
      </c>
      <c r="J2883" s="143">
        <v>92</v>
      </c>
      <c r="K2883" s="137">
        <v>42614</v>
      </c>
      <c r="L2883" s="137">
        <v>43374</v>
      </c>
      <c r="M2883" s="144">
        <f>H2883/3.3</f>
        <v>22.424242424242426</v>
      </c>
      <c r="N2883" s="144">
        <f>I2883/M2883</f>
        <v>1033.212162162162</v>
      </c>
    </row>
    <row r="2884" spans="1:14" hidden="1">
      <c r="A2884" s="143" t="s">
        <v>3186</v>
      </c>
      <c r="B2884" s="143" t="s">
        <v>3898</v>
      </c>
      <c r="C2884" s="143" t="s">
        <v>3165</v>
      </c>
      <c r="D2884" s="143" t="s">
        <v>3207</v>
      </c>
      <c r="E2884" s="143" t="s">
        <v>3899</v>
      </c>
      <c r="F2884" s="143" t="str">
        <f>IF(H2884&lt;=60,"소형",IF((H2884&gt;60)*(H2884&lt;=85)=1,"중소형",IF((H2884&gt;85)*(H2884&lt;=102)=1,"중형",IF((H2884&gt;102)*(H2884&lt;=135)=1,"중대형","대형"))))</f>
        <v>중소형</v>
      </c>
      <c r="G2884" s="143" t="s">
        <v>3902</v>
      </c>
      <c r="H2884" s="143">
        <v>74</v>
      </c>
      <c r="I2884" s="144">
        <v>22669</v>
      </c>
      <c r="J2884" s="143">
        <v>72</v>
      </c>
      <c r="K2884" s="137">
        <v>42614</v>
      </c>
      <c r="L2884" s="137">
        <v>43374</v>
      </c>
      <c r="M2884" s="144">
        <f>H2884/3.3</f>
        <v>22.424242424242426</v>
      </c>
      <c r="N2884" s="144">
        <f>I2884/M2884</f>
        <v>1010.9148648648649</v>
      </c>
    </row>
    <row r="2885" spans="1:14" hidden="1">
      <c r="A2885" s="143" t="s">
        <v>2827</v>
      </c>
      <c r="B2885" s="143" t="s">
        <v>2797</v>
      </c>
      <c r="C2885" s="143" t="s">
        <v>3165</v>
      </c>
      <c r="D2885" s="143" t="s">
        <v>3207</v>
      </c>
      <c r="E2885" s="143" t="s">
        <v>3899</v>
      </c>
      <c r="F2885" s="143" t="str">
        <f>IF(H2885&lt;=60,"소형",IF((H2885&gt;60)*(H2885&lt;=85)=1,"중소형",IF((H2885&gt;85)*(H2885&lt;=102)=1,"중형",IF((H2885&gt;102)*(H2885&lt;=135)=1,"중대형","대형"))))</f>
        <v>소형</v>
      </c>
      <c r="G2885" s="143" t="s">
        <v>3903</v>
      </c>
      <c r="H2885" s="143">
        <v>39</v>
      </c>
      <c r="I2885" s="144" t="s">
        <v>3211</v>
      </c>
      <c r="J2885" s="143">
        <v>96</v>
      </c>
      <c r="K2885" s="137">
        <v>42614</v>
      </c>
      <c r="L2885" s="137">
        <v>43374</v>
      </c>
      <c r="M2885" s="144">
        <f>H2885/3.3</f>
        <v>11.818181818181818</v>
      </c>
      <c r="N2885" s="144" t="e">
        <f>I2885/M2885</f>
        <v>#VALUE!</v>
      </c>
    </row>
    <row r="2886" spans="1:14" hidden="1">
      <c r="A2886" s="143" t="s">
        <v>2827</v>
      </c>
      <c r="B2886" s="143" t="s">
        <v>2797</v>
      </c>
      <c r="C2886" s="143" t="s">
        <v>3165</v>
      </c>
      <c r="D2886" s="143" t="s">
        <v>3207</v>
      </c>
      <c r="E2886" s="143" t="s">
        <v>3899</v>
      </c>
      <c r="F2886" s="143" t="str">
        <f>IF(H2886&lt;=60,"소형",IF((H2886&gt;60)*(H2886&lt;=85)=1,"중소형",IF((H2886&gt;85)*(H2886&lt;=102)=1,"중형",IF((H2886&gt;102)*(H2886&lt;=135)=1,"중대형","대형"))))</f>
        <v>소형</v>
      </c>
      <c r="G2886" s="143" t="s">
        <v>3404</v>
      </c>
      <c r="H2886" s="143">
        <v>46</v>
      </c>
      <c r="I2886" s="144" t="s">
        <v>3211</v>
      </c>
      <c r="J2886" s="143">
        <v>264</v>
      </c>
      <c r="K2886" s="137">
        <v>42614</v>
      </c>
      <c r="L2886" s="137">
        <v>43374</v>
      </c>
      <c r="M2886" s="144">
        <f>H2886/3.3</f>
        <v>13.939393939393939</v>
      </c>
      <c r="N2886" s="144" t="e">
        <f>I2886/M2886</f>
        <v>#VALUE!</v>
      </c>
    </row>
    <row r="2887" spans="1:14" hidden="1">
      <c r="A2887" s="143" t="s">
        <v>2827</v>
      </c>
      <c r="B2887" s="143" t="s">
        <v>2797</v>
      </c>
      <c r="C2887" s="143" t="s">
        <v>3165</v>
      </c>
      <c r="D2887" s="143" t="s">
        <v>3207</v>
      </c>
      <c r="E2887" s="143" t="s">
        <v>3899</v>
      </c>
      <c r="F2887" s="143" t="str">
        <f>IF(H2887&lt;=60,"소형",IF((H2887&gt;60)*(H2887&lt;=85)=1,"중소형",IF((H2887&gt;85)*(H2887&lt;=102)=1,"중형",IF((H2887&gt;102)*(H2887&lt;=135)=1,"중대형","대형"))))</f>
        <v>소형</v>
      </c>
      <c r="G2887" s="143" t="s">
        <v>3802</v>
      </c>
      <c r="H2887" s="143">
        <v>59</v>
      </c>
      <c r="I2887" s="144" t="s">
        <v>3211</v>
      </c>
      <c r="J2887" s="143">
        <v>46</v>
      </c>
      <c r="K2887" s="137">
        <v>42614</v>
      </c>
      <c r="L2887" s="137">
        <v>43374</v>
      </c>
      <c r="M2887" s="144">
        <f>H2887/3.3</f>
        <v>17.878787878787879</v>
      </c>
      <c r="N2887" s="144" t="e">
        <f>I2887/M2887</f>
        <v>#VALUE!</v>
      </c>
    </row>
    <row r="2888" spans="1:14" hidden="1">
      <c r="A2888" s="143" t="s">
        <v>2</v>
      </c>
      <c r="B2888" s="143" t="s">
        <v>3918</v>
      </c>
      <c r="C2888" s="143" t="s">
        <v>3163</v>
      </c>
      <c r="D2888" s="143" t="s">
        <v>3278</v>
      </c>
      <c r="E2888" s="143" t="s">
        <v>3919</v>
      </c>
      <c r="F2888" s="143" t="str">
        <f>IF(H2888&lt;=60,"소형",IF((H2888&gt;60)*(H2888&lt;=85)=1,"중소형",IF((H2888&gt;85)*(H2888&lt;=102)=1,"중형",IF((H2888&gt;102)*(H2888&lt;=135)=1,"중대형","대형"))))</f>
        <v>소형</v>
      </c>
      <c r="G2888" s="143" t="s">
        <v>3920</v>
      </c>
      <c r="H2888" s="143">
        <v>60</v>
      </c>
      <c r="I2888" s="144">
        <v>27164</v>
      </c>
      <c r="J2888" s="143">
        <v>40</v>
      </c>
      <c r="K2888" s="137">
        <v>42644</v>
      </c>
      <c r="L2888" s="137">
        <v>43374</v>
      </c>
      <c r="M2888" s="144">
        <f>H2888/3.3</f>
        <v>18.181818181818183</v>
      </c>
      <c r="N2888" s="144">
        <f>I2888/M2888</f>
        <v>1494.0199999999998</v>
      </c>
    </row>
    <row r="2889" spans="1:14" hidden="1">
      <c r="A2889" s="143" t="s">
        <v>2</v>
      </c>
      <c r="B2889" s="143" t="s">
        <v>3918</v>
      </c>
      <c r="C2889" s="143" t="s">
        <v>3163</v>
      </c>
      <c r="D2889" s="143" t="s">
        <v>3278</v>
      </c>
      <c r="E2889" s="143" t="s">
        <v>3919</v>
      </c>
      <c r="F2889" s="143" t="str">
        <f>IF(H2889&lt;=60,"소형",IF((H2889&gt;60)*(H2889&lt;=85)=1,"중소형",IF((H2889&gt;85)*(H2889&lt;=102)=1,"중형",IF((H2889&gt;102)*(H2889&lt;=135)=1,"중대형","대형"))))</f>
        <v>중소형</v>
      </c>
      <c r="G2889" s="143" t="s">
        <v>3280</v>
      </c>
      <c r="H2889" s="143">
        <v>84</v>
      </c>
      <c r="I2889" s="144">
        <v>31961</v>
      </c>
      <c r="J2889" s="143">
        <v>220</v>
      </c>
      <c r="K2889" s="137">
        <v>42644</v>
      </c>
      <c r="L2889" s="137">
        <v>43374</v>
      </c>
      <c r="M2889" s="144">
        <f>H2889/3.3</f>
        <v>25.454545454545457</v>
      </c>
      <c r="N2889" s="144">
        <f>I2889/M2889</f>
        <v>1255.6107142857143</v>
      </c>
    </row>
    <row r="2890" spans="1:14" hidden="1">
      <c r="A2890" s="143" t="s">
        <v>2</v>
      </c>
      <c r="B2890" s="143" t="s">
        <v>3918</v>
      </c>
      <c r="C2890" s="143" t="s">
        <v>3163</v>
      </c>
      <c r="D2890" s="143" t="s">
        <v>3278</v>
      </c>
      <c r="E2890" s="143" t="s">
        <v>3919</v>
      </c>
      <c r="F2890" s="143" t="str">
        <f>IF(H2890&lt;=60,"소형",IF((H2890&gt;60)*(H2890&lt;=85)=1,"중소형",IF((H2890&gt;85)*(H2890&lt;=102)=1,"중형",IF((H2890&gt;102)*(H2890&lt;=135)=1,"중대형","대형"))))</f>
        <v>중소형</v>
      </c>
      <c r="G2890" s="143" t="s">
        <v>3281</v>
      </c>
      <c r="H2890" s="143">
        <v>84</v>
      </c>
      <c r="I2890" s="144">
        <v>32227</v>
      </c>
      <c r="J2890" s="143">
        <v>320</v>
      </c>
      <c r="K2890" s="137">
        <v>42644</v>
      </c>
      <c r="L2890" s="137">
        <v>43374</v>
      </c>
      <c r="M2890" s="144">
        <f>H2890/3.3</f>
        <v>25.454545454545457</v>
      </c>
      <c r="N2890" s="144">
        <f>I2890/M2890</f>
        <v>1266.0607142857141</v>
      </c>
    </row>
    <row r="2891" spans="1:14" hidden="1">
      <c r="A2891" s="143" t="s">
        <v>2</v>
      </c>
      <c r="B2891" s="143" t="s">
        <v>3918</v>
      </c>
      <c r="C2891" s="143" t="s">
        <v>3163</v>
      </c>
      <c r="D2891" s="143" t="s">
        <v>3278</v>
      </c>
      <c r="E2891" s="143" t="s">
        <v>3919</v>
      </c>
      <c r="F2891" s="143" t="str">
        <f>IF(H2891&lt;=60,"소형",IF((H2891&gt;60)*(H2891&lt;=85)=1,"중소형",IF((H2891&gt;85)*(H2891&lt;=102)=1,"중형",IF((H2891&gt;102)*(H2891&lt;=135)=1,"중대형","대형"))))</f>
        <v>중소형</v>
      </c>
      <c r="G2891" s="143" t="s">
        <v>3255</v>
      </c>
      <c r="H2891" s="143">
        <v>84</v>
      </c>
      <c r="I2891" s="144">
        <v>32324</v>
      </c>
      <c r="J2891" s="143">
        <v>100</v>
      </c>
      <c r="K2891" s="137">
        <v>42644</v>
      </c>
      <c r="L2891" s="137">
        <v>43374</v>
      </c>
      <c r="M2891" s="144">
        <f>H2891/3.3</f>
        <v>25.454545454545457</v>
      </c>
      <c r="N2891" s="144">
        <f>I2891/M2891</f>
        <v>1269.8714285714284</v>
      </c>
    </row>
    <row r="2892" spans="1:14" hidden="1">
      <c r="A2892" s="143" t="s">
        <v>2</v>
      </c>
      <c r="B2892" s="143" t="s">
        <v>3924</v>
      </c>
      <c r="C2892" s="143" t="s">
        <v>3159</v>
      </c>
      <c r="D2892" s="143" t="s">
        <v>3925</v>
      </c>
      <c r="E2892" s="143" t="s">
        <v>3926</v>
      </c>
      <c r="F2892" s="143" t="str">
        <f>IF(H2892&lt;=60,"소형",IF((H2892&gt;60)*(H2892&lt;=85)=1,"중소형",IF((H2892&gt;85)*(H2892&lt;=102)=1,"중형",IF((H2892&gt;102)*(H2892&lt;=135)=1,"중대형","대형"))))</f>
        <v>중소형</v>
      </c>
      <c r="G2892" s="143" t="s">
        <v>3208</v>
      </c>
      <c r="H2892" s="143">
        <v>84</v>
      </c>
      <c r="I2892" s="144">
        <v>27840</v>
      </c>
      <c r="J2892" s="143">
        <v>260</v>
      </c>
      <c r="K2892" s="137">
        <v>42644</v>
      </c>
      <c r="L2892" s="137">
        <v>43374</v>
      </c>
      <c r="M2892" s="144">
        <f>H2892/3.3</f>
        <v>25.454545454545457</v>
      </c>
      <c r="N2892" s="144">
        <f>I2892/M2892</f>
        <v>1093.7142857142856</v>
      </c>
    </row>
    <row r="2893" spans="1:14" hidden="1">
      <c r="A2893" s="143" t="s">
        <v>2</v>
      </c>
      <c r="B2893" s="143" t="s">
        <v>3924</v>
      </c>
      <c r="C2893" s="143" t="s">
        <v>3159</v>
      </c>
      <c r="D2893" s="143" t="s">
        <v>3925</v>
      </c>
      <c r="E2893" s="143" t="s">
        <v>3926</v>
      </c>
      <c r="F2893" s="143" t="str">
        <f>IF(H2893&lt;=60,"소형",IF((H2893&gt;60)*(H2893&lt;=85)=1,"중소형",IF((H2893&gt;85)*(H2893&lt;=102)=1,"중형",IF((H2893&gt;102)*(H2893&lt;=135)=1,"중대형","대형"))))</f>
        <v>중소형</v>
      </c>
      <c r="G2893" s="143" t="s">
        <v>3209</v>
      </c>
      <c r="H2893" s="143">
        <v>84</v>
      </c>
      <c r="I2893" s="144">
        <v>27790</v>
      </c>
      <c r="J2893" s="143">
        <v>60</v>
      </c>
      <c r="K2893" s="137">
        <v>42644</v>
      </c>
      <c r="L2893" s="137">
        <v>43374</v>
      </c>
      <c r="M2893" s="144">
        <f>H2893/3.3</f>
        <v>25.454545454545457</v>
      </c>
      <c r="N2893" s="144">
        <f>I2893/M2893</f>
        <v>1091.75</v>
      </c>
    </row>
    <row r="2894" spans="1:14" hidden="1">
      <c r="A2894" s="143" t="s">
        <v>2</v>
      </c>
      <c r="B2894" s="143" t="s">
        <v>3924</v>
      </c>
      <c r="C2894" s="143" t="s">
        <v>3159</v>
      </c>
      <c r="D2894" s="143" t="s">
        <v>3925</v>
      </c>
      <c r="E2894" s="143" t="s">
        <v>3926</v>
      </c>
      <c r="F2894" s="143" t="str">
        <f>IF(H2894&lt;=60,"소형",IF((H2894&gt;60)*(H2894&lt;=85)=1,"중소형",IF((H2894&gt;85)*(H2894&lt;=102)=1,"중형",IF((H2894&gt;102)*(H2894&lt;=135)=1,"중대형","대형"))))</f>
        <v>중소형</v>
      </c>
      <c r="G2894" s="143" t="s">
        <v>3858</v>
      </c>
      <c r="H2894" s="143">
        <v>84</v>
      </c>
      <c r="I2894" s="144">
        <v>27430</v>
      </c>
      <c r="J2894" s="143">
        <v>114</v>
      </c>
      <c r="K2894" s="137">
        <v>42644</v>
      </c>
      <c r="L2894" s="137">
        <v>43374</v>
      </c>
      <c r="M2894" s="144">
        <f>H2894/3.3</f>
        <v>25.454545454545457</v>
      </c>
      <c r="N2894" s="144">
        <f>I2894/M2894</f>
        <v>1077.6071428571427</v>
      </c>
    </row>
    <row r="2895" spans="1:14" hidden="1">
      <c r="A2895" s="143" t="s">
        <v>2</v>
      </c>
      <c r="B2895" s="143" t="s">
        <v>3924</v>
      </c>
      <c r="C2895" s="143" t="s">
        <v>3159</v>
      </c>
      <c r="D2895" s="143" t="s">
        <v>3925</v>
      </c>
      <c r="E2895" s="143" t="s">
        <v>3926</v>
      </c>
      <c r="F2895" s="143" t="str">
        <f>IF(H2895&lt;=60,"소형",IF((H2895&gt;60)*(H2895&lt;=85)=1,"중소형",IF((H2895&gt;85)*(H2895&lt;=102)=1,"중형",IF((H2895&gt;102)*(H2895&lt;=135)=1,"중대형","대형"))))</f>
        <v>중대형</v>
      </c>
      <c r="G2895" s="143" t="s">
        <v>3927</v>
      </c>
      <c r="H2895" s="143">
        <v>118</v>
      </c>
      <c r="I2895" s="144">
        <v>37690</v>
      </c>
      <c r="J2895" s="143">
        <v>56</v>
      </c>
      <c r="K2895" s="137">
        <v>42644</v>
      </c>
      <c r="L2895" s="137">
        <v>43374</v>
      </c>
      <c r="M2895" s="144">
        <f>H2895/3.3</f>
        <v>35.757575757575758</v>
      </c>
      <c r="N2895" s="144">
        <f>I2895/M2895</f>
        <v>1054.042372881356</v>
      </c>
    </row>
    <row r="2896" spans="1:14" hidden="1">
      <c r="A2896" s="143" t="s">
        <v>2828</v>
      </c>
      <c r="B2896" s="143" t="s">
        <v>3945</v>
      </c>
      <c r="C2896" s="143" t="s">
        <v>3161</v>
      </c>
      <c r="D2896" s="143" t="s">
        <v>3251</v>
      </c>
      <c r="E2896" s="143" t="s">
        <v>3724</v>
      </c>
      <c r="F2896" s="143" t="str">
        <f>IF(H2896&lt;=60,"소형",IF((H2896&gt;60)*(H2896&lt;=85)=1,"중소형",IF((H2896&gt;85)*(H2896&lt;=102)=1,"중형",IF((H2896&gt;102)*(H2896&lt;=135)=1,"중대형","대형"))))</f>
        <v>중소형</v>
      </c>
      <c r="G2896" s="143" t="s">
        <v>3725</v>
      </c>
      <c r="H2896" s="143">
        <v>70</v>
      </c>
      <c r="I2896" s="144" t="s">
        <v>3211</v>
      </c>
      <c r="J2896" s="143">
        <v>325</v>
      </c>
      <c r="K2896" s="137">
        <v>42644</v>
      </c>
      <c r="L2896" s="137">
        <v>43374</v>
      </c>
      <c r="M2896" s="144">
        <f>H2896/3.3</f>
        <v>21.212121212121215</v>
      </c>
      <c r="N2896" s="144" t="e">
        <f>I2896/M2896</f>
        <v>#VALUE!</v>
      </c>
    </row>
    <row r="2897" spans="1:14" hidden="1">
      <c r="A2897" s="143" t="s">
        <v>2828</v>
      </c>
      <c r="B2897" s="143" t="s">
        <v>3945</v>
      </c>
      <c r="C2897" s="143" t="s">
        <v>3161</v>
      </c>
      <c r="D2897" s="143" t="s">
        <v>3251</v>
      </c>
      <c r="E2897" s="143" t="s">
        <v>3724</v>
      </c>
      <c r="F2897" s="143" t="str">
        <f>IF(H2897&lt;=60,"소형",IF((H2897&gt;60)*(H2897&lt;=85)=1,"중소형",IF((H2897&gt;85)*(H2897&lt;=102)=1,"중형",IF((H2897&gt;102)*(H2897&lt;=135)=1,"중대형","대형"))))</f>
        <v>중소형</v>
      </c>
      <c r="G2897" s="143" t="s">
        <v>3946</v>
      </c>
      <c r="H2897" s="143">
        <v>78</v>
      </c>
      <c r="I2897" s="144" t="s">
        <v>3211</v>
      </c>
      <c r="J2897" s="143">
        <v>110</v>
      </c>
      <c r="K2897" s="137">
        <v>42644</v>
      </c>
      <c r="L2897" s="137">
        <v>43374</v>
      </c>
      <c r="M2897" s="144">
        <f>H2897/3.3</f>
        <v>23.636363636363637</v>
      </c>
      <c r="N2897" s="144" t="e">
        <f>I2897/M2897</f>
        <v>#VALUE!</v>
      </c>
    </row>
    <row r="2898" spans="1:14" hidden="1">
      <c r="A2898" s="143" t="s">
        <v>2828</v>
      </c>
      <c r="B2898" s="143" t="s">
        <v>3945</v>
      </c>
      <c r="C2898" s="143" t="s">
        <v>3161</v>
      </c>
      <c r="D2898" s="143" t="s">
        <v>3251</v>
      </c>
      <c r="E2898" s="143" t="s">
        <v>3724</v>
      </c>
      <c r="F2898" s="143" t="str">
        <f>IF(H2898&lt;=60,"소형",IF((H2898&gt;60)*(H2898&lt;=85)=1,"중소형",IF((H2898&gt;85)*(H2898&lt;=102)=1,"중형",IF((H2898&gt;102)*(H2898&lt;=135)=1,"중대형","대형"))))</f>
        <v>중소형</v>
      </c>
      <c r="G2898" s="143" t="s">
        <v>3623</v>
      </c>
      <c r="H2898" s="143">
        <v>84</v>
      </c>
      <c r="I2898" s="144" t="s">
        <v>3211</v>
      </c>
      <c r="J2898" s="143">
        <v>108</v>
      </c>
      <c r="K2898" s="137">
        <v>42644</v>
      </c>
      <c r="L2898" s="137">
        <v>43374</v>
      </c>
      <c r="M2898" s="144">
        <f>H2898/3.3</f>
        <v>25.454545454545457</v>
      </c>
      <c r="N2898" s="144" t="e">
        <f>I2898/M2898</f>
        <v>#VALUE!</v>
      </c>
    </row>
    <row r="2899" spans="1:14" hidden="1">
      <c r="A2899" s="143" t="s">
        <v>5</v>
      </c>
      <c r="B2899" s="143" t="s">
        <v>3928</v>
      </c>
      <c r="C2899" s="143" t="s">
        <v>3161</v>
      </c>
      <c r="D2899" s="143" t="s">
        <v>3929</v>
      </c>
      <c r="E2899" s="143" t="s">
        <v>3930</v>
      </c>
      <c r="F2899" s="143" t="str">
        <f>IF(H2899&lt;=60,"소형",IF((H2899&gt;60)*(H2899&lt;=85)=1,"중소형",IF((H2899&gt;85)*(H2899&lt;=102)=1,"중형",IF((H2899&gt;102)*(H2899&lt;=135)=1,"중대형","대형"))))</f>
        <v>중소형</v>
      </c>
      <c r="G2899" s="143" t="s">
        <v>3931</v>
      </c>
      <c r="H2899" s="143">
        <v>75</v>
      </c>
      <c r="I2899" s="144" t="s">
        <v>3</v>
      </c>
      <c r="J2899" s="143">
        <v>118</v>
      </c>
      <c r="K2899" s="137">
        <v>42675</v>
      </c>
      <c r="L2899" s="137">
        <v>43374</v>
      </c>
      <c r="M2899" s="144">
        <f>H2899/3.3</f>
        <v>22.72727272727273</v>
      </c>
      <c r="N2899" s="144" t="e">
        <f>I2899/M2899</f>
        <v>#VALUE!</v>
      </c>
    </row>
    <row r="2900" spans="1:14" hidden="1">
      <c r="A2900" s="143" t="s">
        <v>5</v>
      </c>
      <c r="B2900" s="143" t="s">
        <v>3928</v>
      </c>
      <c r="C2900" s="143" t="s">
        <v>3161</v>
      </c>
      <c r="D2900" s="143" t="s">
        <v>3929</v>
      </c>
      <c r="E2900" s="143" t="s">
        <v>3930</v>
      </c>
      <c r="F2900" s="143" t="str">
        <f>IF(H2900&lt;=60,"소형",IF((H2900&gt;60)*(H2900&lt;=85)=1,"중소형",IF((H2900&gt;85)*(H2900&lt;=102)=1,"중형",IF((H2900&gt;102)*(H2900&lt;=135)=1,"중대형","대형"))))</f>
        <v>중소형</v>
      </c>
      <c r="G2900" s="143" t="s">
        <v>3932</v>
      </c>
      <c r="H2900" s="143">
        <v>84</v>
      </c>
      <c r="I2900" s="144" t="s">
        <v>3</v>
      </c>
      <c r="J2900" s="143">
        <v>98</v>
      </c>
      <c r="K2900" s="137">
        <v>42675</v>
      </c>
      <c r="L2900" s="137">
        <v>43374</v>
      </c>
      <c r="M2900" s="144">
        <f>H2900/3.3</f>
        <v>25.454545454545457</v>
      </c>
      <c r="N2900" s="144" t="e">
        <f>I2900/M2900</f>
        <v>#VALUE!</v>
      </c>
    </row>
    <row r="2901" spans="1:14" hidden="1">
      <c r="A2901" s="143" t="s">
        <v>5</v>
      </c>
      <c r="B2901" s="143" t="s">
        <v>3928</v>
      </c>
      <c r="C2901" s="143" t="s">
        <v>3161</v>
      </c>
      <c r="D2901" s="143" t="s">
        <v>3929</v>
      </c>
      <c r="E2901" s="143" t="s">
        <v>3930</v>
      </c>
      <c r="F2901" s="143" t="str">
        <f>IF(H2901&lt;=60,"소형",IF((H2901&gt;60)*(H2901&lt;=85)=1,"중소형",IF((H2901&gt;85)*(H2901&lt;=102)=1,"중형",IF((H2901&gt;102)*(H2901&lt;=135)=1,"중대형","대형"))))</f>
        <v>중소형</v>
      </c>
      <c r="G2901" s="143" t="s">
        <v>3757</v>
      </c>
      <c r="H2901" s="143">
        <v>84</v>
      </c>
      <c r="I2901" s="144" t="s">
        <v>3</v>
      </c>
      <c r="J2901" s="143">
        <v>349</v>
      </c>
      <c r="K2901" s="137">
        <v>42675</v>
      </c>
      <c r="L2901" s="137">
        <v>43374</v>
      </c>
      <c r="M2901" s="144">
        <f>H2901/3.3</f>
        <v>25.454545454545457</v>
      </c>
      <c r="N2901" s="144" t="e">
        <f>I2901/M2901</f>
        <v>#VALUE!</v>
      </c>
    </row>
    <row r="2902" spans="1:14" hidden="1">
      <c r="A2902" s="143" t="s">
        <v>2</v>
      </c>
      <c r="B2902" s="143" t="s">
        <v>3910</v>
      </c>
      <c r="C2902" s="143" t="s">
        <v>3170</v>
      </c>
      <c r="D2902" s="143" t="s">
        <v>3911</v>
      </c>
      <c r="E2902" s="143" t="s">
        <v>3912</v>
      </c>
      <c r="F2902" s="143" t="str">
        <f>IF(H2902&lt;=60,"소형",IF((H2902&gt;60)*(H2902&lt;=85)=1,"중소형",IF((H2902&gt;85)*(H2902&lt;=102)=1,"중형",IF((H2902&gt;102)*(H2902&lt;=135)=1,"중대형","대형"))))</f>
        <v>소형</v>
      </c>
      <c r="G2902" s="143" t="s">
        <v>3252</v>
      </c>
      <c r="H2902" s="143">
        <v>59</v>
      </c>
      <c r="I2902" s="144">
        <v>94020</v>
      </c>
      <c r="J2902" s="143">
        <v>68</v>
      </c>
      <c r="K2902" s="137">
        <v>42736</v>
      </c>
      <c r="L2902" s="137">
        <v>43374</v>
      </c>
      <c r="M2902" s="144">
        <f>H2902/3.3</f>
        <v>17.878787878787879</v>
      </c>
      <c r="N2902" s="144">
        <f>I2902/M2902</f>
        <v>5258.7457627118647</v>
      </c>
    </row>
    <row r="2903" spans="1:14" hidden="1">
      <c r="A2903" s="143" t="s">
        <v>2</v>
      </c>
      <c r="B2903" s="143" t="s">
        <v>3910</v>
      </c>
      <c r="C2903" s="143" t="s">
        <v>3170</v>
      </c>
      <c r="D2903" s="143" t="s">
        <v>3911</v>
      </c>
      <c r="E2903" s="143" t="s">
        <v>3912</v>
      </c>
      <c r="F2903" s="143" t="str">
        <f>IF(H2903&lt;=60,"소형",IF((H2903&gt;60)*(H2903&lt;=85)=1,"중소형",IF((H2903&gt;85)*(H2903&lt;=102)=1,"중형",IF((H2903&gt;102)*(H2903&lt;=135)=1,"중대형","대형"))))</f>
        <v>소형</v>
      </c>
      <c r="G2903" s="143" t="s">
        <v>3913</v>
      </c>
      <c r="H2903" s="143">
        <v>59</v>
      </c>
      <c r="I2903" s="144">
        <v>94020</v>
      </c>
      <c r="J2903" s="143">
        <v>11</v>
      </c>
      <c r="K2903" s="137">
        <v>42736</v>
      </c>
      <c r="L2903" s="137">
        <v>43374</v>
      </c>
      <c r="M2903" s="144">
        <f>H2903/3.3</f>
        <v>17.878787878787879</v>
      </c>
      <c r="N2903" s="144">
        <f>I2903/M2903</f>
        <v>5258.7457627118647</v>
      </c>
    </row>
    <row r="2904" spans="1:14" hidden="1">
      <c r="A2904" s="143" t="s">
        <v>2</v>
      </c>
      <c r="B2904" s="143" t="s">
        <v>3910</v>
      </c>
      <c r="C2904" s="143" t="s">
        <v>3170</v>
      </c>
      <c r="D2904" s="143" t="s">
        <v>3911</v>
      </c>
      <c r="E2904" s="143" t="s">
        <v>3912</v>
      </c>
      <c r="F2904" s="143" t="str">
        <f>IF(H2904&lt;=60,"소형",IF((H2904&gt;60)*(H2904&lt;=85)=1,"중소형",IF((H2904&gt;85)*(H2904&lt;=102)=1,"중형",IF((H2904&gt;102)*(H2904&lt;=135)=1,"중대형","대형"))))</f>
        <v>소형</v>
      </c>
      <c r="G2904" s="143" t="s">
        <v>3253</v>
      </c>
      <c r="H2904" s="143">
        <v>59</v>
      </c>
      <c r="I2904" s="144">
        <v>95140</v>
      </c>
      <c r="J2904" s="143">
        <v>54</v>
      </c>
      <c r="K2904" s="137">
        <v>42736</v>
      </c>
      <c r="L2904" s="137">
        <v>43374</v>
      </c>
      <c r="M2904" s="144">
        <f>H2904/3.3</f>
        <v>17.878787878787879</v>
      </c>
      <c r="N2904" s="144">
        <f>I2904/M2904</f>
        <v>5321.3898305084749</v>
      </c>
    </row>
    <row r="2905" spans="1:14" hidden="1">
      <c r="A2905" s="143" t="s">
        <v>2</v>
      </c>
      <c r="B2905" s="143" t="s">
        <v>3910</v>
      </c>
      <c r="C2905" s="143" t="s">
        <v>3170</v>
      </c>
      <c r="D2905" s="143" t="s">
        <v>3911</v>
      </c>
      <c r="E2905" s="143" t="s">
        <v>3912</v>
      </c>
      <c r="F2905" s="143" t="str">
        <f>IF(H2905&lt;=60,"소형",IF((H2905&gt;60)*(H2905&lt;=85)=1,"중소형",IF((H2905&gt;85)*(H2905&lt;=102)=1,"중형",IF((H2905&gt;102)*(H2905&lt;=135)=1,"중대형","대형"))))</f>
        <v>중소형</v>
      </c>
      <c r="G2905" s="143" t="s">
        <v>3756</v>
      </c>
      <c r="H2905" s="143">
        <v>84</v>
      </c>
      <c r="I2905" s="144">
        <v>129880</v>
      </c>
      <c r="J2905" s="143">
        <v>14</v>
      </c>
      <c r="K2905" s="137">
        <v>42736</v>
      </c>
      <c r="L2905" s="137">
        <v>43374</v>
      </c>
      <c r="M2905" s="144">
        <f>H2905/3.3</f>
        <v>25.454545454545457</v>
      </c>
      <c r="N2905" s="144">
        <f>I2905/M2905</f>
        <v>5102.4285714285706</v>
      </c>
    </row>
    <row r="2906" spans="1:14" hidden="1">
      <c r="A2906" s="143" t="s">
        <v>2</v>
      </c>
      <c r="B2906" s="143" t="s">
        <v>3910</v>
      </c>
      <c r="C2906" s="143" t="s">
        <v>3170</v>
      </c>
      <c r="D2906" s="143" t="s">
        <v>3911</v>
      </c>
      <c r="E2906" s="143" t="s">
        <v>3912</v>
      </c>
      <c r="F2906" s="143" t="str">
        <f>IF(H2906&lt;=60,"소형",IF((H2906&gt;60)*(H2906&lt;=85)=1,"중소형",IF((H2906&gt;85)*(H2906&lt;=102)=1,"중형",IF((H2906&gt;102)*(H2906&lt;=135)=1,"중대형","대형"))))</f>
        <v>중소형</v>
      </c>
      <c r="G2906" s="143" t="s">
        <v>3757</v>
      </c>
      <c r="H2906" s="143">
        <v>84</v>
      </c>
      <c r="I2906" s="144">
        <v>129880</v>
      </c>
      <c r="J2906" s="143">
        <v>110</v>
      </c>
      <c r="K2906" s="137">
        <v>42736</v>
      </c>
      <c r="L2906" s="137">
        <v>43374</v>
      </c>
      <c r="M2906" s="144">
        <f>H2906/3.3</f>
        <v>25.454545454545457</v>
      </c>
      <c r="N2906" s="144">
        <f>I2906/M2906</f>
        <v>5102.4285714285706</v>
      </c>
    </row>
    <row r="2907" spans="1:14" hidden="1">
      <c r="A2907" s="143" t="s">
        <v>2</v>
      </c>
      <c r="B2907" s="143" t="s">
        <v>3910</v>
      </c>
      <c r="C2907" s="143" t="s">
        <v>3170</v>
      </c>
      <c r="D2907" s="143" t="s">
        <v>3911</v>
      </c>
      <c r="E2907" s="143" t="s">
        <v>3912</v>
      </c>
      <c r="F2907" s="143" t="str">
        <f>IF(H2907&lt;=60,"소형",IF((H2907&gt;60)*(H2907&lt;=85)=1,"중소형",IF((H2907&gt;85)*(H2907&lt;=102)=1,"중형",IF((H2907&gt;102)*(H2907&lt;=135)=1,"중대형","대형"))))</f>
        <v>중소형</v>
      </c>
      <c r="G2907" s="143" t="s">
        <v>3914</v>
      </c>
      <c r="H2907" s="143">
        <v>84</v>
      </c>
      <c r="I2907" s="144">
        <v>129880</v>
      </c>
      <c r="J2907" s="143">
        <v>54</v>
      </c>
      <c r="K2907" s="137">
        <v>42736</v>
      </c>
      <c r="L2907" s="137">
        <v>43374</v>
      </c>
      <c r="M2907" s="144">
        <f>H2907/3.3</f>
        <v>25.454545454545457</v>
      </c>
      <c r="N2907" s="144">
        <f>I2907/M2907</f>
        <v>5102.4285714285706</v>
      </c>
    </row>
    <row r="2908" spans="1:14" hidden="1">
      <c r="A2908" s="143" t="s">
        <v>2</v>
      </c>
      <c r="B2908" s="143" t="s">
        <v>3910</v>
      </c>
      <c r="C2908" s="143" t="s">
        <v>3170</v>
      </c>
      <c r="D2908" s="143" t="s">
        <v>3911</v>
      </c>
      <c r="E2908" s="143" t="s">
        <v>3912</v>
      </c>
      <c r="F2908" s="143" t="str">
        <f>IF(H2908&lt;=60,"소형",IF((H2908&gt;60)*(H2908&lt;=85)=1,"중소형",IF((H2908&gt;85)*(H2908&lt;=102)=1,"중형",IF((H2908&gt;102)*(H2908&lt;=135)=1,"중대형","대형"))))</f>
        <v>중대형</v>
      </c>
      <c r="G2908" s="143" t="s">
        <v>3915</v>
      </c>
      <c r="H2908" s="143">
        <v>126</v>
      </c>
      <c r="I2908" s="144" t="s">
        <v>3211</v>
      </c>
      <c r="J2908" s="143">
        <v>31</v>
      </c>
      <c r="K2908" s="137">
        <v>42736</v>
      </c>
      <c r="L2908" s="137">
        <v>43374</v>
      </c>
      <c r="M2908" s="144">
        <f>H2908/3.3</f>
        <v>38.181818181818187</v>
      </c>
      <c r="N2908" s="144" t="e">
        <f>I2908/M2908</f>
        <v>#VALUE!</v>
      </c>
    </row>
    <row r="2909" spans="1:14" hidden="1">
      <c r="A2909" s="143" t="s">
        <v>2</v>
      </c>
      <c r="B2909" s="143" t="s">
        <v>3910</v>
      </c>
      <c r="C2909" s="143" t="s">
        <v>3170</v>
      </c>
      <c r="D2909" s="143" t="s">
        <v>3911</v>
      </c>
      <c r="E2909" s="143" t="s">
        <v>3912</v>
      </c>
      <c r="F2909" s="143" t="str">
        <f>IF(H2909&lt;=60,"소형",IF((H2909&gt;60)*(H2909&lt;=85)=1,"중소형",IF((H2909&gt;85)*(H2909&lt;=102)=1,"중형",IF((H2909&gt;102)*(H2909&lt;=135)=1,"중대형","대형"))))</f>
        <v>중대형</v>
      </c>
      <c r="G2909" s="143" t="s">
        <v>3916</v>
      </c>
      <c r="H2909" s="143">
        <v>126</v>
      </c>
      <c r="I2909" s="144">
        <v>191300</v>
      </c>
      <c r="J2909" s="143">
        <v>11</v>
      </c>
      <c r="K2909" s="137">
        <v>42736</v>
      </c>
      <c r="L2909" s="137">
        <v>43374</v>
      </c>
      <c r="M2909" s="144">
        <f>H2909/3.3</f>
        <v>38.181818181818187</v>
      </c>
      <c r="N2909" s="144">
        <f>I2909/M2909</f>
        <v>5010.2380952380945</v>
      </c>
    </row>
    <row r="2910" spans="1:14" hidden="1">
      <c r="A2910" s="143" t="s">
        <v>2829</v>
      </c>
      <c r="B2910" s="143" t="s">
        <v>3933</v>
      </c>
      <c r="C2910" s="143" t="s">
        <v>3169</v>
      </c>
      <c r="D2910" s="143" t="s">
        <v>3934</v>
      </c>
      <c r="E2910" s="143" t="s">
        <v>3935</v>
      </c>
      <c r="F2910" s="143" t="str">
        <f>IF(H2910&lt;=60,"소형",IF((H2910&gt;60)*(H2910&lt;=85)=1,"중소형",IF((H2910&gt;85)*(H2910&lt;=102)=1,"중형",IF((H2910&gt;102)*(H2910&lt;=135)=1,"중대형","대형"))))</f>
        <v>중소형</v>
      </c>
      <c r="G2910" s="143" t="s">
        <v>3936</v>
      </c>
      <c r="H2910" s="143">
        <v>84</v>
      </c>
      <c r="I2910" s="144">
        <v>41980</v>
      </c>
      <c r="J2910" s="143">
        <v>51</v>
      </c>
      <c r="K2910" s="137">
        <v>42795</v>
      </c>
      <c r="L2910" s="137">
        <v>43374</v>
      </c>
      <c r="M2910" s="144">
        <f>H2910/3.3</f>
        <v>25.454545454545457</v>
      </c>
      <c r="N2910" s="144">
        <f>I2910/M2910</f>
        <v>1649.2142857142856</v>
      </c>
    </row>
    <row r="2911" spans="1:14" hidden="1">
      <c r="A2911" s="143" t="s">
        <v>2829</v>
      </c>
      <c r="B2911" s="143" t="s">
        <v>3933</v>
      </c>
      <c r="C2911" s="143" t="s">
        <v>3169</v>
      </c>
      <c r="D2911" s="143" t="s">
        <v>3934</v>
      </c>
      <c r="E2911" s="143" t="s">
        <v>3935</v>
      </c>
      <c r="F2911" s="143" t="str">
        <f>IF(H2911&lt;=60,"소형",IF((H2911&gt;60)*(H2911&lt;=85)=1,"중소형",IF((H2911&gt;85)*(H2911&lt;=102)=1,"중형",IF((H2911&gt;102)*(H2911&lt;=135)=1,"중대형","대형"))))</f>
        <v>중소형</v>
      </c>
      <c r="G2911" s="143" t="s">
        <v>3937</v>
      </c>
      <c r="H2911" s="143">
        <v>84</v>
      </c>
      <c r="I2911" s="144">
        <v>44470</v>
      </c>
      <c r="J2911" s="143">
        <v>53</v>
      </c>
      <c r="K2911" s="137">
        <v>42795</v>
      </c>
      <c r="L2911" s="137">
        <v>43374</v>
      </c>
      <c r="M2911" s="144">
        <f>H2911/3.3</f>
        <v>25.454545454545457</v>
      </c>
      <c r="N2911" s="144">
        <f>I2911/M2911</f>
        <v>1747.0357142857142</v>
      </c>
    </row>
    <row r="2912" spans="1:14" hidden="1">
      <c r="A2912" s="143" t="s">
        <v>2829</v>
      </c>
      <c r="B2912" s="143" t="s">
        <v>3933</v>
      </c>
      <c r="C2912" s="143" t="s">
        <v>3169</v>
      </c>
      <c r="D2912" s="143" t="s">
        <v>3934</v>
      </c>
      <c r="E2912" s="143" t="s">
        <v>3935</v>
      </c>
      <c r="F2912" s="143" t="str">
        <f>IF(H2912&lt;=60,"소형",IF((H2912&gt;60)*(H2912&lt;=85)=1,"중소형",IF((H2912&gt;85)*(H2912&lt;=102)=1,"중형",IF((H2912&gt;102)*(H2912&lt;=135)=1,"중대형","대형"))))</f>
        <v>중소형</v>
      </c>
      <c r="G2912" s="143" t="s">
        <v>3938</v>
      </c>
      <c r="H2912" s="143">
        <v>84</v>
      </c>
      <c r="I2912" s="144">
        <v>41270</v>
      </c>
      <c r="J2912" s="143">
        <v>53</v>
      </c>
      <c r="K2912" s="137">
        <v>42795</v>
      </c>
      <c r="L2912" s="137">
        <v>43374</v>
      </c>
      <c r="M2912" s="144">
        <f>H2912/3.3</f>
        <v>25.454545454545457</v>
      </c>
      <c r="N2912" s="144">
        <f>I2912/M2912</f>
        <v>1621.3214285714284</v>
      </c>
    </row>
    <row r="2913" spans="1:14" hidden="1">
      <c r="A2913" s="143" t="s">
        <v>2829</v>
      </c>
      <c r="B2913" s="143" t="s">
        <v>3933</v>
      </c>
      <c r="C2913" s="143" t="s">
        <v>3169</v>
      </c>
      <c r="D2913" s="143" t="s">
        <v>3934</v>
      </c>
      <c r="E2913" s="143" t="s">
        <v>3935</v>
      </c>
      <c r="F2913" s="143" t="str">
        <f>IF(H2913&lt;=60,"소형",IF((H2913&gt;60)*(H2913&lt;=85)=1,"중소형",IF((H2913&gt;85)*(H2913&lt;=102)=1,"중형",IF((H2913&gt;102)*(H2913&lt;=135)=1,"중대형","대형"))))</f>
        <v>중소형</v>
      </c>
      <c r="G2913" s="143" t="s">
        <v>3939</v>
      </c>
      <c r="H2913" s="143">
        <v>84</v>
      </c>
      <c r="I2913" s="144">
        <v>41270</v>
      </c>
      <c r="J2913" s="143">
        <v>53</v>
      </c>
      <c r="K2913" s="137">
        <v>42795</v>
      </c>
      <c r="L2913" s="137">
        <v>43374</v>
      </c>
      <c r="M2913" s="144">
        <f>H2913/3.3</f>
        <v>25.454545454545457</v>
      </c>
      <c r="N2913" s="144">
        <f>I2913/M2913</f>
        <v>1621.3214285714284</v>
      </c>
    </row>
    <row r="2914" spans="1:14" hidden="1">
      <c r="A2914" s="143" t="s">
        <v>2829</v>
      </c>
      <c r="B2914" s="143" t="s">
        <v>3933</v>
      </c>
      <c r="C2914" s="143" t="s">
        <v>3169</v>
      </c>
      <c r="D2914" s="143" t="s">
        <v>3934</v>
      </c>
      <c r="E2914" s="143" t="s">
        <v>3935</v>
      </c>
      <c r="F2914" s="143" t="str">
        <f>IF(H2914&lt;=60,"소형",IF((H2914&gt;60)*(H2914&lt;=85)=1,"중소형",IF((H2914&gt;85)*(H2914&lt;=102)=1,"중형",IF((H2914&gt;102)*(H2914&lt;=135)=1,"중대형","대형"))))</f>
        <v>중소형</v>
      </c>
      <c r="G2914" s="143" t="s">
        <v>3940</v>
      </c>
      <c r="H2914" s="143">
        <v>84</v>
      </c>
      <c r="I2914" s="144">
        <v>41300</v>
      </c>
      <c r="J2914" s="143">
        <v>3</v>
      </c>
      <c r="K2914" s="137">
        <v>42795</v>
      </c>
      <c r="L2914" s="137">
        <v>43374</v>
      </c>
      <c r="M2914" s="144">
        <f>H2914/3.3</f>
        <v>25.454545454545457</v>
      </c>
      <c r="N2914" s="144">
        <f>I2914/M2914</f>
        <v>1622.4999999999998</v>
      </c>
    </row>
    <row r="2915" spans="1:14" hidden="1">
      <c r="A2915" s="143" t="s">
        <v>2829</v>
      </c>
      <c r="B2915" s="143" t="s">
        <v>3933</v>
      </c>
      <c r="C2915" s="143" t="s">
        <v>3169</v>
      </c>
      <c r="D2915" s="143" t="s">
        <v>3934</v>
      </c>
      <c r="E2915" s="143" t="s">
        <v>3935</v>
      </c>
      <c r="F2915" s="143" t="str">
        <f>IF(H2915&lt;=60,"소형",IF((H2915&gt;60)*(H2915&lt;=85)=1,"중소형",IF((H2915&gt;85)*(H2915&lt;=102)=1,"중형",IF((H2915&gt;102)*(H2915&lt;=135)=1,"중대형","대형"))))</f>
        <v>중소형</v>
      </c>
      <c r="G2915" s="143" t="s">
        <v>3941</v>
      </c>
      <c r="H2915" s="143">
        <v>84</v>
      </c>
      <c r="I2915" s="144">
        <v>39500</v>
      </c>
      <c r="J2915" s="143">
        <v>3</v>
      </c>
      <c r="K2915" s="137">
        <v>42795</v>
      </c>
      <c r="L2915" s="137">
        <v>43374</v>
      </c>
      <c r="M2915" s="144">
        <f>H2915/3.3</f>
        <v>25.454545454545457</v>
      </c>
      <c r="N2915" s="144">
        <f>I2915/M2915</f>
        <v>1551.7857142857142</v>
      </c>
    </row>
    <row r="2916" spans="1:14" hidden="1">
      <c r="A2916" s="143" t="s">
        <v>2829</v>
      </c>
      <c r="B2916" s="143" t="s">
        <v>3933</v>
      </c>
      <c r="C2916" s="143" t="s">
        <v>3169</v>
      </c>
      <c r="D2916" s="143" t="s">
        <v>3934</v>
      </c>
      <c r="E2916" s="143" t="s">
        <v>3935</v>
      </c>
      <c r="F2916" s="143" t="str">
        <f>IF(H2916&lt;=60,"소형",IF((H2916&gt;60)*(H2916&lt;=85)=1,"중소형",IF((H2916&gt;85)*(H2916&lt;=102)=1,"중형",IF((H2916&gt;102)*(H2916&lt;=135)=1,"중대형","대형"))))</f>
        <v>중소형</v>
      </c>
      <c r="G2916" s="143" t="s">
        <v>3942</v>
      </c>
      <c r="H2916" s="143">
        <v>84</v>
      </c>
      <c r="I2916" s="144">
        <v>41000</v>
      </c>
      <c r="J2916" s="143">
        <v>3</v>
      </c>
      <c r="K2916" s="137">
        <v>42795</v>
      </c>
      <c r="L2916" s="137">
        <v>43374</v>
      </c>
      <c r="M2916" s="144">
        <f>H2916/3.3</f>
        <v>25.454545454545457</v>
      </c>
      <c r="N2916" s="144">
        <f>I2916/M2916</f>
        <v>1610.7142857142856</v>
      </c>
    </row>
    <row r="2917" spans="1:14" hidden="1">
      <c r="A2917" s="143" t="s">
        <v>2829</v>
      </c>
      <c r="B2917" s="143" t="s">
        <v>3933</v>
      </c>
      <c r="C2917" s="143" t="s">
        <v>3169</v>
      </c>
      <c r="D2917" s="143" t="s">
        <v>3934</v>
      </c>
      <c r="E2917" s="143" t="s">
        <v>3935</v>
      </c>
      <c r="F2917" s="143" t="str">
        <f>IF(H2917&lt;=60,"소형",IF((H2917&gt;60)*(H2917&lt;=85)=1,"중소형",IF((H2917&gt;85)*(H2917&lt;=102)=1,"중형",IF((H2917&gt;102)*(H2917&lt;=135)=1,"중대형","대형"))))</f>
        <v>중소형</v>
      </c>
      <c r="G2917" s="143" t="s">
        <v>3943</v>
      </c>
      <c r="H2917" s="143">
        <v>84</v>
      </c>
      <c r="I2917" s="144">
        <v>42270</v>
      </c>
      <c r="J2917" s="143">
        <v>53</v>
      </c>
      <c r="K2917" s="137">
        <v>42795</v>
      </c>
      <c r="L2917" s="137">
        <v>43374</v>
      </c>
      <c r="M2917" s="144">
        <f>H2917/3.3</f>
        <v>25.454545454545457</v>
      </c>
      <c r="N2917" s="144">
        <f>I2917/M2917</f>
        <v>1660.6071428571427</v>
      </c>
    </row>
    <row r="2918" spans="1:14" hidden="1">
      <c r="A2918" s="143" t="s">
        <v>2829</v>
      </c>
      <c r="B2918" s="143" t="s">
        <v>3905</v>
      </c>
      <c r="C2918" s="143" t="s">
        <v>3156</v>
      </c>
      <c r="D2918" s="143" t="s">
        <v>3906</v>
      </c>
      <c r="E2918" s="143" t="s">
        <v>3907</v>
      </c>
      <c r="F2918" s="143" t="str">
        <f>IF(H2918&lt;=60,"소형",IF((H2918&gt;60)*(H2918&lt;=85)=1,"중소형",IF((H2918&gt;85)*(H2918&lt;=102)=1,"중형",IF((H2918&gt;102)*(H2918&lt;=135)=1,"중대형","대형"))))</f>
        <v>중소형</v>
      </c>
      <c r="G2918" s="143" t="s">
        <v>3283</v>
      </c>
      <c r="H2918" s="143">
        <v>67</v>
      </c>
      <c r="I2918" s="144">
        <v>22195</v>
      </c>
      <c r="J2918" s="143">
        <v>36</v>
      </c>
      <c r="K2918" s="137">
        <v>42826</v>
      </c>
      <c r="L2918" s="137">
        <v>43374</v>
      </c>
      <c r="M2918" s="144">
        <f>H2918/3.3</f>
        <v>20.303030303030305</v>
      </c>
      <c r="N2918" s="144">
        <f>I2918/M2918</f>
        <v>1093.186567164179</v>
      </c>
    </row>
    <row r="2919" spans="1:14" hidden="1">
      <c r="A2919" s="143" t="s">
        <v>2829</v>
      </c>
      <c r="B2919" s="143" t="s">
        <v>3905</v>
      </c>
      <c r="C2919" s="143" t="s">
        <v>3156</v>
      </c>
      <c r="D2919" s="143" t="s">
        <v>3906</v>
      </c>
      <c r="E2919" s="143" t="s">
        <v>3907</v>
      </c>
      <c r="F2919" s="143" t="str">
        <f>IF(H2919&lt;=60,"소형",IF((H2919&gt;60)*(H2919&lt;=85)=1,"중소형",IF((H2919&gt;85)*(H2919&lt;=102)=1,"중형",IF((H2919&gt;102)*(H2919&lt;=135)=1,"중대형","대형"))))</f>
        <v>중소형</v>
      </c>
      <c r="G2919" s="143" t="s">
        <v>3776</v>
      </c>
      <c r="H2919" s="143">
        <v>73</v>
      </c>
      <c r="I2919" s="144">
        <v>23540</v>
      </c>
      <c r="J2919" s="143">
        <v>1</v>
      </c>
      <c r="K2919" s="137">
        <v>42826</v>
      </c>
      <c r="L2919" s="137">
        <v>43374</v>
      </c>
      <c r="M2919" s="144">
        <f>H2919/3.3</f>
        <v>22.121212121212121</v>
      </c>
      <c r="N2919" s="144">
        <f>I2919/M2919</f>
        <v>1064.1369863013699</v>
      </c>
    </row>
    <row r="2920" spans="1:14" hidden="1">
      <c r="A2920" s="143" t="s">
        <v>2829</v>
      </c>
      <c r="B2920" s="143" t="s">
        <v>3905</v>
      </c>
      <c r="C2920" s="143" t="s">
        <v>3156</v>
      </c>
      <c r="D2920" s="143" t="s">
        <v>3906</v>
      </c>
      <c r="E2920" s="143" t="s">
        <v>3907</v>
      </c>
      <c r="F2920" s="143" t="str">
        <f>IF(H2920&lt;=60,"소형",IF((H2920&gt;60)*(H2920&lt;=85)=1,"중소형",IF((H2920&gt;85)*(H2920&lt;=102)=1,"중형",IF((H2920&gt;102)*(H2920&lt;=135)=1,"중대형","대형"))))</f>
        <v>중소형</v>
      </c>
      <c r="G2920" s="143" t="s">
        <v>3775</v>
      </c>
      <c r="H2920" s="143">
        <v>73</v>
      </c>
      <c r="I2920" s="144">
        <v>22599</v>
      </c>
      <c r="J2920" s="143">
        <v>1</v>
      </c>
      <c r="K2920" s="137">
        <v>42826</v>
      </c>
      <c r="L2920" s="137">
        <v>43374</v>
      </c>
      <c r="M2920" s="144">
        <f>H2920/3.3</f>
        <v>22.121212121212121</v>
      </c>
      <c r="N2920" s="144">
        <f>I2920/M2920</f>
        <v>1021.5986301369863</v>
      </c>
    </row>
    <row r="2921" spans="1:14" hidden="1">
      <c r="A2921" s="143" t="s">
        <v>2829</v>
      </c>
      <c r="B2921" s="143" t="s">
        <v>3905</v>
      </c>
      <c r="C2921" s="143" t="s">
        <v>3156</v>
      </c>
      <c r="D2921" s="143" t="s">
        <v>3906</v>
      </c>
      <c r="E2921" s="143" t="s">
        <v>3907</v>
      </c>
      <c r="F2921" s="143" t="str">
        <f>IF(H2921&lt;=60,"소형",IF((H2921&gt;60)*(H2921&lt;=85)=1,"중소형",IF((H2921&gt;85)*(H2921&lt;=102)=1,"중형",IF((H2921&gt;102)*(H2921&lt;=135)=1,"중대형","대형"))))</f>
        <v>중소형</v>
      </c>
      <c r="G2921" s="143" t="s">
        <v>3908</v>
      </c>
      <c r="H2921" s="143">
        <v>76</v>
      </c>
      <c r="I2921" s="144">
        <v>24730</v>
      </c>
      <c r="J2921" s="143">
        <v>39</v>
      </c>
      <c r="K2921" s="137">
        <v>42826</v>
      </c>
      <c r="L2921" s="137">
        <v>43374</v>
      </c>
      <c r="M2921" s="144">
        <f>H2921/3.3</f>
        <v>23.030303030303031</v>
      </c>
      <c r="N2921" s="144">
        <f>I2921/M2921</f>
        <v>1073.8026315789473</v>
      </c>
    </row>
    <row r="2922" spans="1:14" hidden="1">
      <c r="A2922" s="143" t="s">
        <v>2828</v>
      </c>
      <c r="B2922" s="143" t="s">
        <v>3953</v>
      </c>
      <c r="C2922" s="143" t="s">
        <v>3163</v>
      </c>
      <c r="D2922" s="143" t="s">
        <v>3335</v>
      </c>
      <c r="E2922" s="143" t="s">
        <v>3550</v>
      </c>
      <c r="F2922" s="143" t="str">
        <f>IF(H2922&lt;=60,"소형",IF((H2922&gt;60)*(H2922&lt;=85)=1,"중소형",IF((H2922&gt;85)*(H2922&lt;=102)=1,"중형",IF((H2922&gt;102)*(H2922&lt;=135)=1,"중대형","대형"))))</f>
        <v>중소형</v>
      </c>
      <c r="G2922" s="143" t="s">
        <v>3254</v>
      </c>
      <c r="H2922" s="143">
        <v>70</v>
      </c>
      <c r="I2922" s="144" t="s">
        <v>3211</v>
      </c>
      <c r="J2922" s="143">
        <v>248</v>
      </c>
      <c r="K2922" s="137">
        <v>42856</v>
      </c>
      <c r="L2922" s="137">
        <v>43374</v>
      </c>
      <c r="M2922" s="144">
        <f>H2922/3.3</f>
        <v>21.212121212121215</v>
      </c>
      <c r="N2922" s="144" t="e">
        <f>I2922/M2922</f>
        <v>#VALUE!</v>
      </c>
    </row>
    <row r="2923" spans="1:14" hidden="1">
      <c r="A2923" s="143" t="s">
        <v>2828</v>
      </c>
      <c r="B2923" s="143" t="s">
        <v>3953</v>
      </c>
      <c r="C2923" s="143" t="s">
        <v>3163</v>
      </c>
      <c r="D2923" s="143" t="s">
        <v>3335</v>
      </c>
      <c r="E2923" s="143" t="s">
        <v>3550</v>
      </c>
      <c r="F2923" s="143" t="str">
        <f>IF(H2923&lt;=60,"소형",IF((H2923&gt;60)*(H2923&lt;=85)=1,"중소형",IF((H2923&gt;85)*(H2923&lt;=102)=1,"중형",IF((H2923&gt;102)*(H2923&lt;=135)=1,"중대형","대형"))))</f>
        <v>중소형</v>
      </c>
      <c r="G2923" s="143" t="s">
        <v>3954</v>
      </c>
      <c r="H2923" s="143">
        <v>75</v>
      </c>
      <c r="I2923" s="144" t="s">
        <v>3211</v>
      </c>
      <c r="J2923" s="143">
        <v>249</v>
      </c>
      <c r="K2923" s="137">
        <v>42856</v>
      </c>
      <c r="L2923" s="137">
        <v>43374</v>
      </c>
      <c r="M2923" s="144">
        <f>H2923/3.3</f>
        <v>22.72727272727273</v>
      </c>
      <c r="N2923" s="144" t="e">
        <f>I2923/M2923</f>
        <v>#VALUE!</v>
      </c>
    </row>
    <row r="2924" spans="1:14" hidden="1">
      <c r="A2924" s="143" t="s">
        <v>2828</v>
      </c>
      <c r="B2924" s="143" t="s">
        <v>3953</v>
      </c>
      <c r="C2924" s="143" t="s">
        <v>3163</v>
      </c>
      <c r="D2924" s="143" t="s">
        <v>3335</v>
      </c>
      <c r="E2924" s="143" t="s">
        <v>3550</v>
      </c>
      <c r="F2924" s="143" t="str">
        <f>IF(H2924&lt;=60,"소형",IF((H2924&gt;60)*(H2924&lt;=85)=1,"중소형",IF((H2924&gt;85)*(H2924&lt;=102)=1,"중형",IF((H2924&gt;102)*(H2924&lt;=135)=1,"중대형","대형"))))</f>
        <v>중소형</v>
      </c>
      <c r="G2924" s="143" t="s">
        <v>3955</v>
      </c>
      <c r="H2924" s="143">
        <v>75</v>
      </c>
      <c r="I2924" s="144" t="s">
        <v>3211</v>
      </c>
      <c r="J2924" s="143">
        <v>337</v>
      </c>
      <c r="K2924" s="137">
        <v>42856</v>
      </c>
      <c r="L2924" s="137">
        <v>43374</v>
      </c>
      <c r="M2924" s="144">
        <f>H2924/3.3</f>
        <v>22.72727272727273</v>
      </c>
      <c r="N2924" s="144" t="e">
        <f>I2924/M2924</f>
        <v>#VALUE!</v>
      </c>
    </row>
    <row r="2925" spans="1:14" hidden="1">
      <c r="A2925" s="143" t="s">
        <v>2828</v>
      </c>
      <c r="B2925" s="143" t="s">
        <v>3953</v>
      </c>
      <c r="C2925" s="143" t="s">
        <v>3163</v>
      </c>
      <c r="D2925" s="143" t="s">
        <v>3335</v>
      </c>
      <c r="E2925" s="143" t="s">
        <v>3550</v>
      </c>
      <c r="F2925" s="143" t="str">
        <f>IF(H2925&lt;=60,"소형",IF((H2925&gt;60)*(H2925&lt;=85)=1,"중소형",IF((H2925&gt;85)*(H2925&lt;=102)=1,"중형",IF((H2925&gt;102)*(H2925&lt;=135)=1,"중대형","대형"))))</f>
        <v>중소형</v>
      </c>
      <c r="G2925" s="143" t="s">
        <v>3956</v>
      </c>
      <c r="H2925" s="143">
        <v>75</v>
      </c>
      <c r="I2925" s="144" t="s">
        <v>3211</v>
      </c>
      <c r="J2925" s="143">
        <v>137</v>
      </c>
      <c r="K2925" s="137">
        <v>42856</v>
      </c>
      <c r="L2925" s="137">
        <v>43374</v>
      </c>
      <c r="M2925" s="144">
        <f>H2925/3.3</f>
        <v>22.72727272727273</v>
      </c>
      <c r="N2925" s="144" t="e">
        <f>I2925/M2925</f>
        <v>#VALUE!</v>
      </c>
    </row>
    <row r="2926" spans="1:14" hidden="1">
      <c r="A2926" s="143" t="s">
        <v>2828</v>
      </c>
      <c r="B2926" s="143" t="s">
        <v>3953</v>
      </c>
      <c r="C2926" s="143" t="s">
        <v>3163</v>
      </c>
      <c r="D2926" s="143" t="s">
        <v>3335</v>
      </c>
      <c r="E2926" s="143" t="s">
        <v>3550</v>
      </c>
      <c r="F2926" s="143" t="str">
        <f>IF(H2926&lt;=60,"소형",IF((H2926&gt;60)*(H2926&lt;=85)=1,"중소형",IF((H2926&gt;85)*(H2926&lt;=102)=1,"중형",IF((H2926&gt;102)*(H2926&lt;=135)=1,"중대형","대형"))))</f>
        <v>중소형</v>
      </c>
      <c r="G2926" s="143" t="s">
        <v>3957</v>
      </c>
      <c r="H2926" s="143">
        <v>84</v>
      </c>
      <c r="I2926" s="144" t="s">
        <v>3211</v>
      </c>
      <c r="J2926" s="143">
        <v>799</v>
      </c>
      <c r="K2926" s="137">
        <v>42856</v>
      </c>
      <c r="L2926" s="137">
        <v>43374</v>
      </c>
      <c r="M2926" s="144">
        <f>H2926/3.3</f>
        <v>25.454545454545457</v>
      </c>
      <c r="N2926" s="144" t="e">
        <f>I2926/M2926</f>
        <v>#VALUE!</v>
      </c>
    </row>
    <row r="2927" spans="1:14" hidden="1">
      <c r="A2927" s="143" t="s">
        <v>2829</v>
      </c>
      <c r="B2927" s="143" t="s">
        <v>3958</v>
      </c>
      <c r="C2927" s="143" t="s">
        <v>3170</v>
      </c>
      <c r="D2927" s="143" t="s">
        <v>3959</v>
      </c>
      <c r="E2927" s="143" t="s">
        <v>3960</v>
      </c>
      <c r="F2927" s="143" t="str">
        <f>IF(H2927&lt;=60,"소형",IF((H2927&gt;60)*(H2927&lt;=85)=1,"중소형",IF((H2927&gt;85)*(H2927&lt;=102)=1,"중형",IF((H2927&gt;102)*(H2927&lt;=135)=1,"중대형","대형"))))</f>
        <v>소형</v>
      </c>
      <c r="G2927" s="143" t="s">
        <v>3961</v>
      </c>
      <c r="H2927" s="143">
        <v>24</v>
      </c>
      <c r="I2927" s="144">
        <v>22200</v>
      </c>
      <c r="J2927" s="143">
        <v>7</v>
      </c>
      <c r="K2927" s="137">
        <v>42856</v>
      </c>
      <c r="L2927" s="137">
        <v>43374</v>
      </c>
      <c r="M2927" s="144">
        <f>H2927/3.3</f>
        <v>7.2727272727272734</v>
      </c>
      <c r="N2927" s="144">
        <f>I2927/M2927</f>
        <v>3052.4999999999995</v>
      </c>
    </row>
    <row r="2928" spans="1:14" hidden="1">
      <c r="A2928" s="143" t="s">
        <v>2829</v>
      </c>
      <c r="B2928" s="143" t="s">
        <v>3958</v>
      </c>
      <c r="C2928" s="143" t="s">
        <v>3170</v>
      </c>
      <c r="D2928" s="143" t="s">
        <v>3959</v>
      </c>
      <c r="E2928" s="143" t="s">
        <v>3960</v>
      </c>
      <c r="F2928" s="143" t="str">
        <f>IF(H2928&lt;=60,"소형",IF((H2928&gt;60)*(H2928&lt;=85)=1,"중소형",IF((H2928&gt;85)*(H2928&lt;=102)=1,"중형",IF((H2928&gt;102)*(H2928&lt;=135)=1,"중대형","대형"))))</f>
        <v>소형</v>
      </c>
      <c r="G2928" s="143" t="s">
        <v>3962</v>
      </c>
      <c r="H2928" s="143">
        <v>31</v>
      </c>
      <c r="I2928" s="144">
        <v>33000</v>
      </c>
      <c r="J2928" s="143">
        <v>16</v>
      </c>
      <c r="K2928" s="137">
        <v>42856</v>
      </c>
      <c r="L2928" s="137">
        <v>43374</v>
      </c>
      <c r="M2928" s="144">
        <f>H2928/3.3</f>
        <v>9.3939393939393945</v>
      </c>
      <c r="N2928" s="144">
        <f>I2928/M2928</f>
        <v>3512.9032258064512</v>
      </c>
    </row>
    <row r="2929" spans="1:14" hidden="1">
      <c r="A2929" s="143" t="s">
        <v>2829</v>
      </c>
      <c r="B2929" s="143" t="s">
        <v>3958</v>
      </c>
      <c r="C2929" s="143" t="s">
        <v>3170</v>
      </c>
      <c r="D2929" s="143" t="s">
        <v>3959</v>
      </c>
      <c r="E2929" s="143" t="s">
        <v>3960</v>
      </c>
      <c r="F2929" s="143" t="str">
        <f>IF(H2929&lt;=60,"소형",IF((H2929&gt;60)*(H2929&lt;=85)=1,"중소형",IF((H2929&gt;85)*(H2929&lt;=102)=1,"중형",IF((H2929&gt;102)*(H2929&lt;=135)=1,"중대형","대형"))))</f>
        <v>소형</v>
      </c>
      <c r="G2929" s="143" t="s">
        <v>3963</v>
      </c>
      <c r="H2929" s="143">
        <v>37</v>
      </c>
      <c r="I2929" s="144">
        <v>35900</v>
      </c>
      <c r="J2929" s="143">
        <v>14</v>
      </c>
      <c r="K2929" s="137">
        <v>42856</v>
      </c>
      <c r="L2929" s="137">
        <v>43374</v>
      </c>
      <c r="M2929" s="144">
        <f>H2929/3.3</f>
        <v>11.212121212121213</v>
      </c>
      <c r="N2929" s="144">
        <f>I2929/M2929</f>
        <v>3201.8918918918916</v>
      </c>
    </row>
    <row r="2930" spans="1:14" hidden="1">
      <c r="A2930" s="143" t="s">
        <v>2829</v>
      </c>
      <c r="B2930" s="143" t="s">
        <v>3958</v>
      </c>
      <c r="C2930" s="143" t="s">
        <v>3170</v>
      </c>
      <c r="D2930" s="143" t="s">
        <v>3959</v>
      </c>
      <c r="E2930" s="143" t="s">
        <v>3960</v>
      </c>
      <c r="F2930" s="143" t="str">
        <f>IF(H2930&lt;=60,"소형",IF((H2930&gt;60)*(H2930&lt;=85)=1,"중소형",IF((H2930&gt;85)*(H2930&lt;=102)=1,"중형",IF((H2930&gt;102)*(H2930&lt;=135)=1,"중대형","대형"))))</f>
        <v>소형</v>
      </c>
      <c r="G2930" s="143" t="s">
        <v>3964</v>
      </c>
      <c r="H2930" s="143">
        <v>39</v>
      </c>
      <c r="I2930" s="144">
        <v>37600</v>
      </c>
      <c r="J2930" s="143">
        <v>16</v>
      </c>
      <c r="K2930" s="137">
        <v>42856</v>
      </c>
      <c r="L2930" s="137">
        <v>43374</v>
      </c>
      <c r="M2930" s="144">
        <f>H2930/3.3</f>
        <v>11.818181818181818</v>
      </c>
      <c r="N2930" s="144">
        <f>I2930/M2930</f>
        <v>3181.5384615384614</v>
      </c>
    </row>
    <row r="2931" spans="1:14" hidden="1">
      <c r="A2931" s="143" t="s">
        <v>2827</v>
      </c>
      <c r="B2931" s="143" t="s">
        <v>3965</v>
      </c>
      <c r="C2931" s="143" t="s">
        <v>3158</v>
      </c>
      <c r="D2931" s="143" t="s">
        <v>3966</v>
      </c>
      <c r="E2931" s="143" t="s">
        <v>3967</v>
      </c>
      <c r="F2931" s="143" t="str">
        <f>IF(H2931&lt;=60,"소형",IF((H2931&gt;60)*(H2931&lt;=85)=1,"중소형",IF((H2931&gt;85)*(H2931&lt;=102)=1,"중형",IF((H2931&gt;102)*(H2931&lt;=135)=1,"중대형","대형"))))</f>
        <v>소형</v>
      </c>
      <c r="G2931" s="143" t="s">
        <v>3348</v>
      </c>
      <c r="H2931" s="143">
        <v>26</v>
      </c>
      <c r="I2931" s="144" t="s">
        <v>3211</v>
      </c>
      <c r="J2931" s="143">
        <v>44</v>
      </c>
      <c r="K2931" s="137">
        <v>42979</v>
      </c>
      <c r="L2931" s="137">
        <v>43374</v>
      </c>
      <c r="M2931" s="144">
        <f>H2931/3.3</f>
        <v>7.8787878787878789</v>
      </c>
      <c r="N2931" s="144" t="e">
        <f>I2931/M2931</f>
        <v>#VALUE!</v>
      </c>
    </row>
    <row r="2932" spans="1:14" hidden="1">
      <c r="A2932" s="143" t="s">
        <v>2827</v>
      </c>
      <c r="B2932" s="143" t="s">
        <v>3965</v>
      </c>
      <c r="C2932" s="143" t="s">
        <v>3158</v>
      </c>
      <c r="D2932" s="143" t="s">
        <v>3966</v>
      </c>
      <c r="E2932" s="143" t="s">
        <v>3967</v>
      </c>
      <c r="F2932" s="143" t="str">
        <f>IF(H2932&lt;=60,"소형",IF((H2932&gt;60)*(H2932&lt;=85)=1,"중소형",IF((H2932&gt;85)*(H2932&lt;=102)=1,"중형",IF((H2932&gt;102)*(H2932&lt;=135)=1,"중대형","대형"))))</f>
        <v>소형</v>
      </c>
      <c r="G2932" s="143" t="s">
        <v>3250</v>
      </c>
      <c r="H2932" s="143">
        <v>26</v>
      </c>
      <c r="I2932" s="144" t="s">
        <v>3211</v>
      </c>
      <c r="J2932" s="143">
        <v>4</v>
      </c>
      <c r="K2932" s="137">
        <v>42979</v>
      </c>
      <c r="L2932" s="137">
        <v>43374</v>
      </c>
      <c r="M2932" s="144">
        <f>H2932/3.3</f>
        <v>7.8787878787878789</v>
      </c>
      <c r="N2932" s="144" t="e">
        <f>I2932/M2932</f>
        <v>#VALUE!</v>
      </c>
    </row>
    <row r="2933" spans="1:14" hidden="1">
      <c r="A2933" s="143" t="s">
        <v>2827</v>
      </c>
      <c r="B2933" s="143" t="s">
        <v>3965</v>
      </c>
      <c r="C2933" s="143" t="s">
        <v>3158</v>
      </c>
      <c r="D2933" s="143" t="s">
        <v>3966</v>
      </c>
      <c r="E2933" s="143" t="s">
        <v>3967</v>
      </c>
      <c r="F2933" s="143" t="str">
        <f>IF(H2933&lt;=60,"소형",IF((H2933&gt;60)*(H2933&lt;=85)=1,"중소형",IF((H2933&gt;85)*(H2933&lt;=102)=1,"중형",IF((H2933&gt;102)*(H2933&lt;=135)=1,"중대형","대형"))))</f>
        <v>소형</v>
      </c>
      <c r="G2933" s="143" t="s">
        <v>3968</v>
      </c>
      <c r="H2933" s="143">
        <v>33</v>
      </c>
      <c r="I2933" s="144" t="s">
        <v>3211</v>
      </c>
      <c r="J2933" s="143">
        <v>56</v>
      </c>
      <c r="K2933" s="137">
        <v>42979</v>
      </c>
      <c r="L2933" s="137">
        <v>43374</v>
      </c>
      <c r="M2933" s="144">
        <f>H2933/3.3</f>
        <v>10</v>
      </c>
      <c r="N2933" s="144" t="e">
        <f>I2933/M2933</f>
        <v>#VALUE!</v>
      </c>
    </row>
    <row r="2934" spans="1:14" hidden="1">
      <c r="A2934" s="143" t="s">
        <v>2827</v>
      </c>
      <c r="B2934" s="143" t="s">
        <v>3965</v>
      </c>
      <c r="C2934" s="143" t="s">
        <v>3158</v>
      </c>
      <c r="D2934" s="143" t="s">
        <v>3966</v>
      </c>
      <c r="E2934" s="143" t="s">
        <v>3967</v>
      </c>
      <c r="F2934" s="143" t="str">
        <f>IF(H2934&lt;=60,"소형",IF((H2934&gt;60)*(H2934&lt;=85)=1,"중소형",IF((H2934&gt;85)*(H2934&lt;=102)=1,"중형",IF((H2934&gt;102)*(H2934&lt;=135)=1,"중대형","대형"))))</f>
        <v>소형</v>
      </c>
      <c r="G2934" s="143" t="s">
        <v>3969</v>
      </c>
      <c r="H2934" s="143">
        <v>46</v>
      </c>
      <c r="I2934" s="144" t="s">
        <v>3211</v>
      </c>
      <c r="J2934" s="143">
        <v>16</v>
      </c>
      <c r="K2934" s="137">
        <v>42979</v>
      </c>
      <c r="L2934" s="137">
        <v>43374</v>
      </c>
      <c r="M2934" s="144">
        <f>H2934/3.3</f>
        <v>13.939393939393939</v>
      </c>
      <c r="N2934" s="144" t="e">
        <f>I2934/M2934</f>
        <v>#VALUE!</v>
      </c>
    </row>
    <row r="2935" spans="1:14" hidden="1">
      <c r="A2935" s="142" t="s">
        <v>2827</v>
      </c>
      <c r="B2935" s="142" t="s">
        <v>3970</v>
      </c>
      <c r="C2935" s="142" t="s">
        <v>3165</v>
      </c>
      <c r="D2935" s="142" t="s">
        <v>3210</v>
      </c>
      <c r="E2935" s="142" t="s">
        <v>3971</v>
      </c>
      <c r="F2935" s="143" t="str">
        <f>IF(H2935&lt;=60,"소형",IF((H2935&gt;60)*(H2935&lt;=85)=1,"중소형",IF((H2935&gt;85)*(H2935&lt;=102)=1,"중형",IF((H2935&gt;102)*(H2935&lt;=135)=1,"중대형","대형"))))</f>
        <v>소형</v>
      </c>
      <c r="G2935" s="142" t="s">
        <v>3972</v>
      </c>
      <c r="H2935" s="143">
        <v>16</v>
      </c>
      <c r="I2935" s="144" t="s">
        <v>3211</v>
      </c>
      <c r="J2935" s="143">
        <v>30</v>
      </c>
      <c r="K2935" s="137">
        <v>43009</v>
      </c>
      <c r="L2935" s="137">
        <v>43374</v>
      </c>
      <c r="M2935" s="144">
        <f>H2935/3.3</f>
        <v>4.8484848484848486</v>
      </c>
      <c r="N2935" s="144" t="e">
        <f>I2935/M2935</f>
        <v>#VALUE!</v>
      </c>
    </row>
    <row r="2936" spans="1:14" hidden="1">
      <c r="A2936" s="142" t="s">
        <v>2827</v>
      </c>
      <c r="B2936" s="142" t="s">
        <v>3970</v>
      </c>
      <c r="C2936" s="142" t="s">
        <v>3165</v>
      </c>
      <c r="D2936" s="142" t="s">
        <v>3210</v>
      </c>
      <c r="E2936" s="142" t="s">
        <v>3971</v>
      </c>
      <c r="F2936" s="143" t="str">
        <f>IF(H2936&lt;=60,"소형",IF((H2936&gt;60)*(H2936&lt;=85)=1,"중소형",IF((H2936&gt;85)*(H2936&lt;=102)=1,"중형",IF((H2936&gt;102)*(H2936&lt;=135)=1,"중대형","대형"))))</f>
        <v>소형</v>
      </c>
      <c r="G2936" s="142" t="s">
        <v>3973</v>
      </c>
      <c r="H2936" s="143">
        <v>26</v>
      </c>
      <c r="I2936" s="144" t="s">
        <v>3211</v>
      </c>
      <c r="J2936" s="143">
        <v>10</v>
      </c>
      <c r="K2936" s="137">
        <v>43009</v>
      </c>
      <c r="L2936" s="137">
        <v>43374</v>
      </c>
      <c r="M2936" s="144">
        <f>H2936/3.3</f>
        <v>7.8787878787878789</v>
      </c>
      <c r="N2936" s="144" t="e">
        <f>I2936/M2936</f>
        <v>#VALUE!</v>
      </c>
    </row>
    <row r="2937" spans="1:14" hidden="1">
      <c r="A2937" s="142" t="s">
        <v>2827</v>
      </c>
      <c r="B2937" s="142" t="s">
        <v>3970</v>
      </c>
      <c r="C2937" s="142" t="s">
        <v>3165</v>
      </c>
      <c r="D2937" s="142" t="s">
        <v>3210</v>
      </c>
      <c r="E2937" s="142" t="s">
        <v>3971</v>
      </c>
      <c r="F2937" s="143" t="str">
        <f>IF(H2937&lt;=60,"소형",IF((H2937&gt;60)*(H2937&lt;=85)=1,"중소형",IF((H2937&gt;85)*(H2937&lt;=102)=1,"중형",IF((H2937&gt;102)*(H2937&lt;=135)=1,"중대형","대형"))))</f>
        <v>소형</v>
      </c>
      <c r="G2937" s="142" t="s">
        <v>3974</v>
      </c>
      <c r="H2937" s="143">
        <v>26</v>
      </c>
      <c r="I2937" s="144" t="s">
        <v>3211</v>
      </c>
      <c r="J2937" s="143">
        <v>10</v>
      </c>
      <c r="K2937" s="137">
        <v>43009</v>
      </c>
      <c r="L2937" s="137">
        <v>43374</v>
      </c>
      <c r="M2937" s="144">
        <f>H2937/3.3</f>
        <v>7.8787878787878789</v>
      </c>
      <c r="N2937" s="144" t="e">
        <f>I2937/M2937</f>
        <v>#VALUE!</v>
      </c>
    </row>
    <row r="2938" spans="1:14" hidden="1">
      <c r="A2938" s="142" t="s">
        <v>2827</v>
      </c>
      <c r="B2938" s="142" t="s">
        <v>3970</v>
      </c>
      <c r="C2938" s="142" t="s">
        <v>3165</v>
      </c>
      <c r="D2938" s="142" t="s">
        <v>3210</v>
      </c>
      <c r="E2938" s="142" t="s">
        <v>3971</v>
      </c>
      <c r="F2938" s="143" t="str">
        <f>IF(H2938&lt;=60,"소형",IF((H2938&gt;60)*(H2938&lt;=85)=1,"중소형",IF((H2938&gt;85)*(H2938&lt;=102)=1,"중형",IF((H2938&gt;102)*(H2938&lt;=135)=1,"중대형","대형"))))</f>
        <v>소형</v>
      </c>
      <c r="G2938" s="142" t="s">
        <v>3975</v>
      </c>
      <c r="H2938" s="143">
        <v>36</v>
      </c>
      <c r="I2938" s="144" t="s">
        <v>3211</v>
      </c>
      <c r="J2938" s="143">
        <v>48</v>
      </c>
      <c r="K2938" s="137">
        <v>43009</v>
      </c>
      <c r="L2938" s="137">
        <v>43374</v>
      </c>
      <c r="M2938" s="144">
        <f>H2938/3.3</f>
        <v>10.90909090909091</v>
      </c>
      <c r="N2938" s="144" t="e">
        <f>I2938/M2938</f>
        <v>#VALUE!</v>
      </c>
    </row>
    <row r="2939" spans="1:14" hidden="1">
      <c r="A2939" s="142" t="s">
        <v>2827</v>
      </c>
      <c r="B2939" s="142" t="s">
        <v>3976</v>
      </c>
      <c r="C2939" s="142" t="s">
        <v>3158</v>
      </c>
      <c r="D2939" s="142" t="s">
        <v>3966</v>
      </c>
      <c r="E2939" s="142" t="s">
        <v>3967</v>
      </c>
      <c r="F2939" s="143" t="str">
        <f>IF(H2939&lt;=60,"소형",IF((H2939&gt;60)*(H2939&lt;=85)=1,"중소형",IF((H2939&gt;85)*(H2939&lt;=102)=1,"중형",IF((H2939&gt;102)*(H2939&lt;=135)=1,"중대형","대형"))))</f>
        <v>소형</v>
      </c>
      <c r="G2939" s="142" t="s">
        <v>3977</v>
      </c>
      <c r="H2939" s="143">
        <v>24</v>
      </c>
      <c r="I2939" s="144" t="s">
        <v>3211</v>
      </c>
      <c r="J2939" s="143">
        <v>26</v>
      </c>
      <c r="K2939" s="137">
        <v>43009</v>
      </c>
      <c r="L2939" s="137">
        <v>43374</v>
      </c>
      <c r="M2939" s="144">
        <f>H2939/3.3</f>
        <v>7.2727272727272734</v>
      </c>
      <c r="N2939" s="144" t="e">
        <f>I2939/M2939</f>
        <v>#VALUE!</v>
      </c>
    </row>
    <row r="2940" spans="1:14" hidden="1">
      <c r="A2940" s="142" t="s">
        <v>2827</v>
      </c>
      <c r="B2940" s="142" t="s">
        <v>3976</v>
      </c>
      <c r="C2940" s="142" t="s">
        <v>3158</v>
      </c>
      <c r="D2940" s="142" t="s">
        <v>3966</v>
      </c>
      <c r="E2940" s="142" t="s">
        <v>3967</v>
      </c>
      <c r="F2940" s="143" t="str">
        <f>IF(H2940&lt;=60,"소형",IF((H2940&gt;60)*(H2940&lt;=85)=1,"중소형",IF((H2940&gt;85)*(H2940&lt;=102)=1,"중형",IF((H2940&gt;102)*(H2940&lt;=135)=1,"중대형","대형"))))</f>
        <v>소형</v>
      </c>
      <c r="G2940" s="142" t="s">
        <v>3978</v>
      </c>
      <c r="H2940" s="143">
        <v>24</v>
      </c>
      <c r="I2940" s="144" t="s">
        <v>3211</v>
      </c>
      <c r="J2940" s="143">
        <v>4</v>
      </c>
      <c r="K2940" s="137">
        <v>43009</v>
      </c>
      <c r="L2940" s="137">
        <v>43374</v>
      </c>
      <c r="M2940" s="144">
        <f>H2940/3.3</f>
        <v>7.2727272727272734</v>
      </c>
      <c r="N2940" s="144" t="e">
        <f>I2940/M2940</f>
        <v>#VALUE!</v>
      </c>
    </row>
    <row r="2941" spans="1:14" hidden="1">
      <c r="A2941" s="142" t="s">
        <v>2827</v>
      </c>
      <c r="B2941" s="142" t="s">
        <v>7302</v>
      </c>
      <c r="C2941" s="142" t="s">
        <v>3163</v>
      </c>
      <c r="D2941" s="142" t="s">
        <v>4144</v>
      </c>
      <c r="E2941" s="142" t="s">
        <v>4145</v>
      </c>
      <c r="F2941" s="143" t="str">
        <f>IF(H2941&lt;=60,"소형",IF((H2941&gt;60)*(H2941&lt;=85)=1,"중소형",IF((H2941&gt;85)*(H2941&lt;=102)=1,"중형",IF((H2941&gt;102)*(H2941&lt;=135)=1,"중대형","대형"))))</f>
        <v>소형</v>
      </c>
      <c r="G2941" s="142" t="s">
        <v>7303</v>
      </c>
      <c r="H2941" s="143">
        <v>21</v>
      </c>
      <c r="I2941" s="139" t="s">
        <v>3211</v>
      </c>
      <c r="J2941" s="143">
        <v>288</v>
      </c>
      <c r="K2941" s="137">
        <v>43191</v>
      </c>
      <c r="L2941" s="137">
        <v>43374</v>
      </c>
      <c r="M2941" s="144">
        <f>H2941/3.3</f>
        <v>6.3636363636363642</v>
      </c>
      <c r="N2941" s="144" t="e">
        <f>I2941/M2941</f>
        <v>#VALUE!</v>
      </c>
    </row>
    <row r="2942" spans="1:14" hidden="1">
      <c r="A2942" s="142" t="s">
        <v>2827</v>
      </c>
      <c r="B2942" s="142" t="s">
        <v>7302</v>
      </c>
      <c r="C2942" s="142" t="s">
        <v>3163</v>
      </c>
      <c r="D2942" s="142" t="s">
        <v>4144</v>
      </c>
      <c r="E2942" s="142" t="s">
        <v>4145</v>
      </c>
      <c r="F2942" s="143" t="str">
        <f>IF(H2942&lt;=60,"소형",IF((H2942&gt;60)*(H2942&lt;=85)=1,"중소형",IF((H2942&gt;85)*(H2942&lt;=102)=1,"중형",IF((H2942&gt;102)*(H2942&lt;=135)=1,"중대형","대형"))))</f>
        <v>소형</v>
      </c>
      <c r="G2942" s="142" t="s">
        <v>3357</v>
      </c>
      <c r="H2942" s="143">
        <v>21</v>
      </c>
      <c r="I2942" s="139" t="s">
        <v>3211</v>
      </c>
      <c r="J2942" s="143">
        <v>188</v>
      </c>
      <c r="K2942" s="137">
        <v>43191</v>
      </c>
      <c r="L2942" s="137">
        <v>43374</v>
      </c>
      <c r="M2942" s="144">
        <f>H2942/3.3</f>
        <v>6.3636363636363642</v>
      </c>
      <c r="N2942" s="144" t="e">
        <f>I2942/M2942</f>
        <v>#VALUE!</v>
      </c>
    </row>
    <row r="2943" spans="1:14" hidden="1">
      <c r="A2943" s="142" t="s">
        <v>2827</v>
      </c>
      <c r="B2943" s="142" t="s">
        <v>7302</v>
      </c>
      <c r="C2943" s="142" t="s">
        <v>3163</v>
      </c>
      <c r="D2943" s="142" t="s">
        <v>4144</v>
      </c>
      <c r="E2943" s="142" t="s">
        <v>4145</v>
      </c>
      <c r="F2943" s="143" t="str">
        <f>IF(H2943&lt;=60,"소형",IF((H2943&gt;60)*(H2943&lt;=85)=1,"중소형",IF((H2943&gt;85)*(H2943&lt;=102)=1,"중형",IF((H2943&gt;102)*(H2943&lt;=135)=1,"중대형","대형"))))</f>
        <v>소형</v>
      </c>
      <c r="G2943" s="142" t="s">
        <v>7304</v>
      </c>
      <c r="H2943" s="143">
        <v>21</v>
      </c>
      <c r="I2943" s="139" t="s">
        <v>3211</v>
      </c>
      <c r="J2943" s="143">
        <v>36</v>
      </c>
      <c r="K2943" s="137">
        <v>43191</v>
      </c>
      <c r="L2943" s="137">
        <v>43374</v>
      </c>
      <c r="M2943" s="144">
        <f>H2943/3.3</f>
        <v>6.3636363636363642</v>
      </c>
      <c r="N2943" s="144" t="e">
        <f>I2943/M2943</f>
        <v>#VALUE!</v>
      </c>
    </row>
    <row r="2944" spans="1:14" hidden="1">
      <c r="A2944" s="142" t="s">
        <v>2827</v>
      </c>
      <c r="B2944" s="142" t="s">
        <v>7302</v>
      </c>
      <c r="C2944" s="142" t="s">
        <v>3163</v>
      </c>
      <c r="D2944" s="142" t="s">
        <v>4144</v>
      </c>
      <c r="E2944" s="142" t="s">
        <v>4145</v>
      </c>
      <c r="F2944" s="143" t="str">
        <f>IF(H2944&lt;=60,"소형",IF((H2944&gt;60)*(H2944&lt;=85)=1,"중소형",IF((H2944&gt;85)*(H2944&lt;=102)=1,"중형",IF((H2944&gt;102)*(H2944&lt;=135)=1,"중대형","대형"))))</f>
        <v>소형</v>
      </c>
      <c r="G2944" s="142" t="s">
        <v>7305</v>
      </c>
      <c r="H2944" s="143">
        <v>21</v>
      </c>
      <c r="I2944" s="139" t="s">
        <v>3211</v>
      </c>
      <c r="J2944" s="143">
        <v>24</v>
      </c>
      <c r="K2944" s="137">
        <v>43191</v>
      </c>
      <c r="L2944" s="137">
        <v>43374</v>
      </c>
      <c r="M2944" s="144">
        <f>H2944/3.3</f>
        <v>6.3636363636363642</v>
      </c>
      <c r="N2944" s="144" t="e">
        <f>I2944/M2944</f>
        <v>#VALUE!</v>
      </c>
    </row>
    <row r="2945" spans="1:14" hidden="1">
      <c r="A2945" s="142" t="s">
        <v>2827</v>
      </c>
      <c r="B2945" s="142" t="s">
        <v>7302</v>
      </c>
      <c r="C2945" s="142" t="s">
        <v>3163</v>
      </c>
      <c r="D2945" s="142" t="s">
        <v>4144</v>
      </c>
      <c r="E2945" s="142" t="s">
        <v>4145</v>
      </c>
      <c r="F2945" s="143" t="str">
        <f>IF(H2945&lt;=60,"소형",IF((H2945&gt;60)*(H2945&lt;=85)=1,"중소형",IF((H2945&gt;85)*(H2945&lt;=102)=1,"중형",IF((H2945&gt;102)*(H2945&lt;=135)=1,"중대형","대형"))))</f>
        <v>소형</v>
      </c>
      <c r="G2945" s="142" t="s">
        <v>3339</v>
      </c>
      <c r="H2945" s="143">
        <v>26</v>
      </c>
      <c r="I2945" s="139" t="s">
        <v>3211</v>
      </c>
      <c r="J2945" s="143">
        <v>96</v>
      </c>
      <c r="K2945" s="137">
        <v>43191</v>
      </c>
      <c r="L2945" s="137">
        <v>43374</v>
      </c>
      <c r="M2945" s="144">
        <f>H2945/3.3</f>
        <v>7.8787878787878789</v>
      </c>
      <c r="N2945" s="144" t="e">
        <f>I2945/M2945</f>
        <v>#VALUE!</v>
      </c>
    </row>
    <row r="2946" spans="1:14" hidden="1">
      <c r="A2946" s="142" t="s">
        <v>2827</v>
      </c>
      <c r="B2946" s="142" t="s">
        <v>7302</v>
      </c>
      <c r="C2946" s="142" t="s">
        <v>3163</v>
      </c>
      <c r="D2946" s="142" t="s">
        <v>4144</v>
      </c>
      <c r="E2946" s="142" t="s">
        <v>4145</v>
      </c>
      <c r="F2946" s="143" t="str">
        <f>IF(H2946&lt;=60,"소형",IF((H2946&gt;60)*(H2946&lt;=85)=1,"중소형",IF((H2946&gt;85)*(H2946&lt;=102)=1,"중형",IF((H2946&gt;102)*(H2946&lt;=135)=1,"중대형","대형"))))</f>
        <v>소형</v>
      </c>
      <c r="G2946" s="142" t="s">
        <v>3337</v>
      </c>
      <c r="H2946" s="143">
        <v>26</v>
      </c>
      <c r="I2946" s="139" t="s">
        <v>3211</v>
      </c>
      <c r="J2946" s="143">
        <v>382</v>
      </c>
      <c r="K2946" s="137">
        <v>43191</v>
      </c>
      <c r="L2946" s="137">
        <v>43374</v>
      </c>
      <c r="M2946" s="144">
        <f>H2946/3.3</f>
        <v>7.8787878787878789</v>
      </c>
      <c r="N2946" s="144" t="e">
        <f>I2946/M2946</f>
        <v>#VALUE!</v>
      </c>
    </row>
    <row r="2947" spans="1:14" hidden="1">
      <c r="A2947" s="142" t="s">
        <v>2827</v>
      </c>
      <c r="B2947" s="142" t="s">
        <v>7302</v>
      </c>
      <c r="C2947" s="142" t="s">
        <v>3163</v>
      </c>
      <c r="D2947" s="142" t="s">
        <v>4144</v>
      </c>
      <c r="E2947" s="142" t="s">
        <v>4145</v>
      </c>
      <c r="F2947" s="143" t="str">
        <f>IF(H2947&lt;=60,"소형",IF((H2947&gt;60)*(H2947&lt;=85)=1,"중소형",IF((H2947&gt;85)*(H2947&lt;=102)=1,"중형",IF((H2947&gt;102)*(H2947&lt;=135)=1,"중대형","대형"))))</f>
        <v>소형</v>
      </c>
      <c r="G2947" s="142" t="s">
        <v>7306</v>
      </c>
      <c r="H2947" s="143">
        <v>26</v>
      </c>
      <c r="I2947" s="139" t="s">
        <v>3211</v>
      </c>
      <c r="J2947" s="143">
        <v>48</v>
      </c>
      <c r="K2947" s="137">
        <v>43191</v>
      </c>
      <c r="L2947" s="137">
        <v>43374</v>
      </c>
      <c r="M2947" s="144">
        <f>H2947/3.3</f>
        <v>7.8787878787878789</v>
      </c>
      <c r="N2947" s="144" t="e">
        <f>I2947/M2947</f>
        <v>#VALUE!</v>
      </c>
    </row>
    <row r="2948" spans="1:14" hidden="1">
      <c r="A2948" s="142" t="s">
        <v>2827</v>
      </c>
      <c r="B2948" s="142" t="s">
        <v>7302</v>
      </c>
      <c r="C2948" s="142" t="s">
        <v>3163</v>
      </c>
      <c r="D2948" s="142" t="s">
        <v>4144</v>
      </c>
      <c r="E2948" s="142" t="s">
        <v>4145</v>
      </c>
      <c r="F2948" s="143" t="str">
        <f>IF(H2948&lt;=60,"소형",IF((H2948&gt;60)*(H2948&lt;=85)=1,"중소형",IF((H2948&gt;85)*(H2948&lt;=102)=1,"중형",IF((H2948&gt;102)*(H2948&lt;=135)=1,"중대형","대형"))))</f>
        <v>소형</v>
      </c>
      <c r="G2948" s="142" t="s">
        <v>7307</v>
      </c>
      <c r="H2948" s="143">
        <v>26</v>
      </c>
      <c r="I2948" s="139" t="s">
        <v>3211</v>
      </c>
      <c r="J2948" s="143">
        <v>12</v>
      </c>
      <c r="K2948" s="137">
        <v>43191</v>
      </c>
      <c r="L2948" s="137">
        <v>43374</v>
      </c>
      <c r="M2948" s="144">
        <f>H2948/3.3</f>
        <v>7.8787878787878789</v>
      </c>
      <c r="N2948" s="144" t="e">
        <f>I2948/M2948</f>
        <v>#VALUE!</v>
      </c>
    </row>
    <row r="2949" spans="1:14" hidden="1">
      <c r="A2949" s="142" t="s">
        <v>2827</v>
      </c>
      <c r="B2949" s="142" t="s">
        <v>7302</v>
      </c>
      <c r="C2949" s="142" t="s">
        <v>3163</v>
      </c>
      <c r="D2949" s="142" t="s">
        <v>4144</v>
      </c>
      <c r="E2949" s="142" t="s">
        <v>4145</v>
      </c>
      <c r="F2949" s="143" t="str">
        <f>IF(H2949&lt;=60,"소형",IF((H2949&gt;60)*(H2949&lt;=85)=1,"중소형",IF((H2949&gt;85)*(H2949&lt;=102)=1,"중형",IF((H2949&gt;102)*(H2949&lt;=135)=1,"중대형","대형"))))</f>
        <v>소형</v>
      </c>
      <c r="G2949" s="142" t="s">
        <v>3332</v>
      </c>
      <c r="H2949" s="143">
        <v>36</v>
      </c>
      <c r="I2949" s="139" t="s">
        <v>3211</v>
      </c>
      <c r="J2949" s="143">
        <v>50</v>
      </c>
      <c r="K2949" s="137">
        <v>43191</v>
      </c>
      <c r="L2949" s="137">
        <v>43374</v>
      </c>
      <c r="M2949" s="144">
        <f>H2949/3.3</f>
        <v>10.90909090909091</v>
      </c>
      <c r="N2949" s="144" t="e">
        <f>I2949/M2949</f>
        <v>#VALUE!</v>
      </c>
    </row>
    <row r="2950" spans="1:14" hidden="1">
      <c r="A2950" s="142" t="s">
        <v>2827</v>
      </c>
      <c r="B2950" s="142" t="s">
        <v>7302</v>
      </c>
      <c r="C2950" s="142" t="s">
        <v>3163</v>
      </c>
      <c r="D2950" s="142" t="s">
        <v>4144</v>
      </c>
      <c r="E2950" s="142" t="s">
        <v>4145</v>
      </c>
      <c r="F2950" s="143" t="str">
        <f>IF(H2950&lt;=60,"소형",IF((H2950&gt;60)*(H2950&lt;=85)=1,"중소형",IF((H2950&gt;85)*(H2950&lt;=102)=1,"중형",IF((H2950&gt;102)*(H2950&lt;=135)=1,"중대형","대형"))))</f>
        <v>소형</v>
      </c>
      <c r="G2950" s="142" t="s">
        <v>3317</v>
      </c>
      <c r="H2950" s="143">
        <v>36</v>
      </c>
      <c r="I2950" s="139" t="s">
        <v>3211</v>
      </c>
      <c r="J2950" s="143">
        <v>376</v>
      </c>
      <c r="K2950" s="137">
        <v>43191</v>
      </c>
      <c r="L2950" s="137">
        <v>43374</v>
      </c>
      <c r="M2950" s="144">
        <f>H2950/3.3</f>
        <v>10.90909090909091</v>
      </c>
      <c r="N2950" s="144" t="e">
        <f>I2950/M2950</f>
        <v>#VALUE!</v>
      </c>
    </row>
    <row r="2951" spans="1:14" hidden="1">
      <c r="A2951" s="142" t="s">
        <v>2829</v>
      </c>
      <c r="B2951" s="142" t="s">
        <v>8013</v>
      </c>
      <c r="C2951" s="142" t="s">
        <v>3161</v>
      </c>
      <c r="D2951" s="142" t="s">
        <v>3717</v>
      </c>
      <c r="E2951" s="142" t="s">
        <v>3718</v>
      </c>
      <c r="F2951" s="143" t="str">
        <f>IF(H2951&lt;=60,"소형",IF((H2951&gt;60)*(H2951&lt;=85)=1,"중소형",IF((H2951&gt;85)*(H2951&lt;=102)=1,"중형",IF((H2951&gt;102)*(H2951&lt;=135)=1,"중대형","대형"))))</f>
        <v>소형</v>
      </c>
      <c r="G2951" s="142" t="s">
        <v>8014</v>
      </c>
      <c r="H2951" s="143">
        <v>45</v>
      </c>
      <c r="I2951" s="144">
        <v>8900</v>
      </c>
      <c r="J2951" s="143">
        <v>13</v>
      </c>
      <c r="K2951" s="137">
        <v>43313</v>
      </c>
      <c r="L2951" s="137">
        <v>43374</v>
      </c>
      <c r="M2951" s="144">
        <f>H2951/3.3</f>
        <v>13.636363636363637</v>
      </c>
      <c r="N2951" s="144">
        <f>I2951/M2951</f>
        <v>652.66666666666663</v>
      </c>
    </row>
    <row r="2952" spans="1:14" hidden="1">
      <c r="A2952" s="142" t="s">
        <v>2829</v>
      </c>
      <c r="B2952" s="142" t="s">
        <v>8013</v>
      </c>
      <c r="C2952" s="142" t="s">
        <v>3161</v>
      </c>
      <c r="D2952" s="142" t="s">
        <v>3717</v>
      </c>
      <c r="E2952" s="142" t="s">
        <v>3718</v>
      </c>
      <c r="F2952" s="143" t="str">
        <f>IF(H2952&lt;=60,"소형",IF((H2952&gt;60)*(H2952&lt;=85)=1,"중소형",IF((H2952&gt;85)*(H2952&lt;=102)=1,"중형",IF((H2952&gt;102)*(H2952&lt;=135)=1,"중대형","대형"))))</f>
        <v>중소형</v>
      </c>
      <c r="G2952" s="142" t="s">
        <v>8015</v>
      </c>
      <c r="H2952" s="143">
        <v>64</v>
      </c>
      <c r="I2952" s="144">
        <v>12500</v>
      </c>
      <c r="J2952" s="143">
        <v>13</v>
      </c>
      <c r="K2952" s="137">
        <v>43313</v>
      </c>
      <c r="L2952" s="137">
        <v>43374</v>
      </c>
      <c r="M2952" s="144">
        <f>H2952/3.3</f>
        <v>19.393939393939394</v>
      </c>
      <c r="N2952" s="144">
        <f>I2952/M2952</f>
        <v>644.53125</v>
      </c>
    </row>
    <row r="2953" spans="1:14" hidden="1">
      <c r="A2953" s="142" t="s">
        <v>2829</v>
      </c>
      <c r="B2953" s="142" t="s">
        <v>8013</v>
      </c>
      <c r="C2953" s="142" t="s">
        <v>3161</v>
      </c>
      <c r="D2953" s="142" t="s">
        <v>3717</v>
      </c>
      <c r="E2953" s="142" t="s">
        <v>3718</v>
      </c>
      <c r="F2953" s="143" t="str">
        <f>IF(H2953&lt;=60,"소형",IF((H2953&gt;60)*(H2953&lt;=85)=1,"중소형",IF((H2953&gt;85)*(H2953&lt;=102)=1,"중형",IF((H2953&gt;102)*(H2953&lt;=135)=1,"중대형","대형"))))</f>
        <v>중소형</v>
      </c>
      <c r="G2953" s="142" t="s">
        <v>8016</v>
      </c>
      <c r="H2953" s="143">
        <v>64</v>
      </c>
      <c r="I2953" s="144">
        <v>12500</v>
      </c>
      <c r="J2953" s="143">
        <v>13</v>
      </c>
      <c r="K2953" s="137">
        <v>43313</v>
      </c>
      <c r="L2953" s="137">
        <v>43374</v>
      </c>
      <c r="M2953" s="144">
        <f>H2953/3.3</f>
        <v>19.393939393939394</v>
      </c>
      <c r="N2953" s="144">
        <f>I2953/M2953</f>
        <v>644.53125</v>
      </c>
    </row>
    <row r="2954" spans="1:14" hidden="1">
      <c r="A2954" s="142" t="s">
        <v>2829</v>
      </c>
      <c r="B2954" s="142" t="s">
        <v>8013</v>
      </c>
      <c r="C2954" s="142" t="s">
        <v>3161</v>
      </c>
      <c r="D2954" s="142" t="s">
        <v>3717</v>
      </c>
      <c r="E2954" s="142" t="s">
        <v>3718</v>
      </c>
      <c r="F2954" s="143" t="str">
        <f>IF(H2954&lt;=60,"소형",IF((H2954&gt;60)*(H2954&lt;=85)=1,"중소형",IF((H2954&gt;85)*(H2954&lt;=102)=1,"중형",IF((H2954&gt;102)*(H2954&lt;=135)=1,"중대형","대형"))))</f>
        <v>중소형</v>
      </c>
      <c r="G2954" s="142" t="s">
        <v>8017</v>
      </c>
      <c r="H2954" s="143">
        <v>75</v>
      </c>
      <c r="I2954" s="144">
        <v>14500</v>
      </c>
      <c r="J2954" s="143">
        <v>52</v>
      </c>
      <c r="K2954" s="137">
        <v>43313</v>
      </c>
      <c r="L2954" s="137">
        <v>43374</v>
      </c>
      <c r="M2954" s="144">
        <f>H2954/3.3</f>
        <v>22.72727272727273</v>
      </c>
      <c r="N2954" s="144">
        <f>I2954/M2954</f>
        <v>637.99999999999989</v>
      </c>
    </row>
    <row r="2955" spans="1:14" hidden="1">
      <c r="A2955" s="142" t="s">
        <v>2829</v>
      </c>
      <c r="B2955" s="142" t="s">
        <v>8013</v>
      </c>
      <c r="C2955" s="142" t="s">
        <v>3161</v>
      </c>
      <c r="D2955" s="142" t="s">
        <v>3717</v>
      </c>
      <c r="E2955" s="142" t="s">
        <v>3718</v>
      </c>
      <c r="F2955" s="143" t="str">
        <f>IF(H2955&lt;=60,"소형",IF((H2955&gt;60)*(H2955&lt;=85)=1,"중소형",IF((H2955&gt;85)*(H2955&lt;=102)=1,"중형",IF((H2955&gt;102)*(H2955&lt;=135)=1,"중대형","대형"))))</f>
        <v>중소형</v>
      </c>
      <c r="G2955" s="142" t="s">
        <v>3371</v>
      </c>
      <c r="H2955" s="143">
        <v>84</v>
      </c>
      <c r="I2955" s="144">
        <v>16600</v>
      </c>
      <c r="J2955" s="143">
        <v>13</v>
      </c>
      <c r="K2955" s="137">
        <v>43313</v>
      </c>
      <c r="L2955" s="137">
        <v>43374</v>
      </c>
      <c r="M2955" s="144">
        <f>H2955/3.3</f>
        <v>25.454545454545457</v>
      </c>
      <c r="N2955" s="144">
        <f>I2955/M2955</f>
        <v>652.14285714285711</v>
      </c>
    </row>
    <row r="2956" spans="1:14" hidden="1">
      <c r="A2956" s="142" t="s">
        <v>2829</v>
      </c>
      <c r="B2956" s="142" t="s">
        <v>8159</v>
      </c>
      <c r="C2956" s="142" t="s">
        <v>3155</v>
      </c>
      <c r="D2956" s="142" t="s">
        <v>3213</v>
      </c>
      <c r="E2956" s="142" t="s">
        <v>4110</v>
      </c>
      <c r="F2956" s="143" t="str">
        <f>IF(H2956&lt;=60,"소형",IF((H2956&gt;60)*(H2956&lt;=85)=1,"중소형",IF((H2956&gt;85)*(H2956&lt;=102)=1,"중형",IF((H2956&gt;102)*(H2956&lt;=135)=1,"중대형","대형"))))</f>
        <v>중소형</v>
      </c>
      <c r="G2956" s="142" t="s">
        <v>8160</v>
      </c>
      <c r="H2956" s="143">
        <v>84</v>
      </c>
      <c r="I2956" s="144">
        <v>52903</v>
      </c>
      <c r="J2956" s="143">
        <v>9</v>
      </c>
      <c r="K2956" s="137">
        <v>43344</v>
      </c>
      <c r="L2956" s="137">
        <v>43374</v>
      </c>
      <c r="M2956" s="144">
        <f>H2956/3.3</f>
        <v>25.454545454545457</v>
      </c>
      <c r="N2956" s="144">
        <f>I2956/M2956</f>
        <v>2078.3321428571426</v>
      </c>
    </row>
    <row r="2957" spans="1:14" hidden="1">
      <c r="A2957" s="142" t="s">
        <v>2829</v>
      </c>
      <c r="B2957" s="142" t="s">
        <v>8159</v>
      </c>
      <c r="C2957" s="142" t="s">
        <v>3155</v>
      </c>
      <c r="D2957" s="142" t="s">
        <v>3213</v>
      </c>
      <c r="E2957" s="142" t="s">
        <v>4110</v>
      </c>
      <c r="F2957" s="143" t="str">
        <f>IF(H2957&lt;=60,"소형",IF((H2957&gt;60)*(H2957&lt;=85)=1,"중소형",IF((H2957&gt;85)*(H2957&lt;=102)=1,"중형",IF((H2957&gt;102)*(H2957&lt;=135)=1,"중대형","대형"))))</f>
        <v>중소형</v>
      </c>
      <c r="G2957" s="142" t="s">
        <v>8161</v>
      </c>
      <c r="H2957" s="143">
        <v>84</v>
      </c>
      <c r="I2957" s="144">
        <v>49516</v>
      </c>
      <c r="J2957" s="143">
        <v>15</v>
      </c>
      <c r="K2957" s="137">
        <v>43344</v>
      </c>
      <c r="L2957" s="137">
        <v>43374</v>
      </c>
      <c r="M2957" s="144">
        <f>H2957/3.3</f>
        <v>25.454545454545457</v>
      </c>
      <c r="N2957" s="144">
        <f>I2957/M2957</f>
        <v>1945.2714285714285</v>
      </c>
    </row>
    <row r="2958" spans="1:14" hidden="1">
      <c r="A2958" s="142" t="s">
        <v>2829</v>
      </c>
      <c r="B2958" s="142" t="s">
        <v>8159</v>
      </c>
      <c r="C2958" s="142" t="s">
        <v>3155</v>
      </c>
      <c r="D2958" s="142" t="s">
        <v>3213</v>
      </c>
      <c r="E2958" s="142" t="s">
        <v>4110</v>
      </c>
      <c r="F2958" s="143" t="str">
        <f>IF(H2958&lt;=60,"소형",IF((H2958&gt;60)*(H2958&lt;=85)=1,"중소형",IF((H2958&gt;85)*(H2958&lt;=102)=1,"중형",IF((H2958&gt;102)*(H2958&lt;=135)=1,"중대형","대형"))))</f>
        <v>중소형</v>
      </c>
      <c r="G2958" s="142" t="s">
        <v>8162</v>
      </c>
      <c r="H2958" s="143">
        <v>84</v>
      </c>
      <c r="I2958" s="144">
        <v>58978</v>
      </c>
      <c r="J2958" s="143">
        <v>6</v>
      </c>
      <c r="K2958" s="137">
        <v>43344</v>
      </c>
      <c r="L2958" s="137">
        <v>43374</v>
      </c>
      <c r="M2958" s="144">
        <f>H2958/3.3</f>
        <v>25.454545454545457</v>
      </c>
      <c r="N2958" s="144">
        <f>I2958/M2958</f>
        <v>2316.9928571428568</v>
      </c>
    </row>
    <row r="2959" spans="1:14" hidden="1">
      <c r="A2959" s="142" t="s">
        <v>2829</v>
      </c>
      <c r="B2959" s="142" t="s">
        <v>8204</v>
      </c>
      <c r="C2959" s="142" t="s">
        <v>3163</v>
      </c>
      <c r="D2959" s="142" t="s">
        <v>3313</v>
      </c>
      <c r="E2959" s="142" t="s">
        <v>8009</v>
      </c>
      <c r="F2959" s="143" t="str">
        <f>IF(H2959&lt;=60,"소형",IF((H2959&gt;60)*(H2959&lt;=85)=1,"중소형",IF((H2959&gt;85)*(H2959&lt;=102)=1,"중형",IF((H2959&gt;102)*(H2959&lt;=135)=1,"중대형","대형"))))</f>
        <v>소형</v>
      </c>
      <c r="G2959" s="142" t="s">
        <v>8205</v>
      </c>
      <c r="H2959" s="143">
        <v>53</v>
      </c>
      <c r="I2959" s="144">
        <v>25600</v>
      </c>
      <c r="J2959" s="143">
        <v>17</v>
      </c>
      <c r="K2959" s="137">
        <v>43374</v>
      </c>
      <c r="L2959" s="137">
        <v>43374</v>
      </c>
      <c r="M2959" s="144">
        <f>H2959/3.3</f>
        <v>16.060606060606062</v>
      </c>
      <c r="N2959" s="144">
        <f>I2959/M2959</f>
        <v>1593.9622641509432</v>
      </c>
    </row>
    <row r="2960" spans="1:14" hidden="1">
      <c r="A2960" s="142" t="s">
        <v>2829</v>
      </c>
      <c r="B2960" s="142" t="s">
        <v>8204</v>
      </c>
      <c r="C2960" s="142" t="s">
        <v>3163</v>
      </c>
      <c r="D2960" s="142" t="s">
        <v>3313</v>
      </c>
      <c r="E2960" s="142" t="s">
        <v>8009</v>
      </c>
      <c r="F2960" s="143" t="str">
        <f>IF(H2960&lt;=60,"소형",IF((H2960&gt;60)*(H2960&lt;=85)=1,"중소형",IF((H2960&gt;85)*(H2960&lt;=102)=1,"중형",IF((H2960&gt;102)*(H2960&lt;=135)=1,"중대형","대형"))))</f>
        <v>소형</v>
      </c>
      <c r="G2960" s="142" t="s">
        <v>8206</v>
      </c>
      <c r="H2960" s="143">
        <v>57</v>
      </c>
      <c r="I2960" s="144">
        <v>24700</v>
      </c>
      <c r="J2960" s="143">
        <v>17</v>
      </c>
      <c r="K2960" s="137">
        <v>43374</v>
      </c>
      <c r="L2960" s="137">
        <v>43374</v>
      </c>
      <c r="M2960" s="144">
        <f>H2960/3.3</f>
        <v>17.272727272727273</v>
      </c>
      <c r="N2960" s="144">
        <f>I2960/M2960</f>
        <v>1430</v>
      </c>
    </row>
    <row r="2961" spans="1:14" hidden="1">
      <c r="A2961" s="142" t="s">
        <v>2829</v>
      </c>
      <c r="B2961" s="142" t="s">
        <v>8204</v>
      </c>
      <c r="C2961" s="142" t="s">
        <v>3163</v>
      </c>
      <c r="D2961" s="142" t="s">
        <v>3313</v>
      </c>
      <c r="E2961" s="142" t="s">
        <v>8009</v>
      </c>
      <c r="F2961" s="143" t="str">
        <f>IF(H2961&lt;=60,"소형",IF((H2961&gt;60)*(H2961&lt;=85)=1,"중소형",IF((H2961&gt;85)*(H2961&lt;=102)=1,"중형",IF((H2961&gt;102)*(H2961&lt;=135)=1,"중대형","대형"))))</f>
        <v>소형</v>
      </c>
      <c r="G2961" s="142" t="s">
        <v>8207</v>
      </c>
      <c r="H2961" s="143">
        <v>57</v>
      </c>
      <c r="I2961" s="144">
        <v>23900</v>
      </c>
      <c r="J2961" s="143">
        <v>51</v>
      </c>
      <c r="K2961" s="137">
        <v>43374</v>
      </c>
      <c r="L2961" s="137">
        <v>43374</v>
      </c>
      <c r="M2961" s="144">
        <f>H2961/3.3</f>
        <v>17.272727272727273</v>
      </c>
      <c r="N2961" s="144">
        <f>I2961/M2961</f>
        <v>1383.6842105263158</v>
      </c>
    </row>
    <row r="2962" spans="1:14" hidden="1">
      <c r="A2962" s="142" t="s">
        <v>2829</v>
      </c>
      <c r="B2962" s="142" t="s">
        <v>8204</v>
      </c>
      <c r="C2962" s="142" t="s">
        <v>3163</v>
      </c>
      <c r="D2962" s="142" t="s">
        <v>3313</v>
      </c>
      <c r="E2962" s="142" t="s">
        <v>8009</v>
      </c>
      <c r="F2962" s="143" t="str">
        <f>IF(H2962&lt;=60,"소형",IF((H2962&gt;60)*(H2962&lt;=85)=1,"중소형",IF((H2962&gt;85)*(H2962&lt;=102)=1,"중형",IF((H2962&gt;102)*(H2962&lt;=135)=1,"중대형","대형"))))</f>
        <v>소형</v>
      </c>
      <c r="G2962" s="142" t="s">
        <v>8208</v>
      </c>
      <c r="H2962" s="143">
        <v>57</v>
      </c>
      <c r="I2962" s="144">
        <v>24200</v>
      </c>
      <c r="J2962" s="143">
        <v>17</v>
      </c>
      <c r="K2962" s="137">
        <v>43374</v>
      </c>
      <c r="L2962" s="137">
        <v>43374</v>
      </c>
      <c r="M2962" s="144">
        <f>H2962/3.3</f>
        <v>17.272727272727273</v>
      </c>
      <c r="N2962" s="144">
        <f>I2962/M2962</f>
        <v>1401.0526315789473</v>
      </c>
    </row>
    <row r="2963" spans="1:14" hidden="1">
      <c r="A2963" s="142" t="s">
        <v>2829</v>
      </c>
      <c r="B2963" s="142" t="s">
        <v>8204</v>
      </c>
      <c r="C2963" s="142" t="s">
        <v>3163</v>
      </c>
      <c r="D2963" s="142" t="s">
        <v>3313</v>
      </c>
      <c r="E2963" s="142" t="s">
        <v>8009</v>
      </c>
      <c r="F2963" s="143" t="str">
        <f>IF(H2963&lt;=60,"소형",IF((H2963&gt;60)*(H2963&lt;=85)=1,"중소형",IF((H2963&gt;85)*(H2963&lt;=102)=1,"중형",IF((H2963&gt;102)*(H2963&lt;=135)=1,"중대형","대형"))))</f>
        <v>소형</v>
      </c>
      <c r="G2963" s="142" t="s">
        <v>8209</v>
      </c>
      <c r="H2963" s="143">
        <v>57</v>
      </c>
      <c r="I2963" s="144">
        <v>24700</v>
      </c>
      <c r="J2963" s="143">
        <v>17</v>
      </c>
      <c r="K2963" s="137">
        <v>43374</v>
      </c>
      <c r="L2963" s="137">
        <v>43374</v>
      </c>
      <c r="M2963" s="144">
        <f>H2963/3.3</f>
        <v>17.272727272727273</v>
      </c>
      <c r="N2963" s="144">
        <f>I2963/M2963</f>
        <v>1430</v>
      </c>
    </row>
    <row r="2964" spans="1:14" hidden="1">
      <c r="A2964" s="142" t="s">
        <v>2829</v>
      </c>
      <c r="B2964" s="142" t="s">
        <v>8219</v>
      </c>
      <c r="C2964" s="142" t="s">
        <v>3158</v>
      </c>
      <c r="D2964" s="143" t="s">
        <v>3243</v>
      </c>
      <c r="E2964" s="142" t="s">
        <v>3244</v>
      </c>
      <c r="F2964" s="143" t="str">
        <f>IF(H2964&lt;=60,"소형",IF((H2964&gt;60)*(H2964&lt;=85)=1,"중소형",IF((H2964&gt;85)*(H2964&lt;=102)=1,"중형",IF((H2964&gt;102)*(H2964&lt;=135)=1,"중대형","대형"))))</f>
        <v>소형</v>
      </c>
      <c r="G2964" s="142" t="s">
        <v>7912</v>
      </c>
      <c r="H2964" s="143">
        <v>49</v>
      </c>
      <c r="I2964" s="144">
        <v>4127</v>
      </c>
      <c r="J2964" s="143">
        <v>177</v>
      </c>
      <c r="K2964" s="137">
        <v>43374</v>
      </c>
      <c r="L2964" s="137">
        <v>43374</v>
      </c>
      <c r="M2964" s="144">
        <f>H2964/3.3</f>
        <v>14.84848484848485</v>
      </c>
      <c r="N2964" s="144">
        <f>I2964/M2964</f>
        <v>277.94081632653058</v>
      </c>
    </row>
    <row r="2965" spans="1:14" hidden="1">
      <c r="A2965" s="142" t="s">
        <v>2829</v>
      </c>
      <c r="B2965" s="142" t="s">
        <v>8219</v>
      </c>
      <c r="C2965" s="142" t="s">
        <v>3158</v>
      </c>
      <c r="D2965" s="143" t="s">
        <v>3243</v>
      </c>
      <c r="E2965" s="142" t="s">
        <v>3244</v>
      </c>
      <c r="F2965" s="143" t="str">
        <f>IF(H2965&lt;=60,"소형",IF((H2965&gt;60)*(H2965&lt;=85)=1,"중소형",IF((H2965&gt;85)*(H2965&lt;=102)=1,"중형",IF((H2965&gt;102)*(H2965&lt;=135)=1,"중대형","대형"))))</f>
        <v>소형</v>
      </c>
      <c r="G2965" s="142" t="s">
        <v>3802</v>
      </c>
      <c r="H2965" s="143">
        <v>59</v>
      </c>
      <c r="I2965" s="144">
        <v>5481</v>
      </c>
      <c r="J2965" s="143">
        <v>25</v>
      </c>
      <c r="K2965" s="137">
        <v>43374</v>
      </c>
      <c r="L2965" s="137">
        <v>43374</v>
      </c>
      <c r="M2965" s="144">
        <f>H2965/3.3</f>
        <v>17.878787878787879</v>
      </c>
      <c r="N2965" s="144">
        <f>I2965/M2965</f>
        <v>306.564406779661</v>
      </c>
    </row>
    <row r="2966" spans="1:14" hidden="1">
      <c r="A2966" s="143" t="s">
        <v>2</v>
      </c>
      <c r="B2966" s="143" t="s">
        <v>3917</v>
      </c>
      <c r="C2966" s="143" t="s">
        <v>956</v>
      </c>
      <c r="D2966" s="143" t="s">
        <v>589</v>
      </c>
      <c r="E2966" s="143" t="s">
        <v>590</v>
      </c>
      <c r="F2966" s="143" t="str">
        <f>IF(H2966&lt;=60,"소형",IF((H2966&gt;60)*(H2966&lt;=85)=1,"중소형",IF((H2966&gt;85)*(H2966&lt;=102)=1,"중형",IF((H2966&gt;102)*(H2966&lt;=135)=1,"중대형","대형"))))</f>
        <v>중소형</v>
      </c>
      <c r="G2966" s="143" t="s">
        <v>2224</v>
      </c>
      <c r="H2966" s="143">
        <v>70</v>
      </c>
      <c r="I2966" s="144" t="s">
        <v>3</v>
      </c>
      <c r="J2966" s="143">
        <v>981</v>
      </c>
      <c r="K2966" s="137" t="s">
        <v>2779</v>
      </c>
      <c r="L2966" s="137">
        <v>43374</v>
      </c>
      <c r="M2966" s="144">
        <f>H2966/3.3</f>
        <v>21.212121212121215</v>
      </c>
      <c r="N2966" s="144" t="e">
        <f>I2966/M2966</f>
        <v>#VALUE!</v>
      </c>
    </row>
    <row r="2967" spans="1:14" hidden="1">
      <c r="A2967" s="143" t="s">
        <v>2</v>
      </c>
      <c r="B2967" s="143" t="s">
        <v>362</v>
      </c>
      <c r="C2967" s="143" t="s">
        <v>956</v>
      </c>
      <c r="D2967" s="143" t="s">
        <v>589</v>
      </c>
      <c r="E2967" s="143" t="s">
        <v>590</v>
      </c>
      <c r="F2967" s="143" t="str">
        <f>IF(H2967&lt;=60,"소형",IF((H2967&gt;60)*(H2967&lt;=85)=1,"중소형",IF((H2967&gt;85)*(H2967&lt;=102)=1,"중형",IF((H2967&gt;102)*(H2967&lt;=135)=1,"중대형","대형"))))</f>
        <v>중소형</v>
      </c>
      <c r="G2967" s="143" t="s">
        <v>2225</v>
      </c>
      <c r="H2967" s="143">
        <v>70</v>
      </c>
      <c r="I2967" s="144" t="s">
        <v>3</v>
      </c>
      <c r="J2967" s="143">
        <v>336</v>
      </c>
      <c r="K2967" s="137" t="s">
        <v>2779</v>
      </c>
      <c r="L2967" s="137">
        <v>43374</v>
      </c>
      <c r="M2967" s="144">
        <f>H2967/3.3</f>
        <v>21.212121212121215</v>
      </c>
      <c r="N2967" s="144" t="e">
        <f>I2967/M2967</f>
        <v>#VALUE!</v>
      </c>
    </row>
    <row r="2968" spans="1:14" hidden="1">
      <c r="A2968" s="143" t="s">
        <v>2</v>
      </c>
      <c r="B2968" s="143" t="s">
        <v>362</v>
      </c>
      <c r="C2968" s="143" t="s">
        <v>956</v>
      </c>
      <c r="D2968" s="143" t="s">
        <v>589</v>
      </c>
      <c r="E2968" s="143" t="s">
        <v>590</v>
      </c>
      <c r="F2968" s="143" t="str">
        <f>IF(H2968&lt;=60,"소형",IF((H2968&gt;60)*(H2968&lt;=85)=1,"중소형",IF((H2968&gt;85)*(H2968&lt;=102)=1,"중형",IF((H2968&gt;102)*(H2968&lt;=135)=1,"중대형","대형"))))</f>
        <v>중소형</v>
      </c>
      <c r="G2968" s="143" t="s">
        <v>2226</v>
      </c>
      <c r="H2968" s="143">
        <v>70</v>
      </c>
      <c r="I2968" s="144" t="s">
        <v>3</v>
      </c>
      <c r="J2968" s="143">
        <v>323</v>
      </c>
      <c r="K2968" s="137" t="s">
        <v>2779</v>
      </c>
      <c r="L2968" s="137">
        <v>43374</v>
      </c>
      <c r="M2968" s="144">
        <f>H2968/3.3</f>
        <v>21.212121212121215</v>
      </c>
      <c r="N2968" s="144" t="e">
        <f>I2968/M2968</f>
        <v>#VALUE!</v>
      </c>
    </row>
    <row r="2969" spans="1:14" hidden="1">
      <c r="A2969" s="143" t="s">
        <v>2</v>
      </c>
      <c r="B2969" s="143" t="s">
        <v>362</v>
      </c>
      <c r="C2969" s="143" t="s">
        <v>956</v>
      </c>
      <c r="D2969" s="143" t="s">
        <v>589</v>
      </c>
      <c r="E2969" s="143" t="s">
        <v>590</v>
      </c>
      <c r="F2969" s="143" t="str">
        <f>IF(H2969&lt;=60,"소형",IF((H2969&gt;60)*(H2969&lt;=85)=1,"중소형",IF((H2969&gt;85)*(H2969&lt;=102)=1,"중형",IF((H2969&gt;102)*(H2969&lt;=135)=1,"중대형","대형"))))</f>
        <v>중소형</v>
      </c>
      <c r="G2969" s="143" t="s">
        <v>1001</v>
      </c>
      <c r="H2969" s="143">
        <v>84</v>
      </c>
      <c r="I2969" s="144" t="s">
        <v>3</v>
      </c>
      <c r="J2969" s="143">
        <v>852</v>
      </c>
      <c r="K2969" s="137" t="s">
        <v>2779</v>
      </c>
      <c r="L2969" s="137">
        <v>43374</v>
      </c>
      <c r="M2969" s="144">
        <f>H2969/3.3</f>
        <v>25.454545454545457</v>
      </c>
      <c r="N2969" s="144" t="e">
        <f>I2969/M2969</f>
        <v>#VALUE!</v>
      </c>
    </row>
    <row r="2970" spans="1:14" hidden="1">
      <c r="A2970" s="143" t="s">
        <v>2</v>
      </c>
      <c r="B2970" s="143" t="s">
        <v>362</v>
      </c>
      <c r="C2970" s="143" t="s">
        <v>956</v>
      </c>
      <c r="D2970" s="143" t="s">
        <v>589</v>
      </c>
      <c r="E2970" s="143" t="s">
        <v>590</v>
      </c>
      <c r="F2970" s="143" t="str">
        <f>IF(H2970&lt;=60,"소형",IF((H2970&gt;60)*(H2970&lt;=85)=1,"중소형",IF((H2970&gt;85)*(H2970&lt;=102)=1,"중형",IF((H2970&gt;102)*(H2970&lt;=135)=1,"중대형","대형"))))</f>
        <v>중소형</v>
      </c>
      <c r="G2970" s="143" t="s">
        <v>997</v>
      </c>
      <c r="H2970" s="143">
        <v>84</v>
      </c>
      <c r="I2970" s="144" t="s">
        <v>3</v>
      </c>
      <c r="J2970" s="143">
        <v>216</v>
      </c>
      <c r="K2970" s="137" t="s">
        <v>2779</v>
      </c>
      <c r="L2970" s="137">
        <v>43374</v>
      </c>
      <c r="M2970" s="144">
        <f>H2970/3.3</f>
        <v>25.454545454545457</v>
      </c>
      <c r="N2970" s="144" t="e">
        <f>I2970/M2970</f>
        <v>#VALUE!</v>
      </c>
    </row>
    <row r="2971" spans="1:14" hidden="1">
      <c r="A2971" s="143" t="s">
        <v>2</v>
      </c>
      <c r="B2971" s="143" t="s">
        <v>375</v>
      </c>
      <c r="C2971" s="143" t="s">
        <v>952</v>
      </c>
      <c r="D2971" s="143" t="s">
        <v>575</v>
      </c>
      <c r="E2971" s="143" t="s">
        <v>775</v>
      </c>
      <c r="F2971" s="143" t="str">
        <f>IF(H2971&lt;=60,"소형",IF((H2971&gt;60)*(H2971&lt;=85)=1,"중소형",IF((H2971&gt;85)*(H2971&lt;=102)=1,"중형",IF((H2971&gt;102)*(H2971&lt;=135)=1,"중대형","대형"))))</f>
        <v>중소형</v>
      </c>
      <c r="G2971" s="143" t="s">
        <v>1320</v>
      </c>
      <c r="H2971" s="143">
        <v>72</v>
      </c>
      <c r="I2971" s="144">
        <v>35430</v>
      </c>
      <c r="J2971" s="143">
        <v>88</v>
      </c>
      <c r="K2971" s="137">
        <v>42217</v>
      </c>
      <c r="L2971" s="137">
        <v>43405</v>
      </c>
      <c r="M2971" s="144">
        <f>H2971/3.3</f>
        <v>21.81818181818182</v>
      </c>
      <c r="N2971" s="144">
        <f>I2971/M2971</f>
        <v>1623.8749999999998</v>
      </c>
    </row>
    <row r="2972" spans="1:14" hidden="1">
      <c r="A2972" s="143" t="s">
        <v>2</v>
      </c>
      <c r="B2972" s="143" t="s">
        <v>375</v>
      </c>
      <c r="C2972" s="143" t="s">
        <v>952</v>
      </c>
      <c r="D2972" s="143" t="s">
        <v>575</v>
      </c>
      <c r="E2972" s="143" t="s">
        <v>775</v>
      </c>
      <c r="F2972" s="143" t="str">
        <f>IF(H2972&lt;=60,"소형",IF((H2972&gt;60)*(H2972&lt;=85)=1,"중소형",IF((H2972&gt;85)*(H2972&lt;=102)=1,"중형",IF((H2972&gt;102)*(H2972&lt;=135)=1,"중대형","대형"))))</f>
        <v>중소형</v>
      </c>
      <c r="G2972" s="143" t="s">
        <v>2277</v>
      </c>
      <c r="H2972" s="143">
        <v>72</v>
      </c>
      <c r="I2972" s="144">
        <v>35380</v>
      </c>
      <c r="J2972" s="143">
        <v>140</v>
      </c>
      <c r="K2972" s="137">
        <v>42217</v>
      </c>
      <c r="L2972" s="137">
        <v>43405</v>
      </c>
      <c r="M2972" s="144">
        <f>H2972/3.3</f>
        <v>21.81818181818182</v>
      </c>
      <c r="N2972" s="144">
        <f>I2972/M2972</f>
        <v>1621.5833333333333</v>
      </c>
    </row>
    <row r="2973" spans="1:14" hidden="1">
      <c r="A2973" s="143" t="s">
        <v>2</v>
      </c>
      <c r="B2973" s="143" t="s">
        <v>3982</v>
      </c>
      <c r="C2973" s="143" t="s">
        <v>952</v>
      </c>
      <c r="D2973" s="143" t="s">
        <v>575</v>
      </c>
      <c r="E2973" s="143" t="s">
        <v>775</v>
      </c>
      <c r="F2973" s="143" t="str">
        <f>IF(H2973&lt;=60,"소형",IF((H2973&gt;60)*(H2973&lt;=85)=1,"중소형",IF((H2973&gt;85)*(H2973&lt;=102)=1,"중형",IF((H2973&gt;102)*(H2973&lt;=135)=1,"중대형","대형"))))</f>
        <v>중소형</v>
      </c>
      <c r="G2973" s="143" t="s">
        <v>2278</v>
      </c>
      <c r="H2973" s="143">
        <v>72</v>
      </c>
      <c r="I2973" s="144">
        <v>35420</v>
      </c>
      <c r="J2973" s="143">
        <v>139</v>
      </c>
      <c r="K2973" s="137">
        <v>42217</v>
      </c>
      <c r="L2973" s="137">
        <v>43405</v>
      </c>
      <c r="M2973" s="144">
        <f>H2973/3.3</f>
        <v>21.81818181818182</v>
      </c>
      <c r="N2973" s="144">
        <f>I2973/M2973</f>
        <v>1623.4166666666665</v>
      </c>
    </row>
    <row r="2974" spans="1:14" hidden="1">
      <c r="A2974" s="143" t="s">
        <v>2</v>
      </c>
      <c r="B2974" s="143" t="s">
        <v>375</v>
      </c>
      <c r="C2974" s="143" t="s">
        <v>952</v>
      </c>
      <c r="D2974" s="143" t="s">
        <v>575</v>
      </c>
      <c r="E2974" s="143" t="s">
        <v>775</v>
      </c>
      <c r="F2974" s="143" t="str">
        <f>IF(H2974&lt;=60,"소형",IF((H2974&gt;60)*(H2974&lt;=85)=1,"중소형",IF((H2974&gt;85)*(H2974&lt;=102)=1,"중형",IF((H2974&gt;102)*(H2974&lt;=135)=1,"중대형","대형"))))</f>
        <v>중소형</v>
      </c>
      <c r="G2974" s="143" t="s">
        <v>1304</v>
      </c>
      <c r="H2974" s="143">
        <v>84</v>
      </c>
      <c r="I2974" s="144">
        <v>40800</v>
      </c>
      <c r="J2974" s="143">
        <v>587</v>
      </c>
      <c r="K2974" s="137">
        <v>42217</v>
      </c>
      <c r="L2974" s="137">
        <v>43405</v>
      </c>
      <c r="M2974" s="144">
        <f>H2974/3.3</f>
        <v>25.454545454545457</v>
      </c>
      <c r="N2974" s="144">
        <f>I2974/M2974</f>
        <v>1602.8571428571427</v>
      </c>
    </row>
    <row r="2975" spans="1:14" hidden="1">
      <c r="A2975" s="143" t="s">
        <v>2</v>
      </c>
      <c r="B2975" s="143" t="s">
        <v>375</v>
      </c>
      <c r="C2975" s="143" t="s">
        <v>952</v>
      </c>
      <c r="D2975" s="143" t="s">
        <v>575</v>
      </c>
      <c r="E2975" s="143" t="s">
        <v>775</v>
      </c>
      <c r="F2975" s="143" t="str">
        <f>IF(H2975&lt;=60,"소형",IF((H2975&gt;60)*(H2975&lt;=85)=1,"중소형",IF((H2975&gt;85)*(H2975&lt;=102)=1,"중형",IF((H2975&gt;102)*(H2975&lt;=135)=1,"중대형","대형"))))</f>
        <v>중소형</v>
      </c>
      <c r="G2975" s="143" t="s">
        <v>1108</v>
      </c>
      <c r="H2975" s="143">
        <v>84</v>
      </c>
      <c r="I2975" s="144">
        <v>40680</v>
      </c>
      <c r="J2975" s="143">
        <v>131</v>
      </c>
      <c r="K2975" s="137">
        <v>42217</v>
      </c>
      <c r="L2975" s="137">
        <v>43405</v>
      </c>
      <c r="M2975" s="144">
        <f>H2975/3.3</f>
        <v>25.454545454545457</v>
      </c>
      <c r="N2975" s="144">
        <f>I2975/M2975</f>
        <v>1598.1428571428571</v>
      </c>
    </row>
    <row r="2976" spans="1:14" hidden="1">
      <c r="A2976" s="143" t="s">
        <v>2</v>
      </c>
      <c r="B2976" s="143" t="s">
        <v>375</v>
      </c>
      <c r="C2976" s="143" t="s">
        <v>952</v>
      </c>
      <c r="D2976" s="143" t="s">
        <v>575</v>
      </c>
      <c r="E2976" s="143" t="s">
        <v>775</v>
      </c>
      <c r="F2976" s="143" t="str">
        <f>IF(H2976&lt;=60,"소형",IF((H2976&gt;60)*(H2976&lt;=85)=1,"중소형",IF((H2976&gt;85)*(H2976&lt;=102)=1,"중형",IF((H2976&gt;102)*(H2976&lt;=135)=1,"중대형","대형"))))</f>
        <v>중형</v>
      </c>
      <c r="G2976" s="143" t="s">
        <v>1395</v>
      </c>
      <c r="H2976" s="143">
        <v>94</v>
      </c>
      <c r="I2976" s="144">
        <v>45460</v>
      </c>
      <c r="J2976" s="143">
        <v>131</v>
      </c>
      <c r="K2976" s="137">
        <v>42217</v>
      </c>
      <c r="L2976" s="137">
        <v>43405</v>
      </c>
      <c r="M2976" s="144">
        <f>H2976/3.3</f>
        <v>28.484848484848488</v>
      </c>
      <c r="N2976" s="144">
        <f>I2976/M2976</f>
        <v>1595.9361702127658</v>
      </c>
    </row>
    <row r="2977" spans="1:14" hidden="1">
      <c r="A2977" s="143" t="s">
        <v>2</v>
      </c>
      <c r="B2977" s="143" t="s">
        <v>375</v>
      </c>
      <c r="C2977" s="143" t="s">
        <v>952</v>
      </c>
      <c r="D2977" s="143" t="s">
        <v>575</v>
      </c>
      <c r="E2977" s="143" t="s">
        <v>775</v>
      </c>
      <c r="F2977" s="143" t="str">
        <f>IF(H2977&lt;=60,"소형",IF((H2977&gt;60)*(H2977&lt;=85)=1,"중소형",IF((H2977&gt;85)*(H2977&lt;=102)=1,"중형",IF((H2977&gt;102)*(H2977&lt;=135)=1,"중대형","대형"))))</f>
        <v>대형</v>
      </c>
      <c r="G2977" s="143" t="s">
        <v>2279</v>
      </c>
      <c r="H2977" s="143">
        <v>172</v>
      </c>
      <c r="I2977" s="144">
        <v>112530</v>
      </c>
      <c r="J2977" s="143">
        <v>3</v>
      </c>
      <c r="K2977" s="137">
        <v>42217</v>
      </c>
      <c r="L2977" s="137">
        <v>43405</v>
      </c>
      <c r="M2977" s="144">
        <f>H2977/3.3</f>
        <v>52.121212121212125</v>
      </c>
      <c r="N2977" s="144">
        <f>I2977/M2977</f>
        <v>2159.0058139534881</v>
      </c>
    </row>
    <row r="2978" spans="1:14" hidden="1">
      <c r="A2978" s="143" t="s">
        <v>2</v>
      </c>
      <c r="B2978" s="143" t="s">
        <v>3983</v>
      </c>
      <c r="C2978" s="143" t="s">
        <v>3163</v>
      </c>
      <c r="D2978" s="143" t="s">
        <v>3335</v>
      </c>
      <c r="E2978" s="143" t="s">
        <v>3550</v>
      </c>
      <c r="F2978" s="143" t="str">
        <f>IF(H2978&lt;=60,"소형",IF((H2978&gt;60)*(H2978&lt;=85)=1,"중소형",IF((H2978&gt;85)*(H2978&lt;=102)=1,"중형",IF((H2978&gt;102)*(H2978&lt;=135)=1,"중대형","대형"))))</f>
        <v>중소형</v>
      </c>
      <c r="G2978" s="143" t="s">
        <v>3285</v>
      </c>
      <c r="H2978" s="143">
        <v>70</v>
      </c>
      <c r="I2978" s="144">
        <v>31990</v>
      </c>
      <c r="J2978" s="143">
        <v>44</v>
      </c>
      <c r="K2978" s="137">
        <v>42278</v>
      </c>
      <c r="L2978" s="137">
        <v>43405</v>
      </c>
      <c r="M2978" s="144">
        <f>H2978/3.3</f>
        <v>21.212121212121215</v>
      </c>
      <c r="N2978" s="144">
        <f>I2978/M2978</f>
        <v>1508.1</v>
      </c>
    </row>
    <row r="2979" spans="1:14" hidden="1">
      <c r="A2979" s="143" t="s">
        <v>2</v>
      </c>
      <c r="B2979" s="143" t="s">
        <v>3983</v>
      </c>
      <c r="C2979" s="143" t="s">
        <v>3163</v>
      </c>
      <c r="D2979" s="143" t="s">
        <v>3335</v>
      </c>
      <c r="E2979" s="143" t="s">
        <v>3550</v>
      </c>
      <c r="F2979" s="143" t="str">
        <f>IF(H2979&lt;=60,"소형",IF((H2979&gt;60)*(H2979&lt;=85)=1,"중소형",IF((H2979&gt;85)*(H2979&lt;=102)=1,"중형",IF((H2979&gt;102)*(H2979&lt;=135)=1,"중대형","대형"))))</f>
        <v>중소형</v>
      </c>
      <c r="G2979" s="143" t="s">
        <v>3205</v>
      </c>
      <c r="H2979" s="143">
        <v>84</v>
      </c>
      <c r="I2979" s="144">
        <v>36990</v>
      </c>
      <c r="J2979" s="143">
        <v>37</v>
      </c>
      <c r="K2979" s="137">
        <v>42278</v>
      </c>
      <c r="L2979" s="137">
        <v>43405</v>
      </c>
      <c r="M2979" s="144">
        <f>H2979/3.3</f>
        <v>25.454545454545457</v>
      </c>
      <c r="N2979" s="144">
        <f>I2979/M2979</f>
        <v>1453.1785714285713</v>
      </c>
    </row>
    <row r="2980" spans="1:14" hidden="1">
      <c r="A2980" s="143" t="s">
        <v>2</v>
      </c>
      <c r="B2980" s="143" t="s">
        <v>3983</v>
      </c>
      <c r="C2980" s="143" t="s">
        <v>3163</v>
      </c>
      <c r="D2980" s="143" t="s">
        <v>3335</v>
      </c>
      <c r="E2980" s="143" t="s">
        <v>3550</v>
      </c>
      <c r="F2980" s="143" t="str">
        <f>IF(H2980&lt;=60,"소형",IF((H2980&gt;60)*(H2980&lt;=85)=1,"중소형",IF((H2980&gt;85)*(H2980&lt;=102)=1,"중형",IF((H2980&gt;102)*(H2980&lt;=135)=1,"중대형","대형"))))</f>
        <v>중소형</v>
      </c>
      <c r="G2980" s="143" t="s">
        <v>3381</v>
      </c>
      <c r="H2980" s="143">
        <v>84</v>
      </c>
      <c r="I2980" s="144">
        <v>36490</v>
      </c>
      <c r="J2980" s="143">
        <v>226</v>
      </c>
      <c r="K2980" s="137">
        <v>42278</v>
      </c>
      <c r="L2980" s="137">
        <v>43405</v>
      </c>
      <c r="M2980" s="144">
        <f>H2980/3.3</f>
        <v>25.454545454545457</v>
      </c>
      <c r="N2980" s="144">
        <f>I2980/M2980</f>
        <v>1433.5357142857142</v>
      </c>
    </row>
    <row r="2981" spans="1:14" hidden="1">
      <c r="A2981" s="143" t="s">
        <v>2</v>
      </c>
      <c r="B2981" s="143" t="s">
        <v>3983</v>
      </c>
      <c r="C2981" s="143" t="s">
        <v>3163</v>
      </c>
      <c r="D2981" s="143" t="s">
        <v>3335</v>
      </c>
      <c r="E2981" s="143" t="s">
        <v>3550</v>
      </c>
      <c r="F2981" s="143" t="str">
        <f>IF(H2981&lt;=60,"소형",IF((H2981&gt;60)*(H2981&lt;=85)=1,"중소형",IF((H2981&gt;85)*(H2981&lt;=102)=1,"중형",IF((H2981&gt;102)*(H2981&lt;=135)=1,"중대형","대형"))))</f>
        <v>중소형</v>
      </c>
      <c r="G2981" s="143" t="s">
        <v>3281</v>
      </c>
      <c r="H2981" s="143">
        <v>84</v>
      </c>
      <c r="I2981" s="144">
        <v>36990</v>
      </c>
      <c r="J2981" s="143">
        <v>37</v>
      </c>
      <c r="K2981" s="137">
        <v>42278</v>
      </c>
      <c r="L2981" s="137">
        <v>43405</v>
      </c>
      <c r="M2981" s="144">
        <f>H2981/3.3</f>
        <v>25.454545454545457</v>
      </c>
      <c r="N2981" s="144">
        <f>I2981/M2981</f>
        <v>1453.1785714285713</v>
      </c>
    </row>
    <row r="2982" spans="1:14" hidden="1">
      <c r="A2982" s="143" t="s">
        <v>2</v>
      </c>
      <c r="B2982" s="143" t="s">
        <v>376</v>
      </c>
      <c r="C2982" s="143" t="s">
        <v>966</v>
      </c>
      <c r="D2982" s="143" t="s">
        <v>497</v>
      </c>
      <c r="E2982" s="143" t="s">
        <v>922</v>
      </c>
      <c r="F2982" s="143" t="str">
        <f>IF(H2982&lt;=60,"소형",IF((H2982&gt;60)*(H2982&lt;=85)=1,"중소형",IF((H2982&gt;85)*(H2982&lt;=102)=1,"중형",IF((H2982&gt;102)*(H2982&lt;=135)=1,"중대형","대형"))))</f>
        <v>소형</v>
      </c>
      <c r="G2982" s="143" t="s">
        <v>1033</v>
      </c>
      <c r="H2982" s="143">
        <v>59</v>
      </c>
      <c r="I2982" s="144">
        <v>15900</v>
      </c>
      <c r="J2982" s="143">
        <v>268</v>
      </c>
      <c r="K2982" s="137">
        <v>42309</v>
      </c>
      <c r="L2982" s="137">
        <v>43405</v>
      </c>
      <c r="M2982" s="144">
        <f>H2982/3.3</f>
        <v>17.878787878787879</v>
      </c>
      <c r="N2982" s="144">
        <f>I2982/M2982</f>
        <v>889.32203389830511</v>
      </c>
    </row>
    <row r="2983" spans="1:14" hidden="1">
      <c r="A2983" s="143" t="s">
        <v>2</v>
      </c>
      <c r="B2983" s="143" t="s">
        <v>376</v>
      </c>
      <c r="C2983" s="143" t="s">
        <v>966</v>
      </c>
      <c r="D2983" s="143" t="s">
        <v>497</v>
      </c>
      <c r="E2983" s="143" t="s">
        <v>922</v>
      </c>
      <c r="F2983" s="143" t="str">
        <f>IF(H2983&lt;=60,"소형",IF((H2983&gt;60)*(H2983&lt;=85)=1,"중소형",IF((H2983&gt;85)*(H2983&lt;=102)=1,"중형",IF((H2983&gt;102)*(H2983&lt;=135)=1,"중대형","대형"))))</f>
        <v>소형</v>
      </c>
      <c r="G2983" s="143" t="s">
        <v>1031</v>
      </c>
      <c r="H2983" s="143">
        <v>59</v>
      </c>
      <c r="I2983" s="144">
        <v>15900</v>
      </c>
      <c r="J2983" s="143">
        <v>32</v>
      </c>
      <c r="K2983" s="137">
        <v>42309</v>
      </c>
      <c r="L2983" s="137">
        <v>43405</v>
      </c>
      <c r="M2983" s="144">
        <f>H2983/3.3</f>
        <v>17.878787878787879</v>
      </c>
      <c r="N2983" s="144">
        <f>I2983/M2983</f>
        <v>889.32203389830511</v>
      </c>
    </row>
    <row r="2984" spans="1:14" hidden="1">
      <c r="A2984" s="143" t="s">
        <v>2</v>
      </c>
      <c r="B2984" s="143" t="s">
        <v>376</v>
      </c>
      <c r="C2984" s="143" t="s">
        <v>966</v>
      </c>
      <c r="D2984" s="143" t="s">
        <v>497</v>
      </c>
      <c r="E2984" s="143" t="s">
        <v>922</v>
      </c>
      <c r="F2984" s="143" t="str">
        <f>IF(H2984&lt;=60,"소형",IF((H2984&gt;60)*(H2984&lt;=85)=1,"중소형",IF((H2984&gt;85)*(H2984&lt;=102)=1,"중형",IF((H2984&gt;102)*(H2984&lt;=135)=1,"중대형","대형"))))</f>
        <v>중소형</v>
      </c>
      <c r="G2984" s="143" t="s">
        <v>1361</v>
      </c>
      <c r="H2984" s="143">
        <v>69</v>
      </c>
      <c r="I2984" s="144">
        <v>18700</v>
      </c>
      <c r="J2984" s="143">
        <v>60</v>
      </c>
      <c r="K2984" s="137">
        <v>42309</v>
      </c>
      <c r="L2984" s="137">
        <v>43405</v>
      </c>
      <c r="M2984" s="144">
        <f>H2984/3.3</f>
        <v>20.90909090909091</v>
      </c>
      <c r="N2984" s="144">
        <f>I2984/M2984</f>
        <v>894.3478260869565</v>
      </c>
    </row>
    <row r="2985" spans="1:14" hidden="1">
      <c r="A2985" s="143" t="s">
        <v>2</v>
      </c>
      <c r="B2985" s="143" t="s">
        <v>376</v>
      </c>
      <c r="C2985" s="143" t="s">
        <v>966</v>
      </c>
      <c r="D2985" s="143" t="s">
        <v>497</v>
      </c>
      <c r="E2985" s="143" t="s">
        <v>922</v>
      </c>
      <c r="F2985" s="143" t="str">
        <f>IF(H2985&lt;=60,"소형",IF((H2985&gt;60)*(H2985&lt;=85)=1,"중소형",IF((H2985&gt;85)*(H2985&lt;=102)=1,"중형",IF((H2985&gt;102)*(H2985&lt;=135)=1,"중대형","대형"))))</f>
        <v>중소형</v>
      </c>
      <c r="G2985" s="143" t="s">
        <v>1362</v>
      </c>
      <c r="H2985" s="143">
        <v>69</v>
      </c>
      <c r="I2985" s="144">
        <v>18700</v>
      </c>
      <c r="J2985" s="143">
        <v>31</v>
      </c>
      <c r="K2985" s="137">
        <v>42309</v>
      </c>
      <c r="L2985" s="137">
        <v>43405</v>
      </c>
      <c r="M2985" s="144">
        <f>H2985/3.3</f>
        <v>20.90909090909091</v>
      </c>
      <c r="N2985" s="144">
        <f>I2985/M2985</f>
        <v>894.3478260869565</v>
      </c>
    </row>
    <row r="2986" spans="1:14" hidden="1">
      <c r="A2986" s="143" t="s">
        <v>2</v>
      </c>
      <c r="B2986" s="143" t="s">
        <v>376</v>
      </c>
      <c r="C2986" s="143" t="s">
        <v>966</v>
      </c>
      <c r="D2986" s="143" t="s">
        <v>497</v>
      </c>
      <c r="E2986" s="143" t="s">
        <v>922</v>
      </c>
      <c r="F2986" s="143" t="str">
        <f>IF(H2986&lt;=60,"소형",IF((H2986&gt;60)*(H2986&lt;=85)=1,"중소형",IF((H2986&gt;85)*(H2986&lt;=102)=1,"중형",IF((H2986&gt;102)*(H2986&lt;=135)=1,"중대형","대형"))))</f>
        <v>중소형</v>
      </c>
      <c r="G2986" s="143" t="s">
        <v>1607</v>
      </c>
      <c r="H2986" s="143">
        <v>69</v>
      </c>
      <c r="I2986" s="144">
        <v>18700</v>
      </c>
      <c r="J2986" s="143">
        <v>162</v>
      </c>
      <c r="K2986" s="137">
        <v>42309</v>
      </c>
      <c r="L2986" s="137">
        <v>43405</v>
      </c>
      <c r="M2986" s="144">
        <f>H2986/3.3</f>
        <v>20.90909090909091</v>
      </c>
      <c r="N2986" s="144">
        <f>I2986/M2986</f>
        <v>894.3478260869565</v>
      </c>
    </row>
    <row r="2987" spans="1:14" hidden="1">
      <c r="A2987" s="143" t="s">
        <v>2</v>
      </c>
      <c r="B2987" s="143" t="s">
        <v>376</v>
      </c>
      <c r="C2987" s="143" t="s">
        <v>966</v>
      </c>
      <c r="D2987" s="143" t="s">
        <v>497</v>
      </c>
      <c r="E2987" s="143" t="s">
        <v>922</v>
      </c>
      <c r="F2987" s="143" t="str">
        <f>IF(H2987&lt;=60,"소형",IF((H2987&gt;60)*(H2987&lt;=85)=1,"중소형",IF((H2987&gt;85)*(H2987&lt;=102)=1,"중형",IF((H2987&gt;102)*(H2987&lt;=135)=1,"중대형","대형"))))</f>
        <v>중소형</v>
      </c>
      <c r="G2987" s="143" t="s">
        <v>1006</v>
      </c>
      <c r="H2987" s="143">
        <v>84</v>
      </c>
      <c r="I2987" s="144">
        <v>21890</v>
      </c>
      <c r="J2987" s="143">
        <v>76</v>
      </c>
      <c r="K2987" s="137">
        <v>42309</v>
      </c>
      <c r="L2987" s="137">
        <v>43405</v>
      </c>
      <c r="M2987" s="144">
        <f>H2987/3.3</f>
        <v>25.454545454545457</v>
      </c>
      <c r="N2987" s="144">
        <f>I2987/M2987</f>
        <v>859.96428571428567</v>
      </c>
    </row>
    <row r="2988" spans="1:14" hidden="1">
      <c r="A2988" s="143" t="s">
        <v>2</v>
      </c>
      <c r="B2988" s="143" t="s">
        <v>376</v>
      </c>
      <c r="C2988" s="143" t="s">
        <v>966</v>
      </c>
      <c r="D2988" s="143" t="s">
        <v>497</v>
      </c>
      <c r="E2988" s="143" t="s">
        <v>922</v>
      </c>
      <c r="F2988" s="143" t="str">
        <f>IF(H2988&lt;=60,"소형",IF((H2988&gt;60)*(H2988&lt;=85)=1,"중소형",IF((H2988&gt;85)*(H2988&lt;=102)=1,"중형",IF((H2988&gt;102)*(H2988&lt;=135)=1,"중대형","대형"))))</f>
        <v>중소형</v>
      </c>
      <c r="G2988" s="143" t="s">
        <v>1002</v>
      </c>
      <c r="H2988" s="143">
        <v>84</v>
      </c>
      <c r="I2988" s="144">
        <v>21890</v>
      </c>
      <c r="J2988" s="143">
        <v>15</v>
      </c>
      <c r="K2988" s="137">
        <v>42309</v>
      </c>
      <c r="L2988" s="137">
        <v>43405</v>
      </c>
      <c r="M2988" s="144">
        <f>H2988/3.3</f>
        <v>25.454545454545457</v>
      </c>
      <c r="N2988" s="144">
        <f>I2988/M2988</f>
        <v>859.96428571428567</v>
      </c>
    </row>
    <row r="2989" spans="1:14" hidden="1">
      <c r="A2989" s="143" t="s">
        <v>2</v>
      </c>
      <c r="B2989" s="143" t="s">
        <v>376</v>
      </c>
      <c r="C2989" s="143" t="s">
        <v>966</v>
      </c>
      <c r="D2989" s="143" t="s">
        <v>497</v>
      </c>
      <c r="E2989" s="143" t="s">
        <v>922</v>
      </c>
      <c r="F2989" s="143" t="str">
        <f>IF(H2989&lt;=60,"소형",IF((H2989&gt;60)*(H2989&lt;=85)=1,"중소형",IF((H2989&gt;85)*(H2989&lt;=102)=1,"중형",IF((H2989&gt;102)*(H2989&lt;=135)=1,"중대형","대형"))))</f>
        <v>중소형</v>
      </c>
      <c r="G2989" s="143" t="s">
        <v>1048</v>
      </c>
      <c r="H2989" s="143">
        <v>84</v>
      </c>
      <c r="I2989" s="144">
        <v>21890</v>
      </c>
      <c r="J2989" s="143">
        <v>56</v>
      </c>
      <c r="K2989" s="137">
        <v>42309</v>
      </c>
      <c r="L2989" s="137">
        <v>43405</v>
      </c>
      <c r="M2989" s="144">
        <f>H2989/3.3</f>
        <v>25.454545454545457</v>
      </c>
      <c r="N2989" s="144">
        <f>I2989/M2989</f>
        <v>859.96428571428567</v>
      </c>
    </row>
    <row r="2990" spans="1:14" hidden="1">
      <c r="A2990" s="143" t="s">
        <v>2</v>
      </c>
      <c r="B2990" s="143" t="s">
        <v>380</v>
      </c>
      <c r="C2990" s="143" t="s">
        <v>963</v>
      </c>
      <c r="D2990" s="143" t="s">
        <v>610</v>
      </c>
      <c r="E2990" s="143" t="s">
        <v>611</v>
      </c>
      <c r="F2990" s="143" t="str">
        <f>IF(H2990&lt;=60,"소형",IF((H2990&gt;60)*(H2990&lt;=85)=1,"중소형",IF((H2990&gt;85)*(H2990&lt;=102)=1,"중형",IF((H2990&gt;102)*(H2990&lt;=135)=1,"중대형","대형"))))</f>
        <v>소형</v>
      </c>
      <c r="G2990" s="143" t="s">
        <v>1073</v>
      </c>
      <c r="H2990" s="143">
        <v>59</v>
      </c>
      <c r="I2990" s="144">
        <v>27760</v>
      </c>
      <c r="J2990" s="143">
        <v>27</v>
      </c>
      <c r="K2990" s="137">
        <v>42339</v>
      </c>
      <c r="L2990" s="137">
        <v>43405</v>
      </c>
      <c r="M2990" s="144">
        <f>H2990/3.3</f>
        <v>17.878787878787879</v>
      </c>
      <c r="N2990" s="144">
        <f>I2990/M2990</f>
        <v>1552.6779661016949</v>
      </c>
    </row>
    <row r="2991" spans="1:14" hidden="1">
      <c r="A2991" s="143" t="s">
        <v>2</v>
      </c>
      <c r="B2991" s="143" t="s">
        <v>380</v>
      </c>
      <c r="C2991" s="143" t="s">
        <v>963</v>
      </c>
      <c r="D2991" s="143" t="s">
        <v>610</v>
      </c>
      <c r="E2991" s="143" t="s">
        <v>611</v>
      </c>
      <c r="F2991" s="143" t="str">
        <f>IF(H2991&lt;=60,"소형",IF((H2991&gt;60)*(H2991&lt;=85)=1,"중소형",IF((H2991&gt;85)*(H2991&lt;=102)=1,"중형",IF((H2991&gt;102)*(H2991&lt;=135)=1,"중대형","대형"))))</f>
        <v>중소형</v>
      </c>
      <c r="G2991" s="143" t="s">
        <v>1038</v>
      </c>
      <c r="H2991" s="143">
        <v>84</v>
      </c>
      <c r="I2991" s="144">
        <v>37190</v>
      </c>
      <c r="J2991" s="143">
        <v>171</v>
      </c>
      <c r="K2991" s="137">
        <v>42339</v>
      </c>
      <c r="L2991" s="137">
        <v>43405</v>
      </c>
      <c r="M2991" s="144">
        <f>H2991/3.3</f>
        <v>25.454545454545457</v>
      </c>
      <c r="N2991" s="144">
        <f>I2991/M2991</f>
        <v>1461.0357142857142</v>
      </c>
    </row>
    <row r="2992" spans="1:14" hidden="1">
      <c r="A2992" s="143" t="s">
        <v>2</v>
      </c>
      <c r="B2992" s="143" t="s">
        <v>380</v>
      </c>
      <c r="C2992" s="143" t="s">
        <v>963</v>
      </c>
      <c r="D2992" s="143" t="s">
        <v>610</v>
      </c>
      <c r="E2992" s="143" t="s">
        <v>611</v>
      </c>
      <c r="F2992" s="143" t="str">
        <f>IF(H2992&lt;=60,"소형",IF((H2992&gt;60)*(H2992&lt;=85)=1,"중소형",IF((H2992&gt;85)*(H2992&lt;=102)=1,"중형",IF((H2992&gt;102)*(H2992&lt;=135)=1,"중대형","대형"))))</f>
        <v>중소형</v>
      </c>
      <c r="G2992" s="143" t="s">
        <v>1021</v>
      </c>
      <c r="H2992" s="143">
        <v>84</v>
      </c>
      <c r="I2992" s="144">
        <v>37190</v>
      </c>
      <c r="J2992" s="143">
        <v>32</v>
      </c>
      <c r="K2992" s="137">
        <v>42339</v>
      </c>
      <c r="L2992" s="137">
        <v>43405</v>
      </c>
      <c r="M2992" s="144">
        <f>H2992/3.3</f>
        <v>25.454545454545457</v>
      </c>
      <c r="N2992" s="144">
        <f>I2992/M2992</f>
        <v>1461.0357142857142</v>
      </c>
    </row>
    <row r="2993" spans="1:14" hidden="1">
      <c r="A2993" s="143" t="s">
        <v>2</v>
      </c>
      <c r="B2993" s="143" t="s">
        <v>380</v>
      </c>
      <c r="C2993" s="143" t="s">
        <v>963</v>
      </c>
      <c r="D2993" s="143" t="s">
        <v>610</v>
      </c>
      <c r="E2993" s="143" t="s">
        <v>611</v>
      </c>
      <c r="F2993" s="143" t="str">
        <f>IF(H2993&lt;=60,"소형",IF((H2993&gt;60)*(H2993&lt;=85)=1,"중소형",IF((H2993&gt;85)*(H2993&lt;=102)=1,"중형",IF((H2993&gt;102)*(H2993&lt;=135)=1,"중대형","대형"))))</f>
        <v>중소형</v>
      </c>
      <c r="G2993" s="143" t="s">
        <v>1048</v>
      </c>
      <c r="H2993" s="143">
        <v>84</v>
      </c>
      <c r="I2993" s="144">
        <v>37190</v>
      </c>
      <c r="J2993" s="143">
        <v>64</v>
      </c>
      <c r="K2993" s="137">
        <v>42339</v>
      </c>
      <c r="L2993" s="137">
        <v>43405</v>
      </c>
      <c r="M2993" s="144">
        <f>H2993/3.3</f>
        <v>25.454545454545457</v>
      </c>
      <c r="N2993" s="144">
        <f>I2993/M2993</f>
        <v>1461.0357142857142</v>
      </c>
    </row>
    <row r="2994" spans="1:14" hidden="1">
      <c r="A2994" s="143" t="s">
        <v>2</v>
      </c>
      <c r="B2994" s="143" t="s">
        <v>380</v>
      </c>
      <c r="C2994" s="143" t="s">
        <v>963</v>
      </c>
      <c r="D2994" s="143" t="s">
        <v>610</v>
      </c>
      <c r="E2994" s="143" t="s">
        <v>611</v>
      </c>
      <c r="F2994" s="143" t="str">
        <f>IF(H2994&lt;=60,"소형",IF((H2994&gt;60)*(H2994&lt;=85)=1,"중소형",IF((H2994&gt;85)*(H2994&lt;=102)=1,"중형",IF((H2994&gt;102)*(H2994&lt;=135)=1,"중대형","대형"))))</f>
        <v>중대형</v>
      </c>
      <c r="G2994" s="143" t="s">
        <v>2295</v>
      </c>
      <c r="H2994" s="143">
        <v>122</v>
      </c>
      <c r="I2994" s="144">
        <v>80110</v>
      </c>
      <c r="J2994" s="143">
        <v>4</v>
      </c>
      <c r="K2994" s="137">
        <v>42339</v>
      </c>
      <c r="L2994" s="137">
        <v>43405</v>
      </c>
      <c r="M2994" s="144">
        <f>H2994/3.3</f>
        <v>36.969696969696969</v>
      </c>
      <c r="N2994" s="144">
        <f>I2994/M2994</f>
        <v>2166.9098360655739</v>
      </c>
    </row>
    <row r="2995" spans="1:14" hidden="1">
      <c r="A2995" s="143" t="s">
        <v>2</v>
      </c>
      <c r="B2995" s="143" t="s">
        <v>389</v>
      </c>
      <c r="C2995" s="143" t="s">
        <v>952</v>
      </c>
      <c r="D2995" s="143" t="s">
        <v>747</v>
      </c>
      <c r="E2995" s="143" t="s">
        <v>856</v>
      </c>
      <c r="F2995" s="143" t="str">
        <f>IF(H2995&lt;=60,"소형",IF((H2995&gt;60)*(H2995&lt;=85)=1,"중소형",IF((H2995&gt;85)*(H2995&lt;=102)=1,"중형",IF((H2995&gt;102)*(H2995&lt;=135)=1,"중대형","대형"))))</f>
        <v>소형</v>
      </c>
      <c r="G2995" s="143" t="s">
        <v>1056</v>
      </c>
      <c r="H2995" s="143">
        <v>59</v>
      </c>
      <c r="I2995" s="144">
        <v>35900</v>
      </c>
      <c r="J2995" s="143">
        <v>412</v>
      </c>
      <c r="K2995" s="137">
        <v>42339</v>
      </c>
      <c r="L2995" s="137">
        <v>43405</v>
      </c>
      <c r="M2995" s="144">
        <f>H2995/3.3</f>
        <v>17.878787878787879</v>
      </c>
      <c r="N2995" s="144">
        <f>I2995/M2995</f>
        <v>2007.9661016949153</v>
      </c>
    </row>
    <row r="2996" spans="1:14" hidden="1">
      <c r="A2996" s="143" t="s">
        <v>2</v>
      </c>
      <c r="B2996" s="143" t="s">
        <v>4050</v>
      </c>
      <c r="C2996" s="143" t="s">
        <v>952</v>
      </c>
      <c r="D2996" s="143" t="s">
        <v>747</v>
      </c>
      <c r="E2996" s="143" t="s">
        <v>856</v>
      </c>
      <c r="F2996" s="143" t="str">
        <f>IF(H2996&lt;=60,"소형",IF((H2996&gt;60)*(H2996&lt;=85)=1,"중소형",IF((H2996&gt;85)*(H2996&lt;=102)=1,"중형",IF((H2996&gt;102)*(H2996&lt;=135)=1,"중대형","대형"))))</f>
        <v>소형</v>
      </c>
      <c r="G2996" s="143" t="s">
        <v>1042</v>
      </c>
      <c r="H2996" s="143">
        <v>59</v>
      </c>
      <c r="I2996" s="144">
        <v>35500</v>
      </c>
      <c r="J2996" s="143">
        <v>133</v>
      </c>
      <c r="K2996" s="137">
        <v>42339</v>
      </c>
      <c r="L2996" s="137">
        <v>43405</v>
      </c>
      <c r="M2996" s="144">
        <f>H2996/3.3</f>
        <v>17.878787878787879</v>
      </c>
      <c r="N2996" s="144">
        <f>I2996/M2996</f>
        <v>1985.593220338983</v>
      </c>
    </row>
    <row r="2997" spans="1:14" hidden="1">
      <c r="A2997" s="143" t="s">
        <v>2</v>
      </c>
      <c r="B2997" s="143" t="s">
        <v>389</v>
      </c>
      <c r="C2997" s="143" t="s">
        <v>952</v>
      </c>
      <c r="D2997" s="143" t="s">
        <v>747</v>
      </c>
      <c r="E2997" s="143" t="s">
        <v>856</v>
      </c>
      <c r="F2997" s="143" t="str">
        <f>IF(H2997&lt;=60,"소형",IF((H2997&gt;60)*(H2997&lt;=85)=1,"중소형",IF((H2997&gt;85)*(H2997&lt;=102)=1,"중형",IF((H2997&gt;102)*(H2997&lt;=135)=1,"중대형","대형"))))</f>
        <v>중소형</v>
      </c>
      <c r="G2997" s="143" t="s">
        <v>989</v>
      </c>
      <c r="H2997" s="143">
        <v>74</v>
      </c>
      <c r="I2997" s="144">
        <v>43830</v>
      </c>
      <c r="J2997" s="143">
        <v>220</v>
      </c>
      <c r="K2997" s="137">
        <v>42339</v>
      </c>
      <c r="L2997" s="137">
        <v>43405</v>
      </c>
      <c r="M2997" s="144">
        <f>H2997/3.3</f>
        <v>22.424242424242426</v>
      </c>
      <c r="N2997" s="144">
        <f>I2997/M2997</f>
        <v>1954.581081081081</v>
      </c>
    </row>
    <row r="2998" spans="1:14" hidden="1">
      <c r="A2998" s="143" t="s">
        <v>2</v>
      </c>
      <c r="B2998" s="143" t="s">
        <v>389</v>
      </c>
      <c r="C2998" s="143" t="s">
        <v>952</v>
      </c>
      <c r="D2998" s="143" t="s">
        <v>747</v>
      </c>
      <c r="E2998" s="143" t="s">
        <v>856</v>
      </c>
      <c r="F2998" s="143" t="str">
        <f>IF(H2998&lt;=60,"소형",IF((H2998&gt;60)*(H2998&lt;=85)=1,"중소형",IF((H2998&gt;85)*(H2998&lt;=102)=1,"중형",IF((H2998&gt;102)*(H2998&lt;=135)=1,"중대형","대형"))))</f>
        <v>중소형</v>
      </c>
      <c r="G2998" s="143" t="s">
        <v>1157</v>
      </c>
      <c r="H2998" s="143">
        <v>74</v>
      </c>
      <c r="I2998" s="144">
        <v>42040</v>
      </c>
      <c r="J2998" s="143">
        <v>133</v>
      </c>
      <c r="K2998" s="137">
        <v>42339</v>
      </c>
      <c r="L2998" s="137">
        <v>43405</v>
      </c>
      <c r="M2998" s="144">
        <f>H2998/3.3</f>
        <v>22.424242424242426</v>
      </c>
      <c r="N2998" s="144">
        <f>I2998/M2998</f>
        <v>1874.7567567567567</v>
      </c>
    </row>
    <row r="2999" spans="1:14" hidden="1">
      <c r="A2999" s="143" t="s">
        <v>2</v>
      </c>
      <c r="B2999" s="143" t="s">
        <v>389</v>
      </c>
      <c r="C2999" s="143" t="s">
        <v>952</v>
      </c>
      <c r="D2999" s="143" t="s">
        <v>747</v>
      </c>
      <c r="E2999" s="143" t="s">
        <v>856</v>
      </c>
      <c r="F2999" s="143" t="str">
        <f>IF(H2999&lt;=60,"소형",IF((H2999&gt;60)*(H2999&lt;=85)=1,"중소형",IF((H2999&gt;85)*(H2999&lt;=102)=1,"중형",IF((H2999&gt;102)*(H2999&lt;=135)=1,"중대형","대형"))))</f>
        <v>중소형</v>
      </c>
      <c r="G2999" s="143" t="s">
        <v>1085</v>
      </c>
      <c r="H2999" s="143">
        <v>84</v>
      </c>
      <c r="I2999" s="144">
        <v>48100</v>
      </c>
      <c r="J2999" s="143">
        <v>220</v>
      </c>
      <c r="K2999" s="137">
        <v>42339</v>
      </c>
      <c r="L2999" s="137">
        <v>43405</v>
      </c>
      <c r="M2999" s="144">
        <f>H2999/3.3</f>
        <v>25.454545454545457</v>
      </c>
      <c r="N2999" s="144">
        <f>I2999/M2999</f>
        <v>1889.6428571428569</v>
      </c>
    </row>
    <row r="3000" spans="1:14" hidden="1">
      <c r="A3000" s="143" t="s">
        <v>2</v>
      </c>
      <c r="B3000" s="143" t="s">
        <v>389</v>
      </c>
      <c r="C3000" s="143" t="s">
        <v>952</v>
      </c>
      <c r="D3000" s="143" t="s">
        <v>747</v>
      </c>
      <c r="E3000" s="143" t="s">
        <v>856</v>
      </c>
      <c r="F3000" s="143" t="str">
        <f>IF(H3000&lt;=60,"소형",IF((H3000&gt;60)*(H3000&lt;=85)=1,"중소형",IF((H3000&gt;85)*(H3000&lt;=102)=1,"중형",IF((H3000&gt;102)*(H3000&lt;=135)=1,"중대형","대형"))))</f>
        <v>중형</v>
      </c>
      <c r="G3000" s="143" t="s">
        <v>1687</v>
      </c>
      <c r="H3000" s="143">
        <v>99</v>
      </c>
      <c r="I3000" s="144">
        <v>55950</v>
      </c>
      <c r="J3000" s="143">
        <v>34</v>
      </c>
      <c r="K3000" s="137">
        <v>42339</v>
      </c>
      <c r="L3000" s="137">
        <v>43405</v>
      </c>
      <c r="M3000" s="144">
        <f>H3000/3.3</f>
        <v>30</v>
      </c>
      <c r="N3000" s="144">
        <f>I3000/M3000</f>
        <v>1865</v>
      </c>
    </row>
    <row r="3001" spans="1:14" hidden="1">
      <c r="A3001" s="143" t="s">
        <v>2</v>
      </c>
      <c r="B3001" s="143" t="s">
        <v>381</v>
      </c>
      <c r="C3001" s="143" t="s">
        <v>960</v>
      </c>
      <c r="D3001" s="143" t="s">
        <v>657</v>
      </c>
      <c r="E3001" s="143" t="s">
        <v>824</v>
      </c>
      <c r="F3001" s="143" t="str">
        <f>IF(H3001&lt;=60,"소형",IF((H3001&gt;60)*(H3001&lt;=85)=1,"중소형",IF((H3001&gt;85)*(H3001&lt;=102)=1,"중형",IF((H3001&gt;102)*(H3001&lt;=135)=1,"중대형","대형"))))</f>
        <v>소형</v>
      </c>
      <c r="G3001" s="143" t="s">
        <v>1337</v>
      </c>
      <c r="H3001" s="143">
        <v>59</v>
      </c>
      <c r="I3001" s="144">
        <v>20840</v>
      </c>
      <c r="J3001" s="143">
        <v>65</v>
      </c>
      <c r="K3001" s="137">
        <v>42401</v>
      </c>
      <c r="L3001" s="137">
        <v>43405</v>
      </c>
      <c r="M3001" s="144">
        <f>H3001/3.3</f>
        <v>17.878787878787879</v>
      </c>
      <c r="N3001" s="144">
        <f>I3001/M3001</f>
        <v>1165.6271186440679</v>
      </c>
    </row>
    <row r="3002" spans="1:14" hidden="1">
      <c r="A3002" s="143" t="s">
        <v>2</v>
      </c>
      <c r="B3002" s="143" t="s">
        <v>381</v>
      </c>
      <c r="C3002" s="143" t="s">
        <v>960</v>
      </c>
      <c r="D3002" s="143" t="s">
        <v>657</v>
      </c>
      <c r="E3002" s="143" t="s">
        <v>824</v>
      </c>
      <c r="F3002" s="143" t="str">
        <f>IF(H3002&lt;=60,"소형",IF((H3002&gt;60)*(H3002&lt;=85)=1,"중소형",IF((H3002&gt;85)*(H3002&lt;=102)=1,"중형",IF((H3002&gt;102)*(H3002&lt;=135)=1,"중대형","대형"))))</f>
        <v>소형</v>
      </c>
      <c r="G3002" s="143" t="s">
        <v>1067</v>
      </c>
      <c r="H3002" s="143">
        <v>59</v>
      </c>
      <c r="I3002" s="144">
        <v>20960</v>
      </c>
      <c r="J3002" s="143">
        <v>33</v>
      </c>
      <c r="K3002" s="137">
        <v>42401</v>
      </c>
      <c r="L3002" s="137">
        <v>43405</v>
      </c>
      <c r="M3002" s="144">
        <f>H3002/3.3</f>
        <v>17.878787878787879</v>
      </c>
      <c r="N3002" s="144">
        <f>I3002/M3002</f>
        <v>1172.3389830508474</v>
      </c>
    </row>
    <row r="3003" spans="1:14" hidden="1">
      <c r="A3003" s="143" t="s">
        <v>2</v>
      </c>
      <c r="B3003" s="143" t="s">
        <v>381</v>
      </c>
      <c r="C3003" s="143" t="s">
        <v>960</v>
      </c>
      <c r="D3003" s="143" t="s">
        <v>657</v>
      </c>
      <c r="E3003" s="143" t="s">
        <v>824</v>
      </c>
      <c r="F3003" s="143" t="str">
        <f>IF(H3003&lt;=60,"소형",IF((H3003&gt;60)*(H3003&lt;=85)=1,"중소형",IF((H3003&gt;85)*(H3003&lt;=102)=1,"중형",IF((H3003&gt;102)*(H3003&lt;=135)=1,"중대형","대형"))))</f>
        <v>소형</v>
      </c>
      <c r="G3003" s="143" t="s">
        <v>2296</v>
      </c>
      <c r="H3003" s="143">
        <v>59</v>
      </c>
      <c r="I3003" s="144">
        <v>21290</v>
      </c>
      <c r="J3003" s="143">
        <v>33</v>
      </c>
      <c r="K3003" s="137">
        <v>42401</v>
      </c>
      <c r="L3003" s="137">
        <v>43405</v>
      </c>
      <c r="M3003" s="144">
        <f>H3003/3.3</f>
        <v>17.878787878787879</v>
      </c>
      <c r="N3003" s="144">
        <f>I3003/M3003</f>
        <v>1190.7966101694915</v>
      </c>
    </row>
    <row r="3004" spans="1:14" hidden="1">
      <c r="A3004" s="143" t="s">
        <v>2</v>
      </c>
      <c r="B3004" s="143" t="s">
        <v>381</v>
      </c>
      <c r="C3004" s="143" t="s">
        <v>960</v>
      </c>
      <c r="D3004" s="143" t="s">
        <v>657</v>
      </c>
      <c r="E3004" s="143" t="s">
        <v>824</v>
      </c>
      <c r="F3004" s="143" t="str">
        <f>IF(H3004&lt;=60,"소형",IF((H3004&gt;60)*(H3004&lt;=85)=1,"중소형",IF((H3004&gt;85)*(H3004&lt;=102)=1,"중형",IF((H3004&gt;102)*(H3004&lt;=135)=1,"중대형","대형"))))</f>
        <v>중소형</v>
      </c>
      <c r="G3004" s="143" t="s">
        <v>2050</v>
      </c>
      <c r="H3004" s="143">
        <v>75</v>
      </c>
      <c r="I3004" s="144">
        <v>25410</v>
      </c>
      <c r="J3004" s="143">
        <v>65</v>
      </c>
      <c r="K3004" s="137">
        <v>42401</v>
      </c>
      <c r="L3004" s="137">
        <v>43405</v>
      </c>
      <c r="M3004" s="144">
        <f>H3004/3.3</f>
        <v>22.72727272727273</v>
      </c>
      <c r="N3004" s="144">
        <f>I3004/M3004</f>
        <v>1118.04</v>
      </c>
    </row>
    <row r="3005" spans="1:14" hidden="1">
      <c r="A3005" s="143" t="s">
        <v>2</v>
      </c>
      <c r="B3005" s="143" t="s">
        <v>381</v>
      </c>
      <c r="C3005" s="143" t="s">
        <v>960</v>
      </c>
      <c r="D3005" s="143" t="s">
        <v>657</v>
      </c>
      <c r="E3005" s="143" t="s">
        <v>824</v>
      </c>
      <c r="F3005" s="143" t="str">
        <f>IF(H3005&lt;=60,"소형",IF((H3005&gt;60)*(H3005&lt;=85)=1,"중소형",IF((H3005&gt;85)*(H3005&lt;=102)=1,"중형",IF((H3005&gt;102)*(H3005&lt;=135)=1,"중대형","대형"))))</f>
        <v>중소형</v>
      </c>
      <c r="G3005" s="143" t="s">
        <v>2297</v>
      </c>
      <c r="H3005" s="143">
        <v>75</v>
      </c>
      <c r="I3005" s="144">
        <v>25450</v>
      </c>
      <c r="J3005" s="143">
        <v>81</v>
      </c>
      <c r="K3005" s="137">
        <v>42401</v>
      </c>
      <c r="L3005" s="137">
        <v>43405</v>
      </c>
      <c r="M3005" s="144">
        <f>H3005/3.3</f>
        <v>22.72727272727273</v>
      </c>
      <c r="N3005" s="144">
        <f>I3005/M3005</f>
        <v>1119.8</v>
      </c>
    </row>
    <row r="3006" spans="1:14" hidden="1">
      <c r="A3006" s="143" t="s">
        <v>2</v>
      </c>
      <c r="B3006" s="143" t="s">
        <v>381</v>
      </c>
      <c r="C3006" s="143" t="s">
        <v>960</v>
      </c>
      <c r="D3006" s="143" t="s">
        <v>657</v>
      </c>
      <c r="E3006" s="143" t="s">
        <v>824</v>
      </c>
      <c r="F3006" s="143" t="str">
        <f>IF(H3006&lt;=60,"소형",IF((H3006&gt;60)*(H3006&lt;=85)=1,"중소형",IF((H3006&gt;85)*(H3006&lt;=102)=1,"중형",IF((H3006&gt;102)*(H3006&lt;=135)=1,"중대형","대형"))))</f>
        <v>중소형</v>
      </c>
      <c r="G3006" s="143" t="s">
        <v>2298</v>
      </c>
      <c r="H3006" s="143">
        <v>75</v>
      </c>
      <c r="I3006" s="144">
        <v>25420</v>
      </c>
      <c r="J3006" s="143">
        <v>33</v>
      </c>
      <c r="K3006" s="137">
        <v>42401</v>
      </c>
      <c r="L3006" s="137">
        <v>43405</v>
      </c>
      <c r="M3006" s="144">
        <f>H3006/3.3</f>
        <v>22.72727272727273</v>
      </c>
      <c r="N3006" s="144">
        <f>I3006/M3006</f>
        <v>1118.4799999999998</v>
      </c>
    </row>
    <row r="3007" spans="1:14" hidden="1">
      <c r="A3007" s="143" t="s">
        <v>2</v>
      </c>
      <c r="B3007" s="143" t="s">
        <v>381</v>
      </c>
      <c r="C3007" s="143" t="s">
        <v>960</v>
      </c>
      <c r="D3007" s="143" t="s">
        <v>657</v>
      </c>
      <c r="E3007" s="143" t="s">
        <v>824</v>
      </c>
      <c r="F3007" s="143" t="str">
        <f>IF(H3007&lt;=60,"소형",IF((H3007&gt;60)*(H3007&lt;=85)=1,"중소형",IF((H3007&gt;85)*(H3007&lt;=102)=1,"중형",IF((H3007&gt;102)*(H3007&lt;=135)=1,"중대형","대형"))))</f>
        <v>중소형</v>
      </c>
      <c r="G3007" s="143" t="s">
        <v>1346</v>
      </c>
      <c r="H3007" s="143">
        <v>84</v>
      </c>
      <c r="I3007" s="144">
        <v>26980</v>
      </c>
      <c r="J3007" s="143">
        <v>431</v>
      </c>
      <c r="K3007" s="137">
        <v>42401</v>
      </c>
      <c r="L3007" s="137">
        <v>43405</v>
      </c>
      <c r="M3007" s="144">
        <f>H3007/3.3</f>
        <v>25.454545454545457</v>
      </c>
      <c r="N3007" s="144">
        <f>I3007/M3007</f>
        <v>1059.9285714285713</v>
      </c>
    </row>
    <row r="3008" spans="1:14" hidden="1">
      <c r="A3008" s="143" t="s">
        <v>2</v>
      </c>
      <c r="B3008" s="143" t="s">
        <v>381</v>
      </c>
      <c r="C3008" s="143" t="s">
        <v>960</v>
      </c>
      <c r="D3008" s="143" t="s">
        <v>657</v>
      </c>
      <c r="E3008" s="143" t="s">
        <v>824</v>
      </c>
      <c r="F3008" s="143" t="str">
        <f>IF(H3008&lt;=60,"소형",IF((H3008&gt;60)*(H3008&lt;=85)=1,"중소형",IF((H3008&gt;85)*(H3008&lt;=102)=1,"중형",IF((H3008&gt;102)*(H3008&lt;=135)=1,"중대형","대형"))))</f>
        <v>중소형</v>
      </c>
      <c r="G3008" s="143" t="s">
        <v>1426</v>
      </c>
      <c r="H3008" s="143">
        <v>84</v>
      </c>
      <c r="I3008" s="144">
        <v>26900</v>
      </c>
      <c r="J3008" s="143">
        <v>188</v>
      </c>
      <c r="K3008" s="137">
        <v>42401</v>
      </c>
      <c r="L3008" s="137">
        <v>43405</v>
      </c>
      <c r="M3008" s="144">
        <f>H3008/3.3</f>
        <v>25.454545454545457</v>
      </c>
      <c r="N3008" s="144">
        <f>I3008/M3008</f>
        <v>1056.7857142857142</v>
      </c>
    </row>
    <row r="3009" spans="1:14" hidden="1">
      <c r="A3009" s="143" t="s">
        <v>2</v>
      </c>
      <c r="B3009" s="143" t="s">
        <v>381</v>
      </c>
      <c r="C3009" s="143" t="s">
        <v>960</v>
      </c>
      <c r="D3009" s="143" t="s">
        <v>657</v>
      </c>
      <c r="E3009" s="143" t="s">
        <v>824</v>
      </c>
      <c r="F3009" s="143" t="str">
        <f>IF(H3009&lt;=60,"소형",IF((H3009&gt;60)*(H3009&lt;=85)=1,"중소형",IF((H3009&gt;85)*(H3009&lt;=102)=1,"중형",IF((H3009&gt;102)*(H3009&lt;=135)=1,"중대형","대형"))))</f>
        <v>중소형</v>
      </c>
      <c r="G3009" s="143" t="s">
        <v>2299</v>
      </c>
      <c r="H3009" s="143">
        <v>84</v>
      </c>
      <c r="I3009" s="144">
        <v>26940</v>
      </c>
      <c r="J3009" s="143">
        <v>190</v>
      </c>
      <c r="K3009" s="137">
        <v>42401</v>
      </c>
      <c r="L3009" s="137">
        <v>43405</v>
      </c>
      <c r="M3009" s="144">
        <f>H3009/3.3</f>
        <v>25.454545454545457</v>
      </c>
      <c r="N3009" s="144">
        <f>I3009/M3009</f>
        <v>1058.3571428571427</v>
      </c>
    </row>
    <row r="3010" spans="1:14" hidden="1">
      <c r="A3010" s="143" t="s">
        <v>2</v>
      </c>
      <c r="B3010" s="143" t="s">
        <v>381</v>
      </c>
      <c r="C3010" s="143" t="s">
        <v>960</v>
      </c>
      <c r="D3010" s="143" t="s">
        <v>657</v>
      </c>
      <c r="E3010" s="143" t="s">
        <v>824</v>
      </c>
      <c r="F3010" s="143" t="str">
        <f>IF(H3010&lt;=60,"소형",IF((H3010&gt;60)*(H3010&lt;=85)=1,"중소형",IF((H3010&gt;85)*(H3010&lt;=102)=1,"중형",IF((H3010&gt;102)*(H3010&lt;=135)=1,"중대형","대형"))))</f>
        <v>중소형</v>
      </c>
      <c r="G3010" s="143" t="s">
        <v>2300</v>
      </c>
      <c r="H3010" s="143">
        <v>84</v>
      </c>
      <c r="I3010" s="144">
        <v>26900</v>
      </c>
      <c r="J3010" s="143">
        <v>33</v>
      </c>
      <c r="K3010" s="137">
        <v>42401</v>
      </c>
      <c r="L3010" s="137">
        <v>43405</v>
      </c>
      <c r="M3010" s="144">
        <f>H3010/3.3</f>
        <v>25.454545454545457</v>
      </c>
      <c r="N3010" s="144">
        <f>I3010/M3010</f>
        <v>1056.7857142857142</v>
      </c>
    </row>
    <row r="3011" spans="1:14" hidden="1">
      <c r="A3011" s="143" t="s">
        <v>2</v>
      </c>
      <c r="B3011" s="143" t="s">
        <v>4036</v>
      </c>
      <c r="C3011" s="143" t="s">
        <v>952</v>
      </c>
      <c r="D3011" s="143" t="s">
        <v>550</v>
      </c>
      <c r="E3011" s="143" t="s">
        <v>924</v>
      </c>
      <c r="F3011" s="143" t="str">
        <f>IF(H3011&lt;=60,"소형",IF((H3011&gt;60)*(H3011&lt;=85)=1,"중소형",IF((H3011&gt;85)*(H3011&lt;=102)=1,"중형",IF((H3011&gt;102)*(H3011&lt;=135)=1,"중대형","대형"))))</f>
        <v>소형</v>
      </c>
      <c r="G3011" s="143" t="s">
        <v>1041</v>
      </c>
      <c r="H3011" s="143">
        <v>59</v>
      </c>
      <c r="I3011" s="144">
        <v>28000</v>
      </c>
      <c r="J3011" s="143">
        <v>223</v>
      </c>
      <c r="K3011" s="137">
        <v>42430</v>
      </c>
      <c r="L3011" s="137">
        <v>43405</v>
      </c>
      <c r="M3011" s="144">
        <f>H3011/3.3</f>
        <v>17.878787878787879</v>
      </c>
      <c r="N3011" s="144">
        <f>I3011/M3011</f>
        <v>1566.1016949152543</v>
      </c>
    </row>
    <row r="3012" spans="1:14" hidden="1">
      <c r="A3012" s="143" t="s">
        <v>2</v>
      </c>
      <c r="B3012" s="143" t="s">
        <v>382</v>
      </c>
      <c r="C3012" s="143" t="s">
        <v>952</v>
      </c>
      <c r="D3012" s="143" t="s">
        <v>550</v>
      </c>
      <c r="E3012" s="143" t="s">
        <v>924</v>
      </c>
      <c r="F3012" s="143" t="str">
        <f>IF(H3012&lt;=60,"소형",IF((H3012&gt;60)*(H3012&lt;=85)=1,"중소형",IF((H3012&gt;85)*(H3012&lt;=102)=1,"중형",IF((H3012&gt;102)*(H3012&lt;=135)=1,"중대형","대형"))))</f>
        <v>소형</v>
      </c>
      <c r="G3012" s="143" t="s">
        <v>1042</v>
      </c>
      <c r="H3012" s="143">
        <v>59</v>
      </c>
      <c r="I3012" s="144">
        <v>28400</v>
      </c>
      <c r="J3012" s="143">
        <v>122</v>
      </c>
      <c r="K3012" s="137">
        <v>42430</v>
      </c>
      <c r="L3012" s="137">
        <v>43405</v>
      </c>
      <c r="M3012" s="144">
        <f>H3012/3.3</f>
        <v>17.878787878787879</v>
      </c>
      <c r="N3012" s="144">
        <f>I3012/M3012</f>
        <v>1588.4745762711864</v>
      </c>
    </row>
    <row r="3013" spans="1:14" hidden="1">
      <c r="A3013" s="143" t="s">
        <v>2</v>
      </c>
      <c r="B3013" s="143" t="s">
        <v>382</v>
      </c>
      <c r="C3013" s="143" t="s">
        <v>952</v>
      </c>
      <c r="D3013" s="143" t="s">
        <v>550</v>
      </c>
      <c r="E3013" s="143" t="s">
        <v>924</v>
      </c>
      <c r="F3013" s="143" t="str">
        <f>IF(H3013&lt;=60,"소형",IF((H3013&gt;60)*(H3013&lt;=85)=1,"중소형",IF((H3013&gt;85)*(H3013&lt;=102)=1,"중형",IF((H3013&gt;102)*(H3013&lt;=135)=1,"중대형","대형"))))</f>
        <v>중소형</v>
      </c>
      <c r="G3013" s="143" t="s">
        <v>1062</v>
      </c>
      <c r="H3013" s="143">
        <v>84</v>
      </c>
      <c r="I3013" s="144">
        <v>36000</v>
      </c>
      <c r="J3013" s="143">
        <v>100</v>
      </c>
      <c r="K3013" s="137">
        <v>42430</v>
      </c>
      <c r="L3013" s="137">
        <v>43405</v>
      </c>
      <c r="M3013" s="144">
        <f>H3013/3.3</f>
        <v>25.454545454545457</v>
      </c>
      <c r="N3013" s="144">
        <f>I3013/M3013</f>
        <v>1414.2857142857142</v>
      </c>
    </row>
    <row r="3014" spans="1:14" hidden="1">
      <c r="A3014" s="143" t="s">
        <v>2</v>
      </c>
      <c r="B3014" s="143" t="s">
        <v>382</v>
      </c>
      <c r="C3014" s="143" t="s">
        <v>952</v>
      </c>
      <c r="D3014" s="143" t="s">
        <v>550</v>
      </c>
      <c r="E3014" s="143" t="s">
        <v>924</v>
      </c>
      <c r="F3014" s="143" t="str">
        <f>IF(H3014&lt;=60,"소형",IF((H3014&gt;60)*(H3014&lt;=85)=1,"중소형",IF((H3014&gt;85)*(H3014&lt;=102)=1,"중형",IF((H3014&gt;102)*(H3014&lt;=135)=1,"중대형","대형"))))</f>
        <v>중소형</v>
      </c>
      <c r="G3014" s="143" t="s">
        <v>1002</v>
      </c>
      <c r="H3014" s="143">
        <v>84</v>
      </c>
      <c r="I3014" s="144">
        <v>35600</v>
      </c>
      <c r="J3014" s="143">
        <v>235</v>
      </c>
      <c r="K3014" s="137">
        <v>42430</v>
      </c>
      <c r="L3014" s="137">
        <v>43405</v>
      </c>
      <c r="M3014" s="144">
        <f>H3014/3.3</f>
        <v>25.454545454545457</v>
      </c>
      <c r="N3014" s="144">
        <f>I3014/M3014</f>
        <v>1398.5714285714284</v>
      </c>
    </row>
    <row r="3015" spans="1:14" hidden="1">
      <c r="A3015" s="143" t="s">
        <v>2</v>
      </c>
      <c r="B3015" s="143" t="s">
        <v>382</v>
      </c>
      <c r="C3015" s="143" t="s">
        <v>952</v>
      </c>
      <c r="D3015" s="143" t="s">
        <v>550</v>
      </c>
      <c r="E3015" s="143" t="s">
        <v>924</v>
      </c>
      <c r="F3015" s="143" t="str">
        <f>IF(H3015&lt;=60,"소형",IF((H3015&gt;60)*(H3015&lt;=85)=1,"중소형",IF((H3015&gt;85)*(H3015&lt;=102)=1,"중형",IF((H3015&gt;102)*(H3015&lt;=135)=1,"중대형","대형"))))</f>
        <v>중소형</v>
      </c>
      <c r="G3015" s="143" t="s">
        <v>1008</v>
      </c>
      <c r="H3015" s="143">
        <v>84</v>
      </c>
      <c r="I3015" s="144">
        <v>35600</v>
      </c>
      <c r="J3015" s="143">
        <v>27</v>
      </c>
      <c r="K3015" s="137">
        <v>42430</v>
      </c>
      <c r="L3015" s="137">
        <v>43405</v>
      </c>
      <c r="M3015" s="144">
        <f>H3015/3.3</f>
        <v>25.454545454545457</v>
      </c>
      <c r="N3015" s="144">
        <f>I3015/M3015</f>
        <v>1398.5714285714284</v>
      </c>
    </row>
    <row r="3016" spans="1:14" hidden="1">
      <c r="A3016" s="143" t="s">
        <v>2</v>
      </c>
      <c r="B3016" s="143" t="s">
        <v>382</v>
      </c>
      <c r="C3016" s="143" t="s">
        <v>952</v>
      </c>
      <c r="D3016" s="143" t="s">
        <v>550</v>
      </c>
      <c r="E3016" s="143" t="s">
        <v>924</v>
      </c>
      <c r="F3016" s="143" t="str">
        <f>IF(H3016&lt;=60,"소형",IF((H3016&gt;60)*(H3016&lt;=85)=1,"중소형",IF((H3016&gt;85)*(H3016&lt;=102)=1,"중형",IF((H3016&gt;102)*(H3016&lt;=135)=1,"중대형","대형"))))</f>
        <v>중소형</v>
      </c>
      <c r="G3016" s="143" t="s">
        <v>1236</v>
      </c>
      <c r="H3016" s="143">
        <v>84</v>
      </c>
      <c r="I3016" s="144">
        <v>35600</v>
      </c>
      <c r="J3016" s="143">
        <v>106</v>
      </c>
      <c r="K3016" s="137">
        <v>42430</v>
      </c>
      <c r="L3016" s="137">
        <v>43405</v>
      </c>
      <c r="M3016" s="144">
        <f>H3016/3.3</f>
        <v>25.454545454545457</v>
      </c>
      <c r="N3016" s="144">
        <f>I3016/M3016</f>
        <v>1398.5714285714284</v>
      </c>
    </row>
    <row r="3017" spans="1:14" hidden="1">
      <c r="A3017" s="143" t="s">
        <v>2</v>
      </c>
      <c r="B3017" s="143" t="s">
        <v>382</v>
      </c>
      <c r="C3017" s="143" t="s">
        <v>952</v>
      </c>
      <c r="D3017" s="143" t="s">
        <v>550</v>
      </c>
      <c r="E3017" s="143" t="s">
        <v>924</v>
      </c>
      <c r="F3017" s="143" t="str">
        <f>IF(H3017&lt;=60,"소형",IF((H3017&gt;60)*(H3017&lt;=85)=1,"중소형",IF((H3017&gt;85)*(H3017&lt;=102)=1,"중형",IF((H3017&gt;102)*(H3017&lt;=135)=1,"중대형","대형"))))</f>
        <v>중소형</v>
      </c>
      <c r="G3017" s="143" t="s">
        <v>1059</v>
      </c>
      <c r="H3017" s="143">
        <v>84</v>
      </c>
      <c r="I3017" s="144">
        <v>36000</v>
      </c>
      <c r="J3017" s="143">
        <v>106</v>
      </c>
      <c r="K3017" s="137">
        <v>42430</v>
      </c>
      <c r="L3017" s="137">
        <v>43405</v>
      </c>
      <c r="M3017" s="144">
        <f>H3017/3.3</f>
        <v>25.454545454545457</v>
      </c>
      <c r="N3017" s="144">
        <f>I3017/M3017</f>
        <v>1414.2857142857142</v>
      </c>
    </row>
    <row r="3018" spans="1:14" hidden="1">
      <c r="A3018" s="143" t="s">
        <v>2</v>
      </c>
      <c r="B3018" s="143" t="s">
        <v>383</v>
      </c>
      <c r="C3018" s="143" t="s">
        <v>952</v>
      </c>
      <c r="D3018" s="143" t="s">
        <v>550</v>
      </c>
      <c r="E3018" s="143" t="s">
        <v>924</v>
      </c>
      <c r="F3018" s="143" t="str">
        <f>IF(H3018&lt;=60,"소형",IF((H3018&gt;60)*(H3018&lt;=85)=1,"중소형",IF((H3018&gt;85)*(H3018&lt;=102)=1,"중형",IF((H3018&gt;102)*(H3018&lt;=135)=1,"중대형","대형"))))</f>
        <v>소형</v>
      </c>
      <c r="G3018" s="143" t="s">
        <v>1041</v>
      </c>
      <c r="H3018" s="143">
        <v>59</v>
      </c>
      <c r="I3018" s="144">
        <v>27800</v>
      </c>
      <c r="J3018" s="143">
        <v>198</v>
      </c>
      <c r="K3018" s="137">
        <v>42430</v>
      </c>
      <c r="L3018" s="137">
        <v>43405</v>
      </c>
      <c r="M3018" s="144">
        <f>H3018/3.3</f>
        <v>17.878787878787879</v>
      </c>
      <c r="N3018" s="144">
        <f>I3018/M3018</f>
        <v>1554.9152542372881</v>
      </c>
    </row>
    <row r="3019" spans="1:14" hidden="1">
      <c r="A3019" s="143" t="s">
        <v>2</v>
      </c>
      <c r="B3019" s="143" t="s">
        <v>383</v>
      </c>
      <c r="C3019" s="143" t="s">
        <v>952</v>
      </c>
      <c r="D3019" s="143" t="s">
        <v>550</v>
      </c>
      <c r="E3019" s="143" t="s">
        <v>924</v>
      </c>
      <c r="F3019" s="143" t="str">
        <f>IF(H3019&lt;=60,"소형",IF((H3019&gt;60)*(H3019&lt;=85)=1,"중소형",IF((H3019&gt;85)*(H3019&lt;=102)=1,"중형",IF((H3019&gt;102)*(H3019&lt;=135)=1,"중대형","대형"))))</f>
        <v>소형</v>
      </c>
      <c r="G3019" s="143" t="s">
        <v>1042</v>
      </c>
      <c r="H3019" s="143">
        <v>59</v>
      </c>
      <c r="I3019" s="144">
        <v>27800</v>
      </c>
      <c r="J3019" s="143">
        <v>129</v>
      </c>
      <c r="K3019" s="137">
        <v>42430</v>
      </c>
      <c r="L3019" s="137">
        <v>43405</v>
      </c>
      <c r="M3019" s="144">
        <f>H3019/3.3</f>
        <v>17.878787878787879</v>
      </c>
      <c r="N3019" s="144">
        <f>I3019/M3019</f>
        <v>1554.9152542372881</v>
      </c>
    </row>
    <row r="3020" spans="1:14" hidden="1">
      <c r="A3020" s="143" t="s">
        <v>2</v>
      </c>
      <c r="B3020" s="143" t="s">
        <v>383</v>
      </c>
      <c r="C3020" s="143" t="s">
        <v>952</v>
      </c>
      <c r="D3020" s="143" t="s">
        <v>550</v>
      </c>
      <c r="E3020" s="143" t="s">
        <v>924</v>
      </c>
      <c r="F3020" s="143" t="str">
        <f>IF(H3020&lt;=60,"소형",IF((H3020&gt;60)*(H3020&lt;=85)=1,"중소형",IF((H3020&gt;85)*(H3020&lt;=102)=1,"중형",IF((H3020&gt;102)*(H3020&lt;=135)=1,"중대형","대형"))))</f>
        <v>중소형</v>
      </c>
      <c r="G3020" s="143" t="s">
        <v>1051</v>
      </c>
      <c r="H3020" s="143">
        <v>84</v>
      </c>
      <c r="I3020" s="144">
        <v>35300</v>
      </c>
      <c r="J3020" s="143">
        <v>148</v>
      </c>
      <c r="K3020" s="137">
        <v>42430</v>
      </c>
      <c r="L3020" s="137">
        <v>43405</v>
      </c>
      <c r="M3020" s="144">
        <f>H3020/3.3</f>
        <v>25.454545454545457</v>
      </c>
      <c r="N3020" s="144">
        <f>I3020/M3020</f>
        <v>1386.7857142857142</v>
      </c>
    </row>
    <row r="3021" spans="1:14" hidden="1">
      <c r="A3021" s="143" t="s">
        <v>2</v>
      </c>
      <c r="B3021" s="143" t="s">
        <v>383</v>
      </c>
      <c r="C3021" s="143" t="s">
        <v>952</v>
      </c>
      <c r="D3021" s="143" t="s">
        <v>550</v>
      </c>
      <c r="E3021" s="143" t="s">
        <v>924</v>
      </c>
      <c r="F3021" s="143" t="str">
        <f>IF(H3021&lt;=60,"소형",IF((H3021&gt;60)*(H3021&lt;=85)=1,"중소형",IF((H3021&gt;85)*(H3021&lt;=102)=1,"중형",IF((H3021&gt;102)*(H3021&lt;=135)=1,"중대형","대형"))))</f>
        <v>중소형</v>
      </c>
      <c r="G3021" s="143" t="s">
        <v>993</v>
      </c>
      <c r="H3021" s="143">
        <v>84</v>
      </c>
      <c r="I3021" s="144">
        <v>34900</v>
      </c>
      <c r="J3021" s="143">
        <v>209</v>
      </c>
      <c r="K3021" s="137">
        <v>42430</v>
      </c>
      <c r="L3021" s="137">
        <v>43405</v>
      </c>
      <c r="M3021" s="144">
        <f>H3021/3.3</f>
        <v>25.454545454545457</v>
      </c>
      <c r="N3021" s="144">
        <f>I3021/M3021</f>
        <v>1371.0714285714284</v>
      </c>
    </row>
    <row r="3022" spans="1:14" hidden="1">
      <c r="A3022" s="143" t="s">
        <v>2</v>
      </c>
      <c r="B3022" s="143" t="s">
        <v>383</v>
      </c>
      <c r="C3022" s="143" t="s">
        <v>952</v>
      </c>
      <c r="D3022" s="143" t="s">
        <v>550</v>
      </c>
      <c r="E3022" s="143" t="s">
        <v>924</v>
      </c>
      <c r="F3022" s="143" t="str">
        <f>IF(H3022&lt;=60,"소형",IF((H3022&gt;60)*(H3022&lt;=85)=1,"중소형",IF((H3022&gt;85)*(H3022&lt;=102)=1,"중형",IF((H3022&gt;102)*(H3022&lt;=135)=1,"중대형","대형"))))</f>
        <v>중소형</v>
      </c>
      <c r="G3022" s="143" t="s">
        <v>994</v>
      </c>
      <c r="H3022" s="143">
        <v>84</v>
      </c>
      <c r="I3022" s="144">
        <v>35300</v>
      </c>
      <c r="J3022" s="143">
        <v>98</v>
      </c>
      <c r="K3022" s="137">
        <v>42430</v>
      </c>
      <c r="L3022" s="137">
        <v>43405</v>
      </c>
      <c r="M3022" s="144">
        <f>H3022/3.3</f>
        <v>25.454545454545457</v>
      </c>
      <c r="N3022" s="144">
        <f>I3022/M3022</f>
        <v>1386.7857142857142</v>
      </c>
    </row>
    <row r="3023" spans="1:14" hidden="1">
      <c r="A3023" s="143" t="s">
        <v>2</v>
      </c>
      <c r="B3023" s="143" t="s">
        <v>383</v>
      </c>
      <c r="C3023" s="143" t="s">
        <v>952</v>
      </c>
      <c r="D3023" s="143" t="s">
        <v>550</v>
      </c>
      <c r="E3023" s="143" t="s">
        <v>924</v>
      </c>
      <c r="F3023" s="143" t="str">
        <f>IF(H3023&lt;=60,"소형",IF((H3023&gt;60)*(H3023&lt;=85)=1,"중소형",IF((H3023&gt;85)*(H3023&lt;=102)=1,"중형",IF((H3023&gt;102)*(H3023&lt;=135)=1,"중대형","대형"))))</f>
        <v>중소형</v>
      </c>
      <c r="G3023" s="143" t="s">
        <v>988</v>
      </c>
      <c r="H3023" s="143">
        <v>84</v>
      </c>
      <c r="I3023" s="144">
        <v>34900</v>
      </c>
      <c r="J3023" s="143">
        <v>95</v>
      </c>
      <c r="K3023" s="137">
        <v>42430</v>
      </c>
      <c r="L3023" s="137">
        <v>43405</v>
      </c>
      <c r="M3023" s="144">
        <f>H3023/3.3</f>
        <v>25.454545454545457</v>
      </c>
      <c r="N3023" s="144">
        <f>I3023/M3023</f>
        <v>1371.0714285714284</v>
      </c>
    </row>
    <row r="3024" spans="1:14" hidden="1">
      <c r="A3024" s="143" t="s">
        <v>2</v>
      </c>
      <c r="B3024" s="143" t="s">
        <v>383</v>
      </c>
      <c r="C3024" s="143" t="s">
        <v>952</v>
      </c>
      <c r="D3024" s="143" t="s">
        <v>550</v>
      </c>
      <c r="E3024" s="143" t="s">
        <v>924</v>
      </c>
      <c r="F3024" s="143" t="str">
        <f>IF(H3024&lt;=60,"소형",IF((H3024&gt;60)*(H3024&lt;=85)=1,"중소형",IF((H3024&gt;85)*(H3024&lt;=102)=1,"중형",IF((H3024&gt;102)*(H3024&lt;=135)=1,"중대형","대형"))))</f>
        <v>중소형</v>
      </c>
      <c r="G3024" s="143" t="s">
        <v>1183</v>
      </c>
      <c r="H3024" s="143">
        <v>84</v>
      </c>
      <c r="I3024" s="144">
        <v>34900</v>
      </c>
      <c r="J3024" s="143">
        <v>54</v>
      </c>
      <c r="K3024" s="137">
        <v>42430</v>
      </c>
      <c r="L3024" s="137">
        <v>43405</v>
      </c>
      <c r="M3024" s="144">
        <f>H3024/3.3</f>
        <v>25.454545454545457</v>
      </c>
      <c r="N3024" s="144">
        <f>I3024/M3024</f>
        <v>1371.0714285714284</v>
      </c>
    </row>
    <row r="3025" spans="1:14" hidden="1">
      <c r="A3025" s="143" t="s">
        <v>2</v>
      </c>
      <c r="B3025" s="143" t="s">
        <v>384</v>
      </c>
      <c r="C3025" s="143" t="s">
        <v>960</v>
      </c>
      <c r="D3025" s="143" t="s">
        <v>487</v>
      </c>
      <c r="E3025" s="143" t="s">
        <v>683</v>
      </c>
      <c r="F3025" s="143" t="str">
        <f>IF(H3025&lt;=60,"소형",IF((H3025&gt;60)*(H3025&lt;=85)=1,"중소형",IF((H3025&gt;85)*(H3025&lt;=102)=1,"중형",IF((H3025&gt;102)*(H3025&lt;=135)=1,"중대형","대형"))))</f>
        <v>소형</v>
      </c>
      <c r="G3025" s="143" t="s">
        <v>1091</v>
      </c>
      <c r="H3025" s="143">
        <v>59</v>
      </c>
      <c r="I3025" s="144">
        <v>24930</v>
      </c>
      <c r="J3025" s="143">
        <v>408</v>
      </c>
      <c r="K3025" s="137">
        <v>42430</v>
      </c>
      <c r="L3025" s="137">
        <v>43405</v>
      </c>
      <c r="M3025" s="144">
        <f>H3025/3.3</f>
        <v>17.878787878787879</v>
      </c>
      <c r="N3025" s="144">
        <f>I3025/M3025</f>
        <v>1394.3898305084745</v>
      </c>
    </row>
    <row r="3026" spans="1:14" hidden="1">
      <c r="A3026" s="143" t="s">
        <v>2</v>
      </c>
      <c r="B3026" s="143" t="s">
        <v>384</v>
      </c>
      <c r="C3026" s="143" t="s">
        <v>960</v>
      </c>
      <c r="D3026" s="143" t="s">
        <v>487</v>
      </c>
      <c r="E3026" s="143" t="s">
        <v>683</v>
      </c>
      <c r="F3026" s="143" t="str">
        <f>IF(H3026&lt;=60,"소형",IF((H3026&gt;60)*(H3026&lt;=85)=1,"중소형",IF((H3026&gt;85)*(H3026&lt;=102)=1,"중형",IF((H3026&gt;102)*(H3026&lt;=135)=1,"중대형","대형"))))</f>
        <v>중소형</v>
      </c>
      <c r="G3026" s="143" t="s">
        <v>2312</v>
      </c>
      <c r="H3026" s="143">
        <v>70</v>
      </c>
      <c r="I3026" s="144">
        <v>28730</v>
      </c>
      <c r="J3026" s="143">
        <v>174</v>
      </c>
      <c r="K3026" s="137">
        <v>42430</v>
      </c>
      <c r="L3026" s="137">
        <v>43405</v>
      </c>
      <c r="M3026" s="144">
        <f>H3026/3.3</f>
        <v>21.212121212121215</v>
      </c>
      <c r="N3026" s="144">
        <f>I3026/M3026</f>
        <v>1354.4142857142856</v>
      </c>
    </row>
    <row r="3027" spans="1:14" hidden="1">
      <c r="A3027" s="143" t="s">
        <v>2</v>
      </c>
      <c r="B3027" s="143" t="s">
        <v>384</v>
      </c>
      <c r="C3027" s="143" t="s">
        <v>960</v>
      </c>
      <c r="D3027" s="143" t="s">
        <v>487</v>
      </c>
      <c r="E3027" s="143" t="s">
        <v>683</v>
      </c>
      <c r="F3027" s="143" t="str">
        <f>IF(H3027&lt;=60,"소형",IF((H3027&gt;60)*(H3027&lt;=85)=1,"중소형",IF((H3027&gt;85)*(H3027&lt;=102)=1,"중형",IF((H3027&gt;102)*(H3027&lt;=135)=1,"중대형","대형"))))</f>
        <v>중소형</v>
      </c>
      <c r="G3027" s="143" t="s">
        <v>2313</v>
      </c>
      <c r="H3027" s="143">
        <v>70</v>
      </c>
      <c r="I3027" s="144">
        <v>28730</v>
      </c>
      <c r="J3027" s="143">
        <v>172</v>
      </c>
      <c r="K3027" s="137">
        <v>42430</v>
      </c>
      <c r="L3027" s="137">
        <v>43405</v>
      </c>
      <c r="M3027" s="144">
        <f>H3027/3.3</f>
        <v>21.212121212121215</v>
      </c>
      <c r="N3027" s="144">
        <f>I3027/M3027</f>
        <v>1354.4142857142856</v>
      </c>
    </row>
    <row r="3028" spans="1:14" hidden="1">
      <c r="A3028" s="143" t="s">
        <v>2</v>
      </c>
      <c r="B3028" s="143" t="s">
        <v>384</v>
      </c>
      <c r="C3028" s="143" t="s">
        <v>960</v>
      </c>
      <c r="D3028" s="143" t="s">
        <v>487</v>
      </c>
      <c r="E3028" s="143" t="s">
        <v>683</v>
      </c>
      <c r="F3028" s="143" t="str">
        <f>IF(H3028&lt;=60,"소형",IF((H3028&gt;60)*(H3028&lt;=85)=1,"중소형",IF((H3028&gt;85)*(H3028&lt;=102)=1,"중형",IF((H3028&gt;102)*(H3028&lt;=135)=1,"중대형","대형"))))</f>
        <v>중소형</v>
      </c>
      <c r="G3028" s="143" t="s">
        <v>1006</v>
      </c>
      <c r="H3028" s="143">
        <v>84</v>
      </c>
      <c r="I3028" s="144">
        <v>33200</v>
      </c>
      <c r="J3028" s="143">
        <v>285</v>
      </c>
      <c r="K3028" s="137">
        <v>42430</v>
      </c>
      <c r="L3028" s="137">
        <v>43405</v>
      </c>
      <c r="M3028" s="144">
        <f>H3028/3.3</f>
        <v>25.454545454545457</v>
      </c>
      <c r="N3028" s="144">
        <f>I3028/M3028</f>
        <v>1304.2857142857142</v>
      </c>
    </row>
    <row r="3029" spans="1:14" hidden="1">
      <c r="A3029" s="143" t="s">
        <v>2</v>
      </c>
      <c r="B3029" s="143" t="s">
        <v>384</v>
      </c>
      <c r="C3029" s="143" t="s">
        <v>960</v>
      </c>
      <c r="D3029" s="143" t="s">
        <v>487</v>
      </c>
      <c r="E3029" s="143" t="s">
        <v>683</v>
      </c>
      <c r="F3029" s="143" t="str">
        <f>IF(H3029&lt;=60,"소형",IF((H3029&gt;60)*(H3029&lt;=85)=1,"중소형",IF((H3029&gt;85)*(H3029&lt;=102)=1,"중형",IF((H3029&gt;102)*(H3029&lt;=135)=1,"중대형","대형"))))</f>
        <v>중소형</v>
      </c>
      <c r="G3029" s="143" t="s">
        <v>1002</v>
      </c>
      <c r="H3029" s="143">
        <v>84</v>
      </c>
      <c r="I3029" s="144">
        <v>33200</v>
      </c>
      <c r="J3029" s="143">
        <v>354</v>
      </c>
      <c r="K3029" s="137">
        <v>42430</v>
      </c>
      <c r="L3029" s="137">
        <v>43405</v>
      </c>
      <c r="M3029" s="144">
        <f>H3029/3.3</f>
        <v>25.454545454545457</v>
      </c>
      <c r="N3029" s="144">
        <f>I3029/M3029</f>
        <v>1304.2857142857142</v>
      </c>
    </row>
    <row r="3030" spans="1:14" hidden="1">
      <c r="A3030" s="143" t="s">
        <v>2</v>
      </c>
      <c r="B3030" s="143" t="s">
        <v>377</v>
      </c>
      <c r="C3030" s="143" t="s">
        <v>961</v>
      </c>
      <c r="D3030" s="143" t="s">
        <v>606</v>
      </c>
      <c r="E3030" s="143" t="s">
        <v>629</v>
      </c>
      <c r="F3030" s="143" t="str">
        <f>IF(H3030&lt;=60,"소형",IF((H3030&gt;60)*(H3030&lt;=85)=1,"중소형",IF((H3030&gt;85)*(H3030&lt;=102)=1,"중형",IF((H3030&gt;102)*(H3030&lt;=135)=1,"중대형","대형"))))</f>
        <v>중소형</v>
      </c>
      <c r="G3030" s="143" t="s">
        <v>1120</v>
      </c>
      <c r="H3030" s="143">
        <v>74</v>
      </c>
      <c r="I3030" s="144">
        <v>46000</v>
      </c>
      <c r="J3030" s="143">
        <v>38</v>
      </c>
      <c r="K3030" s="137">
        <v>42461</v>
      </c>
      <c r="L3030" s="137">
        <v>43405</v>
      </c>
      <c r="M3030" s="144">
        <f>H3030/3.3</f>
        <v>22.424242424242426</v>
      </c>
      <c r="N3030" s="144">
        <f>I3030/M3030</f>
        <v>2051.3513513513512</v>
      </c>
    </row>
    <row r="3031" spans="1:14" hidden="1">
      <c r="A3031" s="143" t="s">
        <v>2</v>
      </c>
      <c r="B3031" s="143" t="s">
        <v>377</v>
      </c>
      <c r="C3031" s="143" t="s">
        <v>961</v>
      </c>
      <c r="D3031" s="143" t="s">
        <v>606</v>
      </c>
      <c r="E3031" s="143" t="s">
        <v>629</v>
      </c>
      <c r="F3031" s="143" t="str">
        <f>IF(H3031&lt;=60,"소형",IF((H3031&gt;60)*(H3031&lt;=85)=1,"중소형",IF((H3031&gt;85)*(H3031&lt;=102)=1,"중형",IF((H3031&gt;102)*(H3031&lt;=135)=1,"중대형","대형"))))</f>
        <v>중소형</v>
      </c>
      <c r="G3031" s="143" t="s">
        <v>2280</v>
      </c>
      <c r="H3031" s="143">
        <v>84</v>
      </c>
      <c r="I3031" s="144">
        <v>51400</v>
      </c>
      <c r="J3031" s="143">
        <v>168</v>
      </c>
      <c r="K3031" s="137">
        <v>42461</v>
      </c>
      <c r="L3031" s="137">
        <v>43405</v>
      </c>
      <c r="M3031" s="144">
        <f>H3031/3.3</f>
        <v>25.454545454545457</v>
      </c>
      <c r="N3031" s="144">
        <f>I3031/M3031</f>
        <v>2019.285714285714</v>
      </c>
    </row>
    <row r="3032" spans="1:14" hidden="1">
      <c r="A3032" s="143" t="s">
        <v>2</v>
      </c>
      <c r="B3032" s="143" t="s">
        <v>378</v>
      </c>
      <c r="C3032" s="143" t="s">
        <v>968</v>
      </c>
      <c r="D3032" s="143" t="s">
        <v>498</v>
      </c>
      <c r="E3032" s="143" t="s">
        <v>923</v>
      </c>
      <c r="F3032" s="143" t="str">
        <f>IF(H3032&lt;=60,"소형",IF((H3032&gt;60)*(H3032&lt;=85)=1,"중소형",IF((H3032&gt;85)*(H3032&lt;=102)=1,"중형",IF((H3032&gt;102)*(H3032&lt;=135)=1,"중대형","대형"))))</f>
        <v>소형</v>
      </c>
      <c r="G3032" s="143" t="s">
        <v>1396</v>
      </c>
      <c r="H3032" s="143">
        <v>51</v>
      </c>
      <c r="I3032" s="144">
        <v>17380</v>
      </c>
      <c r="J3032" s="143">
        <v>126</v>
      </c>
      <c r="K3032" s="137">
        <v>42461</v>
      </c>
      <c r="L3032" s="137">
        <v>43405</v>
      </c>
      <c r="M3032" s="144">
        <f>H3032/3.3</f>
        <v>15.454545454545455</v>
      </c>
      <c r="N3032" s="144">
        <f>I3032/M3032</f>
        <v>1124.5882352941176</v>
      </c>
    </row>
    <row r="3033" spans="1:14" hidden="1">
      <c r="A3033" s="143" t="s">
        <v>2</v>
      </c>
      <c r="B3033" s="143" t="s">
        <v>378</v>
      </c>
      <c r="C3033" s="143" t="s">
        <v>968</v>
      </c>
      <c r="D3033" s="143" t="s">
        <v>498</v>
      </c>
      <c r="E3033" s="143" t="s">
        <v>923</v>
      </c>
      <c r="F3033" s="143" t="str">
        <f>IF(H3033&lt;=60,"소형",IF((H3033&gt;60)*(H3033&lt;=85)=1,"중소형",IF((H3033&gt;85)*(H3033&lt;=102)=1,"중형",IF((H3033&gt;102)*(H3033&lt;=135)=1,"중대형","대형"))))</f>
        <v>소형</v>
      </c>
      <c r="G3033" s="143" t="s">
        <v>2281</v>
      </c>
      <c r="H3033" s="143">
        <v>57</v>
      </c>
      <c r="I3033" s="144">
        <v>18960</v>
      </c>
      <c r="J3033" s="143">
        <v>62</v>
      </c>
      <c r="K3033" s="137">
        <v>42461</v>
      </c>
      <c r="L3033" s="137">
        <v>43405</v>
      </c>
      <c r="M3033" s="144">
        <f>H3033/3.3</f>
        <v>17.272727272727273</v>
      </c>
      <c r="N3033" s="144">
        <f>I3033/M3033</f>
        <v>1097.6842105263158</v>
      </c>
    </row>
    <row r="3034" spans="1:14" hidden="1">
      <c r="A3034" s="143" t="s">
        <v>2</v>
      </c>
      <c r="B3034" s="143" t="s">
        <v>378</v>
      </c>
      <c r="C3034" s="143" t="s">
        <v>968</v>
      </c>
      <c r="D3034" s="143" t="s">
        <v>498</v>
      </c>
      <c r="E3034" s="143" t="s">
        <v>923</v>
      </c>
      <c r="F3034" s="143" t="str">
        <f>IF(H3034&lt;=60,"소형",IF((H3034&gt;60)*(H3034&lt;=85)=1,"중소형",IF((H3034&gt;85)*(H3034&lt;=102)=1,"중형",IF((H3034&gt;102)*(H3034&lt;=135)=1,"중대형","대형"))))</f>
        <v>소형</v>
      </c>
      <c r="G3034" s="143" t="s">
        <v>1069</v>
      </c>
      <c r="H3034" s="143">
        <v>59</v>
      </c>
      <c r="I3034" s="144">
        <v>19750</v>
      </c>
      <c r="J3034" s="143">
        <v>55</v>
      </c>
      <c r="K3034" s="137">
        <v>42461</v>
      </c>
      <c r="L3034" s="137">
        <v>43405</v>
      </c>
      <c r="M3034" s="144">
        <f>H3034/3.3</f>
        <v>17.878787878787879</v>
      </c>
      <c r="N3034" s="144">
        <f>I3034/M3034</f>
        <v>1104.6610169491526</v>
      </c>
    </row>
    <row r="3035" spans="1:14" hidden="1">
      <c r="A3035" s="143" t="s">
        <v>2</v>
      </c>
      <c r="B3035" s="143" t="s">
        <v>378</v>
      </c>
      <c r="C3035" s="143" t="s">
        <v>968</v>
      </c>
      <c r="D3035" s="143" t="s">
        <v>498</v>
      </c>
      <c r="E3035" s="143" t="s">
        <v>923</v>
      </c>
      <c r="F3035" s="143" t="str">
        <f>IF(H3035&lt;=60,"소형",IF((H3035&gt;60)*(H3035&lt;=85)=1,"중소형",IF((H3035&gt;85)*(H3035&lt;=102)=1,"중형",IF((H3035&gt;102)*(H3035&lt;=135)=1,"중대형","대형"))))</f>
        <v>중소형</v>
      </c>
      <c r="G3035" s="143" t="s">
        <v>1444</v>
      </c>
      <c r="H3035" s="143">
        <v>65</v>
      </c>
      <c r="I3035" s="144">
        <v>22120</v>
      </c>
      <c r="J3035" s="143">
        <v>58</v>
      </c>
      <c r="K3035" s="137">
        <v>42461</v>
      </c>
      <c r="L3035" s="137">
        <v>43405</v>
      </c>
      <c r="M3035" s="144">
        <f>H3035/3.3</f>
        <v>19.696969696969699</v>
      </c>
      <c r="N3035" s="144">
        <f>I3035/M3035</f>
        <v>1123.0153846153844</v>
      </c>
    </row>
    <row r="3036" spans="1:14">
      <c r="A3036" s="143" t="s">
        <v>2</v>
      </c>
      <c r="B3036" s="143" t="s">
        <v>415</v>
      </c>
      <c r="C3036" s="143" t="s">
        <v>952</v>
      </c>
      <c r="D3036" s="143" t="s">
        <v>688</v>
      </c>
      <c r="E3036" s="143" t="s">
        <v>707</v>
      </c>
      <c r="F3036" s="143" t="str">
        <f>IF(H3036&lt;=60,"소형",IF((H3036&gt;60)*(H3036&lt;=85)=1,"중소형",IF((H3036&gt;85)*(H3036&lt;=102)=1,"중형",IF((H3036&gt;102)*(H3036&lt;=135)=1,"중대형","대형"))))</f>
        <v>중소형</v>
      </c>
      <c r="G3036" s="143" t="s">
        <v>1365</v>
      </c>
      <c r="H3036" s="143">
        <v>72</v>
      </c>
      <c r="I3036" s="144">
        <v>25780</v>
      </c>
      <c r="J3036" s="143">
        <v>48</v>
      </c>
      <c r="K3036" s="137">
        <v>42461</v>
      </c>
      <c r="L3036" s="137">
        <v>43466</v>
      </c>
      <c r="M3036" s="144">
        <f>H3036/3.3</f>
        <v>21.81818181818182</v>
      </c>
      <c r="N3036" s="144">
        <f>I3036/M3036</f>
        <v>1181.5833333333333</v>
      </c>
    </row>
    <row r="3037" spans="1:14">
      <c r="A3037" s="143" t="s">
        <v>2</v>
      </c>
      <c r="B3037" s="143" t="s">
        <v>415</v>
      </c>
      <c r="C3037" s="143" t="s">
        <v>952</v>
      </c>
      <c r="D3037" s="143" t="s">
        <v>688</v>
      </c>
      <c r="E3037" s="143" t="s">
        <v>707</v>
      </c>
      <c r="F3037" s="143" t="str">
        <f>IF(H3037&lt;=60,"소형",IF((H3037&gt;60)*(H3037&lt;=85)=1,"중소형",IF((H3037&gt;85)*(H3037&lt;=102)=1,"중형",IF((H3037&gt;102)*(H3037&lt;=135)=1,"중대형","대형"))))</f>
        <v>중소형</v>
      </c>
      <c r="G3037" s="143" t="s">
        <v>1078</v>
      </c>
      <c r="H3037" s="143">
        <v>72</v>
      </c>
      <c r="I3037" s="144">
        <v>25580</v>
      </c>
      <c r="J3037" s="143">
        <v>42</v>
      </c>
      <c r="K3037" s="137">
        <v>42461</v>
      </c>
      <c r="L3037" s="137">
        <v>43466</v>
      </c>
      <c r="M3037" s="144">
        <f>H3037/3.3</f>
        <v>21.81818181818182</v>
      </c>
      <c r="N3037" s="144">
        <f>I3037/M3037</f>
        <v>1172.4166666666665</v>
      </c>
    </row>
    <row r="3038" spans="1:14">
      <c r="A3038" s="143" t="s">
        <v>2</v>
      </c>
      <c r="B3038" s="143" t="s">
        <v>415</v>
      </c>
      <c r="C3038" s="143" t="s">
        <v>952</v>
      </c>
      <c r="D3038" s="143" t="s">
        <v>688</v>
      </c>
      <c r="E3038" s="143" t="s">
        <v>707</v>
      </c>
      <c r="F3038" s="143" t="str">
        <f>IF(H3038&lt;=60,"소형",IF((H3038&gt;60)*(H3038&lt;=85)=1,"중소형",IF((H3038&gt;85)*(H3038&lt;=102)=1,"중형",IF((H3038&gt;102)*(H3038&lt;=135)=1,"중대형","대형"))))</f>
        <v>중소형</v>
      </c>
      <c r="G3038" s="143" t="s">
        <v>1366</v>
      </c>
      <c r="H3038" s="143">
        <v>72</v>
      </c>
      <c r="I3038" s="144">
        <v>25802</v>
      </c>
      <c r="J3038" s="143">
        <v>2</v>
      </c>
      <c r="K3038" s="137">
        <v>42461</v>
      </c>
      <c r="L3038" s="137">
        <v>43466</v>
      </c>
      <c r="M3038" s="144">
        <f>H3038/3.3</f>
        <v>21.81818181818182</v>
      </c>
      <c r="N3038" s="144">
        <f>I3038/M3038</f>
        <v>1182.5916666666665</v>
      </c>
    </row>
    <row r="3039" spans="1:14" hidden="1">
      <c r="A3039" s="143" t="s">
        <v>2</v>
      </c>
      <c r="B3039" s="143" t="s">
        <v>385</v>
      </c>
      <c r="C3039" s="143" t="s">
        <v>954</v>
      </c>
      <c r="D3039" s="143" t="s">
        <v>581</v>
      </c>
      <c r="E3039" s="143" t="s">
        <v>925</v>
      </c>
      <c r="F3039" s="143" t="str">
        <f>IF(H3039&lt;=60,"소형",IF((H3039&gt;60)*(H3039&lt;=85)=1,"중소형",IF((H3039&gt;85)*(H3039&lt;=102)=1,"중형",IF((H3039&gt;102)*(H3039&lt;=135)=1,"중대형","대형"))))</f>
        <v>중소형</v>
      </c>
      <c r="G3039" s="143" t="s">
        <v>1047</v>
      </c>
      <c r="H3039" s="143">
        <v>84</v>
      </c>
      <c r="I3039" s="144">
        <v>25960</v>
      </c>
      <c r="J3039" s="143">
        <v>198</v>
      </c>
      <c r="K3039" s="137">
        <v>42491</v>
      </c>
      <c r="L3039" s="137">
        <v>43405</v>
      </c>
      <c r="M3039" s="144">
        <f>H3039/3.3</f>
        <v>25.454545454545457</v>
      </c>
      <c r="N3039" s="144">
        <f>I3039/M3039</f>
        <v>1019.8571428571428</v>
      </c>
    </row>
    <row r="3040" spans="1:14" hidden="1">
      <c r="A3040" s="143" t="s">
        <v>2</v>
      </c>
      <c r="B3040" s="143" t="s">
        <v>385</v>
      </c>
      <c r="C3040" s="143" t="s">
        <v>954</v>
      </c>
      <c r="D3040" s="143" t="s">
        <v>581</v>
      </c>
      <c r="E3040" s="143" t="s">
        <v>925</v>
      </c>
      <c r="F3040" s="143" t="str">
        <f>IF(H3040&lt;=60,"소형",IF((H3040&gt;60)*(H3040&lt;=85)=1,"중소형",IF((H3040&gt;85)*(H3040&lt;=102)=1,"중형",IF((H3040&gt;102)*(H3040&lt;=135)=1,"중대형","대형"))))</f>
        <v>중소형</v>
      </c>
      <c r="G3040" s="143" t="s">
        <v>1007</v>
      </c>
      <c r="H3040" s="143">
        <v>84</v>
      </c>
      <c r="I3040" s="144">
        <v>25960</v>
      </c>
      <c r="J3040" s="143">
        <v>100</v>
      </c>
      <c r="K3040" s="137">
        <v>42491</v>
      </c>
      <c r="L3040" s="137">
        <v>43405</v>
      </c>
      <c r="M3040" s="144">
        <f>H3040/3.3</f>
        <v>25.454545454545457</v>
      </c>
      <c r="N3040" s="144">
        <f>I3040/M3040</f>
        <v>1019.8571428571428</v>
      </c>
    </row>
    <row r="3041" spans="1:14" hidden="1">
      <c r="A3041" s="143" t="s">
        <v>2</v>
      </c>
      <c r="B3041" s="143" t="s">
        <v>3999</v>
      </c>
      <c r="C3041" s="143" t="s">
        <v>952</v>
      </c>
      <c r="D3041" s="143" t="s">
        <v>520</v>
      </c>
      <c r="E3041" s="143" t="s">
        <v>549</v>
      </c>
      <c r="F3041" s="143" t="str">
        <f>IF(H3041&lt;=60,"소형",IF((H3041&gt;60)*(H3041&lt;=85)=1,"중소형",IF((H3041&gt;85)*(H3041&lt;=102)=1,"중형",IF((H3041&gt;102)*(H3041&lt;=135)=1,"중대형","대형"))))</f>
        <v>중소형</v>
      </c>
      <c r="G3041" s="143" t="s">
        <v>1037</v>
      </c>
      <c r="H3041" s="143">
        <v>72</v>
      </c>
      <c r="I3041" s="144">
        <v>29400</v>
      </c>
      <c r="J3041" s="143">
        <v>382</v>
      </c>
      <c r="K3041" s="137">
        <v>42491</v>
      </c>
      <c r="L3041" s="137">
        <v>43405</v>
      </c>
      <c r="M3041" s="144">
        <f>H3041/3.3</f>
        <v>21.81818181818182</v>
      </c>
      <c r="N3041" s="144">
        <f>I3041/M3041</f>
        <v>1347.4999999999998</v>
      </c>
    </row>
    <row r="3042" spans="1:14" hidden="1">
      <c r="A3042" s="143" t="s">
        <v>2</v>
      </c>
      <c r="B3042" s="143" t="s">
        <v>379</v>
      </c>
      <c r="C3042" s="143" t="s">
        <v>952</v>
      </c>
      <c r="D3042" s="143" t="s">
        <v>520</v>
      </c>
      <c r="E3042" s="143" t="s">
        <v>549</v>
      </c>
      <c r="F3042" s="143" t="str">
        <f>IF(H3042&lt;=60,"소형",IF((H3042&gt;60)*(H3042&lt;=85)=1,"중소형",IF((H3042&gt;85)*(H3042&lt;=102)=1,"중형",IF((H3042&gt;102)*(H3042&lt;=135)=1,"중대형","대형"))))</f>
        <v>중소형</v>
      </c>
      <c r="G3042" s="143" t="s">
        <v>1117</v>
      </c>
      <c r="H3042" s="143">
        <v>84</v>
      </c>
      <c r="I3042" s="144">
        <v>34500</v>
      </c>
      <c r="J3042" s="143">
        <v>424</v>
      </c>
      <c r="K3042" s="137">
        <v>42491</v>
      </c>
      <c r="L3042" s="137">
        <v>43405</v>
      </c>
      <c r="M3042" s="144">
        <f>H3042/3.3</f>
        <v>25.454545454545457</v>
      </c>
      <c r="N3042" s="144">
        <f>I3042/M3042</f>
        <v>1355.3571428571427</v>
      </c>
    </row>
    <row r="3043" spans="1:14">
      <c r="A3043" s="143" t="s">
        <v>2</v>
      </c>
      <c r="B3043" s="143" t="s">
        <v>415</v>
      </c>
      <c r="C3043" s="143" t="s">
        <v>952</v>
      </c>
      <c r="D3043" s="143" t="s">
        <v>688</v>
      </c>
      <c r="E3043" s="143" t="s">
        <v>707</v>
      </c>
      <c r="F3043" s="143" t="str">
        <f>IF(H3043&lt;=60,"소형",IF((H3043&gt;60)*(H3043&lt;=85)=1,"중소형",IF((H3043&gt;85)*(H3043&lt;=102)=1,"중형",IF((H3043&gt;102)*(H3043&lt;=135)=1,"중대형","대형"))))</f>
        <v>중소형</v>
      </c>
      <c r="G3043" s="143" t="s">
        <v>1264</v>
      </c>
      <c r="H3043" s="143">
        <v>80</v>
      </c>
      <c r="I3043" s="144">
        <v>25501</v>
      </c>
      <c r="J3043" s="143">
        <v>1</v>
      </c>
      <c r="K3043" s="137">
        <v>42461</v>
      </c>
      <c r="L3043" s="137">
        <v>43466</v>
      </c>
      <c r="M3043" s="144">
        <f>H3043/3.3</f>
        <v>24.242424242424242</v>
      </c>
      <c r="N3043" s="144">
        <f>I3043/M3043</f>
        <v>1051.91625</v>
      </c>
    </row>
    <row r="3044" spans="1:14">
      <c r="A3044" s="143" t="s">
        <v>2</v>
      </c>
      <c r="B3044" s="143" t="s">
        <v>415</v>
      </c>
      <c r="C3044" s="143" t="s">
        <v>952</v>
      </c>
      <c r="D3044" s="143" t="s">
        <v>688</v>
      </c>
      <c r="E3044" s="143" t="s">
        <v>707</v>
      </c>
      <c r="F3044" s="143" t="str">
        <f>IF(H3044&lt;=60,"소형",IF((H3044&gt;60)*(H3044&lt;=85)=1,"중소형",IF((H3044&gt;85)*(H3044&lt;=102)=1,"중형",IF((H3044&gt;102)*(H3044&lt;=135)=1,"중대형","대형"))))</f>
        <v>중소형</v>
      </c>
      <c r="G3044" s="143" t="s">
        <v>1006</v>
      </c>
      <c r="H3044" s="143">
        <v>84</v>
      </c>
      <c r="I3044" s="144">
        <v>29290</v>
      </c>
      <c r="J3044" s="143">
        <v>45</v>
      </c>
      <c r="K3044" s="137">
        <v>42461</v>
      </c>
      <c r="L3044" s="137">
        <v>43466</v>
      </c>
      <c r="M3044" s="144">
        <f>H3044/3.3</f>
        <v>25.454545454545457</v>
      </c>
      <c r="N3044" s="144">
        <f>I3044/M3044</f>
        <v>1150.6785714285713</v>
      </c>
    </row>
    <row r="3045" spans="1:14">
      <c r="A3045" s="143" t="s">
        <v>2</v>
      </c>
      <c r="B3045" s="143" t="s">
        <v>415</v>
      </c>
      <c r="C3045" s="143" t="s">
        <v>952</v>
      </c>
      <c r="D3045" s="143" t="s">
        <v>688</v>
      </c>
      <c r="E3045" s="143" t="s">
        <v>707</v>
      </c>
      <c r="F3045" s="143" t="str">
        <f>IF(H3045&lt;=60,"소형",IF((H3045&gt;60)*(H3045&lt;=85)=1,"중소형",IF((H3045&gt;85)*(H3045&lt;=102)=1,"중형",IF((H3045&gt;102)*(H3045&lt;=135)=1,"중대형","대형"))))</f>
        <v>중소형</v>
      </c>
      <c r="G3045" s="143" t="s">
        <v>1002</v>
      </c>
      <c r="H3045" s="143">
        <v>84</v>
      </c>
      <c r="I3045" s="144">
        <v>28990</v>
      </c>
      <c r="J3045" s="143">
        <v>45</v>
      </c>
      <c r="K3045" s="137">
        <v>42461</v>
      </c>
      <c r="L3045" s="137">
        <v>43466</v>
      </c>
      <c r="M3045" s="144">
        <f>H3045/3.3</f>
        <v>25.454545454545457</v>
      </c>
      <c r="N3045" s="144">
        <f>I3045/M3045</f>
        <v>1138.8928571428571</v>
      </c>
    </row>
    <row r="3046" spans="1:14">
      <c r="A3046" s="143" t="s">
        <v>2</v>
      </c>
      <c r="B3046" s="143" t="s">
        <v>415</v>
      </c>
      <c r="C3046" s="143" t="s">
        <v>952</v>
      </c>
      <c r="D3046" s="143" t="s">
        <v>688</v>
      </c>
      <c r="E3046" s="143" t="s">
        <v>707</v>
      </c>
      <c r="F3046" s="143" t="str">
        <f>IF(H3046&lt;=60,"소형",IF((H3046&gt;60)*(H3046&lt;=85)=1,"중소형",IF((H3046&gt;85)*(H3046&lt;=102)=1,"중형",IF((H3046&gt;102)*(H3046&lt;=135)=1,"중대형","대형"))))</f>
        <v>중소형</v>
      </c>
      <c r="G3046" s="143" t="s">
        <v>1206</v>
      </c>
      <c r="H3046" s="143">
        <v>84</v>
      </c>
      <c r="I3046" s="144">
        <v>29301</v>
      </c>
      <c r="J3046" s="143">
        <v>2</v>
      </c>
      <c r="K3046" s="137">
        <v>42461</v>
      </c>
      <c r="L3046" s="137">
        <v>43466</v>
      </c>
      <c r="M3046" s="144">
        <f>H3046/3.3</f>
        <v>25.454545454545457</v>
      </c>
      <c r="N3046" s="144">
        <f>I3046/M3046</f>
        <v>1151.1107142857143</v>
      </c>
    </row>
    <row r="3047" spans="1:14">
      <c r="A3047" s="143" t="s">
        <v>2</v>
      </c>
      <c r="B3047" s="143" t="s">
        <v>416</v>
      </c>
      <c r="C3047" s="143" t="s">
        <v>952</v>
      </c>
      <c r="D3047" s="143" t="s">
        <v>688</v>
      </c>
      <c r="E3047" s="143" t="s">
        <v>707</v>
      </c>
      <c r="F3047" s="143" t="str">
        <f>IF(H3047&lt;=60,"소형",IF((H3047&gt;60)*(H3047&lt;=85)=1,"중소형",IF((H3047&gt;85)*(H3047&lt;=102)=1,"중형",IF((H3047&gt;102)*(H3047&lt;=135)=1,"중대형","대형"))))</f>
        <v>소형</v>
      </c>
      <c r="G3047" s="143" t="s">
        <v>1033</v>
      </c>
      <c r="H3047" s="143">
        <v>59</v>
      </c>
      <c r="I3047" s="144">
        <v>21571</v>
      </c>
      <c r="J3047" s="143">
        <v>56</v>
      </c>
      <c r="K3047" s="137">
        <v>42461</v>
      </c>
      <c r="L3047" s="137">
        <v>43466</v>
      </c>
      <c r="M3047" s="144">
        <f>H3047/3.3</f>
        <v>17.878787878787879</v>
      </c>
      <c r="N3047" s="144">
        <f>I3047/M3047</f>
        <v>1206.5135593220339</v>
      </c>
    </row>
    <row r="3048" spans="1:14">
      <c r="A3048" s="143" t="s">
        <v>2</v>
      </c>
      <c r="B3048" s="143" t="s">
        <v>416</v>
      </c>
      <c r="C3048" s="143" t="s">
        <v>952</v>
      </c>
      <c r="D3048" s="143" t="s">
        <v>688</v>
      </c>
      <c r="E3048" s="143" t="s">
        <v>707</v>
      </c>
      <c r="F3048" s="143" t="str">
        <f>IF(H3048&lt;=60,"소형",IF((H3048&gt;60)*(H3048&lt;=85)=1,"중소형",IF((H3048&gt;85)*(H3048&lt;=102)=1,"중형",IF((H3048&gt;102)*(H3048&lt;=135)=1,"중대형","대형"))))</f>
        <v>소형</v>
      </c>
      <c r="G3048" s="143" t="s">
        <v>1031</v>
      </c>
      <c r="H3048" s="143">
        <v>59</v>
      </c>
      <c r="I3048" s="144">
        <v>21371</v>
      </c>
      <c r="J3048" s="143">
        <v>74</v>
      </c>
      <c r="K3048" s="137">
        <v>42461</v>
      </c>
      <c r="L3048" s="137">
        <v>43466</v>
      </c>
      <c r="M3048" s="144">
        <f>H3048/3.3</f>
        <v>17.878787878787879</v>
      </c>
      <c r="N3048" s="144">
        <f>I3048/M3048</f>
        <v>1195.3271186440677</v>
      </c>
    </row>
    <row r="3049" spans="1:14">
      <c r="A3049" s="143" t="s">
        <v>2</v>
      </c>
      <c r="B3049" s="143" t="s">
        <v>416</v>
      </c>
      <c r="C3049" s="143" t="s">
        <v>952</v>
      </c>
      <c r="D3049" s="143" t="s">
        <v>688</v>
      </c>
      <c r="E3049" s="143" t="s">
        <v>707</v>
      </c>
      <c r="F3049" s="143" t="str">
        <f>IF(H3049&lt;=60,"소형",IF((H3049&gt;60)*(H3049&lt;=85)=1,"중소형",IF((H3049&gt;85)*(H3049&lt;=102)=1,"중형",IF((H3049&gt;102)*(H3049&lt;=135)=1,"중대형","대형"))))</f>
        <v>중소형</v>
      </c>
      <c r="G3049" s="143" t="s">
        <v>1367</v>
      </c>
      <c r="H3049" s="143">
        <v>66</v>
      </c>
      <c r="I3049" s="144">
        <v>21303</v>
      </c>
      <c r="J3049" s="143">
        <v>2</v>
      </c>
      <c r="K3049" s="137">
        <v>42461</v>
      </c>
      <c r="L3049" s="137">
        <v>43466</v>
      </c>
      <c r="M3049" s="144">
        <f>H3049/3.3</f>
        <v>20</v>
      </c>
      <c r="N3049" s="144">
        <f>I3049/M3049</f>
        <v>1065.1500000000001</v>
      </c>
    </row>
    <row r="3050" spans="1:14" hidden="1">
      <c r="A3050" s="143" t="s">
        <v>2</v>
      </c>
      <c r="B3050" s="143" t="s">
        <v>2326</v>
      </c>
      <c r="C3050" s="143" t="s">
        <v>965</v>
      </c>
      <c r="D3050" s="143" t="s">
        <v>491</v>
      </c>
      <c r="E3050" s="143" t="s">
        <v>701</v>
      </c>
      <c r="F3050" s="143" t="str">
        <f>IF(H3050&lt;=60,"소형",IF((H3050&gt;60)*(H3050&lt;=85)=1,"중소형",IF((H3050&gt;85)*(H3050&lt;=102)=1,"중형",IF((H3050&gt;102)*(H3050&lt;=135)=1,"중대형","대형"))))</f>
        <v>소형</v>
      </c>
      <c r="G3050" s="143" t="s">
        <v>1162</v>
      </c>
      <c r="H3050" s="143">
        <v>59</v>
      </c>
      <c r="I3050" s="144">
        <v>18200</v>
      </c>
      <c r="J3050" s="143">
        <v>174</v>
      </c>
      <c r="K3050" s="137">
        <v>42491</v>
      </c>
      <c r="L3050" s="137">
        <v>43405</v>
      </c>
      <c r="M3050" s="144">
        <f>H3050/3.3</f>
        <v>17.878787878787879</v>
      </c>
      <c r="N3050" s="144">
        <f>I3050/M3050</f>
        <v>1017.9661016949152</v>
      </c>
    </row>
    <row r="3051" spans="1:14" hidden="1">
      <c r="A3051" s="143" t="s">
        <v>2</v>
      </c>
      <c r="B3051" s="143" t="s">
        <v>2326</v>
      </c>
      <c r="C3051" s="143" t="s">
        <v>965</v>
      </c>
      <c r="D3051" s="143" t="s">
        <v>491</v>
      </c>
      <c r="E3051" s="143" t="s">
        <v>701</v>
      </c>
      <c r="F3051" s="143" t="str">
        <f>IF(H3051&lt;=60,"소형",IF((H3051&gt;60)*(H3051&lt;=85)=1,"중소형",IF((H3051&gt;85)*(H3051&lt;=102)=1,"중형",IF((H3051&gt;102)*(H3051&lt;=135)=1,"중대형","대형"))))</f>
        <v>중소형</v>
      </c>
      <c r="G3051" s="143" t="s">
        <v>1113</v>
      </c>
      <c r="H3051" s="143">
        <v>74</v>
      </c>
      <c r="I3051" s="144">
        <v>21800</v>
      </c>
      <c r="J3051" s="143">
        <v>84</v>
      </c>
      <c r="K3051" s="137">
        <v>42491</v>
      </c>
      <c r="L3051" s="137">
        <v>43405</v>
      </c>
      <c r="M3051" s="144">
        <f>H3051/3.3</f>
        <v>22.424242424242426</v>
      </c>
      <c r="N3051" s="144">
        <f>I3051/M3051</f>
        <v>972.16216216216208</v>
      </c>
    </row>
    <row r="3052" spans="1:14" hidden="1">
      <c r="A3052" s="143" t="s">
        <v>2</v>
      </c>
      <c r="B3052" s="143" t="s">
        <v>2326</v>
      </c>
      <c r="C3052" s="143" t="s">
        <v>965</v>
      </c>
      <c r="D3052" s="143" t="s">
        <v>491</v>
      </c>
      <c r="E3052" s="143" t="s">
        <v>701</v>
      </c>
      <c r="F3052" s="143" t="str">
        <f>IF(H3052&lt;=60,"소형",IF((H3052&gt;60)*(H3052&lt;=85)=1,"중소형",IF((H3052&gt;85)*(H3052&lt;=102)=1,"중형",IF((H3052&gt;102)*(H3052&lt;=135)=1,"중대형","대형"))))</f>
        <v>중소형</v>
      </c>
      <c r="G3052" s="143" t="s">
        <v>1043</v>
      </c>
      <c r="H3052" s="143">
        <v>74</v>
      </c>
      <c r="I3052" s="144">
        <v>21230</v>
      </c>
      <c r="J3052" s="143">
        <v>174</v>
      </c>
      <c r="K3052" s="137">
        <v>42491</v>
      </c>
      <c r="L3052" s="137">
        <v>43405</v>
      </c>
      <c r="M3052" s="144">
        <f>H3052/3.3</f>
        <v>22.424242424242426</v>
      </c>
      <c r="N3052" s="144">
        <f>I3052/M3052</f>
        <v>946.74324324324323</v>
      </c>
    </row>
    <row r="3053" spans="1:14" hidden="1">
      <c r="A3053" s="143" t="s">
        <v>2</v>
      </c>
      <c r="B3053" s="143" t="s">
        <v>2326</v>
      </c>
      <c r="C3053" s="143" t="s">
        <v>965</v>
      </c>
      <c r="D3053" s="143" t="s">
        <v>491</v>
      </c>
      <c r="E3053" s="143" t="s">
        <v>701</v>
      </c>
      <c r="F3053" s="143" t="str">
        <f>IF(H3053&lt;=60,"소형",IF((H3053&gt;60)*(H3053&lt;=85)=1,"중소형",IF((H3053&gt;85)*(H3053&lt;=102)=1,"중형",IF((H3053&gt;102)*(H3053&lt;=135)=1,"중대형","대형"))))</f>
        <v>중소형</v>
      </c>
      <c r="G3053" s="143" t="s">
        <v>1001</v>
      </c>
      <c r="H3053" s="143">
        <v>84</v>
      </c>
      <c r="I3053" s="144">
        <v>24650</v>
      </c>
      <c r="J3053" s="143">
        <v>253</v>
      </c>
      <c r="K3053" s="137">
        <v>42491</v>
      </c>
      <c r="L3053" s="137">
        <v>43405</v>
      </c>
      <c r="M3053" s="144">
        <f>H3053/3.3</f>
        <v>25.454545454545457</v>
      </c>
      <c r="N3053" s="144">
        <f>I3053/M3053</f>
        <v>968.39285714285711</v>
      </c>
    </row>
    <row r="3054" spans="1:14" hidden="1">
      <c r="A3054" s="143" t="s">
        <v>2</v>
      </c>
      <c r="B3054" s="143" t="s">
        <v>2326</v>
      </c>
      <c r="C3054" s="143" t="s">
        <v>965</v>
      </c>
      <c r="D3054" s="143" t="s">
        <v>491</v>
      </c>
      <c r="E3054" s="143" t="s">
        <v>701</v>
      </c>
      <c r="F3054" s="143" t="str">
        <f>IF(H3054&lt;=60,"소형",IF((H3054&gt;60)*(H3054&lt;=85)=1,"중소형",IF((H3054&gt;85)*(H3054&lt;=102)=1,"중형",IF((H3054&gt;102)*(H3054&lt;=135)=1,"중대형","대형"))))</f>
        <v>중소형</v>
      </c>
      <c r="G3054" s="143" t="s">
        <v>1002</v>
      </c>
      <c r="H3054" s="143">
        <v>84</v>
      </c>
      <c r="I3054" s="144">
        <v>24500</v>
      </c>
      <c r="J3054" s="143">
        <v>82</v>
      </c>
      <c r="K3054" s="137">
        <v>42491</v>
      </c>
      <c r="L3054" s="137">
        <v>43405</v>
      </c>
      <c r="M3054" s="144">
        <f>H3054/3.3</f>
        <v>25.454545454545457</v>
      </c>
      <c r="N3054" s="144">
        <f>I3054/M3054</f>
        <v>962.49999999999989</v>
      </c>
    </row>
    <row r="3055" spans="1:14" hidden="1">
      <c r="A3055" s="143" t="s">
        <v>2</v>
      </c>
      <c r="B3055" s="143" t="s">
        <v>2326</v>
      </c>
      <c r="C3055" s="143" t="s">
        <v>965</v>
      </c>
      <c r="D3055" s="143" t="s">
        <v>491</v>
      </c>
      <c r="E3055" s="143" t="s">
        <v>701</v>
      </c>
      <c r="F3055" s="143" t="str">
        <f>IF(H3055&lt;=60,"소형",IF((H3055&gt;60)*(H3055&lt;=85)=1,"중소형",IF((H3055&gt;85)*(H3055&lt;=102)=1,"중형",IF((H3055&gt;102)*(H3055&lt;=135)=1,"중대형","대형"))))</f>
        <v>중대형</v>
      </c>
      <c r="G3055" s="143" t="s">
        <v>2327</v>
      </c>
      <c r="H3055" s="143">
        <v>106</v>
      </c>
      <c r="I3055" s="144">
        <v>31200</v>
      </c>
      <c r="J3055" s="143">
        <v>87</v>
      </c>
      <c r="K3055" s="137">
        <v>42491</v>
      </c>
      <c r="L3055" s="137">
        <v>43405</v>
      </c>
      <c r="M3055" s="144">
        <f>H3055/3.3</f>
        <v>32.121212121212125</v>
      </c>
      <c r="N3055" s="144">
        <f>I3055/M3055</f>
        <v>971.32075471698101</v>
      </c>
    </row>
    <row r="3056" spans="1:14" hidden="1">
      <c r="A3056" s="143" t="s">
        <v>2</v>
      </c>
      <c r="B3056" s="143" t="s">
        <v>2282</v>
      </c>
      <c r="C3056" s="143" t="s">
        <v>955</v>
      </c>
      <c r="D3056" s="143" t="s">
        <v>500</v>
      </c>
      <c r="E3056" s="143" t="s">
        <v>2283</v>
      </c>
      <c r="F3056" s="143" t="str">
        <f>IF(H3056&lt;=60,"소형",IF((H3056&gt;60)*(H3056&lt;=85)=1,"중소형",IF((H3056&gt;85)*(H3056&lt;=102)=1,"중형",IF((H3056&gt;102)*(H3056&lt;=135)=1,"중대형","대형"))))</f>
        <v>소형</v>
      </c>
      <c r="G3056" s="143" t="s">
        <v>1265</v>
      </c>
      <c r="H3056" s="143">
        <v>49</v>
      </c>
      <c r="I3056" s="144" t="s">
        <v>3</v>
      </c>
      <c r="J3056" s="143">
        <v>42</v>
      </c>
      <c r="K3056" s="137">
        <v>42522</v>
      </c>
      <c r="L3056" s="137">
        <v>43405</v>
      </c>
      <c r="M3056" s="144">
        <f>H3056/3.3</f>
        <v>14.84848484848485</v>
      </c>
      <c r="N3056" s="144" t="e">
        <f>I3056/M3056</f>
        <v>#VALUE!</v>
      </c>
    </row>
    <row r="3057" spans="1:14" hidden="1">
      <c r="A3057" s="143" t="s">
        <v>2</v>
      </c>
      <c r="B3057" s="143" t="s">
        <v>2282</v>
      </c>
      <c r="C3057" s="143" t="s">
        <v>955</v>
      </c>
      <c r="D3057" s="143" t="s">
        <v>500</v>
      </c>
      <c r="E3057" s="143" t="s">
        <v>2283</v>
      </c>
      <c r="F3057" s="143" t="str">
        <f>IF(H3057&lt;=60,"소형",IF((H3057&gt;60)*(H3057&lt;=85)=1,"중소형",IF((H3057&gt;85)*(H3057&lt;=102)=1,"중형",IF((H3057&gt;102)*(H3057&lt;=135)=1,"중대형","대형"))))</f>
        <v>소형</v>
      </c>
      <c r="G3057" s="143" t="s">
        <v>1176</v>
      </c>
      <c r="H3057" s="143">
        <v>59</v>
      </c>
      <c r="I3057" s="144">
        <v>97900</v>
      </c>
      <c r="J3057" s="143">
        <v>124</v>
      </c>
      <c r="K3057" s="137">
        <v>42522</v>
      </c>
      <c r="L3057" s="137">
        <v>43405</v>
      </c>
      <c r="M3057" s="144">
        <f>H3057/3.3</f>
        <v>17.878787878787879</v>
      </c>
      <c r="N3057" s="144">
        <f>I3057/M3057</f>
        <v>5475.7627118644068</v>
      </c>
    </row>
    <row r="3058" spans="1:14" hidden="1">
      <c r="A3058" s="143" t="s">
        <v>2</v>
      </c>
      <c r="B3058" s="143" t="s">
        <v>2282</v>
      </c>
      <c r="C3058" s="143" t="s">
        <v>955</v>
      </c>
      <c r="D3058" s="143" t="s">
        <v>500</v>
      </c>
      <c r="E3058" s="143" t="s">
        <v>2283</v>
      </c>
      <c r="F3058" s="143" t="str">
        <f>IF(H3058&lt;=60,"소형",IF((H3058&gt;60)*(H3058&lt;=85)=1,"중소형",IF((H3058&gt;85)*(H3058&lt;=102)=1,"중형",IF((H3058&gt;102)*(H3058&lt;=135)=1,"중대형","대형"))))</f>
        <v>소형</v>
      </c>
      <c r="G3058" s="143" t="s">
        <v>1016</v>
      </c>
      <c r="H3058" s="143">
        <v>59</v>
      </c>
      <c r="I3058" s="144">
        <v>97900</v>
      </c>
      <c r="J3058" s="143">
        <v>22</v>
      </c>
      <c r="K3058" s="137">
        <v>42522</v>
      </c>
      <c r="L3058" s="137">
        <v>43405</v>
      </c>
      <c r="M3058" s="144">
        <f>H3058/3.3</f>
        <v>17.878787878787879</v>
      </c>
      <c r="N3058" s="144">
        <f>I3058/M3058</f>
        <v>5475.7627118644068</v>
      </c>
    </row>
    <row r="3059" spans="1:14" hidden="1">
      <c r="A3059" s="143" t="s">
        <v>2</v>
      </c>
      <c r="B3059" s="143" t="s">
        <v>2282</v>
      </c>
      <c r="C3059" s="143" t="s">
        <v>955</v>
      </c>
      <c r="D3059" s="143" t="s">
        <v>500</v>
      </c>
      <c r="E3059" s="143" t="s">
        <v>2283</v>
      </c>
      <c r="F3059" s="143" t="str">
        <f>IF(H3059&lt;=60,"소형",IF((H3059&gt;60)*(H3059&lt;=85)=1,"중소형",IF((H3059&gt;85)*(H3059&lt;=102)=1,"중형",IF((H3059&gt;102)*(H3059&lt;=135)=1,"중대형","대형"))))</f>
        <v>소형</v>
      </c>
      <c r="G3059" s="143" t="s">
        <v>1266</v>
      </c>
      <c r="H3059" s="143">
        <v>59</v>
      </c>
      <c r="I3059" s="144">
        <v>97900</v>
      </c>
      <c r="J3059" s="143">
        <v>22</v>
      </c>
      <c r="K3059" s="137">
        <v>42522</v>
      </c>
      <c r="L3059" s="137">
        <v>43405</v>
      </c>
      <c r="M3059" s="144">
        <f>H3059/3.3</f>
        <v>17.878787878787879</v>
      </c>
      <c r="N3059" s="144">
        <f>I3059/M3059</f>
        <v>5475.7627118644068</v>
      </c>
    </row>
    <row r="3060" spans="1:14" hidden="1">
      <c r="A3060" s="143" t="s">
        <v>2</v>
      </c>
      <c r="B3060" s="143" t="s">
        <v>2282</v>
      </c>
      <c r="C3060" s="143" t="s">
        <v>955</v>
      </c>
      <c r="D3060" s="143" t="s">
        <v>500</v>
      </c>
      <c r="E3060" s="143" t="s">
        <v>2283</v>
      </c>
      <c r="F3060" s="143" t="str">
        <f>IF(H3060&lt;=60,"소형",IF((H3060&gt;60)*(H3060&lt;=85)=1,"중소형",IF((H3060&gt;85)*(H3060&lt;=102)=1,"중형",IF((H3060&gt;102)*(H3060&lt;=135)=1,"중대형","대형"))))</f>
        <v>중소형</v>
      </c>
      <c r="G3060" s="143" t="s">
        <v>2284</v>
      </c>
      <c r="H3060" s="143">
        <v>71</v>
      </c>
      <c r="I3060" s="144">
        <v>113700</v>
      </c>
      <c r="J3060" s="143">
        <v>36</v>
      </c>
      <c r="K3060" s="137">
        <v>42522</v>
      </c>
      <c r="L3060" s="137">
        <v>43405</v>
      </c>
      <c r="M3060" s="144">
        <f>H3060/3.3</f>
        <v>21.515151515151516</v>
      </c>
      <c r="N3060" s="144">
        <f>I3060/M3060</f>
        <v>5284.6478873239439</v>
      </c>
    </row>
    <row r="3061" spans="1:14" hidden="1">
      <c r="A3061" s="143" t="s">
        <v>2</v>
      </c>
      <c r="B3061" s="143" t="s">
        <v>2282</v>
      </c>
      <c r="C3061" s="143" t="s">
        <v>955</v>
      </c>
      <c r="D3061" s="143" t="s">
        <v>500</v>
      </c>
      <c r="E3061" s="143" t="s">
        <v>2283</v>
      </c>
      <c r="F3061" s="143" t="str">
        <f>IF(H3061&lt;=60,"소형",IF((H3061&gt;60)*(H3061&lt;=85)=1,"중소형",IF((H3061&gt;85)*(H3061&lt;=102)=1,"중형",IF((H3061&gt;102)*(H3061&lt;=135)=1,"중대형","대형"))))</f>
        <v>중소형</v>
      </c>
      <c r="G3061" s="143" t="s">
        <v>1084</v>
      </c>
      <c r="H3061" s="143">
        <v>71</v>
      </c>
      <c r="I3061" s="144">
        <v>114800</v>
      </c>
      <c r="J3061" s="143">
        <v>43</v>
      </c>
      <c r="K3061" s="137">
        <v>42522</v>
      </c>
      <c r="L3061" s="137">
        <v>43405</v>
      </c>
      <c r="M3061" s="144">
        <f>H3061/3.3</f>
        <v>21.515151515151516</v>
      </c>
      <c r="N3061" s="144">
        <f>I3061/M3061</f>
        <v>5335.7746478873241</v>
      </c>
    </row>
    <row r="3062" spans="1:14" hidden="1">
      <c r="A3062" s="143" t="s">
        <v>2</v>
      </c>
      <c r="B3062" s="143" t="s">
        <v>2282</v>
      </c>
      <c r="C3062" s="143" t="s">
        <v>955</v>
      </c>
      <c r="D3062" s="143" t="s">
        <v>500</v>
      </c>
      <c r="E3062" s="143" t="s">
        <v>2283</v>
      </c>
      <c r="F3062" s="143" t="str">
        <f>IF(H3062&lt;=60,"소형",IF((H3062&gt;60)*(H3062&lt;=85)=1,"중소형",IF((H3062&gt;85)*(H3062&lt;=102)=1,"중형",IF((H3062&gt;102)*(H3062&lt;=135)=1,"중대형","대형"))))</f>
        <v>중소형</v>
      </c>
      <c r="G3062" s="143" t="s">
        <v>2285</v>
      </c>
      <c r="H3062" s="143">
        <v>71</v>
      </c>
      <c r="I3062" s="144">
        <v>113700</v>
      </c>
      <c r="J3062" s="143">
        <v>23</v>
      </c>
      <c r="K3062" s="137">
        <v>42522</v>
      </c>
      <c r="L3062" s="137">
        <v>43405</v>
      </c>
      <c r="M3062" s="144">
        <f>H3062/3.3</f>
        <v>21.515151515151516</v>
      </c>
      <c r="N3062" s="144">
        <f>I3062/M3062</f>
        <v>5284.6478873239439</v>
      </c>
    </row>
    <row r="3063" spans="1:14" hidden="1">
      <c r="A3063" s="143" t="s">
        <v>2</v>
      </c>
      <c r="B3063" s="143" t="s">
        <v>2282</v>
      </c>
      <c r="C3063" s="143" t="s">
        <v>955</v>
      </c>
      <c r="D3063" s="143" t="s">
        <v>500</v>
      </c>
      <c r="E3063" s="143" t="s">
        <v>2283</v>
      </c>
      <c r="F3063" s="143" t="str">
        <f>IF(H3063&lt;=60,"소형",IF((H3063&gt;60)*(H3063&lt;=85)=1,"중소형",IF((H3063&gt;85)*(H3063&lt;=102)=1,"중형",IF((H3063&gt;102)*(H3063&lt;=135)=1,"중대형","대형"))))</f>
        <v>중소형</v>
      </c>
      <c r="G3063" s="143" t="s">
        <v>1062</v>
      </c>
      <c r="H3063" s="143">
        <v>84</v>
      </c>
      <c r="I3063" s="144">
        <v>129900</v>
      </c>
      <c r="J3063" s="143">
        <v>137</v>
      </c>
      <c r="K3063" s="137">
        <v>42522</v>
      </c>
      <c r="L3063" s="137">
        <v>43405</v>
      </c>
      <c r="M3063" s="144">
        <f>H3063/3.3</f>
        <v>25.454545454545457</v>
      </c>
      <c r="N3063" s="144">
        <f>I3063/M3063</f>
        <v>5103.2142857142853</v>
      </c>
    </row>
    <row r="3064" spans="1:14" hidden="1">
      <c r="A3064" s="143" t="s">
        <v>2</v>
      </c>
      <c r="B3064" s="143" t="s">
        <v>2282</v>
      </c>
      <c r="C3064" s="143" t="s">
        <v>955</v>
      </c>
      <c r="D3064" s="143" t="s">
        <v>500</v>
      </c>
      <c r="E3064" s="143" t="s">
        <v>2283</v>
      </c>
      <c r="F3064" s="143" t="str">
        <f>IF(H3064&lt;=60,"소형",IF((H3064&gt;60)*(H3064&lt;=85)=1,"중소형",IF((H3064&gt;85)*(H3064&lt;=102)=1,"중형",IF((H3064&gt;102)*(H3064&lt;=135)=1,"중대형","대형"))))</f>
        <v>중소형</v>
      </c>
      <c r="G3064" s="143" t="s">
        <v>1021</v>
      </c>
      <c r="H3064" s="143">
        <v>84</v>
      </c>
      <c r="I3064" s="144">
        <v>129900</v>
      </c>
      <c r="J3064" s="143">
        <v>110</v>
      </c>
      <c r="K3064" s="137">
        <v>42522</v>
      </c>
      <c r="L3064" s="137">
        <v>43405</v>
      </c>
      <c r="M3064" s="144">
        <f>H3064/3.3</f>
        <v>25.454545454545457</v>
      </c>
      <c r="N3064" s="144">
        <f>I3064/M3064</f>
        <v>5103.2142857142853</v>
      </c>
    </row>
    <row r="3065" spans="1:14" hidden="1">
      <c r="A3065" s="143" t="s">
        <v>2</v>
      </c>
      <c r="B3065" s="143" t="s">
        <v>2282</v>
      </c>
      <c r="C3065" s="143" t="s">
        <v>955</v>
      </c>
      <c r="D3065" s="143" t="s">
        <v>500</v>
      </c>
      <c r="E3065" s="143" t="s">
        <v>2283</v>
      </c>
      <c r="F3065" s="143" t="str">
        <f>IF(H3065&lt;=60,"소형",IF((H3065&gt;60)*(H3065&lt;=85)=1,"중소형",IF((H3065&gt;85)*(H3065&lt;=102)=1,"중형",IF((H3065&gt;102)*(H3065&lt;=135)=1,"중대형","대형"))))</f>
        <v>중소형</v>
      </c>
      <c r="G3065" s="143" t="s">
        <v>1154</v>
      </c>
      <c r="H3065" s="143">
        <v>84</v>
      </c>
      <c r="I3065" s="144">
        <v>128600</v>
      </c>
      <c r="J3065" s="143">
        <v>46</v>
      </c>
      <c r="K3065" s="137">
        <v>42522</v>
      </c>
      <c r="L3065" s="137">
        <v>43405</v>
      </c>
      <c r="M3065" s="144">
        <f>H3065/3.3</f>
        <v>25.454545454545457</v>
      </c>
      <c r="N3065" s="144">
        <f>I3065/M3065</f>
        <v>5052.1428571428569</v>
      </c>
    </row>
    <row r="3066" spans="1:14" hidden="1">
      <c r="A3066" s="143" t="s">
        <v>2</v>
      </c>
      <c r="B3066" s="143" t="s">
        <v>2282</v>
      </c>
      <c r="C3066" s="143" t="s">
        <v>955</v>
      </c>
      <c r="D3066" s="143" t="s">
        <v>500</v>
      </c>
      <c r="E3066" s="143" t="s">
        <v>2283</v>
      </c>
      <c r="F3066" s="143" t="str">
        <f>IF(H3066&lt;=60,"소형",IF((H3066&gt;60)*(H3066&lt;=85)=1,"중소형",IF((H3066&gt;85)*(H3066&lt;=102)=1,"중형",IF((H3066&gt;102)*(H3066&lt;=135)=1,"중대형","대형"))))</f>
        <v>중형</v>
      </c>
      <c r="G3066" s="143" t="s">
        <v>1407</v>
      </c>
      <c r="H3066" s="143">
        <v>101</v>
      </c>
      <c r="I3066" s="144">
        <v>153400</v>
      </c>
      <c r="J3066" s="143">
        <v>90</v>
      </c>
      <c r="K3066" s="137">
        <v>42522</v>
      </c>
      <c r="L3066" s="137">
        <v>43405</v>
      </c>
      <c r="M3066" s="144">
        <f>H3066/3.3</f>
        <v>30.606060606060609</v>
      </c>
      <c r="N3066" s="144">
        <f>I3066/M3066</f>
        <v>5012.0792079207913</v>
      </c>
    </row>
    <row r="3067" spans="1:14" hidden="1">
      <c r="A3067" s="143" t="s">
        <v>2</v>
      </c>
      <c r="B3067" s="143" t="s">
        <v>2282</v>
      </c>
      <c r="C3067" s="143" t="s">
        <v>955</v>
      </c>
      <c r="D3067" s="143" t="s">
        <v>500</v>
      </c>
      <c r="E3067" s="143" t="s">
        <v>2283</v>
      </c>
      <c r="F3067" s="143" t="str">
        <f>IF(H3067&lt;=60,"소형",IF((H3067&gt;60)*(H3067&lt;=85)=1,"중소형",IF((H3067&gt;85)*(H3067&lt;=102)=1,"중형",IF((H3067&gt;102)*(H3067&lt;=135)=1,"중대형","대형"))))</f>
        <v>중형</v>
      </c>
      <c r="G3067" s="143" t="s">
        <v>1189</v>
      </c>
      <c r="H3067" s="143">
        <v>101</v>
      </c>
      <c r="I3067" s="144">
        <v>153900</v>
      </c>
      <c r="J3067" s="143">
        <v>48</v>
      </c>
      <c r="K3067" s="137">
        <v>42522</v>
      </c>
      <c r="L3067" s="137">
        <v>43405</v>
      </c>
      <c r="M3067" s="144">
        <f>H3067/3.3</f>
        <v>30.606060606060609</v>
      </c>
      <c r="N3067" s="144">
        <f>I3067/M3067</f>
        <v>5028.4158415841575</v>
      </c>
    </row>
    <row r="3068" spans="1:14" hidden="1">
      <c r="A3068" s="143" t="s">
        <v>2</v>
      </c>
      <c r="B3068" s="143" t="s">
        <v>2282</v>
      </c>
      <c r="C3068" s="143" t="s">
        <v>955</v>
      </c>
      <c r="D3068" s="143" t="s">
        <v>500</v>
      </c>
      <c r="E3068" s="143" t="s">
        <v>2283</v>
      </c>
      <c r="F3068" s="143" t="str">
        <f>IF(H3068&lt;=60,"소형",IF((H3068&gt;60)*(H3068&lt;=85)=1,"중소형",IF((H3068&gt;85)*(H3068&lt;=102)=1,"중형",IF((H3068&gt;102)*(H3068&lt;=135)=1,"중대형","대형"))))</f>
        <v>중대형</v>
      </c>
      <c r="G3068" s="143" t="s">
        <v>2286</v>
      </c>
      <c r="H3068" s="143">
        <v>118</v>
      </c>
      <c r="I3068" s="144" t="s">
        <v>3</v>
      </c>
      <c r="J3068" s="143">
        <v>7</v>
      </c>
      <c r="K3068" s="137">
        <v>42522</v>
      </c>
      <c r="L3068" s="137">
        <v>43405</v>
      </c>
      <c r="M3068" s="144">
        <f>H3068/3.3</f>
        <v>35.757575757575758</v>
      </c>
      <c r="N3068" s="144" t="e">
        <f>I3068/M3068</f>
        <v>#VALUE!</v>
      </c>
    </row>
    <row r="3069" spans="1:14" hidden="1">
      <c r="A3069" s="143" t="s">
        <v>2</v>
      </c>
      <c r="B3069" s="143" t="s">
        <v>2282</v>
      </c>
      <c r="C3069" s="143" t="s">
        <v>955</v>
      </c>
      <c r="D3069" s="143" t="s">
        <v>500</v>
      </c>
      <c r="E3069" s="143" t="s">
        <v>2283</v>
      </c>
      <c r="F3069" s="143" t="str">
        <f>IF(H3069&lt;=60,"소형",IF((H3069&gt;60)*(H3069&lt;=85)=1,"중소형",IF((H3069&gt;85)*(H3069&lt;=102)=1,"중형",IF((H3069&gt;102)*(H3069&lt;=135)=1,"중대형","대형"))))</f>
        <v>중대형</v>
      </c>
      <c r="G3069" s="143" t="s">
        <v>2287</v>
      </c>
      <c r="H3069" s="143">
        <v>121</v>
      </c>
      <c r="I3069" s="144">
        <v>179900</v>
      </c>
      <c r="J3069" s="143">
        <v>46</v>
      </c>
      <c r="K3069" s="137">
        <v>42522</v>
      </c>
      <c r="L3069" s="137">
        <v>43405</v>
      </c>
      <c r="M3069" s="144">
        <f>H3069/3.3</f>
        <v>36.666666666666671</v>
      </c>
      <c r="N3069" s="144">
        <f>I3069/M3069</f>
        <v>4906.363636363636</v>
      </c>
    </row>
    <row r="3070" spans="1:14" hidden="1">
      <c r="A3070" s="143" t="s">
        <v>2</v>
      </c>
      <c r="B3070" s="143" t="s">
        <v>2282</v>
      </c>
      <c r="C3070" s="143" t="s">
        <v>955</v>
      </c>
      <c r="D3070" s="143" t="s">
        <v>500</v>
      </c>
      <c r="E3070" s="143" t="s">
        <v>2283</v>
      </c>
      <c r="F3070" s="143" t="str">
        <f>IF(H3070&lt;=60,"소형",IF((H3070&gt;60)*(H3070&lt;=85)=1,"중소형",IF((H3070&gt;85)*(H3070&lt;=102)=1,"중형",IF((H3070&gt;102)*(H3070&lt;=135)=1,"중대형","대형"))))</f>
        <v>중대형</v>
      </c>
      <c r="G3070" s="143" t="s">
        <v>1553</v>
      </c>
      <c r="H3070" s="143">
        <v>121</v>
      </c>
      <c r="I3070" s="144">
        <v>176500</v>
      </c>
      <c r="J3070" s="143">
        <v>48</v>
      </c>
      <c r="K3070" s="137">
        <v>42522</v>
      </c>
      <c r="L3070" s="137">
        <v>43405</v>
      </c>
      <c r="M3070" s="144">
        <f>H3070/3.3</f>
        <v>36.666666666666671</v>
      </c>
      <c r="N3070" s="144">
        <f>I3070/M3070</f>
        <v>4813.6363636363631</v>
      </c>
    </row>
    <row r="3071" spans="1:14" hidden="1">
      <c r="A3071" s="143" t="s">
        <v>2</v>
      </c>
      <c r="B3071" s="143" t="s">
        <v>2282</v>
      </c>
      <c r="C3071" s="143" t="s">
        <v>955</v>
      </c>
      <c r="D3071" s="143" t="s">
        <v>500</v>
      </c>
      <c r="E3071" s="143" t="s">
        <v>2283</v>
      </c>
      <c r="F3071" s="143" t="str">
        <f>IF(H3071&lt;=60,"소형",IF((H3071&gt;60)*(H3071&lt;=85)=1,"중소형",IF((H3071&gt;85)*(H3071&lt;=102)=1,"중형",IF((H3071&gt;102)*(H3071&lt;=135)=1,"중대형","대형"))))</f>
        <v>대형</v>
      </c>
      <c r="G3071" s="143" t="s">
        <v>2288</v>
      </c>
      <c r="H3071" s="143">
        <v>146</v>
      </c>
      <c r="I3071" s="144" t="s">
        <v>3</v>
      </c>
      <c r="J3071" s="143">
        <v>1</v>
      </c>
      <c r="K3071" s="137">
        <v>42522</v>
      </c>
      <c r="L3071" s="137">
        <v>43405</v>
      </c>
      <c r="M3071" s="144">
        <f>H3071/3.3</f>
        <v>44.242424242424242</v>
      </c>
      <c r="N3071" s="144" t="e">
        <f>I3071/M3071</f>
        <v>#VALUE!</v>
      </c>
    </row>
    <row r="3072" spans="1:14" hidden="1">
      <c r="A3072" s="143" t="s">
        <v>2</v>
      </c>
      <c r="B3072" s="143" t="s">
        <v>2282</v>
      </c>
      <c r="C3072" s="143" t="s">
        <v>955</v>
      </c>
      <c r="D3072" s="143" t="s">
        <v>500</v>
      </c>
      <c r="E3072" s="143" t="s">
        <v>2283</v>
      </c>
      <c r="F3072" s="143" t="str">
        <f>IF(H3072&lt;=60,"소형",IF((H3072&gt;60)*(H3072&lt;=85)=1,"중소형",IF((H3072&gt;85)*(H3072&lt;=102)=1,"중형",IF((H3072&gt;102)*(H3072&lt;=135)=1,"중대형","대형"))))</f>
        <v>대형</v>
      </c>
      <c r="G3072" s="143" t="s">
        <v>2289</v>
      </c>
      <c r="H3072" s="143">
        <v>151</v>
      </c>
      <c r="I3072" s="144" t="s">
        <v>3</v>
      </c>
      <c r="J3072" s="143">
        <v>2</v>
      </c>
      <c r="K3072" s="137">
        <v>42522</v>
      </c>
      <c r="L3072" s="137">
        <v>43405</v>
      </c>
      <c r="M3072" s="144">
        <f>H3072/3.3</f>
        <v>45.757575757575758</v>
      </c>
      <c r="N3072" s="144" t="e">
        <f>I3072/M3072</f>
        <v>#VALUE!</v>
      </c>
    </row>
    <row r="3073" spans="1:14" hidden="1">
      <c r="A3073" s="143" t="s">
        <v>2</v>
      </c>
      <c r="B3073" s="143" t="s">
        <v>2282</v>
      </c>
      <c r="C3073" s="143" t="s">
        <v>955</v>
      </c>
      <c r="D3073" s="143" t="s">
        <v>500</v>
      </c>
      <c r="E3073" s="143" t="s">
        <v>2283</v>
      </c>
      <c r="F3073" s="143" t="str">
        <f>IF(H3073&lt;=60,"소형",IF((H3073&gt;60)*(H3073&lt;=85)=1,"중소형",IF((H3073&gt;85)*(H3073&lt;=102)=1,"중형",IF((H3073&gt;102)*(H3073&lt;=135)=1,"중대형","대형"))))</f>
        <v>대형</v>
      </c>
      <c r="G3073" s="143" t="s">
        <v>2290</v>
      </c>
      <c r="H3073" s="143">
        <v>151</v>
      </c>
      <c r="I3073" s="144" t="s">
        <v>3</v>
      </c>
      <c r="J3073" s="143">
        <v>1</v>
      </c>
      <c r="K3073" s="137">
        <v>42522</v>
      </c>
      <c r="L3073" s="137">
        <v>43405</v>
      </c>
      <c r="M3073" s="144">
        <f>H3073/3.3</f>
        <v>45.757575757575758</v>
      </c>
      <c r="N3073" s="144" t="e">
        <f>I3073/M3073</f>
        <v>#VALUE!</v>
      </c>
    </row>
    <row r="3074" spans="1:14" hidden="1">
      <c r="A3074" s="143" t="s">
        <v>2</v>
      </c>
      <c r="B3074" s="143" t="s">
        <v>2282</v>
      </c>
      <c r="C3074" s="143" t="s">
        <v>955</v>
      </c>
      <c r="D3074" s="143" t="s">
        <v>500</v>
      </c>
      <c r="E3074" s="143" t="s">
        <v>2283</v>
      </c>
      <c r="F3074" s="143" t="str">
        <f>IF(H3074&lt;=60,"소형",IF((H3074&gt;60)*(H3074&lt;=85)=1,"중소형",IF((H3074&gt;85)*(H3074&lt;=102)=1,"중형",IF((H3074&gt;102)*(H3074&lt;=135)=1,"중대형","대형"))))</f>
        <v>대형</v>
      </c>
      <c r="G3074" s="143" t="s">
        <v>2291</v>
      </c>
      <c r="H3074" s="143">
        <v>168</v>
      </c>
      <c r="I3074" s="144">
        <v>220600</v>
      </c>
      <c r="J3074" s="143">
        <v>2</v>
      </c>
      <c r="K3074" s="137">
        <v>42522</v>
      </c>
      <c r="L3074" s="137">
        <v>43405</v>
      </c>
      <c r="M3074" s="144">
        <f>H3074/3.3</f>
        <v>50.909090909090914</v>
      </c>
      <c r="N3074" s="144">
        <f>I3074/M3074</f>
        <v>4333.2142857142853</v>
      </c>
    </row>
    <row r="3075" spans="1:14">
      <c r="A3075" s="143" t="s">
        <v>2</v>
      </c>
      <c r="B3075" s="143" t="s">
        <v>416</v>
      </c>
      <c r="C3075" s="143" t="s">
        <v>952</v>
      </c>
      <c r="D3075" s="143" t="s">
        <v>688</v>
      </c>
      <c r="E3075" s="143" t="s">
        <v>707</v>
      </c>
      <c r="F3075" s="143" t="str">
        <f>IF(H3075&lt;=60,"소형",IF((H3075&gt;60)*(H3075&lt;=85)=1,"중소형",IF((H3075&gt;85)*(H3075&lt;=102)=1,"중형",IF((H3075&gt;102)*(H3075&lt;=135)=1,"중대형","대형"))))</f>
        <v>중소형</v>
      </c>
      <c r="G3075" s="143" t="s">
        <v>1365</v>
      </c>
      <c r="H3075" s="143">
        <v>72</v>
      </c>
      <c r="I3075" s="144">
        <v>25780</v>
      </c>
      <c r="J3075" s="143">
        <v>105</v>
      </c>
      <c r="K3075" s="137">
        <v>42461</v>
      </c>
      <c r="L3075" s="137">
        <v>43466</v>
      </c>
      <c r="M3075" s="144">
        <f>H3075/3.3</f>
        <v>21.81818181818182</v>
      </c>
      <c r="N3075" s="144">
        <f>I3075/M3075</f>
        <v>1181.5833333333333</v>
      </c>
    </row>
    <row r="3076" spans="1:14">
      <c r="A3076" s="143" t="s">
        <v>2</v>
      </c>
      <c r="B3076" s="143" t="s">
        <v>416</v>
      </c>
      <c r="C3076" s="143" t="s">
        <v>952</v>
      </c>
      <c r="D3076" s="143" t="s">
        <v>688</v>
      </c>
      <c r="E3076" s="143" t="s">
        <v>707</v>
      </c>
      <c r="F3076" s="143" t="str">
        <f>IF(H3076&lt;=60,"소형",IF((H3076&gt;60)*(H3076&lt;=85)=1,"중소형",IF((H3076&gt;85)*(H3076&lt;=102)=1,"중형",IF((H3076&gt;102)*(H3076&lt;=135)=1,"중대형","대형"))))</f>
        <v>중소형</v>
      </c>
      <c r="G3076" s="143" t="s">
        <v>1057</v>
      </c>
      <c r="H3076" s="143">
        <v>72</v>
      </c>
      <c r="I3076" s="144">
        <v>25580</v>
      </c>
      <c r="J3076" s="143">
        <v>44</v>
      </c>
      <c r="K3076" s="137">
        <v>42461</v>
      </c>
      <c r="L3076" s="137">
        <v>43466</v>
      </c>
      <c r="M3076" s="144">
        <f>H3076/3.3</f>
        <v>21.81818181818182</v>
      </c>
      <c r="N3076" s="144">
        <f>I3076/M3076</f>
        <v>1172.4166666666665</v>
      </c>
    </row>
    <row r="3077" spans="1:14" hidden="1">
      <c r="A3077" s="143" t="s">
        <v>2</v>
      </c>
      <c r="B3077" s="143" t="s">
        <v>2294</v>
      </c>
      <c r="C3077" s="143" t="s">
        <v>954</v>
      </c>
      <c r="D3077" s="143" t="s">
        <v>632</v>
      </c>
      <c r="E3077" s="143" t="s">
        <v>680</v>
      </c>
      <c r="F3077" s="143" t="str">
        <f>IF(H3077&lt;=60,"소형",IF((H3077&gt;60)*(H3077&lt;=85)=1,"중소형",IF((H3077&gt;85)*(H3077&lt;=102)=1,"중형",IF((H3077&gt;102)*(H3077&lt;=135)=1,"중대형","대형"))))</f>
        <v>중소형</v>
      </c>
      <c r="G3077" s="143" t="s">
        <v>1375</v>
      </c>
      <c r="H3077" s="143">
        <v>76</v>
      </c>
      <c r="I3077" s="144">
        <v>25340</v>
      </c>
      <c r="J3077" s="143">
        <v>147</v>
      </c>
      <c r="K3077" s="137">
        <v>42522</v>
      </c>
      <c r="L3077" s="137">
        <v>43405</v>
      </c>
      <c r="M3077" s="144">
        <f>H3077/3.3</f>
        <v>23.030303030303031</v>
      </c>
      <c r="N3077" s="144">
        <f>I3077/M3077</f>
        <v>1100.2894736842104</v>
      </c>
    </row>
    <row r="3078" spans="1:14" hidden="1">
      <c r="A3078" s="143" t="s">
        <v>2</v>
      </c>
      <c r="B3078" s="143" t="s">
        <v>2294</v>
      </c>
      <c r="C3078" s="143" t="s">
        <v>954</v>
      </c>
      <c r="D3078" s="143" t="s">
        <v>632</v>
      </c>
      <c r="E3078" s="143" t="s">
        <v>680</v>
      </c>
      <c r="F3078" s="143" t="str">
        <f>IF(H3078&lt;=60,"소형",IF((H3078&gt;60)*(H3078&lt;=85)=1,"중소형",IF((H3078&gt;85)*(H3078&lt;=102)=1,"중형",IF((H3078&gt;102)*(H3078&lt;=135)=1,"중대형","대형"))))</f>
        <v>중소형</v>
      </c>
      <c r="G3078" s="143" t="s">
        <v>1006</v>
      </c>
      <c r="H3078" s="143">
        <v>84</v>
      </c>
      <c r="I3078" s="144">
        <v>28230</v>
      </c>
      <c r="J3078" s="143">
        <v>123</v>
      </c>
      <c r="K3078" s="137">
        <v>42522</v>
      </c>
      <c r="L3078" s="137">
        <v>43405</v>
      </c>
      <c r="M3078" s="144">
        <f>H3078/3.3</f>
        <v>25.454545454545457</v>
      </c>
      <c r="N3078" s="144">
        <f>I3078/M3078</f>
        <v>1109.0357142857142</v>
      </c>
    </row>
    <row r="3079" spans="1:14" hidden="1">
      <c r="A3079" s="143" t="s">
        <v>2</v>
      </c>
      <c r="B3079" s="143" t="s">
        <v>2294</v>
      </c>
      <c r="C3079" s="143" t="s">
        <v>954</v>
      </c>
      <c r="D3079" s="143" t="s">
        <v>632</v>
      </c>
      <c r="E3079" s="143" t="s">
        <v>680</v>
      </c>
      <c r="F3079" s="143" t="str">
        <f>IF(H3079&lt;=60,"소형",IF((H3079&gt;60)*(H3079&lt;=85)=1,"중소형",IF((H3079&gt;85)*(H3079&lt;=102)=1,"중형",IF((H3079&gt;102)*(H3079&lt;=135)=1,"중대형","대형"))))</f>
        <v>중소형</v>
      </c>
      <c r="G3079" s="143" t="s">
        <v>1021</v>
      </c>
      <c r="H3079" s="143">
        <v>84</v>
      </c>
      <c r="I3079" s="144">
        <v>28220</v>
      </c>
      <c r="J3079" s="143">
        <v>122</v>
      </c>
      <c r="K3079" s="137">
        <v>42522</v>
      </c>
      <c r="L3079" s="137">
        <v>43405</v>
      </c>
      <c r="M3079" s="144">
        <f>H3079/3.3</f>
        <v>25.454545454545457</v>
      </c>
      <c r="N3079" s="144">
        <f>I3079/M3079</f>
        <v>1108.6428571428571</v>
      </c>
    </row>
    <row r="3080" spans="1:14" hidden="1">
      <c r="A3080" s="143" t="s">
        <v>2</v>
      </c>
      <c r="B3080" s="143" t="s">
        <v>2294</v>
      </c>
      <c r="C3080" s="143" t="s">
        <v>954</v>
      </c>
      <c r="D3080" s="143" t="s">
        <v>632</v>
      </c>
      <c r="E3080" s="143" t="s">
        <v>680</v>
      </c>
      <c r="F3080" s="143" t="str">
        <f>IF(H3080&lt;=60,"소형",IF((H3080&gt;60)*(H3080&lt;=85)=1,"중소형",IF((H3080&gt;85)*(H3080&lt;=102)=1,"중형",IF((H3080&gt;102)*(H3080&lt;=135)=1,"중대형","대형"))))</f>
        <v>중소형</v>
      </c>
      <c r="G3080" s="143" t="s">
        <v>1048</v>
      </c>
      <c r="H3080" s="143">
        <v>84</v>
      </c>
      <c r="I3080" s="144">
        <v>27870</v>
      </c>
      <c r="J3080" s="143">
        <v>25</v>
      </c>
      <c r="K3080" s="137">
        <v>42522</v>
      </c>
      <c r="L3080" s="137">
        <v>43405</v>
      </c>
      <c r="M3080" s="144">
        <f>H3080/3.3</f>
        <v>25.454545454545457</v>
      </c>
      <c r="N3080" s="144">
        <f>I3080/M3080</f>
        <v>1094.8928571428571</v>
      </c>
    </row>
    <row r="3081" spans="1:14" hidden="1">
      <c r="A3081" s="143" t="s">
        <v>2</v>
      </c>
      <c r="B3081" s="143" t="s">
        <v>2294</v>
      </c>
      <c r="C3081" s="143" t="s">
        <v>954</v>
      </c>
      <c r="D3081" s="143" t="s">
        <v>632</v>
      </c>
      <c r="E3081" s="143" t="s">
        <v>680</v>
      </c>
      <c r="F3081" s="143" t="str">
        <f>IF(H3081&lt;=60,"소형",IF((H3081&gt;60)*(H3081&lt;=85)=1,"중소형",IF((H3081&gt;85)*(H3081&lt;=102)=1,"중형",IF((H3081&gt;102)*(H3081&lt;=135)=1,"중대형","대형"))))</f>
        <v>중소형</v>
      </c>
      <c r="G3081" s="143" t="s">
        <v>1058</v>
      </c>
      <c r="H3081" s="143">
        <v>84</v>
      </c>
      <c r="I3081" s="144">
        <v>27850</v>
      </c>
      <c r="J3081" s="143">
        <v>50</v>
      </c>
      <c r="K3081" s="137">
        <v>42522</v>
      </c>
      <c r="L3081" s="137">
        <v>43405</v>
      </c>
      <c r="M3081" s="144">
        <f>H3081/3.3</f>
        <v>25.454545454545457</v>
      </c>
      <c r="N3081" s="144">
        <f>I3081/M3081</f>
        <v>1094.1071428571427</v>
      </c>
    </row>
    <row r="3082" spans="1:14" hidden="1">
      <c r="A3082" s="143" t="s">
        <v>2</v>
      </c>
      <c r="B3082" s="143" t="s">
        <v>2317</v>
      </c>
      <c r="C3082" s="143" t="s">
        <v>955</v>
      </c>
      <c r="D3082" s="143" t="s">
        <v>570</v>
      </c>
      <c r="E3082" s="143" t="s">
        <v>2302</v>
      </c>
      <c r="F3082" s="143" t="str">
        <f>IF(H3082&lt;=60,"소형",IF((H3082&gt;60)*(H3082&lt;=85)=1,"중소형",IF((H3082&gt;85)*(H3082&lt;=102)=1,"중형",IF((H3082&gt;102)*(H3082&lt;=135)=1,"중대형","대형"))))</f>
        <v>소형</v>
      </c>
      <c r="G3082" s="143" t="s">
        <v>1168</v>
      </c>
      <c r="H3082" s="143">
        <v>39</v>
      </c>
      <c r="I3082" s="144" t="s">
        <v>3</v>
      </c>
      <c r="J3082" s="143">
        <v>40</v>
      </c>
      <c r="K3082" s="137">
        <v>42522</v>
      </c>
      <c r="L3082" s="137">
        <v>43405</v>
      </c>
      <c r="M3082" s="144">
        <f>H3082/3.3</f>
        <v>11.818181818181818</v>
      </c>
      <c r="N3082" s="144" t="e">
        <f>I3082/M3082</f>
        <v>#VALUE!</v>
      </c>
    </row>
    <row r="3083" spans="1:14" hidden="1">
      <c r="A3083" s="143" t="s">
        <v>2</v>
      </c>
      <c r="B3083" s="143" t="s">
        <v>4048</v>
      </c>
      <c r="C3083" s="143" t="s">
        <v>955</v>
      </c>
      <c r="D3083" s="143" t="s">
        <v>570</v>
      </c>
      <c r="E3083" s="143" t="s">
        <v>2302</v>
      </c>
      <c r="F3083" s="143" t="str">
        <f>IF(H3083&lt;=60,"소형",IF((H3083&gt;60)*(H3083&lt;=85)=1,"중소형",IF((H3083&gt;85)*(H3083&lt;=102)=1,"중형",IF((H3083&gt;102)*(H3083&lt;=135)=1,"중대형","대형"))))</f>
        <v>소형</v>
      </c>
      <c r="G3083" s="143" t="s">
        <v>1260</v>
      </c>
      <c r="H3083" s="143">
        <v>42</v>
      </c>
      <c r="I3083" s="144" t="s">
        <v>3</v>
      </c>
      <c r="J3083" s="143">
        <v>44</v>
      </c>
      <c r="K3083" s="137">
        <v>42522</v>
      </c>
      <c r="L3083" s="137">
        <v>43405</v>
      </c>
      <c r="M3083" s="144">
        <f>H3083/3.3</f>
        <v>12.727272727272728</v>
      </c>
      <c r="N3083" s="144" t="e">
        <f>I3083/M3083</f>
        <v>#VALUE!</v>
      </c>
    </row>
    <row r="3084" spans="1:14" hidden="1">
      <c r="A3084" s="143" t="s">
        <v>2</v>
      </c>
      <c r="B3084" s="143" t="s">
        <v>2317</v>
      </c>
      <c r="C3084" s="143" t="s">
        <v>955</v>
      </c>
      <c r="D3084" s="143" t="s">
        <v>570</v>
      </c>
      <c r="E3084" s="143" t="s">
        <v>2302</v>
      </c>
      <c r="F3084" s="143" t="str">
        <f>IF(H3084&lt;=60,"소형",IF((H3084&gt;60)*(H3084&lt;=85)=1,"중소형",IF((H3084&gt;85)*(H3084&lt;=102)=1,"중형",IF((H3084&gt;102)*(H3084&lt;=135)=1,"중대형","대형"))))</f>
        <v>소형</v>
      </c>
      <c r="G3084" s="143" t="s">
        <v>2318</v>
      </c>
      <c r="H3084" s="143">
        <v>52</v>
      </c>
      <c r="I3084" s="144" t="s">
        <v>3</v>
      </c>
      <c r="J3084" s="143">
        <v>10</v>
      </c>
      <c r="K3084" s="137">
        <v>42522</v>
      </c>
      <c r="L3084" s="137">
        <v>43405</v>
      </c>
      <c r="M3084" s="144">
        <f>H3084/3.3</f>
        <v>15.757575757575758</v>
      </c>
      <c r="N3084" s="144" t="e">
        <f>I3084/M3084</f>
        <v>#VALUE!</v>
      </c>
    </row>
    <row r="3085" spans="1:14" hidden="1">
      <c r="A3085" s="143" t="s">
        <v>2</v>
      </c>
      <c r="B3085" s="143" t="s">
        <v>2317</v>
      </c>
      <c r="C3085" s="143" t="s">
        <v>955</v>
      </c>
      <c r="D3085" s="143" t="s">
        <v>570</v>
      </c>
      <c r="E3085" s="143" t="s">
        <v>2302</v>
      </c>
      <c r="F3085" s="143" t="str">
        <f>IF(H3085&lt;=60,"소형",IF((H3085&gt;60)*(H3085&lt;=85)=1,"중소형",IF((H3085&gt;85)*(H3085&lt;=102)=1,"중형",IF((H3085&gt;102)*(H3085&lt;=135)=1,"중대형","대형"))))</f>
        <v>소형</v>
      </c>
      <c r="G3085" s="143" t="s">
        <v>980</v>
      </c>
      <c r="H3085" s="143">
        <v>59</v>
      </c>
      <c r="I3085" s="144">
        <v>58900</v>
      </c>
      <c r="J3085" s="143">
        <v>164</v>
      </c>
      <c r="K3085" s="137">
        <v>42522</v>
      </c>
      <c r="L3085" s="137">
        <v>43405</v>
      </c>
      <c r="M3085" s="144">
        <f>H3085/3.3</f>
        <v>17.878787878787879</v>
      </c>
      <c r="N3085" s="144">
        <f>I3085/M3085</f>
        <v>3294.406779661017</v>
      </c>
    </row>
    <row r="3086" spans="1:14" hidden="1">
      <c r="A3086" s="143" t="s">
        <v>2</v>
      </c>
      <c r="B3086" s="143" t="s">
        <v>2317</v>
      </c>
      <c r="C3086" s="143" t="s">
        <v>955</v>
      </c>
      <c r="D3086" s="143" t="s">
        <v>570</v>
      </c>
      <c r="E3086" s="143" t="s">
        <v>2302</v>
      </c>
      <c r="F3086" s="143" t="str">
        <f>IF(H3086&lt;=60,"소형",IF((H3086&gt;60)*(H3086&lt;=85)=1,"중소형",IF((H3086&gt;85)*(H3086&lt;=102)=1,"중형",IF((H3086&gt;102)*(H3086&lt;=135)=1,"중대형","대형"))))</f>
        <v>소형</v>
      </c>
      <c r="G3086" s="143" t="s">
        <v>986</v>
      </c>
      <c r="H3086" s="143">
        <v>59</v>
      </c>
      <c r="I3086" s="144" t="s">
        <v>3</v>
      </c>
      <c r="J3086" s="143">
        <v>20</v>
      </c>
      <c r="K3086" s="137">
        <v>42522</v>
      </c>
      <c r="L3086" s="137">
        <v>43405</v>
      </c>
      <c r="M3086" s="144">
        <f>H3086/3.3</f>
        <v>17.878787878787879</v>
      </c>
      <c r="N3086" s="144" t="e">
        <f>I3086/M3086</f>
        <v>#VALUE!</v>
      </c>
    </row>
    <row r="3087" spans="1:14" hidden="1">
      <c r="A3087" s="143" t="s">
        <v>2</v>
      </c>
      <c r="B3087" s="143" t="s">
        <v>2317</v>
      </c>
      <c r="C3087" s="143" t="s">
        <v>955</v>
      </c>
      <c r="D3087" s="143" t="s">
        <v>570</v>
      </c>
      <c r="E3087" s="143" t="s">
        <v>2302</v>
      </c>
      <c r="F3087" s="143" t="str">
        <f>IF(H3087&lt;=60,"소형",IF((H3087&gt;60)*(H3087&lt;=85)=1,"중소형",IF((H3087&gt;85)*(H3087&lt;=102)=1,"중형",IF((H3087&gt;102)*(H3087&lt;=135)=1,"중대형","대형"))))</f>
        <v>중소형</v>
      </c>
      <c r="G3087" s="143" t="s">
        <v>1001</v>
      </c>
      <c r="H3087" s="143">
        <v>84</v>
      </c>
      <c r="I3087" s="144">
        <v>68700</v>
      </c>
      <c r="J3087" s="143">
        <v>64</v>
      </c>
      <c r="K3087" s="137">
        <v>42522</v>
      </c>
      <c r="L3087" s="137">
        <v>43405</v>
      </c>
      <c r="M3087" s="144">
        <f>H3087/3.3</f>
        <v>25.454545454545457</v>
      </c>
      <c r="N3087" s="144">
        <f>I3087/M3087</f>
        <v>2698.9285714285711</v>
      </c>
    </row>
    <row r="3088" spans="1:14" hidden="1">
      <c r="A3088" s="143" t="s">
        <v>2</v>
      </c>
      <c r="B3088" s="143" t="s">
        <v>2317</v>
      </c>
      <c r="C3088" s="143" t="s">
        <v>955</v>
      </c>
      <c r="D3088" s="143" t="s">
        <v>570</v>
      </c>
      <c r="E3088" s="143" t="s">
        <v>2302</v>
      </c>
      <c r="F3088" s="143" t="str">
        <f>IF(H3088&lt;=60,"소형",IF((H3088&gt;60)*(H3088&lt;=85)=1,"중소형",IF((H3088&gt;85)*(H3088&lt;=102)=1,"중형",IF((H3088&gt;102)*(H3088&lt;=135)=1,"중대형","대형"))))</f>
        <v>중소형</v>
      </c>
      <c r="G3088" s="143" t="s">
        <v>993</v>
      </c>
      <c r="H3088" s="143">
        <v>84</v>
      </c>
      <c r="I3088" s="144">
        <v>71900</v>
      </c>
      <c r="J3088" s="143">
        <v>30</v>
      </c>
      <c r="K3088" s="137">
        <v>42522</v>
      </c>
      <c r="L3088" s="137">
        <v>43405</v>
      </c>
      <c r="M3088" s="144">
        <f>H3088/3.3</f>
        <v>25.454545454545457</v>
      </c>
      <c r="N3088" s="144">
        <f>I3088/M3088</f>
        <v>2824.6428571428569</v>
      </c>
    </row>
    <row r="3089" spans="1:16" hidden="1">
      <c r="A3089" s="143" t="s">
        <v>2</v>
      </c>
      <c r="B3089" s="143" t="s">
        <v>2317</v>
      </c>
      <c r="C3089" s="143" t="s">
        <v>955</v>
      </c>
      <c r="D3089" s="143" t="s">
        <v>570</v>
      </c>
      <c r="E3089" s="143" t="s">
        <v>2302</v>
      </c>
      <c r="F3089" s="143" t="str">
        <f>IF(H3089&lt;=60,"소형",IF((H3089&gt;60)*(H3089&lt;=85)=1,"중소형",IF((H3089&gt;85)*(H3089&lt;=102)=1,"중형",IF((H3089&gt;102)*(H3089&lt;=135)=1,"중대형","대형"))))</f>
        <v>중소형</v>
      </c>
      <c r="G3089" s="143" t="s">
        <v>994</v>
      </c>
      <c r="H3089" s="143">
        <v>84</v>
      </c>
      <c r="I3089" s="144">
        <v>72300</v>
      </c>
      <c r="J3089" s="143">
        <v>23</v>
      </c>
      <c r="K3089" s="137">
        <v>42522</v>
      </c>
      <c r="L3089" s="137">
        <v>43405</v>
      </c>
      <c r="M3089" s="144">
        <f>H3089/3.3</f>
        <v>25.454545454545457</v>
      </c>
      <c r="N3089" s="144">
        <f>I3089/M3089</f>
        <v>2840.3571428571427</v>
      </c>
    </row>
    <row r="3090" spans="1:16" hidden="1">
      <c r="A3090" s="143" t="s">
        <v>2</v>
      </c>
      <c r="B3090" s="143" t="s">
        <v>2317</v>
      </c>
      <c r="C3090" s="143" t="s">
        <v>955</v>
      </c>
      <c r="D3090" s="143" t="s">
        <v>570</v>
      </c>
      <c r="E3090" s="143" t="s">
        <v>2302</v>
      </c>
      <c r="F3090" s="143" t="str">
        <f>IF(H3090&lt;=60,"소형",IF((H3090&gt;60)*(H3090&lt;=85)=1,"중소형",IF((H3090&gt;85)*(H3090&lt;=102)=1,"중형",IF((H3090&gt;102)*(H3090&lt;=135)=1,"중대형","대형"))))</f>
        <v>중소형</v>
      </c>
      <c r="G3090" s="143" t="s">
        <v>1236</v>
      </c>
      <c r="H3090" s="143">
        <v>84</v>
      </c>
      <c r="I3090" s="144">
        <v>71900</v>
      </c>
      <c r="J3090" s="143">
        <v>58</v>
      </c>
      <c r="K3090" s="137">
        <v>42522</v>
      </c>
      <c r="L3090" s="137">
        <v>43405</v>
      </c>
      <c r="M3090" s="144">
        <f>H3090/3.3</f>
        <v>25.454545454545457</v>
      </c>
      <c r="N3090" s="144">
        <f>I3090/M3090</f>
        <v>2824.6428571428569</v>
      </c>
    </row>
    <row r="3091" spans="1:16" hidden="1">
      <c r="A3091" s="143" t="s">
        <v>2</v>
      </c>
      <c r="B3091" s="143" t="s">
        <v>2317</v>
      </c>
      <c r="C3091" s="143" t="s">
        <v>955</v>
      </c>
      <c r="D3091" s="143" t="s">
        <v>570</v>
      </c>
      <c r="E3091" s="143" t="s">
        <v>2302</v>
      </c>
      <c r="F3091" s="143" t="str">
        <f>IF(H3091&lt;=60,"소형",IF((H3091&gt;60)*(H3091&lt;=85)=1,"중소형",IF((H3091&gt;85)*(H3091&lt;=102)=1,"중형",IF((H3091&gt;102)*(H3091&lt;=135)=1,"중대형","대형"))))</f>
        <v>중소형</v>
      </c>
      <c r="G3091" s="143" t="s">
        <v>1059</v>
      </c>
      <c r="H3091" s="143">
        <v>84</v>
      </c>
      <c r="I3091" s="144">
        <v>73000</v>
      </c>
      <c r="J3091" s="143">
        <v>62</v>
      </c>
      <c r="K3091" s="137">
        <v>42522</v>
      </c>
      <c r="L3091" s="137">
        <v>43405</v>
      </c>
      <c r="M3091" s="144">
        <f>H3091/3.3</f>
        <v>25.454545454545457</v>
      </c>
      <c r="N3091" s="144">
        <f>I3091/M3091</f>
        <v>2867.8571428571427</v>
      </c>
    </row>
    <row r="3092" spans="1:16" hidden="1">
      <c r="A3092" s="143" t="s">
        <v>2</v>
      </c>
      <c r="B3092" s="143" t="s">
        <v>2317</v>
      </c>
      <c r="C3092" s="143" t="s">
        <v>955</v>
      </c>
      <c r="D3092" s="143" t="s">
        <v>570</v>
      </c>
      <c r="E3092" s="143" t="s">
        <v>2302</v>
      </c>
      <c r="F3092" s="143" t="str">
        <f>IF(H3092&lt;=60,"소형",IF((H3092&gt;60)*(H3092&lt;=85)=1,"중소형",IF((H3092&gt;85)*(H3092&lt;=102)=1,"중형",IF((H3092&gt;102)*(H3092&lt;=135)=1,"중대형","대형"))))</f>
        <v>중대형</v>
      </c>
      <c r="G3092" s="143" t="s">
        <v>2319</v>
      </c>
      <c r="H3092" s="143">
        <v>107</v>
      </c>
      <c r="I3092" s="144">
        <v>83100</v>
      </c>
      <c r="J3092" s="143">
        <v>15</v>
      </c>
      <c r="K3092" s="137">
        <v>42522</v>
      </c>
      <c r="L3092" s="137">
        <v>43405</v>
      </c>
      <c r="M3092" s="144">
        <f>H3092/3.3</f>
        <v>32.424242424242429</v>
      </c>
      <c r="N3092" s="144">
        <f>I3092/M3092</f>
        <v>2562.897196261682</v>
      </c>
    </row>
    <row r="3093" spans="1:16" hidden="1">
      <c r="A3093" s="143" t="s">
        <v>2</v>
      </c>
      <c r="B3093" s="143" t="s">
        <v>2317</v>
      </c>
      <c r="C3093" s="143" t="s">
        <v>955</v>
      </c>
      <c r="D3093" s="143" t="s">
        <v>570</v>
      </c>
      <c r="E3093" s="143" t="s">
        <v>2302</v>
      </c>
      <c r="F3093" s="143" t="str">
        <f>IF(H3093&lt;=60,"소형",IF((H3093&gt;60)*(H3093&lt;=85)=1,"중소형",IF((H3093&gt;85)*(H3093&lt;=102)=1,"중형",IF((H3093&gt;102)*(H3093&lt;=135)=1,"중대형","대형"))))</f>
        <v>중대형</v>
      </c>
      <c r="G3093" s="143" t="s">
        <v>2320</v>
      </c>
      <c r="H3093" s="143">
        <v>110</v>
      </c>
      <c r="I3093" s="144">
        <v>84400</v>
      </c>
      <c r="J3093" s="143">
        <v>15</v>
      </c>
      <c r="K3093" s="137">
        <v>42522</v>
      </c>
      <c r="L3093" s="137">
        <v>43405</v>
      </c>
      <c r="M3093" s="144">
        <f>H3093/3.3</f>
        <v>33.333333333333336</v>
      </c>
      <c r="N3093" s="144">
        <f>I3093/M3093</f>
        <v>2532</v>
      </c>
    </row>
    <row r="3094" spans="1:16" hidden="1">
      <c r="A3094" s="143" t="s">
        <v>2</v>
      </c>
      <c r="B3094" s="143" t="s">
        <v>3981</v>
      </c>
      <c r="C3094" s="143" t="s">
        <v>952</v>
      </c>
      <c r="D3094" s="143" t="s">
        <v>797</v>
      </c>
      <c r="E3094" s="143" t="s">
        <v>798</v>
      </c>
      <c r="F3094" s="143" t="str">
        <f>IF(H3094&lt;=60,"소형",IF((H3094&gt;60)*(H3094&lt;=85)=1,"중소형",IF((H3094&gt;85)*(H3094&lt;=102)=1,"중형",IF((H3094&gt;102)*(H3094&lt;=135)=1,"중대형","대형"))))</f>
        <v>중소형</v>
      </c>
      <c r="G3094" s="143" t="s">
        <v>1307</v>
      </c>
      <c r="H3094" s="143">
        <v>76</v>
      </c>
      <c r="I3094" s="144">
        <v>34420</v>
      </c>
      <c r="J3094" s="143">
        <v>221</v>
      </c>
      <c r="K3094" s="137">
        <v>42552</v>
      </c>
      <c r="L3094" s="137">
        <v>43405</v>
      </c>
      <c r="M3094" s="144">
        <f>H3094/3.3</f>
        <v>23.030303030303031</v>
      </c>
      <c r="N3094" s="144">
        <f>I3094/M3094</f>
        <v>1494.5526315789473</v>
      </c>
    </row>
    <row r="3095" spans="1:16" hidden="1">
      <c r="A3095" s="143" t="s">
        <v>2</v>
      </c>
      <c r="B3095" s="143" t="s">
        <v>2276</v>
      </c>
      <c r="C3095" s="143" t="s">
        <v>952</v>
      </c>
      <c r="D3095" s="143" t="s">
        <v>797</v>
      </c>
      <c r="E3095" s="143" t="s">
        <v>798</v>
      </c>
      <c r="F3095" s="143" t="str">
        <f>IF(H3095&lt;=60,"소형",IF((H3095&gt;60)*(H3095&lt;=85)=1,"중소형",IF((H3095&gt;85)*(H3095&lt;=102)=1,"중형",IF((H3095&gt;102)*(H3095&lt;=135)=1,"중대형","대형"))))</f>
        <v>중소형</v>
      </c>
      <c r="G3095" s="143" t="s">
        <v>1036</v>
      </c>
      <c r="H3095" s="143">
        <v>84</v>
      </c>
      <c r="I3095" s="144">
        <v>36970</v>
      </c>
      <c r="J3095" s="143">
        <v>226</v>
      </c>
      <c r="K3095" s="137">
        <v>42552</v>
      </c>
      <c r="L3095" s="137">
        <v>43405</v>
      </c>
      <c r="M3095" s="144">
        <f>H3095/3.3</f>
        <v>25.454545454545457</v>
      </c>
      <c r="N3095" s="144">
        <f>I3095/M3095</f>
        <v>1452.3928571428571</v>
      </c>
      <c r="P3095" s="138"/>
    </row>
    <row r="3096" spans="1:16" hidden="1">
      <c r="A3096" s="143" t="s">
        <v>2</v>
      </c>
      <c r="B3096" s="143" t="s">
        <v>4022</v>
      </c>
      <c r="C3096" s="143" t="s">
        <v>955</v>
      </c>
      <c r="D3096" s="143" t="s">
        <v>570</v>
      </c>
      <c r="E3096" s="143" t="s">
        <v>2302</v>
      </c>
      <c r="F3096" s="143" t="str">
        <f>IF(H3096&lt;=60,"소형",IF((H3096&gt;60)*(H3096&lt;=85)=1,"중소형",IF((H3096&gt;85)*(H3096&lt;=102)=1,"중형",IF((H3096&gt;102)*(H3096&lt;=135)=1,"중대형","대형"))))</f>
        <v>소형</v>
      </c>
      <c r="G3096" s="143" t="s">
        <v>2303</v>
      </c>
      <c r="H3096" s="143">
        <v>39</v>
      </c>
      <c r="I3096" s="144" t="s">
        <v>3</v>
      </c>
      <c r="J3096" s="143">
        <v>65</v>
      </c>
      <c r="K3096" s="137">
        <v>42552</v>
      </c>
      <c r="L3096" s="137">
        <v>43405</v>
      </c>
      <c r="M3096" s="144">
        <f>H3096/3.3</f>
        <v>11.818181818181818</v>
      </c>
      <c r="N3096" s="144" t="e">
        <f>I3096/M3096</f>
        <v>#VALUE!</v>
      </c>
      <c r="P3096" s="138"/>
    </row>
    <row r="3097" spans="1:16" hidden="1">
      <c r="A3097" s="143" t="s">
        <v>2</v>
      </c>
      <c r="B3097" s="143" t="s">
        <v>2301</v>
      </c>
      <c r="C3097" s="143" t="s">
        <v>955</v>
      </c>
      <c r="D3097" s="143" t="s">
        <v>570</v>
      </c>
      <c r="E3097" s="143" t="s">
        <v>2302</v>
      </c>
      <c r="F3097" s="143" t="str">
        <f>IF(H3097&lt;=60,"소형",IF((H3097&gt;60)*(H3097&lt;=85)=1,"중소형",IF((H3097&gt;85)*(H3097&lt;=102)=1,"중형",IF((H3097&gt;102)*(H3097&lt;=135)=1,"중대형","대형"))))</f>
        <v>소형</v>
      </c>
      <c r="G3097" s="143" t="s">
        <v>2304</v>
      </c>
      <c r="H3097" s="143">
        <v>42</v>
      </c>
      <c r="I3097" s="144" t="s">
        <v>3</v>
      </c>
      <c r="J3097" s="143">
        <v>75</v>
      </c>
      <c r="K3097" s="137">
        <v>42552</v>
      </c>
      <c r="L3097" s="137">
        <v>43405</v>
      </c>
      <c r="M3097" s="144">
        <f>H3097/3.3</f>
        <v>12.727272727272728</v>
      </c>
      <c r="N3097" s="144" t="e">
        <f>I3097/M3097</f>
        <v>#VALUE!</v>
      </c>
      <c r="P3097" s="138"/>
    </row>
    <row r="3098" spans="1:16" hidden="1">
      <c r="A3098" s="143" t="s">
        <v>2</v>
      </c>
      <c r="B3098" s="143" t="s">
        <v>2301</v>
      </c>
      <c r="C3098" s="143" t="s">
        <v>955</v>
      </c>
      <c r="D3098" s="143" t="s">
        <v>570</v>
      </c>
      <c r="E3098" s="143" t="s">
        <v>2302</v>
      </c>
      <c r="F3098" s="143" t="str">
        <f>IF(H3098&lt;=60,"소형",IF((H3098&gt;60)*(H3098&lt;=85)=1,"중소형",IF((H3098&gt;85)*(H3098&lt;=102)=1,"중형",IF((H3098&gt;102)*(H3098&lt;=135)=1,"중대형","대형"))))</f>
        <v>소형</v>
      </c>
      <c r="G3098" s="143" t="s">
        <v>1033</v>
      </c>
      <c r="H3098" s="143">
        <v>59</v>
      </c>
      <c r="I3098" s="144">
        <v>62180</v>
      </c>
      <c r="J3098" s="143">
        <v>151</v>
      </c>
      <c r="K3098" s="137">
        <v>42552</v>
      </c>
      <c r="L3098" s="137">
        <v>43405</v>
      </c>
      <c r="M3098" s="144">
        <f>H3098/3.3</f>
        <v>17.878787878787879</v>
      </c>
      <c r="N3098" s="144">
        <f>I3098/M3098</f>
        <v>3477.8644067796608</v>
      </c>
      <c r="P3098" s="138"/>
    </row>
    <row r="3099" spans="1:16" hidden="1">
      <c r="A3099" s="143" t="s">
        <v>2</v>
      </c>
      <c r="B3099" s="143" t="s">
        <v>2301</v>
      </c>
      <c r="C3099" s="143" t="s">
        <v>955</v>
      </c>
      <c r="D3099" s="143" t="s">
        <v>570</v>
      </c>
      <c r="E3099" s="143" t="s">
        <v>2302</v>
      </c>
      <c r="F3099" s="143" t="str">
        <f>IF(H3099&lt;=60,"소형",IF((H3099&gt;60)*(H3099&lt;=85)=1,"중소형",IF((H3099&gt;85)*(H3099&lt;=102)=1,"중형",IF((H3099&gt;102)*(H3099&lt;=135)=1,"중대형","대형"))))</f>
        <v>소형</v>
      </c>
      <c r="G3099" s="143" t="s">
        <v>981</v>
      </c>
      <c r="H3099" s="143">
        <v>59</v>
      </c>
      <c r="I3099" s="144">
        <v>62910</v>
      </c>
      <c r="J3099" s="143">
        <v>22</v>
      </c>
      <c r="K3099" s="137">
        <v>42552</v>
      </c>
      <c r="L3099" s="137">
        <v>43405</v>
      </c>
      <c r="M3099" s="144">
        <f>H3099/3.3</f>
        <v>17.878787878787879</v>
      </c>
      <c r="N3099" s="144">
        <f>I3099/M3099</f>
        <v>3518.6949152542375</v>
      </c>
      <c r="P3099" s="138"/>
    </row>
    <row r="3100" spans="1:16" hidden="1">
      <c r="A3100" s="143" t="s">
        <v>2</v>
      </c>
      <c r="B3100" s="143" t="s">
        <v>2301</v>
      </c>
      <c r="C3100" s="143" t="s">
        <v>955</v>
      </c>
      <c r="D3100" s="143" t="s">
        <v>570</v>
      </c>
      <c r="E3100" s="143" t="s">
        <v>2302</v>
      </c>
      <c r="F3100" s="143" t="str">
        <f>IF(H3100&lt;=60,"소형",IF((H3100&gt;60)*(H3100&lt;=85)=1,"중소형",IF((H3100&gt;85)*(H3100&lt;=102)=1,"중형",IF((H3100&gt;102)*(H3100&lt;=135)=1,"중대형","대형"))))</f>
        <v>중소형</v>
      </c>
      <c r="G3100" s="143" t="s">
        <v>1228</v>
      </c>
      <c r="H3100" s="143">
        <v>72</v>
      </c>
      <c r="I3100" s="144">
        <v>70670</v>
      </c>
      <c r="J3100" s="143">
        <v>44</v>
      </c>
      <c r="K3100" s="137">
        <v>42552</v>
      </c>
      <c r="L3100" s="137">
        <v>43405</v>
      </c>
      <c r="M3100" s="144">
        <f>H3100/3.3</f>
        <v>21.81818181818182</v>
      </c>
      <c r="N3100" s="144">
        <f>I3100/M3100</f>
        <v>3239.0416666666665</v>
      </c>
      <c r="P3100" s="138"/>
    </row>
    <row r="3101" spans="1:16" hidden="1">
      <c r="A3101" s="143" t="s">
        <v>2</v>
      </c>
      <c r="B3101" s="143" t="s">
        <v>2301</v>
      </c>
      <c r="C3101" s="143" t="s">
        <v>955</v>
      </c>
      <c r="D3101" s="143" t="s">
        <v>570</v>
      </c>
      <c r="E3101" s="143" t="s">
        <v>2302</v>
      </c>
      <c r="F3101" s="143" t="str">
        <f>IF(H3101&lt;=60,"소형",IF((H3101&gt;60)*(H3101&lt;=85)=1,"중소형",IF((H3101&gt;85)*(H3101&lt;=102)=1,"중형",IF((H3101&gt;102)*(H3101&lt;=135)=1,"중대형","대형"))))</f>
        <v>중소형</v>
      </c>
      <c r="G3101" s="143" t="s">
        <v>1117</v>
      </c>
      <c r="H3101" s="143">
        <v>84</v>
      </c>
      <c r="I3101" s="144">
        <v>75440</v>
      </c>
      <c r="J3101" s="143">
        <v>332</v>
      </c>
      <c r="K3101" s="137">
        <v>42552</v>
      </c>
      <c r="L3101" s="137">
        <v>43405</v>
      </c>
      <c r="M3101" s="144">
        <f>H3101/3.3</f>
        <v>25.454545454545457</v>
      </c>
      <c r="N3101" s="144">
        <f>I3101/M3101</f>
        <v>2963.7142857142853</v>
      </c>
      <c r="P3101" s="138"/>
    </row>
    <row r="3102" spans="1:16" hidden="1">
      <c r="A3102" s="143" t="s">
        <v>2</v>
      </c>
      <c r="B3102" s="143" t="s">
        <v>2301</v>
      </c>
      <c r="C3102" s="143" t="s">
        <v>955</v>
      </c>
      <c r="D3102" s="143" t="s">
        <v>570</v>
      </c>
      <c r="E3102" s="143" t="s">
        <v>2302</v>
      </c>
      <c r="F3102" s="143" t="str">
        <f>IF(H3102&lt;=60,"소형",IF((H3102&gt;60)*(H3102&lt;=85)=1,"중소형",IF((H3102&gt;85)*(H3102&lt;=102)=1,"중형",IF((H3102&gt;102)*(H3102&lt;=135)=1,"중대형","대형"))))</f>
        <v>중소형</v>
      </c>
      <c r="G3102" s="143" t="s">
        <v>1044</v>
      </c>
      <c r="H3102" s="143">
        <v>84</v>
      </c>
      <c r="I3102" s="144">
        <v>77770</v>
      </c>
      <c r="J3102" s="143">
        <v>278</v>
      </c>
      <c r="K3102" s="137">
        <v>42552</v>
      </c>
      <c r="L3102" s="137">
        <v>43405</v>
      </c>
      <c r="M3102" s="144">
        <f>H3102/3.3</f>
        <v>25.454545454545457</v>
      </c>
      <c r="N3102" s="144">
        <f>I3102/M3102</f>
        <v>3055.2499999999995</v>
      </c>
      <c r="P3102" s="138"/>
    </row>
    <row r="3103" spans="1:16" hidden="1">
      <c r="A3103" s="143" t="s">
        <v>2</v>
      </c>
      <c r="B3103" s="143" t="s">
        <v>2301</v>
      </c>
      <c r="C3103" s="143" t="s">
        <v>955</v>
      </c>
      <c r="D3103" s="143" t="s">
        <v>570</v>
      </c>
      <c r="E3103" s="143" t="s">
        <v>2302</v>
      </c>
      <c r="F3103" s="143" t="str">
        <f>IF(H3103&lt;=60,"소형",IF((H3103&gt;60)*(H3103&lt;=85)=1,"중소형",IF((H3103&gt;85)*(H3103&lt;=102)=1,"중형",IF((H3103&gt;102)*(H3103&lt;=135)=1,"중대형","대형"))))</f>
        <v>중소형</v>
      </c>
      <c r="G3103" s="143" t="s">
        <v>2305</v>
      </c>
      <c r="H3103" s="143">
        <v>84</v>
      </c>
      <c r="I3103" s="144">
        <v>71910</v>
      </c>
      <c r="J3103" s="143">
        <v>62</v>
      </c>
      <c r="K3103" s="137">
        <v>42552</v>
      </c>
      <c r="L3103" s="137">
        <v>43405</v>
      </c>
      <c r="M3103" s="144">
        <f>H3103/3.3</f>
        <v>25.454545454545457</v>
      </c>
      <c r="N3103" s="144">
        <f>I3103/M3103</f>
        <v>2825.0357142857142</v>
      </c>
      <c r="P3103" s="138"/>
    </row>
    <row r="3104" spans="1:16" hidden="1">
      <c r="A3104" s="143" t="s">
        <v>2</v>
      </c>
      <c r="B3104" s="143" t="s">
        <v>2301</v>
      </c>
      <c r="C3104" s="143" t="s">
        <v>955</v>
      </c>
      <c r="D3104" s="143" t="s">
        <v>570</v>
      </c>
      <c r="E3104" s="143" t="s">
        <v>2302</v>
      </c>
      <c r="F3104" s="143" t="str">
        <f>IF(H3104&lt;=60,"소형",IF((H3104&gt;60)*(H3104&lt;=85)=1,"중소형",IF((H3104&gt;85)*(H3104&lt;=102)=1,"중형",IF((H3104&gt;102)*(H3104&lt;=135)=1,"중대형","대형"))))</f>
        <v>중대형</v>
      </c>
      <c r="G3104" s="143" t="s">
        <v>2306</v>
      </c>
      <c r="H3104" s="143">
        <v>113</v>
      </c>
      <c r="I3104" s="144" t="s">
        <v>3</v>
      </c>
      <c r="J3104" s="143">
        <v>16</v>
      </c>
      <c r="K3104" s="137">
        <v>42552</v>
      </c>
      <c r="L3104" s="137">
        <v>43405</v>
      </c>
      <c r="M3104" s="144">
        <f>H3104/3.3</f>
        <v>34.242424242424242</v>
      </c>
      <c r="N3104" s="144" t="e">
        <f>I3104/M3104</f>
        <v>#VALUE!</v>
      </c>
      <c r="P3104" s="138"/>
    </row>
    <row r="3105" spans="1:16" hidden="1">
      <c r="A3105" s="143" t="s">
        <v>2</v>
      </c>
      <c r="B3105" s="143" t="s">
        <v>2301</v>
      </c>
      <c r="C3105" s="143" t="s">
        <v>955</v>
      </c>
      <c r="D3105" s="143" t="s">
        <v>570</v>
      </c>
      <c r="E3105" s="143" t="s">
        <v>2302</v>
      </c>
      <c r="F3105" s="143" t="str">
        <f>IF(H3105&lt;=60,"소형",IF((H3105&gt;60)*(H3105&lt;=85)=1,"중소형",IF((H3105&gt;85)*(H3105&lt;=102)=1,"중형",IF((H3105&gt;102)*(H3105&lt;=135)=1,"중대형","대형"))))</f>
        <v>중대형</v>
      </c>
      <c r="G3105" s="143" t="s">
        <v>2307</v>
      </c>
      <c r="H3105" s="143">
        <v>113</v>
      </c>
      <c r="I3105" s="144" t="s">
        <v>3</v>
      </c>
      <c r="J3105" s="143">
        <v>20</v>
      </c>
      <c r="K3105" s="137">
        <v>42552</v>
      </c>
      <c r="L3105" s="137">
        <v>43405</v>
      </c>
      <c r="M3105" s="144">
        <f>H3105/3.3</f>
        <v>34.242424242424242</v>
      </c>
      <c r="N3105" s="144" t="e">
        <f>I3105/M3105</f>
        <v>#VALUE!</v>
      </c>
      <c r="P3105" s="138"/>
    </row>
    <row r="3106" spans="1:16" hidden="1">
      <c r="A3106" s="143" t="s">
        <v>2</v>
      </c>
      <c r="B3106" s="143" t="s">
        <v>2301</v>
      </c>
      <c r="C3106" s="143" t="s">
        <v>955</v>
      </c>
      <c r="D3106" s="143" t="s">
        <v>570</v>
      </c>
      <c r="E3106" s="143" t="s">
        <v>2302</v>
      </c>
      <c r="F3106" s="143" t="str">
        <f>IF(H3106&lt;=60,"소형",IF((H3106&gt;60)*(H3106&lt;=85)=1,"중소형",IF((H3106&gt;85)*(H3106&lt;=102)=1,"중형",IF((H3106&gt;102)*(H3106&lt;=135)=1,"중대형","대형"))))</f>
        <v>중대형</v>
      </c>
      <c r="G3106" s="143" t="s">
        <v>2308</v>
      </c>
      <c r="H3106" s="143">
        <v>135</v>
      </c>
      <c r="I3106" s="144" t="s">
        <v>3</v>
      </c>
      <c r="J3106" s="143">
        <v>8</v>
      </c>
      <c r="K3106" s="137">
        <v>42552</v>
      </c>
      <c r="L3106" s="137">
        <v>43405</v>
      </c>
      <c r="M3106" s="144">
        <f>H3106/3.3</f>
        <v>40.909090909090914</v>
      </c>
      <c r="N3106" s="144" t="e">
        <f>I3106/M3106</f>
        <v>#VALUE!</v>
      </c>
      <c r="P3106" s="138"/>
    </row>
    <row r="3107" spans="1:16" hidden="1">
      <c r="A3107" s="143" t="s">
        <v>4</v>
      </c>
      <c r="B3107" s="143" t="s">
        <v>2314</v>
      </c>
      <c r="C3107" s="143" t="s">
        <v>952</v>
      </c>
      <c r="D3107" s="143" t="s">
        <v>515</v>
      </c>
      <c r="E3107" s="143" t="s">
        <v>516</v>
      </c>
      <c r="F3107" s="143" t="str">
        <f>IF(H3107&lt;=60,"소형",IF((H3107&gt;60)*(H3107&lt;=85)=1,"중소형",IF((H3107&gt;85)*(H3107&lt;=102)=1,"중형",IF((H3107&gt;102)*(H3107&lt;=135)=1,"중대형","대형"))))</f>
        <v>소형</v>
      </c>
      <c r="G3107" s="143" t="s">
        <v>985</v>
      </c>
      <c r="H3107" s="143">
        <v>59</v>
      </c>
      <c r="I3107" s="144" t="s">
        <v>3</v>
      </c>
      <c r="J3107" s="143">
        <v>306</v>
      </c>
      <c r="K3107" s="137">
        <v>42552</v>
      </c>
      <c r="L3107" s="137">
        <v>43405</v>
      </c>
      <c r="M3107" s="144">
        <f>H3107/3.3</f>
        <v>17.878787878787879</v>
      </c>
      <c r="N3107" s="144" t="e">
        <f>I3107/M3107</f>
        <v>#VALUE!</v>
      </c>
      <c r="P3107" s="138"/>
    </row>
    <row r="3108" spans="1:16" hidden="1">
      <c r="A3108" s="143" t="s">
        <v>4</v>
      </c>
      <c r="B3108" s="143" t="s">
        <v>4046</v>
      </c>
      <c r="C3108" s="143" t="s">
        <v>952</v>
      </c>
      <c r="D3108" s="143" t="s">
        <v>515</v>
      </c>
      <c r="E3108" s="143" t="s">
        <v>516</v>
      </c>
      <c r="F3108" s="143" t="str">
        <f>IF(H3108&lt;=60,"소형",IF((H3108&gt;60)*(H3108&lt;=85)=1,"중소형",IF((H3108&gt;85)*(H3108&lt;=102)=1,"중형",IF((H3108&gt;102)*(H3108&lt;=135)=1,"중대형","대형"))))</f>
        <v>소형</v>
      </c>
      <c r="G3108" s="143" t="s">
        <v>1302</v>
      </c>
      <c r="H3108" s="143">
        <v>59</v>
      </c>
      <c r="I3108" s="144" t="s">
        <v>3</v>
      </c>
      <c r="J3108" s="143">
        <v>66</v>
      </c>
      <c r="K3108" s="137">
        <v>42552</v>
      </c>
      <c r="L3108" s="137">
        <v>43405</v>
      </c>
      <c r="M3108" s="144">
        <f>H3108/3.3</f>
        <v>17.878787878787879</v>
      </c>
      <c r="N3108" s="144" t="e">
        <f>I3108/M3108</f>
        <v>#VALUE!</v>
      </c>
      <c r="P3108" s="138"/>
    </row>
    <row r="3109" spans="1:16" hidden="1">
      <c r="A3109" s="143" t="s">
        <v>4</v>
      </c>
      <c r="B3109" s="143" t="s">
        <v>2314</v>
      </c>
      <c r="C3109" s="143" t="s">
        <v>952</v>
      </c>
      <c r="D3109" s="143" t="s">
        <v>515</v>
      </c>
      <c r="E3109" s="143" t="s">
        <v>516</v>
      </c>
      <c r="F3109" s="143" t="str">
        <f>IF(H3109&lt;=60,"소형",IF((H3109&gt;60)*(H3109&lt;=85)=1,"중소형",IF((H3109&gt;85)*(H3109&lt;=102)=1,"중형",IF((H3109&gt;102)*(H3109&lt;=135)=1,"중대형","대형"))))</f>
        <v>소형</v>
      </c>
      <c r="G3109" s="143" t="s">
        <v>986</v>
      </c>
      <c r="H3109" s="143">
        <v>59</v>
      </c>
      <c r="I3109" s="144" t="s">
        <v>3</v>
      </c>
      <c r="J3109" s="143">
        <v>144</v>
      </c>
      <c r="K3109" s="137">
        <v>42552</v>
      </c>
      <c r="L3109" s="137">
        <v>43405</v>
      </c>
      <c r="M3109" s="144">
        <f>H3109/3.3</f>
        <v>17.878787878787879</v>
      </c>
      <c r="N3109" s="144" t="e">
        <f>I3109/M3109</f>
        <v>#VALUE!</v>
      </c>
      <c r="P3109" s="138"/>
    </row>
    <row r="3110" spans="1:16" hidden="1">
      <c r="A3110" s="143" t="s">
        <v>4</v>
      </c>
      <c r="B3110" s="143" t="s">
        <v>2314</v>
      </c>
      <c r="C3110" s="143" t="s">
        <v>952</v>
      </c>
      <c r="D3110" s="143" t="s">
        <v>515</v>
      </c>
      <c r="E3110" s="143" t="s">
        <v>516</v>
      </c>
      <c r="F3110" s="143" t="str">
        <f>IF(H3110&lt;=60,"소형",IF((H3110&gt;60)*(H3110&lt;=85)=1,"중소형",IF((H3110&gt;85)*(H3110&lt;=102)=1,"중형",IF((H3110&gt;102)*(H3110&lt;=135)=1,"중대형","대형"))))</f>
        <v>중소형</v>
      </c>
      <c r="G3110" s="143" t="s">
        <v>1107</v>
      </c>
      <c r="H3110" s="143">
        <v>74</v>
      </c>
      <c r="I3110" s="144" t="s">
        <v>3</v>
      </c>
      <c r="J3110" s="143">
        <v>94</v>
      </c>
      <c r="K3110" s="137">
        <v>42552</v>
      </c>
      <c r="L3110" s="137">
        <v>43405</v>
      </c>
      <c r="M3110" s="144">
        <f>H3110/3.3</f>
        <v>22.424242424242426</v>
      </c>
      <c r="N3110" s="144" t="e">
        <f>I3110/M3110</f>
        <v>#VALUE!</v>
      </c>
      <c r="P3110" s="138"/>
    </row>
    <row r="3111" spans="1:16" hidden="1">
      <c r="A3111" s="143" t="s">
        <v>4</v>
      </c>
      <c r="B3111" s="143" t="s">
        <v>2314</v>
      </c>
      <c r="C3111" s="143" t="s">
        <v>952</v>
      </c>
      <c r="D3111" s="143" t="s">
        <v>515</v>
      </c>
      <c r="E3111" s="143" t="s">
        <v>516</v>
      </c>
      <c r="F3111" s="143" t="str">
        <f>IF(H3111&lt;=60,"소형",IF((H3111&gt;60)*(H3111&lt;=85)=1,"중소형",IF((H3111&gt;85)*(H3111&lt;=102)=1,"중형",IF((H3111&gt;102)*(H3111&lt;=135)=1,"중대형","대형"))))</f>
        <v>중소형</v>
      </c>
      <c r="G3111" s="143" t="s">
        <v>2315</v>
      </c>
      <c r="H3111" s="143">
        <v>74</v>
      </c>
      <c r="I3111" s="144" t="s">
        <v>3</v>
      </c>
      <c r="J3111" s="143">
        <v>19</v>
      </c>
      <c r="K3111" s="137">
        <v>42552</v>
      </c>
      <c r="L3111" s="137">
        <v>43405</v>
      </c>
      <c r="M3111" s="144">
        <f>H3111/3.3</f>
        <v>22.424242424242426</v>
      </c>
      <c r="N3111" s="144" t="e">
        <f>I3111/M3111</f>
        <v>#VALUE!</v>
      </c>
      <c r="P3111" s="138"/>
    </row>
    <row r="3112" spans="1:16" hidden="1">
      <c r="A3112" s="143" t="s">
        <v>4</v>
      </c>
      <c r="B3112" s="143" t="s">
        <v>2314</v>
      </c>
      <c r="C3112" s="143" t="s">
        <v>952</v>
      </c>
      <c r="D3112" s="143" t="s">
        <v>515</v>
      </c>
      <c r="E3112" s="143" t="s">
        <v>516</v>
      </c>
      <c r="F3112" s="143" t="str">
        <f>IF(H3112&lt;=60,"소형",IF((H3112&gt;60)*(H3112&lt;=85)=1,"중소형",IF((H3112&gt;85)*(H3112&lt;=102)=1,"중형",IF((H3112&gt;102)*(H3112&lt;=135)=1,"중대형","대형"))))</f>
        <v>중소형</v>
      </c>
      <c r="G3112" s="143" t="s">
        <v>992</v>
      </c>
      <c r="H3112" s="143">
        <v>84</v>
      </c>
      <c r="I3112" s="144" t="s">
        <v>3</v>
      </c>
      <c r="J3112" s="143">
        <v>200</v>
      </c>
      <c r="K3112" s="137">
        <v>42552</v>
      </c>
      <c r="L3112" s="137">
        <v>43405</v>
      </c>
      <c r="M3112" s="144">
        <f>H3112/3.3</f>
        <v>25.454545454545457</v>
      </c>
      <c r="N3112" s="144" t="e">
        <f>I3112/M3112</f>
        <v>#VALUE!</v>
      </c>
      <c r="P3112" s="138"/>
    </row>
    <row r="3113" spans="1:16" hidden="1">
      <c r="A3113" s="143" t="s">
        <v>4</v>
      </c>
      <c r="B3113" s="143" t="s">
        <v>2314</v>
      </c>
      <c r="C3113" s="143" t="s">
        <v>952</v>
      </c>
      <c r="D3113" s="143" t="s">
        <v>515</v>
      </c>
      <c r="E3113" s="143" t="s">
        <v>516</v>
      </c>
      <c r="F3113" s="143" t="str">
        <f>IF(H3113&lt;=60,"소형",IF((H3113&gt;60)*(H3113&lt;=85)=1,"중소형",IF((H3113&gt;85)*(H3113&lt;=102)=1,"중형",IF((H3113&gt;102)*(H3113&lt;=135)=1,"중대형","대형"))))</f>
        <v>중소형</v>
      </c>
      <c r="G3113" s="143" t="s">
        <v>1079</v>
      </c>
      <c r="H3113" s="143">
        <v>84</v>
      </c>
      <c r="I3113" s="144" t="s">
        <v>3</v>
      </c>
      <c r="J3113" s="143">
        <v>42</v>
      </c>
      <c r="K3113" s="137">
        <v>42552</v>
      </c>
      <c r="L3113" s="137">
        <v>43405</v>
      </c>
      <c r="M3113" s="144">
        <f>H3113/3.3</f>
        <v>25.454545454545457</v>
      </c>
      <c r="N3113" s="144" t="e">
        <f>I3113/M3113</f>
        <v>#VALUE!</v>
      </c>
    </row>
    <row r="3114" spans="1:16" hidden="1">
      <c r="A3114" s="143" t="s">
        <v>2</v>
      </c>
      <c r="B3114" s="143" t="s">
        <v>2316</v>
      </c>
      <c r="C3114" s="143" t="s">
        <v>952</v>
      </c>
      <c r="D3114" s="143" t="s">
        <v>515</v>
      </c>
      <c r="E3114" s="143" t="s">
        <v>767</v>
      </c>
      <c r="F3114" s="143" t="str">
        <f>IF(H3114&lt;=60,"소형",IF((H3114&gt;60)*(H3114&lt;=85)=1,"중소형",IF((H3114&gt;85)*(H3114&lt;=102)=1,"중형",IF((H3114&gt;102)*(H3114&lt;=135)=1,"중대형","대형"))))</f>
        <v>중소형</v>
      </c>
      <c r="G3114" s="143" t="s">
        <v>1113</v>
      </c>
      <c r="H3114" s="143">
        <v>74</v>
      </c>
      <c r="I3114" s="144">
        <v>40000</v>
      </c>
      <c r="J3114" s="143">
        <v>764</v>
      </c>
      <c r="K3114" s="137">
        <v>42552</v>
      </c>
      <c r="L3114" s="137">
        <v>43405</v>
      </c>
      <c r="M3114" s="144">
        <f>H3114/3.3</f>
        <v>22.424242424242426</v>
      </c>
      <c r="N3114" s="144">
        <f>I3114/M3114</f>
        <v>1783.7837837837837</v>
      </c>
    </row>
    <row r="3115" spans="1:16" hidden="1">
      <c r="A3115" s="143" t="s">
        <v>2</v>
      </c>
      <c r="B3115" s="143" t="s">
        <v>4047</v>
      </c>
      <c r="C3115" s="143" t="s">
        <v>952</v>
      </c>
      <c r="D3115" s="143" t="s">
        <v>515</v>
      </c>
      <c r="E3115" s="143" t="s">
        <v>767</v>
      </c>
      <c r="F3115" s="143" t="str">
        <f>IF(H3115&lt;=60,"소형",IF((H3115&gt;60)*(H3115&lt;=85)=1,"중소형",IF((H3115&gt;85)*(H3115&lt;=102)=1,"중형",IF((H3115&gt;102)*(H3115&lt;=135)=1,"중대형","대형"))))</f>
        <v>중소형</v>
      </c>
      <c r="G3115" s="143" t="s">
        <v>1043</v>
      </c>
      <c r="H3115" s="143">
        <v>74</v>
      </c>
      <c r="I3115" s="144">
        <v>39370</v>
      </c>
      <c r="J3115" s="143">
        <v>90</v>
      </c>
      <c r="K3115" s="137">
        <v>42552</v>
      </c>
      <c r="L3115" s="137">
        <v>43405</v>
      </c>
      <c r="M3115" s="144">
        <f>H3115/3.3</f>
        <v>22.424242424242426</v>
      </c>
      <c r="N3115" s="144">
        <f>I3115/M3115</f>
        <v>1755.6891891891892</v>
      </c>
    </row>
    <row r="3116" spans="1:16" hidden="1">
      <c r="A3116" s="143" t="s">
        <v>5</v>
      </c>
      <c r="B3116" s="143" t="s">
        <v>2321</v>
      </c>
      <c r="C3116" s="143" t="s">
        <v>959</v>
      </c>
      <c r="D3116" s="143" t="s">
        <v>512</v>
      </c>
      <c r="E3116" s="143" t="s">
        <v>2322</v>
      </c>
      <c r="F3116" s="143" t="str">
        <f>IF(H3116&lt;=60,"소형",IF((H3116&gt;60)*(H3116&lt;=85)=1,"중소형",IF((H3116&gt;85)*(H3116&lt;=102)=1,"중형",IF((H3116&gt;102)*(H3116&lt;=135)=1,"중대형","대형"))))</f>
        <v>소형</v>
      </c>
      <c r="G3116" s="143" t="s">
        <v>1134</v>
      </c>
      <c r="H3116" s="143">
        <v>59</v>
      </c>
      <c r="I3116" s="144" t="s">
        <v>3</v>
      </c>
      <c r="J3116" s="143">
        <v>130</v>
      </c>
      <c r="K3116" s="137">
        <v>42552</v>
      </c>
      <c r="L3116" s="137">
        <v>43405</v>
      </c>
      <c r="M3116" s="144">
        <f>H3116/3.3</f>
        <v>17.878787878787879</v>
      </c>
      <c r="N3116" s="144" t="e">
        <f>I3116/M3116</f>
        <v>#VALUE!</v>
      </c>
    </row>
    <row r="3117" spans="1:16" hidden="1">
      <c r="A3117" s="143" t="s">
        <v>5</v>
      </c>
      <c r="B3117" s="143" t="s">
        <v>2321</v>
      </c>
      <c r="C3117" s="143" t="s">
        <v>959</v>
      </c>
      <c r="D3117" s="143" t="s">
        <v>512</v>
      </c>
      <c r="E3117" s="143" t="s">
        <v>2322</v>
      </c>
      <c r="F3117" s="143" t="str">
        <f>IF(H3117&lt;=60,"소형",IF((H3117&gt;60)*(H3117&lt;=85)=1,"중소형",IF((H3117&gt;85)*(H3117&lt;=102)=1,"중형",IF((H3117&gt;102)*(H3117&lt;=135)=1,"중대형","대형"))))</f>
        <v>중소형</v>
      </c>
      <c r="G3117" s="143" t="s">
        <v>2323</v>
      </c>
      <c r="H3117" s="143">
        <v>71</v>
      </c>
      <c r="I3117" s="144" t="s">
        <v>3</v>
      </c>
      <c r="J3117" s="143">
        <v>290</v>
      </c>
      <c r="K3117" s="137">
        <v>42552</v>
      </c>
      <c r="L3117" s="137">
        <v>43405</v>
      </c>
      <c r="M3117" s="144">
        <f>H3117/3.3</f>
        <v>21.515151515151516</v>
      </c>
      <c r="N3117" s="144" t="e">
        <f>I3117/M3117</f>
        <v>#VALUE!</v>
      </c>
    </row>
    <row r="3118" spans="1:16" hidden="1">
      <c r="A3118" s="143" t="s">
        <v>2</v>
      </c>
      <c r="B3118" s="143" t="s">
        <v>2324</v>
      </c>
      <c r="C3118" s="143" t="s">
        <v>952</v>
      </c>
      <c r="D3118" s="143" t="s">
        <v>550</v>
      </c>
      <c r="E3118" s="143" t="s">
        <v>2325</v>
      </c>
      <c r="F3118" s="143" t="str">
        <f>IF(H3118&lt;=60,"소형",IF((H3118&gt;60)*(H3118&lt;=85)=1,"중소형",IF((H3118&gt;85)*(H3118&lt;=102)=1,"중형",IF((H3118&gt;102)*(H3118&lt;=135)=1,"중대형","대형"))))</f>
        <v>소형</v>
      </c>
      <c r="G3118" s="143" t="s">
        <v>995</v>
      </c>
      <c r="H3118" s="143">
        <v>59</v>
      </c>
      <c r="I3118" s="144">
        <v>26880</v>
      </c>
      <c r="J3118" s="143">
        <v>237</v>
      </c>
      <c r="K3118" s="137">
        <v>42552</v>
      </c>
      <c r="L3118" s="137">
        <v>43405</v>
      </c>
      <c r="M3118" s="144">
        <f>H3118/3.3</f>
        <v>17.878787878787879</v>
      </c>
      <c r="N3118" s="144">
        <f>I3118/M3118</f>
        <v>1503.457627118644</v>
      </c>
    </row>
    <row r="3119" spans="1:16" hidden="1">
      <c r="A3119" s="143" t="s">
        <v>2</v>
      </c>
      <c r="B3119" s="143" t="s">
        <v>2324</v>
      </c>
      <c r="C3119" s="143" t="s">
        <v>952</v>
      </c>
      <c r="D3119" s="143" t="s">
        <v>550</v>
      </c>
      <c r="E3119" s="143" t="s">
        <v>2325</v>
      </c>
      <c r="F3119" s="143" t="str">
        <f>IF(H3119&lt;=60,"소형",IF((H3119&gt;60)*(H3119&lt;=85)=1,"중소형",IF((H3119&gt;85)*(H3119&lt;=102)=1,"중형",IF((H3119&gt;102)*(H3119&lt;=135)=1,"중대형","대형"))))</f>
        <v>소형</v>
      </c>
      <c r="G3119" s="143" t="s">
        <v>1101</v>
      </c>
      <c r="H3119" s="143">
        <v>59</v>
      </c>
      <c r="I3119" s="144">
        <v>26880</v>
      </c>
      <c r="J3119" s="143">
        <v>81</v>
      </c>
      <c r="K3119" s="137">
        <v>42552</v>
      </c>
      <c r="L3119" s="137">
        <v>43405</v>
      </c>
      <c r="M3119" s="144">
        <f>H3119/3.3</f>
        <v>17.878787878787879</v>
      </c>
      <c r="N3119" s="144">
        <f>I3119/M3119</f>
        <v>1503.457627118644</v>
      </c>
    </row>
    <row r="3120" spans="1:16" hidden="1">
      <c r="A3120" s="143" t="s">
        <v>2</v>
      </c>
      <c r="B3120" s="143" t="s">
        <v>4049</v>
      </c>
      <c r="C3120" s="143" t="s">
        <v>952</v>
      </c>
      <c r="D3120" s="143" t="s">
        <v>550</v>
      </c>
      <c r="E3120" s="143" t="s">
        <v>2325</v>
      </c>
      <c r="F3120" s="143" t="str">
        <f>IF(H3120&lt;=60,"소형",IF((H3120&gt;60)*(H3120&lt;=85)=1,"중소형",IF((H3120&gt;85)*(H3120&lt;=102)=1,"중형",IF((H3120&gt;102)*(H3120&lt;=135)=1,"중대형","대형"))))</f>
        <v>중소형</v>
      </c>
      <c r="G3120" s="143" t="s">
        <v>1149</v>
      </c>
      <c r="H3120" s="143">
        <v>74</v>
      </c>
      <c r="I3120" s="144">
        <v>29600</v>
      </c>
      <c r="J3120" s="143">
        <v>87</v>
      </c>
      <c r="K3120" s="137">
        <v>42552</v>
      </c>
      <c r="L3120" s="137">
        <v>43405</v>
      </c>
      <c r="M3120" s="144">
        <f>H3120/3.3</f>
        <v>22.424242424242426</v>
      </c>
      <c r="N3120" s="144">
        <f>I3120/M3120</f>
        <v>1320</v>
      </c>
    </row>
    <row r="3121" spans="1:14" hidden="1">
      <c r="A3121" s="143" t="s">
        <v>2</v>
      </c>
      <c r="B3121" s="143" t="s">
        <v>2324</v>
      </c>
      <c r="C3121" s="143" t="s">
        <v>952</v>
      </c>
      <c r="D3121" s="143" t="s">
        <v>550</v>
      </c>
      <c r="E3121" s="143" t="s">
        <v>2325</v>
      </c>
      <c r="F3121" s="143" t="str">
        <f>IF(H3121&lt;=60,"소형",IF((H3121&gt;60)*(H3121&lt;=85)=1,"중소형",IF((H3121&gt;85)*(H3121&lt;=102)=1,"중형",IF((H3121&gt;102)*(H3121&lt;=135)=1,"중대형","대형"))))</f>
        <v>중소형</v>
      </c>
      <c r="G3121" s="143" t="s">
        <v>1150</v>
      </c>
      <c r="H3121" s="143">
        <v>74</v>
      </c>
      <c r="I3121" s="144">
        <v>29600</v>
      </c>
      <c r="J3121" s="143">
        <v>24</v>
      </c>
      <c r="K3121" s="137">
        <v>42552</v>
      </c>
      <c r="L3121" s="137">
        <v>43405</v>
      </c>
      <c r="M3121" s="144">
        <f>H3121/3.3</f>
        <v>22.424242424242426</v>
      </c>
      <c r="N3121" s="144">
        <f>I3121/M3121</f>
        <v>1320</v>
      </c>
    </row>
    <row r="3122" spans="1:14" hidden="1">
      <c r="A3122" s="143" t="s">
        <v>2</v>
      </c>
      <c r="B3122" s="143" t="s">
        <v>2324</v>
      </c>
      <c r="C3122" s="143" t="s">
        <v>952</v>
      </c>
      <c r="D3122" s="143" t="s">
        <v>550</v>
      </c>
      <c r="E3122" s="143" t="s">
        <v>2325</v>
      </c>
      <c r="F3122" s="143" t="str">
        <f>IF(H3122&lt;=60,"소형",IF((H3122&gt;60)*(H3122&lt;=85)=1,"중소형",IF((H3122&gt;85)*(H3122&lt;=102)=1,"중형",IF((H3122&gt;102)*(H3122&lt;=135)=1,"중대형","대형"))))</f>
        <v>중소형</v>
      </c>
      <c r="G3122" s="143" t="s">
        <v>1038</v>
      </c>
      <c r="H3122" s="143">
        <v>84</v>
      </c>
      <c r="I3122" s="144">
        <v>33650</v>
      </c>
      <c r="J3122" s="143">
        <v>254</v>
      </c>
      <c r="K3122" s="137">
        <v>42552</v>
      </c>
      <c r="L3122" s="137">
        <v>43405</v>
      </c>
      <c r="M3122" s="144">
        <f>H3122/3.3</f>
        <v>25.454545454545457</v>
      </c>
      <c r="N3122" s="144">
        <f>I3122/M3122</f>
        <v>1321.9642857142856</v>
      </c>
    </row>
    <row r="3123" spans="1:14" hidden="1">
      <c r="A3123" s="143" t="s">
        <v>2</v>
      </c>
      <c r="B3123" s="143" t="s">
        <v>2324</v>
      </c>
      <c r="C3123" s="143" t="s">
        <v>952</v>
      </c>
      <c r="D3123" s="143" t="s">
        <v>550</v>
      </c>
      <c r="E3123" s="143" t="s">
        <v>2325</v>
      </c>
      <c r="F3123" s="143" t="str">
        <f>IF(H3123&lt;=60,"소형",IF((H3123&gt;60)*(H3123&lt;=85)=1,"중소형",IF((H3123&gt;85)*(H3123&lt;=102)=1,"중형",IF((H3123&gt;102)*(H3123&lt;=135)=1,"중대형","대형"))))</f>
        <v>중소형</v>
      </c>
      <c r="G3123" s="143" t="s">
        <v>1007</v>
      </c>
      <c r="H3123" s="143">
        <v>84</v>
      </c>
      <c r="I3123" s="144">
        <v>33650</v>
      </c>
      <c r="J3123" s="143">
        <v>75</v>
      </c>
      <c r="K3123" s="137">
        <v>42552</v>
      </c>
      <c r="L3123" s="137">
        <v>43405</v>
      </c>
      <c r="M3123" s="144">
        <f>H3123/3.3</f>
        <v>25.454545454545457</v>
      </c>
      <c r="N3123" s="144">
        <f>I3123/M3123</f>
        <v>1321.9642857142856</v>
      </c>
    </row>
    <row r="3124" spans="1:14" hidden="1">
      <c r="A3124" s="143" t="s">
        <v>2</v>
      </c>
      <c r="B3124" s="143" t="s">
        <v>2328</v>
      </c>
      <c r="C3124" s="143" t="s">
        <v>952</v>
      </c>
      <c r="D3124" s="143" t="s">
        <v>747</v>
      </c>
      <c r="E3124" s="143" t="s">
        <v>897</v>
      </c>
      <c r="F3124" s="143" t="str">
        <f>IF(H3124&lt;=60,"소형",IF((H3124&gt;60)*(H3124&lt;=85)=1,"중소형",IF((H3124&gt;85)*(H3124&lt;=102)=1,"중형",IF((H3124&gt;102)*(H3124&lt;=135)=1,"중대형","대형"))))</f>
        <v>소형</v>
      </c>
      <c r="G3124" s="143" t="s">
        <v>985</v>
      </c>
      <c r="H3124" s="143">
        <v>59</v>
      </c>
      <c r="I3124" s="144" t="s">
        <v>3</v>
      </c>
      <c r="J3124" s="143">
        <v>130</v>
      </c>
      <c r="K3124" s="137">
        <v>42552</v>
      </c>
      <c r="L3124" s="137">
        <v>43405</v>
      </c>
      <c r="M3124" s="144">
        <f>H3124/3.3</f>
        <v>17.878787878787879</v>
      </c>
      <c r="N3124" s="144" t="e">
        <f>I3124/M3124</f>
        <v>#VALUE!</v>
      </c>
    </row>
    <row r="3125" spans="1:14" hidden="1">
      <c r="A3125" s="143" t="s">
        <v>2</v>
      </c>
      <c r="B3125" s="143" t="s">
        <v>4051</v>
      </c>
      <c r="C3125" s="143" t="s">
        <v>952</v>
      </c>
      <c r="D3125" s="143" t="s">
        <v>747</v>
      </c>
      <c r="E3125" s="143" t="s">
        <v>897</v>
      </c>
      <c r="F3125" s="143" t="str">
        <f>IF(H3125&lt;=60,"소형",IF((H3125&gt;60)*(H3125&lt;=85)=1,"중소형",IF((H3125&gt;85)*(H3125&lt;=102)=1,"중형",IF((H3125&gt;102)*(H3125&lt;=135)=1,"중대형","대형"))))</f>
        <v>소형</v>
      </c>
      <c r="G3125" s="143" t="s">
        <v>986</v>
      </c>
      <c r="H3125" s="143">
        <v>59</v>
      </c>
      <c r="I3125" s="144">
        <v>25520</v>
      </c>
      <c r="J3125" s="143">
        <v>101</v>
      </c>
      <c r="K3125" s="137">
        <v>42552</v>
      </c>
      <c r="L3125" s="137">
        <v>43405</v>
      </c>
      <c r="M3125" s="144">
        <f>H3125/3.3</f>
        <v>17.878787878787879</v>
      </c>
      <c r="N3125" s="144">
        <f>I3125/M3125</f>
        <v>1427.3898305084745</v>
      </c>
    </row>
    <row r="3126" spans="1:14" hidden="1">
      <c r="A3126" s="143" t="s">
        <v>2</v>
      </c>
      <c r="B3126" s="143" t="s">
        <v>2328</v>
      </c>
      <c r="C3126" s="143" t="s">
        <v>952</v>
      </c>
      <c r="D3126" s="143" t="s">
        <v>747</v>
      </c>
      <c r="E3126" s="143" t="s">
        <v>897</v>
      </c>
      <c r="F3126" s="143" t="str">
        <f>IF(H3126&lt;=60,"소형",IF((H3126&gt;60)*(H3126&lt;=85)=1,"중소형",IF((H3126&gt;85)*(H3126&lt;=102)=1,"중형",IF((H3126&gt;102)*(H3126&lt;=135)=1,"중대형","대형"))))</f>
        <v>중소형</v>
      </c>
      <c r="G3126" s="143" t="s">
        <v>1085</v>
      </c>
      <c r="H3126" s="143">
        <v>84</v>
      </c>
      <c r="I3126" s="144">
        <v>37100</v>
      </c>
      <c r="J3126" s="143">
        <v>183</v>
      </c>
      <c r="K3126" s="137">
        <v>42552</v>
      </c>
      <c r="L3126" s="137">
        <v>43405</v>
      </c>
      <c r="M3126" s="144">
        <f>H3126/3.3</f>
        <v>25.454545454545457</v>
      </c>
      <c r="N3126" s="144">
        <f>I3126/M3126</f>
        <v>1457.4999999999998</v>
      </c>
    </row>
    <row r="3127" spans="1:14" hidden="1">
      <c r="A3127" s="143" t="s">
        <v>2</v>
      </c>
      <c r="B3127" s="143" t="s">
        <v>2273</v>
      </c>
      <c r="C3127" s="143" t="s">
        <v>966</v>
      </c>
      <c r="D3127" s="143" t="s">
        <v>562</v>
      </c>
      <c r="E3127" s="143" t="s">
        <v>2274</v>
      </c>
      <c r="F3127" s="143" t="str">
        <f>IF(H3127&lt;=60,"소형",IF((H3127&gt;60)*(H3127&lt;=85)=1,"중소형",IF((H3127&gt;85)*(H3127&lt;=102)=1,"중형",IF((H3127&gt;102)*(H3127&lt;=135)=1,"중대형","대형"))))</f>
        <v>소형</v>
      </c>
      <c r="G3127" s="143" t="s">
        <v>2275</v>
      </c>
      <c r="H3127" s="143">
        <v>47</v>
      </c>
      <c r="I3127" s="144" t="s">
        <v>3</v>
      </c>
      <c r="J3127" s="143">
        <v>19</v>
      </c>
      <c r="K3127" s="137">
        <v>42583</v>
      </c>
      <c r="L3127" s="137">
        <v>43405</v>
      </c>
      <c r="M3127" s="144">
        <f>H3127/3.3</f>
        <v>14.242424242424244</v>
      </c>
      <c r="N3127" s="144" t="e">
        <f>I3127/M3127</f>
        <v>#VALUE!</v>
      </c>
    </row>
    <row r="3128" spans="1:14" hidden="1">
      <c r="A3128" s="143" t="s">
        <v>2</v>
      </c>
      <c r="B3128" s="143" t="s">
        <v>2273</v>
      </c>
      <c r="C3128" s="143" t="s">
        <v>966</v>
      </c>
      <c r="D3128" s="143" t="s">
        <v>562</v>
      </c>
      <c r="E3128" s="143" t="s">
        <v>2274</v>
      </c>
      <c r="F3128" s="143" t="str">
        <f>IF(H3128&lt;=60,"소형",IF((H3128&gt;60)*(H3128&lt;=85)=1,"중소형",IF((H3128&gt;85)*(H3128&lt;=102)=1,"중형",IF((H3128&gt;102)*(H3128&lt;=135)=1,"중대형","대형"))))</f>
        <v>중소형</v>
      </c>
      <c r="G3128" s="143" t="s">
        <v>1400</v>
      </c>
      <c r="H3128" s="143">
        <v>66</v>
      </c>
      <c r="I3128" s="144" t="s">
        <v>3</v>
      </c>
      <c r="J3128" s="143">
        <v>96</v>
      </c>
      <c r="K3128" s="137">
        <v>42583</v>
      </c>
      <c r="L3128" s="137">
        <v>43405</v>
      </c>
      <c r="M3128" s="144">
        <f>H3128/3.3</f>
        <v>20</v>
      </c>
      <c r="N3128" s="144" t="e">
        <f>I3128/M3128</f>
        <v>#VALUE!</v>
      </c>
    </row>
    <row r="3129" spans="1:14" hidden="1">
      <c r="A3129" s="143" t="s">
        <v>2</v>
      </c>
      <c r="B3129" s="143" t="s">
        <v>2273</v>
      </c>
      <c r="C3129" s="143" t="s">
        <v>966</v>
      </c>
      <c r="D3129" s="143" t="s">
        <v>562</v>
      </c>
      <c r="E3129" s="143" t="s">
        <v>2274</v>
      </c>
      <c r="F3129" s="143" t="str">
        <f>IF(H3129&lt;=60,"소형",IF((H3129&gt;60)*(H3129&lt;=85)=1,"중소형",IF((H3129&gt;85)*(H3129&lt;=102)=1,"중형",IF((H3129&gt;102)*(H3129&lt;=135)=1,"중대형","대형"))))</f>
        <v>중소형</v>
      </c>
      <c r="G3129" s="143" t="s">
        <v>1063</v>
      </c>
      <c r="H3129" s="143">
        <v>75</v>
      </c>
      <c r="I3129" s="144" t="s">
        <v>3</v>
      </c>
      <c r="J3129" s="143">
        <v>114</v>
      </c>
      <c r="K3129" s="137">
        <v>42583</v>
      </c>
      <c r="L3129" s="137">
        <v>43405</v>
      </c>
      <c r="M3129" s="144">
        <f>H3129/3.3</f>
        <v>22.72727272727273</v>
      </c>
      <c r="N3129" s="144" t="e">
        <f>I3129/M3129</f>
        <v>#VALUE!</v>
      </c>
    </row>
    <row r="3130" spans="1:14" hidden="1">
      <c r="A3130" s="143" t="s">
        <v>2</v>
      </c>
      <c r="B3130" s="143" t="s">
        <v>2273</v>
      </c>
      <c r="C3130" s="143" t="s">
        <v>966</v>
      </c>
      <c r="D3130" s="143" t="s">
        <v>562</v>
      </c>
      <c r="E3130" s="143" t="s">
        <v>2274</v>
      </c>
      <c r="F3130" s="143" t="str">
        <f>IF(H3130&lt;=60,"소형",IF((H3130&gt;60)*(H3130&lt;=85)=1,"중소형",IF((H3130&gt;85)*(H3130&lt;=102)=1,"중형",IF((H3130&gt;102)*(H3130&lt;=135)=1,"중대형","대형"))))</f>
        <v>중소형</v>
      </c>
      <c r="G3130" s="143" t="s">
        <v>1001</v>
      </c>
      <c r="H3130" s="143">
        <v>84</v>
      </c>
      <c r="I3130" s="144">
        <v>26829</v>
      </c>
      <c r="J3130" s="143">
        <v>194</v>
      </c>
      <c r="K3130" s="137">
        <v>42583</v>
      </c>
      <c r="L3130" s="137">
        <v>43405</v>
      </c>
      <c r="M3130" s="144">
        <f>H3130/3.3</f>
        <v>25.454545454545457</v>
      </c>
      <c r="N3130" s="144">
        <f>I3130/M3130</f>
        <v>1053.9964285714284</v>
      </c>
    </row>
    <row r="3131" spans="1:14" hidden="1">
      <c r="A3131" s="143" t="s">
        <v>2</v>
      </c>
      <c r="B3131" s="143" t="s">
        <v>2273</v>
      </c>
      <c r="C3131" s="143" t="s">
        <v>966</v>
      </c>
      <c r="D3131" s="143" t="s">
        <v>562</v>
      </c>
      <c r="E3131" s="143" t="s">
        <v>2274</v>
      </c>
      <c r="F3131" s="143" t="str">
        <f>IF(H3131&lt;=60,"소형",IF((H3131&gt;60)*(H3131&lt;=85)=1,"중소형",IF((H3131&gt;85)*(H3131&lt;=102)=1,"중형",IF((H3131&gt;102)*(H3131&lt;=135)=1,"중대형","대형"))))</f>
        <v>중소형</v>
      </c>
      <c r="G3131" s="143" t="s">
        <v>997</v>
      </c>
      <c r="H3131" s="143">
        <v>84</v>
      </c>
      <c r="I3131" s="144">
        <v>26895</v>
      </c>
      <c r="J3131" s="143">
        <v>180</v>
      </c>
      <c r="K3131" s="137">
        <v>42583</v>
      </c>
      <c r="L3131" s="137">
        <v>43405</v>
      </c>
      <c r="M3131" s="144">
        <f>H3131/3.3</f>
        <v>25.454545454545457</v>
      </c>
      <c r="N3131" s="144">
        <f>I3131/M3131</f>
        <v>1056.5892857142856</v>
      </c>
    </row>
    <row r="3132" spans="1:14" hidden="1">
      <c r="A3132" s="143" t="s">
        <v>2</v>
      </c>
      <c r="B3132" s="143" t="s">
        <v>2309</v>
      </c>
      <c r="C3132" s="143" t="s">
        <v>961</v>
      </c>
      <c r="D3132" s="143" t="s">
        <v>510</v>
      </c>
      <c r="E3132" s="143" t="s">
        <v>622</v>
      </c>
      <c r="F3132" s="143" t="str">
        <f>IF(H3132&lt;=60,"소형",IF((H3132&gt;60)*(H3132&lt;=85)=1,"중소형",IF((H3132&gt;85)*(H3132&lt;=102)=1,"중형",IF((H3132&gt;102)*(H3132&lt;=135)=1,"중대형","대형"))))</f>
        <v>중소형</v>
      </c>
      <c r="G3132" s="143" t="s">
        <v>1038</v>
      </c>
      <c r="H3132" s="143">
        <v>84</v>
      </c>
      <c r="I3132" s="144">
        <v>26420</v>
      </c>
      <c r="J3132" s="143">
        <v>356</v>
      </c>
      <c r="K3132" s="137">
        <v>42583</v>
      </c>
      <c r="L3132" s="137">
        <v>43405</v>
      </c>
      <c r="M3132" s="144">
        <f>H3132/3.3</f>
        <v>25.454545454545457</v>
      </c>
      <c r="N3132" s="144">
        <f>I3132/M3132</f>
        <v>1037.9285714285713</v>
      </c>
    </row>
    <row r="3133" spans="1:14" hidden="1">
      <c r="A3133" s="143" t="s">
        <v>2</v>
      </c>
      <c r="B3133" s="143" t="s">
        <v>2309</v>
      </c>
      <c r="C3133" s="143" t="s">
        <v>961</v>
      </c>
      <c r="D3133" s="143" t="s">
        <v>510</v>
      </c>
      <c r="E3133" s="143" t="s">
        <v>622</v>
      </c>
      <c r="F3133" s="143" t="str">
        <f>IF(H3133&lt;=60,"소형",IF((H3133&gt;60)*(H3133&lt;=85)=1,"중소형",IF((H3133&gt;85)*(H3133&lt;=102)=1,"중형",IF((H3133&gt;102)*(H3133&lt;=135)=1,"중대형","대형"))))</f>
        <v>중소형</v>
      </c>
      <c r="G3133" s="143" t="s">
        <v>1021</v>
      </c>
      <c r="H3133" s="143">
        <v>84</v>
      </c>
      <c r="I3133" s="144">
        <v>26290</v>
      </c>
      <c r="J3133" s="143">
        <v>35</v>
      </c>
      <c r="K3133" s="137">
        <v>42583</v>
      </c>
      <c r="L3133" s="137">
        <v>43405</v>
      </c>
      <c r="M3133" s="144">
        <f>H3133/3.3</f>
        <v>25.454545454545457</v>
      </c>
      <c r="N3133" s="144">
        <f>I3133/M3133</f>
        <v>1032.8214285714284</v>
      </c>
    </row>
    <row r="3134" spans="1:14" hidden="1">
      <c r="A3134" s="143" t="s">
        <v>2</v>
      </c>
      <c r="B3134" s="143" t="s">
        <v>2310</v>
      </c>
      <c r="C3134" s="143" t="s">
        <v>960</v>
      </c>
      <c r="D3134" s="143" t="s">
        <v>657</v>
      </c>
      <c r="E3134" s="143" t="s">
        <v>812</v>
      </c>
      <c r="F3134" s="143" t="str">
        <f>IF(H3134&lt;=60,"소형",IF((H3134&gt;60)*(H3134&lt;=85)=1,"중소형",IF((H3134&gt;85)*(H3134&lt;=102)=1,"중형",IF((H3134&gt;102)*(H3134&lt;=135)=1,"중대형","대형"))))</f>
        <v>중소형</v>
      </c>
      <c r="G3134" s="143" t="s">
        <v>1355</v>
      </c>
      <c r="H3134" s="143">
        <v>66</v>
      </c>
      <c r="I3134" s="144">
        <v>20160</v>
      </c>
      <c r="J3134" s="143">
        <v>150</v>
      </c>
      <c r="K3134" s="137">
        <v>42583</v>
      </c>
      <c r="L3134" s="137">
        <v>43405</v>
      </c>
      <c r="M3134" s="144">
        <f>H3134/3.3</f>
        <v>20</v>
      </c>
      <c r="N3134" s="144">
        <f>I3134/M3134</f>
        <v>1008</v>
      </c>
    </row>
    <row r="3135" spans="1:14" hidden="1">
      <c r="A3135" s="143" t="s">
        <v>2</v>
      </c>
      <c r="B3135" s="143" t="s">
        <v>2310</v>
      </c>
      <c r="C3135" s="143" t="s">
        <v>960</v>
      </c>
      <c r="D3135" s="143" t="s">
        <v>657</v>
      </c>
      <c r="E3135" s="143" t="s">
        <v>812</v>
      </c>
      <c r="F3135" s="143" t="str">
        <f>IF(H3135&lt;=60,"소형",IF((H3135&gt;60)*(H3135&lt;=85)=1,"중소형",IF((H3135&gt;85)*(H3135&lt;=102)=1,"중형",IF((H3135&gt;102)*(H3135&lt;=135)=1,"중대형","대형"))))</f>
        <v>중소형</v>
      </c>
      <c r="G3135" s="143" t="s">
        <v>2311</v>
      </c>
      <c r="H3135" s="143">
        <v>66</v>
      </c>
      <c r="I3135" s="144">
        <v>20680</v>
      </c>
      <c r="J3135" s="143">
        <v>150</v>
      </c>
      <c r="K3135" s="137">
        <v>42583</v>
      </c>
      <c r="L3135" s="137">
        <v>43405</v>
      </c>
      <c r="M3135" s="144">
        <f>H3135/3.3</f>
        <v>20</v>
      </c>
      <c r="N3135" s="144">
        <f>I3135/M3135</f>
        <v>1034</v>
      </c>
    </row>
    <row r="3136" spans="1:14" hidden="1">
      <c r="A3136" s="143" t="s">
        <v>2</v>
      </c>
      <c r="B3136" s="143" t="s">
        <v>2310</v>
      </c>
      <c r="C3136" s="143" t="s">
        <v>960</v>
      </c>
      <c r="D3136" s="143" t="s">
        <v>657</v>
      </c>
      <c r="E3136" s="143" t="s">
        <v>812</v>
      </c>
      <c r="F3136" s="143" t="str">
        <f>IF(H3136&lt;=60,"소형",IF((H3136&gt;60)*(H3136&lt;=85)=1,"중소형",IF((H3136&gt;85)*(H3136&lt;=102)=1,"중형",IF((H3136&gt;102)*(H3136&lt;=135)=1,"중대형","대형"))))</f>
        <v>중소형</v>
      </c>
      <c r="G3136" s="143" t="s">
        <v>1193</v>
      </c>
      <c r="H3136" s="143">
        <v>76</v>
      </c>
      <c r="I3136" s="144">
        <v>22680</v>
      </c>
      <c r="J3136" s="143">
        <v>152</v>
      </c>
      <c r="K3136" s="137">
        <v>42583</v>
      </c>
      <c r="L3136" s="137">
        <v>43405</v>
      </c>
      <c r="M3136" s="144">
        <f>H3136/3.3</f>
        <v>23.030303030303031</v>
      </c>
      <c r="N3136" s="144">
        <f>I3136/M3136</f>
        <v>984.78947368421052</v>
      </c>
    </row>
    <row r="3137" spans="1:14" hidden="1">
      <c r="A3137" s="143" t="s">
        <v>2</v>
      </c>
      <c r="B3137" s="143" t="s">
        <v>2310</v>
      </c>
      <c r="C3137" s="143" t="s">
        <v>960</v>
      </c>
      <c r="D3137" s="143" t="s">
        <v>657</v>
      </c>
      <c r="E3137" s="143" t="s">
        <v>812</v>
      </c>
      <c r="F3137" s="143" t="str">
        <f>IF(H3137&lt;=60,"소형",IF((H3137&gt;60)*(H3137&lt;=85)=1,"중소형",IF((H3137&gt;85)*(H3137&lt;=102)=1,"중형",IF((H3137&gt;102)*(H3137&lt;=135)=1,"중대형","대형"))))</f>
        <v>중소형</v>
      </c>
      <c r="G3137" s="143" t="s">
        <v>1038</v>
      </c>
      <c r="H3137" s="143">
        <v>84</v>
      </c>
      <c r="I3137" s="144">
        <v>24520</v>
      </c>
      <c r="J3137" s="143">
        <v>388</v>
      </c>
      <c r="K3137" s="137">
        <v>42583</v>
      </c>
      <c r="L3137" s="137">
        <v>43405</v>
      </c>
      <c r="M3137" s="144">
        <f>H3137/3.3</f>
        <v>25.454545454545457</v>
      </c>
      <c r="N3137" s="144">
        <f>I3137/M3137</f>
        <v>963.28571428571422</v>
      </c>
    </row>
    <row r="3138" spans="1:14" hidden="1">
      <c r="A3138" s="143" t="s">
        <v>2</v>
      </c>
      <c r="B3138" s="143" t="s">
        <v>2310</v>
      </c>
      <c r="C3138" s="143" t="s">
        <v>960</v>
      </c>
      <c r="D3138" s="143" t="s">
        <v>657</v>
      </c>
      <c r="E3138" s="143" t="s">
        <v>812</v>
      </c>
      <c r="F3138" s="143" t="str">
        <f>IF(H3138&lt;=60,"소형",IF((H3138&gt;60)*(H3138&lt;=85)=1,"중소형",IF((H3138&gt;85)*(H3138&lt;=102)=1,"중형",IF((H3138&gt;102)*(H3138&lt;=135)=1,"중대형","대형"))))</f>
        <v>중소형</v>
      </c>
      <c r="G3138" s="143" t="s">
        <v>1013</v>
      </c>
      <c r="H3138" s="143">
        <v>84</v>
      </c>
      <c r="I3138" s="144">
        <v>25040</v>
      </c>
      <c r="J3138" s="143">
        <v>625</v>
      </c>
      <c r="K3138" s="137">
        <v>42583</v>
      </c>
      <c r="L3138" s="137">
        <v>43405</v>
      </c>
      <c r="M3138" s="144">
        <f>H3138/3.3</f>
        <v>25.454545454545457</v>
      </c>
      <c r="N3138" s="144">
        <f>I3138/M3138</f>
        <v>983.71428571428567</v>
      </c>
    </row>
    <row r="3139" spans="1:14" hidden="1">
      <c r="A3139" s="143" t="s">
        <v>3186</v>
      </c>
      <c r="B3139" s="143" t="s">
        <v>3984</v>
      </c>
      <c r="C3139" s="143" t="s">
        <v>3165</v>
      </c>
      <c r="D3139" s="143" t="s">
        <v>3207</v>
      </c>
      <c r="E3139" s="143" t="s">
        <v>3899</v>
      </c>
      <c r="F3139" s="143" t="str">
        <f>IF(H3139&lt;=60,"소형",IF((H3139&gt;60)*(H3139&lt;=85)=1,"중소형",IF((H3139&gt;85)*(H3139&lt;=102)=1,"중형",IF((H3139&gt;102)*(H3139&lt;=135)=1,"중대형","대형"))))</f>
        <v>소형</v>
      </c>
      <c r="G3139" s="143" t="s">
        <v>3985</v>
      </c>
      <c r="H3139" s="143">
        <v>59</v>
      </c>
      <c r="I3139" s="144">
        <v>21547</v>
      </c>
      <c r="J3139" s="143">
        <v>232</v>
      </c>
      <c r="K3139" s="137">
        <v>42614</v>
      </c>
      <c r="L3139" s="137">
        <v>43405</v>
      </c>
      <c r="M3139" s="144">
        <f>H3139/3.3</f>
        <v>17.878787878787879</v>
      </c>
      <c r="N3139" s="144">
        <f>I3139/M3139</f>
        <v>1205.171186440678</v>
      </c>
    </row>
    <row r="3140" spans="1:14" hidden="1">
      <c r="A3140" s="143" t="s">
        <v>3186</v>
      </c>
      <c r="B3140" s="143" t="s">
        <v>3984</v>
      </c>
      <c r="C3140" s="143" t="s">
        <v>3165</v>
      </c>
      <c r="D3140" s="143" t="s">
        <v>3207</v>
      </c>
      <c r="E3140" s="143" t="s">
        <v>3899</v>
      </c>
      <c r="F3140" s="143" t="str">
        <f>IF(H3140&lt;=60,"소형",IF((H3140&gt;60)*(H3140&lt;=85)=1,"중소형",IF((H3140&gt;85)*(H3140&lt;=102)=1,"중형",IF((H3140&gt;102)*(H3140&lt;=135)=1,"중대형","대형"))))</f>
        <v>중소형</v>
      </c>
      <c r="G3140" s="143" t="s">
        <v>3986</v>
      </c>
      <c r="H3140" s="143">
        <v>74</v>
      </c>
      <c r="I3140" s="144">
        <v>23678</v>
      </c>
      <c r="J3140" s="143">
        <v>116</v>
      </c>
      <c r="K3140" s="137">
        <v>42614</v>
      </c>
      <c r="L3140" s="137">
        <v>43405</v>
      </c>
      <c r="M3140" s="144">
        <f>H3140/3.3</f>
        <v>22.424242424242426</v>
      </c>
      <c r="N3140" s="144">
        <f>I3140/M3140</f>
        <v>1055.9108108108107</v>
      </c>
    </row>
    <row r="3141" spans="1:14" hidden="1">
      <c r="A3141" s="143" t="s">
        <v>3186</v>
      </c>
      <c r="B3141" s="143" t="s">
        <v>3984</v>
      </c>
      <c r="C3141" s="143" t="s">
        <v>3165</v>
      </c>
      <c r="D3141" s="143" t="s">
        <v>3207</v>
      </c>
      <c r="E3141" s="143" t="s">
        <v>3899</v>
      </c>
      <c r="F3141" s="143" t="str">
        <f>IF(H3141&lt;=60,"소형",IF((H3141&gt;60)*(H3141&lt;=85)=1,"중소형",IF((H3141&gt;85)*(H3141&lt;=102)=1,"중형",IF((H3141&gt;102)*(H3141&lt;=135)=1,"중대형","대형"))))</f>
        <v>중소형</v>
      </c>
      <c r="G3141" s="143" t="s">
        <v>3987</v>
      </c>
      <c r="H3141" s="143">
        <v>74</v>
      </c>
      <c r="I3141" s="144">
        <v>24148</v>
      </c>
      <c r="J3141" s="143">
        <v>220</v>
      </c>
      <c r="K3141" s="137">
        <v>42614</v>
      </c>
      <c r="L3141" s="137">
        <v>43405</v>
      </c>
      <c r="M3141" s="144">
        <f>H3141/3.3</f>
        <v>22.424242424242426</v>
      </c>
      <c r="N3141" s="144">
        <f>I3141/M3141</f>
        <v>1076.8702702702701</v>
      </c>
    </row>
    <row r="3142" spans="1:14" hidden="1">
      <c r="A3142" s="143" t="s">
        <v>3186</v>
      </c>
      <c r="B3142" s="143" t="s">
        <v>3984</v>
      </c>
      <c r="C3142" s="143" t="s">
        <v>3165</v>
      </c>
      <c r="D3142" s="143" t="s">
        <v>3207</v>
      </c>
      <c r="E3142" s="143" t="s">
        <v>3899</v>
      </c>
      <c r="F3142" s="143" t="str">
        <f>IF(H3142&lt;=60,"소형",IF((H3142&gt;60)*(H3142&lt;=85)=1,"중소형",IF((H3142&gt;85)*(H3142&lt;=102)=1,"중형",IF((H3142&gt;102)*(H3142&lt;=135)=1,"중대형","대형"))))</f>
        <v>중소형</v>
      </c>
      <c r="G3142" s="143" t="s">
        <v>3622</v>
      </c>
      <c r="H3142" s="143">
        <v>84</v>
      </c>
      <c r="I3142" s="144">
        <v>26022</v>
      </c>
      <c r="J3142" s="143">
        <v>340</v>
      </c>
      <c r="K3142" s="137">
        <v>42614</v>
      </c>
      <c r="L3142" s="137">
        <v>43405</v>
      </c>
      <c r="M3142" s="144">
        <f>H3142/3.3</f>
        <v>25.454545454545457</v>
      </c>
      <c r="N3142" s="144">
        <f>I3142/M3142</f>
        <v>1022.2928571428571</v>
      </c>
    </row>
    <row r="3143" spans="1:14" hidden="1">
      <c r="A3143" s="143" t="s">
        <v>3186</v>
      </c>
      <c r="B3143" s="143" t="s">
        <v>3984</v>
      </c>
      <c r="C3143" s="143" t="s">
        <v>3165</v>
      </c>
      <c r="D3143" s="143" t="s">
        <v>3207</v>
      </c>
      <c r="E3143" s="143" t="s">
        <v>3899</v>
      </c>
      <c r="F3143" s="143" t="str">
        <f>IF(H3143&lt;=60,"소형",IF((H3143&gt;60)*(H3143&lt;=85)=1,"중소형",IF((H3143&gt;85)*(H3143&lt;=102)=1,"중형",IF((H3143&gt;102)*(H3143&lt;=135)=1,"중대형","대형"))))</f>
        <v>중소형</v>
      </c>
      <c r="G3143" s="143" t="s">
        <v>3988</v>
      </c>
      <c r="H3143" s="143">
        <v>84</v>
      </c>
      <c r="I3143" s="144">
        <v>27102</v>
      </c>
      <c r="J3143" s="143">
        <v>96</v>
      </c>
      <c r="K3143" s="137">
        <v>42614</v>
      </c>
      <c r="L3143" s="137">
        <v>43405</v>
      </c>
      <c r="M3143" s="144">
        <f>H3143/3.3</f>
        <v>25.454545454545457</v>
      </c>
      <c r="N3143" s="144">
        <f>I3143/M3143</f>
        <v>1064.7214285714285</v>
      </c>
    </row>
    <row r="3144" spans="1:14" hidden="1">
      <c r="A3144" s="143" t="s">
        <v>3186</v>
      </c>
      <c r="B3144" s="143" t="s">
        <v>3984</v>
      </c>
      <c r="C3144" s="143" t="s">
        <v>3165</v>
      </c>
      <c r="D3144" s="143" t="s">
        <v>3207</v>
      </c>
      <c r="E3144" s="143" t="s">
        <v>3899</v>
      </c>
      <c r="F3144" s="143" t="str">
        <f>IF(H3144&lt;=60,"소형",IF((H3144&gt;60)*(H3144&lt;=85)=1,"중소형",IF((H3144&gt;85)*(H3144&lt;=102)=1,"중형",IF((H3144&gt;102)*(H3144&lt;=135)=1,"중대형","대형"))))</f>
        <v>중소형</v>
      </c>
      <c r="G3144" s="143" t="s">
        <v>3623</v>
      </c>
      <c r="H3144" s="143">
        <v>84</v>
      </c>
      <c r="I3144" s="144">
        <v>26066</v>
      </c>
      <c r="J3144" s="143">
        <v>341</v>
      </c>
      <c r="K3144" s="137">
        <v>42614</v>
      </c>
      <c r="L3144" s="137">
        <v>43405</v>
      </c>
      <c r="M3144" s="144">
        <f>H3144/3.3</f>
        <v>25.454545454545457</v>
      </c>
      <c r="N3144" s="144">
        <f>I3144/M3144</f>
        <v>1024.0214285714285</v>
      </c>
    </row>
    <row r="3145" spans="1:14" hidden="1">
      <c r="A3145" s="143" t="s">
        <v>2829</v>
      </c>
      <c r="B3145" s="143" t="s">
        <v>3995</v>
      </c>
      <c r="C3145" s="143" t="s">
        <v>3161</v>
      </c>
      <c r="D3145" s="143" t="s">
        <v>3996</v>
      </c>
      <c r="E3145" s="143" t="s">
        <v>3997</v>
      </c>
      <c r="F3145" s="143" t="str">
        <f>IF(H3145&lt;=60,"소형",IF((H3145&gt;60)*(H3145&lt;=85)=1,"중소형",IF((H3145&gt;85)*(H3145&lt;=102)=1,"중형",IF((H3145&gt;102)*(H3145&lt;=135)=1,"중대형","대형"))))</f>
        <v>중소형</v>
      </c>
      <c r="G3145" s="143" t="s">
        <v>3998</v>
      </c>
      <c r="H3145" s="143">
        <v>74</v>
      </c>
      <c r="I3145" s="144">
        <v>19910</v>
      </c>
      <c r="J3145" s="143">
        <v>350</v>
      </c>
      <c r="K3145" s="137">
        <v>42614</v>
      </c>
      <c r="L3145" s="137">
        <v>43405</v>
      </c>
      <c r="M3145" s="144">
        <f>H3145/3.3</f>
        <v>22.424242424242426</v>
      </c>
      <c r="N3145" s="144">
        <f>I3145/M3145</f>
        <v>887.87837837837833</v>
      </c>
    </row>
    <row r="3146" spans="1:14" hidden="1">
      <c r="A3146" s="143" t="s">
        <v>2829</v>
      </c>
      <c r="B3146" s="143" t="s">
        <v>3995</v>
      </c>
      <c r="C3146" s="143" t="s">
        <v>3161</v>
      </c>
      <c r="D3146" s="143" t="s">
        <v>3996</v>
      </c>
      <c r="E3146" s="143" t="s">
        <v>3997</v>
      </c>
      <c r="F3146" s="143" t="str">
        <f>IF(H3146&lt;=60,"소형",IF((H3146&gt;60)*(H3146&lt;=85)=1,"중소형",IF((H3146&gt;85)*(H3146&lt;=102)=1,"중형",IF((H3146&gt;102)*(H3146&lt;=135)=1,"중대형","대형"))))</f>
        <v>중소형</v>
      </c>
      <c r="G3146" s="143" t="s">
        <v>3261</v>
      </c>
      <c r="H3146" s="143">
        <v>84</v>
      </c>
      <c r="I3146" s="144">
        <v>22480</v>
      </c>
      <c r="J3146" s="143">
        <v>142</v>
      </c>
      <c r="K3146" s="137">
        <v>42614</v>
      </c>
      <c r="L3146" s="137">
        <v>43405</v>
      </c>
      <c r="M3146" s="144">
        <f>H3146/3.3</f>
        <v>25.454545454545457</v>
      </c>
      <c r="N3146" s="144">
        <f>I3146/M3146</f>
        <v>883.14285714285711</v>
      </c>
    </row>
    <row r="3147" spans="1:14" hidden="1">
      <c r="A3147" s="143" t="s">
        <v>2</v>
      </c>
      <c r="B3147" s="143" t="s">
        <v>4008</v>
      </c>
      <c r="C3147" s="143" t="s">
        <v>3173</v>
      </c>
      <c r="D3147" s="143" t="s">
        <v>3274</v>
      </c>
      <c r="E3147" s="143" t="s">
        <v>4009</v>
      </c>
      <c r="F3147" s="143" t="str">
        <f>IF(H3147&lt;=60,"소형",IF((H3147&gt;60)*(H3147&lt;=85)=1,"중소형",IF((H3147&gt;85)*(H3147&lt;=102)=1,"중형",IF((H3147&gt;102)*(H3147&lt;=135)=1,"중대형","대형"))))</f>
        <v>중대형</v>
      </c>
      <c r="G3147" s="143" t="s">
        <v>4010</v>
      </c>
      <c r="H3147" s="143">
        <v>107</v>
      </c>
      <c r="I3147" s="144">
        <v>34970</v>
      </c>
      <c r="J3147" s="143">
        <v>388</v>
      </c>
      <c r="K3147" s="137">
        <v>42614</v>
      </c>
      <c r="L3147" s="137">
        <v>43405</v>
      </c>
      <c r="M3147" s="144">
        <f>H3147/3.3</f>
        <v>32.424242424242429</v>
      </c>
      <c r="N3147" s="144">
        <f>I3147/M3147</f>
        <v>1078.5140186915887</v>
      </c>
    </row>
    <row r="3148" spans="1:14" hidden="1">
      <c r="A3148" s="143" t="s">
        <v>2</v>
      </c>
      <c r="B3148" s="143" t="s">
        <v>4008</v>
      </c>
      <c r="C3148" s="143" t="s">
        <v>3173</v>
      </c>
      <c r="D3148" s="143" t="s">
        <v>3274</v>
      </c>
      <c r="E3148" s="143" t="s">
        <v>4009</v>
      </c>
      <c r="F3148" s="143" t="str">
        <f>IF(H3148&lt;=60,"소형",IF((H3148&gt;60)*(H3148&lt;=85)=1,"중소형",IF((H3148&gt;85)*(H3148&lt;=102)=1,"중형",IF((H3148&gt;102)*(H3148&lt;=135)=1,"중대형","대형"))))</f>
        <v>중대형</v>
      </c>
      <c r="G3148" s="143" t="s">
        <v>4011</v>
      </c>
      <c r="H3148" s="143">
        <v>111</v>
      </c>
      <c r="I3148" s="144">
        <v>37300</v>
      </c>
      <c r="J3148" s="143">
        <v>114</v>
      </c>
      <c r="K3148" s="137">
        <v>42614</v>
      </c>
      <c r="L3148" s="137">
        <v>43405</v>
      </c>
      <c r="M3148" s="144">
        <f>H3148/3.3</f>
        <v>33.63636363636364</v>
      </c>
      <c r="N3148" s="144">
        <f>I3148/M3148</f>
        <v>1108.9189189189187</v>
      </c>
    </row>
    <row r="3149" spans="1:14" hidden="1">
      <c r="A3149" s="143" t="s">
        <v>2</v>
      </c>
      <c r="B3149" s="143" t="s">
        <v>4008</v>
      </c>
      <c r="C3149" s="143" t="s">
        <v>3173</v>
      </c>
      <c r="D3149" s="143" t="s">
        <v>3274</v>
      </c>
      <c r="E3149" s="143" t="s">
        <v>4009</v>
      </c>
      <c r="F3149" s="143" t="str">
        <f>IF(H3149&lt;=60,"소형",IF((H3149&gt;60)*(H3149&lt;=85)=1,"중소형",IF((H3149&gt;85)*(H3149&lt;=102)=1,"중형",IF((H3149&gt;102)*(H3149&lt;=135)=1,"중대형","대형"))))</f>
        <v>중대형</v>
      </c>
      <c r="G3149" s="143" t="s">
        <v>4012</v>
      </c>
      <c r="H3149" s="143">
        <v>111</v>
      </c>
      <c r="I3149" s="144">
        <v>36639</v>
      </c>
      <c r="J3149" s="143">
        <v>33</v>
      </c>
      <c r="K3149" s="137">
        <v>42614</v>
      </c>
      <c r="L3149" s="137">
        <v>43405</v>
      </c>
      <c r="M3149" s="144">
        <f>H3149/3.3</f>
        <v>33.63636363636364</v>
      </c>
      <c r="N3149" s="144">
        <f>I3149/M3149</f>
        <v>1089.2675675675675</v>
      </c>
    </row>
    <row r="3150" spans="1:14" hidden="1">
      <c r="A3150" s="143" t="s">
        <v>2</v>
      </c>
      <c r="B3150" s="143" t="s">
        <v>4008</v>
      </c>
      <c r="C3150" s="143" t="s">
        <v>3173</v>
      </c>
      <c r="D3150" s="143" t="s">
        <v>3274</v>
      </c>
      <c r="E3150" s="143" t="s">
        <v>4009</v>
      </c>
      <c r="F3150" s="143" t="str">
        <f>IF(H3150&lt;=60,"소형",IF((H3150&gt;60)*(H3150&lt;=85)=1,"중소형",IF((H3150&gt;85)*(H3150&lt;=102)=1,"중형",IF((H3150&gt;102)*(H3150&lt;=135)=1,"중대형","대형"))))</f>
        <v>중대형</v>
      </c>
      <c r="G3150" s="143" t="s">
        <v>4013</v>
      </c>
      <c r="H3150" s="143">
        <v>120</v>
      </c>
      <c r="I3150" s="144">
        <v>37080</v>
      </c>
      <c r="J3150" s="143">
        <v>5</v>
      </c>
      <c r="K3150" s="137">
        <v>42614</v>
      </c>
      <c r="L3150" s="137">
        <v>43405</v>
      </c>
      <c r="M3150" s="144">
        <f>H3150/3.3</f>
        <v>36.363636363636367</v>
      </c>
      <c r="N3150" s="144">
        <f>I3150/M3150</f>
        <v>1019.6999999999999</v>
      </c>
    </row>
    <row r="3151" spans="1:14" hidden="1">
      <c r="A3151" s="143" t="s">
        <v>2</v>
      </c>
      <c r="B3151" s="143" t="s">
        <v>4008</v>
      </c>
      <c r="C3151" s="143" t="s">
        <v>3173</v>
      </c>
      <c r="D3151" s="143" t="s">
        <v>3274</v>
      </c>
      <c r="E3151" s="143" t="s">
        <v>4009</v>
      </c>
      <c r="F3151" s="143" t="str">
        <f>IF(H3151&lt;=60,"소형",IF((H3151&gt;60)*(H3151&lt;=85)=1,"중소형",IF((H3151&gt;85)*(H3151&lt;=102)=1,"중형",IF((H3151&gt;102)*(H3151&lt;=135)=1,"중대형","대형"))))</f>
        <v>중대형</v>
      </c>
      <c r="G3151" s="143" t="s">
        <v>4014</v>
      </c>
      <c r="H3151" s="143">
        <v>122</v>
      </c>
      <c r="I3151" s="144">
        <v>37710</v>
      </c>
      <c r="J3151" s="143">
        <v>1</v>
      </c>
      <c r="K3151" s="137">
        <v>42614</v>
      </c>
      <c r="L3151" s="137">
        <v>43405</v>
      </c>
      <c r="M3151" s="144">
        <f>H3151/3.3</f>
        <v>36.969696969696969</v>
      </c>
      <c r="N3151" s="144">
        <f>I3151/M3151</f>
        <v>1020.0245901639345</v>
      </c>
    </row>
    <row r="3152" spans="1:14" hidden="1">
      <c r="A3152" s="143" t="s">
        <v>2</v>
      </c>
      <c r="B3152" s="143" t="s">
        <v>4008</v>
      </c>
      <c r="C3152" s="143" t="s">
        <v>3173</v>
      </c>
      <c r="D3152" s="143" t="s">
        <v>3274</v>
      </c>
      <c r="E3152" s="143" t="s">
        <v>4009</v>
      </c>
      <c r="F3152" s="143" t="str">
        <f>IF(H3152&lt;=60,"소형",IF((H3152&gt;60)*(H3152&lt;=85)=1,"중소형",IF((H3152&gt;85)*(H3152&lt;=102)=1,"중형",IF((H3152&gt;102)*(H3152&lt;=135)=1,"중대형","대형"))))</f>
        <v>중대형</v>
      </c>
      <c r="G3152" s="143" t="s">
        <v>4015</v>
      </c>
      <c r="H3152" s="143">
        <v>128</v>
      </c>
      <c r="I3152" s="144">
        <v>38630</v>
      </c>
      <c r="J3152" s="143">
        <v>13</v>
      </c>
      <c r="K3152" s="137">
        <v>42614</v>
      </c>
      <c r="L3152" s="137">
        <v>43405</v>
      </c>
      <c r="M3152" s="144">
        <f>H3152/3.3</f>
        <v>38.787878787878789</v>
      </c>
      <c r="N3152" s="144">
        <f>I3152/M3152</f>
        <v>995.9296875</v>
      </c>
    </row>
    <row r="3153" spans="1:14" hidden="1">
      <c r="A3153" s="143" t="s">
        <v>2</v>
      </c>
      <c r="B3153" s="143" t="s">
        <v>4008</v>
      </c>
      <c r="C3153" s="143" t="s">
        <v>3173</v>
      </c>
      <c r="D3153" s="143" t="s">
        <v>3274</v>
      </c>
      <c r="E3153" s="143" t="s">
        <v>4009</v>
      </c>
      <c r="F3153" s="143" t="str">
        <f>IF(H3153&lt;=60,"소형",IF((H3153&gt;60)*(H3153&lt;=85)=1,"중소형",IF((H3153&gt;85)*(H3153&lt;=102)=1,"중형",IF((H3153&gt;102)*(H3153&lt;=135)=1,"중대형","대형"))))</f>
        <v>중대형</v>
      </c>
      <c r="G3153" s="143" t="s">
        <v>4016</v>
      </c>
      <c r="H3153" s="143">
        <v>128</v>
      </c>
      <c r="I3153" s="144">
        <v>38490</v>
      </c>
      <c r="J3153" s="143">
        <v>1</v>
      </c>
      <c r="K3153" s="137">
        <v>42614</v>
      </c>
      <c r="L3153" s="137">
        <v>43405</v>
      </c>
      <c r="M3153" s="144">
        <f>H3153/3.3</f>
        <v>38.787878787878789</v>
      </c>
      <c r="N3153" s="144">
        <f>I3153/M3153</f>
        <v>992.3203125</v>
      </c>
    </row>
    <row r="3154" spans="1:14" hidden="1">
      <c r="A3154" s="143" t="s">
        <v>2829</v>
      </c>
      <c r="B3154" s="143" t="s">
        <v>4004</v>
      </c>
      <c r="C3154" s="143" t="s">
        <v>3164</v>
      </c>
      <c r="D3154" s="143" t="s">
        <v>3210</v>
      </c>
      <c r="E3154" s="143" t="s">
        <v>4005</v>
      </c>
      <c r="F3154" s="143" t="str">
        <f>IF(H3154&lt;=60,"소형",IF((H3154&gt;60)*(H3154&lt;=85)=1,"중소형",IF((H3154&gt;85)*(H3154&lt;=102)=1,"중형",IF((H3154&gt;102)*(H3154&lt;=135)=1,"중대형","대형"))))</f>
        <v>중소형</v>
      </c>
      <c r="G3154" s="143" t="s">
        <v>4006</v>
      </c>
      <c r="H3154" s="143">
        <v>72</v>
      </c>
      <c r="I3154" s="144">
        <v>34800</v>
      </c>
      <c r="J3154" s="143">
        <v>40</v>
      </c>
      <c r="K3154" s="137">
        <v>42644</v>
      </c>
      <c r="L3154" s="137">
        <v>43405</v>
      </c>
      <c r="M3154" s="144">
        <f>H3154/3.3</f>
        <v>21.81818181818182</v>
      </c>
      <c r="N3154" s="144">
        <f>I3154/M3154</f>
        <v>1594.9999999999998</v>
      </c>
    </row>
    <row r="3155" spans="1:14" hidden="1">
      <c r="A3155" s="143" t="s">
        <v>2829</v>
      </c>
      <c r="B3155" s="143" t="s">
        <v>4004</v>
      </c>
      <c r="C3155" s="143" t="s">
        <v>3164</v>
      </c>
      <c r="D3155" s="143" t="s">
        <v>3210</v>
      </c>
      <c r="E3155" s="143" t="s">
        <v>4005</v>
      </c>
      <c r="F3155" s="143" t="str">
        <f>IF(H3155&lt;=60,"소형",IF((H3155&gt;60)*(H3155&lt;=85)=1,"중소형",IF((H3155&gt;85)*(H3155&lt;=102)=1,"중형",IF((H3155&gt;102)*(H3155&lt;=135)=1,"중대형","대형"))))</f>
        <v>중소형</v>
      </c>
      <c r="G3155" s="143" t="s">
        <v>3208</v>
      </c>
      <c r="H3155" s="143">
        <v>84</v>
      </c>
      <c r="I3155" s="144">
        <v>39500</v>
      </c>
      <c r="J3155" s="143">
        <v>137</v>
      </c>
      <c r="K3155" s="137">
        <v>42644</v>
      </c>
      <c r="L3155" s="137">
        <v>43405</v>
      </c>
      <c r="M3155" s="144">
        <f>H3155/3.3</f>
        <v>25.454545454545457</v>
      </c>
      <c r="N3155" s="144">
        <f>I3155/M3155</f>
        <v>1551.7857142857142</v>
      </c>
    </row>
    <row r="3156" spans="1:14" hidden="1">
      <c r="A3156" s="143" t="s">
        <v>2829</v>
      </c>
      <c r="B3156" s="143" t="s">
        <v>4004</v>
      </c>
      <c r="C3156" s="143" t="s">
        <v>3164</v>
      </c>
      <c r="D3156" s="143" t="s">
        <v>3210</v>
      </c>
      <c r="E3156" s="143" t="s">
        <v>4005</v>
      </c>
      <c r="F3156" s="143" t="str">
        <f>IF(H3156&lt;=60,"소형",IF((H3156&gt;60)*(H3156&lt;=85)=1,"중소형",IF((H3156&gt;85)*(H3156&lt;=102)=1,"중형",IF((H3156&gt;102)*(H3156&lt;=135)=1,"중대형","대형"))))</f>
        <v>중소형</v>
      </c>
      <c r="G3156" s="143" t="s">
        <v>3209</v>
      </c>
      <c r="H3156" s="143">
        <v>84</v>
      </c>
      <c r="I3156" s="144">
        <v>40500</v>
      </c>
      <c r="J3156" s="143">
        <v>31</v>
      </c>
      <c r="K3156" s="137">
        <v>42644</v>
      </c>
      <c r="L3156" s="137">
        <v>43405</v>
      </c>
      <c r="M3156" s="144">
        <f>H3156/3.3</f>
        <v>25.454545454545457</v>
      </c>
      <c r="N3156" s="144">
        <f>I3156/M3156</f>
        <v>1591.0714285714284</v>
      </c>
    </row>
    <row r="3157" spans="1:14" hidden="1">
      <c r="A3157" s="143" t="s">
        <v>2829</v>
      </c>
      <c r="B3157" s="143" t="s">
        <v>4007</v>
      </c>
      <c r="C3157" s="143" t="s">
        <v>3164</v>
      </c>
      <c r="D3157" s="143" t="s">
        <v>3210</v>
      </c>
      <c r="E3157" s="143" t="s">
        <v>4005</v>
      </c>
      <c r="F3157" s="143" t="str">
        <f>IF(H3157&lt;=60,"소형",IF((H3157&gt;60)*(H3157&lt;=85)=1,"중소형",IF((H3157&gt;85)*(H3157&lt;=102)=1,"중형",IF((H3157&gt;102)*(H3157&lt;=135)=1,"중대형","대형"))))</f>
        <v>중소형</v>
      </c>
      <c r="G3157" s="143" t="s">
        <v>3208</v>
      </c>
      <c r="H3157" s="143">
        <v>84</v>
      </c>
      <c r="I3157" s="144">
        <v>37000</v>
      </c>
      <c r="J3157" s="143">
        <v>44</v>
      </c>
      <c r="K3157" s="137">
        <v>42644</v>
      </c>
      <c r="L3157" s="137">
        <v>43405</v>
      </c>
      <c r="M3157" s="144">
        <f>H3157/3.3</f>
        <v>25.454545454545457</v>
      </c>
      <c r="N3157" s="144">
        <f>I3157/M3157</f>
        <v>1453.5714285714284</v>
      </c>
    </row>
    <row r="3158" spans="1:14" hidden="1">
      <c r="A3158" s="143" t="s">
        <v>2827</v>
      </c>
      <c r="B3158" s="143" t="s">
        <v>4017</v>
      </c>
      <c r="C3158" s="143" t="s">
        <v>3163</v>
      </c>
      <c r="D3158" s="143" t="s">
        <v>3341</v>
      </c>
      <c r="E3158" s="143" t="s">
        <v>4018</v>
      </c>
      <c r="F3158" s="143" t="str">
        <f>IF(H3158&lt;=60,"소형",IF((H3158&gt;60)*(H3158&lt;=85)=1,"중소형",IF((H3158&gt;85)*(H3158&lt;=102)=1,"중형",IF((H3158&gt;102)*(H3158&lt;=135)=1,"중대형","대형"))))</f>
        <v>소형</v>
      </c>
      <c r="G3158" s="143" t="s">
        <v>4019</v>
      </c>
      <c r="H3158" s="143">
        <v>59</v>
      </c>
      <c r="I3158" s="144" t="s">
        <v>3211</v>
      </c>
      <c r="J3158" s="143">
        <v>219</v>
      </c>
      <c r="K3158" s="137">
        <v>42644</v>
      </c>
      <c r="L3158" s="137">
        <v>43405</v>
      </c>
      <c r="M3158" s="144">
        <f>H3158/3.3</f>
        <v>17.878787878787879</v>
      </c>
      <c r="N3158" s="144" t="e">
        <f>I3158/M3158</f>
        <v>#VALUE!</v>
      </c>
    </row>
    <row r="3159" spans="1:14" hidden="1">
      <c r="A3159" s="143" t="s">
        <v>2827</v>
      </c>
      <c r="B3159" s="143" t="s">
        <v>4017</v>
      </c>
      <c r="C3159" s="143" t="s">
        <v>3163</v>
      </c>
      <c r="D3159" s="143" t="s">
        <v>3341</v>
      </c>
      <c r="E3159" s="143" t="s">
        <v>4018</v>
      </c>
      <c r="F3159" s="143" t="str">
        <f>IF(H3159&lt;=60,"소형",IF((H3159&gt;60)*(H3159&lt;=85)=1,"중소형",IF((H3159&gt;85)*(H3159&lt;=102)=1,"중형",IF((H3159&gt;102)*(H3159&lt;=135)=1,"중대형","대형"))))</f>
        <v>소형</v>
      </c>
      <c r="G3159" s="143" t="s">
        <v>4020</v>
      </c>
      <c r="H3159" s="143">
        <v>59</v>
      </c>
      <c r="I3159" s="144" t="s">
        <v>3211</v>
      </c>
      <c r="J3159" s="143">
        <v>49</v>
      </c>
      <c r="K3159" s="137">
        <v>42644</v>
      </c>
      <c r="L3159" s="137">
        <v>43405</v>
      </c>
      <c r="M3159" s="144">
        <f>H3159/3.3</f>
        <v>17.878787878787879</v>
      </c>
      <c r="N3159" s="144" t="e">
        <f>I3159/M3159</f>
        <v>#VALUE!</v>
      </c>
    </row>
    <row r="3160" spans="1:14" hidden="1">
      <c r="A3160" s="143" t="s">
        <v>2827</v>
      </c>
      <c r="B3160" s="143" t="s">
        <v>4017</v>
      </c>
      <c r="C3160" s="143" t="s">
        <v>3163</v>
      </c>
      <c r="D3160" s="143" t="s">
        <v>3341</v>
      </c>
      <c r="E3160" s="143" t="s">
        <v>4018</v>
      </c>
      <c r="F3160" s="143" t="str">
        <f>IF(H3160&lt;=60,"소형",IF((H3160&gt;60)*(H3160&lt;=85)=1,"중소형",IF((H3160&gt;85)*(H3160&lt;=102)=1,"중형",IF((H3160&gt;102)*(H3160&lt;=135)=1,"중대형","대형"))))</f>
        <v>소형</v>
      </c>
      <c r="G3160" s="143" t="s">
        <v>3771</v>
      </c>
      <c r="H3160" s="143">
        <v>59</v>
      </c>
      <c r="I3160" s="144" t="s">
        <v>3211</v>
      </c>
      <c r="J3160" s="143">
        <v>253</v>
      </c>
      <c r="K3160" s="137">
        <v>42644</v>
      </c>
      <c r="L3160" s="137">
        <v>43405</v>
      </c>
      <c r="M3160" s="144">
        <f>H3160/3.3</f>
        <v>17.878787878787879</v>
      </c>
      <c r="N3160" s="144" t="e">
        <f>I3160/M3160</f>
        <v>#VALUE!</v>
      </c>
    </row>
    <row r="3161" spans="1:14" hidden="1">
      <c r="A3161" s="143" t="s">
        <v>2827</v>
      </c>
      <c r="B3161" s="143" t="s">
        <v>4017</v>
      </c>
      <c r="C3161" s="143" t="s">
        <v>3163</v>
      </c>
      <c r="D3161" s="143" t="s">
        <v>3341</v>
      </c>
      <c r="E3161" s="143" t="s">
        <v>4018</v>
      </c>
      <c r="F3161" s="143" t="str">
        <f>IF(H3161&lt;=60,"소형",IF((H3161&gt;60)*(H3161&lt;=85)=1,"중소형",IF((H3161&gt;85)*(H3161&lt;=102)=1,"중형",IF((H3161&gt;102)*(H3161&lt;=135)=1,"중대형","대형"))))</f>
        <v>소형</v>
      </c>
      <c r="G3161" s="143" t="s">
        <v>4021</v>
      </c>
      <c r="H3161" s="143">
        <v>59</v>
      </c>
      <c r="I3161" s="144" t="s">
        <v>3211</v>
      </c>
      <c r="J3161" s="143">
        <v>69</v>
      </c>
      <c r="K3161" s="137">
        <v>42644</v>
      </c>
      <c r="L3161" s="137">
        <v>43405</v>
      </c>
      <c r="M3161" s="144">
        <f>H3161/3.3</f>
        <v>17.878787878787879</v>
      </c>
      <c r="N3161" s="144" t="e">
        <f>I3161/M3161</f>
        <v>#VALUE!</v>
      </c>
    </row>
    <row r="3162" spans="1:14" hidden="1">
      <c r="A3162" s="143" t="s">
        <v>3186</v>
      </c>
      <c r="B3162" s="143" t="s">
        <v>4043</v>
      </c>
      <c r="C3162" s="143" t="s">
        <v>3161</v>
      </c>
      <c r="D3162" s="143" t="s">
        <v>3251</v>
      </c>
      <c r="E3162" s="143" t="s">
        <v>3724</v>
      </c>
      <c r="F3162" s="143" t="str">
        <f>IF(H3162&lt;=60,"소형",IF((H3162&gt;60)*(H3162&lt;=85)=1,"중소형",IF((H3162&gt;85)*(H3162&lt;=102)=1,"중형",IF((H3162&gt;102)*(H3162&lt;=135)=1,"중대형","대형"))))</f>
        <v>중소형</v>
      </c>
      <c r="G3162" s="143" t="s">
        <v>4044</v>
      </c>
      <c r="H3162" s="143">
        <v>74</v>
      </c>
      <c r="I3162" s="144">
        <v>19200</v>
      </c>
      <c r="J3162" s="143">
        <v>129</v>
      </c>
      <c r="K3162" s="137">
        <v>42644</v>
      </c>
      <c r="L3162" s="137">
        <v>43405</v>
      </c>
      <c r="M3162" s="144">
        <f>H3162/3.3</f>
        <v>22.424242424242426</v>
      </c>
      <c r="N3162" s="144">
        <f>I3162/M3162</f>
        <v>856.21621621621614</v>
      </c>
    </row>
    <row r="3163" spans="1:14" hidden="1">
      <c r="A3163" s="143" t="s">
        <v>3186</v>
      </c>
      <c r="B3163" s="143" t="s">
        <v>4043</v>
      </c>
      <c r="C3163" s="143" t="s">
        <v>3161</v>
      </c>
      <c r="D3163" s="143" t="s">
        <v>3251</v>
      </c>
      <c r="E3163" s="143" t="s">
        <v>3724</v>
      </c>
      <c r="F3163" s="143" t="str">
        <f>IF(H3163&lt;=60,"소형",IF((H3163&gt;60)*(H3163&lt;=85)=1,"중소형",IF((H3163&gt;85)*(H3163&lt;=102)=1,"중형",IF((H3163&gt;102)*(H3163&lt;=135)=1,"중대형","대형"))))</f>
        <v>중소형</v>
      </c>
      <c r="G3163" s="143" t="s">
        <v>4045</v>
      </c>
      <c r="H3163" s="143">
        <v>74</v>
      </c>
      <c r="I3163" s="144">
        <v>19200</v>
      </c>
      <c r="J3163" s="143">
        <v>258</v>
      </c>
      <c r="K3163" s="137">
        <v>42644</v>
      </c>
      <c r="L3163" s="137">
        <v>43405</v>
      </c>
      <c r="M3163" s="144">
        <f>H3163/3.3</f>
        <v>22.424242424242426</v>
      </c>
      <c r="N3163" s="144">
        <f>I3163/M3163</f>
        <v>856.21621621621614</v>
      </c>
    </row>
    <row r="3164" spans="1:14" hidden="1">
      <c r="A3164" s="143" t="s">
        <v>3186</v>
      </c>
      <c r="B3164" s="143" t="s">
        <v>4043</v>
      </c>
      <c r="C3164" s="143" t="s">
        <v>3161</v>
      </c>
      <c r="D3164" s="143" t="s">
        <v>3251</v>
      </c>
      <c r="E3164" s="143" t="s">
        <v>3724</v>
      </c>
      <c r="F3164" s="143" t="str">
        <f>IF(H3164&lt;=60,"소형",IF((H3164&gt;60)*(H3164&lt;=85)=1,"중소형",IF((H3164&gt;85)*(H3164&lt;=102)=1,"중형",IF((H3164&gt;102)*(H3164&lt;=135)=1,"중대형","대형"))))</f>
        <v>중소형</v>
      </c>
      <c r="G3164" s="143" t="s">
        <v>3374</v>
      </c>
      <c r="H3164" s="143">
        <v>84</v>
      </c>
      <c r="I3164" s="144">
        <v>21200</v>
      </c>
      <c r="J3164" s="143">
        <v>122</v>
      </c>
      <c r="K3164" s="137">
        <v>42644</v>
      </c>
      <c r="L3164" s="137">
        <v>43405</v>
      </c>
      <c r="M3164" s="144">
        <f>H3164/3.3</f>
        <v>25.454545454545457</v>
      </c>
      <c r="N3164" s="144">
        <f>I3164/M3164</f>
        <v>832.85714285714278</v>
      </c>
    </row>
    <row r="3165" spans="1:14" hidden="1">
      <c r="A3165" s="143" t="s">
        <v>3186</v>
      </c>
      <c r="B3165" s="143" t="s">
        <v>4043</v>
      </c>
      <c r="C3165" s="143" t="s">
        <v>3161</v>
      </c>
      <c r="D3165" s="143" t="s">
        <v>3251</v>
      </c>
      <c r="E3165" s="143" t="s">
        <v>3724</v>
      </c>
      <c r="F3165" s="143" t="str">
        <f>IF(H3165&lt;=60,"소형",IF((H3165&gt;60)*(H3165&lt;=85)=1,"중소형",IF((H3165&gt;85)*(H3165&lt;=102)=1,"중형",IF((H3165&gt;102)*(H3165&lt;=135)=1,"중대형","대형"))))</f>
        <v>중소형</v>
      </c>
      <c r="G3165" s="143" t="s">
        <v>3280</v>
      </c>
      <c r="H3165" s="143">
        <v>84</v>
      </c>
      <c r="I3165" s="144">
        <v>21380</v>
      </c>
      <c r="J3165" s="143">
        <v>551</v>
      </c>
      <c r="K3165" s="137">
        <v>42644</v>
      </c>
      <c r="L3165" s="137">
        <v>43405</v>
      </c>
      <c r="M3165" s="144">
        <f>H3165/3.3</f>
        <v>25.454545454545457</v>
      </c>
      <c r="N3165" s="144">
        <f>I3165/M3165</f>
        <v>839.92857142857133</v>
      </c>
    </row>
    <row r="3166" spans="1:14" hidden="1">
      <c r="A3166" s="143" t="s">
        <v>3186</v>
      </c>
      <c r="B3166" s="143" t="s">
        <v>4043</v>
      </c>
      <c r="C3166" s="143" t="s">
        <v>3161</v>
      </c>
      <c r="D3166" s="143" t="s">
        <v>3251</v>
      </c>
      <c r="E3166" s="143" t="s">
        <v>3724</v>
      </c>
      <c r="F3166" s="143" t="str">
        <f>IF(H3166&lt;=60,"소형",IF((H3166&gt;60)*(H3166&lt;=85)=1,"중소형",IF((H3166&gt;85)*(H3166&lt;=102)=1,"중형",IF((H3166&gt;102)*(H3166&lt;=135)=1,"중대형","대형"))))</f>
        <v>중소형</v>
      </c>
      <c r="G3166" s="143" t="s">
        <v>3205</v>
      </c>
      <c r="H3166" s="143">
        <v>84</v>
      </c>
      <c r="I3166" s="144">
        <v>21590</v>
      </c>
      <c r="J3166" s="143">
        <v>255</v>
      </c>
      <c r="K3166" s="137">
        <v>42644</v>
      </c>
      <c r="L3166" s="137">
        <v>43405</v>
      </c>
      <c r="M3166" s="144">
        <f>H3166/3.3</f>
        <v>25.454545454545457</v>
      </c>
      <c r="N3166" s="144">
        <f>I3166/M3166</f>
        <v>848.17857142857133</v>
      </c>
    </row>
    <row r="3167" spans="1:14" hidden="1">
      <c r="A3167" s="143" t="s">
        <v>2829</v>
      </c>
      <c r="B3167" s="143" t="s">
        <v>4052</v>
      </c>
      <c r="C3167" s="143" t="s">
        <v>3162</v>
      </c>
      <c r="D3167" s="143" t="s">
        <v>4053</v>
      </c>
      <c r="E3167" s="143" t="s">
        <v>4054</v>
      </c>
      <c r="F3167" s="143" t="str">
        <f>IF(H3167&lt;=60,"소형",IF((H3167&gt;60)*(H3167&lt;=85)=1,"중소형",IF((H3167&gt;85)*(H3167&lt;=102)=1,"중형",IF((H3167&gt;102)*(H3167&lt;=135)=1,"중대형","대형"))))</f>
        <v>소형</v>
      </c>
      <c r="G3167" s="143" t="s">
        <v>3771</v>
      </c>
      <c r="H3167" s="143">
        <v>59</v>
      </c>
      <c r="I3167" s="144">
        <v>17140</v>
      </c>
      <c r="J3167" s="143">
        <v>38</v>
      </c>
      <c r="K3167" s="137">
        <v>42644</v>
      </c>
      <c r="L3167" s="137">
        <v>43405</v>
      </c>
      <c r="M3167" s="144">
        <f>H3167/3.3</f>
        <v>17.878787878787879</v>
      </c>
      <c r="N3167" s="144">
        <f>I3167/M3167</f>
        <v>958.67796610169489</v>
      </c>
    </row>
    <row r="3168" spans="1:14" hidden="1">
      <c r="A3168" s="143" t="s">
        <v>2829</v>
      </c>
      <c r="B3168" s="143" t="s">
        <v>4052</v>
      </c>
      <c r="C3168" s="143" t="s">
        <v>3162</v>
      </c>
      <c r="D3168" s="143" t="s">
        <v>4053</v>
      </c>
      <c r="E3168" s="143" t="s">
        <v>4054</v>
      </c>
      <c r="F3168" s="143" t="str">
        <f>IF(H3168&lt;=60,"소형",IF((H3168&gt;60)*(H3168&lt;=85)=1,"중소형",IF((H3168&gt;85)*(H3168&lt;=102)=1,"중형",IF((H3168&gt;102)*(H3168&lt;=135)=1,"중대형","대형"))))</f>
        <v>소형</v>
      </c>
      <c r="G3168" s="143" t="s">
        <v>4055</v>
      </c>
      <c r="H3168" s="143">
        <v>59</v>
      </c>
      <c r="I3168" s="144">
        <v>17130</v>
      </c>
      <c r="J3168" s="143">
        <v>53</v>
      </c>
      <c r="K3168" s="137">
        <v>42644</v>
      </c>
      <c r="L3168" s="137">
        <v>43405</v>
      </c>
      <c r="M3168" s="144">
        <f>H3168/3.3</f>
        <v>17.878787878787879</v>
      </c>
      <c r="N3168" s="144">
        <f>I3168/M3168</f>
        <v>958.11864406779659</v>
      </c>
    </row>
    <row r="3169" spans="1:14" hidden="1">
      <c r="A3169" s="143" t="s">
        <v>2829</v>
      </c>
      <c r="B3169" s="143" t="s">
        <v>4052</v>
      </c>
      <c r="C3169" s="143" t="s">
        <v>3162</v>
      </c>
      <c r="D3169" s="143" t="s">
        <v>4053</v>
      </c>
      <c r="E3169" s="143" t="s">
        <v>4054</v>
      </c>
      <c r="F3169" s="143" t="str">
        <f>IF(H3169&lt;=60,"소형",IF((H3169&gt;60)*(H3169&lt;=85)=1,"중소형",IF((H3169&gt;85)*(H3169&lt;=102)=1,"중형",IF((H3169&gt;102)*(H3169&lt;=135)=1,"중대형","대형"))))</f>
        <v>소형</v>
      </c>
      <c r="G3169" s="143" t="s">
        <v>4056</v>
      </c>
      <c r="H3169" s="143">
        <v>59</v>
      </c>
      <c r="I3169" s="144">
        <v>17130</v>
      </c>
      <c r="J3169" s="143">
        <v>13</v>
      </c>
      <c r="K3169" s="137">
        <v>42644</v>
      </c>
      <c r="L3169" s="137">
        <v>43405</v>
      </c>
      <c r="M3169" s="144">
        <f>H3169/3.3</f>
        <v>17.878787878787879</v>
      </c>
      <c r="N3169" s="144">
        <f>I3169/M3169</f>
        <v>958.11864406779659</v>
      </c>
    </row>
    <row r="3170" spans="1:14" hidden="1">
      <c r="A3170" s="143" t="s">
        <v>2829</v>
      </c>
      <c r="B3170" s="143" t="s">
        <v>4052</v>
      </c>
      <c r="C3170" s="143" t="s">
        <v>3162</v>
      </c>
      <c r="D3170" s="143" t="s">
        <v>4053</v>
      </c>
      <c r="E3170" s="143" t="s">
        <v>4054</v>
      </c>
      <c r="F3170" s="143" t="str">
        <f>IF(H3170&lt;=60,"소형",IF((H3170&gt;60)*(H3170&lt;=85)=1,"중소형",IF((H3170&gt;85)*(H3170&lt;=102)=1,"중형",IF((H3170&gt;102)*(H3170&lt;=135)=1,"중대형","대형"))))</f>
        <v>중소형</v>
      </c>
      <c r="G3170" s="143" t="s">
        <v>3836</v>
      </c>
      <c r="H3170" s="143">
        <v>61</v>
      </c>
      <c r="I3170" s="144">
        <v>16830</v>
      </c>
      <c r="J3170" s="143">
        <v>18</v>
      </c>
      <c r="K3170" s="137">
        <v>42644</v>
      </c>
      <c r="L3170" s="137">
        <v>43405</v>
      </c>
      <c r="M3170" s="144">
        <f>H3170/3.3</f>
        <v>18.484848484848484</v>
      </c>
      <c r="N3170" s="144">
        <f>I3170/M3170</f>
        <v>910.47540983606564</v>
      </c>
    </row>
    <row r="3171" spans="1:14" hidden="1">
      <c r="A3171" s="143" t="s">
        <v>2829</v>
      </c>
      <c r="B3171" s="143" t="s">
        <v>4052</v>
      </c>
      <c r="C3171" s="143" t="s">
        <v>3162</v>
      </c>
      <c r="D3171" s="143" t="s">
        <v>4053</v>
      </c>
      <c r="E3171" s="143" t="s">
        <v>4054</v>
      </c>
      <c r="F3171" s="143" t="str">
        <f>IF(H3171&lt;=60,"소형",IF((H3171&gt;60)*(H3171&lt;=85)=1,"중소형",IF((H3171&gt;85)*(H3171&lt;=102)=1,"중형",IF((H3171&gt;102)*(H3171&lt;=135)=1,"중대형","대형"))))</f>
        <v>중소형</v>
      </c>
      <c r="G3171" s="143" t="s">
        <v>4057</v>
      </c>
      <c r="H3171" s="143">
        <v>65</v>
      </c>
      <c r="I3171" s="144">
        <v>18770</v>
      </c>
      <c r="J3171" s="143">
        <v>19</v>
      </c>
      <c r="K3171" s="137">
        <v>42644</v>
      </c>
      <c r="L3171" s="137">
        <v>43405</v>
      </c>
      <c r="M3171" s="144">
        <f>H3171/3.3</f>
        <v>19.696969696969699</v>
      </c>
      <c r="N3171" s="144">
        <f>I3171/M3171</f>
        <v>952.93846153846141</v>
      </c>
    </row>
    <row r="3172" spans="1:14" hidden="1">
      <c r="A3172" s="143" t="s">
        <v>2829</v>
      </c>
      <c r="B3172" s="143" t="s">
        <v>4052</v>
      </c>
      <c r="C3172" s="143" t="s">
        <v>3162</v>
      </c>
      <c r="D3172" s="143" t="s">
        <v>4053</v>
      </c>
      <c r="E3172" s="143" t="s">
        <v>4054</v>
      </c>
      <c r="F3172" s="143" t="str">
        <f>IF(H3172&lt;=60,"소형",IF((H3172&gt;60)*(H3172&lt;=85)=1,"중소형",IF((H3172&gt;85)*(H3172&lt;=102)=1,"중형",IF((H3172&gt;102)*(H3172&lt;=135)=1,"중대형","대형"))))</f>
        <v>중소형</v>
      </c>
      <c r="G3172" s="143" t="s">
        <v>4058</v>
      </c>
      <c r="H3172" s="143">
        <v>74</v>
      </c>
      <c r="I3172" s="144">
        <v>20930</v>
      </c>
      <c r="J3172" s="143">
        <v>36</v>
      </c>
      <c r="K3172" s="137">
        <v>42644</v>
      </c>
      <c r="L3172" s="137">
        <v>43405</v>
      </c>
      <c r="M3172" s="144">
        <f>H3172/3.3</f>
        <v>22.424242424242426</v>
      </c>
      <c r="N3172" s="144">
        <f>I3172/M3172</f>
        <v>933.36486486486478</v>
      </c>
    </row>
    <row r="3173" spans="1:14" hidden="1">
      <c r="A3173" s="143" t="s">
        <v>2829</v>
      </c>
      <c r="B3173" s="143" t="s">
        <v>3989</v>
      </c>
      <c r="C3173" s="143" t="s">
        <v>3162</v>
      </c>
      <c r="D3173" s="143" t="s">
        <v>3990</v>
      </c>
      <c r="E3173" s="143" t="s">
        <v>3991</v>
      </c>
      <c r="F3173" s="143" t="str">
        <f>IF(H3173&lt;=60,"소형",IF((H3173&gt;60)*(H3173&lt;=85)=1,"중소형",IF((H3173&gt;85)*(H3173&lt;=102)=1,"중형",IF((H3173&gt;102)*(H3173&lt;=135)=1,"중대형","대형"))))</f>
        <v>소형</v>
      </c>
      <c r="G3173" s="143" t="s">
        <v>3234</v>
      </c>
      <c r="H3173" s="143">
        <v>59</v>
      </c>
      <c r="I3173" s="144">
        <v>18300</v>
      </c>
      <c r="J3173" s="143">
        <v>102</v>
      </c>
      <c r="K3173" s="137">
        <v>42675</v>
      </c>
      <c r="L3173" s="137">
        <v>43405</v>
      </c>
      <c r="M3173" s="144">
        <f>H3173/3.3</f>
        <v>17.878787878787879</v>
      </c>
      <c r="N3173" s="144">
        <f>I3173/M3173</f>
        <v>1023.5593220338983</v>
      </c>
    </row>
    <row r="3174" spans="1:14" hidden="1">
      <c r="A3174" s="143" t="s">
        <v>2829</v>
      </c>
      <c r="B3174" s="143" t="s">
        <v>3989</v>
      </c>
      <c r="C3174" s="143" t="s">
        <v>3162</v>
      </c>
      <c r="D3174" s="143" t="s">
        <v>3990</v>
      </c>
      <c r="E3174" s="143" t="s">
        <v>3991</v>
      </c>
      <c r="F3174" s="143" t="str">
        <f>IF(H3174&lt;=60,"소형",IF((H3174&gt;60)*(H3174&lt;=85)=1,"중소형",IF((H3174&gt;85)*(H3174&lt;=102)=1,"중형",IF((H3174&gt;102)*(H3174&lt;=135)=1,"중대형","대형"))))</f>
        <v>중소형</v>
      </c>
      <c r="G3174" s="143" t="s">
        <v>3992</v>
      </c>
      <c r="H3174" s="143">
        <v>75</v>
      </c>
      <c r="I3174" s="144">
        <v>22900</v>
      </c>
      <c r="J3174" s="143">
        <v>83</v>
      </c>
      <c r="K3174" s="137">
        <v>42675</v>
      </c>
      <c r="L3174" s="137">
        <v>43405</v>
      </c>
      <c r="M3174" s="144">
        <f>H3174/3.3</f>
        <v>22.72727272727273</v>
      </c>
      <c r="N3174" s="144">
        <f>I3174/M3174</f>
        <v>1007.5999999999999</v>
      </c>
    </row>
    <row r="3175" spans="1:14" hidden="1">
      <c r="A3175" s="143" t="s">
        <v>2829</v>
      </c>
      <c r="B3175" s="143" t="s">
        <v>3989</v>
      </c>
      <c r="C3175" s="143" t="s">
        <v>3162</v>
      </c>
      <c r="D3175" s="143" t="s">
        <v>3990</v>
      </c>
      <c r="E3175" s="143" t="s">
        <v>3991</v>
      </c>
      <c r="F3175" s="143" t="str">
        <f>IF(H3175&lt;=60,"소형",IF((H3175&gt;60)*(H3175&lt;=85)=1,"중소형",IF((H3175&gt;85)*(H3175&lt;=102)=1,"중형",IF((H3175&gt;102)*(H3175&lt;=135)=1,"중대형","대형"))))</f>
        <v>중소형</v>
      </c>
      <c r="G3175" s="143" t="s">
        <v>3993</v>
      </c>
      <c r="H3175" s="143">
        <v>75</v>
      </c>
      <c r="I3175" s="144">
        <v>22400</v>
      </c>
      <c r="J3175" s="143">
        <v>70</v>
      </c>
      <c r="K3175" s="137">
        <v>42675</v>
      </c>
      <c r="L3175" s="137">
        <v>43405</v>
      </c>
      <c r="M3175" s="144">
        <f>H3175/3.3</f>
        <v>22.72727272727273</v>
      </c>
      <c r="N3175" s="144">
        <f>I3175/M3175</f>
        <v>985.59999999999991</v>
      </c>
    </row>
    <row r="3176" spans="1:14" hidden="1">
      <c r="A3176" s="143" t="s">
        <v>2829</v>
      </c>
      <c r="B3176" s="143" t="s">
        <v>3989</v>
      </c>
      <c r="C3176" s="143" t="s">
        <v>3162</v>
      </c>
      <c r="D3176" s="143" t="s">
        <v>3990</v>
      </c>
      <c r="E3176" s="143" t="s">
        <v>3991</v>
      </c>
      <c r="F3176" s="143" t="str">
        <f>IF(H3176&lt;=60,"소형",IF((H3176&gt;60)*(H3176&lt;=85)=1,"중소형",IF((H3176&gt;85)*(H3176&lt;=102)=1,"중형",IF((H3176&gt;102)*(H3176&lt;=135)=1,"중대형","대형"))))</f>
        <v>중소형</v>
      </c>
      <c r="G3176" s="143" t="s">
        <v>3994</v>
      </c>
      <c r="H3176" s="143">
        <v>84</v>
      </c>
      <c r="I3176" s="144">
        <v>25000</v>
      </c>
      <c r="J3176" s="143">
        <v>214</v>
      </c>
      <c r="K3176" s="137">
        <v>42675</v>
      </c>
      <c r="L3176" s="137">
        <v>43405</v>
      </c>
      <c r="M3176" s="144">
        <f>H3176/3.3</f>
        <v>25.454545454545457</v>
      </c>
      <c r="N3176" s="144">
        <f>I3176/M3176</f>
        <v>982.14285714285711</v>
      </c>
    </row>
    <row r="3177" spans="1:14" hidden="1">
      <c r="A3177" s="143" t="s">
        <v>2</v>
      </c>
      <c r="B3177" s="143" t="s">
        <v>4037</v>
      </c>
      <c r="C3177" s="143" t="s">
        <v>3159</v>
      </c>
      <c r="D3177" s="143" t="s">
        <v>3384</v>
      </c>
      <c r="E3177" s="143" t="s">
        <v>4038</v>
      </c>
      <c r="F3177" s="143" t="str">
        <f>IF(H3177&lt;=60,"소형",IF((H3177&gt;60)*(H3177&lt;=85)=1,"중소형",IF((H3177&gt;85)*(H3177&lt;=102)=1,"중형",IF((H3177&gt;102)*(H3177&lt;=135)=1,"중대형","대형"))))</f>
        <v>중소형</v>
      </c>
      <c r="G3177" s="143" t="s">
        <v>4039</v>
      </c>
      <c r="H3177" s="143">
        <v>76</v>
      </c>
      <c r="I3177" s="144">
        <v>19700</v>
      </c>
      <c r="J3177" s="143">
        <v>54</v>
      </c>
      <c r="K3177" s="137">
        <v>42675</v>
      </c>
      <c r="L3177" s="137">
        <v>43405</v>
      </c>
      <c r="M3177" s="144">
        <f>H3177/3.3</f>
        <v>23.030303030303031</v>
      </c>
      <c r="N3177" s="144">
        <f>I3177/M3177</f>
        <v>855.3947368421052</v>
      </c>
    </row>
    <row r="3178" spans="1:14" hidden="1">
      <c r="A3178" s="143" t="s">
        <v>2</v>
      </c>
      <c r="B3178" s="143" t="s">
        <v>4037</v>
      </c>
      <c r="C3178" s="143" t="s">
        <v>3159</v>
      </c>
      <c r="D3178" s="143" t="s">
        <v>3384</v>
      </c>
      <c r="E3178" s="143" t="s">
        <v>4038</v>
      </c>
      <c r="F3178" s="143" t="str">
        <f>IF(H3178&lt;=60,"소형",IF((H3178&gt;60)*(H3178&lt;=85)=1,"중소형",IF((H3178&gt;85)*(H3178&lt;=102)=1,"중형",IF((H3178&gt;102)*(H3178&lt;=135)=1,"중대형","대형"))))</f>
        <v>중소형</v>
      </c>
      <c r="G3178" s="143" t="s">
        <v>4040</v>
      </c>
      <c r="H3178" s="143">
        <v>84</v>
      </c>
      <c r="I3178" s="144">
        <v>20900</v>
      </c>
      <c r="J3178" s="143">
        <v>117</v>
      </c>
      <c r="K3178" s="137">
        <v>42675</v>
      </c>
      <c r="L3178" s="137">
        <v>43405</v>
      </c>
      <c r="M3178" s="144">
        <f>H3178/3.3</f>
        <v>25.454545454545457</v>
      </c>
      <c r="N3178" s="144">
        <f>I3178/M3178</f>
        <v>821.07142857142856</v>
      </c>
    </row>
    <row r="3179" spans="1:14" hidden="1">
      <c r="A3179" s="143" t="s">
        <v>2</v>
      </c>
      <c r="B3179" s="143" t="s">
        <v>4030</v>
      </c>
      <c r="C3179" s="143" t="s">
        <v>3164</v>
      </c>
      <c r="D3179" s="143" t="s">
        <v>3247</v>
      </c>
      <c r="E3179" s="143" t="s">
        <v>4031</v>
      </c>
      <c r="F3179" s="143" t="str">
        <f>IF(H3179&lt;=60,"소형",IF((H3179&gt;60)*(H3179&lt;=85)=1,"중소형",IF((H3179&gt;85)*(H3179&lt;=102)=1,"중형",IF((H3179&gt;102)*(H3179&lt;=135)=1,"중대형","대형"))))</f>
        <v>소형</v>
      </c>
      <c r="G3179" s="143" t="s">
        <v>4032</v>
      </c>
      <c r="H3179" s="143">
        <v>60</v>
      </c>
      <c r="I3179" s="144">
        <v>24940</v>
      </c>
      <c r="J3179" s="143">
        <v>18</v>
      </c>
      <c r="K3179" s="137">
        <v>42705</v>
      </c>
      <c r="L3179" s="137">
        <v>43405</v>
      </c>
      <c r="M3179" s="144">
        <f>H3179/3.3</f>
        <v>18.181818181818183</v>
      </c>
      <c r="N3179" s="144">
        <f>I3179/M3179</f>
        <v>1371.6999999999998</v>
      </c>
    </row>
    <row r="3180" spans="1:14" hidden="1">
      <c r="A3180" s="143" t="s">
        <v>2</v>
      </c>
      <c r="B3180" s="143" t="s">
        <v>4030</v>
      </c>
      <c r="C3180" s="143" t="s">
        <v>3164</v>
      </c>
      <c r="D3180" s="143" t="s">
        <v>3247</v>
      </c>
      <c r="E3180" s="143" t="s">
        <v>4031</v>
      </c>
      <c r="F3180" s="143" t="str">
        <f>IF(H3180&lt;=60,"소형",IF((H3180&gt;60)*(H3180&lt;=85)=1,"중소형",IF((H3180&gt;85)*(H3180&lt;=102)=1,"중형",IF((H3180&gt;102)*(H3180&lt;=135)=1,"중대형","대형"))))</f>
        <v>중소형</v>
      </c>
      <c r="G3180" s="143" t="s">
        <v>4033</v>
      </c>
      <c r="H3180" s="143">
        <v>61</v>
      </c>
      <c r="I3180" s="144">
        <v>26263</v>
      </c>
      <c r="J3180" s="143">
        <v>37</v>
      </c>
      <c r="K3180" s="137">
        <v>42705</v>
      </c>
      <c r="L3180" s="137">
        <v>43405</v>
      </c>
      <c r="M3180" s="144">
        <f>H3180/3.3</f>
        <v>18.484848484848484</v>
      </c>
      <c r="N3180" s="144">
        <f>I3180/M3180</f>
        <v>1420.7852459016394</v>
      </c>
    </row>
    <row r="3181" spans="1:14" hidden="1">
      <c r="A3181" s="143" t="s">
        <v>2</v>
      </c>
      <c r="B3181" s="143" t="s">
        <v>4030</v>
      </c>
      <c r="C3181" s="143" t="s">
        <v>3164</v>
      </c>
      <c r="D3181" s="143" t="s">
        <v>3247</v>
      </c>
      <c r="E3181" s="143" t="s">
        <v>4031</v>
      </c>
      <c r="F3181" s="143" t="str">
        <f>IF(H3181&lt;=60,"소형",IF((H3181&gt;60)*(H3181&lt;=85)=1,"중소형",IF((H3181&gt;85)*(H3181&lt;=102)=1,"중형",IF((H3181&gt;102)*(H3181&lt;=135)=1,"중대형","대형"))))</f>
        <v>중소형</v>
      </c>
      <c r="G3181" s="143" t="s">
        <v>4034</v>
      </c>
      <c r="H3181" s="143">
        <v>64</v>
      </c>
      <c r="I3181" s="144">
        <v>27212</v>
      </c>
      <c r="J3181" s="143">
        <v>19</v>
      </c>
      <c r="K3181" s="137">
        <v>42705</v>
      </c>
      <c r="L3181" s="137">
        <v>43405</v>
      </c>
      <c r="M3181" s="144">
        <f>H3181/3.3</f>
        <v>19.393939393939394</v>
      </c>
      <c r="N3181" s="144">
        <f>I3181/M3181</f>
        <v>1403.1187499999999</v>
      </c>
    </row>
    <row r="3182" spans="1:14" hidden="1">
      <c r="A3182" s="143" t="s">
        <v>2</v>
      </c>
      <c r="B3182" s="143" t="s">
        <v>4030</v>
      </c>
      <c r="C3182" s="143" t="s">
        <v>3164</v>
      </c>
      <c r="D3182" s="143" t="s">
        <v>3247</v>
      </c>
      <c r="E3182" s="143" t="s">
        <v>4031</v>
      </c>
      <c r="F3182" s="143" t="str">
        <f>IF(H3182&lt;=60,"소형",IF((H3182&gt;60)*(H3182&lt;=85)=1,"중소형",IF((H3182&gt;85)*(H3182&lt;=102)=1,"중형",IF((H3182&gt;102)*(H3182&lt;=135)=1,"중대형","대형"))))</f>
        <v>중소형</v>
      </c>
      <c r="G3182" s="143" t="s">
        <v>4035</v>
      </c>
      <c r="H3182" s="143">
        <v>64</v>
      </c>
      <c r="I3182" s="144">
        <v>26860</v>
      </c>
      <c r="J3182" s="143">
        <v>19</v>
      </c>
      <c r="K3182" s="137">
        <v>42705</v>
      </c>
      <c r="L3182" s="137">
        <v>43405</v>
      </c>
      <c r="M3182" s="144">
        <f>H3182/3.3</f>
        <v>19.393939393939394</v>
      </c>
      <c r="N3182" s="144">
        <f>I3182/M3182</f>
        <v>1384.96875</v>
      </c>
    </row>
    <row r="3183" spans="1:14" hidden="1">
      <c r="A3183" s="143" t="s">
        <v>2827</v>
      </c>
      <c r="B3183" s="143" t="s">
        <v>3979</v>
      </c>
      <c r="C3183" s="143" t="s">
        <v>3160</v>
      </c>
      <c r="D3183" s="143" t="s">
        <v>3324</v>
      </c>
      <c r="E3183" s="143" t="s">
        <v>3325</v>
      </c>
      <c r="F3183" s="143" t="str">
        <f>IF(H3183&lt;=60,"소형",IF((H3183&gt;60)*(H3183&lt;=85)=1,"중소형",IF((H3183&gt;85)*(H3183&lt;=102)=1,"중형",IF((H3183&gt;102)*(H3183&lt;=135)=1,"중대형","대형"))))</f>
        <v>소형</v>
      </c>
      <c r="G3183" s="143" t="s">
        <v>3913</v>
      </c>
      <c r="H3183" s="143">
        <v>59</v>
      </c>
      <c r="I3183" s="144" t="s">
        <v>3211</v>
      </c>
      <c r="J3183" s="143">
        <v>73</v>
      </c>
      <c r="K3183" s="137">
        <v>42736</v>
      </c>
      <c r="L3183" s="137">
        <v>43405</v>
      </c>
      <c r="M3183" s="144">
        <f>H3183/3.3</f>
        <v>17.878787878787879</v>
      </c>
      <c r="N3183" s="144" t="e">
        <f>I3183/M3183</f>
        <v>#VALUE!</v>
      </c>
    </row>
    <row r="3184" spans="1:14" hidden="1">
      <c r="A3184" s="143" t="s">
        <v>2827</v>
      </c>
      <c r="B3184" s="143" t="s">
        <v>3979</v>
      </c>
      <c r="C3184" s="143" t="s">
        <v>3160</v>
      </c>
      <c r="D3184" s="143" t="s">
        <v>3324</v>
      </c>
      <c r="E3184" s="143" t="s">
        <v>3325</v>
      </c>
      <c r="F3184" s="143" t="str">
        <f>IF(H3184&lt;=60,"소형",IF((H3184&gt;60)*(H3184&lt;=85)=1,"중소형",IF((H3184&gt;85)*(H3184&lt;=102)=1,"중형",IF((H3184&gt;102)*(H3184&lt;=135)=1,"중대형","대형"))))</f>
        <v>소형</v>
      </c>
      <c r="G3184" s="143" t="s">
        <v>3253</v>
      </c>
      <c r="H3184" s="143">
        <v>59</v>
      </c>
      <c r="I3184" s="144" t="s">
        <v>3211</v>
      </c>
      <c r="J3184" s="143">
        <v>97</v>
      </c>
      <c r="K3184" s="137">
        <v>42736</v>
      </c>
      <c r="L3184" s="137">
        <v>43405</v>
      </c>
      <c r="M3184" s="144">
        <f>H3184/3.3</f>
        <v>17.878787878787879</v>
      </c>
      <c r="N3184" s="144" t="e">
        <f>I3184/M3184</f>
        <v>#VALUE!</v>
      </c>
    </row>
    <row r="3185" spans="1:14" hidden="1">
      <c r="A3185" s="143" t="s">
        <v>2827</v>
      </c>
      <c r="B3185" s="143" t="s">
        <v>3979</v>
      </c>
      <c r="C3185" s="143" t="s">
        <v>3160</v>
      </c>
      <c r="D3185" s="143" t="s">
        <v>3324</v>
      </c>
      <c r="E3185" s="143" t="s">
        <v>3325</v>
      </c>
      <c r="F3185" s="143" t="str">
        <f>IF(H3185&lt;=60,"소형",IF((H3185&gt;60)*(H3185&lt;=85)=1,"중소형",IF((H3185&gt;85)*(H3185&lt;=102)=1,"중형",IF((H3185&gt;102)*(H3185&lt;=135)=1,"중대형","대형"))))</f>
        <v>소형</v>
      </c>
      <c r="G3185" s="143" t="s">
        <v>3252</v>
      </c>
      <c r="H3185" s="143">
        <v>59</v>
      </c>
      <c r="I3185" s="144" t="s">
        <v>3211</v>
      </c>
      <c r="J3185" s="143">
        <v>369</v>
      </c>
      <c r="K3185" s="137">
        <v>42736</v>
      </c>
      <c r="L3185" s="137">
        <v>43405</v>
      </c>
      <c r="M3185" s="144">
        <f>H3185/3.3</f>
        <v>17.878787878787879</v>
      </c>
      <c r="N3185" s="144" t="e">
        <f>I3185/M3185</f>
        <v>#VALUE!</v>
      </c>
    </row>
    <row r="3186" spans="1:14" hidden="1">
      <c r="A3186" s="143" t="s">
        <v>2827</v>
      </c>
      <c r="B3186" s="143" t="s">
        <v>3979</v>
      </c>
      <c r="C3186" s="143" t="s">
        <v>3160</v>
      </c>
      <c r="D3186" s="143" t="s">
        <v>3324</v>
      </c>
      <c r="E3186" s="143" t="s">
        <v>3325</v>
      </c>
      <c r="F3186" s="143" t="str">
        <f>IF(H3186&lt;=60,"소형",IF((H3186&gt;60)*(H3186&lt;=85)=1,"중소형",IF((H3186&gt;85)*(H3186&lt;=102)=1,"중형",IF((H3186&gt;102)*(H3186&lt;=135)=1,"중대형","대형"))))</f>
        <v>중소형</v>
      </c>
      <c r="G3186" s="143" t="s">
        <v>3980</v>
      </c>
      <c r="H3186" s="143">
        <v>74</v>
      </c>
      <c r="I3186" s="144" t="s">
        <v>3211</v>
      </c>
      <c r="J3186" s="143">
        <v>92</v>
      </c>
      <c r="K3186" s="137">
        <v>42736</v>
      </c>
      <c r="L3186" s="137">
        <v>43405</v>
      </c>
      <c r="M3186" s="144">
        <f>H3186/3.3</f>
        <v>22.424242424242426</v>
      </c>
      <c r="N3186" s="144" t="e">
        <f>I3186/M3186</f>
        <v>#VALUE!</v>
      </c>
    </row>
    <row r="3187" spans="1:14" hidden="1">
      <c r="A3187" s="143" t="s">
        <v>2827</v>
      </c>
      <c r="B3187" s="143" t="s">
        <v>3979</v>
      </c>
      <c r="C3187" s="143" t="s">
        <v>3160</v>
      </c>
      <c r="D3187" s="143" t="s">
        <v>3324</v>
      </c>
      <c r="E3187" s="143" t="s">
        <v>3325</v>
      </c>
      <c r="F3187" s="143" t="str">
        <f>IF(H3187&lt;=60,"소형",IF((H3187&gt;60)*(H3187&lt;=85)=1,"중소형",IF((H3187&gt;85)*(H3187&lt;=102)=1,"중형",IF((H3187&gt;102)*(H3187&lt;=135)=1,"중대형","대형"))))</f>
        <v>중소형</v>
      </c>
      <c r="G3187" s="143" t="s">
        <v>3622</v>
      </c>
      <c r="H3187" s="143">
        <v>84</v>
      </c>
      <c r="I3187" s="144" t="s">
        <v>3211</v>
      </c>
      <c r="J3187" s="143">
        <v>40</v>
      </c>
      <c r="K3187" s="137">
        <v>42736</v>
      </c>
      <c r="L3187" s="137">
        <v>43405</v>
      </c>
      <c r="M3187" s="144">
        <f>H3187/3.3</f>
        <v>25.454545454545457</v>
      </c>
      <c r="N3187" s="144" t="e">
        <f>I3187/M3187</f>
        <v>#VALUE!</v>
      </c>
    </row>
    <row r="3188" spans="1:14" hidden="1">
      <c r="A3188" s="143" t="s">
        <v>2</v>
      </c>
      <c r="B3188" s="143" t="s">
        <v>4000</v>
      </c>
      <c r="C3188" s="143" t="s">
        <v>3164</v>
      </c>
      <c r="D3188" s="143" t="s">
        <v>3210</v>
      </c>
      <c r="E3188" s="143" t="s">
        <v>4001</v>
      </c>
      <c r="F3188" s="143" t="str">
        <f>IF(H3188&lt;=60,"소형",IF((H3188&gt;60)*(H3188&lt;=85)=1,"중소형",IF((H3188&gt;85)*(H3188&lt;=102)=1,"중형",IF((H3188&gt;102)*(H3188&lt;=135)=1,"중대형","대형"))))</f>
        <v>중소형</v>
      </c>
      <c r="G3188" s="143" t="s">
        <v>4002</v>
      </c>
      <c r="H3188" s="143">
        <v>80</v>
      </c>
      <c r="I3188" s="144">
        <v>31900</v>
      </c>
      <c r="J3188" s="143">
        <v>12</v>
      </c>
      <c r="K3188" s="137">
        <v>42736</v>
      </c>
      <c r="L3188" s="137">
        <v>43405</v>
      </c>
      <c r="M3188" s="144">
        <f>H3188/3.3</f>
        <v>24.242424242424242</v>
      </c>
      <c r="N3188" s="144">
        <f>I3188/M3188</f>
        <v>1315.875</v>
      </c>
    </row>
    <row r="3189" spans="1:14" hidden="1">
      <c r="A3189" s="143" t="s">
        <v>2</v>
      </c>
      <c r="B3189" s="143" t="s">
        <v>4000</v>
      </c>
      <c r="C3189" s="143" t="s">
        <v>3164</v>
      </c>
      <c r="D3189" s="143" t="s">
        <v>3210</v>
      </c>
      <c r="E3189" s="143" t="s">
        <v>4001</v>
      </c>
      <c r="F3189" s="143" t="str">
        <f>IF(H3189&lt;=60,"소형",IF((H3189&gt;60)*(H3189&lt;=85)=1,"중소형",IF((H3189&gt;85)*(H3189&lt;=102)=1,"중형",IF((H3189&gt;102)*(H3189&lt;=135)=1,"중대형","대형"))))</f>
        <v>중소형</v>
      </c>
      <c r="G3189" s="143" t="s">
        <v>4003</v>
      </c>
      <c r="H3189" s="143">
        <v>80</v>
      </c>
      <c r="I3189" s="144">
        <v>32000</v>
      </c>
      <c r="J3189" s="143">
        <v>24</v>
      </c>
      <c r="K3189" s="137">
        <v>42736</v>
      </c>
      <c r="L3189" s="137">
        <v>43405</v>
      </c>
      <c r="M3189" s="144">
        <f>H3189/3.3</f>
        <v>24.242424242424242</v>
      </c>
      <c r="N3189" s="144">
        <f>I3189/M3189</f>
        <v>1320</v>
      </c>
    </row>
    <row r="3190" spans="1:14" hidden="1">
      <c r="A3190" s="143" t="s">
        <v>2</v>
      </c>
      <c r="B3190" s="143" t="s">
        <v>4000</v>
      </c>
      <c r="C3190" s="143" t="s">
        <v>3164</v>
      </c>
      <c r="D3190" s="143" t="s">
        <v>3210</v>
      </c>
      <c r="E3190" s="143" t="s">
        <v>4001</v>
      </c>
      <c r="F3190" s="143" t="str">
        <f>IF(H3190&lt;=60,"소형",IF((H3190&gt;60)*(H3190&lt;=85)=1,"중소형",IF((H3190&gt;85)*(H3190&lt;=102)=1,"중형",IF((H3190&gt;102)*(H3190&lt;=135)=1,"중대형","대형"))))</f>
        <v>중소형</v>
      </c>
      <c r="G3190" s="143" t="s">
        <v>3206</v>
      </c>
      <c r="H3190" s="143">
        <v>84</v>
      </c>
      <c r="I3190" s="144">
        <v>33800</v>
      </c>
      <c r="J3190" s="143">
        <v>12</v>
      </c>
      <c r="K3190" s="137">
        <v>42736</v>
      </c>
      <c r="L3190" s="137">
        <v>43405</v>
      </c>
      <c r="M3190" s="144">
        <f>H3190/3.3</f>
        <v>25.454545454545457</v>
      </c>
      <c r="N3190" s="144">
        <f>I3190/M3190</f>
        <v>1327.8571428571427</v>
      </c>
    </row>
    <row r="3191" spans="1:14" hidden="1">
      <c r="A3191" s="143" t="s">
        <v>2</v>
      </c>
      <c r="B3191" s="142" t="s">
        <v>4041</v>
      </c>
      <c r="C3191" s="143" t="s">
        <v>3159</v>
      </c>
      <c r="D3191" s="143" t="s">
        <v>3384</v>
      </c>
      <c r="E3191" s="143" t="s">
        <v>4042</v>
      </c>
      <c r="F3191" s="143" t="str">
        <f>IF(H3191&lt;=60,"소형",IF((H3191&gt;60)*(H3191&lt;=85)=1,"중소형",IF((H3191&gt;85)*(H3191&lt;=102)=1,"중형",IF((H3191&gt;102)*(H3191&lt;=135)=1,"중대형","대형"))))</f>
        <v>중소형</v>
      </c>
      <c r="G3191" s="143" t="s">
        <v>3238</v>
      </c>
      <c r="H3191" s="143">
        <v>84</v>
      </c>
      <c r="I3191" s="144">
        <v>26500</v>
      </c>
      <c r="J3191" s="143">
        <v>51</v>
      </c>
      <c r="K3191" s="137">
        <v>42736</v>
      </c>
      <c r="L3191" s="137">
        <v>43405</v>
      </c>
      <c r="M3191" s="144">
        <f>H3191/3.3</f>
        <v>25.454545454545457</v>
      </c>
      <c r="N3191" s="144">
        <f>I3191/M3191</f>
        <v>1041.0714285714284</v>
      </c>
    </row>
    <row r="3192" spans="1:14" hidden="1">
      <c r="A3192" s="143" t="s">
        <v>2</v>
      </c>
      <c r="B3192" s="143" t="s">
        <v>4041</v>
      </c>
      <c r="C3192" s="143" t="s">
        <v>3159</v>
      </c>
      <c r="D3192" s="143" t="s">
        <v>3384</v>
      </c>
      <c r="E3192" s="143" t="s">
        <v>4042</v>
      </c>
      <c r="F3192" s="143" t="str">
        <f>IF(H3192&lt;=60,"소형",IF((H3192&gt;60)*(H3192&lt;=85)=1,"중소형",IF((H3192&gt;85)*(H3192&lt;=102)=1,"중형",IF((H3192&gt;102)*(H3192&lt;=135)=1,"중대형","대형"))))</f>
        <v>중소형</v>
      </c>
      <c r="G3192" s="143" t="s">
        <v>3295</v>
      </c>
      <c r="H3192" s="143">
        <v>84</v>
      </c>
      <c r="I3192" s="144">
        <v>29500</v>
      </c>
      <c r="J3192" s="143">
        <v>4</v>
      </c>
      <c r="K3192" s="137">
        <v>42736</v>
      </c>
      <c r="L3192" s="137">
        <v>43405</v>
      </c>
      <c r="M3192" s="144">
        <f>H3192/3.3</f>
        <v>25.454545454545457</v>
      </c>
      <c r="N3192" s="144">
        <f>I3192/M3192</f>
        <v>1158.9285714285713</v>
      </c>
    </row>
    <row r="3193" spans="1:14" hidden="1">
      <c r="A3193" s="143" t="s">
        <v>2829</v>
      </c>
      <c r="B3193" s="143" t="s">
        <v>4023</v>
      </c>
      <c r="C3193" s="143" t="s">
        <v>3169</v>
      </c>
      <c r="D3193" s="143" t="s">
        <v>4024</v>
      </c>
      <c r="E3193" s="143" t="s">
        <v>3346</v>
      </c>
      <c r="F3193" s="143" t="str">
        <f>IF(H3193&lt;=60,"소형",IF((H3193&gt;60)*(H3193&lt;=85)=1,"중소형",IF((H3193&gt;85)*(H3193&lt;=102)=1,"중형",IF((H3193&gt;102)*(H3193&lt;=135)=1,"중대형","대형"))))</f>
        <v>중소형</v>
      </c>
      <c r="G3193" s="143" t="s">
        <v>4025</v>
      </c>
      <c r="H3193" s="143">
        <v>64</v>
      </c>
      <c r="I3193" s="144">
        <v>23940</v>
      </c>
      <c r="J3193" s="143">
        <v>16</v>
      </c>
      <c r="K3193" s="137">
        <v>42826</v>
      </c>
      <c r="L3193" s="137">
        <v>43405</v>
      </c>
      <c r="M3193" s="144">
        <f>H3193/3.3</f>
        <v>19.393939393939394</v>
      </c>
      <c r="N3193" s="144">
        <f>I3193/M3193</f>
        <v>1234.40625</v>
      </c>
    </row>
    <row r="3194" spans="1:14" hidden="1">
      <c r="A3194" s="143" t="s">
        <v>2829</v>
      </c>
      <c r="B3194" s="143" t="s">
        <v>4023</v>
      </c>
      <c r="C3194" s="143" t="s">
        <v>3169</v>
      </c>
      <c r="D3194" s="143" t="s">
        <v>4024</v>
      </c>
      <c r="E3194" s="143" t="s">
        <v>3346</v>
      </c>
      <c r="F3194" s="143" t="str">
        <f>IF(H3194&lt;=60,"소형",IF((H3194&gt;60)*(H3194&lt;=85)=1,"중소형",IF((H3194&gt;85)*(H3194&lt;=102)=1,"중형",IF((H3194&gt;102)*(H3194&lt;=135)=1,"중대형","대형"))))</f>
        <v>중소형</v>
      </c>
      <c r="G3194" s="143" t="s">
        <v>4026</v>
      </c>
      <c r="H3194" s="143">
        <v>71</v>
      </c>
      <c r="I3194" s="144">
        <v>26350</v>
      </c>
      <c r="J3194" s="143">
        <v>17</v>
      </c>
      <c r="K3194" s="137">
        <v>42826</v>
      </c>
      <c r="L3194" s="137">
        <v>43405</v>
      </c>
      <c r="M3194" s="144">
        <f>H3194/3.3</f>
        <v>21.515151515151516</v>
      </c>
      <c r="N3194" s="144">
        <f>I3194/M3194</f>
        <v>1224.7183098591549</v>
      </c>
    </row>
    <row r="3195" spans="1:14" hidden="1">
      <c r="A3195" s="143" t="s">
        <v>2829</v>
      </c>
      <c r="B3195" s="143" t="s">
        <v>4023</v>
      </c>
      <c r="C3195" s="143" t="s">
        <v>3169</v>
      </c>
      <c r="D3195" s="143" t="s">
        <v>4024</v>
      </c>
      <c r="E3195" s="143" t="s">
        <v>3346</v>
      </c>
      <c r="F3195" s="143" t="str">
        <f>IF(H3195&lt;=60,"소형",IF((H3195&gt;60)*(H3195&lt;=85)=1,"중소형",IF((H3195&gt;85)*(H3195&lt;=102)=1,"중형",IF((H3195&gt;102)*(H3195&lt;=135)=1,"중대형","대형"))))</f>
        <v>중소형</v>
      </c>
      <c r="G3195" s="143" t="s">
        <v>4027</v>
      </c>
      <c r="H3195" s="143">
        <v>82</v>
      </c>
      <c r="I3195" s="144">
        <v>29380</v>
      </c>
      <c r="J3195" s="143">
        <v>16</v>
      </c>
      <c r="K3195" s="137">
        <v>42826</v>
      </c>
      <c r="L3195" s="137">
        <v>43405</v>
      </c>
      <c r="M3195" s="144">
        <f>H3195/3.3</f>
        <v>24.848484848484851</v>
      </c>
      <c r="N3195" s="144">
        <f>I3195/M3195</f>
        <v>1182.3658536585365</v>
      </c>
    </row>
    <row r="3196" spans="1:14" hidden="1">
      <c r="A3196" s="143" t="s">
        <v>2829</v>
      </c>
      <c r="B3196" s="143" t="s">
        <v>4023</v>
      </c>
      <c r="C3196" s="143" t="s">
        <v>3169</v>
      </c>
      <c r="D3196" s="143" t="s">
        <v>4024</v>
      </c>
      <c r="E3196" s="143" t="s">
        <v>3346</v>
      </c>
      <c r="F3196" s="143" t="str">
        <f>IF(H3196&lt;=60,"소형",IF((H3196&gt;60)*(H3196&lt;=85)=1,"중소형",IF((H3196&gt;85)*(H3196&lt;=102)=1,"중형",IF((H3196&gt;102)*(H3196&lt;=135)=1,"중대형","대형"))))</f>
        <v>중소형</v>
      </c>
      <c r="G3196" s="143" t="s">
        <v>4028</v>
      </c>
      <c r="H3196" s="143">
        <v>84</v>
      </c>
      <c r="I3196" s="144">
        <v>30930</v>
      </c>
      <c r="J3196" s="143">
        <v>16</v>
      </c>
      <c r="K3196" s="137">
        <v>42826</v>
      </c>
      <c r="L3196" s="137">
        <v>43405</v>
      </c>
      <c r="M3196" s="144">
        <f>H3196/3.3</f>
        <v>25.454545454545457</v>
      </c>
      <c r="N3196" s="144">
        <f>I3196/M3196</f>
        <v>1215.1071428571427</v>
      </c>
    </row>
    <row r="3197" spans="1:14" hidden="1">
      <c r="A3197" s="143" t="s">
        <v>2829</v>
      </c>
      <c r="B3197" s="143" t="s">
        <v>4023</v>
      </c>
      <c r="C3197" s="143" t="s">
        <v>3169</v>
      </c>
      <c r="D3197" s="143" t="s">
        <v>4024</v>
      </c>
      <c r="E3197" s="143" t="s">
        <v>3346</v>
      </c>
      <c r="F3197" s="143" t="str">
        <f>IF(H3197&lt;=60,"소형",IF((H3197&gt;60)*(H3197&lt;=85)=1,"중소형",IF((H3197&gt;85)*(H3197&lt;=102)=1,"중형",IF((H3197&gt;102)*(H3197&lt;=135)=1,"중대형","대형"))))</f>
        <v>중형</v>
      </c>
      <c r="G3197" s="143" t="s">
        <v>4029</v>
      </c>
      <c r="H3197" s="143">
        <v>91</v>
      </c>
      <c r="I3197" s="144">
        <v>35480</v>
      </c>
      <c r="J3197" s="143">
        <v>1</v>
      </c>
      <c r="K3197" s="137">
        <v>42826</v>
      </c>
      <c r="L3197" s="137">
        <v>43405</v>
      </c>
      <c r="M3197" s="144">
        <f>H3197/3.3</f>
        <v>27.575757575757578</v>
      </c>
      <c r="N3197" s="144">
        <f>I3197/M3197</f>
        <v>1286.6373626373625</v>
      </c>
    </row>
    <row r="3198" spans="1:14" hidden="1">
      <c r="A3198" s="143" t="s">
        <v>2828</v>
      </c>
      <c r="B3198" s="143" t="s">
        <v>4059</v>
      </c>
      <c r="C3198" s="143" t="s">
        <v>3169</v>
      </c>
      <c r="D3198" s="143" t="s">
        <v>3934</v>
      </c>
      <c r="E3198" s="143" t="s">
        <v>3935</v>
      </c>
      <c r="F3198" s="143" t="str">
        <f>IF(H3198&lt;=60,"소형",IF((H3198&gt;60)*(H3198&lt;=85)=1,"중소형",IF((H3198&gt;85)*(H3198&lt;=102)=1,"중형",IF((H3198&gt;102)*(H3198&lt;=135)=1,"중대형","대형"))))</f>
        <v>소형</v>
      </c>
      <c r="G3198" s="143" t="s">
        <v>4020</v>
      </c>
      <c r="H3198" s="143">
        <v>59</v>
      </c>
      <c r="I3198" s="144" t="s">
        <v>3211</v>
      </c>
      <c r="J3198" s="143">
        <v>93</v>
      </c>
      <c r="K3198" s="137">
        <v>42887</v>
      </c>
      <c r="L3198" s="137">
        <v>43405</v>
      </c>
      <c r="M3198" s="144">
        <f>H3198/3.3</f>
        <v>17.878787878787879</v>
      </c>
      <c r="N3198" s="144" t="e">
        <f>I3198/M3198</f>
        <v>#VALUE!</v>
      </c>
    </row>
    <row r="3199" spans="1:14" hidden="1">
      <c r="A3199" s="143" t="s">
        <v>2828</v>
      </c>
      <c r="B3199" s="143" t="s">
        <v>4059</v>
      </c>
      <c r="C3199" s="143" t="s">
        <v>3169</v>
      </c>
      <c r="D3199" s="143" t="s">
        <v>3934</v>
      </c>
      <c r="E3199" s="143" t="s">
        <v>3935</v>
      </c>
      <c r="F3199" s="143" t="str">
        <f>IF(H3199&lt;=60,"소형",IF((H3199&gt;60)*(H3199&lt;=85)=1,"중소형",IF((H3199&gt;85)*(H3199&lt;=102)=1,"중형",IF((H3199&gt;102)*(H3199&lt;=135)=1,"중대형","대형"))))</f>
        <v>소형</v>
      </c>
      <c r="G3199" s="143" t="s">
        <v>4060</v>
      </c>
      <c r="H3199" s="143">
        <v>59</v>
      </c>
      <c r="I3199" s="144" t="s">
        <v>3211</v>
      </c>
      <c r="J3199" s="143">
        <v>532</v>
      </c>
      <c r="K3199" s="137">
        <v>42887</v>
      </c>
      <c r="L3199" s="137">
        <v>43405</v>
      </c>
      <c r="M3199" s="144">
        <f>H3199/3.3</f>
        <v>17.878787878787879</v>
      </c>
      <c r="N3199" s="144" t="e">
        <f>I3199/M3199</f>
        <v>#VALUE!</v>
      </c>
    </row>
    <row r="3200" spans="1:14" hidden="1">
      <c r="A3200" s="143" t="s">
        <v>2828</v>
      </c>
      <c r="B3200" s="143" t="s">
        <v>4059</v>
      </c>
      <c r="C3200" s="143" t="s">
        <v>3169</v>
      </c>
      <c r="D3200" s="143" t="s">
        <v>3934</v>
      </c>
      <c r="E3200" s="143" t="s">
        <v>3935</v>
      </c>
      <c r="F3200" s="143" t="str">
        <f>IF(H3200&lt;=60,"소형",IF((H3200&gt;60)*(H3200&lt;=85)=1,"중소형",IF((H3200&gt;85)*(H3200&lt;=102)=1,"중형",IF((H3200&gt;102)*(H3200&lt;=135)=1,"중대형","대형"))))</f>
        <v>소형</v>
      </c>
      <c r="G3200" s="143" t="s">
        <v>4021</v>
      </c>
      <c r="H3200" s="143">
        <v>59</v>
      </c>
      <c r="I3200" s="144" t="s">
        <v>3211</v>
      </c>
      <c r="J3200" s="143">
        <v>132</v>
      </c>
      <c r="K3200" s="137">
        <v>42887</v>
      </c>
      <c r="L3200" s="137">
        <v>43405</v>
      </c>
      <c r="M3200" s="144">
        <f>H3200/3.3</f>
        <v>17.878787878787879</v>
      </c>
      <c r="N3200" s="144" t="e">
        <f>I3200/M3200</f>
        <v>#VALUE!</v>
      </c>
    </row>
    <row r="3201" spans="1:14" hidden="1">
      <c r="A3201" s="143" t="s">
        <v>2828</v>
      </c>
      <c r="B3201" s="143" t="s">
        <v>4059</v>
      </c>
      <c r="C3201" s="143" t="s">
        <v>3169</v>
      </c>
      <c r="D3201" s="143" t="s">
        <v>3934</v>
      </c>
      <c r="E3201" s="143" t="s">
        <v>3935</v>
      </c>
      <c r="F3201" s="143" t="str">
        <f>IF(H3201&lt;=60,"소형",IF((H3201&gt;60)*(H3201&lt;=85)=1,"중소형",IF((H3201&gt;85)*(H3201&lt;=102)=1,"중형",IF((H3201&gt;102)*(H3201&lt;=135)=1,"중대형","대형"))))</f>
        <v>소형</v>
      </c>
      <c r="G3201" s="143" t="s">
        <v>4055</v>
      </c>
      <c r="H3201" s="143">
        <v>59</v>
      </c>
      <c r="I3201" s="144" t="s">
        <v>3211</v>
      </c>
      <c r="J3201" s="143">
        <v>113</v>
      </c>
      <c r="K3201" s="137">
        <v>42887</v>
      </c>
      <c r="L3201" s="137">
        <v>43405</v>
      </c>
      <c r="M3201" s="144">
        <f>H3201/3.3</f>
        <v>17.878787878787879</v>
      </c>
      <c r="N3201" s="144" t="e">
        <f>I3201/M3201</f>
        <v>#VALUE!</v>
      </c>
    </row>
    <row r="3202" spans="1:14" hidden="1">
      <c r="A3202" s="143" t="s">
        <v>3201</v>
      </c>
      <c r="B3202" s="143" t="s">
        <v>4061</v>
      </c>
      <c r="C3202" s="143" t="s">
        <v>3162</v>
      </c>
      <c r="D3202" s="143" t="s">
        <v>4053</v>
      </c>
      <c r="E3202" s="143" t="s">
        <v>4062</v>
      </c>
      <c r="F3202" s="143" t="str">
        <f>IF(H3202&lt;=60,"소형",IF((H3202&gt;60)*(H3202&lt;=85)=1,"중소형",IF((H3202&gt;85)*(H3202&lt;=102)=1,"중형",IF((H3202&gt;102)*(H3202&lt;=135)=1,"중대형","대형"))))</f>
        <v>중소형</v>
      </c>
      <c r="G3202" s="143" t="s">
        <v>4063</v>
      </c>
      <c r="H3202" s="143">
        <v>74</v>
      </c>
      <c r="I3202" s="144">
        <v>23055</v>
      </c>
      <c r="J3202" s="143">
        <v>426</v>
      </c>
      <c r="K3202" s="137">
        <v>42887</v>
      </c>
      <c r="L3202" s="137">
        <v>43405</v>
      </c>
      <c r="M3202" s="144">
        <f>H3202/3.3</f>
        <v>22.424242424242426</v>
      </c>
      <c r="N3202" s="144">
        <f>I3202/M3202</f>
        <v>1028.1283783783783</v>
      </c>
    </row>
    <row r="3203" spans="1:14" hidden="1">
      <c r="A3203" s="143" t="s">
        <v>3201</v>
      </c>
      <c r="B3203" s="143" t="s">
        <v>4061</v>
      </c>
      <c r="C3203" s="143" t="s">
        <v>3162</v>
      </c>
      <c r="D3203" s="143" t="s">
        <v>4053</v>
      </c>
      <c r="E3203" s="143" t="s">
        <v>4062</v>
      </c>
      <c r="F3203" s="143" t="str">
        <f>IF(H3203&lt;=60,"소형",IF((H3203&gt;60)*(H3203&lt;=85)=1,"중소형",IF((H3203&gt;85)*(H3203&lt;=102)=1,"중형",IF((H3203&gt;102)*(H3203&lt;=135)=1,"중대형","대형"))))</f>
        <v>중소형</v>
      </c>
      <c r="G3203" s="143" t="s">
        <v>3443</v>
      </c>
      <c r="H3203" s="143">
        <v>84</v>
      </c>
      <c r="I3203" s="144">
        <v>26100</v>
      </c>
      <c r="J3203" s="143">
        <v>296</v>
      </c>
      <c r="K3203" s="137">
        <v>42887</v>
      </c>
      <c r="L3203" s="137">
        <v>43405</v>
      </c>
      <c r="M3203" s="144">
        <f>H3203/3.3</f>
        <v>25.454545454545457</v>
      </c>
      <c r="N3203" s="144">
        <f>I3203/M3203</f>
        <v>1025.3571428571427</v>
      </c>
    </row>
    <row r="3204" spans="1:14" hidden="1">
      <c r="A3204" s="143" t="s">
        <v>2827</v>
      </c>
      <c r="B3204" s="143" t="s">
        <v>4064</v>
      </c>
      <c r="C3204" s="143" t="s">
        <v>3162</v>
      </c>
      <c r="D3204" s="143" t="s">
        <v>4053</v>
      </c>
      <c r="E3204" s="143" t="s">
        <v>4062</v>
      </c>
      <c r="F3204" s="143" t="str">
        <f>IF(H3204&lt;=60,"소형",IF((H3204&gt;60)*(H3204&lt;=85)=1,"중소형",IF((H3204&gt;85)*(H3204&lt;=102)=1,"중형",IF((H3204&gt;102)*(H3204&lt;=135)=1,"중대형","대형"))))</f>
        <v>중소형</v>
      </c>
      <c r="G3204" s="143" t="s">
        <v>4063</v>
      </c>
      <c r="H3204" s="143">
        <v>74</v>
      </c>
      <c r="I3204" s="144" t="s">
        <v>3211</v>
      </c>
      <c r="J3204" s="143">
        <v>200</v>
      </c>
      <c r="K3204" s="137">
        <v>42887</v>
      </c>
      <c r="L3204" s="137">
        <v>43405</v>
      </c>
      <c r="M3204" s="144">
        <f>H3204/3.3</f>
        <v>22.424242424242426</v>
      </c>
      <c r="N3204" s="144" t="e">
        <f>I3204/M3204</f>
        <v>#VALUE!</v>
      </c>
    </row>
    <row r="3205" spans="1:14" hidden="1">
      <c r="A3205" s="143" t="s">
        <v>2827</v>
      </c>
      <c r="B3205" s="143" t="s">
        <v>4065</v>
      </c>
      <c r="C3205" s="143" t="s">
        <v>3162</v>
      </c>
      <c r="D3205" s="143" t="s">
        <v>4053</v>
      </c>
      <c r="E3205" s="143" t="s">
        <v>4066</v>
      </c>
      <c r="F3205" s="143" t="str">
        <f>IF(H3205&lt;=60,"소형",IF((H3205&gt;60)*(H3205&lt;=85)=1,"중소형",IF((H3205&gt;85)*(H3205&lt;=102)=1,"중형",IF((H3205&gt;102)*(H3205&lt;=135)=1,"중대형","대형"))))</f>
        <v>소형</v>
      </c>
      <c r="G3205" s="143" t="s">
        <v>3402</v>
      </c>
      <c r="H3205" s="143">
        <v>26</v>
      </c>
      <c r="I3205" s="144" t="s">
        <v>3211</v>
      </c>
      <c r="J3205" s="143">
        <v>344</v>
      </c>
      <c r="K3205" s="137">
        <v>42887</v>
      </c>
      <c r="L3205" s="137">
        <v>43405</v>
      </c>
      <c r="M3205" s="144">
        <f>H3205/3.3</f>
        <v>7.8787878787878789</v>
      </c>
      <c r="N3205" s="144" t="e">
        <f>I3205/M3205</f>
        <v>#VALUE!</v>
      </c>
    </row>
    <row r="3206" spans="1:14" hidden="1">
      <c r="A3206" s="143" t="s">
        <v>2827</v>
      </c>
      <c r="B3206" s="143" t="s">
        <v>4065</v>
      </c>
      <c r="C3206" s="143" t="s">
        <v>3162</v>
      </c>
      <c r="D3206" s="143" t="s">
        <v>4053</v>
      </c>
      <c r="E3206" s="143" t="s">
        <v>4066</v>
      </c>
      <c r="F3206" s="143" t="str">
        <f>IF(H3206&lt;=60,"소형",IF((H3206&gt;60)*(H3206&lt;=85)=1,"중소형",IF((H3206&gt;85)*(H3206&lt;=102)=1,"중형",IF((H3206&gt;102)*(H3206&lt;=135)=1,"중대형","대형"))))</f>
        <v>소형</v>
      </c>
      <c r="G3206" s="143" t="s">
        <v>4067</v>
      </c>
      <c r="H3206" s="143">
        <v>37</v>
      </c>
      <c r="I3206" s="144" t="s">
        <v>3211</v>
      </c>
      <c r="J3206" s="143">
        <v>370</v>
      </c>
      <c r="K3206" s="137">
        <v>42887</v>
      </c>
      <c r="L3206" s="137">
        <v>43405</v>
      </c>
      <c r="M3206" s="144">
        <f>H3206/3.3</f>
        <v>11.212121212121213</v>
      </c>
      <c r="N3206" s="144" t="e">
        <f>I3206/M3206</f>
        <v>#VALUE!</v>
      </c>
    </row>
    <row r="3207" spans="1:14" hidden="1">
      <c r="A3207" s="143" t="s">
        <v>2827</v>
      </c>
      <c r="B3207" s="143" t="s">
        <v>4065</v>
      </c>
      <c r="C3207" s="143" t="s">
        <v>3162</v>
      </c>
      <c r="D3207" s="143" t="s">
        <v>4053</v>
      </c>
      <c r="E3207" s="143" t="s">
        <v>4066</v>
      </c>
      <c r="F3207" s="143" t="str">
        <f>IF(H3207&lt;=60,"소형",IF((H3207&gt;60)*(H3207&lt;=85)=1,"중소형",IF((H3207&gt;85)*(H3207&lt;=102)=1,"중형",IF((H3207&gt;102)*(H3207&lt;=135)=1,"중대형","대형"))))</f>
        <v>소형</v>
      </c>
      <c r="G3207" s="143" t="s">
        <v>3404</v>
      </c>
      <c r="H3207" s="143">
        <v>46</v>
      </c>
      <c r="I3207" s="144" t="s">
        <v>3211</v>
      </c>
      <c r="J3207" s="143">
        <v>76</v>
      </c>
      <c r="K3207" s="137">
        <v>42887</v>
      </c>
      <c r="L3207" s="137">
        <v>43405</v>
      </c>
      <c r="M3207" s="144">
        <f>H3207/3.3</f>
        <v>13.939393939393939</v>
      </c>
      <c r="N3207" s="144" t="e">
        <f>I3207/M3207</f>
        <v>#VALUE!</v>
      </c>
    </row>
    <row r="3208" spans="1:14" hidden="1">
      <c r="A3208" s="143" t="s">
        <v>2827</v>
      </c>
      <c r="B3208" s="143" t="s">
        <v>4068</v>
      </c>
      <c r="C3208" s="143" t="s">
        <v>3163</v>
      </c>
      <c r="D3208" s="143" t="s">
        <v>3796</v>
      </c>
      <c r="E3208" s="143" t="s">
        <v>3797</v>
      </c>
      <c r="F3208" s="143" t="str">
        <f>IF(H3208&lt;=60,"소형",IF((H3208&gt;60)*(H3208&lt;=85)=1,"중소형",IF((H3208&gt;85)*(H3208&lt;=102)=1,"중형",IF((H3208&gt;102)*(H3208&lt;=135)=1,"중대형","대형"))))</f>
        <v>소형</v>
      </c>
      <c r="G3208" s="143" t="s">
        <v>3372</v>
      </c>
      <c r="H3208" s="143">
        <v>16</v>
      </c>
      <c r="I3208" s="144" t="s">
        <v>3211</v>
      </c>
      <c r="J3208" s="143">
        <v>270</v>
      </c>
      <c r="K3208" s="137">
        <v>42917</v>
      </c>
      <c r="L3208" s="137">
        <v>43405</v>
      </c>
      <c r="M3208" s="144">
        <f>H3208/3.3</f>
        <v>4.8484848484848486</v>
      </c>
      <c r="N3208" s="144" t="e">
        <f>I3208/M3208</f>
        <v>#VALUE!</v>
      </c>
    </row>
    <row r="3209" spans="1:14" hidden="1">
      <c r="A3209" s="143" t="s">
        <v>2827</v>
      </c>
      <c r="B3209" s="143" t="s">
        <v>4068</v>
      </c>
      <c r="C3209" s="143" t="s">
        <v>3163</v>
      </c>
      <c r="D3209" s="143" t="s">
        <v>3796</v>
      </c>
      <c r="E3209" s="143" t="s">
        <v>3797</v>
      </c>
      <c r="F3209" s="143" t="str">
        <f>IF(H3209&lt;=60,"소형",IF((H3209&gt;60)*(H3209&lt;=85)=1,"중소형",IF((H3209&gt;85)*(H3209&lt;=102)=1,"중형",IF((H3209&gt;102)*(H3209&lt;=135)=1,"중대형","대형"))))</f>
        <v>소형</v>
      </c>
      <c r="G3209" s="143" t="s">
        <v>3305</v>
      </c>
      <c r="H3209" s="143">
        <v>26</v>
      </c>
      <c r="I3209" s="144" t="s">
        <v>3211</v>
      </c>
      <c r="J3209" s="143">
        <v>396</v>
      </c>
      <c r="K3209" s="137">
        <v>42917</v>
      </c>
      <c r="L3209" s="137">
        <v>43405</v>
      </c>
      <c r="M3209" s="144">
        <f>H3209/3.3</f>
        <v>7.8787878787878789</v>
      </c>
      <c r="N3209" s="144" t="e">
        <f>I3209/M3209</f>
        <v>#VALUE!</v>
      </c>
    </row>
    <row r="3210" spans="1:14" hidden="1">
      <c r="A3210" s="143" t="s">
        <v>2827</v>
      </c>
      <c r="B3210" s="143" t="s">
        <v>4068</v>
      </c>
      <c r="C3210" s="143" t="s">
        <v>3163</v>
      </c>
      <c r="D3210" s="143" t="s">
        <v>3796</v>
      </c>
      <c r="E3210" s="143" t="s">
        <v>3797</v>
      </c>
      <c r="F3210" s="143" t="str">
        <f>IF(H3210&lt;=60,"소형",IF((H3210&gt;60)*(H3210&lt;=85)=1,"중소형",IF((H3210&gt;85)*(H3210&lt;=102)=1,"중형",IF((H3210&gt;102)*(H3210&lt;=135)=1,"중대형","대형"))))</f>
        <v>소형</v>
      </c>
      <c r="G3210" s="143" t="s">
        <v>3306</v>
      </c>
      <c r="H3210" s="143">
        <v>26</v>
      </c>
      <c r="I3210" s="144" t="s">
        <v>3211</v>
      </c>
      <c r="J3210" s="143">
        <v>48</v>
      </c>
      <c r="K3210" s="137">
        <v>42917</v>
      </c>
      <c r="L3210" s="137">
        <v>43405</v>
      </c>
      <c r="M3210" s="144">
        <f>H3210/3.3</f>
        <v>7.8787878787878789</v>
      </c>
      <c r="N3210" s="144" t="e">
        <f>I3210/M3210</f>
        <v>#VALUE!</v>
      </c>
    </row>
    <row r="3211" spans="1:14" hidden="1">
      <c r="A3211" s="143" t="s">
        <v>2827</v>
      </c>
      <c r="B3211" s="143" t="s">
        <v>4068</v>
      </c>
      <c r="C3211" s="143" t="s">
        <v>3163</v>
      </c>
      <c r="D3211" s="143" t="s">
        <v>3796</v>
      </c>
      <c r="E3211" s="143" t="s">
        <v>3797</v>
      </c>
      <c r="F3211" s="143" t="str">
        <f>IF(H3211&lt;=60,"소형",IF((H3211&gt;60)*(H3211&lt;=85)=1,"중소형",IF((H3211&gt;85)*(H3211&lt;=102)=1,"중형",IF((H3211&gt;102)*(H3211&lt;=135)=1,"중대형","대형"))))</f>
        <v>소형</v>
      </c>
      <c r="G3211" s="143" t="s">
        <v>3358</v>
      </c>
      <c r="H3211" s="143">
        <v>36</v>
      </c>
      <c r="I3211" s="144" t="s">
        <v>3211</v>
      </c>
      <c r="J3211" s="143">
        <v>702</v>
      </c>
      <c r="K3211" s="137">
        <v>42917</v>
      </c>
      <c r="L3211" s="137">
        <v>43405</v>
      </c>
      <c r="M3211" s="144">
        <f>H3211/3.3</f>
        <v>10.90909090909091</v>
      </c>
      <c r="N3211" s="144" t="e">
        <f>I3211/M3211</f>
        <v>#VALUE!</v>
      </c>
    </row>
    <row r="3212" spans="1:14" hidden="1">
      <c r="A3212" s="143" t="s">
        <v>2827</v>
      </c>
      <c r="B3212" s="143" t="s">
        <v>4068</v>
      </c>
      <c r="C3212" s="143" t="s">
        <v>3163</v>
      </c>
      <c r="D3212" s="143" t="s">
        <v>3796</v>
      </c>
      <c r="E3212" s="143" t="s">
        <v>3797</v>
      </c>
      <c r="F3212" s="143" t="str">
        <f>IF(H3212&lt;=60,"소형",IF((H3212&gt;60)*(H3212&lt;=85)=1,"중소형",IF((H3212&gt;85)*(H3212&lt;=102)=1,"중형",IF((H3212&gt;102)*(H3212&lt;=135)=1,"중대형","대형"))))</f>
        <v>소형</v>
      </c>
      <c r="G3212" s="143" t="s">
        <v>3390</v>
      </c>
      <c r="H3212" s="143">
        <v>36</v>
      </c>
      <c r="I3212" s="144" t="s">
        <v>3211</v>
      </c>
      <c r="J3212" s="143">
        <v>76</v>
      </c>
      <c r="K3212" s="137">
        <v>42917</v>
      </c>
      <c r="L3212" s="137">
        <v>43405</v>
      </c>
      <c r="M3212" s="144">
        <f>H3212/3.3</f>
        <v>10.90909090909091</v>
      </c>
      <c r="N3212" s="144" t="e">
        <f>I3212/M3212</f>
        <v>#VALUE!</v>
      </c>
    </row>
    <row r="3213" spans="1:14" hidden="1">
      <c r="A3213" s="143" t="s">
        <v>2829</v>
      </c>
      <c r="B3213" s="143" t="s">
        <v>4069</v>
      </c>
      <c r="C3213" s="143" t="s">
        <v>3169</v>
      </c>
      <c r="D3213" s="143" t="s">
        <v>3247</v>
      </c>
      <c r="E3213" s="143" t="s">
        <v>4070</v>
      </c>
      <c r="F3213" s="143" t="str">
        <f>IF(H3213&lt;=60,"소형",IF((H3213&gt;60)*(H3213&lt;=85)=1,"중소형",IF((H3213&gt;85)*(H3213&lt;=102)=1,"중형",IF((H3213&gt;102)*(H3213&lt;=135)=1,"중대형","대형"))))</f>
        <v>중소형</v>
      </c>
      <c r="G3213" s="143" t="s">
        <v>4071</v>
      </c>
      <c r="H3213" s="143">
        <v>84</v>
      </c>
      <c r="I3213" s="144">
        <v>42300</v>
      </c>
      <c r="J3213" s="143">
        <v>1</v>
      </c>
      <c r="K3213" s="137">
        <v>42979</v>
      </c>
      <c r="L3213" s="137">
        <v>43405</v>
      </c>
      <c r="M3213" s="144">
        <f>H3213/3.3</f>
        <v>25.454545454545457</v>
      </c>
      <c r="N3213" s="144">
        <f>I3213/M3213</f>
        <v>1661.7857142857142</v>
      </c>
    </row>
    <row r="3214" spans="1:14" hidden="1">
      <c r="A3214" s="143" t="s">
        <v>2829</v>
      </c>
      <c r="B3214" s="143" t="s">
        <v>4069</v>
      </c>
      <c r="C3214" s="143" t="s">
        <v>3169</v>
      </c>
      <c r="D3214" s="143" t="s">
        <v>3247</v>
      </c>
      <c r="E3214" s="143" t="s">
        <v>4070</v>
      </c>
      <c r="F3214" s="143" t="str">
        <f>IF(H3214&lt;=60,"소형",IF((H3214&gt;60)*(H3214&lt;=85)=1,"중소형",IF((H3214&gt;85)*(H3214&lt;=102)=1,"중형",IF((H3214&gt;102)*(H3214&lt;=135)=1,"중대형","대형"))))</f>
        <v>중소형</v>
      </c>
      <c r="G3214" s="143" t="s">
        <v>3292</v>
      </c>
      <c r="H3214" s="143">
        <v>84</v>
      </c>
      <c r="I3214" s="144">
        <v>42300</v>
      </c>
      <c r="J3214" s="143">
        <v>15</v>
      </c>
      <c r="K3214" s="137">
        <v>42979</v>
      </c>
      <c r="L3214" s="137">
        <v>43405</v>
      </c>
      <c r="M3214" s="144">
        <f>H3214/3.3</f>
        <v>25.454545454545457</v>
      </c>
      <c r="N3214" s="144">
        <f>I3214/M3214</f>
        <v>1661.7857142857142</v>
      </c>
    </row>
    <row r="3215" spans="1:14" hidden="1">
      <c r="A3215" s="143" t="s">
        <v>2829</v>
      </c>
      <c r="B3215" s="143" t="s">
        <v>4069</v>
      </c>
      <c r="C3215" s="143" t="s">
        <v>3169</v>
      </c>
      <c r="D3215" s="143" t="s">
        <v>3247</v>
      </c>
      <c r="E3215" s="143" t="s">
        <v>4070</v>
      </c>
      <c r="F3215" s="143" t="str">
        <f>IF(H3215&lt;=60,"소형",IF((H3215&gt;60)*(H3215&lt;=85)=1,"중소형",IF((H3215&gt;85)*(H3215&lt;=102)=1,"중형",IF((H3215&gt;102)*(H3215&lt;=135)=1,"중대형","대형"))))</f>
        <v>중소형</v>
      </c>
      <c r="G3215" s="143" t="s">
        <v>3623</v>
      </c>
      <c r="H3215" s="143">
        <v>84</v>
      </c>
      <c r="I3215" s="144">
        <v>43700</v>
      </c>
      <c r="J3215" s="143">
        <v>16</v>
      </c>
      <c r="K3215" s="137">
        <v>42979</v>
      </c>
      <c r="L3215" s="137">
        <v>43405</v>
      </c>
      <c r="M3215" s="144">
        <f>H3215/3.3</f>
        <v>25.454545454545457</v>
      </c>
      <c r="N3215" s="144">
        <f>I3215/M3215</f>
        <v>1716.7857142857142</v>
      </c>
    </row>
    <row r="3216" spans="1:14" hidden="1">
      <c r="A3216" s="143" t="s">
        <v>2829</v>
      </c>
      <c r="B3216" s="143" t="s">
        <v>4069</v>
      </c>
      <c r="C3216" s="143" t="s">
        <v>3169</v>
      </c>
      <c r="D3216" s="143" t="s">
        <v>3247</v>
      </c>
      <c r="E3216" s="143" t="s">
        <v>4070</v>
      </c>
      <c r="F3216" s="143" t="str">
        <f>IF(H3216&lt;=60,"소형",IF((H3216&gt;60)*(H3216&lt;=85)=1,"중소형",IF((H3216&gt;85)*(H3216&lt;=102)=1,"중형",IF((H3216&gt;102)*(H3216&lt;=135)=1,"중대형","대형"))))</f>
        <v>중소형</v>
      </c>
      <c r="G3216" s="143" t="s">
        <v>3622</v>
      </c>
      <c r="H3216" s="143">
        <v>84</v>
      </c>
      <c r="I3216" s="144">
        <v>43900</v>
      </c>
      <c r="J3216" s="143">
        <v>16</v>
      </c>
      <c r="K3216" s="137">
        <v>42979</v>
      </c>
      <c r="L3216" s="137">
        <v>43405</v>
      </c>
      <c r="M3216" s="144">
        <f>H3216/3.3</f>
        <v>25.454545454545457</v>
      </c>
      <c r="N3216" s="144">
        <f>I3216/M3216</f>
        <v>1724.6428571428569</v>
      </c>
    </row>
    <row r="3217" spans="1:14" hidden="1">
      <c r="A3217" s="143" t="s">
        <v>2829</v>
      </c>
      <c r="B3217" s="143" t="s">
        <v>4072</v>
      </c>
      <c r="C3217" s="143" t="s">
        <v>3155</v>
      </c>
      <c r="D3217" s="143" t="s">
        <v>3213</v>
      </c>
      <c r="E3217" s="143" t="s">
        <v>3214</v>
      </c>
      <c r="F3217" s="143" t="str">
        <f>IF(H3217&lt;=60,"소형",IF((H3217&gt;60)*(H3217&lt;=85)=1,"중소형",IF((H3217&gt;85)*(H3217&lt;=102)=1,"중형",IF((H3217&gt;102)*(H3217&lt;=135)=1,"중대형","대형"))))</f>
        <v>소형</v>
      </c>
      <c r="G3217" s="143" t="s">
        <v>4073</v>
      </c>
      <c r="H3217" s="143">
        <v>39</v>
      </c>
      <c r="I3217" s="144">
        <v>22253</v>
      </c>
      <c r="J3217" s="143">
        <v>18</v>
      </c>
      <c r="K3217" s="137">
        <v>42979</v>
      </c>
      <c r="L3217" s="137">
        <v>43405</v>
      </c>
      <c r="M3217" s="144">
        <f>H3217/3.3</f>
        <v>11.818181818181818</v>
      </c>
      <c r="N3217" s="144">
        <f>I3217/M3217</f>
        <v>1882.9461538461537</v>
      </c>
    </row>
    <row r="3218" spans="1:14" hidden="1">
      <c r="A3218" s="143" t="s">
        <v>2829</v>
      </c>
      <c r="B3218" s="143" t="s">
        <v>4072</v>
      </c>
      <c r="C3218" s="143" t="s">
        <v>3155</v>
      </c>
      <c r="D3218" s="143" t="s">
        <v>3213</v>
      </c>
      <c r="E3218" s="143" t="s">
        <v>3214</v>
      </c>
      <c r="F3218" s="143" t="str">
        <f>IF(H3218&lt;=60,"소형",IF((H3218&gt;60)*(H3218&lt;=85)=1,"중소형",IF((H3218&gt;85)*(H3218&lt;=102)=1,"중형",IF((H3218&gt;102)*(H3218&lt;=135)=1,"중대형","대형"))))</f>
        <v>소형</v>
      </c>
      <c r="G3218" s="143" t="s">
        <v>4074</v>
      </c>
      <c r="H3218" s="143">
        <v>39</v>
      </c>
      <c r="I3218" s="144">
        <v>22253</v>
      </c>
      <c r="J3218" s="143">
        <v>5</v>
      </c>
      <c r="K3218" s="137">
        <v>42979</v>
      </c>
      <c r="L3218" s="137">
        <v>43405</v>
      </c>
      <c r="M3218" s="144">
        <f>H3218/3.3</f>
        <v>11.818181818181818</v>
      </c>
      <c r="N3218" s="144">
        <f>I3218/M3218</f>
        <v>1882.9461538461537</v>
      </c>
    </row>
    <row r="3219" spans="1:14" hidden="1">
      <c r="A3219" s="143" t="s">
        <v>2829</v>
      </c>
      <c r="B3219" s="143" t="s">
        <v>4072</v>
      </c>
      <c r="C3219" s="143" t="s">
        <v>3155</v>
      </c>
      <c r="D3219" s="143" t="s">
        <v>3213</v>
      </c>
      <c r="E3219" s="143" t="s">
        <v>3214</v>
      </c>
      <c r="F3219" s="143" t="str">
        <f>IF(H3219&lt;=60,"소형",IF((H3219&gt;60)*(H3219&lt;=85)=1,"중소형",IF((H3219&gt;85)*(H3219&lt;=102)=1,"중형",IF((H3219&gt;102)*(H3219&lt;=135)=1,"중대형","대형"))))</f>
        <v>소형</v>
      </c>
      <c r="G3219" s="143" t="s">
        <v>4075</v>
      </c>
      <c r="H3219" s="143">
        <v>41</v>
      </c>
      <c r="I3219" s="144">
        <v>23115</v>
      </c>
      <c r="J3219" s="143">
        <v>6</v>
      </c>
      <c r="K3219" s="137">
        <v>42979</v>
      </c>
      <c r="L3219" s="137">
        <v>43405</v>
      </c>
      <c r="M3219" s="144">
        <f>H3219/3.3</f>
        <v>12.424242424242426</v>
      </c>
      <c r="N3219" s="144">
        <f>I3219/M3219</f>
        <v>1860.4756097560974</v>
      </c>
    </row>
    <row r="3220" spans="1:14" hidden="1">
      <c r="A3220" s="143" t="s">
        <v>2829</v>
      </c>
      <c r="B3220" s="143" t="s">
        <v>4072</v>
      </c>
      <c r="C3220" s="143" t="s">
        <v>3155</v>
      </c>
      <c r="D3220" s="143" t="s">
        <v>3213</v>
      </c>
      <c r="E3220" s="143" t="s">
        <v>3214</v>
      </c>
      <c r="F3220" s="143" t="str">
        <f>IF(H3220&lt;=60,"소형",IF((H3220&gt;60)*(H3220&lt;=85)=1,"중소형",IF((H3220&gt;85)*(H3220&lt;=102)=1,"중형",IF((H3220&gt;102)*(H3220&lt;=135)=1,"중대형","대형"))))</f>
        <v>소형</v>
      </c>
      <c r="G3220" s="143" t="s">
        <v>4076</v>
      </c>
      <c r="H3220" s="143">
        <v>41</v>
      </c>
      <c r="I3220" s="144">
        <v>23115</v>
      </c>
      <c r="J3220" s="143">
        <v>4</v>
      </c>
      <c r="K3220" s="137">
        <v>42979</v>
      </c>
      <c r="L3220" s="137">
        <v>43405</v>
      </c>
      <c r="M3220" s="144">
        <f>H3220/3.3</f>
        <v>12.424242424242426</v>
      </c>
      <c r="N3220" s="144">
        <f>I3220/M3220</f>
        <v>1860.4756097560974</v>
      </c>
    </row>
    <row r="3221" spans="1:14" hidden="1">
      <c r="A3221" s="143" t="s">
        <v>2829</v>
      </c>
      <c r="B3221" s="143" t="s">
        <v>4072</v>
      </c>
      <c r="C3221" s="143" t="s">
        <v>3155</v>
      </c>
      <c r="D3221" s="143" t="s">
        <v>3213</v>
      </c>
      <c r="E3221" s="143" t="s">
        <v>3214</v>
      </c>
      <c r="F3221" s="143" t="str">
        <f>IF(H3221&lt;=60,"소형",IF((H3221&gt;60)*(H3221&lt;=85)=1,"중소형",IF((H3221&gt;85)*(H3221&lt;=102)=1,"중형",IF((H3221&gt;102)*(H3221&lt;=135)=1,"중대형","대형"))))</f>
        <v>소형</v>
      </c>
      <c r="G3221" s="143" t="s">
        <v>4077</v>
      </c>
      <c r="H3221" s="143">
        <v>48</v>
      </c>
      <c r="I3221" s="144">
        <v>26368</v>
      </c>
      <c r="J3221" s="143">
        <v>6</v>
      </c>
      <c r="K3221" s="137">
        <v>42979</v>
      </c>
      <c r="L3221" s="137">
        <v>43405</v>
      </c>
      <c r="M3221" s="144">
        <f>H3221/3.3</f>
        <v>14.545454545454547</v>
      </c>
      <c r="N3221" s="144">
        <f>I3221/M3221</f>
        <v>1812.7999999999997</v>
      </c>
    </row>
    <row r="3222" spans="1:14" hidden="1">
      <c r="A3222" s="143" t="s">
        <v>2829</v>
      </c>
      <c r="B3222" s="143" t="s">
        <v>4072</v>
      </c>
      <c r="C3222" s="143" t="s">
        <v>3155</v>
      </c>
      <c r="D3222" s="143" t="s">
        <v>3213</v>
      </c>
      <c r="E3222" s="143" t="s">
        <v>3214</v>
      </c>
      <c r="F3222" s="143" t="str">
        <f>IF(H3222&lt;=60,"소형",IF((H3222&gt;60)*(H3222&lt;=85)=1,"중소형",IF((H3222&gt;85)*(H3222&lt;=102)=1,"중형",IF((H3222&gt;102)*(H3222&lt;=135)=1,"중대형","대형"))))</f>
        <v>소형</v>
      </c>
      <c r="G3222" s="143" t="s">
        <v>4078</v>
      </c>
      <c r="H3222" s="143">
        <v>48</v>
      </c>
      <c r="I3222" s="144">
        <v>26368</v>
      </c>
      <c r="J3222" s="143">
        <v>6</v>
      </c>
      <c r="K3222" s="137">
        <v>42979</v>
      </c>
      <c r="L3222" s="137">
        <v>43405</v>
      </c>
      <c r="M3222" s="144">
        <f>H3222/3.3</f>
        <v>14.545454545454547</v>
      </c>
      <c r="N3222" s="144">
        <f>I3222/M3222</f>
        <v>1812.7999999999997</v>
      </c>
    </row>
    <row r="3223" spans="1:14" hidden="1">
      <c r="A3223" s="143" t="s">
        <v>2829</v>
      </c>
      <c r="B3223" s="143" t="s">
        <v>4072</v>
      </c>
      <c r="C3223" s="143" t="s">
        <v>3155</v>
      </c>
      <c r="D3223" s="143" t="s">
        <v>3213</v>
      </c>
      <c r="E3223" s="143" t="s">
        <v>3214</v>
      </c>
      <c r="F3223" s="143" t="str">
        <f>IF(H3223&lt;=60,"소형",IF((H3223&gt;60)*(H3223&lt;=85)=1,"중소형",IF((H3223&gt;85)*(H3223&lt;=102)=1,"중형",IF((H3223&gt;102)*(H3223&lt;=135)=1,"중대형","대형"))))</f>
        <v>소형</v>
      </c>
      <c r="G3223" s="143" t="s">
        <v>4079</v>
      </c>
      <c r="H3223" s="143">
        <v>48</v>
      </c>
      <c r="I3223" s="144">
        <v>26368</v>
      </c>
      <c r="J3223" s="143">
        <v>6</v>
      </c>
      <c r="K3223" s="137">
        <v>42979</v>
      </c>
      <c r="L3223" s="137">
        <v>43405</v>
      </c>
      <c r="M3223" s="144">
        <f>H3223/3.3</f>
        <v>14.545454545454547</v>
      </c>
      <c r="N3223" s="144">
        <f>I3223/M3223</f>
        <v>1812.7999999999997</v>
      </c>
    </row>
    <row r="3224" spans="1:14" hidden="1">
      <c r="A3224" s="143" t="s">
        <v>2829</v>
      </c>
      <c r="B3224" s="143" t="s">
        <v>4072</v>
      </c>
      <c r="C3224" s="143" t="s">
        <v>3155</v>
      </c>
      <c r="D3224" s="143" t="s">
        <v>3213</v>
      </c>
      <c r="E3224" s="143" t="s">
        <v>3214</v>
      </c>
      <c r="F3224" s="143" t="str">
        <f>IF(H3224&lt;=60,"소형",IF((H3224&gt;60)*(H3224&lt;=85)=1,"중소형",IF((H3224&gt;85)*(H3224&lt;=102)=1,"중형",IF((H3224&gt;102)*(H3224&lt;=135)=1,"중대형","대형"))))</f>
        <v>소형</v>
      </c>
      <c r="G3224" s="143" t="s">
        <v>4080</v>
      </c>
      <c r="H3224" s="143">
        <v>48</v>
      </c>
      <c r="I3224" s="144">
        <v>26368</v>
      </c>
      <c r="J3224" s="143">
        <v>6</v>
      </c>
      <c r="K3224" s="137">
        <v>42979</v>
      </c>
      <c r="L3224" s="137">
        <v>43405</v>
      </c>
      <c r="M3224" s="144">
        <f>H3224/3.3</f>
        <v>14.545454545454547</v>
      </c>
      <c r="N3224" s="144">
        <f>I3224/M3224</f>
        <v>1812.7999999999997</v>
      </c>
    </row>
    <row r="3225" spans="1:14" hidden="1">
      <c r="A3225" s="143" t="s">
        <v>2829</v>
      </c>
      <c r="B3225" s="143" t="s">
        <v>4072</v>
      </c>
      <c r="C3225" s="143" t="s">
        <v>3155</v>
      </c>
      <c r="D3225" s="143" t="s">
        <v>3213</v>
      </c>
      <c r="E3225" s="143" t="s">
        <v>3214</v>
      </c>
      <c r="F3225" s="143" t="str">
        <f>IF(H3225&lt;=60,"소형",IF((H3225&gt;60)*(H3225&lt;=85)=1,"중소형",IF((H3225&gt;85)*(H3225&lt;=102)=1,"중형",IF((H3225&gt;102)*(H3225&lt;=135)=1,"중대형","대형"))))</f>
        <v>소형</v>
      </c>
      <c r="G3225" s="143" t="s">
        <v>4081</v>
      </c>
      <c r="H3225" s="143">
        <v>48</v>
      </c>
      <c r="I3225" s="144">
        <v>26368</v>
      </c>
      <c r="J3225" s="143">
        <v>23</v>
      </c>
      <c r="K3225" s="137">
        <v>42979</v>
      </c>
      <c r="L3225" s="137">
        <v>43405</v>
      </c>
      <c r="M3225" s="144">
        <f>H3225/3.3</f>
        <v>14.545454545454547</v>
      </c>
      <c r="N3225" s="144">
        <f>I3225/M3225</f>
        <v>1812.7999999999997</v>
      </c>
    </row>
    <row r="3226" spans="1:14" hidden="1">
      <c r="A3226" s="143" t="s">
        <v>2829</v>
      </c>
      <c r="B3226" s="143" t="s">
        <v>4072</v>
      </c>
      <c r="C3226" s="143" t="s">
        <v>3155</v>
      </c>
      <c r="D3226" s="143" t="s">
        <v>3213</v>
      </c>
      <c r="E3226" s="143" t="s">
        <v>3214</v>
      </c>
      <c r="F3226" s="143" t="str">
        <f>IF(H3226&lt;=60,"소형",IF((H3226&gt;60)*(H3226&lt;=85)=1,"중소형",IF((H3226&gt;85)*(H3226&lt;=102)=1,"중형",IF((H3226&gt;102)*(H3226&lt;=135)=1,"중대형","대형"))))</f>
        <v>소형</v>
      </c>
      <c r="G3226" s="143" t="s">
        <v>4082</v>
      </c>
      <c r="H3226" s="143">
        <v>48</v>
      </c>
      <c r="I3226" s="144">
        <v>26368</v>
      </c>
      <c r="J3226" s="143">
        <v>2</v>
      </c>
      <c r="K3226" s="137">
        <v>42979</v>
      </c>
      <c r="L3226" s="137">
        <v>43405</v>
      </c>
      <c r="M3226" s="144">
        <f>H3226/3.3</f>
        <v>14.545454545454547</v>
      </c>
      <c r="N3226" s="144">
        <f>I3226/M3226</f>
        <v>1812.7999999999997</v>
      </c>
    </row>
    <row r="3227" spans="1:14" hidden="1">
      <c r="A3227" s="143" t="s">
        <v>2829</v>
      </c>
      <c r="B3227" s="143" t="s">
        <v>4072</v>
      </c>
      <c r="C3227" s="143" t="s">
        <v>3155</v>
      </c>
      <c r="D3227" s="143" t="s">
        <v>3213</v>
      </c>
      <c r="E3227" s="143" t="s">
        <v>3214</v>
      </c>
      <c r="F3227" s="143" t="str">
        <f>IF(H3227&lt;=60,"소형",IF((H3227&gt;60)*(H3227&lt;=85)=1,"중소형",IF((H3227&gt;85)*(H3227&lt;=102)=1,"중형",IF((H3227&gt;102)*(H3227&lt;=135)=1,"중대형","대형"))))</f>
        <v>소형</v>
      </c>
      <c r="G3227" s="143" t="s">
        <v>4083</v>
      </c>
      <c r="H3227" s="143">
        <v>48</v>
      </c>
      <c r="I3227" s="144">
        <v>26368</v>
      </c>
      <c r="J3227" s="143">
        <v>2</v>
      </c>
      <c r="K3227" s="137">
        <v>42979</v>
      </c>
      <c r="L3227" s="137">
        <v>43405</v>
      </c>
      <c r="M3227" s="144">
        <f>H3227/3.3</f>
        <v>14.545454545454547</v>
      </c>
      <c r="N3227" s="144">
        <f>I3227/M3227</f>
        <v>1812.7999999999997</v>
      </c>
    </row>
    <row r="3228" spans="1:14" hidden="1">
      <c r="A3228" s="143" t="s">
        <v>2829</v>
      </c>
      <c r="B3228" s="143" t="s">
        <v>4072</v>
      </c>
      <c r="C3228" s="143" t="s">
        <v>3155</v>
      </c>
      <c r="D3228" s="143" t="s">
        <v>3213</v>
      </c>
      <c r="E3228" s="143" t="s">
        <v>3214</v>
      </c>
      <c r="F3228" s="143" t="str">
        <f>IF(H3228&lt;=60,"소형",IF((H3228&gt;60)*(H3228&lt;=85)=1,"중소형",IF((H3228&gt;85)*(H3228&lt;=102)=1,"중형",IF((H3228&gt;102)*(H3228&lt;=135)=1,"중대형","대형"))))</f>
        <v>소형</v>
      </c>
      <c r="G3228" s="143" t="s">
        <v>4084</v>
      </c>
      <c r="H3228" s="143">
        <v>48</v>
      </c>
      <c r="I3228" s="144">
        <v>26368</v>
      </c>
      <c r="J3228" s="143">
        <v>3</v>
      </c>
      <c r="K3228" s="137">
        <v>42979</v>
      </c>
      <c r="L3228" s="137">
        <v>43405</v>
      </c>
      <c r="M3228" s="144">
        <f>H3228/3.3</f>
        <v>14.545454545454547</v>
      </c>
      <c r="N3228" s="144">
        <f>I3228/M3228</f>
        <v>1812.7999999999997</v>
      </c>
    </row>
    <row r="3229" spans="1:14" hidden="1">
      <c r="A3229" s="143" t="s">
        <v>2829</v>
      </c>
      <c r="B3229" s="143" t="s">
        <v>4072</v>
      </c>
      <c r="C3229" s="143" t="s">
        <v>3155</v>
      </c>
      <c r="D3229" s="143" t="s">
        <v>3213</v>
      </c>
      <c r="E3229" s="143" t="s">
        <v>3214</v>
      </c>
      <c r="F3229" s="143" t="str">
        <f>IF(H3229&lt;=60,"소형",IF((H3229&gt;60)*(H3229&lt;=85)=1,"중소형",IF((H3229&gt;85)*(H3229&lt;=102)=1,"중형",IF((H3229&gt;102)*(H3229&lt;=135)=1,"중대형","대형"))))</f>
        <v>소형</v>
      </c>
      <c r="G3229" s="143" t="s">
        <v>4085</v>
      </c>
      <c r="H3229" s="143">
        <v>48</v>
      </c>
      <c r="I3229" s="144">
        <v>26368</v>
      </c>
      <c r="J3229" s="143">
        <v>3</v>
      </c>
      <c r="K3229" s="137">
        <v>42979</v>
      </c>
      <c r="L3229" s="137">
        <v>43405</v>
      </c>
      <c r="M3229" s="144">
        <f>H3229/3.3</f>
        <v>14.545454545454547</v>
      </c>
      <c r="N3229" s="144">
        <f>I3229/M3229</f>
        <v>1812.7999999999997</v>
      </c>
    </row>
    <row r="3230" spans="1:14" hidden="1">
      <c r="A3230" s="143" t="s">
        <v>2829</v>
      </c>
      <c r="B3230" s="143" t="s">
        <v>4072</v>
      </c>
      <c r="C3230" s="143" t="s">
        <v>3155</v>
      </c>
      <c r="D3230" s="143" t="s">
        <v>3213</v>
      </c>
      <c r="E3230" s="143" t="s">
        <v>3214</v>
      </c>
      <c r="F3230" s="143" t="str">
        <f>IF(H3230&lt;=60,"소형",IF((H3230&gt;60)*(H3230&lt;=85)=1,"중소형",IF((H3230&gt;85)*(H3230&lt;=102)=1,"중형",IF((H3230&gt;102)*(H3230&lt;=135)=1,"중대형","대형"))))</f>
        <v>소형</v>
      </c>
      <c r="G3230" s="143" t="s">
        <v>4086</v>
      </c>
      <c r="H3230" s="143">
        <v>48</v>
      </c>
      <c r="I3230" s="144">
        <v>26368</v>
      </c>
      <c r="J3230" s="143">
        <v>3</v>
      </c>
      <c r="K3230" s="137">
        <v>42979</v>
      </c>
      <c r="L3230" s="137">
        <v>43405</v>
      </c>
      <c r="M3230" s="144">
        <f>H3230/3.3</f>
        <v>14.545454545454547</v>
      </c>
      <c r="N3230" s="144">
        <f>I3230/M3230</f>
        <v>1812.7999999999997</v>
      </c>
    </row>
    <row r="3231" spans="1:14" hidden="1">
      <c r="A3231" s="143" t="s">
        <v>2829</v>
      </c>
      <c r="B3231" s="143" t="s">
        <v>4072</v>
      </c>
      <c r="C3231" s="143" t="s">
        <v>3155</v>
      </c>
      <c r="D3231" s="143" t="s">
        <v>3213</v>
      </c>
      <c r="E3231" s="143" t="s">
        <v>3214</v>
      </c>
      <c r="F3231" s="143" t="str">
        <f>IF(H3231&lt;=60,"소형",IF((H3231&gt;60)*(H3231&lt;=85)=1,"중소형",IF((H3231&gt;85)*(H3231&lt;=102)=1,"중형",IF((H3231&gt;102)*(H3231&lt;=135)=1,"중대형","대형"))))</f>
        <v>소형</v>
      </c>
      <c r="G3231" s="143" t="s">
        <v>4087</v>
      </c>
      <c r="H3231" s="143">
        <v>48</v>
      </c>
      <c r="I3231" s="144">
        <v>26368</v>
      </c>
      <c r="J3231" s="143">
        <v>2</v>
      </c>
      <c r="K3231" s="137">
        <v>42979</v>
      </c>
      <c r="L3231" s="137">
        <v>43405</v>
      </c>
      <c r="M3231" s="144">
        <f>H3231/3.3</f>
        <v>14.545454545454547</v>
      </c>
      <c r="N3231" s="144">
        <f>I3231/M3231</f>
        <v>1812.7999999999997</v>
      </c>
    </row>
    <row r="3232" spans="1:14" hidden="1">
      <c r="A3232" s="143" t="s">
        <v>2829</v>
      </c>
      <c r="B3232" s="143" t="s">
        <v>4072</v>
      </c>
      <c r="C3232" s="143" t="s">
        <v>3155</v>
      </c>
      <c r="D3232" s="143" t="s">
        <v>3213</v>
      </c>
      <c r="E3232" s="143" t="s">
        <v>3214</v>
      </c>
      <c r="F3232" s="143" t="str">
        <f>IF(H3232&lt;=60,"소형",IF((H3232&gt;60)*(H3232&lt;=85)=1,"중소형",IF((H3232&gt;85)*(H3232&lt;=102)=1,"중형",IF((H3232&gt;102)*(H3232&lt;=135)=1,"중대형","대형"))))</f>
        <v>중소형</v>
      </c>
      <c r="G3232" s="143" t="s">
        <v>4088</v>
      </c>
      <c r="H3232" s="143">
        <v>61</v>
      </c>
      <c r="I3232" s="144">
        <v>34800</v>
      </c>
      <c r="J3232" s="143">
        <v>8</v>
      </c>
      <c r="K3232" s="137">
        <v>42979</v>
      </c>
      <c r="L3232" s="137">
        <v>43405</v>
      </c>
      <c r="M3232" s="144">
        <f>H3232/3.3</f>
        <v>18.484848484848484</v>
      </c>
      <c r="N3232" s="144">
        <f>I3232/M3232</f>
        <v>1882.6229508196723</v>
      </c>
    </row>
    <row r="3233" spans="1:14" hidden="1">
      <c r="A3233" s="143" t="s">
        <v>2829</v>
      </c>
      <c r="B3233" s="143" t="s">
        <v>4072</v>
      </c>
      <c r="C3233" s="143" t="s">
        <v>3155</v>
      </c>
      <c r="D3233" s="143" t="s">
        <v>3213</v>
      </c>
      <c r="E3233" s="143" t="s">
        <v>3214</v>
      </c>
      <c r="F3233" s="143" t="str">
        <f>IF(H3233&lt;=60,"소형",IF((H3233&gt;60)*(H3233&lt;=85)=1,"중소형",IF((H3233&gt;85)*(H3233&lt;=102)=1,"중형",IF((H3233&gt;102)*(H3233&lt;=135)=1,"중대형","대형"))))</f>
        <v>중소형</v>
      </c>
      <c r="G3233" s="143" t="s">
        <v>4089</v>
      </c>
      <c r="H3233" s="143">
        <v>61</v>
      </c>
      <c r="I3233" s="144">
        <v>34800</v>
      </c>
      <c r="J3233" s="143">
        <v>8</v>
      </c>
      <c r="K3233" s="137">
        <v>42979</v>
      </c>
      <c r="L3233" s="137">
        <v>43405</v>
      </c>
      <c r="M3233" s="144">
        <f>H3233/3.3</f>
        <v>18.484848484848484</v>
      </c>
      <c r="N3233" s="144">
        <f>I3233/M3233</f>
        <v>1882.6229508196723</v>
      </c>
    </row>
    <row r="3234" spans="1:14" hidden="1">
      <c r="A3234" s="143" t="s">
        <v>2827</v>
      </c>
      <c r="B3234" s="143" t="s">
        <v>4090</v>
      </c>
      <c r="C3234" s="143" t="s">
        <v>3162</v>
      </c>
      <c r="D3234" s="143" t="s">
        <v>4053</v>
      </c>
      <c r="E3234" s="143" t="s">
        <v>4066</v>
      </c>
      <c r="F3234" s="143" t="str">
        <f>IF(H3234&lt;=60,"소형",IF((H3234&gt;60)*(H3234&lt;=85)=1,"중소형",IF((H3234&gt;85)*(H3234&lt;=102)=1,"중형",IF((H3234&gt;102)*(H3234&lt;=135)=1,"중대형","대형"))))</f>
        <v>소형</v>
      </c>
      <c r="G3234" s="143" t="s">
        <v>4091</v>
      </c>
      <c r="H3234" s="143">
        <v>24</v>
      </c>
      <c r="I3234" s="144" t="s">
        <v>3211</v>
      </c>
      <c r="J3234" s="143">
        <v>264</v>
      </c>
      <c r="K3234" s="137">
        <v>42979</v>
      </c>
      <c r="L3234" s="137">
        <v>43405</v>
      </c>
      <c r="M3234" s="144">
        <f>H3234/3.3</f>
        <v>7.2727272727272734</v>
      </c>
      <c r="N3234" s="144" t="e">
        <f>I3234/M3234</f>
        <v>#VALUE!</v>
      </c>
    </row>
    <row r="3235" spans="1:14" hidden="1">
      <c r="A3235" s="142" t="s">
        <v>2827</v>
      </c>
      <c r="B3235" s="142" t="s">
        <v>4092</v>
      </c>
      <c r="C3235" s="142" t="s">
        <v>3167</v>
      </c>
      <c r="D3235" s="142" t="s">
        <v>3210</v>
      </c>
      <c r="E3235" s="142" t="s">
        <v>3271</v>
      </c>
      <c r="F3235" s="143" t="str">
        <f>IF(H3235&lt;=60,"소형",IF((H3235&gt;60)*(H3235&lt;=85)=1,"중소형",IF((H3235&gt;85)*(H3235&lt;=102)=1,"중형",IF((H3235&gt;102)*(H3235&lt;=135)=1,"중대형","대형"))))</f>
        <v>소형</v>
      </c>
      <c r="G3235" s="142" t="s">
        <v>4093</v>
      </c>
      <c r="H3235" s="143">
        <v>16</v>
      </c>
      <c r="I3235" s="144" t="s">
        <v>3211</v>
      </c>
      <c r="J3235" s="143">
        <v>192</v>
      </c>
      <c r="K3235" s="137">
        <v>43009</v>
      </c>
      <c r="L3235" s="137">
        <v>43405</v>
      </c>
      <c r="M3235" s="144">
        <f>H3235/3.3</f>
        <v>4.8484848484848486</v>
      </c>
      <c r="N3235" s="144" t="e">
        <f>I3235/M3235</f>
        <v>#VALUE!</v>
      </c>
    </row>
    <row r="3236" spans="1:14" hidden="1">
      <c r="A3236" s="142" t="s">
        <v>2827</v>
      </c>
      <c r="B3236" s="142" t="s">
        <v>4092</v>
      </c>
      <c r="C3236" s="142" t="s">
        <v>3167</v>
      </c>
      <c r="D3236" s="142" t="s">
        <v>3210</v>
      </c>
      <c r="E3236" s="142" t="s">
        <v>3271</v>
      </c>
      <c r="F3236" s="143" t="str">
        <f>IF(H3236&lt;=60,"소형",IF((H3236&gt;60)*(H3236&lt;=85)=1,"중소형",IF((H3236&gt;85)*(H3236&lt;=102)=1,"중형",IF((H3236&gt;102)*(H3236&lt;=135)=1,"중대형","대형"))))</f>
        <v>소형</v>
      </c>
      <c r="G3236" s="142" t="s">
        <v>4094</v>
      </c>
      <c r="H3236" s="143">
        <v>16</v>
      </c>
      <c r="I3236" s="144" t="s">
        <v>3211</v>
      </c>
      <c r="J3236" s="143">
        <v>18</v>
      </c>
      <c r="K3236" s="137">
        <v>43009</v>
      </c>
      <c r="L3236" s="137">
        <v>43405</v>
      </c>
      <c r="M3236" s="144">
        <f>H3236/3.3</f>
        <v>4.8484848484848486</v>
      </c>
      <c r="N3236" s="144" t="e">
        <f>I3236/M3236</f>
        <v>#VALUE!</v>
      </c>
    </row>
    <row r="3237" spans="1:14" hidden="1">
      <c r="A3237" s="142" t="s">
        <v>2827</v>
      </c>
      <c r="B3237" s="142" t="s">
        <v>4092</v>
      </c>
      <c r="C3237" s="142" t="s">
        <v>3167</v>
      </c>
      <c r="D3237" s="142" t="s">
        <v>3210</v>
      </c>
      <c r="E3237" s="142" t="s">
        <v>3271</v>
      </c>
      <c r="F3237" s="143" t="str">
        <f>IF(H3237&lt;=60,"소형",IF((H3237&gt;60)*(H3237&lt;=85)=1,"중소형",IF((H3237&gt;85)*(H3237&lt;=102)=1,"중형",IF((H3237&gt;102)*(H3237&lt;=135)=1,"중대형","대형"))))</f>
        <v>소형</v>
      </c>
      <c r="G3237" s="142" t="s">
        <v>4095</v>
      </c>
      <c r="H3237" s="143">
        <v>22</v>
      </c>
      <c r="I3237" s="144" t="s">
        <v>3211</v>
      </c>
      <c r="J3237" s="143">
        <v>102</v>
      </c>
      <c r="K3237" s="137">
        <v>43009</v>
      </c>
      <c r="L3237" s="137">
        <v>43405</v>
      </c>
      <c r="M3237" s="144">
        <f>H3237/3.3</f>
        <v>6.666666666666667</v>
      </c>
      <c r="N3237" s="144" t="e">
        <f>I3237/M3237</f>
        <v>#VALUE!</v>
      </c>
    </row>
    <row r="3238" spans="1:14" hidden="1">
      <c r="A3238" s="142" t="s">
        <v>2827</v>
      </c>
      <c r="B3238" s="142" t="s">
        <v>4092</v>
      </c>
      <c r="C3238" s="142" t="s">
        <v>3167</v>
      </c>
      <c r="D3238" s="142" t="s">
        <v>3210</v>
      </c>
      <c r="E3238" s="142" t="s">
        <v>3271</v>
      </c>
      <c r="F3238" s="143" t="str">
        <f>IF(H3238&lt;=60,"소형",IF((H3238&gt;60)*(H3238&lt;=85)=1,"중소형",IF((H3238&gt;85)*(H3238&lt;=102)=1,"중형",IF((H3238&gt;102)*(H3238&lt;=135)=1,"중대형","대형"))))</f>
        <v>소형</v>
      </c>
      <c r="G3238" s="142" t="s">
        <v>4096</v>
      </c>
      <c r="H3238" s="143">
        <v>22</v>
      </c>
      <c r="I3238" s="144" t="s">
        <v>3211</v>
      </c>
      <c r="J3238" s="143">
        <v>12</v>
      </c>
      <c r="K3238" s="137">
        <v>43009</v>
      </c>
      <c r="L3238" s="137">
        <v>43405</v>
      </c>
      <c r="M3238" s="144">
        <f>H3238/3.3</f>
        <v>6.666666666666667</v>
      </c>
      <c r="N3238" s="144" t="e">
        <f>I3238/M3238</f>
        <v>#VALUE!</v>
      </c>
    </row>
    <row r="3239" spans="1:14" hidden="1">
      <c r="A3239" s="142" t="s">
        <v>2827</v>
      </c>
      <c r="B3239" s="142" t="s">
        <v>4092</v>
      </c>
      <c r="C3239" s="142" t="s">
        <v>3167</v>
      </c>
      <c r="D3239" s="142" t="s">
        <v>3210</v>
      </c>
      <c r="E3239" s="142" t="s">
        <v>3271</v>
      </c>
      <c r="F3239" s="143" t="str">
        <f>IF(H3239&lt;=60,"소형",IF((H3239&gt;60)*(H3239&lt;=85)=1,"중소형",IF((H3239&gt;85)*(H3239&lt;=102)=1,"중형",IF((H3239&gt;102)*(H3239&lt;=135)=1,"중대형","대형"))))</f>
        <v>소형</v>
      </c>
      <c r="G3239" s="142" t="s">
        <v>4097</v>
      </c>
      <c r="H3239" s="143">
        <v>22</v>
      </c>
      <c r="I3239" s="144" t="s">
        <v>3211</v>
      </c>
      <c r="J3239" s="143">
        <v>50</v>
      </c>
      <c r="K3239" s="137">
        <v>43009</v>
      </c>
      <c r="L3239" s="137">
        <v>43405</v>
      </c>
      <c r="M3239" s="144">
        <f>H3239/3.3</f>
        <v>6.666666666666667</v>
      </c>
      <c r="N3239" s="144" t="e">
        <f>I3239/M3239</f>
        <v>#VALUE!</v>
      </c>
    </row>
    <row r="3240" spans="1:14" hidden="1">
      <c r="A3240" s="142" t="s">
        <v>2827</v>
      </c>
      <c r="B3240" s="142" t="s">
        <v>4092</v>
      </c>
      <c r="C3240" s="142" t="s">
        <v>3167</v>
      </c>
      <c r="D3240" s="142" t="s">
        <v>3210</v>
      </c>
      <c r="E3240" s="142" t="s">
        <v>3271</v>
      </c>
      <c r="F3240" s="143" t="str">
        <f>IF(H3240&lt;=60,"소형",IF((H3240&gt;60)*(H3240&lt;=85)=1,"중소형",IF((H3240&gt;85)*(H3240&lt;=102)=1,"중형",IF((H3240&gt;102)*(H3240&lt;=135)=1,"중대형","대형"))))</f>
        <v>소형</v>
      </c>
      <c r="G3240" s="142" t="s">
        <v>4098</v>
      </c>
      <c r="H3240" s="143">
        <v>26</v>
      </c>
      <c r="I3240" s="144" t="s">
        <v>3211</v>
      </c>
      <c r="J3240" s="143">
        <v>96</v>
      </c>
      <c r="K3240" s="137">
        <v>43009</v>
      </c>
      <c r="L3240" s="137">
        <v>43405</v>
      </c>
      <c r="M3240" s="144">
        <f>H3240/3.3</f>
        <v>7.8787878787878789</v>
      </c>
      <c r="N3240" s="144" t="e">
        <f>I3240/M3240</f>
        <v>#VALUE!</v>
      </c>
    </row>
    <row r="3241" spans="1:14" hidden="1">
      <c r="A3241" s="142" t="s">
        <v>2827</v>
      </c>
      <c r="B3241" s="142" t="s">
        <v>4092</v>
      </c>
      <c r="C3241" s="142" t="s">
        <v>3167</v>
      </c>
      <c r="D3241" s="142" t="s">
        <v>3210</v>
      </c>
      <c r="E3241" s="142" t="s">
        <v>3271</v>
      </c>
      <c r="F3241" s="143" t="str">
        <f>IF(H3241&lt;=60,"소형",IF((H3241&gt;60)*(H3241&lt;=85)=1,"중소형",IF((H3241&gt;85)*(H3241&lt;=102)=1,"중형",IF((H3241&gt;102)*(H3241&lt;=135)=1,"중대형","대형"))))</f>
        <v>소형</v>
      </c>
      <c r="G3241" s="142" t="s">
        <v>4099</v>
      </c>
      <c r="H3241" s="143">
        <v>26</v>
      </c>
      <c r="I3241" s="144" t="s">
        <v>3211</v>
      </c>
      <c r="J3241" s="143">
        <v>92</v>
      </c>
      <c r="K3241" s="137">
        <v>43009</v>
      </c>
      <c r="L3241" s="137">
        <v>43405</v>
      </c>
      <c r="M3241" s="144">
        <f>H3241/3.3</f>
        <v>7.8787878787878789</v>
      </c>
      <c r="N3241" s="144" t="e">
        <f>I3241/M3241</f>
        <v>#VALUE!</v>
      </c>
    </row>
    <row r="3242" spans="1:14" hidden="1">
      <c r="A3242" s="142" t="s">
        <v>2827</v>
      </c>
      <c r="B3242" s="142" t="s">
        <v>4092</v>
      </c>
      <c r="C3242" s="142" t="s">
        <v>3167</v>
      </c>
      <c r="D3242" s="142" t="s">
        <v>3210</v>
      </c>
      <c r="E3242" s="142" t="s">
        <v>3271</v>
      </c>
      <c r="F3242" s="143" t="str">
        <f>IF(H3242&lt;=60,"소형",IF((H3242&gt;60)*(H3242&lt;=85)=1,"중소형",IF((H3242&gt;85)*(H3242&lt;=102)=1,"중형",IF((H3242&gt;102)*(H3242&lt;=135)=1,"중대형","대형"))))</f>
        <v>소형</v>
      </c>
      <c r="G3242" s="142" t="s">
        <v>4100</v>
      </c>
      <c r="H3242" s="143">
        <v>26</v>
      </c>
      <c r="I3242" s="144" t="s">
        <v>3211</v>
      </c>
      <c r="J3242" s="143">
        <v>28</v>
      </c>
      <c r="K3242" s="137">
        <v>43009</v>
      </c>
      <c r="L3242" s="137">
        <v>43405</v>
      </c>
      <c r="M3242" s="144">
        <f>H3242/3.3</f>
        <v>7.8787878787878789</v>
      </c>
      <c r="N3242" s="144" t="e">
        <f>I3242/M3242</f>
        <v>#VALUE!</v>
      </c>
    </row>
    <row r="3243" spans="1:14" ht="17.45" hidden="1" customHeight="1">
      <c r="A3243" s="142" t="s">
        <v>2827</v>
      </c>
      <c r="B3243" s="142" t="s">
        <v>4092</v>
      </c>
      <c r="C3243" s="142" t="s">
        <v>3167</v>
      </c>
      <c r="D3243" s="142" t="s">
        <v>3210</v>
      </c>
      <c r="E3243" s="142" t="s">
        <v>3271</v>
      </c>
      <c r="F3243" s="143" t="str">
        <f>IF(H3243&lt;=60,"소형",IF((H3243&gt;60)*(H3243&lt;=85)=1,"중소형",IF((H3243&gt;85)*(H3243&lt;=102)=1,"중형",IF((H3243&gt;102)*(H3243&lt;=135)=1,"중대형","대형"))))</f>
        <v>소형</v>
      </c>
      <c r="G3243" s="142" t="s">
        <v>4101</v>
      </c>
      <c r="H3243" s="143">
        <v>36</v>
      </c>
      <c r="I3243" s="144" t="s">
        <v>3211</v>
      </c>
      <c r="J3243" s="143">
        <v>352</v>
      </c>
      <c r="K3243" s="137">
        <v>43009</v>
      </c>
      <c r="L3243" s="137">
        <v>43405</v>
      </c>
      <c r="M3243" s="144">
        <f>H3243/3.3</f>
        <v>10.90909090909091</v>
      </c>
      <c r="N3243" s="144" t="e">
        <f>I3243/M3243</f>
        <v>#VALUE!</v>
      </c>
    </row>
    <row r="3244" spans="1:14" ht="17.45" hidden="1" customHeight="1">
      <c r="A3244" s="142" t="s">
        <v>2827</v>
      </c>
      <c r="B3244" s="142" t="s">
        <v>4092</v>
      </c>
      <c r="C3244" s="142" t="s">
        <v>3167</v>
      </c>
      <c r="D3244" s="142" t="s">
        <v>3210</v>
      </c>
      <c r="E3244" s="142" t="s">
        <v>3271</v>
      </c>
      <c r="F3244" s="143" t="str">
        <f>IF(H3244&lt;=60,"소형",IF((H3244&gt;60)*(H3244&lt;=85)=1,"중소형",IF((H3244&gt;85)*(H3244&lt;=102)=1,"중형",IF((H3244&gt;102)*(H3244&lt;=135)=1,"중대형","대형"))))</f>
        <v>소형</v>
      </c>
      <c r="G3244" s="142" t="s">
        <v>4102</v>
      </c>
      <c r="H3244" s="143">
        <v>36</v>
      </c>
      <c r="I3244" s="144" t="s">
        <v>3211</v>
      </c>
      <c r="J3244" s="143">
        <v>48</v>
      </c>
      <c r="K3244" s="137">
        <v>43009</v>
      </c>
      <c r="L3244" s="137">
        <v>43405</v>
      </c>
      <c r="M3244" s="144">
        <f>H3244/3.3</f>
        <v>10.90909090909091</v>
      </c>
      <c r="N3244" s="144" t="e">
        <f>I3244/M3244</f>
        <v>#VALUE!</v>
      </c>
    </row>
    <row r="3245" spans="1:14" ht="17.45" hidden="1" customHeight="1">
      <c r="A3245" s="142" t="s">
        <v>2827</v>
      </c>
      <c r="B3245" s="142" t="s">
        <v>4103</v>
      </c>
      <c r="C3245" s="142" t="s">
        <v>3158</v>
      </c>
      <c r="D3245" s="142" t="s">
        <v>3369</v>
      </c>
      <c r="E3245" s="142" t="s">
        <v>4104</v>
      </c>
      <c r="F3245" s="143" t="str">
        <f>IF(H3245&lt;=60,"소형",IF((H3245&gt;60)*(H3245&lt;=85)=1,"중소형",IF((H3245&gt;85)*(H3245&lt;=102)=1,"중형",IF((H3245&gt;102)*(H3245&lt;=135)=1,"중대형","대형"))))</f>
        <v>소형</v>
      </c>
      <c r="G3245" s="142" t="s">
        <v>4105</v>
      </c>
      <c r="H3245" s="143">
        <v>16</v>
      </c>
      <c r="I3245" s="144" t="s">
        <v>3211</v>
      </c>
      <c r="J3245" s="143">
        <v>89</v>
      </c>
      <c r="K3245" s="137">
        <v>43009</v>
      </c>
      <c r="L3245" s="137">
        <v>43405</v>
      </c>
      <c r="M3245" s="144">
        <f>H3245/3.3</f>
        <v>4.8484848484848486</v>
      </c>
      <c r="N3245" s="144" t="e">
        <f>I3245/M3245</f>
        <v>#VALUE!</v>
      </c>
    </row>
    <row r="3246" spans="1:14" hidden="1">
      <c r="A3246" s="142" t="s">
        <v>2827</v>
      </c>
      <c r="B3246" s="142" t="s">
        <v>4103</v>
      </c>
      <c r="C3246" s="142" t="s">
        <v>3158</v>
      </c>
      <c r="D3246" s="142" t="s">
        <v>3369</v>
      </c>
      <c r="E3246" s="142" t="s">
        <v>4104</v>
      </c>
      <c r="F3246" s="143" t="str">
        <f>IF(H3246&lt;=60,"소형",IF((H3246&gt;60)*(H3246&lt;=85)=1,"중소형",IF((H3246&gt;85)*(H3246&lt;=102)=1,"중형",IF((H3246&gt;102)*(H3246&lt;=135)=1,"중대형","대형"))))</f>
        <v>소형</v>
      </c>
      <c r="G3246" s="142" t="s">
        <v>4106</v>
      </c>
      <c r="H3246" s="143">
        <v>26</v>
      </c>
      <c r="I3246" s="144" t="s">
        <v>3211</v>
      </c>
      <c r="J3246" s="143">
        <v>19</v>
      </c>
      <c r="K3246" s="137">
        <v>43009</v>
      </c>
      <c r="L3246" s="137">
        <v>43405</v>
      </c>
      <c r="M3246" s="144">
        <f>H3246/3.3</f>
        <v>7.8787878787878789</v>
      </c>
      <c r="N3246" s="144" t="e">
        <f>I3246/M3246</f>
        <v>#VALUE!</v>
      </c>
    </row>
    <row r="3247" spans="1:14" hidden="1">
      <c r="A3247" s="142" t="s">
        <v>2827</v>
      </c>
      <c r="B3247" s="142" t="s">
        <v>4103</v>
      </c>
      <c r="C3247" s="142" t="s">
        <v>3158</v>
      </c>
      <c r="D3247" s="142" t="s">
        <v>3369</v>
      </c>
      <c r="E3247" s="142" t="s">
        <v>4104</v>
      </c>
      <c r="F3247" s="143" t="str">
        <f>IF(H3247&lt;=60,"소형",IF((H3247&gt;60)*(H3247&lt;=85)=1,"중소형",IF((H3247&gt;85)*(H3247&lt;=102)=1,"중형",IF((H3247&gt;102)*(H3247&lt;=135)=1,"중대형","대형"))))</f>
        <v>소형</v>
      </c>
      <c r="G3247" s="142" t="s">
        <v>4107</v>
      </c>
      <c r="H3247" s="143">
        <v>26</v>
      </c>
      <c r="I3247" s="144" t="s">
        <v>3211</v>
      </c>
      <c r="J3247" s="143">
        <v>20</v>
      </c>
      <c r="K3247" s="137">
        <v>43009</v>
      </c>
      <c r="L3247" s="137">
        <v>43405</v>
      </c>
      <c r="M3247" s="144">
        <f>H3247/3.3</f>
        <v>7.8787878787878789</v>
      </c>
      <c r="N3247" s="144" t="e">
        <f>I3247/M3247</f>
        <v>#VALUE!</v>
      </c>
    </row>
    <row r="3248" spans="1:14" hidden="1">
      <c r="A3248" s="142" t="s">
        <v>2827</v>
      </c>
      <c r="B3248" s="142" t="s">
        <v>4103</v>
      </c>
      <c r="C3248" s="142" t="s">
        <v>3158</v>
      </c>
      <c r="D3248" s="142" t="s">
        <v>3369</v>
      </c>
      <c r="E3248" s="142" t="s">
        <v>4104</v>
      </c>
      <c r="F3248" s="143" t="str">
        <f>IF(H3248&lt;=60,"소형",IF((H3248&gt;60)*(H3248&lt;=85)=1,"중소형",IF((H3248&gt;85)*(H3248&lt;=102)=1,"중형",IF((H3248&gt;102)*(H3248&lt;=135)=1,"중대형","대형"))))</f>
        <v>소형</v>
      </c>
      <c r="G3248" s="142" t="s">
        <v>4108</v>
      </c>
      <c r="H3248" s="143">
        <v>36</v>
      </c>
      <c r="I3248" s="144" t="s">
        <v>3211</v>
      </c>
      <c r="J3248" s="143">
        <v>72</v>
      </c>
      <c r="K3248" s="137">
        <v>43009</v>
      </c>
      <c r="L3248" s="137">
        <v>43405</v>
      </c>
      <c r="M3248" s="144">
        <f>H3248/3.3</f>
        <v>10.90909090909091</v>
      </c>
      <c r="N3248" s="144" t="e">
        <f>I3248/M3248</f>
        <v>#VALUE!</v>
      </c>
    </row>
    <row r="3249" spans="1:14" hidden="1">
      <c r="A3249" s="142" t="s">
        <v>2827</v>
      </c>
      <c r="B3249" s="142" t="s">
        <v>4109</v>
      </c>
      <c r="C3249" s="142" t="s">
        <v>3155</v>
      </c>
      <c r="D3249" s="142" t="s">
        <v>3213</v>
      </c>
      <c r="E3249" s="142" t="s">
        <v>4110</v>
      </c>
      <c r="F3249" s="143" t="str">
        <f>IF(H3249&lt;=60,"소형",IF((H3249&gt;60)*(H3249&lt;=85)=1,"중소형",IF((H3249&gt;85)*(H3249&lt;=102)=1,"중형",IF((H3249&gt;102)*(H3249&lt;=135)=1,"중대형","대형"))))</f>
        <v>소형</v>
      </c>
      <c r="G3249" s="142" t="s">
        <v>4111</v>
      </c>
      <c r="H3249" s="143">
        <v>29</v>
      </c>
      <c r="I3249" s="139" t="s">
        <v>3211</v>
      </c>
      <c r="J3249" s="143">
        <v>134</v>
      </c>
      <c r="K3249" s="137">
        <v>43040</v>
      </c>
      <c r="L3249" s="137">
        <v>43405</v>
      </c>
      <c r="M3249" s="144">
        <f>H3249/3.3</f>
        <v>8.787878787878789</v>
      </c>
      <c r="N3249" s="144" t="e">
        <f>I3249/M3249</f>
        <v>#VALUE!</v>
      </c>
    </row>
    <row r="3250" spans="1:14" hidden="1">
      <c r="A3250" s="142" t="s">
        <v>2827</v>
      </c>
      <c r="B3250" s="142" t="s">
        <v>4109</v>
      </c>
      <c r="C3250" s="142" t="s">
        <v>3155</v>
      </c>
      <c r="D3250" s="142" t="s">
        <v>3213</v>
      </c>
      <c r="E3250" s="142" t="s">
        <v>4110</v>
      </c>
      <c r="F3250" s="143" t="str">
        <f>IF(H3250&lt;=60,"소형",IF((H3250&gt;60)*(H3250&lt;=85)=1,"중소형",IF((H3250&gt;85)*(H3250&lt;=102)=1,"중형",IF((H3250&gt;102)*(H3250&lt;=135)=1,"중대형","대형"))))</f>
        <v>소형</v>
      </c>
      <c r="G3250" s="142" t="s">
        <v>4112</v>
      </c>
      <c r="H3250" s="143">
        <v>29</v>
      </c>
      <c r="I3250" s="139" t="s">
        <v>3211</v>
      </c>
      <c r="J3250" s="143">
        <v>30</v>
      </c>
      <c r="K3250" s="137">
        <v>43040</v>
      </c>
      <c r="L3250" s="137">
        <v>43405</v>
      </c>
      <c r="M3250" s="144">
        <f>H3250/3.3</f>
        <v>8.787878787878789</v>
      </c>
      <c r="N3250" s="144" t="e">
        <f>I3250/M3250</f>
        <v>#VALUE!</v>
      </c>
    </row>
    <row r="3251" spans="1:14" hidden="1">
      <c r="A3251" s="142" t="s">
        <v>2827</v>
      </c>
      <c r="B3251" s="142" t="s">
        <v>4109</v>
      </c>
      <c r="C3251" s="142" t="s">
        <v>3155</v>
      </c>
      <c r="D3251" s="142" t="s">
        <v>3213</v>
      </c>
      <c r="E3251" s="142" t="s">
        <v>4110</v>
      </c>
      <c r="F3251" s="143" t="str">
        <f>IF(H3251&lt;=60,"소형",IF((H3251&gt;60)*(H3251&lt;=85)=1,"중소형",IF((H3251&gt;85)*(H3251&lt;=102)=1,"중형",IF((H3251&gt;102)*(H3251&lt;=135)=1,"중대형","대형"))))</f>
        <v>소형</v>
      </c>
      <c r="G3251" s="142" t="s">
        <v>4113</v>
      </c>
      <c r="H3251" s="143">
        <v>46</v>
      </c>
      <c r="I3251" s="139" t="s">
        <v>3211</v>
      </c>
      <c r="J3251" s="143">
        <v>96</v>
      </c>
      <c r="K3251" s="137">
        <v>43040</v>
      </c>
      <c r="L3251" s="137">
        <v>43405</v>
      </c>
      <c r="M3251" s="144">
        <f>H3251/3.3</f>
        <v>13.939393939393939</v>
      </c>
      <c r="N3251" s="144" t="e">
        <f>I3251/M3251</f>
        <v>#VALUE!</v>
      </c>
    </row>
    <row r="3252" spans="1:14" hidden="1">
      <c r="A3252" s="142" t="s">
        <v>2829</v>
      </c>
      <c r="B3252" s="142" t="s">
        <v>7172</v>
      </c>
      <c r="C3252" s="142" t="s">
        <v>3170</v>
      </c>
      <c r="D3252" s="142" t="s">
        <v>3696</v>
      </c>
      <c r="E3252" s="142" t="s">
        <v>3697</v>
      </c>
      <c r="F3252" s="143" t="str">
        <f>IF(H3252&lt;=60,"소형",IF((H3252&gt;60)*(H3252&lt;=85)=1,"중소형",IF((H3252&gt;85)*(H3252&lt;=102)=1,"중형",IF((H3252&gt;102)*(H3252&lt;=135)=1,"중대형","대형"))))</f>
        <v>소형</v>
      </c>
      <c r="G3252" s="142" t="s">
        <v>7173</v>
      </c>
      <c r="H3252" s="143">
        <v>32</v>
      </c>
      <c r="I3252" s="144">
        <v>21150</v>
      </c>
      <c r="J3252" s="143">
        <v>1</v>
      </c>
      <c r="K3252" s="137">
        <v>43191</v>
      </c>
      <c r="L3252" s="137">
        <v>43405</v>
      </c>
      <c r="M3252" s="144">
        <f>H3252/3.3</f>
        <v>9.6969696969696972</v>
      </c>
      <c r="N3252" s="144">
        <f>I3252/M3252</f>
        <v>2181.09375</v>
      </c>
    </row>
    <row r="3253" spans="1:14" hidden="1">
      <c r="A3253" s="142" t="s">
        <v>2829</v>
      </c>
      <c r="B3253" s="142" t="s">
        <v>7172</v>
      </c>
      <c r="C3253" s="142" t="s">
        <v>3170</v>
      </c>
      <c r="D3253" s="142" t="s">
        <v>3696</v>
      </c>
      <c r="E3253" s="142" t="s">
        <v>3697</v>
      </c>
      <c r="F3253" s="143" t="str">
        <f>IF(H3253&lt;=60,"소형",IF((H3253&gt;60)*(H3253&lt;=85)=1,"중소형",IF((H3253&gt;85)*(H3253&lt;=102)=1,"중형",IF((H3253&gt;102)*(H3253&lt;=135)=1,"중대형","대형"))))</f>
        <v>소형</v>
      </c>
      <c r="G3253" s="142" t="s">
        <v>7174</v>
      </c>
      <c r="H3253" s="143">
        <v>34</v>
      </c>
      <c r="I3253" s="144">
        <v>23153</v>
      </c>
      <c r="J3253" s="143">
        <v>2</v>
      </c>
      <c r="K3253" s="137">
        <v>43191</v>
      </c>
      <c r="L3253" s="137">
        <v>43405</v>
      </c>
      <c r="M3253" s="144">
        <f>H3253/3.3</f>
        <v>10.303030303030303</v>
      </c>
      <c r="N3253" s="144">
        <f>I3253/M3253</f>
        <v>2247.2029411764706</v>
      </c>
    </row>
    <row r="3254" spans="1:14" hidden="1">
      <c r="A3254" s="142" t="s">
        <v>2829</v>
      </c>
      <c r="B3254" s="142" t="s">
        <v>7172</v>
      </c>
      <c r="C3254" s="142" t="s">
        <v>3170</v>
      </c>
      <c r="D3254" s="142" t="s">
        <v>3696</v>
      </c>
      <c r="E3254" s="142" t="s">
        <v>3697</v>
      </c>
      <c r="F3254" s="143" t="str">
        <f>IF(H3254&lt;=60,"소형",IF((H3254&gt;60)*(H3254&lt;=85)=1,"중소형",IF((H3254&gt;85)*(H3254&lt;=102)=1,"중형",IF((H3254&gt;102)*(H3254&lt;=135)=1,"중대형","대형"))))</f>
        <v>소형</v>
      </c>
      <c r="G3254" s="142" t="s">
        <v>7175</v>
      </c>
      <c r="H3254" s="143">
        <v>34</v>
      </c>
      <c r="I3254" s="144">
        <v>22850</v>
      </c>
      <c r="J3254" s="143">
        <v>1</v>
      </c>
      <c r="K3254" s="137">
        <v>43191</v>
      </c>
      <c r="L3254" s="137">
        <v>43405</v>
      </c>
      <c r="M3254" s="144">
        <f>H3254/3.3</f>
        <v>10.303030303030303</v>
      </c>
      <c r="N3254" s="144">
        <f>I3254/M3254</f>
        <v>2217.794117647059</v>
      </c>
    </row>
    <row r="3255" spans="1:14" hidden="1">
      <c r="A3255" s="142" t="s">
        <v>2829</v>
      </c>
      <c r="B3255" s="142" t="s">
        <v>7172</v>
      </c>
      <c r="C3255" s="142" t="s">
        <v>3170</v>
      </c>
      <c r="D3255" s="142" t="s">
        <v>3696</v>
      </c>
      <c r="E3255" s="142" t="s">
        <v>3697</v>
      </c>
      <c r="F3255" s="143" t="str">
        <f>IF(H3255&lt;=60,"소형",IF((H3255&gt;60)*(H3255&lt;=85)=1,"중소형",IF((H3255&gt;85)*(H3255&lt;=102)=1,"중형",IF((H3255&gt;102)*(H3255&lt;=135)=1,"중대형","대형"))))</f>
        <v>소형</v>
      </c>
      <c r="G3255" s="142" t="s">
        <v>7176</v>
      </c>
      <c r="H3255" s="143">
        <v>36</v>
      </c>
      <c r="I3255" s="144">
        <v>23800</v>
      </c>
      <c r="J3255" s="143">
        <v>12</v>
      </c>
      <c r="K3255" s="137">
        <v>43191</v>
      </c>
      <c r="L3255" s="137">
        <v>43405</v>
      </c>
      <c r="M3255" s="144">
        <f>H3255/3.3</f>
        <v>10.90909090909091</v>
      </c>
      <c r="N3255" s="144">
        <f>I3255/M3255</f>
        <v>2181.6666666666665</v>
      </c>
    </row>
    <row r="3256" spans="1:14" hidden="1">
      <c r="A3256" s="142" t="s">
        <v>2829</v>
      </c>
      <c r="B3256" s="142" t="s">
        <v>7172</v>
      </c>
      <c r="C3256" s="142" t="s">
        <v>3170</v>
      </c>
      <c r="D3256" s="142" t="s">
        <v>3696</v>
      </c>
      <c r="E3256" s="142" t="s">
        <v>3697</v>
      </c>
      <c r="F3256" s="143" t="str">
        <f>IF(H3256&lt;=60,"소형",IF((H3256&gt;60)*(H3256&lt;=85)=1,"중소형",IF((H3256&gt;85)*(H3256&lt;=102)=1,"중형",IF((H3256&gt;102)*(H3256&lt;=135)=1,"중대형","대형"))))</f>
        <v>소형</v>
      </c>
      <c r="G3256" s="142" t="s">
        <v>7177</v>
      </c>
      <c r="H3256" s="143">
        <v>40</v>
      </c>
      <c r="I3256" s="144">
        <v>23875</v>
      </c>
      <c r="J3256" s="143">
        <v>3</v>
      </c>
      <c r="K3256" s="137">
        <v>43191</v>
      </c>
      <c r="L3256" s="137">
        <v>43405</v>
      </c>
      <c r="M3256" s="144">
        <f>H3256/3.3</f>
        <v>12.121212121212121</v>
      </c>
      <c r="N3256" s="144">
        <f>I3256/M3256</f>
        <v>1969.6875</v>
      </c>
    </row>
    <row r="3257" spans="1:14" hidden="1">
      <c r="A3257" s="142" t="s">
        <v>2829</v>
      </c>
      <c r="B3257" s="142" t="s">
        <v>7172</v>
      </c>
      <c r="C3257" s="142" t="s">
        <v>3170</v>
      </c>
      <c r="D3257" s="142" t="s">
        <v>3696</v>
      </c>
      <c r="E3257" s="142" t="s">
        <v>3697</v>
      </c>
      <c r="F3257" s="143" t="str">
        <f>IF(H3257&lt;=60,"소형",IF((H3257&gt;60)*(H3257&lt;=85)=1,"중소형",IF((H3257&gt;85)*(H3257&lt;=102)=1,"중형",IF((H3257&gt;102)*(H3257&lt;=135)=1,"중대형","대형"))))</f>
        <v>소형</v>
      </c>
      <c r="G3257" s="142" t="s">
        <v>7178</v>
      </c>
      <c r="H3257" s="143">
        <v>47</v>
      </c>
      <c r="I3257" s="144">
        <v>28920</v>
      </c>
      <c r="J3257" s="143">
        <v>7</v>
      </c>
      <c r="K3257" s="137">
        <v>43191</v>
      </c>
      <c r="L3257" s="137">
        <v>43405</v>
      </c>
      <c r="M3257" s="144">
        <f>H3257/3.3</f>
        <v>14.242424242424244</v>
      </c>
      <c r="N3257" s="144">
        <f>I3257/M3257</f>
        <v>2030.5531914893616</v>
      </c>
    </row>
    <row r="3258" spans="1:14" hidden="1">
      <c r="A3258" s="142" t="s">
        <v>2829</v>
      </c>
      <c r="B3258" s="142" t="s">
        <v>7172</v>
      </c>
      <c r="C3258" s="142" t="s">
        <v>3170</v>
      </c>
      <c r="D3258" s="142" t="s">
        <v>3696</v>
      </c>
      <c r="E3258" s="142" t="s">
        <v>3697</v>
      </c>
      <c r="F3258" s="143" t="str">
        <f>IF(H3258&lt;=60,"소형",IF((H3258&gt;60)*(H3258&lt;=85)=1,"중소형",IF((H3258&gt;85)*(H3258&lt;=102)=1,"중형",IF((H3258&gt;102)*(H3258&lt;=135)=1,"중대형","대형"))))</f>
        <v>소형</v>
      </c>
      <c r="G3258" s="142" t="s">
        <v>7179</v>
      </c>
      <c r="H3258" s="143">
        <v>50</v>
      </c>
      <c r="I3258" s="144">
        <v>30800</v>
      </c>
      <c r="J3258" s="143">
        <v>10</v>
      </c>
      <c r="K3258" s="137">
        <v>43191</v>
      </c>
      <c r="L3258" s="137">
        <v>43405</v>
      </c>
      <c r="M3258" s="144">
        <f>H3258/3.3</f>
        <v>15.151515151515152</v>
      </c>
      <c r="N3258" s="144">
        <f>I3258/M3258</f>
        <v>2032.8</v>
      </c>
    </row>
    <row r="3259" spans="1:14" hidden="1">
      <c r="A3259" s="142" t="s">
        <v>2829</v>
      </c>
      <c r="B3259" s="142" t="s">
        <v>7172</v>
      </c>
      <c r="C3259" s="142" t="s">
        <v>3170</v>
      </c>
      <c r="D3259" s="142" t="s">
        <v>3696</v>
      </c>
      <c r="E3259" s="142" t="s">
        <v>3697</v>
      </c>
      <c r="F3259" s="143" t="str">
        <f>IF(H3259&lt;=60,"소형",IF((H3259&gt;60)*(H3259&lt;=85)=1,"중소형",IF((H3259&gt;85)*(H3259&lt;=102)=1,"중형",IF((H3259&gt;102)*(H3259&lt;=135)=1,"중대형","대형"))))</f>
        <v>소형</v>
      </c>
      <c r="G3259" s="142" t="s">
        <v>7180</v>
      </c>
      <c r="H3259" s="143">
        <v>50</v>
      </c>
      <c r="I3259" s="144">
        <v>31730</v>
      </c>
      <c r="J3259" s="143">
        <v>2</v>
      </c>
      <c r="K3259" s="137">
        <v>43191</v>
      </c>
      <c r="L3259" s="137">
        <v>43405</v>
      </c>
      <c r="M3259" s="144">
        <f>H3259/3.3</f>
        <v>15.151515151515152</v>
      </c>
      <c r="N3259" s="144">
        <f>I3259/M3259</f>
        <v>2094.1799999999998</v>
      </c>
    </row>
    <row r="3260" spans="1:14" hidden="1">
      <c r="A3260" s="142" t="s">
        <v>2829</v>
      </c>
      <c r="B3260" s="142" t="s">
        <v>7172</v>
      </c>
      <c r="C3260" s="142" t="s">
        <v>3170</v>
      </c>
      <c r="D3260" s="142" t="s">
        <v>3696</v>
      </c>
      <c r="E3260" s="142" t="s">
        <v>3697</v>
      </c>
      <c r="F3260" s="143" t="str">
        <f>IF(H3260&lt;=60,"소형",IF((H3260&gt;60)*(H3260&lt;=85)=1,"중소형",IF((H3260&gt;85)*(H3260&lt;=102)=1,"중형",IF((H3260&gt;102)*(H3260&lt;=135)=1,"중대형","대형"))))</f>
        <v>소형</v>
      </c>
      <c r="G3260" s="142" t="s">
        <v>7181</v>
      </c>
      <c r="H3260" s="143">
        <v>52</v>
      </c>
      <c r="I3260" s="144">
        <v>30039</v>
      </c>
      <c r="J3260" s="143">
        <v>2</v>
      </c>
      <c r="K3260" s="137">
        <v>43191</v>
      </c>
      <c r="L3260" s="137">
        <v>43405</v>
      </c>
      <c r="M3260" s="144">
        <f>H3260/3.3</f>
        <v>15.757575757575758</v>
      </c>
      <c r="N3260" s="144">
        <f>I3260/M3260</f>
        <v>1906.3211538461537</v>
      </c>
    </row>
    <row r="3261" spans="1:14" hidden="1">
      <c r="A3261" s="142" t="s">
        <v>2829</v>
      </c>
      <c r="B3261" s="142" t="s">
        <v>7172</v>
      </c>
      <c r="C3261" s="142" t="s">
        <v>3170</v>
      </c>
      <c r="D3261" s="142" t="s">
        <v>3696</v>
      </c>
      <c r="E3261" s="142" t="s">
        <v>3697</v>
      </c>
      <c r="F3261" s="143" t="str">
        <f>IF(H3261&lt;=60,"소형",IF((H3261&gt;60)*(H3261&lt;=85)=1,"중소형",IF((H3261&gt;85)*(H3261&lt;=102)=1,"중형",IF((H3261&gt;102)*(H3261&lt;=135)=1,"중대형","대형"))))</f>
        <v>소형</v>
      </c>
      <c r="G3261" s="142" t="s">
        <v>7182</v>
      </c>
      <c r="H3261" s="143">
        <v>54</v>
      </c>
      <c r="I3261" s="139" t="s">
        <v>3211</v>
      </c>
      <c r="J3261" s="143">
        <v>1</v>
      </c>
      <c r="K3261" s="137">
        <v>43191</v>
      </c>
      <c r="L3261" s="137">
        <v>43405</v>
      </c>
      <c r="M3261" s="144">
        <f>H3261/3.3</f>
        <v>16.363636363636363</v>
      </c>
      <c r="N3261" s="144" t="e">
        <f>I3261/M3261</f>
        <v>#VALUE!</v>
      </c>
    </row>
    <row r="3262" spans="1:14" hidden="1">
      <c r="A3262" s="142" t="s">
        <v>2829</v>
      </c>
      <c r="B3262" s="142" t="s">
        <v>7172</v>
      </c>
      <c r="C3262" s="142" t="s">
        <v>3170</v>
      </c>
      <c r="D3262" s="142" t="s">
        <v>3696</v>
      </c>
      <c r="E3262" s="142" t="s">
        <v>3697</v>
      </c>
      <c r="F3262" s="143" t="str">
        <f>IF(H3262&lt;=60,"소형",IF((H3262&gt;60)*(H3262&lt;=85)=1,"중소형",IF((H3262&gt;85)*(H3262&lt;=102)=1,"중형",IF((H3262&gt;102)*(H3262&lt;=135)=1,"중대형","대형"))))</f>
        <v>소형</v>
      </c>
      <c r="G3262" s="142" t="s">
        <v>7183</v>
      </c>
      <c r="H3262" s="143">
        <v>54</v>
      </c>
      <c r="I3262" s="144">
        <v>34804</v>
      </c>
      <c r="J3262" s="143">
        <v>1</v>
      </c>
      <c r="K3262" s="137">
        <v>43191</v>
      </c>
      <c r="L3262" s="137">
        <v>43405</v>
      </c>
      <c r="M3262" s="144">
        <f>H3262/3.3</f>
        <v>16.363636363636363</v>
      </c>
      <c r="N3262" s="144">
        <f>I3262/M3262</f>
        <v>2126.911111111111</v>
      </c>
    </row>
    <row r="3263" spans="1:14" hidden="1">
      <c r="A3263" s="142" t="s">
        <v>2829</v>
      </c>
      <c r="B3263" s="142" t="s">
        <v>7172</v>
      </c>
      <c r="C3263" s="142" t="s">
        <v>3170</v>
      </c>
      <c r="D3263" s="142" t="s">
        <v>3696</v>
      </c>
      <c r="E3263" s="142" t="s">
        <v>3697</v>
      </c>
      <c r="F3263" s="143" t="str">
        <f>IF(H3263&lt;=60,"소형",IF((H3263&gt;60)*(H3263&lt;=85)=1,"중소형",IF((H3263&gt;85)*(H3263&lt;=102)=1,"중형",IF((H3263&gt;102)*(H3263&lt;=135)=1,"중대형","대형"))))</f>
        <v>소형</v>
      </c>
      <c r="G3263" s="142" t="s">
        <v>7184</v>
      </c>
      <c r="H3263" s="143">
        <v>54</v>
      </c>
      <c r="I3263" s="144">
        <v>34464</v>
      </c>
      <c r="J3263" s="143">
        <v>6</v>
      </c>
      <c r="K3263" s="137">
        <v>43191</v>
      </c>
      <c r="L3263" s="137">
        <v>43405</v>
      </c>
      <c r="M3263" s="144">
        <f>H3263/3.3</f>
        <v>16.363636363636363</v>
      </c>
      <c r="N3263" s="144">
        <f>I3263/M3263</f>
        <v>2106.1333333333332</v>
      </c>
    </row>
    <row r="3264" spans="1:14" hidden="1">
      <c r="A3264" s="142" t="s">
        <v>2829</v>
      </c>
      <c r="B3264" s="142" t="s">
        <v>7172</v>
      </c>
      <c r="C3264" s="142" t="s">
        <v>3170</v>
      </c>
      <c r="D3264" s="142" t="s">
        <v>3696</v>
      </c>
      <c r="E3264" s="142" t="s">
        <v>3697</v>
      </c>
      <c r="F3264" s="143" t="str">
        <f>IF(H3264&lt;=60,"소형",IF((H3264&gt;60)*(H3264&lt;=85)=1,"중소형",IF((H3264&gt;85)*(H3264&lt;=102)=1,"중형",IF((H3264&gt;102)*(H3264&lt;=135)=1,"중대형","대형"))))</f>
        <v>소형</v>
      </c>
      <c r="G3264" s="142" t="s">
        <v>7185</v>
      </c>
      <c r="H3264" s="143">
        <v>54</v>
      </c>
      <c r="I3264" s="144">
        <v>31597</v>
      </c>
      <c r="J3264" s="143">
        <v>6</v>
      </c>
      <c r="K3264" s="137">
        <v>43191</v>
      </c>
      <c r="L3264" s="137">
        <v>43405</v>
      </c>
      <c r="M3264" s="144">
        <f>H3264/3.3</f>
        <v>16.363636363636363</v>
      </c>
      <c r="N3264" s="144">
        <f>I3264/M3264</f>
        <v>1930.9277777777779</v>
      </c>
    </row>
    <row r="3265" spans="1:14" hidden="1">
      <c r="A3265" s="142" t="s">
        <v>2829</v>
      </c>
      <c r="B3265" s="142" t="s">
        <v>7172</v>
      </c>
      <c r="C3265" s="142" t="s">
        <v>3170</v>
      </c>
      <c r="D3265" s="142" t="s">
        <v>3696</v>
      </c>
      <c r="E3265" s="142" t="s">
        <v>3697</v>
      </c>
      <c r="F3265" s="143" t="str">
        <f>IF(H3265&lt;=60,"소형",IF((H3265&gt;60)*(H3265&lt;=85)=1,"중소형",IF((H3265&gt;85)*(H3265&lt;=102)=1,"중형",IF((H3265&gt;102)*(H3265&lt;=135)=1,"중대형","대형"))))</f>
        <v>소형</v>
      </c>
      <c r="G3265" s="142" t="s">
        <v>7186</v>
      </c>
      <c r="H3265" s="143">
        <v>54</v>
      </c>
      <c r="I3265" s="144">
        <v>32949</v>
      </c>
      <c r="J3265" s="143">
        <v>1</v>
      </c>
      <c r="K3265" s="137">
        <v>43191</v>
      </c>
      <c r="L3265" s="137">
        <v>43405</v>
      </c>
      <c r="M3265" s="144">
        <f>H3265/3.3</f>
        <v>16.363636363636363</v>
      </c>
      <c r="N3265" s="144">
        <f>I3265/M3265</f>
        <v>2013.55</v>
      </c>
    </row>
    <row r="3266" spans="1:14" hidden="1">
      <c r="A3266" s="142" t="s">
        <v>2829</v>
      </c>
      <c r="B3266" s="142" t="s">
        <v>7172</v>
      </c>
      <c r="C3266" s="142" t="s">
        <v>3170</v>
      </c>
      <c r="D3266" s="142" t="s">
        <v>3696</v>
      </c>
      <c r="E3266" s="142" t="s">
        <v>3697</v>
      </c>
      <c r="F3266" s="143" t="str">
        <f>IF(H3266&lt;=60,"소형",IF((H3266&gt;60)*(H3266&lt;=85)=1,"중소형",IF((H3266&gt;85)*(H3266&lt;=102)=1,"중형",IF((H3266&gt;102)*(H3266&lt;=135)=1,"중대형","대형"))))</f>
        <v>소형</v>
      </c>
      <c r="G3266" s="142" t="s">
        <v>7187</v>
      </c>
      <c r="H3266" s="143">
        <v>54</v>
      </c>
      <c r="I3266" s="139" t="s">
        <v>3211</v>
      </c>
      <c r="J3266" s="143">
        <v>6</v>
      </c>
      <c r="K3266" s="137">
        <v>43191</v>
      </c>
      <c r="L3266" s="137">
        <v>43405</v>
      </c>
      <c r="M3266" s="144">
        <f>H3266/3.3</f>
        <v>16.363636363636363</v>
      </c>
      <c r="N3266" s="144" t="e">
        <f>I3266/M3266</f>
        <v>#VALUE!</v>
      </c>
    </row>
    <row r="3267" spans="1:14" hidden="1">
      <c r="A3267" s="142" t="s">
        <v>2829</v>
      </c>
      <c r="B3267" s="142" t="s">
        <v>7172</v>
      </c>
      <c r="C3267" s="142" t="s">
        <v>3170</v>
      </c>
      <c r="D3267" s="142" t="s">
        <v>3696</v>
      </c>
      <c r="E3267" s="142" t="s">
        <v>3697</v>
      </c>
      <c r="F3267" s="143" t="str">
        <f>IF(H3267&lt;=60,"소형",IF((H3267&gt;60)*(H3267&lt;=85)=1,"중소형",IF((H3267&gt;85)*(H3267&lt;=102)=1,"중형",IF((H3267&gt;102)*(H3267&lt;=135)=1,"중대형","대형"))))</f>
        <v>소형</v>
      </c>
      <c r="G3267" s="142" t="s">
        <v>7188</v>
      </c>
      <c r="H3267" s="143">
        <v>58</v>
      </c>
      <c r="I3267" s="144">
        <v>36542</v>
      </c>
      <c r="J3267" s="143">
        <v>7</v>
      </c>
      <c r="K3267" s="137">
        <v>43191</v>
      </c>
      <c r="L3267" s="137">
        <v>43405</v>
      </c>
      <c r="M3267" s="144">
        <f>H3267/3.3</f>
        <v>17.575757575757578</v>
      </c>
      <c r="N3267" s="144">
        <f>I3267/M3267</f>
        <v>2079.1137931034482</v>
      </c>
    </row>
    <row r="3268" spans="1:14" hidden="1">
      <c r="A3268" s="142" t="s">
        <v>2829</v>
      </c>
      <c r="B3268" s="142" t="s">
        <v>7172</v>
      </c>
      <c r="C3268" s="142" t="s">
        <v>3170</v>
      </c>
      <c r="D3268" s="142" t="s">
        <v>3696</v>
      </c>
      <c r="E3268" s="142" t="s">
        <v>3697</v>
      </c>
      <c r="F3268" s="143" t="str">
        <f>IF(H3268&lt;=60,"소형",IF((H3268&gt;60)*(H3268&lt;=85)=1,"중소형",IF((H3268&gt;85)*(H3268&lt;=102)=1,"중형",IF((H3268&gt;102)*(H3268&lt;=135)=1,"중대형","대형"))))</f>
        <v>소형</v>
      </c>
      <c r="G3268" s="142" t="s">
        <v>7189</v>
      </c>
      <c r="H3268" s="143">
        <v>57</v>
      </c>
      <c r="I3268" s="144">
        <v>35346</v>
      </c>
      <c r="J3268" s="143">
        <v>6</v>
      </c>
      <c r="K3268" s="137">
        <v>43191</v>
      </c>
      <c r="L3268" s="137">
        <v>43405</v>
      </c>
      <c r="M3268" s="144">
        <f>H3268/3.3</f>
        <v>17.272727272727273</v>
      </c>
      <c r="N3268" s="144">
        <f>I3268/M3268</f>
        <v>2046.3473684210526</v>
      </c>
    </row>
    <row r="3269" spans="1:14" hidden="1">
      <c r="A3269" s="142" t="s">
        <v>2829</v>
      </c>
      <c r="B3269" s="142" t="s">
        <v>7172</v>
      </c>
      <c r="C3269" s="142" t="s">
        <v>3170</v>
      </c>
      <c r="D3269" s="142" t="s">
        <v>3696</v>
      </c>
      <c r="E3269" s="142" t="s">
        <v>3697</v>
      </c>
      <c r="F3269" s="143" t="str">
        <f>IF(H3269&lt;=60,"소형",IF((H3269&gt;60)*(H3269&lt;=85)=1,"중소형",IF((H3269&gt;85)*(H3269&lt;=102)=1,"중형",IF((H3269&gt;102)*(H3269&lt;=135)=1,"중대형","대형"))))</f>
        <v>소형</v>
      </c>
      <c r="G3269" s="142" t="s">
        <v>7190</v>
      </c>
      <c r="H3269" s="143">
        <v>58</v>
      </c>
      <c r="I3269" s="144">
        <v>36797</v>
      </c>
      <c r="J3269" s="143">
        <v>7</v>
      </c>
      <c r="K3269" s="137">
        <v>43191</v>
      </c>
      <c r="L3269" s="137">
        <v>43405</v>
      </c>
      <c r="M3269" s="144">
        <f>H3269/3.3</f>
        <v>17.575757575757578</v>
      </c>
      <c r="N3269" s="144">
        <f>I3269/M3269</f>
        <v>2093.6224137931031</v>
      </c>
    </row>
    <row r="3270" spans="1:14" hidden="1">
      <c r="A3270" s="142" t="s">
        <v>2829</v>
      </c>
      <c r="B3270" s="142" t="s">
        <v>7191</v>
      </c>
      <c r="C3270" s="142" t="s">
        <v>3163</v>
      </c>
      <c r="D3270" s="142" t="s">
        <v>4927</v>
      </c>
      <c r="E3270" s="142" t="s">
        <v>5647</v>
      </c>
      <c r="F3270" s="143" t="str">
        <f>IF(H3270&lt;=60,"소형",IF((H3270&gt;60)*(H3270&lt;=85)=1,"중소형",IF((H3270&gt;85)*(H3270&lt;=102)=1,"중형",IF((H3270&gt;102)*(H3270&lt;=135)=1,"중대형","대형"))))</f>
        <v>소형</v>
      </c>
      <c r="G3270" s="142" t="s">
        <v>4867</v>
      </c>
      <c r="H3270" s="143">
        <v>49</v>
      </c>
      <c r="I3270" s="144">
        <v>28900</v>
      </c>
      <c r="J3270" s="143">
        <v>22</v>
      </c>
      <c r="K3270" s="137">
        <v>43191</v>
      </c>
      <c r="L3270" s="137">
        <v>43405</v>
      </c>
      <c r="M3270" s="144">
        <f>H3270/3.3</f>
        <v>14.84848484848485</v>
      </c>
      <c r="N3270" s="144">
        <f>I3270/M3270</f>
        <v>1946.3265306122448</v>
      </c>
    </row>
    <row r="3271" spans="1:14" hidden="1">
      <c r="A3271" s="142" t="s">
        <v>2829</v>
      </c>
      <c r="B3271" s="142" t="s">
        <v>7191</v>
      </c>
      <c r="C3271" s="142" t="s">
        <v>3163</v>
      </c>
      <c r="D3271" s="142" t="s">
        <v>4927</v>
      </c>
      <c r="E3271" s="142" t="s">
        <v>5647</v>
      </c>
      <c r="F3271" s="143" t="str">
        <f>IF(H3271&lt;=60,"소형",IF((H3271&gt;60)*(H3271&lt;=85)=1,"중소형",IF((H3271&gt;85)*(H3271&lt;=102)=1,"중형",IF((H3271&gt;102)*(H3271&lt;=135)=1,"중대형","대형"))))</f>
        <v>소형</v>
      </c>
      <c r="G3271" s="142" t="s">
        <v>4706</v>
      </c>
      <c r="H3271" s="143">
        <v>59</v>
      </c>
      <c r="I3271" s="144">
        <v>33950</v>
      </c>
      <c r="J3271" s="143">
        <v>115</v>
      </c>
      <c r="K3271" s="137">
        <v>43191</v>
      </c>
      <c r="L3271" s="137">
        <v>43405</v>
      </c>
      <c r="M3271" s="144">
        <f>H3271/3.3</f>
        <v>17.878787878787879</v>
      </c>
      <c r="N3271" s="144">
        <f>I3271/M3271</f>
        <v>1898.8983050847457</v>
      </c>
    </row>
    <row r="3272" spans="1:14" hidden="1">
      <c r="A3272" s="142" t="s">
        <v>2829</v>
      </c>
      <c r="B3272" s="142" t="s">
        <v>7191</v>
      </c>
      <c r="C3272" s="142" t="s">
        <v>3163</v>
      </c>
      <c r="D3272" s="142" t="s">
        <v>4927</v>
      </c>
      <c r="E3272" s="142" t="s">
        <v>5647</v>
      </c>
      <c r="F3272" s="143" t="str">
        <f>IF(H3272&lt;=60,"소형",IF((H3272&gt;60)*(H3272&lt;=85)=1,"중소형",IF((H3272&gt;85)*(H3272&lt;=102)=1,"중형",IF((H3272&gt;102)*(H3272&lt;=135)=1,"중대형","대형"))))</f>
        <v>소형</v>
      </c>
      <c r="G3272" s="142" t="s">
        <v>3913</v>
      </c>
      <c r="H3272" s="143">
        <v>59</v>
      </c>
      <c r="I3272" s="144">
        <v>33990</v>
      </c>
      <c r="J3272" s="143">
        <v>126</v>
      </c>
      <c r="K3272" s="137">
        <v>43191</v>
      </c>
      <c r="L3272" s="137">
        <v>43405</v>
      </c>
      <c r="M3272" s="144">
        <f>H3272/3.3</f>
        <v>17.878787878787879</v>
      </c>
      <c r="N3272" s="144">
        <f>I3272/M3272</f>
        <v>1901.1355932203389</v>
      </c>
    </row>
    <row r="3273" spans="1:14" hidden="1">
      <c r="A3273" s="142" t="s">
        <v>2829</v>
      </c>
      <c r="B3273" s="142" t="s">
        <v>7191</v>
      </c>
      <c r="C3273" s="142" t="s">
        <v>3163</v>
      </c>
      <c r="D3273" s="142" t="s">
        <v>4927</v>
      </c>
      <c r="E3273" s="142" t="s">
        <v>5647</v>
      </c>
      <c r="F3273" s="143" t="str">
        <f>IF(H3273&lt;=60,"소형",IF((H3273&gt;60)*(H3273&lt;=85)=1,"중소형",IF((H3273&gt;85)*(H3273&lt;=102)=1,"중형",IF((H3273&gt;102)*(H3273&lt;=135)=1,"중대형","대형"))))</f>
        <v>소형</v>
      </c>
      <c r="G3273" s="142" t="s">
        <v>4844</v>
      </c>
      <c r="H3273" s="143">
        <v>59</v>
      </c>
      <c r="I3273" s="144">
        <v>33990</v>
      </c>
      <c r="J3273" s="143">
        <v>161</v>
      </c>
      <c r="K3273" s="137">
        <v>43191</v>
      </c>
      <c r="L3273" s="137">
        <v>43405</v>
      </c>
      <c r="M3273" s="144">
        <f>H3273/3.3</f>
        <v>17.878787878787879</v>
      </c>
      <c r="N3273" s="144">
        <f>I3273/M3273</f>
        <v>1901.1355932203389</v>
      </c>
    </row>
    <row r="3274" spans="1:14" hidden="1">
      <c r="A3274" s="142" t="s">
        <v>2829</v>
      </c>
      <c r="B3274" s="142" t="s">
        <v>7191</v>
      </c>
      <c r="C3274" s="142" t="s">
        <v>3163</v>
      </c>
      <c r="D3274" s="142" t="s">
        <v>4927</v>
      </c>
      <c r="E3274" s="142" t="s">
        <v>5647</v>
      </c>
      <c r="F3274" s="143" t="str">
        <f>IF(H3274&lt;=60,"소형",IF((H3274&gt;60)*(H3274&lt;=85)=1,"중소형",IF((H3274&gt;85)*(H3274&lt;=102)=1,"중형",IF((H3274&gt;102)*(H3274&lt;=135)=1,"중대형","대형"))))</f>
        <v>중소형</v>
      </c>
      <c r="G3274" s="142" t="s">
        <v>3998</v>
      </c>
      <c r="H3274" s="143">
        <v>74</v>
      </c>
      <c r="I3274" s="144">
        <v>36790</v>
      </c>
      <c r="J3274" s="143">
        <v>205</v>
      </c>
      <c r="K3274" s="137">
        <v>43191</v>
      </c>
      <c r="L3274" s="137">
        <v>43405</v>
      </c>
      <c r="M3274" s="144">
        <f>H3274/3.3</f>
        <v>22.424242424242426</v>
      </c>
      <c r="N3274" s="144">
        <f>I3274/M3274</f>
        <v>1640.635135135135</v>
      </c>
    </row>
    <row r="3275" spans="1:14" hidden="1">
      <c r="A3275" s="142" t="s">
        <v>2829</v>
      </c>
      <c r="B3275" s="142" t="s">
        <v>7191</v>
      </c>
      <c r="C3275" s="142" t="s">
        <v>3163</v>
      </c>
      <c r="D3275" s="142" t="s">
        <v>4927</v>
      </c>
      <c r="E3275" s="142" t="s">
        <v>5647</v>
      </c>
      <c r="F3275" s="143" t="str">
        <f>IF(H3275&lt;=60,"소형",IF((H3275&gt;60)*(H3275&lt;=85)=1,"중소형",IF((H3275&gt;85)*(H3275&lt;=102)=1,"중형",IF((H3275&gt;102)*(H3275&lt;=135)=1,"중대형","대형"))))</f>
        <v>중소형</v>
      </c>
      <c r="G3275" s="142" t="s">
        <v>4201</v>
      </c>
      <c r="H3275" s="143">
        <v>84</v>
      </c>
      <c r="I3275" s="144">
        <v>40400</v>
      </c>
      <c r="J3275" s="143">
        <v>64</v>
      </c>
      <c r="K3275" s="137">
        <v>43191</v>
      </c>
      <c r="L3275" s="137">
        <v>43405</v>
      </c>
      <c r="M3275" s="144">
        <f>H3275/3.3</f>
        <v>25.454545454545457</v>
      </c>
      <c r="N3275" s="144">
        <f>I3275/M3275</f>
        <v>1587.1428571428571</v>
      </c>
    </row>
    <row r="3276" spans="1:14" hidden="1">
      <c r="A3276" s="142" t="s">
        <v>2829</v>
      </c>
      <c r="B3276" s="142" t="s">
        <v>7191</v>
      </c>
      <c r="C3276" s="142" t="s">
        <v>3163</v>
      </c>
      <c r="D3276" s="142" t="s">
        <v>4927</v>
      </c>
      <c r="E3276" s="142" t="s">
        <v>5647</v>
      </c>
      <c r="F3276" s="143" t="str">
        <f>IF(H3276&lt;=60,"소형",IF((H3276&gt;60)*(H3276&lt;=85)=1,"중소형",IF((H3276&gt;85)*(H3276&lt;=102)=1,"중형",IF((H3276&gt;102)*(H3276&lt;=135)=1,"중대형","대형"))))</f>
        <v>중소형</v>
      </c>
      <c r="G3276" s="142" t="s">
        <v>4215</v>
      </c>
      <c r="H3276" s="143">
        <v>84</v>
      </c>
      <c r="I3276" s="144">
        <v>40400</v>
      </c>
      <c r="J3276" s="143">
        <v>26</v>
      </c>
      <c r="K3276" s="137">
        <v>43191</v>
      </c>
      <c r="L3276" s="137">
        <v>43405</v>
      </c>
      <c r="M3276" s="144">
        <f>H3276/3.3</f>
        <v>25.454545454545457</v>
      </c>
      <c r="N3276" s="144">
        <f>I3276/M3276</f>
        <v>1587.1428571428571</v>
      </c>
    </row>
    <row r="3277" spans="1:14" hidden="1">
      <c r="A3277" s="142" t="s">
        <v>2827</v>
      </c>
      <c r="B3277" s="142" t="s">
        <v>7308</v>
      </c>
      <c r="C3277" s="142" t="s">
        <v>3160</v>
      </c>
      <c r="D3277" s="142" t="s">
        <v>3323</v>
      </c>
      <c r="E3277" s="142" t="s">
        <v>7309</v>
      </c>
      <c r="F3277" s="143" t="str">
        <f>IF(H3277&lt;=60,"소형",IF((H3277&gt;60)*(H3277&lt;=85)=1,"중소형",IF((H3277&gt;85)*(H3277&lt;=102)=1,"중형",IF((H3277&gt;102)*(H3277&lt;=135)=1,"중대형","대형"))))</f>
        <v>소형</v>
      </c>
      <c r="G3277" s="142" t="s">
        <v>7310</v>
      </c>
      <c r="H3277" s="143">
        <v>16</v>
      </c>
      <c r="I3277" s="139" t="s">
        <v>3211</v>
      </c>
      <c r="J3277" s="143">
        <v>174</v>
      </c>
      <c r="K3277" s="137">
        <v>43191</v>
      </c>
      <c r="L3277" s="137">
        <v>43405</v>
      </c>
      <c r="M3277" s="144">
        <f>H3277/3.3</f>
        <v>4.8484848484848486</v>
      </c>
      <c r="N3277" s="144" t="e">
        <f>I3277/M3277</f>
        <v>#VALUE!</v>
      </c>
    </row>
    <row r="3278" spans="1:14" hidden="1">
      <c r="A3278" s="142" t="s">
        <v>2827</v>
      </c>
      <c r="B3278" s="142" t="s">
        <v>7308</v>
      </c>
      <c r="C3278" s="142" t="s">
        <v>3160</v>
      </c>
      <c r="D3278" s="142" t="s">
        <v>3323</v>
      </c>
      <c r="E3278" s="142" t="s">
        <v>7309</v>
      </c>
      <c r="F3278" s="143" t="str">
        <f>IF(H3278&lt;=60,"소형",IF((H3278&gt;60)*(H3278&lt;=85)=1,"중소형",IF((H3278&gt;85)*(H3278&lt;=102)=1,"중형",IF((H3278&gt;102)*(H3278&lt;=135)=1,"중대형","대형"))))</f>
        <v>소형</v>
      </c>
      <c r="G3278" s="142" t="s">
        <v>3249</v>
      </c>
      <c r="H3278" s="143">
        <v>26</v>
      </c>
      <c r="I3278" s="139" t="s">
        <v>3211</v>
      </c>
      <c r="J3278" s="143">
        <v>68</v>
      </c>
      <c r="K3278" s="137">
        <v>43191</v>
      </c>
      <c r="L3278" s="137">
        <v>43405</v>
      </c>
      <c r="M3278" s="144">
        <f>H3278/3.3</f>
        <v>7.8787878787878789</v>
      </c>
      <c r="N3278" s="144" t="e">
        <f>I3278/M3278</f>
        <v>#VALUE!</v>
      </c>
    </row>
    <row r="3279" spans="1:14" hidden="1">
      <c r="A3279" s="142" t="s">
        <v>2827</v>
      </c>
      <c r="B3279" s="142" t="s">
        <v>7308</v>
      </c>
      <c r="C3279" s="142" t="s">
        <v>3160</v>
      </c>
      <c r="D3279" s="142" t="s">
        <v>3323</v>
      </c>
      <c r="E3279" s="142" t="s">
        <v>7309</v>
      </c>
      <c r="F3279" s="143" t="str">
        <f>IF(H3279&lt;=60,"소형",IF((H3279&gt;60)*(H3279&lt;=85)=1,"중소형",IF((H3279&gt;85)*(H3279&lt;=102)=1,"중형",IF((H3279&gt;102)*(H3279&lt;=135)=1,"중대형","대형"))))</f>
        <v>소형</v>
      </c>
      <c r="G3279" s="142" t="s">
        <v>7311</v>
      </c>
      <c r="H3279" s="143">
        <v>26</v>
      </c>
      <c r="I3279" s="139" t="s">
        <v>3211</v>
      </c>
      <c r="J3279" s="143">
        <v>22</v>
      </c>
      <c r="K3279" s="137">
        <v>43191</v>
      </c>
      <c r="L3279" s="137">
        <v>43405</v>
      </c>
      <c r="M3279" s="144">
        <f>H3279/3.3</f>
        <v>7.8787878787878789</v>
      </c>
      <c r="N3279" s="144" t="e">
        <f>I3279/M3279</f>
        <v>#VALUE!</v>
      </c>
    </row>
    <row r="3280" spans="1:14" hidden="1">
      <c r="A3280" s="142" t="s">
        <v>2827</v>
      </c>
      <c r="B3280" s="142" t="s">
        <v>7308</v>
      </c>
      <c r="C3280" s="142" t="s">
        <v>3160</v>
      </c>
      <c r="D3280" s="142" t="s">
        <v>3323</v>
      </c>
      <c r="E3280" s="142" t="s">
        <v>7309</v>
      </c>
      <c r="F3280" s="143" t="str">
        <f>IF(H3280&lt;=60,"소형",IF((H3280&gt;60)*(H3280&lt;=85)=1,"중소형",IF((H3280&gt;85)*(H3280&lt;=102)=1,"중형",IF((H3280&gt;102)*(H3280&lt;=135)=1,"중대형","대형"))))</f>
        <v>소형</v>
      </c>
      <c r="G3280" s="142" t="s">
        <v>3250</v>
      </c>
      <c r="H3280" s="143">
        <v>26</v>
      </c>
      <c r="I3280" s="139" t="s">
        <v>3211</v>
      </c>
      <c r="J3280" s="143">
        <v>24</v>
      </c>
      <c r="K3280" s="137">
        <v>43191</v>
      </c>
      <c r="L3280" s="137">
        <v>43405</v>
      </c>
      <c r="M3280" s="144">
        <f>H3280/3.3</f>
        <v>7.8787878787878789</v>
      </c>
      <c r="N3280" s="144" t="e">
        <f>I3280/M3280</f>
        <v>#VALUE!</v>
      </c>
    </row>
    <row r="3281" spans="1:14" hidden="1">
      <c r="A3281" s="142" t="s">
        <v>2827</v>
      </c>
      <c r="B3281" s="142" t="s">
        <v>7308</v>
      </c>
      <c r="C3281" s="142" t="s">
        <v>3160</v>
      </c>
      <c r="D3281" s="142" t="s">
        <v>3323</v>
      </c>
      <c r="E3281" s="142" t="s">
        <v>7309</v>
      </c>
      <c r="F3281" s="143" t="str">
        <f>IF(H3281&lt;=60,"소형",IF((H3281&gt;60)*(H3281&lt;=85)=1,"중소형",IF((H3281&gt;85)*(H3281&lt;=102)=1,"중형",IF((H3281&gt;102)*(H3281&lt;=135)=1,"중대형","대형"))))</f>
        <v>소형</v>
      </c>
      <c r="G3281" s="142" t="s">
        <v>4655</v>
      </c>
      <c r="H3281" s="143">
        <v>36</v>
      </c>
      <c r="I3281" s="139" t="s">
        <v>3211</v>
      </c>
      <c r="J3281" s="143">
        <v>162</v>
      </c>
      <c r="K3281" s="137">
        <v>43191</v>
      </c>
      <c r="L3281" s="137">
        <v>43405</v>
      </c>
      <c r="M3281" s="144">
        <f>H3281/3.3</f>
        <v>10.90909090909091</v>
      </c>
      <c r="N3281" s="144" t="e">
        <f>I3281/M3281</f>
        <v>#VALUE!</v>
      </c>
    </row>
    <row r="3282" spans="1:14" hidden="1">
      <c r="A3282" s="142" t="s">
        <v>2827</v>
      </c>
      <c r="B3282" s="142" t="s">
        <v>7312</v>
      </c>
      <c r="C3282" s="142" t="s">
        <v>3156</v>
      </c>
      <c r="D3282" s="142" t="s">
        <v>3636</v>
      </c>
      <c r="E3282" s="142" t="s">
        <v>5922</v>
      </c>
      <c r="F3282" s="143" t="str">
        <f>IF(H3282&lt;=60,"소형",IF((H3282&gt;60)*(H3282&lt;=85)=1,"중소형",IF((H3282&gt;85)*(H3282&lt;=102)=1,"중형",IF((H3282&gt;102)*(H3282&lt;=135)=1,"중대형","대형"))))</f>
        <v>소형</v>
      </c>
      <c r="G3282" s="142" t="s">
        <v>7313</v>
      </c>
      <c r="H3282" s="143">
        <v>16</v>
      </c>
      <c r="I3282" s="139" t="s">
        <v>3211</v>
      </c>
      <c r="J3282" s="143">
        <v>72</v>
      </c>
      <c r="K3282" s="137">
        <v>43191</v>
      </c>
      <c r="L3282" s="137">
        <v>43405</v>
      </c>
      <c r="M3282" s="144">
        <f>H3282/3.3</f>
        <v>4.8484848484848486</v>
      </c>
      <c r="N3282" s="144" t="e">
        <f>I3282/M3282</f>
        <v>#VALUE!</v>
      </c>
    </row>
    <row r="3283" spans="1:14" hidden="1">
      <c r="A3283" s="142" t="s">
        <v>2827</v>
      </c>
      <c r="B3283" s="142" t="s">
        <v>7312</v>
      </c>
      <c r="C3283" s="142" t="s">
        <v>3156</v>
      </c>
      <c r="D3283" s="142" t="s">
        <v>3636</v>
      </c>
      <c r="E3283" s="142" t="s">
        <v>5922</v>
      </c>
      <c r="F3283" s="143" t="str">
        <f>IF(H3283&lt;=60,"소형",IF((H3283&gt;60)*(H3283&lt;=85)=1,"중소형",IF((H3283&gt;85)*(H3283&lt;=102)=1,"중형",IF((H3283&gt;102)*(H3283&lt;=135)=1,"중대형","대형"))))</f>
        <v>소형</v>
      </c>
      <c r="G3283" s="142" t="s">
        <v>3347</v>
      </c>
      <c r="H3283" s="143">
        <v>26</v>
      </c>
      <c r="I3283" s="139" t="s">
        <v>3211</v>
      </c>
      <c r="J3283" s="143">
        <v>74</v>
      </c>
      <c r="K3283" s="137">
        <v>43191</v>
      </c>
      <c r="L3283" s="137">
        <v>43405</v>
      </c>
      <c r="M3283" s="144">
        <f>H3283/3.3</f>
        <v>7.8787878787878789</v>
      </c>
      <c r="N3283" s="144" t="e">
        <f>I3283/M3283</f>
        <v>#VALUE!</v>
      </c>
    </row>
    <row r="3284" spans="1:14" hidden="1">
      <c r="A3284" s="142" t="s">
        <v>2827</v>
      </c>
      <c r="B3284" s="142" t="s">
        <v>7312</v>
      </c>
      <c r="C3284" s="142" t="s">
        <v>3156</v>
      </c>
      <c r="D3284" s="142" t="s">
        <v>3636</v>
      </c>
      <c r="E3284" s="142" t="s">
        <v>5922</v>
      </c>
      <c r="F3284" s="143" t="str">
        <f>IF(H3284&lt;=60,"소형",IF((H3284&gt;60)*(H3284&lt;=85)=1,"중소형",IF((H3284&gt;85)*(H3284&lt;=102)=1,"중형",IF((H3284&gt;102)*(H3284&lt;=135)=1,"중대형","대형"))))</f>
        <v>소형</v>
      </c>
      <c r="G3284" s="142" t="s">
        <v>3403</v>
      </c>
      <c r="H3284" s="143">
        <v>36</v>
      </c>
      <c r="I3284" s="139" t="s">
        <v>3211</v>
      </c>
      <c r="J3284" s="143">
        <v>64</v>
      </c>
      <c r="K3284" s="137">
        <v>43191</v>
      </c>
      <c r="L3284" s="137">
        <v>43405</v>
      </c>
      <c r="M3284" s="144">
        <f>H3284/3.3</f>
        <v>10.90909090909091</v>
      </c>
      <c r="N3284" s="144" t="e">
        <f>I3284/M3284</f>
        <v>#VALUE!</v>
      </c>
    </row>
    <row r="3285" spans="1:14" hidden="1">
      <c r="A3285" s="142" t="s">
        <v>2827</v>
      </c>
      <c r="B3285" s="142" t="s">
        <v>7314</v>
      </c>
      <c r="C3285" s="142" t="s">
        <v>3155</v>
      </c>
      <c r="D3285" s="142" t="s">
        <v>3213</v>
      </c>
      <c r="E3285" s="142" t="s">
        <v>4110</v>
      </c>
      <c r="F3285" s="143" t="str">
        <f>IF(H3285&lt;=60,"소형",IF((H3285&gt;60)*(H3285&lt;=85)=1,"중소형",IF((H3285&gt;85)*(H3285&lt;=102)=1,"중형",IF((H3285&gt;102)*(H3285&lt;=135)=1,"중대형","대형"))))</f>
        <v>소형</v>
      </c>
      <c r="G3285" s="142" t="s">
        <v>7315</v>
      </c>
      <c r="H3285" s="143">
        <v>16</v>
      </c>
      <c r="I3285" s="139" t="s">
        <v>3211</v>
      </c>
      <c r="J3285" s="143">
        <v>98</v>
      </c>
      <c r="K3285" s="137">
        <v>43191</v>
      </c>
      <c r="L3285" s="137">
        <v>43405</v>
      </c>
      <c r="M3285" s="144">
        <f>H3285/3.3</f>
        <v>4.8484848484848486</v>
      </c>
      <c r="N3285" s="144" t="e">
        <f>I3285/M3285</f>
        <v>#VALUE!</v>
      </c>
    </row>
    <row r="3286" spans="1:14" hidden="1">
      <c r="A3286" s="142" t="s">
        <v>2827</v>
      </c>
      <c r="B3286" s="142" t="s">
        <v>7314</v>
      </c>
      <c r="C3286" s="142" t="s">
        <v>3155</v>
      </c>
      <c r="D3286" s="142" t="s">
        <v>3213</v>
      </c>
      <c r="E3286" s="142" t="s">
        <v>4110</v>
      </c>
      <c r="F3286" s="143" t="str">
        <f>IF(H3286&lt;=60,"소형",IF((H3286&gt;60)*(H3286&lt;=85)=1,"중소형",IF((H3286&gt;85)*(H3286&lt;=102)=1,"중형",IF((H3286&gt;102)*(H3286&lt;=135)=1,"중대형","대형"))))</f>
        <v>소형</v>
      </c>
      <c r="G3286" s="142" t="s">
        <v>7316</v>
      </c>
      <c r="H3286" s="143">
        <v>26</v>
      </c>
      <c r="I3286" s="139" t="s">
        <v>3211</v>
      </c>
      <c r="J3286" s="143">
        <v>56</v>
      </c>
      <c r="K3286" s="137">
        <v>43191</v>
      </c>
      <c r="L3286" s="137">
        <v>43405</v>
      </c>
      <c r="M3286" s="144">
        <f>H3286/3.3</f>
        <v>7.8787878787878789</v>
      </c>
      <c r="N3286" s="144" t="e">
        <f>I3286/M3286</f>
        <v>#VALUE!</v>
      </c>
    </row>
    <row r="3287" spans="1:14" hidden="1">
      <c r="A3287" s="142" t="s">
        <v>2827</v>
      </c>
      <c r="B3287" s="142" t="s">
        <v>7314</v>
      </c>
      <c r="C3287" s="142" t="s">
        <v>3155</v>
      </c>
      <c r="D3287" s="142" t="s">
        <v>3213</v>
      </c>
      <c r="E3287" s="142" t="s">
        <v>4110</v>
      </c>
      <c r="F3287" s="143" t="str">
        <f>IF(H3287&lt;=60,"소형",IF((H3287&gt;60)*(H3287&lt;=85)=1,"중소형",IF((H3287&gt;85)*(H3287&lt;=102)=1,"중형",IF((H3287&gt;102)*(H3287&lt;=135)=1,"중대형","대형"))))</f>
        <v>소형</v>
      </c>
      <c r="G3287" s="142" t="s">
        <v>7317</v>
      </c>
      <c r="H3287" s="143">
        <v>36</v>
      </c>
      <c r="I3287" s="139" t="s">
        <v>3211</v>
      </c>
      <c r="J3287" s="143">
        <v>126</v>
      </c>
      <c r="K3287" s="137">
        <v>43191</v>
      </c>
      <c r="L3287" s="137">
        <v>43405</v>
      </c>
      <c r="M3287" s="144">
        <f>H3287/3.3</f>
        <v>10.90909090909091</v>
      </c>
      <c r="N3287" s="144" t="e">
        <f>I3287/M3287</f>
        <v>#VALUE!</v>
      </c>
    </row>
    <row r="3288" spans="1:14" hidden="1">
      <c r="A3288" s="142" t="s">
        <v>2827</v>
      </c>
      <c r="B3288" s="142" t="s">
        <v>7318</v>
      </c>
      <c r="C3288" s="142" t="s">
        <v>3160</v>
      </c>
      <c r="D3288" s="142" t="s">
        <v>4391</v>
      </c>
      <c r="E3288" s="142" t="s">
        <v>7053</v>
      </c>
      <c r="F3288" s="143" t="str">
        <f>IF(H3288&lt;=60,"소형",IF((H3288&gt;60)*(H3288&lt;=85)=1,"중소형",IF((H3288&gt;85)*(H3288&lt;=102)=1,"중형",IF((H3288&gt;102)*(H3288&lt;=135)=1,"중대형","대형"))))</f>
        <v>소형</v>
      </c>
      <c r="G3288" s="142" t="s">
        <v>3314</v>
      </c>
      <c r="H3288" s="143">
        <v>16</v>
      </c>
      <c r="I3288" s="139" t="s">
        <v>3211</v>
      </c>
      <c r="J3288" s="143">
        <v>582</v>
      </c>
      <c r="K3288" s="137">
        <v>43191</v>
      </c>
      <c r="L3288" s="137">
        <v>43405</v>
      </c>
      <c r="M3288" s="144">
        <f>H3288/3.3</f>
        <v>4.8484848484848486</v>
      </c>
      <c r="N3288" s="144" t="e">
        <f>I3288/M3288</f>
        <v>#VALUE!</v>
      </c>
    </row>
    <row r="3289" spans="1:14" hidden="1">
      <c r="A3289" s="142" t="s">
        <v>2827</v>
      </c>
      <c r="B3289" s="142" t="s">
        <v>7318</v>
      </c>
      <c r="C3289" s="142" t="s">
        <v>3160</v>
      </c>
      <c r="D3289" s="142" t="s">
        <v>4391</v>
      </c>
      <c r="E3289" s="142" t="s">
        <v>7053</v>
      </c>
      <c r="F3289" s="143" t="str">
        <f>IF(H3289&lt;=60,"소형",IF((H3289&gt;60)*(H3289&lt;=85)=1,"중소형",IF((H3289&gt;85)*(H3289&lt;=102)=1,"중형",IF((H3289&gt;102)*(H3289&lt;=135)=1,"중대형","대형"))))</f>
        <v>소형</v>
      </c>
      <c r="G3289" s="142" t="s">
        <v>3337</v>
      </c>
      <c r="H3289" s="143">
        <v>26</v>
      </c>
      <c r="I3289" s="139" t="s">
        <v>3211</v>
      </c>
      <c r="J3289" s="143">
        <v>260</v>
      </c>
      <c r="K3289" s="137">
        <v>43191</v>
      </c>
      <c r="L3289" s="137">
        <v>43405</v>
      </c>
      <c r="M3289" s="144">
        <f>H3289/3.3</f>
        <v>7.8787878787878789</v>
      </c>
      <c r="N3289" s="144" t="e">
        <f>I3289/M3289</f>
        <v>#VALUE!</v>
      </c>
    </row>
    <row r="3290" spans="1:14" hidden="1">
      <c r="A3290" s="142" t="s">
        <v>2827</v>
      </c>
      <c r="B3290" s="142" t="s">
        <v>7318</v>
      </c>
      <c r="C3290" s="142" t="s">
        <v>3160</v>
      </c>
      <c r="D3290" s="142" t="s">
        <v>4391</v>
      </c>
      <c r="E3290" s="142" t="s">
        <v>7053</v>
      </c>
      <c r="F3290" s="143" t="str">
        <f>IF(H3290&lt;=60,"소형",IF((H3290&gt;60)*(H3290&lt;=85)=1,"중소형",IF((H3290&gt;85)*(H3290&lt;=102)=1,"중형",IF((H3290&gt;102)*(H3290&lt;=135)=1,"중대형","대형"))))</f>
        <v>소형</v>
      </c>
      <c r="G3290" s="142" t="s">
        <v>3339</v>
      </c>
      <c r="H3290" s="143">
        <v>26</v>
      </c>
      <c r="I3290" s="139" t="s">
        <v>3211</v>
      </c>
      <c r="J3290" s="143">
        <v>84</v>
      </c>
      <c r="K3290" s="137">
        <v>43191</v>
      </c>
      <c r="L3290" s="137">
        <v>43405</v>
      </c>
      <c r="M3290" s="144">
        <f>H3290/3.3</f>
        <v>7.8787878787878789</v>
      </c>
      <c r="N3290" s="144" t="e">
        <f>I3290/M3290</f>
        <v>#VALUE!</v>
      </c>
    </row>
    <row r="3291" spans="1:14" hidden="1">
      <c r="A3291" s="142" t="s">
        <v>2827</v>
      </c>
      <c r="B3291" s="142" t="s">
        <v>7318</v>
      </c>
      <c r="C3291" s="142" t="s">
        <v>3160</v>
      </c>
      <c r="D3291" s="142" t="s">
        <v>4391</v>
      </c>
      <c r="E3291" s="142" t="s">
        <v>7053</v>
      </c>
      <c r="F3291" s="143" t="str">
        <f>IF(H3291&lt;=60,"소형",IF((H3291&gt;60)*(H3291&lt;=85)=1,"중소형",IF((H3291&gt;85)*(H3291&lt;=102)=1,"중형",IF((H3291&gt;102)*(H3291&lt;=135)=1,"중대형","대형"))))</f>
        <v>소형</v>
      </c>
      <c r="G3291" s="142" t="s">
        <v>3338</v>
      </c>
      <c r="H3291" s="143">
        <v>26</v>
      </c>
      <c r="I3291" s="139" t="s">
        <v>3211</v>
      </c>
      <c r="J3291" s="143">
        <v>32</v>
      </c>
      <c r="K3291" s="137">
        <v>43191</v>
      </c>
      <c r="L3291" s="137">
        <v>43405</v>
      </c>
      <c r="M3291" s="144">
        <f>H3291/3.3</f>
        <v>7.8787878787878789</v>
      </c>
      <c r="N3291" s="144" t="e">
        <f>I3291/M3291</f>
        <v>#VALUE!</v>
      </c>
    </row>
    <row r="3292" spans="1:14" hidden="1">
      <c r="A3292" s="142" t="s">
        <v>2827</v>
      </c>
      <c r="B3292" s="142" t="s">
        <v>7318</v>
      </c>
      <c r="C3292" s="142" t="s">
        <v>3160</v>
      </c>
      <c r="D3292" s="142" t="s">
        <v>4391</v>
      </c>
      <c r="E3292" s="142" t="s">
        <v>7053</v>
      </c>
      <c r="F3292" s="143" t="str">
        <f>IF(H3292&lt;=60,"소형",IF((H3292&gt;60)*(H3292&lt;=85)=1,"중소형",IF((H3292&gt;85)*(H3292&lt;=102)=1,"중형",IF((H3292&gt;102)*(H3292&lt;=135)=1,"중대형","대형"))))</f>
        <v>소형</v>
      </c>
      <c r="G3292" s="142" t="s">
        <v>3340</v>
      </c>
      <c r="H3292" s="143">
        <v>36</v>
      </c>
      <c r="I3292" s="139" t="s">
        <v>3211</v>
      </c>
      <c r="J3292" s="143">
        <v>462</v>
      </c>
      <c r="K3292" s="137">
        <v>43191</v>
      </c>
      <c r="L3292" s="137">
        <v>43405</v>
      </c>
      <c r="M3292" s="144">
        <f>H3292/3.3</f>
        <v>10.90909090909091</v>
      </c>
      <c r="N3292" s="144" t="e">
        <f>I3292/M3292</f>
        <v>#VALUE!</v>
      </c>
    </row>
    <row r="3293" spans="1:14" hidden="1">
      <c r="A3293" s="142" t="s">
        <v>2827</v>
      </c>
      <c r="B3293" s="142" t="s">
        <v>7318</v>
      </c>
      <c r="C3293" s="142" t="s">
        <v>3160</v>
      </c>
      <c r="D3293" s="142" t="s">
        <v>4391</v>
      </c>
      <c r="E3293" s="142" t="s">
        <v>7053</v>
      </c>
      <c r="F3293" s="143" t="str">
        <f>IF(H3293&lt;=60,"소형",IF((H3293&gt;60)*(H3293&lt;=85)=1,"중소형",IF((H3293&gt;85)*(H3293&lt;=102)=1,"중형",IF((H3293&gt;102)*(H3293&lt;=135)=1,"중대형","대형"))))</f>
        <v>소형</v>
      </c>
      <c r="G3293" s="142" t="s">
        <v>3365</v>
      </c>
      <c r="H3293" s="143">
        <v>36</v>
      </c>
      <c r="I3293" s="139" t="s">
        <v>3211</v>
      </c>
      <c r="J3293" s="143">
        <v>44</v>
      </c>
      <c r="K3293" s="137">
        <v>43191</v>
      </c>
      <c r="L3293" s="137">
        <v>43405</v>
      </c>
      <c r="M3293" s="144">
        <f>H3293/3.3</f>
        <v>10.90909090909091</v>
      </c>
      <c r="N3293" s="144" t="e">
        <f>I3293/M3293</f>
        <v>#VALUE!</v>
      </c>
    </row>
    <row r="3294" spans="1:14" hidden="1">
      <c r="A3294" s="142" t="s">
        <v>2827</v>
      </c>
      <c r="B3294" s="142" t="s">
        <v>7486</v>
      </c>
      <c r="C3294" s="142" t="s">
        <v>3162</v>
      </c>
      <c r="D3294" s="142" t="s">
        <v>4629</v>
      </c>
      <c r="E3294" s="142" t="s">
        <v>4630</v>
      </c>
      <c r="F3294" s="143" t="str">
        <f>IF(H3294&lt;=60,"소형",IF((H3294&gt;60)*(H3294&lt;=85)=1,"중소형",IF((H3294&gt;85)*(H3294&lt;=102)=1,"중형",IF((H3294&gt;102)*(H3294&lt;=135)=1,"중대형","대형"))))</f>
        <v>소형</v>
      </c>
      <c r="G3294" s="142" t="s">
        <v>7487</v>
      </c>
      <c r="H3294" s="143">
        <v>29</v>
      </c>
      <c r="I3294" s="139" t="s">
        <v>3211</v>
      </c>
      <c r="J3294" s="143">
        <v>120</v>
      </c>
      <c r="K3294" s="137">
        <v>43221</v>
      </c>
      <c r="L3294" s="137">
        <v>43405</v>
      </c>
      <c r="M3294" s="144">
        <f>H3294/3.3</f>
        <v>8.787878787878789</v>
      </c>
      <c r="N3294" s="144" t="e">
        <f>I3294/M3294</f>
        <v>#VALUE!</v>
      </c>
    </row>
    <row r="3295" spans="1:14" hidden="1">
      <c r="A3295" s="142" t="s">
        <v>2827</v>
      </c>
      <c r="B3295" s="142" t="s">
        <v>7486</v>
      </c>
      <c r="C3295" s="142" t="s">
        <v>3162</v>
      </c>
      <c r="D3295" s="142" t="s">
        <v>4629</v>
      </c>
      <c r="E3295" s="142" t="s">
        <v>4630</v>
      </c>
      <c r="F3295" s="143" t="str">
        <f>IF(H3295&lt;=60,"소형",IF((H3295&gt;60)*(H3295&lt;=85)=1,"중소형",IF((H3295&gt;85)*(H3295&lt;=102)=1,"중형",IF((H3295&gt;102)*(H3295&lt;=135)=1,"중대형","대형"))))</f>
        <v>소형</v>
      </c>
      <c r="G3295" s="142" t="s">
        <v>3446</v>
      </c>
      <c r="H3295" s="143">
        <v>37</v>
      </c>
      <c r="I3295" s="139" t="s">
        <v>3211</v>
      </c>
      <c r="J3295" s="143">
        <v>20</v>
      </c>
      <c r="K3295" s="137">
        <v>43221</v>
      </c>
      <c r="L3295" s="137">
        <v>43405</v>
      </c>
      <c r="M3295" s="144">
        <f>H3295/3.3</f>
        <v>11.212121212121213</v>
      </c>
      <c r="N3295" s="144" t="e">
        <f>I3295/M3295</f>
        <v>#VALUE!</v>
      </c>
    </row>
    <row r="3296" spans="1:14" hidden="1">
      <c r="A3296" s="142" t="s">
        <v>2827</v>
      </c>
      <c r="B3296" s="142" t="s">
        <v>7486</v>
      </c>
      <c r="C3296" s="142" t="s">
        <v>3162</v>
      </c>
      <c r="D3296" s="142" t="s">
        <v>4629</v>
      </c>
      <c r="E3296" s="142" t="s">
        <v>4630</v>
      </c>
      <c r="F3296" s="143" t="str">
        <f>IF(H3296&lt;=60,"소형",IF((H3296&gt;60)*(H3296&lt;=85)=1,"중소형",IF((H3296&gt;85)*(H3296&lt;=102)=1,"중형",IF((H3296&gt;102)*(H3296&lt;=135)=1,"중대형","대형"))))</f>
        <v>소형</v>
      </c>
      <c r="G3296" s="142" t="s">
        <v>3328</v>
      </c>
      <c r="H3296" s="143">
        <v>46</v>
      </c>
      <c r="I3296" s="139" t="s">
        <v>3211</v>
      </c>
      <c r="J3296" s="143">
        <v>38</v>
      </c>
      <c r="K3296" s="137">
        <v>43221</v>
      </c>
      <c r="L3296" s="137">
        <v>43405</v>
      </c>
      <c r="M3296" s="144">
        <f>H3296/3.3</f>
        <v>13.939393939393939</v>
      </c>
      <c r="N3296" s="144" t="e">
        <f>I3296/M3296</f>
        <v>#VALUE!</v>
      </c>
    </row>
    <row r="3297" spans="1:14" hidden="1">
      <c r="A3297" s="142" t="s">
        <v>2828</v>
      </c>
      <c r="B3297" s="142" t="s">
        <v>7733</v>
      </c>
      <c r="C3297" s="142" t="s">
        <v>3163</v>
      </c>
      <c r="D3297" s="142" t="s">
        <v>3335</v>
      </c>
      <c r="E3297" s="142" t="s">
        <v>6658</v>
      </c>
      <c r="F3297" s="143" t="str">
        <f>IF(H3297&lt;=60,"소형",IF((H3297&gt;60)*(H3297&lt;=85)=1,"중소형",IF((H3297&gt;85)*(H3297&lt;=102)=1,"중형",IF((H3297&gt;102)*(H3297&lt;=135)=1,"중대형","대형"))))</f>
        <v>중소형</v>
      </c>
      <c r="G3297" s="142" t="s">
        <v>7734</v>
      </c>
      <c r="H3297" s="143">
        <v>67</v>
      </c>
      <c r="I3297" s="139" t="s">
        <v>3211</v>
      </c>
      <c r="J3297" s="143">
        <v>98</v>
      </c>
      <c r="K3297" s="137">
        <v>43282</v>
      </c>
      <c r="L3297" s="137">
        <v>43405</v>
      </c>
      <c r="M3297" s="144">
        <f>H3297/3.3</f>
        <v>20.303030303030305</v>
      </c>
      <c r="N3297" s="144" t="e">
        <f>I3297/M3297</f>
        <v>#VALUE!</v>
      </c>
    </row>
    <row r="3298" spans="1:14" hidden="1">
      <c r="A3298" s="142" t="s">
        <v>2828</v>
      </c>
      <c r="B3298" s="142" t="s">
        <v>7733</v>
      </c>
      <c r="C3298" s="142" t="s">
        <v>3163</v>
      </c>
      <c r="D3298" s="142" t="s">
        <v>3335</v>
      </c>
      <c r="E3298" s="142" t="s">
        <v>6658</v>
      </c>
      <c r="F3298" s="143" t="str">
        <f>IF(H3298&lt;=60,"소형",IF((H3298&gt;60)*(H3298&lt;=85)=1,"중소형",IF((H3298&gt;85)*(H3298&lt;=102)=1,"중형",IF((H3298&gt;102)*(H3298&lt;=135)=1,"중대형","대형"))))</f>
        <v>중소형</v>
      </c>
      <c r="G3298" s="142" t="s">
        <v>7735</v>
      </c>
      <c r="H3298" s="143">
        <v>67</v>
      </c>
      <c r="I3298" s="139" t="s">
        <v>3211</v>
      </c>
      <c r="J3298" s="143">
        <v>48</v>
      </c>
      <c r="K3298" s="137">
        <v>43282</v>
      </c>
      <c r="L3298" s="137">
        <v>43405</v>
      </c>
      <c r="M3298" s="144">
        <f>H3298/3.3</f>
        <v>20.303030303030305</v>
      </c>
      <c r="N3298" s="144" t="e">
        <f>I3298/M3298</f>
        <v>#VALUE!</v>
      </c>
    </row>
    <row r="3299" spans="1:14" hidden="1">
      <c r="A3299" s="142" t="s">
        <v>2828</v>
      </c>
      <c r="B3299" s="142" t="s">
        <v>7733</v>
      </c>
      <c r="C3299" s="142" t="s">
        <v>3163</v>
      </c>
      <c r="D3299" s="142" t="s">
        <v>3335</v>
      </c>
      <c r="E3299" s="142" t="s">
        <v>6658</v>
      </c>
      <c r="F3299" s="143" t="str">
        <f>IF(H3299&lt;=60,"소형",IF((H3299&gt;60)*(H3299&lt;=85)=1,"중소형",IF((H3299&gt;85)*(H3299&lt;=102)=1,"중형",IF((H3299&gt;102)*(H3299&lt;=135)=1,"중대형","대형"))))</f>
        <v>중소형</v>
      </c>
      <c r="G3299" s="142" t="s">
        <v>7736</v>
      </c>
      <c r="H3299" s="143">
        <v>67</v>
      </c>
      <c r="I3299" s="139" t="s">
        <v>3211</v>
      </c>
      <c r="J3299" s="143">
        <v>44</v>
      </c>
      <c r="K3299" s="137">
        <v>43282</v>
      </c>
      <c r="L3299" s="137">
        <v>43405</v>
      </c>
      <c r="M3299" s="144">
        <f>H3299/3.3</f>
        <v>20.303030303030305</v>
      </c>
      <c r="N3299" s="144" t="e">
        <f>I3299/M3299</f>
        <v>#VALUE!</v>
      </c>
    </row>
    <row r="3300" spans="1:14" hidden="1">
      <c r="A3300" s="142" t="s">
        <v>2828</v>
      </c>
      <c r="B3300" s="142" t="s">
        <v>7733</v>
      </c>
      <c r="C3300" s="142" t="s">
        <v>3163</v>
      </c>
      <c r="D3300" s="142" t="s">
        <v>3335</v>
      </c>
      <c r="E3300" s="142" t="s">
        <v>6658</v>
      </c>
      <c r="F3300" s="143" t="str">
        <f>IF(H3300&lt;=60,"소형",IF((H3300&gt;60)*(H3300&lt;=85)=1,"중소형",IF((H3300&gt;85)*(H3300&lt;=102)=1,"중형",IF((H3300&gt;102)*(H3300&lt;=135)=1,"중대형","대형"))))</f>
        <v>중소형</v>
      </c>
      <c r="G3300" s="142" t="s">
        <v>7737</v>
      </c>
      <c r="H3300" s="143">
        <v>67</v>
      </c>
      <c r="I3300" s="139" t="s">
        <v>3211</v>
      </c>
      <c r="J3300" s="143">
        <v>16</v>
      </c>
      <c r="K3300" s="137">
        <v>43282</v>
      </c>
      <c r="L3300" s="137">
        <v>43405</v>
      </c>
      <c r="M3300" s="144">
        <f>H3300/3.3</f>
        <v>20.303030303030305</v>
      </c>
      <c r="N3300" s="144" t="e">
        <f>I3300/M3300</f>
        <v>#VALUE!</v>
      </c>
    </row>
    <row r="3301" spans="1:14" hidden="1">
      <c r="A3301" s="142" t="s">
        <v>2828</v>
      </c>
      <c r="B3301" s="142" t="s">
        <v>7733</v>
      </c>
      <c r="C3301" s="142" t="s">
        <v>3163</v>
      </c>
      <c r="D3301" s="142" t="s">
        <v>3335</v>
      </c>
      <c r="E3301" s="142" t="s">
        <v>6658</v>
      </c>
      <c r="F3301" s="143" t="str">
        <f>IF(H3301&lt;=60,"소형",IF((H3301&gt;60)*(H3301&lt;=85)=1,"중소형",IF((H3301&gt;85)*(H3301&lt;=102)=1,"중형",IF((H3301&gt;102)*(H3301&lt;=135)=1,"중대형","대형"))))</f>
        <v>중소형</v>
      </c>
      <c r="G3301" s="142" t="s">
        <v>3565</v>
      </c>
      <c r="H3301" s="143">
        <v>84</v>
      </c>
      <c r="I3301" s="139" t="s">
        <v>3211</v>
      </c>
      <c r="J3301" s="143">
        <v>78</v>
      </c>
      <c r="K3301" s="137">
        <v>43282</v>
      </c>
      <c r="L3301" s="137">
        <v>43405</v>
      </c>
      <c r="M3301" s="144">
        <f>H3301/3.3</f>
        <v>25.454545454545457</v>
      </c>
      <c r="N3301" s="144" t="e">
        <f>I3301/M3301</f>
        <v>#VALUE!</v>
      </c>
    </row>
    <row r="3302" spans="1:14" hidden="1">
      <c r="A3302" s="142" t="s">
        <v>2828</v>
      </c>
      <c r="B3302" s="142" t="s">
        <v>7733</v>
      </c>
      <c r="C3302" s="142" t="s">
        <v>3163</v>
      </c>
      <c r="D3302" s="142" t="s">
        <v>3335</v>
      </c>
      <c r="E3302" s="142" t="s">
        <v>6658</v>
      </c>
      <c r="F3302" s="143" t="str">
        <f>IF(H3302&lt;=60,"소형",IF((H3302&gt;60)*(H3302&lt;=85)=1,"중소형",IF((H3302&gt;85)*(H3302&lt;=102)=1,"중형",IF((H3302&gt;102)*(H3302&lt;=135)=1,"중대형","대형"))))</f>
        <v>중소형</v>
      </c>
      <c r="G3302" s="142" t="s">
        <v>5032</v>
      </c>
      <c r="H3302" s="143">
        <v>84</v>
      </c>
      <c r="I3302" s="139" t="s">
        <v>3211</v>
      </c>
      <c r="J3302" s="143">
        <v>612</v>
      </c>
      <c r="K3302" s="137">
        <v>43282</v>
      </c>
      <c r="L3302" s="137">
        <v>43405</v>
      </c>
      <c r="M3302" s="144">
        <f>H3302/3.3</f>
        <v>25.454545454545457</v>
      </c>
      <c r="N3302" s="144" t="e">
        <f>I3302/M3302</f>
        <v>#VALUE!</v>
      </c>
    </row>
    <row r="3303" spans="1:14" hidden="1">
      <c r="A3303" s="142" t="s">
        <v>2828</v>
      </c>
      <c r="B3303" s="142" t="s">
        <v>7733</v>
      </c>
      <c r="C3303" s="142" t="s">
        <v>3163</v>
      </c>
      <c r="D3303" s="142" t="s">
        <v>3335</v>
      </c>
      <c r="E3303" s="142" t="s">
        <v>6658</v>
      </c>
      <c r="F3303" s="143" t="str">
        <f>IF(H3303&lt;=60,"소형",IF((H3303&gt;60)*(H3303&lt;=85)=1,"중소형",IF((H3303&gt;85)*(H3303&lt;=102)=1,"중형",IF((H3303&gt;102)*(H3303&lt;=135)=1,"중대형","대형"))))</f>
        <v>중소형</v>
      </c>
      <c r="G3303" s="142" t="s">
        <v>3240</v>
      </c>
      <c r="H3303" s="143">
        <v>84</v>
      </c>
      <c r="I3303" s="139" t="s">
        <v>3211</v>
      </c>
      <c r="J3303" s="143">
        <v>16</v>
      </c>
      <c r="K3303" s="137">
        <v>43282</v>
      </c>
      <c r="L3303" s="137">
        <v>43405</v>
      </c>
      <c r="M3303" s="144">
        <f>H3303/3.3</f>
        <v>25.454545454545457</v>
      </c>
      <c r="N3303" s="144" t="e">
        <f>I3303/M3303</f>
        <v>#VALUE!</v>
      </c>
    </row>
    <row r="3304" spans="1:14" hidden="1">
      <c r="A3304" s="142" t="s">
        <v>2828</v>
      </c>
      <c r="B3304" s="142" t="s">
        <v>7972</v>
      </c>
      <c r="C3304" s="142" t="s">
        <v>3168</v>
      </c>
      <c r="D3304" s="142" t="s">
        <v>3247</v>
      </c>
      <c r="E3304" s="142" t="s">
        <v>6173</v>
      </c>
      <c r="F3304" s="143" t="str">
        <f>IF(H3304&lt;=60,"소형",IF((H3304&gt;60)*(H3304&lt;=85)=1,"중소형",IF((H3304&gt;85)*(H3304&lt;=102)=1,"중형",IF((H3304&gt;102)*(H3304&lt;=135)=1,"중대형","대형"))))</f>
        <v>소형</v>
      </c>
      <c r="G3304" s="142" t="s">
        <v>7201</v>
      </c>
      <c r="H3304" s="143">
        <v>49</v>
      </c>
      <c r="I3304" s="139" t="s">
        <v>3211</v>
      </c>
      <c r="J3304" s="143">
        <v>20</v>
      </c>
      <c r="K3304" s="137">
        <v>43313</v>
      </c>
      <c r="L3304" s="137">
        <v>43405</v>
      </c>
      <c r="M3304" s="144">
        <f>H3304/3.3</f>
        <v>14.84848484848485</v>
      </c>
      <c r="N3304" s="144" t="e">
        <f>I3304/M3304</f>
        <v>#VALUE!</v>
      </c>
    </row>
    <row r="3305" spans="1:14" hidden="1">
      <c r="A3305" s="142" t="s">
        <v>2828</v>
      </c>
      <c r="B3305" s="142" t="s">
        <v>7972</v>
      </c>
      <c r="C3305" s="142" t="s">
        <v>3168</v>
      </c>
      <c r="D3305" s="142" t="s">
        <v>3247</v>
      </c>
      <c r="E3305" s="142" t="s">
        <v>6173</v>
      </c>
      <c r="F3305" s="143" t="str">
        <f>IF(H3305&lt;=60,"소형",IF((H3305&gt;60)*(H3305&lt;=85)=1,"중소형",IF((H3305&gt;85)*(H3305&lt;=102)=1,"중형",IF((H3305&gt;102)*(H3305&lt;=135)=1,"중대형","대형"))))</f>
        <v>소형</v>
      </c>
      <c r="G3305" s="142" t="s">
        <v>7973</v>
      </c>
      <c r="H3305" s="143">
        <v>59</v>
      </c>
      <c r="I3305" s="139" t="s">
        <v>3211</v>
      </c>
      <c r="J3305" s="143">
        <v>7</v>
      </c>
      <c r="K3305" s="137">
        <v>43313</v>
      </c>
      <c r="L3305" s="137">
        <v>43405</v>
      </c>
      <c r="M3305" s="144">
        <f>H3305/3.3</f>
        <v>17.878787878787879</v>
      </c>
      <c r="N3305" s="144" t="e">
        <f>I3305/M3305</f>
        <v>#VALUE!</v>
      </c>
    </row>
    <row r="3306" spans="1:14" hidden="1">
      <c r="A3306" s="142" t="s">
        <v>2828</v>
      </c>
      <c r="B3306" s="142" t="s">
        <v>7972</v>
      </c>
      <c r="C3306" s="142" t="s">
        <v>3168</v>
      </c>
      <c r="D3306" s="142" t="s">
        <v>3247</v>
      </c>
      <c r="E3306" s="142" t="s">
        <v>6173</v>
      </c>
      <c r="F3306" s="143" t="str">
        <f>IF(H3306&lt;=60,"소형",IF((H3306&gt;60)*(H3306&lt;=85)=1,"중소형",IF((H3306&gt;85)*(H3306&lt;=102)=1,"중형",IF((H3306&gt;102)*(H3306&lt;=135)=1,"중대형","대형"))))</f>
        <v>소형</v>
      </c>
      <c r="G3306" s="142" t="s">
        <v>7974</v>
      </c>
      <c r="H3306" s="143">
        <v>59</v>
      </c>
      <c r="I3306" s="139" t="s">
        <v>3211</v>
      </c>
      <c r="J3306" s="143">
        <v>42</v>
      </c>
      <c r="K3306" s="137">
        <v>43313</v>
      </c>
      <c r="L3306" s="137">
        <v>43405</v>
      </c>
      <c r="M3306" s="144">
        <f>H3306/3.3</f>
        <v>17.878787878787879</v>
      </c>
      <c r="N3306" s="144" t="e">
        <f>I3306/M3306</f>
        <v>#VALUE!</v>
      </c>
    </row>
    <row r="3307" spans="1:14" hidden="1">
      <c r="A3307" s="142" t="s">
        <v>2828</v>
      </c>
      <c r="B3307" s="142" t="s">
        <v>7972</v>
      </c>
      <c r="C3307" s="142" t="s">
        <v>3168</v>
      </c>
      <c r="D3307" s="142" t="s">
        <v>3247</v>
      </c>
      <c r="E3307" s="142" t="s">
        <v>6173</v>
      </c>
      <c r="F3307" s="143" t="str">
        <f>IF(H3307&lt;=60,"소형",IF((H3307&gt;60)*(H3307&lt;=85)=1,"중소형",IF((H3307&gt;85)*(H3307&lt;=102)=1,"중형",IF((H3307&gt;102)*(H3307&lt;=135)=1,"중대형","대형"))))</f>
        <v>중소형</v>
      </c>
      <c r="G3307" s="142" t="s">
        <v>3777</v>
      </c>
      <c r="H3307" s="143">
        <v>84</v>
      </c>
      <c r="I3307" s="139" t="s">
        <v>3211</v>
      </c>
      <c r="J3307" s="143">
        <v>41</v>
      </c>
      <c r="K3307" s="137">
        <v>43313</v>
      </c>
      <c r="L3307" s="137">
        <v>43405</v>
      </c>
      <c r="M3307" s="144">
        <f>H3307/3.3</f>
        <v>25.454545454545457</v>
      </c>
      <c r="N3307" s="144" t="e">
        <f>I3307/M3307</f>
        <v>#VALUE!</v>
      </c>
    </row>
    <row r="3308" spans="1:14" hidden="1">
      <c r="A3308" s="142" t="s">
        <v>2828</v>
      </c>
      <c r="B3308" s="142" t="s">
        <v>7975</v>
      </c>
      <c r="C3308" s="142" t="s">
        <v>3168</v>
      </c>
      <c r="D3308" s="142" t="s">
        <v>3247</v>
      </c>
      <c r="E3308" s="142" t="s">
        <v>6173</v>
      </c>
      <c r="F3308" s="143" t="str">
        <f>IF(H3308&lt;=60,"소형",IF((H3308&gt;60)*(H3308&lt;=85)=1,"중소형",IF((H3308&gt;85)*(H3308&lt;=102)=1,"중형",IF((H3308&gt;102)*(H3308&lt;=135)=1,"중대형","대형"))))</f>
        <v>소형</v>
      </c>
      <c r="G3308" s="142" t="s">
        <v>7976</v>
      </c>
      <c r="H3308" s="143">
        <v>59</v>
      </c>
      <c r="I3308" s="139" t="s">
        <v>3211</v>
      </c>
      <c r="J3308" s="143">
        <v>39</v>
      </c>
      <c r="K3308" s="137">
        <v>43313</v>
      </c>
      <c r="L3308" s="137">
        <v>43405</v>
      </c>
      <c r="M3308" s="144">
        <f>H3308/3.3</f>
        <v>17.878787878787879</v>
      </c>
      <c r="N3308" s="144" t="e">
        <f>I3308/M3308</f>
        <v>#VALUE!</v>
      </c>
    </row>
    <row r="3309" spans="1:14" hidden="1">
      <c r="A3309" s="142" t="s">
        <v>2828</v>
      </c>
      <c r="B3309" s="142" t="s">
        <v>7975</v>
      </c>
      <c r="C3309" s="142" t="s">
        <v>3168</v>
      </c>
      <c r="D3309" s="142" t="s">
        <v>3247</v>
      </c>
      <c r="E3309" s="142" t="s">
        <v>6173</v>
      </c>
      <c r="F3309" s="143" t="str">
        <f>IF(H3309&lt;=60,"소형",IF((H3309&gt;60)*(H3309&lt;=85)=1,"중소형",IF((H3309&gt;85)*(H3309&lt;=102)=1,"중형",IF((H3309&gt;102)*(H3309&lt;=135)=1,"중대형","대형"))))</f>
        <v>소형</v>
      </c>
      <c r="G3309" s="142" t="s">
        <v>7977</v>
      </c>
      <c r="H3309" s="143">
        <v>59</v>
      </c>
      <c r="I3309" s="139" t="s">
        <v>3211</v>
      </c>
      <c r="J3309" s="143">
        <v>62</v>
      </c>
      <c r="K3309" s="137">
        <v>43313</v>
      </c>
      <c r="L3309" s="137">
        <v>43405</v>
      </c>
      <c r="M3309" s="144">
        <f>H3309/3.3</f>
        <v>17.878787878787879</v>
      </c>
      <c r="N3309" s="144" t="e">
        <f>I3309/M3309</f>
        <v>#VALUE!</v>
      </c>
    </row>
    <row r="3310" spans="1:14" hidden="1">
      <c r="A3310" s="142" t="s">
        <v>2828</v>
      </c>
      <c r="B3310" s="142" t="s">
        <v>7975</v>
      </c>
      <c r="C3310" s="142" t="s">
        <v>3168</v>
      </c>
      <c r="D3310" s="142" t="s">
        <v>3247</v>
      </c>
      <c r="E3310" s="142" t="s">
        <v>6173</v>
      </c>
      <c r="F3310" s="143" t="str">
        <f>IF(H3310&lt;=60,"소형",IF((H3310&gt;60)*(H3310&lt;=85)=1,"중소형",IF((H3310&gt;85)*(H3310&lt;=102)=1,"중형",IF((H3310&gt;102)*(H3310&lt;=135)=1,"중대형","대형"))))</f>
        <v>중소형</v>
      </c>
      <c r="G3310" s="142" t="s">
        <v>3371</v>
      </c>
      <c r="H3310" s="143">
        <v>84</v>
      </c>
      <c r="I3310" s="139" t="s">
        <v>3211</v>
      </c>
      <c r="J3310" s="143">
        <v>198</v>
      </c>
      <c r="K3310" s="137">
        <v>43313</v>
      </c>
      <c r="L3310" s="137">
        <v>43405</v>
      </c>
      <c r="M3310" s="144">
        <f>H3310/3.3</f>
        <v>25.454545454545457</v>
      </c>
      <c r="N3310" s="144" t="e">
        <f>I3310/M3310</f>
        <v>#VALUE!</v>
      </c>
    </row>
    <row r="3311" spans="1:14" hidden="1">
      <c r="A3311" s="142" t="s">
        <v>2829</v>
      </c>
      <c r="B3311" s="142" t="s">
        <v>8163</v>
      </c>
      <c r="C3311" s="142" t="s">
        <v>3159</v>
      </c>
      <c r="D3311" s="142" t="s">
        <v>5605</v>
      </c>
      <c r="E3311" s="142" t="s">
        <v>5606</v>
      </c>
      <c r="F3311" s="143" t="str">
        <f>IF(H3311&lt;=60,"소형",IF((H3311&gt;60)*(H3311&lt;=85)=1,"중소형",IF((H3311&gt;85)*(H3311&lt;=102)=1,"중형",IF((H3311&gt;102)*(H3311&lt;=135)=1,"중대형","대형"))))</f>
        <v>소형</v>
      </c>
      <c r="G3311" s="142" t="s">
        <v>8164</v>
      </c>
      <c r="H3311" s="143">
        <v>29</v>
      </c>
      <c r="I3311" s="144">
        <v>6320</v>
      </c>
      <c r="J3311" s="143">
        <v>71</v>
      </c>
      <c r="K3311" s="137">
        <v>43344</v>
      </c>
      <c r="L3311" s="137">
        <v>43405</v>
      </c>
      <c r="M3311" s="144">
        <f>H3311/3.3</f>
        <v>8.787878787878789</v>
      </c>
      <c r="N3311" s="144">
        <f>I3311/M3311</f>
        <v>719.17241379310337</v>
      </c>
    </row>
    <row r="3312" spans="1:14" hidden="1">
      <c r="A3312" s="142" t="s">
        <v>2829</v>
      </c>
      <c r="B3312" s="142" t="s">
        <v>8163</v>
      </c>
      <c r="C3312" s="142" t="s">
        <v>3159</v>
      </c>
      <c r="D3312" s="142" t="s">
        <v>5605</v>
      </c>
      <c r="E3312" s="142" t="s">
        <v>5606</v>
      </c>
      <c r="F3312" s="143" t="str">
        <f>IF(H3312&lt;=60,"소형",IF((H3312&gt;60)*(H3312&lt;=85)=1,"중소형",IF((H3312&gt;85)*(H3312&lt;=102)=1,"중형",IF((H3312&gt;102)*(H3312&lt;=135)=1,"중대형","대형"))))</f>
        <v>소형</v>
      </c>
      <c r="G3312" s="142" t="s">
        <v>8165</v>
      </c>
      <c r="H3312" s="143">
        <v>35</v>
      </c>
      <c r="I3312" s="144">
        <v>7750</v>
      </c>
      <c r="J3312" s="143">
        <v>107</v>
      </c>
      <c r="K3312" s="137">
        <v>43344</v>
      </c>
      <c r="L3312" s="137">
        <v>43405</v>
      </c>
      <c r="M3312" s="144">
        <f>H3312/3.3</f>
        <v>10.606060606060607</v>
      </c>
      <c r="N3312" s="144">
        <f>I3312/M3312</f>
        <v>730.71428571428567</v>
      </c>
    </row>
    <row r="3313" spans="1:14" hidden="1">
      <c r="A3313" s="142" t="s">
        <v>2829</v>
      </c>
      <c r="B3313" s="142" t="s">
        <v>8163</v>
      </c>
      <c r="C3313" s="142" t="s">
        <v>3159</v>
      </c>
      <c r="D3313" s="142" t="s">
        <v>5605</v>
      </c>
      <c r="E3313" s="142" t="s">
        <v>5606</v>
      </c>
      <c r="F3313" s="143" t="str">
        <f>IF(H3313&lt;=60,"소형",IF((H3313&gt;60)*(H3313&lt;=85)=1,"중소형",IF((H3313&gt;85)*(H3313&lt;=102)=1,"중형",IF((H3313&gt;102)*(H3313&lt;=135)=1,"중대형","대형"))))</f>
        <v>소형</v>
      </c>
      <c r="G3313" s="142" t="s">
        <v>8166</v>
      </c>
      <c r="H3313" s="143">
        <v>42</v>
      </c>
      <c r="I3313" s="144">
        <v>9250</v>
      </c>
      <c r="J3313" s="143">
        <v>2</v>
      </c>
      <c r="K3313" s="137">
        <v>43344</v>
      </c>
      <c r="L3313" s="137">
        <v>43405</v>
      </c>
      <c r="M3313" s="144">
        <f>H3313/3.3</f>
        <v>12.727272727272728</v>
      </c>
      <c r="N3313" s="144">
        <f>I3313/M3313</f>
        <v>726.78571428571422</v>
      </c>
    </row>
    <row r="3314" spans="1:14" hidden="1">
      <c r="A3314" s="142" t="s">
        <v>2829</v>
      </c>
      <c r="B3314" s="142" t="s">
        <v>8163</v>
      </c>
      <c r="C3314" s="142" t="s">
        <v>3159</v>
      </c>
      <c r="D3314" s="142" t="s">
        <v>5605</v>
      </c>
      <c r="E3314" s="142" t="s">
        <v>5606</v>
      </c>
      <c r="F3314" s="143" t="str">
        <f>IF(H3314&lt;=60,"소형",IF((H3314&gt;60)*(H3314&lt;=85)=1,"중소형",IF((H3314&gt;85)*(H3314&lt;=102)=1,"중형",IF((H3314&gt;102)*(H3314&lt;=135)=1,"중대형","대형"))))</f>
        <v>소형</v>
      </c>
      <c r="G3314" s="142" t="s">
        <v>8167</v>
      </c>
      <c r="H3314" s="143">
        <v>46</v>
      </c>
      <c r="I3314" s="144">
        <v>10200</v>
      </c>
      <c r="J3314" s="143">
        <v>3</v>
      </c>
      <c r="K3314" s="137">
        <v>43344</v>
      </c>
      <c r="L3314" s="137">
        <v>43405</v>
      </c>
      <c r="M3314" s="144">
        <f>H3314/3.3</f>
        <v>13.939393939393939</v>
      </c>
      <c r="N3314" s="144">
        <f>I3314/M3314</f>
        <v>731.73913043478262</v>
      </c>
    </row>
    <row r="3315" spans="1:14" hidden="1">
      <c r="A3315" s="142" t="s">
        <v>2829</v>
      </c>
      <c r="B3315" s="142" t="s">
        <v>8163</v>
      </c>
      <c r="C3315" s="142" t="s">
        <v>3159</v>
      </c>
      <c r="D3315" s="142" t="s">
        <v>5605</v>
      </c>
      <c r="E3315" s="142" t="s">
        <v>5606</v>
      </c>
      <c r="F3315" s="143" t="str">
        <f>IF(H3315&lt;=60,"소형",IF((H3315&gt;60)*(H3315&lt;=85)=1,"중소형",IF((H3315&gt;85)*(H3315&lt;=102)=1,"중형",IF((H3315&gt;102)*(H3315&lt;=135)=1,"중대형","대형"))))</f>
        <v>소형</v>
      </c>
      <c r="G3315" s="142" t="s">
        <v>5244</v>
      </c>
      <c r="H3315" s="143">
        <v>51</v>
      </c>
      <c r="I3315" s="144">
        <v>11210</v>
      </c>
      <c r="J3315" s="143">
        <v>2</v>
      </c>
      <c r="K3315" s="137">
        <v>43344</v>
      </c>
      <c r="L3315" s="137">
        <v>43405</v>
      </c>
      <c r="M3315" s="144">
        <f>H3315/3.3</f>
        <v>15.454545454545455</v>
      </c>
      <c r="N3315" s="144">
        <f>I3315/M3315</f>
        <v>725.35294117647061</v>
      </c>
    </row>
    <row r="3316" spans="1:14" hidden="1">
      <c r="A3316" s="142" t="s">
        <v>2829</v>
      </c>
      <c r="B3316" s="142" t="s">
        <v>8163</v>
      </c>
      <c r="C3316" s="142" t="s">
        <v>3159</v>
      </c>
      <c r="D3316" s="142" t="s">
        <v>5605</v>
      </c>
      <c r="E3316" s="142" t="s">
        <v>5606</v>
      </c>
      <c r="F3316" s="143" t="str">
        <f>IF(H3316&lt;=60,"소형",IF((H3316&gt;60)*(H3316&lt;=85)=1,"중소형",IF((H3316&gt;85)*(H3316&lt;=102)=1,"중형",IF((H3316&gt;102)*(H3316&lt;=135)=1,"중대형","대형"))))</f>
        <v>소형</v>
      </c>
      <c r="G3316" s="142" t="s">
        <v>4917</v>
      </c>
      <c r="H3316" s="143">
        <v>58</v>
      </c>
      <c r="I3316" s="144">
        <v>12810</v>
      </c>
      <c r="J3316" s="143">
        <v>63</v>
      </c>
      <c r="K3316" s="137">
        <v>43344</v>
      </c>
      <c r="L3316" s="137">
        <v>43405</v>
      </c>
      <c r="M3316" s="144">
        <f>H3316/3.3</f>
        <v>17.575757575757578</v>
      </c>
      <c r="N3316" s="144">
        <f>I3316/M3316</f>
        <v>728.84482758620686</v>
      </c>
    </row>
    <row r="3317" spans="1:14" hidden="1">
      <c r="A3317" s="142" t="s">
        <v>2828</v>
      </c>
      <c r="B3317" s="142" t="s">
        <v>8210</v>
      </c>
      <c r="C3317" s="142" t="s">
        <v>3163</v>
      </c>
      <c r="D3317" s="142" t="s">
        <v>3278</v>
      </c>
      <c r="E3317" s="142" t="s">
        <v>3279</v>
      </c>
      <c r="F3317" s="143" t="str">
        <f>IF(H3317&lt;=60,"소형",IF((H3317&gt;60)*(H3317&lt;=85)=1,"중소형",IF((H3317&gt;85)*(H3317&lt;=102)=1,"중형",IF((H3317&gt;102)*(H3317&lt;=135)=1,"중대형","대형"))))</f>
        <v>소형</v>
      </c>
      <c r="G3317" s="142" t="s">
        <v>3803</v>
      </c>
      <c r="H3317" s="143">
        <v>60</v>
      </c>
      <c r="I3317" s="139" t="s">
        <v>3211</v>
      </c>
      <c r="J3317" s="143">
        <v>285</v>
      </c>
      <c r="K3317" s="137">
        <v>43374</v>
      </c>
      <c r="L3317" s="137">
        <v>43405</v>
      </c>
      <c r="M3317" s="144">
        <f>H3317/3.3</f>
        <v>18.181818181818183</v>
      </c>
      <c r="N3317" s="144" t="e">
        <f>I3317/M3317</f>
        <v>#VALUE!</v>
      </c>
    </row>
    <row r="3318" spans="1:14" hidden="1">
      <c r="A3318" s="142" t="s">
        <v>2828</v>
      </c>
      <c r="B3318" s="142" t="s">
        <v>8210</v>
      </c>
      <c r="C3318" s="142" t="s">
        <v>3163</v>
      </c>
      <c r="D3318" s="142" t="s">
        <v>3278</v>
      </c>
      <c r="E3318" s="142" t="s">
        <v>3279</v>
      </c>
      <c r="F3318" s="143" t="str">
        <f>IF(H3318&lt;=60,"소형",IF((H3318&gt;60)*(H3318&lt;=85)=1,"중소형",IF((H3318&gt;85)*(H3318&lt;=102)=1,"중형",IF((H3318&gt;102)*(H3318&lt;=135)=1,"중대형","대형"))))</f>
        <v>중소형</v>
      </c>
      <c r="G3318" s="142" t="s">
        <v>3622</v>
      </c>
      <c r="H3318" s="143">
        <v>84</v>
      </c>
      <c r="I3318" s="139" t="s">
        <v>3211</v>
      </c>
      <c r="J3318" s="143">
        <v>556</v>
      </c>
      <c r="K3318" s="137">
        <v>43374</v>
      </c>
      <c r="L3318" s="137">
        <v>43405</v>
      </c>
      <c r="M3318" s="144">
        <f>H3318/3.3</f>
        <v>25.454545454545457</v>
      </c>
      <c r="N3318" s="144" t="e">
        <f>I3318/M3318</f>
        <v>#VALUE!</v>
      </c>
    </row>
    <row r="3319" spans="1:14" hidden="1">
      <c r="A3319" s="142" t="s">
        <v>2828</v>
      </c>
      <c r="B3319" s="142" t="s">
        <v>8210</v>
      </c>
      <c r="C3319" s="142" t="s">
        <v>3163</v>
      </c>
      <c r="D3319" s="142" t="s">
        <v>3278</v>
      </c>
      <c r="E3319" s="142" t="s">
        <v>3279</v>
      </c>
      <c r="F3319" s="143" t="str">
        <f>IF(H3319&lt;=60,"소형",IF((H3319&gt;60)*(H3319&lt;=85)=1,"중소형",IF((H3319&gt;85)*(H3319&lt;=102)=1,"중형",IF((H3319&gt;102)*(H3319&lt;=135)=1,"중대형","대형"))))</f>
        <v>중소형</v>
      </c>
      <c r="G3319" s="142" t="s">
        <v>5782</v>
      </c>
      <c r="H3319" s="143">
        <v>84</v>
      </c>
      <c r="I3319" s="139" t="s">
        <v>3211</v>
      </c>
      <c r="J3319" s="143">
        <v>82</v>
      </c>
      <c r="K3319" s="137">
        <v>43374</v>
      </c>
      <c r="L3319" s="137">
        <v>43405</v>
      </c>
      <c r="M3319" s="144">
        <f>H3319/3.3</f>
        <v>25.454545454545457</v>
      </c>
      <c r="N3319" s="144" t="e">
        <f>I3319/M3319</f>
        <v>#VALUE!</v>
      </c>
    </row>
    <row r="3320" spans="1:14" hidden="1">
      <c r="A3320" s="142" t="s">
        <v>2828</v>
      </c>
      <c r="B3320" s="142" t="s">
        <v>8210</v>
      </c>
      <c r="C3320" s="142" t="s">
        <v>3163</v>
      </c>
      <c r="D3320" s="142" t="s">
        <v>3278</v>
      </c>
      <c r="E3320" s="142" t="s">
        <v>3279</v>
      </c>
      <c r="F3320" s="143" t="str">
        <f>IF(H3320&lt;=60,"소형",IF((H3320&gt;60)*(H3320&lt;=85)=1,"중소형",IF((H3320&gt;85)*(H3320&lt;=102)=1,"중형",IF((H3320&gt;102)*(H3320&lt;=135)=1,"중대형","대형"))))</f>
        <v>중소형</v>
      </c>
      <c r="G3320" s="142" t="s">
        <v>3623</v>
      </c>
      <c r="H3320" s="143">
        <v>84</v>
      </c>
      <c r="I3320" s="139" t="s">
        <v>3211</v>
      </c>
      <c r="J3320" s="143">
        <v>82</v>
      </c>
      <c r="K3320" s="137">
        <v>43374</v>
      </c>
      <c r="L3320" s="137">
        <v>43405</v>
      </c>
      <c r="M3320" s="144">
        <f>H3320/3.3</f>
        <v>25.454545454545457</v>
      </c>
      <c r="N3320" s="144" t="e">
        <f>I3320/M3320</f>
        <v>#VALUE!</v>
      </c>
    </row>
    <row r="3321" spans="1:14" hidden="1">
      <c r="A3321" s="142" t="s">
        <v>2829</v>
      </c>
      <c r="B3321" s="142" t="s">
        <v>8220</v>
      </c>
      <c r="C3321" s="142" t="s">
        <v>3155</v>
      </c>
      <c r="D3321" s="142" t="s">
        <v>3094</v>
      </c>
      <c r="E3321" s="142" t="s">
        <v>3241</v>
      </c>
      <c r="F3321" s="143" t="str">
        <f>IF(H3321&lt;=60,"소형",IF((H3321&gt;60)*(H3321&lt;=85)=1,"중소형",IF((H3321&gt;85)*(H3321&lt;=102)=1,"중형",IF((H3321&gt;102)*(H3321&lt;=135)=1,"중대형","대형"))))</f>
        <v>소형</v>
      </c>
      <c r="G3321" s="142" t="s">
        <v>8221</v>
      </c>
      <c r="H3321" s="143">
        <v>23</v>
      </c>
      <c r="I3321" s="144">
        <v>13400</v>
      </c>
      <c r="J3321" s="143">
        <v>27</v>
      </c>
      <c r="K3321" s="137">
        <v>43374</v>
      </c>
      <c r="L3321" s="137">
        <v>43405</v>
      </c>
      <c r="M3321" s="144">
        <f>H3321/3.3</f>
        <v>6.9696969696969697</v>
      </c>
      <c r="N3321" s="144">
        <f>I3321/M3321</f>
        <v>1922.608695652174</v>
      </c>
    </row>
    <row r="3322" spans="1:14" hidden="1">
      <c r="A3322" s="142" t="s">
        <v>2829</v>
      </c>
      <c r="B3322" s="142" t="s">
        <v>8220</v>
      </c>
      <c r="C3322" s="142" t="s">
        <v>3155</v>
      </c>
      <c r="D3322" s="142" t="s">
        <v>3094</v>
      </c>
      <c r="E3322" s="142" t="s">
        <v>3241</v>
      </c>
      <c r="F3322" s="143" t="str">
        <f>IF(H3322&lt;=60,"소형",IF((H3322&gt;60)*(H3322&lt;=85)=1,"중소형",IF((H3322&gt;85)*(H3322&lt;=102)=1,"중형",IF((H3322&gt;102)*(H3322&lt;=135)=1,"중대형","대형"))))</f>
        <v>소형</v>
      </c>
      <c r="G3322" s="142" t="s">
        <v>8222</v>
      </c>
      <c r="H3322" s="143">
        <v>23</v>
      </c>
      <c r="I3322" s="144">
        <v>13400</v>
      </c>
      <c r="J3322" s="143">
        <v>27</v>
      </c>
      <c r="K3322" s="137">
        <v>43374</v>
      </c>
      <c r="L3322" s="137">
        <v>43405</v>
      </c>
      <c r="M3322" s="144">
        <f>H3322/3.3</f>
        <v>6.9696969696969697</v>
      </c>
      <c r="N3322" s="144">
        <f>I3322/M3322</f>
        <v>1922.608695652174</v>
      </c>
    </row>
    <row r="3323" spans="1:14" hidden="1">
      <c r="A3323" s="142" t="s">
        <v>2829</v>
      </c>
      <c r="B3323" s="142" t="s">
        <v>8343</v>
      </c>
      <c r="C3323" s="142" t="s">
        <v>3169</v>
      </c>
      <c r="D3323" s="142" t="s">
        <v>3258</v>
      </c>
      <c r="E3323" s="142" t="s">
        <v>7956</v>
      </c>
      <c r="F3323" s="143" t="str">
        <f>IF(H3323&lt;=60,"소형",IF((H3323&gt;60)*(H3323&lt;=85)=1,"중소형",IF((H3323&gt;85)*(H3323&lt;=102)=1,"중형",IF((H3323&gt;102)*(H3323&lt;=135)=1,"중대형","대형"))))</f>
        <v>소형</v>
      </c>
      <c r="G3323" s="142" t="s">
        <v>8344</v>
      </c>
      <c r="H3323" s="143">
        <v>59</v>
      </c>
      <c r="I3323" s="144">
        <v>22940</v>
      </c>
      <c r="J3323" s="143">
        <v>14</v>
      </c>
      <c r="K3323" s="137">
        <v>43405</v>
      </c>
      <c r="L3323" s="137">
        <v>43405</v>
      </c>
      <c r="M3323" s="144">
        <f>H3323/3.3</f>
        <v>17.878787878787879</v>
      </c>
      <c r="N3323" s="144">
        <f>I3323/M3323</f>
        <v>1283.0847457627119</v>
      </c>
    </row>
    <row r="3324" spans="1:14" hidden="1">
      <c r="A3324" s="142" t="s">
        <v>2829</v>
      </c>
      <c r="B3324" s="142" t="s">
        <v>8343</v>
      </c>
      <c r="C3324" s="142" t="s">
        <v>3169</v>
      </c>
      <c r="D3324" s="142" t="s">
        <v>3258</v>
      </c>
      <c r="E3324" s="142" t="s">
        <v>7956</v>
      </c>
      <c r="F3324" s="143" t="str">
        <f>IF(H3324&lt;=60,"소형",IF((H3324&gt;60)*(H3324&lt;=85)=1,"중소형",IF((H3324&gt;85)*(H3324&lt;=102)=1,"중형",IF((H3324&gt;102)*(H3324&lt;=135)=1,"중대형","대형"))))</f>
        <v>중소형</v>
      </c>
      <c r="G3324" s="142" t="s">
        <v>8345</v>
      </c>
      <c r="H3324" s="143">
        <v>62</v>
      </c>
      <c r="I3324" s="144">
        <v>27350</v>
      </c>
      <c r="J3324" s="143">
        <v>19</v>
      </c>
      <c r="K3324" s="137">
        <v>43405</v>
      </c>
      <c r="L3324" s="137">
        <v>43405</v>
      </c>
      <c r="M3324" s="144">
        <f>H3324/3.3</f>
        <v>18.787878787878789</v>
      </c>
      <c r="N3324" s="144">
        <f>I3324/M3324</f>
        <v>1455.7258064516129</v>
      </c>
    </row>
    <row r="3325" spans="1:14" hidden="1">
      <c r="A3325" s="142" t="s">
        <v>2829</v>
      </c>
      <c r="B3325" s="142" t="s">
        <v>8343</v>
      </c>
      <c r="C3325" s="142" t="s">
        <v>3169</v>
      </c>
      <c r="D3325" s="142" t="s">
        <v>3258</v>
      </c>
      <c r="E3325" s="142" t="s">
        <v>7956</v>
      </c>
      <c r="F3325" s="143" t="str">
        <f>IF(H3325&lt;=60,"소형",IF((H3325&gt;60)*(H3325&lt;=85)=1,"중소형",IF((H3325&gt;85)*(H3325&lt;=102)=1,"중형",IF((H3325&gt;102)*(H3325&lt;=135)=1,"중대형","대형"))))</f>
        <v>중소형</v>
      </c>
      <c r="G3325" s="142" t="s">
        <v>8346</v>
      </c>
      <c r="H3325" s="143">
        <v>68</v>
      </c>
      <c r="I3325" s="144">
        <v>29072</v>
      </c>
      <c r="J3325" s="143">
        <v>19</v>
      </c>
      <c r="K3325" s="137">
        <v>43405</v>
      </c>
      <c r="L3325" s="137">
        <v>43405</v>
      </c>
      <c r="M3325" s="144">
        <f>H3325/3.3</f>
        <v>20.606060606060606</v>
      </c>
      <c r="N3325" s="144">
        <f>I3325/M3325</f>
        <v>1410.8470588235296</v>
      </c>
    </row>
    <row r="3326" spans="1:14" hidden="1">
      <c r="A3326" s="142" t="s">
        <v>2829</v>
      </c>
      <c r="B3326" s="142" t="s">
        <v>8343</v>
      </c>
      <c r="C3326" s="142" t="s">
        <v>3169</v>
      </c>
      <c r="D3326" s="142" t="s">
        <v>3258</v>
      </c>
      <c r="E3326" s="142" t="s">
        <v>7956</v>
      </c>
      <c r="F3326" s="143" t="str">
        <f>IF(H3326&lt;=60,"소형",IF((H3326&gt;60)*(H3326&lt;=85)=1,"중소형",IF((H3326&gt;85)*(H3326&lt;=102)=1,"중형",IF((H3326&gt;102)*(H3326&lt;=135)=1,"중대형","대형"))))</f>
        <v>중소형</v>
      </c>
      <c r="G3326" s="142" t="s">
        <v>8347</v>
      </c>
      <c r="H3326" s="143">
        <v>70</v>
      </c>
      <c r="I3326" s="144">
        <v>30962</v>
      </c>
      <c r="J3326" s="143">
        <v>19</v>
      </c>
      <c r="K3326" s="137">
        <v>43405</v>
      </c>
      <c r="L3326" s="137">
        <v>43405</v>
      </c>
      <c r="M3326" s="144">
        <f>H3326/3.3</f>
        <v>21.212121212121215</v>
      </c>
      <c r="N3326" s="144">
        <f>I3326/M3326</f>
        <v>1459.6371428571426</v>
      </c>
    </row>
    <row r="3327" spans="1:14" hidden="1">
      <c r="A3327" s="143" t="s">
        <v>2</v>
      </c>
      <c r="B3327" s="143" t="s">
        <v>4156</v>
      </c>
      <c r="C3327" s="143" t="s">
        <v>952</v>
      </c>
      <c r="D3327" s="143" t="s">
        <v>577</v>
      </c>
      <c r="E3327" s="143" t="s">
        <v>930</v>
      </c>
      <c r="F3327" s="143" t="str">
        <f>IF(H3327&lt;=60,"소형",IF((H3327&gt;60)*(H3327&lt;=85)=1,"중소형",IF((H3327&gt;85)*(H3327&lt;=102)=1,"중형",IF((H3327&gt;102)*(H3327&lt;=135)=1,"중대형","대형"))))</f>
        <v>중소형</v>
      </c>
      <c r="G3327" s="143" t="s">
        <v>1217</v>
      </c>
      <c r="H3327" s="143">
        <v>84</v>
      </c>
      <c r="I3327" s="144">
        <v>32700</v>
      </c>
      <c r="J3327" s="143">
        <v>410</v>
      </c>
      <c r="K3327" s="137">
        <v>42095</v>
      </c>
      <c r="L3327" s="137">
        <v>43435</v>
      </c>
      <c r="M3327" s="144">
        <f>H3327/3.3</f>
        <v>25.454545454545457</v>
      </c>
      <c r="N3327" s="144">
        <f>I3327/M3327</f>
        <v>1284.6428571428571</v>
      </c>
    </row>
    <row r="3328" spans="1:14" hidden="1">
      <c r="A3328" s="143" t="s">
        <v>2</v>
      </c>
      <c r="B3328" s="143" t="s">
        <v>400</v>
      </c>
      <c r="C3328" s="143" t="s">
        <v>952</v>
      </c>
      <c r="D3328" s="143" t="s">
        <v>577</v>
      </c>
      <c r="E3328" s="143" t="s">
        <v>930</v>
      </c>
      <c r="F3328" s="143" t="str">
        <f>IF(H3328&lt;=60,"소형",IF((H3328&gt;60)*(H3328&lt;=85)=1,"중소형",IF((H3328&gt;85)*(H3328&lt;=102)=1,"중형",IF((H3328&gt;102)*(H3328&lt;=135)=1,"중대형","대형"))))</f>
        <v>중소형</v>
      </c>
      <c r="G3328" s="143" t="s">
        <v>1218</v>
      </c>
      <c r="H3328" s="143">
        <v>84</v>
      </c>
      <c r="I3328" s="144">
        <v>32700</v>
      </c>
      <c r="J3328" s="143">
        <v>326</v>
      </c>
      <c r="K3328" s="137">
        <v>42095</v>
      </c>
      <c r="L3328" s="137">
        <v>43435</v>
      </c>
      <c r="M3328" s="144">
        <f>H3328/3.3</f>
        <v>25.454545454545457</v>
      </c>
      <c r="N3328" s="144">
        <f>I3328/M3328</f>
        <v>1284.6428571428571</v>
      </c>
    </row>
    <row r="3329" spans="1:14" hidden="1">
      <c r="A3329" s="143" t="s">
        <v>2</v>
      </c>
      <c r="B3329" s="143" t="s">
        <v>398</v>
      </c>
      <c r="C3329" s="143" t="s">
        <v>960</v>
      </c>
      <c r="D3329" s="143" t="s">
        <v>502</v>
      </c>
      <c r="E3329" s="143" t="s">
        <v>503</v>
      </c>
      <c r="F3329" s="143" t="str">
        <f>IF(H3329&lt;=60,"소형",IF((H3329&gt;60)*(H3329&lt;=85)=1,"중소형",IF((H3329&gt;85)*(H3329&lt;=102)=1,"중형",IF((H3329&gt;102)*(H3329&lt;=135)=1,"중대형","대형"))))</f>
        <v>중소형</v>
      </c>
      <c r="G3329" s="143" t="s">
        <v>1304</v>
      </c>
      <c r="H3329" s="143">
        <v>84</v>
      </c>
      <c r="I3329" s="144">
        <v>33700</v>
      </c>
      <c r="J3329" s="143">
        <v>152</v>
      </c>
      <c r="K3329" s="137">
        <v>42278</v>
      </c>
      <c r="L3329" s="137">
        <v>43435</v>
      </c>
      <c r="M3329" s="144">
        <f>H3329/3.3</f>
        <v>25.454545454545457</v>
      </c>
      <c r="N3329" s="144">
        <f>I3329/M3329</f>
        <v>1323.9285714285713</v>
      </c>
    </row>
    <row r="3330" spans="1:14" hidden="1">
      <c r="A3330" s="143" t="s">
        <v>2</v>
      </c>
      <c r="B3330" s="143" t="s">
        <v>398</v>
      </c>
      <c r="C3330" s="143" t="s">
        <v>960</v>
      </c>
      <c r="D3330" s="143" t="s">
        <v>502</v>
      </c>
      <c r="E3330" s="143" t="s">
        <v>503</v>
      </c>
      <c r="F3330" s="143" t="str">
        <f>IF(H3330&lt;=60,"소형",IF((H3330&gt;60)*(H3330&lt;=85)=1,"중소형",IF((H3330&gt;85)*(H3330&lt;=102)=1,"중형",IF((H3330&gt;102)*(H3330&lt;=135)=1,"중대형","대형"))))</f>
        <v>중소형</v>
      </c>
      <c r="G3330" s="143" t="s">
        <v>1108</v>
      </c>
      <c r="H3330" s="143">
        <v>84</v>
      </c>
      <c r="I3330" s="144">
        <v>34000</v>
      </c>
      <c r="J3330" s="143">
        <v>189</v>
      </c>
      <c r="K3330" s="137">
        <v>42278</v>
      </c>
      <c r="L3330" s="137">
        <v>43435</v>
      </c>
      <c r="M3330" s="144">
        <f>H3330/3.3</f>
        <v>25.454545454545457</v>
      </c>
      <c r="N3330" s="144">
        <f>I3330/M3330</f>
        <v>1335.7142857142856</v>
      </c>
    </row>
    <row r="3331" spans="1:14" hidden="1">
      <c r="A3331" s="143" t="s">
        <v>2</v>
      </c>
      <c r="B3331" s="143" t="s">
        <v>398</v>
      </c>
      <c r="C3331" s="143" t="s">
        <v>960</v>
      </c>
      <c r="D3331" s="143" t="s">
        <v>502</v>
      </c>
      <c r="E3331" s="143" t="s">
        <v>503</v>
      </c>
      <c r="F3331" s="143" t="str">
        <f>IF(H3331&lt;=60,"소형",IF((H3331&gt;60)*(H3331&lt;=85)=1,"중소형",IF((H3331&gt;85)*(H3331&lt;=102)=1,"중형",IF((H3331&gt;102)*(H3331&lt;=135)=1,"중대형","대형"))))</f>
        <v>중소형</v>
      </c>
      <c r="G3331" s="143" t="s">
        <v>1109</v>
      </c>
      <c r="H3331" s="143">
        <v>84</v>
      </c>
      <c r="I3331" s="144">
        <v>34300</v>
      </c>
      <c r="J3331" s="143">
        <v>38</v>
      </c>
      <c r="K3331" s="137">
        <v>42278</v>
      </c>
      <c r="L3331" s="137">
        <v>43435</v>
      </c>
      <c r="M3331" s="144">
        <f>H3331/3.3</f>
        <v>25.454545454545457</v>
      </c>
      <c r="N3331" s="144">
        <f>I3331/M3331</f>
        <v>1347.4999999999998</v>
      </c>
    </row>
    <row r="3332" spans="1:14" hidden="1">
      <c r="A3332" s="143" t="s">
        <v>2</v>
      </c>
      <c r="B3332" s="143" t="s">
        <v>398</v>
      </c>
      <c r="C3332" s="143" t="s">
        <v>960</v>
      </c>
      <c r="D3332" s="143" t="s">
        <v>502</v>
      </c>
      <c r="E3332" s="143" t="s">
        <v>503</v>
      </c>
      <c r="F3332" s="143" t="str">
        <f>IF(H3332&lt;=60,"소형",IF((H3332&gt;60)*(H3332&lt;=85)=1,"중소형",IF((H3332&gt;85)*(H3332&lt;=102)=1,"중형",IF((H3332&gt;102)*(H3332&lt;=135)=1,"중대형","대형"))))</f>
        <v>중소형</v>
      </c>
      <c r="G3332" s="143" t="s">
        <v>1545</v>
      </c>
      <c r="H3332" s="143">
        <v>84</v>
      </c>
      <c r="I3332" s="144">
        <v>33100</v>
      </c>
      <c r="J3332" s="143">
        <v>76</v>
      </c>
      <c r="K3332" s="137">
        <v>42278</v>
      </c>
      <c r="L3332" s="137">
        <v>43435</v>
      </c>
      <c r="M3332" s="144">
        <f>H3332/3.3</f>
        <v>25.454545454545457</v>
      </c>
      <c r="N3332" s="144">
        <f>I3332/M3332</f>
        <v>1300.3571428571427</v>
      </c>
    </row>
    <row r="3333" spans="1:14" hidden="1">
      <c r="A3333" s="143" t="s">
        <v>2</v>
      </c>
      <c r="B3333" s="143" t="s">
        <v>398</v>
      </c>
      <c r="C3333" s="143" t="s">
        <v>960</v>
      </c>
      <c r="D3333" s="143" t="s">
        <v>502</v>
      </c>
      <c r="E3333" s="143" t="s">
        <v>503</v>
      </c>
      <c r="F3333" s="143" t="str">
        <f>IF(H3333&lt;=60,"소형",IF((H3333&gt;60)*(H3333&lt;=85)=1,"중소형",IF((H3333&gt;85)*(H3333&lt;=102)=1,"중형",IF((H3333&gt;102)*(H3333&lt;=135)=1,"중대형","대형"))))</f>
        <v>중소형</v>
      </c>
      <c r="G3333" s="143" t="s">
        <v>2377</v>
      </c>
      <c r="H3333" s="143">
        <v>84</v>
      </c>
      <c r="I3333" s="144">
        <v>33500</v>
      </c>
      <c r="J3333" s="143">
        <v>38</v>
      </c>
      <c r="K3333" s="137">
        <v>42278</v>
      </c>
      <c r="L3333" s="137">
        <v>43435</v>
      </c>
      <c r="M3333" s="144">
        <f>H3333/3.3</f>
        <v>25.454545454545457</v>
      </c>
      <c r="N3333" s="144">
        <f>I3333/M3333</f>
        <v>1316.0714285714284</v>
      </c>
    </row>
    <row r="3334" spans="1:14" hidden="1">
      <c r="A3334" s="143" t="s">
        <v>2</v>
      </c>
      <c r="B3334" s="143" t="s">
        <v>398</v>
      </c>
      <c r="C3334" s="143" t="s">
        <v>960</v>
      </c>
      <c r="D3334" s="143" t="s">
        <v>502</v>
      </c>
      <c r="E3334" s="143" t="s">
        <v>503</v>
      </c>
      <c r="F3334" s="143" t="str">
        <f>IF(H3334&lt;=60,"소형",IF((H3334&gt;60)*(H3334&lt;=85)=1,"중소형",IF((H3334&gt;85)*(H3334&lt;=102)=1,"중형",IF((H3334&gt;102)*(H3334&lt;=135)=1,"중대형","대형"))))</f>
        <v>중대형</v>
      </c>
      <c r="G3334" s="143" t="s">
        <v>2378</v>
      </c>
      <c r="H3334" s="143">
        <v>118</v>
      </c>
      <c r="I3334" s="144">
        <v>52400</v>
      </c>
      <c r="J3334" s="143">
        <v>3</v>
      </c>
      <c r="K3334" s="137">
        <v>42278</v>
      </c>
      <c r="L3334" s="137">
        <v>43435</v>
      </c>
      <c r="M3334" s="144">
        <f>H3334/3.3</f>
        <v>35.757575757575758</v>
      </c>
      <c r="N3334" s="144">
        <f>I3334/M3334</f>
        <v>1465.4237288135594</v>
      </c>
    </row>
    <row r="3335" spans="1:14" hidden="1">
      <c r="A3335" s="143" t="s">
        <v>2</v>
      </c>
      <c r="B3335" s="143" t="s">
        <v>398</v>
      </c>
      <c r="C3335" s="143" t="s">
        <v>960</v>
      </c>
      <c r="D3335" s="143" t="s">
        <v>502</v>
      </c>
      <c r="E3335" s="143" t="s">
        <v>503</v>
      </c>
      <c r="F3335" s="143" t="str">
        <f>IF(H3335&lt;=60,"소형",IF((H3335&gt;60)*(H3335&lt;=85)=1,"중소형",IF((H3335&gt;85)*(H3335&lt;=102)=1,"중형",IF((H3335&gt;102)*(H3335&lt;=135)=1,"중대형","대형"))))</f>
        <v>중대형</v>
      </c>
      <c r="G3335" s="143" t="s">
        <v>2379</v>
      </c>
      <c r="H3335" s="143">
        <v>118</v>
      </c>
      <c r="I3335" s="144">
        <v>55000</v>
      </c>
      <c r="J3335" s="143">
        <v>3</v>
      </c>
      <c r="K3335" s="137">
        <v>42278</v>
      </c>
      <c r="L3335" s="137">
        <v>43435</v>
      </c>
      <c r="M3335" s="144">
        <f>H3335/3.3</f>
        <v>35.757575757575758</v>
      </c>
      <c r="N3335" s="144">
        <f>I3335/M3335</f>
        <v>1538.1355932203389</v>
      </c>
    </row>
    <row r="3336" spans="1:14" hidden="1">
      <c r="A3336" s="143" t="s">
        <v>2</v>
      </c>
      <c r="B3336" s="143" t="s">
        <v>407</v>
      </c>
      <c r="C3336" s="143" t="s">
        <v>966</v>
      </c>
      <c r="D3336" s="143" t="s">
        <v>522</v>
      </c>
      <c r="E3336" s="143" t="s">
        <v>841</v>
      </c>
      <c r="F3336" s="143" t="str">
        <f>IF(H3336&lt;=60,"소형",IF((H3336&gt;60)*(H3336&lt;=85)=1,"중소형",IF((H3336&gt;85)*(H3336&lt;=102)=1,"중형",IF((H3336&gt;102)*(H3336&lt;=135)=1,"중대형","대형"))))</f>
        <v>중소형</v>
      </c>
      <c r="G3336" s="143" t="s">
        <v>1068</v>
      </c>
      <c r="H3336" s="143">
        <v>75</v>
      </c>
      <c r="I3336" s="144">
        <v>21950</v>
      </c>
      <c r="J3336" s="143">
        <v>348</v>
      </c>
      <c r="K3336" s="137">
        <v>42278</v>
      </c>
      <c r="L3336" s="137">
        <v>43435</v>
      </c>
      <c r="M3336" s="144">
        <f>H3336/3.3</f>
        <v>22.72727272727273</v>
      </c>
      <c r="N3336" s="144">
        <f>I3336/M3336</f>
        <v>965.79999999999984</v>
      </c>
    </row>
    <row r="3337" spans="1:14" hidden="1">
      <c r="A3337" s="143" t="s">
        <v>2</v>
      </c>
      <c r="B3337" s="143" t="s">
        <v>407</v>
      </c>
      <c r="C3337" s="143" t="s">
        <v>966</v>
      </c>
      <c r="D3337" s="143" t="s">
        <v>522</v>
      </c>
      <c r="E3337" s="143" t="s">
        <v>841</v>
      </c>
      <c r="F3337" s="143" t="str">
        <f>IF(H3337&lt;=60,"소형",IF((H3337&gt;60)*(H3337&lt;=85)=1,"중소형",IF((H3337&gt;85)*(H3337&lt;=102)=1,"중형",IF((H3337&gt;102)*(H3337&lt;=135)=1,"중대형","대형"))))</f>
        <v>중소형</v>
      </c>
      <c r="G3337" s="143" t="s">
        <v>1038</v>
      </c>
      <c r="H3337" s="143">
        <v>84</v>
      </c>
      <c r="I3337" s="144">
        <v>24790</v>
      </c>
      <c r="J3337" s="143">
        <v>1120</v>
      </c>
      <c r="K3337" s="137">
        <v>42278</v>
      </c>
      <c r="L3337" s="137">
        <v>43435</v>
      </c>
      <c r="M3337" s="144">
        <f>H3337/3.3</f>
        <v>25.454545454545457</v>
      </c>
      <c r="N3337" s="144">
        <f>I3337/M3337</f>
        <v>973.89285714285711</v>
      </c>
    </row>
    <row r="3338" spans="1:14" hidden="1">
      <c r="A3338" s="143" t="s">
        <v>2</v>
      </c>
      <c r="B3338" s="143" t="s">
        <v>407</v>
      </c>
      <c r="C3338" s="143" t="s">
        <v>966</v>
      </c>
      <c r="D3338" s="143" t="s">
        <v>522</v>
      </c>
      <c r="E3338" s="143" t="s">
        <v>841</v>
      </c>
      <c r="F3338" s="143" t="str">
        <f>IF(H3338&lt;=60,"소형",IF((H3338&gt;60)*(H3338&lt;=85)=1,"중소형",IF((H3338&gt;85)*(H3338&lt;=102)=1,"중형",IF((H3338&gt;102)*(H3338&lt;=135)=1,"중대형","대형"))))</f>
        <v>중소형</v>
      </c>
      <c r="G3338" s="143" t="s">
        <v>1007</v>
      </c>
      <c r="H3338" s="143">
        <v>84</v>
      </c>
      <c r="I3338" s="144">
        <v>24790</v>
      </c>
      <c r="J3338" s="143">
        <v>141</v>
      </c>
      <c r="K3338" s="137">
        <v>42278</v>
      </c>
      <c r="L3338" s="137">
        <v>43435</v>
      </c>
      <c r="M3338" s="144">
        <f>H3338/3.3</f>
        <v>25.454545454545457</v>
      </c>
      <c r="N3338" s="144">
        <f>I3338/M3338</f>
        <v>973.89285714285711</v>
      </c>
    </row>
    <row r="3339" spans="1:14" hidden="1">
      <c r="A3339" s="143" t="s">
        <v>2</v>
      </c>
      <c r="B3339" s="143" t="s">
        <v>4136</v>
      </c>
      <c r="C3339" s="143" t="s">
        <v>955</v>
      </c>
      <c r="D3339" s="143" t="s">
        <v>479</v>
      </c>
      <c r="E3339" s="143" t="s">
        <v>927</v>
      </c>
      <c r="F3339" s="143" t="str">
        <f>IF(H3339&lt;=60,"소형",IF((H3339&gt;60)*(H3339&lt;=85)=1,"중소형",IF((H3339&gt;85)*(H3339&lt;=102)=1,"중형",IF((H3339&gt;102)*(H3339&lt;=135)=1,"중대형","대형"))))</f>
        <v>소형</v>
      </c>
      <c r="G3339" s="143" t="s">
        <v>2357</v>
      </c>
      <c r="H3339" s="143">
        <v>39</v>
      </c>
      <c r="I3339" s="144">
        <v>45670</v>
      </c>
      <c r="J3339" s="143">
        <v>811</v>
      </c>
      <c r="K3339" s="137">
        <v>42309</v>
      </c>
      <c r="L3339" s="137">
        <v>43435</v>
      </c>
      <c r="M3339" s="144">
        <f>H3339/3.3</f>
        <v>11.818181818181818</v>
      </c>
      <c r="N3339" s="144">
        <f>I3339/M3339</f>
        <v>3864.3846153846152</v>
      </c>
    </row>
    <row r="3340" spans="1:14" hidden="1">
      <c r="A3340" s="143" t="s">
        <v>2</v>
      </c>
      <c r="B3340" s="143" t="s">
        <v>396</v>
      </c>
      <c r="C3340" s="143" t="s">
        <v>955</v>
      </c>
      <c r="D3340" s="143" t="s">
        <v>479</v>
      </c>
      <c r="E3340" s="143" t="s">
        <v>927</v>
      </c>
      <c r="F3340" s="143" t="str">
        <f>IF(H3340&lt;=60,"소형",IF((H3340&gt;60)*(H3340&lt;=85)=1,"중소형",IF((H3340&gt;85)*(H3340&lt;=102)=1,"중형",IF((H3340&gt;102)*(H3340&lt;=135)=1,"중대형","대형"))))</f>
        <v>소형</v>
      </c>
      <c r="G3340" s="143" t="s">
        <v>2358</v>
      </c>
      <c r="H3340" s="143">
        <v>39</v>
      </c>
      <c r="I3340" s="144">
        <v>46480</v>
      </c>
      <c r="J3340" s="143">
        <v>133</v>
      </c>
      <c r="K3340" s="137">
        <v>42309</v>
      </c>
      <c r="L3340" s="137">
        <v>43435</v>
      </c>
      <c r="M3340" s="144">
        <f>H3340/3.3</f>
        <v>11.818181818181818</v>
      </c>
      <c r="N3340" s="144">
        <f>I3340/M3340</f>
        <v>3932.9230769230767</v>
      </c>
    </row>
    <row r="3341" spans="1:14" hidden="1">
      <c r="A3341" s="143" t="s">
        <v>2</v>
      </c>
      <c r="B3341" s="143" t="s">
        <v>396</v>
      </c>
      <c r="C3341" s="143" t="s">
        <v>955</v>
      </c>
      <c r="D3341" s="143" t="s">
        <v>479</v>
      </c>
      <c r="E3341" s="143" t="s">
        <v>927</v>
      </c>
      <c r="F3341" s="143" t="str">
        <f>IF(H3341&lt;=60,"소형",IF((H3341&gt;60)*(H3341&lt;=85)=1,"중소형",IF((H3341&gt;85)*(H3341&lt;=102)=1,"중형",IF((H3341&gt;102)*(H3341&lt;=135)=1,"중대형","대형"))))</f>
        <v>소형</v>
      </c>
      <c r="G3341" s="143" t="s">
        <v>2359</v>
      </c>
      <c r="H3341" s="143">
        <v>39</v>
      </c>
      <c r="I3341" s="144">
        <v>46940</v>
      </c>
      <c r="J3341" s="143">
        <v>80</v>
      </c>
      <c r="K3341" s="137">
        <v>42309</v>
      </c>
      <c r="L3341" s="137">
        <v>43435</v>
      </c>
      <c r="M3341" s="144">
        <f>H3341/3.3</f>
        <v>11.818181818181818</v>
      </c>
      <c r="N3341" s="144">
        <f>I3341/M3341</f>
        <v>3971.8461538461538</v>
      </c>
    </row>
    <row r="3342" spans="1:14" hidden="1">
      <c r="A3342" s="143" t="s">
        <v>2</v>
      </c>
      <c r="B3342" s="143" t="s">
        <v>396</v>
      </c>
      <c r="C3342" s="143" t="s">
        <v>955</v>
      </c>
      <c r="D3342" s="143" t="s">
        <v>479</v>
      </c>
      <c r="E3342" s="143" t="s">
        <v>927</v>
      </c>
      <c r="F3342" s="143" t="str">
        <f>IF(H3342&lt;=60,"소형",IF((H3342&gt;60)*(H3342&lt;=85)=1,"중소형",IF((H3342&gt;85)*(H3342&lt;=102)=1,"중형",IF((H3342&gt;102)*(H3342&lt;=135)=1,"중대형","대형"))))</f>
        <v>소형</v>
      </c>
      <c r="G3342" s="143" t="s">
        <v>1342</v>
      </c>
      <c r="H3342" s="143">
        <v>39</v>
      </c>
      <c r="I3342" s="144">
        <v>49410</v>
      </c>
      <c r="J3342" s="143">
        <v>528</v>
      </c>
      <c r="K3342" s="137">
        <v>42309</v>
      </c>
      <c r="L3342" s="137">
        <v>43435</v>
      </c>
      <c r="M3342" s="144">
        <f>H3342/3.3</f>
        <v>11.818181818181818</v>
      </c>
      <c r="N3342" s="144">
        <f>I3342/M3342</f>
        <v>4180.8461538461534</v>
      </c>
    </row>
    <row r="3343" spans="1:14" hidden="1">
      <c r="A3343" s="143" t="s">
        <v>2</v>
      </c>
      <c r="B3343" s="143" t="s">
        <v>396</v>
      </c>
      <c r="C3343" s="143" t="s">
        <v>955</v>
      </c>
      <c r="D3343" s="143" t="s">
        <v>479</v>
      </c>
      <c r="E3343" s="143" t="s">
        <v>927</v>
      </c>
      <c r="F3343" s="143" t="str">
        <f>IF(H3343&lt;=60,"소형",IF((H3343&gt;60)*(H3343&lt;=85)=1,"중소형",IF((H3343&gt;85)*(H3343&lt;=102)=1,"중형",IF((H3343&gt;102)*(H3343&lt;=135)=1,"중대형","대형"))))</f>
        <v>소형</v>
      </c>
      <c r="G3343" s="143" t="s">
        <v>2360</v>
      </c>
      <c r="H3343" s="143">
        <v>49</v>
      </c>
      <c r="I3343" s="144">
        <v>56560</v>
      </c>
      <c r="J3343" s="143">
        <v>20</v>
      </c>
      <c r="K3343" s="137">
        <v>42309</v>
      </c>
      <c r="L3343" s="137">
        <v>43435</v>
      </c>
      <c r="M3343" s="144">
        <f>H3343/3.3</f>
        <v>14.84848484848485</v>
      </c>
      <c r="N3343" s="144">
        <f>I3343/M3343</f>
        <v>3809.1428571428569</v>
      </c>
    </row>
    <row r="3344" spans="1:14" hidden="1">
      <c r="A3344" s="143" t="s">
        <v>2</v>
      </c>
      <c r="B3344" s="143" t="s">
        <v>396</v>
      </c>
      <c r="C3344" s="143" t="s">
        <v>955</v>
      </c>
      <c r="D3344" s="143" t="s">
        <v>479</v>
      </c>
      <c r="E3344" s="143" t="s">
        <v>927</v>
      </c>
      <c r="F3344" s="143" t="str">
        <f>IF(H3344&lt;=60,"소형",IF((H3344&gt;60)*(H3344&lt;=85)=1,"중소형",IF((H3344&gt;85)*(H3344&lt;=102)=1,"중형",IF((H3344&gt;102)*(H3344&lt;=135)=1,"중대형","대형"))))</f>
        <v>소형</v>
      </c>
      <c r="G3344" s="143" t="s">
        <v>2361</v>
      </c>
      <c r="H3344" s="143">
        <v>49</v>
      </c>
      <c r="I3344" s="144" t="s">
        <v>3</v>
      </c>
      <c r="J3344" s="143">
        <v>20</v>
      </c>
      <c r="K3344" s="137">
        <v>42309</v>
      </c>
      <c r="L3344" s="137">
        <v>43435</v>
      </c>
      <c r="M3344" s="144">
        <f>H3344/3.3</f>
        <v>14.84848484848485</v>
      </c>
      <c r="N3344" s="144" t="e">
        <f>I3344/M3344</f>
        <v>#VALUE!</v>
      </c>
    </row>
    <row r="3345" spans="1:14" hidden="1">
      <c r="A3345" s="143" t="s">
        <v>2</v>
      </c>
      <c r="B3345" s="143" t="s">
        <v>396</v>
      </c>
      <c r="C3345" s="143" t="s">
        <v>955</v>
      </c>
      <c r="D3345" s="143" t="s">
        <v>479</v>
      </c>
      <c r="E3345" s="143" t="s">
        <v>927</v>
      </c>
      <c r="F3345" s="143" t="str">
        <f>IF(H3345&lt;=60,"소형",IF((H3345&gt;60)*(H3345&lt;=85)=1,"중소형",IF((H3345&gt;85)*(H3345&lt;=102)=1,"중형",IF((H3345&gt;102)*(H3345&lt;=135)=1,"중대형","대형"))))</f>
        <v>소형</v>
      </c>
      <c r="G3345" s="143" t="s">
        <v>2362</v>
      </c>
      <c r="H3345" s="143">
        <v>49</v>
      </c>
      <c r="I3345" s="144">
        <v>57080</v>
      </c>
      <c r="J3345" s="143">
        <v>136</v>
      </c>
      <c r="K3345" s="137">
        <v>42309</v>
      </c>
      <c r="L3345" s="137">
        <v>43435</v>
      </c>
      <c r="M3345" s="144">
        <f>H3345/3.3</f>
        <v>14.84848484848485</v>
      </c>
      <c r="N3345" s="144">
        <f>I3345/M3345</f>
        <v>3844.163265306122</v>
      </c>
    </row>
    <row r="3346" spans="1:14" hidden="1">
      <c r="A3346" s="143" t="s">
        <v>2</v>
      </c>
      <c r="B3346" s="143" t="s">
        <v>396</v>
      </c>
      <c r="C3346" s="143" t="s">
        <v>955</v>
      </c>
      <c r="D3346" s="143" t="s">
        <v>479</v>
      </c>
      <c r="E3346" s="143" t="s">
        <v>927</v>
      </c>
      <c r="F3346" s="143" t="str">
        <f>IF(H3346&lt;=60,"소형",IF((H3346&gt;60)*(H3346&lt;=85)=1,"중소형",IF((H3346&gt;85)*(H3346&lt;=102)=1,"중형",IF((H3346&gt;102)*(H3346&lt;=135)=1,"중대형","대형"))))</f>
        <v>소형</v>
      </c>
      <c r="G3346" s="143" t="s">
        <v>2363</v>
      </c>
      <c r="H3346" s="143">
        <v>49</v>
      </c>
      <c r="I3346" s="144" t="s">
        <v>3</v>
      </c>
      <c r="J3346" s="143">
        <v>360</v>
      </c>
      <c r="K3346" s="137">
        <v>42309</v>
      </c>
      <c r="L3346" s="137">
        <v>43435</v>
      </c>
      <c r="M3346" s="144">
        <f>H3346/3.3</f>
        <v>14.84848484848485</v>
      </c>
      <c r="N3346" s="144" t="e">
        <f>I3346/M3346</f>
        <v>#VALUE!</v>
      </c>
    </row>
    <row r="3347" spans="1:14" hidden="1">
      <c r="A3347" s="143" t="s">
        <v>2</v>
      </c>
      <c r="B3347" s="143" t="s">
        <v>396</v>
      </c>
      <c r="C3347" s="143" t="s">
        <v>955</v>
      </c>
      <c r="D3347" s="143" t="s">
        <v>479</v>
      </c>
      <c r="E3347" s="143" t="s">
        <v>927</v>
      </c>
      <c r="F3347" s="143" t="str">
        <f>IF(H3347&lt;=60,"소형",IF((H3347&gt;60)*(H3347&lt;=85)=1,"중소형",IF((H3347&gt;85)*(H3347&lt;=102)=1,"중형",IF((H3347&gt;102)*(H3347&lt;=135)=1,"중대형","대형"))))</f>
        <v>소형</v>
      </c>
      <c r="G3347" s="143" t="s">
        <v>1041</v>
      </c>
      <c r="H3347" s="143">
        <v>59</v>
      </c>
      <c r="I3347" s="144">
        <v>71620</v>
      </c>
      <c r="J3347" s="143">
        <v>766</v>
      </c>
      <c r="K3347" s="137">
        <v>42309</v>
      </c>
      <c r="L3347" s="137">
        <v>43435</v>
      </c>
      <c r="M3347" s="144">
        <f>H3347/3.3</f>
        <v>17.878787878787879</v>
      </c>
      <c r="N3347" s="144">
        <f>I3347/M3347</f>
        <v>4005.8644067796608</v>
      </c>
    </row>
    <row r="3348" spans="1:14" hidden="1">
      <c r="A3348" s="143" t="s">
        <v>2</v>
      </c>
      <c r="B3348" s="143" t="s">
        <v>396</v>
      </c>
      <c r="C3348" s="143" t="s">
        <v>955</v>
      </c>
      <c r="D3348" s="143" t="s">
        <v>479</v>
      </c>
      <c r="E3348" s="143" t="s">
        <v>927</v>
      </c>
      <c r="F3348" s="143" t="str">
        <f>IF(H3348&lt;=60,"소형",IF((H3348&gt;60)*(H3348&lt;=85)=1,"중소형",IF((H3348&gt;85)*(H3348&lt;=102)=1,"중형",IF((H3348&gt;102)*(H3348&lt;=135)=1,"중대형","대형"))))</f>
        <v>중소형</v>
      </c>
      <c r="G3348" s="143" t="s">
        <v>1207</v>
      </c>
      <c r="H3348" s="143">
        <v>84</v>
      </c>
      <c r="I3348" s="144">
        <v>82890</v>
      </c>
      <c r="J3348" s="143">
        <v>731</v>
      </c>
      <c r="K3348" s="137">
        <v>42309</v>
      </c>
      <c r="L3348" s="137">
        <v>43435</v>
      </c>
      <c r="M3348" s="144">
        <f>H3348/3.3</f>
        <v>25.454545454545457</v>
      </c>
      <c r="N3348" s="144">
        <f>I3348/M3348</f>
        <v>3256.3928571428569</v>
      </c>
    </row>
    <row r="3349" spans="1:14" hidden="1">
      <c r="A3349" s="143" t="s">
        <v>2</v>
      </c>
      <c r="B3349" s="143" t="s">
        <v>396</v>
      </c>
      <c r="C3349" s="143" t="s">
        <v>955</v>
      </c>
      <c r="D3349" s="143" t="s">
        <v>479</v>
      </c>
      <c r="E3349" s="143" t="s">
        <v>927</v>
      </c>
      <c r="F3349" s="143" t="str">
        <f>IF(H3349&lt;=60,"소형",IF((H3349&gt;60)*(H3349&lt;=85)=1,"중소형",IF((H3349&gt;85)*(H3349&lt;=102)=1,"중형",IF((H3349&gt;102)*(H3349&lt;=135)=1,"중대형","대형"))))</f>
        <v>중소형</v>
      </c>
      <c r="G3349" s="143" t="s">
        <v>1029</v>
      </c>
      <c r="H3349" s="143">
        <v>84</v>
      </c>
      <c r="I3349" s="144">
        <v>87480</v>
      </c>
      <c r="J3349" s="143">
        <v>28</v>
      </c>
      <c r="K3349" s="137">
        <v>42309</v>
      </c>
      <c r="L3349" s="137">
        <v>43435</v>
      </c>
      <c r="M3349" s="144">
        <f>H3349/3.3</f>
        <v>25.454545454545457</v>
      </c>
      <c r="N3349" s="144">
        <f>I3349/M3349</f>
        <v>3436.7142857142853</v>
      </c>
    </row>
    <row r="3350" spans="1:14" hidden="1">
      <c r="A3350" s="143" t="s">
        <v>2</v>
      </c>
      <c r="B3350" s="143" t="s">
        <v>396</v>
      </c>
      <c r="C3350" s="143" t="s">
        <v>955</v>
      </c>
      <c r="D3350" s="143" t="s">
        <v>479</v>
      </c>
      <c r="E3350" s="143" t="s">
        <v>927</v>
      </c>
      <c r="F3350" s="143" t="str">
        <f>IF(H3350&lt;=60,"소형",IF((H3350&gt;60)*(H3350&lt;=85)=1,"중소형",IF((H3350&gt;85)*(H3350&lt;=102)=1,"중형",IF((H3350&gt;102)*(H3350&lt;=135)=1,"중대형","대형"))))</f>
        <v>중소형</v>
      </c>
      <c r="G3350" s="143" t="s">
        <v>1114</v>
      </c>
      <c r="H3350" s="143">
        <v>84</v>
      </c>
      <c r="I3350" s="144">
        <v>86500</v>
      </c>
      <c r="J3350" s="143">
        <v>317</v>
      </c>
      <c r="K3350" s="137">
        <v>42309</v>
      </c>
      <c r="L3350" s="137">
        <v>43435</v>
      </c>
      <c r="M3350" s="144">
        <f>H3350/3.3</f>
        <v>25.454545454545457</v>
      </c>
      <c r="N3350" s="144">
        <f>I3350/M3350</f>
        <v>3398.2142857142853</v>
      </c>
    </row>
    <row r="3351" spans="1:14" hidden="1">
      <c r="A3351" s="143" t="s">
        <v>2</v>
      </c>
      <c r="B3351" s="143" t="s">
        <v>396</v>
      </c>
      <c r="C3351" s="143" t="s">
        <v>955</v>
      </c>
      <c r="D3351" s="143" t="s">
        <v>479</v>
      </c>
      <c r="E3351" s="143" t="s">
        <v>927</v>
      </c>
      <c r="F3351" s="143" t="str">
        <f>IF(H3351&lt;=60,"소형",IF((H3351&gt;60)*(H3351&lt;=85)=1,"중소형",IF((H3351&gt;85)*(H3351&lt;=102)=1,"중형",IF((H3351&gt;102)*(H3351&lt;=135)=1,"중대형","대형"))))</f>
        <v>중소형</v>
      </c>
      <c r="G3351" s="143" t="s">
        <v>1102</v>
      </c>
      <c r="H3351" s="143">
        <v>84</v>
      </c>
      <c r="I3351" s="144">
        <v>89010</v>
      </c>
      <c r="J3351" s="143">
        <v>1480</v>
      </c>
      <c r="K3351" s="137">
        <v>42309</v>
      </c>
      <c r="L3351" s="137">
        <v>43435</v>
      </c>
      <c r="M3351" s="144">
        <f>H3351/3.3</f>
        <v>25.454545454545457</v>
      </c>
      <c r="N3351" s="144">
        <f>I3351/M3351</f>
        <v>3496.8214285714284</v>
      </c>
    </row>
    <row r="3352" spans="1:14" hidden="1">
      <c r="A3352" s="143" t="s">
        <v>2</v>
      </c>
      <c r="B3352" s="143" t="s">
        <v>396</v>
      </c>
      <c r="C3352" s="143" t="s">
        <v>955</v>
      </c>
      <c r="D3352" s="143" t="s">
        <v>479</v>
      </c>
      <c r="E3352" s="143" t="s">
        <v>927</v>
      </c>
      <c r="F3352" s="143" t="str">
        <f>IF(H3352&lt;=60,"소형",IF((H3352&gt;60)*(H3352&lt;=85)=1,"중소형",IF((H3352&gt;85)*(H3352&lt;=102)=1,"중형",IF((H3352&gt;102)*(H3352&lt;=135)=1,"중대형","대형"))))</f>
        <v>중소형</v>
      </c>
      <c r="G3352" s="143" t="s">
        <v>1103</v>
      </c>
      <c r="H3352" s="143">
        <v>84</v>
      </c>
      <c r="I3352" s="144">
        <v>85960</v>
      </c>
      <c r="J3352" s="143">
        <v>687</v>
      </c>
      <c r="K3352" s="137">
        <v>42309</v>
      </c>
      <c r="L3352" s="137">
        <v>43435</v>
      </c>
      <c r="M3352" s="144">
        <f>H3352/3.3</f>
        <v>25.454545454545457</v>
      </c>
      <c r="N3352" s="144">
        <f>I3352/M3352</f>
        <v>3376.9999999999995</v>
      </c>
    </row>
    <row r="3353" spans="1:14" hidden="1">
      <c r="A3353" s="143" t="s">
        <v>2</v>
      </c>
      <c r="B3353" s="143" t="s">
        <v>396</v>
      </c>
      <c r="C3353" s="143" t="s">
        <v>955</v>
      </c>
      <c r="D3353" s="143" t="s">
        <v>479</v>
      </c>
      <c r="E3353" s="143" t="s">
        <v>927</v>
      </c>
      <c r="F3353" s="143" t="str">
        <f>IF(H3353&lt;=60,"소형",IF((H3353&gt;60)*(H3353&lt;=85)=1,"중소형",IF((H3353&gt;85)*(H3353&lt;=102)=1,"중형",IF((H3353&gt;102)*(H3353&lt;=135)=1,"중대형","대형"))))</f>
        <v>중소형</v>
      </c>
      <c r="G3353" s="143" t="s">
        <v>1104</v>
      </c>
      <c r="H3353" s="143">
        <v>84</v>
      </c>
      <c r="I3353" s="144">
        <v>86740</v>
      </c>
      <c r="J3353" s="143">
        <v>740</v>
      </c>
      <c r="K3353" s="137">
        <v>42309</v>
      </c>
      <c r="L3353" s="137">
        <v>43435</v>
      </c>
      <c r="M3353" s="144">
        <f>H3353/3.3</f>
        <v>25.454545454545457</v>
      </c>
      <c r="N3353" s="144">
        <f>I3353/M3353</f>
        <v>3407.6428571428569</v>
      </c>
    </row>
    <row r="3354" spans="1:14" hidden="1">
      <c r="A3354" s="143" t="s">
        <v>2</v>
      </c>
      <c r="B3354" s="143" t="s">
        <v>396</v>
      </c>
      <c r="C3354" s="143" t="s">
        <v>955</v>
      </c>
      <c r="D3354" s="143" t="s">
        <v>479</v>
      </c>
      <c r="E3354" s="143" t="s">
        <v>927</v>
      </c>
      <c r="F3354" s="143" t="str">
        <f>IF(H3354&lt;=60,"소형",IF((H3354&gt;60)*(H3354&lt;=85)=1,"중소형",IF((H3354&gt;85)*(H3354&lt;=102)=1,"중형",IF((H3354&gt;102)*(H3354&lt;=135)=1,"중대형","대형"))))</f>
        <v>중소형</v>
      </c>
      <c r="G3354" s="143" t="s">
        <v>1325</v>
      </c>
      <c r="H3354" s="143">
        <v>84</v>
      </c>
      <c r="I3354" s="144">
        <v>83250</v>
      </c>
      <c r="J3354" s="143">
        <v>317</v>
      </c>
      <c r="K3354" s="137">
        <v>42309</v>
      </c>
      <c r="L3354" s="137">
        <v>43435</v>
      </c>
      <c r="M3354" s="144">
        <f>H3354/3.3</f>
        <v>25.454545454545457</v>
      </c>
      <c r="N3354" s="144">
        <f>I3354/M3354</f>
        <v>3270.5357142857142</v>
      </c>
    </row>
    <row r="3355" spans="1:14" hidden="1">
      <c r="A3355" s="143" t="s">
        <v>2</v>
      </c>
      <c r="B3355" s="143" t="s">
        <v>396</v>
      </c>
      <c r="C3355" s="143" t="s">
        <v>955</v>
      </c>
      <c r="D3355" s="143" t="s">
        <v>479</v>
      </c>
      <c r="E3355" s="143" t="s">
        <v>927</v>
      </c>
      <c r="F3355" s="143" t="str">
        <f>IF(H3355&lt;=60,"소형",IF((H3355&gt;60)*(H3355&lt;=85)=1,"중소형",IF((H3355&gt;85)*(H3355&lt;=102)=1,"중형",IF((H3355&gt;102)*(H3355&lt;=135)=1,"중대형","대형"))))</f>
        <v>중소형</v>
      </c>
      <c r="G3355" s="143" t="s">
        <v>1326</v>
      </c>
      <c r="H3355" s="143">
        <v>84</v>
      </c>
      <c r="I3355" s="144">
        <v>90440</v>
      </c>
      <c r="J3355" s="143">
        <v>27</v>
      </c>
      <c r="K3355" s="137">
        <v>42309</v>
      </c>
      <c r="L3355" s="137">
        <v>43435</v>
      </c>
      <c r="M3355" s="144">
        <f>H3355/3.3</f>
        <v>25.454545454545457</v>
      </c>
      <c r="N3355" s="144">
        <f>I3355/M3355</f>
        <v>3552.9999999999995</v>
      </c>
    </row>
    <row r="3356" spans="1:14" hidden="1">
      <c r="A3356" s="143" t="s">
        <v>2</v>
      </c>
      <c r="B3356" s="143" t="s">
        <v>396</v>
      </c>
      <c r="C3356" s="143" t="s">
        <v>955</v>
      </c>
      <c r="D3356" s="143" t="s">
        <v>479</v>
      </c>
      <c r="E3356" s="143" t="s">
        <v>927</v>
      </c>
      <c r="F3356" s="143" t="str">
        <f>IF(H3356&lt;=60,"소형",IF((H3356&gt;60)*(H3356&lt;=85)=1,"중소형",IF((H3356&gt;85)*(H3356&lt;=102)=1,"중형",IF((H3356&gt;102)*(H3356&lt;=135)=1,"중대형","대형"))))</f>
        <v>중소형</v>
      </c>
      <c r="G3356" s="143" t="s">
        <v>1278</v>
      </c>
      <c r="H3356" s="143">
        <v>84</v>
      </c>
      <c r="I3356" s="144">
        <v>85780</v>
      </c>
      <c r="J3356" s="143">
        <v>26</v>
      </c>
      <c r="K3356" s="137">
        <v>42309</v>
      </c>
      <c r="L3356" s="137">
        <v>43435</v>
      </c>
      <c r="M3356" s="144">
        <f>H3356/3.3</f>
        <v>25.454545454545457</v>
      </c>
      <c r="N3356" s="144">
        <f>I3356/M3356</f>
        <v>3369.9285714285711</v>
      </c>
    </row>
    <row r="3357" spans="1:14" hidden="1">
      <c r="A3357" s="143" t="s">
        <v>2</v>
      </c>
      <c r="B3357" s="143" t="s">
        <v>396</v>
      </c>
      <c r="C3357" s="143" t="s">
        <v>955</v>
      </c>
      <c r="D3357" s="143" t="s">
        <v>479</v>
      </c>
      <c r="E3357" s="143" t="s">
        <v>927</v>
      </c>
      <c r="F3357" s="143" t="str">
        <f>IF(H3357&lt;=60,"소형",IF((H3357&gt;60)*(H3357&lt;=85)=1,"중소형",IF((H3357&gt;85)*(H3357&lt;=102)=1,"중형",IF((H3357&gt;102)*(H3357&lt;=135)=1,"중대형","대형"))))</f>
        <v>중소형</v>
      </c>
      <c r="G3357" s="143" t="s">
        <v>2364</v>
      </c>
      <c r="H3357" s="143">
        <v>84</v>
      </c>
      <c r="I3357" s="144">
        <v>86460</v>
      </c>
      <c r="J3357" s="143">
        <v>164</v>
      </c>
      <c r="K3357" s="137">
        <v>42309</v>
      </c>
      <c r="L3357" s="137">
        <v>43435</v>
      </c>
      <c r="M3357" s="144">
        <f>H3357/3.3</f>
        <v>25.454545454545457</v>
      </c>
      <c r="N3357" s="144">
        <f>I3357/M3357</f>
        <v>3396.6428571428569</v>
      </c>
    </row>
    <row r="3358" spans="1:14" hidden="1">
      <c r="A3358" s="143" t="s">
        <v>2</v>
      </c>
      <c r="B3358" s="143" t="s">
        <v>396</v>
      </c>
      <c r="C3358" s="143" t="s">
        <v>955</v>
      </c>
      <c r="D3358" s="143" t="s">
        <v>479</v>
      </c>
      <c r="E3358" s="143" t="s">
        <v>927</v>
      </c>
      <c r="F3358" s="143" t="str">
        <f>IF(H3358&lt;=60,"소형",IF((H3358&gt;60)*(H3358&lt;=85)=1,"중소형",IF((H3358&gt;85)*(H3358&lt;=102)=1,"중형",IF((H3358&gt;102)*(H3358&lt;=135)=1,"중대형","대형"))))</f>
        <v>중소형</v>
      </c>
      <c r="G3358" s="143" t="s">
        <v>2365</v>
      </c>
      <c r="H3358" s="143">
        <v>84</v>
      </c>
      <c r="I3358" s="144">
        <v>86460</v>
      </c>
      <c r="J3358" s="143">
        <v>164</v>
      </c>
      <c r="K3358" s="137">
        <v>42309</v>
      </c>
      <c r="L3358" s="137">
        <v>43435</v>
      </c>
      <c r="M3358" s="144">
        <f>H3358/3.3</f>
        <v>25.454545454545457</v>
      </c>
      <c r="N3358" s="144">
        <f>I3358/M3358</f>
        <v>3396.6428571428569</v>
      </c>
    </row>
    <row r="3359" spans="1:14" hidden="1">
      <c r="A3359" s="143" t="s">
        <v>2</v>
      </c>
      <c r="B3359" s="143" t="s">
        <v>396</v>
      </c>
      <c r="C3359" s="143" t="s">
        <v>955</v>
      </c>
      <c r="D3359" s="143" t="s">
        <v>479</v>
      </c>
      <c r="E3359" s="143" t="s">
        <v>927</v>
      </c>
      <c r="F3359" s="143" t="str">
        <f>IF(H3359&lt;=60,"소형",IF((H3359&gt;60)*(H3359&lt;=85)=1,"중소형",IF((H3359&gt;85)*(H3359&lt;=102)=1,"중형",IF((H3359&gt;102)*(H3359&lt;=135)=1,"중대형","대형"))))</f>
        <v>중소형</v>
      </c>
      <c r="G3359" s="143" t="s">
        <v>2366</v>
      </c>
      <c r="H3359" s="143">
        <v>84</v>
      </c>
      <c r="I3359" s="144">
        <v>86050</v>
      </c>
      <c r="J3359" s="143">
        <v>293</v>
      </c>
      <c r="K3359" s="137">
        <v>42309</v>
      </c>
      <c r="L3359" s="137">
        <v>43435</v>
      </c>
      <c r="M3359" s="144">
        <f>H3359/3.3</f>
        <v>25.454545454545457</v>
      </c>
      <c r="N3359" s="144">
        <f>I3359/M3359</f>
        <v>3380.5357142857138</v>
      </c>
    </row>
    <row r="3360" spans="1:14" hidden="1">
      <c r="A3360" s="143" t="s">
        <v>2</v>
      </c>
      <c r="B3360" s="143" t="s">
        <v>396</v>
      </c>
      <c r="C3360" s="143" t="s">
        <v>955</v>
      </c>
      <c r="D3360" s="143" t="s">
        <v>479</v>
      </c>
      <c r="E3360" s="143" t="s">
        <v>927</v>
      </c>
      <c r="F3360" s="143" t="str">
        <f>IF(H3360&lt;=60,"소형",IF((H3360&gt;60)*(H3360&lt;=85)=1,"중소형",IF((H3360&gt;85)*(H3360&lt;=102)=1,"중형",IF((H3360&gt;102)*(H3360&lt;=135)=1,"중대형","대형"))))</f>
        <v>중소형</v>
      </c>
      <c r="G3360" s="143" t="s">
        <v>2367</v>
      </c>
      <c r="H3360" s="143">
        <v>84</v>
      </c>
      <c r="I3360" s="144">
        <v>84750</v>
      </c>
      <c r="J3360" s="143">
        <v>158</v>
      </c>
      <c r="K3360" s="137">
        <v>42309</v>
      </c>
      <c r="L3360" s="137">
        <v>43435</v>
      </c>
      <c r="M3360" s="144">
        <f>H3360/3.3</f>
        <v>25.454545454545457</v>
      </c>
      <c r="N3360" s="144">
        <f>I3360/M3360</f>
        <v>3329.4642857142853</v>
      </c>
    </row>
    <row r="3361" spans="1:14" hidden="1">
      <c r="A3361" s="143" t="s">
        <v>2</v>
      </c>
      <c r="B3361" s="143" t="s">
        <v>396</v>
      </c>
      <c r="C3361" s="143" t="s">
        <v>955</v>
      </c>
      <c r="D3361" s="143" t="s">
        <v>479</v>
      </c>
      <c r="E3361" s="143" t="s">
        <v>927</v>
      </c>
      <c r="F3361" s="143" t="str">
        <f>IF(H3361&lt;=60,"소형",IF((H3361&gt;60)*(H3361&lt;=85)=1,"중소형",IF((H3361&gt;85)*(H3361&lt;=102)=1,"중형",IF((H3361&gt;102)*(H3361&lt;=135)=1,"중대형","대형"))))</f>
        <v>중형</v>
      </c>
      <c r="G3361" s="143" t="s">
        <v>2368</v>
      </c>
      <c r="H3361" s="143">
        <v>99</v>
      </c>
      <c r="I3361" s="144" t="s">
        <v>3</v>
      </c>
      <c r="J3361" s="143">
        <v>596</v>
      </c>
      <c r="K3361" s="137">
        <v>42309</v>
      </c>
      <c r="L3361" s="137">
        <v>43435</v>
      </c>
      <c r="M3361" s="144">
        <f>H3361/3.3</f>
        <v>30</v>
      </c>
      <c r="N3361" s="144" t="e">
        <f>I3361/M3361</f>
        <v>#VALUE!</v>
      </c>
    </row>
    <row r="3362" spans="1:14" hidden="1">
      <c r="A3362" s="143" t="s">
        <v>2</v>
      </c>
      <c r="B3362" s="143" t="s">
        <v>396</v>
      </c>
      <c r="C3362" s="143" t="s">
        <v>955</v>
      </c>
      <c r="D3362" s="143" t="s">
        <v>479</v>
      </c>
      <c r="E3362" s="143" t="s">
        <v>927</v>
      </c>
      <c r="F3362" s="143" t="str">
        <f>IF(H3362&lt;=60,"소형",IF((H3362&gt;60)*(H3362&lt;=85)=1,"중소형",IF((H3362&gt;85)*(H3362&lt;=102)=1,"중형",IF((H3362&gt;102)*(H3362&lt;=135)=1,"중대형","대형"))))</f>
        <v>중대형</v>
      </c>
      <c r="G3362" s="143" t="s">
        <v>2369</v>
      </c>
      <c r="H3362" s="143">
        <v>110</v>
      </c>
      <c r="I3362" s="144">
        <v>105280</v>
      </c>
      <c r="J3362" s="143">
        <v>474</v>
      </c>
      <c r="K3362" s="137">
        <v>42309</v>
      </c>
      <c r="L3362" s="137">
        <v>43435</v>
      </c>
      <c r="M3362" s="144">
        <f>H3362/3.3</f>
        <v>33.333333333333336</v>
      </c>
      <c r="N3362" s="144">
        <f>I3362/M3362</f>
        <v>3158.3999999999996</v>
      </c>
    </row>
    <row r="3363" spans="1:14" hidden="1">
      <c r="A3363" s="143" t="s">
        <v>2</v>
      </c>
      <c r="B3363" s="143" t="s">
        <v>396</v>
      </c>
      <c r="C3363" s="143" t="s">
        <v>955</v>
      </c>
      <c r="D3363" s="143" t="s">
        <v>479</v>
      </c>
      <c r="E3363" s="143" t="s">
        <v>927</v>
      </c>
      <c r="F3363" s="143" t="str">
        <f>IF(H3363&lt;=60,"소형",IF((H3363&gt;60)*(H3363&lt;=85)=1,"중소형",IF((H3363&gt;85)*(H3363&lt;=102)=1,"중형",IF((H3363&gt;102)*(H3363&lt;=135)=1,"중대형","대형"))))</f>
        <v>중대형</v>
      </c>
      <c r="G3363" s="143" t="s">
        <v>2370</v>
      </c>
      <c r="H3363" s="143">
        <v>110</v>
      </c>
      <c r="I3363" s="144">
        <v>106420</v>
      </c>
      <c r="J3363" s="143">
        <v>294</v>
      </c>
      <c r="K3363" s="137">
        <v>42309</v>
      </c>
      <c r="L3363" s="137">
        <v>43435</v>
      </c>
      <c r="M3363" s="144">
        <f>H3363/3.3</f>
        <v>33.333333333333336</v>
      </c>
      <c r="N3363" s="144">
        <f>I3363/M3363</f>
        <v>3192.6</v>
      </c>
    </row>
    <row r="3364" spans="1:14" hidden="1">
      <c r="A3364" s="143" t="s">
        <v>2</v>
      </c>
      <c r="B3364" s="143" t="s">
        <v>396</v>
      </c>
      <c r="C3364" s="143" t="s">
        <v>955</v>
      </c>
      <c r="D3364" s="143" t="s">
        <v>479</v>
      </c>
      <c r="E3364" s="143" t="s">
        <v>927</v>
      </c>
      <c r="F3364" s="143" t="str">
        <f>IF(H3364&lt;=60,"소형",IF((H3364&gt;60)*(H3364&lt;=85)=1,"중소형",IF((H3364&gt;85)*(H3364&lt;=102)=1,"중형",IF((H3364&gt;102)*(H3364&lt;=135)=1,"중대형","대형"))))</f>
        <v>중대형</v>
      </c>
      <c r="G3364" s="143" t="s">
        <v>2371</v>
      </c>
      <c r="H3364" s="143">
        <v>130</v>
      </c>
      <c r="I3364" s="144">
        <v>127640</v>
      </c>
      <c r="J3364" s="143">
        <v>136</v>
      </c>
      <c r="K3364" s="137">
        <v>42309</v>
      </c>
      <c r="L3364" s="137">
        <v>43435</v>
      </c>
      <c r="M3364" s="144">
        <f>H3364/3.3</f>
        <v>39.393939393939398</v>
      </c>
      <c r="N3364" s="144">
        <f>I3364/M3364</f>
        <v>3240.0923076923073</v>
      </c>
    </row>
    <row r="3365" spans="1:14" hidden="1">
      <c r="A3365" s="143" t="s">
        <v>2</v>
      </c>
      <c r="B3365" s="143" t="s">
        <v>396</v>
      </c>
      <c r="C3365" s="143" t="s">
        <v>955</v>
      </c>
      <c r="D3365" s="143" t="s">
        <v>479</v>
      </c>
      <c r="E3365" s="143" t="s">
        <v>927</v>
      </c>
      <c r="F3365" s="143" t="str">
        <f>IF(H3365&lt;=60,"소형",IF((H3365&gt;60)*(H3365&lt;=85)=1,"중소형",IF((H3365&gt;85)*(H3365&lt;=102)=1,"중형",IF((H3365&gt;102)*(H3365&lt;=135)=1,"중대형","대형"))))</f>
        <v>대형</v>
      </c>
      <c r="G3365" s="143" t="s">
        <v>2372</v>
      </c>
      <c r="H3365" s="143">
        <v>150</v>
      </c>
      <c r="I3365" s="144" t="s">
        <v>3</v>
      </c>
      <c r="J3365" s="143">
        <v>2</v>
      </c>
      <c r="K3365" s="137">
        <v>42309</v>
      </c>
      <c r="L3365" s="137">
        <v>43435</v>
      </c>
      <c r="M3365" s="144">
        <f>H3365/3.3</f>
        <v>45.45454545454546</v>
      </c>
      <c r="N3365" s="144" t="e">
        <f>I3365/M3365</f>
        <v>#VALUE!</v>
      </c>
    </row>
    <row r="3366" spans="1:14" hidden="1">
      <c r="A3366" s="143" t="s">
        <v>2</v>
      </c>
      <c r="B3366" s="143" t="s">
        <v>396</v>
      </c>
      <c r="C3366" s="143" t="s">
        <v>955</v>
      </c>
      <c r="D3366" s="143" t="s">
        <v>479</v>
      </c>
      <c r="E3366" s="143" t="s">
        <v>927</v>
      </c>
      <c r="F3366" s="143" t="str">
        <f>IF(H3366&lt;=60,"소형",IF((H3366&gt;60)*(H3366&lt;=85)=1,"중소형",IF((H3366&gt;85)*(H3366&lt;=102)=1,"중형",IF((H3366&gt;102)*(H3366&lt;=135)=1,"중대형","대형"))))</f>
        <v>대형</v>
      </c>
      <c r="G3366" s="143" t="s">
        <v>2373</v>
      </c>
      <c r="H3366" s="143">
        <v>150</v>
      </c>
      <c r="I3366" s="144" t="s">
        <v>3</v>
      </c>
      <c r="J3366" s="143">
        <v>3</v>
      </c>
      <c r="K3366" s="137">
        <v>42309</v>
      </c>
      <c r="L3366" s="137">
        <v>43435</v>
      </c>
      <c r="M3366" s="144">
        <f>H3366/3.3</f>
        <v>45.45454545454546</v>
      </c>
      <c r="N3366" s="144" t="e">
        <f>I3366/M3366</f>
        <v>#VALUE!</v>
      </c>
    </row>
    <row r="3367" spans="1:14" hidden="1">
      <c r="A3367" s="143" t="s">
        <v>2</v>
      </c>
      <c r="B3367" s="143" t="s">
        <v>396</v>
      </c>
      <c r="C3367" s="143" t="s">
        <v>955</v>
      </c>
      <c r="D3367" s="143" t="s">
        <v>479</v>
      </c>
      <c r="E3367" s="143" t="s">
        <v>927</v>
      </c>
      <c r="F3367" s="143" t="str">
        <f>IF(H3367&lt;=60,"소형",IF((H3367&gt;60)*(H3367&lt;=85)=1,"중소형",IF((H3367&gt;85)*(H3367&lt;=102)=1,"중형",IF((H3367&gt;102)*(H3367&lt;=135)=1,"중대형","대형"))))</f>
        <v>대형</v>
      </c>
      <c r="G3367" s="143" t="s">
        <v>2374</v>
      </c>
      <c r="H3367" s="143">
        <v>150</v>
      </c>
      <c r="I3367" s="144" t="s">
        <v>3</v>
      </c>
      <c r="J3367" s="143">
        <v>10</v>
      </c>
      <c r="K3367" s="137">
        <v>42309</v>
      </c>
      <c r="L3367" s="137">
        <v>43435</v>
      </c>
      <c r="M3367" s="144">
        <f>H3367/3.3</f>
        <v>45.45454545454546</v>
      </c>
      <c r="N3367" s="144" t="e">
        <f>I3367/M3367</f>
        <v>#VALUE!</v>
      </c>
    </row>
    <row r="3368" spans="1:14" hidden="1">
      <c r="A3368" s="143" t="s">
        <v>2</v>
      </c>
      <c r="B3368" s="143" t="s">
        <v>396</v>
      </c>
      <c r="C3368" s="143" t="s">
        <v>955</v>
      </c>
      <c r="D3368" s="143" t="s">
        <v>479</v>
      </c>
      <c r="E3368" s="143" t="s">
        <v>927</v>
      </c>
      <c r="F3368" s="143" t="str">
        <f>IF(H3368&lt;=60,"소형",IF((H3368&gt;60)*(H3368&lt;=85)=1,"중소형",IF((H3368&gt;85)*(H3368&lt;=102)=1,"중형",IF((H3368&gt;102)*(H3368&lt;=135)=1,"중대형","대형"))))</f>
        <v>대형</v>
      </c>
      <c r="G3368" s="143" t="s">
        <v>2375</v>
      </c>
      <c r="H3368" s="143">
        <v>150</v>
      </c>
      <c r="I3368" s="144" t="s">
        <v>3</v>
      </c>
      <c r="J3368" s="143">
        <v>9</v>
      </c>
      <c r="K3368" s="137">
        <v>42309</v>
      </c>
      <c r="L3368" s="137">
        <v>43435</v>
      </c>
      <c r="M3368" s="144">
        <f>H3368/3.3</f>
        <v>45.45454545454546</v>
      </c>
      <c r="N3368" s="144" t="e">
        <f>I3368/M3368</f>
        <v>#VALUE!</v>
      </c>
    </row>
    <row r="3369" spans="1:14" hidden="1">
      <c r="A3369" s="143" t="s">
        <v>2</v>
      </c>
      <c r="B3369" s="143" t="s">
        <v>4157</v>
      </c>
      <c r="C3369" s="143" t="s">
        <v>956</v>
      </c>
      <c r="D3369" s="143" t="s">
        <v>569</v>
      </c>
      <c r="E3369" s="143" t="s">
        <v>634</v>
      </c>
      <c r="F3369" s="143" t="str">
        <f>IF(H3369&lt;=60,"소형",IF((H3369&gt;60)*(H3369&lt;=85)=1,"중소형",IF((H3369&gt;85)*(H3369&lt;=102)=1,"중형",IF((H3369&gt;102)*(H3369&lt;=135)=1,"중대형","대형"))))</f>
        <v>소형</v>
      </c>
      <c r="G3369" s="143" t="s">
        <v>2384</v>
      </c>
      <c r="H3369" s="143">
        <v>56</v>
      </c>
      <c r="I3369" s="144">
        <v>25980</v>
      </c>
      <c r="J3369" s="143">
        <v>261</v>
      </c>
      <c r="K3369" s="137">
        <v>42309</v>
      </c>
      <c r="L3369" s="137">
        <v>43435</v>
      </c>
      <c r="M3369" s="144">
        <f>H3369/3.3</f>
        <v>16.969696969696969</v>
      </c>
      <c r="N3369" s="144">
        <f>I3369/M3369</f>
        <v>1530.9642857142858</v>
      </c>
    </row>
    <row r="3370" spans="1:14" hidden="1">
      <c r="A3370" s="143" t="s">
        <v>2</v>
      </c>
      <c r="B3370" s="143" t="s">
        <v>401</v>
      </c>
      <c r="C3370" s="143" t="s">
        <v>956</v>
      </c>
      <c r="D3370" s="143" t="s">
        <v>569</v>
      </c>
      <c r="E3370" s="143" t="s">
        <v>634</v>
      </c>
      <c r="F3370" s="143" t="str">
        <f>IF(H3370&lt;=60,"소형",IF((H3370&gt;60)*(H3370&lt;=85)=1,"중소형",IF((H3370&gt;85)*(H3370&lt;=102)=1,"중형",IF((H3370&gt;102)*(H3370&lt;=135)=1,"중대형","대형"))))</f>
        <v>소형</v>
      </c>
      <c r="G3370" s="143" t="s">
        <v>2385</v>
      </c>
      <c r="H3370" s="143">
        <v>56</v>
      </c>
      <c r="I3370" s="144">
        <v>25680</v>
      </c>
      <c r="J3370" s="143">
        <v>115</v>
      </c>
      <c r="K3370" s="137">
        <v>42309</v>
      </c>
      <c r="L3370" s="137">
        <v>43435</v>
      </c>
      <c r="M3370" s="144">
        <f>H3370/3.3</f>
        <v>16.969696969696969</v>
      </c>
      <c r="N3370" s="144">
        <f>I3370/M3370</f>
        <v>1513.2857142857144</v>
      </c>
    </row>
    <row r="3371" spans="1:14" hidden="1">
      <c r="A3371" s="143" t="s">
        <v>2</v>
      </c>
      <c r="B3371" s="143" t="s">
        <v>390</v>
      </c>
      <c r="C3371" s="143" t="s">
        <v>952</v>
      </c>
      <c r="D3371" s="143" t="s">
        <v>740</v>
      </c>
      <c r="E3371" s="143" t="s">
        <v>741</v>
      </c>
      <c r="F3371" s="143" t="str">
        <f>IF(H3371&lt;=60,"소형",IF((H3371&gt;60)*(H3371&lt;=85)=1,"중소형",IF((H3371&gt;85)*(H3371&lt;=102)=1,"중형",IF((H3371&gt;102)*(H3371&lt;=135)=1,"중대형","대형"))))</f>
        <v>소형</v>
      </c>
      <c r="G3371" s="143" t="s">
        <v>1015</v>
      </c>
      <c r="H3371" s="143">
        <v>59</v>
      </c>
      <c r="I3371" s="144">
        <v>40400</v>
      </c>
      <c r="J3371" s="143">
        <v>192</v>
      </c>
      <c r="K3371" s="137">
        <v>42339</v>
      </c>
      <c r="L3371" s="137">
        <v>43435</v>
      </c>
      <c r="M3371" s="144">
        <f>H3371/3.3</f>
        <v>17.878787878787879</v>
      </c>
      <c r="N3371" s="144">
        <f>I3371/M3371</f>
        <v>2259.6610169491523</v>
      </c>
    </row>
    <row r="3372" spans="1:14" hidden="1">
      <c r="A3372" s="143" t="s">
        <v>2</v>
      </c>
      <c r="B3372" s="143" t="s">
        <v>4114</v>
      </c>
      <c r="C3372" s="143" t="s">
        <v>952</v>
      </c>
      <c r="D3372" s="143" t="s">
        <v>740</v>
      </c>
      <c r="E3372" s="143" t="s">
        <v>741</v>
      </c>
      <c r="F3372" s="143" t="str">
        <f>IF(H3372&lt;=60,"소형",IF((H3372&gt;60)*(H3372&lt;=85)=1,"중소형",IF((H3372&gt;85)*(H3372&lt;=102)=1,"중형",IF((H3372&gt;102)*(H3372&lt;=135)=1,"중대형","대형"))))</f>
        <v>소형</v>
      </c>
      <c r="G3372" s="143" t="s">
        <v>1185</v>
      </c>
      <c r="H3372" s="143">
        <v>59</v>
      </c>
      <c r="I3372" s="144">
        <v>39300</v>
      </c>
      <c r="J3372" s="143">
        <v>113</v>
      </c>
      <c r="K3372" s="137">
        <v>42339</v>
      </c>
      <c r="L3372" s="137">
        <v>43435</v>
      </c>
      <c r="M3372" s="144">
        <f>H3372/3.3</f>
        <v>17.878787878787879</v>
      </c>
      <c r="N3372" s="144">
        <f>I3372/M3372</f>
        <v>2198.1355932203392</v>
      </c>
    </row>
    <row r="3373" spans="1:14" hidden="1">
      <c r="A3373" s="143" t="s">
        <v>2</v>
      </c>
      <c r="B3373" s="143" t="s">
        <v>390</v>
      </c>
      <c r="C3373" s="143" t="s">
        <v>952</v>
      </c>
      <c r="D3373" s="143" t="s">
        <v>740</v>
      </c>
      <c r="E3373" s="143" t="s">
        <v>741</v>
      </c>
      <c r="F3373" s="143" t="str">
        <f>IF(H3373&lt;=60,"소형",IF((H3373&gt;60)*(H3373&lt;=85)=1,"중소형",IF((H3373&gt;85)*(H3373&lt;=102)=1,"중형",IF((H3373&gt;102)*(H3373&lt;=135)=1,"중대형","대형"))))</f>
        <v>중소형</v>
      </c>
      <c r="G3373" s="143" t="s">
        <v>1004</v>
      </c>
      <c r="H3373" s="143">
        <v>84</v>
      </c>
      <c r="I3373" s="144">
        <v>49300</v>
      </c>
      <c r="J3373" s="143">
        <v>173</v>
      </c>
      <c r="K3373" s="137">
        <v>42339</v>
      </c>
      <c r="L3373" s="137">
        <v>43435</v>
      </c>
      <c r="M3373" s="144">
        <f>H3373/3.3</f>
        <v>25.454545454545457</v>
      </c>
      <c r="N3373" s="144">
        <f>I3373/M3373</f>
        <v>1936.7857142857142</v>
      </c>
    </row>
    <row r="3374" spans="1:14" hidden="1">
      <c r="A3374" s="143" t="s">
        <v>2</v>
      </c>
      <c r="B3374" s="143" t="s">
        <v>390</v>
      </c>
      <c r="C3374" s="143" t="s">
        <v>952</v>
      </c>
      <c r="D3374" s="143" t="s">
        <v>740</v>
      </c>
      <c r="E3374" s="143" t="s">
        <v>741</v>
      </c>
      <c r="F3374" s="143" t="str">
        <f>IF(H3374&lt;=60,"소형",IF((H3374&gt;60)*(H3374&lt;=85)=1,"중소형",IF((H3374&gt;85)*(H3374&lt;=102)=1,"중형",IF((H3374&gt;102)*(H3374&lt;=135)=1,"중대형","대형"))))</f>
        <v>중소형</v>
      </c>
      <c r="G3374" s="143" t="s">
        <v>1005</v>
      </c>
      <c r="H3374" s="143">
        <v>84</v>
      </c>
      <c r="I3374" s="144">
        <v>50200</v>
      </c>
      <c r="J3374" s="143">
        <v>110</v>
      </c>
      <c r="K3374" s="137">
        <v>42339</v>
      </c>
      <c r="L3374" s="137">
        <v>43435</v>
      </c>
      <c r="M3374" s="144">
        <f>H3374/3.3</f>
        <v>25.454545454545457</v>
      </c>
      <c r="N3374" s="144">
        <f>I3374/M3374</f>
        <v>1972.1428571428569</v>
      </c>
    </row>
    <row r="3375" spans="1:14" hidden="1">
      <c r="A3375" s="143" t="s">
        <v>2</v>
      </c>
      <c r="B3375" s="143" t="s">
        <v>390</v>
      </c>
      <c r="C3375" s="143" t="s">
        <v>952</v>
      </c>
      <c r="D3375" s="143" t="s">
        <v>740</v>
      </c>
      <c r="E3375" s="143" t="s">
        <v>741</v>
      </c>
      <c r="F3375" s="143" t="str">
        <f>IF(H3375&lt;=60,"소형",IF((H3375&gt;60)*(H3375&lt;=85)=1,"중소형",IF((H3375&gt;85)*(H3375&lt;=102)=1,"중형",IF((H3375&gt;102)*(H3375&lt;=135)=1,"중대형","대형"))))</f>
        <v>중소형</v>
      </c>
      <c r="G3375" s="143" t="s">
        <v>1154</v>
      </c>
      <c r="H3375" s="143">
        <v>84</v>
      </c>
      <c r="I3375" s="144">
        <v>49600</v>
      </c>
      <c r="J3375" s="143">
        <v>237</v>
      </c>
      <c r="K3375" s="137">
        <v>42339</v>
      </c>
      <c r="L3375" s="137">
        <v>43435</v>
      </c>
      <c r="M3375" s="144">
        <f>H3375/3.3</f>
        <v>25.454545454545457</v>
      </c>
      <c r="N3375" s="144">
        <f>I3375/M3375</f>
        <v>1948.5714285714284</v>
      </c>
    </row>
    <row r="3376" spans="1:14" hidden="1">
      <c r="A3376" s="143" t="s">
        <v>2</v>
      </c>
      <c r="B3376" s="143" t="s">
        <v>390</v>
      </c>
      <c r="C3376" s="143" t="s">
        <v>952</v>
      </c>
      <c r="D3376" s="143" t="s">
        <v>740</v>
      </c>
      <c r="E3376" s="143" t="s">
        <v>741</v>
      </c>
      <c r="F3376" s="143" t="str">
        <f>IF(H3376&lt;=60,"소형",IF((H3376&gt;60)*(H3376&lt;=85)=1,"중소형",IF((H3376&gt;85)*(H3376&lt;=102)=1,"중형",IF((H3376&gt;102)*(H3376&lt;=135)=1,"중대형","대형"))))</f>
        <v>중형</v>
      </c>
      <c r="G3376" s="143" t="s">
        <v>1954</v>
      </c>
      <c r="H3376" s="143">
        <v>97</v>
      </c>
      <c r="I3376" s="144">
        <v>57000</v>
      </c>
      <c r="J3376" s="143">
        <v>138</v>
      </c>
      <c r="K3376" s="137">
        <v>42339</v>
      </c>
      <c r="L3376" s="137">
        <v>43435</v>
      </c>
      <c r="M3376" s="144">
        <f>H3376/3.3</f>
        <v>29.393939393939394</v>
      </c>
      <c r="N3376" s="144">
        <f>I3376/M3376</f>
        <v>1939.1752577319587</v>
      </c>
    </row>
    <row r="3377" spans="1:14" hidden="1">
      <c r="A3377" s="143" t="s">
        <v>2</v>
      </c>
      <c r="B3377" s="143" t="s">
        <v>390</v>
      </c>
      <c r="C3377" s="143" t="s">
        <v>952</v>
      </c>
      <c r="D3377" s="143" t="s">
        <v>740</v>
      </c>
      <c r="E3377" s="143" t="s">
        <v>741</v>
      </c>
      <c r="F3377" s="143" t="str">
        <f>IF(H3377&lt;=60,"소형",IF((H3377&gt;60)*(H3377&lt;=85)=1,"중소형",IF((H3377&gt;85)*(H3377&lt;=102)=1,"중형",IF((H3377&gt;102)*(H3377&lt;=135)=1,"중대형","대형"))))</f>
        <v>중형</v>
      </c>
      <c r="G3377" s="143" t="s">
        <v>2329</v>
      </c>
      <c r="H3377" s="143">
        <v>97</v>
      </c>
      <c r="I3377" s="144">
        <v>56900</v>
      </c>
      <c r="J3377" s="143">
        <v>38</v>
      </c>
      <c r="K3377" s="137">
        <v>42339</v>
      </c>
      <c r="L3377" s="137">
        <v>43435</v>
      </c>
      <c r="M3377" s="144">
        <f>H3377/3.3</f>
        <v>29.393939393939394</v>
      </c>
      <c r="N3377" s="144">
        <f>I3377/M3377</f>
        <v>1935.7731958762886</v>
      </c>
    </row>
    <row r="3378" spans="1:14" hidden="1">
      <c r="A3378" s="143" t="s">
        <v>2</v>
      </c>
      <c r="B3378" s="143" t="s">
        <v>390</v>
      </c>
      <c r="C3378" s="143" t="s">
        <v>952</v>
      </c>
      <c r="D3378" s="143" t="s">
        <v>740</v>
      </c>
      <c r="E3378" s="143" t="s">
        <v>741</v>
      </c>
      <c r="F3378" s="143" t="str">
        <f>IF(H3378&lt;=60,"소형",IF((H3378&gt;60)*(H3378&lt;=85)=1,"중소형",IF((H3378&gt;85)*(H3378&lt;=102)=1,"중형",IF((H3378&gt;102)*(H3378&lt;=135)=1,"중대형","대형"))))</f>
        <v>중대형</v>
      </c>
      <c r="G3378" s="143" t="s">
        <v>2330</v>
      </c>
      <c r="H3378" s="143">
        <v>124</v>
      </c>
      <c r="I3378" s="144">
        <v>77700</v>
      </c>
      <c r="J3378" s="143">
        <v>4</v>
      </c>
      <c r="K3378" s="137">
        <v>42339</v>
      </c>
      <c r="L3378" s="137">
        <v>43435</v>
      </c>
      <c r="M3378" s="144">
        <f>H3378/3.3</f>
        <v>37.575757575757578</v>
      </c>
      <c r="N3378" s="144">
        <f>I3378/M3378</f>
        <v>2067.822580645161</v>
      </c>
    </row>
    <row r="3379" spans="1:14" hidden="1">
      <c r="A3379" s="143" t="s">
        <v>2</v>
      </c>
      <c r="B3379" s="143" t="s">
        <v>391</v>
      </c>
      <c r="C3379" s="143" t="s">
        <v>961</v>
      </c>
      <c r="D3379" s="143" t="s">
        <v>510</v>
      </c>
      <c r="E3379" s="143" t="s">
        <v>530</v>
      </c>
      <c r="F3379" s="143" t="str">
        <f>IF(H3379&lt;=60,"소형",IF((H3379&gt;60)*(H3379&lt;=85)=1,"중소형",IF((H3379&gt;85)*(H3379&lt;=102)=1,"중형",IF((H3379&gt;102)*(H3379&lt;=135)=1,"중대형","대형"))))</f>
        <v>중소형</v>
      </c>
      <c r="G3379" s="143" t="s">
        <v>1615</v>
      </c>
      <c r="H3379" s="143">
        <v>66</v>
      </c>
      <c r="I3379" s="144">
        <v>27400</v>
      </c>
      <c r="J3379" s="143">
        <v>194</v>
      </c>
      <c r="K3379" s="137">
        <v>42339</v>
      </c>
      <c r="L3379" s="137">
        <v>43435</v>
      </c>
      <c r="M3379" s="144">
        <f>H3379/3.3</f>
        <v>20</v>
      </c>
      <c r="N3379" s="144">
        <f>I3379/M3379</f>
        <v>1370</v>
      </c>
    </row>
    <row r="3380" spans="1:14" hidden="1">
      <c r="A3380" s="143" t="s">
        <v>2</v>
      </c>
      <c r="B3380" s="143" t="s">
        <v>391</v>
      </c>
      <c r="C3380" s="143" t="s">
        <v>961</v>
      </c>
      <c r="D3380" s="143" t="s">
        <v>510</v>
      </c>
      <c r="E3380" s="143" t="s">
        <v>530</v>
      </c>
      <c r="F3380" s="143" t="str">
        <f>IF(H3380&lt;=60,"소형",IF((H3380&gt;60)*(H3380&lt;=85)=1,"중소형",IF((H3380&gt;85)*(H3380&lt;=102)=1,"중형",IF((H3380&gt;102)*(H3380&lt;=135)=1,"중대형","대형"))))</f>
        <v>중소형</v>
      </c>
      <c r="G3380" s="143" t="s">
        <v>2338</v>
      </c>
      <c r="H3380" s="143">
        <v>66</v>
      </c>
      <c r="I3380" s="144">
        <v>27400</v>
      </c>
      <c r="J3380" s="143">
        <v>59</v>
      </c>
      <c r="K3380" s="137">
        <v>42339</v>
      </c>
      <c r="L3380" s="137">
        <v>43435</v>
      </c>
      <c r="M3380" s="144">
        <f>H3380/3.3</f>
        <v>20</v>
      </c>
      <c r="N3380" s="144">
        <f>I3380/M3380</f>
        <v>1370</v>
      </c>
    </row>
    <row r="3381" spans="1:14" hidden="1">
      <c r="A3381" s="143" t="s">
        <v>2</v>
      </c>
      <c r="B3381" s="143" t="s">
        <v>391</v>
      </c>
      <c r="C3381" s="143" t="s">
        <v>961</v>
      </c>
      <c r="D3381" s="143" t="s">
        <v>510</v>
      </c>
      <c r="E3381" s="143" t="s">
        <v>530</v>
      </c>
      <c r="F3381" s="143" t="str">
        <f>IF(H3381&lt;=60,"소형",IF((H3381&gt;60)*(H3381&lt;=85)=1,"중소형",IF((H3381&gt;85)*(H3381&lt;=102)=1,"중형",IF((H3381&gt;102)*(H3381&lt;=135)=1,"중대형","대형"))))</f>
        <v>중소형</v>
      </c>
      <c r="G3381" s="143" t="s">
        <v>1113</v>
      </c>
      <c r="H3381" s="143">
        <v>74</v>
      </c>
      <c r="I3381" s="144">
        <v>30250</v>
      </c>
      <c r="J3381" s="143">
        <v>165</v>
      </c>
      <c r="K3381" s="137">
        <v>42339</v>
      </c>
      <c r="L3381" s="137">
        <v>43435</v>
      </c>
      <c r="M3381" s="144">
        <f>H3381/3.3</f>
        <v>22.424242424242426</v>
      </c>
      <c r="N3381" s="144">
        <f>I3381/M3381</f>
        <v>1348.9864864864865</v>
      </c>
    </row>
    <row r="3382" spans="1:14" hidden="1">
      <c r="A3382" s="143" t="s">
        <v>2</v>
      </c>
      <c r="B3382" s="143" t="s">
        <v>391</v>
      </c>
      <c r="C3382" s="143" t="s">
        <v>961</v>
      </c>
      <c r="D3382" s="143" t="s">
        <v>510</v>
      </c>
      <c r="E3382" s="143" t="s">
        <v>530</v>
      </c>
      <c r="F3382" s="143" t="str">
        <f>IF(H3382&lt;=60,"소형",IF((H3382&gt;60)*(H3382&lt;=85)=1,"중소형",IF((H3382&gt;85)*(H3382&lt;=102)=1,"중형",IF((H3382&gt;102)*(H3382&lt;=135)=1,"중대형","대형"))))</f>
        <v>중소형</v>
      </c>
      <c r="G3382" s="143" t="s">
        <v>1150</v>
      </c>
      <c r="H3382" s="143">
        <v>74</v>
      </c>
      <c r="I3382" s="144">
        <v>30350</v>
      </c>
      <c r="J3382" s="143">
        <v>56</v>
      </c>
      <c r="K3382" s="137">
        <v>42339</v>
      </c>
      <c r="L3382" s="137">
        <v>43435</v>
      </c>
      <c r="M3382" s="144">
        <f>H3382/3.3</f>
        <v>22.424242424242426</v>
      </c>
      <c r="N3382" s="144">
        <f>I3382/M3382</f>
        <v>1353.4459459459458</v>
      </c>
    </row>
    <row r="3383" spans="1:14" hidden="1">
      <c r="A3383" s="143" t="s">
        <v>2</v>
      </c>
      <c r="B3383" s="143" t="s">
        <v>391</v>
      </c>
      <c r="C3383" s="143" t="s">
        <v>961</v>
      </c>
      <c r="D3383" s="143" t="s">
        <v>510</v>
      </c>
      <c r="E3383" s="143" t="s">
        <v>530</v>
      </c>
      <c r="F3383" s="143" t="str">
        <f>IF(H3383&lt;=60,"소형",IF((H3383&gt;60)*(H3383&lt;=85)=1,"중소형",IF((H3383&gt;85)*(H3383&lt;=102)=1,"중형",IF((H3383&gt;102)*(H3383&lt;=135)=1,"중대형","대형"))))</f>
        <v>중소형</v>
      </c>
      <c r="G3383" s="143" t="s">
        <v>1117</v>
      </c>
      <c r="H3383" s="143">
        <v>84</v>
      </c>
      <c r="I3383" s="144">
        <v>33710</v>
      </c>
      <c r="J3383" s="143">
        <v>335</v>
      </c>
      <c r="K3383" s="137">
        <v>42339</v>
      </c>
      <c r="L3383" s="137">
        <v>43435</v>
      </c>
      <c r="M3383" s="144">
        <f>H3383/3.3</f>
        <v>25.454545454545457</v>
      </c>
      <c r="N3383" s="144">
        <f>I3383/M3383</f>
        <v>1324.3214285714284</v>
      </c>
    </row>
    <row r="3384" spans="1:14" hidden="1">
      <c r="A3384" s="143" t="s">
        <v>2</v>
      </c>
      <c r="B3384" s="143" t="s">
        <v>391</v>
      </c>
      <c r="C3384" s="143" t="s">
        <v>961</v>
      </c>
      <c r="D3384" s="143" t="s">
        <v>510</v>
      </c>
      <c r="E3384" s="143" t="s">
        <v>530</v>
      </c>
      <c r="F3384" s="143" t="str">
        <f>IF(H3384&lt;=60,"소형",IF((H3384&gt;60)*(H3384&lt;=85)=1,"중소형",IF((H3384&gt;85)*(H3384&lt;=102)=1,"중형",IF((H3384&gt;102)*(H3384&lt;=135)=1,"중대형","대형"))))</f>
        <v>중대형</v>
      </c>
      <c r="G3384" s="143" t="s">
        <v>2339</v>
      </c>
      <c r="H3384" s="143">
        <v>103</v>
      </c>
      <c r="I3384" s="144">
        <v>39830</v>
      </c>
      <c r="J3384" s="143">
        <v>120</v>
      </c>
      <c r="K3384" s="137">
        <v>42339</v>
      </c>
      <c r="L3384" s="137">
        <v>43435</v>
      </c>
      <c r="M3384" s="144">
        <f>H3384/3.3</f>
        <v>31.212121212121215</v>
      </c>
      <c r="N3384" s="144">
        <f>I3384/M3384</f>
        <v>1276.1067961165047</v>
      </c>
    </row>
    <row r="3385" spans="1:14" hidden="1">
      <c r="A3385" s="143" t="s">
        <v>2</v>
      </c>
      <c r="B3385" s="143" t="s">
        <v>392</v>
      </c>
      <c r="C3385" s="143" t="s">
        <v>961</v>
      </c>
      <c r="D3385" s="143" t="s">
        <v>510</v>
      </c>
      <c r="E3385" s="143" t="s">
        <v>530</v>
      </c>
      <c r="F3385" s="143" t="str">
        <f>IF(H3385&lt;=60,"소형",IF((H3385&gt;60)*(H3385&lt;=85)=1,"중소형",IF((H3385&gt;85)*(H3385&lt;=102)=1,"중형",IF((H3385&gt;102)*(H3385&lt;=135)=1,"중대형","대형"))))</f>
        <v>중소형</v>
      </c>
      <c r="G3385" s="143" t="s">
        <v>1353</v>
      </c>
      <c r="H3385" s="143">
        <v>64</v>
      </c>
      <c r="I3385" s="144">
        <v>25466</v>
      </c>
      <c r="J3385" s="143">
        <v>218</v>
      </c>
      <c r="K3385" s="137">
        <v>42339</v>
      </c>
      <c r="L3385" s="137">
        <v>43435</v>
      </c>
      <c r="M3385" s="144">
        <f>H3385/3.3</f>
        <v>19.393939393939394</v>
      </c>
      <c r="N3385" s="144">
        <f>I3385/M3385</f>
        <v>1313.090625</v>
      </c>
    </row>
    <row r="3386" spans="1:14" hidden="1">
      <c r="A3386" s="143" t="s">
        <v>2</v>
      </c>
      <c r="B3386" s="143" t="s">
        <v>392</v>
      </c>
      <c r="C3386" s="143" t="s">
        <v>961</v>
      </c>
      <c r="D3386" s="143" t="s">
        <v>510</v>
      </c>
      <c r="E3386" s="143" t="s">
        <v>530</v>
      </c>
      <c r="F3386" s="143" t="str">
        <f>IF(H3386&lt;=60,"소형",IF((H3386&gt;60)*(H3386&lt;=85)=1,"중소형",IF((H3386&gt;85)*(H3386&lt;=102)=1,"중형",IF((H3386&gt;102)*(H3386&lt;=135)=1,"중대형","대형"))))</f>
        <v>중소형</v>
      </c>
      <c r="G3386" s="143" t="s">
        <v>1412</v>
      </c>
      <c r="H3386" s="143">
        <v>64</v>
      </c>
      <c r="I3386" s="144">
        <v>25792</v>
      </c>
      <c r="J3386" s="143">
        <v>42</v>
      </c>
      <c r="K3386" s="137">
        <v>42339</v>
      </c>
      <c r="L3386" s="137">
        <v>43435</v>
      </c>
      <c r="M3386" s="144">
        <f>H3386/3.3</f>
        <v>19.393939393939394</v>
      </c>
      <c r="N3386" s="144">
        <f>I3386/M3386</f>
        <v>1329.8999999999999</v>
      </c>
    </row>
    <row r="3387" spans="1:14" hidden="1">
      <c r="A3387" s="143" t="s">
        <v>2</v>
      </c>
      <c r="B3387" s="143" t="s">
        <v>392</v>
      </c>
      <c r="C3387" s="143" t="s">
        <v>961</v>
      </c>
      <c r="D3387" s="143" t="s">
        <v>510</v>
      </c>
      <c r="E3387" s="143" t="s">
        <v>530</v>
      </c>
      <c r="F3387" s="143" t="str">
        <f>IF(H3387&lt;=60,"소형",IF((H3387&gt;60)*(H3387&lt;=85)=1,"중소형",IF((H3387&gt;85)*(H3387&lt;=102)=1,"중형",IF((H3387&gt;102)*(H3387&lt;=135)=1,"중대형","대형"))))</f>
        <v>중소형</v>
      </c>
      <c r="G3387" s="143" t="s">
        <v>1179</v>
      </c>
      <c r="H3387" s="143">
        <v>74</v>
      </c>
      <c r="I3387" s="144">
        <v>29385</v>
      </c>
      <c r="J3387" s="143">
        <v>42</v>
      </c>
      <c r="K3387" s="137">
        <v>42339</v>
      </c>
      <c r="L3387" s="137">
        <v>43435</v>
      </c>
      <c r="M3387" s="144">
        <f>H3387/3.3</f>
        <v>22.424242424242426</v>
      </c>
      <c r="N3387" s="144">
        <f>I3387/M3387</f>
        <v>1310.4121621621621</v>
      </c>
    </row>
    <row r="3388" spans="1:14" hidden="1">
      <c r="A3388" s="143" t="s">
        <v>2</v>
      </c>
      <c r="B3388" s="143" t="s">
        <v>392</v>
      </c>
      <c r="C3388" s="143" t="s">
        <v>961</v>
      </c>
      <c r="D3388" s="143" t="s">
        <v>510</v>
      </c>
      <c r="E3388" s="143" t="s">
        <v>530</v>
      </c>
      <c r="F3388" s="143" t="str">
        <f>IF(H3388&lt;=60,"소형",IF((H3388&gt;60)*(H3388&lt;=85)=1,"중소형",IF((H3388&gt;85)*(H3388&lt;=102)=1,"중형",IF((H3388&gt;102)*(H3388&lt;=135)=1,"중대형","대형"))))</f>
        <v>중소형</v>
      </c>
      <c r="G3388" s="143" t="s">
        <v>1038</v>
      </c>
      <c r="H3388" s="143">
        <v>84</v>
      </c>
      <c r="I3388" s="144">
        <v>33263</v>
      </c>
      <c r="J3388" s="143">
        <v>118</v>
      </c>
      <c r="K3388" s="137">
        <v>42339</v>
      </c>
      <c r="L3388" s="137">
        <v>43435</v>
      </c>
      <c r="M3388" s="144">
        <f>H3388/3.3</f>
        <v>25.454545454545457</v>
      </c>
      <c r="N3388" s="144">
        <f>I3388/M3388</f>
        <v>1306.7607142857141</v>
      </c>
    </row>
    <row r="3389" spans="1:14" hidden="1">
      <c r="A3389" s="143" t="s">
        <v>2</v>
      </c>
      <c r="B3389" s="143" t="s">
        <v>392</v>
      </c>
      <c r="C3389" s="143" t="s">
        <v>961</v>
      </c>
      <c r="D3389" s="143" t="s">
        <v>510</v>
      </c>
      <c r="E3389" s="143" t="s">
        <v>530</v>
      </c>
      <c r="F3389" s="143" t="str">
        <f>IF(H3389&lt;=60,"소형",IF((H3389&gt;60)*(H3389&lt;=85)=1,"중소형",IF((H3389&gt;85)*(H3389&lt;=102)=1,"중형",IF((H3389&gt;102)*(H3389&lt;=135)=1,"중대형","대형"))))</f>
        <v>중소형</v>
      </c>
      <c r="G3389" s="143" t="s">
        <v>1007</v>
      </c>
      <c r="H3389" s="143">
        <v>84</v>
      </c>
      <c r="I3389" s="144">
        <v>33340</v>
      </c>
      <c r="J3389" s="143">
        <v>21</v>
      </c>
      <c r="K3389" s="137">
        <v>42339</v>
      </c>
      <c r="L3389" s="137">
        <v>43435</v>
      </c>
      <c r="M3389" s="144">
        <f>H3389/3.3</f>
        <v>25.454545454545457</v>
      </c>
      <c r="N3389" s="144">
        <f>I3389/M3389</f>
        <v>1309.7857142857142</v>
      </c>
    </row>
    <row r="3390" spans="1:14" hidden="1">
      <c r="A3390" s="143" t="s">
        <v>2</v>
      </c>
      <c r="B3390" s="143" t="s">
        <v>392</v>
      </c>
      <c r="C3390" s="143" t="s">
        <v>961</v>
      </c>
      <c r="D3390" s="143" t="s">
        <v>510</v>
      </c>
      <c r="E3390" s="143" t="s">
        <v>530</v>
      </c>
      <c r="F3390" s="143" t="str">
        <f>IF(H3390&lt;=60,"소형",IF((H3390&gt;60)*(H3390&lt;=85)=1,"중소형",IF((H3390&gt;85)*(H3390&lt;=102)=1,"중형",IF((H3390&gt;102)*(H3390&lt;=135)=1,"중대형","대형"))))</f>
        <v>중소형</v>
      </c>
      <c r="G3390" s="143" t="s">
        <v>1014</v>
      </c>
      <c r="H3390" s="143">
        <v>84</v>
      </c>
      <c r="I3390" s="144">
        <v>33217</v>
      </c>
      <c r="J3390" s="143">
        <v>61</v>
      </c>
      <c r="K3390" s="137">
        <v>42339</v>
      </c>
      <c r="L3390" s="137">
        <v>43435</v>
      </c>
      <c r="M3390" s="144">
        <f>H3390/3.3</f>
        <v>25.454545454545457</v>
      </c>
      <c r="N3390" s="144">
        <f>I3390/M3390</f>
        <v>1304.9535714285714</v>
      </c>
    </row>
    <row r="3391" spans="1:14" hidden="1">
      <c r="A3391" s="143" t="s">
        <v>2</v>
      </c>
      <c r="B3391" s="143" t="s">
        <v>392</v>
      </c>
      <c r="C3391" s="143" t="s">
        <v>961</v>
      </c>
      <c r="D3391" s="143" t="s">
        <v>510</v>
      </c>
      <c r="E3391" s="143" t="s">
        <v>530</v>
      </c>
      <c r="F3391" s="143" t="str">
        <f>IF(H3391&lt;=60,"소형",IF((H3391&gt;60)*(H3391&lt;=85)=1,"중소형",IF((H3391&gt;85)*(H3391&lt;=102)=1,"중형",IF((H3391&gt;102)*(H3391&lt;=135)=1,"중대형","대형"))))</f>
        <v>중소형</v>
      </c>
      <c r="G3391" s="143" t="s">
        <v>1128</v>
      </c>
      <c r="H3391" s="143">
        <v>84</v>
      </c>
      <c r="I3391" s="144">
        <v>33406</v>
      </c>
      <c r="J3391" s="143">
        <v>204</v>
      </c>
      <c r="K3391" s="137">
        <v>42339</v>
      </c>
      <c r="L3391" s="137">
        <v>43435</v>
      </c>
      <c r="M3391" s="144">
        <f>H3391/3.3</f>
        <v>25.454545454545457</v>
      </c>
      <c r="N3391" s="144">
        <f>I3391/M3391</f>
        <v>1312.3785714285714</v>
      </c>
    </row>
    <row r="3392" spans="1:14" hidden="1">
      <c r="A3392" s="143" t="s">
        <v>2</v>
      </c>
      <c r="B3392" s="143" t="s">
        <v>392</v>
      </c>
      <c r="C3392" s="143" t="s">
        <v>961</v>
      </c>
      <c r="D3392" s="143" t="s">
        <v>510</v>
      </c>
      <c r="E3392" s="143" t="s">
        <v>530</v>
      </c>
      <c r="F3392" s="143" t="str">
        <f>IF(H3392&lt;=60,"소형",IF((H3392&gt;60)*(H3392&lt;=85)=1,"중소형",IF((H3392&gt;85)*(H3392&lt;=102)=1,"중형",IF((H3392&gt;102)*(H3392&lt;=135)=1,"중대형","대형"))))</f>
        <v>중대형</v>
      </c>
      <c r="G3392" s="143" t="s">
        <v>2340</v>
      </c>
      <c r="H3392" s="143">
        <v>106</v>
      </c>
      <c r="I3392" s="144">
        <v>41490</v>
      </c>
      <c r="J3392" s="143">
        <v>36</v>
      </c>
      <c r="K3392" s="137">
        <v>42339</v>
      </c>
      <c r="L3392" s="137">
        <v>43435</v>
      </c>
      <c r="M3392" s="144">
        <f>H3392/3.3</f>
        <v>32.121212121212125</v>
      </c>
      <c r="N3392" s="144">
        <f>I3392/M3392</f>
        <v>1291.6698113207547</v>
      </c>
    </row>
    <row r="3393" spans="1:14" hidden="1">
      <c r="A3393" s="143" t="s">
        <v>2</v>
      </c>
      <c r="B3393" s="143" t="s">
        <v>392</v>
      </c>
      <c r="C3393" s="143" t="s">
        <v>961</v>
      </c>
      <c r="D3393" s="143" t="s">
        <v>510</v>
      </c>
      <c r="E3393" s="143" t="s">
        <v>530</v>
      </c>
      <c r="F3393" s="143" t="str">
        <f>IF(H3393&lt;=60,"소형",IF((H3393&gt;60)*(H3393&lt;=85)=1,"중소형",IF((H3393&gt;85)*(H3393&lt;=102)=1,"중형",IF((H3393&gt;102)*(H3393&lt;=135)=1,"중대형","대형"))))</f>
        <v>중대형</v>
      </c>
      <c r="G3393" s="143" t="s">
        <v>1191</v>
      </c>
      <c r="H3393" s="143">
        <v>106</v>
      </c>
      <c r="I3393" s="144">
        <v>41740</v>
      </c>
      <c r="J3393" s="143">
        <v>41</v>
      </c>
      <c r="K3393" s="137">
        <v>42339</v>
      </c>
      <c r="L3393" s="137">
        <v>43435</v>
      </c>
      <c r="M3393" s="144">
        <f>H3393/3.3</f>
        <v>32.121212121212125</v>
      </c>
      <c r="N3393" s="144">
        <f>I3393/M3393</f>
        <v>1299.4528301886792</v>
      </c>
    </row>
    <row r="3394" spans="1:14" hidden="1">
      <c r="A3394" s="143" t="s">
        <v>2</v>
      </c>
      <c r="B3394" s="143" t="s">
        <v>393</v>
      </c>
      <c r="C3394" s="143" t="s">
        <v>955</v>
      </c>
      <c r="D3394" s="143" t="s">
        <v>670</v>
      </c>
      <c r="E3394" s="143" t="s">
        <v>921</v>
      </c>
      <c r="F3394" s="143" t="str">
        <f>IF(H3394&lt;=60,"소형",IF((H3394&gt;60)*(H3394&lt;=85)=1,"중소형",IF((H3394&gt;85)*(H3394&lt;=102)=1,"중형",IF((H3394&gt;102)*(H3394&lt;=135)=1,"중대형","대형"))))</f>
        <v>소형</v>
      </c>
      <c r="G3394" s="143" t="s">
        <v>2345</v>
      </c>
      <c r="H3394" s="143">
        <v>46</v>
      </c>
      <c r="I3394" s="144" t="s">
        <v>3</v>
      </c>
      <c r="J3394" s="143">
        <v>258</v>
      </c>
      <c r="K3394" s="137">
        <v>42339</v>
      </c>
      <c r="L3394" s="137">
        <v>43435</v>
      </c>
      <c r="M3394" s="144">
        <f>H3394/3.3</f>
        <v>13.939393939393939</v>
      </c>
      <c r="N3394" s="144" t="e">
        <f>I3394/M3394</f>
        <v>#VALUE!</v>
      </c>
    </row>
    <row r="3395" spans="1:14" hidden="1">
      <c r="A3395" s="143" t="s">
        <v>2</v>
      </c>
      <c r="B3395" s="143" t="s">
        <v>393</v>
      </c>
      <c r="C3395" s="143" t="s">
        <v>955</v>
      </c>
      <c r="D3395" s="143" t="s">
        <v>670</v>
      </c>
      <c r="E3395" s="143" t="s">
        <v>921</v>
      </c>
      <c r="F3395" s="143" t="str">
        <f>IF(H3395&lt;=60,"소형",IF((H3395&gt;60)*(H3395&lt;=85)=1,"중소형",IF((H3395&gt;85)*(H3395&lt;=102)=1,"중형",IF((H3395&gt;102)*(H3395&lt;=135)=1,"중대형","대형"))))</f>
        <v>소형</v>
      </c>
      <c r="G3395" s="143" t="s">
        <v>1010</v>
      </c>
      <c r="H3395" s="143">
        <v>59</v>
      </c>
      <c r="I3395" s="144" t="s">
        <v>3</v>
      </c>
      <c r="J3395" s="143">
        <v>314</v>
      </c>
      <c r="K3395" s="137">
        <v>42339</v>
      </c>
      <c r="L3395" s="137">
        <v>43435</v>
      </c>
      <c r="M3395" s="144">
        <f>H3395/3.3</f>
        <v>17.878787878787879</v>
      </c>
      <c r="N3395" s="144" t="e">
        <f>I3395/M3395</f>
        <v>#VALUE!</v>
      </c>
    </row>
    <row r="3396" spans="1:14" hidden="1">
      <c r="A3396" s="143" t="s">
        <v>2</v>
      </c>
      <c r="B3396" s="143" t="s">
        <v>4132</v>
      </c>
      <c r="C3396" s="143" t="s">
        <v>955</v>
      </c>
      <c r="D3396" s="143" t="s">
        <v>670</v>
      </c>
      <c r="E3396" s="143" t="s">
        <v>921</v>
      </c>
      <c r="F3396" s="143" t="str">
        <f>IF(H3396&lt;=60,"소형",IF((H3396&gt;60)*(H3396&lt;=85)=1,"중소형",IF((H3396&gt;85)*(H3396&lt;=102)=1,"중형",IF((H3396&gt;102)*(H3396&lt;=135)=1,"중대형","대형"))))</f>
        <v>소형</v>
      </c>
      <c r="G3396" s="143" t="s">
        <v>2346</v>
      </c>
      <c r="H3396" s="143">
        <v>59</v>
      </c>
      <c r="I3396" s="144">
        <v>49900</v>
      </c>
      <c r="J3396" s="143">
        <v>17</v>
      </c>
      <c r="K3396" s="137">
        <v>42339</v>
      </c>
      <c r="L3396" s="137">
        <v>43435</v>
      </c>
      <c r="M3396" s="144">
        <f>H3396/3.3</f>
        <v>17.878787878787879</v>
      </c>
      <c r="N3396" s="144">
        <f>I3396/M3396</f>
        <v>2791.0169491525426</v>
      </c>
    </row>
    <row r="3397" spans="1:14" hidden="1">
      <c r="A3397" s="143" t="s">
        <v>2</v>
      </c>
      <c r="B3397" s="143" t="s">
        <v>393</v>
      </c>
      <c r="C3397" s="143" t="s">
        <v>955</v>
      </c>
      <c r="D3397" s="143" t="s">
        <v>670</v>
      </c>
      <c r="E3397" s="143" t="s">
        <v>921</v>
      </c>
      <c r="F3397" s="143" t="str">
        <f>IF(H3397&lt;=60,"소형",IF((H3397&gt;60)*(H3397&lt;=85)=1,"중소형",IF((H3397&gt;85)*(H3397&lt;=102)=1,"중형",IF((H3397&gt;102)*(H3397&lt;=135)=1,"중대형","대형"))))</f>
        <v>중소형</v>
      </c>
      <c r="G3397" s="143" t="s">
        <v>1323</v>
      </c>
      <c r="H3397" s="143">
        <v>84</v>
      </c>
      <c r="I3397" s="144">
        <v>51900</v>
      </c>
      <c r="J3397" s="143">
        <v>39</v>
      </c>
      <c r="K3397" s="137">
        <v>42339</v>
      </c>
      <c r="L3397" s="137">
        <v>43435</v>
      </c>
      <c r="M3397" s="144">
        <f>H3397/3.3</f>
        <v>25.454545454545457</v>
      </c>
      <c r="N3397" s="144">
        <f>I3397/M3397</f>
        <v>2038.9285714285713</v>
      </c>
    </row>
    <row r="3398" spans="1:14" hidden="1">
      <c r="A3398" s="143" t="s">
        <v>2</v>
      </c>
      <c r="B3398" s="143" t="s">
        <v>393</v>
      </c>
      <c r="C3398" s="143" t="s">
        <v>955</v>
      </c>
      <c r="D3398" s="143" t="s">
        <v>670</v>
      </c>
      <c r="E3398" s="143" t="s">
        <v>921</v>
      </c>
      <c r="F3398" s="143" t="str">
        <f>IF(H3398&lt;=60,"소형",IF((H3398&gt;60)*(H3398&lt;=85)=1,"중소형",IF((H3398&gt;85)*(H3398&lt;=102)=1,"중형",IF((H3398&gt;102)*(H3398&lt;=135)=1,"중대형","대형"))))</f>
        <v>중소형</v>
      </c>
      <c r="G3398" s="143" t="s">
        <v>1048</v>
      </c>
      <c r="H3398" s="143">
        <v>84</v>
      </c>
      <c r="I3398" s="144">
        <v>52900</v>
      </c>
      <c r="J3398" s="143">
        <v>102</v>
      </c>
      <c r="K3398" s="137">
        <v>42339</v>
      </c>
      <c r="L3398" s="137">
        <v>43435</v>
      </c>
      <c r="M3398" s="144">
        <f>H3398/3.3</f>
        <v>25.454545454545457</v>
      </c>
      <c r="N3398" s="144">
        <f>I3398/M3398</f>
        <v>2078.2142857142853</v>
      </c>
    </row>
    <row r="3399" spans="1:14" hidden="1">
      <c r="A3399" s="143" t="s">
        <v>2</v>
      </c>
      <c r="B3399" s="143" t="s">
        <v>393</v>
      </c>
      <c r="C3399" s="143" t="s">
        <v>955</v>
      </c>
      <c r="D3399" s="143" t="s">
        <v>670</v>
      </c>
      <c r="E3399" s="143" t="s">
        <v>921</v>
      </c>
      <c r="F3399" s="143" t="str">
        <f>IF(H3399&lt;=60,"소형",IF((H3399&gt;60)*(H3399&lt;=85)=1,"중소형",IF((H3399&gt;85)*(H3399&lt;=102)=1,"중형",IF((H3399&gt;102)*(H3399&lt;=135)=1,"중대형","대형"))))</f>
        <v>중소형</v>
      </c>
      <c r="G3399" s="143" t="s">
        <v>1244</v>
      </c>
      <c r="H3399" s="143">
        <v>84</v>
      </c>
      <c r="I3399" s="144">
        <v>54900</v>
      </c>
      <c r="J3399" s="143">
        <v>275</v>
      </c>
      <c r="K3399" s="137">
        <v>42339</v>
      </c>
      <c r="L3399" s="137">
        <v>43435</v>
      </c>
      <c r="M3399" s="144">
        <f>H3399/3.3</f>
        <v>25.454545454545457</v>
      </c>
      <c r="N3399" s="144">
        <f>I3399/M3399</f>
        <v>2156.7857142857142</v>
      </c>
    </row>
    <row r="3400" spans="1:14" hidden="1">
      <c r="A3400" s="143" t="s">
        <v>2</v>
      </c>
      <c r="B3400" s="143" t="s">
        <v>393</v>
      </c>
      <c r="C3400" s="143" t="s">
        <v>955</v>
      </c>
      <c r="D3400" s="143" t="s">
        <v>670</v>
      </c>
      <c r="E3400" s="143" t="s">
        <v>921</v>
      </c>
      <c r="F3400" s="143" t="str">
        <f>IF(H3400&lt;=60,"소형",IF((H3400&gt;60)*(H3400&lt;=85)=1,"중소형",IF((H3400&gt;85)*(H3400&lt;=102)=1,"중형",IF((H3400&gt;102)*(H3400&lt;=135)=1,"중대형","대형"))))</f>
        <v>중소형</v>
      </c>
      <c r="G3400" s="143" t="s">
        <v>992</v>
      </c>
      <c r="H3400" s="143">
        <v>84</v>
      </c>
      <c r="I3400" s="144">
        <v>53400</v>
      </c>
      <c r="J3400" s="143">
        <v>206</v>
      </c>
      <c r="K3400" s="137">
        <v>42339</v>
      </c>
      <c r="L3400" s="137">
        <v>43435</v>
      </c>
      <c r="M3400" s="144">
        <f>H3400/3.3</f>
        <v>25.454545454545457</v>
      </c>
      <c r="N3400" s="144">
        <f>I3400/M3400</f>
        <v>2097.8571428571427</v>
      </c>
    </row>
    <row r="3401" spans="1:14" hidden="1">
      <c r="A3401" s="143" t="s">
        <v>2</v>
      </c>
      <c r="B3401" s="143" t="s">
        <v>393</v>
      </c>
      <c r="C3401" s="143" t="s">
        <v>955</v>
      </c>
      <c r="D3401" s="143" t="s">
        <v>670</v>
      </c>
      <c r="E3401" s="143" t="s">
        <v>921</v>
      </c>
      <c r="F3401" s="143" t="str">
        <f>IF(H3401&lt;=60,"소형",IF((H3401&gt;60)*(H3401&lt;=85)=1,"중소형",IF((H3401&gt;85)*(H3401&lt;=102)=1,"중형",IF((H3401&gt;102)*(H3401&lt;=135)=1,"중대형","대형"))))</f>
        <v>중소형</v>
      </c>
      <c r="G3401" s="143" t="s">
        <v>1436</v>
      </c>
      <c r="H3401" s="143">
        <v>84</v>
      </c>
      <c r="I3401" s="144">
        <v>51400</v>
      </c>
      <c r="J3401" s="143">
        <v>19</v>
      </c>
      <c r="K3401" s="137">
        <v>42339</v>
      </c>
      <c r="L3401" s="137">
        <v>43435</v>
      </c>
      <c r="M3401" s="144">
        <f>H3401/3.3</f>
        <v>25.454545454545457</v>
      </c>
      <c r="N3401" s="144">
        <f>I3401/M3401</f>
        <v>2019.285714285714</v>
      </c>
    </row>
    <row r="3402" spans="1:14" hidden="1">
      <c r="A3402" s="143" t="s">
        <v>2</v>
      </c>
      <c r="B3402" s="143" t="s">
        <v>393</v>
      </c>
      <c r="C3402" s="143" t="s">
        <v>955</v>
      </c>
      <c r="D3402" s="143" t="s">
        <v>670</v>
      </c>
      <c r="E3402" s="143" t="s">
        <v>921</v>
      </c>
      <c r="F3402" s="143" t="str">
        <f>IF(H3402&lt;=60,"소형",IF((H3402&gt;60)*(H3402&lt;=85)=1,"중소형",IF((H3402&gt;85)*(H3402&lt;=102)=1,"중형",IF((H3402&gt;102)*(H3402&lt;=135)=1,"중대형","대형"))))</f>
        <v>중소형</v>
      </c>
      <c r="G3402" s="143" t="s">
        <v>1333</v>
      </c>
      <c r="H3402" s="143">
        <v>84</v>
      </c>
      <c r="I3402" s="144">
        <v>49400</v>
      </c>
      <c r="J3402" s="143">
        <v>57</v>
      </c>
      <c r="K3402" s="137">
        <v>42339</v>
      </c>
      <c r="L3402" s="137">
        <v>43435</v>
      </c>
      <c r="M3402" s="144">
        <f>H3402/3.3</f>
        <v>25.454545454545457</v>
      </c>
      <c r="N3402" s="144">
        <f>I3402/M3402</f>
        <v>1940.7142857142856</v>
      </c>
    </row>
    <row r="3403" spans="1:14" hidden="1">
      <c r="A3403" s="143" t="s">
        <v>2</v>
      </c>
      <c r="B3403" s="143" t="s">
        <v>393</v>
      </c>
      <c r="C3403" s="143" t="s">
        <v>955</v>
      </c>
      <c r="D3403" s="143" t="s">
        <v>670</v>
      </c>
      <c r="E3403" s="143" t="s">
        <v>921</v>
      </c>
      <c r="F3403" s="143" t="str">
        <f>IF(H3403&lt;=60,"소형",IF((H3403&gt;60)*(H3403&lt;=85)=1,"중소형",IF((H3403&gt;85)*(H3403&lt;=102)=1,"중형",IF((H3403&gt;102)*(H3403&lt;=135)=1,"중대형","대형"))))</f>
        <v>중소형</v>
      </c>
      <c r="G3403" s="143" t="s">
        <v>2347</v>
      </c>
      <c r="H3403" s="143">
        <v>84</v>
      </c>
      <c r="I3403" s="144">
        <v>59900</v>
      </c>
      <c r="J3403" s="143">
        <v>2</v>
      </c>
      <c r="K3403" s="137">
        <v>42339</v>
      </c>
      <c r="L3403" s="137">
        <v>43435</v>
      </c>
      <c r="M3403" s="144">
        <f>H3403/3.3</f>
        <v>25.454545454545457</v>
      </c>
      <c r="N3403" s="144">
        <f>I3403/M3403</f>
        <v>2353.2142857142853</v>
      </c>
    </row>
    <row r="3404" spans="1:14" hidden="1">
      <c r="A3404" s="143" t="s">
        <v>2</v>
      </c>
      <c r="B3404" s="143" t="s">
        <v>393</v>
      </c>
      <c r="C3404" s="143" t="s">
        <v>955</v>
      </c>
      <c r="D3404" s="143" t="s">
        <v>670</v>
      </c>
      <c r="E3404" s="143" t="s">
        <v>921</v>
      </c>
      <c r="F3404" s="143" t="str">
        <f>IF(H3404&lt;=60,"소형",IF((H3404&gt;60)*(H3404&lt;=85)=1,"중소형",IF((H3404&gt;85)*(H3404&lt;=102)=1,"중형",IF((H3404&gt;102)*(H3404&lt;=135)=1,"중대형","대형"))))</f>
        <v>중대형</v>
      </c>
      <c r="G3404" s="143" t="s">
        <v>2348</v>
      </c>
      <c r="H3404" s="143">
        <v>114</v>
      </c>
      <c r="I3404" s="144" t="s">
        <v>3</v>
      </c>
      <c r="J3404" s="143">
        <v>12</v>
      </c>
      <c r="K3404" s="137">
        <v>42339</v>
      </c>
      <c r="L3404" s="137">
        <v>43435</v>
      </c>
      <c r="M3404" s="144">
        <f>H3404/3.3</f>
        <v>34.545454545454547</v>
      </c>
      <c r="N3404" s="144" t="e">
        <f>I3404/M3404</f>
        <v>#VALUE!</v>
      </c>
    </row>
    <row r="3405" spans="1:14" hidden="1">
      <c r="A3405" s="143" t="s">
        <v>2</v>
      </c>
      <c r="B3405" s="143" t="s">
        <v>393</v>
      </c>
      <c r="C3405" s="143" t="s">
        <v>955</v>
      </c>
      <c r="D3405" s="143" t="s">
        <v>670</v>
      </c>
      <c r="E3405" s="143" t="s">
        <v>921</v>
      </c>
      <c r="F3405" s="143" t="str">
        <f>IF(H3405&lt;=60,"소형",IF((H3405&gt;60)*(H3405&lt;=85)=1,"중소형",IF((H3405&gt;85)*(H3405&lt;=102)=1,"중형",IF((H3405&gt;102)*(H3405&lt;=135)=1,"중대형","대형"))))</f>
        <v>중소형</v>
      </c>
      <c r="G3405" s="143" t="s">
        <v>2349</v>
      </c>
      <c r="H3405" s="143">
        <v>84</v>
      </c>
      <c r="I3405" s="144">
        <v>56900</v>
      </c>
      <c r="J3405" s="143">
        <v>4</v>
      </c>
      <c r="K3405" s="137">
        <v>42339</v>
      </c>
      <c r="L3405" s="137">
        <v>43435</v>
      </c>
      <c r="M3405" s="144">
        <f>H3405/3.3</f>
        <v>25.454545454545457</v>
      </c>
      <c r="N3405" s="144">
        <f>I3405/M3405</f>
        <v>2235.3571428571427</v>
      </c>
    </row>
    <row r="3406" spans="1:14">
      <c r="A3406" s="143" t="s">
        <v>2</v>
      </c>
      <c r="B3406" s="143" t="s">
        <v>416</v>
      </c>
      <c r="C3406" s="143" t="s">
        <v>952</v>
      </c>
      <c r="D3406" s="143" t="s">
        <v>688</v>
      </c>
      <c r="E3406" s="143" t="s">
        <v>707</v>
      </c>
      <c r="F3406" s="143" t="str">
        <f>IF(H3406&lt;=60,"소형",IF((H3406&gt;60)*(H3406&lt;=85)=1,"중소형",IF((H3406&gt;85)*(H3406&lt;=102)=1,"중형",IF((H3406&gt;102)*(H3406&lt;=135)=1,"중대형","대형"))))</f>
        <v>중소형</v>
      </c>
      <c r="G3406" s="143" t="s">
        <v>1366</v>
      </c>
      <c r="H3406" s="143">
        <v>72</v>
      </c>
      <c r="I3406" s="144">
        <v>25802</v>
      </c>
      <c r="J3406" s="143">
        <v>2</v>
      </c>
      <c r="K3406" s="137">
        <v>42461</v>
      </c>
      <c r="L3406" s="137">
        <v>43466</v>
      </c>
      <c r="M3406" s="144">
        <f>H3406/3.3</f>
        <v>21.81818181818182</v>
      </c>
      <c r="N3406" s="144">
        <f>I3406/M3406</f>
        <v>1182.5916666666665</v>
      </c>
    </row>
    <row r="3407" spans="1:14">
      <c r="A3407" s="143" t="s">
        <v>2</v>
      </c>
      <c r="B3407" s="143" t="s">
        <v>416</v>
      </c>
      <c r="C3407" s="143" t="s">
        <v>952</v>
      </c>
      <c r="D3407" s="143" t="s">
        <v>688</v>
      </c>
      <c r="E3407" s="143" t="s">
        <v>707</v>
      </c>
      <c r="F3407" s="143" t="str">
        <f>IF(H3407&lt;=60,"소형",IF((H3407&gt;60)*(H3407&lt;=85)=1,"중소형",IF((H3407&gt;85)*(H3407&lt;=102)=1,"중형",IF((H3407&gt;102)*(H3407&lt;=135)=1,"중대형","대형"))))</f>
        <v>중소형</v>
      </c>
      <c r="G3407" s="143" t="s">
        <v>1264</v>
      </c>
      <c r="H3407" s="143">
        <v>80</v>
      </c>
      <c r="I3407" s="144">
        <v>25501</v>
      </c>
      <c r="J3407" s="143">
        <v>2</v>
      </c>
      <c r="K3407" s="137">
        <v>42461</v>
      </c>
      <c r="L3407" s="137">
        <v>43466</v>
      </c>
      <c r="M3407" s="144">
        <f>H3407/3.3</f>
        <v>24.242424242424242</v>
      </c>
      <c r="N3407" s="144">
        <f>I3407/M3407</f>
        <v>1051.91625</v>
      </c>
    </row>
    <row r="3408" spans="1:14">
      <c r="A3408" s="143" t="s">
        <v>2</v>
      </c>
      <c r="B3408" s="143" t="s">
        <v>416</v>
      </c>
      <c r="C3408" s="143" t="s">
        <v>952</v>
      </c>
      <c r="D3408" s="143" t="s">
        <v>688</v>
      </c>
      <c r="E3408" s="143" t="s">
        <v>707</v>
      </c>
      <c r="F3408" s="143" t="str">
        <f>IF(H3408&lt;=60,"소형",IF((H3408&gt;60)*(H3408&lt;=85)=1,"중소형",IF((H3408&gt;85)*(H3408&lt;=102)=1,"중형",IF((H3408&gt;102)*(H3408&lt;=135)=1,"중대형","대형"))))</f>
        <v>중소형</v>
      </c>
      <c r="G3408" s="143" t="s">
        <v>1001</v>
      </c>
      <c r="H3408" s="143">
        <v>84</v>
      </c>
      <c r="I3408" s="144">
        <v>29290</v>
      </c>
      <c r="J3408" s="143">
        <v>46</v>
      </c>
      <c r="K3408" s="137">
        <v>42461</v>
      </c>
      <c r="L3408" s="137">
        <v>43466</v>
      </c>
      <c r="M3408" s="144">
        <f>H3408/3.3</f>
        <v>25.454545454545457</v>
      </c>
      <c r="N3408" s="144">
        <f>I3408/M3408</f>
        <v>1150.6785714285713</v>
      </c>
    </row>
    <row r="3409" spans="1:14">
      <c r="A3409" s="143" t="s">
        <v>2</v>
      </c>
      <c r="B3409" s="143" t="s">
        <v>416</v>
      </c>
      <c r="C3409" s="143" t="s">
        <v>952</v>
      </c>
      <c r="D3409" s="143" t="s">
        <v>688</v>
      </c>
      <c r="E3409" s="143" t="s">
        <v>707</v>
      </c>
      <c r="F3409" s="143" t="str">
        <f>IF(H3409&lt;=60,"소형",IF((H3409&gt;60)*(H3409&lt;=85)=1,"중소형",IF((H3409&gt;85)*(H3409&lt;=102)=1,"중형",IF((H3409&gt;102)*(H3409&lt;=135)=1,"중대형","대형"))))</f>
        <v>중소형</v>
      </c>
      <c r="G3409" s="143" t="s">
        <v>997</v>
      </c>
      <c r="H3409" s="143">
        <v>84</v>
      </c>
      <c r="I3409" s="144">
        <v>28990</v>
      </c>
      <c r="J3409" s="143">
        <v>25</v>
      </c>
      <c r="K3409" s="137">
        <v>42461</v>
      </c>
      <c r="L3409" s="137">
        <v>43466</v>
      </c>
      <c r="M3409" s="144">
        <f>H3409/3.3</f>
        <v>25.454545454545457</v>
      </c>
      <c r="N3409" s="144">
        <f>I3409/M3409</f>
        <v>1138.8928571428571</v>
      </c>
    </row>
    <row r="3410" spans="1:14">
      <c r="A3410" s="143" t="s">
        <v>2</v>
      </c>
      <c r="B3410" s="143" t="s">
        <v>417</v>
      </c>
      <c r="C3410" s="143" t="s">
        <v>952</v>
      </c>
      <c r="D3410" s="143" t="s">
        <v>688</v>
      </c>
      <c r="E3410" s="143" t="s">
        <v>707</v>
      </c>
      <c r="F3410" s="143" t="str">
        <f>IF(H3410&lt;=60,"소형",IF((H3410&gt;60)*(H3410&lt;=85)=1,"중소형",IF((H3410&gt;85)*(H3410&lt;=102)=1,"중형",IF((H3410&gt;102)*(H3410&lt;=135)=1,"중대형","대형"))))</f>
        <v>소형</v>
      </c>
      <c r="G3410" s="143" t="s">
        <v>1033</v>
      </c>
      <c r="H3410" s="143">
        <v>59</v>
      </c>
      <c r="I3410" s="144">
        <v>21571</v>
      </c>
      <c r="J3410" s="143">
        <v>106</v>
      </c>
      <c r="K3410" s="137">
        <v>42461</v>
      </c>
      <c r="L3410" s="137">
        <v>43466</v>
      </c>
      <c r="M3410" s="144">
        <f>H3410/3.3</f>
        <v>17.878787878787879</v>
      </c>
      <c r="N3410" s="144">
        <f>I3410/M3410</f>
        <v>1206.5135593220339</v>
      </c>
    </row>
    <row r="3411" spans="1:14">
      <c r="A3411" s="143" t="s">
        <v>2</v>
      </c>
      <c r="B3411" s="143" t="s">
        <v>417</v>
      </c>
      <c r="C3411" s="143" t="s">
        <v>952</v>
      </c>
      <c r="D3411" s="143" t="s">
        <v>688</v>
      </c>
      <c r="E3411" s="143" t="s">
        <v>707</v>
      </c>
      <c r="F3411" s="143" t="str">
        <f>IF(H3411&lt;=60,"소형",IF((H3411&gt;60)*(H3411&lt;=85)=1,"중소형",IF((H3411&gt;85)*(H3411&lt;=102)=1,"중형",IF((H3411&gt;102)*(H3411&lt;=135)=1,"중대형","대형"))))</f>
        <v>소형</v>
      </c>
      <c r="G3411" s="143" t="s">
        <v>1031</v>
      </c>
      <c r="H3411" s="143">
        <v>59</v>
      </c>
      <c r="I3411" s="144">
        <v>21371</v>
      </c>
      <c r="J3411" s="143">
        <v>83</v>
      </c>
      <c r="K3411" s="137">
        <v>42461</v>
      </c>
      <c r="L3411" s="137">
        <v>43466</v>
      </c>
      <c r="M3411" s="144">
        <f>H3411/3.3</f>
        <v>17.878787878787879</v>
      </c>
      <c r="N3411" s="144">
        <f>I3411/M3411</f>
        <v>1195.3271186440677</v>
      </c>
    </row>
    <row r="3412" spans="1:14">
      <c r="A3412" s="143" t="s">
        <v>2</v>
      </c>
      <c r="B3412" s="143" t="s">
        <v>417</v>
      </c>
      <c r="C3412" s="143" t="s">
        <v>952</v>
      </c>
      <c r="D3412" s="143" t="s">
        <v>688</v>
      </c>
      <c r="E3412" s="143" t="s">
        <v>707</v>
      </c>
      <c r="F3412" s="143" t="str">
        <f>IF(H3412&lt;=60,"소형",IF((H3412&gt;60)*(H3412&lt;=85)=1,"중소형",IF((H3412&gt;85)*(H3412&lt;=102)=1,"중형",IF((H3412&gt;102)*(H3412&lt;=135)=1,"중대형","대형"))))</f>
        <v>중소형</v>
      </c>
      <c r="G3412" s="143" t="s">
        <v>1367</v>
      </c>
      <c r="H3412" s="143">
        <v>66</v>
      </c>
      <c r="I3412" s="144">
        <v>21303</v>
      </c>
      <c r="J3412" s="143">
        <v>1</v>
      </c>
      <c r="K3412" s="137">
        <v>42461</v>
      </c>
      <c r="L3412" s="137">
        <v>43466</v>
      </c>
      <c r="M3412" s="144">
        <f>H3412/3.3</f>
        <v>20</v>
      </c>
      <c r="N3412" s="144">
        <f>I3412/M3412</f>
        <v>1065.1500000000001</v>
      </c>
    </row>
    <row r="3413" spans="1:14">
      <c r="A3413" s="143" t="s">
        <v>2</v>
      </c>
      <c r="B3413" s="143" t="s">
        <v>417</v>
      </c>
      <c r="C3413" s="143" t="s">
        <v>952</v>
      </c>
      <c r="D3413" s="143" t="s">
        <v>688</v>
      </c>
      <c r="E3413" s="143" t="s">
        <v>707</v>
      </c>
      <c r="F3413" s="143" t="str">
        <f>IF(H3413&lt;=60,"소형",IF((H3413&gt;60)*(H3413&lt;=85)=1,"중소형",IF((H3413&gt;85)*(H3413&lt;=102)=1,"중형",IF((H3413&gt;102)*(H3413&lt;=135)=1,"중대형","대형"))))</f>
        <v>중소형</v>
      </c>
      <c r="G3413" s="143" t="s">
        <v>1365</v>
      </c>
      <c r="H3413" s="143">
        <v>72</v>
      </c>
      <c r="I3413" s="144">
        <v>25780</v>
      </c>
      <c r="J3413" s="143">
        <v>58</v>
      </c>
      <c r="K3413" s="137">
        <v>42461</v>
      </c>
      <c r="L3413" s="137">
        <v>43466</v>
      </c>
      <c r="M3413" s="144">
        <f>H3413/3.3</f>
        <v>21.81818181818182</v>
      </c>
      <c r="N3413" s="144">
        <f>I3413/M3413</f>
        <v>1181.5833333333333</v>
      </c>
    </row>
    <row r="3414" spans="1:14" hidden="1">
      <c r="A3414" s="143" t="s">
        <v>2</v>
      </c>
      <c r="B3414" s="143" t="s">
        <v>404</v>
      </c>
      <c r="C3414" s="143" t="s">
        <v>963</v>
      </c>
      <c r="D3414" s="143" t="s">
        <v>563</v>
      </c>
      <c r="E3414" s="143" t="s">
        <v>755</v>
      </c>
      <c r="F3414" s="143" t="str">
        <f>IF(H3414&lt;=60,"소형",IF((H3414&gt;60)*(H3414&lt;=85)=1,"중소형",IF((H3414&gt;85)*(H3414&lt;=102)=1,"중형",IF((H3414&gt;102)*(H3414&lt;=135)=1,"중대형","대형"))))</f>
        <v>중소형</v>
      </c>
      <c r="G3414" s="143" t="s">
        <v>1370</v>
      </c>
      <c r="H3414" s="143">
        <v>75</v>
      </c>
      <c r="I3414" s="144">
        <v>34700</v>
      </c>
      <c r="J3414" s="143">
        <v>139</v>
      </c>
      <c r="K3414" s="137">
        <v>42339</v>
      </c>
      <c r="L3414" s="137">
        <v>43435</v>
      </c>
      <c r="M3414" s="144">
        <f>H3414/3.3</f>
        <v>22.72727272727273</v>
      </c>
      <c r="N3414" s="144">
        <f>I3414/M3414</f>
        <v>1526.7999999999997</v>
      </c>
    </row>
    <row r="3415" spans="1:14" hidden="1">
      <c r="A3415" s="143" t="s">
        <v>2</v>
      </c>
      <c r="B3415" s="143" t="s">
        <v>404</v>
      </c>
      <c r="C3415" s="143" t="s">
        <v>963</v>
      </c>
      <c r="D3415" s="143" t="s">
        <v>563</v>
      </c>
      <c r="E3415" s="143" t="s">
        <v>755</v>
      </c>
      <c r="F3415" s="143" t="str">
        <f>IF(H3415&lt;=60,"소형",IF((H3415&gt;60)*(H3415&lt;=85)=1,"중소형",IF((H3415&gt;85)*(H3415&lt;=102)=1,"중형",IF((H3415&gt;102)*(H3415&lt;=135)=1,"중대형","대형"))))</f>
        <v>중소형</v>
      </c>
      <c r="G3415" s="143" t="s">
        <v>1371</v>
      </c>
      <c r="H3415" s="143">
        <v>75</v>
      </c>
      <c r="I3415" s="144">
        <v>33000</v>
      </c>
      <c r="J3415" s="143">
        <v>1</v>
      </c>
      <c r="K3415" s="137">
        <v>42339</v>
      </c>
      <c r="L3415" s="137">
        <v>43435</v>
      </c>
      <c r="M3415" s="144">
        <f>H3415/3.3</f>
        <v>22.72727272727273</v>
      </c>
      <c r="N3415" s="144">
        <f>I3415/M3415</f>
        <v>1451.9999999999998</v>
      </c>
    </row>
    <row r="3416" spans="1:14" hidden="1">
      <c r="A3416" s="143" t="s">
        <v>2</v>
      </c>
      <c r="B3416" s="143" t="s">
        <v>404</v>
      </c>
      <c r="C3416" s="143" t="s">
        <v>963</v>
      </c>
      <c r="D3416" s="143" t="s">
        <v>563</v>
      </c>
      <c r="E3416" s="143" t="s">
        <v>755</v>
      </c>
      <c r="F3416" s="143" t="str">
        <f>IF(H3416&lt;=60,"소형",IF((H3416&gt;60)*(H3416&lt;=85)=1,"중소형",IF((H3416&gt;85)*(H3416&lt;=102)=1,"중형",IF((H3416&gt;102)*(H3416&lt;=135)=1,"중대형","대형"))))</f>
        <v>중소형</v>
      </c>
      <c r="G3416" s="143" t="s">
        <v>1117</v>
      </c>
      <c r="H3416" s="143">
        <v>84</v>
      </c>
      <c r="I3416" s="144">
        <v>38900</v>
      </c>
      <c r="J3416" s="143">
        <v>140</v>
      </c>
      <c r="K3416" s="137">
        <v>42339</v>
      </c>
      <c r="L3416" s="137">
        <v>43435</v>
      </c>
      <c r="M3416" s="144">
        <f>H3416/3.3</f>
        <v>25.454545454545457</v>
      </c>
      <c r="N3416" s="144">
        <f>I3416/M3416</f>
        <v>1528.2142857142856</v>
      </c>
    </row>
    <row r="3417" spans="1:14" hidden="1">
      <c r="A3417" s="143" t="s">
        <v>2</v>
      </c>
      <c r="B3417" s="143" t="s">
        <v>405</v>
      </c>
      <c r="C3417" s="143" t="s">
        <v>965</v>
      </c>
      <c r="D3417" s="143" t="s">
        <v>528</v>
      </c>
      <c r="E3417" s="143" t="s">
        <v>779</v>
      </c>
      <c r="F3417" s="143" t="str">
        <f>IF(H3417&lt;=60,"소형",IF((H3417&gt;60)*(H3417&lt;=85)=1,"중소형",IF((H3417&gt;85)*(H3417&lt;=102)=1,"중형",IF((H3417&gt;102)*(H3417&lt;=135)=1,"중대형","대형"))))</f>
        <v>소형</v>
      </c>
      <c r="G3417" s="143" t="s">
        <v>1098</v>
      </c>
      <c r="H3417" s="143">
        <v>59</v>
      </c>
      <c r="I3417" s="144">
        <v>24360</v>
      </c>
      <c r="J3417" s="143">
        <v>68</v>
      </c>
      <c r="K3417" s="137">
        <v>42339</v>
      </c>
      <c r="L3417" s="137">
        <v>43435</v>
      </c>
      <c r="M3417" s="144">
        <f>H3417/3.3</f>
        <v>17.878787878787879</v>
      </c>
      <c r="N3417" s="144">
        <f>I3417/M3417</f>
        <v>1362.5084745762713</v>
      </c>
    </row>
    <row r="3418" spans="1:14" hidden="1">
      <c r="A3418" s="143" t="s">
        <v>2</v>
      </c>
      <c r="B3418" s="143" t="s">
        <v>405</v>
      </c>
      <c r="C3418" s="143" t="s">
        <v>965</v>
      </c>
      <c r="D3418" s="143" t="s">
        <v>528</v>
      </c>
      <c r="E3418" s="143" t="s">
        <v>779</v>
      </c>
      <c r="F3418" s="143" t="str">
        <f>IF(H3418&lt;=60,"소형",IF((H3418&gt;60)*(H3418&lt;=85)=1,"중소형",IF((H3418&gt;85)*(H3418&lt;=102)=1,"중형",IF((H3418&gt;102)*(H3418&lt;=135)=1,"중대형","대형"))))</f>
        <v>중소형</v>
      </c>
      <c r="G3418" s="143" t="s">
        <v>1222</v>
      </c>
      <c r="H3418" s="143">
        <v>69</v>
      </c>
      <c r="I3418" s="144">
        <v>27990</v>
      </c>
      <c r="J3418" s="143">
        <v>72</v>
      </c>
      <c r="K3418" s="137">
        <v>42339</v>
      </c>
      <c r="L3418" s="137">
        <v>43435</v>
      </c>
      <c r="M3418" s="144">
        <f>H3418/3.3</f>
        <v>20.90909090909091</v>
      </c>
      <c r="N3418" s="144">
        <f>I3418/M3418</f>
        <v>1338.6521739130435</v>
      </c>
    </row>
    <row r="3419" spans="1:14" hidden="1">
      <c r="A3419" s="143" t="s">
        <v>2</v>
      </c>
      <c r="B3419" s="143" t="s">
        <v>405</v>
      </c>
      <c r="C3419" s="143" t="s">
        <v>965</v>
      </c>
      <c r="D3419" s="143" t="s">
        <v>528</v>
      </c>
      <c r="E3419" s="143" t="s">
        <v>779</v>
      </c>
      <c r="F3419" s="143" t="str">
        <f>IF(H3419&lt;=60,"소형",IF((H3419&gt;60)*(H3419&lt;=85)=1,"중소형",IF((H3419&gt;85)*(H3419&lt;=102)=1,"중형",IF((H3419&gt;102)*(H3419&lt;=135)=1,"중대형","대형"))))</f>
        <v>중소형</v>
      </c>
      <c r="G3419" s="143" t="s">
        <v>2386</v>
      </c>
      <c r="H3419" s="143">
        <v>69</v>
      </c>
      <c r="I3419" s="144">
        <v>28260</v>
      </c>
      <c r="J3419" s="143">
        <v>72</v>
      </c>
      <c r="K3419" s="137">
        <v>42339</v>
      </c>
      <c r="L3419" s="137">
        <v>43435</v>
      </c>
      <c r="M3419" s="144">
        <f>H3419/3.3</f>
        <v>20.90909090909091</v>
      </c>
      <c r="N3419" s="144">
        <f>I3419/M3419</f>
        <v>1351.5652173913043</v>
      </c>
    </row>
    <row r="3420" spans="1:14" hidden="1">
      <c r="A3420" s="143" t="s">
        <v>2</v>
      </c>
      <c r="B3420" s="143" t="s">
        <v>399</v>
      </c>
      <c r="C3420" s="143" t="s">
        <v>961</v>
      </c>
      <c r="D3420" s="143" t="s">
        <v>483</v>
      </c>
      <c r="E3420" s="143" t="s">
        <v>929</v>
      </c>
      <c r="F3420" s="143" t="str">
        <f>IF(H3420&lt;=60,"소형",IF((H3420&gt;60)*(H3420&lt;=85)=1,"중소형",IF((H3420&gt;85)*(H3420&lt;=102)=1,"중형",IF((H3420&gt;102)*(H3420&lt;=135)=1,"중대형","대형"))))</f>
        <v>소형</v>
      </c>
      <c r="G3420" s="143" t="s">
        <v>1073</v>
      </c>
      <c r="H3420" s="143">
        <v>59</v>
      </c>
      <c r="I3420" s="144">
        <v>26140</v>
      </c>
      <c r="J3420" s="143">
        <v>199</v>
      </c>
      <c r="K3420" s="137">
        <v>42401</v>
      </c>
      <c r="L3420" s="137">
        <v>43435</v>
      </c>
      <c r="M3420" s="144">
        <f>H3420/3.3</f>
        <v>17.878787878787879</v>
      </c>
      <c r="N3420" s="144">
        <f>I3420/M3420</f>
        <v>1462.0677966101696</v>
      </c>
    </row>
    <row r="3421" spans="1:14" hidden="1">
      <c r="A3421" s="143" t="s">
        <v>2</v>
      </c>
      <c r="B3421" s="143" t="s">
        <v>399</v>
      </c>
      <c r="C3421" s="143" t="s">
        <v>961</v>
      </c>
      <c r="D3421" s="143" t="s">
        <v>483</v>
      </c>
      <c r="E3421" s="143" t="s">
        <v>929</v>
      </c>
      <c r="F3421" s="143" t="str">
        <f>IF(H3421&lt;=60,"소형",IF((H3421&gt;60)*(H3421&lt;=85)=1,"중소형",IF((H3421&gt;85)*(H3421&lt;=102)=1,"중형",IF((H3421&gt;102)*(H3421&lt;=135)=1,"중대형","대형"))))</f>
        <v>중소형</v>
      </c>
      <c r="G3421" s="143" t="s">
        <v>1120</v>
      </c>
      <c r="H3421" s="143">
        <v>74</v>
      </c>
      <c r="I3421" s="144" t="s">
        <v>3</v>
      </c>
      <c r="J3421" s="143">
        <v>84</v>
      </c>
      <c r="K3421" s="137">
        <v>42401</v>
      </c>
      <c r="L3421" s="137">
        <v>43435</v>
      </c>
      <c r="M3421" s="144">
        <f>H3421/3.3</f>
        <v>22.424242424242426</v>
      </c>
      <c r="N3421" s="144" t="e">
        <f>I3421/M3421</f>
        <v>#VALUE!</v>
      </c>
    </row>
    <row r="3422" spans="1:14" hidden="1">
      <c r="A3422" s="143" t="s">
        <v>2</v>
      </c>
      <c r="B3422" s="143" t="s">
        <v>399</v>
      </c>
      <c r="C3422" s="143" t="s">
        <v>961</v>
      </c>
      <c r="D3422" s="143" t="s">
        <v>483</v>
      </c>
      <c r="E3422" s="143" t="s">
        <v>929</v>
      </c>
      <c r="F3422" s="143" t="str">
        <f>IF(H3422&lt;=60,"소형",IF((H3422&gt;60)*(H3422&lt;=85)=1,"중소형",IF((H3422&gt;85)*(H3422&lt;=102)=1,"중형",IF((H3422&gt;102)*(H3422&lt;=135)=1,"중대형","대형"))))</f>
        <v>중소형</v>
      </c>
      <c r="G3422" s="143" t="s">
        <v>1006</v>
      </c>
      <c r="H3422" s="143">
        <v>84</v>
      </c>
      <c r="I3422" s="144" t="s">
        <v>3</v>
      </c>
      <c r="J3422" s="143">
        <v>110</v>
      </c>
      <c r="K3422" s="137">
        <v>42401</v>
      </c>
      <c r="L3422" s="137">
        <v>43435</v>
      </c>
      <c r="M3422" s="144">
        <f>H3422/3.3</f>
        <v>25.454545454545457</v>
      </c>
      <c r="N3422" s="144" t="e">
        <f>I3422/M3422</f>
        <v>#VALUE!</v>
      </c>
    </row>
    <row r="3423" spans="1:14" hidden="1">
      <c r="A3423" s="143" t="s">
        <v>2</v>
      </c>
      <c r="B3423" s="143" t="s">
        <v>399</v>
      </c>
      <c r="C3423" s="143" t="s">
        <v>961</v>
      </c>
      <c r="D3423" s="143" t="s">
        <v>483</v>
      </c>
      <c r="E3423" s="143" t="s">
        <v>929</v>
      </c>
      <c r="F3423" s="143" t="str">
        <f>IF(H3423&lt;=60,"소형",IF((H3423&gt;60)*(H3423&lt;=85)=1,"중소형",IF((H3423&gt;85)*(H3423&lt;=102)=1,"중형",IF((H3423&gt;102)*(H3423&lt;=135)=1,"중대형","대형"))))</f>
        <v>중소형</v>
      </c>
      <c r="G3423" s="143" t="s">
        <v>1007</v>
      </c>
      <c r="H3423" s="143">
        <v>84</v>
      </c>
      <c r="I3423" s="144">
        <v>36820</v>
      </c>
      <c r="J3423" s="143">
        <v>293</v>
      </c>
      <c r="K3423" s="137">
        <v>42401</v>
      </c>
      <c r="L3423" s="137">
        <v>43435</v>
      </c>
      <c r="M3423" s="144">
        <f>H3423/3.3</f>
        <v>25.454545454545457</v>
      </c>
      <c r="N3423" s="144">
        <f>I3423/M3423</f>
        <v>1446.4999999999998</v>
      </c>
    </row>
    <row r="3424" spans="1:14" hidden="1">
      <c r="A3424" s="143" t="s">
        <v>2</v>
      </c>
      <c r="B3424" s="143" t="s">
        <v>399</v>
      </c>
      <c r="C3424" s="143" t="s">
        <v>961</v>
      </c>
      <c r="D3424" s="143" t="s">
        <v>483</v>
      </c>
      <c r="E3424" s="143" t="s">
        <v>929</v>
      </c>
      <c r="F3424" s="143" t="str">
        <f>IF(H3424&lt;=60,"소형",IF((H3424&gt;60)*(H3424&lt;=85)=1,"중소형",IF((H3424&gt;85)*(H3424&lt;=102)=1,"중형",IF((H3424&gt;102)*(H3424&lt;=135)=1,"중대형","대형"))))</f>
        <v>중소형</v>
      </c>
      <c r="G3424" s="143" t="s">
        <v>1014</v>
      </c>
      <c r="H3424" s="143">
        <v>84</v>
      </c>
      <c r="I3424" s="144">
        <v>36850</v>
      </c>
      <c r="J3424" s="143">
        <v>147</v>
      </c>
      <c r="K3424" s="137">
        <v>42401</v>
      </c>
      <c r="L3424" s="137">
        <v>43435</v>
      </c>
      <c r="M3424" s="144">
        <f>H3424/3.3</f>
        <v>25.454545454545457</v>
      </c>
      <c r="N3424" s="144">
        <f>I3424/M3424</f>
        <v>1447.6785714285713</v>
      </c>
    </row>
    <row r="3425" spans="1:14" hidden="1">
      <c r="A3425" s="143" t="s">
        <v>2</v>
      </c>
      <c r="B3425" s="143" t="s">
        <v>399</v>
      </c>
      <c r="C3425" s="143" t="s">
        <v>961</v>
      </c>
      <c r="D3425" s="143" t="s">
        <v>483</v>
      </c>
      <c r="E3425" s="143" t="s">
        <v>929</v>
      </c>
      <c r="F3425" s="143" t="str">
        <f>IF(H3425&lt;=60,"소형",IF((H3425&gt;60)*(H3425&lt;=85)=1,"중소형",IF((H3425&gt;85)*(H3425&lt;=102)=1,"중형",IF((H3425&gt;102)*(H3425&lt;=135)=1,"중대형","대형"))))</f>
        <v>중소형</v>
      </c>
      <c r="G3425" s="143" t="s">
        <v>1058</v>
      </c>
      <c r="H3425" s="143">
        <v>84</v>
      </c>
      <c r="I3425" s="144" t="s">
        <v>3</v>
      </c>
      <c r="J3425" s="143">
        <v>54</v>
      </c>
      <c r="K3425" s="137">
        <v>42401</v>
      </c>
      <c r="L3425" s="137">
        <v>43435</v>
      </c>
      <c r="M3425" s="144">
        <f>H3425/3.3</f>
        <v>25.454545454545457</v>
      </c>
      <c r="N3425" s="144" t="e">
        <f>I3425/M3425</f>
        <v>#VALUE!</v>
      </c>
    </row>
    <row r="3426" spans="1:14" hidden="1">
      <c r="A3426" s="143" t="s">
        <v>2</v>
      </c>
      <c r="B3426" s="143" t="s">
        <v>399</v>
      </c>
      <c r="C3426" s="143" t="s">
        <v>961</v>
      </c>
      <c r="D3426" s="143" t="s">
        <v>483</v>
      </c>
      <c r="E3426" s="143" t="s">
        <v>929</v>
      </c>
      <c r="F3426" s="143" t="str">
        <f>IF(H3426&lt;=60,"소형",IF((H3426&gt;60)*(H3426&lt;=85)=1,"중소형",IF((H3426&gt;85)*(H3426&lt;=102)=1,"중형",IF((H3426&gt;102)*(H3426&lt;=135)=1,"중대형","대형"))))</f>
        <v>중형</v>
      </c>
      <c r="G3426" s="143" t="s">
        <v>1351</v>
      </c>
      <c r="H3426" s="143">
        <v>101</v>
      </c>
      <c r="I3426" s="144" t="s">
        <v>3</v>
      </c>
      <c r="J3426" s="143">
        <v>44</v>
      </c>
      <c r="K3426" s="137">
        <v>42401</v>
      </c>
      <c r="L3426" s="137">
        <v>43435</v>
      </c>
      <c r="M3426" s="144">
        <f>H3426/3.3</f>
        <v>30.606060606060609</v>
      </c>
      <c r="N3426" s="144" t="e">
        <f>I3426/M3426</f>
        <v>#VALUE!</v>
      </c>
    </row>
    <row r="3427" spans="1:14" hidden="1">
      <c r="A3427" s="143" t="s">
        <v>2</v>
      </c>
      <c r="B3427" s="143" t="s">
        <v>397</v>
      </c>
      <c r="C3427" s="143" t="s">
        <v>952</v>
      </c>
      <c r="D3427" s="143" t="s">
        <v>650</v>
      </c>
      <c r="E3427" s="143" t="s">
        <v>928</v>
      </c>
      <c r="F3427" s="143" t="str">
        <f>IF(H3427&lt;=60,"소형",IF((H3427&gt;60)*(H3427&lt;=85)=1,"중소형",IF((H3427&gt;85)*(H3427&lt;=102)=1,"중형",IF((H3427&gt;102)*(H3427&lt;=135)=1,"중대형","대형"))))</f>
        <v>소형</v>
      </c>
      <c r="G3427" s="143" t="s">
        <v>985</v>
      </c>
      <c r="H3427" s="143">
        <v>59</v>
      </c>
      <c r="I3427" s="144">
        <v>19930</v>
      </c>
      <c r="J3427" s="143">
        <v>567</v>
      </c>
      <c r="K3427" s="137">
        <v>42430</v>
      </c>
      <c r="L3427" s="137">
        <v>43435</v>
      </c>
      <c r="M3427" s="144">
        <f>H3427/3.3</f>
        <v>17.878787878787879</v>
      </c>
      <c r="N3427" s="144">
        <f>I3427/M3427</f>
        <v>1114.7288135593221</v>
      </c>
    </row>
    <row r="3428" spans="1:14" hidden="1">
      <c r="A3428" s="143" t="s">
        <v>2</v>
      </c>
      <c r="B3428" s="143" t="s">
        <v>4142</v>
      </c>
      <c r="C3428" s="143" t="s">
        <v>952</v>
      </c>
      <c r="D3428" s="143" t="s">
        <v>650</v>
      </c>
      <c r="E3428" s="143" t="s">
        <v>928</v>
      </c>
      <c r="F3428" s="143" t="str">
        <f>IF(H3428&lt;=60,"소형",IF((H3428&gt;60)*(H3428&lt;=85)=1,"중소형",IF((H3428&gt;85)*(H3428&lt;=102)=1,"중형",IF((H3428&gt;102)*(H3428&lt;=135)=1,"중대형","대형"))))</f>
        <v>소형</v>
      </c>
      <c r="G3428" s="143" t="s">
        <v>986</v>
      </c>
      <c r="H3428" s="143">
        <v>59</v>
      </c>
      <c r="I3428" s="144">
        <v>19930</v>
      </c>
      <c r="J3428" s="143">
        <v>146</v>
      </c>
      <c r="K3428" s="137">
        <v>42430</v>
      </c>
      <c r="L3428" s="137">
        <v>43435</v>
      </c>
      <c r="M3428" s="144">
        <f>H3428/3.3</f>
        <v>17.878787878787879</v>
      </c>
      <c r="N3428" s="144">
        <f>I3428/M3428</f>
        <v>1114.7288135593221</v>
      </c>
    </row>
    <row r="3429" spans="1:14" hidden="1">
      <c r="A3429" s="143" t="s">
        <v>2</v>
      </c>
      <c r="B3429" s="143" t="s">
        <v>397</v>
      </c>
      <c r="C3429" s="143" t="s">
        <v>952</v>
      </c>
      <c r="D3429" s="143" t="s">
        <v>650</v>
      </c>
      <c r="E3429" s="143" t="s">
        <v>928</v>
      </c>
      <c r="F3429" s="143" t="str">
        <f>IF(H3429&lt;=60,"소형",IF((H3429&gt;60)*(H3429&lt;=85)=1,"중소형",IF((H3429&gt;85)*(H3429&lt;=102)=1,"중형",IF((H3429&gt;102)*(H3429&lt;=135)=1,"중대형","대형"))))</f>
        <v>중소형</v>
      </c>
      <c r="G3429" s="143" t="s">
        <v>1038</v>
      </c>
      <c r="H3429" s="143">
        <v>84</v>
      </c>
      <c r="I3429" s="144">
        <v>26400</v>
      </c>
      <c r="J3429" s="143">
        <v>737</v>
      </c>
      <c r="K3429" s="137">
        <v>42430</v>
      </c>
      <c r="L3429" s="137">
        <v>43435</v>
      </c>
      <c r="M3429" s="144">
        <f>H3429/3.3</f>
        <v>25.454545454545457</v>
      </c>
      <c r="N3429" s="144">
        <f>I3429/M3429</f>
        <v>1037.1428571428571</v>
      </c>
    </row>
    <row r="3430" spans="1:14" hidden="1">
      <c r="A3430" s="143" t="s">
        <v>2</v>
      </c>
      <c r="B3430" s="143" t="s">
        <v>397</v>
      </c>
      <c r="C3430" s="143" t="s">
        <v>952</v>
      </c>
      <c r="D3430" s="143" t="s">
        <v>650</v>
      </c>
      <c r="E3430" s="143" t="s">
        <v>928</v>
      </c>
      <c r="F3430" s="143" t="str">
        <f>IF(H3430&lt;=60,"소형",IF((H3430&gt;60)*(H3430&lt;=85)=1,"중소형",IF((H3430&gt;85)*(H3430&lt;=102)=1,"중형",IF((H3430&gt;102)*(H3430&lt;=135)=1,"중대형","대형"))))</f>
        <v>중소형</v>
      </c>
      <c r="G3430" s="143" t="s">
        <v>1007</v>
      </c>
      <c r="H3430" s="143">
        <v>84</v>
      </c>
      <c r="I3430" s="144">
        <v>26400</v>
      </c>
      <c r="J3430" s="143">
        <v>207</v>
      </c>
      <c r="K3430" s="137">
        <v>42430</v>
      </c>
      <c r="L3430" s="137">
        <v>43435</v>
      </c>
      <c r="M3430" s="144">
        <f>H3430/3.3</f>
        <v>25.454545454545457</v>
      </c>
      <c r="N3430" s="144">
        <f>I3430/M3430</f>
        <v>1037.1428571428571</v>
      </c>
    </row>
    <row r="3431" spans="1:14" hidden="1">
      <c r="A3431" s="143" t="s">
        <v>2</v>
      </c>
      <c r="B3431" s="143" t="s">
        <v>406</v>
      </c>
      <c r="C3431" s="143" t="s">
        <v>960</v>
      </c>
      <c r="D3431" s="143" t="s">
        <v>487</v>
      </c>
      <c r="E3431" s="143" t="s">
        <v>931</v>
      </c>
      <c r="F3431" s="143" t="str">
        <f>IF(H3431&lt;=60,"소형",IF((H3431&gt;60)*(H3431&lt;=85)=1,"중소형",IF((H3431&gt;85)*(H3431&lt;=102)=1,"중형",IF((H3431&gt;102)*(H3431&lt;=135)=1,"중대형","대형"))))</f>
        <v>소형</v>
      </c>
      <c r="G3431" s="143" t="s">
        <v>985</v>
      </c>
      <c r="H3431" s="143">
        <v>59</v>
      </c>
      <c r="I3431" s="144" t="s">
        <v>3</v>
      </c>
      <c r="J3431" s="143">
        <v>296</v>
      </c>
      <c r="K3431" s="137">
        <v>42430</v>
      </c>
      <c r="L3431" s="137">
        <v>43435</v>
      </c>
      <c r="M3431" s="144">
        <f>H3431/3.3</f>
        <v>17.878787878787879</v>
      </c>
      <c r="N3431" s="144" t="e">
        <f>I3431/M3431</f>
        <v>#VALUE!</v>
      </c>
    </row>
    <row r="3432" spans="1:14" hidden="1">
      <c r="A3432" s="143" t="s">
        <v>2</v>
      </c>
      <c r="B3432" s="143" t="s">
        <v>406</v>
      </c>
      <c r="C3432" s="143" t="s">
        <v>960</v>
      </c>
      <c r="D3432" s="143" t="s">
        <v>487</v>
      </c>
      <c r="E3432" s="143" t="s">
        <v>931</v>
      </c>
      <c r="F3432" s="143" t="str">
        <f>IF(H3432&lt;=60,"소형",IF((H3432&gt;60)*(H3432&lt;=85)=1,"중소형",IF((H3432&gt;85)*(H3432&lt;=102)=1,"중형",IF((H3432&gt;102)*(H3432&lt;=135)=1,"중대형","대형"))))</f>
        <v>소형</v>
      </c>
      <c r="G3432" s="143" t="s">
        <v>986</v>
      </c>
      <c r="H3432" s="143">
        <v>59</v>
      </c>
      <c r="I3432" s="144" t="s">
        <v>3</v>
      </c>
      <c r="J3432" s="143">
        <v>219</v>
      </c>
      <c r="K3432" s="137">
        <v>42430</v>
      </c>
      <c r="L3432" s="137">
        <v>43435</v>
      </c>
      <c r="M3432" s="144">
        <f>H3432/3.3</f>
        <v>17.878787878787879</v>
      </c>
      <c r="N3432" s="144" t="e">
        <f>I3432/M3432</f>
        <v>#VALUE!</v>
      </c>
    </row>
    <row r="3433" spans="1:14" hidden="1">
      <c r="A3433" s="143" t="s">
        <v>2</v>
      </c>
      <c r="B3433" s="143" t="s">
        <v>406</v>
      </c>
      <c r="C3433" s="143" t="s">
        <v>960</v>
      </c>
      <c r="D3433" s="143" t="s">
        <v>487</v>
      </c>
      <c r="E3433" s="143" t="s">
        <v>931</v>
      </c>
      <c r="F3433" s="143" t="str">
        <f>IF(H3433&lt;=60,"소형",IF((H3433&gt;60)*(H3433&lt;=85)=1,"중소형",IF((H3433&gt;85)*(H3433&lt;=102)=1,"중형",IF((H3433&gt;102)*(H3433&lt;=135)=1,"중대형","대형"))))</f>
        <v>중소형</v>
      </c>
      <c r="G3433" s="143" t="s">
        <v>2387</v>
      </c>
      <c r="H3433" s="143">
        <v>68</v>
      </c>
      <c r="I3433" s="144" t="s">
        <v>3</v>
      </c>
      <c r="J3433" s="143">
        <v>194</v>
      </c>
      <c r="K3433" s="137">
        <v>42430</v>
      </c>
      <c r="L3433" s="137">
        <v>43435</v>
      </c>
      <c r="M3433" s="144">
        <f>H3433/3.3</f>
        <v>20.606060606060606</v>
      </c>
      <c r="N3433" s="144" t="e">
        <f>I3433/M3433</f>
        <v>#VALUE!</v>
      </c>
    </row>
    <row r="3434" spans="1:14" hidden="1">
      <c r="A3434" s="143" t="s">
        <v>2</v>
      </c>
      <c r="B3434" s="143" t="s">
        <v>406</v>
      </c>
      <c r="C3434" s="143" t="s">
        <v>960</v>
      </c>
      <c r="D3434" s="143" t="s">
        <v>487</v>
      </c>
      <c r="E3434" s="143" t="s">
        <v>931</v>
      </c>
      <c r="F3434" s="143" t="str">
        <f>IF(H3434&lt;=60,"소형",IF((H3434&gt;60)*(H3434&lt;=85)=1,"중소형",IF((H3434&gt;85)*(H3434&lt;=102)=1,"중형",IF((H3434&gt;102)*(H3434&lt;=135)=1,"중대형","대형"))))</f>
        <v>중소형</v>
      </c>
      <c r="G3434" s="143" t="s">
        <v>1281</v>
      </c>
      <c r="H3434" s="143">
        <v>68</v>
      </c>
      <c r="I3434" s="144" t="s">
        <v>3</v>
      </c>
      <c r="J3434" s="143">
        <v>171</v>
      </c>
      <c r="K3434" s="137">
        <v>42430</v>
      </c>
      <c r="L3434" s="137">
        <v>43435</v>
      </c>
      <c r="M3434" s="144">
        <f>H3434/3.3</f>
        <v>20.606060606060606</v>
      </c>
      <c r="N3434" s="144" t="e">
        <f>I3434/M3434</f>
        <v>#VALUE!</v>
      </c>
    </row>
    <row r="3435" spans="1:14" hidden="1">
      <c r="A3435" s="143" t="s">
        <v>2</v>
      </c>
      <c r="B3435" s="143" t="s">
        <v>406</v>
      </c>
      <c r="C3435" s="143" t="s">
        <v>960</v>
      </c>
      <c r="D3435" s="143" t="s">
        <v>487</v>
      </c>
      <c r="E3435" s="143" t="s">
        <v>931</v>
      </c>
      <c r="F3435" s="143" t="str">
        <f>IF(H3435&lt;=60,"소형",IF((H3435&gt;60)*(H3435&lt;=85)=1,"중소형",IF((H3435&gt;85)*(H3435&lt;=102)=1,"중형",IF((H3435&gt;102)*(H3435&lt;=135)=1,"중대형","대형"))))</f>
        <v>중소형</v>
      </c>
      <c r="G3435" s="143" t="s">
        <v>992</v>
      </c>
      <c r="H3435" s="143">
        <v>84</v>
      </c>
      <c r="I3435" s="144" t="s">
        <v>3</v>
      </c>
      <c r="J3435" s="143">
        <v>148</v>
      </c>
      <c r="K3435" s="137">
        <v>42430</v>
      </c>
      <c r="L3435" s="137">
        <v>43435</v>
      </c>
      <c r="M3435" s="144">
        <f>H3435/3.3</f>
        <v>25.454545454545457</v>
      </c>
      <c r="N3435" s="144" t="e">
        <f>I3435/M3435</f>
        <v>#VALUE!</v>
      </c>
    </row>
    <row r="3436" spans="1:14" hidden="1">
      <c r="A3436" s="143" t="s">
        <v>2</v>
      </c>
      <c r="B3436" s="143" t="s">
        <v>406</v>
      </c>
      <c r="C3436" s="143" t="s">
        <v>960</v>
      </c>
      <c r="D3436" s="143" t="s">
        <v>487</v>
      </c>
      <c r="E3436" s="143" t="s">
        <v>931</v>
      </c>
      <c r="F3436" s="143" t="str">
        <f>IF(H3436&lt;=60,"소형",IF((H3436&gt;60)*(H3436&lt;=85)=1,"중소형",IF((H3436&gt;85)*(H3436&lt;=102)=1,"중형",IF((H3436&gt;102)*(H3436&lt;=135)=1,"중대형","대형"))))</f>
        <v>중소형</v>
      </c>
      <c r="G3436" s="143" t="s">
        <v>1079</v>
      </c>
      <c r="H3436" s="143">
        <v>84</v>
      </c>
      <c r="I3436" s="144" t="s">
        <v>3</v>
      </c>
      <c r="J3436" s="143">
        <v>148</v>
      </c>
      <c r="K3436" s="137">
        <v>42430</v>
      </c>
      <c r="L3436" s="137">
        <v>43435</v>
      </c>
      <c r="M3436" s="144">
        <f>H3436/3.3</f>
        <v>25.454545454545457</v>
      </c>
      <c r="N3436" s="144" t="e">
        <f>I3436/M3436</f>
        <v>#VALUE!</v>
      </c>
    </row>
    <row r="3437" spans="1:14" hidden="1">
      <c r="A3437" s="143" t="s">
        <v>2</v>
      </c>
      <c r="B3437" s="143" t="s">
        <v>406</v>
      </c>
      <c r="C3437" s="143" t="s">
        <v>960</v>
      </c>
      <c r="D3437" s="143" t="s">
        <v>487</v>
      </c>
      <c r="E3437" s="143" t="s">
        <v>931</v>
      </c>
      <c r="F3437" s="143" t="str">
        <f>IF(H3437&lt;=60,"소형",IF((H3437&gt;60)*(H3437&lt;=85)=1,"중소형",IF((H3437&gt;85)*(H3437&lt;=102)=1,"중형",IF((H3437&gt;102)*(H3437&lt;=135)=1,"중대형","대형"))))</f>
        <v>중소형</v>
      </c>
      <c r="G3437" s="143" t="s">
        <v>2388</v>
      </c>
      <c r="H3437" s="143">
        <v>84</v>
      </c>
      <c r="I3437" s="144">
        <v>50400</v>
      </c>
      <c r="J3437" s="143">
        <v>48</v>
      </c>
      <c r="K3437" s="137">
        <v>42430</v>
      </c>
      <c r="L3437" s="137">
        <v>43435</v>
      </c>
      <c r="M3437" s="144">
        <f>H3437/3.3</f>
        <v>25.454545454545457</v>
      </c>
      <c r="N3437" s="144">
        <f>I3437/M3437</f>
        <v>1979.9999999999998</v>
      </c>
    </row>
    <row r="3438" spans="1:14" hidden="1">
      <c r="A3438" s="143" t="s">
        <v>2</v>
      </c>
      <c r="B3438" s="143" t="s">
        <v>406</v>
      </c>
      <c r="C3438" s="143" t="s">
        <v>960</v>
      </c>
      <c r="D3438" s="143" t="s">
        <v>487</v>
      </c>
      <c r="E3438" s="143" t="s">
        <v>931</v>
      </c>
      <c r="F3438" s="143" t="str">
        <f>IF(H3438&lt;=60,"소형",IF((H3438&gt;60)*(H3438&lt;=85)=1,"중소형",IF((H3438&gt;85)*(H3438&lt;=102)=1,"중형",IF((H3438&gt;102)*(H3438&lt;=135)=1,"중대형","대형"))))</f>
        <v>중소형</v>
      </c>
      <c r="G3438" s="143" t="s">
        <v>2389</v>
      </c>
      <c r="H3438" s="143">
        <v>84</v>
      </c>
      <c r="I3438" s="144">
        <v>51300</v>
      </c>
      <c r="J3438" s="143">
        <v>132</v>
      </c>
      <c r="K3438" s="137">
        <v>42430</v>
      </c>
      <c r="L3438" s="137">
        <v>43435</v>
      </c>
      <c r="M3438" s="144">
        <f>H3438/3.3</f>
        <v>25.454545454545457</v>
      </c>
      <c r="N3438" s="144">
        <f>I3438/M3438</f>
        <v>2015.3571428571427</v>
      </c>
    </row>
    <row r="3439" spans="1:14" hidden="1">
      <c r="A3439" s="143" t="s">
        <v>2</v>
      </c>
      <c r="B3439" s="143" t="s">
        <v>406</v>
      </c>
      <c r="C3439" s="143" t="s">
        <v>960</v>
      </c>
      <c r="D3439" s="143" t="s">
        <v>487</v>
      </c>
      <c r="E3439" s="143" t="s">
        <v>931</v>
      </c>
      <c r="F3439" s="143" t="str">
        <f>IF(H3439&lt;=60,"소형",IF((H3439&gt;60)*(H3439&lt;=85)=1,"중소형",IF((H3439&gt;85)*(H3439&lt;=102)=1,"중형",IF((H3439&gt;102)*(H3439&lt;=135)=1,"중대형","대형"))))</f>
        <v>중소형</v>
      </c>
      <c r="G3439" s="143" t="s">
        <v>2390</v>
      </c>
      <c r="H3439" s="143">
        <v>84</v>
      </c>
      <c r="I3439" s="144" t="s">
        <v>3</v>
      </c>
      <c r="J3439" s="143">
        <v>60</v>
      </c>
      <c r="K3439" s="137">
        <v>42430</v>
      </c>
      <c r="L3439" s="137">
        <v>43435</v>
      </c>
      <c r="M3439" s="144">
        <f>H3439/3.3</f>
        <v>25.454545454545457</v>
      </c>
      <c r="N3439" s="144" t="e">
        <f>I3439/M3439</f>
        <v>#VALUE!</v>
      </c>
    </row>
    <row r="3440" spans="1:14" hidden="1">
      <c r="A3440" s="143" t="s">
        <v>2</v>
      </c>
      <c r="B3440" s="143" t="s">
        <v>406</v>
      </c>
      <c r="C3440" s="143" t="s">
        <v>960</v>
      </c>
      <c r="D3440" s="143" t="s">
        <v>487</v>
      </c>
      <c r="E3440" s="143" t="s">
        <v>931</v>
      </c>
      <c r="F3440" s="143" t="str">
        <f>IF(H3440&lt;=60,"소형",IF((H3440&gt;60)*(H3440&lt;=85)=1,"중소형",IF((H3440&gt;85)*(H3440&lt;=102)=1,"중형",IF((H3440&gt;102)*(H3440&lt;=135)=1,"중대형","대형"))))</f>
        <v>중소형</v>
      </c>
      <c r="G3440" s="143" t="s">
        <v>1110</v>
      </c>
      <c r="H3440" s="143">
        <v>84</v>
      </c>
      <c r="I3440" s="144">
        <v>51600</v>
      </c>
      <c r="J3440" s="143">
        <v>66</v>
      </c>
      <c r="K3440" s="137">
        <v>42430</v>
      </c>
      <c r="L3440" s="137">
        <v>43435</v>
      </c>
      <c r="M3440" s="144">
        <f>H3440/3.3</f>
        <v>25.454545454545457</v>
      </c>
      <c r="N3440" s="144">
        <f>I3440/M3440</f>
        <v>2027.1428571428569</v>
      </c>
    </row>
    <row r="3441" spans="1:14" hidden="1">
      <c r="A3441" s="143" t="s">
        <v>2</v>
      </c>
      <c r="B3441" s="143" t="s">
        <v>406</v>
      </c>
      <c r="C3441" s="143" t="s">
        <v>960</v>
      </c>
      <c r="D3441" s="143" t="s">
        <v>487</v>
      </c>
      <c r="E3441" s="143" t="s">
        <v>931</v>
      </c>
      <c r="F3441" s="143" t="str">
        <f>IF(H3441&lt;=60,"소형",IF((H3441&gt;60)*(H3441&lt;=85)=1,"중소형",IF((H3441&gt;85)*(H3441&lt;=102)=1,"중형",IF((H3441&gt;102)*(H3441&lt;=135)=1,"중대형","대형"))))</f>
        <v>중대형</v>
      </c>
      <c r="G3441" s="143" t="s">
        <v>2391</v>
      </c>
      <c r="H3441" s="143">
        <v>108</v>
      </c>
      <c r="I3441" s="144">
        <v>63300</v>
      </c>
      <c r="J3441" s="143">
        <v>48</v>
      </c>
      <c r="K3441" s="137">
        <v>42430</v>
      </c>
      <c r="L3441" s="137">
        <v>43435</v>
      </c>
      <c r="M3441" s="144">
        <f>H3441/3.3</f>
        <v>32.727272727272727</v>
      </c>
      <c r="N3441" s="144">
        <f>I3441/M3441</f>
        <v>1934.1666666666667</v>
      </c>
    </row>
    <row r="3442" spans="1:14" hidden="1">
      <c r="A3442" s="143" t="s">
        <v>2</v>
      </c>
      <c r="B3442" s="143" t="s">
        <v>408</v>
      </c>
      <c r="C3442" s="143" t="s">
        <v>966</v>
      </c>
      <c r="D3442" s="143" t="s">
        <v>522</v>
      </c>
      <c r="E3442" s="143" t="s">
        <v>523</v>
      </c>
      <c r="F3442" s="143" t="str">
        <f>IF(H3442&lt;=60,"소형",IF((H3442&gt;60)*(H3442&lt;=85)=1,"중소형",IF((H3442&gt;85)*(H3442&lt;=102)=1,"중형",IF((H3442&gt;102)*(H3442&lt;=135)=1,"중대형","대형"))))</f>
        <v>중소형</v>
      </c>
      <c r="G3442" s="143" t="s">
        <v>1239</v>
      </c>
      <c r="H3442" s="143">
        <v>69</v>
      </c>
      <c r="I3442" s="144">
        <v>20870</v>
      </c>
      <c r="J3442" s="143">
        <v>114</v>
      </c>
      <c r="K3442" s="137">
        <v>42461</v>
      </c>
      <c r="L3442" s="137">
        <v>43435</v>
      </c>
      <c r="M3442" s="144">
        <f>H3442/3.3</f>
        <v>20.90909090909091</v>
      </c>
      <c r="N3442" s="144">
        <f>I3442/M3442</f>
        <v>998.13043478260863</v>
      </c>
    </row>
    <row r="3443" spans="1:14" hidden="1">
      <c r="A3443" s="143" t="s">
        <v>2</v>
      </c>
      <c r="B3443" s="143" t="s">
        <v>408</v>
      </c>
      <c r="C3443" s="143" t="s">
        <v>966</v>
      </c>
      <c r="D3443" s="143" t="s">
        <v>522</v>
      </c>
      <c r="E3443" s="143" t="s">
        <v>523</v>
      </c>
      <c r="F3443" s="143" t="str">
        <f>IF(H3443&lt;=60,"소형",IF((H3443&gt;60)*(H3443&lt;=85)=1,"중소형",IF((H3443&gt;85)*(H3443&lt;=102)=1,"중형",IF((H3443&gt;102)*(H3443&lt;=135)=1,"중대형","대형"))))</f>
        <v>중소형</v>
      </c>
      <c r="G3443" s="143" t="s">
        <v>2396</v>
      </c>
      <c r="H3443" s="143">
        <v>69</v>
      </c>
      <c r="I3443" s="144">
        <v>20670</v>
      </c>
      <c r="J3443" s="143">
        <v>57</v>
      </c>
      <c r="K3443" s="137">
        <v>42461</v>
      </c>
      <c r="L3443" s="137">
        <v>43435</v>
      </c>
      <c r="M3443" s="144">
        <f>H3443/3.3</f>
        <v>20.90909090909091</v>
      </c>
      <c r="N3443" s="144">
        <f>I3443/M3443</f>
        <v>988.56521739130426</v>
      </c>
    </row>
    <row r="3444" spans="1:14" hidden="1">
      <c r="A3444" s="143" t="s">
        <v>2</v>
      </c>
      <c r="B3444" s="143" t="s">
        <v>408</v>
      </c>
      <c r="C3444" s="143" t="s">
        <v>966</v>
      </c>
      <c r="D3444" s="143" t="s">
        <v>522</v>
      </c>
      <c r="E3444" s="143" t="s">
        <v>523</v>
      </c>
      <c r="F3444" s="143" t="str">
        <f>IF(H3444&lt;=60,"소형",IF((H3444&gt;60)*(H3444&lt;=85)=1,"중소형",IF((H3444&gt;85)*(H3444&lt;=102)=1,"중형",IF((H3444&gt;102)*(H3444&lt;=135)=1,"중대형","대형"))))</f>
        <v>중소형</v>
      </c>
      <c r="G3444" s="143" t="s">
        <v>2397</v>
      </c>
      <c r="H3444" s="143">
        <v>69</v>
      </c>
      <c r="I3444" s="144">
        <v>20940</v>
      </c>
      <c r="J3444" s="143">
        <v>170</v>
      </c>
      <c r="K3444" s="137">
        <v>42461</v>
      </c>
      <c r="L3444" s="137">
        <v>43435</v>
      </c>
      <c r="M3444" s="144">
        <f>H3444/3.3</f>
        <v>20.90909090909091</v>
      </c>
      <c r="N3444" s="144">
        <f>I3444/M3444</f>
        <v>1001.4782608695651</v>
      </c>
    </row>
    <row r="3445" spans="1:14" hidden="1">
      <c r="A3445" s="143" t="s">
        <v>2</v>
      </c>
      <c r="B3445" s="143" t="s">
        <v>408</v>
      </c>
      <c r="C3445" s="143" t="s">
        <v>966</v>
      </c>
      <c r="D3445" s="143" t="s">
        <v>522</v>
      </c>
      <c r="E3445" s="143" t="s">
        <v>523</v>
      </c>
      <c r="F3445" s="143" t="str">
        <f>IF(H3445&lt;=60,"소형",IF((H3445&gt;60)*(H3445&lt;=85)=1,"중소형",IF((H3445&gt;85)*(H3445&lt;=102)=1,"중형",IF((H3445&gt;102)*(H3445&lt;=135)=1,"중대형","대형"))))</f>
        <v>중소형</v>
      </c>
      <c r="G3445" s="143" t="s">
        <v>1026</v>
      </c>
      <c r="H3445" s="143">
        <v>84</v>
      </c>
      <c r="I3445" s="144">
        <v>24970</v>
      </c>
      <c r="J3445" s="143">
        <v>292</v>
      </c>
      <c r="K3445" s="137">
        <v>42461</v>
      </c>
      <c r="L3445" s="137">
        <v>43435</v>
      </c>
      <c r="M3445" s="144">
        <f>H3445/3.3</f>
        <v>25.454545454545457</v>
      </c>
      <c r="N3445" s="144">
        <f>I3445/M3445</f>
        <v>980.96428571428567</v>
      </c>
    </row>
    <row r="3446" spans="1:14" hidden="1">
      <c r="A3446" s="143" t="s">
        <v>2</v>
      </c>
      <c r="B3446" s="143" t="s">
        <v>408</v>
      </c>
      <c r="C3446" s="143" t="s">
        <v>966</v>
      </c>
      <c r="D3446" s="143" t="s">
        <v>522</v>
      </c>
      <c r="E3446" s="143" t="s">
        <v>523</v>
      </c>
      <c r="F3446" s="143" t="str">
        <f>IF(H3446&lt;=60,"소형",IF((H3446&gt;60)*(H3446&lt;=85)=1,"중소형",IF((H3446&gt;85)*(H3446&lt;=102)=1,"중형",IF((H3446&gt;102)*(H3446&lt;=135)=1,"중대형","대형"))))</f>
        <v>중대형</v>
      </c>
      <c r="G3446" s="143" t="s">
        <v>2327</v>
      </c>
      <c r="H3446" s="143">
        <v>106</v>
      </c>
      <c r="I3446" s="144">
        <v>31080</v>
      </c>
      <c r="J3446" s="143">
        <v>112</v>
      </c>
      <c r="K3446" s="137">
        <v>42461</v>
      </c>
      <c r="L3446" s="137">
        <v>43435</v>
      </c>
      <c r="M3446" s="144">
        <f>H3446/3.3</f>
        <v>32.121212121212125</v>
      </c>
      <c r="N3446" s="144">
        <f>I3446/M3446</f>
        <v>967.58490566037722</v>
      </c>
    </row>
    <row r="3447" spans="1:14" hidden="1">
      <c r="A3447" s="143" t="s">
        <v>2</v>
      </c>
      <c r="B3447" s="143" t="s">
        <v>409</v>
      </c>
      <c r="C3447" s="143" t="s">
        <v>955</v>
      </c>
      <c r="D3447" s="143" t="s">
        <v>698</v>
      </c>
      <c r="E3447" s="143" t="s">
        <v>932</v>
      </c>
      <c r="F3447" s="143" t="str">
        <f>IF(H3447&lt;=60,"소형",IF((H3447&gt;60)*(H3447&lt;=85)=1,"중소형",IF((H3447&gt;85)*(H3447&lt;=102)=1,"중형",IF((H3447&gt;102)*(H3447&lt;=135)=1,"중대형","대형"))))</f>
        <v>소형</v>
      </c>
      <c r="G3447" s="143" t="s">
        <v>2399</v>
      </c>
      <c r="H3447" s="143">
        <v>34</v>
      </c>
      <c r="I3447" s="144" t="s">
        <v>3</v>
      </c>
      <c r="J3447" s="143">
        <v>79</v>
      </c>
      <c r="K3447" s="137">
        <v>42461</v>
      </c>
      <c r="L3447" s="137">
        <v>43435</v>
      </c>
      <c r="M3447" s="144">
        <f>H3447/3.3</f>
        <v>10.303030303030303</v>
      </c>
      <c r="N3447" s="144" t="e">
        <f>I3447/M3447</f>
        <v>#VALUE!</v>
      </c>
    </row>
    <row r="3448" spans="1:14" hidden="1">
      <c r="A3448" s="143" t="s">
        <v>2</v>
      </c>
      <c r="B3448" s="143" t="s">
        <v>409</v>
      </c>
      <c r="C3448" s="143" t="s">
        <v>955</v>
      </c>
      <c r="D3448" s="143" t="s">
        <v>698</v>
      </c>
      <c r="E3448" s="143" t="s">
        <v>932</v>
      </c>
      <c r="F3448" s="143" t="str">
        <f>IF(H3448&lt;=60,"소형",IF((H3448&gt;60)*(H3448&lt;=85)=1,"중소형",IF((H3448&gt;85)*(H3448&lt;=102)=1,"중형",IF((H3448&gt;102)*(H3448&lt;=135)=1,"중대형","대형"))))</f>
        <v>소형</v>
      </c>
      <c r="G3448" s="143" t="s">
        <v>2400</v>
      </c>
      <c r="H3448" s="143">
        <v>43</v>
      </c>
      <c r="I3448" s="144" t="s">
        <v>3</v>
      </c>
      <c r="J3448" s="143">
        <v>28</v>
      </c>
      <c r="K3448" s="137">
        <v>42461</v>
      </c>
      <c r="L3448" s="137">
        <v>43435</v>
      </c>
      <c r="M3448" s="144">
        <f>H3448/3.3</f>
        <v>13.030303030303031</v>
      </c>
      <c r="N3448" s="144" t="e">
        <f>I3448/M3448</f>
        <v>#VALUE!</v>
      </c>
    </row>
    <row r="3449" spans="1:14" hidden="1">
      <c r="A3449" s="143" t="s">
        <v>2</v>
      </c>
      <c r="B3449" s="143" t="s">
        <v>409</v>
      </c>
      <c r="C3449" s="143" t="s">
        <v>955</v>
      </c>
      <c r="D3449" s="143" t="s">
        <v>698</v>
      </c>
      <c r="E3449" s="143" t="s">
        <v>932</v>
      </c>
      <c r="F3449" s="143" t="str">
        <f>IF(H3449&lt;=60,"소형",IF((H3449&gt;60)*(H3449&lt;=85)=1,"중소형",IF((H3449&gt;85)*(H3449&lt;=102)=1,"중형",IF((H3449&gt;102)*(H3449&lt;=135)=1,"중대형","대형"))))</f>
        <v>소형</v>
      </c>
      <c r="G3449" s="143" t="s">
        <v>2401</v>
      </c>
      <c r="H3449" s="143">
        <v>43</v>
      </c>
      <c r="I3449" s="144" t="s">
        <v>3</v>
      </c>
      <c r="J3449" s="143">
        <v>45</v>
      </c>
      <c r="K3449" s="137">
        <v>42461</v>
      </c>
      <c r="L3449" s="137">
        <v>43435</v>
      </c>
      <c r="M3449" s="144">
        <f>H3449/3.3</f>
        <v>13.030303030303031</v>
      </c>
      <c r="N3449" s="144" t="e">
        <f>I3449/M3449</f>
        <v>#VALUE!</v>
      </c>
    </row>
    <row r="3450" spans="1:14" hidden="1">
      <c r="A3450" s="143" t="s">
        <v>2</v>
      </c>
      <c r="B3450" s="143" t="s">
        <v>4174</v>
      </c>
      <c r="C3450" s="143" t="s">
        <v>955</v>
      </c>
      <c r="D3450" s="143" t="s">
        <v>698</v>
      </c>
      <c r="E3450" s="143" t="s">
        <v>932</v>
      </c>
      <c r="F3450" s="143" t="str">
        <f>IF(H3450&lt;=60,"소형",IF((H3450&gt;60)*(H3450&lt;=85)=1,"중소형",IF((H3450&gt;85)*(H3450&lt;=102)=1,"중형",IF((H3450&gt;102)*(H3450&lt;=135)=1,"중대형","대형"))))</f>
        <v>소형</v>
      </c>
      <c r="G3450" s="143" t="s">
        <v>1396</v>
      </c>
      <c r="H3450" s="143">
        <v>51</v>
      </c>
      <c r="I3450" s="144" t="s">
        <v>3</v>
      </c>
      <c r="J3450" s="143">
        <v>30</v>
      </c>
      <c r="K3450" s="137">
        <v>42461</v>
      </c>
      <c r="L3450" s="137">
        <v>43435</v>
      </c>
      <c r="M3450" s="144">
        <f>H3450/3.3</f>
        <v>15.454545454545455</v>
      </c>
      <c r="N3450" s="144" t="e">
        <f>I3450/M3450</f>
        <v>#VALUE!</v>
      </c>
    </row>
    <row r="3451" spans="1:14" hidden="1">
      <c r="A3451" s="143" t="s">
        <v>2</v>
      </c>
      <c r="B3451" s="143" t="s">
        <v>409</v>
      </c>
      <c r="C3451" s="143" t="s">
        <v>955</v>
      </c>
      <c r="D3451" s="143" t="s">
        <v>698</v>
      </c>
      <c r="E3451" s="143" t="s">
        <v>932</v>
      </c>
      <c r="F3451" s="143" t="str">
        <f>IF(H3451&lt;=60,"소형",IF((H3451&gt;60)*(H3451&lt;=85)=1,"중소형",IF((H3451&gt;85)*(H3451&lt;=102)=1,"중형",IF((H3451&gt;102)*(H3451&lt;=135)=1,"중대형","대형"))))</f>
        <v>소형</v>
      </c>
      <c r="G3451" s="143" t="s">
        <v>985</v>
      </c>
      <c r="H3451" s="143">
        <v>59</v>
      </c>
      <c r="I3451" s="144" t="s">
        <v>3</v>
      </c>
      <c r="J3451" s="143">
        <v>44</v>
      </c>
      <c r="K3451" s="137">
        <v>42461</v>
      </c>
      <c r="L3451" s="137">
        <v>43435</v>
      </c>
      <c r="M3451" s="144">
        <f>H3451/3.3</f>
        <v>17.878787878787879</v>
      </c>
      <c r="N3451" s="144" t="e">
        <f>I3451/M3451</f>
        <v>#VALUE!</v>
      </c>
    </row>
    <row r="3452" spans="1:14" hidden="1">
      <c r="A3452" s="143" t="s">
        <v>2</v>
      </c>
      <c r="B3452" s="143" t="s">
        <v>409</v>
      </c>
      <c r="C3452" s="143" t="s">
        <v>955</v>
      </c>
      <c r="D3452" s="143" t="s">
        <v>698</v>
      </c>
      <c r="E3452" s="143" t="s">
        <v>932</v>
      </c>
      <c r="F3452" s="143" t="str">
        <f>IF(H3452&lt;=60,"소형",IF((H3452&gt;60)*(H3452&lt;=85)=1,"중소형",IF((H3452&gt;85)*(H3452&lt;=102)=1,"중형",IF((H3452&gt;102)*(H3452&lt;=135)=1,"중대형","대형"))))</f>
        <v>소형</v>
      </c>
      <c r="G3452" s="143" t="s">
        <v>986</v>
      </c>
      <c r="H3452" s="143">
        <v>59</v>
      </c>
      <c r="I3452" s="144" t="s">
        <v>3</v>
      </c>
      <c r="J3452" s="143">
        <v>62</v>
      </c>
      <c r="K3452" s="137">
        <v>42461</v>
      </c>
      <c r="L3452" s="137">
        <v>43435</v>
      </c>
      <c r="M3452" s="144">
        <f>H3452/3.3</f>
        <v>17.878787878787879</v>
      </c>
      <c r="N3452" s="144" t="e">
        <f>I3452/M3452</f>
        <v>#VALUE!</v>
      </c>
    </row>
    <row r="3453" spans="1:14" hidden="1">
      <c r="A3453" s="143" t="s">
        <v>2</v>
      </c>
      <c r="B3453" s="143" t="s">
        <v>409</v>
      </c>
      <c r="C3453" s="143" t="s">
        <v>955</v>
      </c>
      <c r="D3453" s="143" t="s">
        <v>698</v>
      </c>
      <c r="E3453" s="143" t="s">
        <v>932</v>
      </c>
      <c r="F3453" s="143" t="str">
        <f>IF(H3453&lt;=60,"소형",IF((H3453&gt;60)*(H3453&lt;=85)=1,"중소형",IF((H3453&gt;85)*(H3453&lt;=102)=1,"중형",IF((H3453&gt;102)*(H3453&lt;=135)=1,"중대형","대형"))))</f>
        <v>중소형</v>
      </c>
      <c r="G3453" s="143" t="s">
        <v>1001</v>
      </c>
      <c r="H3453" s="143">
        <v>84</v>
      </c>
      <c r="I3453" s="144">
        <v>56920</v>
      </c>
      <c r="J3453" s="143">
        <v>116</v>
      </c>
      <c r="K3453" s="137">
        <v>42461</v>
      </c>
      <c r="L3453" s="137">
        <v>43435</v>
      </c>
      <c r="M3453" s="144">
        <f>H3453/3.3</f>
        <v>25.454545454545457</v>
      </c>
      <c r="N3453" s="144">
        <f>I3453/M3453</f>
        <v>2236.1428571428569</v>
      </c>
    </row>
    <row r="3454" spans="1:14" hidden="1">
      <c r="A3454" s="143" t="s">
        <v>2</v>
      </c>
      <c r="B3454" s="143" t="s">
        <v>409</v>
      </c>
      <c r="C3454" s="143" t="s">
        <v>955</v>
      </c>
      <c r="D3454" s="143" t="s">
        <v>698</v>
      </c>
      <c r="E3454" s="143" t="s">
        <v>932</v>
      </c>
      <c r="F3454" s="143" t="str">
        <f>IF(H3454&lt;=60,"소형",IF((H3454&gt;60)*(H3454&lt;=85)=1,"중소형",IF((H3454&gt;85)*(H3454&lt;=102)=1,"중형",IF((H3454&gt;102)*(H3454&lt;=135)=1,"중대형","대형"))))</f>
        <v>중소형</v>
      </c>
      <c r="G3454" s="143" t="s">
        <v>1002</v>
      </c>
      <c r="H3454" s="143">
        <v>84</v>
      </c>
      <c r="I3454" s="144">
        <v>56920</v>
      </c>
      <c r="J3454" s="143">
        <v>310</v>
      </c>
      <c r="K3454" s="137">
        <v>42461</v>
      </c>
      <c r="L3454" s="137">
        <v>43435</v>
      </c>
      <c r="M3454" s="144">
        <f>H3454/3.3</f>
        <v>25.454545454545457</v>
      </c>
      <c r="N3454" s="144">
        <f>I3454/M3454</f>
        <v>2236.1428571428569</v>
      </c>
    </row>
    <row r="3455" spans="1:14" hidden="1">
      <c r="A3455" s="143" t="s">
        <v>2</v>
      </c>
      <c r="B3455" s="143" t="s">
        <v>409</v>
      </c>
      <c r="C3455" s="143" t="s">
        <v>955</v>
      </c>
      <c r="D3455" s="143" t="s">
        <v>698</v>
      </c>
      <c r="E3455" s="143" t="s">
        <v>932</v>
      </c>
      <c r="F3455" s="143" t="str">
        <f>IF(H3455&lt;=60,"소형",IF((H3455&gt;60)*(H3455&lt;=85)=1,"중소형",IF((H3455&gt;85)*(H3455&lt;=102)=1,"중형",IF((H3455&gt;102)*(H3455&lt;=135)=1,"중대형","대형"))))</f>
        <v>중소형</v>
      </c>
      <c r="G3455" s="143" t="s">
        <v>1044</v>
      </c>
      <c r="H3455" s="143">
        <v>84</v>
      </c>
      <c r="I3455" s="144">
        <v>58140</v>
      </c>
      <c r="J3455" s="143">
        <v>33</v>
      </c>
      <c r="K3455" s="137">
        <v>42461</v>
      </c>
      <c r="L3455" s="137">
        <v>43435</v>
      </c>
      <c r="M3455" s="144">
        <f>H3455/3.3</f>
        <v>25.454545454545457</v>
      </c>
      <c r="N3455" s="144">
        <f>I3455/M3455</f>
        <v>2284.0714285714284</v>
      </c>
    </row>
    <row r="3456" spans="1:14" hidden="1">
      <c r="A3456" s="143" t="s">
        <v>2</v>
      </c>
      <c r="B3456" s="143" t="s">
        <v>409</v>
      </c>
      <c r="C3456" s="143" t="s">
        <v>955</v>
      </c>
      <c r="D3456" s="143" t="s">
        <v>698</v>
      </c>
      <c r="E3456" s="143" t="s">
        <v>932</v>
      </c>
      <c r="F3456" s="143" t="str">
        <f>IF(H3456&lt;=60,"소형",IF((H3456&gt;60)*(H3456&lt;=85)=1,"중소형",IF((H3456&gt;85)*(H3456&lt;=102)=1,"중형",IF((H3456&gt;102)*(H3456&lt;=135)=1,"중대형","대형"))))</f>
        <v>중소형</v>
      </c>
      <c r="G3456" s="143" t="s">
        <v>1058</v>
      </c>
      <c r="H3456" s="143">
        <v>84</v>
      </c>
      <c r="I3456" s="144">
        <v>56708</v>
      </c>
      <c r="J3456" s="143">
        <v>35</v>
      </c>
      <c r="K3456" s="137">
        <v>42461</v>
      </c>
      <c r="L3456" s="137">
        <v>43435</v>
      </c>
      <c r="M3456" s="144">
        <f>H3456/3.3</f>
        <v>25.454545454545457</v>
      </c>
      <c r="N3456" s="144">
        <f>I3456/M3456</f>
        <v>2227.8142857142857</v>
      </c>
    </row>
    <row r="3457" spans="1:14" hidden="1">
      <c r="A3457" s="143" t="s">
        <v>2</v>
      </c>
      <c r="B3457" s="143" t="s">
        <v>409</v>
      </c>
      <c r="C3457" s="143" t="s">
        <v>955</v>
      </c>
      <c r="D3457" s="143" t="s">
        <v>698</v>
      </c>
      <c r="E3457" s="143" t="s">
        <v>932</v>
      </c>
      <c r="F3457" s="143" t="str">
        <f>IF(H3457&lt;=60,"소형",IF((H3457&gt;60)*(H3457&lt;=85)=1,"중소형",IF((H3457&gt;85)*(H3457&lt;=102)=1,"중형",IF((H3457&gt;102)*(H3457&lt;=135)=1,"중대형","대형"))))</f>
        <v>중소형</v>
      </c>
      <c r="G3457" s="143" t="s">
        <v>1129</v>
      </c>
      <c r="H3457" s="143">
        <v>84</v>
      </c>
      <c r="I3457" s="144">
        <v>57281</v>
      </c>
      <c r="J3457" s="143">
        <v>61</v>
      </c>
      <c r="K3457" s="137">
        <v>42461</v>
      </c>
      <c r="L3457" s="137">
        <v>43435</v>
      </c>
      <c r="M3457" s="144">
        <f>H3457/3.3</f>
        <v>25.454545454545457</v>
      </c>
      <c r="N3457" s="144">
        <f>I3457/M3457</f>
        <v>2250.3249999999998</v>
      </c>
    </row>
    <row r="3458" spans="1:14" hidden="1">
      <c r="A3458" s="143" t="s">
        <v>2</v>
      </c>
      <c r="B3458" s="143" t="s">
        <v>409</v>
      </c>
      <c r="C3458" s="143" t="s">
        <v>955</v>
      </c>
      <c r="D3458" s="143" t="s">
        <v>698</v>
      </c>
      <c r="E3458" s="143" t="s">
        <v>932</v>
      </c>
      <c r="F3458" s="143" t="str">
        <f>IF(H3458&lt;=60,"소형",IF((H3458&gt;60)*(H3458&lt;=85)=1,"중소형",IF((H3458&gt;85)*(H3458&lt;=102)=1,"중형",IF((H3458&gt;102)*(H3458&lt;=135)=1,"중대형","대형"))))</f>
        <v>중소형</v>
      </c>
      <c r="G3458" s="143" t="s">
        <v>2402</v>
      </c>
      <c r="H3458" s="143">
        <v>84</v>
      </c>
      <c r="I3458" s="144">
        <v>60893</v>
      </c>
      <c r="J3458" s="143">
        <v>4</v>
      </c>
      <c r="K3458" s="137">
        <v>42461</v>
      </c>
      <c r="L3458" s="137">
        <v>43435</v>
      </c>
      <c r="M3458" s="144">
        <f>H3458/3.3</f>
        <v>25.454545454545457</v>
      </c>
      <c r="N3458" s="144">
        <f>I3458/M3458</f>
        <v>2392.2249999999999</v>
      </c>
    </row>
    <row r="3459" spans="1:14" hidden="1">
      <c r="A3459" s="143" t="s">
        <v>2</v>
      </c>
      <c r="B3459" s="143" t="s">
        <v>409</v>
      </c>
      <c r="C3459" s="143" t="s">
        <v>955</v>
      </c>
      <c r="D3459" s="143" t="s">
        <v>698</v>
      </c>
      <c r="E3459" s="143" t="s">
        <v>932</v>
      </c>
      <c r="F3459" s="143" t="str">
        <f>IF(H3459&lt;=60,"소형",IF((H3459&gt;60)*(H3459&lt;=85)=1,"중소형",IF((H3459&gt;85)*(H3459&lt;=102)=1,"중형",IF((H3459&gt;102)*(H3459&lt;=135)=1,"중대형","대형"))))</f>
        <v>중대형</v>
      </c>
      <c r="G3459" s="143" t="s">
        <v>2403</v>
      </c>
      <c r="H3459" s="143">
        <v>117</v>
      </c>
      <c r="I3459" s="144">
        <v>69150</v>
      </c>
      <c r="J3459" s="143">
        <v>30</v>
      </c>
      <c r="K3459" s="137">
        <v>42461</v>
      </c>
      <c r="L3459" s="137">
        <v>43435</v>
      </c>
      <c r="M3459" s="144">
        <f>H3459/3.3</f>
        <v>35.454545454545453</v>
      </c>
      <c r="N3459" s="144">
        <f>I3459/M3459</f>
        <v>1950.3846153846155</v>
      </c>
    </row>
    <row r="3460" spans="1:14" hidden="1">
      <c r="A3460" s="143" t="s">
        <v>2</v>
      </c>
      <c r="B3460" s="143" t="s">
        <v>409</v>
      </c>
      <c r="C3460" s="143" t="s">
        <v>955</v>
      </c>
      <c r="D3460" s="143" t="s">
        <v>698</v>
      </c>
      <c r="E3460" s="143" t="s">
        <v>932</v>
      </c>
      <c r="F3460" s="143" t="str">
        <f>IF(H3460&lt;=60,"소형",IF((H3460&gt;60)*(H3460&lt;=85)=1,"중소형",IF((H3460&gt;85)*(H3460&lt;=102)=1,"중형",IF((H3460&gt;102)*(H3460&lt;=135)=1,"중대형","대형"))))</f>
        <v>중대형</v>
      </c>
      <c r="G3460" s="143" t="s">
        <v>2404</v>
      </c>
      <c r="H3460" s="143">
        <v>117</v>
      </c>
      <c r="I3460" s="144">
        <v>69150</v>
      </c>
      <c r="J3460" s="143">
        <v>29</v>
      </c>
      <c r="K3460" s="137">
        <v>42461</v>
      </c>
      <c r="L3460" s="137">
        <v>43435</v>
      </c>
      <c r="M3460" s="144">
        <f>H3460/3.3</f>
        <v>35.454545454545453</v>
      </c>
      <c r="N3460" s="144">
        <f>I3460/M3460</f>
        <v>1950.3846153846155</v>
      </c>
    </row>
    <row r="3461" spans="1:14" hidden="1">
      <c r="A3461" s="143" t="s">
        <v>2</v>
      </c>
      <c r="B3461" s="143" t="s">
        <v>2353</v>
      </c>
      <c r="C3461" s="143" t="s">
        <v>953</v>
      </c>
      <c r="D3461" s="143" t="s">
        <v>601</v>
      </c>
      <c r="E3461" s="143" t="s">
        <v>631</v>
      </c>
      <c r="F3461" s="143" t="str">
        <f>IF(H3461&lt;=60,"소형",IF((H3461&gt;60)*(H3461&lt;=85)=1,"중소형",IF((H3461&gt;85)*(H3461&lt;=102)=1,"중형",IF((H3461&gt;102)*(H3461&lt;=135)=1,"중대형","대형"))))</f>
        <v>소형</v>
      </c>
      <c r="G3461" s="143" t="s">
        <v>995</v>
      </c>
      <c r="H3461" s="143">
        <v>59</v>
      </c>
      <c r="I3461" s="144">
        <v>18790</v>
      </c>
      <c r="J3461" s="143">
        <v>72</v>
      </c>
      <c r="K3461" s="137">
        <v>42491</v>
      </c>
      <c r="L3461" s="137">
        <v>43435</v>
      </c>
      <c r="M3461" s="144">
        <f>H3461/3.3</f>
        <v>17.878787878787879</v>
      </c>
      <c r="N3461" s="144">
        <f>I3461/M3461</f>
        <v>1050.9661016949153</v>
      </c>
    </row>
    <row r="3462" spans="1:14" hidden="1">
      <c r="A3462" s="143" t="s">
        <v>2</v>
      </c>
      <c r="B3462" s="143" t="s">
        <v>2353</v>
      </c>
      <c r="C3462" s="143" t="s">
        <v>953</v>
      </c>
      <c r="D3462" s="143" t="s">
        <v>601</v>
      </c>
      <c r="E3462" s="143" t="s">
        <v>631</v>
      </c>
      <c r="F3462" s="143" t="str">
        <f>IF(H3462&lt;=60,"소형",IF((H3462&gt;60)*(H3462&lt;=85)=1,"중소형",IF((H3462&gt;85)*(H3462&lt;=102)=1,"중형",IF((H3462&gt;102)*(H3462&lt;=135)=1,"중대형","대형"))))</f>
        <v>소형</v>
      </c>
      <c r="G3462" s="143" t="s">
        <v>1086</v>
      </c>
      <c r="H3462" s="143">
        <v>59</v>
      </c>
      <c r="I3462" s="144">
        <v>18890</v>
      </c>
      <c r="J3462" s="143">
        <v>55</v>
      </c>
      <c r="K3462" s="137">
        <v>42491</v>
      </c>
      <c r="L3462" s="137">
        <v>43435</v>
      </c>
      <c r="M3462" s="144">
        <f>H3462/3.3</f>
        <v>17.878787878787879</v>
      </c>
      <c r="N3462" s="144">
        <f>I3462/M3462</f>
        <v>1056.5593220338983</v>
      </c>
    </row>
    <row r="3463" spans="1:14" hidden="1">
      <c r="A3463" s="143" t="s">
        <v>2</v>
      </c>
      <c r="B3463" s="143" t="s">
        <v>2353</v>
      </c>
      <c r="C3463" s="143" t="s">
        <v>953</v>
      </c>
      <c r="D3463" s="143" t="s">
        <v>601</v>
      </c>
      <c r="E3463" s="143" t="s">
        <v>631</v>
      </c>
      <c r="F3463" s="143" t="str">
        <f>IF(H3463&lt;=60,"소형",IF((H3463&gt;60)*(H3463&lt;=85)=1,"중소형",IF((H3463&gt;85)*(H3463&lt;=102)=1,"중형",IF((H3463&gt;102)*(H3463&lt;=135)=1,"중대형","대형"))))</f>
        <v>소형</v>
      </c>
      <c r="G3463" s="143" t="s">
        <v>1032</v>
      </c>
      <c r="H3463" s="143">
        <v>59</v>
      </c>
      <c r="I3463" s="144">
        <v>18710</v>
      </c>
      <c r="J3463" s="143">
        <v>43</v>
      </c>
      <c r="K3463" s="137">
        <v>42491</v>
      </c>
      <c r="L3463" s="137">
        <v>43435</v>
      </c>
      <c r="M3463" s="144">
        <f>H3463/3.3</f>
        <v>17.878787878787879</v>
      </c>
      <c r="N3463" s="144">
        <f>I3463/M3463</f>
        <v>1046.4915254237287</v>
      </c>
    </row>
    <row r="3464" spans="1:14" hidden="1">
      <c r="A3464" s="143" t="s">
        <v>2</v>
      </c>
      <c r="B3464" s="143" t="s">
        <v>2353</v>
      </c>
      <c r="C3464" s="143" t="s">
        <v>953</v>
      </c>
      <c r="D3464" s="143" t="s">
        <v>601</v>
      </c>
      <c r="E3464" s="143" t="s">
        <v>631</v>
      </c>
      <c r="F3464" s="143" t="str">
        <f>IF(H3464&lt;=60,"소형",IF((H3464&gt;60)*(H3464&lt;=85)=1,"중소형",IF((H3464&gt;85)*(H3464&lt;=102)=1,"중형",IF((H3464&gt;102)*(H3464&lt;=135)=1,"중대형","대형"))))</f>
        <v>소형</v>
      </c>
      <c r="G3464" s="143" t="s">
        <v>1178</v>
      </c>
      <c r="H3464" s="143">
        <v>59</v>
      </c>
      <c r="I3464" s="144">
        <v>18380</v>
      </c>
      <c r="J3464" s="143">
        <v>74</v>
      </c>
      <c r="K3464" s="137">
        <v>42491</v>
      </c>
      <c r="L3464" s="137">
        <v>43435</v>
      </c>
      <c r="M3464" s="144">
        <f>H3464/3.3</f>
        <v>17.878787878787879</v>
      </c>
      <c r="N3464" s="144">
        <f>I3464/M3464</f>
        <v>1028.0338983050847</v>
      </c>
    </row>
    <row r="3465" spans="1:14" hidden="1">
      <c r="A3465" s="143" t="s">
        <v>2</v>
      </c>
      <c r="B3465" s="143" t="s">
        <v>2353</v>
      </c>
      <c r="C3465" s="143" t="s">
        <v>953</v>
      </c>
      <c r="D3465" s="143" t="s">
        <v>601</v>
      </c>
      <c r="E3465" s="143" t="s">
        <v>631</v>
      </c>
      <c r="F3465" s="143" t="str">
        <f>IF(H3465&lt;=60,"소형",IF((H3465&gt;60)*(H3465&lt;=85)=1,"중소형",IF((H3465&gt;85)*(H3465&lt;=102)=1,"중형",IF((H3465&gt;102)*(H3465&lt;=135)=1,"중대형","대형"))))</f>
        <v>소형</v>
      </c>
      <c r="G3465" s="143" t="s">
        <v>1261</v>
      </c>
      <c r="H3465" s="143">
        <v>59</v>
      </c>
      <c r="I3465" s="144">
        <v>19530</v>
      </c>
      <c r="J3465" s="143">
        <v>29</v>
      </c>
      <c r="K3465" s="137">
        <v>42491</v>
      </c>
      <c r="L3465" s="137">
        <v>43435</v>
      </c>
      <c r="M3465" s="144">
        <f>H3465/3.3</f>
        <v>17.878787878787879</v>
      </c>
      <c r="N3465" s="144">
        <f>I3465/M3465</f>
        <v>1092.3559322033898</v>
      </c>
    </row>
    <row r="3466" spans="1:14" hidden="1">
      <c r="A3466" s="143" t="s">
        <v>2</v>
      </c>
      <c r="B3466" s="143" t="s">
        <v>2353</v>
      </c>
      <c r="C3466" s="143" t="s">
        <v>953</v>
      </c>
      <c r="D3466" s="143" t="s">
        <v>601</v>
      </c>
      <c r="E3466" s="143" t="s">
        <v>631</v>
      </c>
      <c r="F3466" s="143" t="str">
        <f>IF(H3466&lt;=60,"소형",IF((H3466&gt;60)*(H3466&lt;=85)=1,"중소형",IF((H3466&gt;85)*(H3466&lt;=102)=1,"중형",IF((H3466&gt;102)*(H3466&lt;=135)=1,"중대형","대형"))))</f>
        <v>중소형</v>
      </c>
      <c r="G3466" s="143" t="s">
        <v>1303</v>
      </c>
      <c r="H3466" s="143">
        <v>74</v>
      </c>
      <c r="I3466" s="144">
        <v>23240</v>
      </c>
      <c r="J3466" s="143">
        <v>143</v>
      </c>
      <c r="K3466" s="137">
        <v>42491</v>
      </c>
      <c r="L3466" s="137">
        <v>43435</v>
      </c>
      <c r="M3466" s="144">
        <f>H3466/3.3</f>
        <v>22.424242424242426</v>
      </c>
      <c r="N3466" s="144">
        <f>I3466/M3466</f>
        <v>1036.3783783783783</v>
      </c>
    </row>
    <row r="3467" spans="1:14" hidden="1">
      <c r="A3467" s="143" t="s">
        <v>2</v>
      </c>
      <c r="B3467" s="143" t="s">
        <v>2353</v>
      </c>
      <c r="C3467" s="143" t="s">
        <v>953</v>
      </c>
      <c r="D3467" s="143" t="s">
        <v>601</v>
      </c>
      <c r="E3467" s="143" t="s">
        <v>631</v>
      </c>
      <c r="F3467" s="143" t="str">
        <f>IF(H3467&lt;=60,"소형",IF((H3467&gt;60)*(H3467&lt;=85)=1,"중소형",IF((H3467&gt;85)*(H3467&lt;=102)=1,"중형",IF((H3467&gt;102)*(H3467&lt;=135)=1,"중대형","대형"))))</f>
        <v>중소형</v>
      </c>
      <c r="G3467" s="143" t="s">
        <v>1051</v>
      </c>
      <c r="H3467" s="143">
        <v>84</v>
      </c>
      <c r="I3467" s="144">
        <v>26330</v>
      </c>
      <c r="J3467" s="143">
        <v>322</v>
      </c>
      <c r="K3467" s="137">
        <v>42491</v>
      </c>
      <c r="L3467" s="137">
        <v>43435</v>
      </c>
      <c r="M3467" s="144">
        <f>H3467/3.3</f>
        <v>25.454545454545457</v>
      </c>
      <c r="N3467" s="144">
        <f>I3467/M3467</f>
        <v>1034.3928571428571</v>
      </c>
    </row>
    <row r="3468" spans="1:14" hidden="1">
      <c r="A3468" s="143" t="s">
        <v>2</v>
      </c>
      <c r="B3468" s="143" t="s">
        <v>2353</v>
      </c>
      <c r="C3468" s="143" t="s">
        <v>953</v>
      </c>
      <c r="D3468" s="143" t="s">
        <v>601</v>
      </c>
      <c r="E3468" s="143" t="s">
        <v>631</v>
      </c>
      <c r="F3468" s="143" t="str">
        <f>IF(H3468&lt;=60,"소형",IF((H3468&gt;60)*(H3468&lt;=85)=1,"중소형",IF((H3468&gt;85)*(H3468&lt;=102)=1,"중형",IF((H3468&gt;102)*(H3468&lt;=135)=1,"중대형","대형"))))</f>
        <v>중소형</v>
      </c>
      <c r="G3468" s="143" t="s">
        <v>1079</v>
      </c>
      <c r="H3468" s="143">
        <v>84</v>
      </c>
      <c r="I3468" s="144">
        <v>27230</v>
      </c>
      <c r="J3468" s="143">
        <v>97</v>
      </c>
      <c r="K3468" s="137">
        <v>42491</v>
      </c>
      <c r="L3468" s="137">
        <v>43435</v>
      </c>
      <c r="M3468" s="144">
        <f>H3468/3.3</f>
        <v>25.454545454545457</v>
      </c>
      <c r="N3468" s="144">
        <f>I3468/M3468</f>
        <v>1069.75</v>
      </c>
    </row>
    <row r="3469" spans="1:14" hidden="1">
      <c r="A3469" s="143" t="s">
        <v>2</v>
      </c>
      <c r="B3469" s="143" t="s">
        <v>2353</v>
      </c>
      <c r="C3469" s="143" t="s">
        <v>953</v>
      </c>
      <c r="D3469" s="143" t="s">
        <v>601</v>
      </c>
      <c r="E3469" s="143" t="s">
        <v>631</v>
      </c>
      <c r="F3469" s="143" t="str">
        <f>IF(H3469&lt;=60,"소형",IF((H3469&gt;60)*(H3469&lt;=85)=1,"중소형",IF((H3469&gt;85)*(H3469&lt;=102)=1,"중형",IF((H3469&gt;102)*(H3469&lt;=135)=1,"중대형","대형"))))</f>
        <v>대형</v>
      </c>
      <c r="G3469" s="143" t="s">
        <v>2354</v>
      </c>
      <c r="H3469" s="143">
        <v>150</v>
      </c>
      <c r="I3469" s="144">
        <v>47610</v>
      </c>
      <c r="J3469" s="143">
        <v>3</v>
      </c>
      <c r="K3469" s="137">
        <v>42491</v>
      </c>
      <c r="L3469" s="137">
        <v>43435</v>
      </c>
      <c r="M3469" s="144">
        <f>H3469/3.3</f>
        <v>45.45454545454546</v>
      </c>
      <c r="N3469" s="144">
        <f>I3469/M3469</f>
        <v>1047.4199999999998</v>
      </c>
    </row>
    <row r="3470" spans="1:14" hidden="1">
      <c r="A3470" s="143" t="s">
        <v>2</v>
      </c>
      <c r="B3470" s="143" t="s">
        <v>2353</v>
      </c>
      <c r="C3470" s="143" t="s">
        <v>953</v>
      </c>
      <c r="D3470" s="143" t="s">
        <v>601</v>
      </c>
      <c r="E3470" s="143" t="s">
        <v>631</v>
      </c>
      <c r="F3470" s="143" t="str">
        <f>IF(H3470&lt;=60,"소형",IF((H3470&gt;60)*(H3470&lt;=85)=1,"중소형",IF((H3470&gt;85)*(H3470&lt;=102)=1,"중형",IF((H3470&gt;102)*(H3470&lt;=135)=1,"중대형","대형"))))</f>
        <v>대형</v>
      </c>
      <c r="G3470" s="143" t="s">
        <v>2355</v>
      </c>
      <c r="H3470" s="143">
        <v>150</v>
      </c>
      <c r="I3470" s="144">
        <v>48330</v>
      </c>
      <c r="J3470" s="143">
        <v>1</v>
      </c>
      <c r="K3470" s="137">
        <v>42491</v>
      </c>
      <c r="L3470" s="137">
        <v>43435</v>
      </c>
      <c r="M3470" s="144">
        <f>H3470/3.3</f>
        <v>45.45454545454546</v>
      </c>
      <c r="N3470" s="144">
        <f>I3470/M3470</f>
        <v>1063.2599999999998</v>
      </c>
    </row>
    <row r="3471" spans="1:14" hidden="1">
      <c r="A3471" s="143" t="s">
        <v>2</v>
      </c>
      <c r="B3471" s="143" t="s">
        <v>402</v>
      </c>
      <c r="C3471" s="143" t="s">
        <v>967</v>
      </c>
      <c r="D3471" s="143" t="s">
        <v>489</v>
      </c>
      <c r="E3471" s="143" t="s">
        <v>669</v>
      </c>
      <c r="F3471" s="143" t="str">
        <f>IF(H3471&lt;=60,"소형",IF((H3471&gt;60)*(H3471&lt;=85)=1,"중소형",IF((H3471&gt;85)*(H3471&lt;=102)=1,"중형",IF((H3471&gt;102)*(H3471&lt;=135)=1,"중대형","대형"))))</f>
        <v>소형</v>
      </c>
      <c r="G3471" s="143" t="s">
        <v>1069</v>
      </c>
      <c r="H3471" s="143">
        <v>59</v>
      </c>
      <c r="I3471" s="144">
        <v>23900</v>
      </c>
      <c r="J3471" s="143">
        <v>128</v>
      </c>
      <c r="K3471" s="137">
        <v>42491</v>
      </c>
      <c r="L3471" s="137">
        <v>43435</v>
      </c>
      <c r="M3471" s="144">
        <f>H3471/3.3</f>
        <v>17.878787878787879</v>
      </c>
      <c r="N3471" s="144">
        <f>I3471/M3471</f>
        <v>1336.7796610169491</v>
      </c>
    </row>
    <row r="3472" spans="1:14" hidden="1">
      <c r="A3472" s="143" t="s">
        <v>2</v>
      </c>
      <c r="B3472" s="143" t="s">
        <v>402</v>
      </c>
      <c r="C3472" s="143" t="s">
        <v>967</v>
      </c>
      <c r="D3472" s="143" t="s">
        <v>489</v>
      </c>
      <c r="E3472" s="143" t="s">
        <v>669</v>
      </c>
      <c r="F3472" s="143" t="str">
        <f>IF(H3472&lt;=60,"소형",IF((H3472&gt;60)*(H3472&lt;=85)=1,"중소형",IF((H3472&gt;85)*(H3472&lt;=102)=1,"중형",IF((H3472&gt;102)*(H3472&lt;=135)=1,"중대형","대형"))))</f>
        <v>중소형</v>
      </c>
      <c r="G3472" s="143" t="s">
        <v>1025</v>
      </c>
      <c r="H3472" s="143">
        <v>73</v>
      </c>
      <c r="I3472" s="144">
        <v>28100</v>
      </c>
      <c r="J3472" s="143">
        <v>161</v>
      </c>
      <c r="K3472" s="137">
        <v>42491</v>
      </c>
      <c r="L3472" s="137">
        <v>43435</v>
      </c>
      <c r="M3472" s="144">
        <f>H3472/3.3</f>
        <v>22.121212121212121</v>
      </c>
      <c r="N3472" s="144">
        <f>I3472/M3472</f>
        <v>1270.2739726027398</v>
      </c>
    </row>
    <row r="3473" spans="1:14" hidden="1">
      <c r="A3473" s="143" t="s">
        <v>2</v>
      </c>
      <c r="B3473" s="143" t="s">
        <v>402</v>
      </c>
      <c r="C3473" s="143" t="s">
        <v>967</v>
      </c>
      <c r="D3473" s="143" t="s">
        <v>489</v>
      </c>
      <c r="E3473" s="143" t="s">
        <v>669</v>
      </c>
      <c r="F3473" s="143" t="str">
        <f>IF(H3473&lt;=60,"소형",IF((H3473&gt;60)*(H3473&lt;=85)=1,"중소형",IF((H3473&gt;85)*(H3473&lt;=102)=1,"중형",IF((H3473&gt;102)*(H3473&lt;=135)=1,"중대형","대형"))))</f>
        <v>중소형</v>
      </c>
      <c r="G3473" s="143" t="s">
        <v>1117</v>
      </c>
      <c r="H3473" s="143">
        <v>84</v>
      </c>
      <c r="I3473" s="144">
        <v>31500</v>
      </c>
      <c r="J3473" s="143">
        <v>316</v>
      </c>
      <c r="K3473" s="137">
        <v>42491</v>
      </c>
      <c r="L3473" s="137">
        <v>43435</v>
      </c>
      <c r="M3473" s="144">
        <f>H3473/3.3</f>
        <v>25.454545454545457</v>
      </c>
      <c r="N3473" s="144">
        <f>I3473/M3473</f>
        <v>1237.5</v>
      </c>
    </row>
    <row r="3474" spans="1:14" hidden="1">
      <c r="A3474" s="143" t="s">
        <v>2</v>
      </c>
      <c r="B3474" s="143" t="s">
        <v>403</v>
      </c>
      <c r="C3474" s="143" t="s">
        <v>967</v>
      </c>
      <c r="D3474" s="143" t="s">
        <v>489</v>
      </c>
      <c r="E3474" s="143" t="s">
        <v>669</v>
      </c>
      <c r="F3474" s="143" t="str">
        <f>IF(H3474&lt;=60,"소형",IF((H3474&gt;60)*(H3474&lt;=85)=1,"중소형",IF((H3474&gt;85)*(H3474&lt;=102)=1,"중형",IF((H3474&gt;102)*(H3474&lt;=135)=1,"중대형","대형"))))</f>
        <v>소형</v>
      </c>
      <c r="G3474" s="143" t="s">
        <v>1134</v>
      </c>
      <c r="H3474" s="143">
        <v>59</v>
      </c>
      <c r="I3474" s="144">
        <v>23900</v>
      </c>
      <c r="J3474" s="143">
        <v>119</v>
      </c>
      <c r="K3474" s="137">
        <v>42491</v>
      </c>
      <c r="L3474" s="137">
        <v>43435</v>
      </c>
      <c r="M3474" s="144">
        <f>H3474/3.3</f>
        <v>17.878787878787879</v>
      </c>
      <c r="N3474" s="144">
        <f>I3474/M3474</f>
        <v>1336.7796610169491</v>
      </c>
    </row>
    <row r="3475" spans="1:14" hidden="1">
      <c r="A3475" s="143" t="s">
        <v>2</v>
      </c>
      <c r="B3475" s="143" t="s">
        <v>403</v>
      </c>
      <c r="C3475" s="143" t="s">
        <v>967</v>
      </c>
      <c r="D3475" s="143" t="s">
        <v>489</v>
      </c>
      <c r="E3475" s="143" t="s">
        <v>669</v>
      </c>
      <c r="F3475" s="143" t="str">
        <f>IF(H3475&lt;=60,"소형",IF((H3475&gt;60)*(H3475&lt;=85)=1,"중소형",IF((H3475&gt;85)*(H3475&lt;=102)=1,"중형",IF((H3475&gt;102)*(H3475&lt;=135)=1,"중대형","대형"))))</f>
        <v>중소형</v>
      </c>
      <c r="G3475" s="143" t="s">
        <v>1386</v>
      </c>
      <c r="H3475" s="143">
        <v>73</v>
      </c>
      <c r="I3475" s="144">
        <v>28100</v>
      </c>
      <c r="J3475" s="143">
        <v>199</v>
      </c>
      <c r="K3475" s="137">
        <v>42491</v>
      </c>
      <c r="L3475" s="137">
        <v>43435</v>
      </c>
      <c r="M3475" s="144">
        <f>H3475/3.3</f>
        <v>22.121212121212121</v>
      </c>
      <c r="N3475" s="144">
        <f>I3475/M3475</f>
        <v>1270.2739726027398</v>
      </c>
    </row>
    <row r="3476" spans="1:14" hidden="1">
      <c r="A3476" s="143" t="s">
        <v>2</v>
      </c>
      <c r="B3476" s="143" t="s">
        <v>403</v>
      </c>
      <c r="C3476" s="143" t="s">
        <v>967</v>
      </c>
      <c r="D3476" s="143" t="s">
        <v>489</v>
      </c>
      <c r="E3476" s="143" t="s">
        <v>669</v>
      </c>
      <c r="F3476" s="143" t="str">
        <f>IF(H3476&lt;=60,"소형",IF((H3476&gt;60)*(H3476&lt;=85)=1,"중소형",IF((H3476&gt;85)*(H3476&lt;=102)=1,"중형",IF((H3476&gt;102)*(H3476&lt;=135)=1,"중대형","대형"))))</f>
        <v>중소형</v>
      </c>
      <c r="G3476" s="143" t="s">
        <v>1117</v>
      </c>
      <c r="H3476" s="143">
        <v>84</v>
      </c>
      <c r="I3476" s="144">
        <v>31500</v>
      </c>
      <c r="J3476" s="143">
        <v>380</v>
      </c>
      <c r="K3476" s="137">
        <v>42491</v>
      </c>
      <c r="L3476" s="137">
        <v>43435</v>
      </c>
      <c r="M3476" s="144">
        <f>H3476/3.3</f>
        <v>25.454545454545457</v>
      </c>
      <c r="N3476" s="144">
        <f>I3476/M3476</f>
        <v>1237.5</v>
      </c>
    </row>
    <row r="3477" spans="1:14" hidden="1">
      <c r="A3477" s="143" t="s">
        <v>2</v>
      </c>
      <c r="B3477" s="143" t="s">
        <v>403</v>
      </c>
      <c r="C3477" s="143" t="s">
        <v>967</v>
      </c>
      <c r="D3477" s="143" t="s">
        <v>489</v>
      </c>
      <c r="E3477" s="143" t="s">
        <v>669</v>
      </c>
      <c r="F3477" s="143" t="str">
        <f>IF(H3477&lt;=60,"소형",IF((H3477&gt;60)*(H3477&lt;=85)=1,"중소형",IF((H3477&gt;85)*(H3477&lt;=102)=1,"중형",IF((H3477&gt;102)*(H3477&lt;=135)=1,"중대형","대형"))))</f>
        <v>중대형</v>
      </c>
      <c r="G3477" s="143" t="s">
        <v>1450</v>
      </c>
      <c r="H3477" s="143">
        <v>104</v>
      </c>
      <c r="I3477" s="144">
        <v>39700</v>
      </c>
      <c r="J3477" s="143">
        <v>41</v>
      </c>
      <c r="K3477" s="137">
        <v>42491</v>
      </c>
      <c r="L3477" s="137">
        <v>43435</v>
      </c>
      <c r="M3477" s="144">
        <f>H3477/3.3</f>
        <v>31.515151515151516</v>
      </c>
      <c r="N3477" s="144">
        <f>I3477/M3477</f>
        <v>1259.7115384615383</v>
      </c>
    </row>
    <row r="3478" spans="1:14" hidden="1">
      <c r="A3478" s="143" t="s">
        <v>2</v>
      </c>
      <c r="B3478" s="143" t="s">
        <v>2398</v>
      </c>
      <c r="C3478" s="143" t="s">
        <v>966</v>
      </c>
      <c r="D3478" s="143" t="s">
        <v>522</v>
      </c>
      <c r="E3478" s="143" t="s">
        <v>841</v>
      </c>
      <c r="F3478" s="143" t="str">
        <f>IF(H3478&lt;=60,"소형",IF((H3478&gt;60)*(H3478&lt;=85)=1,"중소형",IF((H3478&gt;85)*(H3478&lt;=102)=1,"중형",IF((H3478&gt;102)*(H3478&lt;=135)=1,"중대형","대형"))))</f>
        <v>중소형</v>
      </c>
      <c r="G3478" s="143" t="s">
        <v>1047</v>
      </c>
      <c r="H3478" s="143">
        <v>84</v>
      </c>
      <c r="I3478" s="144">
        <v>24150</v>
      </c>
      <c r="J3478" s="143">
        <v>494</v>
      </c>
      <c r="K3478" s="137">
        <v>42491</v>
      </c>
      <c r="L3478" s="137">
        <v>43435</v>
      </c>
      <c r="M3478" s="144">
        <f>H3478/3.3</f>
        <v>25.454545454545457</v>
      </c>
      <c r="N3478" s="144">
        <f>I3478/M3478</f>
        <v>948.74999999999989</v>
      </c>
    </row>
    <row r="3479" spans="1:14" hidden="1">
      <c r="A3479" s="143" t="s">
        <v>2</v>
      </c>
      <c r="B3479" s="143" t="s">
        <v>2398</v>
      </c>
      <c r="C3479" s="143" t="s">
        <v>966</v>
      </c>
      <c r="D3479" s="143" t="s">
        <v>522</v>
      </c>
      <c r="E3479" s="143" t="s">
        <v>841</v>
      </c>
      <c r="F3479" s="143" t="str">
        <f>IF(H3479&lt;=60,"소형",IF((H3479&gt;60)*(H3479&lt;=85)=1,"중소형",IF((H3479&gt;85)*(H3479&lt;=102)=1,"중형",IF((H3479&gt;102)*(H3479&lt;=135)=1,"중대형","대형"))))</f>
        <v>중소형</v>
      </c>
      <c r="G3479" s="143" t="s">
        <v>1007</v>
      </c>
      <c r="H3479" s="143">
        <v>84</v>
      </c>
      <c r="I3479" s="144">
        <v>24150</v>
      </c>
      <c r="J3479" s="143">
        <v>59</v>
      </c>
      <c r="K3479" s="137">
        <v>42491</v>
      </c>
      <c r="L3479" s="137">
        <v>43435</v>
      </c>
      <c r="M3479" s="144">
        <f>H3479/3.3</f>
        <v>25.454545454545457</v>
      </c>
      <c r="N3479" s="144">
        <f>I3479/M3479</f>
        <v>948.74999999999989</v>
      </c>
    </row>
    <row r="3480" spans="1:14" hidden="1">
      <c r="A3480" s="143" t="s">
        <v>2</v>
      </c>
      <c r="B3480" s="143" t="s">
        <v>410</v>
      </c>
      <c r="C3480" s="143" t="s">
        <v>963</v>
      </c>
      <c r="D3480" s="143" t="s">
        <v>598</v>
      </c>
      <c r="E3480" s="143" t="s">
        <v>933</v>
      </c>
      <c r="F3480" s="143" t="str">
        <f>IF(H3480&lt;=60,"소형",IF((H3480&gt;60)*(H3480&lt;=85)=1,"중소형",IF((H3480&gt;85)*(H3480&lt;=102)=1,"중형",IF((H3480&gt;102)*(H3480&lt;=135)=1,"중대형","대형"))))</f>
        <v>중소형</v>
      </c>
      <c r="G3480" s="143" t="s">
        <v>984</v>
      </c>
      <c r="H3480" s="143">
        <v>84</v>
      </c>
      <c r="I3480" s="144">
        <v>42400</v>
      </c>
      <c r="J3480" s="143">
        <v>383</v>
      </c>
      <c r="K3480" s="137">
        <v>42491</v>
      </c>
      <c r="L3480" s="137">
        <v>43435</v>
      </c>
      <c r="M3480" s="144">
        <f>H3480/3.3</f>
        <v>25.454545454545457</v>
      </c>
      <c r="N3480" s="144">
        <f>I3480/M3480</f>
        <v>1665.7142857142856</v>
      </c>
    </row>
    <row r="3481" spans="1:14" hidden="1">
      <c r="A3481" s="143" t="s">
        <v>2</v>
      </c>
      <c r="B3481" s="143" t="s">
        <v>410</v>
      </c>
      <c r="C3481" s="143" t="s">
        <v>963</v>
      </c>
      <c r="D3481" s="143" t="s">
        <v>598</v>
      </c>
      <c r="E3481" s="143" t="s">
        <v>933</v>
      </c>
      <c r="F3481" s="143" t="str">
        <f>IF(H3481&lt;=60,"소형",IF((H3481&gt;60)*(H3481&lt;=85)=1,"중소형",IF((H3481&gt;85)*(H3481&lt;=102)=1,"중형",IF((H3481&gt;102)*(H3481&lt;=135)=1,"중대형","대형"))))</f>
        <v>중형</v>
      </c>
      <c r="G3481" s="143" t="s">
        <v>1351</v>
      </c>
      <c r="H3481" s="143">
        <v>101</v>
      </c>
      <c r="I3481" s="144">
        <v>49200</v>
      </c>
      <c r="J3481" s="143">
        <v>110</v>
      </c>
      <c r="K3481" s="137">
        <v>42491</v>
      </c>
      <c r="L3481" s="137">
        <v>43435</v>
      </c>
      <c r="M3481" s="144">
        <f>H3481/3.3</f>
        <v>30.606060606060609</v>
      </c>
      <c r="N3481" s="144">
        <f>I3481/M3481</f>
        <v>1607.5247524752474</v>
      </c>
    </row>
    <row r="3482" spans="1:14" hidden="1">
      <c r="A3482" s="143" t="s">
        <v>2</v>
      </c>
      <c r="B3482" s="143" t="s">
        <v>2331</v>
      </c>
      <c r="C3482" s="143" t="s">
        <v>960</v>
      </c>
      <c r="D3482" s="143" t="s">
        <v>604</v>
      </c>
      <c r="E3482" s="143" t="s">
        <v>2332</v>
      </c>
      <c r="F3482" s="143" t="str">
        <f>IF(H3482&lt;=60,"소형",IF((H3482&gt;60)*(H3482&lt;=85)=1,"중소형",IF((H3482&gt;85)*(H3482&lt;=102)=1,"중형",IF((H3482&gt;102)*(H3482&lt;=135)=1,"중대형","대형"))))</f>
        <v>중소형</v>
      </c>
      <c r="G3482" s="143" t="s">
        <v>1240</v>
      </c>
      <c r="H3482" s="143">
        <v>74</v>
      </c>
      <c r="I3482" s="144">
        <v>31110</v>
      </c>
      <c r="J3482" s="143">
        <v>92</v>
      </c>
      <c r="K3482" s="137">
        <v>42522</v>
      </c>
      <c r="L3482" s="137">
        <v>43435</v>
      </c>
      <c r="M3482" s="144">
        <f>H3482/3.3</f>
        <v>22.424242424242426</v>
      </c>
      <c r="N3482" s="144">
        <f>I3482/M3482</f>
        <v>1387.3378378378377</v>
      </c>
    </row>
    <row r="3483" spans="1:14" hidden="1">
      <c r="A3483" s="143" t="s">
        <v>2</v>
      </c>
      <c r="B3483" s="143" t="s">
        <v>2331</v>
      </c>
      <c r="C3483" s="143" t="s">
        <v>960</v>
      </c>
      <c r="D3483" s="143" t="s">
        <v>604</v>
      </c>
      <c r="E3483" s="143" t="s">
        <v>2332</v>
      </c>
      <c r="F3483" s="143" t="str">
        <f>IF(H3483&lt;=60,"소형",IF((H3483&gt;60)*(H3483&lt;=85)=1,"중소형",IF((H3483&gt;85)*(H3483&lt;=102)=1,"중형",IF((H3483&gt;102)*(H3483&lt;=135)=1,"중대형","대형"))))</f>
        <v>중소형</v>
      </c>
      <c r="G3483" s="143" t="s">
        <v>1001</v>
      </c>
      <c r="H3483" s="143">
        <v>84</v>
      </c>
      <c r="I3483" s="144">
        <v>35130</v>
      </c>
      <c r="J3483" s="143">
        <v>297</v>
      </c>
      <c r="K3483" s="137">
        <v>42522</v>
      </c>
      <c r="L3483" s="137">
        <v>43435</v>
      </c>
      <c r="M3483" s="144">
        <f>H3483/3.3</f>
        <v>25.454545454545457</v>
      </c>
      <c r="N3483" s="144">
        <f>I3483/M3483</f>
        <v>1380.1071428571427</v>
      </c>
    </row>
    <row r="3484" spans="1:14" hidden="1">
      <c r="A3484" s="143" t="s">
        <v>2</v>
      </c>
      <c r="B3484" s="143" t="s">
        <v>2331</v>
      </c>
      <c r="C3484" s="143" t="s">
        <v>960</v>
      </c>
      <c r="D3484" s="143" t="s">
        <v>604</v>
      </c>
      <c r="E3484" s="143" t="s">
        <v>2332</v>
      </c>
      <c r="F3484" s="143" t="str">
        <f>IF(H3484&lt;=60,"소형",IF((H3484&gt;60)*(H3484&lt;=85)=1,"중소형",IF((H3484&gt;85)*(H3484&lt;=102)=1,"중형",IF((H3484&gt;102)*(H3484&lt;=135)=1,"중대형","대형"))))</f>
        <v>중소형</v>
      </c>
      <c r="G3484" s="143" t="s">
        <v>1002</v>
      </c>
      <c r="H3484" s="143">
        <v>84</v>
      </c>
      <c r="I3484" s="144">
        <v>34930</v>
      </c>
      <c r="J3484" s="143">
        <v>121</v>
      </c>
      <c r="K3484" s="137">
        <v>42522</v>
      </c>
      <c r="L3484" s="137">
        <v>43435</v>
      </c>
      <c r="M3484" s="144">
        <f>H3484/3.3</f>
        <v>25.454545454545457</v>
      </c>
      <c r="N3484" s="144">
        <f>I3484/M3484</f>
        <v>1372.2499999999998</v>
      </c>
    </row>
    <row r="3485" spans="1:14" hidden="1">
      <c r="A3485" s="143" t="s">
        <v>2</v>
      </c>
      <c r="B3485" s="143" t="s">
        <v>2331</v>
      </c>
      <c r="C3485" s="143" t="s">
        <v>960</v>
      </c>
      <c r="D3485" s="143" t="s">
        <v>604</v>
      </c>
      <c r="E3485" s="143" t="s">
        <v>2332</v>
      </c>
      <c r="F3485" s="143" t="str">
        <f>IF(H3485&lt;=60,"소형",IF((H3485&gt;60)*(H3485&lt;=85)=1,"중소형",IF((H3485&gt;85)*(H3485&lt;=102)=1,"중형",IF((H3485&gt;102)*(H3485&lt;=135)=1,"중대형","대형"))))</f>
        <v>중소형</v>
      </c>
      <c r="G3485" s="143" t="s">
        <v>1048</v>
      </c>
      <c r="H3485" s="143">
        <v>84</v>
      </c>
      <c r="I3485" s="144">
        <v>34730</v>
      </c>
      <c r="J3485" s="143">
        <v>121</v>
      </c>
      <c r="K3485" s="137">
        <v>42522</v>
      </c>
      <c r="L3485" s="137">
        <v>43435</v>
      </c>
      <c r="M3485" s="144">
        <f>H3485/3.3</f>
        <v>25.454545454545457</v>
      </c>
      <c r="N3485" s="144">
        <f>I3485/M3485</f>
        <v>1364.3928571428571</v>
      </c>
    </row>
    <row r="3486" spans="1:14" hidden="1">
      <c r="A3486" s="143" t="s">
        <v>2</v>
      </c>
      <c r="B3486" s="143" t="s">
        <v>2333</v>
      </c>
      <c r="C3486" s="143" t="s">
        <v>960</v>
      </c>
      <c r="D3486" s="143" t="s">
        <v>604</v>
      </c>
      <c r="E3486" s="143" t="s">
        <v>2332</v>
      </c>
      <c r="F3486" s="143" t="str">
        <f>IF(H3486&lt;=60,"소형",IF((H3486&gt;60)*(H3486&lt;=85)=1,"중소형",IF((H3486&gt;85)*(H3486&lt;=102)=1,"중형",IF((H3486&gt;102)*(H3486&lt;=135)=1,"중대형","대형"))))</f>
        <v>소형</v>
      </c>
      <c r="G3486" s="143" t="s">
        <v>995</v>
      </c>
      <c r="H3486" s="143">
        <v>59</v>
      </c>
      <c r="I3486" s="144">
        <v>26010</v>
      </c>
      <c r="J3486" s="143">
        <v>198</v>
      </c>
      <c r="K3486" s="137">
        <v>42522</v>
      </c>
      <c r="L3486" s="137">
        <v>43435</v>
      </c>
      <c r="M3486" s="144">
        <f>H3486/3.3</f>
        <v>17.878787878787879</v>
      </c>
      <c r="N3486" s="144">
        <f>I3486/M3486</f>
        <v>1454.7966101694915</v>
      </c>
    </row>
    <row r="3487" spans="1:14" hidden="1">
      <c r="A3487" s="143" t="s">
        <v>2</v>
      </c>
      <c r="B3487" s="143" t="s">
        <v>2333</v>
      </c>
      <c r="C3487" s="143" t="s">
        <v>960</v>
      </c>
      <c r="D3487" s="143" t="s">
        <v>604</v>
      </c>
      <c r="E3487" s="143" t="s">
        <v>2332</v>
      </c>
      <c r="F3487" s="143" t="str">
        <f>IF(H3487&lt;=60,"소형",IF((H3487&gt;60)*(H3487&lt;=85)=1,"중소형",IF((H3487&gt;85)*(H3487&lt;=102)=1,"중형",IF((H3487&gt;102)*(H3487&lt;=135)=1,"중대형","대형"))))</f>
        <v>소형</v>
      </c>
      <c r="G3487" s="143" t="s">
        <v>1101</v>
      </c>
      <c r="H3487" s="143">
        <v>59</v>
      </c>
      <c r="I3487" s="144">
        <v>25390</v>
      </c>
      <c r="J3487" s="143">
        <v>100</v>
      </c>
      <c r="K3487" s="137">
        <v>42522</v>
      </c>
      <c r="L3487" s="137">
        <v>43435</v>
      </c>
      <c r="M3487" s="144">
        <f>H3487/3.3</f>
        <v>17.878787878787879</v>
      </c>
      <c r="N3487" s="144">
        <f>I3487/M3487</f>
        <v>1420.1186440677966</v>
      </c>
    </row>
    <row r="3488" spans="1:14" hidden="1">
      <c r="A3488" s="143" t="s">
        <v>2</v>
      </c>
      <c r="B3488" s="143" t="s">
        <v>2333</v>
      </c>
      <c r="C3488" s="143" t="s">
        <v>960</v>
      </c>
      <c r="D3488" s="143" t="s">
        <v>604</v>
      </c>
      <c r="E3488" s="143" t="s">
        <v>2332</v>
      </c>
      <c r="F3488" s="143" t="str">
        <f>IF(H3488&lt;=60,"소형",IF((H3488&gt;60)*(H3488&lt;=85)=1,"중소형",IF((H3488&gt;85)*(H3488&lt;=102)=1,"중형",IF((H3488&gt;102)*(H3488&lt;=135)=1,"중대형","대형"))))</f>
        <v>중소형</v>
      </c>
      <c r="G3488" s="143" t="s">
        <v>1240</v>
      </c>
      <c r="H3488" s="143">
        <v>74</v>
      </c>
      <c r="I3488" s="144">
        <v>31110</v>
      </c>
      <c r="J3488" s="143">
        <v>176</v>
      </c>
      <c r="K3488" s="137">
        <v>42522</v>
      </c>
      <c r="L3488" s="137">
        <v>43435</v>
      </c>
      <c r="M3488" s="144">
        <f>H3488/3.3</f>
        <v>22.424242424242426</v>
      </c>
      <c r="N3488" s="144">
        <f>I3488/M3488</f>
        <v>1387.3378378378377</v>
      </c>
    </row>
    <row r="3489" spans="1:14" hidden="1">
      <c r="A3489" s="143" t="s">
        <v>2</v>
      </c>
      <c r="B3489" s="143" t="s">
        <v>2333</v>
      </c>
      <c r="C3489" s="143" t="s">
        <v>960</v>
      </c>
      <c r="D3489" s="143" t="s">
        <v>604</v>
      </c>
      <c r="E3489" s="143" t="s">
        <v>2332</v>
      </c>
      <c r="F3489" s="143" t="str">
        <f>IF(H3489&lt;=60,"소형",IF((H3489&gt;60)*(H3489&lt;=85)=1,"중소형",IF((H3489&gt;85)*(H3489&lt;=102)=1,"중형",IF((H3489&gt;102)*(H3489&lt;=135)=1,"중대형","대형"))))</f>
        <v>중소형</v>
      </c>
      <c r="G3489" s="143" t="s">
        <v>984</v>
      </c>
      <c r="H3489" s="143">
        <v>84</v>
      </c>
      <c r="I3489" s="144">
        <v>35130</v>
      </c>
      <c r="J3489" s="143">
        <v>234</v>
      </c>
      <c r="K3489" s="137">
        <v>42522</v>
      </c>
      <c r="L3489" s="137">
        <v>43435</v>
      </c>
      <c r="M3489" s="144">
        <f>H3489/3.3</f>
        <v>25.454545454545457</v>
      </c>
      <c r="N3489" s="144">
        <f>I3489/M3489</f>
        <v>1380.1071428571427</v>
      </c>
    </row>
    <row r="3490" spans="1:14" hidden="1">
      <c r="A3490" s="143" t="s">
        <v>2</v>
      </c>
      <c r="B3490" s="143" t="s">
        <v>2334</v>
      </c>
      <c r="C3490" s="143" t="s">
        <v>960</v>
      </c>
      <c r="D3490" s="143" t="s">
        <v>604</v>
      </c>
      <c r="E3490" s="143" t="s">
        <v>2332</v>
      </c>
      <c r="F3490" s="143" t="str">
        <f>IF(H3490&lt;=60,"소형",IF((H3490&gt;60)*(H3490&lt;=85)=1,"중소형",IF((H3490&gt;85)*(H3490&lt;=102)=1,"중형",IF((H3490&gt;102)*(H3490&lt;=135)=1,"중대형","대형"))))</f>
        <v>중소형</v>
      </c>
      <c r="G3490" s="143" t="s">
        <v>1006</v>
      </c>
      <c r="H3490" s="143">
        <v>84</v>
      </c>
      <c r="I3490" s="144">
        <v>35130</v>
      </c>
      <c r="J3490" s="143">
        <v>460</v>
      </c>
      <c r="K3490" s="137">
        <v>42522</v>
      </c>
      <c r="L3490" s="137">
        <v>43435</v>
      </c>
      <c r="M3490" s="144">
        <f>H3490/3.3</f>
        <v>25.454545454545457</v>
      </c>
      <c r="N3490" s="144">
        <f>I3490/M3490</f>
        <v>1380.1071428571427</v>
      </c>
    </row>
    <row r="3491" spans="1:14" hidden="1">
      <c r="A3491" s="143" t="s">
        <v>2</v>
      </c>
      <c r="B3491" s="143" t="s">
        <v>2334</v>
      </c>
      <c r="C3491" s="143" t="s">
        <v>960</v>
      </c>
      <c r="D3491" s="143" t="s">
        <v>604</v>
      </c>
      <c r="E3491" s="143" t="s">
        <v>2332</v>
      </c>
      <c r="F3491" s="143" t="str">
        <f>IF(H3491&lt;=60,"소형",IF((H3491&gt;60)*(H3491&lt;=85)=1,"중소형",IF((H3491&gt;85)*(H3491&lt;=102)=1,"중형",IF((H3491&gt;102)*(H3491&lt;=135)=1,"중대형","대형"))))</f>
        <v>중소형</v>
      </c>
      <c r="G3491" s="143" t="s">
        <v>2335</v>
      </c>
      <c r="H3491" s="143">
        <v>84</v>
      </c>
      <c r="I3491" s="144">
        <v>34830</v>
      </c>
      <c r="J3491" s="143">
        <v>48</v>
      </c>
      <c r="K3491" s="137">
        <v>42522</v>
      </c>
      <c r="L3491" s="137">
        <v>43435</v>
      </c>
      <c r="M3491" s="144">
        <f>H3491/3.3</f>
        <v>25.454545454545457</v>
      </c>
      <c r="N3491" s="144">
        <f>I3491/M3491</f>
        <v>1368.3214285714284</v>
      </c>
    </row>
    <row r="3492" spans="1:14" hidden="1">
      <c r="A3492" s="143" t="s">
        <v>2</v>
      </c>
      <c r="B3492" s="143" t="s">
        <v>2334</v>
      </c>
      <c r="C3492" s="143" t="s">
        <v>960</v>
      </c>
      <c r="D3492" s="143" t="s">
        <v>604</v>
      </c>
      <c r="E3492" s="143" t="s">
        <v>2332</v>
      </c>
      <c r="F3492" s="143" t="str">
        <f>IF(H3492&lt;=60,"소형",IF((H3492&gt;60)*(H3492&lt;=85)=1,"중소형",IF((H3492&gt;85)*(H3492&lt;=102)=1,"중형",IF((H3492&gt;102)*(H3492&lt;=135)=1,"중대형","대형"))))</f>
        <v>중소형</v>
      </c>
      <c r="G3492" s="143" t="s">
        <v>2336</v>
      </c>
      <c r="H3492" s="143">
        <v>84</v>
      </c>
      <c r="I3492" s="144">
        <v>34830</v>
      </c>
      <c r="J3492" s="143">
        <v>45</v>
      </c>
      <c r="K3492" s="137">
        <v>42522</v>
      </c>
      <c r="L3492" s="137">
        <v>43435</v>
      </c>
      <c r="M3492" s="144">
        <f>H3492/3.3</f>
        <v>25.454545454545457</v>
      </c>
      <c r="N3492" s="144">
        <f>I3492/M3492</f>
        <v>1368.3214285714284</v>
      </c>
    </row>
    <row r="3493" spans="1:14" hidden="1">
      <c r="A3493" s="143" t="s">
        <v>2</v>
      </c>
      <c r="B3493" s="143" t="s">
        <v>2334</v>
      </c>
      <c r="C3493" s="143" t="s">
        <v>960</v>
      </c>
      <c r="D3493" s="143" t="s">
        <v>604</v>
      </c>
      <c r="E3493" s="143" t="s">
        <v>2332</v>
      </c>
      <c r="F3493" s="143" t="str">
        <f>IF(H3493&lt;=60,"소형",IF((H3493&gt;60)*(H3493&lt;=85)=1,"중소형",IF((H3493&gt;85)*(H3493&lt;=102)=1,"중형",IF((H3493&gt;102)*(H3493&lt;=135)=1,"중대형","대형"))))</f>
        <v>중소형</v>
      </c>
      <c r="G3493" s="143" t="s">
        <v>1048</v>
      </c>
      <c r="H3493" s="143">
        <v>84</v>
      </c>
      <c r="I3493" s="144">
        <v>34520</v>
      </c>
      <c r="J3493" s="143">
        <v>48</v>
      </c>
      <c r="K3493" s="137">
        <v>42522</v>
      </c>
      <c r="L3493" s="137">
        <v>43435</v>
      </c>
      <c r="M3493" s="144">
        <f>H3493/3.3</f>
        <v>25.454545454545457</v>
      </c>
      <c r="N3493" s="144">
        <f>I3493/M3493</f>
        <v>1356.1428571428571</v>
      </c>
    </row>
    <row r="3494" spans="1:14" hidden="1">
      <c r="A3494" s="143" t="s">
        <v>2</v>
      </c>
      <c r="B3494" s="143" t="s">
        <v>2334</v>
      </c>
      <c r="C3494" s="143" t="s">
        <v>960</v>
      </c>
      <c r="D3494" s="143" t="s">
        <v>604</v>
      </c>
      <c r="E3494" s="143" t="s">
        <v>2332</v>
      </c>
      <c r="F3494" s="143" t="str">
        <f>IF(H3494&lt;=60,"소형",IF((H3494&gt;60)*(H3494&lt;=85)=1,"중소형",IF((H3494&gt;85)*(H3494&lt;=102)=1,"중형",IF((H3494&gt;102)*(H3494&lt;=135)=1,"중대형","대형"))))</f>
        <v>중대형</v>
      </c>
      <c r="G3494" s="143" t="s">
        <v>2337</v>
      </c>
      <c r="H3494" s="143">
        <v>119</v>
      </c>
      <c r="I3494" s="144">
        <v>45390</v>
      </c>
      <c r="J3494" s="143">
        <v>451</v>
      </c>
      <c r="K3494" s="137">
        <v>42522</v>
      </c>
      <c r="L3494" s="137">
        <v>43435</v>
      </c>
      <c r="M3494" s="144">
        <f>H3494/3.3</f>
        <v>36.060606060606062</v>
      </c>
      <c r="N3494" s="144">
        <f>I3494/M3494</f>
        <v>1258.7142857142856</v>
      </c>
    </row>
    <row r="3495" spans="1:14" hidden="1">
      <c r="A3495" s="143" t="s">
        <v>2</v>
      </c>
      <c r="B3495" s="143" t="s">
        <v>2376</v>
      </c>
      <c r="C3495" s="143" t="s">
        <v>952</v>
      </c>
      <c r="D3495" s="143" t="s">
        <v>520</v>
      </c>
      <c r="E3495" s="143" t="s">
        <v>786</v>
      </c>
      <c r="F3495" s="143" t="str">
        <f>IF(H3495&lt;=60,"소형",IF((H3495&gt;60)*(H3495&lt;=85)=1,"중소형",IF((H3495&gt;85)*(H3495&lt;=102)=1,"중형",IF((H3495&gt;102)*(H3495&lt;=135)=1,"중대형","대형"))))</f>
        <v>중소형</v>
      </c>
      <c r="G3495" s="143" t="s">
        <v>1118</v>
      </c>
      <c r="H3495" s="143">
        <v>75</v>
      </c>
      <c r="I3495" s="144">
        <v>31410</v>
      </c>
      <c r="J3495" s="143">
        <v>259</v>
      </c>
      <c r="K3495" s="137">
        <v>42522</v>
      </c>
      <c r="L3495" s="137">
        <v>43435</v>
      </c>
      <c r="M3495" s="144">
        <f>H3495/3.3</f>
        <v>22.72727272727273</v>
      </c>
      <c r="N3495" s="144">
        <f>I3495/M3495</f>
        <v>1382.0399999999997</v>
      </c>
    </row>
    <row r="3496" spans="1:14" hidden="1">
      <c r="A3496" s="143" t="s">
        <v>2</v>
      </c>
      <c r="B3496" s="143" t="s">
        <v>4137</v>
      </c>
      <c r="C3496" s="143" t="s">
        <v>952</v>
      </c>
      <c r="D3496" s="143" t="s">
        <v>520</v>
      </c>
      <c r="E3496" s="143" t="s">
        <v>786</v>
      </c>
      <c r="F3496" s="143" t="str">
        <f>IF(H3496&lt;=60,"소형",IF((H3496&gt;60)*(H3496&lt;=85)=1,"중소형",IF((H3496&gt;85)*(H3496&lt;=102)=1,"중형",IF((H3496&gt;102)*(H3496&lt;=135)=1,"중대형","대형"))))</f>
        <v>중소형</v>
      </c>
      <c r="G3496" s="143" t="s">
        <v>1371</v>
      </c>
      <c r="H3496" s="143">
        <v>75</v>
      </c>
      <c r="I3496" s="144">
        <v>31410</v>
      </c>
      <c r="J3496" s="143">
        <v>87</v>
      </c>
      <c r="K3496" s="137">
        <v>42522</v>
      </c>
      <c r="L3496" s="137">
        <v>43435</v>
      </c>
      <c r="M3496" s="144">
        <f>H3496/3.3</f>
        <v>22.72727272727273</v>
      </c>
      <c r="N3496" s="144">
        <f>I3496/M3496</f>
        <v>1382.0399999999997</v>
      </c>
    </row>
    <row r="3497" spans="1:14" hidden="1">
      <c r="A3497" s="143" t="s">
        <v>2</v>
      </c>
      <c r="B3497" s="143" t="s">
        <v>2376</v>
      </c>
      <c r="C3497" s="143" t="s">
        <v>952</v>
      </c>
      <c r="D3497" s="143" t="s">
        <v>520</v>
      </c>
      <c r="E3497" s="143" t="s">
        <v>786</v>
      </c>
      <c r="F3497" s="143" t="str">
        <f>IF(H3497&lt;=60,"소형",IF((H3497&gt;60)*(H3497&lt;=85)=1,"중소형",IF((H3497&gt;85)*(H3497&lt;=102)=1,"중형",IF((H3497&gt;102)*(H3497&lt;=135)=1,"중대형","대형"))))</f>
        <v>중소형</v>
      </c>
      <c r="G3497" s="143" t="s">
        <v>1117</v>
      </c>
      <c r="H3497" s="143">
        <v>84</v>
      </c>
      <c r="I3497" s="144">
        <v>34020</v>
      </c>
      <c r="J3497" s="143">
        <v>744</v>
      </c>
      <c r="K3497" s="137">
        <v>42522</v>
      </c>
      <c r="L3497" s="137">
        <v>43435</v>
      </c>
      <c r="M3497" s="144">
        <f>H3497/3.3</f>
        <v>25.454545454545457</v>
      </c>
      <c r="N3497" s="144">
        <f>I3497/M3497</f>
        <v>1336.4999999999998</v>
      </c>
    </row>
    <row r="3498" spans="1:14" hidden="1">
      <c r="A3498" s="143" t="s">
        <v>2</v>
      </c>
      <c r="B3498" s="143" t="s">
        <v>2381</v>
      </c>
      <c r="C3498" s="143" t="s">
        <v>953</v>
      </c>
      <c r="D3498" s="143" t="s">
        <v>601</v>
      </c>
      <c r="E3498" s="143" t="s">
        <v>881</v>
      </c>
      <c r="F3498" s="143" t="str">
        <f>IF(H3498&lt;=60,"소형",IF((H3498&gt;60)*(H3498&lt;=85)=1,"중소형",IF((H3498&gt;85)*(H3498&lt;=102)=1,"중형",IF((H3498&gt;102)*(H3498&lt;=135)=1,"중대형","대형"))))</f>
        <v>소형</v>
      </c>
      <c r="G3498" s="143" t="s">
        <v>980</v>
      </c>
      <c r="H3498" s="143">
        <v>59</v>
      </c>
      <c r="I3498" s="144">
        <v>16900</v>
      </c>
      <c r="J3498" s="143">
        <v>280</v>
      </c>
      <c r="K3498" s="137">
        <v>42522</v>
      </c>
      <c r="L3498" s="137">
        <v>43435</v>
      </c>
      <c r="M3498" s="144">
        <f>H3498/3.3</f>
        <v>17.878787878787879</v>
      </c>
      <c r="N3498" s="144">
        <f>I3498/M3498</f>
        <v>945.25423728813564</v>
      </c>
    </row>
    <row r="3499" spans="1:14" hidden="1">
      <c r="A3499" s="143" t="s">
        <v>2</v>
      </c>
      <c r="B3499" s="143" t="s">
        <v>2381</v>
      </c>
      <c r="C3499" s="143" t="s">
        <v>953</v>
      </c>
      <c r="D3499" s="143" t="s">
        <v>601</v>
      </c>
      <c r="E3499" s="143" t="s">
        <v>881</v>
      </c>
      <c r="F3499" s="143" t="str">
        <f>IF(H3499&lt;=60,"소형",IF((H3499&gt;60)*(H3499&lt;=85)=1,"중소형",IF((H3499&gt;85)*(H3499&lt;=102)=1,"중형",IF((H3499&gt;102)*(H3499&lt;=135)=1,"중대형","대형"))))</f>
        <v>중소형</v>
      </c>
      <c r="G3499" s="143" t="s">
        <v>1001</v>
      </c>
      <c r="H3499" s="143">
        <v>84</v>
      </c>
      <c r="I3499" s="144">
        <v>22700</v>
      </c>
      <c r="J3499" s="143">
        <v>95</v>
      </c>
      <c r="K3499" s="137">
        <v>42522</v>
      </c>
      <c r="L3499" s="137">
        <v>43435</v>
      </c>
      <c r="M3499" s="144">
        <f>H3499/3.3</f>
        <v>25.454545454545457</v>
      </c>
      <c r="N3499" s="144">
        <f>I3499/M3499</f>
        <v>891.78571428571422</v>
      </c>
    </row>
    <row r="3500" spans="1:14" hidden="1">
      <c r="A3500" s="143" t="s">
        <v>2</v>
      </c>
      <c r="B3500" s="143" t="s">
        <v>2381</v>
      </c>
      <c r="C3500" s="143" t="s">
        <v>953</v>
      </c>
      <c r="D3500" s="143" t="s">
        <v>601</v>
      </c>
      <c r="E3500" s="143" t="s">
        <v>881</v>
      </c>
      <c r="F3500" s="143" t="str">
        <f>IF(H3500&lt;=60,"소형",IF((H3500&gt;60)*(H3500&lt;=85)=1,"중소형",IF((H3500&gt;85)*(H3500&lt;=102)=1,"중형",IF((H3500&gt;102)*(H3500&lt;=135)=1,"중대형","대형"))))</f>
        <v>중소형</v>
      </c>
      <c r="G3500" s="143" t="s">
        <v>1002</v>
      </c>
      <c r="H3500" s="143">
        <v>84</v>
      </c>
      <c r="I3500" s="144">
        <v>22700</v>
      </c>
      <c r="J3500" s="143">
        <v>160</v>
      </c>
      <c r="K3500" s="137">
        <v>42522</v>
      </c>
      <c r="L3500" s="137">
        <v>43435</v>
      </c>
      <c r="M3500" s="144">
        <f>H3500/3.3</f>
        <v>25.454545454545457</v>
      </c>
      <c r="N3500" s="144">
        <f>I3500/M3500</f>
        <v>891.78571428571422</v>
      </c>
    </row>
    <row r="3501" spans="1:14" hidden="1">
      <c r="A3501" s="143" t="s">
        <v>2</v>
      </c>
      <c r="B3501" s="143" t="s">
        <v>2381</v>
      </c>
      <c r="C3501" s="143" t="s">
        <v>953</v>
      </c>
      <c r="D3501" s="143" t="s">
        <v>601</v>
      </c>
      <c r="E3501" s="143" t="s">
        <v>881</v>
      </c>
      <c r="F3501" s="143" t="str">
        <f>IF(H3501&lt;=60,"소형",IF((H3501&gt;60)*(H3501&lt;=85)=1,"중소형",IF((H3501&gt;85)*(H3501&lt;=102)=1,"중형",IF((H3501&gt;102)*(H3501&lt;=135)=1,"중대형","대형"))))</f>
        <v>중소형</v>
      </c>
      <c r="G3501" s="143" t="s">
        <v>1048</v>
      </c>
      <c r="H3501" s="143">
        <v>84</v>
      </c>
      <c r="I3501" s="144">
        <v>22700</v>
      </c>
      <c r="J3501" s="143">
        <v>178</v>
      </c>
      <c r="K3501" s="137">
        <v>42522</v>
      </c>
      <c r="L3501" s="137">
        <v>43435</v>
      </c>
      <c r="M3501" s="144">
        <f>H3501/3.3</f>
        <v>25.454545454545457</v>
      </c>
      <c r="N3501" s="144">
        <f>I3501/M3501</f>
        <v>891.78571428571422</v>
      </c>
    </row>
    <row r="3502" spans="1:14" hidden="1">
      <c r="A3502" s="143" t="s">
        <v>2</v>
      </c>
      <c r="B3502" s="143" t="s">
        <v>2392</v>
      </c>
      <c r="C3502" s="143" t="s">
        <v>956</v>
      </c>
      <c r="D3502" s="143" t="s">
        <v>498</v>
      </c>
      <c r="E3502" s="143" t="s">
        <v>789</v>
      </c>
      <c r="F3502" s="143" t="str">
        <f>IF(H3502&lt;=60,"소형",IF((H3502&gt;60)*(H3502&lt;=85)=1,"중소형",IF((H3502&gt;85)*(H3502&lt;=102)=1,"중형",IF((H3502&gt;102)*(H3502&lt;=135)=1,"중대형","대형"))))</f>
        <v>중소형</v>
      </c>
      <c r="G3502" s="143" t="s">
        <v>2393</v>
      </c>
      <c r="H3502" s="143">
        <v>82</v>
      </c>
      <c r="I3502" s="144">
        <v>34200</v>
      </c>
      <c r="J3502" s="143">
        <v>461</v>
      </c>
      <c r="K3502" s="137">
        <v>42522</v>
      </c>
      <c r="L3502" s="137">
        <v>43435</v>
      </c>
      <c r="M3502" s="144">
        <f>H3502/3.3</f>
        <v>24.848484848484851</v>
      </c>
      <c r="N3502" s="144">
        <f>I3502/M3502</f>
        <v>1376.3414634146341</v>
      </c>
    </row>
    <row r="3503" spans="1:14" hidden="1">
      <c r="A3503" s="143" t="s">
        <v>2</v>
      </c>
      <c r="B3503" s="143" t="s">
        <v>4164</v>
      </c>
      <c r="C3503" s="143" t="s">
        <v>956</v>
      </c>
      <c r="D3503" s="143" t="s">
        <v>498</v>
      </c>
      <c r="E3503" s="143" t="s">
        <v>789</v>
      </c>
      <c r="F3503" s="143" t="str">
        <f>IF(H3503&lt;=60,"소형",IF((H3503&gt;60)*(H3503&lt;=85)=1,"중소형",IF((H3503&gt;85)*(H3503&lt;=102)=1,"중형",IF((H3503&gt;102)*(H3503&lt;=135)=1,"중대형","대형"))))</f>
        <v>중소형</v>
      </c>
      <c r="G3503" s="143" t="s">
        <v>2394</v>
      </c>
      <c r="H3503" s="143">
        <v>82</v>
      </c>
      <c r="I3503" s="144">
        <v>34200</v>
      </c>
      <c r="J3503" s="143">
        <v>171</v>
      </c>
      <c r="K3503" s="137">
        <v>42522</v>
      </c>
      <c r="L3503" s="137">
        <v>43435</v>
      </c>
      <c r="M3503" s="144">
        <f>H3503/3.3</f>
        <v>24.848484848484851</v>
      </c>
      <c r="N3503" s="144">
        <f>I3503/M3503</f>
        <v>1376.3414634146341</v>
      </c>
    </row>
    <row r="3504" spans="1:14" hidden="1">
      <c r="A3504" s="143" t="s">
        <v>2</v>
      </c>
      <c r="B3504" s="143" t="s">
        <v>2392</v>
      </c>
      <c r="C3504" s="143" t="s">
        <v>956</v>
      </c>
      <c r="D3504" s="143" t="s">
        <v>498</v>
      </c>
      <c r="E3504" s="143" t="s">
        <v>789</v>
      </c>
      <c r="F3504" s="143" t="str">
        <f>IF(H3504&lt;=60,"소형",IF((H3504&gt;60)*(H3504&lt;=85)=1,"중소형",IF((H3504&gt;85)*(H3504&lt;=102)=1,"중형",IF((H3504&gt;102)*(H3504&lt;=135)=1,"중대형","대형"))))</f>
        <v>중소형</v>
      </c>
      <c r="G3504" s="143" t="s">
        <v>2395</v>
      </c>
      <c r="H3504" s="143">
        <v>82</v>
      </c>
      <c r="I3504" s="144">
        <v>34200</v>
      </c>
      <c r="J3504" s="143">
        <v>42</v>
      </c>
      <c r="K3504" s="137">
        <v>42522</v>
      </c>
      <c r="L3504" s="137">
        <v>43435</v>
      </c>
      <c r="M3504" s="144">
        <f>H3504/3.3</f>
        <v>24.848484848484851</v>
      </c>
      <c r="N3504" s="144">
        <f>I3504/M3504</f>
        <v>1376.3414634146341</v>
      </c>
    </row>
    <row r="3505" spans="1:14" hidden="1">
      <c r="A3505" s="143" t="s">
        <v>2</v>
      </c>
      <c r="B3505" s="143" t="s">
        <v>2405</v>
      </c>
      <c r="C3505" s="143" t="s">
        <v>955</v>
      </c>
      <c r="D3505" s="143" t="s">
        <v>570</v>
      </c>
      <c r="E3505" s="143" t="s">
        <v>571</v>
      </c>
      <c r="F3505" s="143" t="str">
        <f>IF(H3505&lt;=60,"소형",IF((H3505&gt;60)*(H3505&lt;=85)=1,"중소형",IF((H3505&gt;85)*(H3505&lt;=102)=1,"중형",IF((H3505&gt;102)*(H3505&lt;=135)=1,"중대형","대형"))))</f>
        <v>소형</v>
      </c>
      <c r="G3505" s="143" t="s">
        <v>1041</v>
      </c>
      <c r="H3505" s="143">
        <v>59</v>
      </c>
      <c r="I3505" s="144">
        <v>59900</v>
      </c>
      <c r="J3505" s="143">
        <v>181</v>
      </c>
      <c r="K3505" s="137">
        <v>42522</v>
      </c>
      <c r="L3505" s="137">
        <v>43435</v>
      </c>
      <c r="M3505" s="144">
        <f>H3505/3.3</f>
        <v>17.878787878787879</v>
      </c>
      <c r="N3505" s="144">
        <f>I3505/M3505</f>
        <v>3350.3389830508472</v>
      </c>
    </row>
    <row r="3506" spans="1:14" hidden="1">
      <c r="A3506" s="143" t="s">
        <v>2</v>
      </c>
      <c r="B3506" s="143" t="s">
        <v>4194</v>
      </c>
      <c r="C3506" s="143" t="s">
        <v>955</v>
      </c>
      <c r="D3506" s="143" t="s">
        <v>570</v>
      </c>
      <c r="E3506" s="143" t="s">
        <v>571</v>
      </c>
      <c r="F3506" s="143" t="str">
        <f>IF(H3506&lt;=60,"소형",IF((H3506&gt;60)*(H3506&lt;=85)=1,"중소형",IF((H3506&gt;85)*(H3506&lt;=102)=1,"중형",IF((H3506&gt;102)*(H3506&lt;=135)=1,"중대형","대형"))))</f>
        <v>소형</v>
      </c>
      <c r="G3506" s="143" t="s">
        <v>986</v>
      </c>
      <c r="H3506" s="143">
        <v>59</v>
      </c>
      <c r="I3506" s="144" t="s">
        <v>3</v>
      </c>
      <c r="J3506" s="143">
        <v>17</v>
      </c>
      <c r="K3506" s="137">
        <v>42522</v>
      </c>
      <c r="L3506" s="137">
        <v>43435</v>
      </c>
      <c r="M3506" s="144">
        <f>H3506/3.3</f>
        <v>17.878787878787879</v>
      </c>
      <c r="N3506" s="144" t="e">
        <f>I3506/M3506</f>
        <v>#VALUE!</v>
      </c>
    </row>
    <row r="3507" spans="1:14" hidden="1">
      <c r="A3507" s="143" t="s">
        <v>2</v>
      </c>
      <c r="B3507" s="143" t="s">
        <v>2405</v>
      </c>
      <c r="C3507" s="143" t="s">
        <v>955</v>
      </c>
      <c r="D3507" s="143" t="s">
        <v>570</v>
      </c>
      <c r="E3507" s="143" t="s">
        <v>571</v>
      </c>
      <c r="F3507" s="143" t="str">
        <f>IF(H3507&lt;=60,"소형",IF((H3507&gt;60)*(H3507&lt;=85)=1,"중소형",IF((H3507&gt;85)*(H3507&lt;=102)=1,"중형",IF((H3507&gt;102)*(H3507&lt;=135)=1,"중대형","대형"))))</f>
        <v>소형</v>
      </c>
      <c r="G3507" s="143" t="s">
        <v>1155</v>
      </c>
      <c r="H3507" s="143">
        <v>59</v>
      </c>
      <c r="I3507" s="144">
        <v>61000</v>
      </c>
      <c r="J3507" s="143">
        <v>55</v>
      </c>
      <c r="K3507" s="137">
        <v>42522</v>
      </c>
      <c r="L3507" s="137">
        <v>43435</v>
      </c>
      <c r="M3507" s="144">
        <f>H3507/3.3</f>
        <v>17.878787878787879</v>
      </c>
      <c r="N3507" s="144">
        <f>I3507/M3507</f>
        <v>3411.8644067796608</v>
      </c>
    </row>
    <row r="3508" spans="1:14" hidden="1">
      <c r="A3508" s="143" t="s">
        <v>2</v>
      </c>
      <c r="B3508" s="143" t="s">
        <v>2405</v>
      </c>
      <c r="C3508" s="143" t="s">
        <v>955</v>
      </c>
      <c r="D3508" s="143" t="s">
        <v>570</v>
      </c>
      <c r="E3508" s="143" t="s">
        <v>571</v>
      </c>
      <c r="F3508" s="143" t="str">
        <f>IF(H3508&lt;=60,"소형",IF((H3508&gt;60)*(H3508&lt;=85)=1,"중소형",IF((H3508&gt;85)*(H3508&lt;=102)=1,"중형",IF((H3508&gt;102)*(H3508&lt;=135)=1,"중대형","대형"))))</f>
        <v>중소형</v>
      </c>
      <c r="G3508" s="143" t="s">
        <v>1006</v>
      </c>
      <c r="H3508" s="143">
        <v>84</v>
      </c>
      <c r="I3508" s="144">
        <v>72900</v>
      </c>
      <c r="J3508" s="143">
        <v>234</v>
      </c>
      <c r="K3508" s="137">
        <v>42522</v>
      </c>
      <c r="L3508" s="137">
        <v>43435</v>
      </c>
      <c r="M3508" s="144">
        <f>H3508/3.3</f>
        <v>25.454545454545457</v>
      </c>
      <c r="N3508" s="144">
        <f>I3508/M3508</f>
        <v>2863.9285714285711</v>
      </c>
    </row>
    <row r="3509" spans="1:14" hidden="1">
      <c r="A3509" s="143" t="s">
        <v>2</v>
      </c>
      <c r="B3509" s="143" t="s">
        <v>2405</v>
      </c>
      <c r="C3509" s="143" t="s">
        <v>955</v>
      </c>
      <c r="D3509" s="143" t="s">
        <v>570</v>
      </c>
      <c r="E3509" s="143" t="s">
        <v>571</v>
      </c>
      <c r="F3509" s="143" t="str">
        <f>IF(H3509&lt;=60,"소형",IF((H3509&gt;60)*(H3509&lt;=85)=1,"중소형",IF((H3509&gt;85)*(H3509&lt;=102)=1,"중형",IF((H3509&gt;102)*(H3509&lt;=135)=1,"중대형","대형"))))</f>
        <v>중소형</v>
      </c>
      <c r="G3509" s="143" t="s">
        <v>1021</v>
      </c>
      <c r="H3509" s="143">
        <v>84</v>
      </c>
      <c r="I3509" s="144">
        <v>72400</v>
      </c>
      <c r="J3509" s="143">
        <v>169</v>
      </c>
      <c r="K3509" s="137">
        <v>42522</v>
      </c>
      <c r="L3509" s="137">
        <v>43435</v>
      </c>
      <c r="M3509" s="144">
        <f>H3509/3.3</f>
        <v>25.454545454545457</v>
      </c>
      <c r="N3509" s="144">
        <f>I3509/M3509</f>
        <v>2844.2857142857142</v>
      </c>
    </row>
    <row r="3510" spans="1:14" hidden="1">
      <c r="A3510" s="143" t="s">
        <v>2</v>
      </c>
      <c r="B3510" s="143" t="s">
        <v>2405</v>
      </c>
      <c r="C3510" s="143" t="s">
        <v>955</v>
      </c>
      <c r="D3510" s="143" t="s">
        <v>570</v>
      </c>
      <c r="E3510" s="143" t="s">
        <v>571</v>
      </c>
      <c r="F3510" s="143" t="str">
        <f>IF(H3510&lt;=60,"소형",IF((H3510&gt;60)*(H3510&lt;=85)=1,"중소형",IF((H3510&gt;85)*(H3510&lt;=102)=1,"중형",IF((H3510&gt;102)*(H3510&lt;=135)=1,"중대형","대형"))))</f>
        <v>중소형</v>
      </c>
      <c r="G3510" s="143" t="s">
        <v>1044</v>
      </c>
      <c r="H3510" s="143">
        <v>84</v>
      </c>
      <c r="I3510" s="144">
        <v>71900</v>
      </c>
      <c r="J3510" s="143">
        <v>75</v>
      </c>
      <c r="K3510" s="137">
        <v>42522</v>
      </c>
      <c r="L3510" s="137">
        <v>43435</v>
      </c>
      <c r="M3510" s="144">
        <f>H3510/3.3</f>
        <v>25.454545454545457</v>
      </c>
      <c r="N3510" s="144">
        <f>I3510/M3510</f>
        <v>2824.6428571428569</v>
      </c>
    </row>
    <row r="3511" spans="1:14" hidden="1">
      <c r="A3511" s="143" t="s">
        <v>2</v>
      </c>
      <c r="B3511" s="143" t="s">
        <v>2405</v>
      </c>
      <c r="C3511" s="143" t="s">
        <v>955</v>
      </c>
      <c r="D3511" s="143" t="s">
        <v>570</v>
      </c>
      <c r="E3511" s="143" t="s">
        <v>571</v>
      </c>
      <c r="F3511" s="143" t="str">
        <f>IF(H3511&lt;=60,"소형",IF((H3511&gt;60)*(H3511&lt;=85)=1,"중소형",IF((H3511&gt;85)*(H3511&lt;=102)=1,"중형",IF((H3511&gt;102)*(H3511&lt;=135)=1,"중대형","대형"))))</f>
        <v>중소형</v>
      </c>
      <c r="G3511" s="143" t="s">
        <v>1058</v>
      </c>
      <c r="H3511" s="143">
        <v>84</v>
      </c>
      <c r="I3511" s="144">
        <v>71800</v>
      </c>
      <c r="J3511" s="143">
        <v>60</v>
      </c>
      <c r="K3511" s="137">
        <v>42522</v>
      </c>
      <c r="L3511" s="137">
        <v>43435</v>
      </c>
      <c r="M3511" s="144">
        <f>H3511/3.3</f>
        <v>25.454545454545457</v>
      </c>
      <c r="N3511" s="144">
        <f>I3511/M3511</f>
        <v>2820.7142857142853</v>
      </c>
    </row>
    <row r="3512" spans="1:14" hidden="1">
      <c r="A3512" s="143" t="s">
        <v>2</v>
      </c>
      <c r="B3512" s="143" t="s">
        <v>2405</v>
      </c>
      <c r="C3512" s="143" t="s">
        <v>955</v>
      </c>
      <c r="D3512" s="143" t="s">
        <v>570</v>
      </c>
      <c r="E3512" s="143" t="s">
        <v>571</v>
      </c>
      <c r="F3512" s="143" t="str">
        <f>IF(H3512&lt;=60,"소형",IF((H3512&gt;60)*(H3512&lt;=85)=1,"중소형",IF((H3512&gt;85)*(H3512&lt;=102)=1,"중형",IF((H3512&gt;102)*(H3512&lt;=135)=1,"중대형","대형"))))</f>
        <v>중소형</v>
      </c>
      <c r="G3512" s="143" t="s">
        <v>1129</v>
      </c>
      <c r="H3512" s="143">
        <v>84</v>
      </c>
      <c r="I3512" s="144">
        <v>70700</v>
      </c>
      <c r="J3512" s="143">
        <v>22</v>
      </c>
      <c r="K3512" s="137">
        <v>42522</v>
      </c>
      <c r="L3512" s="137">
        <v>43435</v>
      </c>
      <c r="M3512" s="144">
        <f>H3512/3.3</f>
        <v>25.454545454545457</v>
      </c>
      <c r="N3512" s="144">
        <f>I3512/M3512</f>
        <v>2777.4999999999995</v>
      </c>
    </row>
    <row r="3513" spans="1:14" hidden="1">
      <c r="A3513" s="143" t="s">
        <v>2</v>
      </c>
      <c r="B3513" s="143" t="s">
        <v>2405</v>
      </c>
      <c r="C3513" s="143" t="s">
        <v>955</v>
      </c>
      <c r="D3513" s="143" t="s">
        <v>570</v>
      </c>
      <c r="E3513" s="143" t="s">
        <v>571</v>
      </c>
      <c r="F3513" s="143" t="str">
        <f>IF(H3513&lt;=60,"소형",IF((H3513&gt;60)*(H3513&lt;=85)=1,"중소형",IF((H3513&gt;85)*(H3513&lt;=102)=1,"중형",IF((H3513&gt;102)*(H3513&lt;=135)=1,"중대형","대형"))))</f>
        <v>중소형</v>
      </c>
      <c r="G3513" s="143" t="s">
        <v>1377</v>
      </c>
      <c r="H3513" s="143">
        <v>84</v>
      </c>
      <c r="I3513" s="144">
        <v>71300</v>
      </c>
      <c r="J3513" s="143">
        <v>24</v>
      </c>
      <c r="K3513" s="137">
        <v>42522</v>
      </c>
      <c r="L3513" s="137">
        <v>43435</v>
      </c>
      <c r="M3513" s="144">
        <f>H3513/3.3</f>
        <v>25.454545454545457</v>
      </c>
      <c r="N3513" s="144">
        <f>I3513/M3513</f>
        <v>2801.0714285714284</v>
      </c>
    </row>
    <row r="3514" spans="1:14" hidden="1">
      <c r="A3514" s="143" t="s">
        <v>2</v>
      </c>
      <c r="B3514" s="143" t="s">
        <v>2405</v>
      </c>
      <c r="C3514" s="143" t="s">
        <v>955</v>
      </c>
      <c r="D3514" s="143" t="s">
        <v>570</v>
      </c>
      <c r="E3514" s="143" t="s">
        <v>571</v>
      </c>
      <c r="F3514" s="143" t="str">
        <f>IF(H3514&lt;=60,"소형",IF((H3514&gt;60)*(H3514&lt;=85)=1,"중소형",IF((H3514&gt;85)*(H3514&lt;=102)=1,"중형",IF((H3514&gt;102)*(H3514&lt;=135)=1,"중대형","대형"))))</f>
        <v>중대형</v>
      </c>
      <c r="G3514" s="143" t="s">
        <v>2406</v>
      </c>
      <c r="H3514" s="143">
        <v>108</v>
      </c>
      <c r="I3514" s="144" t="s">
        <v>3</v>
      </c>
      <c r="J3514" s="143">
        <v>56</v>
      </c>
      <c r="K3514" s="137">
        <v>42522</v>
      </c>
      <c r="L3514" s="137">
        <v>43435</v>
      </c>
      <c r="M3514" s="144">
        <f>H3514/3.3</f>
        <v>32.727272727272727</v>
      </c>
      <c r="N3514" s="144" t="e">
        <f>I3514/M3514</f>
        <v>#VALUE!</v>
      </c>
    </row>
    <row r="3515" spans="1:14" hidden="1">
      <c r="A3515" s="143" t="s">
        <v>2</v>
      </c>
      <c r="B3515" s="143" t="s">
        <v>2356</v>
      </c>
      <c r="C3515" s="143" t="s">
        <v>962</v>
      </c>
      <c r="D3515" s="143" t="s">
        <v>567</v>
      </c>
      <c r="E3515" s="143" t="s">
        <v>705</v>
      </c>
      <c r="F3515" s="143" t="str">
        <f>IF(H3515&lt;=60,"소형",IF((H3515&gt;60)*(H3515&lt;=85)=1,"중소형",IF((H3515&gt;85)*(H3515&lt;=102)=1,"중형",IF((H3515&gt;102)*(H3515&lt;=135)=1,"중대형","대형"))))</f>
        <v>중소형</v>
      </c>
      <c r="G3515" s="143" t="s">
        <v>1090</v>
      </c>
      <c r="H3515" s="143">
        <v>69</v>
      </c>
      <c r="I3515" s="144">
        <v>25500</v>
      </c>
      <c r="J3515" s="143">
        <v>169</v>
      </c>
      <c r="K3515" s="137">
        <v>42552</v>
      </c>
      <c r="L3515" s="137">
        <v>43435</v>
      </c>
      <c r="M3515" s="144">
        <f>H3515/3.3</f>
        <v>20.90909090909091</v>
      </c>
      <c r="N3515" s="144">
        <f>I3515/M3515</f>
        <v>1219.5652173913043</v>
      </c>
    </row>
    <row r="3516" spans="1:14" hidden="1">
      <c r="A3516" s="143" t="s">
        <v>2</v>
      </c>
      <c r="B3516" s="143" t="s">
        <v>2356</v>
      </c>
      <c r="C3516" s="143" t="s">
        <v>962</v>
      </c>
      <c r="D3516" s="143" t="s">
        <v>567</v>
      </c>
      <c r="E3516" s="143" t="s">
        <v>705</v>
      </c>
      <c r="F3516" s="143" t="str">
        <f>IF(H3516&lt;=60,"소형",IF((H3516&gt;60)*(H3516&lt;=85)=1,"중소형",IF((H3516&gt;85)*(H3516&lt;=102)=1,"중형",IF((H3516&gt;102)*(H3516&lt;=135)=1,"중대형","대형"))))</f>
        <v>중소형</v>
      </c>
      <c r="G3516" s="143" t="s">
        <v>1493</v>
      </c>
      <c r="H3516" s="143">
        <v>69</v>
      </c>
      <c r="I3516" s="144">
        <v>25200</v>
      </c>
      <c r="J3516" s="143">
        <v>40</v>
      </c>
      <c r="K3516" s="137">
        <v>42552</v>
      </c>
      <c r="L3516" s="137">
        <v>43435</v>
      </c>
      <c r="M3516" s="144">
        <f>H3516/3.3</f>
        <v>20.90909090909091</v>
      </c>
      <c r="N3516" s="144">
        <f>I3516/M3516</f>
        <v>1205.2173913043478</v>
      </c>
    </row>
    <row r="3517" spans="1:14" hidden="1">
      <c r="A3517" s="143" t="s">
        <v>2</v>
      </c>
      <c r="B3517" s="143" t="s">
        <v>2356</v>
      </c>
      <c r="C3517" s="143" t="s">
        <v>962</v>
      </c>
      <c r="D3517" s="143" t="s">
        <v>567</v>
      </c>
      <c r="E3517" s="143" t="s">
        <v>705</v>
      </c>
      <c r="F3517" s="143" t="str">
        <f>IF(H3517&lt;=60,"소형",IF((H3517&gt;60)*(H3517&lt;=85)=1,"중소형",IF((H3517&gt;85)*(H3517&lt;=102)=1,"중형",IF((H3517&gt;102)*(H3517&lt;=135)=1,"중대형","대형"))))</f>
        <v>중소형</v>
      </c>
      <c r="G3517" s="143" t="s">
        <v>1062</v>
      </c>
      <c r="H3517" s="143">
        <v>84</v>
      </c>
      <c r="I3517" s="144">
        <v>30500</v>
      </c>
      <c r="J3517" s="143">
        <v>62</v>
      </c>
      <c r="K3517" s="137">
        <v>42552</v>
      </c>
      <c r="L3517" s="137">
        <v>43435</v>
      </c>
      <c r="M3517" s="144">
        <f>H3517/3.3</f>
        <v>25.454545454545457</v>
      </c>
      <c r="N3517" s="144">
        <f>I3517/M3517</f>
        <v>1198.2142857142856</v>
      </c>
    </row>
    <row r="3518" spans="1:14" hidden="1">
      <c r="A3518" s="143" t="s">
        <v>2</v>
      </c>
      <c r="B3518" s="143" t="s">
        <v>2356</v>
      </c>
      <c r="C3518" s="143" t="s">
        <v>962</v>
      </c>
      <c r="D3518" s="143" t="s">
        <v>567</v>
      </c>
      <c r="E3518" s="143" t="s">
        <v>705</v>
      </c>
      <c r="F3518" s="143" t="str">
        <f>IF(H3518&lt;=60,"소형",IF((H3518&gt;60)*(H3518&lt;=85)=1,"중소형",IF((H3518&gt;85)*(H3518&lt;=102)=1,"중형",IF((H3518&gt;102)*(H3518&lt;=135)=1,"중대형","대형"))))</f>
        <v>중소형</v>
      </c>
      <c r="G3518" s="143" t="s">
        <v>997</v>
      </c>
      <c r="H3518" s="143">
        <v>84</v>
      </c>
      <c r="I3518" s="144">
        <v>30500</v>
      </c>
      <c r="J3518" s="143">
        <v>38</v>
      </c>
      <c r="K3518" s="137">
        <v>42552</v>
      </c>
      <c r="L3518" s="137">
        <v>43435</v>
      </c>
      <c r="M3518" s="144">
        <f>H3518/3.3</f>
        <v>25.454545454545457</v>
      </c>
      <c r="N3518" s="144">
        <f>I3518/M3518</f>
        <v>1198.2142857142856</v>
      </c>
    </row>
    <row r="3519" spans="1:14" hidden="1">
      <c r="A3519" s="143" t="s">
        <v>2</v>
      </c>
      <c r="B3519" s="143" t="s">
        <v>2356</v>
      </c>
      <c r="C3519" s="143" t="s">
        <v>962</v>
      </c>
      <c r="D3519" s="143" t="s">
        <v>567</v>
      </c>
      <c r="E3519" s="143" t="s">
        <v>705</v>
      </c>
      <c r="F3519" s="143" t="str">
        <f>IF(H3519&lt;=60,"소형",IF((H3519&gt;60)*(H3519&lt;=85)=1,"중소형",IF((H3519&gt;85)*(H3519&lt;=102)=1,"중형",IF((H3519&gt;102)*(H3519&lt;=135)=1,"중대형","대형"))))</f>
        <v>중소형</v>
      </c>
      <c r="G3519" s="143" t="s">
        <v>1008</v>
      </c>
      <c r="H3519" s="143">
        <v>84</v>
      </c>
      <c r="I3519" s="144">
        <v>30250</v>
      </c>
      <c r="J3519" s="143">
        <v>75</v>
      </c>
      <c r="K3519" s="137">
        <v>42552</v>
      </c>
      <c r="L3519" s="137">
        <v>43435</v>
      </c>
      <c r="M3519" s="144">
        <f>H3519/3.3</f>
        <v>25.454545454545457</v>
      </c>
      <c r="N3519" s="144">
        <f>I3519/M3519</f>
        <v>1188.3928571428571</v>
      </c>
    </row>
    <row r="3520" spans="1:14" hidden="1">
      <c r="A3520" s="143" t="s">
        <v>2</v>
      </c>
      <c r="B3520" s="143" t="s">
        <v>2356</v>
      </c>
      <c r="C3520" s="143" t="s">
        <v>962</v>
      </c>
      <c r="D3520" s="143" t="s">
        <v>567</v>
      </c>
      <c r="E3520" s="143" t="s">
        <v>705</v>
      </c>
      <c r="F3520" s="143" t="str">
        <f>IF(H3520&lt;=60,"소형",IF((H3520&gt;60)*(H3520&lt;=85)=1,"중소형",IF((H3520&gt;85)*(H3520&lt;=102)=1,"중형",IF((H3520&gt;102)*(H3520&lt;=135)=1,"중대형","대형"))))</f>
        <v>중소형</v>
      </c>
      <c r="G3520" s="143" t="s">
        <v>1205</v>
      </c>
      <c r="H3520" s="143">
        <v>84</v>
      </c>
      <c r="I3520" s="144">
        <v>33142</v>
      </c>
      <c r="J3520" s="143">
        <v>2</v>
      </c>
      <c r="K3520" s="137">
        <v>42552</v>
      </c>
      <c r="L3520" s="137">
        <v>43435</v>
      </c>
      <c r="M3520" s="144">
        <f>H3520/3.3</f>
        <v>25.454545454545457</v>
      </c>
      <c r="N3520" s="144">
        <f>I3520/M3520</f>
        <v>1302.0071428571428</v>
      </c>
    </row>
    <row r="3521" spans="1:14" hidden="1">
      <c r="A3521" s="143" t="s">
        <v>2</v>
      </c>
      <c r="B3521" s="143" t="s">
        <v>2410</v>
      </c>
      <c r="C3521" s="143" t="s">
        <v>960</v>
      </c>
      <c r="D3521" s="143" t="s">
        <v>604</v>
      </c>
      <c r="E3521" s="143" t="s">
        <v>702</v>
      </c>
      <c r="F3521" s="143" t="str">
        <f>IF(H3521&lt;=60,"소형",IF((H3521&gt;60)*(H3521&lt;=85)=1,"중소형",IF((H3521&gt;85)*(H3521&lt;=102)=1,"중형",IF((H3521&gt;102)*(H3521&lt;=135)=1,"중대형","대형"))))</f>
        <v>소형</v>
      </c>
      <c r="G3521" s="143" t="s">
        <v>1010</v>
      </c>
      <c r="H3521" s="143">
        <v>59</v>
      </c>
      <c r="I3521" s="144">
        <v>22479</v>
      </c>
      <c r="J3521" s="143">
        <v>68</v>
      </c>
      <c r="K3521" s="137">
        <v>42552</v>
      </c>
      <c r="L3521" s="137">
        <v>43435</v>
      </c>
      <c r="M3521" s="144">
        <f>H3521/3.3</f>
        <v>17.878787878787879</v>
      </c>
      <c r="N3521" s="144">
        <f>I3521/M3521</f>
        <v>1257.3</v>
      </c>
    </row>
    <row r="3522" spans="1:14" hidden="1">
      <c r="A3522" s="143" t="s">
        <v>2</v>
      </c>
      <c r="B3522" s="143" t="s">
        <v>2410</v>
      </c>
      <c r="C3522" s="143" t="s">
        <v>960</v>
      </c>
      <c r="D3522" s="143" t="s">
        <v>604</v>
      </c>
      <c r="E3522" s="143" t="s">
        <v>702</v>
      </c>
      <c r="F3522" s="143" t="str">
        <f>IF(H3522&lt;=60,"소형",IF((H3522&gt;60)*(H3522&lt;=85)=1,"중소형",IF((H3522&gt;85)*(H3522&lt;=102)=1,"중형",IF((H3522&gt;102)*(H3522&lt;=135)=1,"중대형","대형"))))</f>
        <v>중소형</v>
      </c>
      <c r="G3522" s="143" t="s">
        <v>1126</v>
      </c>
      <c r="H3522" s="143">
        <v>63</v>
      </c>
      <c r="I3522" s="144">
        <v>23584</v>
      </c>
      <c r="J3522" s="143">
        <v>49</v>
      </c>
      <c r="K3522" s="137">
        <v>42552</v>
      </c>
      <c r="L3522" s="137">
        <v>43435</v>
      </c>
      <c r="M3522" s="144">
        <f>H3522/3.3</f>
        <v>19.090909090909093</v>
      </c>
      <c r="N3522" s="144">
        <f>I3522/M3522</f>
        <v>1235.3523809523808</v>
      </c>
    </row>
    <row r="3523" spans="1:14" hidden="1">
      <c r="A3523" s="143" t="s">
        <v>2</v>
      </c>
      <c r="B3523" s="143" t="s">
        <v>2410</v>
      </c>
      <c r="C3523" s="143" t="s">
        <v>960</v>
      </c>
      <c r="D3523" s="143" t="s">
        <v>604</v>
      </c>
      <c r="E3523" s="143" t="s">
        <v>702</v>
      </c>
      <c r="F3523" s="143" t="str">
        <f>IF(H3523&lt;=60,"소형",IF((H3523&gt;60)*(H3523&lt;=85)=1,"중소형",IF((H3523&gt;85)*(H3523&lt;=102)=1,"중형",IF((H3523&gt;102)*(H3523&lt;=135)=1,"중대형","대형"))))</f>
        <v>중소형</v>
      </c>
      <c r="G3523" s="143" t="s">
        <v>1094</v>
      </c>
      <c r="H3523" s="143">
        <v>74</v>
      </c>
      <c r="I3523" s="144">
        <v>26950</v>
      </c>
      <c r="J3523" s="143">
        <v>181</v>
      </c>
      <c r="K3523" s="137">
        <v>42552</v>
      </c>
      <c r="L3523" s="137">
        <v>43435</v>
      </c>
      <c r="M3523" s="144">
        <f>H3523/3.3</f>
        <v>22.424242424242426</v>
      </c>
      <c r="N3523" s="144">
        <f>I3523/M3523</f>
        <v>1201.8243243243242</v>
      </c>
    </row>
    <row r="3524" spans="1:14" hidden="1">
      <c r="A3524" s="143" t="s">
        <v>2</v>
      </c>
      <c r="B3524" s="143" t="s">
        <v>2410</v>
      </c>
      <c r="C3524" s="143" t="s">
        <v>960</v>
      </c>
      <c r="D3524" s="143" t="s">
        <v>604</v>
      </c>
      <c r="E3524" s="143" t="s">
        <v>702</v>
      </c>
      <c r="F3524" s="143" t="str">
        <f>IF(H3524&lt;=60,"소형",IF((H3524&gt;60)*(H3524&lt;=85)=1,"중소형",IF((H3524&gt;85)*(H3524&lt;=102)=1,"중형",IF((H3524&gt;102)*(H3524&lt;=135)=1,"중대형","대형"))))</f>
        <v>중소형</v>
      </c>
      <c r="G3524" s="143" t="s">
        <v>1026</v>
      </c>
      <c r="H3524" s="143">
        <v>84</v>
      </c>
      <c r="I3524" s="144">
        <v>30292</v>
      </c>
      <c r="J3524" s="143">
        <v>214</v>
      </c>
      <c r="K3524" s="137">
        <v>42552</v>
      </c>
      <c r="L3524" s="137">
        <v>43435</v>
      </c>
      <c r="M3524" s="144">
        <f>H3524/3.3</f>
        <v>25.454545454545457</v>
      </c>
      <c r="N3524" s="144">
        <f>I3524/M3524</f>
        <v>1190.042857142857</v>
      </c>
    </row>
    <row r="3525" spans="1:14" hidden="1">
      <c r="A3525" s="143" t="s">
        <v>2</v>
      </c>
      <c r="B3525" s="143" t="s">
        <v>2341</v>
      </c>
      <c r="C3525" s="143" t="s">
        <v>952</v>
      </c>
      <c r="D3525" s="143" t="s">
        <v>499</v>
      </c>
      <c r="E3525" s="143" t="s">
        <v>636</v>
      </c>
      <c r="F3525" s="143" t="str">
        <f>IF(H3525&lt;=60,"소형",IF((H3525&gt;60)*(H3525&lt;=85)=1,"중소형",IF((H3525&gt;85)*(H3525&lt;=102)=1,"중형",IF((H3525&gt;102)*(H3525&lt;=135)=1,"중대형","대형"))))</f>
        <v>중소형</v>
      </c>
      <c r="G3525" s="143" t="s">
        <v>2342</v>
      </c>
      <c r="H3525" s="143">
        <v>77</v>
      </c>
      <c r="I3525" s="144">
        <v>32860</v>
      </c>
      <c r="J3525" s="143">
        <v>100</v>
      </c>
      <c r="K3525" s="137">
        <v>42583</v>
      </c>
      <c r="L3525" s="137">
        <v>43435</v>
      </c>
      <c r="M3525" s="144">
        <f>H3525/3.3</f>
        <v>23.333333333333336</v>
      </c>
      <c r="N3525" s="144">
        <f>I3525/M3525</f>
        <v>1408.2857142857142</v>
      </c>
    </row>
    <row r="3526" spans="1:14" hidden="1">
      <c r="A3526" s="143" t="s">
        <v>2</v>
      </c>
      <c r="B3526" s="143" t="s">
        <v>4131</v>
      </c>
      <c r="C3526" s="143" t="s">
        <v>952</v>
      </c>
      <c r="D3526" s="143" t="s">
        <v>499</v>
      </c>
      <c r="E3526" s="143" t="s">
        <v>636</v>
      </c>
      <c r="F3526" s="143" t="str">
        <f>IF(H3526&lt;=60,"소형",IF((H3526&gt;60)*(H3526&lt;=85)=1,"중소형",IF((H3526&gt;85)*(H3526&lt;=102)=1,"중형",IF((H3526&gt;102)*(H3526&lt;=135)=1,"중대형","대형"))))</f>
        <v>중소형</v>
      </c>
      <c r="G3526" s="143" t="s">
        <v>2280</v>
      </c>
      <c r="H3526" s="143">
        <v>84</v>
      </c>
      <c r="I3526" s="144">
        <v>35280</v>
      </c>
      <c r="J3526" s="143">
        <v>722</v>
      </c>
      <c r="K3526" s="137">
        <v>42583</v>
      </c>
      <c r="L3526" s="137">
        <v>43435</v>
      </c>
      <c r="M3526" s="144">
        <f>H3526/3.3</f>
        <v>25.454545454545457</v>
      </c>
      <c r="N3526" s="144">
        <f>I3526/M3526</f>
        <v>1385.9999999999998</v>
      </c>
    </row>
    <row r="3527" spans="1:14" hidden="1">
      <c r="A3527" s="143" t="s">
        <v>2</v>
      </c>
      <c r="B3527" s="143" t="s">
        <v>2341</v>
      </c>
      <c r="C3527" s="143" t="s">
        <v>952</v>
      </c>
      <c r="D3527" s="143" t="s">
        <v>499</v>
      </c>
      <c r="E3527" s="143" t="s">
        <v>636</v>
      </c>
      <c r="F3527" s="143" t="str">
        <f>IF(H3527&lt;=60,"소형",IF((H3527&gt;60)*(H3527&lt;=85)=1,"중소형",IF((H3527&gt;85)*(H3527&lt;=102)=1,"중형",IF((H3527&gt;102)*(H3527&lt;=135)=1,"중대형","대형"))))</f>
        <v>중형</v>
      </c>
      <c r="G3527" s="143" t="s">
        <v>2343</v>
      </c>
      <c r="H3527" s="143">
        <v>96</v>
      </c>
      <c r="I3527" s="144">
        <v>38990</v>
      </c>
      <c r="J3527" s="143">
        <v>342</v>
      </c>
      <c r="K3527" s="137">
        <v>42583</v>
      </c>
      <c r="L3527" s="137">
        <v>43435</v>
      </c>
      <c r="M3527" s="144">
        <f>H3527/3.3</f>
        <v>29.090909090909093</v>
      </c>
      <c r="N3527" s="144">
        <f>I3527/M3527</f>
        <v>1340.2812499999998</v>
      </c>
    </row>
    <row r="3528" spans="1:14" hidden="1">
      <c r="A3528" s="143" t="s">
        <v>2</v>
      </c>
      <c r="B3528" s="143" t="s">
        <v>2341</v>
      </c>
      <c r="C3528" s="143" t="s">
        <v>952</v>
      </c>
      <c r="D3528" s="143" t="s">
        <v>499</v>
      </c>
      <c r="E3528" s="143" t="s">
        <v>636</v>
      </c>
      <c r="F3528" s="143" t="str">
        <f>IF(H3528&lt;=60,"소형",IF((H3528&gt;60)*(H3528&lt;=85)=1,"중소형",IF((H3528&gt;85)*(H3528&lt;=102)=1,"중형",IF((H3528&gt;102)*(H3528&lt;=135)=1,"중대형","대형"))))</f>
        <v>중형</v>
      </c>
      <c r="G3528" s="143" t="s">
        <v>2344</v>
      </c>
      <c r="H3528" s="143">
        <v>96</v>
      </c>
      <c r="I3528" s="144">
        <v>39570</v>
      </c>
      <c r="J3528" s="143">
        <v>351</v>
      </c>
      <c r="K3528" s="137">
        <v>42583</v>
      </c>
      <c r="L3528" s="137">
        <v>43435</v>
      </c>
      <c r="M3528" s="144">
        <f>H3528/3.3</f>
        <v>29.090909090909093</v>
      </c>
      <c r="N3528" s="144">
        <f>I3528/M3528</f>
        <v>1360.2187499999998</v>
      </c>
    </row>
    <row r="3529" spans="1:14" hidden="1">
      <c r="A3529" s="143" t="s">
        <v>2</v>
      </c>
      <c r="B3529" s="143" t="s">
        <v>2382</v>
      </c>
      <c r="C3529" s="143" t="s">
        <v>954</v>
      </c>
      <c r="D3529" s="143" t="s">
        <v>638</v>
      </c>
      <c r="E3529" s="143" t="s">
        <v>770</v>
      </c>
      <c r="F3529" s="143" t="str">
        <f>IF(H3529&lt;=60,"소형",IF((H3529&gt;60)*(H3529&lt;=85)=1,"중소형",IF((H3529&gt;85)*(H3529&lt;=102)=1,"중형",IF((H3529&gt;102)*(H3529&lt;=135)=1,"중대형","대형"))))</f>
        <v>중소형</v>
      </c>
      <c r="G3529" s="143" t="s">
        <v>1001</v>
      </c>
      <c r="H3529" s="143">
        <v>84</v>
      </c>
      <c r="I3529" s="144">
        <v>25452</v>
      </c>
      <c r="J3529" s="143">
        <v>118</v>
      </c>
      <c r="K3529" s="137">
        <v>42583</v>
      </c>
      <c r="L3529" s="137">
        <v>43435</v>
      </c>
      <c r="M3529" s="144">
        <f>H3529/3.3</f>
        <v>25.454545454545457</v>
      </c>
      <c r="N3529" s="144">
        <f>I3529/M3529</f>
        <v>999.89999999999986</v>
      </c>
    </row>
    <row r="3530" spans="1:14" hidden="1">
      <c r="A3530" s="143" t="s">
        <v>2</v>
      </c>
      <c r="B3530" s="143" t="s">
        <v>2382</v>
      </c>
      <c r="C3530" s="143" t="s">
        <v>954</v>
      </c>
      <c r="D3530" s="143" t="s">
        <v>638</v>
      </c>
      <c r="E3530" s="143" t="s">
        <v>770</v>
      </c>
      <c r="F3530" s="143" t="str">
        <f>IF(H3530&lt;=60,"소형",IF((H3530&gt;60)*(H3530&lt;=85)=1,"중소형",IF((H3530&gt;85)*(H3530&lt;=102)=1,"중형",IF((H3530&gt;102)*(H3530&lt;=135)=1,"중대형","대형"))))</f>
        <v>중소형</v>
      </c>
      <c r="G3530" s="143" t="s">
        <v>1002</v>
      </c>
      <c r="H3530" s="143">
        <v>84</v>
      </c>
      <c r="I3530" s="144">
        <v>25452</v>
      </c>
      <c r="J3530" s="143">
        <v>119</v>
      </c>
      <c r="K3530" s="137">
        <v>42583</v>
      </c>
      <c r="L3530" s="137">
        <v>43435</v>
      </c>
      <c r="M3530" s="144">
        <f>H3530/3.3</f>
        <v>25.454545454545457</v>
      </c>
      <c r="N3530" s="144">
        <f>I3530/M3530</f>
        <v>999.89999999999986</v>
      </c>
    </row>
    <row r="3531" spans="1:14" hidden="1">
      <c r="A3531" s="143" t="s">
        <v>2</v>
      </c>
      <c r="B3531" s="143" t="s">
        <v>2382</v>
      </c>
      <c r="C3531" s="143" t="s">
        <v>954</v>
      </c>
      <c r="D3531" s="143" t="s">
        <v>638</v>
      </c>
      <c r="E3531" s="143" t="s">
        <v>770</v>
      </c>
      <c r="F3531" s="143" t="str">
        <f>IF(H3531&lt;=60,"소형",IF((H3531&gt;60)*(H3531&lt;=85)=1,"중소형",IF((H3531&gt;85)*(H3531&lt;=102)=1,"중형",IF((H3531&gt;102)*(H3531&lt;=135)=1,"중대형","대형"))))</f>
        <v>중대형</v>
      </c>
      <c r="G3531" s="143" t="s">
        <v>2383</v>
      </c>
      <c r="H3531" s="143">
        <v>117</v>
      </c>
      <c r="I3531" s="144">
        <v>41897</v>
      </c>
      <c r="J3531" s="143">
        <v>13</v>
      </c>
      <c r="K3531" s="137">
        <v>42583</v>
      </c>
      <c r="L3531" s="137">
        <v>43435</v>
      </c>
      <c r="M3531" s="144">
        <f>H3531/3.3</f>
        <v>35.454545454545453</v>
      </c>
      <c r="N3531" s="144">
        <f>I3531/M3531</f>
        <v>1181.7102564102565</v>
      </c>
    </row>
    <row r="3532" spans="1:14" hidden="1">
      <c r="A3532" s="143" t="s">
        <v>2</v>
      </c>
      <c r="B3532" s="143" t="s">
        <v>2407</v>
      </c>
      <c r="C3532" s="143" t="s">
        <v>953</v>
      </c>
      <c r="D3532" s="143" t="s">
        <v>694</v>
      </c>
      <c r="E3532" s="143" t="s">
        <v>695</v>
      </c>
      <c r="F3532" s="143" t="str">
        <f>IF(H3532&lt;=60,"소형",IF((H3532&gt;60)*(H3532&lt;=85)=1,"중소형",IF((H3532&gt;85)*(H3532&lt;=102)=1,"중형",IF((H3532&gt;102)*(H3532&lt;=135)=1,"중대형","대형"))))</f>
        <v>소형</v>
      </c>
      <c r="G3532" s="143" t="s">
        <v>1125</v>
      </c>
      <c r="H3532" s="143">
        <v>60</v>
      </c>
      <c r="I3532" s="144">
        <v>17015</v>
      </c>
      <c r="J3532" s="143">
        <v>195</v>
      </c>
      <c r="K3532" s="137">
        <v>42583</v>
      </c>
      <c r="L3532" s="137">
        <v>43435</v>
      </c>
      <c r="M3532" s="144">
        <f>H3532/3.3</f>
        <v>18.181818181818183</v>
      </c>
      <c r="N3532" s="144">
        <f>I3532/M3532</f>
        <v>935.82499999999993</v>
      </c>
    </row>
    <row r="3533" spans="1:14" hidden="1">
      <c r="A3533" s="143" t="s">
        <v>2</v>
      </c>
      <c r="B3533" s="143" t="s">
        <v>2407</v>
      </c>
      <c r="C3533" s="143" t="s">
        <v>953</v>
      </c>
      <c r="D3533" s="143" t="s">
        <v>694</v>
      </c>
      <c r="E3533" s="143" t="s">
        <v>695</v>
      </c>
      <c r="F3533" s="143" t="str">
        <f>IF(H3533&lt;=60,"소형",IF((H3533&gt;60)*(H3533&lt;=85)=1,"중소형",IF((H3533&gt;85)*(H3533&lt;=102)=1,"중형",IF((H3533&gt;102)*(H3533&lt;=135)=1,"중대형","대형"))))</f>
        <v>중소형</v>
      </c>
      <c r="G3533" s="143" t="s">
        <v>2408</v>
      </c>
      <c r="H3533" s="143">
        <v>81</v>
      </c>
      <c r="I3533" s="144">
        <v>21680</v>
      </c>
      <c r="J3533" s="143">
        <v>100</v>
      </c>
      <c r="K3533" s="137">
        <v>42583</v>
      </c>
      <c r="L3533" s="137">
        <v>43435</v>
      </c>
      <c r="M3533" s="144">
        <f>H3533/3.3</f>
        <v>24.545454545454547</v>
      </c>
      <c r="N3533" s="144">
        <f>I3533/M3533</f>
        <v>883.25925925925924</v>
      </c>
    </row>
    <row r="3534" spans="1:14" hidden="1">
      <c r="A3534" s="143" t="s">
        <v>2</v>
      </c>
      <c r="B3534" s="143" t="s">
        <v>2407</v>
      </c>
      <c r="C3534" s="143" t="s">
        <v>953</v>
      </c>
      <c r="D3534" s="143" t="s">
        <v>694</v>
      </c>
      <c r="E3534" s="143" t="s">
        <v>695</v>
      </c>
      <c r="F3534" s="143" t="str">
        <f>IF(H3534&lt;=60,"소형",IF((H3534&gt;60)*(H3534&lt;=85)=1,"중소형",IF((H3534&gt;85)*(H3534&lt;=102)=1,"중형",IF((H3534&gt;102)*(H3534&lt;=135)=1,"중대형","대형"))))</f>
        <v>중소형</v>
      </c>
      <c r="G3534" s="143" t="s">
        <v>2409</v>
      </c>
      <c r="H3534" s="143">
        <v>81</v>
      </c>
      <c r="I3534" s="144">
        <v>21140</v>
      </c>
      <c r="J3534" s="143">
        <v>20</v>
      </c>
      <c r="K3534" s="137">
        <v>42583</v>
      </c>
      <c r="L3534" s="137">
        <v>43435</v>
      </c>
      <c r="M3534" s="144">
        <f>H3534/3.3</f>
        <v>24.545454545454547</v>
      </c>
      <c r="N3534" s="144">
        <f>I3534/M3534</f>
        <v>861.25925925925924</v>
      </c>
    </row>
    <row r="3535" spans="1:14" hidden="1">
      <c r="A3535" s="143" t="s">
        <v>2829</v>
      </c>
      <c r="B3535" s="143" t="s">
        <v>4123</v>
      </c>
      <c r="C3535" s="143" t="s">
        <v>3163</v>
      </c>
      <c r="D3535" s="143" t="s">
        <v>3335</v>
      </c>
      <c r="E3535" s="143" t="s">
        <v>4124</v>
      </c>
      <c r="F3535" s="143" t="str">
        <f>IF(H3535&lt;=60,"소형",IF((H3535&gt;60)*(H3535&lt;=85)=1,"중소형",IF((H3535&gt;85)*(H3535&lt;=102)=1,"중형",IF((H3535&gt;102)*(H3535&lt;=135)=1,"중대형","대형"))))</f>
        <v>중소형</v>
      </c>
      <c r="G3535" s="143" t="s">
        <v>4045</v>
      </c>
      <c r="H3535" s="143">
        <v>74</v>
      </c>
      <c r="I3535" s="144">
        <v>32110</v>
      </c>
      <c r="J3535" s="143">
        <v>119</v>
      </c>
      <c r="K3535" s="137">
        <v>42614</v>
      </c>
      <c r="L3535" s="137">
        <v>43435</v>
      </c>
      <c r="M3535" s="144">
        <f>H3535/3.3</f>
        <v>22.424242424242426</v>
      </c>
      <c r="N3535" s="144">
        <f>I3535/M3535</f>
        <v>1431.9324324324323</v>
      </c>
    </row>
    <row r="3536" spans="1:14" hidden="1">
      <c r="A3536" s="143" t="s">
        <v>2829</v>
      </c>
      <c r="B3536" s="143" t="s">
        <v>4123</v>
      </c>
      <c r="C3536" s="143" t="s">
        <v>3163</v>
      </c>
      <c r="D3536" s="143" t="s">
        <v>3335</v>
      </c>
      <c r="E3536" s="143" t="s">
        <v>4124</v>
      </c>
      <c r="F3536" s="143" t="str">
        <f>IF(H3536&lt;=60,"소형",IF((H3536&gt;60)*(H3536&lt;=85)=1,"중소형",IF((H3536&gt;85)*(H3536&lt;=102)=1,"중형",IF((H3536&gt;102)*(H3536&lt;=135)=1,"중대형","대형"))))</f>
        <v>중소형</v>
      </c>
      <c r="G3536" s="143" t="s">
        <v>4125</v>
      </c>
      <c r="H3536" s="143">
        <v>74</v>
      </c>
      <c r="I3536" s="144">
        <v>32000</v>
      </c>
      <c r="J3536" s="143">
        <v>60</v>
      </c>
      <c r="K3536" s="137">
        <v>42614</v>
      </c>
      <c r="L3536" s="137">
        <v>43435</v>
      </c>
      <c r="M3536" s="144">
        <f>H3536/3.3</f>
        <v>22.424242424242426</v>
      </c>
      <c r="N3536" s="144">
        <f>I3536/M3536</f>
        <v>1427.0270270270269</v>
      </c>
    </row>
    <row r="3537" spans="1:14" hidden="1">
      <c r="A3537" s="143" t="s">
        <v>2829</v>
      </c>
      <c r="B3537" s="143" t="s">
        <v>4126</v>
      </c>
      <c r="C3537" s="143" t="s">
        <v>3163</v>
      </c>
      <c r="D3537" s="143" t="s">
        <v>3335</v>
      </c>
      <c r="E3537" s="143" t="s">
        <v>4124</v>
      </c>
      <c r="F3537" s="143" t="str">
        <f>IF(H3537&lt;=60,"소형",IF((H3537&gt;60)*(H3537&lt;=85)=1,"중소형",IF((H3537&gt;85)*(H3537&lt;=102)=1,"중형",IF((H3537&gt;102)*(H3537&lt;=135)=1,"중대형","대형"))))</f>
        <v>소형</v>
      </c>
      <c r="G3537" s="143" t="s">
        <v>4127</v>
      </c>
      <c r="H3537" s="143">
        <v>59</v>
      </c>
      <c r="I3537" s="144">
        <v>27360</v>
      </c>
      <c r="J3537" s="143">
        <v>309</v>
      </c>
      <c r="K3537" s="137">
        <v>42614</v>
      </c>
      <c r="L3537" s="137">
        <v>43435</v>
      </c>
      <c r="M3537" s="144">
        <f>H3537/3.3</f>
        <v>17.878787878787879</v>
      </c>
      <c r="N3537" s="144">
        <f>I3537/M3537</f>
        <v>1530.3050847457628</v>
      </c>
    </row>
    <row r="3538" spans="1:14" hidden="1">
      <c r="A3538" s="143" t="s">
        <v>2829</v>
      </c>
      <c r="B3538" s="143" t="s">
        <v>4126</v>
      </c>
      <c r="C3538" s="143" t="s">
        <v>3163</v>
      </c>
      <c r="D3538" s="143" t="s">
        <v>3335</v>
      </c>
      <c r="E3538" s="143" t="s">
        <v>4124</v>
      </c>
      <c r="F3538" s="143" t="str">
        <f>IF(H3538&lt;=60,"소형",IF((H3538&gt;60)*(H3538&lt;=85)=1,"중소형",IF((H3538&gt;85)*(H3538&lt;=102)=1,"중형",IF((H3538&gt;102)*(H3538&lt;=135)=1,"중대형","대형"))))</f>
        <v>소형</v>
      </c>
      <c r="G3538" s="143" t="s">
        <v>4056</v>
      </c>
      <c r="H3538" s="143">
        <v>59</v>
      </c>
      <c r="I3538" s="144">
        <v>27210</v>
      </c>
      <c r="J3538" s="143">
        <v>42</v>
      </c>
      <c r="K3538" s="137">
        <v>42614</v>
      </c>
      <c r="L3538" s="137">
        <v>43435</v>
      </c>
      <c r="M3538" s="144">
        <f>H3538/3.3</f>
        <v>17.878787878787879</v>
      </c>
      <c r="N3538" s="144">
        <f>I3538/M3538</f>
        <v>1521.9152542372881</v>
      </c>
    </row>
    <row r="3539" spans="1:14" hidden="1">
      <c r="A3539" s="143" t="s">
        <v>2829</v>
      </c>
      <c r="B3539" s="143" t="s">
        <v>4126</v>
      </c>
      <c r="C3539" s="143" t="s">
        <v>3163</v>
      </c>
      <c r="D3539" s="143" t="s">
        <v>3335</v>
      </c>
      <c r="E3539" s="143" t="s">
        <v>4124</v>
      </c>
      <c r="F3539" s="143" t="str">
        <f>IF(H3539&lt;=60,"소형",IF((H3539&gt;60)*(H3539&lt;=85)=1,"중소형",IF((H3539&gt;85)*(H3539&lt;=102)=1,"중형",IF((H3539&gt;102)*(H3539&lt;=135)=1,"중대형","대형"))))</f>
        <v>소형</v>
      </c>
      <c r="G3539" s="143" t="s">
        <v>4128</v>
      </c>
      <c r="H3539" s="143">
        <v>59</v>
      </c>
      <c r="I3539" s="144">
        <v>27230</v>
      </c>
      <c r="J3539" s="143">
        <v>43</v>
      </c>
      <c r="K3539" s="137">
        <v>42614</v>
      </c>
      <c r="L3539" s="137">
        <v>43435</v>
      </c>
      <c r="M3539" s="144">
        <f>H3539/3.3</f>
        <v>17.878787878787879</v>
      </c>
      <c r="N3539" s="144">
        <f>I3539/M3539</f>
        <v>1523.0338983050847</v>
      </c>
    </row>
    <row r="3540" spans="1:14" hidden="1">
      <c r="A3540" s="143" t="s">
        <v>2829</v>
      </c>
      <c r="B3540" s="143" t="s">
        <v>4126</v>
      </c>
      <c r="C3540" s="143" t="s">
        <v>3163</v>
      </c>
      <c r="D3540" s="143" t="s">
        <v>3335</v>
      </c>
      <c r="E3540" s="143" t="s">
        <v>4124</v>
      </c>
      <c r="F3540" s="143" t="str">
        <f>IF(H3540&lt;=60,"소형",IF((H3540&gt;60)*(H3540&lt;=85)=1,"중소형",IF((H3540&gt;85)*(H3540&lt;=102)=1,"중형",IF((H3540&gt;102)*(H3540&lt;=135)=1,"중대형","대형"))))</f>
        <v>중소형</v>
      </c>
      <c r="G3540" s="143" t="s">
        <v>4045</v>
      </c>
      <c r="H3540" s="143">
        <v>74</v>
      </c>
      <c r="I3540" s="144">
        <v>32490</v>
      </c>
      <c r="J3540" s="143">
        <v>176</v>
      </c>
      <c r="K3540" s="137">
        <v>42614</v>
      </c>
      <c r="L3540" s="137">
        <v>43435</v>
      </c>
      <c r="M3540" s="144">
        <f>H3540/3.3</f>
        <v>22.424242424242426</v>
      </c>
      <c r="N3540" s="144">
        <f>I3540/M3540</f>
        <v>1448.8783783783783</v>
      </c>
    </row>
    <row r="3541" spans="1:14" hidden="1">
      <c r="A3541" s="143" t="s">
        <v>2829</v>
      </c>
      <c r="B3541" s="143" t="s">
        <v>4126</v>
      </c>
      <c r="C3541" s="143" t="s">
        <v>3163</v>
      </c>
      <c r="D3541" s="143" t="s">
        <v>3335</v>
      </c>
      <c r="E3541" s="143" t="s">
        <v>4124</v>
      </c>
      <c r="F3541" s="143" t="str">
        <f>IF(H3541&lt;=60,"소형",IF((H3541&gt;60)*(H3541&lt;=85)=1,"중소형",IF((H3541&gt;85)*(H3541&lt;=102)=1,"중형",IF((H3541&gt;102)*(H3541&lt;=135)=1,"중대형","대형"))))</f>
        <v>중소형</v>
      </c>
      <c r="G3541" s="143" t="s">
        <v>4125</v>
      </c>
      <c r="H3541" s="143">
        <v>74</v>
      </c>
      <c r="I3541" s="144">
        <v>32370</v>
      </c>
      <c r="J3541" s="143">
        <v>90</v>
      </c>
      <c r="K3541" s="137">
        <v>42614</v>
      </c>
      <c r="L3541" s="137">
        <v>43435</v>
      </c>
      <c r="M3541" s="144">
        <f>H3541/3.3</f>
        <v>22.424242424242426</v>
      </c>
      <c r="N3541" s="144">
        <f>I3541/M3541</f>
        <v>1443.5270270270269</v>
      </c>
    </row>
    <row r="3542" spans="1:14" hidden="1">
      <c r="A3542" s="143" t="s">
        <v>2829</v>
      </c>
      <c r="B3542" s="143" t="s">
        <v>4129</v>
      </c>
      <c r="C3542" s="143" t="s">
        <v>3163</v>
      </c>
      <c r="D3542" s="143" t="s">
        <v>3335</v>
      </c>
      <c r="E3542" s="143" t="s">
        <v>4124</v>
      </c>
      <c r="F3542" s="143" t="str">
        <f>IF(H3542&lt;=60,"소형",IF((H3542&gt;60)*(H3542&lt;=85)=1,"중소형",IF((H3542&gt;85)*(H3542&lt;=102)=1,"중형",IF((H3542&gt;102)*(H3542&lt;=135)=1,"중대형","대형"))))</f>
        <v>소형</v>
      </c>
      <c r="G3542" s="143" t="s">
        <v>4060</v>
      </c>
      <c r="H3542" s="143">
        <v>59</v>
      </c>
      <c r="I3542" s="144">
        <v>26910</v>
      </c>
      <c r="J3542" s="143">
        <v>195</v>
      </c>
      <c r="K3542" s="137">
        <v>42614</v>
      </c>
      <c r="L3542" s="137">
        <v>43435</v>
      </c>
      <c r="M3542" s="144">
        <f>H3542/3.3</f>
        <v>17.878787878787879</v>
      </c>
      <c r="N3542" s="144">
        <f>I3542/M3542</f>
        <v>1505.1355932203389</v>
      </c>
    </row>
    <row r="3543" spans="1:14" hidden="1">
      <c r="A3543" s="143" t="s">
        <v>2829</v>
      </c>
      <c r="B3543" s="143" t="s">
        <v>4129</v>
      </c>
      <c r="C3543" s="143" t="s">
        <v>3163</v>
      </c>
      <c r="D3543" s="143" t="s">
        <v>3335</v>
      </c>
      <c r="E3543" s="143" t="s">
        <v>4124</v>
      </c>
      <c r="F3543" s="143" t="str">
        <f>IF(H3543&lt;=60,"소형",IF((H3543&gt;60)*(H3543&lt;=85)=1,"중소형",IF((H3543&gt;85)*(H3543&lt;=102)=1,"중형",IF((H3543&gt;102)*(H3543&lt;=135)=1,"중대형","대형"))))</f>
        <v>소형</v>
      </c>
      <c r="G3543" s="143" t="s">
        <v>4128</v>
      </c>
      <c r="H3543" s="143">
        <v>59</v>
      </c>
      <c r="I3543" s="144">
        <v>27770</v>
      </c>
      <c r="J3543" s="143">
        <v>36</v>
      </c>
      <c r="K3543" s="137">
        <v>42614</v>
      </c>
      <c r="L3543" s="137">
        <v>43435</v>
      </c>
      <c r="M3543" s="144">
        <f>H3543/3.3</f>
        <v>17.878787878787879</v>
      </c>
      <c r="N3543" s="144">
        <f>I3543/M3543</f>
        <v>1553.2372881355932</v>
      </c>
    </row>
    <row r="3544" spans="1:14" hidden="1">
      <c r="A3544" s="143" t="s">
        <v>2</v>
      </c>
      <c r="B3544" s="143" t="s">
        <v>2380</v>
      </c>
      <c r="C3544" s="143" t="s">
        <v>966</v>
      </c>
      <c r="D3544" s="143" t="s">
        <v>522</v>
      </c>
      <c r="E3544" s="143" t="s">
        <v>523</v>
      </c>
      <c r="F3544" s="143" t="str">
        <f>IF(H3544&lt;=60,"소형",IF((H3544&gt;60)*(H3544&lt;=85)=1,"중소형",IF((H3544&gt;85)*(H3544&lt;=102)=1,"중형",IF((H3544&gt;102)*(H3544&lt;=135)=1,"중대형","대형"))))</f>
        <v>소형</v>
      </c>
      <c r="G3544" s="143" t="s">
        <v>981</v>
      </c>
      <c r="H3544" s="143">
        <v>59</v>
      </c>
      <c r="I3544" s="144">
        <v>18600</v>
      </c>
      <c r="J3544" s="143">
        <v>34</v>
      </c>
      <c r="K3544" s="137">
        <v>42614</v>
      </c>
      <c r="L3544" s="137">
        <v>43435</v>
      </c>
      <c r="M3544" s="144">
        <f>H3544/3.3</f>
        <v>17.878787878787879</v>
      </c>
      <c r="N3544" s="144">
        <f>I3544/M3544</f>
        <v>1040.3389830508474</v>
      </c>
    </row>
    <row r="3545" spans="1:14" hidden="1">
      <c r="A3545" s="143" t="s">
        <v>2</v>
      </c>
      <c r="B3545" s="143" t="s">
        <v>2380</v>
      </c>
      <c r="C3545" s="143" t="s">
        <v>966</v>
      </c>
      <c r="D3545" s="143" t="s">
        <v>522</v>
      </c>
      <c r="E3545" s="143" t="s">
        <v>523</v>
      </c>
      <c r="F3545" s="143" t="str">
        <f>IF(H3545&lt;=60,"소형",IF((H3545&gt;60)*(H3545&lt;=85)=1,"중소형",IF((H3545&gt;85)*(H3545&lt;=102)=1,"중형",IF((H3545&gt;102)*(H3545&lt;=135)=1,"중대형","대형"))))</f>
        <v>소형</v>
      </c>
      <c r="G3545" s="143" t="s">
        <v>1081</v>
      </c>
      <c r="H3545" s="143">
        <v>59</v>
      </c>
      <c r="I3545" s="144">
        <v>18600</v>
      </c>
      <c r="J3545" s="143">
        <v>33</v>
      </c>
      <c r="K3545" s="137">
        <v>42614</v>
      </c>
      <c r="L3545" s="137">
        <v>43435</v>
      </c>
      <c r="M3545" s="144">
        <f>H3545/3.3</f>
        <v>17.878787878787879</v>
      </c>
      <c r="N3545" s="144">
        <f>I3545/M3545</f>
        <v>1040.3389830508474</v>
      </c>
    </row>
    <row r="3546" spans="1:14" hidden="1">
      <c r="A3546" s="143" t="s">
        <v>2</v>
      </c>
      <c r="B3546" s="143" t="s">
        <v>2380</v>
      </c>
      <c r="C3546" s="143" t="s">
        <v>966</v>
      </c>
      <c r="D3546" s="143" t="s">
        <v>522</v>
      </c>
      <c r="E3546" s="143" t="s">
        <v>523</v>
      </c>
      <c r="F3546" s="143" t="str">
        <f>IF(H3546&lt;=60,"소형",IF((H3546&gt;60)*(H3546&lt;=85)=1,"중소형",IF((H3546&gt;85)*(H3546&lt;=102)=1,"중형",IF((H3546&gt;102)*(H3546&lt;=135)=1,"중대형","대형"))))</f>
        <v>중소형</v>
      </c>
      <c r="G3546" s="143" t="s">
        <v>1090</v>
      </c>
      <c r="H3546" s="143">
        <v>69</v>
      </c>
      <c r="I3546" s="144">
        <v>20820</v>
      </c>
      <c r="J3546" s="143">
        <v>192</v>
      </c>
      <c r="K3546" s="137">
        <v>42614</v>
      </c>
      <c r="L3546" s="137">
        <v>43435</v>
      </c>
      <c r="M3546" s="144">
        <f>H3546/3.3</f>
        <v>20.90909090909091</v>
      </c>
      <c r="N3546" s="144">
        <f>I3546/M3546</f>
        <v>995.73913043478251</v>
      </c>
    </row>
    <row r="3547" spans="1:14" hidden="1">
      <c r="A3547" s="143" t="s">
        <v>2</v>
      </c>
      <c r="B3547" s="143" t="s">
        <v>2380</v>
      </c>
      <c r="C3547" s="143" t="s">
        <v>966</v>
      </c>
      <c r="D3547" s="143" t="s">
        <v>522</v>
      </c>
      <c r="E3547" s="143" t="s">
        <v>523</v>
      </c>
      <c r="F3547" s="143" t="str">
        <f>IF(H3547&lt;=60,"소형",IF((H3547&gt;60)*(H3547&lt;=85)=1,"중소형",IF((H3547&gt;85)*(H3547&lt;=102)=1,"중형",IF((H3547&gt;102)*(H3547&lt;=135)=1,"중대형","대형"))))</f>
        <v>중소형</v>
      </c>
      <c r="G3547" s="143" t="s">
        <v>2037</v>
      </c>
      <c r="H3547" s="143">
        <v>69</v>
      </c>
      <c r="I3547" s="144">
        <v>20820</v>
      </c>
      <c r="J3547" s="143">
        <v>121</v>
      </c>
      <c r="K3547" s="137">
        <v>42614</v>
      </c>
      <c r="L3547" s="137">
        <v>43435</v>
      </c>
      <c r="M3547" s="144">
        <f>H3547/3.3</f>
        <v>20.90909090909091</v>
      </c>
      <c r="N3547" s="144">
        <f>I3547/M3547</f>
        <v>995.73913043478251</v>
      </c>
    </row>
    <row r="3548" spans="1:14" hidden="1">
      <c r="A3548" s="143" t="s">
        <v>2</v>
      </c>
      <c r="B3548" s="143" t="s">
        <v>2380</v>
      </c>
      <c r="C3548" s="143" t="s">
        <v>966</v>
      </c>
      <c r="D3548" s="143" t="s">
        <v>522</v>
      </c>
      <c r="E3548" s="143" t="s">
        <v>523</v>
      </c>
      <c r="F3548" s="143" t="str">
        <f>IF(H3548&lt;=60,"소형",IF((H3548&gt;60)*(H3548&lt;=85)=1,"중소형",IF((H3548&gt;85)*(H3548&lt;=102)=1,"중형",IF((H3548&gt;102)*(H3548&lt;=135)=1,"중대형","대형"))))</f>
        <v>중소형</v>
      </c>
      <c r="G3548" s="143" t="s">
        <v>1011</v>
      </c>
      <c r="H3548" s="143">
        <v>72</v>
      </c>
      <c r="I3548" s="144">
        <v>19629</v>
      </c>
      <c r="J3548" s="143">
        <v>72</v>
      </c>
      <c r="K3548" s="137">
        <v>42614</v>
      </c>
      <c r="L3548" s="137">
        <v>43435</v>
      </c>
      <c r="M3548" s="144">
        <f>H3548/3.3</f>
        <v>21.81818181818182</v>
      </c>
      <c r="N3548" s="144">
        <f>I3548/M3548</f>
        <v>899.66249999999991</v>
      </c>
    </row>
    <row r="3549" spans="1:14" hidden="1">
      <c r="A3549" s="143" t="s">
        <v>2</v>
      </c>
      <c r="B3549" s="143" t="s">
        <v>2380</v>
      </c>
      <c r="C3549" s="143" t="s">
        <v>966</v>
      </c>
      <c r="D3549" s="143" t="s">
        <v>522</v>
      </c>
      <c r="E3549" s="143" t="s">
        <v>523</v>
      </c>
      <c r="F3549" s="143" t="str">
        <f>IF(H3549&lt;=60,"소형",IF((H3549&gt;60)*(H3549&lt;=85)=1,"중소형",IF((H3549&gt;85)*(H3549&lt;=102)=1,"중형",IF((H3549&gt;102)*(H3549&lt;=135)=1,"중대형","대형"))))</f>
        <v>중소형</v>
      </c>
      <c r="G3549" s="143" t="s">
        <v>1062</v>
      </c>
      <c r="H3549" s="143">
        <v>84</v>
      </c>
      <c r="I3549" s="144">
        <v>25260</v>
      </c>
      <c r="J3549" s="143">
        <v>55</v>
      </c>
      <c r="K3549" s="137">
        <v>42614</v>
      </c>
      <c r="L3549" s="137">
        <v>43435</v>
      </c>
      <c r="M3549" s="144">
        <f>H3549/3.3</f>
        <v>25.454545454545457</v>
      </c>
      <c r="N3549" s="144">
        <f>I3549/M3549</f>
        <v>992.35714285714278</v>
      </c>
    </row>
    <row r="3550" spans="1:14" hidden="1">
      <c r="A3550" s="143" t="s">
        <v>2</v>
      </c>
      <c r="B3550" s="143" t="s">
        <v>2380</v>
      </c>
      <c r="C3550" s="143" t="s">
        <v>966</v>
      </c>
      <c r="D3550" s="143" t="s">
        <v>522</v>
      </c>
      <c r="E3550" s="143" t="s">
        <v>523</v>
      </c>
      <c r="F3550" s="143" t="str">
        <f>IF(H3550&lt;=60,"소형",IF((H3550&gt;60)*(H3550&lt;=85)=1,"중소형",IF((H3550&gt;85)*(H3550&lt;=102)=1,"중형",IF((H3550&gt;102)*(H3550&lt;=135)=1,"중대형","대형"))))</f>
        <v>중소형</v>
      </c>
      <c r="G3550" s="143" t="s">
        <v>997</v>
      </c>
      <c r="H3550" s="143">
        <v>84</v>
      </c>
      <c r="I3550" s="144">
        <v>22996</v>
      </c>
      <c r="J3550" s="143">
        <v>36</v>
      </c>
      <c r="K3550" s="137">
        <v>42614</v>
      </c>
      <c r="L3550" s="137">
        <v>43435</v>
      </c>
      <c r="M3550" s="144">
        <f>H3550/3.3</f>
        <v>25.454545454545457</v>
      </c>
      <c r="N3550" s="144">
        <f>I3550/M3550</f>
        <v>903.4142857142856</v>
      </c>
    </row>
    <row r="3551" spans="1:14" hidden="1">
      <c r="A3551" s="143" t="s">
        <v>2</v>
      </c>
      <c r="B3551" s="143" t="s">
        <v>2380</v>
      </c>
      <c r="C3551" s="143" t="s">
        <v>966</v>
      </c>
      <c r="D3551" s="143" t="s">
        <v>522</v>
      </c>
      <c r="E3551" s="143" t="s">
        <v>523</v>
      </c>
      <c r="F3551" s="143" t="str">
        <f>IF(H3551&lt;=60,"소형",IF((H3551&gt;60)*(H3551&lt;=85)=1,"중소형",IF((H3551&gt;85)*(H3551&lt;=102)=1,"중형",IF((H3551&gt;102)*(H3551&lt;=135)=1,"중대형","대형"))))</f>
        <v>중소형</v>
      </c>
      <c r="G3551" s="143" t="s">
        <v>1048</v>
      </c>
      <c r="H3551" s="143">
        <v>84</v>
      </c>
      <c r="I3551" s="144">
        <v>25889</v>
      </c>
      <c r="J3551" s="143">
        <v>32</v>
      </c>
      <c r="K3551" s="137">
        <v>42614</v>
      </c>
      <c r="L3551" s="137">
        <v>43435</v>
      </c>
      <c r="M3551" s="144">
        <f>H3551/3.3</f>
        <v>25.454545454545457</v>
      </c>
      <c r="N3551" s="144">
        <f>I3551/M3551</f>
        <v>1017.0678571428571</v>
      </c>
    </row>
    <row r="3552" spans="1:14" hidden="1">
      <c r="A3552" s="143" t="s">
        <v>2</v>
      </c>
      <c r="B3552" s="143" t="s">
        <v>2380</v>
      </c>
      <c r="C3552" s="143" t="s">
        <v>966</v>
      </c>
      <c r="D3552" s="143" t="s">
        <v>522</v>
      </c>
      <c r="E3552" s="143" t="s">
        <v>523</v>
      </c>
      <c r="F3552" s="143" t="str">
        <f>IF(H3552&lt;=60,"소형",IF((H3552&gt;60)*(H3552&lt;=85)=1,"중소형",IF((H3552&gt;85)*(H3552&lt;=102)=1,"중형",IF((H3552&gt;102)*(H3552&lt;=135)=1,"중대형","대형"))))</f>
        <v>중소형</v>
      </c>
      <c r="G3552" s="143" t="s">
        <v>1052</v>
      </c>
      <c r="H3552" s="143">
        <v>84</v>
      </c>
      <c r="I3552" s="144">
        <v>25260</v>
      </c>
      <c r="J3552" s="143">
        <v>53</v>
      </c>
      <c r="K3552" s="137">
        <v>42614</v>
      </c>
      <c r="L3552" s="137">
        <v>43435</v>
      </c>
      <c r="M3552" s="144">
        <f>H3552/3.3</f>
        <v>25.454545454545457</v>
      </c>
      <c r="N3552" s="144">
        <f>I3552/M3552</f>
        <v>992.35714285714278</v>
      </c>
    </row>
    <row r="3553" spans="1:14" hidden="1">
      <c r="A3553" s="143" t="s">
        <v>2829</v>
      </c>
      <c r="B3553" s="143" t="s">
        <v>4168</v>
      </c>
      <c r="C3553" s="143" t="s">
        <v>3164</v>
      </c>
      <c r="D3553" s="143" t="s">
        <v>3210</v>
      </c>
      <c r="E3553" s="143" t="s">
        <v>4169</v>
      </c>
      <c r="F3553" s="143" t="str">
        <f>IF(H3553&lt;=60,"소형",IF((H3553&gt;60)*(H3553&lt;=85)=1,"중소형",IF((H3553&gt;85)*(H3553&lt;=102)=1,"중형",IF((H3553&gt;102)*(H3553&lt;=135)=1,"중대형","대형"))))</f>
        <v>중소형</v>
      </c>
      <c r="G3553" s="143" t="s">
        <v>3380</v>
      </c>
      <c r="H3553" s="143">
        <v>75</v>
      </c>
      <c r="I3553" s="144">
        <v>29940</v>
      </c>
      <c r="J3553" s="143">
        <v>57</v>
      </c>
      <c r="K3553" s="137">
        <v>42614</v>
      </c>
      <c r="L3553" s="137">
        <v>43435</v>
      </c>
      <c r="M3553" s="144">
        <f>H3553/3.3</f>
        <v>22.72727272727273</v>
      </c>
      <c r="N3553" s="144">
        <f>I3553/M3553</f>
        <v>1317.36</v>
      </c>
    </row>
    <row r="3554" spans="1:14" hidden="1">
      <c r="A3554" s="143" t="s">
        <v>2829</v>
      </c>
      <c r="B3554" s="143" t="s">
        <v>4168</v>
      </c>
      <c r="C3554" s="143" t="s">
        <v>3164</v>
      </c>
      <c r="D3554" s="143" t="s">
        <v>3210</v>
      </c>
      <c r="E3554" s="143" t="s">
        <v>4169</v>
      </c>
      <c r="F3554" s="143" t="str">
        <f>IF(H3554&lt;=60,"소형",IF((H3554&gt;60)*(H3554&lt;=85)=1,"중소형",IF((H3554&gt;85)*(H3554&lt;=102)=1,"중형",IF((H3554&gt;102)*(H3554&lt;=135)=1,"중대형","대형"))))</f>
        <v>중소형</v>
      </c>
      <c r="G3554" s="143" t="s">
        <v>4170</v>
      </c>
      <c r="H3554" s="143">
        <v>75</v>
      </c>
      <c r="I3554" s="144">
        <v>30330</v>
      </c>
      <c r="J3554" s="143">
        <v>19</v>
      </c>
      <c r="K3554" s="137">
        <v>42614</v>
      </c>
      <c r="L3554" s="137">
        <v>43435</v>
      </c>
      <c r="M3554" s="144">
        <f>H3554/3.3</f>
        <v>22.72727272727273</v>
      </c>
      <c r="N3554" s="144">
        <f>I3554/M3554</f>
        <v>1334.5199999999998</v>
      </c>
    </row>
    <row r="3555" spans="1:14" hidden="1">
      <c r="A3555" s="143" t="s">
        <v>2829</v>
      </c>
      <c r="B3555" s="143" t="s">
        <v>4168</v>
      </c>
      <c r="C3555" s="143" t="s">
        <v>3164</v>
      </c>
      <c r="D3555" s="143" t="s">
        <v>3210</v>
      </c>
      <c r="E3555" s="143" t="s">
        <v>4169</v>
      </c>
      <c r="F3555" s="143" t="str">
        <f>IF(H3555&lt;=60,"소형",IF((H3555&gt;60)*(H3555&lt;=85)=1,"중소형",IF((H3555&gt;85)*(H3555&lt;=102)=1,"중형",IF((H3555&gt;102)*(H3555&lt;=135)=1,"중대형","대형"))))</f>
        <v>중소형</v>
      </c>
      <c r="G3555" s="143" t="s">
        <v>4171</v>
      </c>
      <c r="H3555" s="143">
        <v>75</v>
      </c>
      <c r="I3555" s="144">
        <v>29480</v>
      </c>
      <c r="J3555" s="143">
        <v>19</v>
      </c>
      <c r="K3555" s="137">
        <v>42614</v>
      </c>
      <c r="L3555" s="137">
        <v>43435</v>
      </c>
      <c r="M3555" s="144">
        <f>H3555/3.3</f>
        <v>22.72727272727273</v>
      </c>
      <c r="N3555" s="144">
        <f>I3555/M3555</f>
        <v>1297.1199999999999</v>
      </c>
    </row>
    <row r="3556" spans="1:14" hidden="1">
      <c r="A3556" s="143" t="s">
        <v>2829</v>
      </c>
      <c r="B3556" s="143" t="s">
        <v>4168</v>
      </c>
      <c r="C3556" s="143" t="s">
        <v>3164</v>
      </c>
      <c r="D3556" s="143" t="s">
        <v>3210</v>
      </c>
      <c r="E3556" s="143" t="s">
        <v>4169</v>
      </c>
      <c r="F3556" s="143" t="str">
        <f>IF(H3556&lt;=60,"소형",IF((H3556&gt;60)*(H3556&lt;=85)=1,"중소형",IF((H3556&gt;85)*(H3556&lt;=102)=1,"중형",IF((H3556&gt;102)*(H3556&lt;=135)=1,"중대형","대형"))))</f>
        <v>중소형</v>
      </c>
      <c r="G3556" s="143" t="s">
        <v>3957</v>
      </c>
      <c r="H3556" s="143">
        <v>84</v>
      </c>
      <c r="I3556" s="144">
        <v>35070</v>
      </c>
      <c r="J3556" s="143">
        <v>38</v>
      </c>
      <c r="K3556" s="137">
        <v>42614</v>
      </c>
      <c r="L3556" s="137">
        <v>43435</v>
      </c>
      <c r="M3556" s="144">
        <f>H3556/3.3</f>
        <v>25.454545454545457</v>
      </c>
      <c r="N3556" s="144">
        <f>I3556/M3556</f>
        <v>1377.7499999999998</v>
      </c>
    </row>
    <row r="3557" spans="1:14" hidden="1">
      <c r="A3557" s="143" t="s">
        <v>2829</v>
      </c>
      <c r="B3557" s="143" t="s">
        <v>4168</v>
      </c>
      <c r="C3557" s="143" t="s">
        <v>3164</v>
      </c>
      <c r="D3557" s="143" t="s">
        <v>3210</v>
      </c>
      <c r="E3557" s="143" t="s">
        <v>4169</v>
      </c>
      <c r="F3557" s="143" t="str">
        <f>IF(H3557&lt;=60,"소형",IF((H3557&gt;60)*(H3557&lt;=85)=1,"중소형",IF((H3557&gt;85)*(H3557&lt;=102)=1,"중형",IF((H3557&gt;102)*(H3557&lt;=135)=1,"중대형","대형"))))</f>
        <v>중소형</v>
      </c>
      <c r="G3557" s="143" t="s">
        <v>4172</v>
      </c>
      <c r="H3557" s="143">
        <v>84</v>
      </c>
      <c r="I3557" s="144">
        <v>34280</v>
      </c>
      <c r="J3557" s="143">
        <v>38</v>
      </c>
      <c r="K3557" s="137">
        <v>42614</v>
      </c>
      <c r="L3557" s="137">
        <v>43435</v>
      </c>
      <c r="M3557" s="144">
        <f>H3557/3.3</f>
        <v>25.454545454545457</v>
      </c>
      <c r="N3557" s="144">
        <f>I3557/M3557</f>
        <v>1346.7142857142856</v>
      </c>
    </row>
    <row r="3558" spans="1:14" hidden="1">
      <c r="A3558" s="143" t="s">
        <v>2829</v>
      </c>
      <c r="B3558" s="143" t="s">
        <v>4168</v>
      </c>
      <c r="C3558" s="143" t="s">
        <v>3164</v>
      </c>
      <c r="D3558" s="143" t="s">
        <v>3210</v>
      </c>
      <c r="E3558" s="143" t="s">
        <v>4169</v>
      </c>
      <c r="F3558" s="143" t="str">
        <f>IF(H3558&lt;=60,"소형",IF((H3558&gt;60)*(H3558&lt;=85)=1,"중소형",IF((H3558&gt;85)*(H3558&lt;=102)=1,"중형",IF((H3558&gt;102)*(H3558&lt;=135)=1,"중대형","대형"))))</f>
        <v>중소형</v>
      </c>
      <c r="G3558" s="143" t="s">
        <v>4173</v>
      </c>
      <c r="H3558" s="143">
        <v>84</v>
      </c>
      <c r="I3558" s="144">
        <v>35510</v>
      </c>
      <c r="J3558" s="143">
        <v>38</v>
      </c>
      <c r="K3558" s="137">
        <v>42614</v>
      </c>
      <c r="L3558" s="137">
        <v>43435</v>
      </c>
      <c r="M3558" s="144">
        <f>H3558/3.3</f>
        <v>25.454545454545457</v>
      </c>
      <c r="N3558" s="144">
        <f>I3558/M3558</f>
        <v>1395.0357142857142</v>
      </c>
    </row>
    <row r="3559" spans="1:14" hidden="1">
      <c r="A3559" s="143" t="s">
        <v>2827</v>
      </c>
      <c r="B3559" s="143" t="s">
        <v>4115</v>
      </c>
      <c r="C3559" s="143" t="s">
        <v>3163</v>
      </c>
      <c r="D3559" s="143" t="s">
        <v>4116</v>
      </c>
      <c r="E3559" s="143" t="s">
        <v>4117</v>
      </c>
      <c r="F3559" s="143" t="str">
        <f>IF(H3559&lt;=60,"소형",IF((H3559&gt;60)*(H3559&lt;=85)=1,"중소형",IF((H3559&gt;85)*(H3559&lt;=102)=1,"중형",IF((H3559&gt;102)*(H3559&lt;=135)=1,"중대형","대형"))))</f>
        <v>소형</v>
      </c>
      <c r="G3559" s="143" t="s">
        <v>4118</v>
      </c>
      <c r="H3559" s="143">
        <v>51</v>
      </c>
      <c r="I3559" s="144" t="s">
        <v>3211</v>
      </c>
      <c r="J3559" s="143">
        <v>47</v>
      </c>
      <c r="K3559" s="137">
        <v>42644</v>
      </c>
      <c r="L3559" s="137">
        <v>43435</v>
      </c>
      <c r="M3559" s="144">
        <f>H3559/3.3</f>
        <v>15.454545454545455</v>
      </c>
      <c r="N3559" s="144" t="e">
        <f>I3559/M3559</f>
        <v>#VALUE!</v>
      </c>
    </row>
    <row r="3560" spans="1:14" hidden="1">
      <c r="A3560" s="143" t="s">
        <v>2827</v>
      </c>
      <c r="B3560" s="143" t="s">
        <v>4115</v>
      </c>
      <c r="C3560" s="143" t="s">
        <v>3163</v>
      </c>
      <c r="D3560" s="143" t="s">
        <v>4116</v>
      </c>
      <c r="E3560" s="143" t="s">
        <v>4117</v>
      </c>
      <c r="F3560" s="143" t="str">
        <f>IF(H3560&lt;=60,"소형",IF((H3560&gt;60)*(H3560&lt;=85)=1,"중소형",IF((H3560&gt;85)*(H3560&lt;=102)=1,"중형",IF((H3560&gt;102)*(H3560&lt;=135)=1,"중대형","대형"))))</f>
        <v>소형</v>
      </c>
      <c r="G3560" s="143" t="s">
        <v>4119</v>
      </c>
      <c r="H3560" s="143">
        <v>51</v>
      </c>
      <c r="I3560" s="144" t="s">
        <v>3211</v>
      </c>
      <c r="J3560" s="143">
        <v>49</v>
      </c>
      <c r="K3560" s="137">
        <v>42644</v>
      </c>
      <c r="L3560" s="137">
        <v>43435</v>
      </c>
      <c r="M3560" s="144">
        <f>H3560/3.3</f>
        <v>15.454545454545455</v>
      </c>
      <c r="N3560" s="144" t="e">
        <f>I3560/M3560</f>
        <v>#VALUE!</v>
      </c>
    </row>
    <row r="3561" spans="1:14" hidden="1">
      <c r="A3561" s="143" t="s">
        <v>2827</v>
      </c>
      <c r="B3561" s="143" t="s">
        <v>4115</v>
      </c>
      <c r="C3561" s="143" t="s">
        <v>3163</v>
      </c>
      <c r="D3561" s="143" t="s">
        <v>4116</v>
      </c>
      <c r="E3561" s="143" t="s">
        <v>4117</v>
      </c>
      <c r="F3561" s="143" t="str">
        <f>IF(H3561&lt;=60,"소형",IF((H3561&gt;60)*(H3561&lt;=85)=1,"중소형",IF((H3561&gt;85)*(H3561&lt;=102)=1,"중형",IF((H3561&gt;102)*(H3561&lt;=135)=1,"중대형","대형"))))</f>
        <v>소형</v>
      </c>
      <c r="G3561" s="143" t="s">
        <v>4120</v>
      </c>
      <c r="H3561" s="143">
        <v>51</v>
      </c>
      <c r="I3561" s="144" t="s">
        <v>3211</v>
      </c>
      <c r="J3561" s="143">
        <v>98</v>
      </c>
      <c r="K3561" s="137">
        <v>42644</v>
      </c>
      <c r="L3561" s="137">
        <v>43435</v>
      </c>
      <c r="M3561" s="144">
        <f>H3561/3.3</f>
        <v>15.454545454545455</v>
      </c>
      <c r="N3561" s="144" t="e">
        <f>I3561/M3561</f>
        <v>#VALUE!</v>
      </c>
    </row>
    <row r="3562" spans="1:14" hidden="1">
      <c r="A3562" s="143" t="s">
        <v>2827</v>
      </c>
      <c r="B3562" s="143" t="s">
        <v>4115</v>
      </c>
      <c r="C3562" s="143" t="s">
        <v>3163</v>
      </c>
      <c r="D3562" s="143" t="s">
        <v>4116</v>
      </c>
      <c r="E3562" s="143" t="s">
        <v>4117</v>
      </c>
      <c r="F3562" s="143" t="str">
        <f>IF(H3562&lt;=60,"소형",IF((H3562&gt;60)*(H3562&lt;=85)=1,"중소형",IF((H3562&gt;85)*(H3562&lt;=102)=1,"중형",IF((H3562&gt;102)*(H3562&lt;=135)=1,"중대형","대형"))))</f>
        <v>소형</v>
      </c>
      <c r="G3562" s="143" t="s">
        <v>4121</v>
      </c>
      <c r="H3562" s="143">
        <v>59</v>
      </c>
      <c r="I3562" s="144" t="s">
        <v>3211</v>
      </c>
      <c r="J3562" s="143">
        <v>324</v>
      </c>
      <c r="K3562" s="137">
        <v>42644</v>
      </c>
      <c r="L3562" s="137">
        <v>43435</v>
      </c>
      <c r="M3562" s="144">
        <f>H3562/3.3</f>
        <v>17.878787878787879</v>
      </c>
      <c r="N3562" s="144" t="e">
        <f>I3562/M3562</f>
        <v>#VALUE!</v>
      </c>
    </row>
    <row r="3563" spans="1:14" hidden="1">
      <c r="A3563" s="143" t="s">
        <v>2827</v>
      </c>
      <c r="B3563" s="143" t="s">
        <v>4115</v>
      </c>
      <c r="C3563" s="143" t="s">
        <v>3163</v>
      </c>
      <c r="D3563" s="143" t="s">
        <v>4116</v>
      </c>
      <c r="E3563" s="143" t="s">
        <v>4117</v>
      </c>
      <c r="F3563" s="143" t="str">
        <f>IF(H3563&lt;=60,"소형",IF((H3563&gt;60)*(H3563&lt;=85)=1,"중소형",IF((H3563&gt;85)*(H3563&lt;=102)=1,"중형",IF((H3563&gt;102)*(H3563&lt;=135)=1,"중대형","대형"))))</f>
        <v>소형</v>
      </c>
      <c r="G3563" s="143" t="s">
        <v>4122</v>
      </c>
      <c r="H3563" s="143">
        <v>59</v>
      </c>
      <c r="I3563" s="144" t="s">
        <v>3211</v>
      </c>
      <c r="J3563" s="143">
        <v>24</v>
      </c>
      <c r="K3563" s="137">
        <v>42644</v>
      </c>
      <c r="L3563" s="137">
        <v>43435</v>
      </c>
      <c r="M3563" s="144">
        <f>H3563/3.3</f>
        <v>17.878787878787879</v>
      </c>
      <c r="N3563" s="144" t="e">
        <f>I3563/M3563</f>
        <v>#VALUE!</v>
      </c>
    </row>
    <row r="3564" spans="1:14" hidden="1">
      <c r="A3564" s="143" t="s">
        <v>2829</v>
      </c>
      <c r="B3564" s="143" t="s">
        <v>4130</v>
      </c>
      <c r="C3564" s="143" t="s">
        <v>3163</v>
      </c>
      <c r="D3564" s="143" t="s">
        <v>3335</v>
      </c>
      <c r="E3564" s="143" t="s">
        <v>3550</v>
      </c>
      <c r="F3564" s="143" t="str">
        <f>IF(H3564&lt;=60,"소형",IF((H3564&gt;60)*(H3564&lt;=85)=1,"중소형",IF((H3564&gt;85)*(H3564&lt;=102)=1,"중형",IF((H3564&gt;102)*(H3564&lt;=135)=1,"중대형","대형"))))</f>
        <v>중소형</v>
      </c>
      <c r="G3564" s="143" t="s">
        <v>3285</v>
      </c>
      <c r="H3564" s="143">
        <v>70</v>
      </c>
      <c r="I3564" s="144">
        <v>31990</v>
      </c>
      <c r="J3564" s="143">
        <v>46</v>
      </c>
      <c r="K3564" s="137">
        <v>42644</v>
      </c>
      <c r="L3564" s="137">
        <v>43435</v>
      </c>
      <c r="M3564" s="144">
        <f>H3564/3.3</f>
        <v>21.212121212121215</v>
      </c>
      <c r="N3564" s="144">
        <f>I3564/M3564</f>
        <v>1508.1</v>
      </c>
    </row>
    <row r="3565" spans="1:14" hidden="1">
      <c r="A3565" s="143" t="s">
        <v>2829</v>
      </c>
      <c r="B3565" s="143" t="s">
        <v>4130</v>
      </c>
      <c r="C3565" s="143" t="s">
        <v>3163</v>
      </c>
      <c r="D3565" s="143" t="s">
        <v>3335</v>
      </c>
      <c r="E3565" s="143" t="s">
        <v>3550</v>
      </c>
      <c r="F3565" s="143" t="str">
        <f>IF(H3565&lt;=60,"소형",IF((H3565&gt;60)*(H3565&lt;=85)=1,"중소형",IF((H3565&gt;85)*(H3565&lt;=102)=1,"중형",IF((H3565&gt;102)*(H3565&lt;=135)=1,"중대형","대형"))))</f>
        <v>중소형</v>
      </c>
      <c r="G3565" s="143" t="s">
        <v>3443</v>
      </c>
      <c r="H3565" s="143">
        <v>84</v>
      </c>
      <c r="I3565" s="144">
        <v>36490</v>
      </c>
      <c r="J3565" s="143">
        <v>290</v>
      </c>
      <c r="K3565" s="137">
        <v>42644</v>
      </c>
      <c r="L3565" s="137">
        <v>43435</v>
      </c>
      <c r="M3565" s="144">
        <f>H3565/3.3</f>
        <v>25.454545454545457</v>
      </c>
      <c r="N3565" s="144">
        <f>I3565/M3565</f>
        <v>1433.5357142857142</v>
      </c>
    </row>
    <row r="3566" spans="1:14" hidden="1">
      <c r="A3566" s="143" t="s">
        <v>2827</v>
      </c>
      <c r="B3566" s="143" t="s">
        <v>4143</v>
      </c>
      <c r="C3566" s="143" t="s">
        <v>3163</v>
      </c>
      <c r="D3566" s="143" t="s">
        <v>4144</v>
      </c>
      <c r="E3566" s="143" t="s">
        <v>4145</v>
      </c>
      <c r="F3566" s="143" t="str">
        <f>IF(H3566&lt;=60,"소형",IF((H3566&gt;60)*(H3566&lt;=85)=1,"중소형",IF((H3566&gt;85)*(H3566&lt;=102)=1,"중형",IF((H3566&gt;102)*(H3566&lt;=135)=1,"중대형","대형"))))</f>
        <v>중소형</v>
      </c>
      <c r="G3566" s="143" t="s">
        <v>4146</v>
      </c>
      <c r="H3566" s="143">
        <v>74</v>
      </c>
      <c r="I3566" s="144" t="s">
        <v>3211</v>
      </c>
      <c r="J3566" s="143">
        <v>112</v>
      </c>
      <c r="K3566" s="137">
        <v>42644</v>
      </c>
      <c r="L3566" s="137">
        <v>43435</v>
      </c>
      <c r="M3566" s="144">
        <f>H3566/3.3</f>
        <v>22.424242424242426</v>
      </c>
      <c r="N3566" s="144" t="e">
        <f>I3566/M3566</f>
        <v>#VALUE!</v>
      </c>
    </row>
    <row r="3567" spans="1:14" hidden="1">
      <c r="A3567" s="143" t="s">
        <v>2827</v>
      </c>
      <c r="B3567" s="143" t="s">
        <v>4143</v>
      </c>
      <c r="C3567" s="143" t="s">
        <v>3163</v>
      </c>
      <c r="D3567" s="143" t="s">
        <v>4144</v>
      </c>
      <c r="E3567" s="143" t="s">
        <v>4145</v>
      </c>
      <c r="F3567" s="143" t="str">
        <f>IF(H3567&lt;=60,"소형",IF((H3567&gt;60)*(H3567&lt;=85)=1,"중소형",IF((H3567&gt;85)*(H3567&lt;=102)=1,"중형",IF((H3567&gt;102)*(H3567&lt;=135)=1,"중대형","대형"))))</f>
        <v>중소형</v>
      </c>
      <c r="G3567" s="143" t="s">
        <v>4147</v>
      </c>
      <c r="H3567" s="143">
        <v>74</v>
      </c>
      <c r="I3567" s="144" t="s">
        <v>3211</v>
      </c>
      <c r="J3567" s="143">
        <v>58</v>
      </c>
      <c r="K3567" s="137">
        <v>42644</v>
      </c>
      <c r="L3567" s="137">
        <v>43435</v>
      </c>
      <c r="M3567" s="144">
        <f>H3567/3.3</f>
        <v>22.424242424242426</v>
      </c>
      <c r="N3567" s="144" t="e">
        <f>I3567/M3567</f>
        <v>#VALUE!</v>
      </c>
    </row>
    <row r="3568" spans="1:14" hidden="1">
      <c r="A3568" s="143" t="s">
        <v>2827</v>
      </c>
      <c r="B3568" s="143" t="s">
        <v>4143</v>
      </c>
      <c r="C3568" s="143" t="s">
        <v>3163</v>
      </c>
      <c r="D3568" s="143" t="s">
        <v>4144</v>
      </c>
      <c r="E3568" s="143" t="s">
        <v>4145</v>
      </c>
      <c r="F3568" s="143" t="str">
        <f>IF(H3568&lt;=60,"소형",IF((H3568&gt;60)*(H3568&lt;=85)=1,"중소형",IF((H3568&gt;85)*(H3568&lt;=102)=1,"중형",IF((H3568&gt;102)*(H3568&lt;=135)=1,"중대형","대형"))))</f>
        <v>중소형</v>
      </c>
      <c r="G3568" s="143" t="s">
        <v>4148</v>
      </c>
      <c r="H3568" s="143">
        <v>74</v>
      </c>
      <c r="I3568" s="144" t="s">
        <v>3211</v>
      </c>
      <c r="J3568" s="143">
        <v>58</v>
      </c>
      <c r="K3568" s="137">
        <v>42644</v>
      </c>
      <c r="L3568" s="137">
        <v>43435</v>
      </c>
      <c r="M3568" s="144">
        <f>H3568/3.3</f>
        <v>22.424242424242426</v>
      </c>
      <c r="N3568" s="144" t="e">
        <f>I3568/M3568</f>
        <v>#VALUE!</v>
      </c>
    </row>
    <row r="3569" spans="1:14" hidden="1">
      <c r="A3569" s="143" t="s">
        <v>2827</v>
      </c>
      <c r="B3569" s="143" t="s">
        <v>4143</v>
      </c>
      <c r="C3569" s="143" t="s">
        <v>3163</v>
      </c>
      <c r="D3569" s="143" t="s">
        <v>4144</v>
      </c>
      <c r="E3569" s="143" t="s">
        <v>4145</v>
      </c>
      <c r="F3569" s="143" t="str">
        <f>IF(H3569&lt;=60,"소형",IF((H3569&gt;60)*(H3569&lt;=85)=1,"중소형",IF((H3569&gt;85)*(H3569&lt;=102)=1,"중형",IF((H3569&gt;102)*(H3569&lt;=135)=1,"중대형","대형"))))</f>
        <v>중소형</v>
      </c>
      <c r="G3569" s="143" t="s">
        <v>3209</v>
      </c>
      <c r="H3569" s="143">
        <v>84</v>
      </c>
      <c r="I3569" s="144" t="s">
        <v>3211</v>
      </c>
      <c r="J3569" s="143">
        <v>72</v>
      </c>
      <c r="K3569" s="137">
        <v>42644</v>
      </c>
      <c r="L3569" s="137">
        <v>43435</v>
      </c>
      <c r="M3569" s="144">
        <f>H3569/3.3</f>
        <v>25.454545454545457</v>
      </c>
      <c r="N3569" s="144" t="e">
        <f>I3569/M3569</f>
        <v>#VALUE!</v>
      </c>
    </row>
    <row r="3570" spans="1:14" hidden="1">
      <c r="A3570" s="143" t="s">
        <v>2827</v>
      </c>
      <c r="B3570" s="143" t="s">
        <v>4143</v>
      </c>
      <c r="C3570" s="143" t="s">
        <v>3163</v>
      </c>
      <c r="D3570" s="143" t="s">
        <v>4144</v>
      </c>
      <c r="E3570" s="143" t="s">
        <v>4145</v>
      </c>
      <c r="F3570" s="143" t="str">
        <f>IF(H3570&lt;=60,"소형",IF((H3570&gt;60)*(H3570&lt;=85)=1,"중소형",IF((H3570&gt;85)*(H3570&lt;=102)=1,"중형",IF((H3570&gt;102)*(H3570&lt;=135)=1,"중대형","대형"))))</f>
        <v>중소형</v>
      </c>
      <c r="G3570" s="143" t="s">
        <v>3476</v>
      </c>
      <c r="H3570" s="143">
        <v>84</v>
      </c>
      <c r="I3570" s="144" t="s">
        <v>3211</v>
      </c>
      <c r="J3570" s="143">
        <v>38</v>
      </c>
      <c r="K3570" s="137">
        <v>42644</v>
      </c>
      <c r="L3570" s="137">
        <v>43435</v>
      </c>
      <c r="M3570" s="144">
        <f>H3570/3.3</f>
        <v>25.454545454545457</v>
      </c>
      <c r="N3570" s="144" t="e">
        <f>I3570/M3570</f>
        <v>#VALUE!</v>
      </c>
    </row>
    <row r="3571" spans="1:14" hidden="1">
      <c r="A3571" s="143" t="s">
        <v>2827</v>
      </c>
      <c r="B3571" s="143" t="s">
        <v>4143</v>
      </c>
      <c r="C3571" s="143" t="s">
        <v>3163</v>
      </c>
      <c r="D3571" s="143" t="s">
        <v>4144</v>
      </c>
      <c r="E3571" s="143" t="s">
        <v>4145</v>
      </c>
      <c r="F3571" s="143" t="str">
        <f>IF(H3571&lt;=60,"소형",IF((H3571&gt;60)*(H3571&lt;=85)=1,"중소형",IF((H3571&gt;85)*(H3571&lt;=102)=1,"중형",IF((H3571&gt;102)*(H3571&lt;=135)=1,"중대형","대형"))))</f>
        <v>중소형</v>
      </c>
      <c r="G3571" s="143" t="s">
        <v>3208</v>
      </c>
      <c r="H3571" s="143">
        <v>84</v>
      </c>
      <c r="I3571" s="144" t="s">
        <v>3211</v>
      </c>
      <c r="J3571" s="143">
        <v>188</v>
      </c>
      <c r="K3571" s="137">
        <v>42644</v>
      </c>
      <c r="L3571" s="137">
        <v>43435</v>
      </c>
      <c r="M3571" s="144">
        <f>H3571/3.3</f>
        <v>25.454545454545457</v>
      </c>
      <c r="N3571" s="144" t="e">
        <f>I3571/M3571</f>
        <v>#VALUE!</v>
      </c>
    </row>
    <row r="3572" spans="1:14" hidden="1">
      <c r="A3572" s="143" t="s">
        <v>2827</v>
      </c>
      <c r="B3572" s="143" t="s">
        <v>4149</v>
      </c>
      <c r="C3572" s="143" t="s">
        <v>3163</v>
      </c>
      <c r="D3572" s="143" t="s">
        <v>4144</v>
      </c>
      <c r="E3572" s="143" t="s">
        <v>4145</v>
      </c>
      <c r="F3572" s="143" t="str">
        <f>IF(H3572&lt;=60,"소형",IF((H3572&gt;60)*(H3572&lt;=85)=1,"중소형",IF((H3572&gt;85)*(H3572&lt;=102)=1,"중형",IF((H3572&gt;102)*(H3572&lt;=135)=1,"중대형","대형"))))</f>
        <v>중소형</v>
      </c>
      <c r="G3572" s="143" t="s">
        <v>4146</v>
      </c>
      <c r="H3572" s="143">
        <v>74</v>
      </c>
      <c r="I3572" s="144" t="s">
        <v>3211</v>
      </c>
      <c r="J3572" s="143">
        <v>200</v>
      </c>
      <c r="K3572" s="137">
        <v>42644</v>
      </c>
      <c r="L3572" s="137">
        <v>43435</v>
      </c>
      <c r="M3572" s="144">
        <f>H3572/3.3</f>
        <v>22.424242424242426</v>
      </c>
      <c r="N3572" s="144" t="e">
        <f>I3572/M3572</f>
        <v>#VALUE!</v>
      </c>
    </row>
    <row r="3573" spans="1:14" hidden="1">
      <c r="A3573" s="143" t="s">
        <v>2827</v>
      </c>
      <c r="B3573" s="143" t="s">
        <v>4149</v>
      </c>
      <c r="C3573" s="143" t="s">
        <v>3163</v>
      </c>
      <c r="D3573" s="143" t="s">
        <v>4144</v>
      </c>
      <c r="E3573" s="143" t="s">
        <v>4145</v>
      </c>
      <c r="F3573" s="143" t="str">
        <f>IF(H3573&lt;=60,"소형",IF((H3573&gt;60)*(H3573&lt;=85)=1,"중소형",IF((H3573&gt;85)*(H3573&lt;=102)=1,"중형",IF((H3573&gt;102)*(H3573&lt;=135)=1,"중대형","대형"))))</f>
        <v>중소형</v>
      </c>
      <c r="G3573" s="143" t="s">
        <v>4147</v>
      </c>
      <c r="H3573" s="143">
        <v>74</v>
      </c>
      <c r="I3573" s="144" t="s">
        <v>3211</v>
      </c>
      <c r="J3573" s="143">
        <v>103</v>
      </c>
      <c r="K3573" s="137">
        <v>42644</v>
      </c>
      <c r="L3573" s="137">
        <v>43435</v>
      </c>
      <c r="M3573" s="144">
        <f>H3573/3.3</f>
        <v>22.424242424242426</v>
      </c>
      <c r="N3573" s="144" t="e">
        <f>I3573/M3573</f>
        <v>#VALUE!</v>
      </c>
    </row>
    <row r="3574" spans="1:14" hidden="1">
      <c r="A3574" s="143" t="s">
        <v>2827</v>
      </c>
      <c r="B3574" s="143" t="s">
        <v>4149</v>
      </c>
      <c r="C3574" s="143" t="s">
        <v>3163</v>
      </c>
      <c r="D3574" s="143" t="s">
        <v>4144</v>
      </c>
      <c r="E3574" s="143" t="s">
        <v>4145</v>
      </c>
      <c r="F3574" s="143" t="str">
        <f>IF(H3574&lt;=60,"소형",IF((H3574&gt;60)*(H3574&lt;=85)=1,"중소형",IF((H3574&gt;85)*(H3574&lt;=102)=1,"중형",IF((H3574&gt;102)*(H3574&lt;=135)=1,"중대형","대형"))))</f>
        <v>중소형</v>
      </c>
      <c r="G3574" s="143" t="s">
        <v>4148</v>
      </c>
      <c r="H3574" s="143">
        <v>74</v>
      </c>
      <c r="I3574" s="144" t="s">
        <v>3211</v>
      </c>
      <c r="J3574" s="143">
        <v>105</v>
      </c>
      <c r="K3574" s="137">
        <v>42644</v>
      </c>
      <c r="L3574" s="137">
        <v>43435</v>
      </c>
      <c r="M3574" s="144">
        <f>H3574/3.3</f>
        <v>22.424242424242426</v>
      </c>
      <c r="N3574" s="144" t="e">
        <f>I3574/M3574</f>
        <v>#VALUE!</v>
      </c>
    </row>
    <row r="3575" spans="1:14" hidden="1">
      <c r="A3575" s="143" t="s">
        <v>2827</v>
      </c>
      <c r="B3575" s="143" t="s">
        <v>4149</v>
      </c>
      <c r="C3575" s="143" t="s">
        <v>3163</v>
      </c>
      <c r="D3575" s="143" t="s">
        <v>4144</v>
      </c>
      <c r="E3575" s="143" t="s">
        <v>4145</v>
      </c>
      <c r="F3575" s="143" t="str">
        <f>IF(H3575&lt;=60,"소형",IF((H3575&gt;60)*(H3575&lt;=85)=1,"중소형",IF((H3575&gt;85)*(H3575&lt;=102)=1,"중형",IF((H3575&gt;102)*(H3575&lt;=135)=1,"중대형","대형"))))</f>
        <v>중소형</v>
      </c>
      <c r="G3575" s="143" t="s">
        <v>3209</v>
      </c>
      <c r="H3575" s="143">
        <v>84</v>
      </c>
      <c r="I3575" s="144" t="s">
        <v>3211</v>
      </c>
      <c r="J3575" s="143">
        <v>94</v>
      </c>
      <c r="K3575" s="137">
        <v>42644</v>
      </c>
      <c r="L3575" s="137">
        <v>43435</v>
      </c>
      <c r="M3575" s="144">
        <f>H3575/3.3</f>
        <v>25.454545454545457</v>
      </c>
      <c r="N3575" s="144" t="e">
        <f>I3575/M3575</f>
        <v>#VALUE!</v>
      </c>
    </row>
    <row r="3576" spans="1:14" hidden="1">
      <c r="A3576" s="143" t="s">
        <v>2827</v>
      </c>
      <c r="B3576" s="143" t="s">
        <v>4149</v>
      </c>
      <c r="C3576" s="143" t="s">
        <v>3163</v>
      </c>
      <c r="D3576" s="143" t="s">
        <v>4144</v>
      </c>
      <c r="E3576" s="143" t="s">
        <v>4145</v>
      </c>
      <c r="F3576" s="143" t="str">
        <f>IF(H3576&lt;=60,"소형",IF((H3576&gt;60)*(H3576&lt;=85)=1,"중소형",IF((H3576&gt;85)*(H3576&lt;=102)=1,"중형",IF((H3576&gt;102)*(H3576&lt;=135)=1,"중대형","대형"))))</f>
        <v>중소형</v>
      </c>
      <c r="G3576" s="143" t="s">
        <v>3476</v>
      </c>
      <c r="H3576" s="143">
        <v>84</v>
      </c>
      <c r="I3576" s="144" t="s">
        <v>3211</v>
      </c>
      <c r="J3576" s="143">
        <v>155</v>
      </c>
      <c r="K3576" s="137">
        <v>42644</v>
      </c>
      <c r="L3576" s="137">
        <v>43435</v>
      </c>
      <c r="M3576" s="144">
        <f>H3576/3.3</f>
        <v>25.454545454545457</v>
      </c>
      <c r="N3576" s="144" t="e">
        <f>I3576/M3576</f>
        <v>#VALUE!</v>
      </c>
    </row>
    <row r="3577" spans="1:14" hidden="1">
      <c r="A3577" s="143" t="s">
        <v>2827</v>
      </c>
      <c r="B3577" s="143" t="s">
        <v>4149</v>
      </c>
      <c r="C3577" s="143" t="s">
        <v>3163</v>
      </c>
      <c r="D3577" s="143" t="s">
        <v>4144</v>
      </c>
      <c r="E3577" s="143" t="s">
        <v>4145</v>
      </c>
      <c r="F3577" s="143" t="str">
        <f>IF(H3577&lt;=60,"소형",IF((H3577&gt;60)*(H3577&lt;=85)=1,"중소형",IF((H3577&gt;85)*(H3577&lt;=102)=1,"중형",IF((H3577&gt;102)*(H3577&lt;=135)=1,"중대형","대형"))))</f>
        <v>중소형</v>
      </c>
      <c r="G3577" s="143" t="s">
        <v>3208</v>
      </c>
      <c r="H3577" s="143">
        <v>84</v>
      </c>
      <c r="I3577" s="144" t="s">
        <v>3211</v>
      </c>
      <c r="J3577" s="143">
        <v>290</v>
      </c>
      <c r="K3577" s="137">
        <v>42644</v>
      </c>
      <c r="L3577" s="137">
        <v>43435</v>
      </c>
      <c r="M3577" s="144">
        <f>H3577/3.3</f>
        <v>25.454545454545457</v>
      </c>
      <c r="N3577" s="144" t="e">
        <f>I3577/M3577</f>
        <v>#VALUE!</v>
      </c>
    </row>
    <row r="3578" spans="1:14" hidden="1">
      <c r="A3578" s="143" t="s">
        <v>2</v>
      </c>
      <c r="B3578" s="143" t="s">
        <v>4154</v>
      </c>
      <c r="C3578" s="143" t="s">
        <v>3164</v>
      </c>
      <c r="D3578" s="143" t="s">
        <v>3744</v>
      </c>
      <c r="E3578" s="143" t="s">
        <v>3578</v>
      </c>
      <c r="F3578" s="143" t="str">
        <f>IF(H3578&lt;=60,"소형",IF((H3578&gt;60)*(H3578&lt;=85)=1,"중소형",IF((H3578&gt;85)*(H3578&lt;=102)=1,"중형",IF((H3578&gt;102)*(H3578&lt;=135)=1,"중대형","대형"))))</f>
        <v>중소형</v>
      </c>
      <c r="G3578" s="143" t="s">
        <v>4155</v>
      </c>
      <c r="H3578" s="143">
        <v>75</v>
      </c>
      <c r="I3578" s="144">
        <v>32730</v>
      </c>
      <c r="J3578" s="143">
        <v>82</v>
      </c>
      <c r="K3578" s="137">
        <v>42644</v>
      </c>
      <c r="L3578" s="137">
        <v>43435</v>
      </c>
      <c r="M3578" s="144">
        <f>H3578/3.3</f>
        <v>22.72727272727273</v>
      </c>
      <c r="N3578" s="144">
        <f>I3578/M3578</f>
        <v>1440.12</v>
      </c>
    </row>
    <row r="3579" spans="1:14" hidden="1">
      <c r="A3579" s="143" t="s">
        <v>2</v>
      </c>
      <c r="B3579" s="143" t="s">
        <v>4154</v>
      </c>
      <c r="C3579" s="143" t="s">
        <v>3164</v>
      </c>
      <c r="D3579" s="143" t="s">
        <v>3744</v>
      </c>
      <c r="E3579" s="143" t="s">
        <v>3578</v>
      </c>
      <c r="F3579" s="143" t="str">
        <f>IF(H3579&lt;=60,"소형",IF((H3579&gt;60)*(H3579&lt;=85)=1,"중소형",IF((H3579&gt;85)*(H3579&lt;=102)=1,"중형",IF((H3579&gt;102)*(H3579&lt;=135)=1,"중대형","대형"))))</f>
        <v>중소형</v>
      </c>
      <c r="G3579" s="143" t="s">
        <v>3622</v>
      </c>
      <c r="H3579" s="143">
        <v>84</v>
      </c>
      <c r="I3579" s="144">
        <v>36430</v>
      </c>
      <c r="J3579" s="143">
        <v>326</v>
      </c>
      <c r="K3579" s="137">
        <v>42644</v>
      </c>
      <c r="L3579" s="137">
        <v>43435</v>
      </c>
      <c r="M3579" s="144">
        <f>H3579/3.3</f>
        <v>25.454545454545457</v>
      </c>
      <c r="N3579" s="144">
        <f>I3579/M3579</f>
        <v>1431.1785714285713</v>
      </c>
    </row>
    <row r="3580" spans="1:14" hidden="1">
      <c r="A3580" s="143" t="s">
        <v>2</v>
      </c>
      <c r="B3580" s="143" t="s">
        <v>4154</v>
      </c>
      <c r="C3580" s="143" t="s">
        <v>3164</v>
      </c>
      <c r="D3580" s="143" t="s">
        <v>3744</v>
      </c>
      <c r="E3580" s="143" t="s">
        <v>3578</v>
      </c>
      <c r="F3580" s="143" t="str">
        <f>IF(H3580&lt;=60,"소형",IF((H3580&gt;60)*(H3580&lt;=85)=1,"중소형",IF((H3580&gt;85)*(H3580&lt;=102)=1,"중형",IF((H3580&gt;102)*(H3580&lt;=135)=1,"중대형","대형"))))</f>
        <v>중소형</v>
      </c>
      <c r="G3580" s="143" t="s">
        <v>3255</v>
      </c>
      <c r="H3580" s="143">
        <v>84</v>
      </c>
      <c r="I3580" s="144">
        <v>36740</v>
      </c>
      <c r="J3580" s="143">
        <v>45</v>
      </c>
      <c r="K3580" s="137">
        <v>42644</v>
      </c>
      <c r="L3580" s="137">
        <v>43435</v>
      </c>
      <c r="M3580" s="144">
        <f>H3580/3.3</f>
        <v>25.454545454545457</v>
      </c>
      <c r="N3580" s="144">
        <f>I3580/M3580</f>
        <v>1443.3571428571427</v>
      </c>
    </row>
    <row r="3581" spans="1:14" hidden="1">
      <c r="A3581" s="143" t="s">
        <v>2</v>
      </c>
      <c r="B3581" s="143" t="s">
        <v>4154</v>
      </c>
      <c r="C3581" s="143" t="s">
        <v>3164</v>
      </c>
      <c r="D3581" s="143" t="s">
        <v>3744</v>
      </c>
      <c r="E3581" s="143" t="s">
        <v>3578</v>
      </c>
      <c r="F3581" s="143" t="str">
        <f>IF(H3581&lt;=60,"소형",IF((H3581&gt;60)*(H3581&lt;=85)=1,"중소형",IF((H3581&gt;85)*(H3581&lt;=102)=1,"중형",IF((H3581&gt;102)*(H3581&lt;=135)=1,"중대형","대형"))))</f>
        <v>중소형</v>
      </c>
      <c r="G3581" s="143" t="s">
        <v>3281</v>
      </c>
      <c r="H3581" s="143">
        <v>84</v>
      </c>
      <c r="I3581" s="144">
        <v>36430</v>
      </c>
      <c r="J3581" s="143">
        <v>45</v>
      </c>
      <c r="K3581" s="137">
        <v>42644</v>
      </c>
      <c r="L3581" s="137">
        <v>43435</v>
      </c>
      <c r="M3581" s="144">
        <f>H3581/3.3</f>
        <v>25.454545454545457</v>
      </c>
      <c r="N3581" s="144">
        <f>I3581/M3581</f>
        <v>1431.1785714285713</v>
      </c>
    </row>
    <row r="3582" spans="1:14" hidden="1">
      <c r="A3582" s="143" t="s">
        <v>2829</v>
      </c>
      <c r="B3582" s="143" t="s">
        <v>4165</v>
      </c>
      <c r="C3582" s="143" t="s">
        <v>3164</v>
      </c>
      <c r="D3582" s="143" t="s">
        <v>3247</v>
      </c>
      <c r="E3582" s="143" t="s">
        <v>3653</v>
      </c>
      <c r="F3582" s="143" t="str">
        <f>IF(H3582&lt;=60,"소형",IF((H3582&gt;60)*(H3582&lt;=85)=1,"중소형",IF((H3582&gt;85)*(H3582&lt;=102)=1,"중형",IF((H3582&gt;102)*(H3582&lt;=135)=1,"중대형","대형"))))</f>
        <v>중소형</v>
      </c>
      <c r="G3582" s="143" t="s">
        <v>4166</v>
      </c>
      <c r="H3582" s="143">
        <v>78</v>
      </c>
      <c r="I3582" s="144">
        <v>33180</v>
      </c>
      <c r="J3582" s="143">
        <v>16</v>
      </c>
      <c r="K3582" s="137">
        <v>42644</v>
      </c>
      <c r="L3582" s="137">
        <v>43435</v>
      </c>
      <c r="M3582" s="144">
        <f>H3582/3.3</f>
        <v>23.636363636363637</v>
      </c>
      <c r="N3582" s="144">
        <f>I3582/M3582</f>
        <v>1403.7692307692307</v>
      </c>
    </row>
    <row r="3583" spans="1:14" hidden="1">
      <c r="A3583" s="143" t="s">
        <v>2829</v>
      </c>
      <c r="B3583" s="143" t="s">
        <v>4165</v>
      </c>
      <c r="C3583" s="143" t="s">
        <v>3164</v>
      </c>
      <c r="D3583" s="143" t="s">
        <v>3247</v>
      </c>
      <c r="E3583" s="143" t="s">
        <v>3653</v>
      </c>
      <c r="F3583" s="143" t="str">
        <f>IF(H3583&lt;=60,"소형",IF((H3583&gt;60)*(H3583&lt;=85)=1,"중소형",IF((H3583&gt;85)*(H3583&lt;=102)=1,"중형",IF((H3583&gt;102)*(H3583&lt;=135)=1,"중대형","대형"))))</f>
        <v>중소형</v>
      </c>
      <c r="G3583" s="143" t="s">
        <v>4167</v>
      </c>
      <c r="H3583" s="143">
        <v>78</v>
      </c>
      <c r="I3583" s="144">
        <v>31280</v>
      </c>
      <c r="J3583" s="143">
        <v>3</v>
      </c>
      <c r="K3583" s="137">
        <v>42644</v>
      </c>
      <c r="L3583" s="137">
        <v>43435</v>
      </c>
      <c r="M3583" s="144">
        <f>H3583/3.3</f>
        <v>23.636363636363637</v>
      </c>
      <c r="N3583" s="144">
        <f>I3583/M3583</f>
        <v>1323.3846153846155</v>
      </c>
    </row>
    <row r="3584" spans="1:14" hidden="1">
      <c r="A3584" s="143" t="s">
        <v>2829</v>
      </c>
      <c r="B3584" s="143" t="s">
        <v>4165</v>
      </c>
      <c r="C3584" s="143" t="s">
        <v>3164</v>
      </c>
      <c r="D3584" s="143" t="s">
        <v>3247</v>
      </c>
      <c r="E3584" s="143" t="s">
        <v>3653</v>
      </c>
      <c r="F3584" s="143" t="str">
        <f>IF(H3584&lt;=60,"소형",IF((H3584&gt;60)*(H3584&lt;=85)=1,"중소형",IF((H3584&gt;85)*(H3584&lt;=102)=1,"중형",IF((H3584&gt;102)*(H3584&lt;=135)=1,"중대형","대형"))))</f>
        <v>중소형</v>
      </c>
      <c r="G3584" s="143" t="s">
        <v>3209</v>
      </c>
      <c r="H3584" s="143">
        <v>84</v>
      </c>
      <c r="I3584" s="144">
        <v>35230</v>
      </c>
      <c r="J3584" s="143">
        <v>16</v>
      </c>
      <c r="K3584" s="137">
        <v>42644</v>
      </c>
      <c r="L3584" s="137">
        <v>43435</v>
      </c>
      <c r="M3584" s="144">
        <f>H3584/3.3</f>
        <v>25.454545454545457</v>
      </c>
      <c r="N3584" s="144">
        <f>I3584/M3584</f>
        <v>1384.0357142857142</v>
      </c>
    </row>
    <row r="3585" spans="1:14" hidden="1">
      <c r="A3585" s="143" t="s">
        <v>2829</v>
      </c>
      <c r="B3585" s="143" t="s">
        <v>4165</v>
      </c>
      <c r="C3585" s="143" t="s">
        <v>3164</v>
      </c>
      <c r="D3585" s="143" t="s">
        <v>3247</v>
      </c>
      <c r="E3585" s="143" t="s">
        <v>3653</v>
      </c>
      <c r="F3585" s="143" t="str">
        <f>IF(H3585&lt;=60,"소형",IF((H3585&gt;60)*(H3585&lt;=85)=1,"중소형",IF((H3585&gt;85)*(H3585&lt;=102)=1,"중형",IF((H3585&gt;102)*(H3585&lt;=135)=1,"중대형","대형"))))</f>
        <v>중소형</v>
      </c>
      <c r="G3585" s="143" t="s">
        <v>3204</v>
      </c>
      <c r="H3585" s="143">
        <v>84</v>
      </c>
      <c r="I3585" s="144">
        <v>35420</v>
      </c>
      <c r="J3585" s="143">
        <v>16</v>
      </c>
      <c r="K3585" s="137">
        <v>42644</v>
      </c>
      <c r="L3585" s="137">
        <v>43435</v>
      </c>
      <c r="M3585" s="144">
        <f>H3585/3.3</f>
        <v>25.454545454545457</v>
      </c>
      <c r="N3585" s="144">
        <f>I3585/M3585</f>
        <v>1391.4999999999998</v>
      </c>
    </row>
    <row r="3586" spans="1:14" hidden="1">
      <c r="A3586" s="143" t="s">
        <v>2</v>
      </c>
      <c r="B3586" s="143" t="s">
        <v>4192</v>
      </c>
      <c r="C3586" s="143" t="s">
        <v>3162</v>
      </c>
      <c r="D3586" s="143" t="s">
        <v>3303</v>
      </c>
      <c r="E3586" s="143" t="s">
        <v>4176</v>
      </c>
      <c r="F3586" s="143" t="str">
        <f>IF(H3586&lt;=60,"소형",IF((H3586&gt;60)*(H3586&lt;=85)=1,"중소형",IF((H3586&gt;85)*(H3586&lt;=102)=1,"중형",IF((H3586&gt;102)*(H3586&lt;=135)=1,"중대형","대형"))))</f>
        <v>소형</v>
      </c>
      <c r="G3586" s="143" t="s">
        <v>4193</v>
      </c>
      <c r="H3586" s="143">
        <v>59</v>
      </c>
      <c r="I3586" s="144">
        <v>21630</v>
      </c>
      <c r="J3586" s="143">
        <v>164</v>
      </c>
      <c r="K3586" s="137">
        <v>42644</v>
      </c>
      <c r="L3586" s="137">
        <v>43435</v>
      </c>
      <c r="M3586" s="144">
        <f>H3586/3.3</f>
        <v>17.878787878787879</v>
      </c>
      <c r="N3586" s="144">
        <f>I3586/M3586</f>
        <v>1209.8135593220338</v>
      </c>
    </row>
    <row r="3587" spans="1:14" hidden="1">
      <c r="A3587" s="143" t="s">
        <v>2</v>
      </c>
      <c r="B3587" s="143" t="s">
        <v>4192</v>
      </c>
      <c r="C3587" s="143" t="s">
        <v>3162</v>
      </c>
      <c r="D3587" s="143" t="s">
        <v>3303</v>
      </c>
      <c r="E3587" s="143" t="s">
        <v>4176</v>
      </c>
      <c r="F3587" s="143" t="str">
        <f>IF(H3587&lt;=60,"소형",IF((H3587&gt;60)*(H3587&lt;=85)=1,"중소형",IF((H3587&gt;85)*(H3587&lt;=102)=1,"중형",IF((H3587&gt;102)*(H3587&lt;=135)=1,"중대형","대형"))))</f>
        <v>소형</v>
      </c>
      <c r="G3587" s="143" t="s">
        <v>3392</v>
      </c>
      <c r="H3587" s="143">
        <v>59</v>
      </c>
      <c r="I3587" s="144">
        <v>21630</v>
      </c>
      <c r="J3587" s="143">
        <v>8</v>
      </c>
      <c r="K3587" s="137">
        <v>42644</v>
      </c>
      <c r="L3587" s="137">
        <v>43435</v>
      </c>
      <c r="M3587" s="144">
        <f>H3587/3.3</f>
        <v>17.878787878787879</v>
      </c>
      <c r="N3587" s="144">
        <f>I3587/M3587</f>
        <v>1209.8135593220338</v>
      </c>
    </row>
    <row r="3588" spans="1:14" hidden="1">
      <c r="A3588" s="143" t="s">
        <v>2</v>
      </c>
      <c r="B3588" s="143" t="s">
        <v>4192</v>
      </c>
      <c r="C3588" s="143" t="s">
        <v>3162</v>
      </c>
      <c r="D3588" s="143" t="s">
        <v>3303</v>
      </c>
      <c r="E3588" s="143" t="s">
        <v>4176</v>
      </c>
      <c r="F3588" s="143" t="str">
        <f>IF(H3588&lt;=60,"소형",IF((H3588&gt;60)*(H3588&lt;=85)=1,"중소형",IF((H3588&gt;85)*(H3588&lt;=102)=1,"중형",IF((H3588&gt;102)*(H3588&lt;=135)=1,"중대형","대형"))))</f>
        <v>중소형</v>
      </c>
      <c r="G3588" s="143" t="s">
        <v>3204</v>
      </c>
      <c r="H3588" s="143">
        <v>84</v>
      </c>
      <c r="I3588" s="144">
        <v>27960</v>
      </c>
      <c r="J3588" s="143">
        <v>84</v>
      </c>
      <c r="K3588" s="137">
        <v>42644</v>
      </c>
      <c r="L3588" s="137">
        <v>43435</v>
      </c>
      <c r="M3588" s="144">
        <f>H3588/3.3</f>
        <v>25.454545454545457</v>
      </c>
      <c r="N3588" s="144">
        <f>I3588/M3588</f>
        <v>1098.4285714285713</v>
      </c>
    </row>
    <row r="3589" spans="1:14" hidden="1">
      <c r="A3589" s="143" t="s">
        <v>2</v>
      </c>
      <c r="B3589" s="143" t="s">
        <v>4192</v>
      </c>
      <c r="C3589" s="143" t="s">
        <v>3162</v>
      </c>
      <c r="D3589" s="143" t="s">
        <v>3303</v>
      </c>
      <c r="E3589" s="143" t="s">
        <v>4176</v>
      </c>
      <c r="F3589" s="143" t="str">
        <f>IF(H3589&lt;=60,"소형",IF((H3589&gt;60)*(H3589&lt;=85)=1,"중소형",IF((H3589&gt;85)*(H3589&lt;=102)=1,"중형",IF((H3589&gt;102)*(H3589&lt;=135)=1,"중대형","대형"))))</f>
        <v>중소형</v>
      </c>
      <c r="G3589" s="143" t="s">
        <v>3205</v>
      </c>
      <c r="H3589" s="143">
        <v>84</v>
      </c>
      <c r="I3589" s="144">
        <v>27930</v>
      </c>
      <c r="J3589" s="143">
        <v>51</v>
      </c>
      <c r="K3589" s="137">
        <v>42644</v>
      </c>
      <c r="L3589" s="137">
        <v>43435</v>
      </c>
      <c r="M3589" s="144">
        <f>H3589/3.3</f>
        <v>25.454545454545457</v>
      </c>
      <c r="N3589" s="144">
        <f>I3589/M3589</f>
        <v>1097.25</v>
      </c>
    </row>
    <row r="3590" spans="1:14" hidden="1">
      <c r="A3590" s="143" t="s">
        <v>2</v>
      </c>
      <c r="B3590" s="143" t="s">
        <v>4192</v>
      </c>
      <c r="C3590" s="143" t="s">
        <v>3162</v>
      </c>
      <c r="D3590" s="143" t="s">
        <v>3303</v>
      </c>
      <c r="E3590" s="143" t="s">
        <v>4176</v>
      </c>
      <c r="F3590" s="143" t="str">
        <f>IF(H3590&lt;=60,"소형",IF((H3590&gt;60)*(H3590&lt;=85)=1,"중소형",IF((H3590&gt;85)*(H3590&lt;=102)=1,"중형",IF((H3590&gt;102)*(H3590&lt;=135)=1,"중대형","대형"))))</f>
        <v>중소형</v>
      </c>
      <c r="G3590" s="143" t="s">
        <v>4172</v>
      </c>
      <c r="H3590" s="143">
        <v>84</v>
      </c>
      <c r="I3590" s="144">
        <v>27540</v>
      </c>
      <c r="J3590" s="143">
        <v>201</v>
      </c>
      <c r="K3590" s="137">
        <v>42644</v>
      </c>
      <c r="L3590" s="137">
        <v>43435</v>
      </c>
      <c r="M3590" s="144">
        <f>H3590/3.3</f>
        <v>25.454545454545457</v>
      </c>
      <c r="N3590" s="144">
        <f>I3590/M3590</f>
        <v>1081.9285714285713</v>
      </c>
    </row>
    <row r="3591" spans="1:14" hidden="1">
      <c r="A3591" s="143" t="s">
        <v>2827</v>
      </c>
      <c r="B3591" s="143" t="s">
        <v>4133</v>
      </c>
      <c r="C3591" s="143" t="s">
        <v>3169</v>
      </c>
      <c r="D3591" s="143" t="s">
        <v>3934</v>
      </c>
      <c r="E3591" s="143" t="s">
        <v>3935</v>
      </c>
      <c r="F3591" s="143" t="str">
        <f>IF(H3591&lt;=60,"소형",IF((H3591&gt;60)*(H3591&lt;=85)=1,"중소형",IF((H3591&gt;85)*(H3591&lt;=102)=1,"중형",IF((H3591&gt;102)*(H3591&lt;=135)=1,"중대형","대형"))))</f>
        <v>중소형</v>
      </c>
      <c r="G3591" s="143" t="s">
        <v>4125</v>
      </c>
      <c r="H3591" s="143">
        <v>74</v>
      </c>
      <c r="I3591" s="144" t="s">
        <v>3211</v>
      </c>
      <c r="J3591" s="143">
        <v>80</v>
      </c>
      <c r="K3591" s="137">
        <v>42675</v>
      </c>
      <c r="L3591" s="137">
        <v>43435</v>
      </c>
      <c r="M3591" s="144">
        <f>H3591/3.3</f>
        <v>22.424242424242426</v>
      </c>
      <c r="N3591" s="144" t="e">
        <f>I3591/M3591</f>
        <v>#VALUE!</v>
      </c>
    </row>
    <row r="3592" spans="1:14" hidden="1">
      <c r="A3592" s="143" t="s">
        <v>2827</v>
      </c>
      <c r="B3592" s="143" t="s">
        <v>4133</v>
      </c>
      <c r="C3592" s="143" t="s">
        <v>3169</v>
      </c>
      <c r="D3592" s="143" t="s">
        <v>3934</v>
      </c>
      <c r="E3592" s="143" t="s">
        <v>3935</v>
      </c>
      <c r="F3592" s="143" t="str">
        <f>IF(H3592&lt;=60,"소형",IF((H3592&gt;60)*(H3592&lt;=85)=1,"중소형",IF((H3592&gt;85)*(H3592&lt;=102)=1,"중형",IF((H3592&gt;102)*(H3592&lt;=135)=1,"중대형","대형"))))</f>
        <v>중소형</v>
      </c>
      <c r="G3592" s="143" t="s">
        <v>4045</v>
      </c>
      <c r="H3592" s="143">
        <v>74</v>
      </c>
      <c r="I3592" s="144" t="s">
        <v>3211</v>
      </c>
      <c r="J3592" s="143">
        <v>656</v>
      </c>
      <c r="K3592" s="137">
        <v>42675</v>
      </c>
      <c r="L3592" s="137">
        <v>43435</v>
      </c>
      <c r="M3592" s="144">
        <f>H3592/3.3</f>
        <v>22.424242424242426</v>
      </c>
      <c r="N3592" s="144" t="e">
        <f>I3592/M3592</f>
        <v>#VALUE!</v>
      </c>
    </row>
    <row r="3593" spans="1:14" hidden="1">
      <c r="A3593" s="143" t="s">
        <v>2827</v>
      </c>
      <c r="B3593" s="143" t="s">
        <v>4133</v>
      </c>
      <c r="C3593" s="143" t="s">
        <v>3169</v>
      </c>
      <c r="D3593" s="143" t="s">
        <v>3934</v>
      </c>
      <c r="E3593" s="143" t="s">
        <v>3935</v>
      </c>
      <c r="F3593" s="143" t="str">
        <f>IF(H3593&lt;=60,"소형",IF((H3593&gt;60)*(H3593&lt;=85)=1,"중소형",IF((H3593&gt;85)*(H3593&lt;=102)=1,"중형",IF((H3593&gt;102)*(H3593&lt;=135)=1,"중대형","대형"))))</f>
        <v>중소형</v>
      </c>
      <c r="G3593" s="143" t="s">
        <v>4134</v>
      </c>
      <c r="H3593" s="143">
        <v>74</v>
      </c>
      <c r="I3593" s="144" t="s">
        <v>3211</v>
      </c>
      <c r="J3593" s="143">
        <v>20</v>
      </c>
      <c r="K3593" s="137">
        <v>42675</v>
      </c>
      <c r="L3593" s="137">
        <v>43435</v>
      </c>
      <c r="M3593" s="144">
        <f>H3593/3.3</f>
        <v>22.424242424242426</v>
      </c>
      <c r="N3593" s="144" t="e">
        <f>I3593/M3593</f>
        <v>#VALUE!</v>
      </c>
    </row>
    <row r="3594" spans="1:14" hidden="1">
      <c r="A3594" s="143" t="s">
        <v>2827</v>
      </c>
      <c r="B3594" s="143" t="s">
        <v>4133</v>
      </c>
      <c r="C3594" s="143" t="s">
        <v>3169</v>
      </c>
      <c r="D3594" s="143" t="s">
        <v>3934</v>
      </c>
      <c r="E3594" s="143" t="s">
        <v>3935</v>
      </c>
      <c r="F3594" s="143" t="str">
        <f>IF(H3594&lt;=60,"소형",IF((H3594&gt;60)*(H3594&lt;=85)=1,"중소형",IF((H3594&gt;85)*(H3594&lt;=102)=1,"중형",IF((H3594&gt;102)*(H3594&lt;=135)=1,"중대형","대형"))))</f>
        <v>중소형</v>
      </c>
      <c r="G3594" s="143" t="s">
        <v>3204</v>
      </c>
      <c r="H3594" s="143">
        <v>84</v>
      </c>
      <c r="I3594" s="144" t="s">
        <v>3211</v>
      </c>
      <c r="J3594" s="143">
        <v>152</v>
      </c>
      <c r="K3594" s="137">
        <v>42675</v>
      </c>
      <c r="L3594" s="137">
        <v>43435</v>
      </c>
      <c r="M3594" s="144">
        <f>H3594/3.3</f>
        <v>25.454545454545457</v>
      </c>
      <c r="N3594" s="144" t="e">
        <f>I3594/M3594</f>
        <v>#VALUE!</v>
      </c>
    </row>
    <row r="3595" spans="1:14" hidden="1">
      <c r="A3595" s="143" t="s">
        <v>2</v>
      </c>
      <c r="B3595" s="143" t="s">
        <v>4150</v>
      </c>
      <c r="C3595" s="143" t="s">
        <v>3170</v>
      </c>
      <c r="D3595" s="143" t="s">
        <v>4151</v>
      </c>
      <c r="E3595" s="143" t="s">
        <v>4152</v>
      </c>
      <c r="F3595" s="143" t="str">
        <f>IF(H3595&lt;=60,"소형",IF((H3595&gt;60)*(H3595&lt;=85)=1,"중소형",IF((H3595&gt;85)*(H3595&lt;=102)=1,"중형",IF((H3595&gt;102)*(H3595&lt;=135)=1,"중대형","대형"))))</f>
        <v>소형</v>
      </c>
      <c r="G3595" s="143" t="s">
        <v>3802</v>
      </c>
      <c r="H3595" s="143">
        <v>59</v>
      </c>
      <c r="I3595" s="144">
        <v>47200</v>
      </c>
      <c r="J3595" s="143">
        <v>136</v>
      </c>
      <c r="K3595" s="137">
        <v>42675</v>
      </c>
      <c r="L3595" s="137">
        <v>43435</v>
      </c>
      <c r="M3595" s="144">
        <f>H3595/3.3</f>
        <v>17.878787878787879</v>
      </c>
      <c r="N3595" s="144">
        <f>I3595/M3595</f>
        <v>2640</v>
      </c>
    </row>
    <row r="3596" spans="1:14" hidden="1">
      <c r="A3596" s="143" t="s">
        <v>2</v>
      </c>
      <c r="B3596" s="143" t="s">
        <v>4150</v>
      </c>
      <c r="C3596" s="143" t="s">
        <v>3170</v>
      </c>
      <c r="D3596" s="143" t="s">
        <v>4151</v>
      </c>
      <c r="E3596" s="143" t="s">
        <v>4152</v>
      </c>
      <c r="F3596" s="143" t="str">
        <f>IF(H3596&lt;=60,"소형",IF((H3596&gt;60)*(H3596&lt;=85)=1,"중소형",IF((H3596&gt;85)*(H3596&lt;=102)=1,"중형",IF((H3596&gt;102)*(H3596&lt;=135)=1,"중대형","대형"))))</f>
        <v>중소형</v>
      </c>
      <c r="G3596" s="143" t="s">
        <v>3914</v>
      </c>
      <c r="H3596" s="143">
        <v>84</v>
      </c>
      <c r="I3596" s="144">
        <v>56600</v>
      </c>
      <c r="J3596" s="143">
        <v>90</v>
      </c>
      <c r="K3596" s="137">
        <v>42675</v>
      </c>
      <c r="L3596" s="137">
        <v>43435</v>
      </c>
      <c r="M3596" s="144">
        <f>H3596/3.3</f>
        <v>25.454545454545457</v>
      </c>
      <c r="N3596" s="144">
        <f>I3596/M3596</f>
        <v>2223.5714285714284</v>
      </c>
    </row>
    <row r="3597" spans="1:14" hidden="1">
      <c r="A3597" s="143" t="s">
        <v>2</v>
      </c>
      <c r="B3597" s="143" t="s">
        <v>4150</v>
      </c>
      <c r="C3597" s="143" t="s">
        <v>3170</v>
      </c>
      <c r="D3597" s="143" t="s">
        <v>4151</v>
      </c>
      <c r="E3597" s="143" t="s">
        <v>4152</v>
      </c>
      <c r="F3597" s="143" t="str">
        <f>IF(H3597&lt;=60,"소형",IF((H3597&gt;60)*(H3597&lt;=85)=1,"중소형",IF((H3597&gt;85)*(H3597&lt;=102)=1,"중형",IF((H3597&gt;102)*(H3597&lt;=135)=1,"중대형","대형"))))</f>
        <v>중소형</v>
      </c>
      <c r="G3597" s="143" t="s">
        <v>3476</v>
      </c>
      <c r="H3597" s="143">
        <v>84</v>
      </c>
      <c r="I3597" s="144">
        <v>56200</v>
      </c>
      <c r="J3597" s="143">
        <v>14</v>
      </c>
      <c r="K3597" s="137">
        <v>42675</v>
      </c>
      <c r="L3597" s="137">
        <v>43435</v>
      </c>
      <c r="M3597" s="144">
        <f>H3597/3.3</f>
        <v>25.454545454545457</v>
      </c>
      <c r="N3597" s="144">
        <f>I3597/M3597</f>
        <v>2207.8571428571427</v>
      </c>
    </row>
    <row r="3598" spans="1:14" hidden="1">
      <c r="A3598" s="143" t="s">
        <v>2</v>
      </c>
      <c r="B3598" s="143" t="s">
        <v>4150</v>
      </c>
      <c r="C3598" s="143" t="s">
        <v>3170</v>
      </c>
      <c r="D3598" s="143" t="s">
        <v>4151</v>
      </c>
      <c r="E3598" s="143" t="s">
        <v>4152</v>
      </c>
      <c r="F3598" s="143" t="str">
        <f>IF(H3598&lt;=60,"소형",IF((H3598&gt;60)*(H3598&lt;=85)=1,"중소형",IF((H3598&gt;85)*(H3598&lt;=102)=1,"중형",IF((H3598&gt;102)*(H3598&lt;=135)=1,"중대형","대형"))))</f>
        <v>중소형</v>
      </c>
      <c r="G3598" s="143" t="s">
        <v>3208</v>
      </c>
      <c r="H3598" s="143">
        <v>84</v>
      </c>
      <c r="I3598" s="144">
        <v>57100</v>
      </c>
      <c r="J3598" s="143">
        <v>106</v>
      </c>
      <c r="K3598" s="137">
        <v>42675</v>
      </c>
      <c r="L3598" s="137">
        <v>43435</v>
      </c>
      <c r="M3598" s="144">
        <f>H3598/3.3</f>
        <v>25.454545454545457</v>
      </c>
      <c r="N3598" s="144">
        <f>I3598/M3598</f>
        <v>2243.2142857142853</v>
      </c>
    </row>
    <row r="3599" spans="1:14" hidden="1">
      <c r="A3599" s="143" t="s">
        <v>2</v>
      </c>
      <c r="B3599" s="143" t="s">
        <v>4150</v>
      </c>
      <c r="C3599" s="143" t="s">
        <v>3170</v>
      </c>
      <c r="D3599" s="143" t="s">
        <v>4151</v>
      </c>
      <c r="E3599" s="143" t="s">
        <v>4152</v>
      </c>
      <c r="F3599" s="143" t="str">
        <f>IF(H3599&lt;=60,"소형",IF((H3599&gt;60)*(H3599&lt;=85)=1,"중소형",IF((H3599&gt;85)*(H3599&lt;=102)=1,"중형",IF((H3599&gt;102)*(H3599&lt;=135)=1,"중대형","대형"))))</f>
        <v>중소형</v>
      </c>
      <c r="G3599" s="143" t="s">
        <v>3456</v>
      </c>
      <c r="H3599" s="143">
        <v>84</v>
      </c>
      <c r="I3599" s="144">
        <v>56700</v>
      </c>
      <c r="J3599" s="143">
        <v>15</v>
      </c>
      <c r="K3599" s="137">
        <v>42675</v>
      </c>
      <c r="L3599" s="137">
        <v>43435</v>
      </c>
      <c r="M3599" s="144">
        <f>H3599/3.3</f>
        <v>25.454545454545457</v>
      </c>
      <c r="N3599" s="144">
        <f>I3599/M3599</f>
        <v>2227.5</v>
      </c>
    </row>
    <row r="3600" spans="1:14" hidden="1">
      <c r="A3600" s="143" t="s">
        <v>2</v>
      </c>
      <c r="B3600" s="143" t="s">
        <v>4150</v>
      </c>
      <c r="C3600" s="143" t="s">
        <v>3170</v>
      </c>
      <c r="D3600" s="143" t="s">
        <v>4151</v>
      </c>
      <c r="E3600" s="143" t="s">
        <v>4152</v>
      </c>
      <c r="F3600" s="143" t="str">
        <f>IF(H3600&lt;=60,"소형",IF((H3600&gt;60)*(H3600&lt;=85)=1,"중소형",IF((H3600&gt;85)*(H3600&lt;=102)=1,"중형",IF((H3600&gt;102)*(H3600&lt;=135)=1,"중대형","대형"))))</f>
        <v>중대형</v>
      </c>
      <c r="G3600" s="143" t="s">
        <v>4153</v>
      </c>
      <c r="H3600" s="143">
        <v>112</v>
      </c>
      <c r="I3600" s="144">
        <v>68300</v>
      </c>
      <c r="J3600" s="143">
        <v>35</v>
      </c>
      <c r="K3600" s="137">
        <v>42675</v>
      </c>
      <c r="L3600" s="137">
        <v>43435</v>
      </c>
      <c r="M3600" s="144">
        <f>H3600/3.3</f>
        <v>33.939393939393938</v>
      </c>
      <c r="N3600" s="144">
        <f>I3600/M3600</f>
        <v>2012.4107142857144</v>
      </c>
    </row>
    <row r="3601" spans="1:14" hidden="1">
      <c r="A3601" s="143" t="s">
        <v>2</v>
      </c>
      <c r="B3601" s="143" t="s">
        <v>4158</v>
      </c>
      <c r="C3601" s="143" t="s">
        <v>3158</v>
      </c>
      <c r="D3601" s="143" t="s">
        <v>4159</v>
      </c>
      <c r="E3601" s="143" t="s">
        <v>4160</v>
      </c>
      <c r="F3601" s="143" t="str">
        <f>IF(H3601&lt;=60,"소형",IF((H3601&gt;60)*(H3601&lt;=85)=1,"중소형",IF((H3601&gt;85)*(H3601&lt;=102)=1,"중형",IF((H3601&gt;102)*(H3601&lt;=135)=1,"중대형","대형"))))</f>
        <v>중소형</v>
      </c>
      <c r="G3601" s="143" t="s">
        <v>4161</v>
      </c>
      <c r="H3601" s="143">
        <v>61</v>
      </c>
      <c r="I3601" s="144">
        <v>17500</v>
      </c>
      <c r="J3601" s="143">
        <v>188</v>
      </c>
      <c r="K3601" s="137">
        <v>42675</v>
      </c>
      <c r="L3601" s="137">
        <v>43435</v>
      </c>
      <c r="M3601" s="144">
        <f>H3601/3.3</f>
        <v>18.484848484848484</v>
      </c>
      <c r="N3601" s="144">
        <f>I3601/M3601</f>
        <v>946.72131147540983</v>
      </c>
    </row>
    <row r="3602" spans="1:14" hidden="1">
      <c r="A3602" s="143" t="s">
        <v>2</v>
      </c>
      <c r="B3602" s="143" t="s">
        <v>4158</v>
      </c>
      <c r="C3602" s="143" t="s">
        <v>3158</v>
      </c>
      <c r="D3602" s="143" t="s">
        <v>4159</v>
      </c>
      <c r="E3602" s="143" t="s">
        <v>4160</v>
      </c>
      <c r="F3602" s="143" t="str">
        <f>IF(H3602&lt;=60,"소형",IF((H3602&gt;60)*(H3602&lt;=85)=1,"중소형",IF((H3602&gt;85)*(H3602&lt;=102)=1,"중형",IF((H3602&gt;102)*(H3602&lt;=135)=1,"중대형","대형"))))</f>
        <v>중소형</v>
      </c>
      <c r="G3602" s="143" t="s">
        <v>4162</v>
      </c>
      <c r="H3602" s="143">
        <v>82</v>
      </c>
      <c r="I3602" s="144">
        <v>22350</v>
      </c>
      <c r="J3602" s="143">
        <v>154</v>
      </c>
      <c r="K3602" s="137">
        <v>42675</v>
      </c>
      <c r="L3602" s="137">
        <v>43435</v>
      </c>
      <c r="M3602" s="144">
        <f>H3602/3.3</f>
        <v>24.848484848484851</v>
      </c>
      <c r="N3602" s="144">
        <f>I3602/M3602</f>
        <v>899.45121951219505</v>
      </c>
    </row>
    <row r="3603" spans="1:14" hidden="1">
      <c r="A3603" s="143" t="s">
        <v>2</v>
      </c>
      <c r="B3603" s="143" t="s">
        <v>4158</v>
      </c>
      <c r="C3603" s="143" t="s">
        <v>3158</v>
      </c>
      <c r="D3603" s="143" t="s">
        <v>4159</v>
      </c>
      <c r="E3603" s="143" t="s">
        <v>4160</v>
      </c>
      <c r="F3603" s="143" t="str">
        <f>IF(H3603&lt;=60,"소형",IF((H3603&gt;60)*(H3603&lt;=85)=1,"중소형",IF((H3603&gt;85)*(H3603&lt;=102)=1,"중형",IF((H3603&gt;102)*(H3603&lt;=135)=1,"중대형","대형"))))</f>
        <v>중대형</v>
      </c>
      <c r="G3603" s="143" t="s">
        <v>4163</v>
      </c>
      <c r="H3603" s="143">
        <v>118</v>
      </c>
      <c r="I3603" s="144">
        <v>30100</v>
      </c>
      <c r="J3603" s="143">
        <v>32</v>
      </c>
      <c r="K3603" s="137">
        <v>42675</v>
      </c>
      <c r="L3603" s="137">
        <v>43435</v>
      </c>
      <c r="M3603" s="144">
        <f>H3603/3.3</f>
        <v>35.757575757575758</v>
      </c>
      <c r="N3603" s="144">
        <f>I3603/M3603</f>
        <v>841.77966101694915</v>
      </c>
    </row>
    <row r="3604" spans="1:14" hidden="1">
      <c r="A3604" s="143" t="s">
        <v>2827</v>
      </c>
      <c r="B3604" s="143" t="s">
        <v>4175</v>
      </c>
      <c r="C3604" s="143" t="s">
        <v>3173</v>
      </c>
      <c r="D3604" s="143" t="s">
        <v>3274</v>
      </c>
      <c r="E3604" s="143" t="s">
        <v>4176</v>
      </c>
      <c r="F3604" s="143" t="str">
        <f>IF(H3604&lt;=60,"소형",IF((H3604&gt;60)*(H3604&lt;=85)=1,"중소형",IF((H3604&gt;85)*(H3604&lt;=102)=1,"중형",IF((H3604&gt;102)*(H3604&lt;=135)=1,"중대형","대형"))))</f>
        <v>소형</v>
      </c>
      <c r="G3604" s="143" t="s">
        <v>4177</v>
      </c>
      <c r="H3604" s="143">
        <v>59</v>
      </c>
      <c r="I3604" s="144" t="s">
        <v>3211</v>
      </c>
      <c r="J3604" s="143">
        <v>144</v>
      </c>
      <c r="K3604" s="137">
        <v>42675</v>
      </c>
      <c r="L3604" s="137">
        <v>43435</v>
      </c>
      <c r="M3604" s="144">
        <f>H3604/3.3</f>
        <v>17.878787878787879</v>
      </c>
      <c r="N3604" s="144" t="e">
        <f>I3604/M3604</f>
        <v>#VALUE!</v>
      </c>
    </row>
    <row r="3605" spans="1:14" hidden="1">
      <c r="A3605" s="143" t="s">
        <v>2827</v>
      </c>
      <c r="B3605" s="143" t="s">
        <v>4175</v>
      </c>
      <c r="C3605" s="143" t="s">
        <v>3173</v>
      </c>
      <c r="D3605" s="143" t="s">
        <v>3274</v>
      </c>
      <c r="E3605" s="143" t="s">
        <v>4176</v>
      </c>
      <c r="F3605" s="143" t="str">
        <f>IF(H3605&lt;=60,"소형",IF((H3605&gt;60)*(H3605&lt;=85)=1,"중소형",IF((H3605&gt;85)*(H3605&lt;=102)=1,"중형",IF((H3605&gt;102)*(H3605&lt;=135)=1,"중대형","대형"))))</f>
        <v>소형</v>
      </c>
      <c r="G3605" s="143" t="s">
        <v>4178</v>
      </c>
      <c r="H3605" s="143">
        <v>59</v>
      </c>
      <c r="I3605" s="144" t="s">
        <v>3211</v>
      </c>
      <c r="J3605" s="143">
        <v>9</v>
      </c>
      <c r="K3605" s="137">
        <v>42675</v>
      </c>
      <c r="L3605" s="137">
        <v>43435</v>
      </c>
      <c r="M3605" s="144">
        <f>H3605/3.3</f>
        <v>17.878787878787879</v>
      </c>
      <c r="N3605" s="144" t="e">
        <f>I3605/M3605</f>
        <v>#VALUE!</v>
      </c>
    </row>
    <row r="3606" spans="1:14" hidden="1">
      <c r="A3606" s="143" t="s">
        <v>2827</v>
      </c>
      <c r="B3606" s="143" t="s">
        <v>4175</v>
      </c>
      <c r="C3606" s="143" t="s">
        <v>3173</v>
      </c>
      <c r="D3606" s="143" t="s">
        <v>3274</v>
      </c>
      <c r="E3606" s="143" t="s">
        <v>4176</v>
      </c>
      <c r="F3606" s="143" t="str">
        <f>IF(H3606&lt;=60,"소형",IF((H3606&gt;60)*(H3606&lt;=85)=1,"중소형",IF((H3606&gt;85)*(H3606&lt;=102)=1,"중형",IF((H3606&gt;102)*(H3606&lt;=135)=1,"중대형","대형"))))</f>
        <v>소형</v>
      </c>
      <c r="G3606" s="143" t="s">
        <v>4179</v>
      </c>
      <c r="H3606" s="143">
        <v>59</v>
      </c>
      <c r="I3606" s="144" t="s">
        <v>3211</v>
      </c>
      <c r="J3606" s="143">
        <v>80</v>
      </c>
      <c r="K3606" s="137">
        <v>42675</v>
      </c>
      <c r="L3606" s="137">
        <v>43435</v>
      </c>
      <c r="M3606" s="144">
        <f>H3606/3.3</f>
        <v>17.878787878787879</v>
      </c>
      <c r="N3606" s="144" t="e">
        <f>I3606/M3606</f>
        <v>#VALUE!</v>
      </c>
    </row>
    <row r="3607" spans="1:14" hidden="1">
      <c r="A3607" s="143" t="s">
        <v>2827</v>
      </c>
      <c r="B3607" s="143" t="s">
        <v>4175</v>
      </c>
      <c r="C3607" s="143" t="s">
        <v>3173</v>
      </c>
      <c r="D3607" s="143" t="s">
        <v>3274</v>
      </c>
      <c r="E3607" s="143" t="s">
        <v>4176</v>
      </c>
      <c r="F3607" s="143" t="str">
        <f>IF(H3607&lt;=60,"소형",IF((H3607&gt;60)*(H3607&lt;=85)=1,"중소형",IF((H3607&gt;85)*(H3607&lt;=102)=1,"중형",IF((H3607&gt;102)*(H3607&lt;=135)=1,"중대형","대형"))))</f>
        <v>소형</v>
      </c>
      <c r="G3607" s="143" t="s">
        <v>4180</v>
      </c>
      <c r="H3607" s="143">
        <v>59</v>
      </c>
      <c r="I3607" s="144" t="s">
        <v>3211</v>
      </c>
      <c r="J3607" s="143">
        <v>2</v>
      </c>
      <c r="K3607" s="137">
        <v>42675</v>
      </c>
      <c r="L3607" s="137">
        <v>43435</v>
      </c>
      <c r="M3607" s="144">
        <f>H3607/3.3</f>
        <v>17.878787878787879</v>
      </c>
      <c r="N3607" s="144" t="e">
        <f>I3607/M3607</f>
        <v>#VALUE!</v>
      </c>
    </row>
    <row r="3608" spans="1:14" hidden="1">
      <c r="A3608" s="143" t="s">
        <v>2827</v>
      </c>
      <c r="B3608" s="143" t="s">
        <v>4175</v>
      </c>
      <c r="C3608" s="143" t="s">
        <v>3173</v>
      </c>
      <c r="D3608" s="143" t="s">
        <v>3274</v>
      </c>
      <c r="E3608" s="143" t="s">
        <v>4176</v>
      </c>
      <c r="F3608" s="143" t="str">
        <f>IF(H3608&lt;=60,"소형",IF((H3608&gt;60)*(H3608&lt;=85)=1,"중소형",IF((H3608&gt;85)*(H3608&lt;=102)=1,"중형",IF((H3608&gt;102)*(H3608&lt;=135)=1,"중대형","대형"))))</f>
        <v>소형</v>
      </c>
      <c r="G3608" s="143" t="s">
        <v>4181</v>
      </c>
      <c r="H3608" s="143">
        <v>59</v>
      </c>
      <c r="I3608" s="144" t="s">
        <v>3211</v>
      </c>
      <c r="J3608" s="143">
        <v>2</v>
      </c>
      <c r="K3608" s="137">
        <v>42675</v>
      </c>
      <c r="L3608" s="137">
        <v>43435</v>
      </c>
      <c r="M3608" s="144">
        <f>H3608/3.3</f>
        <v>17.878787878787879</v>
      </c>
      <c r="N3608" s="144" t="e">
        <f>I3608/M3608</f>
        <v>#VALUE!</v>
      </c>
    </row>
    <row r="3609" spans="1:14" hidden="1">
      <c r="A3609" s="143" t="s">
        <v>2827</v>
      </c>
      <c r="B3609" s="143" t="s">
        <v>4175</v>
      </c>
      <c r="C3609" s="143" t="s">
        <v>3173</v>
      </c>
      <c r="D3609" s="143" t="s">
        <v>3274</v>
      </c>
      <c r="E3609" s="143" t="s">
        <v>4176</v>
      </c>
      <c r="F3609" s="143" t="str">
        <f>IF(H3609&lt;=60,"소형",IF((H3609&gt;60)*(H3609&lt;=85)=1,"중소형",IF((H3609&gt;85)*(H3609&lt;=102)=1,"중형",IF((H3609&gt;102)*(H3609&lt;=135)=1,"중대형","대형"))))</f>
        <v>중소형</v>
      </c>
      <c r="G3609" s="143" t="s">
        <v>4182</v>
      </c>
      <c r="H3609" s="143">
        <v>84</v>
      </c>
      <c r="I3609" s="144" t="s">
        <v>3211</v>
      </c>
      <c r="J3609" s="143">
        <v>106</v>
      </c>
      <c r="K3609" s="137">
        <v>42675</v>
      </c>
      <c r="L3609" s="137">
        <v>43435</v>
      </c>
      <c r="M3609" s="144">
        <f>H3609/3.3</f>
        <v>25.454545454545457</v>
      </c>
      <c r="N3609" s="144" t="e">
        <f>I3609/M3609</f>
        <v>#VALUE!</v>
      </c>
    </row>
    <row r="3610" spans="1:14" hidden="1">
      <c r="A3610" s="143" t="s">
        <v>2827</v>
      </c>
      <c r="B3610" s="143" t="s">
        <v>4175</v>
      </c>
      <c r="C3610" s="143" t="s">
        <v>3173</v>
      </c>
      <c r="D3610" s="143" t="s">
        <v>3274</v>
      </c>
      <c r="E3610" s="143" t="s">
        <v>4176</v>
      </c>
      <c r="F3610" s="143" t="str">
        <f>IF(H3610&lt;=60,"소형",IF((H3610&gt;60)*(H3610&lt;=85)=1,"중소형",IF((H3610&gt;85)*(H3610&lt;=102)=1,"중형",IF((H3610&gt;102)*(H3610&lt;=135)=1,"중대형","대형"))))</f>
        <v>중소형</v>
      </c>
      <c r="G3610" s="143" t="s">
        <v>4183</v>
      </c>
      <c r="H3610" s="143">
        <v>84</v>
      </c>
      <c r="I3610" s="144" t="s">
        <v>3211</v>
      </c>
      <c r="J3610" s="143">
        <v>1</v>
      </c>
      <c r="K3610" s="137">
        <v>42675</v>
      </c>
      <c r="L3610" s="137">
        <v>43435</v>
      </c>
      <c r="M3610" s="144">
        <f>H3610/3.3</f>
        <v>25.454545454545457</v>
      </c>
      <c r="N3610" s="144" t="e">
        <f>I3610/M3610</f>
        <v>#VALUE!</v>
      </c>
    </row>
    <row r="3611" spans="1:14" hidden="1">
      <c r="A3611" s="143" t="s">
        <v>2827</v>
      </c>
      <c r="B3611" s="143" t="s">
        <v>4175</v>
      </c>
      <c r="C3611" s="143" t="s">
        <v>3173</v>
      </c>
      <c r="D3611" s="143" t="s">
        <v>3274</v>
      </c>
      <c r="E3611" s="143" t="s">
        <v>4176</v>
      </c>
      <c r="F3611" s="143" t="str">
        <f>IF(H3611&lt;=60,"소형",IF((H3611&gt;60)*(H3611&lt;=85)=1,"중소형",IF((H3611&gt;85)*(H3611&lt;=102)=1,"중형",IF((H3611&gt;102)*(H3611&lt;=135)=1,"중대형","대형"))))</f>
        <v>중소형</v>
      </c>
      <c r="G3611" s="143" t="s">
        <v>4184</v>
      </c>
      <c r="H3611" s="143">
        <v>84</v>
      </c>
      <c r="I3611" s="144" t="s">
        <v>3211</v>
      </c>
      <c r="J3611" s="143">
        <v>12</v>
      </c>
      <c r="K3611" s="137">
        <v>42675</v>
      </c>
      <c r="L3611" s="137">
        <v>43435</v>
      </c>
      <c r="M3611" s="144">
        <f>H3611/3.3</f>
        <v>25.454545454545457</v>
      </c>
      <c r="N3611" s="144" t="e">
        <f>I3611/M3611</f>
        <v>#VALUE!</v>
      </c>
    </row>
    <row r="3612" spans="1:14" hidden="1">
      <c r="A3612" s="143" t="s">
        <v>2827</v>
      </c>
      <c r="B3612" s="143" t="s">
        <v>4175</v>
      </c>
      <c r="C3612" s="143" t="s">
        <v>3173</v>
      </c>
      <c r="D3612" s="143" t="s">
        <v>3274</v>
      </c>
      <c r="E3612" s="143" t="s">
        <v>4176</v>
      </c>
      <c r="F3612" s="143" t="str">
        <f>IF(H3612&lt;=60,"소형",IF((H3612&gt;60)*(H3612&lt;=85)=1,"중소형",IF((H3612&gt;85)*(H3612&lt;=102)=1,"중형",IF((H3612&gt;102)*(H3612&lt;=135)=1,"중대형","대형"))))</f>
        <v>중소형</v>
      </c>
      <c r="G3612" s="143" t="s">
        <v>4185</v>
      </c>
      <c r="H3612" s="143">
        <v>84</v>
      </c>
      <c r="I3612" s="144" t="s">
        <v>3211</v>
      </c>
      <c r="J3612" s="143">
        <v>6</v>
      </c>
      <c r="K3612" s="137">
        <v>42675</v>
      </c>
      <c r="L3612" s="137">
        <v>43435</v>
      </c>
      <c r="M3612" s="144">
        <f>H3612/3.3</f>
        <v>25.454545454545457</v>
      </c>
      <c r="N3612" s="144" t="e">
        <f>I3612/M3612</f>
        <v>#VALUE!</v>
      </c>
    </row>
    <row r="3613" spans="1:14" hidden="1">
      <c r="A3613" s="143" t="s">
        <v>2827</v>
      </c>
      <c r="B3613" s="143" t="s">
        <v>4186</v>
      </c>
      <c r="C3613" s="143" t="s">
        <v>3163</v>
      </c>
      <c r="D3613" s="143" t="s">
        <v>3278</v>
      </c>
      <c r="E3613" s="143" t="s">
        <v>4187</v>
      </c>
      <c r="F3613" s="143" t="str">
        <f>IF(H3613&lt;=60,"소형",IF((H3613&gt;60)*(H3613&lt;=85)=1,"중소형",IF((H3613&gt;85)*(H3613&lt;=102)=1,"중형",IF((H3613&gt;102)*(H3613&lt;=135)=1,"중대형","대형"))))</f>
        <v>소형</v>
      </c>
      <c r="G3613" s="143" t="s">
        <v>3755</v>
      </c>
      <c r="H3613" s="143">
        <v>59</v>
      </c>
      <c r="I3613" s="144" t="s">
        <v>3211</v>
      </c>
      <c r="J3613" s="143">
        <v>192</v>
      </c>
      <c r="K3613" s="137">
        <v>42675</v>
      </c>
      <c r="L3613" s="137">
        <v>43435</v>
      </c>
      <c r="M3613" s="144">
        <f>H3613/3.3</f>
        <v>17.878787878787879</v>
      </c>
      <c r="N3613" s="144" t="e">
        <f>I3613/M3613</f>
        <v>#VALUE!</v>
      </c>
    </row>
    <row r="3614" spans="1:14" hidden="1">
      <c r="A3614" s="143" t="s">
        <v>2827</v>
      </c>
      <c r="B3614" s="143" t="s">
        <v>4186</v>
      </c>
      <c r="C3614" s="143" t="s">
        <v>3163</v>
      </c>
      <c r="D3614" s="143" t="s">
        <v>3278</v>
      </c>
      <c r="E3614" s="143" t="s">
        <v>4187</v>
      </c>
      <c r="F3614" s="143" t="str">
        <f>IF(H3614&lt;=60,"소형",IF((H3614&gt;60)*(H3614&lt;=85)=1,"중소형",IF((H3614&gt;85)*(H3614&lt;=102)=1,"중형",IF((H3614&gt;102)*(H3614&lt;=135)=1,"중대형","대형"))))</f>
        <v>소형</v>
      </c>
      <c r="G3614" s="143" t="s">
        <v>4122</v>
      </c>
      <c r="H3614" s="143">
        <v>59</v>
      </c>
      <c r="I3614" s="144" t="s">
        <v>3211</v>
      </c>
      <c r="J3614" s="143">
        <v>118</v>
      </c>
      <c r="K3614" s="137">
        <v>42675</v>
      </c>
      <c r="L3614" s="137">
        <v>43435</v>
      </c>
      <c r="M3614" s="144">
        <f>H3614/3.3</f>
        <v>17.878787878787879</v>
      </c>
      <c r="N3614" s="144" t="e">
        <f>I3614/M3614</f>
        <v>#VALUE!</v>
      </c>
    </row>
    <row r="3615" spans="1:14" hidden="1">
      <c r="A3615" s="143" t="s">
        <v>2827</v>
      </c>
      <c r="B3615" s="143" t="s">
        <v>4186</v>
      </c>
      <c r="C3615" s="143" t="s">
        <v>3163</v>
      </c>
      <c r="D3615" s="143" t="s">
        <v>3278</v>
      </c>
      <c r="E3615" s="143" t="s">
        <v>4187</v>
      </c>
      <c r="F3615" s="143" t="str">
        <f>IF(H3615&lt;=60,"소형",IF((H3615&gt;60)*(H3615&lt;=85)=1,"중소형",IF((H3615&gt;85)*(H3615&lt;=102)=1,"중형",IF((H3615&gt;102)*(H3615&lt;=135)=1,"중대형","대형"))))</f>
        <v>소형</v>
      </c>
      <c r="G3615" s="143" t="s">
        <v>4188</v>
      </c>
      <c r="H3615" s="143">
        <v>59</v>
      </c>
      <c r="I3615" s="144" t="s">
        <v>3211</v>
      </c>
      <c r="J3615" s="143">
        <v>40</v>
      </c>
      <c r="K3615" s="137">
        <v>42675</v>
      </c>
      <c r="L3615" s="137">
        <v>43435</v>
      </c>
      <c r="M3615" s="144">
        <f>H3615/3.3</f>
        <v>17.878787878787879</v>
      </c>
      <c r="N3615" s="144" t="e">
        <f>I3615/M3615</f>
        <v>#VALUE!</v>
      </c>
    </row>
    <row r="3616" spans="1:14" hidden="1">
      <c r="A3616" s="143" t="s">
        <v>2827</v>
      </c>
      <c r="B3616" s="143" t="s">
        <v>4186</v>
      </c>
      <c r="C3616" s="143" t="s">
        <v>3163</v>
      </c>
      <c r="D3616" s="143" t="s">
        <v>3278</v>
      </c>
      <c r="E3616" s="143" t="s">
        <v>4187</v>
      </c>
      <c r="F3616" s="143" t="str">
        <f>IF(H3616&lt;=60,"소형",IF((H3616&gt;60)*(H3616&lt;=85)=1,"중소형",IF((H3616&gt;85)*(H3616&lt;=102)=1,"중형",IF((H3616&gt;102)*(H3616&lt;=135)=1,"중대형","대형"))))</f>
        <v>소형</v>
      </c>
      <c r="G3616" s="143" t="s">
        <v>4189</v>
      </c>
      <c r="H3616" s="143">
        <v>59</v>
      </c>
      <c r="I3616" s="144" t="s">
        <v>3211</v>
      </c>
      <c r="J3616" s="143">
        <v>178</v>
      </c>
      <c r="K3616" s="137">
        <v>42675</v>
      </c>
      <c r="L3616" s="137">
        <v>43435</v>
      </c>
      <c r="M3616" s="144">
        <f>H3616/3.3</f>
        <v>17.878787878787879</v>
      </c>
      <c r="N3616" s="144" t="e">
        <f>I3616/M3616</f>
        <v>#VALUE!</v>
      </c>
    </row>
    <row r="3617" spans="1:14" hidden="1">
      <c r="A3617" s="143" t="s">
        <v>2827</v>
      </c>
      <c r="B3617" s="143" t="s">
        <v>4186</v>
      </c>
      <c r="C3617" s="143" t="s">
        <v>3163</v>
      </c>
      <c r="D3617" s="143" t="s">
        <v>3278</v>
      </c>
      <c r="E3617" s="143" t="s">
        <v>4187</v>
      </c>
      <c r="F3617" s="143" t="str">
        <f>IF(H3617&lt;=60,"소형",IF((H3617&gt;60)*(H3617&lt;=85)=1,"중소형",IF((H3617&gt;85)*(H3617&lt;=102)=1,"중형",IF((H3617&gt;102)*(H3617&lt;=135)=1,"중대형","대형"))))</f>
        <v>중소형</v>
      </c>
      <c r="G3617" s="143" t="s">
        <v>4148</v>
      </c>
      <c r="H3617" s="143">
        <v>74</v>
      </c>
      <c r="I3617" s="144" t="s">
        <v>3211</v>
      </c>
      <c r="J3617" s="143">
        <v>18</v>
      </c>
      <c r="K3617" s="137">
        <v>42675</v>
      </c>
      <c r="L3617" s="137">
        <v>43435</v>
      </c>
      <c r="M3617" s="144">
        <f>H3617/3.3</f>
        <v>22.424242424242426</v>
      </c>
      <c r="N3617" s="144" t="e">
        <f>I3617/M3617</f>
        <v>#VALUE!</v>
      </c>
    </row>
    <row r="3618" spans="1:14" hidden="1">
      <c r="A3618" s="143" t="s">
        <v>2827</v>
      </c>
      <c r="B3618" s="143" t="s">
        <v>4186</v>
      </c>
      <c r="C3618" s="143" t="s">
        <v>3163</v>
      </c>
      <c r="D3618" s="143" t="s">
        <v>3278</v>
      </c>
      <c r="E3618" s="143" t="s">
        <v>4187</v>
      </c>
      <c r="F3618" s="143" t="str">
        <f>IF(H3618&lt;=60,"소형",IF((H3618&gt;60)*(H3618&lt;=85)=1,"중소형",IF((H3618&gt;85)*(H3618&lt;=102)=1,"중형",IF((H3618&gt;102)*(H3618&lt;=135)=1,"중대형","대형"))))</f>
        <v>중소형</v>
      </c>
      <c r="G3618" s="143" t="s">
        <v>4190</v>
      </c>
      <c r="H3618" s="143">
        <v>74</v>
      </c>
      <c r="I3618" s="144" t="s">
        <v>3211</v>
      </c>
      <c r="J3618" s="143">
        <v>200</v>
      </c>
      <c r="K3618" s="137">
        <v>42675</v>
      </c>
      <c r="L3618" s="137">
        <v>43435</v>
      </c>
      <c r="M3618" s="144">
        <f>H3618/3.3</f>
        <v>22.424242424242426</v>
      </c>
      <c r="N3618" s="144" t="e">
        <f>I3618/M3618</f>
        <v>#VALUE!</v>
      </c>
    </row>
    <row r="3619" spans="1:14" hidden="1">
      <c r="A3619" s="143" t="s">
        <v>2827</v>
      </c>
      <c r="B3619" s="143" t="s">
        <v>4186</v>
      </c>
      <c r="C3619" s="143" t="s">
        <v>3163</v>
      </c>
      <c r="D3619" s="143" t="s">
        <v>3278</v>
      </c>
      <c r="E3619" s="143" t="s">
        <v>4187</v>
      </c>
      <c r="F3619" s="143" t="str">
        <f>IF(H3619&lt;=60,"소형",IF((H3619&gt;60)*(H3619&lt;=85)=1,"중소형",IF((H3619&gt;85)*(H3619&lt;=102)=1,"중형",IF((H3619&gt;102)*(H3619&lt;=135)=1,"중대형","대형"))))</f>
        <v>중소형</v>
      </c>
      <c r="G3619" s="143" t="s">
        <v>4191</v>
      </c>
      <c r="H3619" s="143">
        <v>74</v>
      </c>
      <c r="I3619" s="144" t="s">
        <v>3211</v>
      </c>
      <c r="J3619" s="143">
        <v>20</v>
      </c>
      <c r="K3619" s="137">
        <v>42675</v>
      </c>
      <c r="L3619" s="137">
        <v>43435</v>
      </c>
      <c r="M3619" s="144">
        <f>H3619/3.3</f>
        <v>22.424242424242426</v>
      </c>
      <c r="N3619" s="144" t="e">
        <f>I3619/M3619</f>
        <v>#VALUE!</v>
      </c>
    </row>
    <row r="3620" spans="1:14" hidden="1">
      <c r="A3620" s="143" t="s">
        <v>2827</v>
      </c>
      <c r="B3620" s="143" t="s">
        <v>4186</v>
      </c>
      <c r="C3620" s="143" t="s">
        <v>3163</v>
      </c>
      <c r="D3620" s="143" t="s">
        <v>3278</v>
      </c>
      <c r="E3620" s="143" t="s">
        <v>4187</v>
      </c>
      <c r="F3620" s="143" t="str">
        <f>IF(H3620&lt;=60,"소형",IF((H3620&gt;60)*(H3620&lt;=85)=1,"중소형",IF((H3620&gt;85)*(H3620&lt;=102)=1,"중형",IF((H3620&gt;102)*(H3620&lt;=135)=1,"중대형","대형"))))</f>
        <v>중소형</v>
      </c>
      <c r="G3620" s="143" t="s">
        <v>3208</v>
      </c>
      <c r="H3620" s="143">
        <v>84</v>
      </c>
      <c r="I3620" s="144" t="s">
        <v>3211</v>
      </c>
      <c r="J3620" s="143">
        <v>158</v>
      </c>
      <c r="K3620" s="137">
        <v>42675</v>
      </c>
      <c r="L3620" s="137">
        <v>43435</v>
      </c>
      <c r="M3620" s="144">
        <f>H3620/3.3</f>
        <v>25.454545454545457</v>
      </c>
      <c r="N3620" s="144" t="e">
        <f>I3620/M3620</f>
        <v>#VALUE!</v>
      </c>
    </row>
    <row r="3621" spans="1:14" hidden="1">
      <c r="A3621" s="143" t="s">
        <v>2</v>
      </c>
      <c r="B3621" s="143" t="s">
        <v>4138</v>
      </c>
      <c r="C3621" s="143" t="s">
        <v>3157</v>
      </c>
      <c r="D3621" s="143" t="s">
        <v>3415</v>
      </c>
      <c r="E3621" s="143" t="s">
        <v>4139</v>
      </c>
      <c r="F3621" s="143" t="str">
        <f>IF(H3621&lt;=60,"소형",IF((H3621&gt;60)*(H3621&lt;=85)=1,"중소형",IF((H3621&gt;85)*(H3621&lt;=102)=1,"중형",IF((H3621&gt;102)*(H3621&lt;=135)=1,"중대형","대형"))))</f>
        <v>소형</v>
      </c>
      <c r="G3621" s="143" t="s">
        <v>4127</v>
      </c>
      <c r="H3621" s="143">
        <v>59</v>
      </c>
      <c r="I3621" s="144">
        <v>18980</v>
      </c>
      <c r="J3621" s="143">
        <v>56</v>
      </c>
      <c r="K3621" s="137">
        <v>42736</v>
      </c>
      <c r="L3621" s="137">
        <v>43435</v>
      </c>
      <c r="M3621" s="144">
        <f>H3621/3.3</f>
        <v>17.878787878787879</v>
      </c>
      <c r="N3621" s="144">
        <f>I3621/M3621</f>
        <v>1061.593220338983</v>
      </c>
    </row>
    <row r="3622" spans="1:14" hidden="1">
      <c r="A3622" s="143" t="s">
        <v>2</v>
      </c>
      <c r="B3622" s="143" t="s">
        <v>4138</v>
      </c>
      <c r="C3622" s="143" t="s">
        <v>3157</v>
      </c>
      <c r="D3622" s="143" t="s">
        <v>3415</v>
      </c>
      <c r="E3622" s="143" t="s">
        <v>4139</v>
      </c>
      <c r="F3622" s="143" t="str">
        <f>IF(H3622&lt;=60,"소형",IF((H3622&gt;60)*(H3622&lt;=85)=1,"중소형",IF((H3622&gt;85)*(H3622&lt;=102)=1,"중형",IF((H3622&gt;102)*(H3622&lt;=135)=1,"중대형","대형"))))</f>
        <v>소형</v>
      </c>
      <c r="G3622" s="143" t="s">
        <v>4140</v>
      </c>
      <c r="H3622" s="143">
        <v>59</v>
      </c>
      <c r="I3622" s="144">
        <v>18220</v>
      </c>
      <c r="J3622" s="143">
        <v>56</v>
      </c>
      <c r="K3622" s="137">
        <v>42736</v>
      </c>
      <c r="L3622" s="137">
        <v>43435</v>
      </c>
      <c r="M3622" s="144">
        <f>H3622/3.3</f>
        <v>17.878787878787879</v>
      </c>
      <c r="N3622" s="144">
        <f>I3622/M3622</f>
        <v>1019.0847457627118</v>
      </c>
    </row>
    <row r="3623" spans="1:14" hidden="1">
      <c r="A3623" s="143" t="s">
        <v>2</v>
      </c>
      <c r="B3623" s="143" t="s">
        <v>4138</v>
      </c>
      <c r="C3623" s="143" t="s">
        <v>3157</v>
      </c>
      <c r="D3623" s="143" t="s">
        <v>3415</v>
      </c>
      <c r="E3623" s="143" t="s">
        <v>4139</v>
      </c>
      <c r="F3623" s="143" t="str">
        <f>IF(H3623&lt;=60,"소형",IF((H3623&gt;60)*(H3623&lt;=85)=1,"중소형",IF((H3623&gt;85)*(H3623&lt;=102)=1,"중형",IF((H3623&gt;102)*(H3623&lt;=135)=1,"중대형","대형"))))</f>
        <v>중소형</v>
      </c>
      <c r="G3623" s="143" t="s">
        <v>4141</v>
      </c>
      <c r="H3623" s="143">
        <v>82</v>
      </c>
      <c r="I3623" s="144">
        <v>23600</v>
      </c>
      <c r="J3623" s="143">
        <v>95</v>
      </c>
      <c r="K3623" s="137">
        <v>42736</v>
      </c>
      <c r="L3623" s="137">
        <v>43435</v>
      </c>
      <c r="M3623" s="144">
        <f>H3623/3.3</f>
        <v>24.848484848484851</v>
      </c>
      <c r="N3623" s="144">
        <f>I3623/M3623</f>
        <v>949.75609756097549</v>
      </c>
    </row>
    <row r="3624" spans="1:14" hidden="1">
      <c r="A3624" s="143" t="s">
        <v>2827</v>
      </c>
      <c r="B3624" s="143" t="s">
        <v>4195</v>
      </c>
      <c r="C3624" s="143" t="s">
        <v>3167</v>
      </c>
      <c r="D3624" s="143" t="s">
        <v>8614</v>
      </c>
      <c r="E3624" s="143" t="s">
        <v>4196</v>
      </c>
      <c r="F3624" s="143" t="str">
        <f>IF(H3624&lt;=60,"소형",IF((H3624&gt;60)*(H3624&lt;=85)=1,"중소형",IF((H3624&gt;85)*(H3624&lt;=102)=1,"중형",IF((H3624&gt;102)*(H3624&lt;=135)=1,"중대형","대형"))))</f>
        <v>소형</v>
      </c>
      <c r="G3624" s="143" t="s">
        <v>4197</v>
      </c>
      <c r="H3624" s="143">
        <v>39</v>
      </c>
      <c r="I3624" s="144" t="s">
        <v>3211</v>
      </c>
      <c r="J3624" s="143">
        <v>58</v>
      </c>
      <c r="K3624" s="137">
        <v>42979</v>
      </c>
      <c r="L3624" s="137">
        <v>43435</v>
      </c>
      <c r="M3624" s="144">
        <f>H3624/3.3</f>
        <v>11.818181818181818</v>
      </c>
      <c r="N3624" s="144" t="e">
        <f>I3624/M3624</f>
        <v>#VALUE!</v>
      </c>
    </row>
    <row r="3625" spans="1:14" hidden="1">
      <c r="A3625" s="143" t="s">
        <v>2827</v>
      </c>
      <c r="B3625" s="143" t="s">
        <v>4195</v>
      </c>
      <c r="C3625" s="143" t="s">
        <v>3167</v>
      </c>
      <c r="D3625" s="143" t="s">
        <v>8614</v>
      </c>
      <c r="E3625" s="143" t="s">
        <v>4196</v>
      </c>
      <c r="F3625" s="143" t="str">
        <f>IF(H3625&lt;=60,"소형",IF((H3625&gt;60)*(H3625&lt;=85)=1,"중소형",IF((H3625&gt;85)*(H3625&lt;=102)=1,"중형",IF((H3625&gt;102)*(H3625&lt;=135)=1,"중대형","대형"))))</f>
        <v>소형</v>
      </c>
      <c r="G3625" s="143" t="s">
        <v>4198</v>
      </c>
      <c r="H3625" s="143">
        <v>51</v>
      </c>
      <c r="I3625" s="144" t="s">
        <v>3211</v>
      </c>
      <c r="J3625" s="143">
        <v>27</v>
      </c>
      <c r="K3625" s="137">
        <v>42979</v>
      </c>
      <c r="L3625" s="137">
        <v>43435</v>
      </c>
      <c r="M3625" s="144">
        <f>H3625/3.3</f>
        <v>15.454545454545455</v>
      </c>
      <c r="N3625" s="144" t="e">
        <f>I3625/M3625</f>
        <v>#VALUE!</v>
      </c>
    </row>
    <row r="3626" spans="1:14" hidden="1">
      <c r="A3626" s="143" t="s">
        <v>3201</v>
      </c>
      <c r="B3626" s="143" t="s">
        <v>4199</v>
      </c>
      <c r="C3626" s="143" t="s">
        <v>3167</v>
      </c>
      <c r="D3626" s="143" t="s">
        <v>8614</v>
      </c>
      <c r="E3626" s="143" t="s">
        <v>3625</v>
      </c>
      <c r="F3626" s="143" t="str">
        <f>IF(H3626&lt;=60,"소형",IF((H3626&gt;60)*(H3626&lt;=85)=1,"중소형",IF((H3626&gt;85)*(H3626&lt;=102)=1,"중형",IF((H3626&gt;102)*(H3626&lt;=135)=1,"중대형","대형"))))</f>
        <v>중소형</v>
      </c>
      <c r="G3626" s="143" t="s">
        <v>4200</v>
      </c>
      <c r="H3626" s="143">
        <v>66</v>
      </c>
      <c r="I3626" s="144">
        <v>26410</v>
      </c>
      <c r="J3626" s="143">
        <v>12</v>
      </c>
      <c r="K3626" s="137">
        <v>42979</v>
      </c>
      <c r="L3626" s="137">
        <v>43435</v>
      </c>
      <c r="M3626" s="144">
        <f>H3626/3.3</f>
        <v>20</v>
      </c>
      <c r="N3626" s="144">
        <f>I3626/M3626</f>
        <v>1320.5</v>
      </c>
    </row>
    <row r="3627" spans="1:14" hidden="1">
      <c r="A3627" s="143" t="s">
        <v>3201</v>
      </c>
      <c r="B3627" s="143" t="s">
        <v>4199</v>
      </c>
      <c r="C3627" s="143" t="s">
        <v>3167</v>
      </c>
      <c r="D3627" s="143" t="s">
        <v>8614</v>
      </c>
      <c r="E3627" s="143" t="s">
        <v>3625</v>
      </c>
      <c r="F3627" s="143" t="str">
        <f>IF(H3627&lt;=60,"소형",IF((H3627&gt;60)*(H3627&lt;=85)=1,"중소형",IF((H3627&gt;85)*(H3627&lt;=102)=1,"중형",IF((H3627&gt;102)*(H3627&lt;=135)=1,"중대형","대형"))))</f>
        <v>중소형</v>
      </c>
      <c r="G3627" s="143" t="s">
        <v>3987</v>
      </c>
      <c r="H3627" s="143">
        <v>74</v>
      </c>
      <c r="I3627" s="144">
        <v>27540</v>
      </c>
      <c r="J3627" s="143">
        <v>157</v>
      </c>
      <c r="K3627" s="137">
        <v>42979</v>
      </c>
      <c r="L3627" s="137">
        <v>43435</v>
      </c>
      <c r="M3627" s="144">
        <f>H3627/3.3</f>
        <v>22.424242424242426</v>
      </c>
      <c r="N3627" s="144">
        <f>I3627/M3627</f>
        <v>1228.135135135135</v>
      </c>
    </row>
    <row r="3628" spans="1:14" hidden="1">
      <c r="A3628" s="143" t="s">
        <v>3201</v>
      </c>
      <c r="B3628" s="143" t="s">
        <v>4199</v>
      </c>
      <c r="C3628" s="143" t="s">
        <v>3167</v>
      </c>
      <c r="D3628" s="143" t="s">
        <v>8614</v>
      </c>
      <c r="E3628" s="143" t="s">
        <v>3625</v>
      </c>
      <c r="F3628" s="143" t="str">
        <f>IF(H3628&lt;=60,"소형",IF((H3628&gt;60)*(H3628&lt;=85)=1,"중소형",IF((H3628&gt;85)*(H3628&lt;=102)=1,"중형",IF((H3628&gt;102)*(H3628&lt;=135)=1,"중대형","대형"))))</f>
        <v>중소형</v>
      </c>
      <c r="G3628" s="143" t="s">
        <v>3986</v>
      </c>
      <c r="H3628" s="143">
        <v>74</v>
      </c>
      <c r="I3628" s="144">
        <v>27540</v>
      </c>
      <c r="J3628" s="143">
        <v>44</v>
      </c>
      <c r="K3628" s="137">
        <v>42979</v>
      </c>
      <c r="L3628" s="137">
        <v>43435</v>
      </c>
      <c r="M3628" s="144">
        <f>H3628/3.3</f>
        <v>22.424242424242426</v>
      </c>
      <c r="N3628" s="144">
        <f>I3628/M3628</f>
        <v>1228.135135135135</v>
      </c>
    </row>
    <row r="3629" spans="1:14" hidden="1">
      <c r="A3629" s="143" t="s">
        <v>3201</v>
      </c>
      <c r="B3629" s="143" t="s">
        <v>4199</v>
      </c>
      <c r="C3629" s="143" t="s">
        <v>3167</v>
      </c>
      <c r="D3629" s="143" t="s">
        <v>8614</v>
      </c>
      <c r="E3629" s="143" t="s">
        <v>3625</v>
      </c>
      <c r="F3629" s="143" t="str">
        <f>IF(H3629&lt;=60,"소형",IF((H3629&gt;60)*(H3629&lt;=85)=1,"중소형",IF((H3629&gt;85)*(H3629&lt;=102)=1,"중형",IF((H3629&gt;102)*(H3629&lt;=135)=1,"중대형","대형"))))</f>
        <v>중소형</v>
      </c>
      <c r="G3629" s="143" t="s">
        <v>4201</v>
      </c>
      <c r="H3629" s="143">
        <v>84</v>
      </c>
      <c r="I3629" s="144">
        <v>29210</v>
      </c>
      <c r="J3629" s="143">
        <v>86</v>
      </c>
      <c r="K3629" s="137">
        <v>42979</v>
      </c>
      <c r="L3629" s="137">
        <v>43435</v>
      </c>
      <c r="M3629" s="144">
        <f>H3629/3.3</f>
        <v>25.454545454545457</v>
      </c>
      <c r="N3629" s="144">
        <f>I3629/M3629</f>
        <v>1147.5357142857142</v>
      </c>
    </row>
    <row r="3630" spans="1:14" hidden="1">
      <c r="A3630" s="142" t="s">
        <v>2827</v>
      </c>
      <c r="B3630" s="142" t="s">
        <v>4202</v>
      </c>
      <c r="C3630" s="142" t="s">
        <v>3163</v>
      </c>
      <c r="D3630" s="142" t="s">
        <v>3378</v>
      </c>
      <c r="E3630" s="142" t="s">
        <v>4203</v>
      </c>
      <c r="F3630" s="143" t="str">
        <f>IF(H3630&lt;=60,"소형",IF((H3630&gt;60)*(H3630&lt;=85)=1,"중소형",IF((H3630&gt;85)*(H3630&lt;=102)=1,"중형",IF((H3630&gt;102)*(H3630&lt;=135)=1,"중대형","대형"))))</f>
        <v>소형</v>
      </c>
      <c r="G3630" s="142" t="s">
        <v>4204</v>
      </c>
      <c r="H3630" s="143">
        <v>22</v>
      </c>
      <c r="I3630" s="139" t="s">
        <v>3211</v>
      </c>
      <c r="J3630" s="143">
        <v>39</v>
      </c>
      <c r="K3630" s="137">
        <v>43070</v>
      </c>
      <c r="L3630" s="137">
        <v>43435</v>
      </c>
      <c r="M3630" s="144">
        <f>H3630/3.3</f>
        <v>6.666666666666667</v>
      </c>
      <c r="N3630" s="144" t="e">
        <f>I3630/M3630</f>
        <v>#VALUE!</v>
      </c>
    </row>
    <row r="3631" spans="1:14" hidden="1">
      <c r="A3631" s="142" t="s">
        <v>2827</v>
      </c>
      <c r="B3631" s="142" t="s">
        <v>4202</v>
      </c>
      <c r="C3631" s="142" t="s">
        <v>3163</v>
      </c>
      <c r="D3631" s="142" t="s">
        <v>3378</v>
      </c>
      <c r="E3631" s="142" t="s">
        <v>4203</v>
      </c>
      <c r="F3631" s="143" t="str">
        <f>IF(H3631&lt;=60,"소형",IF((H3631&gt;60)*(H3631&lt;=85)=1,"중소형",IF((H3631&gt;85)*(H3631&lt;=102)=1,"중형",IF((H3631&gt;102)*(H3631&lt;=135)=1,"중대형","대형"))))</f>
        <v>소형</v>
      </c>
      <c r="G3631" s="142" t="s">
        <v>4205</v>
      </c>
      <c r="H3631" s="143">
        <v>26</v>
      </c>
      <c r="I3631" s="139" t="s">
        <v>3211</v>
      </c>
      <c r="J3631" s="143">
        <v>61</v>
      </c>
      <c r="K3631" s="137">
        <v>43070</v>
      </c>
      <c r="L3631" s="137">
        <v>43435</v>
      </c>
      <c r="M3631" s="144">
        <f>H3631/3.3</f>
        <v>7.8787878787878789</v>
      </c>
      <c r="N3631" s="144" t="e">
        <f>I3631/M3631</f>
        <v>#VALUE!</v>
      </c>
    </row>
    <row r="3632" spans="1:14" hidden="1">
      <c r="A3632" s="142" t="s">
        <v>2827</v>
      </c>
      <c r="B3632" s="142" t="s">
        <v>7319</v>
      </c>
      <c r="C3632" s="142" t="s">
        <v>3167</v>
      </c>
      <c r="D3632" s="142" t="s">
        <v>8614</v>
      </c>
      <c r="E3632" s="142" t="s">
        <v>4196</v>
      </c>
      <c r="F3632" s="143" t="str">
        <f>IF(H3632&lt;=60,"소형",IF((H3632&gt;60)*(H3632&lt;=85)=1,"중소형",IF((H3632&gt;85)*(H3632&lt;=102)=1,"중형",IF((H3632&gt;102)*(H3632&lt;=135)=1,"중대형","대형"))))</f>
        <v>소형</v>
      </c>
      <c r="G3632" s="142" t="s">
        <v>7320</v>
      </c>
      <c r="H3632" s="143">
        <v>16</v>
      </c>
      <c r="I3632" s="139" t="s">
        <v>3211</v>
      </c>
      <c r="J3632" s="143">
        <v>45</v>
      </c>
      <c r="K3632" s="137">
        <v>43191</v>
      </c>
      <c r="L3632" s="137">
        <v>43435</v>
      </c>
      <c r="M3632" s="144">
        <f>H3632/3.3</f>
        <v>4.8484848484848486</v>
      </c>
      <c r="N3632" s="144" t="e">
        <f>I3632/M3632</f>
        <v>#VALUE!</v>
      </c>
    </row>
    <row r="3633" spans="1:14" hidden="1">
      <c r="A3633" s="142" t="s">
        <v>2827</v>
      </c>
      <c r="B3633" s="142" t="s">
        <v>7319</v>
      </c>
      <c r="C3633" s="142" t="s">
        <v>3167</v>
      </c>
      <c r="D3633" s="142" t="s">
        <v>8614</v>
      </c>
      <c r="E3633" s="142" t="s">
        <v>4196</v>
      </c>
      <c r="F3633" s="143" t="str">
        <f>IF(H3633&lt;=60,"소형",IF((H3633&gt;60)*(H3633&lt;=85)=1,"중소형",IF((H3633&gt;85)*(H3633&lt;=102)=1,"중형",IF((H3633&gt;102)*(H3633&lt;=135)=1,"중대형","대형"))))</f>
        <v>소형</v>
      </c>
      <c r="G3633" s="142" t="s">
        <v>3372</v>
      </c>
      <c r="H3633" s="143">
        <v>16</v>
      </c>
      <c r="I3633" s="139" t="s">
        <v>3211</v>
      </c>
      <c r="J3633" s="143">
        <v>276</v>
      </c>
      <c r="K3633" s="137">
        <v>43191</v>
      </c>
      <c r="L3633" s="137">
        <v>43435</v>
      </c>
      <c r="M3633" s="144">
        <f>H3633/3.3</f>
        <v>4.8484848484848486</v>
      </c>
      <c r="N3633" s="144" t="e">
        <f>I3633/M3633</f>
        <v>#VALUE!</v>
      </c>
    </row>
    <row r="3634" spans="1:14" hidden="1">
      <c r="A3634" s="142" t="s">
        <v>2827</v>
      </c>
      <c r="B3634" s="142" t="s">
        <v>7319</v>
      </c>
      <c r="C3634" s="142" t="s">
        <v>3167</v>
      </c>
      <c r="D3634" s="142" t="s">
        <v>8614</v>
      </c>
      <c r="E3634" s="142" t="s">
        <v>4196</v>
      </c>
      <c r="F3634" s="143" t="str">
        <f>IF(H3634&lt;=60,"소형",IF((H3634&gt;60)*(H3634&lt;=85)=1,"중소형",IF((H3634&gt;85)*(H3634&lt;=102)=1,"중형",IF((H3634&gt;102)*(H3634&lt;=135)=1,"중대형","대형"))))</f>
        <v>소형</v>
      </c>
      <c r="G3634" s="142" t="s">
        <v>7321</v>
      </c>
      <c r="H3634" s="143">
        <v>21</v>
      </c>
      <c r="I3634" s="139" t="s">
        <v>3211</v>
      </c>
      <c r="J3634" s="143">
        <v>456</v>
      </c>
      <c r="K3634" s="137">
        <v>43191</v>
      </c>
      <c r="L3634" s="137">
        <v>43435</v>
      </c>
      <c r="M3634" s="144">
        <f>H3634/3.3</f>
        <v>6.3636363636363642</v>
      </c>
      <c r="N3634" s="144" t="e">
        <f>I3634/M3634</f>
        <v>#VALUE!</v>
      </c>
    </row>
    <row r="3635" spans="1:14" hidden="1">
      <c r="A3635" s="142" t="s">
        <v>2827</v>
      </c>
      <c r="B3635" s="142" t="s">
        <v>7319</v>
      </c>
      <c r="C3635" s="142" t="s">
        <v>3167</v>
      </c>
      <c r="D3635" s="142" t="s">
        <v>8614</v>
      </c>
      <c r="E3635" s="142" t="s">
        <v>4196</v>
      </c>
      <c r="F3635" s="143" t="str">
        <f>IF(H3635&lt;=60,"소형",IF((H3635&gt;60)*(H3635&lt;=85)=1,"중소형",IF((H3635&gt;85)*(H3635&lt;=102)=1,"중형",IF((H3635&gt;102)*(H3635&lt;=135)=1,"중대형","대형"))))</f>
        <v>소형</v>
      </c>
      <c r="G3635" s="142" t="s">
        <v>7322</v>
      </c>
      <c r="H3635" s="143">
        <v>21</v>
      </c>
      <c r="I3635" s="139" t="s">
        <v>3211</v>
      </c>
      <c r="J3635" s="143">
        <v>56</v>
      </c>
      <c r="K3635" s="137">
        <v>43191</v>
      </c>
      <c r="L3635" s="137">
        <v>43435</v>
      </c>
      <c r="M3635" s="144">
        <f>H3635/3.3</f>
        <v>6.3636363636363642</v>
      </c>
      <c r="N3635" s="144" t="e">
        <f>I3635/M3635</f>
        <v>#VALUE!</v>
      </c>
    </row>
    <row r="3636" spans="1:14" hidden="1">
      <c r="A3636" s="142" t="s">
        <v>2827</v>
      </c>
      <c r="B3636" s="142" t="s">
        <v>7319</v>
      </c>
      <c r="C3636" s="142" t="s">
        <v>3167</v>
      </c>
      <c r="D3636" s="142" t="s">
        <v>8614</v>
      </c>
      <c r="E3636" s="142" t="s">
        <v>4196</v>
      </c>
      <c r="F3636" s="143" t="str">
        <f>IF(H3636&lt;=60,"소형",IF((H3636&gt;60)*(H3636&lt;=85)=1,"중소형",IF((H3636&gt;85)*(H3636&lt;=102)=1,"중형",IF((H3636&gt;102)*(H3636&lt;=135)=1,"중대형","대형"))))</f>
        <v>소형</v>
      </c>
      <c r="G3636" s="142" t="s">
        <v>7323</v>
      </c>
      <c r="H3636" s="143">
        <v>29</v>
      </c>
      <c r="I3636" s="139" t="s">
        <v>3211</v>
      </c>
      <c r="J3636" s="143">
        <v>347</v>
      </c>
      <c r="K3636" s="137">
        <v>43191</v>
      </c>
      <c r="L3636" s="137">
        <v>43435</v>
      </c>
      <c r="M3636" s="144">
        <f>H3636/3.3</f>
        <v>8.787878787878789</v>
      </c>
      <c r="N3636" s="144" t="e">
        <f>I3636/M3636</f>
        <v>#VALUE!</v>
      </c>
    </row>
    <row r="3637" spans="1:14" hidden="1">
      <c r="A3637" s="142" t="s">
        <v>2827</v>
      </c>
      <c r="B3637" s="142" t="s">
        <v>7319</v>
      </c>
      <c r="C3637" s="142" t="s">
        <v>3167</v>
      </c>
      <c r="D3637" s="142" t="s">
        <v>8614</v>
      </c>
      <c r="E3637" s="142" t="s">
        <v>4196</v>
      </c>
      <c r="F3637" s="143" t="str">
        <f>IF(H3637&lt;=60,"소형",IF((H3637&gt;60)*(H3637&lt;=85)=1,"중소형",IF((H3637&gt;85)*(H3637&lt;=102)=1,"중형",IF((H3637&gt;102)*(H3637&lt;=135)=1,"중대형","대형"))))</f>
        <v>소형</v>
      </c>
      <c r="G3637" s="142" t="s">
        <v>7324</v>
      </c>
      <c r="H3637" s="143">
        <v>29</v>
      </c>
      <c r="I3637" s="139" t="s">
        <v>3211</v>
      </c>
      <c r="J3637" s="143">
        <v>22</v>
      </c>
      <c r="K3637" s="137">
        <v>43191</v>
      </c>
      <c r="L3637" s="137">
        <v>43435</v>
      </c>
      <c r="M3637" s="144">
        <f>H3637/3.3</f>
        <v>8.787878787878789</v>
      </c>
      <c r="N3637" s="144" t="e">
        <f>I3637/M3637</f>
        <v>#VALUE!</v>
      </c>
    </row>
    <row r="3638" spans="1:14" hidden="1">
      <c r="A3638" s="142" t="s">
        <v>2827</v>
      </c>
      <c r="B3638" s="142" t="s">
        <v>7319</v>
      </c>
      <c r="C3638" s="142" t="s">
        <v>3167</v>
      </c>
      <c r="D3638" s="142" t="s">
        <v>8614</v>
      </c>
      <c r="E3638" s="142" t="s">
        <v>4196</v>
      </c>
      <c r="F3638" s="143" t="str">
        <f>IF(H3638&lt;=60,"소형",IF((H3638&gt;60)*(H3638&lt;=85)=1,"중소형",IF((H3638&gt;85)*(H3638&lt;=102)=1,"중형",IF((H3638&gt;102)*(H3638&lt;=135)=1,"중대형","대형"))))</f>
        <v>소형</v>
      </c>
      <c r="G3638" s="142" t="s">
        <v>7325</v>
      </c>
      <c r="H3638" s="143">
        <v>29</v>
      </c>
      <c r="I3638" s="139" t="s">
        <v>3211</v>
      </c>
      <c r="J3638" s="143">
        <v>148</v>
      </c>
      <c r="K3638" s="137">
        <v>43191</v>
      </c>
      <c r="L3638" s="137">
        <v>43435</v>
      </c>
      <c r="M3638" s="144">
        <f>H3638/3.3</f>
        <v>8.787878787878789</v>
      </c>
      <c r="N3638" s="144" t="e">
        <f>I3638/M3638</f>
        <v>#VALUE!</v>
      </c>
    </row>
    <row r="3639" spans="1:14" hidden="1">
      <c r="A3639" s="142" t="s">
        <v>2827</v>
      </c>
      <c r="B3639" s="142" t="s">
        <v>7319</v>
      </c>
      <c r="C3639" s="142" t="s">
        <v>3167</v>
      </c>
      <c r="D3639" s="142" t="s">
        <v>8614</v>
      </c>
      <c r="E3639" s="142" t="s">
        <v>4196</v>
      </c>
      <c r="F3639" s="143" t="str">
        <f>IF(H3639&lt;=60,"소형",IF((H3639&gt;60)*(H3639&lt;=85)=1,"중소형",IF((H3639&gt;85)*(H3639&lt;=102)=1,"중형",IF((H3639&gt;102)*(H3639&lt;=135)=1,"중대형","대형"))))</f>
        <v>소형</v>
      </c>
      <c r="G3639" s="142" t="s">
        <v>3373</v>
      </c>
      <c r="H3639" s="143">
        <v>36</v>
      </c>
      <c r="I3639" s="139" t="s">
        <v>3211</v>
      </c>
      <c r="J3639" s="143">
        <v>150</v>
      </c>
      <c r="K3639" s="137">
        <v>43191</v>
      </c>
      <c r="L3639" s="137">
        <v>43435</v>
      </c>
      <c r="M3639" s="144">
        <f>H3639/3.3</f>
        <v>10.90909090909091</v>
      </c>
      <c r="N3639" s="144" t="e">
        <f>I3639/M3639</f>
        <v>#VALUE!</v>
      </c>
    </row>
    <row r="3640" spans="1:14" hidden="1">
      <c r="A3640" s="142" t="s">
        <v>2827</v>
      </c>
      <c r="B3640" s="142" t="s">
        <v>7326</v>
      </c>
      <c r="C3640" s="142" t="s">
        <v>3167</v>
      </c>
      <c r="D3640" s="142" t="s">
        <v>3388</v>
      </c>
      <c r="E3640" s="142" t="s">
        <v>5399</v>
      </c>
      <c r="F3640" s="143" t="str">
        <f>IF(H3640&lt;=60,"소형",IF((H3640&gt;60)*(H3640&lt;=85)=1,"중소형",IF((H3640&gt;85)*(H3640&lt;=102)=1,"중형",IF((H3640&gt;102)*(H3640&lt;=135)=1,"중대형","대형"))))</f>
        <v>소형</v>
      </c>
      <c r="G3640" s="142" t="s">
        <v>3495</v>
      </c>
      <c r="H3640" s="143">
        <v>16</v>
      </c>
      <c r="I3640" s="139" t="s">
        <v>3211</v>
      </c>
      <c r="J3640" s="143">
        <v>144</v>
      </c>
      <c r="K3640" s="137">
        <v>43191</v>
      </c>
      <c r="L3640" s="137">
        <v>43435</v>
      </c>
      <c r="M3640" s="144">
        <f>H3640/3.3</f>
        <v>4.8484848484848486</v>
      </c>
      <c r="N3640" s="144" t="e">
        <f>I3640/M3640</f>
        <v>#VALUE!</v>
      </c>
    </row>
    <row r="3641" spans="1:14" hidden="1">
      <c r="A3641" s="142" t="s">
        <v>2827</v>
      </c>
      <c r="B3641" s="142" t="s">
        <v>7326</v>
      </c>
      <c r="C3641" s="142" t="s">
        <v>3167</v>
      </c>
      <c r="D3641" s="142" t="s">
        <v>3388</v>
      </c>
      <c r="E3641" s="142" t="s">
        <v>5399</v>
      </c>
      <c r="F3641" s="143" t="str">
        <f>IF(H3641&lt;=60,"소형",IF((H3641&gt;60)*(H3641&lt;=85)=1,"중소형",IF((H3641&gt;85)*(H3641&lt;=102)=1,"중형",IF((H3641&gt;102)*(H3641&lt;=135)=1,"중대형","대형"))))</f>
        <v>소형</v>
      </c>
      <c r="G3641" s="142" t="s">
        <v>7327</v>
      </c>
      <c r="H3641" s="143">
        <v>16</v>
      </c>
      <c r="I3641" s="139" t="s">
        <v>3211</v>
      </c>
      <c r="J3641" s="143">
        <v>36</v>
      </c>
      <c r="K3641" s="137">
        <v>43191</v>
      </c>
      <c r="L3641" s="137">
        <v>43435</v>
      </c>
      <c r="M3641" s="144">
        <f>H3641/3.3</f>
        <v>4.8484848484848486</v>
      </c>
      <c r="N3641" s="144" t="e">
        <f>I3641/M3641</f>
        <v>#VALUE!</v>
      </c>
    </row>
    <row r="3642" spans="1:14" hidden="1">
      <c r="A3642" s="142" t="s">
        <v>2827</v>
      </c>
      <c r="B3642" s="142" t="s">
        <v>7326</v>
      </c>
      <c r="C3642" s="142" t="s">
        <v>3167</v>
      </c>
      <c r="D3642" s="142" t="s">
        <v>3388</v>
      </c>
      <c r="E3642" s="142" t="s">
        <v>5399</v>
      </c>
      <c r="F3642" s="143" t="str">
        <f>IF(H3642&lt;=60,"소형",IF((H3642&gt;60)*(H3642&lt;=85)=1,"중소형",IF((H3642&gt;85)*(H3642&lt;=102)=1,"중형",IF((H3642&gt;102)*(H3642&lt;=135)=1,"중대형","대형"))))</f>
        <v>소형</v>
      </c>
      <c r="G3642" s="142" t="s">
        <v>3330</v>
      </c>
      <c r="H3642" s="143">
        <v>26</v>
      </c>
      <c r="I3642" s="139" t="s">
        <v>3211</v>
      </c>
      <c r="J3642" s="143">
        <v>40</v>
      </c>
      <c r="K3642" s="137">
        <v>43191</v>
      </c>
      <c r="L3642" s="137">
        <v>43435</v>
      </c>
      <c r="M3642" s="144">
        <f>H3642/3.3</f>
        <v>7.8787878787878789</v>
      </c>
      <c r="N3642" s="144" t="e">
        <f>I3642/M3642</f>
        <v>#VALUE!</v>
      </c>
    </row>
    <row r="3643" spans="1:14" hidden="1">
      <c r="A3643" s="142" t="s">
        <v>2827</v>
      </c>
      <c r="B3643" s="142" t="s">
        <v>7326</v>
      </c>
      <c r="C3643" s="142" t="s">
        <v>3167</v>
      </c>
      <c r="D3643" s="142" t="s">
        <v>3388</v>
      </c>
      <c r="E3643" s="142" t="s">
        <v>5399</v>
      </c>
      <c r="F3643" s="143" t="str">
        <f>IF(H3643&lt;=60,"소형",IF((H3643&gt;60)*(H3643&lt;=85)=1,"중소형",IF((H3643&gt;85)*(H3643&lt;=102)=1,"중형",IF((H3643&gt;102)*(H3643&lt;=135)=1,"중대형","대형"))))</f>
        <v>소형</v>
      </c>
      <c r="G3643" s="142" t="s">
        <v>3331</v>
      </c>
      <c r="H3643" s="143">
        <v>26</v>
      </c>
      <c r="I3643" s="139" t="s">
        <v>3211</v>
      </c>
      <c r="J3643" s="143">
        <v>6</v>
      </c>
      <c r="K3643" s="137">
        <v>43191</v>
      </c>
      <c r="L3643" s="137">
        <v>43435</v>
      </c>
      <c r="M3643" s="144">
        <f>H3643/3.3</f>
        <v>7.8787878787878789</v>
      </c>
      <c r="N3643" s="144" t="e">
        <f>I3643/M3643</f>
        <v>#VALUE!</v>
      </c>
    </row>
    <row r="3644" spans="1:14" hidden="1">
      <c r="A3644" s="142" t="s">
        <v>2827</v>
      </c>
      <c r="B3644" s="142" t="s">
        <v>7326</v>
      </c>
      <c r="C3644" s="142" t="s">
        <v>3167</v>
      </c>
      <c r="D3644" s="142" t="s">
        <v>3388</v>
      </c>
      <c r="E3644" s="142" t="s">
        <v>5399</v>
      </c>
      <c r="F3644" s="143" t="str">
        <f>IF(H3644&lt;=60,"소형",IF((H3644&gt;60)*(H3644&lt;=85)=1,"중소형",IF((H3644&gt;85)*(H3644&lt;=102)=1,"중형",IF((H3644&gt;102)*(H3644&lt;=135)=1,"중대형","대형"))))</f>
        <v>소형</v>
      </c>
      <c r="G3644" s="142" t="s">
        <v>3405</v>
      </c>
      <c r="H3644" s="143">
        <v>26</v>
      </c>
      <c r="I3644" s="139" t="s">
        <v>3211</v>
      </c>
      <c r="J3644" s="143">
        <v>10</v>
      </c>
      <c r="K3644" s="137">
        <v>43191</v>
      </c>
      <c r="L3644" s="137">
        <v>43435</v>
      </c>
      <c r="M3644" s="144">
        <f>H3644/3.3</f>
        <v>7.8787878787878789</v>
      </c>
      <c r="N3644" s="144" t="e">
        <f>I3644/M3644</f>
        <v>#VALUE!</v>
      </c>
    </row>
    <row r="3645" spans="1:14" hidden="1">
      <c r="A3645" s="142" t="s">
        <v>2827</v>
      </c>
      <c r="B3645" s="142" t="s">
        <v>7326</v>
      </c>
      <c r="C3645" s="142" t="s">
        <v>3167</v>
      </c>
      <c r="D3645" s="142" t="s">
        <v>3388</v>
      </c>
      <c r="E3645" s="142" t="s">
        <v>5399</v>
      </c>
      <c r="F3645" s="143" t="str">
        <f>IF(H3645&lt;=60,"소형",IF((H3645&gt;60)*(H3645&lt;=85)=1,"중소형",IF((H3645&gt;85)*(H3645&lt;=102)=1,"중형",IF((H3645&gt;102)*(H3645&lt;=135)=1,"중대형","대형"))))</f>
        <v>소형</v>
      </c>
      <c r="G3645" s="142" t="s">
        <v>3406</v>
      </c>
      <c r="H3645" s="143">
        <v>36</v>
      </c>
      <c r="I3645" s="139" t="s">
        <v>3211</v>
      </c>
      <c r="J3645" s="143">
        <v>176</v>
      </c>
      <c r="K3645" s="137">
        <v>43191</v>
      </c>
      <c r="L3645" s="137">
        <v>43435</v>
      </c>
      <c r="M3645" s="144">
        <f>H3645/3.3</f>
        <v>10.90909090909091</v>
      </c>
      <c r="N3645" s="144" t="e">
        <f>I3645/M3645</f>
        <v>#VALUE!</v>
      </c>
    </row>
    <row r="3646" spans="1:14" hidden="1">
      <c r="A3646" s="142" t="s">
        <v>2827</v>
      </c>
      <c r="B3646" s="142" t="s">
        <v>7328</v>
      </c>
      <c r="C3646" s="142" t="s">
        <v>3163</v>
      </c>
      <c r="D3646" s="142" t="s">
        <v>3313</v>
      </c>
      <c r="E3646" s="142" t="s">
        <v>7329</v>
      </c>
      <c r="F3646" s="143" t="str">
        <f>IF(H3646&lt;=60,"소형",IF((H3646&gt;60)*(H3646&lt;=85)=1,"중소형",IF((H3646&gt;85)*(H3646&lt;=102)=1,"중형",IF((H3646&gt;102)*(H3646&lt;=135)=1,"중대형","대형"))))</f>
        <v>소형</v>
      </c>
      <c r="G3646" s="142" t="s">
        <v>3495</v>
      </c>
      <c r="H3646" s="143">
        <v>16</v>
      </c>
      <c r="I3646" s="139" t="s">
        <v>3211</v>
      </c>
      <c r="J3646" s="143">
        <v>136</v>
      </c>
      <c r="K3646" s="137">
        <v>43191</v>
      </c>
      <c r="L3646" s="137">
        <v>43435</v>
      </c>
      <c r="M3646" s="144">
        <f>H3646/3.3</f>
        <v>4.8484848484848486</v>
      </c>
      <c r="N3646" s="144" t="e">
        <f>I3646/M3646</f>
        <v>#VALUE!</v>
      </c>
    </row>
    <row r="3647" spans="1:14" hidden="1">
      <c r="A3647" s="142" t="s">
        <v>2827</v>
      </c>
      <c r="B3647" s="142" t="s">
        <v>7328</v>
      </c>
      <c r="C3647" s="142" t="s">
        <v>3163</v>
      </c>
      <c r="D3647" s="142" t="s">
        <v>3313</v>
      </c>
      <c r="E3647" s="142" t="s">
        <v>7329</v>
      </c>
      <c r="F3647" s="143" t="str">
        <f>IF(H3647&lt;=60,"소형",IF((H3647&gt;60)*(H3647&lt;=85)=1,"중소형",IF((H3647&gt;85)*(H3647&lt;=102)=1,"중형",IF((H3647&gt;102)*(H3647&lt;=135)=1,"중대형","대형"))))</f>
        <v>소형</v>
      </c>
      <c r="G3647" s="142" t="s">
        <v>7327</v>
      </c>
      <c r="H3647" s="143">
        <v>16</v>
      </c>
      <c r="I3647" s="139" t="s">
        <v>3211</v>
      </c>
      <c r="J3647" s="143">
        <v>28</v>
      </c>
      <c r="K3647" s="137">
        <v>43191</v>
      </c>
      <c r="L3647" s="137">
        <v>43435</v>
      </c>
      <c r="M3647" s="144">
        <f>H3647/3.3</f>
        <v>4.8484848484848486</v>
      </c>
      <c r="N3647" s="144" t="e">
        <f>I3647/M3647</f>
        <v>#VALUE!</v>
      </c>
    </row>
    <row r="3648" spans="1:14" hidden="1">
      <c r="A3648" s="142" t="s">
        <v>2827</v>
      </c>
      <c r="B3648" s="142" t="s">
        <v>7328</v>
      </c>
      <c r="C3648" s="142" t="s">
        <v>3163</v>
      </c>
      <c r="D3648" s="142" t="s">
        <v>3313</v>
      </c>
      <c r="E3648" s="142" t="s">
        <v>7329</v>
      </c>
      <c r="F3648" s="143" t="str">
        <f>IF(H3648&lt;=60,"소형",IF((H3648&gt;60)*(H3648&lt;=85)=1,"중소형",IF((H3648&gt;85)*(H3648&lt;=102)=1,"중형",IF((H3648&gt;102)*(H3648&lt;=135)=1,"중대형","대형"))))</f>
        <v>소형</v>
      </c>
      <c r="G3648" s="142" t="s">
        <v>3330</v>
      </c>
      <c r="H3648" s="143">
        <v>26</v>
      </c>
      <c r="I3648" s="139" t="s">
        <v>3211</v>
      </c>
      <c r="J3648" s="143">
        <v>76</v>
      </c>
      <c r="K3648" s="137">
        <v>43191</v>
      </c>
      <c r="L3648" s="137">
        <v>43435</v>
      </c>
      <c r="M3648" s="144">
        <f>H3648/3.3</f>
        <v>7.8787878787878789</v>
      </c>
      <c r="N3648" s="144" t="e">
        <f>I3648/M3648</f>
        <v>#VALUE!</v>
      </c>
    </row>
    <row r="3649" spans="1:14" hidden="1">
      <c r="A3649" s="142" t="s">
        <v>2827</v>
      </c>
      <c r="B3649" s="142" t="s">
        <v>7328</v>
      </c>
      <c r="C3649" s="142" t="s">
        <v>3163</v>
      </c>
      <c r="D3649" s="142" t="s">
        <v>3313</v>
      </c>
      <c r="E3649" s="142" t="s">
        <v>7329</v>
      </c>
      <c r="F3649" s="143" t="str">
        <f>IF(H3649&lt;=60,"소형",IF((H3649&gt;60)*(H3649&lt;=85)=1,"중소형",IF((H3649&gt;85)*(H3649&lt;=102)=1,"중형",IF((H3649&gt;102)*(H3649&lt;=135)=1,"중대형","대형"))))</f>
        <v>소형</v>
      </c>
      <c r="G3649" s="142" t="s">
        <v>3331</v>
      </c>
      <c r="H3649" s="143">
        <v>26</v>
      </c>
      <c r="I3649" s="139" t="s">
        <v>3211</v>
      </c>
      <c r="J3649" s="143">
        <v>15</v>
      </c>
      <c r="K3649" s="137">
        <v>43191</v>
      </c>
      <c r="L3649" s="137">
        <v>43435</v>
      </c>
      <c r="M3649" s="144">
        <f>H3649/3.3</f>
        <v>7.8787878787878789</v>
      </c>
      <c r="N3649" s="144" t="e">
        <f>I3649/M3649</f>
        <v>#VALUE!</v>
      </c>
    </row>
    <row r="3650" spans="1:14" hidden="1">
      <c r="A3650" s="142" t="s">
        <v>2827</v>
      </c>
      <c r="B3650" s="142" t="s">
        <v>7328</v>
      </c>
      <c r="C3650" s="142" t="s">
        <v>3163</v>
      </c>
      <c r="D3650" s="142" t="s">
        <v>3313</v>
      </c>
      <c r="E3650" s="142" t="s">
        <v>7329</v>
      </c>
      <c r="F3650" s="143" t="str">
        <f>IF(H3650&lt;=60,"소형",IF((H3650&gt;60)*(H3650&lt;=85)=1,"중소형",IF((H3650&gt;85)*(H3650&lt;=102)=1,"중형",IF((H3650&gt;102)*(H3650&lt;=135)=1,"중대형","대형"))))</f>
        <v>소형</v>
      </c>
      <c r="G3650" s="142" t="s">
        <v>3406</v>
      </c>
      <c r="H3650" s="143">
        <v>36</v>
      </c>
      <c r="I3650" s="139" t="s">
        <v>3211</v>
      </c>
      <c r="J3650" s="143">
        <v>168</v>
      </c>
      <c r="K3650" s="137">
        <v>43191</v>
      </c>
      <c r="L3650" s="137">
        <v>43435</v>
      </c>
      <c r="M3650" s="144">
        <f>H3650/3.3</f>
        <v>10.90909090909091</v>
      </c>
      <c r="N3650" s="144" t="e">
        <f>I3650/M3650</f>
        <v>#VALUE!</v>
      </c>
    </row>
    <row r="3651" spans="1:14" hidden="1">
      <c r="A3651" s="142" t="s">
        <v>2827</v>
      </c>
      <c r="B3651" s="142" t="s">
        <v>7330</v>
      </c>
      <c r="C3651" s="142" t="s">
        <v>3163</v>
      </c>
      <c r="D3651" s="142" t="s">
        <v>3382</v>
      </c>
      <c r="E3651" s="142" t="s">
        <v>7331</v>
      </c>
      <c r="F3651" s="143" t="str">
        <f>IF(H3651&lt;=60,"소형",IF((H3651&gt;60)*(H3651&lt;=85)=1,"중소형",IF((H3651&gt;85)*(H3651&lt;=102)=1,"중형",IF((H3651&gt;102)*(H3651&lt;=135)=1,"중대형","대형"))))</f>
        <v>소형</v>
      </c>
      <c r="G3651" s="142" t="s">
        <v>7313</v>
      </c>
      <c r="H3651" s="143">
        <v>16</v>
      </c>
      <c r="I3651" s="139" t="s">
        <v>3211</v>
      </c>
      <c r="J3651" s="143">
        <v>150</v>
      </c>
      <c r="K3651" s="137">
        <v>43191</v>
      </c>
      <c r="L3651" s="137">
        <v>43435</v>
      </c>
      <c r="M3651" s="144">
        <f>H3651/3.3</f>
        <v>4.8484848484848486</v>
      </c>
      <c r="N3651" s="144" t="e">
        <f>I3651/M3651</f>
        <v>#VALUE!</v>
      </c>
    </row>
    <row r="3652" spans="1:14" hidden="1">
      <c r="A3652" s="142" t="s">
        <v>2827</v>
      </c>
      <c r="B3652" s="142" t="s">
        <v>7330</v>
      </c>
      <c r="C3652" s="142" t="s">
        <v>3163</v>
      </c>
      <c r="D3652" s="142" t="s">
        <v>3382</v>
      </c>
      <c r="E3652" s="142" t="s">
        <v>7331</v>
      </c>
      <c r="F3652" s="143" t="str">
        <f>IF(H3652&lt;=60,"소형",IF((H3652&gt;60)*(H3652&lt;=85)=1,"중소형",IF((H3652&gt;85)*(H3652&lt;=102)=1,"중형",IF((H3652&gt;102)*(H3652&lt;=135)=1,"중대형","대형"))))</f>
        <v>소형</v>
      </c>
      <c r="G3652" s="142" t="s">
        <v>3249</v>
      </c>
      <c r="H3652" s="143">
        <v>26</v>
      </c>
      <c r="I3652" s="139" t="s">
        <v>3211</v>
      </c>
      <c r="J3652" s="143">
        <v>72</v>
      </c>
      <c r="K3652" s="137">
        <v>43191</v>
      </c>
      <c r="L3652" s="137">
        <v>43435</v>
      </c>
      <c r="M3652" s="144">
        <f>H3652/3.3</f>
        <v>7.8787878787878789</v>
      </c>
      <c r="N3652" s="144" t="e">
        <f>I3652/M3652</f>
        <v>#VALUE!</v>
      </c>
    </row>
    <row r="3653" spans="1:14" hidden="1">
      <c r="A3653" s="142" t="s">
        <v>2827</v>
      </c>
      <c r="B3653" s="142" t="s">
        <v>7330</v>
      </c>
      <c r="C3653" s="142" t="s">
        <v>3163</v>
      </c>
      <c r="D3653" s="142" t="s">
        <v>3382</v>
      </c>
      <c r="E3653" s="142" t="s">
        <v>7331</v>
      </c>
      <c r="F3653" s="143" t="str">
        <f>IF(H3653&lt;=60,"소형",IF((H3653&gt;60)*(H3653&lt;=85)=1,"중소형",IF((H3653&gt;85)*(H3653&lt;=102)=1,"중형",IF((H3653&gt;102)*(H3653&lt;=135)=1,"중대형","대형"))))</f>
        <v>소형</v>
      </c>
      <c r="G3653" s="142" t="s">
        <v>3250</v>
      </c>
      <c r="H3653" s="143">
        <v>26</v>
      </c>
      <c r="I3653" s="139" t="s">
        <v>3211</v>
      </c>
      <c r="J3653" s="143">
        <v>18</v>
      </c>
      <c r="K3653" s="137">
        <v>43191</v>
      </c>
      <c r="L3653" s="137">
        <v>43435</v>
      </c>
      <c r="M3653" s="144">
        <f>H3653/3.3</f>
        <v>7.8787878787878789</v>
      </c>
      <c r="N3653" s="144" t="e">
        <f>I3653/M3653</f>
        <v>#VALUE!</v>
      </c>
    </row>
    <row r="3654" spans="1:14" hidden="1">
      <c r="A3654" s="142" t="s">
        <v>2827</v>
      </c>
      <c r="B3654" s="142" t="s">
        <v>7330</v>
      </c>
      <c r="C3654" s="142" t="s">
        <v>3163</v>
      </c>
      <c r="D3654" s="142" t="s">
        <v>3382</v>
      </c>
      <c r="E3654" s="142" t="s">
        <v>7331</v>
      </c>
      <c r="F3654" s="143" t="str">
        <f>IF(H3654&lt;=60,"소형",IF((H3654&gt;60)*(H3654&lt;=85)=1,"중소형",IF((H3654&gt;85)*(H3654&lt;=102)=1,"중형",IF((H3654&gt;102)*(H3654&lt;=135)=1,"중대형","대형"))))</f>
        <v>소형</v>
      </c>
      <c r="G3654" s="142" t="s">
        <v>3344</v>
      </c>
      <c r="H3654" s="143">
        <v>36</v>
      </c>
      <c r="I3654" s="139" t="s">
        <v>3211</v>
      </c>
      <c r="J3654" s="143">
        <v>190</v>
      </c>
      <c r="K3654" s="137">
        <v>43191</v>
      </c>
      <c r="L3654" s="137">
        <v>43435</v>
      </c>
      <c r="M3654" s="144">
        <f>H3654/3.3</f>
        <v>10.90909090909091</v>
      </c>
      <c r="N3654" s="144" t="e">
        <f>I3654/M3654</f>
        <v>#VALUE!</v>
      </c>
    </row>
    <row r="3655" spans="1:14" hidden="1">
      <c r="A3655" s="142" t="s">
        <v>2827</v>
      </c>
      <c r="B3655" s="142" t="s">
        <v>7330</v>
      </c>
      <c r="C3655" s="142" t="s">
        <v>3163</v>
      </c>
      <c r="D3655" s="142" t="s">
        <v>3382</v>
      </c>
      <c r="E3655" s="142" t="s">
        <v>7331</v>
      </c>
      <c r="F3655" s="143" t="str">
        <f>IF(H3655&lt;=60,"소형",IF((H3655&gt;60)*(H3655&lt;=85)=1,"중소형",IF((H3655&gt;85)*(H3655&lt;=102)=1,"중형",IF((H3655&gt;102)*(H3655&lt;=135)=1,"중대형","대형"))))</f>
        <v>소형</v>
      </c>
      <c r="G3655" s="142" t="s">
        <v>3407</v>
      </c>
      <c r="H3655" s="143">
        <v>36</v>
      </c>
      <c r="I3655" s="139" t="s">
        <v>3211</v>
      </c>
      <c r="J3655" s="143">
        <v>18</v>
      </c>
      <c r="K3655" s="137">
        <v>43191</v>
      </c>
      <c r="L3655" s="137">
        <v>43435</v>
      </c>
      <c r="M3655" s="144">
        <f>H3655/3.3</f>
        <v>10.90909090909091</v>
      </c>
      <c r="N3655" s="144" t="e">
        <f>I3655/M3655</f>
        <v>#VALUE!</v>
      </c>
    </row>
    <row r="3656" spans="1:14" hidden="1">
      <c r="A3656" s="142" t="s">
        <v>2827</v>
      </c>
      <c r="B3656" s="142" t="s">
        <v>7332</v>
      </c>
      <c r="C3656" s="142" t="s">
        <v>3163</v>
      </c>
      <c r="D3656" s="142" t="s">
        <v>3321</v>
      </c>
      <c r="E3656" s="142" t="s">
        <v>5363</v>
      </c>
      <c r="F3656" s="143" t="str">
        <f>IF(H3656&lt;=60,"소형",IF((H3656&gt;60)*(H3656&lt;=85)=1,"중소형",IF((H3656&gt;85)*(H3656&lt;=102)=1,"중형",IF((H3656&gt;102)*(H3656&lt;=135)=1,"중대형","대형"))))</f>
        <v>소형</v>
      </c>
      <c r="G3656" s="142" t="s">
        <v>3372</v>
      </c>
      <c r="H3656" s="143">
        <v>16</v>
      </c>
      <c r="I3656" s="139" t="s">
        <v>3211</v>
      </c>
      <c r="J3656" s="143">
        <v>9</v>
      </c>
      <c r="K3656" s="137">
        <v>43191</v>
      </c>
      <c r="L3656" s="137">
        <v>43435</v>
      </c>
      <c r="M3656" s="144">
        <f>H3656/3.3</f>
        <v>4.8484848484848486</v>
      </c>
      <c r="N3656" s="144" t="e">
        <f>I3656/M3656</f>
        <v>#VALUE!</v>
      </c>
    </row>
    <row r="3657" spans="1:14" hidden="1">
      <c r="A3657" s="142" t="s">
        <v>2827</v>
      </c>
      <c r="B3657" s="142" t="s">
        <v>7332</v>
      </c>
      <c r="C3657" s="142" t="s">
        <v>3163</v>
      </c>
      <c r="D3657" s="142" t="s">
        <v>3321</v>
      </c>
      <c r="E3657" s="142" t="s">
        <v>5363</v>
      </c>
      <c r="F3657" s="143" t="str">
        <f>IF(H3657&lt;=60,"소형",IF((H3657&gt;60)*(H3657&lt;=85)=1,"중소형",IF((H3657&gt;85)*(H3657&lt;=102)=1,"중형",IF((H3657&gt;102)*(H3657&lt;=135)=1,"중대형","대형"))))</f>
        <v>소형</v>
      </c>
      <c r="G3657" s="142" t="s">
        <v>7333</v>
      </c>
      <c r="H3657" s="143">
        <v>16</v>
      </c>
      <c r="I3657" s="139" t="s">
        <v>3211</v>
      </c>
      <c r="J3657" s="143">
        <v>3</v>
      </c>
      <c r="K3657" s="137">
        <v>43191</v>
      </c>
      <c r="L3657" s="137">
        <v>43435</v>
      </c>
      <c r="M3657" s="144">
        <f>H3657/3.3</f>
        <v>4.8484848484848486</v>
      </c>
      <c r="N3657" s="144" t="e">
        <f>I3657/M3657</f>
        <v>#VALUE!</v>
      </c>
    </row>
    <row r="3658" spans="1:14" hidden="1">
      <c r="A3658" s="142" t="s">
        <v>2827</v>
      </c>
      <c r="B3658" s="142" t="s">
        <v>7332</v>
      </c>
      <c r="C3658" s="142" t="s">
        <v>3163</v>
      </c>
      <c r="D3658" s="142" t="s">
        <v>3321</v>
      </c>
      <c r="E3658" s="142" t="s">
        <v>5363</v>
      </c>
      <c r="F3658" s="143" t="str">
        <f>IF(H3658&lt;=60,"소형",IF((H3658&gt;60)*(H3658&lt;=85)=1,"중소형",IF((H3658&gt;85)*(H3658&lt;=102)=1,"중형",IF((H3658&gt;102)*(H3658&lt;=135)=1,"중대형","대형"))))</f>
        <v>소형</v>
      </c>
      <c r="G3658" s="142" t="s">
        <v>7334</v>
      </c>
      <c r="H3658" s="143">
        <v>36</v>
      </c>
      <c r="I3658" s="139" t="s">
        <v>3211</v>
      </c>
      <c r="J3658" s="143">
        <v>14</v>
      </c>
      <c r="K3658" s="137">
        <v>43191</v>
      </c>
      <c r="L3658" s="137">
        <v>43435</v>
      </c>
      <c r="M3658" s="144">
        <f>H3658/3.3</f>
        <v>10.90909090909091</v>
      </c>
      <c r="N3658" s="144" t="e">
        <f>I3658/M3658</f>
        <v>#VALUE!</v>
      </c>
    </row>
    <row r="3659" spans="1:14" hidden="1">
      <c r="A3659" s="142" t="s">
        <v>2827</v>
      </c>
      <c r="B3659" s="142" t="s">
        <v>7335</v>
      </c>
      <c r="C3659" s="142" t="s">
        <v>3157</v>
      </c>
      <c r="D3659" s="142" t="s">
        <v>3203</v>
      </c>
      <c r="E3659" s="142" t="s">
        <v>7336</v>
      </c>
      <c r="F3659" s="143" t="str">
        <f>IF(H3659&lt;=60,"소형",IF((H3659&gt;60)*(H3659&lt;=85)=1,"중소형",IF((H3659&gt;85)*(H3659&lt;=102)=1,"중형",IF((H3659&gt;102)*(H3659&lt;=135)=1,"중대형","대형"))))</f>
        <v>소형</v>
      </c>
      <c r="G3659" s="142" t="s">
        <v>3314</v>
      </c>
      <c r="H3659" s="143">
        <v>16</v>
      </c>
      <c r="I3659" s="139" t="s">
        <v>3211</v>
      </c>
      <c r="J3659" s="143">
        <v>140</v>
      </c>
      <c r="K3659" s="137">
        <v>43191</v>
      </c>
      <c r="L3659" s="137">
        <v>43435</v>
      </c>
      <c r="M3659" s="144">
        <f>H3659/3.3</f>
        <v>4.8484848484848486</v>
      </c>
      <c r="N3659" s="144" t="e">
        <f>I3659/M3659</f>
        <v>#VALUE!</v>
      </c>
    </row>
    <row r="3660" spans="1:14" hidden="1">
      <c r="A3660" s="142" t="s">
        <v>2827</v>
      </c>
      <c r="B3660" s="142" t="s">
        <v>7335</v>
      </c>
      <c r="C3660" s="142" t="s">
        <v>3157</v>
      </c>
      <c r="D3660" s="142" t="s">
        <v>3203</v>
      </c>
      <c r="E3660" s="142" t="s">
        <v>7336</v>
      </c>
      <c r="F3660" s="143" t="str">
        <f>IF(H3660&lt;=60,"소형",IF((H3660&gt;60)*(H3660&lt;=85)=1,"중소형",IF((H3660&gt;85)*(H3660&lt;=102)=1,"중형",IF((H3660&gt;102)*(H3660&lt;=135)=1,"중대형","대형"))))</f>
        <v>소형</v>
      </c>
      <c r="G3660" s="142" t="s">
        <v>3330</v>
      </c>
      <c r="H3660" s="143">
        <v>26</v>
      </c>
      <c r="I3660" s="139" t="s">
        <v>3211</v>
      </c>
      <c r="J3660" s="143">
        <v>96</v>
      </c>
      <c r="K3660" s="137">
        <v>43191</v>
      </c>
      <c r="L3660" s="137">
        <v>43435</v>
      </c>
      <c r="M3660" s="144">
        <f>H3660/3.3</f>
        <v>7.8787878787878789</v>
      </c>
      <c r="N3660" s="144" t="e">
        <f>I3660/M3660</f>
        <v>#VALUE!</v>
      </c>
    </row>
    <row r="3661" spans="1:14" hidden="1">
      <c r="A3661" s="142" t="s">
        <v>2827</v>
      </c>
      <c r="B3661" s="142" t="s">
        <v>7335</v>
      </c>
      <c r="C3661" s="142" t="s">
        <v>3157</v>
      </c>
      <c r="D3661" s="142" t="s">
        <v>3203</v>
      </c>
      <c r="E3661" s="142" t="s">
        <v>7336</v>
      </c>
      <c r="F3661" s="143" t="str">
        <f>IF(H3661&lt;=60,"소형",IF((H3661&gt;60)*(H3661&lt;=85)=1,"중소형",IF((H3661&gt;85)*(H3661&lt;=102)=1,"중형",IF((H3661&gt;102)*(H3661&lt;=135)=1,"중대형","대형"))))</f>
        <v>소형</v>
      </c>
      <c r="G3661" s="142" t="s">
        <v>3331</v>
      </c>
      <c r="H3661" s="143">
        <v>26</v>
      </c>
      <c r="I3661" s="139" t="s">
        <v>3211</v>
      </c>
      <c r="J3661" s="143">
        <v>24</v>
      </c>
      <c r="K3661" s="137">
        <v>43191</v>
      </c>
      <c r="L3661" s="137">
        <v>43435</v>
      </c>
      <c r="M3661" s="144">
        <f>H3661/3.3</f>
        <v>7.8787878787878789</v>
      </c>
      <c r="N3661" s="144" t="e">
        <f>I3661/M3661</f>
        <v>#VALUE!</v>
      </c>
    </row>
    <row r="3662" spans="1:14" hidden="1">
      <c r="A3662" s="142" t="s">
        <v>2827</v>
      </c>
      <c r="B3662" s="142" t="s">
        <v>7335</v>
      </c>
      <c r="C3662" s="142" t="s">
        <v>3157</v>
      </c>
      <c r="D3662" s="142" t="s">
        <v>3203</v>
      </c>
      <c r="E3662" s="142" t="s">
        <v>7336</v>
      </c>
      <c r="F3662" s="143" t="str">
        <f>IF(H3662&lt;=60,"소형",IF((H3662&gt;60)*(H3662&lt;=85)=1,"중소형",IF((H3662&gt;85)*(H3662&lt;=102)=1,"중형",IF((H3662&gt;102)*(H3662&lt;=135)=1,"중대형","대형"))))</f>
        <v>소형</v>
      </c>
      <c r="G3662" s="142" t="s">
        <v>3344</v>
      </c>
      <c r="H3662" s="143">
        <v>36</v>
      </c>
      <c r="I3662" s="139" t="s">
        <v>3211</v>
      </c>
      <c r="J3662" s="143">
        <v>132</v>
      </c>
      <c r="K3662" s="137">
        <v>43191</v>
      </c>
      <c r="L3662" s="137">
        <v>43435</v>
      </c>
      <c r="M3662" s="144">
        <f>H3662/3.3</f>
        <v>10.90909090909091</v>
      </c>
      <c r="N3662" s="144" t="e">
        <f>I3662/M3662</f>
        <v>#VALUE!</v>
      </c>
    </row>
    <row r="3663" spans="1:14" hidden="1">
      <c r="A3663" s="142" t="s">
        <v>2827</v>
      </c>
      <c r="B3663" s="142" t="s">
        <v>7335</v>
      </c>
      <c r="C3663" s="142" t="s">
        <v>3157</v>
      </c>
      <c r="D3663" s="142" t="s">
        <v>3203</v>
      </c>
      <c r="E3663" s="142" t="s">
        <v>7336</v>
      </c>
      <c r="F3663" s="143" t="str">
        <f>IF(H3663&lt;=60,"소형",IF((H3663&gt;60)*(H3663&lt;=85)=1,"중소형",IF((H3663&gt;85)*(H3663&lt;=102)=1,"중형",IF((H3663&gt;102)*(H3663&lt;=135)=1,"중대형","대형"))))</f>
        <v>소형</v>
      </c>
      <c r="G3663" s="142" t="s">
        <v>4493</v>
      </c>
      <c r="H3663" s="143">
        <v>36</v>
      </c>
      <c r="I3663" s="139" t="s">
        <v>3211</v>
      </c>
      <c r="J3663" s="143">
        <v>18</v>
      </c>
      <c r="K3663" s="137">
        <v>43191</v>
      </c>
      <c r="L3663" s="137">
        <v>43435</v>
      </c>
      <c r="M3663" s="144">
        <f>H3663/3.3</f>
        <v>10.90909090909091</v>
      </c>
      <c r="N3663" s="144" t="e">
        <f>I3663/M3663</f>
        <v>#VALUE!</v>
      </c>
    </row>
    <row r="3664" spans="1:14" hidden="1">
      <c r="A3664" s="142" t="s">
        <v>2827</v>
      </c>
      <c r="B3664" s="142" t="s">
        <v>7413</v>
      </c>
      <c r="C3664" s="142" t="s">
        <v>3166</v>
      </c>
      <c r="D3664" s="142" t="s">
        <v>3247</v>
      </c>
      <c r="E3664" s="142" t="s">
        <v>7414</v>
      </c>
      <c r="F3664" s="143" t="str">
        <f>IF(H3664&lt;=60,"소형",IF((H3664&gt;60)*(H3664&lt;=85)=1,"중소형",IF((H3664&gt;85)*(H3664&lt;=102)=1,"중형",IF((H3664&gt;102)*(H3664&lt;=135)=1,"중대형","대형"))))</f>
        <v>소형</v>
      </c>
      <c r="G3664" s="142" t="s">
        <v>7313</v>
      </c>
      <c r="H3664" s="143">
        <v>16</v>
      </c>
      <c r="I3664" s="139" t="s">
        <v>3211</v>
      </c>
      <c r="J3664" s="143">
        <v>152</v>
      </c>
      <c r="K3664" s="137">
        <v>43191</v>
      </c>
      <c r="L3664" s="137">
        <v>43435</v>
      </c>
      <c r="M3664" s="144">
        <f>H3664/3.3</f>
        <v>4.8484848484848486</v>
      </c>
      <c r="N3664" s="144" t="e">
        <f>I3664/M3664</f>
        <v>#VALUE!</v>
      </c>
    </row>
    <row r="3665" spans="1:14" hidden="1">
      <c r="A3665" s="142" t="s">
        <v>2827</v>
      </c>
      <c r="B3665" s="142" t="s">
        <v>7413</v>
      </c>
      <c r="C3665" s="142" t="s">
        <v>3166</v>
      </c>
      <c r="D3665" s="142" t="s">
        <v>3247</v>
      </c>
      <c r="E3665" s="142" t="s">
        <v>7414</v>
      </c>
      <c r="F3665" s="143" t="str">
        <f>IF(H3665&lt;=60,"소형",IF((H3665&gt;60)*(H3665&lt;=85)=1,"중소형",IF((H3665&gt;85)*(H3665&lt;=102)=1,"중형",IF((H3665&gt;102)*(H3665&lt;=135)=1,"중대형","대형"))))</f>
        <v>소형</v>
      </c>
      <c r="G3665" s="142" t="s">
        <v>3398</v>
      </c>
      <c r="H3665" s="143">
        <v>26</v>
      </c>
      <c r="I3665" s="139" t="s">
        <v>3211</v>
      </c>
      <c r="J3665" s="143">
        <v>84</v>
      </c>
      <c r="K3665" s="137">
        <v>43191</v>
      </c>
      <c r="L3665" s="137">
        <v>43435</v>
      </c>
      <c r="M3665" s="144">
        <f>H3665/3.3</f>
        <v>7.8787878787878789</v>
      </c>
      <c r="N3665" s="144" t="e">
        <f>I3665/M3665</f>
        <v>#VALUE!</v>
      </c>
    </row>
    <row r="3666" spans="1:14" hidden="1">
      <c r="A3666" s="142" t="s">
        <v>2827</v>
      </c>
      <c r="B3666" s="142" t="s">
        <v>7413</v>
      </c>
      <c r="C3666" s="142" t="s">
        <v>3166</v>
      </c>
      <c r="D3666" s="142" t="s">
        <v>3247</v>
      </c>
      <c r="E3666" s="142" t="s">
        <v>7414</v>
      </c>
      <c r="F3666" s="143" t="str">
        <f>IF(H3666&lt;=60,"소형",IF((H3666&gt;60)*(H3666&lt;=85)=1,"중소형",IF((H3666&gt;85)*(H3666&lt;=102)=1,"중형",IF((H3666&gt;102)*(H3666&lt;=135)=1,"중대형","대형"))))</f>
        <v>소형</v>
      </c>
      <c r="G3666" s="142" t="s">
        <v>7415</v>
      </c>
      <c r="H3666" s="143">
        <v>36</v>
      </c>
      <c r="I3666" s="139" t="s">
        <v>3211</v>
      </c>
      <c r="J3666" s="143">
        <v>224</v>
      </c>
      <c r="K3666" s="137">
        <v>43191</v>
      </c>
      <c r="L3666" s="137">
        <v>43435</v>
      </c>
      <c r="M3666" s="144">
        <f>H3666/3.3</f>
        <v>10.90909090909091</v>
      </c>
      <c r="N3666" s="144" t="e">
        <f>I3666/M3666</f>
        <v>#VALUE!</v>
      </c>
    </row>
    <row r="3667" spans="1:14" hidden="1">
      <c r="A3667" s="142" t="s">
        <v>2827</v>
      </c>
      <c r="B3667" s="142" t="s">
        <v>7615</v>
      </c>
      <c r="C3667" s="142" t="s">
        <v>3159</v>
      </c>
      <c r="D3667" s="142" t="s">
        <v>7616</v>
      </c>
      <c r="E3667" s="142" t="s">
        <v>7617</v>
      </c>
      <c r="F3667" s="143" t="str">
        <f>IF(H3667&lt;=60,"소형",IF((H3667&gt;60)*(H3667&lt;=85)=1,"중소형",IF((H3667&gt;85)*(H3667&lt;=102)=1,"중형",IF((H3667&gt;102)*(H3667&lt;=135)=1,"중대형","대형"))))</f>
        <v>소형</v>
      </c>
      <c r="G3667" s="142" t="s">
        <v>4060</v>
      </c>
      <c r="H3667" s="143">
        <v>59</v>
      </c>
      <c r="I3667" s="139" t="s">
        <v>3211</v>
      </c>
      <c r="J3667" s="143">
        <v>80</v>
      </c>
      <c r="K3667" s="137">
        <v>43252</v>
      </c>
      <c r="L3667" s="137">
        <v>43435</v>
      </c>
      <c r="M3667" s="144">
        <f>H3667/3.3</f>
        <v>17.878787878787879</v>
      </c>
      <c r="N3667" s="144" t="e">
        <f>I3667/M3667</f>
        <v>#VALUE!</v>
      </c>
    </row>
    <row r="3668" spans="1:14" hidden="1">
      <c r="A3668" s="142" t="s">
        <v>2827</v>
      </c>
      <c r="B3668" s="142" t="s">
        <v>7615</v>
      </c>
      <c r="C3668" s="142" t="s">
        <v>3159</v>
      </c>
      <c r="D3668" s="142" t="s">
        <v>7616</v>
      </c>
      <c r="E3668" s="142" t="s">
        <v>7617</v>
      </c>
      <c r="F3668" s="143" t="str">
        <f>IF(H3668&lt;=60,"소형",IF((H3668&gt;60)*(H3668&lt;=85)=1,"중소형",IF((H3668&gt;85)*(H3668&lt;=102)=1,"중형",IF((H3668&gt;102)*(H3668&lt;=135)=1,"중대형","대형"))))</f>
        <v>소형</v>
      </c>
      <c r="G3668" s="142" t="s">
        <v>5205</v>
      </c>
      <c r="H3668" s="143">
        <v>59</v>
      </c>
      <c r="I3668" s="139" t="s">
        <v>3211</v>
      </c>
      <c r="J3668" s="143">
        <v>20</v>
      </c>
      <c r="K3668" s="137">
        <v>43252</v>
      </c>
      <c r="L3668" s="137">
        <v>43435</v>
      </c>
      <c r="M3668" s="144">
        <f>H3668/3.3</f>
        <v>17.878787878787879</v>
      </c>
      <c r="N3668" s="144" t="e">
        <f>I3668/M3668</f>
        <v>#VALUE!</v>
      </c>
    </row>
    <row r="3669" spans="1:14" hidden="1">
      <c r="A3669" s="142" t="s">
        <v>2827</v>
      </c>
      <c r="B3669" s="142" t="s">
        <v>7978</v>
      </c>
      <c r="C3669" s="142" t="s">
        <v>3170</v>
      </c>
      <c r="D3669" s="142" t="s">
        <v>3493</v>
      </c>
      <c r="E3669" s="142" t="s">
        <v>7979</v>
      </c>
      <c r="F3669" s="143" t="str">
        <f>IF(H3669&lt;=60,"소형",IF((H3669&gt;60)*(H3669&lt;=85)=1,"중소형",IF((H3669&gt;85)*(H3669&lt;=102)=1,"중형",IF((H3669&gt;102)*(H3669&lt;=135)=1,"중대형","대형"))))</f>
        <v>소형</v>
      </c>
      <c r="G3669" s="142" t="s">
        <v>7980</v>
      </c>
      <c r="H3669" s="143">
        <v>48</v>
      </c>
      <c r="I3669" s="139" t="s">
        <v>3211</v>
      </c>
      <c r="J3669" s="143">
        <v>11</v>
      </c>
      <c r="K3669" s="137">
        <v>43313</v>
      </c>
      <c r="L3669" s="137">
        <v>43435</v>
      </c>
      <c r="M3669" s="144">
        <f>H3669/3.3</f>
        <v>14.545454545454547</v>
      </c>
      <c r="N3669" s="144" t="e">
        <f>I3669/M3669</f>
        <v>#VALUE!</v>
      </c>
    </row>
    <row r="3670" spans="1:14" hidden="1">
      <c r="A3670" s="142" t="s">
        <v>2829</v>
      </c>
      <c r="B3670" s="142" t="s">
        <v>8348</v>
      </c>
      <c r="C3670" s="142" t="s">
        <v>3170</v>
      </c>
      <c r="D3670" s="142" t="s">
        <v>3308</v>
      </c>
      <c r="E3670" s="142" t="s">
        <v>8349</v>
      </c>
      <c r="F3670" s="143" t="str">
        <f>IF(H3670&lt;=60,"소형",IF((H3670&gt;60)*(H3670&lt;=85)=1,"중소형",IF((H3670&gt;85)*(H3670&lt;=102)=1,"중형",IF((H3670&gt;102)*(H3670&lt;=135)=1,"중대형","대형"))))</f>
        <v>소형</v>
      </c>
      <c r="G3670" s="142" t="s">
        <v>8350</v>
      </c>
      <c r="H3670" s="143">
        <v>51</v>
      </c>
      <c r="I3670" s="144">
        <v>71000</v>
      </c>
      <c r="J3670" s="143">
        <v>6</v>
      </c>
      <c r="K3670" s="137">
        <v>43405</v>
      </c>
      <c r="L3670" s="137">
        <v>43435</v>
      </c>
      <c r="M3670" s="144">
        <f>H3670/3.3</f>
        <v>15.454545454545455</v>
      </c>
      <c r="N3670" s="144">
        <f>I3670/M3670</f>
        <v>4594.1176470588234</v>
      </c>
    </row>
    <row r="3671" spans="1:14" hidden="1">
      <c r="A3671" s="142" t="s">
        <v>2829</v>
      </c>
      <c r="B3671" s="142" t="s">
        <v>8348</v>
      </c>
      <c r="C3671" s="142" t="s">
        <v>3170</v>
      </c>
      <c r="D3671" s="142" t="s">
        <v>3308</v>
      </c>
      <c r="E3671" s="142" t="s">
        <v>8349</v>
      </c>
      <c r="F3671" s="143" t="str">
        <f>IF(H3671&lt;=60,"소형",IF((H3671&gt;60)*(H3671&lt;=85)=1,"중소형",IF((H3671&gt;85)*(H3671&lt;=102)=1,"중형",IF((H3671&gt;102)*(H3671&lt;=135)=1,"중대형","대형"))))</f>
        <v>소형</v>
      </c>
      <c r="G3671" s="142" t="s">
        <v>3784</v>
      </c>
      <c r="H3671" s="143">
        <v>51</v>
      </c>
      <c r="I3671" s="144">
        <v>66000</v>
      </c>
      <c r="J3671" s="143">
        <v>101</v>
      </c>
      <c r="K3671" s="137">
        <v>43405</v>
      </c>
      <c r="L3671" s="137">
        <v>43435</v>
      </c>
      <c r="M3671" s="144">
        <f>H3671/3.3</f>
        <v>15.454545454545455</v>
      </c>
      <c r="N3671" s="144">
        <f>I3671/M3671</f>
        <v>4270.5882352941171</v>
      </c>
    </row>
    <row r="3672" spans="1:14" hidden="1">
      <c r="A3672" s="143" t="s">
        <v>2</v>
      </c>
      <c r="B3672" s="143" t="s">
        <v>395</v>
      </c>
      <c r="C3672" s="143" t="s">
        <v>955</v>
      </c>
      <c r="D3672" s="143" t="s">
        <v>570</v>
      </c>
      <c r="E3672" s="143" t="s">
        <v>571</v>
      </c>
      <c r="F3672" s="143" t="str">
        <f>IF(H3672&lt;=60,"소형",IF((H3672&gt;60)*(H3672&lt;=85)=1,"중소형",IF((H3672&gt;85)*(H3672&lt;=102)=1,"중형",IF((H3672&gt;102)*(H3672&lt;=135)=1,"중대형","대형"))))</f>
        <v>소형</v>
      </c>
      <c r="G3672" s="143" t="s">
        <v>1352</v>
      </c>
      <c r="H3672" s="143">
        <v>59</v>
      </c>
      <c r="I3672" s="144" t="s">
        <v>3</v>
      </c>
      <c r="J3672" s="143">
        <v>822</v>
      </c>
      <c r="K3672" s="137" t="s">
        <v>2779</v>
      </c>
      <c r="L3672" s="137">
        <v>43435</v>
      </c>
      <c r="M3672" s="144">
        <f>H3672/3.3</f>
        <v>17.878787878787879</v>
      </c>
      <c r="N3672" s="144" t="e">
        <f>I3672/M3672</f>
        <v>#VALUE!</v>
      </c>
    </row>
    <row r="3673" spans="1:14" hidden="1">
      <c r="A3673" s="143" t="s">
        <v>2</v>
      </c>
      <c r="B3673" s="143" t="s">
        <v>4135</v>
      </c>
      <c r="C3673" s="143" t="s">
        <v>955</v>
      </c>
      <c r="D3673" s="143" t="s">
        <v>570</v>
      </c>
      <c r="E3673" s="143" t="s">
        <v>571</v>
      </c>
      <c r="F3673" s="143" t="str">
        <f>IF(H3673&lt;=60,"소형",IF((H3673&gt;60)*(H3673&lt;=85)=1,"중소형",IF((H3673&gt;85)*(H3673&lt;=102)=1,"중형",IF((H3673&gt;102)*(H3673&lt;=135)=1,"중대형","대형"))))</f>
        <v>소형</v>
      </c>
      <c r="G3673" s="143" t="s">
        <v>1185</v>
      </c>
      <c r="H3673" s="143">
        <v>59</v>
      </c>
      <c r="I3673" s="144" t="s">
        <v>3</v>
      </c>
      <c r="J3673" s="143">
        <v>257</v>
      </c>
      <c r="K3673" s="137" t="s">
        <v>2779</v>
      </c>
      <c r="L3673" s="137">
        <v>43435</v>
      </c>
      <c r="M3673" s="144">
        <f>H3673/3.3</f>
        <v>17.878787878787879</v>
      </c>
      <c r="N3673" s="144" t="e">
        <f>I3673/M3673</f>
        <v>#VALUE!</v>
      </c>
    </row>
    <row r="3674" spans="1:14" hidden="1">
      <c r="A3674" s="143" t="s">
        <v>2</v>
      </c>
      <c r="B3674" s="143" t="s">
        <v>395</v>
      </c>
      <c r="C3674" s="143" t="s">
        <v>955</v>
      </c>
      <c r="D3674" s="143" t="s">
        <v>570</v>
      </c>
      <c r="E3674" s="143" t="s">
        <v>571</v>
      </c>
      <c r="F3674" s="143" t="str">
        <f>IF(H3674&lt;=60,"소형",IF((H3674&gt;60)*(H3674&lt;=85)=1,"중소형",IF((H3674&gt;85)*(H3674&lt;=102)=1,"중형",IF((H3674&gt;102)*(H3674&lt;=135)=1,"중대형","대형"))))</f>
        <v>중소형</v>
      </c>
      <c r="G3674" s="143" t="s">
        <v>2155</v>
      </c>
      <c r="H3674" s="143">
        <v>73</v>
      </c>
      <c r="I3674" s="144" t="s">
        <v>3</v>
      </c>
      <c r="J3674" s="143">
        <v>368</v>
      </c>
      <c r="K3674" s="137" t="s">
        <v>2779</v>
      </c>
      <c r="L3674" s="137">
        <v>43435</v>
      </c>
      <c r="M3674" s="144">
        <f>H3674/3.3</f>
        <v>22.121212121212121</v>
      </c>
      <c r="N3674" s="144" t="e">
        <f>I3674/M3674</f>
        <v>#VALUE!</v>
      </c>
    </row>
    <row r="3675" spans="1:14" hidden="1">
      <c r="A3675" s="143" t="s">
        <v>2</v>
      </c>
      <c r="B3675" s="143" t="s">
        <v>395</v>
      </c>
      <c r="C3675" s="143" t="s">
        <v>955</v>
      </c>
      <c r="D3675" s="143" t="s">
        <v>570</v>
      </c>
      <c r="E3675" s="143" t="s">
        <v>571</v>
      </c>
      <c r="F3675" s="143" t="str">
        <f>IF(H3675&lt;=60,"소형",IF((H3675&gt;60)*(H3675&lt;=85)=1,"중소형",IF((H3675&gt;85)*(H3675&lt;=102)=1,"중형",IF((H3675&gt;102)*(H3675&lt;=135)=1,"중대형","대형"))))</f>
        <v>중소형</v>
      </c>
      <c r="G3675" s="143" t="s">
        <v>1004</v>
      </c>
      <c r="H3675" s="143">
        <v>84</v>
      </c>
      <c r="I3675" s="144" t="s">
        <v>3</v>
      </c>
      <c r="J3675" s="143">
        <v>280</v>
      </c>
      <c r="K3675" s="137" t="s">
        <v>2779</v>
      </c>
      <c r="L3675" s="137">
        <v>43435</v>
      </c>
      <c r="M3675" s="144">
        <f>H3675/3.3</f>
        <v>25.454545454545457</v>
      </c>
      <c r="N3675" s="144" t="e">
        <f>I3675/M3675</f>
        <v>#VALUE!</v>
      </c>
    </row>
    <row r="3676" spans="1:14" hidden="1">
      <c r="A3676" s="143" t="s">
        <v>2</v>
      </c>
      <c r="B3676" s="143" t="s">
        <v>395</v>
      </c>
      <c r="C3676" s="143" t="s">
        <v>955</v>
      </c>
      <c r="D3676" s="143" t="s">
        <v>570</v>
      </c>
      <c r="E3676" s="143" t="s">
        <v>571</v>
      </c>
      <c r="F3676" s="143" t="str">
        <f>IF(H3676&lt;=60,"소형",IF((H3676&gt;60)*(H3676&lt;=85)=1,"중소형",IF((H3676&gt;85)*(H3676&lt;=102)=1,"중형",IF((H3676&gt;102)*(H3676&lt;=135)=1,"중대형","대형"))))</f>
        <v>중소형</v>
      </c>
      <c r="G3676" s="143" t="s">
        <v>1108</v>
      </c>
      <c r="H3676" s="143">
        <v>84</v>
      </c>
      <c r="I3676" s="144" t="s">
        <v>3</v>
      </c>
      <c r="J3676" s="143">
        <v>74</v>
      </c>
      <c r="K3676" s="137" t="s">
        <v>2779</v>
      </c>
      <c r="L3676" s="137">
        <v>43435</v>
      </c>
      <c r="M3676" s="144">
        <f>H3676/3.3</f>
        <v>25.454545454545457</v>
      </c>
      <c r="N3676" s="144" t="e">
        <f>I3676/M3676</f>
        <v>#VALUE!</v>
      </c>
    </row>
    <row r="3677" spans="1:14" hidden="1">
      <c r="A3677" s="143" t="s">
        <v>2</v>
      </c>
      <c r="B3677" s="143" t="s">
        <v>395</v>
      </c>
      <c r="C3677" s="143" t="s">
        <v>955</v>
      </c>
      <c r="D3677" s="143" t="s">
        <v>570</v>
      </c>
      <c r="E3677" s="143" t="s">
        <v>571</v>
      </c>
      <c r="F3677" s="143" t="str">
        <f>IF(H3677&lt;=60,"소형",IF((H3677&gt;60)*(H3677&lt;=85)=1,"중소형",IF((H3677&gt;85)*(H3677&lt;=102)=1,"중형",IF((H3677&gt;102)*(H3677&lt;=135)=1,"중대형","대형"))))</f>
        <v>중소형</v>
      </c>
      <c r="G3677" s="143" t="s">
        <v>1147</v>
      </c>
      <c r="H3677" s="143">
        <v>84</v>
      </c>
      <c r="I3677" s="144" t="s">
        <v>3</v>
      </c>
      <c r="J3677" s="143">
        <v>499</v>
      </c>
      <c r="K3677" s="137" t="s">
        <v>2779</v>
      </c>
      <c r="L3677" s="137">
        <v>43435</v>
      </c>
      <c r="M3677" s="144">
        <f>H3677/3.3</f>
        <v>25.454545454545457</v>
      </c>
      <c r="N3677" s="144" t="e">
        <f>I3677/M3677</f>
        <v>#VALUE!</v>
      </c>
    </row>
    <row r="3678" spans="1:14" hidden="1">
      <c r="A3678" s="142" t="s">
        <v>2829</v>
      </c>
      <c r="B3678" s="142" t="s">
        <v>8408</v>
      </c>
      <c r="C3678" s="142" t="s">
        <v>3163</v>
      </c>
      <c r="D3678" s="142" t="s">
        <v>3321</v>
      </c>
      <c r="E3678" s="142" t="s">
        <v>8409</v>
      </c>
      <c r="F3678" s="143" t="str">
        <f>IF(H3678&lt;=60,"소형",IF((H3678&gt;60)*(H3678&lt;=85)=1,"중소형",IF((H3678&gt;85)*(H3678&lt;=102)=1,"중형",IF((H3678&gt;102)*(H3678&lt;=135)=1,"중대형","대형"))))</f>
        <v>소형</v>
      </c>
      <c r="G3678" s="142" t="s">
        <v>8410</v>
      </c>
      <c r="H3678" s="143">
        <v>44</v>
      </c>
      <c r="I3678" s="144">
        <v>26084</v>
      </c>
      <c r="J3678" s="143">
        <v>1</v>
      </c>
      <c r="K3678" s="137">
        <v>43405</v>
      </c>
      <c r="L3678" s="137">
        <v>43435</v>
      </c>
      <c r="M3678" s="144">
        <f>H3678/3.3</f>
        <v>13.333333333333334</v>
      </c>
      <c r="N3678" s="144">
        <f>I3678/M3678</f>
        <v>1956.3</v>
      </c>
    </row>
    <row r="3679" spans="1:14" hidden="1">
      <c r="A3679" s="142" t="s">
        <v>2829</v>
      </c>
      <c r="B3679" s="142" t="s">
        <v>8408</v>
      </c>
      <c r="C3679" s="142" t="s">
        <v>3163</v>
      </c>
      <c r="D3679" s="142" t="s">
        <v>3321</v>
      </c>
      <c r="E3679" s="142" t="s">
        <v>8409</v>
      </c>
      <c r="F3679" s="143" t="str">
        <f>IF(H3679&lt;=60,"소형",IF((H3679&gt;60)*(H3679&lt;=85)=1,"중소형",IF((H3679&gt;85)*(H3679&lt;=102)=1,"중형",IF((H3679&gt;102)*(H3679&lt;=135)=1,"중대형","대형"))))</f>
        <v>소형</v>
      </c>
      <c r="G3679" s="142" t="s">
        <v>8411</v>
      </c>
      <c r="H3679" s="143">
        <v>49</v>
      </c>
      <c r="I3679" s="144">
        <v>28343</v>
      </c>
      <c r="J3679" s="143">
        <v>2</v>
      </c>
      <c r="K3679" s="137">
        <v>43405</v>
      </c>
      <c r="L3679" s="137">
        <v>43435</v>
      </c>
      <c r="M3679" s="144">
        <f>H3679/3.3</f>
        <v>14.84848484848485</v>
      </c>
      <c r="N3679" s="144">
        <f>I3679/M3679</f>
        <v>1908.8142857142857</v>
      </c>
    </row>
    <row r="3680" spans="1:14" hidden="1">
      <c r="A3680" s="142" t="s">
        <v>2829</v>
      </c>
      <c r="B3680" s="142" t="s">
        <v>8408</v>
      </c>
      <c r="C3680" s="142" t="s">
        <v>3163</v>
      </c>
      <c r="D3680" s="142" t="s">
        <v>3321</v>
      </c>
      <c r="E3680" s="142" t="s">
        <v>8409</v>
      </c>
      <c r="F3680" s="143" t="str">
        <f>IF(H3680&lt;=60,"소형",IF((H3680&gt;60)*(H3680&lt;=85)=1,"중소형",IF((H3680&gt;85)*(H3680&lt;=102)=1,"중형",IF((H3680&gt;102)*(H3680&lt;=135)=1,"중대형","대형"))))</f>
        <v>소형</v>
      </c>
      <c r="G3680" s="142" t="s">
        <v>8412</v>
      </c>
      <c r="H3680" s="143">
        <v>48</v>
      </c>
      <c r="I3680" s="144">
        <v>28042</v>
      </c>
      <c r="J3680" s="143">
        <v>1</v>
      </c>
      <c r="K3680" s="137">
        <v>43405</v>
      </c>
      <c r="L3680" s="137">
        <v>43435</v>
      </c>
      <c r="M3680" s="144">
        <f>H3680/3.3</f>
        <v>14.545454545454547</v>
      </c>
      <c r="N3680" s="144">
        <f>I3680/M3680</f>
        <v>1927.8874999999998</v>
      </c>
    </row>
    <row r="3681" spans="1:14" hidden="1">
      <c r="A3681" s="142" t="s">
        <v>2829</v>
      </c>
      <c r="B3681" s="142" t="s">
        <v>8408</v>
      </c>
      <c r="C3681" s="142" t="s">
        <v>3163</v>
      </c>
      <c r="D3681" s="142" t="s">
        <v>3321</v>
      </c>
      <c r="E3681" s="142" t="s">
        <v>8409</v>
      </c>
      <c r="F3681" s="143" t="str">
        <f>IF(H3681&lt;=60,"소형",IF((H3681&gt;60)*(H3681&lt;=85)=1,"중소형",IF((H3681&gt;85)*(H3681&lt;=102)=1,"중형",IF((H3681&gt;102)*(H3681&lt;=135)=1,"중대형","대형"))))</f>
        <v>소형</v>
      </c>
      <c r="G3681" s="142" t="s">
        <v>8413</v>
      </c>
      <c r="H3681" s="143">
        <v>57</v>
      </c>
      <c r="I3681" s="144">
        <v>33330</v>
      </c>
      <c r="J3681" s="143">
        <v>18</v>
      </c>
      <c r="K3681" s="137">
        <v>43405</v>
      </c>
      <c r="L3681" s="137">
        <v>43435</v>
      </c>
      <c r="M3681" s="144">
        <f>H3681/3.3</f>
        <v>17.272727272727273</v>
      </c>
      <c r="N3681" s="144">
        <f>I3681/M3681</f>
        <v>1929.6315789473683</v>
      </c>
    </row>
    <row r="3682" spans="1:14" hidden="1">
      <c r="A3682" s="142" t="s">
        <v>2829</v>
      </c>
      <c r="B3682" s="142" t="s">
        <v>8408</v>
      </c>
      <c r="C3682" s="142" t="s">
        <v>3163</v>
      </c>
      <c r="D3682" s="142" t="s">
        <v>3321</v>
      </c>
      <c r="E3682" s="142" t="s">
        <v>8409</v>
      </c>
      <c r="F3682" s="143" t="str">
        <f>IF(H3682&lt;=60,"소형",IF((H3682&gt;60)*(H3682&lt;=85)=1,"중소형",IF((H3682&gt;85)*(H3682&lt;=102)=1,"중형",IF((H3682&gt;102)*(H3682&lt;=135)=1,"중대형","대형"))))</f>
        <v>소형</v>
      </c>
      <c r="G3682" s="142" t="s">
        <v>8414</v>
      </c>
      <c r="H3682" s="143">
        <v>56</v>
      </c>
      <c r="I3682" s="144">
        <v>32966</v>
      </c>
      <c r="J3682" s="143">
        <v>18</v>
      </c>
      <c r="K3682" s="137">
        <v>43405</v>
      </c>
      <c r="L3682" s="137">
        <v>43435</v>
      </c>
      <c r="M3682" s="144">
        <f>H3682/3.3</f>
        <v>16.969696969696969</v>
      </c>
      <c r="N3682" s="144">
        <f>I3682/M3682</f>
        <v>1942.6392857142857</v>
      </c>
    </row>
    <row r="3683" spans="1:14" hidden="1">
      <c r="A3683" s="142" t="s">
        <v>2829</v>
      </c>
      <c r="B3683" s="142" t="s">
        <v>8415</v>
      </c>
      <c r="C3683" s="142" t="s">
        <v>3163</v>
      </c>
      <c r="D3683" s="142" t="s">
        <v>3278</v>
      </c>
      <c r="E3683" s="142" t="s">
        <v>7128</v>
      </c>
      <c r="F3683" s="143" t="str">
        <f>IF(H3683&lt;=60,"소형",IF((H3683&gt;60)*(H3683&lt;=85)=1,"중소형",IF((H3683&gt;85)*(H3683&lt;=102)=1,"중형",IF((H3683&gt;102)*(H3683&lt;=135)=1,"중대형","대형"))))</f>
        <v>중소형</v>
      </c>
      <c r="G3683" s="142" t="s">
        <v>8416</v>
      </c>
      <c r="H3683" s="143">
        <v>72</v>
      </c>
      <c r="I3683" s="144">
        <v>25800</v>
      </c>
      <c r="J3683" s="143">
        <v>24</v>
      </c>
      <c r="K3683" s="137">
        <v>43405</v>
      </c>
      <c r="L3683" s="137">
        <v>43435</v>
      </c>
      <c r="M3683" s="144">
        <f>H3683/3.3</f>
        <v>21.81818181818182</v>
      </c>
      <c r="N3683" s="144">
        <f>I3683/M3683</f>
        <v>1182.5</v>
      </c>
    </row>
    <row r="3684" spans="1:14" hidden="1">
      <c r="A3684" s="142" t="s">
        <v>2829</v>
      </c>
      <c r="B3684" s="142" t="s">
        <v>8415</v>
      </c>
      <c r="C3684" s="142" t="s">
        <v>3163</v>
      </c>
      <c r="D3684" s="142" t="s">
        <v>3278</v>
      </c>
      <c r="E3684" s="142" t="s">
        <v>7128</v>
      </c>
      <c r="F3684" s="143" t="str">
        <f>IF(H3684&lt;=60,"소형",IF((H3684&gt;60)*(H3684&lt;=85)=1,"중소형",IF((H3684&gt;85)*(H3684&lt;=102)=1,"중형",IF((H3684&gt;102)*(H3684&lt;=135)=1,"중대형","대형"))))</f>
        <v>중소형</v>
      </c>
      <c r="G3684" s="142" t="s">
        <v>8417</v>
      </c>
      <c r="H3684" s="143">
        <v>73</v>
      </c>
      <c r="I3684" s="144">
        <v>24600</v>
      </c>
      <c r="J3684" s="143">
        <v>24</v>
      </c>
      <c r="K3684" s="137">
        <v>43405</v>
      </c>
      <c r="L3684" s="137">
        <v>43435</v>
      </c>
      <c r="M3684" s="144">
        <f>H3684/3.3</f>
        <v>22.121212121212121</v>
      </c>
      <c r="N3684" s="144">
        <f>I3684/M3684</f>
        <v>1112.0547945205481</v>
      </c>
    </row>
    <row r="3685" spans="1:14" hidden="1">
      <c r="A3685" s="142" t="s">
        <v>2829</v>
      </c>
      <c r="B3685" s="142" t="s">
        <v>8415</v>
      </c>
      <c r="C3685" s="142" t="s">
        <v>3163</v>
      </c>
      <c r="D3685" s="142" t="s">
        <v>3278</v>
      </c>
      <c r="E3685" s="142" t="s">
        <v>7128</v>
      </c>
      <c r="F3685" s="143" t="str">
        <f>IF(H3685&lt;=60,"소형",IF((H3685&gt;60)*(H3685&lt;=85)=1,"중소형",IF((H3685&gt;85)*(H3685&lt;=102)=1,"중형",IF((H3685&gt;102)*(H3685&lt;=135)=1,"중대형","대형"))))</f>
        <v>중소형</v>
      </c>
      <c r="G3685" s="142" t="s">
        <v>8418</v>
      </c>
      <c r="H3685" s="143">
        <v>80</v>
      </c>
      <c r="I3685" s="144">
        <v>27900</v>
      </c>
      <c r="J3685" s="143">
        <v>24</v>
      </c>
      <c r="K3685" s="137">
        <v>43405</v>
      </c>
      <c r="L3685" s="137">
        <v>43435</v>
      </c>
      <c r="M3685" s="144">
        <f>H3685/3.3</f>
        <v>24.242424242424242</v>
      </c>
      <c r="N3685" s="144">
        <f>I3685/M3685</f>
        <v>1150.875</v>
      </c>
    </row>
    <row r="3686" spans="1:14" hidden="1">
      <c r="A3686" s="142" t="s">
        <v>2829</v>
      </c>
      <c r="B3686" s="142" t="s">
        <v>8457</v>
      </c>
      <c r="C3686" s="142" t="s">
        <v>3157</v>
      </c>
      <c r="D3686" s="142" t="s">
        <v>4213</v>
      </c>
      <c r="E3686" s="142" t="s">
        <v>3578</v>
      </c>
      <c r="F3686" s="143" t="str">
        <f>IF(H3686&lt;=60,"소형",IF((H3686&gt;60)*(H3686&lt;=85)=1,"중소형",IF((H3686&gt;85)*(H3686&lt;=102)=1,"중형",IF((H3686&gt;102)*(H3686&lt;=135)=1,"중대형","대형"))))</f>
        <v>소형</v>
      </c>
      <c r="G3686" s="142" t="s">
        <v>8458</v>
      </c>
      <c r="H3686" s="143">
        <v>53</v>
      </c>
      <c r="I3686" s="144">
        <v>18540</v>
      </c>
      <c r="J3686" s="143">
        <v>8</v>
      </c>
      <c r="K3686" s="137">
        <v>43435</v>
      </c>
      <c r="L3686" s="137">
        <v>43435</v>
      </c>
      <c r="M3686" s="144">
        <f>H3686/3.3</f>
        <v>16.060606060606062</v>
      </c>
      <c r="N3686" s="144">
        <f>I3686/M3686</f>
        <v>1154.3773584905659</v>
      </c>
    </row>
    <row r="3687" spans="1:14" hidden="1">
      <c r="A3687" s="142" t="s">
        <v>2829</v>
      </c>
      <c r="B3687" s="142" t="s">
        <v>8457</v>
      </c>
      <c r="C3687" s="142" t="s">
        <v>3157</v>
      </c>
      <c r="D3687" s="142" t="s">
        <v>4213</v>
      </c>
      <c r="E3687" s="142" t="s">
        <v>3578</v>
      </c>
      <c r="F3687" s="143" t="str">
        <f>IF(H3687&lt;=60,"소형",IF((H3687&gt;60)*(H3687&lt;=85)=1,"중소형",IF((H3687&gt;85)*(H3687&lt;=102)=1,"중형",IF((H3687&gt;102)*(H3687&lt;=135)=1,"중대형","대형"))))</f>
        <v>소형</v>
      </c>
      <c r="G3687" s="142" t="s">
        <v>3234</v>
      </c>
      <c r="H3687" s="143">
        <v>59</v>
      </c>
      <c r="I3687" s="144">
        <v>18920</v>
      </c>
      <c r="J3687" s="143">
        <v>61</v>
      </c>
      <c r="K3687" s="137">
        <v>43435</v>
      </c>
      <c r="L3687" s="137">
        <v>43435</v>
      </c>
      <c r="M3687" s="144">
        <f>H3687/3.3</f>
        <v>17.878787878787879</v>
      </c>
      <c r="N3687" s="144">
        <f>I3687/M3687</f>
        <v>1058.2372881355932</v>
      </c>
    </row>
    <row r="3688" spans="1:14" hidden="1">
      <c r="A3688" s="142" t="s">
        <v>2829</v>
      </c>
      <c r="B3688" s="142" t="s">
        <v>8457</v>
      </c>
      <c r="C3688" s="142" t="s">
        <v>3157</v>
      </c>
      <c r="D3688" s="142" t="s">
        <v>4213</v>
      </c>
      <c r="E3688" s="142" t="s">
        <v>3578</v>
      </c>
      <c r="F3688" s="143" t="str">
        <f>IF(H3688&lt;=60,"소형",IF((H3688&gt;60)*(H3688&lt;=85)=1,"중소형",IF((H3688&gt;85)*(H3688&lt;=102)=1,"중형",IF((H3688&gt;102)*(H3688&lt;=135)=1,"중대형","대형"))))</f>
        <v>중소형</v>
      </c>
      <c r="G3688" s="142" t="s">
        <v>8459</v>
      </c>
      <c r="H3688" s="143">
        <v>81</v>
      </c>
      <c r="I3688" s="144">
        <v>24040</v>
      </c>
      <c r="J3688" s="143">
        <v>71</v>
      </c>
      <c r="K3688" s="137">
        <v>43435</v>
      </c>
      <c r="L3688" s="137">
        <v>43435</v>
      </c>
      <c r="M3688" s="144">
        <f>H3688/3.3</f>
        <v>24.545454545454547</v>
      </c>
      <c r="N3688" s="144">
        <f>I3688/M3688</f>
        <v>979.40740740740739</v>
      </c>
    </row>
    <row r="3689" spans="1:14" hidden="1">
      <c r="A3689" s="142" t="s">
        <v>2829</v>
      </c>
      <c r="B3689" s="142" t="s">
        <v>8460</v>
      </c>
      <c r="C3689" s="142" t="s">
        <v>3163</v>
      </c>
      <c r="D3689" s="142" t="s">
        <v>3788</v>
      </c>
      <c r="E3689" s="142" t="s">
        <v>4978</v>
      </c>
      <c r="F3689" s="143" t="str">
        <f>IF(H3689&lt;=60,"소형",IF((H3689&gt;60)*(H3689&lt;=85)=1,"중소형",IF((H3689&gt;85)*(H3689&lt;=102)=1,"중형",IF((H3689&gt;102)*(H3689&lt;=135)=1,"중대형","대형"))))</f>
        <v>중대형</v>
      </c>
      <c r="G3689" s="142" t="s">
        <v>8461</v>
      </c>
      <c r="H3689" s="143">
        <v>123</v>
      </c>
      <c r="I3689" s="144">
        <v>91280</v>
      </c>
      <c r="J3689" s="143">
        <v>4</v>
      </c>
      <c r="K3689" s="137">
        <v>43435</v>
      </c>
      <c r="L3689" s="137">
        <v>43435</v>
      </c>
      <c r="M3689" s="144">
        <f>H3689/3.3</f>
        <v>37.272727272727273</v>
      </c>
      <c r="N3689" s="144">
        <f>I3689/M3689</f>
        <v>2448.9756097560976</v>
      </c>
    </row>
    <row r="3690" spans="1:14" hidden="1">
      <c r="A3690" s="142" t="s">
        <v>2829</v>
      </c>
      <c r="B3690" s="142" t="s">
        <v>8460</v>
      </c>
      <c r="C3690" s="142" t="s">
        <v>3163</v>
      </c>
      <c r="D3690" s="142" t="s">
        <v>3788</v>
      </c>
      <c r="E3690" s="142" t="s">
        <v>4978</v>
      </c>
      <c r="F3690" s="143" t="str">
        <f>IF(H3690&lt;=60,"소형",IF((H3690&gt;60)*(H3690&lt;=85)=1,"중소형",IF((H3690&gt;85)*(H3690&lt;=102)=1,"중형",IF((H3690&gt;102)*(H3690&lt;=135)=1,"중대형","대형"))))</f>
        <v>중대형</v>
      </c>
      <c r="G3690" s="142" t="s">
        <v>8462</v>
      </c>
      <c r="H3690" s="143">
        <v>124</v>
      </c>
      <c r="I3690" s="144">
        <v>91280</v>
      </c>
      <c r="J3690" s="143">
        <v>14</v>
      </c>
      <c r="K3690" s="137">
        <v>43435</v>
      </c>
      <c r="L3690" s="137">
        <v>43435</v>
      </c>
      <c r="M3690" s="144">
        <f>H3690/3.3</f>
        <v>37.575757575757578</v>
      </c>
      <c r="N3690" s="144">
        <f>I3690/M3690</f>
        <v>2429.2258064516127</v>
      </c>
    </row>
    <row r="3691" spans="1:14" hidden="1">
      <c r="A3691" s="142" t="s">
        <v>2829</v>
      </c>
      <c r="B3691" s="142" t="s">
        <v>8460</v>
      </c>
      <c r="C3691" s="142" t="s">
        <v>3163</v>
      </c>
      <c r="D3691" s="142" t="s">
        <v>3788</v>
      </c>
      <c r="E3691" s="142" t="s">
        <v>4978</v>
      </c>
      <c r="F3691" s="143" t="str">
        <f>IF(H3691&lt;=60,"소형",IF((H3691&gt;60)*(H3691&lt;=85)=1,"중소형",IF((H3691&gt;85)*(H3691&lt;=102)=1,"중형",IF((H3691&gt;102)*(H3691&lt;=135)=1,"중대형","대형"))))</f>
        <v>중대형</v>
      </c>
      <c r="G3691" s="142" t="s">
        <v>8463</v>
      </c>
      <c r="H3691" s="143">
        <v>129</v>
      </c>
      <c r="I3691" s="144">
        <v>89880</v>
      </c>
      <c r="J3691" s="143">
        <v>1</v>
      </c>
      <c r="K3691" s="137">
        <v>43435</v>
      </c>
      <c r="L3691" s="137">
        <v>43435</v>
      </c>
      <c r="M3691" s="144">
        <f>H3691/3.3</f>
        <v>39.090909090909093</v>
      </c>
      <c r="N3691" s="144">
        <f>I3691/M3691</f>
        <v>2299.2558139534881</v>
      </c>
    </row>
    <row r="3692" spans="1:14" hidden="1">
      <c r="A3692" s="142" t="s">
        <v>2829</v>
      </c>
      <c r="B3692" s="142" t="s">
        <v>8460</v>
      </c>
      <c r="C3692" s="142" t="s">
        <v>3163</v>
      </c>
      <c r="D3692" s="142" t="s">
        <v>3788</v>
      </c>
      <c r="E3692" s="142" t="s">
        <v>4978</v>
      </c>
      <c r="F3692" s="143" t="str">
        <f>IF(H3692&lt;=60,"소형",IF((H3692&gt;60)*(H3692&lt;=85)=1,"중소형",IF((H3692&gt;85)*(H3692&lt;=102)=1,"중형",IF((H3692&gt;102)*(H3692&lt;=135)=1,"중대형","대형"))))</f>
        <v>중대형</v>
      </c>
      <c r="G3692" s="142" t="s">
        <v>8464</v>
      </c>
      <c r="H3692" s="143">
        <v>130</v>
      </c>
      <c r="I3692" s="144">
        <v>89880</v>
      </c>
      <c r="J3692" s="143">
        <v>3</v>
      </c>
      <c r="K3692" s="137">
        <v>43435</v>
      </c>
      <c r="L3692" s="137">
        <v>43435</v>
      </c>
      <c r="M3692" s="144">
        <f>H3692/3.3</f>
        <v>39.393939393939398</v>
      </c>
      <c r="N3692" s="144">
        <f>I3692/M3692</f>
        <v>2281.5692307692307</v>
      </c>
    </row>
    <row r="3693" spans="1:14" hidden="1">
      <c r="A3693" s="142" t="s">
        <v>2829</v>
      </c>
      <c r="B3693" s="142" t="s">
        <v>8460</v>
      </c>
      <c r="C3693" s="142" t="s">
        <v>3163</v>
      </c>
      <c r="D3693" s="142" t="s">
        <v>3788</v>
      </c>
      <c r="E3693" s="142" t="s">
        <v>4978</v>
      </c>
      <c r="F3693" s="143" t="str">
        <f>IF(H3693&lt;=60,"소형",IF((H3693&gt;60)*(H3693&lt;=85)=1,"중소형",IF((H3693&gt;85)*(H3693&lt;=102)=1,"중형",IF((H3693&gt;102)*(H3693&lt;=135)=1,"중대형","대형"))))</f>
        <v>대형</v>
      </c>
      <c r="G3693" s="142" t="s">
        <v>8465</v>
      </c>
      <c r="H3693" s="143">
        <v>139</v>
      </c>
      <c r="I3693" s="144">
        <v>91979</v>
      </c>
      <c r="J3693" s="143">
        <v>3</v>
      </c>
      <c r="K3693" s="137">
        <v>43435</v>
      </c>
      <c r="L3693" s="137">
        <v>43435</v>
      </c>
      <c r="M3693" s="144">
        <f>H3693/3.3</f>
        <v>42.121212121212125</v>
      </c>
      <c r="N3693" s="144">
        <f>I3693/M3693</f>
        <v>2183.6741007194241</v>
      </c>
    </row>
    <row r="3694" spans="1:14" hidden="1">
      <c r="A3694" s="142" t="s">
        <v>2829</v>
      </c>
      <c r="B3694" s="142" t="s">
        <v>8460</v>
      </c>
      <c r="C3694" s="142" t="s">
        <v>3163</v>
      </c>
      <c r="D3694" s="142" t="s">
        <v>3788</v>
      </c>
      <c r="E3694" s="142" t="s">
        <v>4978</v>
      </c>
      <c r="F3694" s="143" t="str">
        <f>IF(H3694&lt;=60,"소형",IF((H3694&gt;60)*(H3694&lt;=85)=1,"중소형",IF((H3694&gt;85)*(H3694&lt;=102)=1,"중형",IF((H3694&gt;102)*(H3694&lt;=135)=1,"중대형","대형"))))</f>
        <v>대형</v>
      </c>
      <c r="G3694" s="142" t="s">
        <v>8466</v>
      </c>
      <c r="H3694" s="143">
        <v>140</v>
      </c>
      <c r="I3694" s="144">
        <v>91980</v>
      </c>
      <c r="J3694" s="143">
        <v>5</v>
      </c>
      <c r="K3694" s="137">
        <v>43435</v>
      </c>
      <c r="L3694" s="137">
        <v>43435</v>
      </c>
      <c r="M3694" s="144">
        <f>H3694/3.3</f>
        <v>42.424242424242429</v>
      </c>
      <c r="N3694" s="144">
        <f>I3694/M3694</f>
        <v>2168.1</v>
      </c>
    </row>
    <row r="3695" spans="1:14" hidden="1">
      <c r="A3695" s="142" t="s">
        <v>2829</v>
      </c>
      <c r="B3695" s="142" t="s">
        <v>8460</v>
      </c>
      <c r="C3695" s="142" t="s">
        <v>3163</v>
      </c>
      <c r="D3695" s="142" t="s">
        <v>3788</v>
      </c>
      <c r="E3695" s="142" t="s">
        <v>4978</v>
      </c>
      <c r="F3695" s="143" t="str">
        <f>IF(H3695&lt;=60,"소형",IF((H3695&gt;60)*(H3695&lt;=85)=1,"중소형",IF((H3695&gt;85)*(H3695&lt;=102)=1,"중형",IF((H3695&gt;102)*(H3695&lt;=135)=1,"중대형","대형"))))</f>
        <v>중대형</v>
      </c>
      <c r="G3695" s="142" t="s">
        <v>8467</v>
      </c>
      <c r="H3695" s="143">
        <v>123</v>
      </c>
      <c r="I3695" s="144">
        <v>95760</v>
      </c>
      <c r="J3695" s="143">
        <v>1</v>
      </c>
      <c r="K3695" s="137">
        <v>43435</v>
      </c>
      <c r="L3695" s="137">
        <v>43435</v>
      </c>
      <c r="M3695" s="144">
        <f>H3695/3.3</f>
        <v>37.272727272727273</v>
      </c>
      <c r="N3695" s="144">
        <f>I3695/M3695</f>
        <v>2569.1707317073169</v>
      </c>
    </row>
    <row r="3696" spans="1:14" hidden="1">
      <c r="A3696" s="142" t="s">
        <v>2829</v>
      </c>
      <c r="B3696" s="142" t="s">
        <v>8460</v>
      </c>
      <c r="C3696" s="142" t="s">
        <v>3163</v>
      </c>
      <c r="D3696" s="142" t="s">
        <v>3788</v>
      </c>
      <c r="E3696" s="142" t="s">
        <v>4978</v>
      </c>
      <c r="F3696" s="143" t="str">
        <f>IF(H3696&lt;=60,"소형",IF((H3696&gt;60)*(H3696&lt;=85)=1,"중소형",IF((H3696&gt;85)*(H3696&lt;=102)=1,"중형",IF((H3696&gt;102)*(H3696&lt;=135)=1,"중대형","대형"))))</f>
        <v>중대형</v>
      </c>
      <c r="G3696" s="142" t="s">
        <v>8468</v>
      </c>
      <c r="H3696" s="143">
        <v>123</v>
      </c>
      <c r="I3696" s="144">
        <v>95760</v>
      </c>
      <c r="J3696" s="143">
        <v>1</v>
      </c>
      <c r="K3696" s="137">
        <v>43435</v>
      </c>
      <c r="L3696" s="137">
        <v>43435</v>
      </c>
      <c r="M3696" s="144">
        <f>H3696/3.3</f>
        <v>37.272727272727273</v>
      </c>
      <c r="N3696" s="144">
        <f>I3696/M3696</f>
        <v>2569.1707317073169</v>
      </c>
    </row>
    <row r="3697" spans="1:14" hidden="1">
      <c r="A3697" s="142" t="s">
        <v>2829</v>
      </c>
      <c r="B3697" s="142" t="s">
        <v>8460</v>
      </c>
      <c r="C3697" s="142" t="s">
        <v>3163</v>
      </c>
      <c r="D3697" s="142" t="s">
        <v>3788</v>
      </c>
      <c r="E3697" s="142" t="s">
        <v>4978</v>
      </c>
      <c r="F3697" s="143" t="str">
        <f>IF(H3697&lt;=60,"소형",IF((H3697&gt;60)*(H3697&lt;=85)=1,"중소형",IF((H3697&gt;85)*(H3697&lt;=102)=1,"중형",IF((H3697&gt;102)*(H3697&lt;=135)=1,"중대형","대형"))))</f>
        <v>중대형</v>
      </c>
      <c r="G3697" s="142" t="s">
        <v>8469</v>
      </c>
      <c r="H3697" s="143">
        <v>123</v>
      </c>
      <c r="I3697" s="144">
        <v>95760</v>
      </c>
      <c r="J3697" s="143">
        <v>1</v>
      </c>
      <c r="K3697" s="137">
        <v>43435</v>
      </c>
      <c r="L3697" s="137">
        <v>43435</v>
      </c>
      <c r="M3697" s="144">
        <f>H3697/3.3</f>
        <v>37.272727272727273</v>
      </c>
      <c r="N3697" s="144">
        <f>I3697/M3697</f>
        <v>2569.1707317073169</v>
      </c>
    </row>
    <row r="3698" spans="1:14" hidden="1">
      <c r="A3698" s="142" t="s">
        <v>2829</v>
      </c>
      <c r="B3698" s="142" t="s">
        <v>8460</v>
      </c>
      <c r="C3698" s="142" t="s">
        <v>3163</v>
      </c>
      <c r="D3698" s="142" t="s">
        <v>3788</v>
      </c>
      <c r="E3698" s="142" t="s">
        <v>4978</v>
      </c>
      <c r="F3698" s="143" t="str">
        <f>IF(H3698&lt;=60,"소형",IF((H3698&gt;60)*(H3698&lt;=85)=1,"중소형",IF((H3698&gt;85)*(H3698&lt;=102)=1,"중형",IF((H3698&gt;102)*(H3698&lt;=135)=1,"중대형","대형"))))</f>
        <v>중대형</v>
      </c>
      <c r="G3698" s="142" t="s">
        <v>8470</v>
      </c>
      <c r="H3698" s="143">
        <v>123</v>
      </c>
      <c r="I3698" s="144">
        <v>95760</v>
      </c>
      <c r="J3698" s="143">
        <v>1</v>
      </c>
      <c r="K3698" s="137">
        <v>43435</v>
      </c>
      <c r="L3698" s="137">
        <v>43435</v>
      </c>
      <c r="M3698" s="144">
        <f>H3698/3.3</f>
        <v>37.272727272727273</v>
      </c>
      <c r="N3698" s="144">
        <f>I3698/M3698</f>
        <v>2569.1707317073169</v>
      </c>
    </row>
    <row r="3699" spans="1:14" hidden="1">
      <c r="A3699" s="142" t="s">
        <v>2829</v>
      </c>
      <c r="B3699" s="142" t="s">
        <v>8460</v>
      </c>
      <c r="C3699" s="142" t="s">
        <v>3163</v>
      </c>
      <c r="D3699" s="142" t="s">
        <v>3788</v>
      </c>
      <c r="E3699" s="142" t="s">
        <v>4978</v>
      </c>
      <c r="F3699" s="143" t="str">
        <f>IF(H3699&lt;=60,"소형",IF((H3699&gt;60)*(H3699&lt;=85)=1,"중소형",IF((H3699&gt;85)*(H3699&lt;=102)=1,"중형",IF((H3699&gt;102)*(H3699&lt;=135)=1,"중대형","대형"))))</f>
        <v>대형</v>
      </c>
      <c r="G3699" s="142" t="s">
        <v>8471</v>
      </c>
      <c r="H3699" s="143">
        <v>255</v>
      </c>
      <c r="I3699" s="144">
        <v>208460</v>
      </c>
      <c r="J3699" s="143">
        <v>1</v>
      </c>
      <c r="K3699" s="137">
        <v>43435</v>
      </c>
      <c r="L3699" s="137">
        <v>43435</v>
      </c>
      <c r="M3699" s="144">
        <f>H3699/3.3</f>
        <v>77.27272727272728</v>
      </c>
      <c r="N3699" s="144">
        <f>I3699/M3699</f>
        <v>2697.7176470588233</v>
      </c>
    </row>
    <row r="3700" spans="1:14">
      <c r="A3700" s="143" t="s">
        <v>2</v>
      </c>
      <c r="B3700" s="143" t="s">
        <v>417</v>
      </c>
      <c r="C3700" s="143" t="s">
        <v>952</v>
      </c>
      <c r="D3700" s="143" t="s">
        <v>688</v>
      </c>
      <c r="E3700" s="143" t="s">
        <v>707</v>
      </c>
      <c r="F3700" s="143" t="str">
        <f>IF(H3700&lt;=60,"소형",IF((H3700&gt;60)*(H3700&lt;=85)=1,"중소형",IF((H3700&gt;85)*(H3700&lt;=102)=1,"중형",IF((H3700&gt;102)*(H3700&lt;=135)=1,"중대형","대형"))))</f>
        <v>중소형</v>
      </c>
      <c r="G3700" s="143" t="s">
        <v>1057</v>
      </c>
      <c r="H3700" s="143">
        <v>72</v>
      </c>
      <c r="I3700" s="144">
        <v>25580</v>
      </c>
      <c r="J3700" s="143">
        <v>81</v>
      </c>
      <c r="K3700" s="137">
        <v>42461</v>
      </c>
      <c r="L3700" s="137">
        <v>43466</v>
      </c>
      <c r="M3700" s="144">
        <f>H3700/3.3</f>
        <v>21.81818181818182</v>
      </c>
      <c r="N3700" s="144">
        <f>I3700/M3700</f>
        <v>1172.4166666666665</v>
      </c>
    </row>
    <row r="3701" spans="1:14">
      <c r="A3701" s="143" t="s">
        <v>2</v>
      </c>
      <c r="B3701" s="143" t="s">
        <v>417</v>
      </c>
      <c r="C3701" s="143" t="s">
        <v>952</v>
      </c>
      <c r="D3701" s="143" t="s">
        <v>688</v>
      </c>
      <c r="E3701" s="143" t="s">
        <v>707</v>
      </c>
      <c r="F3701" s="143" t="str">
        <f>IF(H3701&lt;=60,"소형",IF((H3701&gt;60)*(H3701&lt;=85)=1,"중소형",IF((H3701&gt;85)*(H3701&lt;=102)=1,"중형",IF((H3701&gt;102)*(H3701&lt;=135)=1,"중대형","대형"))))</f>
        <v>중소형</v>
      </c>
      <c r="G3701" s="143" t="s">
        <v>1366</v>
      </c>
      <c r="H3701" s="143">
        <v>72</v>
      </c>
      <c r="I3701" s="144">
        <v>25802</v>
      </c>
      <c r="J3701" s="143">
        <v>2</v>
      </c>
      <c r="K3701" s="137">
        <v>42461</v>
      </c>
      <c r="L3701" s="137">
        <v>43466</v>
      </c>
      <c r="M3701" s="144">
        <f>H3701/3.3</f>
        <v>21.81818181818182</v>
      </c>
      <c r="N3701" s="144">
        <f>I3701/M3701</f>
        <v>1182.5916666666665</v>
      </c>
    </row>
    <row r="3702" spans="1:14">
      <c r="A3702" s="143" t="s">
        <v>2</v>
      </c>
      <c r="B3702" s="143" t="s">
        <v>417</v>
      </c>
      <c r="C3702" s="143" t="s">
        <v>952</v>
      </c>
      <c r="D3702" s="143" t="s">
        <v>688</v>
      </c>
      <c r="E3702" s="143" t="s">
        <v>707</v>
      </c>
      <c r="F3702" s="143" t="str">
        <f>IF(H3702&lt;=60,"소형",IF((H3702&gt;60)*(H3702&lt;=85)=1,"중소형",IF((H3702&gt;85)*(H3702&lt;=102)=1,"중형",IF((H3702&gt;102)*(H3702&lt;=135)=1,"중대형","대형"))))</f>
        <v>중소형</v>
      </c>
      <c r="G3702" s="143" t="s">
        <v>1264</v>
      </c>
      <c r="H3702" s="143">
        <v>80</v>
      </c>
      <c r="I3702" s="144">
        <v>25501</v>
      </c>
      <c r="J3702" s="143">
        <v>2</v>
      </c>
      <c r="K3702" s="137">
        <v>42461</v>
      </c>
      <c r="L3702" s="137">
        <v>43466</v>
      </c>
      <c r="M3702" s="144">
        <f>H3702/3.3</f>
        <v>24.242424242424242</v>
      </c>
      <c r="N3702" s="144">
        <f>I3702/M3702</f>
        <v>1051.91625</v>
      </c>
    </row>
    <row r="3703" spans="1:14">
      <c r="A3703" s="143" t="s">
        <v>2</v>
      </c>
      <c r="B3703" s="143" t="s">
        <v>417</v>
      </c>
      <c r="C3703" s="143" t="s">
        <v>952</v>
      </c>
      <c r="D3703" s="143" t="s">
        <v>688</v>
      </c>
      <c r="E3703" s="143" t="s">
        <v>707</v>
      </c>
      <c r="F3703" s="143" t="str">
        <f>IF(H3703&lt;=60,"소형",IF((H3703&gt;60)*(H3703&lt;=85)=1,"중소형",IF((H3703&gt;85)*(H3703&lt;=102)=1,"중형",IF((H3703&gt;102)*(H3703&lt;=135)=1,"중대형","대형"))))</f>
        <v>중소형</v>
      </c>
      <c r="G3703" s="143" t="s">
        <v>1006</v>
      </c>
      <c r="H3703" s="143">
        <v>84</v>
      </c>
      <c r="I3703" s="144">
        <v>29290</v>
      </c>
      <c r="J3703" s="143">
        <v>97</v>
      </c>
      <c r="K3703" s="137">
        <v>42461</v>
      </c>
      <c r="L3703" s="137">
        <v>43466</v>
      </c>
      <c r="M3703" s="144">
        <f>H3703/3.3</f>
        <v>25.454545454545457</v>
      </c>
      <c r="N3703" s="144">
        <f>I3703/M3703</f>
        <v>1150.6785714285713</v>
      </c>
    </row>
    <row r="3704" spans="1:14">
      <c r="A3704" s="143" t="s">
        <v>2</v>
      </c>
      <c r="B3704" s="143" t="s">
        <v>417</v>
      </c>
      <c r="C3704" s="143" t="s">
        <v>952</v>
      </c>
      <c r="D3704" s="143" t="s">
        <v>688</v>
      </c>
      <c r="E3704" s="143" t="s">
        <v>707</v>
      </c>
      <c r="F3704" s="143" t="str">
        <f>IF(H3704&lt;=60,"소형",IF((H3704&gt;60)*(H3704&lt;=85)=1,"중소형",IF((H3704&gt;85)*(H3704&lt;=102)=1,"중형",IF((H3704&gt;102)*(H3704&lt;=135)=1,"중대형","대형"))))</f>
        <v>중소형</v>
      </c>
      <c r="G3704" s="143" t="s">
        <v>1002</v>
      </c>
      <c r="H3704" s="143">
        <v>84</v>
      </c>
      <c r="I3704" s="144">
        <v>28990</v>
      </c>
      <c r="J3704" s="143">
        <v>87</v>
      </c>
      <c r="K3704" s="137">
        <v>42461</v>
      </c>
      <c r="L3704" s="137">
        <v>43466</v>
      </c>
      <c r="M3704" s="144">
        <f>H3704/3.3</f>
        <v>25.454545454545457</v>
      </c>
      <c r="N3704" s="144">
        <f>I3704/M3704</f>
        <v>1138.8928571428571</v>
      </c>
    </row>
    <row r="3705" spans="1:14">
      <c r="A3705" s="143" t="s">
        <v>2</v>
      </c>
      <c r="B3705" s="143" t="s">
        <v>417</v>
      </c>
      <c r="C3705" s="143" t="s">
        <v>952</v>
      </c>
      <c r="D3705" s="143" t="s">
        <v>688</v>
      </c>
      <c r="E3705" s="143" t="s">
        <v>707</v>
      </c>
      <c r="F3705" s="143" t="str">
        <f>IF(H3705&lt;=60,"소형",IF((H3705&gt;60)*(H3705&lt;=85)=1,"중소형",IF((H3705&gt;85)*(H3705&lt;=102)=1,"중형",IF((H3705&gt;102)*(H3705&lt;=135)=1,"중대형","대형"))))</f>
        <v>중소형</v>
      </c>
      <c r="G3705" s="143" t="s">
        <v>1206</v>
      </c>
      <c r="H3705" s="143">
        <v>84</v>
      </c>
      <c r="I3705" s="144">
        <v>29301</v>
      </c>
      <c r="J3705" s="143">
        <v>3</v>
      </c>
      <c r="K3705" s="137">
        <v>42461</v>
      </c>
      <c r="L3705" s="137">
        <v>43466</v>
      </c>
      <c r="M3705" s="144">
        <f>H3705/3.3</f>
        <v>25.454545454545457</v>
      </c>
      <c r="N3705" s="144">
        <f>I3705/M3705</f>
        <v>1151.1107142857143</v>
      </c>
    </row>
    <row r="3706" spans="1:14">
      <c r="A3706" s="143" t="s">
        <v>2</v>
      </c>
      <c r="B3706" s="143" t="s">
        <v>421</v>
      </c>
      <c r="C3706" s="143" t="s">
        <v>967</v>
      </c>
      <c r="D3706" s="143" t="s">
        <v>754</v>
      </c>
      <c r="E3706" s="143" t="s">
        <v>935</v>
      </c>
      <c r="F3706" s="143" t="str">
        <f>IF(H3706&lt;=60,"소형",IF((H3706&gt;60)*(H3706&lt;=85)=1,"중소형",IF((H3706&gt;85)*(H3706&lt;=102)=1,"중형",IF((H3706&gt;102)*(H3706&lt;=135)=1,"중대형","대형"))))</f>
        <v>중소형</v>
      </c>
      <c r="G3706" s="143" t="s">
        <v>2438</v>
      </c>
      <c r="H3706" s="143">
        <v>63</v>
      </c>
      <c r="I3706" s="144">
        <v>21900</v>
      </c>
      <c r="J3706" s="143">
        <v>534</v>
      </c>
      <c r="K3706" s="137">
        <v>42461</v>
      </c>
      <c r="L3706" s="137">
        <v>43466</v>
      </c>
      <c r="M3706" s="144">
        <f>H3706/3.3</f>
        <v>19.090909090909093</v>
      </c>
      <c r="N3706" s="144">
        <f>I3706/M3706</f>
        <v>1147.1428571428569</v>
      </c>
    </row>
    <row r="3707" spans="1:14">
      <c r="A3707" s="143" t="s">
        <v>2</v>
      </c>
      <c r="B3707" s="143" t="s">
        <v>421</v>
      </c>
      <c r="C3707" s="143" t="s">
        <v>967</v>
      </c>
      <c r="D3707" s="143" t="s">
        <v>754</v>
      </c>
      <c r="E3707" s="143" t="s">
        <v>935</v>
      </c>
      <c r="F3707" s="143" t="str">
        <f>IF(H3707&lt;=60,"소형",IF((H3707&gt;60)*(H3707&lt;=85)=1,"중소형",IF((H3707&gt;85)*(H3707&lt;=102)=1,"중형",IF((H3707&gt;102)*(H3707&lt;=135)=1,"중대형","대형"))))</f>
        <v>중소형</v>
      </c>
      <c r="G3707" s="143" t="s">
        <v>1050</v>
      </c>
      <c r="H3707" s="143">
        <v>72</v>
      </c>
      <c r="I3707" s="144">
        <v>23800</v>
      </c>
      <c r="J3707" s="143">
        <v>343</v>
      </c>
      <c r="K3707" s="137">
        <v>42461</v>
      </c>
      <c r="L3707" s="137">
        <v>43466</v>
      </c>
      <c r="M3707" s="144">
        <f>H3707/3.3</f>
        <v>21.81818181818182</v>
      </c>
      <c r="N3707" s="144">
        <f>I3707/M3707</f>
        <v>1090.8333333333333</v>
      </c>
    </row>
    <row r="3708" spans="1:14">
      <c r="A3708" s="143" t="s">
        <v>2</v>
      </c>
      <c r="B3708" s="143" t="s">
        <v>421</v>
      </c>
      <c r="C3708" s="143" t="s">
        <v>967</v>
      </c>
      <c r="D3708" s="143" t="s">
        <v>754</v>
      </c>
      <c r="E3708" s="143" t="s">
        <v>935</v>
      </c>
      <c r="F3708" s="143" t="str">
        <f>IF(H3708&lt;=60,"소형",IF((H3708&gt;60)*(H3708&lt;=85)=1,"중소형",IF((H3708&gt;85)*(H3708&lt;=102)=1,"중형",IF((H3708&gt;102)*(H3708&lt;=135)=1,"중대형","대형"))))</f>
        <v>중소형</v>
      </c>
      <c r="G3708" s="143" t="s">
        <v>1622</v>
      </c>
      <c r="H3708" s="143">
        <v>72</v>
      </c>
      <c r="I3708" s="144">
        <v>23800</v>
      </c>
      <c r="J3708" s="143">
        <v>311</v>
      </c>
      <c r="K3708" s="137">
        <v>42461</v>
      </c>
      <c r="L3708" s="137">
        <v>43466</v>
      </c>
      <c r="M3708" s="144">
        <f>H3708/3.3</f>
        <v>21.81818181818182</v>
      </c>
      <c r="N3708" s="144">
        <f>I3708/M3708</f>
        <v>1090.8333333333333</v>
      </c>
    </row>
    <row r="3709" spans="1:14">
      <c r="A3709" s="143" t="s">
        <v>2</v>
      </c>
      <c r="B3709" s="143" t="s">
        <v>421</v>
      </c>
      <c r="C3709" s="143" t="s">
        <v>967</v>
      </c>
      <c r="D3709" s="143" t="s">
        <v>754</v>
      </c>
      <c r="E3709" s="143" t="s">
        <v>935</v>
      </c>
      <c r="F3709" s="143" t="str">
        <f>IF(H3709&lt;=60,"소형",IF((H3709&gt;60)*(H3709&lt;=85)=1,"중소형",IF((H3709&gt;85)*(H3709&lt;=102)=1,"중형",IF((H3709&gt;102)*(H3709&lt;=135)=1,"중대형","대형"))))</f>
        <v>중소형</v>
      </c>
      <c r="G3709" s="143" t="s">
        <v>2439</v>
      </c>
      <c r="H3709" s="143">
        <v>72</v>
      </c>
      <c r="I3709" s="144">
        <v>23600</v>
      </c>
      <c r="J3709" s="143">
        <v>158</v>
      </c>
      <c r="K3709" s="137">
        <v>42461</v>
      </c>
      <c r="L3709" s="137">
        <v>43466</v>
      </c>
      <c r="M3709" s="144">
        <f>H3709/3.3</f>
        <v>21.81818181818182</v>
      </c>
      <c r="N3709" s="144">
        <f>I3709/M3709</f>
        <v>1081.6666666666665</v>
      </c>
    </row>
    <row r="3710" spans="1:14">
      <c r="A3710" s="143" t="s">
        <v>2</v>
      </c>
      <c r="B3710" s="143" t="s">
        <v>421</v>
      </c>
      <c r="C3710" s="143" t="s">
        <v>967</v>
      </c>
      <c r="D3710" s="143" t="s">
        <v>754</v>
      </c>
      <c r="E3710" s="143" t="s">
        <v>935</v>
      </c>
      <c r="F3710" s="143" t="str">
        <f>IF(H3710&lt;=60,"소형",IF((H3710&gt;60)*(H3710&lt;=85)=1,"중소형",IF((H3710&gt;85)*(H3710&lt;=102)=1,"중형",IF((H3710&gt;102)*(H3710&lt;=135)=1,"중대형","대형"))))</f>
        <v>중소형</v>
      </c>
      <c r="G3710" s="143" t="s">
        <v>1390</v>
      </c>
      <c r="H3710" s="143">
        <v>72</v>
      </c>
      <c r="I3710" s="144">
        <v>23800</v>
      </c>
      <c r="J3710" s="143">
        <v>58</v>
      </c>
      <c r="K3710" s="137">
        <v>42461</v>
      </c>
      <c r="L3710" s="137">
        <v>43466</v>
      </c>
      <c r="M3710" s="144">
        <f>H3710/3.3</f>
        <v>21.81818181818182</v>
      </c>
      <c r="N3710" s="144">
        <f>I3710/M3710</f>
        <v>1090.8333333333333</v>
      </c>
    </row>
    <row r="3711" spans="1:14">
      <c r="A3711" s="143" t="s">
        <v>2</v>
      </c>
      <c r="B3711" s="143" t="s">
        <v>421</v>
      </c>
      <c r="C3711" s="143" t="s">
        <v>967</v>
      </c>
      <c r="D3711" s="143" t="s">
        <v>754</v>
      </c>
      <c r="E3711" s="143" t="s">
        <v>935</v>
      </c>
      <c r="F3711" s="143" t="str">
        <f>IF(H3711&lt;=60,"소형",IF((H3711&gt;60)*(H3711&lt;=85)=1,"중소형",IF((H3711&gt;85)*(H3711&lt;=102)=1,"중형",IF((H3711&gt;102)*(H3711&lt;=135)=1,"중대형","대형"))))</f>
        <v>중소형</v>
      </c>
      <c r="G3711" s="143" t="s">
        <v>2440</v>
      </c>
      <c r="H3711" s="143">
        <v>72</v>
      </c>
      <c r="I3711" s="144">
        <v>23600</v>
      </c>
      <c r="J3711" s="143">
        <v>57</v>
      </c>
      <c r="K3711" s="137">
        <v>42461</v>
      </c>
      <c r="L3711" s="137">
        <v>43466</v>
      </c>
      <c r="M3711" s="144">
        <f>H3711/3.3</f>
        <v>21.81818181818182</v>
      </c>
      <c r="N3711" s="144">
        <f>I3711/M3711</f>
        <v>1081.6666666666665</v>
      </c>
    </row>
    <row r="3712" spans="1:14">
      <c r="A3712" s="143" t="s">
        <v>2</v>
      </c>
      <c r="B3712" s="143" t="s">
        <v>421</v>
      </c>
      <c r="C3712" s="143" t="s">
        <v>967</v>
      </c>
      <c r="D3712" s="143" t="s">
        <v>754</v>
      </c>
      <c r="E3712" s="143" t="s">
        <v>935</v>
      </c>
      <c r="F3712" s="143" t="str">
        <f>IF(H3712&lt;=60,"소형",IF((H3712&gt;60)*(H3712&lt;=85)=1,"중소형",IF((H3712&gt;85)*(H3712&lt;=102)=1,"중형",IF((H3712&gt;102)*(H3712&lt;=135)=1,"중대형","대형"))))</f>
        <v>중소형</v>
      </c>
      <c r="G3712" s="143" t="s">
        <v>1026</v>
      </c>
      <c r="H3712" s="143">
        <v>84</v>
      </c>
      <c r="I3712" s="144">
        <v>27801</v>
      </c>
      <c r="J3712" s="143">
        <v>254</v>
      </c>
      <c r="K3712" s="137">
        <v>42461</v>
      </c>
      <c r="L3712" s="137">
        <v>43466</v>
      </c>
      <c r="M3712" s="144">
        <f>H3712/3.3</f>
        <v>25.454545454545457</v>
      </c>
      <c r="N3712" s="144">
        <f>I3712/M3712</f>
        <v>1092.1821428571427</v>
      </c>
    </row>
    <row r="3713" spans="1:14">
      <c r="A3713" s="143" t="s">
        <v>2</v>
      </c>
      <c r="B3713" s="143" t="s">
        <v>412</v>
      </c>
      <c r="C3713" s="143" t="s">
        <v>955</v>
      </c>
      <c r="D3713" s="143" t="s">
        <v>644</v>
      </c>
      <c r="E3713" s="143" t="s">
        <v>934</v>
      </c>
      <c r="F3713" s="143" t="str">
        <f>IF(H3713&lt;=60,"소형",IF((H3713&gt;60)*(H3713&lt;=85)=1,"중소형",IF((H3713&gt;85)*(H3713&lt;=102)=1,"중형",IF((H3713&gt;102)*(H3713&lt;=135)=1,"중대형","대형"))))</f>
        <v>소형</v>
      </c>
      <c r="G3713" s="143" t="s">
        <v>985</v>
      </c>
      <c r="H3713" s="143">
        <v>59</v>
      </c>
      <c r="I3713" s="144">
        <v>41880</v>
      </c>
      <c r="J3713" s="143">
        <v>81</v>
      </c>
      <c r="K3713" s="137">
        <v>42491</v>
      </c>
      <c r="L3713" s="137">
        <v>43466</v>
      </c>
      <c r="M3713" s="144">
        <f>H3713/3.3</f>
        <v>17.878787878787879</v>
      </c>
      <c r="N3713" s="144">
        <f>I3713/M3713</f>
        <v>2342.4406779661017</v>
      </c>
    </row>
    <row r="3714" spans="1:14">
      <c r="A3714" s="143" t="s">
        <v>2</v>
      </c>
      <c r="B3714" s="143" t="s">
        <v>412</v>
      </c>
      <c r="C3714" s="143" t="s">
        <v>955</v>
      </c>
      <c r="D3714" s="143" t="s">
        <v>644</v>
      </c>
      <c r="E3714" s="143" t="s">
        <v>934</v>
      </c>
      <c r="F3714" s="143" t="str">
        <f>IF(H3714&lt;=60,"소형",IF((H3714&gt;60)*(H3714&lt;=85)=1,"중소형",IF((H3714&gt;85)*(H3714&lt;=102)=1,"중형",IF((H3714&gt;102)*(H3714&lt;=135)=1,"중대형","대형"))))</f>
        <v>소형</v>
      </c>
      <c r="G3714" s="143" t="s">
        <v>986</v>
      </c>
      <c r="H3714" s="143">
        <v>59</v>
      </c>
      <c r="I3714" s="144">
        <v>41470</v>
      </c>
      <c r="J3714" s="143">
        <v>14</v>
      </c>
      <c r="K3714" s="137">
        <v>42491</v>
      </c>
      <c r="L3714" s="137">
        <v>43466</v>
      </c>
      <c r="M3714" s="144">
        <f>H3714/3.3</f>
        <v>17.878787878787879</v>
      </c>
      <c r="N3714" s="144">
        <f>I3714/M3714</f>
        <v>2319.5084745762711</v>
      </c>
    </row>
    <row r="3715" spans="1:14">
      <c r="A3715" s="143" t="s">
        <v>2</v>
      </c>
      <c r="B3715" s="143" t="s">
        <v>412</v>
      </c>
      <c r="C3715" s="143" t="s">
        <v>955</v>
      </c>
      <c r="D3715" s="143" t="s">
        <v>644</v>
      </c>
      <c r="E3715" s="143" t="s">
        <v>934</v>
      </c>
      <c r="F3715" s="143" t="str">
        <f>IF(H3715&lt;=60,"소형",IF((H3715&gt;60)*(H3715&lt;=85)=1,"중소형",IF((H3715&gt;85)*(H3715&lt;=102)=1,"중형",IF((H3715&gt;102)*(H3715&lt;=135)=1,"중대형","대형"))))</f>
        <v>소형</v>
      </c>
      <c r="G3715" s="143" t="s">
        <v>1081</v>
      </c>
      <c r="H3715" s="143">
        <v>59</v>
      </c>
      <c r="I3715" s="144">
        <v>45120</v>
      </c>
      <c r="J3715" s="143">
        <v>35</v>
      </c>
      <c r="K3715" s="137">
        <v>42491</v>
      </c>
      <c r="L3715" s="137">
        <v>43466</v>
      </c>
      <c r="M3715" s="144">
        <f>H3715/3.3</f>
        <v>17.878787878787879</v>
      </c>
      <c r="N3715" s="144">
        <f>I3715/M3715</f>
        <v>2523.6610169491523</v>
      </c>
    </row>
    <row r="3716" spans="1:14">
      <c r="A3716" s="143" t="s">
        <v>2</v>
      </c>
      <c r="B3716" s="143" t="s">
        <v>412</v>
      </c>
      <c r="C3716" s="143" t="s">
        <v>955</v>
      </c>
      <c r="D3716" s="143" t="s">
        <v>644</v>
      </c>
      <c r="E3716" s="143" t="s">
        <v>934</v>
      </c>
      <c r="F3716" s="143" t="str">
        <f>IF(H3716&lt;=60,"소형",IF((H3716&gt;60)*(H3716&lt;=85)=1,"중소형",IF((H3716&gt;85)*(H3716&lt;=102)=1,"중형",IF((H3716&gt;102)*(H3716&lt;=135)=1,"중대형","대형"))))</f>
        <v>소형</v>
      </c>
      <c r="G3716" s="143" t="s">
        <v>2423</v>
      </c>
      <c r="H3716" s="143">
        <v>59</v>
      </c>
      <c r="I3716" s="144" t="s">
        <v>3</v>
      </c>
      <c r="J3716" s="143">
        <v>6</v>
      </c>
      <c r="K3716" s="137">
        <v>42491</v>
      </c>
      <c r="L3716" s="137">
        <v>43466</v>
      </c>
      <c r="M3716" s="144">
        <f>H3716/3.3</f>
        <v>17.878787878787879</v>
      </c>
      <c r="N3716" s="144" t="e">
        <f>I3716/M3716</f>
        <v>#VALUE!</v>
      </c>
    </row>
    <row r="3717" spans="1:14">
      <c r="A3717" s="143" t="s">
        <v>2</v>
      </c>
      <c r="B3717" s="143" t="s">
        <v>4218</v>
      </c>
      <c r="C3717" s="143" t="s">
        <v>955</v>
      </c>
      <c r="D3717" s="143" t="s">
        <v>644</v>
      </c>
      <c r="E3717" s="143" t="s">
        <v>934</v>
      </c>
      <c r="F3717" s="143" t="str">
        <f>IF(H3717&lt;=60,"소형",IF((H3717&gt;60)*(H3717&lt;=85)=1,"중소형",IF((H3717&gt;85)*(H3717&lt;=102)=1,"중형",IF((H3717&gt;102)*(H3717&lt;=135)=1,"중대형","대형"))))</f>
        <v>중소형</v>
      </c>
      <c r="G3717" s="143" t="s">
        <v>1027</v>
      </c>
      <c r="H3717" s="143">
        <v>73</v>
      </c>
      <c r="I3717" s="144">
        <v>49050</v>
      </c>
      <c r="J3717" s="143">
        <v>34</v>
      </c>
      <c r="K3717" s="137">
        <v>42491</v>
      </c>
      <c r="L3717" s="137">
        <v>43466</v>
      </c>
      <c r="M3717" s="144">
        <f>H3717/3.3</f>
        <v>22.121212121212121</v>
      </c>
      <c r="N3717" s="144">
        <f>I3717/M3717</f>
        <v>2217.3287671232879</v>
      </c>
    </row>
    <row r="3718" spans="1:14">
      <c r="A3718" s="143" t="s">
        <v>2</v>
      </c>
      <c r="B3718" s="143" t="s">
        <v>412</v>
      </c>
      <c r="C3718" s="143" t="s">
        <v>955</v>
      </c>
      <c r="D3718" s="143" t="s">
        <v>644</v>
      </c>
      <c r="E3718" s="143" t="s">
        <v>934</v>
      </c>
      <c r="F3718" s="143" t="str">
        <f>IF(H3718&lt;=60,"소형",IF((H3718&gt;60)*(H3718&lt;=85)=1,"중소형",IF((H3718&gt;85)*(H3718&lt;=102)=1,"중형",IF((H3718&gt;102)*(H3718&lt;=135)=1,"중대형","대형"))))</f>
        <v>중소형</v>
      </c>
      <c r="G3718" s="143" t="s">
        <v>1062</v>
      </c>
      <c r="H3718" s="143">
        <v>84</v>
      </c>
      <c r="I3718" s="144">
        <v>53560</v>
      </c>
      <c r="J3718" s="143">
        <v>168</v>
      </c>
      <c r="K3718" s="137">
        <v>42491</v>
      </c>
      <c r="L3718" s="137">
        <v>43466</v>
      </c>
      <c r="M3718" s="144">
        <f>H3718/3.3</f>
        <v>25.454545454545457</v>
      </c>
      <c r="N3718" s="144">
        <f>I3718/M3718</f>
        <v>2104.1428571428569</v>
      </c>
    </row>
    <row r="3719" spans="1:14">
      <c r="A3719" s="143" t="s">
        <v>2</v>
      </c>
      <c r="B3719" s="143" t="s">
        <v>412</v>
      </c>
      <c r="C3719" s="143" t="s">
        <v>955</v>
      </c>
      <c r="D3719" s="143" t="s">
        <v>644</v>
      </c>
      <c r="E3719" s="143" t="s">
        <v>934</v>
      </c>
      <c r="F3719" s="143" t="str">
        <f>IF(H3719&lt;=60,"소형",IF((H3719&gt;60)*(H3719&lt;=85)=1,"중소형",IF((H3719&gt;85)*(H3719&lt;=102)=1,"중형",IF((H3719&gt;102)*(H3719&lt;=135)=1,"중대형","대형"))))</f>
        <v>중소형</v>
      </c>
      <c r="G3719" s="143" t="s">
        <v>993</v>
      </c>
      <c r="H3719" s="143">
        <v>84</v>
      </c>
      <c r="I3719" s="144">
        <v>53090</v>
      </c>
      <c r="J3719" s="143">
        <v>61</v>
      </c>
      <c r="K3719" s="137">
        <v>42491</v>
      </c>
      <c r="L3719" s="137">
        <v>43466</v>
      </c>
      <c r="M3719" s="144">
        <f>H3719/3.3</f>
        <v>25.454545454545457</v>
      </c>
      <c r="N3719" s="144">
        <f>I3719/M3719</f>
        <v>2085.6785714285711</v>
      </c>
    </row>
    <row r="3720" spans="1:14">
      <c r="A3720" s="143" t="s">
        <v>2</v>
      </c>
      <c r="B3720" s="143" t="s">
        <v>423</v>
      </c>
      <c r="C3720" s="143" t="s">
        <v>952</v>
      </c>
      <c r="D3720" s="143" t="s">
        <v>535</v>
      </c>
      <c r="E3720" s="143" t="s">
        <v>936</v>
      </c>
      <c r="F3720" s="143" t="str">
        <f>IF(H3720&lt;=60,"소형",IF((H3720&gt;60)*(H3720&lt;=85)=1,"중소형",IF((H3720&gt;85)*(H3720&lt;=102)=1,"중형",IF((H3720&gt;102)*(H3720&lt;=135)=1,"중대형","대형"))))</f>
        <v>중소형</v>
      </c>
      <c r="G3720" s="143" t="s">
        <v>1039</v>
      </c>
      <c r="H3720" s="143">
        <v>74</v>
      </c>
      <c r="I3720" s="144">
        <v>30080</v>
      </c>
      <c r="J3720" s="143">
        <v>144</v>
      </c>
      <c r="K3720" s="137">
        <v>42491</v>
      </c>
      <c r="L3720" s="137">
        <v>43466</v>
      </c>
      <c r="M3720" s="144">
        <f>H3720/3.3</f>
        <v>22.424242424242426</v>
      </c>
      <c r="N3720" s="144">
        <f>I3720/M3720</f>
        <v>1341.4054054054054</v>
      </c>
    </row>
    <row r="3721" spans="1:14">
      <c r="A3721" s="143" t="s">
        <v>2</v>
      </c>
      <c r="B3721" s="143" t="s">
        <v>4304</v>
      </c>
      <c r="C3721" s="143" t="s">
        <v>952</v>
      </c>
      <c r="D3721" s="143" t="s">
        <v>535</v>
      </c>
      <c r="E3721" s="143" t="s">
        <v>936</v>
      </c>
      <c r="F3721" s="143" t="str">
        <f>IF(H3721&lt;=60,"소형",IF((H3721&gt;60)*(H3721&lt;=85)=1,"중소형",IF((H3721&gt;85)*(H3721&lt;=102)=1,"중형",IF((H3721&gt;102)*(H3721&lt;=135)=1,"중대형","대형"))))</f>
        <v>중소형</v>
      </c>
      <c r="G3721" s="143" t="s">
        <v>1043</v>
      </c>
      <c r="H3721" s="143">
        <v>74</v>
      </c>
      <c r="I3721" s="144">
        <v>30080</v>
      </c>
      <c r="J3721" s="143">
        <v>54</v>
      </c>
      <c r="K3721" s="137">
        <v>42491</v>
      </c>
      <c r="L3721" s="137">
        <v>43466</v>
      </c>
      <c r="M3721" s="144">
        <f>H3721/3.3</f>
        <v>22.424242424242426</v>
      </c>
      <c r="N3721" s="144">
        <f>I3721/M3721</f>
        <v>1341.4054054054054</v>
      </c>
    </row>
    <row r="3722" spans="1:14">
      <c r="A3722" s="143" t="s">
        <v>2</v>
      </c>
      <c r="B3722" s="143" t="s">
        <v>423</v>
      </c>
      <c r="C3722" s="143" t="s">
        <v>952</v>
      </c>
      <c r="D3722" s="143" t="s">
        <v>535</v>
      </c>
      <c r="E3722" s="143" t="s">
        <v>936</v>
      </c>
      <c r="F3722" s="143" t="str">
        <f>IF(H3722&lt;=60,"소형",IF((H3722&gt;60)*(H3722&lt;=85)=1,"중소형",IF((H3722&gt;85)*(H3722&lt;=102)=1,"중형",IF((H3722&gt;102)*(H3722&lt;=135)=1,"중대형","대형"))))</f>
        <v>중소형</v>
      </c>
      <c r="G3722" s="143" t="s">
        <v>1383</v>
      </c>
      <c r="H3722" s="143">
        <v>74</v>
      </c>
      <c r="I3722" s="144">
        <v>30080</v>
      </c>
      <c r="J3722" s="143">
        <v>50</v>
      </c>
      <c r="K3722" s="137">
        <v>42491</v>
      </c>
      <c r="L3722" s="137">
        <v>43466</v>
      </c>
      <c r="M3722" s="144">
        <f>H3722/3.3</f>
        <v>22.424242424242426</v>
      </c>
      <c r="N3722" s="144">
        <f>I3722/M3722</f>
        <v>1341.4054054054054</v>
      </c>
    </row>
    <row r="3723" spans="1:14">
      <c r="A3723" s="143" t="s">
        <v>2</v>
      </c>
      <c r="B3723" s="143" t="s">
        <v>423</v>
      </c>
      <c r="C3723" s="143" t="s">
        <v>952</v>
      </c>
      <c r="D3723" s="143" t="s">
        <v>535</v>
      </c>
      <c r="E3723" s="143" t="s">
        <v>936</v>
      </c>
      <c r="F3723" s="143" t="str">
        <f>IF(H3723&lt;=60,"소형",IF((H3723&gt;60)*(H3723&lt;=85)=1,"중소형",IF((H3723&gt;85)*(H3723&lt;=102)=1,"중형",IF((H3723&gt;102)*(H3723&lt;=135)=1,"중대형","대형"))))</f>
        <v>중소형</v>
      </c>
      <c r="G3723" s="143" t="s">
        <v>1006</v>
      </c>
      <c r="H3723" s="143">
        <v>84</v>
      </c>
      <c r="I3723" s="144">
        <v>33250</v>
      </c>
      <c r="J3723" s="143">
        <v>102</v>
      </c>
      <c r="K3723" s="137">
        <v>42491</v>
      </c>
      <c r="L3723" s="137">
        <v>43466</v>
      </c>
      <c r="M3723" s="144">
        <f>H3723/3.3</f>
        <v>25.454545454545457</v>
      </c>
      <c r="N3723" s="144">
        <f>I3723/M3723</f>
        <v>1306.2499999999998</v>
      </c>
    </row>
    <row r="3724" spans="1:14">
      <c r="A3724" s="143" t="s">
        <v>2</v>
      </c>
      <c r="B3724" s="143" t="s">
        <v>423</v>
      </c>
      <c r="C3724" s="143" t="s">
        <v>952</v>
      </c>
      <c r="D3724" s="143" t="s">
        <v>535</v>
      </c>
      <c r="E3724" s="143" t="s">
        <v>936</v>
      </c>
      <c r="F3724" s="143" t="str">
        <f>IF(H3724&lt;=60,"소형",IF((H3724&gt;60)*(H3724&lt;=85)=1,"중소형",IF((H3724&gt;85)*(H3724&lt;=102)=1,"중형",IF((H3724&gt;102)*(H3724&lt;=135)=1,"중대형","대형"))))</f>
        <v>중소형</v>
      </c>
      <c r="G3724" s="143" t="s">
        <v>1021</v>
      </c>
      <c r="H3724" s="143">
        <v>84</v>
      </c>
      <c r="I3724" s="144">
        <v>33250</v>
      </c>
      <c r="J3724" s="143">
        <v>289</v>
      </c>
      <c r="K3724" s="137">
        <v>42491</v>
      </c>
      <c r="L3724" s="137">
        <v>43466</v>
      </c>
      <c r="M3724" s="144">
        <f>H3724/3.3</f>
        <v>25.454545454545457</v>
      </c>
      <c r="N3724" s="144">
        <f>I3724/M3724</f>
        <v>1306.2499999999998</v>
      </c>
    </row>
    <row r="3725" spans="1:14">
      <c r="A3725" s="143" t="s">
        <v>2</v>
      </c>
      <c r="B3725" s="143" t="s">
        <v>423</v>
      </c>
      <c r="C3725" s="143" t="s">
        <v>952</v>
      </c>
      <c r="D3725" s="143" t="s">
        <v>535</v>
      </c>
      <c r="E3725" s="143" t="s">
        <v>936</v>
      </c>
      <c r="F3725" s="143" t="str">
        <f>IF(H3725&lt;=60,"소형",IF((H3725&gt;60)*(H3725&lt;=85)=1,"중소형",IF((H3725&gt;85)*(H3725&lt;=102)=1,"중형",IF((H3725&gt;102)*(H3725&lt;=135)=1,"중대형","대형"))))</f>
        <v>중형</v>
      </c>
      <c r="G3725" s="143" t="s">
        <v>2447</v>
      </c>
      <c r="H3725" s="143">
        <v>96</v>
      </c>
      <c r="I3725" s="144">
        <v>38560</v>
      </c>
      <c r="J3725" s="143">
        <v>78</v>
      </c>
      <c r="K3725" s="137">
        <v>42491</v>
      </c>
      <c r="L3725" s="137">
        <v>43466</v>
      </c>
      <c r="M3725" s="144">
        <f>H3725/3.3</f>
        <v>29.090909090909093</v>
      </c>
      <c r="N3725" s="144">
        <f>I3725/M3725</f>
        <v>1325.4999999999998</v>
      </c>
    </row>
    <row r="3726" spans="1:14">
      <c r="A3726" s="143" t="s">
        <v>2</v>
      </c>
      <c r="B3726" s="143" t="s">
        <v>2427</v>
      </c>
      <c r="C3726" s="143" t="s">
        <v>955</v>
      </c>
      <c r="D3726" s="143" t="s">
        <v>578</v>
      </c>
      <c r="E3726" s="143" t="s">
        <v>766</v>
      </c>
      <c r="F3726" s="143" t="str">
        <f>IF(H3726&lt;=60,"소형",IF((H3726&gt;60)*(H3726&lt;=85)=1,"중소형",IF((H3726&gt;85)*(H3726&lt;=102)=1,"중형",IF((H3726&gt;102)*(H3726&lt;=135)=1,"중대형","대형"))))</f>
        <v>소형</v>
      </c>
      <c r="G3726" s="143" t="s">
        <v>1121</v>
      </c>
      <c r="H3726" s="143">
        <v>33</v>
      </c>
      <c r="I3726" s="144" t="s">
        <v>3</v>
      </c>
      <c r="J3726" s="143">
        <v>60</v>
      </c>
      <c r="K3726" s="137">
        <v>42522</v>
      </c>
      <c r="L3726" s="137">
        <v>43466</v>
      </c>
      <c r="M3726" s="144">
        <f>H3726/3.3</f>
        <v>10</v>
      </c>
      <c r="N3726" s="144" t="e">
        <f>I3726/M3726</f>
        <v>#VALUE!</v>
      </c>
    </row>
    <row r="3727" spans="1:14">
      <c r="A3727" s="143" t="s">
        <v>2</v>
      </c>
      <c r="B3727" s="143" t="s">
        <v>4221</v>
      </c>
      <c r="C3727" s="143" t="s">
        <v>955</v>
      </c>
      <c r="D3727" s="143" t="s">
        <v>578</v>
      </c>
      <c r="E3727" s="143" t="s">
        <v>766</v>
      </c>
      <c r="F3727" s="143" t="str">
        <f>IF(H3727&lt;=60,"소형",IF((H3727&gt;60)*(H3727&lt;=85)=1,"중소형",IF((H3727&gt;85)*(H3727&lt;=102)=1,"중형",IF((H3727&gt;102)*(H3727&lt;=135)=1,"중대형","대형"))))</f>
        <v>소형</v>
      </c>
      <c r="G3727" s="143" t="s">
        <v>2428</v>
      </c>
      <c r="H3727" s="143">
        <v>45</v>
      </c>
      <c r="I3727" s="144" t="s">
        <v>3</v>
      </c>
      <c r="J3727" s="143">
        <v>60</v>
      </c>
      <c r="K3727" s="137">
        <v>42522</v>
      </c>
      <c r="L3727" s="137">
        <v>43466</v>
      </c>
      <c r="M3727" s="144">
        <f>H3727/3.3</f>
        <v>13.636363636363637</v>
      </c>
      <c r="N3727" s="144" t="e">
        <f>I3727/M3727</f>
        <v>#VALUE!</v>
      </c>
    </row>
    <row r="3728" spans="1:14">
      <c r="A3728" s="143" t="s">
        <v>2</v>
      </c>
      <c r="B3728" s="143" t="s">
        <v>2427</v>
      </c>
      <c r="C3728" s="143" t="s">
        <v>955</v>
      </c>
      <c r="D3728" s="143" t="s">
        <v>578</v>
      </c>
      <c r="E3728" s="143" t="s">
        <v>766</v>
      </c>
      <c r="F3728" s="143" t="str">
        <f>IF(H3728&lt;=60,"소형",IF((H3728&gt;60)*(H3728&lt;=85)=1,"중소형",IF((H3728&gt;85)*(H3728&lt;=102)=1,"중형",IF((H3728&gt;102)*(H3728&lt;=135)=1,"중대형","대형"))))</f>
        <v>소형</v>
      </c>
      <c r="G3728" s="143" t="s">
        <v>1317</v>
      </c>
      <c r="H3728" s="143">
        <v>49</v>
      </c>
      <c r="I3728" s="144">
        <v>37890</v>
      </c>
      <c r="J3728" s="143">
        <v>62</v>
      </c>
      <c r="K3728" s="137">
        <v>42522</v>
      </c>
      <c r="L3728" s="137">
        <v>43466</v>
      </c>
      <c r="M3728" s="144">
        <f>H3728/3.3</f>
        <v>14.84848484848485</v>
      </c>
      <c r="N3728" s="144">
        <f>I3728/M3728</f>
        <v>2551.7755102040815</v>
      </c>
    </row>
    <row r="3729" spans="1:14">
      <c r="A3729" s="143" t="s">
        <v>2</v>
      </c>
      <c r="B3729" s="143" t="s">
        <v>2427</v>
      </c>
      <c r="C3729" s="143" t="s">
        <v>955</v>
      </c>
      <c r="D3729" s="143" t="s">
        <v>578</v>
      </c>
      <c r="E3729" s="143" t="s">
        <v>766</v>
      </c>
      <c r="F3729" s="143" t="str">
        <f>IF(H3729&lt;=60,"소형",IF((H3729&gt;60)*(H3729&lt;=85)=1,"중소형",IF((H3729&gt;85)*(H3729&lt;=102)=1,"중형",IF((H3729&gt;102)*(H3729&lt;=135)=1,"중대형","대형"))))</f>
        <v>소형</v>
      </c>
      <c r="G3729" s="143" t="s">
        <v>1318</v>
      </c>
      <c r="H3729" s="143">
        <v>49</v>
      </c>
      <c r="I3729" s="144">
        <v>37530</v>
      </c>
      <c r="J3729" s="143">
        <v>66</v>
      </c>
      <c r="K3729" s="137">
        <v>42522</v>
      </c>
      <c r="L3729" s="137">
        <v>43466</v>
      </c>
      <c r="M3729" s="144">
        <f>H3729/3.3</f>
        <v>14.84848484848485</v>
      </c>
      <c r="N3729" s="144">
        <f>I3729/M3729</f>
        <v>2527.5306122448978</v>
      </c>
    </row>
    <row r="3730" spans="1:14">
      <c r="A3730" s="143" t="s">
        <v>2</v>
      </c>
      <c r="B3730" s="143" t="s">
        <v>2427</v>
      </c>
      <c r="C3730" s="143" t="s">
        <v>955</v>
      </c>
      <c r="D3730" s="143" t="s">
        <v>578</v>
      </c>
      <c r="E3730" s="143" t="s">
        <v>766</v>
      </c>
      <c r="F3730" s="143" t="str">
        <f>IF(H3730&lt;=60,"소형",IF((H3730&gt;60)*(H3730&lt;=85)=1,"중소형",IF((H3730&gt;85)*(H3730&lt;=102)=1,"중형",IF((H3730&gt;102)*(H3730&lt;=135)=1,"중대형","대형"))))</f>
        <v>소형</v>
      </c>
      <c r="G3730" s="143" t="s">
        <v>995</v>
      </c>
      <c r="H3730" s="143">
        <v>59</v>
      </c>
      <c r="I3730" s="144">
        <v>47000</v>
      </c>
      <c r="J3730" s="143">
        <v>299</v>
      </c>
      <c r="K3730" s="137">
        <v>42522</v>
      </c>
      <c r="L3730" s="137">
        <v>43466</v>
      </c>
      <c r="M3730" s="144">
        <f>H3730/3.3</f>
        <v>17.878787878787879</v>
      </c>
      <c r="N3730" s="144">
        <f>I3730/M3730</f>
        <v>2628.8135593220341</v>
      </c>
    </row>
    <row r="3731" spans="1:14">
      <c r="A3731" s="143" t="s">
        <v>2</v>
      </c>
      <c r="B3731" s="143" t="s">
        <v>2427</v>
      </c>
      <c r="C3731" s="143" t="s">
        <v>955</v>
      </c>
      <c r="D3731" s="143" t="s">
        <v>578</v>
      </c>
      <c r="E3731" s="143" t="s">
        <v>766</v>
      </c>
      <c r="F3731" s="143" t="str">
        <f>IF(H3731&lt;=60,"소형",IF((H3731&gt;60)*(H3731&lt;=85)=1,"중소형",IF((H3731&gt;85)*(H3731&lt;=102)=1,"중형",IF((H3731&gt;102)*(H3731&lt;=135)=1,"중대형","대형"))))</f>
        <v>소형</v>
      </c>
      <c r="G3731" s="143" t="s">
        <v>1101</v>
      </c>
      <c r="H3731" s="143">
        <v>59</v>
      </c>
      <c r="I3731" s="144">
        <v>46550</v>
      </c>
      <c r="J3731" s="143">
        <v>19</v>
      </c>
      <c r="K3731" s="137">
        <v>42522</v>
      </c>
      <c r="L3731" s="137">
        <v>43466</v>
      </c>
      <c r="M3731" s="144">
        <f>H3731/3.3</f>
        <v>17.878787878787879</v>
      </c>
      <c r="N3731" s="144">
        <f>I3731/M3731</f>
        <v>2603.6440677966102</v>
      </c>
    </row>
    <row r="3732" spans="1:14">
      <c r="A3732" s="143" t="s">
        <v>2</v>
      </c>
      <c r="B3732" s="143" t="s">
        <v>2427</v>
      </c>
      <c r="C3732" s="143" t="s">
        <v>955</v>
      </c>
      <c r="D3732" s="143" t="s">
        <v>578</v>
      </c>
      <c r="E3732" s="143" t="s">
        <v>766</v>
      </c>
      <c r="F3732" s="143" t="str">
        <f>IF(H3732&lt;=60,"소형",IF((H3732&gt;60)*(H3732&lt;=85)=1,"중소형",IF((H3732&gt;85)*(H3732&lt;=102)=1,"중형",IF((H3732&gt;102)*(H3732&lt;=135)=1,"중대형","대형"))))</f>
        <v>소형</v>
      </c>
      <c r="G3732" s="143" t="s">
        <v>1399</v>
      </c>
      <c r="H3732" s="143">
        <v>59</v>
      </c>
      <c r="I3732" s="144">
        <v>46550</v>
      </c>
      <c r="J3732" s="143">
        <v>31</v>
      </c>
      <c r="K3732" s="137">
        <v>42522</v>
      </c>
      <c r="L3732" s="137">
        <v>43466</v>
      </c>
      <c r="M3732" s="144">
        <f>H3732/3.3</f>
        <v>17.878787878787879</v>
      </c>
      <c r="N3732" s="144">
        <f>I3732/M3732</f>
        <v>2603.6440677966102</v>
      </c>
    </row>
    <row r="3733" spans="1:14">
      <c r="A3733" s="143" t="s">
        <v>2</v>
      </c>
      <c r="B3733" s="143" t="s">
        <v>2427</v>
      </c>
      <c r="C3733" s="143" t="s">
        <v>955</v>
      </c>
      <c r="D3733" s="143" t="s">
        <v>578</v>
      </c>
      <c r="E3733" s="143" t="s">
        <v>766</v>
      </c>
      <c r="F3733" s="143" t="str">
        <f>IF(H3733&lt;=60,"소형",IF((H3733&gt;60)*(H3733&lt;=85)=1,"중소형",IF((H3733&gt;85)*(H3733&lt;=102)=1,"중형",IF((H3733&gt;102)*(H3733&lt;=135)=1,"중대형","대형"))))</f>
        <v>소형</v>
      </c>
      <c r="G3733" s="143" t="s">
        <v>1082</v>
      </c>
      <c r="H3733" s="143">
        <v>59</v>
      </c>
      <c r="I3733" s="144" t="s">
        <v>3</v>
      </c>
      <c r="J3733" s="143">
        <v>20</v>
      </c>
      <c r="K3733" s="137">
        <v>42522</v>
      </c>
      <c r="L3733" s="137">
        <v>43466</v>
      </c>
      <c r="M3733" s="144">
        <f>H3733/3.3</f>
        <v>17.878787878787879</v>
      </c>
      <c r="N3733" s="144" t="e">
        <f>I3733/M3733</f>
        <v>#VALUE!</v>
      </c>
    </row>
    <row r="3734" spans="1:14">
      <c r="A3734" s="143" t="s">
        <v>2</v>
      </c>
      <c r="B3734" s="143" t="s">
        <v>2427</v>
      </c>
      <c r="C3734" s="143" t="s">
        <v>955</v>
      </c>
      <c r="D3734" s="143" t="s">
        <v>578</v>
      </c>
      <c r="E3734" s="143" t="s">
        <v>766</v>
      </c>
      <c r="F3734" s="143" t="str">
        <f>IF(H3734&lt;=60,"소형",IF((H3734&gt;60)*(H3734&lt;=85)=1,"중소형",IF((H3734&gt;85)*(H3734&lt;=102)=1,"중형",IF((H3734&gt;102)*(H3734&lt;=135)=1,"중대형","대형"))))</f>
        <v>소형</v>
      </c>
      <c r="G3734" s="143" t="s">
        <v>1261</v>
      </c>
      <c r="H3734" s="143">
        <v>59</v>
      </c>
      <c r="I3734" s="144">
        <v>46550</v>
      </c>
      <c r="J3734" s="143">
        <v>39</v>
      </c>
      <c r="K3734" s="137">
        <v>42522</v>
      </c>
      <c r="L3734" s="137">
        <v>43466</v>
      </c>
      <c r="M3734" s="144">
        <f>H3734/3.3</f>
        <v>17.878787878787879</v>
      </c>
      <c r="N3734" s="144">
        <f>I3734/M3734</f>
        <v>2603.6440677966102</v>
      </c>
    </row>
    <row r="3735" spans="1:14">
      <c r="A3735" s="143" t="s">
        <v>2</v>
      </c>
      <c r="B3735" s="143" t="s">
        <v>2427</v>
      </c>
      <c r="C3735" s="143" t="s">
        <v>955</v>
      </c>
      <c r="D3735" s="143" t="s">
        <v>578</v>
      </c>
      <c r="E3735" s="143" t="s">
        <v>766</v>
      </c>
      <c r="F3735" s="143" t="str">
        <f>IF(H3735&lt;=60,"소형",IF((H3735&gt;60)*(H3735&lt;=85)=1,"중소형",IF((H3735&gt;85)*(H3735&lt;=102)=1,"중형",IF((H3735&gt;102)*(H3735&lt;=135)=1,"중대형","대형"))))</f>
        <v>중소형</v>
      </c>
      <c r="G3735" s="143" t="s">
        <v>1047</v>
      </c>
      <c r="H3735" s="143">
        <v>84</v>
      </c>
      <c r="I3735" s="144">
        <v>57290</v>
      </c>
      <c r="J3735" s="143">
        <v>89</v>
      </c>
      <c r="K3735" s="137">
        <v>42522</v>
      </c>
      <c r="L3735" s="137">
        <v>43466</v>
      </c>
      <c r="M3735" s="144">
        <f>H3735/3.3</f>
        <v>25.454545454545457</v>
      </c>
      <c r="N3735" s="144">
        <f>I3735/M3735</f>
        <v>2250.6785714285711</v>
      </c>
    </row>
    <row r="3736" spans="1:14">
      <c r="A3736" s="143" t="s">
        <v>2</v>
      </c>
      <c r="B3736" s="143" t="s">
        <v>2427</v>
      </c>
      <c r="C3736" s="143" t="s">
        <v>955</v>
      </c>
      <c r="D3736" s="143" t="s">
        <v>578</v>
      </c>
      <c r="E3736" s="143" t="s">
        <v>766</v>
      </c>
      <c r="F3736" s="143" t="str">
        <f>IF(H3736&lt;=60,"소형",IF((H3736&gt;60)*(H3736&lt;=85)=1,"중소형",IF((H3736&gt;85)*(H3736&lt;=102)=1,"중형",IF((H3736&gt;102)*(H3736&lt;=135)=1,"중대형","대형"))))</f>
        <v>중소형</v>
      </c>
      <c r="G3736" s="143" t="s">
        <v>1007</v>
      </c>
      <c r="H3736" s="143">
        <v>84</v>
      </c>
      <c r="I3736" s="144">
        <v>57050</v>
      </c>
      <c r="J3736" s="143">
        <v>57</v>
      </c>
      <c r="K3736" s="137">
        <v>42522</v>
      </c>
      <c r="L3736" s="137">
        <v>43466</v>
      </c>
      <c r="M3736" s="144">
        <f>H3736/3.3</f>
        <v>25.454545454545457</v>
      </c>
      <c r="N3736" s="144">
        <f>I3736/M3736</f>
        <v>2241.25</v>
      </c>
    </row>
    <row r="3737" spans="1:14">
      <c r="A3737" s="143" t="s">
        <v>2</v>
      </c>
      <c r="B3737" s="143" t="s">
        <v>2441</v>
      </c>
      <c r="C3737" s="143" t="s">
        <v>952</v>
      </c>
      <c r="D3737" s="143" t="s">
        <v>535</v>
      </c>
      <c r="E3737" s="143" t="s">
        <v>787</v>
      </c>
      <c r="F3737" s="143" t="str">
        <f>IF(H3737&lt;=60,"소형",IF((H3737&gt;60)*(H3737&lt;=85)=1,"중소형",IF((H3737&gt;85)*(H3737&lt;=102)=1,"중형",IF((H3737&gt;102)*(H3737&lt;=135)=1,"중대형","대형"))))</f>
        <v>소형</v>
      </c>
      <c r="G3737" s="143" t="s">
        <v>1033</v>
      </c>
      <c r="H3737" s="143">
        <v>59</v>
      </c>
      <c r="I3737" s="144">
        <v>24700</v>
      </c>
      <c r="J3737" s="143">
        <v>538</v>
      </c>
      <c r="K3737" s="137">
        <v>42522</v>
      </c>
      <c r="L3737" s="137">
        <v>43466</v>
      </c>
      <c r="M3737" s="144">
        <f>H3737/3.3</f>
        <v>17.878787878787879</v>
      </c>
      <c r="N3737" s="144">
        <f>I3737/M3737</f>
        <v>1381.5254237288136</v>
      </c>
    </row>
    <row r="3738" spans="1:14">
      <c r="A3738" s="143" t="s">
        <v>2</v>
      </c>
      <c r="B3738" s="143" t="s">
        <v>2441</v>
      </c>
      <c r="C3738" s="143" t="s">
        <v>952</v>
      </c>
      <c r="D3738" s="143" t="s">
        <v>535</v>
      </c>
      <c r="E3738" s="143" t="s">
        <v>787</v>
      </c>
      <c r="F3738" s="143" t="str">
        <f>IF(H3738&lt;=60,"소형",IF((H3738&gt;60)*(H3738&lt;=85)=1,"중소형",IF((H3738&gt;85)*(H3738&lt;=102)=1,"중형",IF((H3738&gt;102)*(H3738&lt;=135)=1,"중대형","대형"))))</f>
        <v>소형</v>
      </c>
      <c r="G3738" s="143" t="s">
        <v>1031</v>
      </c>
      <c r="H3738" s="143">
        <v>59</v>
      </c>
      <c r="I3738" s="144">
        <v>24500</v>
      </c>
      <c r="J3738" s="143">
        <v>155</v>
      </c>
      <c r="K3738" s="137">
        <v>42522</v>
      </c>
      <c r="L3738" s="137">
        <v>43466</v>
      </c>
      <c r="M3738" s="144">
        <f>H3738/3.3</f>
        <v>17.878787878787879</v>
      </c>
      <c r="N3738" s="144">
        <f>I3738/M3738</f>
        <v>1370.3389830508474</v>
      </c>
    </row>
    <row r="3739" spans="1:14">
      <c r="A3739" s="143" t="s">
        <v>2</v>
      </c>
      <c r="B3739" s="143" t="s">
        <v>2441</v>
      </c>
      <c r="C3739" s="143" t="s">
        <v>952</v>
      </c>
      <c r="D3739" s="143" t="s">
        <v>535</v>
      </c>
      <c r="E3739" s="143" t="s">
        <v>787</v>
      </c>
      <c r="F3739" s="143" t="str">
        <f>IF(H3739&lt;=60,"소형",IF((H3739&gt;60)*(H3739&lt;=85)=1,"중소형",IF((H3739&gt;85)*(H3739&lt;=102)=1,"중형",IF((H3739&gt;102)*(H3739&lt;=135)=1,"중대형","대형"))))</f>
        <v>중소형</v>
      </c>
      <c r="G3739" s="143" t="s">
        <v>1365</v>
      </c>
      <c r="H3739" s="143">
        <v>72</v>
      </c>
      <c r="I3739" s="144">
        <v>29200</v>
      </c>
      <c r="J3739" s="143">
        <v>250</v>
      </c>
      <c r="K3739" s="137">
        <v>42522</v>
      </c>
      <c r="L3739" s="137">
        <v>43466</v>
      </c>
      <c r="M3739" s="144">
        <f>H3739/3.3</f>
        <v>21.81818181818182</v>
      </c>
      <c r="N3739" s="144">
        <f>I3739/M3739</f>
        <v>1338.3333333333333</v>
      </c>
    </row>
    <row r="3740" spans="1:14">
      <c r="A3740" s="143" t="s">
        <v>2</v>
      </c>
      <c r="B3740" s="143" t="s">
        <v>4294</v>
      </c>
      <c r="C3740" s="143" t="s">
        <v>952</v>
      </c>
      <c r="D3740" s="143" t="s">
        <v>535</v>
      </c>
      <c r="E3740" s="143" t="s">
        <v>787</v>
      </c>
      <c r="F3740" s="143" t="str">
        <f>IF(H3740&lt;=60,"소형",IF((H3740&gt;60)*(H3740&lt;=85)=1,"중소형",IF((H3740&gt;85)*(H3740&lt;=102)=1,"중형",IF((H3740&gt;102)*(H3740&lt;=135)=1,"중대형","대형"))))</f>
        <v>중소형</v>
      </c>
      <c r="G3740" s="143" t="s">
        <v>1078</v>
      </c>
      <c r="H3740" s="143">
        <v>72</v>
      </c>
      <c r="I3740" s="144">
        <v>29300</v>
      </c>
      <c r="J3740" s="143">
        <v>92</v>
      </c>
      <c r="K3740" s="137">
        <v>42522</v>
      </c>
      <c r="L3740" s="137">
        <v>43466</v>
      </c>
      <c r="M3740" s="144">
        <f>H3740/3.3</f>
        <v>21.81818181818182</v>
      </c>
      <c r="N3740" s="144">
        <f>I3740/M3740</f>
        <v>1342.9166666666665</v>
      </c>
    </row>
    <row r="3741" spans="1:14">
      <c r="A3741" s="143" t="s">
        <v>2</v>
      </c>
      <c r="B3741" s="143" t="s">
        <v>2441</v>
      </c>
      <c r="C3741" s="143" t="s">
        <v>952</v>
      </c>
      <c r="D3741" s="143" t="s">
        <v>535</v>
      </c>
      <c r="E3741" s="143" t="s">
        <v>787</v>
      </c>
      <c r="F3741" s="143" t="str">
        <f>IF(H3741&lt;=60,"소형",IF((H3741&gt;60)*(H3741&lt;=85)=1,"중소형",IF((H3741&gt;85)*(H3741&lt;=102)=1,"중형",IF((H3741&gt;102)*(H3741&lt;=135)=1,"중대형","대형"))))</f>
        <v>중소형</v>
      </c>
      <c r="G3741" s="143" t="s">
        <v>1006</v>
      </c>
      <c r="H3741" s="143">
        <v>84</v>
      </c>
      <c r="I3741" s="144">
        <v>32500</v>
      </c>
      <c r="J3741" s="143">
        <v>280</v>
      </c>
      <c r="K3741" s="137">
        <v>42522</v>
      </c>
      <c r="L3741" s="137">
        <v>43466</v>
      </c>
      <c r="M3741" s="144">
        <f>H3741/3.3</f>
        <v>25.454545454545457</v>
      </c>
      <c r="N3741" s="144">
        <f>I3741/M3741</f>
        <v>1276.7857142857142</v>
      </c>
    </row>
    <row r="3742" spans="1:14">
      <c r="A3742" s="143" t="s">
        <v>2</v>
      </c>
      <c r="B3742" s="143" t="s">
        <v>2441</v>
      </c>
      <c r="C3742" s="143" t="s">
        <v>952</v>
      </c>
      <c r="D3742" s="143" t="s">
        <v>535</v>
      </c>
      <c r="E3742" s="143" t="s">
        <v>787</v>
      </c>
      <c r="F3742" s="143" t="str">
        <f>IF(H3742&lt;=60,"소형",IF((H3742&gt;60)*(H3742&lt;=85)=1,"중소형",IF((H3742&gt;85)*(H3742&lt;=102)=1,"중형",IF((H3742&gt;102)*(H3742&lt;=135)=1,"중대형","대형"))))</f>
        <v>중소형</v>
      </c>
      <c r="G3742" s="143" t="s">
        <v>1021</v>
      </c>
      <c r="H3742" s="143">
        <v>84</v>
      </c>
      <c r="I3742" s="144">
        <v>33100</v>
      </c>
      <c r="J3742" s="143">
        <v>509</v>
      </c>
      <c r="K3742" s="137">
        <v>42522</v>
      </c>
      <c r="L3742" s="137">
        <v>43466</v>
      </c>
      <c r="M3742" s="144">
        <f>H3742/3.3</f>
        <v>25.454545454545457</v>
      </c>
      <c r="N3742" s="144">
        <f>I3742/M3742</f>
        <v>1300.3571428571427</v>
      </c>
    </row>
    <row r="3743" spans="1:14">
      <c r="A3743" s="143" t="s">
        <v>2</v>
      </c>
      <c r="B3743" s="143" t="s">
        <v>2441</v>
      </c>
      <c r="C3743" s="143" t="s">
        <v>952</v>
      </c>
      <c r="D3743" s="143" t="s">
        <v>535</v>
      </c>
      <c r="E3743" s="143" t="s">
        <v>787</v>
      </c>
      <c r="F3743" s="143" t="str">
        <f>IF(H3743&lt;=60,"소형",IF((H3743&gt;60)*(H3743&lt;=85)=1,"중소형",IF((H3743&gt;85)*(H3743&lt;=102)=1,"중형",IF((H3743&gt;102)*(H3743&lt;=135)=1,"중대형","대형"))))</f>
        <v>중소형</v>
      </c>
      <c r="G3743" s="143" t="s">
        <v>1044</v>
      </c>
      <c r="H3743" s="143">
        <v>84</v>
      </c>
      <c r="I3743" s="144">
        <v>32900</v>
      </c>
      <c r="J3743" s="143">
        <v>319</v>
      </c>
      <c r="K3743" s="137">
        <v>42522</v>
      </c>
      <c r="L3743" s="137">
        <v>43466</v>
      </c>
      <c r="M3743" s="144">
        <f>H3743/3.3</f>
        <v>25.454545454545457</v>
      </c>
      <c r="N3743" s="144">
        <f>I3743/M3743</f>
        <v>1292.4999999999998</v>
      </c>
    </row>
    <row r="3744" spans="1:14">
      <c r="A3744" s="143" t="s">
        <v>2</v>
      </c>
      <c r="B3744" s="143" t="s">
        <v>2441</v>
      </c>
      <c r="C3744" s="143" t="s">
        <v>952</v>
      </c>
      <c r="D3744" s="143" t="s">
        <v>535</v>
      </c>
      <c r="E3744" s="143" t="s">
        <v>787</v>
      </c>
      <c r="F3744" s="143" t="str">
        <f>IF(H3744&lt;=60,"소형",IF((H3744&gt;60)*(H3744&lt;=85)=1,"중소형",IF((H3744&gt;85)*(H3744&lt;=102)=1,"중형",IF((H3744&gt;102)*(H3744&lt;=135)=1,"중대형","대형"))))</f>
        <v>중형</v>
      </c>
      <c r="G3744" s="143" t="s">
        <v>2442</v>
      </c>
      <c r="H3744" s="143">
        <v>98</v>
      </c>
      <c r="I3744" s="144">
        <v>38500</v>
      </c>
      <c r="J3744" s="143">
        <v>82</v>
      </c>
      <c r="K3744" s="137">
        <v>42522</v>
      </c>
      <c r="L3744" s="137">
        <v>43466</v>
      </c>
      <c r="M3744" s="144">
        <f>H3744/3.3</f>
        <v>29.696969696969699</v>
      </c>
      <c r="N3744" s="144">
        <f>I3744/M3744</f>
        <v>1296.4285714285713</v>
      </c>
    </row>
    <row r="3745" spans="1:14">
      <c r="A3745" s="143" t="s">
        <v>2</v>
      </c>
      <c r="B3745" s="143" t="s">
        <v>2441</v>
      </c>
      <c r="C3745" s="143" t="s">
        <v>952</v>
      </c>
      <c r="D3745" s="143" t="s">
        <v>535</v>
      </c>
      <c r="E3745" s="143" t="s">
        <v>787</v>
      </c>
      <c r="F3745" s="143" t="str">
        <f>IF(H3745&lt;=60,"소형",IF((H3745&gt;60)*(H3745&lt;=85)=1,"중소형",IF((H3745&gt;85)*(H3745&lt;=102)=1,"중형",IF((H3745&gt;102)*(H3745&lt;=135)=1,"중대형","대형"))))</f>
        <v>중형</v>
      </c>
      <c r="G3745" s="143" t="s">
        <v>1274</v>
      </c>
      <c r="H3745" s="143">
        <v>98</v>
      </c>
      <c r="I3745" s="144">
        <v>38800</v>
      </c>
      <c r="J3745" s="143">
        <v>82</v>
      </c>
      <c r="K3745" s="137">
        <v>42522</v>
      </c>
      <c r="L3745" s="137">
        <v>43466</v>
      </c>
      <c r="M3745" s="144">
        <f>H3745/3.3</f>
        <v>29.696969696969699</v>
      </c>
      <c r="N3745" s="144">
        <f>I3745/M3745</f>
        <v>1306.5306122448978</v>
      </c>
    </row>
    <row r="3746" spans="1:14">
      <c r="A3746" s="143" t="s">
        <v>2</v>
      </c>
      <c r="B3746" s="143" t="s">
        <v>2441</v>
      </c>
      <c r="C3746" s="143" t="s">
        <v>952</v>
      </c>
      <c r="D3746" s="143" t="s">
        <v>535</v>
      </c>
      <c r="E3746" s="143" t="s">
        <v>787</v>
      </c>
      <c r="F3746" s="143" t="str">
        <f>IF(H3746&lt;=60,"소형",IF((H3746&gt;60)*(H3746&lt;=85)=1,"중소형",IF((H3746&gt;85)*(H3746&lt;=102)=1,"중형",IF((H3746&gt;102)*(H3746&lt;=135)=1,"중대형","대형"))))</f>
        <v>중대형</v>
      </c>
      <c r="G3746" s="143" t="s">
        <v>2443</v>
      </c>
      <c r="H3746" s="143">
        <v>103</v>
      </c>
      <c r="I3746" s="144">
        <v>53800</v>
      </c>
      <c r="J3746" s="143">
        <v>3</v>
      </c>
      <c r="K3746" s="137">
        <v>42522</v>
      </c>
      <c r="L3746" s="137">
        <v>43466</v>
      </c>
      <c r="M3746" s="144">
        <f>H3746/3.3</f>
        <v>31.212121212121215</v>
      </c>
      <c r="N3746" s="144">
        <f>I3746/M3746</f>
        <v>1723.6893203883494</v>
      </c>
    </row>
    <row r="3747" spans="1:14">
      <c r="A3747" s="143" t="s">
        <v>2</v>
      </c>
      <c r="B3747" s="143" t="s">
        <v>2441</v>
      </c>
      <c r="C3747" s="143" t="s">
        <v>952</v>
      </c>
      <c r="D3747" s="143" t="s">
        <v>535</v>
      </c>
      <c r="E3747" s="143" t="s">
        <v>787</v>
      </c>
      <c r="F3747" s="143" t="str">
        <f>IF(H3747&lt;=60,"소형",IF((H3747&gt;60)*(H3747&lt;=85)=1,"중소형",IF((H3747&gt;85)*(H3747&lt;=102)=1,"중형",IF((H3747&gt;102)*(H3747&lt;=135)=1,"중대형","대형"))))</f>
        <v>중대형</v>
      </c>
      <c r="G3747" s="143" t="s">
        <v>2444</v>
      </c>
      <c r="H3747" s="143">
        <v>113</v>
      </c>
      <c r="I3747" s="144">
        <v>58900</v>
      </c>
      <c r="J3747" s="143">
        <v>11</v>
      </c>
      <c r="K3747" s="137">
        <v>42522</v>
      </c>
      <c r="L3747" s="137">
        <v>43466</v>
      </c>
      <c r="M3747" s="144">
        <f>H3747/3.3</f>
        <v>34.242424242424242</v>
      </c>
      <c r="N3747" s="144">
        <f>I3747/M3747</f>
        <v>1720.0884955752213</v>
      </c>
    </row>
    <row r="3748" spans="1:14">
      <c r="A3748" s="143" t="s">
        <v>2</v>
      </c>
      <c r="B3748" s="143" t="s">
        <v>2441</v>
      </c>
      <c r="C3748" s="143" t="s">
        <v>952</v>
      </c>
      <c r="D3748" s="143" t="s">
        <v>535</v>
      </c>
      <c r="E3748" s="143" t="s">
        <v>787</v>
      </c>
      <c r="F3748" s="143" t="str">
        <f>IF(H3748&lt;=60,"소형",IF((H3748&gt;60)*(H3748&lt;=85)=1,"중소형",IF((H3748&gt;85)*(H3748&lt;=102)=1,"중형",IF((H3748&gt;102)*(H3748&lt;=135)=1,"중대형","대형"))))</f>
        <v>중대형</v>
      </c>
      <c r="G3748" s="143" t="s">
        <v>2445</v>
      </c>
      <c r="H3748" s="143">
        <v>123</v>
      </c>
      <c r="I3748" s="144">
        <v>63900</v>
      </c>
      <c r="J3748" s="143">
        <v>3</v>
      </c>
      <c r="K3748" s="137">
        <v>42522</v>
      </c>
      <c r="L3748" s="137">
        <v>43466</v>
      </c>
      <c r="M3748" s="144">
        <f>H3748/3.3</f>
        <v>37.272727272727273</v>
      </c>
      <c r="N3748" s="144">
        <f>I3748/M3748</f>
        <v>1714.3902439024389</v>
      </c>
    </row>
    <row r="3749" spans="1:14">
      <c r="A3749" s="143" t="s">
        <v>2</v>
      </c>
      <c r="B3749" s="143" t="s">
        <v>2446</v>
      </c>
      <c r="C3749" s="143" t="s">
        <v>966</v>
      </c>
      <c r="D3749" s="143" t="s">
        <v>557</v>
      </c>
      <c r="E3749" s="143" t="s">
        <v>682</v>
      </c>
      <c r="F3749" s="143" t="str">
        <f>IF(H3749&lt;=60,"소형",IF((H3749&gt;60)*(H3749&lt;=85)=1,"중소형",IF((H3749&gt;85)*(H3749&lt;=102)=1,"중형",IF((H3749&gt;102)*(H3749&lt;=135)=1,"중대형","대형"))))</f>
        <v>중소형</v>
      </c>
      <c r="G3749" s="143" t="s">
        <v>1163</v>
      </c>
      <c r="H3749" s="143">
        <v>70</v>
      </c>
      <c r="I3749" s="144">
        <v>20962</v>
      </c>
      <c r="J3749" s="143">
        <v>150</v>
      </c>
      <c r="K3749" s="137">
        <v>42522</v>
      </c>
      <c r="L3749" s="137">
        <v>43466</v>
      </c>
      <c r="M3749" s="144">
        <f>H3749/3.3</f>
        <v>21.212121212121215</v>
      </c>
      <c r="N3749" s="144">
        <f>I3749/M3749</f>
        <v>988.2085714285713</v>
      </c>
    </row>
    <row r="3750" spans="1:14">
      <c r="A3750" s="143" t="s">
        <v>2</v>
      </c>
      <c r="B3750" s="143" t="s">
        <v>2446</v>
      </c>
      <c r="C3750" s="143" t="s">
        <v>966</v>
      </c>
      <c r="D3750" s="143" t="s">
        <v>557</v>
      </c>
      <c r="E3750" s="143" t="s">
        <v>682</v>
      </c>
      <c r="F3750" s="143" t="str">
        <f>IF(H3750&lt;=60,"소형",IF((H3750&gt;60)*(H3750&lt;=85)=1,"중소형",IF((H3750&gt;85)*(H3750&lt;=102)=1,"중형",IF((H3750&gt;102)*(H3750&lt;=135)=1,"중대형","대형"))))</f>
        <v>중소형</v>
      </c>
      <c r="G3750" s="143" t="s">
        <v>1006</v>
      </c>
      <c r="H3750" s="143">
        <v>84</v>
      </c>
      <c r="I3750" s="144">
        <v>24815</v>
      </c>
      <c r="J3750" s="143">
        <v>450</v>
      </c>
      <c r="K3750" s="137">
        <v>42522</v>
      </c>
      <c r="L3750" s="137">
        <v>43466</v>
      </c>
      <c r="M3750" s="144">
        <f>H3750/3.3</f>
        <v>25.454545454545457</v>
      </c>
      <c r="N3750" s="144">
        <f>I3750/M3750</f>
        <v>974.87499999999989</v>
      </c>
    </row>
    <row r="3751" spans="1:14">
      <c r="A3751" s="143" t="s">
        <v>2</v>
      </c>
      <c r="B3751" s="143" t="s">
        <v>2446</v>
      </c>
      <c r="C3751" s="143" t="s">
        <v>966</v>
      </c>
      <c r="D3751" s="143" t="s">
        <v>557</v>
      </c>
      <c r="E3751" s="143" t="s">
        <v>682</v>
      </c>
      <c r="F3751" s="143" t="str">
        <f>IF(H3751&lt;=60,"소형",IF((H3751&gt;60)*(H3751&lt;=85)=1,"중소형",IF((H3751&gt;85)*(H3751&lt;=102)=1,"중형",IF((H3751&gt;102)*(H3751&lt;=135)=1,"중대형","대형"))))</f>
        <v>중소형</v>
      </c>
      <c r="G3751" s="143" t="s">
        <v>1021</v>
      </c>
      <c r="H3751" s="143">
        <v>84</v>
      </c>
      <c r="I3751" s="144">
        <v>24744</v>
      </c>
      <c r="J3751" s="143">
        <v>128</v>
      </c>
      <c r="K3751" s="137">
        <v>42522</v>
      </c>
      <c r="L3751" s="137">
        <v>43466</v>
      </c>
      <c r="M3751" s="144">
        <f>H3751/3.3</f>
        <v>25.454545454545457</v>
      </c>
      <c r="N3751" s="144">
        <f>I3751/M3751</f>
        <v>972.08571428571418</v>
      </c>
    </row>
    <row r="3752" spans="1:14">
      <c r="A3752" s="143" t="s">
        <v>2</v>
      </c>
      <c r="B3752" s="143" t="s">
        <v>2455</v>
      </c>
      <c r="C3752" s="143" t="s">
        <v>952</v>
      </c>
      <c r="D3752" s="143" t="s">
        <v>688</v>
      </c>
      <c r="E3752" s="143" t="s">
        <v>781</v>
      </c>
      <c r="F3752" s="143" t="str">
        <f>IF(H3752&lt;=60,"소형",IF((H3752&gt;60)*(H3752&lt;=85)=1,"중소형",IF((H3752&gt;85)*(H3752&lt;=102)=1,"중형",IF((H3752&gt;102)*(H3752&lt;=135)=1,"중대형","대형"))))</f>
        <v>중소형</v>
      </c>
      <c r="G3752" s="143" t="s">
        <v>1367</v>
      </c>
      <c r="H3752" s="143">
        <v>66</v>
      </c>
      <c r="I3752" s="144">
        <v>32120</v>
      </c>
      <c r="J3752" s="143">
        <v>228</v>
      </c>
      <c r="K3752" s="137">
        <v>42522</v>
      </c>
      <c r="L3752" s="137">
        <v>43466</v>
      </c>
      <c r="M3752" s="144">
        <f>H3752/3.3</f>
        <v>20</v>
      </c>
      <c r="N3752" s="144">
        <f>I3752/M3752</f>
        <v>1606</v>
      </c>
    </row>
    <row r="3753" spans="1:14">
      <c r="A3753" s="143" t="s">
        <v>2</v>
      </c>
      <c r="B3753" s="143" t="s">
        <v>4318</v>
      </c>
      <c r="C3753" s="143" t="s">
        <v>952</v>
      </c>
      <c r="D3753" s="143" t="s">
        <v>688</v>
      </c>
      <c r="E3753" s="143" t="s">
        <v>781</v>
      </c>
      <c r="F3753" s="143" t="str">
        <f>IF(H3753&lt;=60,"소형",IF((H3753&gt;60)*(H3753&lt;=85)=1,"중소형",IF((H3753&gt;85)*(H3753&lt;=102)=1,"중형",IF((H3753&gt;102)*(H3753&lt;=135)=1,"중대형","대형"))))</f>
        <v>중소형</v>
      </c>
      <c r="G3753" s="143" t="s">
        <v>1001</v>
      </c>
      <c r="H3753" s="143">
        <v>84</v>
      </c>
      <c r="I3753" s="144">
        <v>39550</v>
      </c>
      <c r="J3753" s="143">
        <v>812</v>
      </c>
      <c r="K3753" s="137">
        <v>42522</v>
      </c>
      <c r="L3753" s="137">
        <v>43466</v>
      </c>
      <c r="M3753" s="144">
        <f>H3753/3.3</f>
        <v>25.454545454545457</v>
      </c>
      <c r="N3753" s="144">
        <f>I3753/M3753</f>
        <v>1553.7499999999998</v>
      </c>
    </row>
    <row r="3754" spans="1:14">
      <c r="A3754" s="143" t="s">
        <v>2</v>
      </c>
      <c r="B3754" s="143" t="s">
        <v>2455</v>
      </c>
      <c r="C3754" s="143" t="s">
        <v>952</v>
      </c>
      <c r="D3754" s="143" t="s">
        <v>688</v>
      </c>
      <c r="E3754" s="143" t="s">
        <v>781</v>
      </c>
      <c r="F3754" s="143" t="str">
        <f>IF(H3754&lt;=60,"소형",IF((H3754&gt;60)*(H3754&lt;=85)=1,"중소형",IF((H3754&gt;85)*(H3754&lt;=102)=1,"중형",IF((H3754&gt;102)*(H3754&lt;=135)=1,"중대형","대형"))))</f>
        <v>중소형</v>
      </c>
      <c r="G3754" s="143" t="s">
        <v>1021</v>
      </c>
      <c r="H3754" s="143">
        <v>84</v>
      </c>
      <c r="I3754" s="144">
        <v>39490</v>
      </c>
      <c r="J3754" s="143">
        <v>159</v>
      </c>
      <c r="K3754" s="137">
        <v>42522</v>
      </c>
      <c r="L3754" s="137">
        <v>43466</v>
      </c>
      <c r="M3754" s="144">
        <f>H3754/3.3</f>
        <v>25.454545454545457</v>
      </c>
      <c r="N3754" s="144">
        <f>I3754/M3754</f>
        <v>1551.3928571428571</v>
      </c>
    </row>
    <row r="3755" spans="1:14">
      <c r="A3755" s="143" t="s">
        <v>2</v>
      </c>
      <c r="B3755" s="143" t="s">
        <v>2455</v>
      </c>
      <c r="C3755" s="143" t="s">
        <v>952</v>
      </c>
      <c r="D3755" s="143" t="s">
        <v>688</v>
      </c>
      <c r="E3755" s="143" t="s">
        <v>781</v>
      </c>
      <c r="F3755" s="143" t="str">
        <f>IF(H3755&lt;=60,"소형",IF((H3755&gt;60)*(H3755&lt;=85)=1,"중소형",IF((H3755&gt;85)*(H3755&lt;=102)=1,"중형",IF((H3755&gt;102)*(H3755&lt;=135)=1,"중대형","대형"))))</f>
        <v>중소형</v>
      </c>
      <c r="G3755" s="143" t="s">
        <v>1048</v>
      </c>
      <c r="H3755" s="143">
        <v>84</v>
      </c>
      <c r="I3755" s="144">
        <v>39460</v>
      </c>
      <c r="J3755" s="143">
        <v>84</v>
      </c>
      <c r="K3755" s="137">
        <v>42522</v>
      </c>
      <c r="L3755" s="137">
        <v>43466</v>
      </c>
      <c r="M3755" s="144">
        <f>H3755/3.3</f>
        <v>25.454545454545457</v>
      </c>
      <c r="N3755" s="144">
        <f>I3755/M3755</f>
        <v>1550.2142857142856</v>
      </c>
    </row>
    <row r="3756" spans="1:14">
      <c r="A3756" s="143" t="s">
        <v>2</v>
      </c>
      <c r="B3756" s="143" t="s">
        <v>2433</v>
      </c>
      <c r="C3756" s="143" t="s">
        <v>952</v>
      </c>
      <c r="D3756" s="143" t="s">
        <v>515</v>
      </c>
      <c r="E3756" s="143" t="s">
        <v>596</v>
      </c>
      <c r="F3756" s="143" t="str">
        <f>IF(H3756&lt;=60,"소형",IF((H3756&gt;60)*(H3756&lt;=85)=1,"중소형",IF((H3756&gt;85)*(H3756&lt;=102)=1,"중형",IF((H3756&gt;102)*(H3756&lt;=135)=1,"중대형","대형"))))</f>
        <v>중소형</v>
      </c>
      <c r="G3756" s="143" t="s">
        <v>996</v>
      </c>
      <c r="H3756" s="143">
        <v>84</v>
      </c>
      <c r="I3756" s="144">
        <v>48140</v>
      </c>
      <c r="J3756" s="143">
        <v>388</v>
      </c>
      <c r="K3756" s="137">
        <v>42552</v>
      </c>
      <c r="L3756" s="137">
        <v>43466</v>
      </c>
      <c r="M3756" s="144">
        <f>H3756/3.3</f>
        <v>25.454545454545457</v>
      </c>
      <c r="N3756" s="144">
        <f>I3756/M3756</f>
        <v>1891.2142857142856</v>
      </c>
    </row>
    <row r="3757" spans="1:14">
      <c r="A3757" s="143" t="s">
        <v>2</v>
      </c>
      <c r="B3757" s="143" t="s">
        <v>4241</v>
      </c>
      <c r="C3757" s="143" t="s">
        <v>952</v>
      </c>
      <c r="D3757" s="143" t="s">
        <v>515</v>
      </c>
      <c r="E3757" s="143" t="s">
        <v>596</v>
      </c>
      <c r="F3757" s="143" t="str">
        <f>IF(H3757&lt;=60,"소형",IF((H3757&gt;60)*(H3757&lt;=85)=1,"중소형",IF((H3757&gt;85)*(H3757&lt;=102)=1,"중형",IF((H3757&gt;102)*(H3757&lt;=135)=1,"중대형","대형"))))</f>
        <v>중형</v>
      </c>
      <c r="G3757" s="143" t="s">
        <v>2434</v>
      </c>
      <c r="H3757" s="143">
        <v>97</v>
      </c>
      <c r="I3757" s="144">
        <v>52740</v>
      </c>
      <c r="J3757" s="143">
        <v>229</v>
      </c>
      <c r="K3757" s="137">
        <v>42552</v>
      </c>
      <c r="L3757" s="137">
        <v>43466</v>
      </c>
      <c r="M3757" s="144">
        <f>H3757/3.3</f>
        <v>29.393939393939394</v>
      </c>
      <c r="N3757" s="144">
        <f>I3757/M3757</f>
        <v>1794.2474226804122</v>
      </c>
    </row>
    <row r="3758" spans="1:14">
      <c r="A3758" s="143" t="s">
        <v>2</v>
      </c>
      <c r="B3758" s="143" t="s">
        <v>2433</v>
      </c>
      <c r="C3758" s="143" t="s">
        <v>952</v>
      </c>
      <c r="D3758" s="143" t="s">
        <v>515</v>
      </c>
      <c r="E3758" s="143" t="s">
        <v>596</v>
      </c>
      <c r="F3758" s="143" t="str">
        <f>IF(H3758&lt;=60,"소형",IF((H3758&gt;60)*(H3758&lt;=85)=1,"중소형",IF((H3758&gt;85)*(H3758&lt;=102)=1,"중형",IF((H3758&gt;102)*(H3758&lt;=135)=1,"중대형","대형"))))</f>
        <v>중형</v>
      </c>
      <c r="G3758" s="143" t="s">
        <v>1187</v>
      </c>
      <c r="H3758" s="143">
        <v>97</v>
      </c>
      <c r="I3758" s="144">
        <v>52740</v>
      </c>
      <c r="J3758" s="143">
        <v>109</v>
      </c>
      <c r="K3758" s="137">
        <v>42552</v>
      </c>
      <c r="L3758" s="137">
        <v>43466</v>
      </c>
      <c r="M3758" s="144">
        <f>H3758/3.3</f>
        <v>29.393939393939394</v>
      </c>
      <c r="N3758" s="144">
        <f>I3758/M3758</f>
        <v>1794.2474226804122</v>
      </c>
    </row>
    <row r="3759" spans="1:14">
      <c r="A3759" s="143" t="s">
        <v>2</v>
      </c>
      <c r="B3759" s="143" t="s">
        <v>4305</v>
      </c>
      <c r="C3759" s="143" t="s">
        <v>952</v>
      </c>
      <c r="D3759" s="143" t="s">
        <v>515</v>
      </c>
      <c r="E3759" s="143" t="s">
        <v>516</v>
      </c>
      <c r="F3759" s="143" t="str">
        <f>IF(H3759&lt;=60,"소형",IF((H3759&gt;60)*(H3759&lt;=85)=1,"중소형",IF((H3759&gt;85)*(H3759&lt;=102)=1,"중형",IF((H3759&gt;102)*(H3759&lt;=135)=1,"중대형","대형"))))</f>
        <v>중소형</v>
      </c>
      <c r="G3759" s="143" t="s">
        <v>1009</v>
      </c>
      <c r="H3759" s="143">
        <v>84</v>
      </c>
      <c r="I3759" s="144">
        <v>47120</v>
      </c>
      <c r="J3759" s="143">
        <v>390</v>
      </c>
      <c r="K3759" s="137">
        <v>42552</v>
      </c>
      <c r="L3759" s="137">
        <v>43466</v>
      </c>
      <c r="M3759" s="144">
        <f>H3759/3.3</f>
        <v>25.454545454545457</v>
      </c>
      <c r="N3759" s="144">
        <f>I3759/M3759</f>
        <v>1851.1428571428569</v>
      </c>
    </row>
    <row r="3760" spans="1:14">
      <c r="A3760" s="143" t="s">
        <v>2</v>
      </c>
      <c r="B3760" s="143" t="s">
        <v>2448</v>
      </c>
      <c r="C3760" s="143" t="s">
        <v>952</v>
      </c>
      <c r="D3760" s="143" t="s">
        <v>515</v>
      </c>
      <c r="E3760" s="143" t="s">
        <v>516</v>
      </c>
      <c r="F3760" s="143" t="str">
        <f>IF(H3760&lt;=60,"소형",IF((H3760&gt;60)*(H3760&lt;=85)=1,"중소형",IF((H3760&gt;85)*(H3760&lt;=102)=1,"중형",IF((H3760&gt;102)*(H3760&lt;=135)=1,"중대형","대형"))))</f>
        <v>중형</v>
      </c>
      <c r="G3760" s="143" t="s">
        <v>2449</v>
      </c>
      <c r="H3760" s="143">
        <v>93</v>
      </c>
      <c r="I3760" s="144">
        <v>51410</v>
      </c>
      <c r="J3760" s="143">
        <v>241</v>
      </c>
      <c r="K3760" s="137">
        <v>42552</v>
      </c>
      <c r="L3760" s="137">
        <v>43466</v>
      </c>
      <c r="M3760" s="144">
        <f>H3760/3.3</f>
        <v>28.181818181818183</v>
      </c>
      <c r="N3760" s="144">
        <f>I3760/M3760</f>
        <v>1824.2258064516127</v>
      </c>
    </row>
    <row r="3761" spans="1:14">
      <c r="A3761" s="143" t="s">
        <v>2</v>
      </c>
      <c r="B3761" s="143" t="s">
        <v>2448</v>
      </c>
      <c r="C3761" s="143" t="s">
        <v>952</v>
      </c>
      <c r="D3761" s="143" t="s">
        <v>515</v>
      </c>
      <c r="E3761" s="143" t="s">
        <v>516</v>
      </c>
      <c r="F3761" s="143" t="str">
        <f>IF(H3761&lt;=60,"소형",IF((H3761&gt;60)*(H3761&lt;=85)=1,"중소형",IF((H3761&gt;85)*(H3761&lt;=102)=1,"중형",IF((H3761&gt;102)*(H3761&lt;=135)=1,"중대형","대형"))))</f>
        <v>중형</v>
      </c>
      <c r="G3761" s="143" t="s">
        <v>1416</v>
      </c>
      <c r="H3761" s="143">
        <v>93</v>
      </c>
      <c r="I3761" s="144">
        <v>51740</v>
      </c>
      <c r="J3761" s="143">
        <v>103</v>
      </c>
      <c r="K3761" s="137">
        <v>42552</v>
      </c>
      <c r="L3761" s="137">
        <v>43466</v>
      </c>
      <c r="M3761" s="144">
        <f>H3761/3.3</f>
        <v>28.181818181818183</v>
      </c>
      <c r="N3761" s="144">
        <f>I3761/M3761</f>
        <v>1835.9354838709676</v>
      </c>
    </row>
    <row r="3762" spans="1:14">
      <c r="A3762" s="143" t="s">
        <v>2</v>
      </c>
      <c r="B3762" s="143" t="s">
        <v>2411</v>
      </c>
      <c r="C3762" s="143" t="s">
        <v>966</v>
      </c>
      <c r="D3762" s="143" t="s">
        <v>715</v>
      </c>
      <c r="E3762" s="143" t="s">
        <v>816</v>
      </c>
      <c r="F3762" s="143" t="str">
        <f>IF(H3762&lt;=60,"소형",IF((H3762&gt;60)*(H3762&lt;=85)=1,"중소형",IF((H3762&gt;85)*(H3762&lt;=102)=1,"중형",IF((H3762&gt;102)*(H3762&lt;=135)=1,"중대형","대형"))))</f>
        <v>중소형</v>
      </c>
      <c r="G3762" s="143" t="s">
        <v>1310</v>
      </c>
      <c r="H3762" s="143">
        <v>70</v>
      </c>
      <c r="I3762" s="144">
        <v>22870</v>
      </c>
      <c r="J3762" s="143">
        <v>132</v>
      </c>
      <c r="K3762" s="137">
        <v>42583</v>
      </c>
      <c r="L3762" s="137">
        <v>43466</v>
      </c>
      <c r="M3762" s="144">
        <f>H3762/3.3</f>
        <v>21.212121212121215</v>
      </c>
      <c r="N3762" s="144">
        <f>I3762/M3762</f>
        <v>1078.1571428571428</v>
      </c>
    </row>
    <row r="3763" spans="1:14">
      <c r="A3763" s="143" t="s">
        <v>2</v>
      </c>
      <c r="B3763" s="143" t="s">
        <v>2411</v>
      </c>
      <c r="C3763" s="143" t="s">
        <v>966</v>
      </c>
      <c r="D3763" s="143" t="s">
        <v>715</v>
      </c>
      <c r="E3763" s="143" t="s">
        <v>816</v>
      </c>
      <c r="F3763" s="143" t="str">
        <f>IF(H3763&lt;=60,"소형",IF((H3763&gt;60)*(H3763&lt;=85)=1,"중소형",IF((H3763&gt;85)*(H3763&lt;=102)=1,"중형",IF((H3763&gt;102)*(H3763&lt;=135)=1,"중대형","대형"))))</f>
        <v>중소형</v>
      </c>
      <c r="G3763" s="143" t="s">
        <v>1021</v>
      </c>
      <c r="H3763" s="143">
        <v>84</v>
      </c>
      <c r="I3763" s="144">
        <v>26240</v>
      </c>
      <c r="J3763" s="143">
        <v>329</v>
      </c>
      <c r="K3763" s="137">
        <v>42583</v>
      </c>
      <c r="L3763" s="137">
        <v>43466</v>
      </c>
      <c r="M3763" s="144">
        <f>H3763/3.3</f>
        <v>25.454545454545457</v>
      </c>
      <c r="N3763" s="144">
        <f>I3763/M3763</f>
        <v>1030.8571428571427</v>
      </c>
    </row>
    <row r="3764" spans="1:14">
      <c r="A3764" s="143" t="s">
        <v>2</v>
      </c>
      <c r="B3764" s="143" t="s">
        <v>2411</v>
      </c>
      <c r="C3764" s="143" t="s">
        <v>966</v>
      </c>
      <c r="D3764" s="143" t="s">
        <v>715</v>
      </c>
      <c r="E3764" s="143" t="s">
        <v>816</v>
      </c>
      <c r="F3764" s="143" t="str">
        <f>IF(H3764&lt;=60,"소형",IF((H3764&gt;60)*(H3764&lt;=85)=1,"중소형",IF((H3764&gt;85)*(H3764&lt;=102)=1,"중형",IF((H3764&gt;102)*(H3764&lt;=135)=1,"중대형","대형"))))</f>
        <v>중소형</v>
      </c>
      <c r="G3764" s="143" t="s">
        <v>1001</v>
      </c>
      <c r="H3764" s="143">
        <v>84</v>
      </c>
      <c r="I3764" s="144">
        <v>26240</v>
      </c>
      <c r="J3764" s="143">
        <v>474</v>
      </c>
      <c r="K3764" s="137">
        <v>42583</v>
      </c>
      <c r="L3764" s="137">
        <v>43466</v>
      </c>
      <c r="M3764" s="144">
        <f>H3764/3.3</f>
        <v>25.454545454545457</v>
      </c>
      <c r="N3764" s="144">
        <f>I3764/M3764</f>
        <v>1030.8571428571427</v>
      </c>
    </row>
    <row r="3765" spans="1:14">
      <c r="A3765" s="143" t="s">
        <v>2</v>
      </c>
      <c r="B3765" s="143" t="s">
        <v>2411</v>
      </c>
      <c r="C3765" s="143" t="s">
        <v>966</v>
      </c>
      <c r="D3765" s="143" t="s">
        <v>715</v>
      </c>
      <c r="E3765" s="143" t="s">
        <v>816</v>
      </c>
      <c r="F3765" s="143" t="str">
        <f>IF(H3765&lt;=60,"소형",IF((H3765&gt;60)*(H3765&lt;=85)=1,"중소형",IF((H3765&gt;85)*(H3765&lt;=102)=1,"중형",IF((H3765&gt;102)*(H3765&lt;=135)=1,"중대형","대형"))))</f>
        <v>중소형</v>
      </c>
      <c r="G3765" s="143" t="s">
        <v>1044</v>
      </c>
      <c r="H3765" s="143">
        <v>84</v>
      </c>
      <c r="I3765" s="144">
        <v>26500</v>
      </c>
      <c r="J3765" s="143">
        <v>242</v>
      </c>
      <c r="K3765" s="137">
        <v>42583</v>
      </c>
      <c r="L3765" s="137">
        <v>43466</v>
      </c>
      <c r="M3765" s="144">
        <f>H3765/3.3</f>
        <v>25.454545454545457</v>
      </c>
      <c r="N3765" s="144">
        <f>I3765/M3765</f>
        <v>1041.0714285714284</v>
      </c>
    </row>
    <row r="3766" spans="1:14">
      <c r="A3766" s="143" t="s">
        <v>2</v>
      </c>
      <c r="B3766" s="143" t="s">
        <v>2411</v>
      </c>
      <c r="C3766" s="143" t="s">
        <v>966</v>
      </c>
      <c r="D3766" s="143" t="s">
        <v>715</v>
      </c>
      <c r="E3766" s="143" t="s">
        <v>816</v>
      </c>
      <c r="F3766" s="143" t="str">
        <f>IF(H3766&lt;=60,"소형",IF((H3766&gt;60)*(H3766&lt;=85)=1,"중소형",IF((H3766&gt;85)*(H3766&lt;=102)=1,"중형",IF((H3766&gt;102)*(H3766&lt;=135)=1,"중대형","대형"))))</f>
        <v>중소형</v>
      </c>
      <c r="G3766" s="143" t="s">
        <v>1052</v>
      </c>
      <c r="H3766" s="143">
        <v>84</v>
      </c>
      <c r="I3766" s="144" t="s">
        <v>3</v>
      </c>
      <c r="J3766" s="143">
        <v>333</v>
      </c>
      <c r="K3766" s="137">
        <v>42583</v>
      </c>
      <c r="L3766" s="137">
        <v>43466</v>
      </c>
      <c r="M3766" s="144">
        <f>H3766/3.3</f>
        <v>25.454545454545457</v>
      </c>
      <c r="N3766" s="144" t="e">
        <f>I3766/M3766</f>
        <v>#VALUE!</v>
      </c>
    </row>
    <row r="3767" spans="1:14">
      <c r="A3767" s="143" t="s">
        <v>2</v>
      </c>
      <c r="B3767" s="143" t="s">
        <v>2411</v>
      </c>
      <c r="C3767" s="143" t="s">
        <v>966</v>
      </c>
      <c r="D3767" s="143" t="s">
        <v>715</v>
      </c>
      <c r="E3767" s="143" t="s">
        <v>816</v>
      </c>
      <c r="F3767" s="143" t="str">
        <f>IF(H3767&lt;=60,"소형",IF((H3767&gt;60)*(H3767&lt;=85)=1,"중소형",IF((H3767&gt;85)*(H3767&lt;=102)=1,"중형",IF((H3767&gt;102)*(H3767&lt;=135)=1,"중대형","대형"))))</f>
        <v>중형</v>
      </c>
      <c r="G3767" s="143" t="s">
        <v>2412</v>
      </c>
      <c r="H3767" s="143">
        <v>95</v>
      </c>
      <c r="I3767" s="144">
        <v>29920</v>
      </c>
      <c r="J3767" s="143">
        <v>139</v>
      </c>
      <c r="K3767" s="137">
        <v>42583</v>
      </c>
      <c r="L3767" s="137">
        <v>43466</v>
      </c>
      <c r="M3767" s="144">
        <f>H3767/3.3</f>
        <v>28.787878787878789</v>
      </c>
      <c r="N3767" s="144">
        <f>I3767/M3767</f>
        <v>1039.3263157894737</v>
      </c>
    </row>
    <row r="3768" spans="1:14">
      <c r="A3768" s="143" t="s">
        <v>2</v>
      </c>
      <c r="B3768" s="143" t="s">
        <v>2411</v>
      </c>
      <c r="C3768" s="143" t="s">
        <v>966</v>
      </c>
      <c r="D3768" s="143" t="s">
        <v>715</v>
      </c>
      <c r="E3768" s="143" t="s">
        <v>816</v>
      </c>
      <c r="F3768" s="143" t="str">
        <f>IF(H3768&lt;=60,"소형",IF((H3768&gt;60)*(H3768&lt;=85)=1,"중소형",IF((H3768&gt;85)*(H3768&lt;=102)=1,"중형",IF((H3768&gt;102)*(H3768&lt;=135)=1,"중대형","대형"))))</f>
        <v>중대형</v>
      </c>
      <c r="G3768" s="143" t="s">
        <v>2413</v>
      </c>
      <c r="H3768" s="143">
        <v>115</v>
      </c>
      <c r="I3768" s="144">
        <v>45500</v>
      </c>
      <c r="J3768" s="143">
        <v>3</v>
      </c>
      <c r="K3768" s="137">
        <v>42583</v>
      </c>
      <c r="L3768" s="137">
        <v>43466</v>
      </c>
      <c r="M3768" s="144">
        <f>H3768/3.3</f>
        <v>34.848484848484851</v>
      </c>
      <c r="N3768" s="144">
        <f>I3768/M3768</f>
        <v>1305.6521739130433</v>
      </c>
    </row>
    <row r="3769" spans="1:14">
      <c r="A3769" s="143" t="s">
        <v>2</v>
      </c>
      <c r="B3769" s="143" t="s">
        <v>2411</v>
      </c>
      <c r="C3769" s="143" t="s">
        <v>966</v>
      </c>
      <c r="D3769" s="143" t="s">
        <v>715</v>
      </c>
      <c r="E3769" s="143" t="s">
        <v>816</v>
      </c>
      <c r="F3769" s="143" t="str">
        <f>IF(H3769&lt;=60,"소형",IF((H3769&gt;60)*(H3769&lt;=85)=1,"중소형",IF((H3769&gt;85)*(H3769&lt;=102)=1,"중형",IF((H3769&gt;102)*(H3769&lt;=135)=1,"중대형","대형"))))</f>
        <v>중대형</v>
      </c>
      <c r="G3769" s="143" t="s">
        <v>2414</v>
      </c>
      <c r="H3769" s="143">
        <v>115</v>
      </c>
      <c r="I3769" s="144">
        <v>45500</v>
      </c>
      <c r="J3769" s="143">
        <v>8</v>
      </c>
      <c r="K3769" s="137">
        <v>42583</v>
      </c>
      <c r="L3769" s="137">
        <v>43466</v>
      </c>
      <c r="M3769" s="144">
        <f>H3769/3.3</f>
        <v>34.848484848484851</v>
      </c>
      <c r="N3769" s="144">
        <f>I3769/M3769</f>
        <v>1305.6521739130433</v>
      </c>
    </row>
    <row r="3770" spans="1:14">
      <c r="A3770" s="143" t="s">
        <v>2</v>
      </c>
      <c r="B3770" s="143" t="s">
        <v>2411</v>
      </c>
      <c r="C3770" s="143" t="s">
        <v>966</v>
      </c>
      <c r="D3770" s="143" t="s">
        <v>715</v>
      </c>
      <c r="E3770" s="143" t="s">
        <v>816</v>
      </c>
      <c r="F3770" s="143" t="str">
        <f>IF(H3770&lt;=60,"소형",IF((H3770&gt;60)*(H3770&lt;=85)=1,"중소형",IF((H3770&gt;85)*(H3770&lt;=102)=1,"중형",IF((H3770&gt;102)*(H3770&lt;=135)=1,"중대형","대형"))))</f>
        <v>중대형</v>
      </c>
      <c r="G3770" s="143" t="s">
        <v>2415</v>
      </c>
      <c r="H3770" s="143">
        <v>115</v>
      </c>
      <c r="I3770" s="144">
        <v>45500</v>
      </c>
      <c r="J3770" s="143">
        <v>5</v>
      </c>
      <c r="K3770" s="137">
        <v>42583</v>
      </c>
      <c r="L3770" s="137">
        <v>43466</v>
      </c>
      <c r="M3770" s="144">
        <f>H3770/3.3</f>
        <v>34.848484848484851</v>
      </c>
      <c r="N3770" s="144">
        <f>I3770/M3770</f>
        <v>1305.6521739130433</v>
      </c>
    </row>
    <row r="3771" spans="1:14">
      <c r="A3771" s="143" t="s">
        <v>2</v>
      </c>
      <c r="B3771" s="143" t="s">
        <v>2411</v>
      </c>
      <c r="C3771" s="143" t="s">
        <v>966</v>
      </c>
      <c r="D3771" s="143" t="s">
        <v>715</v>
      </c>
      <c r="E3771" s="143" t="s">
        <v>816</v>
      </c>
      <c r="F3771" s="143" t="str">
        <f>IF(H3771&lt;=60,"소형",IF((H3771&gt;60)*(H3771&lt;=85)=1,"중소형",IF((H3771&gt;85)*(H3771&lt;=102)=1,"중형",IF((H3771&gt;102)*(H3771&lt;=135)=1,"중대형","대형"))))</f>
        <v>중대형</v>
      </c>
      <c r="G3771" s="143" t="s">
        <v>2416</v>
      </c>
      <c r="H3771" s="143">
        <v>115</v>
      </c>
      <c r="I3771" s="144">
        <v>45500</v>
      </c>
      <c r="J3771" s="143">
        <v>6</v>
      </c>
      <c r="K3771" s="137">
        <v>42583</v>
      </c>
      <c r="L3771" s="137">
        <v>43466</v>
      </c>
      <c r="M3771" s="144">
        <f>H3771/3.3</f>
        <v>34.848484848484851</v>
      </c>
      <c r="N3771" s="144">
        <f>I3771/M3771</f>
        <v>1305.6521739130433</v>
      </c>
    </row>
    <row r="3772" spans="1:14">
      <c r="A3772" s="143" t="s">
        <v>2</v>
      </c>
      <c r="B3772" s="143" t="s">
        <v>4220</v>
      </c>
      <c r="C3772" s="143" t="s">
        <v>952</v>
      </c>
      <c r="D3772" s="143" t="s">
        <v>688</v>
      </c>
      <c r="E3772" s="143" t="s">
        <v>2426</v>
      </c>
      <c r="F3772" s="143" t="str">
        <f>IF(H3772&lt;=60,"소형",IF((H3772&gt;60)*(H3772&lt;=85)=1,"중소형",IF((H3772&gt;85)*(H3772&lt;=102)=1,"중형",IF((H3772&gt;102)*(H3772&lt;=135)=1,"중대형","대형"))))</f>
        <v>중소형</v>
      </c>
      <c r="G3772" s="143" t="s">
        <v>996</v>
      </c>
      <c r="H3772" s="143">
        <v>84</v>
      </c>
      <c r="I3772" s="144">
        <v>41800</v>
      </c>
      <c r="J3772" s="143">
        <v>464</v>
      </c>
      <c r="K3772" s="137">
        <v>42583</v>
      </c>
      <c r="L3772" s="137">
        <v>43466</v>
      </c>
      <c r="M3772" s="144">
        <f>H3772/3.3</f>
        <v>25.454545454545457</v>
      </c>
      <c r="N3772" s="144">
        <f>I3772/M3772</f>
        <v>1642.1428571428571</v>
      </c>
    </row>
    <row r="3773" spans="1:14">
      <c r="A3773" s="143" t="s">
        <v>2</v>
      </c>
      <c r="B3773" s="143" t="s">
        <v>4220</v>
      </c>
      <c r="C3773" s="143" t="s">
        <v>952</v>
      </c>
      <c r="D3773" s="143" t="s">
        <v>688</v>
      </c>
      <c r="E3773" s="143" t="s">
        <v>2426</v>
      </c>
      <c r="F3773" s="143" t="str">
        <f>IF(H3773&lt;=60,"소형",IF((H3773&gt;60)*(H3773&lt;=85)=1,"중소형",IF((H3773&gt;85)*(H3773&lt;=102)=1,"중형",IF((H3773&gt;102)*(H3773&lt;=135)=1,"중대형","대형"))))</f>
        <v>중소형</v>
      </c>
      <c r="G3773" s="143" t="s">
        <v>1013</v>
      </c>
      <c r="H3773" s="143">
        <v>84</v>
      </c>
      <c r="I3773" s="144">
        <v>41800</v>
      </c>
      <c r="J3773" s="143">
        <v>480</v>
      </c>
      <c r="K3773" s="137">
        <v>42583</v>
      </c>
      <c r="L3773" s="137">
        <v>43466</v>
      </c>
      <c r="M3773" s="144">
        <f>H3773/3.3</f>
        <v>25.454545454545457</v>
      </c>
      <c r="N3773" s="144">
        <f>I3773/M3773</f>
        <v>1642.1428571428571</v>
      </c>
    </row>
    <row r="3774" spans="1:14">
      <c r="A3774" s="143" t="s">
        <v>2</v>
      </c>
      <c r="B3774" s="143" t="s">
        <v>2452</v>
      </c>
      <c r="C3774" s="143" t="s">
        <v>957</v>
      </c>
      <c r="D3774" s="143" t="s">
        <v>538</v>
      </c>
      <c r="E3774" s="143" t="s">
        <v>2453</v>
      </c>
      <c r="F3774" s="143" t="str">
        <f>IF(H3774&lt;=60,"소형",IF((H3774&gt;60)*(H3774&lt;=85)=1,"중소형",IF((H3774&gt;85)*(H3774&lt;=102)=1,"중형",IF((H3774&gt;102)*(H3774&lt;=135)=1,"중대형","대형"))))</f>
        <v>중소형</v>
      </c>
      <c r="G3774" s="143" t="s">
        <v>996</v>
      </c>
      <c r="H3774" s="143">
        <v>84</v>
      </c>
      <c r="I3774" s="144">
        <v>30350</v>
      </c>
      <c r="J3774" s="143">
        <v>742</v>
      </c>
      <c r="K3774" s="137">
        <v>42583</v>
      </c>
      <c r="L3774" s="137">
        <v>43466</v>
      </c>
      <c r="M3774" s="144">
        <f>H3774/3.3</f>
        <v>25.454545454545457</v>
      </c>
      <c r="N3774" s="144">
        <f>I3774/M3774</f>
        <v>1192.3214285714284</v>
      </c>
    </row>
    <row r="3775" spans="1:14">
      <c r="A3775" s="143" t="s">
        <v>2</v>
      </c>
      <c r="B3775" s="143" t="s">
        <v>2452</v>
      </c>
      <c r="C3775" s="143" t="s">
        <v>957</v>
      </c>
      <c r="D3775" s="143" t="s">
        <v>538</v>
      </c>
      <c r="E3775" s="143" t="s">
        <v>2453</v>
      </c>
      <c r="F3775" s="143" t="str">
        <f>IF(H3775&lt;=60,"소형",IF((H3775&gt;60)*(H3775&lt;=85)=1,"중소형",IF((H3775&gt;85)*(H3775&lt;=102)=1,"중형",IF((H3775&gt;102)*(H3775&lt;=135)=1,"중대형","대형"))))</f>
        <v>중소형</v>
      </c>
      <c r="G3775" s="143" t="s">
        <v>1007</v>
      </c>
      <c r="H3775" s="143">
        <v>84</v>
      </c>
      <c r="I3775" s="144">
        <v>30350</v>
      </c>
      <c r="J3775" s="143">
        <v>90</v>
      </c>
      <c r="K3775" s="137">
        <v>42583</v>
      </c>
      <c r="L3775" s="137">
        <v>43466</v>
      </c>
      <c r="M3775" s="144">
        <f>H3775/3.3</f>
        <v>25.454545454545457</v>
      </c>
      <c r="N3775" s="144">
        <f>I3775/M3775</f>
        <v>1192.3214285714284</v>
      </c>
    </row>
    <row r="3776" spans="1:14">
      <c r="A3776" s="143" t="s">
        <v>2</v>
      </c>
      <c r="B3776" s="143" t="s">
        <v>2454</v>
      </c>
      <c r="C3776" s="143" t="s">
        <v>957</v>
      </c>
      <c r="D3776" s="143" t="s">
        <v>538</v>
      </c>
      <c r="E3776" s="143" t="s">
        <v>2453</v>
      </c>
      <c r="F3776" s="143" t="str">
        <f>IF(H3776&lt;=60,"소형",IF((H3776&gt;60)*(H3776&lt;=85)=1,"중소형",IF((H3776&gt;85)*(H3776&lt;=102)=1,"중형",IF((H3776&gt;102)*(H3776&lt;=135)=1,"중대형","대형"))))</f>
        <v>중소형</v>
      </c>
      <c r="G3776" s="143" t="s">
        <v>996</v>
      </c>
      <c r="H3776" s="143">
        <v>84</v>
      </c>
      <c r="I3776" s="144">
        <v>29800</v>
      </c>
      <c r="J3776" s="143">
        <v>672</v>
      </c>
      <c r="K3776" s="137">
        <v>42583</v>
      </c>
      <c r="L3776" s="137">
        <v>43466</v>
      </c>
      <c r="M3776" s="144">
        <f>H3776/3.3</f>
        <v>25.454545454545457</v>
      </c>
      <c r="N3776" s="144">
        <f>I3776/M3776</f>
        <v>1170.7142857142856</v>
      </c>
    </row>
    <row r="3777" spans="1:14">
      <c r="A3777" s="143" t="s">
        <v>2</v>
      </c>
      <c r="B3777" s="143" t="s">
        <v>2454</v>
      </c>
      <c r="C3777" s="143" t="s">
        <v>957</v>
      </c>
      <c r="D3777" s="143" t="s">
        <v>538</v>
      </c>
      <c r="E3777" s="143" t="s">
        <v>2453</v>
      </c>
      <c r="F3777" s="143" t="str">
        <f>IF(H3777&lt;=60,"소형",IF((H3777&gt;60)*(H3777&lt;=85)=1,"중소형",IF((H3777&gt;85)*(H3777&lt;=102)=1,"중형",IF((H3777&gt;102)*(H3777&lt;=135)=1,"중대형","대형"))))</f>
        <v>중소형</v>
      </c>
      <c r="G3777" s="143" t="s">
        <v>1007</v>
      </c>
      <c r="H3777" s="143">
        <v>84</v>
      </c>
      <c r="I3777" s="144">
        <v>29800</v>
      </c>
      <c r="J3777" s="143">
        <v>23</v>
      </c>
      <c r="K3777" s="137">
        <v>42583</v>
      </c>
      <c r="L3777" s="137">
        <v>43466</v>
      </c>
      <c r="M3777" s="144">
        <f>H3777/3.3</f>
        <v>25.454545454545457</v>
      </c>
      <c r="N3777" s="144">
        <f>I3777/M3777</f>
        <v>1170.7142857142856</v>
      </c>
    </row>
    <row r="3778" spans="1:14">
      <c r="A3778" s="143" t="s">
        <v>2</v>
      </c>
      <c r="B3778" s="143" t="s">
        <v>2456</v>
      </c>
      <c r="C3778" s="143" t="s">
        <v>965</v>
      </c>
      <c r="D3778" s="143" t="s">
        <v>528</v>
      </c>
      <c r="E3778" s="143" t="s">
        <v>2457</v>
      </c>
      <c r="F3778" s="143" t="str">
        <f>IF(H3778&lt;=60,"소형",IF((H3778&gt;60)*(H3778&lt;=85)=1,"중소형",IF((H3778&gt;85)*(H3778&lt;=102)=1,"중형",IF((H3778&gt;102)*(H3778&lt;=135)=1,"중대형","대형"))))</f>
        <v>소형</v>
      </c>
      <c r="G3778" s="143" t="s">
        <v>1010</v>
      </c>
      <c r="H3778" s="143">
        <v>59</v>
      </c>
      <c r="I3778" s="144">
        <v>19530</v>
      </c>
      <c r="J3778" s="143">
        <v>162</v>
      </c>
      <c r="K3778" s="137">
        <v>42583</v>
      </c>
      <c r="L3778" s="137">
        <v>43466</v>
      </c>
      <c r="M3778" s="144">
        <f>H3778/3.3</f>
        <v>17.878787878787879</v>
      </c>
      <c r="N3778" s="144">
        <f>I3778/M3778</f>
        <v>1092.3559322033898</v>
      </c>
    </row>
    <row r="3779" spans="1:14">
      <c r="A3779" s="143" t="s">
        <v>2</v>
      </c>
      <c r="B3779" s="143" t="s">
        <v>2456</v>
      </c>
      <c r="C3779" s="143" t="s">
        <v>965</v>
      </c>
      <c r="D3779" s="143" t="s">
        <v>528</v>
      </c>
      <c r="E3779" s="143" t="s">
        <v>2457</v>
      </c>
      <c r="F3779" s="143" t="str">
        <f>IF(H3779&lt;=60,"소형",IF((H3779&gt;60)*(H3779&lt;=85)=1,"중소형",IF((H3779&gt;85)*(H3779&lt;=102)=1,"중형",IF((H3779&gt;102)*(H3779&lt;=135)=1,"중대형","대형"))))</f>
        <v>중소형</v>
      </c>
      <c r="G3779" s="143" t="s">
        <v>1179</v>
      </c>
      <c r="H3779" s="143">
        <v>74</v>
      </c>
      <c r="I3779" s="144">
        <v>23600</v>
      </c>
      <c r="J3779" s="143">
        <v>189</v>
      </c>
      <c r="K3779" s="137">
        <v>42583</v>
      </c>
      <c r="L3779" s="137">
        <v>43466</v>
      </c>
      <c r="M3779" s="144">
        <f>H3779/3.3</f>
        <v>22.424242424242426</v>
      </c>
      <c r="N3779" s="144">
        <f>I3779/M3779</f>
        <v>1052.4324324324323</v>
      </c>
    </row>
    <row r="3780" spans="1:14">
      <c r="A3780" s="143" t="s">
        <v>2</v>
      </c>
      <c r="B3780" s="143" t="s">
        <v>2456</v>
      </c>
      <c r="C3780" s="143" t="s">
        <v>965</v>
      </c>
      <c r="D3780" s="143" t="s">
        <v>528</v>
      </c>
      <c r="E3780" s="143" t="s">
        <v>2457</v>
      </c>
      <c r="F3780" s="143" t="str">
        <f>IF(H3780&lt;=60,"소형",IF((H3780&gt;60)*(H3780&lt;=85)=1,"중소형",IF((H3780&gt;85)*(H3780&lt;=102)=1,"중형",IF((H3780&gt;102)*(H3780&lt;=135)=1,"중대형","대형"))))</f>
        <v>중소형</v>
      </c>
      <c r="G3780" s="143" t="s">
        <v>996</v>
      </c>
      <c r="H3780" s="143">
        <v>84</v>
      </c>
      <c r="I3780" s="144">
        <v>26300</v>
      </c>
      <c r="J3780" s="143">
        <v>154</v>
      </c>
      <c r="K3780" s="137">
        <v>42583</v>
      </c>
      <c r="L3780" s="137">
        <v>43466</v>
      </c>
      <c r="M3780" s="144">
        <f>H3780/3.3</f>
        <v>25.454545454545457</v>
      </c>
      <c r="N3780" s="144">
        <f>I3780/M3780</f>
        <v>1033.2142857142856</v>
      </c>
    </row>
    <row r="3781" spans="1:14">
      <c r="A3781" s="143" t="s">
        <v>2</v>
      </c>
      <c r="B3781" s="143" t="s">
        <v>2456</v>
      </c>
      <c r="C3781" s="143" t="s">
        <v>965</v>
      </c>
      <c r="D3781" s="143" t="s">
        <v>528</v>
      </c>
      <c r="E3781" s="143" t="s">
        <v>2457</v>
      </c>
      <c r="F3781" s="143" t="str">
        <f>IF(H3781&lt;=60,"소형",IF((H3781&gt;60)*(H3781&lt;=85)=1,"중소형",IF((H3781&gt;85)*(H3781&lt;=102)=1,"중형",IF((H3781&gt;102)*(H3781&lt;=135)=1,"중대형","대형"))))</f>
        <v>중소형</v>
      </c>
      <c r="G3781" s="143" t="s">
        <v>1007</v>
      </c>
      <c r="H3781" s="143">
        <v>84</v>
      </c>
      <c r="I3781" s="144">
        <v>26510</v>
      </c>
      <c r="J3781" s="143">
        <v>245</v>
      </c>
      <c r="K3781" s="137">
        <v>42583</v>
      </c>
      <c r="L3781" s="137">
        <v>43466</v>
      </c>
      <c r="M3781" s="144">
        <f>H3781/3.3</f>
        <v>25.454545454545457</v>
      </c>
      <c r="N3781" s="144">
        <f>I3781/M3781</f>
        <v>1041.4642857142856</v>
      </c>
    </row>
    <row r="3782" spans="1:14">
      <c r="A3782" s="143" t="s">
        <v>2</v>
      </c>
      <c r="B3782" s="143" t="s">
        <v>2458</v>
      </c>
      <c r="C3782" s="143" t="s">
        <v>953</v>
      </c>
      <c r="D3782" s="143" t="s">
        <v>601</v>
      </c>
      <c r="E3782" s="143" t="s">
        <v>2459</v>
      </c>
      <c r="F3782" s="143" t="str">
        <f>IF(H3782&lt;=60,"소형",IF((H3782&gt;60)*(H3782&lt;=85)=1,"중소형",IF((H3782&gt;85)*(H3782&lt;=102)=1,"중형",IF((H3782&gt;102)*(H3782&lt;=135)=1,"중대형","대형"))))</f>
        <v>소형</v>
      </c>
      <c r="G3782" s="143" t="s">
        <v>995</v>
      </c>
      <c r="H3782" s="143">
        <v>59</v>
      </c>
      <c r="I3782" s="144">
        <v>17280</v>
      </c>
      <c r="J3782" s="143">
        <v>100</v>
      </c>
      <c r="K3782" s="137">
        <v>42583</v>
      </c>
      <c r="L3782" s="137">
        <v>43466</v>
      </c>
      <c r="M3782" s="144">
        <f>H3782/3.3</f>
        <v>17.878787878787879</v>
      </c>
      <c r="N3782" s="144">
        <f>I3782/M3782</f>
        <v>966.50847457627117</v>
      </c>
    </row>
    <row r="3783" spans="1:14">
      <c r="A3783" s="143" t="s">
        <v>2</v>
      </c>
      <c r="B3783" s="143" t="s">
        <v>2458</v>
      </c>
      <c r="C3783" s="143" t="s">
        <v>953</v>
      </c>
      <c r="D3783" s="143" t="s">
        <v>601</v>
      </c>
      <c r="E3783" s="143" t="s">
        <v>2459</v>
      </c>
      <c r="F3783" s="143" t="str">
        <f>IF(H3783&lt;=60,"소형",IF((H3783&gt;60)*(H3783&lt;=85)=1,"중소형",IF((H3783&gt;85)*(H3783&lt;=102)=1,"중형",IF((H3783&gt;102)*(H3783&lt;=135)=1,"중대형","대형"))))</f>
        <v>소형</v>
      </c>
      <c r="G3783" s="143" t="s">
        <v>1101</v>
      </c>
      <c r="H3783" s="143">
        <v>59</v>
      </c>
      <c r="I3783" s="144">
        <v>17380</v>
      </c>
      <c r="J3783" s="143">
        <v>68</v>
      </c>
      <c r="K3783" s="137">
        <v>42583</v>
      </c>
      <c r="L3783" s="137">
        <v>43466</v>
      </c>
      <c r="M3783" s="144">
        <f>H3783/3.3</f>
        <v>17.878787878787879</v>
      </c>
      <c r="N3783" s="144">
        <f>I3783/M3783</f>
        <v>972.10169491525426</v>
      </c>
    </row>
    <row r="3784" spans="1:14">
      <c r="A3784" s="143" t="s">
        <v>2</v>
      </c>
      <c r="B3784" s="143" t="s">
        <v>2458</v>
      </c>
      <c r="C3784" s="143" t="s">
        <v>953</v>
      </c>
      <c r="D3784" s="143" t="s">
        <v>601</v>
      </c>
      <c r="E3784" s="143" t="s">
        <v>2459</v>
      </c>
      <c r="F3784" s="143" t="str">
        <f>IF(H3784&lt;=60,"소형",IF((H3784&gt;60)*(H3784&lt;=85)=1,"중소형",IF((H3784&gt;85)*(H3784&lt;=102)=1,"중형",IF((H3784&gt;102)*(H3784&lt;=135)=1,"중대형","대형"))))</f>
        <v>소형</v>
      </c>
      <c r="G3784" s="143" t="s">
        <v>1032</v>
      </c>
      <c r="H3784" s="143">
        <v>59</v>
      </c>
      <c r="I3784" s="144">
        <v>17180</v>
      </c>
      <c r="J3784" s="143">
        <v>227</v>
      </c>
      <c r="K3784" s="137">
        <v>42583</v>
      </c>
      <c r="L3784" s="137">
        <v>43466</v>
      </c>
      <c r="M3784" s="144">
        <f>H3784/3.3</f>
        <v>17.878787878787879</v>
      </c>
      <c r="N3784" s="144">
        <f>I3784/M3784</f>
        <v>960.91525423728808</v>
      </c>
    </row>
    <row r="3785" spans="1:14">
      <c r="A3785" s="143" t="s">
        <v>2</v>
      </c>
      <c r="B3785" s="143" t="s">
        <v>2458</v>
      </c>
      <c r="C3785" s="143" t="s">
        <v>953</v>
      </c>
      <c r="D3785" s="143" t="s">
        <v>601</v>
      </c>
      <c r="E3785" s="143" t="s">
        <v>2459</v>
      </c>
      <c r="F3785" s="143" t="str">
        <f>IF(H3785&lt;=60,"소형",IF((H3785&gt;60)*(H3785&lt;=85)=1,"중소형",IF((H3785&gt;85)*(H3785&lt;=102)=1,"중형",IF((H3785&gt;102)*(H3785&lt;=135)=1,"중대형","대형"))))</f>
        <v>중소형</v>
      </c>
      <c r="G3785" s="143" t="s">
        <v>1303</v>
      </c>
      <c r="H3785" s="143">
        <v>74</v>
      </c>
      <c r="I3785" s="144">
        <v>21410</v>
      </c>
      <c r="J3785" s="143">
        <v>308</v>
      </c>
      <c r="K3785" s="137">
        <v>42583</v>
      </c>
      <c r="L3785" s="137">
        <v>43466</v>
      </c>
      <c r="M3785" s="144">
        <f>H3785/3.3</f>
        <v>22.424242424242426</v>
      </c>
      <c r="N3785" s="144">
        <f>I3785/M3785</f>
        <v>954.7702702702702</v>
      </c>
    </row>
    <row r="3786" spans="1:14">
      <c r="A3786" s="143" t="s">
        <v>2</v>
      </c>
      <c r="B3786" s="143" t="s">
        <v>4212</v>
      </c>
      <c r="C3786" s="143" t="s">
        <v>3157</v>
      </c>
      <c r="D3786" s="143" t="s">
        <v>4213</v>
      </c>
      <c r="E3786" s="143" t="s">
        <v>4214</v>
      </c>
      <c r="F3786" s="143" t="str">
        <f>IF(H3786&lt;=60,"소형",IF((H3786&gt;60)*(H3786&lt;=85)=1,"중소형",IF((H3786&gt;85)*(H3786&lt;=102)=1,"중형",IF((H3786&gt;102)*(H3786&lt;=135)=1,"중대형","대형"))))</f>
        <v>중소형</v>
      </c>
      <c r="G3786" s="143" t="s">
        <v>3291</v>
      </c>
      <c r="H3786" s="143">
        <v>84</v>
      </c>
      <c r="I3786" s="144">
        <v>24450</v>
      </c>
      <c r="J3786" s="143">
        <v>484</v>
      </c>
      <c r="K3786" s="137">
        <v>42614</v>
      </c>
      <c r="L3786" s="137">
        <v>43466</v>
      </c>
      <c r="M3786" s="144">
        <f>H3786/3.3</f>
        <v>25.454545454545457</v>
      </c>
      <c r="N3786" s="144">
        <f>I3786/M3786</f>
        <v>960.53571428571422</v>
      </c>
    </row>
    <row r="3787" spans="1:14">
      <c r="A3787" s="143" t="s">
        <v>2</v>
      </c>
      <c r="B3787" s="143" t="s">
        <v>4212</v>
      </c>
      <c r="C3787" s="143" t="s">
        <v>3157</v>
      </c>
      <c r="D3787" s="143" t="s">
        <v>4213</v>
      </c>
      <c r="E3787" s="143" t="s">
        <v>4214</v>
      </c>
      <c r="F3787" s="143" t="str">
        <f>IF(H3787&lt;=60,"소형",IF((H3787&gt;60)*(H3787&lt;=85)=1,"중소형",IF((H3787&gt;85)*(H3787&lt;=102)=1,"중형",IF((H3787&gt;102)*(H3787&lt;=135)=1,"중대형","대형"))))</f>
        <v>중소형</v>
      </c>
      <c r="G3787" s="143" t="s">
        <v>4215</v>
      </c>
      <c r="H3787" s="143">
        <v>84</v>
      </c>
      <c r="I3787" s="144">
        <v>23950</v>
      </c>
      <c r="J3787" s="143">
        <v>30</v>
      </c>
      <c r="K3787" s="137">
        <v>42614</v>
      </c>
      <c r="L3787" s="137">
        <v>43466</v>
      </c>
      <c r="M3787" s="144">
        <f>H3787/3.3</f>
        <v>25.454545454545457</v>
      </c>
      <c r="N3787" s="144">
        <f>I3787/M3787</f>
        <v>940.89285714285711</v>
      </c>
    </row>
    <row r="3788" spans="1:14">
      <c r="A3788" s="143" t="s">
        <v>2</v>
      </c>
      <c r="B3788" s="143" t="s">
        <v>4212</v>
      </c>
      <c r="C3788" s="143" t="s">
        <v>3157</v>
      </c>
      <c r="D3788" s="143" t="s">
        <v>4213</v>
      </c>
      <c r="E3788" s="143" t="s">
        <v>4214</v>
      </c>
      <c r="F3788" s="143" t="str">
        <f>IF(H3788&lt;=60,"소형",IF((H3788&gt;60)*(H3788&lt;=85)=1,"중소형",IF((H3788&gt;85)*(H3788&lt;=102)=1,"중형",IF((H3788&gt;102)*(H3788&lt;=135)=1,"중대형","대형"))))</f>
        <v>중소형</v>
      </c>
      <c r="G3788" s="143" t="s">
        <v>4071</v>
      </c>
      <c r="H3788" s="143">
        <v>84</v>
      </c>
      <c r="I3788" s="144">
        <v>24480</v>
      </c>
      <c r="J3788" s="143">
        <v>58</v>
      </c>
      <c r="K3788" s="137">
        <v>42614</v>
      </c>
      <c r="L3788" s="137">
        <v>43466</v>
      </c>
      <c r="M3788" s="144">
        <f>H3788/3.3</f>
        <v>25.454545454545457</v>
      </c>
      <c r="N3788" s="144">
        <f>I3788/M3788</f>
        <v>961.71428571428567</v>
      </c>
    </row>
    <row r="3789" spans="1:14">
      <c r="A3789" s="143" t="s">
        <v>2</v>
      </c>
      <c r="B3789" s="143" t="s">
        <v>4212</v>
      </c>
      <c r="C3789" s="143" t="s">
        <v>3157</v>
      </c>
      <c r="D3789" s="143" t="s">
        <v>4213</v>
      </c>
      <c r="E3789" s="143" t="s">
        <v>4214</v>
      </c>
      <c r="F3789" s="143" t="str">
        <f>IF(H3789&lt;=60,"소형",IF((H3789&gt;60)*(H3789&lt;=85)=1,"중소형",IF((H3789&gt;85)*(H3789&lt;=102)=1,"중형",IF((H3789&gt;102)*(H3789&lt;=135)=1,"중대형","대형"))))</f>
        <v>중소형</v>
      </c>
      <c r="G3789" s="143" t="s">
        <v>3292</v>
      </c>
      <c r="H3789" s="143">
        <v>84</v>
      </c>
      <c r="I3789" s="144">
        <v>24480</v>
      </c>
      <c r="J3789" s="143">
        <v>30</v>
      </c>
      <c r="K3789" s="137">
        <v>42614</v>
      </c>
      <c r="L3789" s="137">
        <v>43466</v>
      </c>
      <c r="M3789" s="144">
        <f>H3789/3.3</f>
        <v>25.454545454545457</v>
      </c>
      <c r="N3789" s="144">
        <f>I3789/M3789</f>
        <v>961.71428571428567</v>
      </c>
    </row>
    <row r="3790" spans="1:14">
      <c r="A3790" s="143" t="s">
        <v>2</v>
      </c>
      <c r="B3790" s="143" t="s">
        <v>4212</v>
      </c>
      <c r="C3790" s="143" t="s">
        <v>3157</v>
      </c>
      <c r="D3790" s="143" t="s">
        <v>4213</v>
      </c>
      <c r="E3790" s="143" t="s">
        <v>4214</v>
      </c>
      <c r="F3790" s="143" t="str">
        <f>IF(H3790&lt;=60,"소형",IF((H3790&gt;60)*(H3790&lt;=85)=1,"중소형",IF((H3790&gt;85)*(H3790&lt;=102)=1,"중형",IF((H3790&gt;102)*(H3790&lt;=135)=1,"중대형","대형"))))</f>
        <v>중소형</v>
      </c>
      <c r="G3790" s="143" t="s">
        <v>4216</v>
      </c>
      <c r="H3790" s="143">
        <v>84</v>
      </c>
      <c r="I3790" s="144">
        <v>24450</v>
      </c>
      <c r="J3790" s="143">
        <v>29</v>
      </c>
      <c r="K3790" s="137">
        <v>42614</v>
      </c>
      <c r="L3790" s="137">
        <v>43466</v>
      </c>
      <c r="M3790" s="144">
        <f>H3790/3.3</f>
        <v>25.454545454545457</v>
      </c>
      <c r="N3790" s="144">
        <f>I3790/M3790</f>
        <v>960.53571428571422</v>
      </c>
    </row>
    <row r="3791" spans="1:14">
      <c r="A3791" s="143" t="s">
        <v>2</v>
      </c>
      <c r="B3791" s="143" t="s">
        <v>4212</v>
      </c>
      <c r="C3791" s="143" t="s">
        <v>3157</v>
      </c>
      <c r="D3791" s="143" t="s">
        <v>4213</v>
      </c>
      <c r="E3791" s="143" t="s">
        <v>4214</v>
      </c>
      <c r="F3791" s="143" t="str">
        <f>IF(H3791&lt;=60,"소형",IF((H3791&gt;60)*(H3791&lt;=85)=1,"중소형",IF((H3791&gt;85)*(H3791&lt;=102)=1,"중형",IF((H3791&gt;102)*(H3791&lt;=135)=1,"중대형","대형"))))</f>
        <v>중대형</v>
      </c>
      <c r="G3791" s="143" t="s">
        <v>4217</v>
      </c>
      <c r="H3791" s="143">
        <v>115</v>
      </c>
      <c r="I3791" s="144">
        <v>32640</v>
      </c>
      <c r="J3791" s="143">
        <v>126</v>
      </c>
      <c r="K3791" s="137">
        <v>42614</v>
      </c>
      <c r="L3791" s="137">
        <v>43466</v>
      </c>
      <c r="M3791" s="144">
        <f>H3791/3.3</f>
        <v>34.848484848484851</v>
      </c>
      <c r="N3791" s="144">
        <f>I3791/M3791</f>
        <v>936.6260869565217</v>
      </c>
    </row>
    <row r="3792" spans="1:14">
      <c r="A3792" s="143" t="s">
        <v>2829</v>
      </c>
      <c r="B3792" s="143" t="s">
        <v>4242</v>
      </c>
      <c r="C3792" s="143" t="s">
        <v>3173</v>
      </c>
      <c r="D3792" s="143" t="s">
        <v>3274</v>
      </c>
      <c r="E3792" s="143" t="s">
        <v>4009</v>
      </c>
      <c r="F3792" s="143" t="str">
        <f>IF(H3792&lt;=60,"소형",IF((H3792&gt;60)*(H3792&lt;=85)=1,"중소형",IF((H3792&gt;85)*(H3792&lt;=102)=1,"중형",IF((H3792&gt;102)*(H3792&lt;=135)=1,"중대형","대형"))))</f>
        <v>소형</v>
      </c>
      <c r="G3792" s="143" t="s">
        <v>4243</v>
      </c>
      <c r="H3792" s="143">
        <v>59</v>
      </c>
      <c r="I3792" s="144">
        <v>21300</v>
      </c>
      <c r="J3792" s="143">
        <v>254</v>
      </c>
      <c r="K3792" s="137">
        <v>42614</v>
      </c>
      <c r="L3792" s="137">
        <v>43466</v>
      </c>
      <c r="M3792" s="144">
        <f>H3792/3.3</f>
        <v>17.878787878787879</v>
      </c>
      <c r="N3792" s="144">
        <f>I3792/M3792</f>
        <v>1191.3559322033898</v>
      </c>
    </row>
    <row r="3793" spans="1:14">
      <c r="A3793" s="143" t="s">
        <v>2829</v>
      </c>
      <c r="B3793" s="143" t="s">
        <v>4242</v>
      </c>
      <c r="C3793" s="143" t="s">
        <v>3173</v>
      </c>
      <c r="D3793" s="143" t="s">
        <v>3274</v>
      </c>
      <c r="E3793" s="143" t="s">
        <v>4009</v>
      </c>
      <c r="F3793" s="143" t="str">
        <f>IF(H3793&lt;=60,"소형",IF((H3793&gt;60)*(H3793&lt;=85)=1,"중소형",IF((H3793&gt;85)*(H3793&lt;=102)=1,"중형",IF((H3793&gt;102)*(H3793&lt;=135)=1,"중대형","대형"))))</f>
        <v>소형</v>
      </c>
      <c r="G3793" s="143" t="s">
        <v>4244</v>
      </c>
      <c r="H3793" s="143">
        <v>59</v>
      </c>
      <c r="I3793" s="144">
        <v>22100</v>
      </c>
      <c r="J3793" s="143">
        <v>16</v>
      </c>
      <c r="K3793" s="137">
        <v>42614</v>
      </c>
      <c r="L3793" s="137">
        <v>43466</v>
      </c>
      <c r="M3793" s="144">
        <f>H3793/3.3</f>
        <v>17.878787878787879</v>
      </c>
      <c r="N3793" s="144">
        <f>I3793/M3793</f>
        <v>1236.1016949152543</v>
      </c>
    </row>
    <row r="3794" spans="1:14">
      <c r="A3794" s="143" t="s">
        <v>2829</v>
      </c>
      <c r="B3794" s="143" t="s">
        <v>4242</v>
      </c>
      <c r="C3794" s="143" t="s">
        <v>3173</v>
      </c>
      <c r="D3794" s="143" t="s">
        <v>3274</v>
      </c>
      <c r="E3794" s="143" t="s">
        <v>4009</v>
      </c>
      <c r="F3794" s="143" t="str">
        <f>IF(H3794&lt;=60,"소형",IF((H3794&gt;60)*(H3794&lt;=85)=1,"중소형",IF((H3794&gt;85)*(H3794&lt;=102)=1,"중형",IF((H3794&gt;102)*(H3794&lt;=135)=1,"중대형","대형"))))</f>
        <v>중소형</v>
      </c>
      <c r="G3794" s="143" t="s">
        <v>4245</v>
      </c>
      <c r="H3794" s="143">
        <v>64</v>
      </c>
      <c r="I3794" s="144">
        <v>22100</v>
      </c>
      <c r="J3794" s="143">
        <v>16</v>
      </c>
      <c r="K3794" s="137">
        <v>42614</v>
      </c>
      <c r="L3794" s="137">
        <v>43466</v>
      </c>
      <c r="M3794" s="144">
        <f>H3794/3.3</f>
        <v>19.393939393939394</v>
      </c>
      <c r="N3794" s="144">
        <f>I3794/M3794</f>
        <v>1139.53125</v>
      </c>
    </row>
    <row r="3795" spans="1:14">
      <c r="A3795" s="143" t="s">
        <v>2829</v>
      </c>
      <c r="B3795" s="143" t="s">
        <v>4242</v>
      </c>
      <c r="C3795" s="143" t="s">
        <v>3173</v>
      </c>
      <c r="D3795" s="143" t="s">
        <v>3274</v>
      </c>
      <c r="E3795" s="143" t="s">
        <v>4009</v>
      </c>
      <c r="F3795" s="143" t="str">
        <f>IF(H3795&lt;=60,"소형",IF((H3795&gt;60)*(H3795&lt;=85)=1,"중소형",IF((H3795&gt;85)*(H3795&lt;=102)=1,"중형",IF((H3795&gt;102)*(H3795&lt;=135)=1,"중대형","대형"))))</f>
        <v>중소형</v>
      </c>
      <c r="G3795" s="143" t="s">
        <v>4246</v>
      </c>
      <c r="H3795" s="143">
        <v>84</v>
      </c>
      <c r="I3795" s="144">
        <v>32300</v>
      </c>
      <c r="J3795" s="143">
        <v>22</v>
      </c>
      <c r="K3795" s="137">
        <v>42614</v>
      </c>
      <c r="L3795" s="137">
        <v>43466</v>
      </c>
      <c r="M3795" s="144">
        <f>H3795/3.3</f>
        <v>25.454545454545457</v>
      </c>
      <c r="N3795" s="144">
        <f>I3795/M3795</f>
        <v>1268.9285714285713</v>
      </c>
    </row>
    <row r="3796" spans="1:14">
      <c r="A3796" s="143" t="s">
        <v>2829</v>
      </c>
      <c r="B3796" s="143" t="s">
        <v>4242</v>
      </c>
      <c r="C3796" s="143" t="s">
        <v>3173</v>
      </c>
      <c r="D3796" s="143" t="s">
        <v>3274</v>
      </c>
      <c r="E3796" s="143" t="s">
        <v>4009</v>
      </c>
      <c r="F3796" s="143" t="str">
        <f>IF(H3796&lt;=60,"소형",IF((H3796&gt;60)*(H3796&lt;=85)=1,"중소형",IF((H3796&gt;85)*(H3796&lt;=102)=1,"중형",IF((H3796&gt;102)*(H3796&lt;=135)=1,"중대형","대형"))))</f>
        <v>중소형</v>
      </c>
      <c r="G3796" s="143" t="s">
        <v>4247</v>
      </c>
      <c r="H3796" s="143">
        <v>84</v>
      </c>
      <c r="I3796" s="144">
        <v>28600</v>
      </c>
      <c r="J3796" s="143">
        <v>307</v>
      </c>
      <c r="K3796" s="137">
        <v>42614</v>
      </c>
      <c r="L3796" s="137">
        <v>43466</v>
      </c>
      <c r="M3796" s="144">
        <f>H3796/3.3</f>
        <v>25.454545454545457</v>
      </c>
      <c r="N3796" s="144">
        <f>I3796/M3796</f>
        <v>1123.5714285714284</v>
      </c>
    </row>
    <row r="3797" spans="1:14">
      <c r="A3797" s="143" t="s">
        <v>2829</v>
      </c>
      <c r="B3797" s="143" t="s">
        <v>4242</v>
      </c>
      <c r="C3797" s="143" t="s">
        <v>3173</v>
      </c>
      <c r="D3797" s="143" t="s">
        <v>3274</v>
      </c>
      <c r="E3797" s="143" t="s">
        <v>4009</v>
      </c>
      <c r="F3797" s="143" t="str">
        <f>IF(H3797&lt;=60,"소형",IF((H3797&gt;60)*(H3797&lt;=85)=1,"중소형",IF((H3797&gt;85)*(H3797&lt;=102)=1,"중형",IF((H3797&gt;102)*(H3797&lt;=135)=1,"중대형","대형"))))</f>
        <v>중소형</v>
      </c>
      <c r="G3797" s="143" t="s">
        <v>4248</v>
      </c>
      <c r="H3797" s="143">
        <v>84</v>
      </c>
      <c r="I3797" s="144">
        <v>31200</v>
      </c>
      <c r="J3797" s="143">
        <v>22</v>
      </c>
      <c r="K3797" s="137">
        <v>42614</v>
      </c>
      <c r="L3797" s="137">
        <v>43466</v>
      </c>
      <c r="M3797" s="144">
        <f>H3797/3.3</f>
        <v>25.454545454545457</v>
      </c>
      <c r="N3797" s="144">
        <f>I3797/M3797</f>
        <v>1225.7142857142856</v>
      </c>
    </row>
    <row r="3798" spans="1:14">
      <c r="A3798" s="143" t="s">
        <v>2829</v>
      </c>
      <c r="B3798" s="143" t="s">
        <v>4242</v>
      </c>
      <c r="C3798" s="143" t="s">
        <v>3173</v>
      </c>
      <c r="D3798" s="143" t="s">
        <v>3274</v>
      </c>
      <c r="E3798" s="143" t="s">
        <v>4009</v>
      </c>
      <c r="F3798" s="143" t="str">
        <f>IF(H3798&lt;=60,"소형",IF((H3798&gt;60)*(H3798&lt;=85)=1,"중소형",IF((H3798&gt;85)*(H3798&lt;=102)=1,"중형",IF((H3798&gt;102)*(H3798&lt;=135)=1,"중대형","대형"))))</f>
        <v>중소형</v>
      </c>
      <c r="G3798" s="143" t="s">
        <v>4249</v>
      </c>
      <c r="H3798" s="143">
        <v>84</v>
      </c>
      <c r="I3798" s="144">
        <v>33900</v>
      </c>
      <c r="J3798" s="143">
        <v>41</v>
      </c>
      <c r="K3798" s="137">
        <v>42614</v>
      </c>
      <c r="L3798" s="137">
        <v>43466</v>
      </c>
      <c r="M3798" s="144">
        <f>H3798/3.3</f>
        <v>25.454545454545457</v>
      </c>
      <c r="N3798" s="144">
        <f>I3798/M3798</f>
        <v>1331.7857142857142</v>
      </c>
    </row>
    <row r="3799" spans="1:14">
      <c r="A3799" s="143" t="s">
        <v>2829</v>
      </c>
      <c r="B3799" s="143" t="s">
        <v>4242</v>
      </c>
      <c r="C3799" s="143" t="s">
        <v>3173</v>
      </c>
      <c r="D3799" s="143" t="s">
        <v>3274</v>
      </c>
      <c r="E3799" s="143" t="s">
        <v>4009</v>
      </c>
      <c r="F3799" s="143" t="str">
        <f>IF(H3799&lt;=60,"소형",IF((H3799&gt;60)*(H3799&lt;=85)=1,"중소형",IF((H3799&gt;85)*(H3799&lt;=102)=1,"중형",IF((H3799&gt;102)*(H3799&lt;=135)=1,"중대형","대형"))))</f>
        <v>중소형</v>
      </c>
      <c r="G3799" s="143" t="s">
        <v>4250</v>
      </c>
      <c r="H3799" s="143">
        <v>84</v>
      </c>
      <c r="I3799" s="144">
        <v>38800</v>
      </c>
      <c r="J3799" s="143">
        <v>22</v>
      </c>
      <c r="K3799" s="137">
        <v>42614</v>
      </c>
      <c r="L3799" s="137">
        <v>43466</v>
      </c>
      <c r="M3799" s="144">
        <f>H3799/3.3</f>
        <v>25.454545454545457</v>
      </c>
      <c r="N3799" s="144">
        <f>I3799/M3799</f>
        <v>1524.2857142857142</v>
      </c>
    </row>
    <row r="3800" spans="1:14">
      <c r="A3800" s="143" t="s">
        <v>2829</v>
      </c>
      <c r="B3800" s="143" t="s">
        <v>4242</v>
      </c>
      <c r="C3800" s="143" t="s">
        <v>3173</v>
      </c>
      <c r="D3800" s="143" t="s">
        <v>3274</v>
      </c>
      <c r="E3800" s="143" t="s">
        <v>4009</v>
      </c>
      <c r="F3800" s="143" t="str">
        <f>IF(H3800&lt;=60,"소형",IF((H3800&gt;60)*(H3800&lt;=85)=1,"중소형",IF((H3800&gt;85)*(H3800&lt;=102)=1,"중형",IF((H3800&gt;102)*(H3800&lt;=135)=1,"중대형","대형"))))</f>
        <v>중대형</v>
      </c>
      <c r="G3800" s="143" t="s">
        <v>4251</v>
      </c>
      <c r="H3800" s="143">
        <v>105</v>
      </c>
      <c r="I3800" s="144">
        <v>35000</v>
      </c>
      <c r="J3800" s="143">
        <v>52</v>
      </c>
      <c r="K3800" s="137">
        <v>42614</v>
      </c>
      <c r="L3800" s="137">
        <v>43466</v>
      </c>
      <c r="M3800" s="144">
        <f>H3800/3.3</f>
        <v>31.81818181818182</v>
      </c>
      <c r="N3800" s="144">
        <f>I3800/M3800</f>
        <v>1100</v>
      </c>
    </row>
    <row r="3801" spans="1:14">
      <c r="A3801" s="143" t="s">
        <v>2829</v>
      </c>
      <c r="B3801" s="143" t="s">
        <v>4242</v>
      </c>
      <c r="C3801" s="143" t="s">
        <v>3173</v>
      </c>
      <c r="D3801" s="143" t="s">
        <v>3274</v>
      </c>
      <c r="E3801" s="143" t="s">
        <v>4009</v>
      </c>
      <c r="F3801" s="143" t="str">
        <f>IF(H3801&lt;=60,"소형",IF((H3801&gt;60)*(H3801&lt;=85)=1,"중소형",IF((H3801&gt;85)*(H3801&lt;=102)=1,"중형",IF((H3801&gt;102)*(H3801&lt;=135)=1,"중대형","대형"))))</f>
        <v>중대형</v>
      </c>
      <c r="G3801" s="143" t="s">
        <v>4252</v>
      </c>
      <c r="H3801" s="143">
        <v>105</v>
      </c>
      <c r="I3801" s="144">
        <v>34300</v>
      </c>
      <c r="J3801" s="143">
        <v>64</v>
      </c>
      <c r="K3801" s="137">
        <v>42614</v>
      </c>
      <c r="L3801" s="137">
        <v>43466</v>
      </c>
      <c r="M3801" s="144">
        <f>H3801/3.3</f>
        <v>31.81818181818182</v>
      </c>
      <c r="N3801" s="144">
        <f>I3801/M3801</f>
        <v>1078</v>
      </c>
    </row>
    <row r="3802" spans="1:14">
      <c r="A3802" s="143" t="s">
        <v>2829</v>
      </c>
      <c r="B3802" s="143" t="s">
        <v>4242</v>
      </c>
      <c r="C3802" s="143" t="s">
        <v>3173</v>
      </c>
      <c r="D3802" s="143" t="s">
        <v>3274</v>
      </c>
      <c r="E3802" s="143" t="s">
        <v>4009</v>
      </c>
      <c r="F3802" s="143" t="str">
        <f>IF(H3802&lt;=60,"소형",IF((H3802&gt;60)*(H3802&lt;=85)=1,"중소형",IF((H3802&gt;85)*(H3802&lt;=102)=1,"중형",IF((H3802&gt;102)*(H3802&lt;=135)=1,"중대형","대형"))))</f>
        <v>중대형</v>
      </c>
      <c r="G3802" s="143" t="s">
        <v>4253</v>
      </c>
      <c r="H3802" s="143">
        <v>105</v>
      </c>
      <c r="I3802" s="144">
        <v>35000</v>
      </c>
      <c r="J3802" s="143">
        <v>55</v>
      </c>
      <c r="K3802" s="137">
        <v>42614</v>
      </c>
      <c r="L3802" s="137">
        <v>43466</v>
      </c>
      <c r="M3802" s="144">
        <f>H3802/3.3</f>
        <v>31.81818181818182</v>
      </c>
      <c r="N3802" s="144">
        <f>I3802/M3802</f>
        <v>1100</v>
      </c>
    </row>
    <row r="3803" spans="1:14">
      <c r="A3803" s="143" t="s">
        <v>2829</v>
      </c>
      <c r="B3803" s="143" t="s">
        <v>4242</v>
      </c>
      <c r="C3803" s="143" t="s">
        <v>3173</v>
      </c>
      <c r="D3803" s="143" t="s">
        <v>3274</v>
      </c>
      <c r="E3803" s="143" t="s">
        <v>4009</v>
      </c>
      <c r="F3803" s="143" t="str">
        <f>IF(H3803&lt;=60,"소형",IF((H3803&gt;60)*(H3803&lt;=85)=1,"중소형",IF((H3803&gt;85)*(H3803&lt;=102)=1,"중형",IF((H3803&gt;102)*(H3803&lt;=135)=1,"중대형","대형"))))</f>
        <v>중대형</v>
      </c>
      <c r="G3803" s="143" t="s">
        <v>4254</v>
      </c>
      <c r="H3803" s="143">
        <v>105</v>
      </c>
      <c r="I3803" s="144">
        <v>34300</v>
      </c>
      <c r="J3803" s="143">
        <v>55</v>
      </c>
      <c r="K3803" s="137">
        <v>42614</v>
      </c>
      <c r="L3803" s="137">
        <v>43466</v>
      </c>
      <c r="M3803" s="144">
        <f>H3803/3.3</f>
        <v>31.81818181818182</v>
      </c>
      <c r="N3803" s="144">
        <f>I3803/M3803</f>
        <v>1078</v>
      </c>
    </row>
    <row r="3804" spans="1:14">
      <c r="A3804" s="143" t="s">
        <v>2829</v>
      </c>
      <c r="B3804" s="143" t="s">
        <v>4242</v>
      </c>
      <c r="C3804" s="143" t="s">
        <v>3173</v>
      </c>
      <c r="D3804" s="143" t="s">
        <v>3274</v>
      </c>
      <c r="E3804" s="143" t="s">
        <v>4009</v>
      </c>
      <c r="F3804" s="143" t="str">
        <f>IF(H3804&lt;=60,"소형",IF((H3804&gt;60)*(H3804&lt;=85)=1,"중소형",IF((H3804&gt;85)*(H3804&lt;=102)=1,"중형",IF((H3804&gt;102)*(H3804&lt;=135)=1,"중대형","대형"))))</f>
        <v>중대형</v>
      </c>
      <c r="G3804" s="143" t="s">
        <v>4255</v>
      </c>
      <c r="H3804" s="143">
        <v>105</v>
      </c>
      <c r="I3804" s="144">
        <v>34800</v>
      </c>
      <c r="J3804" s="143">
        <v>68</v>
      </c>
      <c r="K3804" s="137">
        <v>42614</v>
      </c>
      <c r="L3804" s="137">
        <v>43466</v>
      </c>
      <c r="M3804" s="144">
        <f>H3804/3.3</f>
        <v>31.81818181818182</v>
      </c>
      <c r="N3804" s="144">
        <f>I3804/M3804</f>
        <v>1093.7142857142856</v>
      </c>
    </row>
    <row r="3805" spans="1:14">
      <c r="A3805" s="143" t="s">
        <v>2829</v>
      </c>
      <c r="B3805" s="143" t="s">
        <v>4242</v>
      </c>
      <c r="C3805" s="143" t="s">
        <v>3173</v>
      </c>
      <c r="D3805" s="143" t="s">
        <v>3274</v>
      </c>
      <c r="E3805" s="143" t="s">
        <v>4009</v>
      </c>
      <c r="F3805" s="143" t="str">
        <f>IF(H3805&lt;=60,"소형",IF((H3805&gt;60)*(H3805&lt;=85)=1,"중소형",IF((H3805&gt;85)*(H3805&lt;=102)=1,"중형",IF((H3805&gt;102)*(H3805&lt;=135)=1,"중대형","대형"))))</f>
        <v>중대형</v>
      </c>
      <c r="G3805" s="143" t="s">
        <v>4256</v>
      </c>
      <c r="H3805" s="143">
        <v>125</v>
      </c>
      <c r="I3805" s="144">
        <v>58900</v>
      </c>
      <c r="J3805" s="143">
        <v>4</v>
      </c>
      <c r="K3805" s="137">
        <v>42614</v>
      </c>
      <c r="L3805" s="137">
        <v>43466</v>
      </c>
      <c r="M3805" s="144">
        <f>H3805/3.3</f>
        <v>37.878787878787882</v>
      </c>
      <c r="N3805" s="144">
        <f>I3805/M3805</f>
        <v>1554.9599999999998</v>
      </c>
    </row>
    <row r="3806" spans="1:14">
      <c r="A3806" s="143" t="s">
        <v>2</v>
      </c>
      <c r="B3806" s="143" t="s">
        <v>2436</v>
      </c>
      <c r="C3806" s="143" t="s">
        <v>963</v>
      </c>
      <c r="D3806" s="143" t="s">
        <v>610</v>
      </c>
      <c r="E3806" s="143" t="s">
        <v>611</v>
      </c>
      <c r="F3806" s="143" t="str">
        <f>IF(H3806&lt;=60,"소형",IF((H3806&gt;60)*(H3806&lt;=85)=1,"중소형",IF((H3806&gt;85)*(H3806&lt;=102)=1,"중형",IF((H3806&gt;102)*(H3806&lt;=135)=1,"중대형","대형"))))</f>
        <v>소형</v>
      </c>
      <c r="G3806" s="143" t="s">
        <v>1081</v>
      </c>
      <c r="H3806" s="143">
        <v>59</v>
      </c>
      <c r="I3806" s="144">
        <v>26181</v>
      </c>
      <c r="J3806" s="143">
        <v>29</v>
      </c>
      <c r="K3806" s="137">
        <v>42614</v>
      </c>
      <c r="L3806" s="137">
        <v>43466</v>
      </c>
      <c r="M3806" s="144">
        <f>H3806/3.3</f>
        <v>17.878787878787879</v>
      </c>
      <c r="N3806" s="144">
        <f>I3806/M3806</f>
        <v>1464.3610169491526</v>
      </c>
    </row>
    <row r="3807" spans="1:14">
      <c r="A3807" s="143" t="s">
        <v>2</v>
      </c>
      <c r="B3807" s="143" t="s">
        <v>2436</v>
      </c>
      <c r="C3807" s="143" t="s">
        <v>963</v>
      </c>
      <c r="D3807" s="143" t="s">
        <v>610</v>
      </c>
      <c r="E3807" s="143" t="s">
        <v>611</v>
      </c>
      <c r="F3807" s="143" t="str">
        <f>IF(H3807&lt;=60,"소형",IF((H3807&gt;60)*(H3807&lt;=85)=1,"중소형",IF((H3807&gt;85)*(H3807&lt;=102)=1,"중형",IF((H3807&gt;102)*(H3807&lt;=135)=1,"중대형","대형"))))</f>
        <v>중소형</v>
      </c>
      <c r="G3807" s="143" t="s">
        <v>1122</v>
      </c>
      <c r="H3807" s="143">
        <v>84</v>
      </c>
      <c r="I3807" s="144">
        <v>33588</v>
      </c>
      <c r="J3807" s="143">
        <v>38</v>
      </c>
      <c r="K3807" s="137">
        <v>42614</v>
      </c>
      <c r="L3807" s="137">
        <v>43466</v>
      </c>
      <c r="M3807" s="144">
        <f>H3807/3.3</f>
        <v>25.454545454545457</v>
      </c>
      <c r="N3807" s="144">
        <f>I3807/M3807</f>
        <v>1319.5285714285712</v>
      </c>
    </row>
    <row r="3808" spans="1:14">
      <c r="A3808" s="143" t="s">
        <v>2</v>
      </c>
      <c r="B3808" s="143" t="s">
        <v>2436</v>
      </c>
      <c r="C3808" s="143" t="s">
        <v>963</v>
      </c>
      <c r="D3808" s="143" t="s">
        <v>610</v>
      </c>
      <c r="E3808" s="143" t="s">
        <v>611</v>
      </c>
      <c r="F3808" s="143" t="str">
        <f>IF(H3808&lt;=60,"소형",IF((H3808&gt;60)*(H3808&lt;=85)=1,"중소형",IF((H3808&gt;85)*(H3808&lt;=102)=1,"중형",IF((H3808&gt;102)*(H3808&lt;=135)=1,"중대형","대형"))))</f>
        <v>중소형</v>
      </c>
      <c r="G3808" s="143" t="s">
        <v>2437</v>
      </c>
      <c r="H3808" s="143">
        <v>84</v>
      </c>
      <c r="I3808" s="144">
        <v>33667</v>
      </c>
      <c r="J3808" s="143">
        <v>38</v>
      </c>
      <c r="K3808" s="137">
        <v>42614</v>
      </c>
      <c r="L3808" s="137">
        <v>43466</v>
      </c>
      <c r="M3808" s="144">
        <f>H3808/3.3</f>
        <v>25.454545454545457</v>
      </c>
      <c r="N3808" s="144">
        <f>I3808/M3808</f>
        <v>1322.6321428571428</v>
      </c>
    </row>
    <row r="3809" spans="1:14">
      <c r="A3809" s="143" t="s">
        <v>2828</v>
      </c>
      <c r="B3809" s="143" t="s">
        <v>4275</v>
      </c>
      <c r="C3809" s="143" t="s">
        <v>3163</v>
      </c>
      <c r="D3809" s="143" t="s">
        <v>3278</v>
      </c>
      <c r="E3809" s="143" t="s">
        <v>4276</v>
      </c>
      <c r="F3809" s="143" t="str">
        <f>IF(H3809&lt;=60,"소형",IF((H3809&gt;60)*(H3809&lt;=85)=1,"중소형",IF((H3809&gt;85)*(H3809&lt;=102)=1,"중형",IF((H3809&gt;102)*(H3809&lt;=135)=1,"중대형","대형"))))</f>
        <v>소형</v>
      </c>
      <c r="G3809" s="143" t="s">
        <v>3370</v>
      </c>
      <c r="H3809" s="143">
        <v>59</v>
      </c>
      <c r="I3809" s="144" t="s">
        <v>3211</v>
      </c>
      <c r="J3809" s="143">
        <v>38</v>
      </c>
      <c r="K3809" s="137">
        <v>42614</v>
      </c>
      <c r="L3809" s="137">
        <v>43466</v>
      </c>
      <c r="M3809" s="144">
        <f>H3809/3.3</f>
        <v>17.878787878787879</v>
      </c>
      <c r="N3809" s="144" t="e">
        <f>I3809/M3809</f>
        <v>#VALUE!</v>
      </c>
    </row>
    <row r="3810" spans="1:14">
      <c r="A3810" s="143" t="s">
        <v>2828</v>
      </c>
      <c r="B3810" s="143" t="s">
        <v>4275</v>
      </c>
      <c r="C3810" s="143" t="s">
        <v>3163</v>
      </c>
      <c r="D3810" s="143" t="s">
        <v>3278</v>
      </c>
      <c r="E3810" s="143" t="s">
        <v>4276</v>
      </c>
      <c r="F3810" s="143" t="str">
        <f>IF(H3810&lt;=60,"소형",IF((H3810&gt;60)*(H3810&lt;=85)=1,"중소형",IF((H3810&gt;85)*(H3810&lt;=102)=1,"중형",IF((H3810&gt;102)*(H3810&lt;=135)=1,"중대형","대형"))))</f>
        <v>중소형</v>
      </c>
      <c r="G3810" s="143" t="s">
        <v>3374</v>
      </c>
      <c r="H3810" s="143">
        <v>84</v>
      </c>
      <c r="I3810" s="144" t="s">
        <v>3211</v>
      </c>
      <c r="J3810" s="143">
        <v>38</v>
      </c>
      <c r="K3810" s="137">
        <v>42614</v>
      </c>
      <c r="L3810" s="137">
        <v>43466</v>
      </c>
      <c r="M3810" s="144">
        <f>H3810/3.3</f>
        <v>25.454545454545457</v>
      </c>
      <c r="N3810" s="144" t="e">
        <f>I3810/M3810</f>
        <v>#VALUE!</v>
      </c>
    </row>
    <row r="3811" spans="1:14">
      <c r="A3811" s="143" t="s">
        <v>2828</v>
      </c>
      <c r="B3811" s="143" t="s">
        <v>4275</v>
      </c>
      <c r="C3811" s="143" t="s">
        <v>3163</v>
      </c>
      <c r="D3811" s="143" t="s">
        <v>3278</v>
      </c>
      <c r="E3811" s="143" t="s">
        <v>4276</v>
      </c>
      <c r="F3811" s="143" t="str">
        <f>IF(H3811&lt;=60,"소형",IF((H3811&gt;60)*(H3811&lt;=85)=1,"중소형",IF((H3811&gt;85)*(H3811&lt;=102)=1,"중형",IF((H3811&gt;102)*(H3811&lt;=135)=1,"중대형","대형"))))</f>
        <v>중소형</v>
      </c>
      <c r="G3811" s="143" t="s">
        <v>3291</v>
      </c>
      <c r="H3811" s="143">
        <v>84</v>
      </c>
      <c r="I3811" s="144" t="s">
        <v>3211</v>
      </c>
      <c r="J3811" s="143">
        <v>38</v>
      </c>
      <c r="K3811" s="137">
        <v>42614</v>
      </c>
      <c r="L3811" s="137">
        <v>43466</v>
      </c>
      <c r="M3811" s="144">
        <f>H3811/3.3</f>
        <v>25.454545454545457</v>
      </c>
      <c r="N3811" s="144" t="e">
        <f>I3811/M3811</f>
        <v>#VALUE!</v>
      </c>
    </row>
    <row r="3812" spans="1:14">
      <c r="A3812" s="143" t="s">
        <v>2828</v>
      </c>
      <c r="B3812" s="143" t="s">
        <v>4275</v>
      </c>
      <c r="C3812" s="143" t="s">
        <v>3163</v>
      </c>
      <c r="D3812" s="143" t="s">
        <v>3278</v>
      </c>
      <c r="E3812" s="143" t="s">
        <v>4276</v>
      </c>
      <c r="F3812" s="143" t="str">
        <f>IF(H3812&lt;=60,"소형",IF((H3812&gt;60)*(H3812&lt;=85)=1,"중소형",IF((H3812&gt;85)*(H3812&lt;=102)=1,"중형",IF((H3812&gt;102)*(H3812&lt;=135)=1,"중대형","대형"))))</f>
        <v>중소형</v>
      </c>
      <c r="G3812" s="143" t="s">
        <v>4071</v>
      </c>
      <c r="H3812" s="143">
        <v>84</v>
      </c>
      <c r="I3812" s="144" t="s">
        <v>3211</v>
      </c>
      <c r="J3812" s="143">
        <v>38</v>
      </c>
      <c r="K3812" s="137">
        <v>42614</v>
      </c>
      <c r="L3812" s="137">
        <v>43466</v>
      </c>
      <c r="M3812" s="144">
        <f>H3812/3.3</f>
        <v>25.454545454545457</v>
      </c>
      <c r="N3812" s="144" t="e">
        <f>I3812/M3812</f>
        <v>#VALUE!</v>
      </c>
    </row>
    <row r="3813" spans="1:14">
      <c r="A3813" s="143" t="s">
        <v>2828</v>
      </c>
      <c r="B3813" s="143" t="s">
        <v>4275</v>
      </c>
      <c r="C3813" s="143" t="s">
        <v>3163</v>
      </c>
      <c r="D3813" s="143" t="s">
        <v>3278</v>
      </c>
      <c r="E3813" s="143" t="s">
        <v>4276</v>
      </c>
      <c r="F3813" s="143" t="str">
        <f>IF(H3813&lt;=60,"소형",IF((H3813&gt;60)*(H3813&lt;=85)=1,"중소형",IF((H3813&gt;85)*(H3813&lt;=102)=1,"중형",IF((H3813&gt;102)*(H3813&lt;=135)=1,"중대형","대형"))))</f>
        <v>중소형</v>
      </c>
      <c r="G3813" s="143" t="s">
        <v>3255</v>
      </c>
      <c r="H3813" s="143">
        <v>84</v>
      </c>
      <c r="I3813" s="144" t="s">
        <v>3211</v>
      </c>
      <c r="J3813" s="143">
        <v>38</v>
      </c>
      <c r="K3813" s="137">
        <v>42614</v>
      </c>
      <c r="L3813" s="137">
        <v>43466</v>
      </c>
      <c r="M3813" s="144">
        <f>H3813/3.3</f>
        <v>25.454545454545457</v>
      </c>
      <c r="N3813" s="144" t="e">
        <f>I3813/M3813</f>
        <v>#VALUE!</v>
      </c>
    </row>
    <row r="3814" spans="1:14">
      <c r="A3814" s="143" t="s">
        <v>2</v>
      </c>
      <c r="B3814" s="143" t="s">
        <v>2450</v>
      </c>
      <c r="C3814" s="143" t="s">
        <v>952</v>
      </c>
      <c r="D3814" s="143" t="s">
        <v>558</v>
      </c>
      <c r="E3814" s="143" t="s">
        <v>608</v>
      </c>
      <c r="F3814" s="143" t="str">
        <f>IF(H3814&lt;=60,"소형",IF((H3814&gt;60)*(H3814&lt;=85)=1,"중소형",IF((H3814&gt;85)*(H3814&lt;=102)=1,"중형",IF((H3814&gt;102)*(H3814&lt;=135)=1,"중대형","대형"))))</f>
        <v>소형</v>
      </c>
      <c r="G3814" s="143" t="s">
        <v>1064</v>
      </c>
      <c r="H3814" s="143">
        <v>59</v>
      </c>
      <c r="I3814" s="144">
        <v>33170</v>
      </c>
      <c r="J3814" s="143">
        <v>106</v>
      </c>
      <c r="K3814" s="137">
        <v>42614</v>
      </c>
      <c r="L3814" s="137">
        <v>43466</v>
      </c>
      <c r="M3814" s="144">
        <f>H3814/3.3</f>
        <v>17.878787878787879</v>
      </c>
      <c r="N3814" s="144">
        <f>I3814/M3814</f>
        <v>1855.2711864406779</v>
      </c>
    </row>
    <row r="3815" spans="1:14">
      <c r="A3815" s="143" t="s">
        <v>2</v>
      </c>
      <c r="B3815" s="143" t="s">
        <v>4306</v>
      </c>
      <c r="C3815" s="143" t="s">
        <v>952</v>
      </c>
      <c r="D3815" s="143" t="s">
        <v>558</v>
      </c>
      <c r="E3815" s="143" t="s">
        <v>608</v>
      </c>
      <c r="F3815" s="143" t="str">
        <f>IF(H3815&lt;=60,"소형",IF((H3815&gt;60)*(H3815&lt;=85)=1,"중소형",IF((H3815&gt;85)*(H3815&lt;=102)=1,"중형",IF((H3815&gt;102)*(H3815&lt;=135)=1,"중대형","대형"))))</f>
        <v>소형</v>
      </c>
      <c r="G3815" s="143" t="s">
        <v>1031</v>
      </c>
      <c r="H3815" s="143">
        <v>59</v>
      </c>
      <c r="I3815" s="144">
        <v>32830</v>
      </c>
      <c r="J3815" s="143">
        <v>22</v>
      </c>
      <c r="K3815" s="137">
        <v>42614</v>
      </c>
      <c r="L3815" s="137">
        <v>43466</v>
      </c>
      <c r="M3815" s="144">
        <f>H3815/3.3</f>
        <v>17.878787878787879</v>
      </c>
      <c r="N3815" s="144">
        <f>I3815/M3815</f>
        <v>1836.2542372881355</v>
      </c>
    </row>
    <row r="3816" spans="1:14">
      <c r="A3816" s="143" t="s">
        <v>2</v>
      </c>
      <c r="B3816" s="143" t="s">
        <v>2450</v>
      </c>
      <c r="C3816" s="143" t="s">
        <v>952</v>
      </c>
      <c r="D3816" s="143" t="s">
        <v>558</v>
      </c>
      <c r="E3816" s="143" t="s">
        <v>608</v>
      </c>
      <c r="F3816" s="143" t="str">
        <f>IF(H3816&lt;=60,"소형",IF((H3816&gt;60)*(H3816&lt;=85)=1,"중소형",IF((H3816&gt;85)*(H3816&lt;=102)=1,"중형",IF((H3816&gt;102)*(H3816&lt;=135)=1,"중대형","대형"))))</f>
        <v>소형</v>
      </c>
      <c r="G3816" s="143" t="s">
        <v>1074</v>
      </c>
      <c r="H3816" s="143">
        <v>59</v>
      </c>
      <c r="I3816" s="144">
        <v>32500</v>
      </c>
      <c r="J3816" s="143">
        <v>75</v>
      </c>
      <c r="K3816" s="137">
        <v>42614</v>
      </c>
      <c r="L3816" s="137">
        <v>43466</v>
      </c>
      <c r="M3816" s="144">
        <f>H3816/3.3</f>
        <v>17.878787878787879</v>
      </c>
      <c r="N3816" s="144">
        <f>I3816/M3816</f>
        <v>1817.7966101694915</v>
      </c>
    </row>
    <row r="3817" spans="1:14">
      <c r="A3817" s="143" t="s">
        <v>2</v>
      </c>
      <c r="B3817" s="143" t="s">
        <v>2450</v>
      </c>
      <c r="C3817" s="143" t="s">
        <v>952</v>
      </c>
      <c r="D3817" s="143" t="s">
        <v>558</v>
      </c>
      <c r="E3817" s="143" t="s">
        <v>608</v>
      </c>
      <c r="F3817" s="143" t="str">
        <f>IF(H3817&lt;=60,"소형",IF((H3817&gt;60)*(H3817&lt;=85)=1,"중소형",IF((H3817&gt;85)*(H3817&lt;=102)=1,"중형",IF((H3817&gt;102)*(H3817&lt;=135)=1,"중대형","대형"))))</f>
        <v>소형</v>
      </c>
      <c r="G3817" s="143" t="s">
        <v>1075</v>
      </c>
      <c r="H3817" s="143">
        <v>59</v>
      </c>
      <c r="I3817" s="144">
        <v>32500</v>
      </c>
      <c r="J3817" s="143">
        <v>58</v>
      </c>
      <c r="K3817" s="137">
        <v>42614</v>
      </c>
      <c r="L3817" s="137">
        <v>43466</v>
      </c>
      <c r="M3817" s="144">
        <f>H3817/3.3</f>
        <v>17.878787878787879</v>
      </c>
      <c r="N3817" s="144">
        <f>I3817/M3817</f>
        <v>1817.7966101694915</v>
      </c>
    </row>
    <row r="3818" spans="1:14">
      <c r="A3818" s="143" t="s">
        <v>2</v>
      </c>
      <c r="B3818" s="143" t="s">
        <v>2450</v>
      </c>
      <c r="C3818" s="143" t="s">
        <v>952</v>
      </c>
      <c r="D3818" s="143" t="s">
        <v>558</v>
      </c>
      <c r="E3818" s="143" t="s">
        <v>608</v>
      </c>
      <c r="F3818" s="143" t="str">
        <f>IF(H3818&lt;=60,"소형",IF((H3818&gt;60)*(H3818&lt;=85)=1,"중소형",IF((H3818&gt;85)*(H3818&lt;=102)=1,"중형",IF((H3818&gt;102)*(H3818&lt;=135)=1,"중대형","대형"))))</f>
        <v>중소형</v>
      </c>
      <c r="G3818" s="143" t="s">
        <v>1006</v>
      </c>
      <c r="H3818" s="143">
        <v>84</v>
      </c>
      <c r="I3818" s="144">
        <v>43300</v>
      </c>
      <c r="J3818" s="143">
        <v>108</v>
      </c>
      <c r="K3818" s="137">
        <v>42614</v>
      </c>
      <c r="L3818" s="137">
        <v>43466</v>
      </c>
      <c r="M3818" s="144">
        <f>H3818/3.3</f>
        <v>25.454545454545457</v>
      </c>
      <c r="N3818" s="144">
        <f>I3818/M3818</f>
        <v>1701.0714285714284</v>
      </c>
    </row>
    <row r="3819" spans="1:14">
      <c r="A3819" s="143" t="s">
        <v>2</v>
      </c>
      <c r="B3819" s="143" t="s">
        <v>2450</v>
      </c>
      <c r="C3819" s="143" t="s">
        <v>952</v>
      </c>
      <c r="D3819" s="143" t="s">
        <v>558</v>
      </c>
      <c r="E3819" s="143" t="s">
        <v>608</v>
      </c>
      <c r="F3819" s="143" t="str">
        <f>IF(H3819&lt;=60,"소형",IF((H3819&gt;60)*(H3819&lt;=85)=1,"중소형",IF((H3819&gt;85)*(H3819&lt;=102)=1,"중형",IF((H3819&gt;102)*(H3819&lt;=135)=1,"중대형","대형"))))</f>
        <v>중소형</v>
      </c>
      <c r="G3819" s="143" t="s">
        <v>1007</v>
      </c>
      <c r="H3819" s="143">
        <v>84</v>
      </c>
      <c r="I3819" s="144">
        <v>42440</v>
      </c>
      <c r="J3819" s="143">
        <v>25</v>
      </c>
      <c r="K3819" s="137">
        <v>42614</v>
      </c>
      <c r="L3819" s="137">
        <v>43466</v>
      </c>
      <c r="M3819" s="144">
        <f>H3819/3.3</f>
        <v>25.454545454545457</v>
      </c>
      <c r="N3819" s="144">
        <f>I3819/M3819</f>
        <v>1667.2857142857142</v>
      </c>
    </row>
    <row r="3820" spans="1:14">
      <c r="A3820" s="143" t="s">
        <v>2</v>
      </c>
      <c r="B3820" s="143" t="s">
        <v>2450</v>
      </c>
      <c r="C3820" s="143" t="s">
        <v>952</v>
      </c>
      <c r="D3820" s="143" t="s">
        <v>558</v>
      </c>
      <c r="E3820" s="143" t="s">
        <v>608</v>
      </c>
      <c r="F3820" s="143" t="str">
        <f>IF(H3820&lt;=60,"소형",IF((H3820&gt;60)*(H3820&lt;=85)=1,"중소형",IF((H3820&gt;85)*(H3820&lt;=102)=1,"중형",IF((H3820&gt;102)*(H3820&lt;=135)=1,"중대형","대형"))))</f>
        <v>중소형</v>
      </c>
      <c r="G3820" s="143" t="s">
        <v>1030</v>
      </c>
      <c r="H3820" s="143">
        <v>84</v>
      </c>
      <c r="I3820" s="144">
        <v>42010</v>
      </c>
      <c r="J3820" s="143">
        <v>23</v>
      </c>
      <c r="K3820" s="137">
        <v>42614</v>
      </c>
      <c r="L3820" s="137">
        <v>43466</v>
      </c>
      <c r="M3820" s="144">
        <f>H3820/3.3</f>
        <v>25.454545454545457</v>
      </c>
      <c r="N3820" s="144">
        <f>I3820/M3820</f>
        <v>1650.3928571428569</v>
      </c>
    </row>
    <row r="3821" spans="1:14">
      <c r="A3821" s="143" t="s">
        <v>2</v>
      </c>
      <c r="B3821" s="143" t="s">
        <v>2450</v>
      </c>
      <c r="C3821" s="143" t="s">
        <v>952</v>
      </c>
      <c r="D3821" s="143" t="s">
        <v>558</v>
      </c>
      <c r="E3821" s="143" t="s">
        <v>608</v>
      </c>
      <c r="F3821" s="143" t="str">
        <f>IF(H3821&lt;=60,"소형",IF((H3821&gt;60)*(H3821&lt;=85)=1,"중소형",IF((H3821&gt;85)*(H3821&lt;=102)=1,"중형",IF((H3821&gt;102)*(H3821&lt;=135)=1,"중대형","대형"))))</f>
        <v>중대형</v>
      </c>
      <c r="G3821" s="143" t="s">
        <v>2451</v>
      </c>
      <c r="H3821" s="143">
        <v>114</v>
      </c>
      <c r="I3821" s="144" t="s">
        <v>3</v>
      </c>
      <c r="J3821" s="143">
        <v>2</v>
      </c>
      <c r="K3821" s="137">
        <v>42614</v>
      </c>
      <c r="L3821" s="137">
        <v>43466</v>
      </c>
      <c r="M3821" s="144">
        <f>H3821/3.3</f>
        <v>34.545454545454547</v>
      </c>
      <c r="N3821" s="144" t="e">
        <f>I3821/M3821</f>
        <v>#VALUE!</v>
      </c>
    </row>
    <row r="3822" spans="1:14">
      <c r="A3822" s="143" t="s">
        <v>2827</v>
      </c>
      <c r="B3822" s="143" t="s">
        <v>4222</v>
      </c>
      <c r="C3822" s="143" t="s">
        <v>3168</v>
      </c>
      <c r="D3822" s="143" t="s">
        <v>4223</v>
      </c>
      <c r="E3822" s="143" t="s">
        <v>4224</v>
      </c>
      <c r="F3822" s="143" t="str">
        <f>IF(H3822&lt;=60,"소형",IF((H3822&gt;60)*(H3822&lt;=85)=1,"중소형",IF((H3822&gt;85)*(H3822&lt;=102)=1,"중형",IF((H3822&gt;102)*(H3822&lt;=135)=1,"중대형","대형"))))</f>
        <v>소형</v>
      </c>
      <c r="G3822" s="143" t="s">
        <v>4225</v>
      </c>
      <c r="H3822" s="143">
        <v>49</v>
      </c>
      <c r="I3822" s="144" t="s">
        <v>3</v>
      </c>
      <c r="J3822" s="143">
        <v>230</v>
      </c>
      <c r="K3822" s="137">
        <v>42644</v>
      </c>
      <c r="L3822" s="137">
        <v>43466</v>
      </c>
      <c r="M3822" s="144">
        <f>H3822/3.3</f>
        <v>14.84848484848485</v>
      </c>
      <c r="N3822" s="144" t="e">
        <f>I3822/M3822</f>
        <v>#VALUE!</v>
      </c>
    </row>
    <row r="3823" spans="1:14">
      <c r="A3823" s="143" t="s">
        <v>2827</v>
      </c>
      <c r="B3823" s="143" t="s">
        <v>4222</v>
      </c>
      <c r="C3823" s="143" t="s">
        <v>3168</v>
      </c>
      <c r="D3823" s="143" t="s">
        <v>4223</v>
      </c>
      <c r="E3823" s="143" t="s">
        <v>4224</v>
      </c>
      <c r="F3823" s="143" t="str">
        <f>IF(H3823&lt;=60,"소형",IF((H3823&gt;60)*(H3823&lt;=85)=1,"중소형",IF((H3823&gt;85)*(H3823&lt;=102)=1,"중형",IF((H3823&gt;102)*(H3823&lt;=135)=1,"중대형","대형"))))</f>
        <v>소형</v>
      </c>
      <c r="G3823" s="143" t="s">
        <v>4226</v>
      </c>
      <c r="H3823" s="143">
        <v>59</v>
      </c>
      <c r="I3823" s="144" t="s">
        <v>3</v>
      </c>
      <c r="J3823" s="143">
        <v>20</v>
      </c>
      <c r="K3823" s="137">
        <v>42644</v>
      </c>
      <c r="L3823" s="137">
        <v>43466</v>
      </c>
      <c r="M3823" s="144">
        <f>H3823/3.3</f>
        <v>17.878787878787879</v>
      </c>
      <c r="N3823" s="144" t="e">
        <f>I3823/M3823</f>
        <v>#VALUE!</v>
      </c>
    </row>
    <row r="3824" spans="1:14">
      <c r="A3824" s="143" t="s">
        <v>2827</v>
      </c>
      <c r="B3824" s="143" t="s">
        <v>4222</v>
      </c>
      <c r="C3824" s="143" t="s">
        <v>3168</v>
      </c>
      <c r="D3824" s="143" t="s">
        <v>4223</v>
      </c>
      <c r="E3824" s="143" t="s">
        <v>4224</v>
      </c>
      <c r="F3824" s="143" t="str">
        <f>IF(H3824&lt;=60,"소형",IF((H3824&gt;60)*(H3824&lt;=85)=1,"중소형",IF((H3824&gt;85)*(H3824&lt;=102)=1,"중형",IF((H3824&gt;102)*(H3824&lt;=135)=1,"중대형","대형"))))</f>
        <v>소형</v>
      </c>
      <c r="G3824" s="143" t="s">
        <v>4227</v>
      </c>
      <c r="H3824" s="143">
        <v>59</v>
      </c>
      <c r="I3824" s="144" t="s">
        <v>3</v>
      </c>
      <c r="J3824" s="143">
        <v>78</v>
      </c>
      <c r="K3824" s="137">
        <v>42644</v>
      </c>
      <c r="L3824" s="137">
        <v>43466</v>
      </c>
      <c r="M3824" s="144">
        <f>H3824/3.3</f>
        <v>17.878787878787879</v>
      </c>
      <c r="N3824" s="144" t="e">
        <f>I3824/M3824</f>
        <v>#VALUE!</v>
      </c>
    </row>
    <row r="3825" spans="1:14">
      <c r="A3825" s="143" t="s">
        <v>2827</v>
      </c>
      <c r="B3825" s="143" t="s">
        <v>4222</v>
      </c>
      <c r="C3825" s="143" t="s">
        <v>3168</v>
      </c>
      <c r="D3825" s="143" t="s">
        <v>4223</v>
      </c>
      <c r="E3825" s="143" t="s">
        <v>4224</v>
      </c>
      <c r="F3825" s="143" t="str">
        <f>IF(H3825&lt;=60,"소형",IF((H3825&gt;60)*(H3825&lt;=85)=1,"중소형",IF((H3825&gt;85)*(H3825&lt;=102)=1,"중형",IF((H3825&gt;102)*(H3825&lt;=135)=1,"중대형","대형"))))</f>
        <v>소형</v>
      </c>
      <c r="G3825" s="143" t="s">
        <v>4019</v>
      </c>
      <c r="H3825" s="143">
        <v>59</v>
      </c>
      <c r="I3825" s="144" t="s">
        <v>3</v>
      </c>
      <c r="J3825" s="143">
        <v>59</v>
      </c>
      <c r="K3825" s="137">
        <v>42644</v>
      </c>
      <c r="L3825" s="137">
        <v>43466</v>
      </c>
      <c r="M3825" s="144">
        <f>H3825/3.3</f>
        <v>17.878787878787879</v>
      </c>
      <c r="N3825" s="144" t="e">
        <f>I3825/M3825</f>
        <v>#VALUE!</v>
      </c>
    </row>
    <row r="3826" spans="1:14">
      <c r="A3826" s="143" t="s">
        <v>2827</v>
      </c>
      <c r="B3826" s="143" t="s">
        <v>4222</v>
      </c>
      <c r="C3826" s="143" t="s">
        <v>3168</v>
      </c>
      <c r="D3826" s="143" t="s">
        <v>4223</v>
      </c>
      <c r="E3826" s="143" t="s">
        <v>4224</v>
      </c>
      <c r="F3826" s="143" t="str">
        <f>IF(H3826&lt;=60,"소형",IF((H3826&gt;60)*(H3826&lt;=85)=1,"중소형",IF((H3826&gt;85)*(H3826&lt;=102)=1,"중형",IF((H3826&gt;102)*(H3826&lt;=135)=1,"중대형","대형"))))</f>
        <v>소형</v>
      </c>
      <c r="G3826" s="143" t="s">
        <v>4060</v>
      </c>
      <c r="H3826" s="143">
        <v>59</v>
      </c>
      <c r="I3826" s="144" t="s">
        <v>3</v>
      </c>
      <c r="J3826" s="143">
        <v>266</v>
      </c>
      <c r="K3826" s="137">
        <v>42644</v>
      </c>
      <c r="L3826" s="137">
        <v>43466</v>
      </c>
      <c r="M3826" s="144">
        <f>H3826/3.3</f>
        <v>17.878787878787879</v>
      </c>
      <c r="N3826" s="144" t="e">
        <f>I3826/M3826</f>
        <v>#VALUE!</v>
      </c>
    </row>
    <row r="3827" spans="1:14">
      <c r="A3827" s="143" t="s">
        <v>2827</v>
      </c>
      <c r="B3827" s="143" t="s">
        <v>4222</v>
      </c>
      <c r="C3827" s="143" t="s">
        <v>3168</v>
      </c>
      <c r="D3827" s="143" t="s">
        <v>4223</v>
      </c>
      <c r="E3827" s="143" t="s">
        <v>4224</v>
      </c>
      <c r="F3827" s="143" t="str">
        <f>IF(H3827&lt;=60,"소형",IF((H3827&gt;60)*(H3827&lt;=85)=1,"중소형",IF((H3827&gt;85)*(H3827&lt;=102)=1,"중형",IF((H3827&gt;102)*(H3827&lt;=135)=1,"중대형","대형"))))</f>
        <v>소형</v>
      </c>
      <c r="G3827" s="143" t="s">
        <v>4228</v>
      </c>
      <c r="H3827" s="143">
        <v>59</v>
      </c>
      <c r="I3827" s="144" t="s">
        <v>3</v>
      </c>
      <c r="J3827" s="143">
        <v>232</v>
      </c>
      <c r="K3827" s="137">
        <v>42644</v>
      </c>
      <c r="L3827" s="137">
        <v>43466</v>
      </c>
      <c r="M3827" s="144">
        <f>H3827/3.3</f>
        <v>17.878787878787879</v>
      </c>
      <c r="N3827" s="144" t="e">
        <f>I3827/M3827</f>
        <v>#VALUE!</v>
      </c>
    </row>
    <row r="3828" spans="1:14">
      <c r="A3828" s="143" t="s">
        <v>2827</v>
      </c>
      <c r="B3828" s="143" t="s">
        <v>4222</v>
      </c>
      <c r="C3828" s="143" t="s">
        <v>3168</v>
      </c>
      <c r="D3828" s="143" t="s">
        <v>4223</v>
      </c>
      <c r="E3828" s="143" t="s">
        <v>4224</v>
      </c>
      <c r="F3828" s="143" t="str">
        <f>IF(H3828&lt;=60,"소형",IF((H3828&gt;60)*(H3828&lt;=85)=1,"중소형",IF((H3828&gt;85)*(H3828&lt;=102)=1,"중형",IF((H3828&gt;102)*(H3828&lt;=135)=1,"중대형","대형"))))</f>
        <v>소형</v>
      </c>
      <c r="G3828" s="143" t="s">
        <v>4021</v>
      </c>
      <c r="H3828" s="143">
        <v>59</v>
      </c>
      <c r="I3828" s="144" t="s">
        <v>3</v>
      </c>
      <c r="J3828" s="143">
        <v>39</v>
      </c>
      <c r="K3828" s="137">
        <v>42644</v>
      </c>
      <c r="L3828" s="137">
        <v>43466</v>
      </c>
      <c r="M3828" s="144">
        <f>H3828/3.3</f>
        <v>17.878787878787879</v>
      </c>
      <c r="N3828" s="144" t="e">
        <f>I3828/M3828</f>
        <v>#VALUE!</v>
      </c>
    </row>
    <row r="3829" spans="1:14">
      <c r="A3829" s="143" t="s">
        <v>2827</v>
      </c>
      <c r="B3829" s="143" t="s">
        <v>4222</v>
      </c>
      <c r="C3829" s="143" t="s">
        <v>3168</v>
      </c>
      <c r="D3829" s="143" t="s">
        <v>4223</v>
      </c>
      <c r="E3829" s="143" t="s">
        <v>4224</v>
      </c>
      <c r="F3829" s="143" t="str">
        <f>IF(H3829&lt;=60,"소형",IF((H3829&gt;60)*(H3829&lt;=85)=1,"중소형",IF((H3829&gt;85)*(H3829&lt;=102)=1,"중형",IF((H3829&gt;102)*(H3829&lt;=135)=1,"중대형","대형"))))</f>
        <v>소형</v>
      </c>
      <c r="G3829" s="143" t="s">
        <v>4020</v>
      </c>
      <c r="H3829" s="143">
        <v>59</v>
      </c>
      <c r="I3829" s="144" t="s">
        <v>3</v>
      </c>
      <c r="J3829" s="143">
        <v>20</v>
      </c>
      <c r="K3829" s="137">
        <v>42644</v>
      </c>
      <c r="L3829" s="137">
        <v>43466</v>
      </c>
      <c r="M3829" s="144">
        <f>H3829/3.3</f>
        <v>17.878787878787879</v>
      </c>
      <c r="N3829" s="144" t="e">
        <f>I3829/M3829</f>
        <v>#VALUE!</v>
      </c>
    </row>
    <row r="3830" spans="1:14">
      <c r="A3830" s="143" t="s">
        <v>2827</v>
      </c>
      <c r="B3830" s="143" t="s">
        <v>4222</v>
      </c>
      <c r="C3830" s="143" t="s">
        <v>3168</v>
      </c>
      <c r="D3830" s="143" t="s">
        <v>4223</v>
      </c>
      <c r="E3830" s="143" t="s">
        <v>4224</v>
      </c>
      <c r="F3830" s="143" t="str">
        <f>IF(H3830&lt;=60,"소형",IF((H3830&gt;60)*(H3830&lt;=85)=1,"중소형",IF((H3830&gt;85)*(H3830&lt;=102)=1,"중형",IF((H3830&gt;102)*(H3830&lt;=135)=1,"중대형","대형"))))</f>
        <v>중소형</v>
      </c>
      <c r="G3830" s="143" t="s">
        <v>4229</v>
      </c>
      <c r="H3830" s="143">
        <v>74</v>
      </c>
      <c r="I3830" s="144" t="s">
        <v>3</v>
      </c>
      <c r="J3830" s="143">
        <v>20</v>
      </c>
      <c r="K3830" s="137">
        <v>42644</v>
      </c>
      <c r="L3830" s="137">
        <v>43466</v>
      </c>
      <c r="M3830" s="144">
        <f>H3830/3.3</f>
        <v>22.424242424242426</v>
      </c>
      <c r="N3830" s="144" t="e">
        <f>I3830/M3830</f>
        <v>#VALUE!</v>
      </c>
    </row>
    <row r="3831" spans="1:14">
      <c r="A3831" s="143" t="s">
        <v>2827</v>
      </c>
      <c r="B3831" s="143" t="s">
        <v>4222</v>
      </c>
      <c r="C3831" s="143" t="s">
        <v>3168</v>
      </c>
      <c r="D3831" s="143" t="s">
        <v>4223</v>
      </c>
      <c r="E3831" s="143" t="s">
        <v>4224</v>
      </c>
      <c r="F3831" s="143" t="str">
        <f>IF(H3831&lt;=60,"소형",IF((H3831&gt;60)*(H3831&lt;=85)=1,"중소형",IF((H3831&gt;85)*(H3831&lt;=102)=1,"중형",IF((H3831&gt;102)*(H3831&lt;=135)=1,"중대형","대형"))))</f>
        <v>중소형</v>
      </c>
      <c r="G3831" s="143" t="s">
        <v>4230</v>
      </c>
      <c r="H3831" s="143">
        <v>74</v>
      </c>
      <c r="I3831" s="144" t="s">
        <v>3</v>
      </c>
      <c r="J3831" s="143">
        <v>20</v>
      </c>
      <c r="K3831" s="137">
        <v>42644</v>
      </c>
      <c r="L3831" s="137">
        <v>43466</v>
      </c>
      <c r="M3831" s="144">
        <f>H3831/3.3</f>
        <v>22.424242424242426</v>
      </c>
      <c r="N3831" s="144" t="e">
        <f>I3831/M3831</f>
        <v>#VALUE!</v>
      </c>
    </row>
    <row r="3832" spans="1:14">
      <c r="A3832" s="143" t="s">
        <v>2827</v>
      </c>
      <c r="B3832" s="143" t="s">
        <v>4222</v>
      </c>
      <c r="C3832" s="143" t="s">
        <v>3168</v>
      </c>
      <c r="D3832" s="143" t="s">
        <v>4223</v>
      </c>
      <c r="E3832" s="143" t="s">
        <v>4224</v>
      </c>
      <c r="F3832" s="143" t="str">
        <f>IF(H3832&lt;=60,"소형",IF((H3832&gt;60)*(H3832&lt;=85)=1,"중소형",IF((H3832&gt;85)*(H3832&lt;=102)=1,"중형",IF((H3832&gt;102)*(H3832&lt;=135)=1,"중대형","대형"))))</f>
        <v>중소형</v>
      </c>
      <c r="G3832" s="143" t="s">
        <v>4231</v>
      </c>
      <c r="H3832" s="143">
        <v>74</v>
      </c>
      <c r="I3832" s="144" t="s">
        <v>3</v>
      </c>
      <c r="J3832" s="143">
        <v>20</v>
      </c>
      <c r="K3832" s="137">
        <v>42644</v>
      </c>
      <c r="L3832" s="137">
        <v>43466</v>
      </c>
      <c r="M3832" s="144">
        <f>H3832/3.3</f>
        <v>22.424242424242426</v>
      </c>
      <c r="N3832" s="144" t="e">
        <f>I3832/M3832</f>
        <v>#VALUE!</v>
      </c>
    </row>
    <row r="3833" spans="1:14">
      <c r="A3833" s="143" t="s">
        <v>2827</v>
      </c>
      <c r="B3833" s="143" t="s">
        <v>4222</v>
      </c>
      <c r="C3833" s="143" t="s">
        <v>3168</v>
      </c>
      <c r="D3833" s="143" t="s">
        <v>4223</v>
      </c>
      <c r="E3833" s="143" t="s">
        <v>4224</v>
      </c>
      <c r="F3833" s="143" t="str">
        <f>IF(H3833&lt;=60,"소형",IF((H3833&gt;60)*(H3833&lt;=85)=1,"중소형",IF((H3833&gt;85)*(H3833&lt;=102)=1,"중형",IF((H3833&gt;102)*(H3833&lt;=135)=1,"중대형","대형"))))</f>
        <v>중소형</v>
      </c>
      <c r="G3833" s="143" t="s">
        <v>4232</v>
      </c>
      <c r="H3833" s="143">
        <v>74</v>
      </c>
      <c r="I3833" s="144" t="s">
        <v>3</v>
      </c>
      <c r="J3833" s="143">
        <v>40</v>
      </c>
      <c r="K3833" s="137">
        <v>42644</v>
      </c>
      <c r="L3833" s="137">
        <v>43466</v>
      </c>
      <c r="M3833" s="144">
        <f>H3833/3.3</f>
        <v>22.424242424242426</v>
      </c>
      <c r="N3833" s="144" t="e">
        <f>I3833/M3833</f>
        <v>#VALUE!</v>
      </c>
    </row>
    <row r="3834" spans="1:14">
      <c r="A3834" s="143" t="s">
        <v>2827</v>
      </c>
      <c r="B3834" s="143" t="s">
        <v>4222</v>
      </c>
      <c r="C3834" s="143" t="s">
        <v>3168</v>
      </c>
      <c r="D3834" s="143" t="s">
        <v>4223</v>
      </c>
      <c r="E3834" s="143" t="s">
        <v>4224</v>
      </c>
      <c r="F3834" s="143" t="str">
        <f>IF(H3834&lt;=60,"소형",IF((H3834&gt;60)*(H3834&lt;=85)=1,"중소형",IF((H3834&gt;85)*(H3834&lt;=102)=1,"중형",IF((H3834&gt;102)*(H3834&lt;=135)=1,"중대형","대형"))))</f>
        <v>중소형</v>
      </c>
      <c r="G3834" s="143" t="s">
        <v>4233</v>
      </c>
      <c r="H3834" s="143">
        <v>84</v>
      </c>
      <c r="I3834" s="144" t="s">
        <v>3</v>
      </c>
      <c r="J3834" s="143">
        <v>20</v>
      </c>
      <c r="K3834" s="137">
        <v>42644</v>
      </c>
      <c r="L3834" s="137">
        <v>43466</v>
      </c>
      <c r="M3834" s="144">
        <f>H3834/3.3</f>
        <v>25.454545454545457</v>
      </c>
      <c r="N3834" s="144" t="e">
        <f>I3834/M3834</f>
        <v>#VALUE!</v>
      </c>
    </row>
    <row r="3835" spans="1:14">
      <c r="A3835" s="143" t="s">
        <v>2827</v>
      </c>
      <c r="B3835" s="143" t="s">
        <v>4222</v>
      </c>
      <c r="C3835" s="143" t="s">
        <v>3168</v>
      </c>
      <c r="D3835" s="143" t="s">
        <v>4223</v>
      </c>
      <c r="E3835" s="143" t="s">
        <v>4224</v>
      </c>
      <c r="F3835" s="143" t="str">
        <f>IF(H3835&lt;=60,"소형",IF((H3835&gt;60)*(H3835&lt;=85)=1,"중소형",IF((H3835&gt;85)*(H3835&lt;=102)=1,"중형",IF((H3835&gt;102)*(H3835&lt;=135)=1,"중대형","대형"))))</f>
        <v>중소형</v>
      </c>
      <c r="G3835" s="143" t="s">
        <v>3362</v>
      </c>
      <c r="H3835" s="143">
        <v>84</v>
      </c>
      <c r="I3835" s="144" t="s">
        <v>3</v>
      </c>
      <c r="J3835" s="143">
        <v>20</v>
      </c>
      <c r="K3835" s="137">
        <v>42644</v>
      </c>
      <c r="L3835" s="137">
        <v>43466</v>
      </c>
      <c r="M3835" s="144">
        <f>H3835/3.3</f>
        <v>25.454545454545457</v>
      </c>
      <c r="N3835" s="144" t="e">
        <f>I3835/M3835</f>
        <v>#VALUE!</v>
      </c>
    </row>
    <row r="3836" spans="1:14">
      <c r="A3836" s="143" t="s">
        <v>2827</v>
      </c>
      <c r="B3836" s="143" t="s">
        <v>4222</v>
      </c>
      <c r="C3836" s="143" t="s">
        <v>3168</v>
      </c>
      <c r="D3836" s="143" t="s">
        <v>4223</v>
      </c>
      <c r="E3836" s="143" t="s">
        <v>4224</v>
      </c>
      <c r="F3836" s="143" t="str">
        <f>IF(H3836&lt;=60,"소형",IF((H3836&gt;60)*(H3836&lt;=85)=1,"중소형",IF((H3836&gt;85)*(H3836&lt;=102)=1,"중형",IF((H3836&gt;102)*(H3836&lt;=135)=1,"중대형","대형"))))</f>
        <v>중소형</v>
      </c>
      <c r="G3836" s="143" t="s">
        <v>4234</v>
      </c>
      <c r="H3836" s="143">
        <v>84</v>
      </c>
      <c r="I3836" s="144" t="s">
        <v>3</v>
      </c>
      <c r="J3836" s="143">
        <v>40</v>
      </c>
      <c r="K3836" s="137">
        <v>42644</v>
      </c>
      <c r="L3836" s="137">
        <v>43466</v>
      </c>
      <c r="M3836" s="144">
        <f>H3836/3.3</f>
        <v>25.454545454545457</v>
      </c>
      <c r="N3836" s="144" t="e">
        <f>I3836/M3836</f>
        <v>#VALUE!</v>
      </c>
    </row>
    <row r="3837" spans="1:14">
      <c r="A3837" s="143" t="s">
        <v>2827</v>
      </c>
      <c r="B3837" s="143" t="s">
        <v>4267</v>
      </c>
      <c r="C3837" s="143" t="s">
        <v>3163</v>
      </c>
      <c r="D3837" s="143" t="s">
        <v>3341</v>
      </c>
      <c r="E3837" s="143" t="s">
        <v>4268</v>
      </c>
      <c r="F3837" s="143" t="str">
        <f>IF(H3837&lt;=60,"소형",IF((H3837&gt;60)*(H3837&lt;=85)=1,"중소형",IF((H3837&gt;85)*(H3837&lt;=102)=1,"중형",IF((H3837&gt;102)*(H3837&lt;=135)=1,"중대형","대형"))))</f>
        <v>중소형</v>
      </c>
      <c r="G3837" s="143" t="s">
        <v>4269</v>
      </c>
      <c r="H3837" s="143">
        <v>61</v>
      </c>
      <c r="I3837" s="144" t="s">
        <v>3211</v>
      </c>
      <c r="J3837" s="143">
        <v>112</v>
      </c>
      <c r="K3837" s="137">
        <v>42644</v>
      </c>
      <c r="L3837" s="137">
        <v>43466</v>
      </c>
      <c r="M3837" s="144">
        <f>H3837/3.3</f>
        <v>18.484848484848484</v>
      </c>
      <c r="N3837" s="144" t="e">
        <f>I3837/M3837</f>
        <v>#VALUE!</v>
      </c>
    </row>
    <row r="3838" spans="1:14">
      <c r="A3838" s="143" t="s">
        <v>2827</v>
      </c>
      <c r="B3838" s="143" t="s">
        <v>4267</v>
      </c>
      <c r="C3838" s="143" t="s">
        <v>3163</v>
      </c>
      <c r="D3838" s="143" t="s">
        <v>3341</v>
      </c>
      <c r="E3838" s="143" t="s">
        <v>4268</v>
      </c>
      <c r="F3838" s="143" t="str">
        <f>IF(H3838&lt;=60,"소형",IF((H3838&gt;60)*(H3838&lt;=85)=1,"중소형",IF((H3838&gt;85)*(H3838&lt;=102)=1,"중형",IF((H3838&gt;102)*(H3838&lt;=135)=1,"중대형","대형"))))</f>
        <v>중소형</v>
      </c>
      <c r="G3838" s="143" t="s">
        <v>4270</v>
      </c>
      <c r="H3838" s="143">
        <v>71</v>
      </c>
      <c r="I3838" s="144" t="s">
        <v>3211</v>
      </c>
      <c r="J3838" s="143">
        <v>133</v>
      </c>
      <c r="K3838" s="137">
        <v>42644</v>
      </c>
      <c r="L3838" s="137">
        <v>43466</v>
      </c>
      <c r="M3838" s="144">
        <f>H3838/3.3</f>
        <v>21.515151515151516</v>
      </c>
      <c r="N3838" s="144" t="e">
        <f>I3838/M3838</f>
        <v>#VALUE!</v>
      </c>
    </row>
    <row r="3839" spans="1:14">
      <c r="A3839" s="143" t="s">
        <v>2827</v>
      </c>
      <c r="B3839" s="143" t="s">
        <v>4267</v>
      </c>
      <c r="C3839" s="143" t="s">
        <v>3163</v>
      </c>
      <c r="D3839" s="143" t="s">
        <v>3341</v>
      </c>
      <c r="E3839" s="143" t="s">
        <v>4268</v>
      </c>
      <c r="F3839" s="143" t="str">
        <f>IF(H3839&lt;=60,"소형",IF((H3839&gt;60)*(H3839&lt;=85)=1,"중소형",IF((H3839&gt;85)*(H3839&lt;=102)=1,"중형",IF((H3839&gt;102)*(H3839&lt;=135)=1,"중대형","대형"))))</f>
        <v>중소형</v>
      </c>
      <c r="G3839" s="143" t="s">
        <v>4271</v>
      </c>
      <c r="H3839" s="143">
        <v>75</v>
      </c>
      <c r="I3839" s="144" t="s">
        <v>3211</v>
      </c>
      <c r="J3839" s="143">
        <v>176</v>
      </c>
      <c r="K3839" s="137">
        <v>42644</v>
      </c>
      <c r="L3839" s="137">
        <v>43466</v>
      </c>
      <c r="M3839" s="144">
        <f>H3839/3.3</f>
        <v>22.72727272727273</v>
      </c>
      <c r="N3839" s="144" t="e">
        <f>I3839/M3839</f>
        <v>#VALUE!</v>
      </c>
    </row>
    <row r="3840" spans="1:14">
      <c r="A3840" s="143" t="s">
        <v>2827</v>
      </c>
      <c r="B3840" s="143" t="s">
        <v>4267</v>
      </c>
      <c r="C3840" s="143" t="s">
        <v>3163</v>
      </c>
      <c r="D3840" s="143" t="s">
        <v>3341</v>
      </c>
      <c r="E3840" s="143" t="s">
        <v>4268</v>
      </c>
      <c r="F3840" s="143" t="str">
        <f>IF(H3840&lt;=60,"소형",IF((H3840&gt;60)*(H3840&lt;=85)=1,"중소형",IF((H3840&gt;85)*(H3840&lt;=102)=1,"중형",IF((H3840&gt;102)*(H3840&lt;=135)=1,"중대형","대형"))))</f>
        <v>중소형</v>
      </c>
      <c r="G3840" s="143" t="s">
        <v>4233</v>
      </c>
      <c r="H3840" s="143">
        <v>84</v>
      </c>
      <c r="I3840" s="144" t="s">
        <v>3211</v>
      </c>
      <c r="J3840" s="143">
        <v>268</v>
      </c>
      <c r="K3840" s="137">
        <v>42644</v>
      </c>
      <c r="L3840" s="137">
        <v>43466</v>
      </c>
      <c r="M3840" s="144">
        <f>H3840/3.3</f>
        <v>25.454545454545457</v>
      </c>
      <c r="N3840" s="144" t="e">
        <f>I3840/M3840</f>
        <v>#VALUE!</v>
      </c>
    </row>
    <row r="3841" spans="1:14">
      <c r="A3841" s="143" t="s">
        <v>2827</v>
      </c>
      <c r="B3841" s="143" t="s">
        <v>4272</v>
      </c>
      <c r="C3841" s="143" t="s">
        <v>3163</v>
      </c>
      <c r="D3841" s="143" t="s">
        <v>3341</v>
      </c>
      <c r="E3841" s="143" t="s">
        <v>4268</v>
      </c>
      <c r="F3841" s="143" t="str">
        <f>IF(H3841&lt;=60,"소형",IF((H3841&gt;60)*(H3841&lt;=85)=1,"중소형",IF((H3841&gt;85)*(H3841&lt;=102)=1,"중형",IF((H3841&gt;102)*(H3841&lt;=135)=1,"중대형","대형"))))</f>
        <v>중소형</v>
      </c>
      <c r="G3841" s="143" t="s">
        <v>4273</v>
      </c>
      <c r="H3841" s="143">
        <v>74</v>
      </c>
      <c r="I3841" s="144" t="s">
        <v>3211</v>
      </c>
      <c r="J3841" s="143">
        <v>28</v>
      </c>
      <c r="K3841" s="137">
        <v>42644</v>
      </c>
      <c r="L3841" s="137">
        <v>43466</v>
      </c>
      <c r="M3841" s="144">
        <f>H3841/3.3</f>
        <v>22.424242424242426</v>
      </c>
      <c r="N3841" s="144" t="e">
        <f>I3841/M3841</f>
        <v>#VALUE!</v>
      </c>
    </row>
    <row r="3842" spans="1:14">
      <c r="A3842" s="143" t="s">
        <v>2827</v>
      </c>
      <c r="B3842" s="143" t="s">
        <v>4272</v>
      </c>
      <c r="C3842" s="143" t="s">
        <v>3163</v>
      </c>
      <c r="D3842" s="143" t="s">
        <v>3341</v>
      </c>
      <c r="E3842" s="143" t="s">
        <v>4268</v>
      </c>
      <c r="F3842" s="143" t="str">
        <f>IF(H3842&lt;=60,"소형",IF((H3842&gt;60)*(H3842&lt;=85)=1,"중소형",IF((H3842&gt;85)*(H3842&lt;=102)=1,"중형",IF((H3842&gt;102)*(H3842&lt;=135)=1,"중대형","대형"))))</f>
        <v>중소형</v>
      </c>
      <c r="G3842" s="143" t="s">
        <v>4274</v>
      </c>
      <c r="H3842" s="143">
        <v>74</v>
      </c>
      <c r="I3842" s="144" t="s">
        <v>3211</v>
      </c>
      <c r="J3842" s="143">
        <v>274</v>
      </c>
      <c r="K3842" s="137">
        <v>42644</v>
      </c>
      <c r="L3842" s="137">
        <v>43466</v>
      </c>
      <c r="M3842" s="144">
        <f>H3842/3.3</f>
        <v>22.424242424242426</v>
      </c>
      <c r="N3842" s="144" t="e">
        <f>I3842/M3842</f>
        <v>#VALUE!</v>
      </c>
    </row>
    <row r="3843" spans="1:14">
      <c r="A3843" s="143" t="s">
        <v>2827</v>
      </c>
      <c r="B3843" s="143" t="s">
        <v>4272</v>
      </c>
      <c r="C3843" s="143" t="s">
        <v>3163</v>
      </c>
      <c r="D3843" s="143" t="s">
        <v>3341</v>
      </c>
      <c r="E3843" s="143" t="s">
        <v>4268</v>
      </c>
      <c r="F3843" s="143" t="str">
        <f>IF(H3843&lt;=60,"소형",IF((H3843&gt;60)*(H3843&lt;=85)=1,"중소형",IF((H3843&gt;85)*(H3843&lt;=102)=1,"중형",IF((H3843&gt;102)*(H3843&lt;=135)=1,"중대형","대형"))))</f>
        <v>중소형</v>
      </c>
      <c r="G3843" s="143" t="s">
        <v>3292</v>
      </c>
      <c r="H3843" s="143">
        <v>84</v>
      </c>
      <c r="I3843" s="144" t="s">
        <v>3211</v>
      </c>
      <c r="J3843" s="143">
        <v>75</v>
      </c>
      <c r="K3843" s="137">
        <v>42644</v>
      </c>
      <c r="L3843" s="137">
        <v>43466</v>
      </c>
      <c r="M3843" s="144">
        <f>H3843/3.3</f>
        <v>25.454545454545457</v>
      </c>
      <c r="N3843" s="144" t="e">
        <f>I3843/M3843</f>
        <v>#VALUE!</v>
      </c>
    </row>
    <row r="3844" spans="1:14">
      <c r="A3844" s="143" t="s">
        <v>2827</v>
      </c>
      <c r="B3844" s="143" t="s">
        <v>4272</v>
      </c>
      <c r="C3844" s="143" t="s">
        <v>3163</v>
      </c>
      <c r="D3844" s="143" t="s">
        <v>3341</v>
      </c>
      <c r="E3844" s="143" t="s">
        <v>4268</v>
      </c>
      <c r="F3844" s="143" t="str">
        <f>IF(H3844&lt;=60,"소형",IF((H3844&gt;60)*(H3844&lt;=85)=1,"중소형",IF((H3844&gt;85)*(H3844&lt;=102)=1,"중형",IF((H3844&gt;102)*(H3844&lt;=135)=1,"중대형","대형"))))</f>
        <v>중소형</v>
      </c>
      <c r="G3844" s="143" t="s">
        <v>4215</v>
      </c>
      <c r="H3844" s="143">
        <v>84</v>
      </c>
      <c r="I3844" s="144" t="s">
        <v>3211</v>
      </c>
      <c r="J3844" s="143">
        <v>60</v>
      </c>
      <c r="K3844" s="137">
        <v>42644</v>
      </c>
      <c r="L3844" s="137">
        <v>43466</v>
      </c>
      <c r="M3844" s="144">
        <f>H3844/3.3</f>
        <v>25.454545454545457</v>
      </c>
      <c r="N3844" s="144" t="e">
        <f>I3844/M3844</f>
        <v>#VALUE!</v>
      </c>
    </row>
    <row r="3845" spans="1:14">
      <c r="A3845" s="143" t="s">
        <v>2827</v>
      </c>
      <c r="B3845" s="143" t="s">
        <v>4272</v>
      </c>
      <c r="C3845" s="143" t="s">
        <v>3163</v>
      </c>
      <c r="D3845" s="143" t="s">
        <v>3341</v>
      </c>
      <c r="E3845" s="143" t="s">
        <v>4268</v>
      </c>
      <c r="F3845" s="143" t="str">
        <f>IF(H3845&lt;=60,"소형",IF((H3845&gt;60)*(H3845&lt;=85)=1,"중소형",IF((H3845&gt;85)*(H3845&lt;=102)=1,"중형",IF((H3845&gt;102)*(H3845&lt;=135)=1,"중대형","대형"))))</f>
        <v>중소형</v>
      </c>
      <c r="G3845" s="143" t="s">
        <v>3291</v>
      </c>
      <c r="H3845" s="143">
        <v>84</v>
      </c>
      <c r="I3845" s="144" t="s">
        <v>3211</v>
      </c>
      <c r="J3845" s="143">
        <v>88</v>
      </c>
      <c r="K3845" s="137">
        <v>42644</v>
      </c>
      <c r="L3845" s="137">
        <v>43466</v>
      </c>
      <c r="M3845" s="144">
        <f>H3845/3.3</f>
        <v>25.454545454545457</v>
      </c>
      <c r="N3845" s="144" t="e">
        <f>I3845/M3845</f>
        <v>#VALUE!</v>
      </c>
    </row>
    <row r="3846" spans="1:14">
      <c r="A3846" s="143" t="s">
        <v>2827</v>
      </c>
      <c r="B3846" s="143" t="s">
        <v>4272</v>
      </c>
      <c r="C3846" s="143" t="s">
        <v>3163</v>
      </c>
      <c r="D3846" s="143" t="s">
        <v>3341</v>
      </c>
      <c r="E3846" s="143" t="s">
        <v>4268</v>
      </c>
      <c r="F3846" s="143" t="str">
        <f>IF(H3846&lt;=60,"소형",IF((H3846&gt;60)*(H3846&lt;=85)=1,"중소형",IF((H3846&gt;85)*(H3846&lt;=102)=1,"중형",IF((H3846&gt;102)*(H3846&lt;=135)=1,"중대형","대형"))))</f>
        <v>중소형</v>
      </c>
      <c r="G3846" s="143" t="s">
        <v>4071</v>
      </c>
      <c r="H3846" s="143">
        <v>84</v>
      </c>
      <c r="I3846" s="144" t="s">
        <v>3211</v>
      </c>
      <c r="J3846" s="143">
        <v>15</v>
      </c>
      <c r="K3846" s="137">
        <v>42644</v>
      </c>
      <c r="L3846" s="137">
        <v>43466</v>
      </c>
      <c r="M3846" s="144">
        <f>H3846/3.3</f>
        <v>25.454545454545457</v>
      </c>
      <c r="N3846" s="144" t="e">
        <f>I3846/M3846</f>
        <v>#VALUE!</v>
      </c>
    </row>
    <row r="3847" spans="1:14">
      <c r="A3847" s="143" t="s">
        <v>2</v>
      </c>
      <c r="B3847" s="143" t="s">
        <v>4286</v>
      </c>
      <c r="C3847" s="143" t="s">
        <v>3163</v>
      </c>
      <c r="D3847" s="143" t="s">
        <v>4287</v>
      </c>
      <c r="E3847" s="143" t="s">
        <v>4288</v>
      </c>
      <c r="F3847" s="143" t="str">
        <f>IF(H3847&lt;=60,"소형",IF((H3847&gt;60)*(H3847&lt;=85)=1,"중소형",IF((H3847&gt;85)*(H3847&lt;=102)=1,"중형",IF((H3847&gt;102)*(H3847&lt;=135)=1,"중대형","대형"))))</f>
        <v>중소형</v>
      </c>
      <c r="G3847" s="143" t="s">
        <v>4289</v>
      </c>
      <c r="H3847" s="143">
        <v>74</v>
      </c>
      <c r="I3847" s="144">
        <v>33100</v>
      </c>
      <c r="J3847" s="143">
        <v>218</v>
      </c>
      <c r="K3847" s="137">
        <v>42644</v>
      </c>
      <c r="L3847" s="137">
        <v>43466</v>
      </c>
      <c r="M3847" s="144">
        <f>H3847/3.3</f>
        <v>22.424242424242426</v>
      </c>
      <c r="N3847" s="144">
        <f>I3847/M3847</f>
        <v>1476.081081081081</v>
      </c>
    </row>
    <row r="3848" spans="1:14">
      <c r="A3848" s="143" t="s">
        <v>2</v>
      </c>
      <c r="B3848" s="143" t="s">
        <v>4286</v>
      </c>
      <c r="C3848" s="143" t="s">
        <v>3163</v>
      </c>
      <c r="D3848" s="143" t="s">
        <v>4287</v>
      </c>
      <c r="E3848" s="143" t="s">
        <v>4288</v>
      </c>
      <c r="F3848" s="143" t="str">
        <f>IF(H3848&lt;=60,"소형",IF((H3848&gt;60)*(H3848&lt;=85)=1,"중소형",IF((H3848&gt;85)*(H3848&lt;=102)=1,"중형",IF((H3848&gt;102)*(H3848&lt;=135)=1,"중대형","대형"))))</f>
        <v>중소형</v>
      </c>
      <c r="G3848" s="143" t="s">
        <v>3204</v>
      </c>
      <c r="H3848" s="143">
        <v>84</v>
      </c>
      <c r="I3848" s="144">
        <v>36100</v>
      </c>
      <c r="J3848" s="143">
        <v>592</v>
      </c>
      <c r="K3848" s="137">
        <v>42644</v>
      </c>
      <c r="L3848" s="137">
        <v>43466</v>
      </c>
      <c r="M3848" s="144">
        <f>H3848/3.3</f>
        <v>25.454545454545457</v>
      </c>
      <c r="N3848" s="144">
        <f>I3848/M3848</f>
        <v>1418.2142857142856</v>
      </c>
    </row>
    <row r="3849" spans="1:14">
      <c r="A3849" s="143" t="s">
        <v>2</v>
      </c>
      <c r="B3849" s="143" t="s">
        <v>4286</v>
      </c>
      <c r="C3849" s="143" t="s">
        <v>3163</v>
      </c>
      <c r="D3849" s="143" t="s">
        <v>4287</v>
      </c>
      <c r="E3849" s="143" t="s">
        <v>4288</v>
      </c>
      <c r="F3849" s="143" t="str">
        <f>IF(H3849&lt;=60,"소형",IF((H3849&gt;60)*(H3849&lt;=85)=1,"중소형",IF((H3849&gt;85)*(H3849&lt;=102)=1,"중형",IF((H3849&gt;102)*(H3849&lt;=135)=1,"중대형","대형"))))</f>
        <v>중소형</v>
      </c>
      <c r="G3849" s="143" t="s">
        <v>3456</v>
      </c>
      <c r="H3849" s="143">
        <v>84</v>
      </c>
      <c r="I3849" s="144">
        <v>36500</v>
      </c>
      <c r="J3849" s="143">
        <v>70</v>
      </c>
      <c r="K3849" s="137">
        <v>42644</v>
      </c>
      <c r="L3849" s="137">
        <v>43466</v>
      </c>
      <c r="M3849" s="144">
        <f>H3849/3.3</f>
        <v>25.454545454545457</v>
      </c>
      <c r="N3849" s="144">
        <f>I3849/M3849</f>
        <v>1433.9285714285713</v>
      </c>
    </row>
    <row r="3850" spans="1:14">
      <c r="A3850" s="143" t="s">
        <v>2</v>
      </c>
      <c r="B3850" s="143" t="s">
        <v>4286</v>
      </c>
      <c r="C3850" s="143" t="s">
        <v>3163</v>
      </c>
      <c r="D3850" s="143" t="s">
        <v>4287</v>
      </c>
      <c r="E3850" s="143" t="s">
        <v>4288</v>
      </c>
      <c r="F3850" s="143" t="str">
        <f>IF(H3850&lt;=60,"소형",IF((H3850&gt;60)*(H3850&lt;=85)=1,"중소형",IF((H3850&gt;85)*(H3850&lt;=102)=1,"중형",IF((H3850&gt;102)*(H3850&lt;=135)=1,"중대형","대형"))))</f>
        <v>중소형</v>
      </c>
      <c r="G3850" s="143" t="s">
        <v>4290</v>
      </c>
      <c r="H3850" s="143">
        <v>84</v>
      </c>
      <c r="I3850" s="144">
        <v>36100</v>
      </c>
      <c r="J3850" s="143">
        <v>92</v>
      </c>
      <c r="K3850" s="137">
        <v>42644</v>
      </c>
      <c r="L3850" s="137">
        <v>43466</v>
      </c>
      <c r="M3850" s="144">
        <f>H3850/3.3</f>
        <v>25.454545454545457</v>
      </c>
      <c r="N3850" s="144">
        <f>I3850/M3850</f>
        <v>1418.2142857142856</v>
      </c>
    </row>
    <row r="3851" spans="1:14">
      <c r="A3851" s="143" t="s">
        <v>2</v>
      </c>
      <c r="B3851" s="143" t="s">
        <v>4286</v>
      </c>
      <c r="C3851" s="143" t="s">
        <v>3163</v>
      </c>
      <c r="D3851" s="143" t="s">
        <v>4287</v>
      </c>
      <c r="E3851" s="143" t="s">
        <v>4288</v>
      </c>
      <c r="F3851" s="143" t="str">
        <f>IF(H3851&lt;=60,"소형",IF((H3851&gt;60)*(H3851&lt;=85)=1,"중소형",IF((H3851&gt;85)*(H3851&lt;=102)=1,"중형",IF((H3851&gt;102)*(H3851&lt;=135)=1,"중대형","대형"))))</f>
        <v>중소형</v>
      </c>
      <c r="G3851" s="143" t="s">
        <v>4215</v>
      </c>
      <c r="H3851" s="143">
        <v>84</v>
      </c>
      <c r="I3851" s="144">
        <v>36100</v>
      </c>
      <c r="J3851" s="143">
        <v>96</v>
      </c>
      <c r="K3851" s="137">
        <v>42644</v>
      </c>
      <c r="L3851" s="137">
        <v>43466</v>
      </c>
      <c r="M3851" s="144">
        <f>H3851/3.3</f>
        <v>25.454545454545457</v>
      </c>
      <c r="N3851" s="144">
        <f>I3851/M3851</f>
        <v>1418.2142857142856</v>
      </c>
    </row>
    <row r="3852" spans="1:14">
      <c r="A3852" s="143" t="s">
        <v>2827</v>
      </c>
      <c r="B3852" s="143" t="s">
        <v>4307</v>
      </c>
      <c r="C3852" s="143" t="s">
        <v>3173</v>
      </c>
      <c r="D3852" s="143" t="s">
        <v>3274</v>
      </c>
      <c r="E3852" s="143" t="s">
        <v>4308</v>
      </c>
      <c r="F3852" s="143" t="str">
        <f>IF(H3852&lt;=60,"소형",IF((H3852&gt;60)*(H3852&lt;=85)=1,"중소형",IF((H3852&gt;85)*(H3852&lt;=102)=1,"중형",IF((H3852&gt;102)*(H3852&lt;=135)=1,"중대형","대형"))))</f>
        <v>소형</v>
      </c>
      <c r="G3852" s="143" t="s">
        <v>4309</v>
      </c>
      <c r="H3852" s="143">
        <v>57</v>
      </c>
      <c r="I3852" s="144" t="s">
        <v>3211</v>
      </c>
      <c r="J3852" s="143">
        <v>32</v>
      </c>
      <c r="K3852" s="137">
        <v>42644</v>
      </c>
      <c r="L3852" s="137">
        <v>43466</v>
      </c>
      <c r="M3852" s="144">
        <f>H3852/3.3</f>
        <v>17.272727272727273</v>
      </c>
      <c r="N3852" s="144" t="e">
        <f>I3852/M3852</f>
        <v>#VALUE!</v>
      </c>
    </row>
    <row r="3853" spans="1:14">
      <c r="A3853" s="143" t="s">
        <v>2827</v>
      </c>
      <c r="B3853" s="143" t="s">
        <v>4307</v>
      </c>
      <c r="C3853" s="143" t="s">
        <v>3173</v>
      </c>
      <c r="D3853" s="143" t="s">
        <v>3274</v>
      </c>
      <c r="E3853" s="143" t="s">
        <v>4308</v>
      </c>
      <c r="F3853" s="143" t="str">
        <f>IF(H3853&lt;=60,"소형",IF((H3853&gt;60)*(H3853&lt;=85)=1,"중소형",IF((H3853&gt;85)*(H3853&lt;=102)=1,"중형",IF((H3853&gt;102)*(H3853&lt;=135)=1,"중대형","대형"))))</f>
        <v>소형</v>
      </c>
      <c r="G3853" s="143" t="s">
        <v>4310</v>
      </c>
      <c r="H3853" s="143">
        <v>57</v>
      </c>
      <c r="I3853" s="144" t="s">
        <v>3211</v>
      </c>
      <c r="J3853" s="143">
        <v>2</v>
      </c>
      <c r="K3853" s="137">
        <v>42644</v>
      </c>
      <c r="L3853" s="137">
        <v>43466</v>
      </c>
      <c r="M3853" s="144">
        <f>H3853/3.3</f>
        <v>17.272727272727273</v>
      </c>
      <c r="N3853" s="144" t="e">
        <f>I3853/M3853</f>
        <v>#VALUE!</v>
      </c>
    </row>
    <row r="3854" spans="1:14">
      <c r="A3854" s="143" t="s">
        <v>2827</v>
      </c>
      <c r="B3854" s="143" t="s">
        <v>4307</v>
      </c>
      <c r="C3854" s="143" t="s">
        <v>3173</v>
      </c>
      <c r="D3854" s="143" t="s">
        <v>3274</v>
      </c>
      <c r="E3854" s="143" t="s">
        <v>4308</v>
      </c>
      <c r="F3854" s="143" t="str">
        <f>IF(H3854&lt;=60,"소형",IF((H3854&gt;60)*(H3854&lt;=85)=1,"중소형",IF((H3854&gt;85)*(H3854&lt;=102)=1,"중형",IF((H3854&gt;102)*(H3854&lt;=135)=1,"중대형","대형"))))</f>
        <v>소형</v>
      </c>
      <c r="G3854" s="143" t="s">
        <v>3392</v>
      </c>
      <c r="H3854" s="143">
        <v>59</v>
      </c>
      <c r="I3854" s="144" t="s">
        <v>3211</v>
      </c>
      <c r="J3854" s="143">
        <v>414</v>
      </c>
      <c r="K3854" s="137">
        <v>42644</v>
      </c>
      <c r="L3854" s="137">
        <v>43466</v>
      </c>
      <c r="M3854" s="144">
        <f>H3854/3.3</f>
        <v>17.878787878787879</v>
      </c>
      <c r="N3854" s="144" t="e">
        <f>I3854/M3854</f>
        <v>#VALUE!</v>
      </c>
    </row>
    <row r="3855" spans="1:14">
      <c r="A3855" s="143" t="s">
        <v>2827</v>
      </c>
      <c r="B3855" s="143" t="s">
        <v>4307</v>
      </c>
      <c r="C3855" s="143" t="s">
        <v>3173</v>
      </c>
      <c r="D3855" s="143" t="s">
        <v>3274</v>
      </c>
      <c r="E3855" s="143" t="s">
        <v>4308</v>
      </c>
      <c r="F3855" s="143" t="str">
        <f>IF(H3855&lt;=60,"소형",IF((H3855&gt;60)*(H3855&lt;=85)=1,"중소형",IF((H3855&gt;85)*(H3855&lt;=102)=1,"중형",IF((H3855&gt;102)*(H3855&lt;=135)=1,"중대형","대형"))))</f>
        <v>소형</v>
      </c>
      <c r="G3855" s="143" t="s">
        <v>4311</v>
      </c>
      <c r="H3855" s="143">
        <v>59</v>
      </c>
      <c r="I3855" s="144" t="s">
        <v>3211</v>
      </c>
      <c r="J3855" s="143">
        <v>146</v>
      </c>
      <c r="K3855" s="137">
        <v>42644</v>
      </c>
      <c r="L3855" s="137">
        <v>43466</v>
      </c>
      <c r="M3855" s="144">
        <f>H3855/3.3</f>
        <v>17.878787878787879</v>
      </c>
      <c r="N3855" s="144" t="e">
        <f>I3855/M3855</f>
        <v>#VALUE!</v>
      </c>
    </row>
    <row r="3856" spans="1:14">
      <c r="A3856" s="143" t="s">
        <v>2827</v>
      </c>
      <c r="B3856" s="143" t="s">
        <v>4307</v>
      </c>
      <c r="C3856" s="143" t="s">
        <v>3173</v>
      </c>
      <c r="D3856" s="143" t="s">
        <v>3274</v>
      </c>
      <c r="E3856" s="143" t="s">
        <v>4308</v>
      </c>
      <c r="F3856" s="143" t="str">
        <f>IF(H3856&lt;=60,"소형",IF((H3856&gt;60)*(H3856&lt;=85)=1,"중소형",IF((H3856&gt;85)*(H3856&lt;=102)=1,"중형",IF((H3856&gt;102)*(H3856&lt;=135)=1,"중대형","대형"))))</f>
        <v>소형</v>
      </c>
      <c r="G3856" s="143" t="s">
        <v>4312</v>
      </c>
      <c r="H3856" s="143">
        <v>59</v>
      </c>
      <c r="I3856" s="144" t="s">
        <v>3211</v>
      </c>
      <c r="J3856" s="143">
        <v>27</v>
      </c>
      <c r="K3856" s="137">
        <v>42644</v>
      </c>
      <c r="L3856" s="137">
        <v>43466</v>
      </c>
      <c r="M3856" s="144">
        <f>H3856/3.3</f>
        <v>17.878787878787879</v>
      </c>
      <c r="N3856" s="144" t="e">
        <f>I3856/M3856</f>
        <v>#VALUE!</v>
      </c>
    </row>
    <row r="3857" spans="1:14">
      <c r="A3857" s="143" t="s">
        <v>2827</v>
      </c>
      <c r="B3857" s="143" t="s">
        <v>4307</v>
      </c>
      <c r="C3857" s="143" t="s">
        <v>3173</v>
      </c>
      <c r="D3857" s="143" t="s">
        <v>3274</v>
      </c>
      <c r="E3857" s="143" t="s">
        <v>4308</v>
      </c>
      <c r="F3857" s="143" t="str">
        <f>IF(H3857&lt;=60,"소형",IF((H3857&gt;60)*(H3857&lt;=85)=1,"중소형",IF((H3857&gt;85)*(H3857&lt;=102)=1,"중형",IF((H3857&gt;102)*(H3857&lt;=135)=1,"중대형","대형"))))</f>
        <v>소형</v>
      </c>
      <c r="G3857" s="143" t="s">
        <v>4313</v>
      </c>
      <c r="H3857" s="143">
        <v>59</v>
      </c>
      <c r="I3857" s="144" t="s">
        <v>3211</v>
      </c>
      <c r="J3857" s="143">
        <v>16</v>
      </c>
      <c r="K3857" s="137">
        <v>42644</v>
      </c>
      <c r="L3857" s="137">
        <v>43466</v>
      </c>
      <c r="M3857" s="144">
        <f>H3857/3.3</f>
        <v>17.878787878787879</v>
      </c>
      <c r="N3857" s="144" t="e">
        <f>I3857/M3857</f>
        <v>#VALUE!</v>
      </c>
    </row>
    <row r="3858" spans="1:14">
      <c r="A3858" s="143" t="s">
        <v>2827</v>
      </c>
      <c r="B3858" s="143" t="s">
        <v>4307</v>
      </c>
      <c r="C3858" s="143" t="s">
        <v>3173</v>
      </c>
      <c r="D3858" s="143" t="s">
        <v>3274</v>
      </c>
      <c r="E3858" s="143" t="s">
        <v>4308</v>
      </c>
      <c r="F3858" s="143" t="str">
        <f>IF(H3858&lt;=60,"소형",IF((H3858&gt;60)*(H3858&lt;=85)=1,"중소형",IF((H3858&gt;85)*(H3858&lt;=102)=1,"중형",IF((H3858&gt;102)*(H3858&lt;=135)=1,"중대형","대형"))))</f>
        <v>소형</v>
      </c>
      <c r="G3858" s="143" t="s">
        <v>3985</v>
      </c>
      <c r="H3858" s="143">
        <v>59</v>
      </c>
      <c r="I3858" s="144" t="s">
        <v>3211</v>
      </c>
      <c r="J3858" s="143">
        <v>625</v>
      </c>
      <c r="K3858" s="137">
        <v>42644</v>
      </c>
      <c r="L3858" s="137">
        <v>43466</v>
      </c>
      <c r="M3858" s="144">
        <f>H3858/3.3</f>
        <v>17.878787878787879</v>
      </c>
      <c r="N3858" s="144" t="e">
        <f>I3858/M3858</f>
        <v>#VALUE!</v>
      </c>
    </row>
    <row r="3859" spans="1:14">
      <c r="A3859" s="143" t="s">
        <v>2827</v>
      </c>
      <c r="B3859" s="143" t="s">
        <v>4307</v>
      </c>
      <c r="C3859" s="143" t="s">
        <v>3173</v>
      </c>
      <c r="D3859" s="143" t="s">
        <v>3274</v>
      </c>
      <c r="E3859" s="143" t="s">
        <v>4308</v>
      </c>
      <c r="F3859" s="143" t="str">
        <f>IF(H3859&lt;=60,"소형",IF((H3859&gt;60)*(H3859&lt;=85)=1,"중소형",IF((H3859&gt;85)*(H3859&lt;=102)=1,"중형",IF((H3859&gt;102)*(H3859&lt;=135)=1,"중대형","대형"))))</f>
        <v>소형</v>
      </c>
      <c r="G3859" s="143" t="s">
        <v>4314</v>
      </c>
      <c r="H3859" s="143">
        <v>59</v>
      </c>
      <c r="I3859" s="144" t="s">
        <v>3211</v>
      </c>
      <c r="J3859" s="143">
        <v>18</v>
      </c>
      <c r="K3859" s="137">
        <v>42644</v>
      </c>
      <c r="L3859" s="137">
        <v>43466</v>
      </c>
      <c r="M3859" s="144">
        <f>H3859/3.3</f>
        <v>17.878787878787879</v>
      </c>
      <c r="N3859" s="144" t="e">
        <f>I3859/M3859</f>
        <v>#VALUE!</v>
      </c>
    </row>
    <row r="3860" spans="1:14">
      <c r="A3860" s="143" t="s">
        <v>2827</v>
      </c>
      <c r="B3860" s="143" t="s">
        <v>4307</v>
      </c>
      <c r="C3860" s="143" t="s">
        <v>3173</v>
      </c>
      <c r="D3860" s="143" t="s">
        <v>3274</v>
      </c>
      <c r="E3860" s="143" t="s">
        <v>4308</v>
      </c>
      <c r="F3860" s="143" t="str">
        <f>IF(H3860&lt;=60,"소형",IF((H3860&gt;60)*(H3860&lt;=85)=1,"중소형",IF((H3860&gt;85)*(H3860&lt;=102)=1,"중형",IF((H3860&gt;102)*(H3860&lt;=135)=1,"중대형","대형"))))</f>
        <v>소형</v>
      </c>
      <c r="G3860" s="143" t="s">
        <v>4315</v>
      </c>
      <c r="H3860" s="143">
        <v>59</v>
      </c>
      <c r="I3860" s="144" t="s">
        <v>3211</v>
      </c>
      <c r="J3860" s="143">
        <v>158</v>
      </c>
      <c r="K3860" s="137">
        <v>42644</v>
      </c>
      <c r="L3860" s="137">
        <v>43466</v>
      </c>
      <c r="M3860" s="144">
        <f>H3860/3.3</f>
        <v>17.878787878787879</v>
      </c>
      <c r="N3860" s="144" t="e">
        <f>I3860/M3860</f>
        <v>#VALUE!</v>
      </c>
    </row>
    <row r="3861" spans="1:14">
      <c r="A3861" s="143" t="s">
        <v>2</v>
      </c>
      <c r="B3861" s="143" t="s">
        <v>4279</v>
      </c>
      <c r="C3861" s="143" t="s">
        <v>3164</v>
      </c>
      <c r="D3861" s="143" t="s">
        <v>3744</v>
      </c>
      <c r="E3861" s="143" t="s">
        <v>3578</v>
      </c>
      <c r="F3861" s="143" t="str">
        <f>IF(H3861&lt;=60,"소형",IF((H3861&gt;60)*(H3861&lt;=85)=1,"중소형",IF((H3861&gt;85)*(H3861&lt;=102)=1,"중형",IF((H3861&gt;102)*(H3861&lt;=135)=1,"중대형","대형"))))</f>
        <v>중소형</v>
      </c>
      <c r="G3861" s="143" t="s">
        <v>4247</v>
      </c>
      <c r="H3861" s="143">
        <v>84</v>
      </c>
      <c r="I3861" s="144">
        <v>35500</v>
      </c>
      <c r="J3861" s="143">
        <v>374</v>
      </c>
      <c r="K3861" s="137">
        <v>42675</v>
      </c>
      <c r="L3861" s="137">
        <v>43466</v>
      </c>
      <c r="M3861" s="144">
        <f>H3861/3.3</f>
        <v>25.454545454545457</v>
      </c>
      <c r="N3861" s="144">
        <f>I3861/M3861</f>
        <v>1394.6428571428571</v>
      </c>
    </row>
    <row r="3862" spans="1:14">
      <c r="A3862" s="143" t="s">
        <v>2</v>
      </c>
      <c r="B3862" s="143" t="s">
        <v>4279</v>
      </c>
      <c r="C3862" s="143" t="s">
        <v>3164</v>
      </c>
      <c r="D3862" s="143" t="s">
        <v>3744</v>
      </c>
      <c r="E3862" s="143" t="s">
        <v>3578</v>
      </c>
      <c r="F3862" s="143" t="str">
        <f>IF(H3862&lt;=60,"소형",IF((H3862&gt;60)*(H3862&lt;=85)=1,"중소형",IF((H3862&gt;85)*(H3862&lt;=102)=1,"중형",IF((H3862&gt;102)*(H3862&lt;=135)=1,"중대형","대형"))))</f>
        <v>중소형</v>
      </c>
      <c r="G3862" s="143" t="s">
        <v>3209</v>
      </c>
      <c r="H3862" s="143">
        <v>84</v>
      </c>
      <c r="I3862" s="144">
        <v>35400</v>
      </c>
      <c r="J3862" s="143">
        <v>94</v>
      </c>
      <c r="K3862" s="137">
        <v>42675</v>
      </c>
      <c r="L3862" s="137">
        <v>43466</v>
      </c>
      <c r="M3862" s="144">
        <f>H3862/3.3</f>
        <v>25.454545454545457</v>
      </c>
      <c r="N3862" s="144">
        <f>I3862/M3862</f>
        <v>1390.7142857142856</v>
      </c>
    </row>
    <row r="3863" spans="1:14">
      <c r="A3863" s="143" t="s">
        <v>2</v>
      </c>
      <c r="B3863" s="143" t="s">
        <v>4280</v>
      </c>
      <c r="C3863" s="143" t="s">
        <v>3162</v>
      </c>
      <c r="D3863" s="143" t="s">
        <v>3303</v>
      </c>
      <c r="E3863" s="143" t="s">
        <v>4281</v>
      </c>
      <c r="F3863" s="143" t="str">
        <f>IF(H3863&lt;=60,"소형",IF((H3863&gt;60)*(H3863&lt;=85)=1,"중소형",IF((H3863&gt;85)*(H3863&lt;=102)=1,"중형",IF((H3863&gt;102)*(H3863&lt;=135)=1,"중대형","대형"))))</f>
        <v>소형</v>
      </c>
      <c r="G3863" s="143" t="s">
        <v>3234</v>
      </c>
      <c r="H3863" s="143">
        <v>59</v>
      </c>
      <c r="I3863" s="144">
        <v>16700</v>
      </c>
      <c r="J3863" s="143">
        <v>470</v>
      </c>
      <c r="K3863" s="137">
        <v>42675</v>
      </c>
      <c r="L3863" s="137">
        <v>43466</v>
      </c>
      <c r="M3863" s="144">
        <f>H3863/3.3</f>
        <v>17.878787878787879</v>
      </c>
      <c r="N3863" s="144">
        <f>I3863/M3863</f>
        <v>934.06779661016947</v>
      </c>
    </row>
    <row r="3864" spans="1:14">
      <c r="A3864" s="143" t="s">
        <v>2</v>
      </c>
      <c r="B3864" s="143" t="s">
        <v>4280</v>
      </c>
      <c r="C3864" s="143" t="s">
        <v>3162</v>
      </c>
      <c r="D3864" s="143" t="s">
        <v>3303</v>
      </c>
      <c r="E3864" s="143" t="s">
        <v>4281</v>
      </c>
      <c r="F3864" s="143" t="str">
        <f>IF(H3864&lt;=60,"소형",IF((H3864&gt;60)*(H3864&lt;=85)=1,"중소형",IF((H3864&gt;85)*(H3864&lt;=102)=1,"중형",IF((H3864&gt;102)*(H3864&lt;=135)=1,"중대형","대형"))))</f>
        <v>중소형</v>
      </c>
      <c r="G3864" s="143" t="s">
        <v>3994</v>
      </c>
      <c r="H3864" s="143">
        <v>84</v>
      </c>
      <c r="I3864" s="144">
        <v>22950</v>
      </c>
      <c r="J3864" s="143">
        <v>880</v>
      </c>
      <c r="K3864" s="137">
        <v>42675</v>
      </c>
      <c r="L3864" s="137">
        <v>43466</v>
      </c>
      <c r="M3864" s="144">
        <f>H3864/3.3</f>
        <v>25.454545454545457</v>
      </c>
      <c r="N3864" s="144">
        <f>I3864/M3864</f>
        <v>901.60714285714278</v>
      </c>
    </row>
    <row r="3865" spans="1:14">
      <c r="A3865" s="143" t="s">
        <v>2</v>
      </c>
      <c r="B3865" s="143" t="s">
        <v>4280</v>
      </c>
      <c r="C3865" s="143" t="s">
        <v>3162</v>
      </c>
      <c r="D3865" s="143" t="s">
        <v>3303</v>
      </c>
      <c r="E3865" s="143" t="s">
        <v>4281</v>
      </c>
      <c r="F3865" s="143" t="str">
        <f>IF(H3865&lt;=60,"소형",IF((H3865&gt;60)*(H3865&lt;=85)=1,"중소형",IF((H3865&gt;85)*(H3865&lt;=102)=1,"중형",IF((H3865&gt;102)*(H3865&lt;=135)=1,"중대형","대형"))))</f>
        <v>중대형</v>
      </c>
      <c r="G3865" s="143" t="s">
        <v>4282</v>
      </c>
      <c r="H3865" s="143">
        <v>113</v>
      </c>
      <c r="I3865" s="144">
        <v>32000</v>
      </c>
      <c r="J3865" s="143">
        <v>80</v>
      </c>
      <c r="K3865" s="137">
        <v>42675</v>
      </c>
      <c r="L3865" s="137">
        <v>43466</v>
      </c>
      <c r="M3865" s="144">
        <f>H3865/3.3</f>
        <v>34.242424242424242</v>
      </c>
      <c r="N3865" s="144">
        <f>I3865/M3865</f>
        <v>934.51327433628319</v>
      </c>
    </row>
    <row r="3866" spans="1:14">
      <c r="A3866" s="143" t="s">
        <v>2827</v>
      </c>
      <c r="B3866" s="143" t="s">
        <v>4291</v>
      </c>
      <c r="C3866" s="143" t="s">
        <v>3163</v>
      </c>
      <c r="D3866" s="143" t="s">
        <v>3313</v>
      </c>
      <c r="E3866" s="143" t="s">
        <v>4292</v>
      </c>
      <c r="F3866" s="143" t="str">
        <f>IF(H3866&lt;=60,"소형",IF((H3866&gt;60)*(H3866&lt;=85)=1,"중소형",IF((H3866&gt;85)*(H3866&lt;=102)=1,"중형",IF((H3866&gt;102)*(H3866&lt;=135)=1,"중대형","대형"))))</f>
        <v>중소형</v>
      </c>
      <c r="G3866" s="143" t="s">
        <v>4293</v>
      </c>
      <c r="H3866" s="143">
        <v>74</v>
      </c>
      <c r="I3866" s="144" t="s">
        <v>3211</v>
      </c>
      <c r="J3866" s="143">
        <v>198</v>
      </c>
      <c r="K3866" s="137">
        <v>42675</v>
      </c>
      <c r="L3866" s="137">
        <v>43466</v>
      </c>
      <c r="M3866" s="144">
        <f>H3866/3.3</f>
        <v>22.424242424242426</v>
      </c>
      <c r="N3866" s="144" t="e">
        <f>I3866/M3866</f>
        <v>#VALUE!</v>
      </c>
    </row>
    <row r="3867" spans="1:14">
      <c r="A3867" s="143" t="s">
        <v>2827</v>
      </c>
      <c r="B3867" s="143" t="s">
        <v>4291</v>
      </c>
      <c r="C3867" s="143" t="s">
        <v>3163</v>
      </c>
      <c r="D3867" s="143" t="s">
        <v>3313</v>
      </c>
      <c r="E3867" s="143" t="s">
        <v>4292</v>
      </c>
      <c r="F3867" s="143" t="str">
        <f>IF(H3867&lt;=60,"소형",IF((H3867&gt;60)*(H3867&lt;=85)=1,"중소형",IF((H3867&gt;85)*(H3867&lt;=102)=1,"중형",IF((H3867&gt;102)*(H3867&lt;=135)=1,"중대형","대형"))))</f>
        <v>중소형</v>
      </c>
      <c r="G3867" s="143" t="s">
        <v>4146</v>
      </c>
      <c r="H3867" s="143">
        <v>74</v>
      </c>
      <c r="I3867" s="144" t="s">
        <v>3211</v>
      </c>
      <c r="J3867" s="143">
        <v>364</v>
      </c>
      <c r="K3867" s="137">
        <v>42675</v>
      </c>
      <c r="L3867" s="137">
        <v>43466</v>
      </c>
      <c r="M3867" s="144">
        <f>H3867/3.3</f>
        <v>22.424242424242426</v>
      </c>
      <c r="N3867" s="144" t="e">
        <f>I3867/M3867</f>
        <v>#VALUE!</v>
      </c>
    </row>
    <row r="3868" spans="1:14">
      <c r="A3868" s="143" t="s">
        <v>2827</v>
      </c>
      <c r="B3868" s="143" t="s">
        <v>4291</v>
      </c>
      <c r="C3868" s="143" t="s">
        <v>3163</v>
      </c>
      <c r="D3868" s="143" t="s">
        <v>3313</v>
      </c>
      <c r="E3868" s="143" t="s">
        <v>4292</v>
      </c>
      <c r="F3868" s="143" t="str">
        <f>IF(H3868&lt;=60,"소형",IF((H3868&gt;60)*(H3868&lt;=85)=1,"중소형",IF((H3868&gt;85)*(H3868&lt;=102)=1,"중형",IF((H3868&gt;102)*(H3868&lt;=135)=1,"중대형","대형"))))</f>
        <v>중소형</v>
      </c>
      <c r="G3868" s="143" t="s">
        <v>3777</v>
      </c>
      <c r="H3868" s="143">
        <v>84</v>
      </c>
      <c r="I3868" s="144" t="s">
        <v>3211</v>
      </c>
      <c r="J3868" s="143">
        <v>230</v>
      </c>
      <c r="K3868" s="137">
        <v>42675</v>
      </c>
      <c r="L3868" s="137">
        <v>43466</v>
      </c>
      <c r="M3868" s="144">
        <f>H3868/3.3</f>
        <v>25.454545454545457</v>
      </c>
      <c r="N3868" s="144" t="e">
        <f>I3868/M3868</f>
        <v>#VALUE!</v>
      </c>
    </row>
    <row r="3869" spans="1:14">
      <c r="A3869" s="143" t="s">
        <v>2</v>
      </c>
      <c r="B3869" s="143" t="s">
        <v>4295</v>
      </c>
      <c r="C3869" s="143" t="s">
        <v>3155</v>
      </c>
      <c r="D3869" s="143" t="s">
        <v>3213</v>
      </c>
      <c r="E3869" s="143" t="s">
        <v>4296</v>
      </c>
      <c r="F3869" s="143" t="str">
        <f>IF(H3869&lt;=60,"소형",IF((H3869&gt;60)*(H3869&lt;=85)=1,"중소형",IF((H3869&gt;85)*(H3869&lt;=102)=1,"중형",IF((H3869&gt;102)*(H3869&lt;=135)=1,"중대형","대형"))))</f>
        <v>소형</v>
      </c>
      <c r="G3869" s="143" t="s">
        <v>4297</v>
      </c>
      <c r="H3869" s="143">
        <v>59</v>
      </c>
      <c r="I3869" s="144">
        <v>37340</v>
      </c>
      <c r="J3869" s="143">
        <v>30</v>
      </c>
      <c r="K3869" s="137">
        <v>42675</v>
      </c>
      <c r="L3869" s="137">
        <v>43466</v>
      </c>
      <c r="M3869" s="144">
        <f>H3869/3.3</f>
        <v>17.878787878787879</v>
      </c>
      <c r="N3869" s="144">
        <f>I3869/M3869</f>
        <v>2088.5084745762711</v>
      </c>
    </row>
    <row r="3870" spans="1:14">
      <c r="A3870" s="143" t="s">
        <v>2</v>
      </c>
      <c r="B3870" s="143" t="s">
        <v>4295</v>
      </c>
      <c r="C3870" s="143" t="s">
        <v>3155</v>
      </c>
      <c r="D3870" s="143" t="s">
        <v>3213</v>
      </c>
      <c r="E3870" s="143" t="s">
        <v>4296</v>
      </c>
      <c r="F3870" s="143" t="str">
        <f>IF(H3870&lt;=60,"소형",IF((H3870&gt;60)*(H3870&lt;=85)=1,"중소형",IF((H3870&gt;85)*(H3870&lt;=102)=1,"중형",IF((H3870&gt;102)*(H3870&lt;=135)=1,"중대형","대형"))))</f>
        <v>중소형</v>
      </c>
      <c r="G3870" s="143" t="s">
        <v>4298</v>
      </c>
      <c r="H3870" s="143">
        <v>69</v>
      </c>
      <c r="I3870" s="144" t="s">
        <v>3211</v>
      </c>
      <c r="J3870" s="143">
        <v>3</v>
      </c>
      <c r="K3870" s="137">
        <v>42675</v>
      </c>
      <c r="L3870" s="137">
        <v>43466</v>
      </c>
      <c r="M3870" s="144">
        <f>H3870/3.3</f>
        <v>20.90909090909091</v>
      </c>
      <c r="N3870" s="144" t="e">
        <f>I3870/M3870</f>
        <v>#VALUE!</v>
      </c>
    </row>
    <row r="3871" spans="1:14">
      <c r="A3871" s="143" t="s">
        <v>2</v>
      </c>
      <c r="B3871" s="143" t="s">
        <v>4295</v>
      </c>
      <c r="C3871" s="143" t="s">
        <v>3155</v>
      </c>
      <c r="D3871" s="143" t="s">
        <v>3213</v>
      </c>
      <c r="E3871" s="143" t="s">
        <v>4296</v>
      </c>
      <c r="F3871" s="143" t="str">
        <f>IF(H3871&lt;=60,"소형",IF((H3871&gt;60)*(H3871&lt;=85)=1,"중소형",IF((H3871&gt;85)*(H3871&lt;=102)=1,"중형",IF((H3871&gt;102)*(H3871&lt;=135)=1,"중대형","대형"))))</f>
        <v>중소형</v>
      </c>
      <c r="G3871" s="143" t="s">
        <v>4299</v>
      </c>
      <c r="H3871" s="143">
        <v>73</v>
      </c>
      <c r="I3871" s="144">
        <v>47850</v>
      </c>
      <c r="J3871" s="143">
        <v>5</v>
      </c>
      <c r="K3871" s="137">
        <v>42675</v>
      </c>
      <c r="L3871" s="137">
        <v>43466</v>
      </c>
      <c r="M3871" s="144">
        <f>H3871/3.3</f>
        <v>22.121212121212121</v>
      </c>
      <c r="N3871" s="144">
        <f>I3871/M3871</f>
        <v>2163.0821917808221</v>
      </c>
    </row>
    <row r="3872" spans="1:14">
      <c r="A3872" s="143" t="s">
        <v>2</v>
      </c>
      <c r="B3872" s="143" t="s">
        <v>4295</v>
      </c>
      <c r="C3872" s="143" t="s">
        <v>3155</v>
      </c>
      <c r="D3872" s="143" t="s">
        <v>3213</v>
      </c>
      <c r="E3872" s="143" t="s">
        <v>4296</v>
      </c>
      <c r="F3872" s="143" t="str">
        <f>IF(H3872&lt;=60,"소형",IF((H3872&gt;60)*(H3872&lt;=85)=1,"중소형",IF((H3872&gt;85)*(H3872&lt;=102)=1,"중형",IF((H3872&gt;102)*(H3872&lt;=135)=1,"중대형","대형"))))</f>
        <v>중소형</v>
      </c>
      <c r="G3872" s="143" t="s">
        <v>4148</v>
      </c>
      <c r="H3872" s="143">
        <v>74</v>
      </c>
      <c r="I3872" s="144">
        <v>44280</v>
      </c>
      <c r="J3872" s="143">
        <v>40</v>
      </c>
      <c r="K3872" s="137">
        <v>42675</v>
      </c>
      <c r="L3872" s="137">
        <v>43466</v>
      </c>
      <c r="M3872" s="144">
        <f>H3872/3.3</f>
        <v>22.424242424242426</v>
      </c>
      <c r="N3872" s="144">
        <f>I3872/M3872</f>
        <v>1974.6486486486485</v>
      </c>
    </row>
    <row r="3873" spans="1:14">
      <c r="A3873" s="143" t="s">
        <v>2</v>
      </c>
      <c r="B3873" s="143" t="s">
        <v>4295</v>
      </c>
      <c r="C3873" s="143" t="s">
        <v>3155</v>
      </c>
      <c r="D3873" s="143" t="s">
        <v>3213</v>
      </c>
      <c r="E3873" s="143" t="s">
        <v>4296</v>
      </c>
      <c r="F3873" s="143" t="str">
        <f>IF(H3873&lt;=60,"소형",IF((H3873&gt;60)*(H3873&lt;=85)=1,"중소형",IF((H3873&gt;85)*(H3873&lt;=102)=1,"중형",IF((H3873&gt;102)*(H3873&lt;=135)=1,"중대형","대형"))))</f>
        <v>중소형</v>
      </c>
      <c r="G3873" s="143" t="s">
        <v>3377</v>
      </c>
      <c r="H3873" s="143">
        <v>79</v>
      </c>
      <c r="I3873" s="144" t="s">
        <v>3211</v>
      </c>
      <c r="K3873" s="137">
        <v>42675</v>
      </c>
      <c r="L3873" s="137">
        <v>43466</v>
      </c>
      <c r="M3873" s="144">
        <f>H3873/3.3</f>
        <v>23.939393939393941</v>
      </c>
      <c r="N3873" s="144" t="e">
        <f>I3873/M3873</f>
        <v>#VALUE!</v>
      </c>
    </row>
    <row r="3874" spans="1:14">
      <c r="A3874" s="143" t="s">
        <v>2</v>
      </c>
      <c r="B3874" s="143" t="s">
        <v>4295</v>
      </c>
      <c r="C3874" s="143" t="s">
        <v>3155</v>
      </c>
      <c r="D3874" s="143" t="s">
        <v>3213</v>
      </c>
      <c r="E3874" s="143" t="s">
        <v>4296</v>
      </c>
      <c r="F3874" s="143" t="str">
        <f>IF(H3874&lt;=60,"소형",IF((H3874&gt;60)*(H3874&lt;=85)=1,"중소형",IF((H3874&gt;85)*(H3874&lt;=102)=1,"중형",IF((H3874&gt;102)*(H3874&lt;=135)=1,"중대형","대형"))))</f>
        <v>중소형</v>
      </c>
      <c r="G3874" s="143" t="s">
        <v>3476</v>
      </c>
      <c r="H3874" s="143">
        <v>84</v>
      </c>
      <c r="I3874" s="144">
        <v>48600</v>
      </c>
      <c r="J3874" s="143">
        <v>70</v>
      </c>
      <c r="K3874" s="137">
        <v>42675</v>
      </c>
      <c r="L3874" s="137">
        <v>43466</v>
      </c>
      <c r="M3874" s="144">
        <f>H3874/3.3</f>
        <v>25.454545454545457</v>
      </c>
      <c r="N3874" s="144">
        <f>I3874/M3874</f>
        <v>1909.2857142857142</v>
      </c>
    </row>
    <row r="3875" spans="1:14">
      <c r="A3875" s="143" t="s">
        <v>2</v>
      </c>
      <c r="B3875" s="143" t="s">
        <v>4295</v>
      </c>
      <c r="C3875" s="143" t="s">
        <v>3155</v>
      </c>
      <c r="D3875" s="143" t="s">
        <v>3213</v>
      </c>
      <c r="E3875" s="143" t="s">
        <v>4296</v>
      </c>
      <c r="F3875" s="143" t="str">
        <f>IF(H3875&lt;=60,"소형",IF((H3875&gt;60)*(H3875&lt;=85)=1,"중소형",IF((H3875&gt;85)*(H3875&lt;=102)=1,"중형",IF((H3875&gt;102)*(H3875&lt;=135)=1,"중대형","대형"))))</f>
        <v>중소형</v>
      </c>
      <c r="G3875" s="143" t="s">
        <v>3209</v>
      </c>
      <c r="H3875" s="143">
        <v>84</v>
      </c>
      <c r="I3875" s="144">
        <v>47840</v>
      </c>
      <c r="J3875" s="143">
        <v>159</v>
      </c>
      <c r="K3875" s="137">
        <v>42675</v>
      </c>
      <c r="L3875" s="137">
        <v>43466</v>
      </c>
      <c r="M3875" s="144">
        <f>H3875/3.3</f>
        <v>25.454545454545457</v>
      </c>
      <c r="N3875" s="144">
        <f>I3875/M3875</f>
        <v>1879.4285714285713</v>
      </c>
    </row>
    <row r="3876" spans="1:14">
      <c r="A3876" s="143" t="s">
        <v>2</v>
      </c>
      <c r="B3876" s="143" t="s">
        <v>4295</v>
      </c>
      <c r="C3876" s="143" t="s">
        <v>3155</v>
      </c>
      <c r="D3876" s="143" t="s">
        <v>3213</v>
      </c>
      <c r="E3876" s="143" t="s">
        <v>4296</v>
      </c>
      <c r="F3876" s="143" t="str">
        <f>IF(H3876&lt;=60,"소형",IF((H3876&gt;60)*(H3876&lt;=85)=1,"중소형",IF((H3876&gt;85)*(H3876&lt;=102)=1,"중형",IF((H3876&gt;102)*(H3876&lt;=135)=1,"중대형","대형"))))</f>
        <v>중소형</v>
      </c>
      <c r="G3876" s="143" t="s">
        <v>3208</v>
      </c>
      <c r="H3876" s="143">
        <v>84</v>
      </c>
      <c r="I3876" s="144">
        <v>47850</v>
      </c>
      <c r="J3876" s="143">
        <v>57</v>
      </c>
      <c r="K3876" s="137">
        <v>42675</v>
      </c>
      <c r="L3876" s="137">
        <v>43466</v>
      </c>
      <c r="M3876" s="144">
        <f>H3876/3.3</f>
        <v>25.454545454545457</v>
      </c>
      <c r="N3876" s="144">
        <f>I3876/M3876</f>
        <v>1879.8214285714284</v>
      </c>
    </row>
    <row r="3877" spans="1:14">
      <c r="A3877" s="143" t="s">
        <v>2</v>
      </c>
      <c r="B3877" s="143" t="s">
        <v>4295</v>
      </c>
      <c r="C3877" s="143" t="s">
        <v>3155</v>
      </c>
      <c r="D3877" s="143" t="s">
        <v>3213</v>
      </c>
      <c r="E3877" s="143" t="s">
        <v>4296</v>
      </c>
      <c r="F3877" s="143" t="str">
        <f>IF(H3877&lt;=60,"소형",IF((H3877&gt;60)*(H3877&lt;=85)=1,"중소형",IF((H3877&gt;85)*(H3877&lt;=102)=1,"중형",IF((H3877&gt;102)*(H3877&lt;=135)=1,"중대형","대형"))))</f>
        <v>중형</v>
      </c>
      <c r="G3877" s="143" t="s">
        <v>4300</v>
      </c>
      <c r="H3877" s="143">
        <v>94</v>
      </c>
      <c r="I3877" s="144">
        <v>61060</v>
      </c>
      <c r="J3877" s="143">
        <v>36</v>
      </c>
      <c r="K3877" s="137">
        <v>42675</v>
      </c>
      <c r="L3877" s="137">
        <v>43466</v>
      </c>
      <c r="M3877" s="144">
        <f>H3877/3.3</f>
        <v>28.484848484848488</v>
      </c>
      <c r="N3877" s="144">
        <f>I3877/M3877</f>
        <v>2143.5957446808507</v>
      </c>
    </row>
    <row r="3878" spans="1:14">
      <c r="A3878" s="143" t="s">
        <v>2</v>
      </c>
      <c r="B3878" s="143" t="s">
        <v>4295</v>
      </c>
      <c r="C3878" s="143" t="s">
        <v>3155</v>
      </c>
      <c r="D3878" s="143" t="s">
        <v>3213</v>
      </c>
      <c r="E3878" s="143" t="s">
        <v>4296</v>
      </c>
      <c r="F3878" s="143" t="str">
        <f>IF(H3878&lt;=60,"소형",IF((H3878&gt;60)*(H3878&lt;=85)=1,"중소형",IF((H3878&gt;85)*(H3878&lt;=102)=1,"중형",IF((H3878&gt;102)*(H3878&lt;=135)=1,"중대형","대형"))))</f>
        <v>중대형</v>
      </c>
      <c r="G3878" s="143" t="s">
        <v>4301</v>
      </c>
      <c r="H3878" s="143">
        <v>106</v>
      </c>
      <c r="I3878" s="144" t="s">
        <v>3211</v>
      </c>
      <c r="J3878" s="143">
        <v>1</v>
      </c>
      <c r="K3878" s="137">
        <v>42675</v>
      </c>
      <c r="L3878" s="137">
        <v>43466</v>
      </c>
      <c r="M3878" s="144">
        <f>H3878/3.3</f>
        <v>32.121212121212125</v>
      </c>
      <c r="N3878" s="144" t="e">
        <f>I3878/M3878</f>
        <v>#VALUE!</v>
      </c>
    </row>
    <row r="3879" spans="1:14">
      <c r="A3879" s="143" t="s">
        <v>2</v>
      </c>
      <c r="B3879" s="143" t="s">
        <v>4295</v>
      </c>
      <c r="C3879" s="143" t="s">
        <v>3155</v>
      </c>
      <c r="D3879" s="143" t="s">
        <v>3213</v>
      </c>
      <c r="E3879" s="143" t="s">
        <v>4296</v>
      </c>
      <c r="F3879" s="143" t="str">
        <f>IF(H3879&lt;=60,"소형",IF((H3879&gt;60)*(H3879&lt;=85)=1,"중소형",IF((H3879&gt;85)*(H3879&lt;=102)=1,"중형",IF((H3879&gt;102)*(H3879&lt;=135)=1,"중대형","대형"))))</f>
        <v>중대형</v>
      </c>
      <c r="G3879" s="143" t="s">
        <v>4302</v>
      </c>
      <c r="H3879" s="143">
        <v>115</v>
      </c>
      <c r="I3879" s="144" t="s">
        <v>3211</v>
      </c>
      <c r="J3879" s="143">
        <v>1</v>
      </c>
      <c r="K3879" s="137">
        <v>42675</v>
      </c>
      <c r="L3879" s="137">
        <v>43466</v>
      </c>
      <c r="M3879" s="144">
        <f>H3879/3.3</f>
        <v>34.848484848484851</v>
      </c>
      <c r="N3879" s="144" t="e">
        <f>I3879/M3879</f>
        <v>#VALUE!</v>
      </c>
    </row>
    <row r="3880" spans="1:14">
      <c r="A3880" s="143" t="s">
        <v>2</v>
      </c>
      <c r="B3880" s="143" t="s">
        <v>4295</v>
      </c>
      <c r="C3880" s="143" t="s">
        <v>3155</v>
      </c>
      <c r="D3880" s="143" t="s">
        <v>3213</v>
      </c>
      <c r="E3880" s="143" t="s">
        <v>4296</v>
      </c>
      <c r="F3880" s="143" t="str">
        <f>IF(H3880&lt;=60,"소형",IF((H3880&gt;60)*(H3880&lt;=85)=1,"중소형",IF((H3880&gt;85)*(H3880&lt;=102)=1,"중형",IF((H3880&gt;102)*(H3880&lt;=135)=1,"중대형","대형"))))</f>
        <v>중대형</v>
      </c>
      <c r="G3880" s="143" t="s">
        <v>4303</v>
      </c>
      <c r="H3880" s="143">
        <v>119</v>
      </c>
      <c r="I3880" s="144">
        <v>73000</v>
      </c>
      <c r="J3880" s="143">
        <v>18</v>
      </c>
      <c r="K3880" s="137">
        <v>42675</v>
      </c>
      <c r="L3880" s="137">
        <v>43466</v>
      </c>
      <c r="M3880" s="144">
        <f>H3880/3.3</f>
        <v>36.060606060606062</v>
      </c>
      <c r="N3880" s="144">
        <f>I3880/M3880</f>
        <v>2024.3697478991596</v>
      </c>
    </row>
    <row r="3881" spans="1:14">
      <c r="A3881" s="143" t="s">
        <v>2</v>
      </c>
      <c r="B3881" s="143" t="s">
        <v>4319</v>
      </c>
      <c r="C3881" s="143" t="s">
        <v>3163</v>
      </c>
      <c r="D3881" s="143" t="s">
        <v>3452</v>
      </c>
      <c r="E3881" s="143" t="s">
        <v>3383</v>
      </c>
      <c r="F3881" s="143" t="str">
        <f>IF(H3881&lt;=60,"소형",IF((H3881&gt;60)*(H3881&lt;=85)=1,"중소형",IF((H3881&gt;85)*(H3881&lt;=102)=1,"중형",IF((H3881&gt;102)*(H3881&lt;=135)=1,"중대형","대형"))))</f>
        <v>중소형</v>
      </c>
      <c r="G3881" s="143" t="s">
        <v>4320</v>
      </c>
      <c r="H3881" s="143">
        <v>64</v>
      </c>
      <c r="I3881" s="144">
        <v>27120</v>
      </c>
      <c r="J3881" s="143">
        <v>46</v>
      </c>
      <c r="K3881" s="137">
        <v>42675</v>
      </c>
      <c r="L3881" s="137">
        <v>43466</v>
      </c>
      <c r="M3881" s="144">
        <f>H3881/3.3</f>
        <v>19.393939393939394</v>
      </c>
      <c r="N3881" s="144">
        <f>I3881/M3881</f>
        <v>1398.375</v>
      </c>
    </row>
    <row r="3882" spans="1:14">
      <c r="A3882" s="143" t="s">
        <v>2</v>
      </c>
      <c r="B3882" s="143" t="s">
        <v>4319</v>
      </c>
      <c r="C3882" s="143" t="s">
        <v>3163</v>
      </c>
      <c r="D3882" s="143" t="s">
        <v>3452</v>
      </c>
      <c r="E3882" s="143" t="s">
        <v>3383</v>
      </c>
      <c r="F3882" s="143" t="str">
        <f>IF(H3882&lt;=60,"소형",IF((H3882&gt;60)*(H3882&lt;=85)=1,"중소형",IF((H3882&gt;85)*(H3882&lt;=102)=1,"중형",IF((H3882&gt;102)*(H3882&lt;=135)=1,"중대형","대형"))))</f>
        <v>중소형</v>
      </c>
      <c r="G3882" s="143" t="s">
        <v>4321</v>
      </c>
      <c r="H3882" s="143">
        <v>64</v>
      </c>
      <c r="I3882" s="144">
        <v>27390</v>
      </c>
      <c r="J3882" s="143">
        <v>21</v>
      </c>
      <c r="K3882" s="137">
        <v>42675</v>
      </c>
      <c r="L3882" s="137">
        <v>43466</v>
      </c>
      <c r="M3882" s="144">
        <f>H3882/3.3</f>
        <v>19.393939393939394</v>
      </c>
      <c r="N3882" s="144">
        <f>I3882/M3882</f>
        <v>1412.296875</v>
      </c>
    </row>
    <row r="3883" spans="1:14">
      <c r="A3883" s="143" t="s">
        <v>2</v>
      </c>
      <c r="B3883" s="143" t="s">
        <v>4319</v>
      </c>
      <c r="C3883" s="143" t="s">
        <v>3163</v>
      </c>
      <c r="D3883" s="143" t="s">
        <v>3452</v>
      </c>
      <c r="E3883" s="143" t="s">
        <v>3383</v>
      </c>
      <c r="F3883" s="143" t="str">
        <f>IF(H3883&lt;=60,"소형",IF((H3883&gt;60)*(H3883&lt;=85)=1,"중소형",IF((H3883&gt;85)*(H3883&lt;=102)=1,"중형",IF((H3883&gt;102)*(H3883&lt;=135)=1,"중대형","대형"))))</f>
        <v>중소형</v>
      </c>
      <c r="G3883" s="143" t="s">
        <v>4322</v>
      </c>
      <c r="H3883" s="143">
        <v>73</v>
      </c>
      <c r="I3883" s="144">
        <v>29620</v>
      </c>
      <c r="J3883" s="143">
        <v>152</v>
      </c>
      <c r="K3883" s="137">
        <v>42675</v>
      </c>
      <c r="L3883" s="137">
        <v>43466</v>
      </c>
      <c r="M3883" s="144">
        <f>H3883/3.3</f>
        <v>22.121212121212121</v>
      </c>
      <c r="N3883" s="144">
        <f>I3883/M3883</f>
        <v>1338.986301369863</v>
      </c>
    </row>
    <row r="3884" spans="1:14">
      <c r="A3884" s="143" t="s">
        <v>2</v>
      </c>
      <c r="B3884" s="143" t="s">
        <v>4319</v>
      </c>
      <c r="C3884" s="143" t="s">
        <v>3163</v>
      </c>
      <c r="D3884" s="143" t="s">
        <v>3452</v>
      </c>
      <c r="E3884" s="143" t="s">
        <v>3383</v>
      </c>
      <c r="F3884" s="143" t="str">
        <f>IF(H3884&lt;=60,"소형",IF((H3884&gt;60)*(H3884&lt;=85)=1,"중소형",IF((H3884&gt;85)*(H3884&lt;=102)=1,"중형",IF((H3884&gt;102)*(H3884&lt;=135)=1,"중대형","대형"))))</f>
        <v>중소형</v>
      </c>
      <c r="G3884" s="143" t="s">
        <v>4323</v>
      </c>
      <c r="H3884" s="143">
        <v>73</v>
      </c>
      <c r="I3884" s="144">
        <v>29990</v>
      </c>
      <c r="J3884" s="143">
        <v>40</v>
      </c>
      <c r="K3884" s="137">
        <v>42675</v>
      </c>
      <c r="L3884" s="137">
        <v>43466</v>
      </c>
      <c r="M3884" s="144">
        <f>H3884/3.3</f>
        <v>22.121212121212121</v>
      </c>
      <c r="N3884" s="144">
        <f>I3884/M3884</f>
        <v>1355.7123287671234</v>
      </c>
    </row>
    <row r="3885" spans="1:14">
      <c r="A3885" s="143" t="s">
        <v>2</v>
      </c>
      <c r="B3885" s="143" t="s">
        <v>4319</v>
      </c>
      <c r="C3885" s="143" t="s">
        <v>3163</v>
      </c>
      <c r="D3885" s="143" t="s">
        <v>3452</v>
      </c>
      <c r="E3885" s="143" t="s">
        <v>3383</v>
      </c>
      <c r="F3885" s="143" t="str">
        <f>IF(H3885&lt;=60,"소형",IF((H3885&gt;60)*(H3885&lt;=85)=1,"중소형",IF((H3885&gt;85)*(H3885&lt;=102)=1,"중형",IF((H3885&gt;102)*(H3885&lt;=135)=1,"중대형","대형"))))</f>
        <v>중소형</v>
      </c>
      <c r="G3885" s="143" t="s">
        <v>3208</v>
      </c>
      <c r="H3885" s="143">
        <v>84</v>
      </c>
      <c r="I3885" s="144">
        <v>33160</v>
      </c>
      <c r="J3885" s="143">
        <v>283</v>
      </c>
      <c r="K3885" s="137">
        <v>42675</v>
      </c>
      <c r="L3885" s="137">
        <v>43466</v>
      </c>
      <c r="M3885" s="144">
        <f>H3885/3.3</f>
        <v>25.454545454545457</v>
      </c>
      <c r="N3885" s="144">
        <f>I3885/M3885</f>
        <v>1302.7142857142856</v>
      </c>
    </row>
    <row r="3886" spans="1:14">
      <c r="A3886" s="143" t="s">
        <v>2828</v>
      </c>
      <c r="B3886" s="143" t="s">
        <v>4324</v>
      </c>
      <c r="C3886" s="143" t="s">
        <v>3163</v>
      </c>
      <c r="D3886" s="143" t="s">
        <v>3378</v>
      </c>
      <c r="E3886" s="143" t="s">
        <v>3379</v>
      </c>
      <c r="F3886" s="143" t="str">
        <f>IF(H3886&lt;=60,"소형",IF((H3886&gt;60)*(H3886&lt;=85)=1,"중소형",IF((H3886&gt;85)*(H3886&lt;=102)=1,"중형",IF((H3886&gt;102)*(H3886&lt;=135)=1,"중대형","대형"))))</f>
        <v>중소형</v>
      </c>
      <c r="G3886" s="143" t="s">
        <v>3270</v>
      </c>
      <c r="H3886" s="143">
        <v>74</v>
      </c>
      <c r="I3886" s="144" t="s">
        <v>3211</v>
      </c>
      <c r="J3886" s="143">
        <v>75</v>
      </c>
      <c r="K3886" s="137">
        <v>42675</v>
      </c>
      <c r="L3886" s="137">
        <v>43466</v>
      </c>
      <c r="M3886" s="144">
        <f>H3886/3.3</f>
        <v>22.424242424242426</v>
      </c>
      <c r="N3886" s="144" t="e">
        <f>I3886/M3886</f>
        <v>#VALUE!</v>
      </c>
    </row>
    <row r="3887" spans="1:14">
      <c r="A3887" s="143" t="s">
        <v>2828</v>
      </c>
      <c r="B3887" s="142" t="s">
        <v>4324</v>
      </c>
      <c r="C3887" s="143" t="s">
        <v>3163</v>
      </c>
      <c r="D3887" s="143" t="s">
        <v>3378</v>
      </c>
      <c r="E3887" s="143" t="s">
        <v>3379</v>
      </c>
      <c r="F3887" s="143" t="str">
        <f>IF(H3887&lt;=60,"소형",IF((H3887&gt;60)*(H3887&lt;=85)=1,"중소형",IF((H3887&gt;85)*(H3887&lt;=102)=1,"중형",IF((H3887&gt;102)*(H3887&lt;=135)=1,"중대형","대형"))))</f>
        <v>중소형</v>
      </c>
      <c r="G3887" s="143" t="s">
        <v>4247</v>
      </c>
      <c r="H3887" s="143">
        <v>84</v>
      </c>
      <c r="I3887" s="144" t="s">
        <v>3211</v>
      </c>
      <c r="J3887" s="143">
        <v>123</v>
      </c>
      <c r="K3887" s="137">
        <v>42675</v>
      </c>
      <c r="L3887" s="137">
        <v>43466</v>
      </c>
      <c r="M3887" s="144">
        <f>H3887/3.3</f>
        <v>25.454545454545457</v>
      </c>
      <c r="N3887" s="144" t="e">
        <f>I3887/M3887</f>
        <v>#VALUE!</v>
      </c>
    </row>
    <row r="3888" spans="1:14">
      <c r="A3888" s="143" t="s">
        <v>2828</v>
      </c>
      <c r="B3888" s="143" t="s">
        <v>4324</v>
      </c>
      <c r="C3888" s="143" t="s">
        <v>3163</v>
      </c>
      <c r="D3888" s="143" t="s">
        <v>3378</v>
      </c>
      <c r="E3888" s="143" t="s">
        <v>3379</v>
      </c>
      <c r="F3888" s="143" t="str">
        <f>IF(H3888&lt;=60,"소형",IF((H3888&gt;60)*(H3888&lt;=85)=1,"중소형",IF((H3888&gt;85)*(H3888&lt;=102)=1,"중형",IF((H3888&gt;102)*(H3888&lt;=135)=1,"중대형","대형"))))</f>
        <v>중소형</v>
      </c>
      <c r="G3888" s="143" t="s">
        <v>3474</v>
      </c>
      <c r="H3888" s="143">
        <v>84</v>
      </c>
      <c r="I3888" s="144" t="s">
        <v>3211</v>
      </c>
      <c r="J3888" s="143">
        <v>122</v>
      </c>
      <c r="K3888" s="137">
        <v>42675</v>
      </c>
      <c r="L3888" s="137">
        <v>43466</v>
      </c>
      <c r="M3888" s="144">
        <f>H3888/3.3</f>
        <v>25.454545454545457</v>
      </c>
      <c r="N3888" s="144" t="e">
        <f>I3888/M3888</f>
        <v>#VALUE!</v>
      </c>
    </row>
    <row r="3889" spans="1:14">
      <c r="A3889" s="143" t="s">
        <v>2828</v>
      </c>
      <c r="B3889" s="143" t="s">
        <v>4324</v>
      </c>
      <c r="C3889" s="143" t="s">
        <v>3163</v>
      </c>
      <c r="D3889" s="143" t="s">
        <v>3378</v>
      </c>
      <c r="E3889" s="143" t="s">
        <v>3379</v>
      </c>
      <c r="F3889" s="143" t="str">
        <f>IF(H3889&lt;=60,"소형",IF((H3889&gt;60)*(H3889&lt;=85)=1,"중소형",IF((H3889&gt;85)*(H3889&lt;=102)=1,"중형",IF((H3889&gt;102)*(H3889&lt;=135)=1,"중대형","대형"))))</f>
        <v>중형</v>
      </c>
      <c r="G3889" s="143" t="s">
        <v>4325</v>
      </c>
      <c r="H3889" s="143">
        <v>93</v>
      </c>
      <c r="I3889" s="144" t="s">
        <v>3211</v>
      </c>
      <c r="J3889" s="143">
        <v>456</v>
      </c>
      <c r="K3889" s="137">
        <v>42675</v>
      </c>
      <c r="L3889" s="137">
        <v>43466</v>
      </c>
      <c r="M3889" s="144">
        <f>H3889/3.3</f>
        <v>28.181818181818183</v>
      </c>
      <c r="N3889" s="144" t="e">
        <f>I3889/M3889</f>
        <v>#VALUE!</v>
      </c>
    </row>
    <row r="3890" spans="1:14">
      <c r="A3890" s="143" t="s">
        <v>2828</v>
      </c>
      <c r="B3890" s="143" t="s">
        <v>4324</v>
      </c>
      <c r="C3890" s="143" t="s">
        <v>3163</v>
      </c>
      <c r="D3890" s="143" t="s">
        <v>3378</v>
      </c>
      <c r="E3890" s="143" t="s">
        <v>3379</v>
      </c>
      <c r="F3890" s="143" t="str">
        <f>IF(H3890&lt;=60,"소형",IF((H3890&gt;60)*(H3890&lt;=85)=1,"중소형",IF((H3890&gt;85)*(H3890&lt;=102)=1,"중형",IF((H3890&gt;102)*(H3890&lt;=135)=1,"중대형","대형"))))</f>
        <v>중형</v>
      </c>
      <c r="G3890" s="143" t="s">
        <v>4326</v>
      </c>
      <c r="H3890" s="143">
        <v>93</v>
      </c>
      <c r="I3890" s="144" t="s">
        <v>3211</v>
      </c>
      <c r="J3890" s="143">
        <v>24</v>
      </c>
      <c r="K3890" s="137">
        <v>42675</v>
      </c>
      <c r="L3890" s="137">
        <v>43466</v>
      </c>
      <c r="M3890" s="144">
        <f>H3890/3.3</f>
        <v>28.181818181818183</v>
      </c>
      <c r="N3890" s="144" t="e">
        <f>I3890/M3890</f>
        <v>#VALUE!</v>
      </c>
    </row>
    <row r="3891" spans="1:14">
      <c r="A3891" s="143" t="s">
        <v>2829</v>
      </c>
      <c r="B3891" s="143" t="s">
        <v>4206</v>
      </c>
      <c r="C3891" s="143" t="s">
        <v>3170</v>
      </c>
      <c r="D3891" s="143" t="s">
        <v>4207</v>
      </c>
      <c r="E3891" s="143" t="s">
        <v>4208</v>
      </c>
      <c r="F3891" s="143" t="str">
        <f>IF(H3891&lt;=60,"소형",IF((H3891&gt;60)*(H3891&lt;=85)=1,"중소형",IF((H3891&gt;85)*(H3891&lt;=102)=1,"중형",IF((H3891&gt;102)*(H3891&lt;=135)=1,"중대형","대형"))))</f>
        <v>소형</v>
      </c>
      <c r="G3891" s="143" t="s">
        <v>4209</v>
      </c>
      <c r="H3891" s="143">
        <v>59</v>
      </c>
      <c r="I3891" s="144">
        <v>57400</v>
      </c>
      <c r="J3891" s="143">
        <v>71</v>
      </c>
      <c r="K3891" s="137">
        <v>42705</v>
      </c>
      <c r="L3891" s="137">
        <v>43466</v>
      </c>
      <c r="M3891" s="144">
        <f>H3891/3.3</f>
        <v>17.878787878787879</v>
      </c>
      <c r="N3891" s="144">
        <f>I3891/M3891</f>
        <v>3210.5084745762711</v>
      </c>
    </row>
    <row r="3892" spans="1:14">
      <c r="A3892" s="143" t="s">
        <v>2829</v>
      </c>
      <c r="B3892" s="143" t="s">
        <v>4206</v>
      </c>
      <c r="C3892" s="143" t="s">
        <v>3170</v>
      </c>
      <c r="D3892" s="143" t="s">
        <v>4207</v>
      </c>
      <c r="E3892" s="143" t="s">
        <v>4208</v>
      </c>
      <c r="F3892" s="143" t="str">
        <f>IF(H3892&lt;=60,"소형",IF((H3892&gt;60)*(H3892&lt;=85)=1,"중소형",IF((H3892&gt;85)*(H3892&lt;=102)=1,"중형",IF((H3892&gt;102)*(H3892&lt;=135)=1,"중대형","대형"))))</f>
        <v>중소형</v>
      </c>
      <c r="G3892" s="143" t="s">
        <v>3222</v>
      </c>
      <c r="H3892" s="143">
        <v>84</v>
      </c>
      <c r="I3892" s="144">
        <v>77000</v>
      </c>
      <c r="J3892" s="143">
        <v>100</v>
      </c>
      <c r="K3892" s="137">
        <v>42705</v>
      </c>
      <c r="L3892" s="137">
        <v>43466</v>
      </c>
      <c r="M3892" s="144">
        <f>H3892/3.3</f>
        <v>25.454545454545457</v>
      </c>
      <c r="N3892" s="144">
        <f>I3892/M3892</f>
        <v>3024.9999999999995</v>
      </c>
    </row>
    <row r="3893" spans="1:14">
      <c r="A3893" s="143" t="s">
        <v>2829</v>
      </c>
      <c r="B3893" s="143" t="s">
        <v>4206</v>
      </c>
      <c r="C3893" s="143" t="s">
        <v>3170</v>
      </c>
      <c r="D3893" s="143" t="s">
        <v>4207</v>
      </c>
      <c r="E3893" s="143" t="s">
        <v>4208</v>
      </c>
      <c r="F3893" s="143" t="str">
        <f>IF(H3893&lt;=60,"소형",IF((H3893&gt;60)*(H3893&lt;=85)=1,"중소형",IF((H3893&gt;85)*(H3893&lt;=102)=1,"중형",IF((H3893&gt;102)*(H3893&lt;=135)=1,"중대형","대형"))))</f>
        <v>중대형</v>
      </c>
      <c r="G3893" s="143" t="s">
        <v>4210</v>
      </c>
      <c r="H3893" s="143">
        <v>104</v>
      </c>
      <c r="I3893" s="144">
        <v>82600</v>
      </c>
      <c r="J3893" s="143">
        <v>12</v>
      </c>
      <c r="K3893" s="137">
        <v>42705</v>
      </c>
      <c r="L3893" s="137">
        <v>43466</v>
      </c>
      <c r="M3893" s="144">
        <f>H3893/3.3</f>
        <v>31.515151515151516</v>
      </c>
      <c r="N3893" s="144">
        <f>I3893/M3893</f>
        <v>2620.9615384615386</v>
      </c>
    </row>
    <row r="3894" spans="1:14">
      <c r="A3894" s="143" t="s">
        <v>2829</v>
      </c>
      <c r="B3894" s="143" t="s">
        <v>4206</v>
      </c>
      <c r="C3894" s="143" t="s">
        <v>3170</v>
      </c>
      <c r="D3894" s="143" t="s">
        <v>4207</v>
      </c>
      <c r="E3894" s="143" t="s">
        <v>4208</v>
      </c>
      <c r="F3894" s="143" t="str">
        <f>IF(H3894&lt;=60,"소형",IF((H3894&gt;60)*(H3894&lt;=85)=1,"중소형",IF((H3894&gt;85)*(H3894&lt;=102)=1,"중형",IF((H3894&gt;102)*(H3894&lt;=135)=1,"중대형","대형"))))</f>
        <v>중대형</v>
      </c>
      <c r="G3894" s="143" t="s">
        <v>4211</v>
      </c>
      <c r="H3894" s="143">
        <v>110</v>
      </c>
      <c r="I3894" s="144">
        <v>89800</v>
      </c>
      <c r="J3894" s="143">
        <v>12</v>
      </c>
      <c r="K3894" s="137">
        <v>42705</v>
      </c>
      <c r="L3894" s="137">
        <v>43466</v>
      </c>
      <c r="M3894" s="144">
        <f>H3894/3.3</f>
        <v>33.333333333333336</v>
      </c>
      <c r="N3894" s="144">
        <f>I3894/M3894</f>
        <v>2694</v>
      </c>
    </row>
    <row r="3895" spans="1:14">
      <c r="A3895" s="143" t="s">
        <v>2</v>
      </c>
      <c r="B3895" s="143" t="s">
        <v>4235</v>
      </c>
      <c r="C3895" s="143" t="s">
        <v>3163</v>
      </c>
      <c r="D3895" s="143" t="s">
        <v>3278</v>
      </c>
      <c r="E3895" s="143" t="s">
        <v>4236</v>
      </c>
      <c r="F3895" s="143" t="str">
        <f>IF(H3895&lt;=60,"소형",IF((H3895&gt;60)*(H3895&lt;=85)=1,"중소형",IF((H3895&gt;85)*(H3895&lt;=102)=1,"중형",IF((H3895&gt;102)*(H3895&lt;=135)=1,"중대형","대형"))))</f>
        <v>중소형</v>
      </c>
      <c r="G3895" s="143" t="s">
        <v>3267</v>
      </c>
      <c r="H3895" s="143">
        <v>83</v>
      </c>
      <c r="I3895" s="144">
        <v>38650</v>
      </c>
      <c r="J3895" s="143">
        <v>350</v>
      </c>
      <c r="K3895" s="137">
        <v>42705</v>
      </c>
      <c r="L3895" s="137">
        <v>43466</v>
      </c>
      <c r="M3895" s="144">
        <f>H3895/3.3</f>
        <v>25.151515151515152</v>
      </c>
      <c r="N3895" s="144">
        <f>I3895/M3895</f>
        <v>1536.6867469879517</v>
      </c>
    </row>
    <row r="3896" spans="1:14">
      <c r="A3896" s="143" t="s">
        <v>2</v>
      </c>
      <c r="B3896" s="143" t="s">
        <v>4235</v>
      </c>
      <c r="C3896" s="143" t="s">
        <v>3163</v>
      </c>
      <c r="D3896" s="143" t="s">
        <v>3278</v>
      </c>
      <c r="E3896" s="143" t="s">
        <v>4236</v>
      </c>
      <c r="F3896" s="143" t="str">
        <f>IF(H3896&lt;=60,"소형",IF((H3896&gt;60)*(H3896&lt;=85)=1,"중소형",IF((H3896&gt;85)*(H3896&lt;=102)=1,"중형",IF((H3896&gt;102)*(H3896&lt;=135)=1,"중대형","대형"))))</f>
        <v>중소형</v>
      </c>
      <c r="G3896" s="143" t="s">
        <v>3266</v>
      </c>
      <c r="H3896" s="143">
        <v>83</v>
      </c>
      <c r="I3896" s="144">
        <v>39430</v>
      </c>
      <c r="J3896" s="143">
        <v>86</v>
      </c>
      <c r="K3896" s="137">
        <v>42705</v>
      </c>
      <c r="L3896" s="137">
        <v>43466</v>
      </c>
      <c r="M3896" s="144">
        <f>H3896/3.3</f>
        <v>25.151515151515152</v>
      </c>
      <c r="N3896" s="144">
        <f>I3896/M3896</f>
        <v>1567.6987951807228</v>
      </c>
    </row>
    <row r="3897" spans="1:14">
      <c r="A3897" s="143" t="s">
        <v>2829</v>
      </c>
      <c r="B3897" s="143" t="s">
        <v>4257</v>
      </c>
      <c r="C3897" s="143" t="s">
        <v>3173</v>
      </c>
      <c r="D3897" s="143" t="s">
        <v>3274</v>
      </c>
      <c r="E3897" s="143" t="s">
        <v>4009</v>
      </c>
      <c r="F3897" s="143" t="str">
        <f>IF(H3897&lt;=60,"소형",IF((H3897&gt;60)*(H3897&lt;=85)=1,"중소형",IF((H3897&gt;85)*(H3897&lt;=102)=1,"중형",IF((H3897&gt;102)*(H3897&lt;=135)=1,"중대형","대형"))))</f>
        <v>중대형</v>
      </c>
      <c r="G3897" s="143" t="s">
        <v>4258</v>
      </c>
      <c r="H3897" s="143">
        <v>107</v>
      </c>
      <c r="I3897" s="144">
        <v>35260</v>
      </c>
      <c r="J3897" s="143">
        <v>220</v>
      </c>
      <c r="K3897" s="137">
        <v>42705</v>
      </c>
      <c r="L3897" s="137">
        <v>43466</v>
      </c>
      <c r="M3897" s="144">
        <f>H3897/3.3</f>
        <v>32.424242424242429</v>
      </c>
      <c r="N3897" s="144">
        <f>I3897/M3897</f>
        <v>1087.4579439252334</v>
      </c>
    </row>
    <row r="3898" spans="1:14">
      <c r="A3898" s="143" t="s">
        <v>2829</v>
      </c>
      <c r="B3898" s="143" t="s">
        <v>4257</v>
      </c>
      <c r="C3898" s="143" t="s">
        <v>3173</v>
      </c>
      <c r="D3898" s="143" t="s">
        <v>3274</v>
      </c>
      <c r="E3898" s="143" t="s">
        <v>4009</v>
      </c>
      <c r="F3898" s="143" t="str">
        <f>IF(H3898&lt;=60,"소형",IF((H3898&gt;60)*(H3898&lt;=85)=1,"중소형",IF((H3898&gt;85)*(H3898&lt;=102)=1,"중형",IF((H3898&gt;102)*(H3898&lt;=135)=1,"중대형","대형"))))</f>
        <v>중대형</v>
      </c>
      <c r="G3898" s="143" t="s">
        <v>4259</v>
      </c>
      <c r="H3898" s="143">
        <v>107</v>
      </c>
      <c r="I3898" s="144">
        <v>34750</v>
      </c>
      <c r="J3898" s="143">
        <v>6</v>
      </c>
      <c r="K3898" s="137">
        <v>42705</v>
      </c>
      <c r="L3898" s="137">
        <v>43466</v>
      </c>
      <c r="M3898" s="144">
        <f>H3898/3.3</f>
        <v>32.424242424242429</v>
      </c>
      <c r="N3898" s="144">
        <f>I3898/M3898</f>
        <v>1071.7289719626167</v>
      </c>
    </row>
    <row r="3899" spans="1:14">
      <c r="A3899" s="143" t="s">
        <v>2829</v>
      </c>
      <c r="B3899" s="143" t="s">
        <v>4257</v>
      </c>
      <c r="C3899" s="143" t="s">
        <v>3173</v>
      </c>
      <c r="D3899" s="143" t="s">
        <v>3274</v>
      </c>
      <c r="E3899" s="143" t="s">
        <v>4009</v>
      </c>
      <c r="F3899" s="143" t="str">
        <f>IF(H3899&lt;=60,"소형",IF((H3899&gt;60)*(H3899&lt;=85)=1,"중소형",IF((H3899&gt;85)*(H3899&lt;=102)=1,"중형",IF((H3899&gt;102)*(H3899&lt;=135)=1,"중대형","대형"))))</f>
        <v>중대형</v>
      </c>
      <c r="G3899" s="143" t="s">
        <v>4260</v>
      </c>
      <c r="H3899" s="143">
        <v>111</v>
      </c>
      <c r="I3899" s="144">
        <v>36880</v>
      </c>
      <c r="J3899" s="143">
        <v>20</v>
      </c>
      <c r="K3899" s="137">
        <v>42705</v>
      </c>
      <c r="L3899" s="137">
        <v>43466</v>
      </c>
      <c r="M3899" s="144">
        <f>H3899/3.3</f>
        <v>33.63636363636364</v>
      </c>
      <c r="N3899" s="144">
        <f>I3899/M3899</f>
        <v>1096.4324324324323</v>
      </c>
    </row>
    <row r="3900" spans="1:14">
      <c r="A3900" s="143" t="s">
        <v>2829</v>
      </c>
      <c r="B3900" s="143" t="s">
        <v>4257</v>
      </c>
      <c r="C3900" s="143" t="s">
        <v>3173</v>
      </c>
      <c r="D3900" s="143" t="s">
        <v>3274</v>
      </c>
      <c r="E3900" s="143" t="s">
        <v>4009</v>
      </c>
      <c r="F3900" s="143" t="str">
        <f>IF(H3900&lt;=60,"소형",IF((H3900&gt;60)*(H3900&lt;=85)=1,"중소형",IF((H3900&gt;85)*(H3900&lt;=102)=1,"중형",IF((H3900&gt;102)*(H3900&lt;=135)=1,"중대형","대형"))))</f>
        <v>중대형</v>
      </c>
      <c r="G3900" s="143" t="s">
        <v>4261</v>
      </c>
      <c r="H3900" s="143">
        <v>111</v>
      </c>
      <c r="I3900" s="144">
        <v>37650</v>
      </c>
      <c r="J3900" s="143">
        <v>34</v>
      </c>
      <c r="K3900" s="137">
        <v>42705</v>
      </c>
      <c r="L3900" s="137">
        <v>43466</v>
      </c>
      <c r="M3900" s="144">
        <f>H3900/3.3</f>
        <v>33.63636363636364</v>
      </c>
      <c r="N3900" s="144">
        <f>I3900/M3900</f>
        <v>1119.3243243243242</v>
      </c>
    </row>
    <row r="3901" spans="1:14">
      <c r="A3901" s="143" t="s">
        <v>2829</v>
      </c>
      <c r="B3901" s="143" t="s">
        <v>4257</v>
      </c>
      <c r="C3901" s="143" t="s">
        <v>3173</v>
      </c>
      <c r="D3901" s="143" t="s">
        <v>3274</v>
      </c>
      <c r="E3901" s="143" t="s">
        <v>4009</v>
      </c>
      <c r="F3901" s="143" t="str">
        <f>IF(H3901&lt;=60,"소형",IF((H3901&gt;60)*(H3901&lt;=85)=1,"중소형",IF((H3901&gt;85)*(H3901&lt;=102)=1,"중형",IF((H3901&gt;102)*(H3901&lt;=135)=1,"중대형","대형"))))</f>
        <v>중대형</v>
      </c>
      <c r="G3901" s="143" t="s">
        <v>4262</v>
      </c>
      <c r="H3901" s="143">
        <v>113</v>
      </c>
      <c r="I3901" s="144">
        <v>37980</v>
      </c>
      <c r="J3901" s="143">
        <v>38</v>
      </c>
      <c r="K3901" s="137">
        <v>42705</v>
      </c>
      <c r="L3901" s="137">
        <v>43466</v>
      </c>
      <c r="M3901" s="144">
        <f>H3901/3.3</f>
        <v>34.242424242424242</v>
      </c>
      <c r="N3901" s="144">
        <f>I3901/M3901</f>
        <v>1109.1504424778761</v>
      </c>
    </row>
    <row r="3902" spans="1:14">
      <c r="A3902" s="143" t="s">
        <v>2829</v>
      </c>
      <c r="B3902" s="143" t="s">
        <v>4257</v>
      </c>
      <c r="C3902" s="143" t="s">
        <v>3173</v>
      </c>
      <c r="D3902" s="143" t="s">
        <v>3274</v>
      </c>
      <c r="E3902" s="143" t="s">
        <v>4009</v>
      </c>
      <c r="F3902" s="143" t="str">
        <f>IF(H3902&lt;=60,"소형",IF((H3902&gt;60)*(H3902&lt;=85)=1,"중소형",IF((H3902&gt;85)*(H3902&lt;=102)=1,"중형",IF((H3902&gt;102)*(H3902&lt;=135)=1,"중대형","대형"))))</f>
        <v>중대형</v>
      </c>
      <c r="G3902" s="143" t="s">
        <v>4263</v>
      </c>
      <c r="H3902" s="143">
        <v>115</v>
      </c>
      <c r="I3902" s="144">
        <v>44590</v>
      </c>
      <c r="J3902" s="143">
        <v>6</v>
      </c>
      <c r="K3902" s="137">
        <v>42705</v>
      </c>
      <c r="L3902" s="137">
        <v>43466</v>
      </c>
      <c r="M3902" s="144">
        <f>H3902/3.3</f>
        <v>34.848484848484851</v>
      </c>
      <c r="N3902" s="144">
        <f>I3902/M3902</f>
        <v>1279.5391304347825</v>
      </c>
    </row>
    <row r="3903" spans="1:14">
      <c r="A3903" s="143" t="s">
        <v>2829</v>
      </c>
      <c r="B3903" s="143" t="s">
        <v>4257</v>
      </c>
      <c r="C3903" s="143" t="s">
        <v>3173</v>
      </c>
      <c r="D3903" s="143" t="s">
        <v>3274</v>
      </c>
      <c r="E3903" s="143" t="s">
        <v>4009</v>
      </c>
      <c r="F3903" s="143" t="str">
        <f>IF(H3903&lt;=60,"소형",IF((H3903&gt;60)*(H3903&lt;=85)=1,"중소형",IF((H3903&gt;85)*(H3903&lt;=102)=1,"중형",IF((H3903&gt;102)*(H3903&lt;=135)=1,"중대형","대형"))))</f>
        <v>중대형</v>
      </c>
      <c r="G3903" s="143" t="s">
        <v>4264</v>
      </c>
      <c r="H3903" s="143">
        <v>122</v>
      </c>
      <c r="I3903" s="144">
        <v>40500</v>
      </c>
      <c r="J3903" s="143">
        <v>8</v>
      </c>
      <c r="K3903" s="137">
        <v>42705</v>
      </c>
      <c r="L3903" s="137">
        <v>43466</v>
      </c>
      <c r="M3903" s="144">
        <f>H3903/3.3</f>
        <v>36.969696969696969</v>
      </c>
      <c r="N3903" s="144">
        <f>I3903/M3903</f>
        <v>1095.4918032786886</v>
      </c>
    </row>
    <row r="3904" spans="1:14">
      <c r="A3904" s="143" t="s">
        <v>2829</v>
      </c>
      <c r="B3904" s="143" t="s">
        <v>4257</v>
      </c>
      <c r="C3904" s="143" t="s">
        <v>3173</v>
      </c>
      <c r="D3904" s="143" t="s">
        <v>3274</v>
      </c>
      <c r="E3904" s="143" t="s">
        <v>4009</v>
      </c>
      <c r="F3904" s="143" t="str">
        <f>IF(H3904&lt;=60,"소형",IF((H3904&gt;60)*(H3904&lt;=85)=1,"중소형",IF((H3904&gt;85)*(H3904&lt;=102)=1,"중형",IF((H3904&gt;102)*(H3904&lt;=135)=1,"중대형","대형"))))</f>
        <v>대형</v>
      </c>
      <c r="G3904" s="143" t="s">
        <v>4265</v>
      </c>
      <c r="H3904" s="143">
        <v>205</v>
      </c>
      <c r="I3904" s="144">
        <v>58710</v>
      </c>
      <c r="J3904" s="143">
        <v>6</v>
      </c>
      <c r="K3904" s="137">
        <v>42705</v>
      </c>
      <c r="L3904" s="137">
        <v>43466</v>
      </c>
      <c r="M3904" s="144">
        <f>H3904/3.3</f>
        <v>62.121212121212125</v>
      </c>
      <c r="N3904" s="144">
        <f>I3904/M3904</f>
        <v>945.0878048780487</v>
      </c>
    </row>
    <row r="3905" spans="1:14">
      <c r="A3905" s="143" t="s">
        <v>2829</v>
      </c>
      <c r="B3905" s="143" t="s">
        <v>4257</v>
      </c>
      <c r="C3905" s="143" t="s">
        <v>3173</v>
      </c>
      <c r="D3905" s="143" t="s">
        <v>3274</v>
      </c>
      <c r="E3905" s="143" t="s">
        <v>4009</v>
      </c>
      <c r="F3905" s="143" t="str">
        <f>IF(H3905&lt;=60,"소형",IF((H3905&gt;60)*(H3905&lt;=85)=1,"중소형",IF((H3905&gt;85)*(H3905&lt;=102)=1,"중형",IF((H3905&gt;102)*(H3905&lt;=135)=1,"중대형","대형"))))</f>
        <v>대형</v>
      </c>
      <c r="G3905" s="143" t="s">
        <v>4266</v>
      </c>
      <c r="H3905" s="143">
        <v>209</v>
      </c>
      <c r="I3905" s="144">
        <v>59810</v>
      </c>
      <c r="J3905" s="143">
        <v>7</v>
      </c>
      <c r="K3905" s="137">
        <v>42705</v>
      </c>
      <c r="L3905" s="137">
        <v>43466</v>
      </c>
      <c r="M3905" s="144">
        <f>H3905/3.3</f>
        <v>63.333333333333336</v>
      </c>
      <c r="N3905" s="144">
        <f>I3905/M3905</f>
        <v>944.36842105263156</v>
      </c>
    </row>
    <row r="3906" spans="1:14">
      <c r="A3906" s="143" t="s">
        <v>2</v>
      </c>
      <c r="B3906" s="142" t="s">
        <v>4277</v>
      </c>
      <c r="C3906" s="143" t="s">
        <v>3163</v>
      </c>
      <c r="D3906" s="143" t="s">
        <v>3378</v>
      </c>
      <c r="E3906" s="143" t="s">
        <v>4203</v>
      </c>
      <c r="F3906" s="143" t="str">
        <f>IF(H3906&lt;=60,"소형",IF((H3906&gt;60)*(H3906&lt;=85)=1,"중소형",IF((H3906&gt;85)*(H3906&lt;=102)=1,"중형",IF((H3906&gt;102)*(H3906&lt;=135)=1,"중대형","대형"))))</f>
        <v>소형</v>
      </c>
      <c r="G3906" s="143" t="s">
        <v>4244</v>
      </c>
      <c r="H3906" s="143">
        <v>59</v>
      </c>
      <c r="I3906" s="144">
        <v>33300</v>
      </c>
      <c r="J3906" s="143">
        <v>97</v>
      </c>
      <c r="K3906" s="137">
        <v>42705</v>
      </c>
      <c r="L3906" s="137">
        <v>43466</v>
      </c>
      <c r="M3906" s="144">
        <f>H3906/3.3</f>
        <v>17.878787878787879</v>
      </c>
      <c r="N3906" s="144">
        <f>I3906/M3906</f>
        <v>1862.542372881356</v>
      </c>
    </row>
    <row r="3907" spans="1:14">
      <c r="A3907" s="143" t="s">
        <v>2</v>
      </c>
      <c r="B3907" s="143" t="s">
        <v>4277</v>
      </c>
      <c r="C3907" s="143" t="s">
        <v>3163</v>
      </c>
      <c r="D3907" s="143" t="s">
        <v>3378</v>
      </c>
      <c r="E3907" s="143" t="s">
        <v>4203</v>
      </c>
      <c r="F3907" s="143" t="str">
        <f>IF(H3907&lt;=60,"소형",IF((H3907&gt;60)*(H3907&lt;=85)=1,"중소형",IF((H3907&gt;85)*(H3907&lt;=102)=1,"중형",IF((H3907&gt;102)*(H3907&lt;=135)=1,"중대형","대형"))))</f>
        <v>소형</v>
      </c>
      <c r="G3907" s="143" t="s">
        <v>3252</v>
      </c>
      <c r="H3907" s="143">
        <v>59</v>
      </c>
      <c r="I3907" s="144">
        <v>33300</v>
      </c>
      <c r="J3907" s="143">
        <v>210</v>
      </c>
      <c r="K3907" s="137">
        <v>42705</v>
      </c>
      <c r="L3907" s="137">
        <v>43466</v>
      </c>
      <c r="M3907" s="144">
        <f>H3907/3.3</f>
        <v>17.878787878787879</v>
      </c>
      <c r="N3907" s="144">
        <f>I3907/M3907</f>
        <v>1862.542372881356</v>
      </c>
    </row>
    <row r="3908" spans="1:14">
      <c r="A3908" s="143" t="s">
        <v>2</v>
      </c>
      <c r="B3908" s="143" t="s">
        <v>4277</v>
      </c>
      <c r="C3908" s="143" t="s">
        <v>3163</v>
      </c>
      <c r="D3908" s="143" t="s">
        <v>3378</v>
      </c>
      <c r="E3908" s="143" t="s">
        <v>4203</v>
      </c>
      <c r="F3908" s="143" t="str">
        <f>IF(H3908&lt;=60,"소형",IF((H3908&gt;60)*(H3908&lt;=85)=1,"중소형",IF((H3908&gt;85)*(H3908&lt;=102)=1,"중형",IF((H3908&gt;102)*(H3908&lt;=135)=1,"중대형","대형"))))</f>
        <v>중소형</v>
      </c>
      <c r="G3908" s="143" t="s">
        <v>3260</v>
      </c>
      <c r="H3908" s="143">
        <v>75</v>
      </c>
      <c r="I3908" s="144">
        <v>40200</v>
      </c>
      <c r="J3908" s="143">
        <v>204</v>
      </c>
      <c r="K3908" s="137">
        <v>42705</v>
      </c>
      <c r="L3908" s="137">
        <v>43466</v>
      </c>
      <c r="M3908" s="144">
        <f>H3908/3.3</f>
        <v>22.72727272727273</v>
      </c>
      <c r="N3908" s="144">
        <f>I3908/M3908</f>
        <v>1768.7999999999997</v>
      </c>
    </row>
    <row r="3909" spans="1:14">
      <c r="A3909" s="143" t="s">
        <v>2</v>
      </c>
      <c r="B3909" s="143" t="s">
        <v>4277</v>
      </c>
      <c r="C3909" s="143" t="s">
        <v>3163</v>
      </c>
      <c r="D3909" s="143" t="s">
        <v>3378</v>
      </c>
      <c r="E3909" s="143" t="s">
        <v>4203</v>
      </c>
      <c r="F3909" s="143" t="str">
        <f>IF(H3909&lt;=60,"소형",IF((H3909&gt;60)*(H3909&lt;=85)=1,"중소형",IF((H3909&gt;85)*(H3909&lt;=102)=1,"중형",IF((H3909&gt;102)*(H3909&lt;=135)=1,"중대형","대형"))))</f>
        <v>중소형</v>
      </c>
      <c r="G3909" s="143" t="s">
        <v>3261</v>
      </c>
      <c r="H3909" s="143">
        <v>84</v>
      </c>
      <c r="I3909" s="144">
        <v>43600</v>
      </c>
      <c r="J3909" s="143">
        <v>527</v>
      </c>
      <c r="K3909" s="137">
        <v>42705</v>
      </c>
      <c r="L3909" s="137">
        <v>43466</v>
      </c>
      <c r="M3909" s="144">
        <f>H3909/3.3</f>
        <v>25.454545454545457</v>
      </c>
      <c r="N3909" s="144">
        <f>I3909/M3909</f>
        <v>1712.8571428571427</v>
      </c>
    </row>
    <row r="3910" spans="1:14">
      <c r="A3910" s="143" t="s">
        <v>2</v>
      </c>
      <c r="B3910" s="143" t="s">
        <v>4277</v>
      </c>
      <c r="C3910" s="143" t="s">
        <v>3163</v>
      </c>
      <c r="D3910" s="143" t="s">
        <v>3378</v>
      </c>
      <c r="E3910" s="143" t="s">
        <v>4203</v>
      </c>
      <c r="F3910" s="143" t="str">
        <f>IF(H3910&lt;=60,"소형",IF((H3910&gt;60)*(H3910&lt;=85)=1,"중소형",IF((H3910&gt;85)*(H3910&lt;=102)=1,"중형",IF((H3910&gt;102)*(H3910&lt;=135)=1,"중대형","대형"))))</f>
        <v>중대형</v>
      </c>
      <c r="G3910" s="143" t="s">
        <v>4278</v>
      </c>
      <c r="H3910" s="143">
        <v>105</v>
      </c>
      <c r="I3910" s="144">
        <v>52800</v>
      </c>
      <c r="J3910" s="143">
        <v>124</v>
      </c>
      <c r="K3910" s="137">
        <v>42705</v>
      </c>
      <c r="L3910" s="137">
        <v>43466</v>
      </c>
      <c r="M3910" s="144">
        <f>H3910/3.3</f>
        <v>31.81818181818182</v>
      </c>
      <c r="N3910" s="144">
        <f>I3910/M3910</f>
        <v>1659.4285714285713</v>
      </c>
    </row>
    <row r="3911" spans="1:14">
      <c r="A3911" s="143" t="s">
        <v>3186</v>
      </c>
      <c r="B3911" s="143" t="s">
        <v>4316</v>
      </c>
      <c r="C3911" s="143" t="s">
        <v>3160</v>
      </c>
      <c r="D3911" s="143" t="s">
        <v>4317</v>
      </c>
      <c r="E3911" s="143" t="s">
        <v>3322</v>
      </c>
      <c r="F3911" s="143" t="str">
        <f>IF(H3911&lt;=60,"소형",IF((H3911&gt;60)*(H3911&lt;=85)=1,"중소형",IF((H3911&gt;85)*(H3911&lt;=102)=1,"중형",IF((H3911&gt;102)*(H3911&lt;=135)=1,"중대형","대형"))))</f>
        <v>중소형</v>
      </c>
      <c r="G3911" s="143" t="s">
        <v>4190</v>
      </c>
      <c r="H3911" s="143">
        <v>74</v>
      </c>
      <c r="I3911" s="144">
        <v>20600</v>
      </c>
      <c r="J3911" s="143">
        <v>201</v>
      </c>
      <c r="K3911" s="137">
        <v>42705</v>
      </c>
      <c r="L3911" s="137">
        <v>43466</v>
      </c>
      <c r="M3911" s="144">
        <f>H3911/3.3</f>
        <v>22.424242424242426</v>
      </c>
      <c r="N3911" s="144">
        <f>I3911/M3911</f>
        <v>918.64864864864865</v>
      </c>
    </row>
    <row r="3912" spans="1:14">
      <c r="A3912" s="143" t="s">
        <v>3186</v>
      </c>
      <c r="B3912" s="143" t="s">
        <v>4316</v>
      </c>
      <c r="C3912" s="143" t="s">
        <v>3160</v>
      </c>
      <c r="D3912" s="143" t="s">
        <v>4317</v>
      </c>
      <c r="E3912" s="143" t="s">
        <v>3322</v>
      </c>
      <c r="F3912" s="143" t="str">
        <f>IF(H3912&lt;=60,"소형",IF((H3912&gt;60)*(H3912&lt;=85)=1,"중소형",IF((H3912&gt;85)*(H3912&lt;=102)=1,"중형",IF((H3912&gt;102)*(H3912&lt;=135)=1,"중대형","대형"))))</f>
        <v>중소형</v>
      </c>
      <c r="G3912" s="143" t="s">
        <v>3208</v>
      </c>
      <c r="H3912" s="143">
        <v>84</v>
      </c>
      <c r="I3912" s="144">
        <v>22900</v>
      </c>
      <c r="J3912" s="143">
        <v>372</v>
      </c>
      <c r="K3912" s="137">
        <v>42705</v>
      </c>
      <c r="L3912" s="137">
        <v>43466</v>
      </c>
      <c r="M3912" s="144">
        <f>H3912/3.3</f>
        <v>25.454545454545457</v>
      </c>
      <c r="N3912" s="144">
        <f>I3912/M3912</f>
        <v>899.64285714285711</v>
      </c>
    </row>
    <row r="3913" spans="1:14">
      <c r="A3913" s="143" t="s">
        <v>3186</v>
      </c>
      <c r="B3913" s="143" t="s">
        <v>4316</v>
      </c>
      <c r="C3913" s="143" t="s">
        <v>3160</v>
      </c>
      <c r="D3913" s="143" t="s">
        <v>4317</v>
      </c>
      <c r="E3913" s="143" t="s">
        <v>3322</v>
      </c>
      <c r="F3913" s="143" t="str">
        <f>IF(H3913&lt;=60,"소형",IF((H3913&gt;60)*(H3913&lt;=85)=1,"중소형",IF((H3913&gt;85)*(H3913&lt;=102)=1,"중형",IF((H3913&gt;102)*(H3913&lt;=135)=1,"중대형","대형"))))</f>
        <v>중소형</v>
      </c>
      <c r="G3913" s="143" t="s">
        <v>3209</v>
      </c>
      <c r="H3913" s="143">
        <v>84</v>
      </c>
      <c r="I3913" s="144">
        <v>22900</v>
      </c>
      <c r="J3913" s="143">
        <v>126</v>
      </c>
      <c r="K3913" s="137">
        <v>42705</v>
      </c>
      <c r="L3913" s="137">
        <v>43466</v>
      </c>
      <c r="M3913" s="144">
        <f>H3913/3.3</f>
        <v>25.454545454545457</v>
      </c>
      <c r="N3913" s="144">
        <f>I3913/M3913</f>
        <v>899.64285714285711</v>
      </c>
    </row>
    <row r="3914" spans="1:14">
      <c r="A3914" s="143" t="s">
        <v>3186</v>
      </c>
      <c r="B3914" s="143" t="s">
        <v>4316</v>
      </c>
      <c r="C3914" s="143" t="s">
        <v>3160</v>
      </c>
      <c r="D3914" s="143" t="s">
        <v>4317</v>
      </c>
      <c r="E3914" s="143" t="s">
        <v>3322</v>
      </c>
      <c r="F3914" s="143" t="str">
        <f>IF(H3914&lt;=60,"소형",IF((H3914&gt;60)*(H3914&lt;=85)=1,"중소형",IF((H3914&gt;85)*(H3914&lt;=102)=1,"중형",IF((H3914&gt;102)*(H3914&lt;=135)=1,"중대형","대형"))))</f>
        <v>중소형</v>
      </c>
      <c r="G3914" s="143" t="s">
        <v>4290</v>
      </c>
      <c r="H3914" s="143">
        <v>84</v>
      </c>
      <c r="I3914" s="144">
        <v>22200</v>
      </c>
      <c r="J3914" s="143">
        <v>71</v>
      </c>
      <c r="K3914" s="137">
        <v>42705</v>
      </c>
      <c r="L3914" s="137">
        <v>43466</v>
      </c>
      <c r="M3914" s="144">
        <f>H3914/3.3</f>
        <v>25.454545454545457</v>
      </c>
      <c r="N3914" s="144">
        <f>I3914/M3914</f>
        <v>872.14285714285711</v>
      </c>
    </row>
    <row r="3915" spans="1:14">
      <c r="A3915" s="143" t="s">
        <v>2829</v>
      </c>
      <c r="B3915" s="143" t="s">
        <v>4238</v>
      </c>
      <c r="C3915" s="143" t="s">
        <v>3162</v>
      </c>
      <c r="D3915" s="143" t="s">
        <v>3990</v>
      </c>
      <c r="E3915" s="143" t="s">
        <v>4239</v>
      </c>
      <c r="F3915" s="143" t="str">
        <f>IF(H3915&lt;=60,"소형",IF((H3915&gt;60)*(H3915&lt;=85)=1,"중소형",IF((H3915&gt;85)*(H3915&lt;=102)=1,"중형",IF((H3915&gt;102)*(H3915&lt;=135)=1,"중대형","대형"))))</f>
        <v>중소형</v>
      </c>
      <c r="G3915" s="143" t="s">
        <v>3837</v>
      </c>
      <c r="H3915" s="143">
        <v>70</v>
      </c>
      <c r="I3915" s="144">
        <v>19880</v>
      </c>
      <c r="J3915" s="143">
        <v>56</v>
      </c>
      <c r="K3915" s="137">
        <v>42795</v>
      </c>
      <c r="L3915" s="137">
        <v>43466</v>
      </c>
      <c r="M3915" s="144">
        <f>H3915/3.3</f>
        <v>21.212121212121215</v>
      </c>
      <c r="N3915" s="144">
        <f>I3915/M3915</f>
        <v>937.19999999999993</v>
      </c>
    </row>
    <row r="3916" spans="1:14">
      <c r="A3916" s="143" t="s">
        <v>2829</v>
      </c>
      <c r="B3916" s="143" t="s">
        <v>4238</v>
      </c>
      <c r="C3916" s="143" t="s">
        <v>3162</v>
      </c>
      <c r="D3916" s="143" t="s">
        <v>3990</v>
      </c>
      <c r="E3916" s="143" t="s">
        <v>4239</v>
      </c>
      <c r="F3916" s="143" t="str">
        <f>IF(H3916&lt;=60,"소형",IF((H3916&gt;60)*(H3916&lt;=85)=1,"중소형",IF((H3916&gt;85)*(H3916&lt;=102)=1,"중형",IF((H3916&gt;102)*(H3916&lt;=135)=1,"중대형","대형"))))</f>
        <v>중소형</v>
      </c>
      <c r="G3916" s="143" t="s">
        <v>4240</v>
      </c>
      <c r="H3916" s="143">
        <v>72</v>
      </c>
      <c r="I3916" s="144">
        <v>21480</v>
      </c>
      <c r="J3916" s="143">
        <v>24</v>
      </c>
      <c r="K3916" s="137">
        <v>42795</v>
      </c>
      <c r="L3916" s="137">
        <v>43466</v>
      </c>
      <c r="M3916" s="144">
        <f>H3916/3.3</f>
        <v>21.81818181818182</v>
      </c>
      <c r="N3916" s="144">
        <f>I3916/M3916</f>
        <v>984.49999999999989</v>
      </c>
    </row>
    <row r="3917" spans="1:14">
      <c r="A3917" s="143" t="s">
        <v>2829</v>
      </c>
      <c r="B3917" s="143" t="s">
        <v>4238</v>
      </c>
      <c r="C3917" s="143" t="s">
        <v>3162</v>
      </c>
      <c r="D3917" s="143" t="s">
        <v>3990</v>
      </c>
      <c r="E3917" s="143" t="s">
        <v>4239</v>
      </c>
      <c r="F3917" s="143" t="str">
        <f>IF(H3917&lt;=60,"소형",IF((H3917&gt;60)*(H3917&lt;=85)=1,"중소형",IF((H3917&gt;85)*(H3917&lt;=102)=1,"중형",IF((H3917&gt;102)*(H3917&lt;=135)=1,"중대형","대형"))))</f>
        <v>중소형</v>
      </c>
      <c r="G3917" s="143" t="s">
        <v>3443</v>
      </c>
      <c r="H3917" s="143">
        <v>84</v>
      </c>
      <c r="I3917" s="144">
        <v>23400</v>
      </c>
      <c r="J3917" s="143">
        <v>163</v>
      </c>
      <c r="K3917" s="137">
        <v>42795</v>
      </c>
      <c r="L3917" s="137">
        <v>43466</v>
      </c>
      <c r="M3917" s="144">
        <f>H3917/3.3</f>
        <v>25.454545454545457</v>
      </c>
      <c r="N3917" s="144">
        <f>I3917/M3917</f>
        <v>919.28571428571422</v>
      </c>
    </row>
    <row r="3918" spans="1:14">
      <c r="A3918" s="143" t="s">
        <v>2</v>
      </c>
      <c r="B3918" s="143" t="s">
        <v>4283</v>
      </c>
      <c r="C3918" s="143" t="s">
        <v>3159</v>
      </c>
      <c r="D3918" s="143" t="s">
        <v>3384</v>
      </c>
      <c r="E3918" s="143" t="s">
        <v>4284</v>
      </c>
      <c r="F3918" s="143" t="str">
        <f>IF(H3918&lt;=60,"소형",IF((H3918&gt;60)*(H3918&lt;=85)=1,"중소형",IF((H3918&gt;85)*(H3918&lt;=102)=1,"중형",IF((H3918&gt;102)*(H3918&lt;=135)=1,"중대형","대형"))))</f>
        <v>중소형</v>
      </c>
      <c r="G3918" s="143" t="s">
        <v>3371</v>
      </c>
      <c r="H3918" s="143">
        <v>84</v>
      </c>
      <c r="I3918" s="144">
        <v>26820</v>
      </c>
      <c r="J3918" s="143">
        <v>112</v>
      </c>
      <c r="K3918" s="137">
        <v>42795</v>
      </c>
      <c r="L3918" s="137">
        <v>43466</v>
      </c>
      <c r="M3918" s="144">
        <f>H3918/3.3</f>
        <v>25.454545454545457</v>
      </c>
      <c r="N3918" s="144">
        <f>I3918/M3918</f>
        <v>1053.6428571428571</v>
      </c>
    </row>
    <row r="3919" spans="1:14">
      <c r="A3919" s="143" t="s">
        <v>2</v>
      </c>
      <c r="B3919" s="143" t="s">
        <v>3172</v>
      </c>
      <c r="C3919" s="143" t="s">
        <v>3159</v>
      </c>
      <c r="D3919" s="143" t="s">
        <v>3384</v>
      </c>
      <c r="E3919" s="143" t="s">
        <v>4284</v>
      </c>
      <c r="F3919" s="143" t="str">
        <f>IF(H3919&lt;=60,"소형",IF((H3919&gt;60)*(H3919&lt;=85)=1,"중소형",IF((H3919&gt;85)*(H3919&lt;=102)=1,"중형",IF((H3919&gt;102)*(H3919&lt;=135)=1,"중대형","대형"))))</f>
        <v>중소형</v>
      </c>
      <c r="G3919" s="143" t="s">
        <v>3371</v>
      </c>
      <c r="H3919" s="143">
        <v>84</v>
      </c>
      <c r="I3919" s="144">
        <v>26820</v>
      </c>
      <c r="J3919" s="143">
        <v>144</v>
      </c>
      <c r="K3919" s="137">
        <v>42795</v>
      </c>
      <c r="L3919" s="137">
        <v>43466</v>
      </c>
      <c r="M3919" s="144">
        <f>H3919/3.3</f>
        <v>25.454545454545457</v>
      </c>
      <c r="N3919" s="144">
        <f>I3919/M3919</f>
        <v>1053.6428571428571</v>
      </c>
    </row>
    <row r="3920" spans="1:14">
      <c r="A3920" s="143" t="s">
        <v>2</v>
      </c>
      <c r="B3920" s="143" t="s">
        <v>4327</v>
      </c>
      <c r="C3920" s="143" t="s">
        <v>3167</v>
      </c>
      <c r="D3920" s="143" t="s">
        <v>3210</v>
      </c>
      <c r="E3920" s="143" t="s">
        <v>3848</v>
      </c>
      <c r="F3920" s="143" t="str">
        <f>IF(H3920&lt;=60,"소형",IF((H3920&gt;60)*(H3920&lt;=85)=1,"중소형",IF((H3920&gt;85)*(H3920&lt;=102)=1,"중형",IF((H3920&gt;102)*(H3920&lt;=135)=1,"중대형","대형"))))</f>
        <v>중소형</v>
      </c>
      <c r="G3920" s="143" t="s">
        <v>4045</v>
      </c>
      <c r="H3920" s="143">
        <v>74</v>
      </c>
      <c r="I3920" s="144">
        <v>29503</v>
      </c>
      <c r="J3920" s="143">
        <v>215</v>
      </c>
      <c r="K3920" s="137">
        <v>42795</v>
      </c>
      <c r="L3920" s="137">
        <v>43466</v>
      </c>
      <c r="M3920" s="144">
        <f>H3920/3.3</f>
        <v>22.424242424242426</v>
      </c>
      <c r="N3920" s="144">
        <f>I3920/M3920</f>
        <v>1315.6743243243243</v>
      </c>
    </row>
    <row r="3921" spans="1:14">
      <c r="A3921" s="143" t="s">
        <v>2</v>
      </c>
      <c r="B3921" s="143" t="s">
        <v>4327</v>
      </c>
      <c r="C3921" s="143" t="s">
        <v>3167</v>
      </c>
      <c r="D3921" s="143" t="s">
        <v>3210</v>
      </c>
      <c r="E3921" s="143" t="s">
        <v>3848</v>
      </c>
      <c r="F3921" s="143" t="str">
        <f>IF(H3921&lt;=60,"소형",IF((H3921&gt;60)*(H3921&lt;=85)=1,"중소형",IF((H3921&gt;85)*(H3921&lt;=102)=1,"중형",IF((H3921&gt;102)*(H3921&lt;=135)=1,"중대형","대형"))))</f>
        <v>중소형</v>
      </c>
      <c r="G3921" s="143" t="s">
        <v>4273</v>
      </c>
      <c r="H3921" s="143">
        <v>74</v>
      </c>
      <c r="I3921" s="144">
        <v>29819</v>
      </c>
      <c r="J3921" s="143">
        <v>75</v>
      </c>
      <c r="K3921" s="137">
        <v>42795</v>
      </c>
      <c r="L3921" s="137">
        <v>43466</v>
      </c>
      <c r="M3921" s="144">
        <f>H3921/3.3</f>
        <v>22.424242424242426</v>
      </c>
      <c r="N3921" s="144">
        <f>I3921/M3921</f>
        <v>1329.7662162162162</v>
      </c>
    </row>
    <row r="3922" spans="1:14">
      <c r="A3922" s="143" t="s">
        <v>2</v>
      </c>
      <c r="B3922" s="143" t="s">
        <v>4327</v>
      </c>
      <c r="C3922" s="143" t="s">
        <v>3167</v>
      </c>
      <c r="D3922" s="143" t="s">
        <v>3210</v>
      </c>
      <c r="E3922" s="143" t="s">
        <v>3848</v>
      </c>
      <c r="F3922" s="143" t="str">
        <f>IF(H3922&lt;=60,"소형",IF((H3922&gt;60)*(H3922&lt;=85)=1,"중소형",IF((H3922&gt;85)*(H3922&lt;=102)=1,"중형",IF((H3922&gt;102)*(H3922&lt;=135)=1,"중대형","대형"))))</f>
        <v>중소형</v>
      </c>
      <c r="G3922" s="143" t="s">
        <v>3208</v>
      </c>
      <c r="H3922" s="143">
        <v>84</v>
      </c>
      <c r="I3922" s="144">
        <v>33302</v>
      </c>
      <c r="J3922" s="143">
        <v>855</v>
      </c>
      <c r="K3922" s="137">
        <v>42795</v>
      </c>
      <c r="L3922" s="137">
        <v>43466</v>
      </c>
      <c r="M3922" s="144">
        <f>H3922/3.3</f>
        <v>25.454545454545457</v>
      </c>
      <c r="N3922" s="144">
        <f>I3922/M3922</f>
        <v>1308.292857142857</v>
      </c>
    </row>
    <row r="3923" spans="1:14">
      <c r="A3923" s="143" t="s">
        <v>2</v>
      </c>
      <c r="B3923" s="143" t="s">
        <v>4327</v>
      </c>
      <c r="C3923" s="143" t="s">
        <v>3167</v>
      </c>
      <c r="D3923" s="143" t="s">
        <v>3210</v>
      </c>
      <c r="E3923" s="143" t="s">
        <v>3848</v>
      </c>
      <c r="F3923" s="143" t="str">
        <f>IF(H3923&lt;=60,"소형",IF((H3923&gt;60)*(H3923&lt;=85)=1,"중소형",IF((H3923&gt;85)*(H3923&lt;=102)=1,"중형",IF((H3923&gt;102)*(H3923&lt;=135)=1,"중대형","대형"))))</f>
        <v>중소형</v>
      </c>
      <c r="G3923" s="143" t="s">
        <v>4290</v>
      </c>
      <c r="H3923" s="143">
        <v>84</v>
      </c>
      <c r="I3923" s="144">
        <v>33039</v>
      </c>
      <c r="J3923" s="143">
        <v>270</v>
      </c>
      <c r="K3923" s="137">
        <v>42795</v>
      </c>
      <c r="L3923" s="137">
        <v>43466</v>
      </c>
      <c r="M3923" s="144">
        <f>H3923/3.3</f>
        <v>25.454545454545457</v>
      </c>
      <c r="N3923" s="144">
        <f>I3923/M3923</f>
        <v>1297.9607142857142</v>
      </c>
    </row>
    <row r="3924" spans="1:14">
      <c r="A3924" s="143" t="s">
        <v>2</v>
      </c>
      <c r="B3924" s="143" t="s">
        <v>4327</v>
      </c>
      <c r="C3924" s="143" t="s">
        <v>3167</v>
      </c>
      <c r="D3924" s="143" t="s">
        <v>3210</v>
      </c>
      <c r="E3924" s="143" t="s">
        <v>3848</v>
      </c>
      <c r="F3924" s="143" t="str">
        <f>IF(H3924&lt;=60,"소형",IF((H3924&gt;60)*(H3924&lt;=85)=1,"중소형",IF((H3924&gt;85)*(H3924&lt;=102)=1,"중형",IF((H3924&gt;102)*(H3924&lt;=135)=1,"중대형","대형"))))</f>
        <v>중소형</v>
      </c>
      <c r="G3924" s="143" t="s">
        <v>4215</v>
      </c>
      <c r="H3924" s="143">
        <v>84</v>
      </c>
      <c r="I3924" s="144">
        <v>33189</v>
      </c>
      <c r="J3924" s="143">
        <v>105</v>
      </c>
      <c r="K3924" s="137">
        <v>42795</v>
      </c>
      <c r="L3924" s="137">
        <v>43466</v>
      </c>
      <c r="M3924" s="144">
        <f>H3924/3.3</f>
        <v>25.454545454545457</v>
      </c>
      <c r="N3924" s="144">
        <f>I3924/M3924</f>
        <v>1303.8535714285713</v>
      </c>
    </row>
    <row r="3925" spans="1:14">
      <c r="A3925" s="143" t="s">
        <v>2828</v>
      </c>
      <c r="B3925" s="143" t="s">
        <v>4328</v>
      </c>
      <c r="C3925" s="143" t="s">
        <v>3155</v>
      </c>
      <c r="D3925" s="143" t="s">
        <v>3094</v>
      </c>
      <c r="E3925" s="143" t="s">
        <v>3236</v>
      </c>
      <c r="F3925" s="143" t="str">
        <f>IF(H3925&lt;=60,"소형",IF((H3925&gt;60)*(H3925&lt;=85)=1,"중소형",IF((H3925&gt;85)*(H3925&lt;=102)=1,"중형",IF((H3925&gt;102)*(H3925&lt;=135)=1,"중대형","대형"))))</f>
        <v>중대형</v>
      </c>
      <c r="G3925" s="143" t="s">
        <v>4329</v>
      </c>
      <c r="H3925" s="143">
        <v>130</v>
      </c>
      <c r="I3925" s="144" t="s">
        <v>3211</v>
      </c>
      <c r="J3925" s="143">
        <v>196</v>
      </c>
      <c r="K3925" s="137">
        <v>42887</v>
      </c>
      <c r="L3925" s="137">
        <v>43466</v>
      </c>
      <c r="M3925" s="144">
        <f>H3925/3.3</f>
        <v>39.393939393939398</v>
      </c>
      <c r="N3925" s="144" t="e">
        <f>I3925/M3925</f>
        <v>#VALUE!</v>
      </c>
    </row>
    <row r="3926" spans="1:14">
      <c r="A3926" s="143" t="s">
        <v>2828</v>
      </c>
      <c r="B3926" s="143" t="s">
        <v>4328</v>
      </c>
      <c r="C3926" s="143" t="s">
        <v>3155</v>
      </c>
      <c r="D3926" s="143" t="s">
        <v>3094</v>
      </c>
      <c r="E3926" s="143" t="s">
        <v>3236</v>
      </c>
      <c r="F3926" s="143" t="str">
        <f>IF(H3926&lt;=60,"소형",IF((H3926&gt;60)*(H3926&lt;=85)=1,"중소형",IF((H3926&gt;85)*(H3926&lt;=102)=1,"중형",IF((H3926&gt;102)*(H3926&lt;=135)=1,"중대형","대형"))))</f>
        <v>중대형</v>
      </c>
      <c r="G3926" s="143" t="s">
        <v>4330</v>
      </c>
      <c r="H3926" s="143">
        <v>130</v>
      </c>
      <c r="I3926" s="144" t="s">
        <v>3211</v>
      </c>
      <c r="J3926" s="143">
        <v>48</v>
      </c>
      <c r="K3926" s="137">
        <v>42887</v>
      </c>
      <c r="L3926" s="137">
        <v>43466</v>
      </c>
      <c r="M3926" s="144">
        <f>H3926/3.3</f>
        <v>39.393939393939398</v>
      </c>
      <c r="N3926" s="144" t="e">
        <f>I3926/M3926</f>
        <v>#VALUE!</v>
      </c>
    </row>
    <row r="3927" spans="1:14">
      <c r="A3927" s="143" t="s">
        <v>2828</v>
      </c>
      <c r="B3927" s="143" t="s">
        <v>4328</v>
      </c>
      <c r="C3927" s="143" t="s">
        <v>3155</v>
      </c>
      <c r="D3927" s="143" t="s">
        <v>3094</v>
      </c>
      <c r="E3927" s="143" t="s">
        <v>3236</v>
      </c>
      <c r="F3927" s="143" t="str">
        <f>IF(H3927&lt;=60,"소형",IF((H3927&gt;60)*(H3927&lt;=85)=1,"중소형",IF((H3927&gt;85)*(H3927&lt;=102)=1,"중형",IF((H3927&gt;102)*(H3927&lt;=135)=1,"중대형","대형"))))</f>
        <v>대형</v>
      </c>
      <c r="G3927" s="143" t="s">
        <v>4331</v>
      </c>
      <c r="H3927" s="143">
        <v>153</v>
      </c>
      <c r="I3927" s="144" t="s">
        <v>3211</v>
      </c>
      <c r="J3927" s="143">
        <v>24</v>
      </c>
      <c r="K3927" s="137">
        <v>42887</v>
      </c>
      <c r="L3927" s="137">
        <v>43466</v>
      </c>
      <c r="M3927" s="144">
        <f>H3927/3.3</f>
        <v>46.363636363636367</v>
      </c>
      <c r="N3927" s="144" t="e">
        <f>I3927/M3927</f>
        <v>#VALUE!</v>
      </c>
    </row>
    <row r="3928" spans="1:14">
      <c r="A3928" s="143" t="s">
        <v>2829</v>
      </c>
      <c r="B3928" s="143" t="s">
        <v>4332</v>
      </c>
      <c r="C3928" s="143" t="s">
        <v>3156</v>
      </c>
      <c r="D3928" s="143" t="s">
        <v>3375</v>
      </c>
      <c r="E3928" s="143" t="s">
        <v>4333</v>
      </c>
      <c r="F3928" s="143" t="str">
        <f>IF(H3928&lt;=60,"소형",IF((H3928&gt;60)*(H3928&lt;=85)=1,"중소형",IF((H3928&gt;85)*(H3928&lt;=102)=1,"중형",IF((H3928&gt;102)*(H3928&lt;=135)=1,"중대형","대형"))))</f>
        <v>소형</v>
      </c>
      <c r="G3928" s="143" t="s">
        <v>4334</v>
      </c>
      <c r="H3928" s="143">
        <v>59</v>
      </c>
      <c r="I3928" s="144">
        <v>17760</v>
      </c>
      <c r="J3928" s="143">
        <v>23</v>
      </c>
      <c r="K3928" s="137">
        <v>42887</v>
      </c>
      <c r="L3928" s="137">
        <v>43466</v>
      </c>
      <c r="M3928" s="144">
        <f>H3928/3.3</f>
        <v>17.878787878787879</v>
      </c>
      <c r="N3928" s="144">
        <f>I3928/M3928</f>
        <v>993.35593220338978</v>
      </c>
    </row>
    <row r="3929" spans="1:14">
      <c r="A3929" s="143" t="s">
        <v>2829</v>
      </c>
      <c r="B3929" s="143" t="s">
        <v>4332</v>
      </c>
      <c r="C3929" s="143" t="s">
        <v>3156</v>
      </c>
      <c r="D3929" s="143" t="s">
        <v>3375</v>
      </c>
      <c r="E3929" s="143" t="s">
        <v>4333</v>
      </c>
      <c r="F3929" s="143" t="str">
        <f>IF(H3929&lt;=60,"소형",IF((H3929&gt;60)*(H3929&lt;=85)=1,"중소형",IF((H3929&gt;85)*(H3929&lt;=102)=1,"중형",IF((H3929&gt;102)*(H3929&lt;=135)=1,"중대형","대형"))))</f>
        <v>소형</v>
      </c>
      <c r="G3929" s="143" t="s">
        <v>3985</v>
      </c>
      <c r="H3929" s="143">
        <v>59</v>
      </c>
      <c r="I3929" s="144">
        <v>17990</v>
      </c>
      <c r="J3929" s="143">
        <v>47</v>
      </c>
      <c r="K3929" s="137">
        <v>42887</v>
      </c>
      <c r="L3929" s="137">
        <v>43466</v>
      </c>
      <c r="M3929" s="144">
        <f>H3929/3.3</f>
        <v>17.878787878787879</v>
      </c>
      <c r="N3929" s="144">
        <f>I3929/M3929</f>
        <v>1006.2203389830509</v>
      </c>
    </row>
    <row r="3930" spans="1:14">
      <c r="A3930" s="143" t="s">
        <v>2829</v>
      </c>
      <c r="B3930" s="143" t="s">
        <v>4332</v>
      </c>
      <c r="C3930" s="143" t="s">
        <v>3156</v>
      </c>
      <c r="D3930" s="143" t="s">
        <v>3375</v>
      </c>
      <c r="E3930" s="143" t="s">
        <v>4333</v>
      </c>
      <c r="F3930" s="143" t="str">
        <f>IF(H3930&lt;=60,"소형",IF((H3930&gt;60)*(H3930&lt;=85)=1,"중소형",IF((H3930&gt;85)*(H3930&lt;=102)=1,"중형",IF((H3930&gt;102)*(H3930&lt;=135)=1,"중대형","대형"))))</f>
        <v>중소형</v>
      </c>
      <c r="G3930" s="143" t="s">
        <v>4335</v>
      </c>
      <c r="H3930" s="143">
        <v>75</v>
      </c>
      <c r="I3930" s="144">
        <v>22900</v>
      </c>
      <c r="J3930" s="143">
        <v>14</v>
      </c>
      <c r="K3930" s="137">
        <v>42887</v>
      </c>
      <c r="L3930" s="137">
        <v>43466</v>
      </c>
      <c r="M3930" s="144">
        <f>H3930/3.3</f>
        <v>22.72727272727273</v>
      </c>
      <c r="N3930" s="144">
        <f>I3930/M3930</f>
        <v>1007.5999999999999</v>
      </c>
    </row>
    <row r="3931" spans="1:14">
      <c r="A3931" s="143" t="s">
        <v>2829</v>
      </c>
      <c r="B3931" s="142" t="s">
        <v>8432</v>
      </c>
      <c r="C3931" s="143" t="s">
        <v>3160</v>
      </c>
      <c r="D3931" s="143" t="s">
        <v>3323</v>
      </c>
      <c r="E3931" s="143" t="s">
        <v>4343</v>
      </c>
      <c r="F3931" s="143" t="str">
        <f>IF(H3931&lt;=60,"소형",IF((H3931&gt;60)*(H3931&lt;=85)=1,"중소형",IF((H3931&gt;85)*(H3931&lt;=102)=1,"중형",IF((H3931&gt;102)*(H3931&lt;=135)=1,"중대형","대형"))))</f>
        <v>소형</v>
      </c>
      <c r="G3931" s="143" t="s">
        <v>4344</v>
      </c>
      <c r="H3931" s="143">
        <v>53</v>
      </c>
      <c r="I3931" s="144">
        <v>18790</v>
      </c>
      <c r="J3931" s="143">
        <v>224</v>
      </c>
      <c r="K3931" s="137">
        <v>42917</v>
      </c>
      <c r="L3931" s="137">
        <v>43466</v>
      </c>
      <c r="M3931" s="144">
        <f>H3931/3.3</f>
        <v>16.060606060606062</v>
      </c>
      <c r="N3931" s="144">
        <f>I3931/M3931</f>
        <v>1169.943396226415</v>
      </c>
    </row>
    <row r="3932" spans="1:14">
      <c r="A3932" s="143" t="s">
        <v>2829</v>
      </c>
      <c r="B3932" s="142" t="s">
        <v>8432</v>
      </c>
      <c r="C3932" s="143" t="s">
        <v>3160</v>
      </c>
      <c r="D3932" s="143" t="s">
        <v>3323</v>
      </c>
      <c r="E3932" s="143" t="s">
        <v>4343</v>
      </c>
      <c r="F3932" s="143" t="str">
        <f>IF(H3932&lt;=60,"소형",IF((H3932&gt;60)*(H3932&lt;=85)=1,"중소형",IF((H3932&gt;85)*(H3932&lt;=102)=1,"중형",IF((H3932&gt;102)*(H3932&lt;=135)=1,"중대형","대형"))))</f>
        <v>중소형</v>
      </c>
      <c r="G3932" s="143" t="s">
        <v>4345</v>
      </c>
      <c r="H3932" s="143">
        <v>72</v>
      </c>
      <c r="I3932" s="144">
        <v>21890</v>
      </c>
      <c r="J3932" s="143">
        <v>192</v>
      </c>
      <c r="K3932" s="137">
        <v>42917</v>
      </c>
      <c r="L3932" s="137">
        <v>43466</v>
      </c>
      <c r="M3932" s="144">
        <f>H3932/3.3</f>
        <v>21.81818181818182</v>
      </c>
      <c r="N3932" s="144">
        <f>I3932/M3932</f>
        <v>1003.2916666666666</v>
      </c>
    </row>
    <row r="3933" spans="1:14">
      <c r="A3933" s="143" t="s">
        <v>2829</v>
      </c>
      <c r="B3933" s="143" t="s">
        <v>4336</v>
      </c>
      <c r="C3933" s="143" t="s">
        <v>3169</v>
      </c>
      <c r="D3933" s="143" t="s">
        <v>3181</v>
      </c>
      <c r="E3933" s="143" t="s">
        <v>4337</v>
      </c>
      <c r="F3933" s="143" t="str">
        <f>IF(H3933&lt;=60,"소형",IF((H3933&gt;60)*(H3933&lt;=85)=1,"중소형",IF((H3933&gt;85)*(H3933&lt;=102)=1,"중형",IF((H3933&gt;102)*(H3933&lt;=135)=1,"중대형","대형"))))</f>
        <v>소형</v>
      </c>
      <c r="G3933" s="143" t="s">
        <v>4338</v>
      </c>
      <c r="H3933" s="143">
        <v>29</v>
      </c>
      <c r="I3933" s="144">
        <v>12793</v>
      </c>
      <c r="J3933" s="143">
        <v>13</v>
      </c>
      <c r="K3933" s="137">
        <v>42979</v>
      </c>
      <c r="L3933" s="137">
        <v>43466</v>
      </c>
      <c r="M3933" s="144">
        <f>H3933/3.3</f>
        <v>8.787878787878789</v>
      </c>
      <c r="N3933" s="144">
        <f>I3933/M3933</f>
        <v>1455.7551724137929</v>
      </c>
    </row>
    <row r="3934" spans="1:14">
      <c r="A3934" s="143" t="s">
        <v>2829</v>
      </c>
      <c r="B3934" s="143" t="s">
        <v>4336</v>
      </c>
      <c r="C3934" s="143" t="s">
        <v>3169</v>
      </c>
      <c r="D3934" s="143" t="s">
        <v>3181</v>
      </c>
      <c r="E3934" s="143" t="s">
        <v>4337</v>
      </c>
      <c r="F3934" s="143" t="str">
        <f>IF(H3934&lt;=60,"소형",IF((H3934&gt;60)*(H3934&lt;=85)=1,"중소형",IF((H3934&gt;85)*(H3934&lt;=102)=1,"중형",IF((H3934&gt;102)*(H3934&lt;=135)=1,"중대형","대형"))))</f>
        <v>소형</v>
      </c>
      <c r="G3934" s="143" t="s">
        <v>4339</v>
      </c>
      <c r="H3934" s="143">
        <v>38</v>
      </c>
      <c r="I3934" s="144">
        <v>14335</v>
      </c>
      <c r="J3934" s="143">
        <v>13</v>
      </c>
      <c r="K3934" s="137">
        <v>42979</v>
      </c>
      <c r="L3934" s="137">
        <v>43466</v>
      </c>
      <c r="M3934" s="144">
        <f>H3934/3.3</f>
        <v>11.515151515151516</v>
      </c>
      <c r="N3934" s="144">
        <f>I3934/M3934</f>
        <v>1244.8815789473683</v>
      </c>
    </row>
    <row r="3935" spans="1:14">
      <c r="A3935" s="143" t="s">
        <v>2829</v>
      </c>
      <c r="B3935" s="143" t="s">
        <v>4336</v>
      </c>
      <c r="C3935" s="143" t="s">
        <v>3169</v>
      </c>
      <c r="D3935" s="143" t="s">
        <v>3181</v>
      </c>
      <c r="E3935" s="143" t="s">
        <v>4337</v>
      </c>
      <c r="F3935" s="143" t="str">
        <f>IF(H3935&lt;=60,"소형",IF((H3935&gt;60)*(H3935&lt;=85)=1,"중소형",IF((H3935&gt;85)*(H3935&lt;=102)=1,"중형",IF((H3935&gt;102)*(H3935&lt;=135)=1,"중대형","대형"))))</f>
        <v>소형</v>
      </c>
      <c r="G3935" s="143" t="s">
        <v>4340</v>
      </c>
      <c r="H3935" s="143">
        <v>54</v>
      </c>
      <c r="I3935" s="144">
        <v>21465</v>
      </c>
      <c r="J3935" s="143">
        <v>13</v>
      </c>
      <c r="K3935" s="137">
        <v>42979</v>
      </c>
      <c r="L3935" s="137">
        <v>43466</v>
      </c>
      <c r="M3935" s="144">
        <f>H3935/3.3</f>
        <v>16.363636363636363</v>
      </c>
      <c r="N3935" s="144">
        <f>I3935/M3935</f>
        <v>1311.75</v>
      </c>
    </row>
    <row r="3936" spans="1:14">
      <c r="A3936" s="143" t="s">
        <v>2829</v>
      </c>
      <c r="B3936" s="143" t="s">
        <v>4336</v>
      </c>
      <c r="C3936" s="143" t="s">
        <v>3169</v>
      </c>
      <c r="D3936" s="143" t="s">
        <v>3181</v>
      </c>
      <c r="E3936" s="143" t="s">
        <v>4337</v>
      </c>
      <c r="F3936" s="143" t="str">
        <f>IF(H3936&lt;=60,"소형",IF((H3936&gt;60)*(H3936&lt;=85)=1,"중소형",IF((H3936&gt;85)*(H3936&lt;=102)=1,"중형",IF((H3936&gt;102)*(H3936&lt;=135)=1,"중대형","대형"))))</f>
        <v>중소형</v>
      </c>
      <c r="G3936" s="143" t="s">
        <v>4341</v>
      </c>
      <c r="H3936" s="143">
        <v>63</v>
      </c>
      <c r="I3936" s="144">
        <v>24957</v>
      </c>
      <c r="J3936" s="143">
        <v>13</v>
      </c>
      <c r="K3936" s="137">
        <v>42979</v>
      </c>
      <c r="L3936" s="137">
        <v>43466</v>
      </c>
      <c r="M3936" s="144">
        <f>H3936/3.3</f>
        <v>19.090909090909093</v>
      </c>
      <c r="N3936" s="144">
        <f>I3936/M3936</f>
        <v>1307.2714285714285</v>
      </c>
    </row>
    <row r="3937" spans="1:14">
      <c r="A3937" s="143" t="s">
        <v>2829</v>
      </c>
      <c r="B3937" s="143" t="s">
        <v>4336</v>
      </c>
      <c r="C3937" s="143" t="s">
        <v>3169</v>
      </c>
      <c r="D3937" s="143" t="s">
        <v>3181</v>
      </c>
      <c r="E3937" s="143" t="s">
        <v>4337</v>
      </c>
      <c r="F3937" s="143" t="str">
        <f>IF(H3937&lt;=60,"소형",IF((H3937&gt;60)*(H3937&lt;=85)=1,"중소형",IF((H3937&gt;85)*(H3937&lt;=102)=1,"중형",IF((H3937&gt;102)*(H3937&lt;=135)=1,"중대형","대형"))))</f>
        <v>중소형</v>
      </c>
      <c r="G3937" s="143" t="s">
        <v>3284</v>
      </c>
      <c r="H3937" s="143">
        <v>69</v>
      </c>
      <c r="I3937" s="144">
        <v>28596</v>
      </c>
      <c r="J3937" s="143">
        <v>13</v>
      </c>
      <c r="K3937" s="137">
        <v>42979</v>
      </c>
      <c r="L3937" s="137">
        <v>43466</v>
      </c>
      <c r="M3937" s="144">
        <f>H3937/3.3</f>
        <v>20.90909090909091</v>
      </c>
      <c r="N3937" s="144">
        <f>I3937/M3937</f>
        <v>1367.6347826086956</v>
      </c>
    </row>
    <row r="3938" spans="1:14">
      <c r="A3938" s="143" t="s">
        <v>2829</v>
      </c>
      <c r="B3938" s="143" t="s">
        <v>4336</v>
      </c>
      <c r="C3938" s="143" t="s">
        <v>3169</v>
      </c>
      <c r="D3938" s="143" t="s">
        <v>3181</v>
      </c>
      <c r="E3938" s="143" t="s">
        <v>4337</v>
      </c>
      <c r="F3938" s="143" t="str">
        <f>IF(H3938&lt;=60,"소형",IF((H3938&gt;60)*(H3938&lt;=85)=1,"중소형",IF((H3938&gt;85)*(H3938&lt;=102)=1,"중형",IF((H3938&gt;102)*(H3938&lt;=135)=1,"중대형","대형"))))</f>
        <v>중소형</v>
      </c>
      <c r="G3938" s="143" t="s">
        <v>4342</v>
      </c>
      <c r="H3938" s="143">
        <v>71</v>
      </c>
      <c r="I3938" s="144">
        <v>29725</v>
      </c>
      <c r="J3938" s="143">
        <v>13</v>
      </c>
      <c r="K3938" s="137">
        <v>42979</v>
      </c>
      <c r="L3938" s="137">
        <v>43466</v>
      </c>
      <c r="M3938" s="144">
        <f>H3938/3.3</f>
        <v>21.515151515151516</v>
      </c>
      <c r="N3938" s="144">
        <f>I3938/M3938</f>
        <v>1381.5845070422536</v>
      </c>
    </row>
    <row r="3939" spans="1:14">
      <c r="A3939" s="142" t="s">
        <v>2827</v>
      </c>
      <c r="B3939" s="142" t="s">
        <v>7337</v>
      </c>
      <c r="C3939" s="142" t="s">
        <v>3166</v>
      </c>
      <c r="D3939" s="142" t="s">
        <v>3577</v>
      </c>
      <c r="E3939" s="142" t="s">
        <v>5824</v>
      </c>
      <c r="F3939" s="143" t="str">
        <f>IF(H3939&lt;=60,"소형",IF((H3939&gt;60)*(H3939&lt;=85)=1,"중소형",IF((H3939&gt;85)*(H3939&lt;=102)=1,"중형",IF((H3939&gt;102)*(H3939&lt;=135)=1,"중대형","대형"))))</f>
        <v>소형</v>
      </c>
      <c r="G3939" s="142" t="s">
        <v>7313</v>
      </c>
      <c r="H3939" s="143">
        <v>16</v>
      </c>
      <c r="I3939" s="139" t="s">
        <v>3211</v>
      </c>
      <c r="J3939" s="143">
        <v>112</v>
      </c>
      <c r="K3939" s="137">
        <v>43191</v>
      </c>
      <c r="L3939" s="137">
        <v>43466</v>
      </c>
      <c r="M3939" s="144">
        <f>H3939/3.3</f>
        <v>4.8484848484848486</v>
      </c>
      <c r="N3939" s="144" t="e">
        <f>I3939/M3939</f>
        <v>#VALUE!</v>
      </c>
    </row>
    <row r="3940" spans="1:14">
      <c r="A3940" s="142" t="s">
        <v>2827</v>
      </c>
      <c r="B3940" s="142" t="s">
        <v>7337</v>
      </c>
      <c r="C3940" s="142" t="s">
        <v>3166</v>
      </c>
      <c r="D3940" s="142" t="s">
        <v>3577</v>
      </c>
      <c r="E3940" s="142" t="s">
        <v>5824</v>
      </c>
      <c r="F3940" s="143" t="str">
        <f>IF(H3940&lt;=60,"소형",IF((H3940&gt;60)*(H3940&lt;=85)=1,"중소형",IF((H3940&gt;85)*(H3940&lt;=102)=1,"중형",IF((H3940&gt;102)*(H3940&lt;=135)=1,"중대형","대형"))))</f>
        <v>소형</v>
      </c>
      <c r="G3940" s="142" t="s">
        <v>3330</v>
      </c>
      <c r="H3940" s="143">
        <v>26</v>
      </c>
      <c r="I3940" s="139" t="s">
        <v>3211</v>
      </c>
      <c r="J3940" s="143">
        <v>50</v>
      </c>
      <c r="K3940" s="137">
        <v>43191</v>
      </c>
      <c r="L3940" s="137">
        <v>43466</v>
      </c>
      <c r="M3940" s="144">
        <f>H3940/3.3</f>
        <v>7.8787878787878789</v>
      </c>
      <c r="N3940" s="144" t="e">
        <f>I3940/M3940</f>
        <v>#VALUE!</v>
      </c>
    </row>
    <row r="3941" spans="1:14">
      <c r="A3941" s="142" t="s">
        <v>2827</v>
      </c>
      <c r="B3941" s="142" t="s">
        <v>7337</v>
      </c>
      <c r="C3941" s="142" t="s">
        <v>3166</v>
      </c>
      <c r="D3941" s="142" t="s">
        <v>3577</v>
      </c>
      <c r="E3941" s="142" t="s">
        <v>5824</v>
      </c>
      <c r="F3941" s="143" t="str">
        <f>IF(H3941&lt;=60,"소형",IF((H3941&gt;60)*(H3941&lt;=85)=1,"중소형",IF((H3941&gt;85)*(H3941&lt;=102)=1,"중형",IF((H3941&gt;102)*(H3941&lt;=135)=1,"중대형","대형"))))</f>
        <v>소형</v>
      </c>
      <c r="G3941" s="142" t="s">
        <v>3331</v>
      </c>
      <c r="H3941" s="143">
        <v>26</v>
      </c>
      <c r="I3941" s="139" t="s">
        <v>3211</v>
      </c>
      <c r="J3941" s="143">
        <v>60</v>
      </c>
      <c r="K3941" s="137">
        <v>43191</v>
      </c>
      <c r="L3941" s="137">
        <v>43466</v>
      </c>
      <c r="M3941" s="144">
        <f>H3941/3.3</f>
        <v>7.8787878787878789</v>
      </c>
      <c r="N3941" s="144" t="e">
        <f>I3941/M3941</f>
        <v>#VALUE!</v>
      </c>
    </row>
    <row r="3942" spans="1:14">
      <c r="A3942" s="142" t="s">
        <v>2827</v>
      </c>
      <c r="B3942" s="142" t="s">
        <v>7337</v>
      </c>
      <c r="C3942" s="142" t="s">
        <v>3166</v>
      </c>
      <c r="D3942" s="142" t="s">
        <v>3577</v>
      </c>
      <c r="E3942" s="142" t="s">
        <v>5824</v>
      </c>
      <c r="F3942" s="143" t="str">
        <f>IF(H3942&lt;=60,"소형",IF((H3942&gt;60)*(H3942&lt;=85)=1,"중소형",IF((H3942&gt;85)*(H3942&lt;=102)=1,"중형",IF((H3942&gt;102)*(H3942&lt;=135)=1,"중대형","대형"))))</f>
        <v>소형</v>
      </c>
      <c r="G3942" s="142" t="s">
        <v>7338</v>
      </c>
      <c r="H3942" s="143">
        <v>36</v>
      </c>
      <c r="I3942" s="139" t="s">
        <v>3211</v>
      </c>
      <c r="J3942" s="143">
        <v>78</v>
      </c>
      <c r="K3942" s="137">
        <v>43191</v>
      </c>
      <c r="L3942" s="137">
        <v>43466</v>
      </c>
      <c r="M3942" s="144">
        <f>H3942/3.3</f>
        <v>10.90909090909091</v>
      </c>
      <c r="N3942" s="144" t="e">
        <f>I3942/M3942</f>
        <v>#VALUE!</v>
      </c>
    </row>
    <row r="3943" spans="1:14">
      <c r="A3943" s="142" t="s">
        <v>2827</v>
      </c>
      <c r="B3943" s="142" t="s">
        <v>7697</v>
      </c>
      <c r="C3943" s="142" t="s">
        <v>3159</v>
      </c>
      <c r="D3943" s="142" t="s">
        <v>7698</v>
      </c>
      <c r="E3943" s="142" t="s">
        <v>7699</v>
      </c>
      <c r="F3943" s="143" t="str">
        <f>IF(H3943&lt;=60,"소형",IF((H3943&gt;60)*(H3943&lt;=85)=1,"중소형",IF((H3943&gt;85)*(H3943&lt;=102)=1,"중형",IF((H3943&gt;102)*(H3943&lt;=135)=1,"중대형","대형"))))</f>
        <v>소형</v>
      </c>
      <c r="G3943" s="142" t="s">
        <v>5061</v>
      </c>
      <c r="H3943" s="143">
        <v>59</v>
      </c>
      <c r="I3943" s="139" t="s">
        <v>3211</v>
      </c>
      <c r="J3943" s="143">
        <v>75</v>
      </c>
      <c r="K3943" s="137">
        <v>43252</v>
      </c>
      <c r="L3943" s="137">
        <v>43466</v>
      </c>
      <c r="M3943" s="144">
        <f>H3943/3.3</f>
        <v>17.878787878787879</v>
      </c>
      <c r="N3943" s="144" t="e">
        <f>I3943/M3943</f>
        <v>#VALUE!</v>
      </c>
    </row>
    <row r="3944" spans="1:14">
      <c r="A3944" s="142" t="s">
        <v>2827</v>
      </c>
      <c r="B3944" s="142" t="s">
        <v>7697</v>
      </c>
      <c r="C3944" s="142" t="s">
        <v>3159</v>
      </c>
      <c r="D3944" s="142" t="s">
        <v>7698</v>
      </c>
      <c r="E3944" s="142" t="s">
        <v>7699</v>
      </c>
      <c r="F3944" s="143" t="str">
        <f>IF(H3944&lt;=60,"소형",IF((H3944&gt;60)*(H3944&lt;=85)=1,"중소형",IF((H3944&gt;85)*(H3944&lt;=102)=1,"중형",IF((H3944&gt;102)*(H3944&lt;=135)=1,"중대형","대형"))))</f>
        <v>중소형</v>
      </c>
      <c r="G3944" s="142" t="s">
        <v>3294</v>
      </c>
      <c r="H3944" s="143">
        <v>84</v>
      </c>
      <c r="I3944" s="139" t="s">
        <v>3211</v>
      </c>
      <c r="J3944" s="143">
        <v>20</v>
      </c>
      <c r="K3944" s="137">
        <v>43252</v>
      </c>
      <c r="L3944" s="137">
        <v>43466</v>
      </c>
      <c r="M3944" s="144">
        <f>H3944/3.3</f>
        <v>25.454545454545457</v>
      </c>
      <c r="N3944" s="144" t="e">
        <f>I3944/M3944</f>
        <v>#VALUE!</v>
      </c>
    </row>
    <row r="3945" spans="1:14">
      <c r="A3945" s="142" t="s">
        <v>2827</v>
      </c>
      <c r="B3945" s="142" t="s">
        <v>7801</v>
      </c>
      <c r="C3945" s="142" t="s">
        <v>3155</v>
      </c>
      <c r="D3945" s="142" t="s">
        <v>3094</v>
      </c>
      <c r="E3945" s="142" t="s">
        <v>7802</v>
      </c>
      <c r="F3945" s="143" t="str">
        <f>IF(H3945&lt;=60,"소형",IF((H3945&gt;60)*(H3945&lt;=85)=1,"중소형",IF((H3945&gt;85)*(H3945&lt;=102)=1,"중형",IF((H3945&gt;102)*(H3945&lt;=135)=1,"중대형","대형"))))</f>
        <v>소형</v>
      </c>
      <c r="G3945" s="142" t="s">
        <v>7310</v>
      </c>
      <c r="H3945" s="143">
        <v>16</v>
      </c>
      <c r="I3945" s="139" t="s">
        <v>3211</v>
      </c>
      <c r="J3945" s="143">
        <v>80</v>
      </c>
      <c r="K3945" s="137">
        <v>43282</v>
      </c>
      <c r="L3945" s="137">
        <v>43466</v>
      </c>
      <c r="M3945" s="144">
        <f>H3945/3.3</f>
        <v>4.8484848484848486</v>
      </c>
      <c r="N3945" s="144" t="e">
        <f>I3945/M3945</f>
        <v>#VALUE!</v>
      </c>
    </row>
    <row r="3946" spans="1:14">
      <c r="A3946" s="142" t="s">
        <v>2827</v>
      </c>
      <c r="B3946" s="142" t="s">
        <v>7801</v>
      </c>
      <c r="C3946" s="142" t="s">
        <v>3155</v>
      </c>
      <c r="D3946" s="142" t="s">
        <v>3094</v>
      </c>
      <c r="E3946" s="142" t="s">
        <v>7802</v>
      </c>
      <c r="F3946" s="143" t="str">
        <f>IF(H3946&lt;=60,"소형",IF((H3946&gt;60)*(H3946&lt;=85)=1,"중소형",IF((H3946&gt;85)*(H3946&lt;=102)=1,"중형",IF((H3946&gt;102)*(H3946&lt;=135)=1,"중대형","대형"))))</f>
        <v>소형</v>
      </c>
      <c r="G3946" s="142" t="s">
        <v>3349</v>
      </c>
      <c r="H3946" s="143">
        <v>26</v>
      </c>
      <c r="I3946" s="139" t="s">
        <v>3211</v>
      </c>
      <c r="J3946" s="143">
        <v>12</v>
      </c>
      <c r="K3946" s="137">
        <v>43282</v>
      </c>
      <c r="L3946" s="137">
        <v>43466</v>
      </c>
      <c r="M3946" s="144">
        <f>H3946/3.3</f>
        <v>7.8787878787878789</v>
      </c>
      <c r="N3946" s="144" t="e">
        <f>I3946/M3946</f>
        <v>#VALUE!</v>
      </c>
    </row>
    <row r="3947" spans="1:14">
      <c r="A3947" s="142" t="s">
        <v>2827</v>
      </c>
      <c r="B3947" s="142" t="s">
        <v>7801</v>
      </c>
      <c r="C3947" s="142" t="s">
        <v>3155</v>
      </c>
      <c r="D3947" s="142" t="s">
        <v>3094</v>
      </c>
      <c r="E3947" s="142" t="s">
        <v>7802</v>
      </c>
      <c r="F3947" s="143" t="str">
        <f>IF(H3947&lt;=60,"소형",IF((H3947&gt;60)*(H3947&lt;=85)=1,"중소형",IF((H3947&gt;85)*(H3947&lt;=102)=1,"중형",IF((H3947&gt;102)*(H3947&lt;=135)=1,"중대형","대형"))))</f>
        <v>소형</v>
      </c>
      <c r="G3947" s="142" t="s">
        <v>3348</v>
      </c>
      <c r="H3947" s="143">
        <v>26</v>
      </c>
      <c r="I3947" s="139" t="s">
        <v>3211</v>
      </c>
      <c r="J3947" s="143">
        <v>28</v>
      </c>
      <c r="K3947" s="137">
        <v>43282</v>
      </c>
      <c r="L3947" s="137">
        <v>43466</v>
      </c>
      <c r="M3947" s="144">
        <f>H3947/3.3</f>
        <v>7.8787878787878789</v>
      </c>
      <c r="N3947" s="144" t="e">
        <f>I3947/M3947</f>
        <v>#VALUE!</v>
      </c>
    </row>
    <row r="3948" spans="1:14">
      <c r="A3948" s="142" t="s">
        <v>2827</v>
      </c>
      <c r="B3948" s="142" t="s">
        <v>7801</v>
      </c>
      <c r="C3948" s="142" t="s">
        <v>3155</v>
      </c>
      <c r="D3948" s="142" t="s">
        <v>3094</v>
      </c>
      <c r="E3948" s="142" t="s">
        <v>7802</v>
      </c>
      <c r="F3948" s="143" t="str">
        <f>IF(H3948&lt;=60,"소형",IF((H3948&gt;60)*(H3948&lt;=85)=1,"중소형",IF((H3948&gt;85)*(H3948&lt;=102)=1,"중형",IF((H3948&gt;102)*(H3948&lt;=135)=1,"중대형","대형"))))</f>
        <v>소형</v>
      </c>
      <c r="G3948" s="142" t="s">
        <v>7803</v>
      </c>
      <c r="H3948" s="143">
        <v>36</v>
      </c>
      <c r="I3948" s="139" t="s">
        <v>3211</v>
      </c>
      <c r="J3948" s="143">
        <v>70</v>
      </c>
      <c r="K3948" s="137">
        <v>43282</v>
      </c>
      <c r="L3948" s="137">
        <v>43466</v>
      </c>
      <c r="M3948" s="144">
        <f>H3948/3.3</f>
        <v>10.90909090909091</v>
      </c>
      <c r="N3948" s="144" t="e">
        <f>I3948/M3948</f>
        <v>#VALUE!</v>
      </c>
    </row>
    <row r="3949" spans="1:14">
      <c r="A3949" s="142" t="s">
        <v>2827</v>
      </c>
      <c r="B3949" s="142" t="s">
        <v>7801</v>
      </c>
      <c r="C3949" s="142" t="s">
        <v>3155</v>
      </c>
      <c r="D3949" s="142" t="s">
        <v>3094</v>
      </c>
      <c r="E3949" s="142" t="s">
        <v>7802</v>
      </c>
      <c r="F3949" s="143" t="str">
        <f>IF(H3949&lt;=60,"소형",IF((H3949&gt;60)*(H3949&lt;=85)=1,"중소형",IF((H3949&gt;85)*(H3949&lt;=102)=1,"중형",IF((H3949&gt;102)*(H3949&lt;=135)=1,"중대형","대형"))))</f>
        <v>소형</v>
      </c>
      <c r="G3949" s="142" t="s">
        <v>7804</v>
      </c>
      <c r="H3949" s="143">
        <v>36</v>
      </c>
      <c r="I3949" s="139" t="s">
        <v>3211</v>
      </c>
      <c r="J3949" s="143">
        <v>10</v>
      </c>
      <c r="K3949" s="137">
        <v>43282</v>
      </c>
      <c r="L3949" s="137">
        <v>43466</v>
      </c>
      <c r="M3949" s="144">
        <f>H3949/3.3</f>
        <v>10.90909090909091</v>
      </c>
      <c r="N3949" s="144" t="e">
        <f>I3949/M3949</f>
        <v>#VALUE!</v>
      </c>
    </row>
    <row r="3950" spans="1:14">
      <c r="A3950" s="142" t="s">
        <v>2829</v>
      </c>
      <c r="B3950" s="142" t="s">
        <v>7981</v>
      </c>
      <c r="C3950" s="142" t="s">
        <v>3155</v>
      </c>
      <c r="D3950" s="142" t="s">
        <v>3094</v>
      </c>
      <c r="E3950" s="142" t="s">
        <v>3236</v>
      </c>
      <c r="F3950" s="143" t="str">
        <f>IF(H3950&lt;=60,"소형",IF((H3950&gt;60)*(H3950&lt;=85)=1,"중소형",IF((H3950&gt;85)*(H3950&lt;=102)=1,"중형",IF((H3950&gt;102)*(H3950&lt;=135)=1,"중대형","대형"))))</f>
        <v>소형</v>
      </c>
      <c r="G3950" s="142" t="s">
        <v>7982</v>
      </c>
      <c r="H3950" s="143">
        <v>26</v>
      </c>
      <c r="I3950" s="144">
        <v>12200</v>
      </c>
      <c r="J3950" s="143">
        <v>8</v>
      </c>
      <c r="K3950" s="137">
        <v>43313</v>
      </c>
      <c r="L3950" s="137">
        <v>43466</v>
      </c>
      <c r="M3950" s="144">
        <f>H3950/3.3</f>
        <v>7.8787878787878789</v>
      </c>
      <c r="N3950" s="144">
        <f>I3950/M3950</f>
        <v>1548.4615384615383</v>
      </c>
    </row>
    <row r="3951" spans="1:14">
      <c r="A3951" s="142" t="s">
        <v>2829</v>
      </c>
      <c r="B3951" s="142" t="s">
        <v>7981</v>
      </c>
      <c r="C3951" s="142" t="s">
        <v>3155</v>
      </c>
      <c r="D3951" s="142" t="s">
        <v>3094</v>
      </c>
      <c r="E3951" s="142" t="s">
        <v>3236</v>
      </c>
      <c r="F3951" s="143" t="str">
        <f>IF(H3951&lt;=60,"소형",IF((H3951&gt;60)*(H3951&lt;=85)=1,"중소형",IF((H3951&gt;85)*(H3951&lt;=102)=1,"중형",IF((H3951&gt;102)*(H3951&lt;=135)=1,"중대형","대형"))))</f>
        <v>소형</v>
      </c>
      <c r="G3951" s="142" t="s">
        <v>7983</v>
      </c>
      <c r="H3951" s="143">
        <v>26</v>
      </c>
      <c r="I3951" s="144">
        <v>12300</v>
      </c>
      <c r="J3951" s="143">
        <v>16</v>
      </c>
      <c r="K3951" s="137">
        <v>43313</v>
      </c>
      <c r="L3951" s="137">
        <v>43466</v>
      </c>
      <c r="M3951" s="144">
        <f>H3951/3.3</f>
        <v>7.8787878787878789</v>
      </c>
      <c r="N3951" s="144">
        <f>I3951/M3951</f>
        <v>1561.1538461538462</v>
      </c>
    </row>
    <row r="3952" spans="1:14">
      <c r="A3952" s="142" t="s">
        <v>2829</v>
      </c>
      <c r="B3952" s="142" t="s">
        <v>7981</v>
      </c>
      <c r="C3952" s="142" t="s">
        <v>3155</v>
      </c>
      <c r="D3952" s="142" t="s">
        <v>3094</v>
      </c>
      <c r="E3952" s="142" t="s">
        <v>3236</v>
      </c>
      <c r="F3952" s="143" t="str">
        <f>IF(H3952&lt;=60,"소형",IF((H3952&gt;60)*(H3952&lt;=85)=1,"중소형",IF((H3952&gt;85)*(H3952&lt;=102)=1,"중형",IF((H3952&gt;102)*(H3952&lt;=135)=1,"중대형","대형"))))</f>
        <v>소형</v>
      </c>
      <c r="G3952" s="142" t="s">
        <v>7984</v>
      </c>
      <c r="H3952" s="143">
        <v>26</v>
      </c>
      <c r="I3952" s="144">
        <v>12100</v>
      </c>
      <c r="J3952" s="143">
        <v>1</v>
      </c>
      <c r="K3952" s="137">
        <v>43313</v>
      </c>
      <c r="L3952" s="137">
        <v>43466</v>
      </c>
      <c r="M3952" s="144">
        <f>H3952/3.3</f>
        <v>7.8787878787878789</v>
      </c>
      <c r="N3952" s="144">
        <f>I3952/M3952</f>
        <v>1535.7692307692307</v>
      </c>
    </row>
    <row r="3953" spans="1:14">
      <c r="A3953" s="142" t="s">
        <v>2829</v>
      </c>
      <c r="B3953" s="142" t="s">
        <v>7981</v>
      </c>
      <c r="C3953" s="142" t="s">
        <v>3155</v>
      </c>
      <c r="D3953" s="142" t="s">
        <v>3094</v>
      </c>
      <c r="E3953" s="142" t="s">
        <v>3236</v>
      </c>
      <c r="F3953" s="143" t="str">
        <f>IF(H3953&lt;=60,"소형",IF((H3953&gt;60)*(H3953&lt;=85)=1,"중소형",IF((H3953&gt;85)*(H3953&lt;=102)=1,"중형",IF((H3953&gt;102)*(H3953&lt;=135)=1,"중대형","대형"))))</f>
        <v>소형</v>
      </c>
      <c r="G3953" s="142" t="s">
        <v>7985</v>
      </c>
      <c r="H3953" s="143">
        <v>26</v>
      </c>
      <c r="I3953" s="144">
        <v>12700</v>
      </c>
      <c r="J3953" s="143">
        <v>11</v>
      </c>
      <c r="K3953" s="137">
        <v>43313</v>
      </c>
      <c r="L3953" s="137">
        <v>43466</v>
      </c>
      <c r="M3953" s="144">
        <f>H3953/3.3</f>
        <v>7.8787878787878789</v>
      </c>
      <c r="N3953" s="144">
        <f>I3953/M3953</f>
        <v>1611.9230769230769</v>
      </c>
    </row>
    <row r="3954" spans="1:14">
      <c r="A3954" s="142" t="s">
        <v>2829</v>
      </c>
      <c r="B3954" s="142" t="s">
        <v>7981</v>
      </c>
      <c r="C3954" s="142" t="s">
        <v>3155</v>
      </c>
      <c r="D3954" s="142" t="s">
        <v>3094</v>
      </c>
      <c r="E3954" s="142" t="s">
        <v>3236</v>
      </c>
      <c r="F3954" s="143" t="str">
        <f>IF(H3954&lt;=60,"소형",IF((H3954&gt;60)*(H3954&lt;=85)=1,"중소형",IF((H3954&gt;85)*(H3954&lt;=102)=1,"중형",IF((H3954&gt;102)*(H3954&lt;=135)=1,"중대형","대형"))))</f>
        <v>소형</v>
      </c>
      <c r="G3954" s="142" t="s">
        <v>4106</v>
      </c>
      <c r="H3954" s="143">
        <v>26</v>
      </c>
      <c r="I3954" s="144">
        <v>13200</v>
      </c>
      <c r="J3954" s="143">
        <v>18</v>
      </c>
      <c r="K3954" s="137">
        <v>43313</v>
      </c>
      <c r="L3954" s="137">
        <v>43466</v>
      </c>
      <c r="M3954" s="144">
        <f>H3954/3.3</f>
        <v>7.8787878787878789</v>
      </c>
      <c r="N3954" s="144">
        <f>I3954/M3954</f>
        <v>1675.3846153846155</v>
      </c>
    </row>
    <row r="3955" spans="1:14">
      <c r="A3955" s="142" t="s">
        <v>2829</v>
      </c>
      <c r="B3955" s="142" t="s">
        <v>7981</v>
      </c>
      <c r="C3955" s="142" t="s">
        <v>3155</v>
      </c>
      <c r="D3955" s="142" t="s">
        <v>3094</v>
      </c>
      <c r="E3955" s="142" t="s">
        <v>3236</v>
      </c>
      <c r="F3955" s="143" t="str">
        <f>IF(H3955&lt;=60,"소형",IF((H3955&gt;60)*(H3955&lt;=85)=1,"중소형",IF((H3955&gt;85)*(H3955&lt;=102)=1,"중형",IF((H3955&gt;102)*(H3955&lt;=135)=1,"중대형","대형"))))</f>
        <v>소형</v>
      </c>
      <c r="G3955" s="142" t="s">
        <v>7986</v>
      </c>
      <c r="H3955" s="143">
        <v>59</v>
      </c>
      <c r="I3955" s="144">
        <v>27900</v>
      </c>
      <c r="J3955" s="143">
        <v>12</v>
      </c>
      <c r="K3955" s="137">
        <v>43313</v>
      </c>
      <c r="L3955" s="137">
        <v>43466</v>
      </c>
      <c r="M3955" s="144">
        <f>H3955/3.3</f>
        <v>17.878787878787879</v>
      </c>
      <c r="N3955" s="144">
        <f>I3955/M3955</f>
        <v>1560.5084745762713</v>
      </c>
    </row>
    <row r="3956" spans="1:14">
      <c r="A3956" s="142" t="s">
        <v>2829</v>
      </c>
      <c r="B3956" s="142" t="s">
        <v>7981</v>
      </c>
      <c r="C3956" s="142" t="s">
        <v>3155</v>
      </c>
      <c r="D3956" s="142" t="s">
        <v>3094</v>
      </c>
      <c r="E3956" s="142" t="s">
        <v>3236</v>
      </c>
      <c r="F3956" s="143" t="str">
        <f>IF(H3956&lt;=60,"소형",IF((H3956&gt;60)*(H3956&lt;=85)=1,"중소형",IF((H3956&gt;85)*(H3956&lt;=102)=1,"중형",IF((H3956&gt;102)*(H3956&lt;=135)=1,"중대형","대형"))))</f>
        <v>소형</v>
      </c>
      <c r="G3956" s="142" t="s">
        <v>5293</v>
      </c>
      <c r="H3956" s="143">
        <v>59</v>
      </c>
      <c r="I3956" s="144">
        <v>28100</v>
      </c>
      <c r="J3956" s="143">
        <v>8</v>
      </c>
      <c r="K3956" s="137">
        <v>43313</v>
      </c>
      <c r="L3956" s="137">
        <v>43466</v>
      </c>
      <c r="M3956" s="144">
        <f>H3956/3.3</f>
        <v>17.878787878787879</v>
      </c>
      <c r="N3956" s="144">
        <f>I3956/M3956</f>
        <v>1571.6949152542372</v>
      </c>
    </row>
    <row r="3957" spans="1:14">
      <c r="A3957" s="142" t="s">
        <v>2829</v>
      </c>
      <c r="B3957" s="142" t="s">
        <v>7981</v>
      </c>
      <c r="C3957" s="142" t="s">
        <v>3155</v>
      </c>
      <c r="D3957" s="142" t="s">
        <v>3094</v>
      </c>
      <c r="E3957" s="142" t="s">
        <v>3236</v>
      </c>
      <c r="F3957" s="143" t="str">
        <f>IF(H3957&lt;=60,"소형",IF((H3957&gt;60)*(H3957&lt;=85)=1,"중소형",IF((H3957&gt;85)*(H3957&lt;=102)=1,"중형",IF((H3957&gt;102)*(H3957&lt;=135)=1,"중대형","대형"))))</f>
        <v>소형</v>
      </c>
      <c r="G3957" s="142" t="s">
        <v>3913</v>
      </c>
      <c r="H3957" s="143">
        <v>59</v>
      </c>
      <c r="I3957" s="144">
        <v>29100</v>
      </c>
      <c r="J3957" s="143">
        <v>6</v>
      </c>
      <c r="K3957" s="137">
        <v>43313</v>
      </c>
      <c r="L3957" s="137">
        <v>43466</v>
      </c>
      <c r="M3957" s="144">
        <f>H3957/3.3</f>
        <v>17.878787878787879</v>
      </c>
      <c r="N3957" s="144">
        <f>I3957/M3957</f>
        <v>1627.6271186440679</v>
      </c>
    </row>
    <row r="3958" spans="1:14">
      <c r="A3958" s="142" t="s">
        <v>2829</v>
      </c>
      <c r="B3958" s="142" t="s">
        <v>7981</v>
      </c>
      <c r="C3958" s="142" t="s">
        <v>3155</v>
      </c>
      <c r="D3958" s="142" t="s">
        <v>3094</v>
      </c>
      <c r="E3958" s="142" t="s">
        <v>3236</v>
      </c>
      <c r="F3958" s="143" t="str">
        <f>IF(H3958&lt;=60,"소형",IF((H3958&gt;60)*(H3958&lt;=85)=1,"중소형",IF((H3958&gt;85)*(H3958&lt;=102)=1,"중형",IF((H3958&gt;102)*(H3958&lt;=135)=1,"중대형","대형"))))</f>
        <v>소형</v>
      </c>
      <c r="G3958" s="142" t="s">
        <v>4127</v>
      </c>
      <c r="H3958" s="143">
        <v>59</v>
      </c>
      <c r="I3958" s="144">
        <v>30100</v>
      </c>
      <c r="J3958" s="143">
        <v>3</v>
      </c>
      <c r="K3958" s="137">
        <v>43313</v>
      </c>
      <c r="L3958" s="137">
        <v>43466</v>
      </c>
      <c r="M3958" s="144">
        <f>H3958/3.3</f>
        <v>17.878787878787879</v>
      </c>
      <c r="N3958" s="144">
        <f>I3958/M3958</f>
        <v>1683.5593220338983</v>
      </c>
    </row>
    <row r="3959" spans="1:14">
      <c r="A3959" s="142" t="s">
        <v>2829</v>
      </c>
      <c r="B3959" s="142" t="s">
        <v>8472</v>
      </c>
      <c r="C3959" s="142" t="s">
        <v>3169</v>
      </c>
      <c r="D3959" s="142" t="s">
        <v>3223</v>
      </c>
      <c r="E3959" s="142" t="s">
        <v>8473</v>
      </c>
      <c r="F3959" s="143" t="str">
        <f>IF(H3959&lt;=60,"소형",IF((H3959&gt;60)*(H3959&lt;=85)=1,"중소형",IF((H3959&gt;85)*(H3959&lt;=102)=1,"중형",IF((H3959&gt;102)*(H3959&lt;=135)=1,"중대형","대형"))))</f>
        <v>소형</v>
      </c>
      <c r="G3959" s="142" t="s">
        <v>8474</v>
      </c>
      <c r="H3959" s="143">
        <v>49</v>
      </c>
      <c r="I3959" s="144">
        <v>21306</v>
      </c>
      <c r="J3959" s="143">
        <v>17</v>
      </c>
      <c r="K3959" s="137">
        <v>43435</v>
      </c>
      <c r="L3959" s="137">
        <v>43466</v>
      </c>
      <c r="M3959" s="144">
        <f>H3959/3.3</f>
        <v>14.84848484848485</v>
      </c>
      <c r="N3959" s="144">
        <f>I3959/M3959</f>
        <v>1434.8938775510203</v>
      </c>
    </row>
    <row r="3960" spans="1:14">
      <c r="A3960" s="142" t="s">
        <v>2829</v>
      </c>
      <c r="B3960" s="142" t="s">
        <v>8472</v>
      </c>
      <c r="C3960" s="142" t="s">
        <v>3169</v>
      </c>
      <c r="D3960" s="142" t="s">
        <v>3223</v>
      </c>
      <c r="E3960" s="142" t="s">
        <v>8473</v>
      </c>
      <c r="F3960" s="143" t="str">
        <f>IF(H3960&lt;=60,"소형",IF((H3960&gt;60)*(H3960&lt;=85)=1,"중소형",IF((H3960&gt;85)*(H3960&lt;=102)=1,"중형",IF((H3960&gt;102)*(H3960&lt;=135)=1,"중대형","대형"))))</f>
        <v>중소형</v>
      </c>
      <c r="G3960" s="142" t="s">
        <v>8475</v>
      </c>
      <c r="H3960" s="143">
        <v>75</v>
      </c>
      <c r="I3960" s="144">
        <v>33195</v>
      </c>
      <c r="J3960" s="143">
        <v>17</v>
      </c>
      <c r="K3960" s="137">
        <v>43435</v>
      </c>
      <c r="L3960" s="137">
        <v>43466</v>
      </c>
      <c r="M3960" s="144">
        <f>H3960/3.3</f>
        <v>22.72727272727273</v>
      </c>
      <c r="N3960" s="144">
        <f>I3960/M3960</f>
        <v>1460.5799999999997</v>
      </c>
    </row>
    <row r="3961" spans="1:14">
      <c r="A3961" s="142" t="s">
        <v>2829</v>
      </c>
      <c r="B3961" s="142" t="s">
        <v>8472</v>
      </c>
      <c r="C3961" s="142" t="s">
        <v>3169</v>
      </c>
      <c r="D3961" s="142" t="s">
        <v>3223</v>
      </c>
      <c r="E3961" s="142" t="s">
        <v>8473</v>
      </c>
      <c r="F3961" s="143" t="str">
        <f>IF(H3961&lt;=60,"소형",IF((H3961&gt;60)*(H3961&lt;=85)=1,"중소형",IF((H3961&gt;85)*(H3961&lt;=102)=1,"중형",IF((H3961&gt;102)*(H3961&lt;=135)=1,"중대형","대형"))))</f>
        <v>중소형</v>
      </c>
      <c r="G3961" s="142" t="s">
        <v>8476</v>
      </c>
      <c r="H3961" s="143">
        <v>75</v>
      </c>
      <c r="I3961" s="144">
        <v>33141</v>
      </c>
      <c r="J3961" s="143">
        <v>17</v>
      </c>
      <c r="K3961" s="137">
        <v>43435</v>
      </c>
      <c r="L3961" s="137">
        <v>43466</v>
      </c>
      <c r="M3961" s="144">
        <f>H3961/3.3</f>
        <v>22.72727272727273</v>
      </c>
      <c r="N3961" s="144">
        <f>I3961/M3961</f>
        <v>1458.2039999999997</v>
      </c>
    </row>
    <row r="3962" spans="1:14">
      <c r="A3962" s="142" t="s">
        <v>2829</v>
      </c>
      <c r="B3962" s="142" t="s">
        <v>8472</v>
      </c>
      <c r="C3962" s="142" t="s">
        <v>3169</v>
      </c>
      <c r="D3962" s="142" t="s">
        <v>3223</v>
      </c>
      <c r="E3962" s="142" t="s">
        <v>8473</v>
      </c>
      <c r="F3962" s="143" t="str">
        <f>IF(H3962&lt;=60,"소형",IF((H3962&gt;60)*(H3962&lt;=85)=1,"중소형",IF((H3962&gt;85)*(H3962&lt;=102)=1,"중형",IF((H3962&gt;102)*(H3962&lt;=135)=1,"중대형","대형"))))</f>
        <v>중소형</v>
      </c>
      <c r="G3962" s="142" t="s">
        <v>8477</v>
      </c>
      <c r="H3962" s="143">
        <v>75</v>
      </c>
      <c r="I3962" s="144">
        <v>33409</v>
      </c>
      <c r="J3962" s="143">
        <v>17</v>
      </c>
      <c r="K3962" s="137">
        <v>43435</v>
      </c>
      <c r="L3962" s="137">
        <v>43466</v>
      </c>
      <c r="M3962" s="144">
        <f>H3962/3.3</f>
        <v>22.72727272727273</v>
      </c>
      <c r="N3962" s="144">
        <f>I3962/M3962</f>
        <v>1469.9959999999999</v>
      </c>
    </row>
    <row r="3963" spans="1:14">
      <c r="A3963" s="142" t="s">
        <v>2829</v>
      </c>
      <c r="B3963" s="142" t="s">
        <v>8472</v>
      </c>
      <c r="C3963" s="142" t="s">
        <v>3169</v>
      </c>
      <c r="D3963" s="142" t="s">
        <v>3223</v>
      </c>
      <c r="E3963" s="142" t="s">
        <v>8473</v>
      </c>
      <c r="F3963" s="143" t="str">
        <f>IF(H3963&lt;=60,"소형",IF((H3963&gt;60)*(H3963&lt;=85)=1,"중소형",IF((H3963&gt;85)*(H3963&lt;=102)=1,"중형",IF((H3963&gt;102)*(H3963&lt;=135)=1,"중대형","대형"))))</f>
        <v>중소형</v>
      </c>
      <c r="G3963" s="142" t="s">
        <v>8478</v>
      </c>
      <c r="H3963" s="143">
        <v>78</v>
      </c>
      <c r="I3963" s="144">
        <v>33133</v>
      </c>
      <c r="J3963" s="143">
        <v>17</v>
      </c>
      <c r="K3963" s="137">
        <v>43435</v>
      </c>
      <c r="L3963" s="137">
        <v>43466</v>
      </c>
      <c r="M3963" s="144">
        <f>H3963/3.3</f>
        <v>23.636363636363637</v>
      </c>
      <c r="N3963" s="144">
        <f>I3963/M3963</f>
        <v>1401.7807692307692</v>
      </c>
    </row>
    <row r="3964" spans="1:14">
      <c r="A3964" s="142" t="s">
        <v>2829</v>
      </c>
      <c r="B3964" s="142" t="s">
        <v>8540</v>
      </c>
      <c r="C3964" s="142" t="s">
        <v>3170</v>
      </c>
      <c r="D3964" s="142" t="s">
        <v>3219</v>
      </c>
      <c r="E3964" s="142" t="s">
        <v>6088</v>
      </c>
      <c r="F3964" s="143" t="str">
        <f>IF(H3964&lt;=60,"소형",IF((H3964&gt;60)*(H3964&lt;=85)=1,"중소형",IF((H3964&gt;85)*(H3964&lt;=102)=1,"중형",IF((H3964&gt;102)*(H3964&lt;=135)=1,"중대형","대형"))))</f>
        <v>소형</v>
      </c>
      <c r="G3964" s="142" t="s">
        <v>8541</v>
      </c>
      <c r="H3964" s="143">
        <v>15</v>
      </c>
      <c r="I3964" s="144">
        <v>22000</v>
      </c>
      <c r="J3964" s="143">
        <v>15</v>
      </c>
      <c r="K3964" s="137">
        <v>43435</v>
      </c>
      <c r="L3964" s="137">
        <v>43466</v>
      </c>
      <c r="M3964" s="144">
        <f>H3964/3.3</f>
        <v>4.5454545454545459</v>
      </c>
      <c r="N3964" s="144">
        <f>I3964/M3964</f>
        <v>4840</v>
      </c>
    </row>
    <row r="3965" spans="1:14">
      <c r="A3965" s="142" t="s">
        <v>2829</v>
      </c>
      <c r="B3965" s="142" t="s">
        <v>8540</v>
      </c>
      <c r="C3965" s="142" t="s">
        <v>3170</v>
      </c>
      <c r="D3965" s="142" t="s">
        <v>3219</v>
      </c>
      <c r="E3965" s="142" t="s">
        <v>6088</v>
      </c>
      <c r="F3965" s="143" t="str">
        <f>IF(H3965&lt;=60,"소형",IF((H3965&gt;60)*(H3965&lt;=85)=1,"중소형",IF((H3965&gt;85)*(H3965&lt;=102)=1,"중형",IF((H3965&gt;102)*(H3965&lt;=135)=1,"중대형","대형"))))</f>
        <v>소형</v>
      </c>
      <c r="G3965" s="142" t="s">
        <v>8542</v>
      </c>
      <c r="H3965" s="143">
        <v>17</v>
      </c>
      <c r="I3965" s="144">
        <v>23900</v>
      </c>
      <c r="J3965" s="143">
        <v>30</v>
      </c>
      <c r="K3965" s="137">
        <v>43435</v>
      </c>
      <c r="L3965" s="137">
        <v>43466</v>
      </c>
      <c r="M3965" s="144">
        <f>H3965/3.3</f>
        <v>5.1515151515151514</v>
      </c>
      <c r="N3965" s="144">
        <f>I3965/M3965</f>
        <v>4639.4117647058829</v>
      </c>
    </row>
    <row r="3966" spans="1:14">
      <c r="A3966" s="142" t="s">
        <v>2829</v>
      </c>
      <c r="B3966" s="142" t="s">
        <v>8540</v>
      </c>
      <c r="C3966" s="142" t="s">
        <v>3170</v>
      </c>
      <c r="D3966" s="142" t="s">
        <v>3219</v>
      </c>
      <c r="E3966" s="142" t="s">
        <v>6088</v>
      </c>
      <c r="F3966" s="143" t="str">
        <f>IF(H3966&lt;=60,"소형",IF((H3966&gt;60)*(H3966&lt;=85)=1,"중소형",IF((H3966&gt;85)*(H3966&lt;=102)=1,"중형",IF((H3966&gt;102)*(H3966&lt;=135)=1,"중대형","대형"))))</f>
        <v>소형</v>
      </c>
      <c r="G3966" s="142" t="s">
        <v>8543</v>
      </c>
      <c r="H3966" s="143">
        <v>20</v>
      </c>
      <c r="I3966" s="144">
        <v>29500</v>
      </c>
      <c r="J3966" s="143">
        <v>15</v>
      </c>
      <c r="K3966" s="137">
        <v>43435</v>
      </c>
      <c r="L3966" s="137">
        <v>43466</v>
      </c>
      <c r="M3966" s="144">
        <f>H3966/3.3</f>
        <v>6.0606060606060606</v>
      </c>
      <c r="N3966" s="144">
        <f>I3966/M3966</f>
        <v>4867.5</v>
      </c>
    </row>
    <row r="3967" spans="1:14">
      <c r="A3967" s="142" t="s">
        <v>2829</v>
      </c>
      <c r="B3967" s="142" t="s">
        <v>8540</v>
      </c>
      <c r="C3967" s="142" t="s">
        <v>3170</v>
      </c>
      <c r="D3967" s="142" t="s">
        <v>3219</v>
      </c>
      <c r="E3967" s="142" t="s">
        <v>6088</v>
      </c>
      <c r="F3967" s="143" t="str">
        <f>IF(H3967&lt;=60,"소형",IF((H3967&gt;60)*(H3967&lt;=85)=1,"중소형",IF((H3967&gt;85)*(H3967&lt;=102)=1,"중형",IF((H3967&gt;102)*(H3967&lt;=135)=1,"중대형","대형"))))</f>
        <v>소형</v>
      </c>
      <c r="G3967" s="142" t="s">
        <v>8544</v>
      </c>
      <c r="H3967" s="143">
        <v>22</v>
      </c>
      <c r="I3967" s="144">
        <v>35700</v>
      </c>
      <c r="J3967" s="143">
        <v>15</v>
      </c>
      <c r="K3967" s="137">
        <v>43435</v>
      </c>
      <c r="L3967" s="137">
        <v>43466</v>
      </c>
      <c r="M3967" s="144">
        <f>H3967/3.3</f>
        <v>6.666666666666667</v>
      </c>
      <c r="N3967" s="144">
        <f>I3967/M3967</f>
        <v>5355</v>
      </c>
    </row>
    <row r="3968" spans="1:14">
      <c r="A3968" s="142" t="s">
        <v>2829</v>
      </c>
      <c r="B3968" s="142" t="s">
        <v>8540</v>
      </c>
      <c r="C3968" s="142" t="s">
        <v>3170</v>
      </c>
      <c r="D3968" s="142" t="s">
        <v>3219</v>
      </c>
      <c r="E3968" s="142" t="s">
        <v>6088</v>
      </c>
      <c r="F3968" s="143" t="str">
        <f>IF(H3968&lt;=60,"소형",IF((H3968&gt;60)*(H3968&lt;=85)=1,"중소형",IF((H3968&gt;85)*(H3968&lt;=102)=1,"중형",IF((H3968&gt;102)*(H3968&lt;=135)=1,"중대형","대형"))))</f>
        <v>소형</v>
      </c>
      <c r="G3968" s="142" t="s">
        <v>8545</v>
      </c>
      <c r="H3968" s="143">
        <v>22</v>
      </c>
      <c r="I3968" s="144">
        <v>33900</v>
      </c>
      <c r="J3968" s="143">
        <v>15</v>
      </c>
      <c r="K3968" s="137">
        <v>43435</v>
      </c>
      <c r="L3968" s="137">
        <v>43466</v>
      </c>
      <c r="M3968" s="144">
        <f>H3968/3.3</f>
        <v>6.666666666666667</v>
      </c>
      <c r="N3968" s="144">
        <f>I3968/M3968</f>
        <v>5085</v>
      </c>
    </row>
    <row r="3969" spans="1:14">
      <c r="A3969" s="142" t="s">
        <v>2829</v>
      </c>
      <c r="B3969" s="142" t="s">
        <v>8540</v>
      </c>
      <c r="C3969" s="142" t="s">
        <v>3170</v>
      </c>
      <c r="D3969" s="142" t="s">
        <v>3219</v>
      </c>
      <c r="E3969" s="142" t="s">
        <v>6088</v>
      </c>
      <c r="F3969" s="143" t="str">
        <f>IF(H3969&lt;=60,"소형",IF((H3969&gt;60)*(H3969&lt;=85)=1,"중소형",IF((H3969&gt;85)*(H3969&lt;=102)=1,"중형",IF((H3969&gt;102)*(H3969&lt;=135)=1,"중대형","대형"))))</f>
        <v>소형</v>
      </c>
      <c r="G3969" s="142" t="s">
        <v>8546</v>
      </c>
      <c r="H3969" s="143">
        <v>23</v>
      </c>
      <c r="I3969" s="144">
        <v>34500</v>
      </c>
      <c r="J3969" s="143">
        <v>15</v>
      </c>
      <c r="K3969" s="137">
        <v>43435</v>
      </c>
      <c r="L3969" s="137">
        <v>43466</v>
      </c>
      <c r="M3969" s="144">
        <f>H3969/3.3</f>
        <v>6.9696969696969697</v>
      </c>
      <c r="N3969" s="144">
        <f>I3969/M3969</f>
        <v>4950</v>
      </c>
    </row>
    <row r="3970" spans="1:14">
      <c r="A3970" s="143" t="s">
        <v>2</v>
      </c>
      <c r="B3970" s="143" t="s">
        <v>2435</v>
      </c>
      <c r="C3970" s="143" t="s">
        <v>964</v>
      </c>
      <c r="D3970" s="143" t="s">
        <v>532</v>
      </c>
      <c r="E3970" s="143" t="s">
        <v>951</v>
      </c>
      <c r="F3970" s="143" t="str">
        <f>IF(H3970&lt;=60,"소형",IF((H3970&gt;60)*(H3970&lt;=85)=1,"중소형",IF((H3970&gt;85)*(H3970&lt;=102)=1,"중형",IF((H3970&gt;102)*(H3970&lt;=135)=1,"중대형","대형"))))</f>
        <v>중소형</v>
      </c>
      <c r="G3970" s="143" t="s">
        <v>1107</v>
      </c>
      <c r="H3970" s="143">
        <v>74</v>
      </c>
      <c r="I3970" s="144">
        <v>27826</v>
      </c>
      <c r="J3970" s="143">
        <v>137</v>
      </c>
      <c r="K3970" s="137">
        <v>42614</v>
      </c>
      <c r="L3970" s="137">
        <v>43466</v>
      </c>
      <c r="M3970" s="144">
        <f>H3970/3.3</f>
        <v>22.424242424242426</v>
      </c>
      <c r="N3970" s="144">
        <f>I3970/M3970</f>
        <v>1240.8891891891892</v>
      </c>
    </row>
    <row r="3971" spans="1:14">
      <c r="A3971" s="143" t="s">
        <v>2</v>
      </c>
      <c r="B3971" s="143" t="s">
        <v>2435</v>
      </c>
      <c r="C3971" s="143" t="s">
        <v>964</v>
      </c>
      <c r="D3971" s="143" t="s">
        <v>532</v>
      </c>
      <c r="E3971" s="143" t="s">
        <v>951</v>
      </c>
      <c r="F3971" s="143" t="str">
        <f>IF(H3971&lt;=60,"소형",IF((H3971&gt;60)*(H3971&lt;=85)=1,"중소형",IF((H3971&gt;85)*(H3971&lt;=102)=1,"중형",IF((H3971&gt;102)*(H3971&lt;=135)=1,"중대형","대형"))))</f>
        <v>중소형</v>
      </c>
      <c r="G3971" s="143" t="s">
        <v>1150</v>
      </c>
      <c r="H3971" s="143">
        <v>74</v>
      </c>
      <c r="I3971" s="144">
        <v>28043</v>
      </c>
      <c r="J3971" s="143">
        <v>126</v>
      </c>
      <c r="K3971" s="137">
        <v>42614</v>
      </c>
      <c r="L3971" s="137">
        <v>43466</v>
      </c>
      <c r="M3971" s="144">
        <f>H3971/3.3</f>
        <v>22.424242424242426</v>
      </c>
      <c r="N3971" s="144">
        <f>I3971/M3971</f>
        <v>1250.5662162162162</v>
      </c>
    </row>
    <row r="3972" spans="1:14">
      <c r="A3972" s="143" t="s">
        <v>2</v>
      </c>
      <c r="B3972" s="143" t="s">
        <v>2435</v>
      </c>
      <c r="C3972" s="143" t="s">
        <v>964</v>
      </c>
      <c r="D3972" s="143" t="s">
        <v>532</v>
      </c>
      <c r="E3972" s="143" t="s">
        <v>951</v>
      </c>
      <c r="F3972" s="143" t="str">
        <f>IF(H3972&lt;=60,"소형",IF((H3972&gt;60)*(H3972&lt;=85)=1,"중소형",IF((H3972&gt;85)*(H3972&lt;=102)=1,"중형",IF((H3972&gt;102)*(H3972&lt;=135)=1,"중대형","대형"))))</f>
        <v>중소형</v>
      </c>
      <c r="G3972" s="143" t="s">
        <v>1529</v>
      </c>
      <c r="H3972" s="143">
        <v>74</v>
      </c>
      <c r="I3972" s="144">
        <v>28237</v>
      </c>
      <c r="J3972" s="143">
        <v>30</v>
      </c>
      <c r="K3972" s="137">
        <v>42614</v>
      </c>
      <c r="L3972" s="137">
        <v>43466</v>
      </c>
      <c r="M3972" s="144">
        <f>H3972/3.3</f>
        <v>22.424242424242426</v>
      </c>
      <c r="N3972" s="144">
        <f>I3972/M3972</f>
        <v>1259.2175675675676</v>
      </c>
    </row>
    <row r="3973" spans="1:14">
      <c r="A3973" s="143" t="s">
        <v>2</v>
      </c>
      <c r="B3973" s="143" t="s">
        <v>4472</v>
      </c>
      <c r="C3973" s="143" t="s">
        <v>952</v>
      </c>
      <c r="D3973" s="143" t="s">
        <v>527</v>
      </c>
      <c r="E3973" s="143" t="s">
        <v>942</v>
      </c>
      <c r="F3973" s="143" t="str">
        <f>IF(H3973&lt;=60,"소형",IF((H3973&gt;60)*(H3973&lt;=85)=1,"중소형",IF((H3973&gt;85)*(H3973&lt;=102)=1,"중형",IF((H3973&gt;102)*(H3973&lt;=135)=1,"중대형","대형"))))</f>
        <v>중소형</v>
      </c>
      <c r="G3973" s="143" t="s">
        <v>992</v>
      </c>
      <c r="H3973" s="143">
        <v>84</v>
      </c>
      <c r="I3973" s="144">
        <v>51580</v>
      </c>
      <c r="J3973" s="143">
        <v>270</v>
      </c>
      <c r="K3973" s="137">
        <v>42156</v>
      </c>
      <c r="L3973" s="137">
        <v>43497</v>
      </c>
      <c r="M3973" s="144">
        <f>H3973/3.3</f>
        <v>25.454545454545457</v>
      </c>
      <c r="N3973" s="144">
        <f>I3973/M3973</f>
        <v>2026.3571428571427</v>
      </c>
    </row>
    <row r="3974" spans="1:14">
      <c r="A3974" s="143" t="s">
        <v>2</v>
      </c>
      <c r="B3974" s="143" t="s">
        <v>433</v>
      </c>
      <c r="C3974" s="143" t="s">
        <v>952</v>
      </c>
      <c r="D3974" s="143" t="s">
        <v>527</v>
      </c>
      <c r="E3974" s="143" t="s">
        <v>942</v>
      </c>
      <c r="F3974" s="143" t="str">
        <f>IF(H3974&lt;=60,"소형",IF((H3974&gt;60)*(H3974&lt;=85)=1,"중소형",IF((H3974&gt;85)*(H3974&lt;=102)=1,"중형",IF((H3974&gt;102)*(H3974&lt;=135)=1,"중대형","대형"))))</f>
        <v>중소형</v>
      </c>
      <c r="G3974" s="143" t="s">
        <v>1005</v>
      </c>
      <c r="H3974" s="143">
        <v>84</v>
      </c>
      <c r="I3974" s="144">
        <v>51100</v>
      </c>
      <c r="J3974" s="143">
        <v>548</v>
      </c>
      <c r="K3974" s="137">
        <v>42156</v>
      </c>
      <c r="L3974" s="137">
        <v>43497</v>
      </c>
      <c r="M3974" s="144">
        <f>H3974/3.3</f>
        <v>25.454545454545457</v>
      </c>
      <c r="N3974" s="144">
        <f>I3974/M3974</f>
        <v>2007.4999999999998</v>
      </c>
    </row>
    <row r="3975" spans="1:14">
      <c r="A3975" s="143" t="s">
        <v>2</v>
      </c>
      <c r="B3975" s="143" t="s">
        <v>433</v>
      </c>
      <c r="C3975" s="143" t="s">
        <v>952</v>
      </c>
      <c r="D3975" s="143" t="s">
        <v>527</v>
      </c>
      <c r="E3975" s="143" t="s">
        <v>942</v>
      </c>
      <c r="F3975" s="143" t="str">
        <f>IF(H3975&lt;=60,"소형",IF((H3975&gt;60)*(H3975&lt;=85)=1,"중소형",IF((H3975&gt;85)*(H3975&lt;=102)=1,"중형",IF((H3975&gt;102)*(H3975&lt;=135)=1,"중대형","대형"))))</f>
        <v>중형</v>
      </c>
      <c r="G3975" s="143" t="s">
        <v>2520</v>
      </c>
      <c r="H3975" s="143">
        <v>93</v>
      </c>
      <c r="I3975" s="144">
        <v>57090</v>
      </c>
      <c r="J3975" s="143">
        <v>270</v>
      </c>
      <c r="K3975" s="137">
        <v>42156</v>
      </c>
      <c r="L3975" s="137">
        <v>43497</v>
      </c>
      <c r="M3975" s="144">
        <f>H3975/3.3</f>
        <v>28.181818181818183</v>
      </c>
      <c r="N3975" s="144">
        <f>I3975/M3975</f>
        <v>2025.7741935483871</v>
      </c>
    </row>
    <row r="3976" spans="1:14">
      <c r="A3976" s="143" t="s">
        <v>2</v>
      </c>
      <c r="B3976" s="143" t="s">
        <v>433</v>
      </c>
      <c r="C3976" s="143" t="s">
        <v>952</v>
      </c>
      <c r="D3976" s="143" t="s">
        <v>527</v>
      </c>
      <c r="E3976" s="143" t="s">
        <v>942</v>
      </c>
      <c r="F3976" s="143" t="str">
        <f>IF(H3976&lt;=60,"소형",IF((H3976&gt;60)*(H3976&lt;=85)=1,"중소형",IF((H3976&gt;85)*(H3976&lt;=102)=1,"중형",IF((H3976&gt;102)*(H3976&lt;=135)=1,"중대형","대형"))))</f>
        <v>대형</v>
      </c>
      <c r="G3976" s="143" t="s">
        <v>2521</v>
      </c>
      <c r="H3976" s="143">
        <v>149</v>
      </c>
      <c r="I3976" s="144">
        <v>115190</v>
      </c>
      <c r="J3976" s="143">
        <v>1</v>
      </c>
      <c r="K3976" s="137">
        <v>42156</v>
      </c>
      <c r="L3976" s="137">
        <v>43497</v>
      </c>
      <c r="M3976" s="144">
        <f>H3976/3.3</f>
        <v>45.151515151515156</v>
      </c>
      <c r="N3976" s="144">
        <f>I3976/M3976</f>
        <v>2551.1879194630869</v>
      </c>
    </row>
    <row r="3977" spans="1:14">
      <c r="A3977" s="143" t="s">
        <v>2</v>
      </c>
      <c r="B3977" s="143" t="s">
        <v>433</v>
      </c>
      <c r="C3977" s="143" t="s">
        <v>952</v>
      </c>
      <c r="D3977" s="143" t="s">
        <v>527</v>
      </c>
      <c r="E3977" s="143" t="s">
        <v>942</v>
      </c>
      <c r="F3977" s="143" t="str">
        <f>IF(H3977&lt;=60,"소형",IF((H3977&gt;60)*(H3977&lt;=85)=1,"중소형",IF((H3977&gt;85)*(H3977&lt;=102)=1,"중형",IF((H3977&gt;102)*(H3977&lt;=135)=1,"중대형","대형"))))</f>
        <v>대형</v>
      </c>
      <c r="G3977" s="143" t="s">
        <v>2522</v>
      </c>
      <c r="H3977" s="143">
        <v>149</v>
      </c>
      <c r="I3977" s="144">
        <v>115270</v>
      </c>
      <c r="J3977" s="143">
        <v>4</v>
      </c>
      <c r="K3977" s="137">
        <v>42156</v>
      </c>
      <c r="L3977" s="137">
        <v>43497</v>
      </c>
      <c r="M3977" s="144">
        <f>H3977/3.3</f>
        <v>45.151515151515156</v>
      </c>
      <c r="N3977" s="144">
        <f>I3977/M3977</f>
        <v>2552.959731543624</v>
      </c>
    </row>
    <row r="3978" spans="1:14">
      <c r="A3978" s="143" t="s">
        <v>2</v>
      </c>
      <c r="B3978" s="143" t="s">
        <v>433</v>
      </c>
      <c r="C3978" s="143" t="s">
        <v>952</v>
      </c>
      <c r="D3978" s="143" t="s">
        <v>527</v>
      </c>
      <c r="E3978" s="143" t="s">
        <v>942</v>
      </c>
      <c r="F3978" s="143" t="str">
        <f>IF(H3978&lt;=60,"소형",IF((H3978&gt;60)*(H3978&lt;=85)=1,"중소형",IF((H3978&gt;85)*(H3978&lt;=102)=1,"중형",IF((H3978&gt;102)*(H3978&lt;=135)=1,"중대형","대형"))))</f>
        <v>대형</v>
      </c>
      <c r="G3978" s="143" t="s">
        <v>2523</v>
      </c>
      <c r="H3978" s="143">
        <v>149</v>
      </c>
      <c r="I3978" s="144">
        <v>107210</v>
      </c>
      <c r="J3978" s="143">
        <v>1</v>
      </c>
      <c r="K3978" s="137">
        <v>42156</v>
      </c>
      <c r="L3978" s="137">
        <v>43497</v>
      </c>
      <c r="M3978" s="144">
        <f>H3978/3.3</f>
        <v>45.151515151515156</v>
      </c>
      <c r="N3978" s="144">
        <f>I3978/M3978</f>
        <v>2374.44966442953</v>
      </c>
    </row>
    <row r="3979" spans="1:14">
      <c r="A3979" s="143" t="s">
        <v>2</v>
      </c>
      <c r="B3979" s="143" t="s">
        <v>433</v>
      </c>
      <c r="C3979" s="143" t="s">
        <v>952</v>
      </c>
      <c r="D3979" s="143" t="s">
        <v>527</v>
      </c>
      <c r="E3979" s="143" t="s">
        <v>942</v>
      </c>
      <c r="F3979" s="143" t="str">
        <f>IF(H3979&lt;=60,"소형",IF((H3979&gt;60)*(H3979&lt;=85)=1,"중소형",IF((H3979&gt;85)*(H3979&lt;=102)=1,"중형",IF((H3979&gt;102)*(H3979&lt;=135)=1,"중대형","대형"))))</f>
        <v>대형</v>
      </c>
      <c r="G3979" s="143" t="s">
        <v>2524</v>
      </c>
      <c r="H3979" s="143">
        <v>152</v>
      </c>
      <c r="I3979" s="144">
        <v>117470</v>
      </c>
      <c r="J3979" s="143">
        <v>6</v>
      </c>
      <c r="K3979" s="137">
        <v>42156</v>
      </c>
      <c r="L3979" s="137">
        <v>43497</v>
      </c>
      <c r="M3979" s="144">
        <f>H3979/3.3</f>
        <v>46.060606060606062</v>
      </c>
      <c r="N3979" s="144">
        <f>I3979/M3979</f>
        <v>2550.3355263157896</v>
      </c>
    </row>
    <row r="3980" spans="1:14">
      <c r="A3980" s="143" t="s">
        <v>2</v>
      </c>
      <c r="B3980" s="143" t="s">
        <v>428</v>
      </c>
      <c r="C3980" s="143" t="s">
        <v>960</v>
      </c>
      <c r="D3980" s="143" t="s">
        <v>604</v>
      </c>
      <c r="E3980" s="143" t="s">
        <v>940</v>
      </c>
      <c r="F3980" s="143" t="str">
        <f>IF(H3980&lt;=60,"소형",IF((H3980&gt;60)*(H3980&lt;=85)=1,"중소형",IF((H3980&gt;85)*(H3980&lt;=102)=1,"중형",IF((H3980&gt;102)*(H3980&lt;=135)=1,"중대형","대형"))))</f>
        <v>중소형</v>
      </c>
      <c r="G3980" s="143" t="s">
        <v>1004</v>
      </c>
      <c r="H3980" s="143">
        <v>84</v>
      </c>
      <c r="I3980" s="144">
        <v>34300</v>
      </c>
      <c r="J3980" s="143">
        <v>126</v>
      </c>
      <c r="K3980" s="137">
        <v>42217</v>
      </c>
      <c r="L3980" s="137">
        <v>43497</v>
      </c>
      <c r="M3980" s="144">
        <f>H3980/3.3</f>
        <v>25.454545454545457</v>
      </c>
      <c r="N3980" s="144">
        <f>I3980/M3980</f>
        <v>1347.4999999999998</v>
      </c>
    </row>
    <row r="3981" spans="1:14">
      <c r="A3981" s="143" t="s">
        <v>2</v>
      </c>
      <c r="B3981" s="143" t="s">
        <v>428</v>
      </c>
      <c r="C3981" s="143" t="s">
        <v>960</v>
      </c>
      <c r="D3981" s="143" t="s">
        <v>604</v>
      </c>
      <c r="E3981" s="143" t="s">
        <v>940</v>
      </c>
      <c r="F3981" s="143" t="str">
        <f>IF(H3981&lt;=60,"소형",IF((H3981&gt;60)*(H3981&lt;=85)=1,"중소형",IF((H3981&gt;85)*(H3981&lt;=102)=1,"중형",IF((H3981&gt;102)*(H3981&lt;=135)=1,"중대형","대형"))))</f>
        <v>중소형</v>
      </c>
      <c r="G3981" s="143" t="s">
        <v>993</v>
      </c>
      <c r="H3981" s="143">
        <v>84</v>
      </c>
      <c r="I3981" s="144">
        <v>35000</v>
      </c>
      <c r="J3981" s="143">
        <v>126</v>
      </c>
      <c r="K3981" s="137">
        <v>42217</v>
      </c>
      <c r="L3981" s="137">
        <v>43497</v>
      </c>
      <c r="M3981" s="144">
        <f>H3981/3.3</f>
        <v>25.454545454545457</v>
      </c>
      <c r="N3981" s="144">
        <f>I3981/M3981</f>
        <v>1374.9999999999998</v>
      </c>
    </row>
    <row r="3982" spans="1:14">
      <c r="A3982" s="143" t="s">
        <v>2</v>
      </c>
      <c r="B3982" s="143" t="s">
        <v>428</v>
      </c>
      <c r="C3982" s="143" t="s">
        <v>960</v>
      </c>
      <c r="D3982" s="143" t="s">
        <v>604</v>
      </c>
      <c r="E3982" s="143" t="s">
        <v>940</v>
      </c>
      <c r="F3982" s="143" t="str">
        <f>IF(H3982&lt;=60,"소형",IF((H3982&gt;60)*(H3982&lt;=85)=1,"중소형",IF((H3982&gt;85)*(H3982&lt;=102)=1,"중형",IF((H3982&gt;102)*(H3982&lt;=135)=1,"중대형","대형"))))</f>
        <v>중소형</v>
      </c>
      <c r="G3982" s="143" t="s">
        <v>994</v>
      </c>
      <c r="H3982" s="143">
        <v>84</v>
      </c>
      <c r="I3982" s="144">
        <v>35700</v>
      </c>
      <c r="J3982" s="143">
        <v>132</v>
      </c>
      <c r="K3982" s="137">
        <v>42217</v>
      </c>
      <c r="L3982" s="137">
        <v>43497</v>
      </c>
      <c r="M3982" s="144">
        <f>H3982/3.3</f>
        <v>25.454545454545457</v>
      </c>
      <c r="N3982" s="144">
        <f>I3982/M3982</f>
        <v>1402.4999999999998</v>
      </c>
    </row>
    <row r="3983" spans="1:14">
      <c r="A3983" s="143" t="s">
        <v>2</v>
      </c>
      <c r="B3983" s="143" t="s">
        <v>428</v>
      </c>
      <c r="C3983" s="143" t="s">
        <v>960</v>
      </c>
      <c r="D3983" s="143" t="s">
        <v>604</v>
      </c>
      <c r="E3983" s="143" t="s">
        <v>940</v>
      </c>
      <c r="F3983" s="143" t="str">
        <f>IF(H3983&lt;=60,"소형",IF((H3983&gt;60)*(H3983&lt;=85)=1,"중소형",IF((H3983&gt;85)*(H3983&lt;=102)=1,"중형",IF((H3983&gt;102)*(H3983&lt;=135)=1,"중대형","대형"))))</f>
        <v>중대형</v>
      </c>
      <c r="G3983" s="143" t="s">
        <v>2489</v>
      </c>
      <c r="H3983" s="143">
        <v>135</v>
      </c>
      <c r="I3983" s="144">
        <v>84000</v>
      </c>
      <c r="J3983" s="143">
        <v>4</v>
      </c>
      <c r="K3983" s="137">
        <v>42217</v>
      </c>
      <c r="L3983" s="137">
        <v>43497</v>
      </c>
      <c r="M3983" s="144">
        <f>H3983/3.3</f>
        <v>40.909090909090914</v>
      </c>
      <c r="N3983" s="144">
        <f>I3983/M3983</f>
        <v>2053.333333333333</v>
      </c>
    </row>
    <row r="3984" spans="1:14">
      <c r="A3984" s="143" t="s">
        <v>2</v>
      </c>
      <c r="B3984" s="143" t="s">
        <v>428</v>
      </c>
      <c r="C3984" s="143" t="s">
        <v>960</v>
      </c>
      <c r="D3984" s="143" t="s">
        <v>604</v>
      </c>
      <c r="E3984" s="143" t="s">
        <v>940</v>
      </c>
      <c r="F3984" s="143" t="str">
        <f>IF(H3984&lt;=60,"소형",IF((H3984&gt;60)*(H3984&lt;=85)=1,"중소형",IF((H3984&gt;85)*(H3984&lt;=102)=1,"중형",IF((H3984&gt;102)*(H3984&lt;=135)=1,"중대형","대형"))))</f>
        <v>대형</v>
      </c>
      <c r="G3984" s="143" t="s">
        <v>2490</v>
      </c>
      <c r="H3984" s="143">
        <v>167</v>
      </c>
      <c r="I3984" s="144">
        <v>106000</v>
      </c>
      <c r="J3984" s="143">
        <v>2</v>
      </c>
      <c r="K3984" s="137">
        <v>42217</v>
      </c>
      <c r="L3984" s="137">
        <v>43497</v>
      </c>
      <c r="M3984" s="144">
        <f>H3984/3.3</f>
        <v>50.606060606060609</v>
      </c>
      <c r="N3984" s="144">
        <f>I3984/M3984</f>
        <v>2094.6107784431138</v>
      </c>
    </row>
    <row r="3985" spans="1:14">
      <c r="A3985" s="143" t="s">
        <v>2</v>
      </c>
      <c r="B3985" s="143" t="s">
        <v>429</v>
      </c>
      <c r="C3985" s="143" t="s">
        <v>963</v>
      </c>
      <c r="D3985" s="143" t="s">
        <v>593</v>
      </c>
      <c r="E3985" s="143" t="s">
        <v>941</v>
      </c>
      <c r="F3985" s="143" t="str">
        <f>IF(H3985&lt;=60,"소형",IF((H3985&gt;60)*(H3985&lt;=85)=1,"중소형",IF((H3985&gt;85)*(H3985&lt;=102)=1,"중형",IF((H3985&gt;102)*(H3985&lt;=135)=1,"중대형","대형"))))</f>
        <v>중소형</v>
      </c>
      <c r="G3985" s="143" t="s">
        <v>1039</v>
      </c>
      <c r="H3985" s="143">
        <v>74</v>
      </c>
      <c r="I3985" s="144">
        <v>29180</v>
      </c>
      <c r="J3985" s="143">
        <v>100</v>
      </c>
      <c r="K3985" s="137">
        <v>42217</v>
      </c>
      <c r="L3985" s="137">
        <v>43497</v>
      </c>
      <c r="M3985" s="144">
        <f>H3985/3.3</f>
        <v>22.424242424242426</v>
      </c>
      <c r="N3985" s="144">
        <f>I3985/M3985</f>
        <v>1301.2702702702702</v>
      </c>
    </row>
    <row r="3986" spans="1:14">
      <c r="A3986" s="143" t="s">
        <v>2</v>
      </c>
      <c r="B3986" s="143" t="s">
        <v>429</v>
      </c>
      <c r="C3986" s="143" t="s">
        <v>963</v>
      </c>
      <c r="D3986" s="143" t="s">
        <v>593</v>
      </c>
      <c r="E3986" s="143" t="s">
        <v>941</v>
      </c>
      <c r="F3986" s="143" t="str">
        <f>IF(H3986&lt;=60,"소형",IF((H3986&gt;60)*(H3986&lt;=85)=1,"중소형",IF((H3986&gt;85)*(H3986&lt;=102)=1,"중형",IF((H3986&gt;102)*(H3986&lt;=135)=1,"중대형","대형"))))</f>
        <v>중소형</v>
      </c>
      <c r="G3986" s="143" t="s">
        <v>1043</v>
      </c>
      <c r="H3986" s="143">
        <v>74</v>
      </c>
      <c r="I3986" s="144">
        <v>29380</v>
      </c>
      <c r="J3986" s="143">
        <v>97</v>
      </c>
      <c r="K3986" s="137">
        <v>42217</v>
      </c>
      <c r="L3986" s="137">
        <v>43497</v>
      </c>
      <c r="M3986" s="144">
        <f>H3986/3.3</f>
        <v>22.424242424242426</v>
      </c>
      <c r="N3986" s="144">
        <f>I3986/M3986</f>
        <v>1310.1891891891892</v>
      </c>
    </row>
    <row r="3987" spans="1:14">
      <c r="A3987" s="143" t="s">
        <v>2</v>
      </c>
      <c r="B3987" s="143" t="s">
        <v>429</v>
      </c>
      <c r="C3987" s="143" t="s">
        <v>963</v>
      </c>
      <c r="D3987" s="143" t="s">
        <v>593</v>
      </c>
      <c r="E3987" s="143" t="s">
        <v>941</v>
      </c>
      <c r="F3987" s="143" t="str">
        <f>IF(H3987&lt;=60,"소형",IF((H3987&gt;60)*(H3987&lt;=85)=1,"중소형",IF((H3987&gt;85)*(H3987&lt;=102)=1,"중형",IF((H3987&gt;102)*(H3987&lt;=135)=1,"중대형","대형"))))</f>
        <v>중소형</v>
      </c>
      <c r="G3987" s="143" t="s">
        <v>1383</v>
      </c>
      <c r="H3987" s="143">
        <v>74</v>
      </c>
      <c r="I3987" s="144">
        <v>27680</v>
      </c>
      <c r="J3987" s="143">
        <v>1</v>
      </c>
      <c r="K3987" s="137">
        <v>42217</v>
      </c>
      <c r="L3987" s="137">
        <v>43497</v>
      </c>
      <c r="M3987" s="144">
        <f>H3987/3.3</f>
        <v>22.424242424242426</v>
      </c>
      <c r="N3987" s="144">
        <f>I3987/M3987</f>
        <v>1234.3783783783783</v>
      </c>
    </row>
    <row r="3988" spans="1:14">
      <c r="A3988" s="143" t="s">
        <v>2</v>
      </c>
      <c r="B3988" s="143" t="s">
        <v>429</v>
      </c>
      <c r="C3988" s="143" t="s">
        <v>963</v>
      </c>
      <c r="D3988" s="143" t="s">
        <v>593</v>
      </c>
      <c r="E3988" s="143" t="s">
        <v>941</v>
      </c>
      <c r="F3988" s="143" t="str">
        <f>IF(H3988&lt;=60,"소형",IF((H3988&gt;60)*(H3988&lt;=85)=1,"중소형",IF((H3988&gt;85)*(H3988&lt;=102)=1,"중형",IF((H3988&gt;102)*(H3988&lt;=135)=1,"중대형","대형"))))</f>
        <v>중소형</v>
      </c>
      <c r="G3988" s="143" t="s">
        <v>1117</v>
      </c>
      <c r="H3988" s="143">
        <v>84</v>
      </c>
      <c r="I3988" s="144">
        <v>32680</v>
      </c>
      <c r="J3988" s="143">
        <v>300</v>
      </c>
      <c r="K3988" s="137">
        <v>42217</v>
      </c>
      <c r="L3988" s="137">
        <v>43497</v>
      </c>
      <c r="M3988" s="144">
        <f>H3988/3.3</f>
        <v>25.454545454545457</v>
      </c>
      <c r="N3988" s="144">
        <f>I3988/M3988</f>
        <v>1283.8571428571427</v>
      </c>
    </row>
    <row r="3989" spans="1:14">
      <c r="A3989" s="143" t="s">
        <v>2</v>
      </c>
      <c r="B3989" s="143" t="s">
        <v>425</v>
      </c>
      <c r="C3989" s="143" t="s">
        <v>963</v>
      </c>
      <c r="D3989" s="143" t="s">
        <v>598</v>
      </c>
      <c r="E3989" s="143" t="s">
        <v>937</v>
      </c>
      <c r="F3989" s="143" t="str">
        <f>IF(H3989&lt;=60,"소형",IF((H3989&gt;60)*(H3989&lt;=85)=1,"중소형",IF((H3989&gt;85)*(H3989&lt;=102)=1,"중형",IF((H3989&gt;102)*(H3989&lt;=135)=1,"중대형","대형"))))</f>
        <v>중소형</v>
      </c>
      <c r="G3989" s="143" t="s">
        <v>1001</v>
      </c>
      <c r="H3989" s="143">
        <v>84</v>
      </c>
      <c r="I3989" s="144">
        <v>36315</v>
      </c>
      <c r="J3989" s="143">
        <v>366</v>
      </c>
      <c r="K3989" s="137">
        <v>42248</v>
      </c>
      <c r="L3989" s="137">
        <v>43497</v>
      </c>
      <c r="M3989" s="144">
        <f>H3989/3.3</f>
        <v>25.454545454545457</v>
      </c>
      <c r="N3989" s="144">
        <f>I3989/M3989</f>
        <v>1426.6607142857142</v>
      </c>
    </row>
    <row r="3990" spans="1:14">
      <c r="A3990" s="143" t="s">
        <v>2</v>
      </c>
      <c r="B3990" s="143" t="s">
        <v>425</v>
      </c>
      <c r="C3990" s="143" t="s">
        <v>963</v>
      </c>
      <c r="D3990" s="143" t="s">
        <v>598</v>
      </c>
      <c r="E3990" s="143" t="s">
        <v>937</v>
      </c>
      <c r="F3990" s="143" t="str">
        <f>IF(H3990&lt;=60,"소형",IF((H3990&gt;60)*(H3990&lt;=85)=1,"중소형",IF((H3990&gt;85)*(H3990&lt;=102)=1,"중형",IF((H3990&gt;102)*(H3990&lt;=135)=1,"중대형","대형"))))</f>
        <v>중소형</v>
      </c>
      <c r="G3990" s="143" t="s">
        <v>997</v>
      </c>
      <c r="H3990" s="143">
        <v>84</v>
      </c>
      <c r="I3990" s="144">
        <v>36315</v>
      </c>
      <c r="J3990" s="143">
        <v>366</v>
      </c>
      <c r="K3990" s="137">
        <v>42248</v>
      </c>
      <c r="L3990" s="137">
        <v>43497</v>
      </c>
      <c r="M3990" s="144">
        <f>H3990/3.3</f>
        <v>25.454545454545457</v>
      </c>
      <c r="N3990" s="144">
        <f>I3990/M3990</f>
        <v>1426.6607142857142</v>
      </c>
    </row>
    <row r="3991" spans="1:14">
      <c r="A3991" s="143" t="s">
        <v>5</v>
      </c>
      <c r="B3991" s="143" t="s">
        <v>431</v>
      </c>
      <c r="C3991" s="143" t="s">
        <v>964</v>
      </c>
      <c r="D3991" s="143" t="s">
        <v>617</v>
      </c>
      <c r="E3991" s="143" t="s">
        <v>778</v>
      </c>
      <c r="F3991" s="143" t="str">
        <f>IF(H3991&lt;=60,"소형",IF((H3991&gt;60)*(H3991&lt;=85)=1,"중소형",IF((H3991&gt;85)*(H3991&lt;=102)=1,"중형",IF((H3991&gt;102)*(H3991&lt;=135)=1,"중대형","대형"))))</f>
        <v>중소형</v>
      </c>
      <c r="G3991" s="143" t="s">
        <v>1117</v>
      </c>
      <c r="H3991" s="143">
        <v>84</v>
      </c>
      <c r="I3991" s="144" t="s">
        <v>3</v>
      </c>
      <c r="J3991" s="143">
        <v>303</v>
      </c>
      <c r="K3991" s="137">
        <v>42248</v>
      </c>
      <c r="L3991" s="137">
        <v>43497</v>
      </c>
      <c r="M3991" s="144">
        <f>H3991/3.3</f>
        <v>25.454545454545457</v>
      </c>
      <c r="N3991" s="144" t="e">
        <f>I3991/M3991</f>
        <v>#VALUE!</v>
      </c>
    </row>
    <row r="3992" spans="1:14">
      <c r="A3992" s="143" t="s">
        <v>2</v>
      </c>
      <c r="B3992" s="143" t="s">
        <v>426</v>
      </c>
      <c r="C3992" s="143" t="s">
        <v>955</v>
      </c>
      <c r="D3992" s="143" t="s">
        <v>644</v>
      </c>
      <c r="E3992" s="143" t="s">
        <v>938</v>
      </c>
      <c r="F3992" s="143" t="str">
        <f>IF(H3992&lt;=60,"소형",IF((H3992&gt;60)*(H3992&lt;=85)=1,"중소형",IF((H3992&gt;85)*(H3992&lt;=102)=1,"중형",IF((H3992&gt;102)*(H3992&lt;=135)=1,"중대형","대형"))))</f>
        <v>소형</v>
      </c>
      <c r="G3992" s="143" t="s">
        <v>2463</v>
      </c>
      <c r="H3992" s="143">
        <v>33</v>
      </c>
      <c r="I3992" s="144" t="s">
        <v>3</v>
      </c>
      <c r="J3992" s="143">
        <v>283</v>
      </c>
      <c r="K3992" s="137">
        <v>42309</v>
      </c>
      <c r="L3992" s="137">
        <v>43497</v>
      </c>
      <c r="M3992" s="144">
        <f>H3992/3.3</f>
        <v>10</v>
      </c>
      <c r="N3992" s="144" t="e">
        <f>I3992/M3992</f>
        <v>#VALUE!</v>
      </c>
    </row>
    <row r="3993" spans="1:14">
      <c r="A3993" s="143" t="s">
        <v>2</v>
      </c>
      <c r="B3993" s="143" t="s">
        <v>4356</v>
      </c>
      <c r="C3993" s="143" t="s">
        <v>955</v>
      </c>
      <c r="D3993" s="143" t="s">
        <v>644</v>
      </c>
      <c r="E3993" s="143" t="s">
        <v>938</v>
      </c>
      <c r="F3993" s="143" t="str">
        <f>IF(H3993&lt;=60,"소형",IF((H3993&gt;60)*(H3993&lt;=85)=1,"중소형",IF((H3993&gt;85)*(H3993&lt;=102)=1,"중형",IF((H3993&gt;102)*(H3993&lt;=135)=1,"중대형","대형"))))</f>
        <v>소형</v>
      </c>
      <c r="G3993" s="143" t="s">
        <v>2464</v>
      </c>
      <c r="H3993" s="143">
        <v>33</v>
      </c>
      <c r="I3993" s="144" t="s">
        <v>3</v>
      </c>
      <c r="J3993" s="143">
        <v>143</v>
      </c>
      <c r="K3993" s="137">
        <v>42309</v>
      </c>
      <c r="L3993" s="137">
        <v>43497</v>
      </c>
      <c r="M3993" s="144">
        <f>H3993/3.3</f>
        <v>10</v>
      </c>
      <c r="N3993" s="144" t="e">
        <f>I3993/M3993</f>
        <v>#VALUE!</v>
      </c>
    </row>
    <row r="3994" spans="1:14">
      <c r="A3994" s="143" t="s">
        <v>2</v>
      </c>
      <c r="B3994" s="143" t="s">
        <v>426</v>
      </c>
      <c r="C3994" s="143" t="s">
        <v>955</v>
      </c>
      <c r="D3994" s="143" t="s">
        <v>644</v>
      </c>
      <c r="E3994" s="143" t="s">
        <v>938</v>
      </c>
      <c r="F3994" s="143" t="str">
        <f>IF(H3994&lt;=60,"소형",IF((H3994&gt;60)*(H3994&lt;=85)=1,"중소형",IF((H3994&gt;85)*(H3994&lt;=102)=1,"중형",IF((H3994&gt;102)*(H3994&lt;=135)=1,"중대형","대형"))))</f>
        <v>소형</v>
      </c>
      <c r="G3994" s="143" t="s">
        <v>995</v>
      </c>
      <c r="H3994" s="143">
        <v>59</v>
      </c>
      <c r="I3994" s="144">
        <v>42400</v>
      </c>
      <c r="J3994" s="143">
        <v>565</v>
      </c>
      <c r="K3994" s="137">
        <v>42309</v>
      </c>
      <c r="L3994" s="137">
        <v>43497</v>
      </c>
      <c r="M3994" s="144">
        <f>H3994/3.3</f>
        <v>17.878787878787879</v>
      </c>
      <c r="N3994" s="144">
        <f>I3994/M3994</f>
        <v>2371.5254237288136</v>
      </c>
    </row>
    <row r="3995" spans="1:14">
      <c r="A3995" s="143" t="s">
        <v>2</v>
      </c>
      <c r="B3995" s="143" t="s">
        <v>426</v>
      </c>
      <c r="C3995" s="143" t="s">
        <v>955</v>
      </c>
      <c r="D3995" s="143" t="s">
        <v>644</v>
      </c>
      <c r="E3995" s="143" t="s">
        <v>938</v>
      </c>
      <c r="F3995" s="143" t="str">
        <f>IF(H3995&lt;=60,"소형",IF((H3995&gt;60)*(H3995&lt;=85)=1,"중소형",IF((H3995&gt;85)*(H3995&lt;=102)=1,"중형",IF((H3995&gt;102)*(H3995&lt;=135)=1,"중대형","대형"))))</f>
        <v>소형</v>
      </c>
      <c r="G3995" s="143" t="s">
        <v>1086</v>
      </c>
      <c r="H3995" s="143">
        <v>59</v>
      </c>
      <c r="I3995" s="144">
        <v>43300</v>
      </c>
      <c r="J3995" s="143">
        <v>302</v>
      </c>
      <c r="K3995" s="137">
        <v>42309</v>
      </c>
      <c r="L3995" s="137">
        <v>43497</v>
      </c>
      <c r="M3995" s="144">
        <f>H3995/3.3</f>
        <v>17.878787878787879</v>
      </c>
      <c r="N3995" s="144">
        <f>I3995/M3995</f>
        <v>2421.8644067796608</v>
      </c>
    </row>
    <row r="3996" spans="1:14">
      <c r="A3996" s="143" t="s">
        <v>2</v>
      </c>
      <c r="B3996" s="143" t="s">
        <v>426</v>
      </c>
      <c r="C3996" s="143" t="s">
        <v>955</v>
      </c>
      <c r="D3996" s="143" t="s">
        <v>644</v>
      </c>
      <c r="E3996" s="143" t="s">
        <v>938</v>
      </c>
      <c r="F3996" s="143" t="str">
        <f>IF(H3996&lt;=60,"소형",IF((H3996&gt;60)*(H3996&lt;=85)=1,"중소형",IF((H3996&gt;85)*(H3996&lt;=102)=1,"중형",IF((H3996&gt;102)*(H3996&lt;=135)=1,"중대형","대형"))))</f>
        <v>소형</v>
      </c>
      <c r="G3996" s="143" t="s">
        <v>1032</v>
      </c>
      <c r="H3996" s="143">
        <v>59</v>
      </c>
      <c r="I3996" s="144">
        <v>43800</v>
      </c>
      <c r="J3996" s="143">
        <v>274</v>
      </c>
      <c r="K3996" s="137">
        <v>42309</v>
      </c>
      <c r="L3996" s="137">
        <v>43497</v>
      </c>
      <c r="M3996" s="144">
        <f>H3996/3.3</f>
        <v>17.878787878787879</v>
      </c>
      <c r="N3996" s="144">
        <f>I3996/M3996</f>
        <v>2449.8305084745762</v>
      </c>
    </row>
    <row r="3997" spans="1:14">
      <c r="A3997" s="143" t="s">
        <v>2</v>
      </c>
      <c r="B3997" s="143" t="s">
        <v>426</v>
      </c>
      <c r="C3997" s="143" t="s">
        <v>955</v>
      </c>
      <c r="D3997" s="143" t="s">
        <v>644</v>
      </c>
      <c r="E3997" s="143" t="s">
        <v>938</v>
      </c>
      <c r="F3997" s="143" t="str">
        <f>IF(H3997&lt;=60,"소형",IF((H3997&gt;60)*(H3997&lt;=85)=1,"중소형",IF((H3997&gt;85)*(H3997&lt;=102)=1,"중형",IF((H3997&gt;102)*(H3997&lt;=135)=1,"중대형","대형"))))</f>
        <v>소형</v>
      </c>
      <c r="G3997" s="143" t="s">
        <v>1269</v>
      </c>
      <c r="H3997" s="143">
        <v>59</v>
      </c>
      <c r="I3997" s="144">
        <v>42000</v>
      </c>
      <c r="J3997" s="143">
        <v>65</v>
      </c>
      <c r="K3997" s="137">
        <v>42309</v>
      </c>
      <c r="L3997" s="137">
        <v>43497</v>
      </c>
      <c r="M3997" s="144">
        <f>H3997/3.3</f>
        <v>17.878787878787879</v>
      </c>
      <c r="N3997" s="144">
        <f>I3997/M3997</f>
        <v>2349.1525423728813</v>
      </c>
    </row>
    <row r="3998" spans="1:14">
      <c r="A3998" s="143" t="s">
        <v>2</v>
      </c>
      <c r="B3998" s="143" t="s">
        <v>426</v>
      </c>
      <c r="C3998" s="143" t="s">
        <v>955</v>
      </c>
      <c r="D3998" s="143" t="s">
        <v>644</v>
      </c>
      <c r="E3998" s="143" t="s">
        <v>938</v>
      </c>
      <c r="F3998" s="143" t="str">
        <f>IF(H3998&lt;=60,"소형",IF((H3998&gt;60)*(H3998&lt;=85)=1,"중소형",IF((H3998&gt;85)*(H3998&lt;=102)=1,"중형",IF((H3998&gt;102)*(H3998&lt;=135)=1,"중대형","대형"))))</f>
        <v>중소형</v>
      </c>
      <c r="G3998" s="143" t="s">
        <v>2465</v>
      </c>
      <c r="H3998" s="143">
        <v>73</v>
      </c>
      <c r="I3998" s="144" t="s">
        <v>3</v>
      </c>
      <c r="J3998" s="143">
        <v>50</v>
      </c>
      <c r="K3998" s="137">
        <v>42309</v>
      </c>
      <c r="L3998" s="137">
        <v>43497</v>
      </c>
      <c r="M3998" s="144">
        <f>H3998/3.3</f>
        <v>22.121212121212121</v>
      </c>
      <c r="N3998" s="144" t="e">
        <f>I3998/M3998</f>
        <v>#VALUE!</v>
      </c>
    </row>
    <row r="3999" spans="1:14">
      <c r="A3999" s="143" t="s">
        <v>2</v>
      </c>
      <c r="B3999" s="143" t="s">
        <v>426</v>
      </c>
      <c r="C3999" s="143" t="s">
        <v>955</v>
      </c>
      <c r="D3999" s="143" t="s">
        <v>644</v>
      </c>
      <c r="E3999" s="143" t="s">
        <v>938</v>
      </c>
      <c r="F3999" s="143" t="str">
        <f>IF(H3999&lt;=60,"소형",IF((H3999&gt;60)*(H3999&lt;=85)=1,"중소형",IF((H3999&gt;85)*(H3999&lt;=102)=1,"중형",IF((H3999&gt;102)*(H3999&lt;=135)=1,"중대형","대형"))))</f>
        <v>중소형</v>
      </c>
      <c r="G3999" s="143" t="s">
        <v>1004</v>
      </c>
      <c r="H3999" s="143">
        <v>84</v>
      </c>
      <c r="I3999" s="144">
        <v>53800</v>
      </c>
      <c r="J3999" s="143">
        <v>37</v>
      </c>
      <c r="K3999" s="137">
        <v>42309</v>
      </c>
      <c r="L3999" s="137">
        <v>43497</v>
      </c>
      <c r="M3999" s="144">
        <f>H3999/3.3</f>
        <v>25.454545454545457</v>
      </c>
      <c r="N3999" s="144">
        <f>I3999/M3999</f>
        <v>2113.5714285714284</v>
      </c>
    </row>
    <row r="4000" spans="1:14">
      <c r="A4000" s="143" t="s">
        <v>2</v>
      </c>
      <c r="B4000" s="143" t="s">
        <v>426</v>
      </c>
      <c r="C4000" s="143" t="s">
        <v>955</v>
      </c>
      <c r="D4000" s="143" t="s">
        <v>644</v>
      </c>
      <c r="E4000" s="143" t="s">
        <v>938</v>
      </c>
      <c r="F4000" s="143" t="str">
        <f>IF(H4000&lt;=60,"소형",IF((H4000&gt;60)*(H4000&lt;=85)=1,"중소형",IF((H4000&gt;85)*(H4000&lt;=102)=1,"중형",IF((H4000&gt;102)*(H4000&lt;=135)=1,"중대형","대형"))))</f>
        <v>중소형</v>
      </c>
      <c r="G4000" s="143" t="s">
        <v>1005</v>
      </c>
      <c r="H4000" s="143">
        <v>84</v>
      </c>
      <c r="I4000" s="144">
        <v>55000</v>
      </c>
      <c r="J4000" s="143">
        <v>42</v>
      </c>
      <c r="K4000" s="137">
        <v>42309</v>
      </c>
      <c r="L4000" s="137">
        <v>43497</v>
      </c>
      <c r="M4000" s="144">
        <f>H4000/3.3</f>
        <v>25.454545454545457</v>
      </c>
      <c r="N4000" s="144">
        <f>I4000/M4000</f>
        <v>2160.7142857142853</v>
      </c>
    </row>
    <row r="4001" spans="1:14">
      <c r="A4001" s="143" t="s">
        <v>2</v>
      </c>
      <c r="B4001" s="143" t="s">
        <v>426</v>
      </c>
      <c r="C4001" s="143" t="s">
        <v>955</v>
      </c>
      <c r="D4001" s="143" t="s">
        <v>644</v>
      </c>
      <c r="E4001" s="143" t="s">
        <v>938</v>
      </c>
      <c r="F4001" s="143" t="str">
        <f>IF(H4001&lt;=60,"소형",IF((H4001&gt;60)*(H4001&lt;=85)=1,"중소형",IF((H4001&gt;85)*(H4001&lt;=102)=1,"중형",IF((H4001&gt;102)*(H4001&lt;=135)=1,"중대형","대형"))))</f>
        <v>중소형</v>
      </c>
      <c r="G4001" s="143" t="s">
        <v>1109</v>
      </c>
      <c r="H4001" s="143">
        <v>84</v>
      </c>
      <c r="I4001" s="144">
        <v>55600</v>
      </c>
      <c r="J4001" s="143">
        <v>149</v>
      </c>
      <c r="K4001" s="137">
        <v>42309</v>
      </c>
      <c r="L4001" s="137">
        <v>43497</v>
      </c>
      <c r="M4001" s="144">
        <f>H4001/3.3</f>
        <v>25.454545454545457</v>
      </c>
      <c r="N4001" s="144">
        <f>I4001/M4001</f>
        <v>2184.2857142857142</v>
      </c>
    </row>
    <row r="4002" spans="1:14">
      <c r="A4002" s="143" t="s">
        <v>2</v>
      </c>
      <c r="B4002" s="143" t="s">
        <v>426</v>
      </c>
      <c r="C4002" s="143" t="s">
        <v>955</v>
      </c>
      <c r="D4002" s="143" t="s">
        <v>644</v>
      </c>
      <c r="E4002" s="143" t="s">
        <v>938</v>
      </c>
      <c r="F4002" s="143" t="str">
        <f>IF(H4002&lt;=60,"소형",IF((H4002&gt;60)*(H4002&lt;=85)=1,"중소형",IF((H4002&gt;85)*(H4002&lt;=102)=1,"중형",IF((H4002&gt;102)*(H4002&lt;=135)=1,"중대형","대형"))))</f>
        <v>중소형</v>
      </c>
      <c r="G4002" s="143" t="s">
        <v>1545</v>
      </c>
      <c r="H4002" s="143">
        <v>84</v>
      </c>
      <c r="I4002" s="144">
        <v>55600</v>
      </c>
      <c r="J4002" s="143">
        <v>148</v>
      </c>
      <c r="K4002" s="137">
        <v>42309</v>
      </c>
      <c r="L4002" s="137">
        <v>43497</v>
      </c>
      <c r="M4002" s="144">
        <f>H4002/3.3</f>
        <v>25.454545454545457</v>
      </c>
      <c r="N4002" s="144">
        <f>I4002/M4002</f>
        <v>2184.2857142857142</v>
      </c>
    </row>
    <row r="4003" spans="1:14">
      <c r="A4003" s="143" t="s">
        <v>2</v>
      </c>
      <c r="B4003" s="143" t="s">
        <v>426</v>
      </c>
      <c r="C4003" s="143" t="s">
        <v>955</v>
      </c>
      <c r="D4003" s="143" t="s">
        <v>644</v>
      </c>
      <c r="E4003" s="143" t="s">
        <v>938</v>
      </c>
      <c r="F4003" s="143" t="str">
        <f>IF(H4003&lt;=60,"소형",IF((H4003&gt;60)*(H4003&lt;=85)=1,"중소형",IF((H4003&gt;85)*(H4003&lt;=102)=1,"중형",IF((H4003&gt;102)*(H4003&lt;=135)=1,"중대형","대형"))))</f>
        <v>중소형</v>
      </c>
      <c r="G4003" s="143" t="s">
        <v>1262</v>
      </c>
      <c r="H4003" s="143">
        <v>84</v>
      </c>
      <c r="I4003" s="144">
        <v>56700</v>
      </c>
      <c r="J4003" s="143">
        <v>122</v>
      </c>
      <c r="K4003" s="137">
        <v>42309</v>
      </c>
      <c r="L4003" s="137">
        <v>43497</v>
      </c>
      <c r="M4003" s="144">
        <f>H4003/3.3</f>
        <v>25.454545454545457</v>
      </c>
      <c r="N4003" s="144">
        <f>I4003/M4003</f>
        <v>2227.5</v>
      </c>
    </row>
    <row r="4004" spans="1:14">
      <c r="A4004" s="143" t="s">
        <v>2</v>
      </c>
      <c r="B4004" s="143" t="s">
        <v>426</v>
      </c>
      <c r="C4004" s="143" t="s">
        <v>955</v>
      </c>
      <c r="D4004" s="143" t="s">
        <v>644</v>
      </c>
      <c r="E4004" s="143" t="s">
        <v>938</v>
      </c>
      <c r="F4004" s="143" t="str">
        <f>IF(H4004&lt;=60,"소형",IF((H4004&gt;60)*(H4004&lt;=85)=1,"중소형",IF((H4004&gt;85)*(H4004&lt;=102)=1,"중형",IF((H4004&gt;102)*(H4004&lt;=135)=1,"중대형","대형"))))</f>
        <v>중소형</v>
      </c>
      <c r="G4004" s="143" t="s">
        <v>2466</v>
      </c>
      <c r="H4004" s="143">
        <v>84</v>
      </c>
      <c r="I4004" s="144">
        <v>56700</v>
      </c>
      <c r="J4004" s="143">
        <v>123</v>
      </c>
      <c r="K4004" s="137">
        <v>42309</v>
      </c>
      <c r="L4004" s="137">
        <v>43497</v>
      </c>
      <c r="M4004" s="144">
        <f>H4004/3.3</f>
        <v>25.454545454545457</v>
      </c>
      <c r="N4004" s="144">
        <f>I4004/M4004</f>
        <v>2227.5</v>
      </c>
    </row>
    <row r="4005" spans="1:14">
      <c r="A4005" s="143" t="s">
        <v>2</v>
      </c>
      <c r="B4005" s="143" t="s">
        <v>426</v>
      </c>
      <c r="C4005" s="143" t="s">
        <v>955</v>
      </c>
      <c r="D4005" s="143" t="s">
        <v>644</v>
      </c>
      <c r="E4005" s="143" t="s">
        <v>938</v>
      </c>
      <c r="F4005" s="143" t="str">
        <f>IF(H4005&lt;=60,"소형",IF((H4005&gt;60)*(H4005&lt;=85)=1,"중소형",IF((H4005&gt;85)*(H4005&lt;=102)=1,"중형",IF((H4005&gt;102)*(H4005&lt;=135)=1,"중대형","대형"))))</f>
        <v>중형</v>
      </c>
      <c r="G4005" s="143" t="s">
        <v>2467</v>
      </c>
      <c r="H4005" s="143">
        <v>101</v>
      </c>
      <c r="I4005" s="144" t="s">
        <v>3</v>
      </c>
      <c r="J4005" s="143">
        <v>6</v>
      </c>
      <c r="K4005" s="137">
        <v>42309</v>
      </c>
      <c r="L4005" s="137">
        <v>43497</v>
      </c>
      <c r="M4005" s="144">
        <f>H4005/3.3</f>
        <v>30.606060606060609</v>
      </c>
      <c r="N4005" s="144" t="e">
        <f>I4005/M4005</f>
        <v>#VALUE!</v>
      </c>
    </row>
    <row r="4006" spans="1:14">
      <c r="A4006" s="143" t="s">
        <v>2</v>
      </c>
      <c r="B4006" s="143" t="s">
        <v>426</v>
      </c>
      <c r="C4006" s="143" t="s">
        <v>955</v>
      </c>
      <c r="D4006" s="143" t="s">
        <v>644</v>
      </c>
      <c r="E4006" s="143" t="s">
        <v>938</v>
      </c>
      <c r="F4006" s="143" t="str">
        <f>IF(H4006&lt;=60,"소형",IF((H4006&gt;60)*(H4006&lt;=85)=1,"중소형",IF((H4006&gt;85)*(H4006&lt;=102)=1,"중형",IF((H4006&gt;102)*(H4006&lt;=135)=1,"중대형","대형"))))</f>
        <v>중대형</v>
      </c>
      <c r="G4006" s="143" t="s">
        <v>2468</v>
      </c>
      <c r="H4006" s="143">
        <v>109</v>
      </c>
      <c r="I4006" s="144">
        <v>65000</v>
      </c>
      <c r="J4006" s="143">
        <v>38</v>
      </c>
      <c r="K4006" s="137">
        <v>42309</v>
      </c>
      <c r="L4006" s="137">
        <v>43497</v>
      </c>
      <c r="M4006" s="144">
        <f>H4006/3.3</f>
        <v>33.030303030303031</v>
      </c>
      <c r="N4006" s="144">
        <f>I4006/M4006</f>
        <v>1967.8899082568807</v>
      </c>
    </row>
    <row r="4007" spans="1:14">
      <c r="A4007" s="143" t="s">
        <v>2</v>
      </c>
      <c r="B4007" s="143" t="s">
        <v>426</v>
      </c>
      <c r="C4007" s="143" t="s">
        <v>955</v>
      </c>
      <c r="D4007" s="143" t="s">
        <v>644</v>
      </c>
      <c r="E4007" s="143" t="s">
        <v>938</v>
      </c>
      <c r="F4007" s="143" t="str">
        <f>IF(H4007&lt;=60,"소형",IF((H4007&gt;60)*(H4007&lt;=85)=1,"중소형",IF((H4007&gt;85)*(H4007&lt;=102)=1,"중형",IF((H4007&gt;102)*(H4007&lt;=135)=1,"중대형","대형"))))</f>
        <v>중대형</v>
      </c>
      <c r="G4007" s="143" t="s">
        <v>2469</v>
      </c>
      <c r="H4007" s="143">
        <v>120</v>
      </c>
      <c r="I4007" s="144" t="s">
        <v>3</v>
      </c>
      <c r="J4007" s="143">
        <v>5</v>
      </c>
      <c r="K4007" s="137">
        <v>42309</v>
      </c>
      <c r="L4007" s="137">
        <v>43497</v>
      </c>
      <c r="M4007" s="144">
        <f>H4007/3.3</f>
        <v>36.363636363636367</v>
      </c>
      <c r="N4007" s="144" t="e">
        <f>I4007/M4007</f>
        <v>#VALUE!</v>
      </c>
    </row>
    <row r="4008" spans="1:14">
      <c r="A4008" s="143" t="s">
        <v>2</v>
      </c>
      <c r="B4008" s="143" t="s">
        <v>427</v>
      </c>
      <c r="C4008" s="143" t="s">
        <v>955</v>
      </c>
      <c r="D4008" s="143" t="s">
        <v>500</v>
      </c>
      <c r="E4008" s="143" t="s">
        <v>939</v>
      </c>
      <c r="F4008" s="143" t="str">
        <f>IF(H4008&lt;=60,"소형",IF((H4008&gt;60)*(H4008&lt;=85)=1,"중소형",IF((H4008&gt;85)*(H4008&lt;=102)=1,"중형",IF((H4008&gt;102)*(H4008&lt;=135)=1,"중대형","대형"))))</f>
        <v>소형</v>
      </c>
      <c r="G4008" s="143" t="s">
        <v>2470</v>
      </c>
      <c r="H4008" s="143">
        <v>49</v>
      </c>
      <c r="I4008" s="144">
        <v>89900</v>
      </c>
      <c r="J4008" s="143">
        <v>133</v>
      </c>
      <c r="K4008" s="137">
        <v>42430</v>
      </c>
      <c r="L4008" s="137">
        <v>43497</v>
      </c>
      <c r="M4008" s="144">
        <f>H4008/3.3</f>
        <v>14.84848484848485</v>
      </c>
      <c r="N4008" s="144">
        <f>I4008/M4008</f>
        <v>6054.4897959183672</v>
      </c>
    </row>
    <row r="4009" spans="1:14">
      <c r="A4009" s="143" t="s">
        <v>2</v>
      </c>
      <c r="B4009" s="143" t="s">
        <v>427</v>
      </c>
      <c r="C4009" s="143" t="s">
        <v>955</v>
      </c>
      <c r="D4009" s="143" t="s">
        <v>500</v>
      </c>
      <c r="E4009" s="143" t="s">
        <v>939</v>
      </c>
      <c r="F4009" s="143" t="str">
        <f>IF(H4009&lt;=60,"소형",IF((H4009&gt;60)*(H4009&lt;=85)=1,"중소형",IF((H4009&gt;85)*(H4009&lt;=102)=1,"중형",IF((H4009&gt;102)*(H4009&lt;=135)=1,"중대형","대형"))))</f>
        <v>소형</v>
      </c>
      <c r="G4009" s="143" t="s">
        <v>1033</v>
      </c>
      <c r="H4009" s="143">
        <v>59</v>
      </c>
      <c r="I4009" s="144">
        <v>104900</v>
      </c>
      <c r="J4009" s="143">
        <v>232</v>
      </c>
      <c r="K4009" s="137">
        <v>42430</v>
      </c>
      <c r="L4009" s="137">
        <v>43497</v>
      </c>
      <c r="M4009" s="144">
        <f>H4009/3.3</f>
        <v>17.878787878787879</v>
      </c>
      <c r="N4009" s="144">
        <f>I4009/M4009</f>
        <v>5867.2881355932204</v>
      </c>
    </row>
    <row r="4010" spans="1:14">
      <c r="A4010" s="143" t="s">
        <v>2</v>
      </c>
      <c r="B4010" s="143" t="s">
        <v>427</v>
      </c>
      <c r="C4010" s="143" t="s">
        <v>955</v>
      </c>
      <c r="D4010" s="143" t="s">
        <v>500</v>
      </c>
      <c r="E4010" s="143" t="s">
        <v>939</v>
      </c>
      <c r="F4010" s="143" t="str">
        <f>IF(H4010&lt;=60,"소형",IF((H4010&gt;60)*(H4010&lt;=85)=1,"중소형",IF((H4010&gt;85)*(H4010&lt;=102)=1,"중형",IF((H4010&gt;102)*(H4010&lt;=135)=1,"중대형","대형"))))</f>
        <v>소형</v>
      </c>
      <c r="G4010" s="143" t="s">
        <v>1031</v>
      </c>
      <c r="H4010" s="143">
        <v>59</v>
      </c>
      <c r="I4010" s="144">
        <v>99900</v>
      </c>
      <c r="J4010" s="143">
        <v>154</v>
      </c>
      <c r="K4010" s="137">
        <v>42430</v>
      </c>
      <c r="L4010" s="137">
        <v>43497</v>
      </c>
      <c r="M4010" s="144">
        <f>H4010/3.3</f>
        <v>17.878787878787879</v>
      </c>
      <c r="N4010" s="144">
        <f>I4010/M4010</f>
        <v>5587.6271186440681</v>
      </c>
    </row>
    <row r="4011" spans="1:14">
      <c r="A4011" s="143" t="s">
        <v>2</v>
      </c>
      <c r="B4011" s="143" t="s">
        <v>427</v>
      </c>
      <c r="C4011" s="143" t="s">
        <v>955</v>
      </c>
      <c r="D4011" s="143" t="s">
        <v>500</v>
      </c>
      <c r="E4011" s="143" t="s">
        <v>939</v>
      </c>
      <c r="F4011" s="143" t="str">
        <f>IF(H4011&lt;=60,"소형",IF((H4011&gt;60)*(H4011&lt;=85)=1,"중소형",IF((H4011&gt;85)*(H4011&lt;=102)=1,"중형",IF((H4011&gt;102)*(H4011&lt;=135)=1,"중대형","대형"))))</f>
        <v>소형</v>
      </c>
      <c r="G4011" s="143" t="s">
        <v>2471</v>
      </c>
      <c r="H4011" s="143">
        <v>59</v>
      </c>
      <c r="I4011" s="144" t="s">
        <v>3</v>
      </c>
      <c r="J4011" s="143">
        <v>78</v>
      </c>
      <c r="K4011" s="137">
        <v>42430</v>
      </c>
      <c r="L4011" s="137">
        <v>43497</v>
      </c>
      <c r="M4011" s="144">
        <f>H4011/3.3</f>
        <v>17.878787878787879</v>
      </c>
      <c r="N4011" s="144" t="e">
        <f>I4011/M4011</f>
        <v>#VALUE!</v>
      </c>
    </row>
    <row r="4012" spans="1:14">
      <c r="A4012" s="143" t="s">
        <v>2</v>
      </c>
      <c r="B4012" s="143" t="s">
        <v>427</v>
      </c>
      <c r="C4012" s="143" t="s">
        <v>955</v>
      </c>
      <c r="D4012" s="143" t="s">
        <v>500</v>
      </c>
      <c r="E4012" s="143" t="s">
        <v>939</v>
      </c>
      <c r="F4012" s="143" t="str">
        <f>IF(H4012&lt;=60,"소형",IF((H4012&gt;60)*(H4012&lt;=85)=1,"중소형",IF((H4012&gt;85)*(H4012&lt;=102)=1,"중형",IF((H4012&gt;102)*(H4012&lt;=135)=1,"중대형","대형"))))</f>
        <v>소형</v>
      </c>
      <c r="G4012" s="143" t="s">
        <v>1065</v>
      </c>
      <c r="H4012" s="143">
        <v>59</v>
      </c>
      <c r="I4012" s="144" t="s">
        <v>3</v>
      </c>
      <c r="J4012" s="143">
        <v>64</v>
      </c>
      <c r="K4012" s="137">
        <v>42430</v>
      </c>
      <c r="L4012" s="137">
        <v>43497</v>
      </c>
      <c r="M4012" s="144">
        <f>H4012/3.3</f>
        <v>17.878787878787879</v>
      </c>
      <c r="N4012" s="144" t="e">
        <f>I4012/M4012</f>
        <v>#VALUE!</v>
      </c>
    </row>
    <row r="4013" spans="1:14">
      <c r="A4013" s="143" t="s">
        <v>2</v>
      </c>
      <c r="B4013" s="143" t="s">
        <v>427</v>
      </c>
      <c r="C4013" s="143" t="s">
        <v>955</v>
      </c>
      <c r="D4013" s="143" t="s">
        <v>500</v>
      </c>
      <c r="E4013" s="143" t="s">
        <v>939</v>
      </c>
      <c r="F4013" s="143" t="str">
        <f>IF(H4013&lt;=60,"소형",IF((H4013&gt;60)*(H4013&lt;=85)=1,"중소형",IF((H4013&gt;85)*(H4013&lt;=102)=1,"중형",IF((H4013&gt;102)*(H4013&lt;=135)=1,"중대형","대형"))))</f>
        <v>중소형</v>
      </c>
      <c r="G4013" s="143" t="s">
        <v>1001</v>
      </c>
      <c r="H4013" s="143">
        <v>84</v>
      </c>
      <c r="I4013" s="144" t="s">
        <v>3</v>
      </c>
      <c r="J4013" s="143">
        <v>54</v>
      </c>
      <c r="K4013" s="137">
        <v>42430</v>
      </c>
      <c r="L4013" s="137">
        <v>43497</v>
      </c>
      <c r="M4013" s="144">
        <f>H4013/3.3</f>
        <v>25.454545454545457</v>
      </c>
      <c r="N4013" s="144" t="e">
        <f>I4013/M4013</f>
        <v>#VALUE!</v>
      </c>
    </row>
    <row r="4014" spans="1:14">
      <c r="A4014" s="143" t="s">
        <v>2</v>
      </c>
      <c r="B4014" s="143" t="s">
        <v>427</v>
      </c>
      <c r="C4014" s="143" t="s">
        <v>955</v>
      </c>
      <c r="D4014" s="143" t="s">
        <v>500</v>
      </c>
      <c r="E4014" s="143" t="s">
        <v>939</v>
      </c>
      <c r="F4014" s="143" t="str">
        <f>IF(H4014&lt;=60,"소형",IF((H4014&gt;60)*(H4014&lt;=85)=1,"중소형",IF((H4014&gt;85)*(H4014&lt;=102)=1,"중형",IF((H4014&gt;102)*(H4014&lt;=135)=1,"중대형","대형"))))</f>
        <v>중소형</v>
      </c>
      <c r="G4014" s="143" t="s">
        <v>1002</v>
      </c>
      <c r="H4014" s="143">
        <v>84</v>
      </c>
      <c r="I4014" s="144">
        <v>135900</v>
      </c>
      <c r="J4014" s="143">
        <v>259</v>
      </c>
      <c r="K4014" s="137">
        <v>42430</v>
      </c>
      <c r="L4014" s="137">
        <v>43497</v>
      </c>
      <c r="M4014" s="144">
        <f>H4014/3.3</f>
        <v>25.454545454545457</v>
      </c>
      <c r="N4014" s="144">
        <f>I4014/M4014</f>
        <v>5338.9285714285706</v>
      </c>
    </row>
    <row r="4015" spans="1:14">
      <c r="A4015" s="143" t="s">
        <v>2</v>
      </c>
      <c r="B4015" s="143" t="s">
        <v>427</v>
      </c>
      <c r="C4015" s="143" t="s">
        <v>955</v>
      </c>
      <c r="D4015" s="143" t="s">
        <v>500</v>
      </c>
      <c r="E4015" s="143" t="s">
        <v>939</v>
      </c>
      <c r="F4015" s="143" t="str">
        <f>IF(H4015&lt;=60,"소형",IF((H4015&gt;60)*(H4015&lt;=85)=1,"중소형",IF((H4015&gt;85)*(H4015&lt;=102)=1,"중형",IF((H4015&gt;102)*(H4015&lt;=135)=1,"중대형","대형"))))</f>
        <v>중소형</v>
      </c>
      <c r="G4015" s="143" t="s">
        <v>2472</v>
      </c>
      <c r="H4015" s="143">
        <v>84</v>
      </c>
      <c r="I4015" s="144" t="s">
        <v>3</v>
      </c>
      <c r="J4015" s="143">
        <v>39</v>
      </c>
      <c r="K4015" s="137">
        <v>42430</v>
      </c>
      <c r="L4015" s="137">
        <v>43497</v>
      </c>
      <c r="M4015" s="144">
        <f>H4015/3.3</f>
        <v>25.454545454545457</v>
      </c>
      <c r="N4015" s="144" t="e">
        <f>I4015/M4015</f>
        <v>#VALUE!</v>
      </c>
    </row>
    <row r="4016" spans="1:14">
      <c r="A4016" s="143" t="s">
        <v>2</v>
      </c>
      <c r="B4016" s="143" t="s">
        <v>427</v>
      </c>
      <c r="C4016" s="143" t="s">
        <v>955</v>
      </c>
      <c r="D4016" s="143" t="s">
        <v>500</v>
      </c>
      <c r="E4016" s="143" t="s">
        <v>939</v>
      </c>
      <c r="F4016" s="143" t="str">
        <f>IF(H4016&lt;=60,"소형",IF((H4016&gt;60)*(H4016&lt;=85)=1,"중소형",IF((H4016&gt;85)*(H4016&lt;=102)=1,"중형",IF((H4016&gt;102)*(H4016&lt;=135)=1,"중대형","대형"))))</f>
        <v>중소형</v>
      </c>
      <c r="G4016" s="143" t="s">
        <v>2473</v>
      </c>
      <c r="H4016" s="143">
        <v>84</v>
      </c>
      <c r="I4016" s="144" t="s">
        <v>3</v>
      </c>
      <c r="J4016" s="143">
        <v>30</v>
      </c>
      <c r="K4016" s="137">
        <v>42430</v>
      </c>
      <c r="L4016" s="137">
        <v>43497</v>
      </c>
      <c r="M4016" s="144">
        <f>H4016/3.3</f>
        <v>25.454545454545457</v>
      </c>
      <c r="N4016" s="144" t="e">
        <f>I4016/M4016</f>
        <v>#VALUE!</v>
      </c>
    </row>
    <row r="4017" spans="1:14">
      <c r="A4017" s="143" t="s">
        <v>2</v>
      </c>
      <c r="B4017" s="143" t="s">
        <v>427</v>
      </c>
      <c r="C4017" s="143" t="s">
        <v>955</v>
      </c>
      <c r="D4017" s="143" t="s">
        <v>500</v>
      </c>
      <c r="E4017" s="143" t="s">
        <v>939</v>
      </c>
      <c r="F4017" s="143" t="str">
        <f>IF(H4017&lt;=60,"소형",IF((H4017&gt;60)*(H4017&lt;=85)=1,"중소형",IF((H4017&gt;85)*(H4017&lt;=102)=1,"중형",IF((H4017&gt;102)*(H4017&lt;=135)=1,"중대형","대형"))))</f>
        <v>중소형</v>
      </c>
      <c r="G4017" s="143" t="s">
        <v>1048</v>
      </c>
      <c r="H4017" s="143">
        <v>84</v>
      </c>
      <c r="I4017" s="144">
        <v>139900</v>
      </c>
      <c r="J4017" s="143">
        <v>262</v>
      </c>
      <c r="K4017" s="137">
        <v>42430</v>
      </c>
      <c r="L4017" s="137">
        <v>43497</v>
      </c>
      <c r="M4017" s="144">
        <f>H4017/3.3</f>
        <v>25.454545454545457</v>
      </c>
      <c r="N4017" s="144">
        <f>I4017/M4017</f>
        <v>5496.0714285714284</v>
      </c>
    </row>
    <row r="4018" spans="1:14">
      <c r="A4018" s="143" t="s">
        <v>2</v>
      </c>
      <c r="B4018" s="143" t="s">
        <v>427</v>
      </c>
      <c r="C4018" s="143" t="s">
        <v>955</v>
      </c>
      <c r="D4018" s="143" t="s">
        <v>500</v>
      </c>
      <c r="E4018" s="143" t="s">
        <v>939</v>
      </c>
      <c r="F4018" s="143" t="str">
        <f>IF(H4018&lt;=60,"소형",IF((H4018&gt;60)*(H4018&lt;=85)=1,"중소형",IF((H4018&gt;85)*(H4018&lt;=102)=1,"중형",IF((H4018&gt;102)*(H4018&lt;=135)=1,"중대형","대형"))))</f>
        <v>중소형</v>
      </c>
      <c r="G4018" s="143" t="s">
        <v>988</v>
      </c>
      <c r="H4018" s="143">
        <v>84</v>
      </c>
      <c r="I4018" s="144">
        <v>136900</v>
      </c>
      <c r="J4018" s="143">
        <v>122</v>
      </c>
      <c r="K4018" s="137">
        <v>42430</v>
      </c>
      <c r="L4018" s="137">
        <v>43497</v>
      </c>
      <c r="M4018" s="144">
        <f>H4018/3.3</f>
        <v>25.454545454545457</v>
      </c>
      <c r="N4018" s="144">
        <f>I4018/M4018</f>
        <v>5378.2142857142853</v>
      </c>
    </row>
    <row r="4019" spans="1:14">
      <c r="A4019" s="143" t="s">
        <v>2</v>
      </c>
      <c r="B4019" s="143" t="s">
        <v>427</v>
      </c>
      <c r="C4019" s="143" t="s">
        <v>955</v>
      </c>
      <c r="D4019" s="143" t="s">
        <v>500</v>
      </c>
      <c r="E4019" s="143" t="s">
        <v>939</v>
      </c>
      <c r="F4019" s="143" t="str">
        <f>IF(H4019&lt;=60,"소형",IF((H4019&gt;60)*(H4019&lt;=85)=1,"중소형",IF((H4019&gt;85)*(H4019&lt;=102)=1,"중형",IF((H4019&gt;102)*(H4019&lt;=135)=1,"중대형","대형"))))</f>
        <v>중소형</v>
      </c>
      <c r="G4019" s="143" t="s">
        <v>1205</v>
      </c>
      <c r="H4019" s="143">
        <v>84</v>
      </c>
      <c r="I4019" s="144" t="s">
        <v>3</v>
      </c>
      <c r="J4019" s="143">
        <v>14</v>
      </c>
      <c r="K4019" s="137">
        <v>42430</v>
      </c>
      <c r="L4019" s="137">
        <v>43497</v>
      </c>
      <c r="M4019" s="144">
        <f>H4019/3.3</f>
        <v>25.454545454545457</v>
      </c>
      <c r="N4019" s="144" t="e">
        <f>I4019/M4019</f>
        <v>#VALUE!</v>
      </c>
    </row>
    <row r="4020" spans="1:14">
      <c r="A4020" s="143" t="s">
        <v>2</v>
      </c>
      <c r="B4020" s="143" t="s">
        <v>427</v>
      </c>
      <c r="C4020" s="143" t="s">
        <v>955</v>
      </c>
      <c r="D4020" s="143" t="s">
        <v>500</v>
      </c>
      <c r="E4020" s="143" t="s">
        <v>939</v>
      </c>
      <c r="F4020" s="143" t="str">
        <f>IF(H4020&lt;=60,"소형",IF((H4020&gt;60)*(H4020&lt;=85)=1,"중소형",IF((H4020&gt;85)*(H4020&lt;=102)=1,"중형",IF((H4020&gt;102)*(H4020&lt;=135)=1,"중대형","대형"))))</f>
        <v>중형</v>
      </c>
      <c r="G4020" s="143" t="s">
        <v>2474</v>
      </c>
      <c r="H4020" s="143">
        <v>99</v>
      </c>
      <c r="I4020" s="144">
        <v>159900</v>
      </c>
      <c r="J4020" s="143">
        <v>63</v>
      </c>
      <c r="K4020" s="137">
        <v>42430</v>
      </c>
      <c r="L4020" s="137">
        <v>43497</v>
      </c>
      <c r="M4020" s="144">
        <f>H4020/3.3</f>
        <v>30</v>
      </c>
      <c r="N4020" s="144">
        <f>I4020/M4020</f>
        <v>5330</v>
      </c>
    </row>
    <row r="4021" spans="1:14">
      <c r="A4021" s="143" t="s">
        <v>2</v>
      </c>
      <c r="B4021" s="143" t="s">
        <v>427</v>
      </c>
      <c r="C4021" s="143" t="s">
        <v>955</v>
      </c>
      <c r="D4021" s="143" t="s">
        <v>500</v>
      </c>
      <c r="E4021" s="143" t="s">
        <v>939</v>
      </c>
      <c r="F4021" s="143" t="str">
        <f>IF(H4021&lt;=60,"소형",IF((H4021&gt;60)*(H4021&lt;=85)=1,"중소형",IF((H4021&gt;85)*(H4021&lt;=102)=1,"중형",IF((H4021&gt;102)*(H4021&lt;=135)=1,"중대형","대형"))))</f>
        <v>중형</v>
      </c>
      <c r="G4021" s="143" t="s">
        <v>2188</v>
      </c>
      <c r="H4021" s="143">
        <v>99</v>
      </c>
      <c r="I4021" s="144">
        <v>158900</v>
      </c>
      <c r="J4021" s="143">
        <v>67</v>
      </c>
      <c r="K4021" s="137">
        <v>42430</v>
      </c>
      <c r="L4021" s="137">
        <v>43497</v>
      </c>
      <c r="M4021" s="144">
        <f>H4021/3.3</f>
        <v>30</v>
      </c>
      <c r="N4021" s="144">
        <f>I4021/M4021</f>
        <v>5296.666666666667</v>
      </c>
    </row>
    <row r="4022" spans="1:14">
      <c r="A4022" s="143" t="s">
        <v>2</v>
      </c>
      <c r="B4022" s="143" t="s">
        <v>427</v>
      </c>
      <c r="C4022" s="143" t="s">
        <v>955</v>
      </c>
      <c r="D4022" s="143" t="s">
        <v>500</v>
      </c>
      <c r="E4022" s="143" t="s">
        <v>939</v>
      </c>
      <c r="F4022" s="143" t="str">
        <f>IF(H4022&lt;=60,"소형",IF((H4022&gt;60)*(H4022&lt;=85)=1,"중소형",IF((H4022&gt;85)*(H4022&lt;=102)=1,"중형",IF((H4022&gt;102)*(H4022&lt;=135)=1,"중대형","대형"))))</f>
        <v>중형</v>
      </c>
      <c r="G4022" s="143" t="s">
        <v>2475</v>
      </c>
      <c r="H4022" s="143">
        <v>99</v>
      </c>
      <c r="I4022" s="144">
        <v>154900</v>
      </c>
      <c r="J4022" s="143">
        <v>119</v>
      </c>
      <c r="K4022" s="137">
        <v>42430</v>
      </c>
      <c r="L4022" s="137">
        <v>43497</v>
      </c>
      <c r="M4022" s="144">
        <f>H4022/3.3</f>
        <v>30</v>
      </c>
      <c r="N4022" s="144">
        <f>I4022/M4022</f>
        <v>5163.333333333333</v>
      </c>
    </row>
    <row r="4023" spans="1:14">
      <c r="A4023" s="143" t="s">
        <v>2</v>
      </c>
      <c r="B4023" s="143" t="s">
        <v>427</v>
      </c>
      <c r="C4023" s="143" t="s">
        <v>955</v>
      </c>
      <c r="D4023" s="143" t="s">
        <v>500</v>
      </c>
      <c r="E4023" s="143" t="s">
        <v>939</v>
      </c>
      <c r="F4023" s="143" t="str">
        <f>IF(H4023&lt;=60,"소형",IF((H4023&gt;60)*(H4023&lt;=85)=1,"중소형",IF((H4023&gt;85)*(H4023&lt;=102)=1,"중형",IF((H4023&gt;102)*(H4023&lt;=135)=1,"중대형","대형"))))</f>
        <v>중형</v>
      </c>
      <c r="G4023" s="143" t="s">
        <v>2476</v>
      </c>
      <c r="H4023" s="143">
        <v>99</v>
      </c>
      <c r="I4023" s="144">
        <v>161900</v>
      </c>
      <c r="J4023" s="143">
        <v>30</v>
      </c>
      <c r="K4023" s="137">
        <v>42430</v>
      </c>
      <c r="L4023" s="137">
        <v>43497</v>
      </c>
      <c r="M4023" s="144">
        <f>H4023/3.3</f>
        <v>30</v>
      </c>
      <c r="N4023" s="144">
        <f>I4023/M4023</f>
        <v>5396.666666666667</v>
      </c>
    </row>
    <row r="4024" spans="1:14">
      <c r="A4024" s="143" t="s">
        <v>2</v>
      </c>
      <c r="B4024" s="143" t="s">
        <v>427</v>
      </c>
      <c r="C4024" s="143" t="s">
        <v>955</v>
      </c>
      <c r="D4024" s="143" t="s">
        <v>500</v>
      </c>
      <c r="E4024" s="143" t="s">
        <v>939</v>
      </c>
      <c r="F4024" s="143" t="str">
        <f>IF(H4024&lt;=60,"소형",IF((H4024&gt;60)*(H4024&lt;=85)=1,"중소형",IF((H4024&gt;85)*(H4024&lt;=102)=1,"중형",IF((H4024&gt;102)*(H4024&lt;=135)=1,"중대형","대형"))))</f>
        <v>중대형</v>
      </c>
      <c r="G4024" s="143" t="s">
        <v>1249</v>
      </c>
      <c r="H4024" s="143">
        <v>113</v>
      </c>
      <c r="I4024" s="144">
        <v>177900</v>
      </c>
      <c r="J4024" s="143">
        <v>33</v>
      </c>
      <c r="K4024" s="137">
        <v>42430</v>
      </c>
      <c r="L4024" s="137">
        <v>43497</v>
      </c>
      <c r="M4024" s="144">
        <f>H4024/3.3</f>
        <v>34.242424242424242</v>
      </c>
      <c r="N4024" s="144">
        <f>I4024/M4024</f>
        <v>5195.3097345132746</v>
      </c>
    </row>
    <row r="4025" spans="1:14">
      <c r="A4025" s="143" t="s">
        <v>2</v>
      </c>
      <c r="B4025" s="143" t="s">
        <v>427</v>
      </c>
      <c r="C4025" s="143" t="s">
        <v>955</v>
      </c>
      <c r="D4025" s="143" t="s">
        <v>500</v>
      </c>
      <c r="E4025" s="143" t="s">
        <v>939</v>
      </c>
      <c r="F4025" s="143" t="str">
        <f>IF(H4025&lt;=60,"소형",IF((H4025&gt;60)*(H4025&lt;=85)=1,"중소형",IF((H4025&gt;85)*(H4025&lt;=102)=1,"중형",IF((H4025&gt;102)*(H4025&lt;=135)=1,"중대형","대형"))))</f>
        <v>중대형</v>
      </c>
      <c r="G4025" s="143" t="s">
        <v>2477</v>
      </c>
      <c r="H4025" s="143">
        <v>113</v>
      </c>
      <c r="I4025" s="144">
        <v>172900</v>
      </c>
      <c r="J4025" s="143">
        <v>35</v>
      </c>
      <c r="K4025" s="137">
        <v>42430</v>
      </c>
      <c r="L4025" s="137">
        <v>43497</v>
      </c>
      <c r="M4025" s="144">
        <f>H4025/3.3</f>
        <v>34.242424242424242</v>
      </c>
      <c r="N4025" s="144">
        <f>I4025/M4025</f>
        <v>5049.2920353982299</v>
      </c>
    </row>
    <row r="4026" spans="1:14">
      <c r="A4026" s="143" t="s">
        <v>2</v>
      </c>
      <c r="B4026" s="143" t="s">
        <v>427</v>
      </c>
      <c r="C4026" s="143" t="s">
        <v>955</v>
      </c>
      <c r="D4026" s="143" t="s">
        <v>500</v>
      </c>
      <c r="E4026" s="143" t="s">
        <v>939</v>
      </c>
      <c r="F4026" s="143" t="str">
        <f>IF(H4026&lt;=60,"소형",IF((H4026&gt;60)*(H4026&lt;=85)=1,"중소형",IF((H4026&gt;85)*(H4026&lt;=102)=1,"중형",IF((H4026&gt;102)*(H4026&lt;=135)=1,"중대형","대형"))))</f>
        <v>중대형</v>
      </c>
      <c r="G4026" s="143" t="s">
        <v>2478</v>
      </c>
      <c r="H4026" s="143">
        <v>113</v>
      </c>
      <c r="I4026" s="144">
        <v>178900</v>
      </c>
      <c r="J4026" s="143">
        <v>64</v>
      </c>
      <c r="K4026" s="137">
        <v>42430</v>
      </c>
      <c r="L4026" s="137">
        <v>43497</v>
      </c>
      <c r="M4026" s="144">
        <f>H4026/3.3</f>
        <v>34.242424242424242</v>
      </c>
      <c r="N4026" s="144">
        <f>I4026/M4026</f>
        <v>5224.5132743362828</v>
      </c>
    </row>
    <row r="4027" spans="1:14">
      <c r="A4027" s="143" t="s">
        <v>2</v>
      </c>
      <c r="B4027" s="143" t="s">
        <v>427</v>
      </c>
      <c r="C4027" s="143" t="s">
        <v>955</v>
      </c>
      <c r="D4027" s="143" t="s">
        <v>500</v>
      </c>
      <c r="E4027" s="143" t="s">
        <v>939</v>
      </c>
      <c r="F4027" s="143" t="str">
        <f>IF(H4027&lt;=60,"소형",IF((H4027&gt;60)*(H4027&lt;=85)=1,"중소형",IF((H4027&gt;85)*(H4027&lt;=102)=1,"중형",IF((H4027&gt;102)*(H4027&lt;=135)=1,"중대형","대형"))))</f>
        <v>중대형</v>
      </c>
      <c r="G4027" s="143" t="s">
        <v>2479</v>
      </c>
      <c r="H4027" s="143">
        <v>126</v>
      </c>
      <c r="I4027" s="144">
        <v>192900</v>
      </c>
      <c r="J4027" s="143">
        <v>85</v>
      </c>
      <c r="K4027" s="137">
        <v>42430</v>
      </c>
      <c r="L4027" s="137">
        <v>43497</v>
      </c>
      <c r="M4027" s="144">
        <f>H4027/3.3</f>
        <v>38.181818181818187</v>
      </c>
      <c r="N4027" s="144">
        <f>I4027/M4027</f>
        <v>5052.1428571428569</v>
      </c>
    </row>
    <row r="4028" spans="1:14">
      <c r="A4028" s="143" t="s">
        <v>2</v>
      </c>
      <c r="B4028" s="143" t="s">
        <v>427</v>
      </c>
      <c r="C4028" s="143" t="s">
        <v>955</v>
      </c>
      <c r="D4028" s="143" t="s">
        <v>500</v>
      </c>
      <c r="E4028" s="143" t="s">
        <v>939</v>
      </c>
      <c r="F4028" s="143" t="str">
        <f>IF(H4028&lt;=60,"소형",IF((H4028&gt;60)*(H4028&lt;=85)=1,"중소형",IF((H4028&gt;85)*(H4028&lt;=102)=1,"중형",IF((H4028&gt;102)*(H4028&lt;=135)=1,"중대형","대형"))))</f>
        <v>중대형</v>
      </c>
      <c r="G4028" s="143" t="s">
        <v>2480</v>
      </c>
      <c r="H4028" s="143">
        <v>126</v>
      </c>
      <c r="I4028" s="144">
        <v>193900</v>
      </c>
      <c r="J4028" s="143">
        <v>15</v>
      </c>
      <c r="K4028" s="137">
        <v>42430</v>
      </c>
      <c r="L4028" s="137">
        <v>43497</v>
      </c>
      <c r="M4028" s="144">
        <f>H4028/3.3</f>
        <v>38.181818181818187</v>
      </c>
      <c r="N4028" s="144">
        <f>I4028/M4028</f>
        <v>5078.333333333333</v>
      </c>
    </row>
    <row r="4029" spans="1:14">
      <c r="A4029" s="143" t="s">
        <v>2</v>
      </c>
      <c r="B4029" s="143" t="s">
        <v>427</v>
      </c>
      <c r="C4029" s="143" t="s">
        <v>955</v>
      </c>
      <c r="D4029" s="143" t="s">
        <v>500</v>
      </c>
      <c r="E4029" s="143" t="s">
        <v>939</v>
      </c>
      <c r="F4029" s="143" t="str">
        <f>IF(H4029&lt;=60,"소형",IF((H4029&gt;60)*(H4029&lt;=85)=1,"중소형",IF((H4029&gt;85)*(H4029&lt;=102)=1,"중형",IF((H4029&gt;102)*(H4029&lt;=135)=1,"중대형","대형"))))</f>
        <v>대형</v>
      </c>
      <c r="G4029" s="143" t="s">
        <v>2481</v>
      </c>
      <c r="H4029" s="143">
        <v>141</v>
      </c>
      <c r="I4029" s="144" t="s">
        <v>3</v>
      </c>
      <c r="J4029" s="143">
        <v>3</v>
      </c>
      <c r="K4029" s="137">
        <v>42430</v>
      </c>
      <c r="L4029" s="137">
        <v>43497</v>
      </c>
      <c r="M4029" s="144">
        <f>H4029/3.3</f>
        <v>42.727272727272727</v>
      </c>
      <c r="N4029" s="144" t="e">
        <f>I4029/M4029</f>
        <v>#VALUE!</v>
      </c>
    </row>
    <row r="4030" spans="1:14">
      <c r="A4030" s="143" t="s">
        <v>2</v>
      </c>
      <c r="B4030" s="143" t="s">
        <v>427</v>
      </c>
      <c r="C4030" s="143" t="s">
        <v>955</v>
      </c>
      <c r="D4030" s="143" t="s">
        <v>500</v>
      </c>
      <c r="E4030" s="143" t="s">
        <v>939</v>
      </c>
      <c r="F4030" s="143" t="str">
        <f>IF(H4030&lt;=60,"소형",IF((H4030&gt;60)*(H4030&lt;=85)=1,"중소형",IF((H4030&gt;85)*(H4030&lt;=102)=1,"중형",IF((H4030&gt;102)*(H4030&lt;=135)=1,"중대형","대형"))))</f>
        <v>대형</v>
      </c>
      <c r="G4030" s="143" t="s">
        <v>2482</v>
      </c>
      <c r="H4030" s="143">
        <v>175</v>
      </c>
      <c r="I4030" s="144" t="s">
        <v>3</v>
      </c>
      <c r="J4030" s="143">
        <v>1</v>
      </c>
      <c r="K4030" s="137">
        <v>42430</v>
      </c>
      <c r="L4030" s="137">
        <v>43497</v>
      </c>
      <c r="M4030" s="144">
        <f>H4030/3.3</f>
        <v>53.030303030303031</v>
      </c>
      <c r="N4030" s="144" t="e">
        <f>I4030/M4030</f>
        <v>#VALUE!</v>
      </c>
    </row>
    <row r="4031" spans="1:14">
      <c r="A4031" s="143" t="s">
        <v>2</v>
      </c>
      <c r="B4031" s="143" t="s">
        <v>427</v>
      </c>
      <c r="C4031" s="143" t="s">
        <v>955</v>
      </c>
      <c r="D4031" s="143" t="s">
        <v>500</v>
      </c>
      <c r="E4031" s="143" t="s">
        <v>939</v>
      </c>
      <c r="F4031" s="143" t="str">
        <f>IF(H4031&lt;=60,"소형",IF((H4031&gt;60)*(H4031&lt;=85)=1,"중소형",IF((H4031&gt;85)*(H4031&lt;=102)=1,"중형",IF((H4031&gt;102)*(H4031&lt;=135)=1,"중대형","대형"))))</f>
        <v>대형</v>
      </c>
      <c r="G4031" s="143" t="s">
        <v>2483</v>
      </c>
      <c r="H4031" s="143">
        <v>182</v>
      </c>
      <c r="I4031" s="144" t="s">
        <v>3</v>
      </c>
      <c r="J4031" s="143">
        <v>1</v>
      </c>
      <c r="K4031" s="137">
        <v>42430</v>
      </c>
      <c r="L4031" s="137">
        <v>43497</v>
      </c>
      <c r="M4031" s="144">
        <f>H4031/3.3</f>
        <v>55.151515151515156</v>
      </c>
      <c r="N4031" s="144" t="e">
        <f>I4031/M4031</f>
        <v>#VALUE!</v>
      </c>
    </row>
    <row r="4032" spans="1:14">
      <c r="A4032" s="143" t="s">
        <v>2</v>
      </c>
      <c r="B4032" s="143" t="s">
        <v>4357</v>
      </c>
      <c r="C4032" s="143" t="s">
        <v>3170</v>
      </c>
      <c r="D4032" s="143" t="s">
        <v>4358</v>
      </c>
      <c r="E4032" s="143" t="s">
        <v>4359</v>
      </c>
      <c r="F4032" s="143" t="str">
        <f>IF(H4032&lt;=60,"소형",IF((H4032&gt;60)*(H4032&lt;=85)=1,"중소형",IF((H4032&gt;85)*(H4032&lt;=102)=1,"중형",IF((H4032&gt;102)*(H4032&lt;=135)=1,"중대형","대형"))))</f>
        <v>소형</v>
      </c>
      <c r="G4032" s="143" t="s">
        <v>4360</v>
      </c>
      <c r="H4032" s="143">
        <v>39</v>
      </c>
      <c r="I4032" s="144" t="s">
        <v>3211</v>
      </c>
      <c r="J4032" s="143">
        <v>80</v>
      </c>
      <c r="K4032" s="137">
        <v>42430</v>
      </c>
      <c r="L4032" s="137">
        <v>43497</v>
      </c>
      <c r="M4032" s="144">
        <f>H4032/3.3</f>
        <v>11.818181818181818</v>
      </c>
      <c r="N4032" s="144" t="e">
        <f>I4032/M4032</f>
        <v>#VALUE!</v>
      </c>
    </row>
    <row r="4033" spans="1:14">
      <c r="A4033" s="143" t="s">
        <v>2</v>
      </c>
      <c r="B4033" s="143" t="s">
        <v>4357</v>
      </c>
      <c r="C4033" s="143" t="s">
        <v>3170</v>
      </c>
      <c r="D4033" s="143" t="s">
        <v>4358</v>
      </c>
      <c r="E4033" s="143" t="s">
        <v>4359</v>
      </c>
      <c r="F4033" s="143" t="str">
        <f>IF(H4033&lt;=60,"소형",IF((H4033&gt;60)*(H4033&lt;=85)=1,"중소형",IF((H4033&gt;85)*(H4033&lt;=102)=1,"중형",IF((H4033&gt;102)*(H4033&lt;=135)=1,"중대형","대형"))))</f>
        <v>소형</v>
      </c>
      <c r="G4033" s="143" t="s">
        <v>4361</v>
      </c>
      <c r="H4033" s="143">
        <v>44</v>
      </c>
      <c r="I4033" s="144" t="s">
        <v>3211</v>
      </c>
      <c r="J4033" s="143">
        <v>85</v>
      </c>
      <c r="K4033" s="137">
        <v>42430</v>
      </c>
      <c r="L4033" s="137">
        <v>43497</v>
      </c>
      <c r="M4033" s="144">
        <f>H4033/3.3</f>
        <v>13.333333333333334</v>
      </c>
      <c r="N4033" s="144" t="e">
        <f>I4033/M4033</f>
        <v>#VALUE!</v>
      </c>
    </row>
    <row r="4034" spans="1:14">
      <c r="A4034" s="143" t="s">
        <v>2</v>
      </c>
      <c r="B4034" s="143" t="s">
        <v>4357</v>
      </c>
      <c r="C4034" s="143" t="s">
        <v>3170</v>
      </c>
      <c r="D4034" s="143" t="s">
        <v>4358</v>
      </c>
      <c r="E4034" s="143" t="s">
        <v>4359</v>
      </c>
      <c r="F4034" s="143" t="str">
        <f>IF(H4034&lt;=60,"소형",IF((H4034&gt;60)*(H4034&lt;=85)=1,"중소형",IF((H4034&gt;85)*(H4034&lt;=102)=1,"중형",IF((H4034&gt;102)*(H4034&lt;=135)=1,"중대형","대형"))))</f>
        <v>소형</v>
      </c>
      <c r="G4034" s="143" t="s">
        <v>4193</v>
      </c>
      <c r="H4034" s="143">
        <v>59</v>
      </c>
      <c r="I4034" s="144">
        <v>44700</v>
      </c>
      <c r="J4034" s="143">
        <v>171</v>
      </c>
      <c r="K4034" s="137">
        <v>42430</v>
      </c>
      <c r="L4034" s="137">
        <v>43497</v>
      </c>
      <c r="M4034" s="144">
        <f>H4034/3.3</f>
        <v>17.878787878787879</v>
      </c>
      <c r="N4034" s="144">
        <f>I4034/M4034</f>
        <v>2500.1694915254238</v>
      </c>
    </row>
    <row r="4035" spans="1:14">
      <c r="A4035" s="143" t="s">
        <v>2</v>
      </c>
      <c r="B4035" s="143" t="s">
        <v>4357</v>
      </c>
      <c r="C4035" s="143" t="s">
        <v>3170</v>
      </c>
      <c r="D4035" s="143" t="s">
        <v>4358</v>
      </c>
      <c r="E4035" s="143" t="s">
        <v>4359</v>
      </c>
      <c r="F4035" s="143" t="str">
        <f>IF(H4035&lt;=60,"소형",IF((H4035&gt;60)*(H4035&lt;=85)=1,"중소형",IF((H4035&gt;85)*(H4035&lt;=102)=1,"중형",IF((H4035&gt;102)*(H4035&lt;=135)=1,"중대형","대형"))))</f>
        <v>소형</v>
      </c>
      <c r="G4035" s="143" t="s">
        <v>4312</v>
      </c>
      <c r="H4035" s="143">
        <v>59</v>
      </c>
      <c r="I4035" s="144">
        <v>44700</v>
      </c>
      <c r="J4035" s="143">
        <v>100</v>
      </c>
      <c r="K4035" s="137">
        <v>42430</v>
      </c>
      <c r="L4035" s="137">
        <v>43497</v>
      </c>
      <c r="M4035" s="144">
        <f>H4035/3.3</f>
        <v>17.878787878787879</v>
      </c>
      <c r="N4035" s="144">
        <f>I4035/M4035</f>
        <v>2500.1694915254238</v>
      </c>
    </row>
    <row r="4036" spans="1:14">
      <c r="A4036" s="143" t="s">
        <v>2</v>
      </c>
      <c r="B4036" s="143" t="s">
        <v>4357</v>
      </c>
      <c r="C4036" s="143" t="s">
        <v>3170</v>
      </c>
      <c r="D4036" s="143" t="s">
        <v>4358</v>
      </c>
      <c r="E4036" s="143" t="s">
        <v>4359</v>
      </c>
      <c r="F4036" s="143" t="str">
        <f>IF(H4036&lt;=60,"소형",IF((H4036&gt;60)*(H4036&lt;=85)=1,"중소형",IF((H4036&gt;85)*(H4036&lt;=102)=1,"중형",IF((H4036&gt;102)*(H4036&lt;=135)=1,"중대형","대형"))))</f>
        <v>소형</v>
      </c>
      <c r="G4036" s="143" t="s">
        <v>4311</v>
      </c>
      <c r="H4036" s="143">
        <v>59</v>
      </c>
      <c r="I4036" s="144">
        <v>44700</v>
      </c>
      <c r="J4036" s="143">
        <v>112</v>
      </c>
      <c r="K4036" s="137">
        <v>42430</v>
      </c>
      <c r="L4036" s="137">
        <v>43497</v>
      </c>
      <c r="M4036" s="144">
        <f>H4036/3.3</f>
        <v>17.878787878787879</v>
      </c>
      <c r="N4036" s="144">
        <f>I4036/M4036</f>
        <v>2500.1694915254238</v>
      </c>
    </row>
    <row r="4037" spans="1:14">
      <c r="A4037" s="143" t="s">
        <v>2</v>
      </c>
      <c r="B4037" s="143" t="s">
        <v>4357</v>
      </c>
      <c r="C4037" s="143" t="s">
        <v>3170</v>
      </c>
      <c r="D4037" s="143" t="s">
        <v>4358</v>
      </c>
      <c r="E4037" s="143" t="s">
        <v>4359</v>
      </c>
      <c r="F4037" s="143" t="str">
        <f>IF(H4037&lt;=60,"소형",IF((H4037&gt;60)*(H4037&lt;=85)=1,"중소형",IF((H4037&gt;85)*(H4037&lt;=102)=1,"중형",IF((H4037&gt;102)*(H4037&lt;=135)=1,"중대형","대형"))))</f>
        <v>소형</v>
      </c>
      <c r="G4037" s="143" t="s">
        <v>3392</v>
      </c>
      <c r="H4037" s="143">
        <v>59</v>
      </c>
      <c r="I4037" s="144">
        <v>44700</v>
      </c>
      <c r="J4037" s="143">
        <v>88</v>
      </c>
      <c r="K4037" s="137">
        <v>42430</v>
      </c>
      <c r="L4037" s="137">
        <v>43497</v>
      </c>
      <c r="M4037" s="144">
        <f>H4037/3.3</f>
        <v>17.878787878787879</v>
      </c>
      <c r="N4037" s="144">
        <f>I4037/M4037</f>
        <v>2500.1694915254238</v>
      </c>
    </row>
    <row r="4038" spans="1:14">
      <c r="A4038" s="143" t="s">
        <v>2</v>
      </c>
      <c r="B4038" s="143" t="s">
        <v>4357</v>
      </c>
      <c r="C4038" s="143" t="s">
        <v>3170</v>
      </c>
      <c r="D4038" s="143" t="s">
        <v>4358</v>
      </c>
      <c r="E4038" s="143" t="s">
        <v>4359</v>
      </c>
      <c r="F4038" s="143" t="str">
        <f>IF(H4038&lt;=60,"소형",IF((H4038&gt;60)*(H4038&lt;=85)=1,"중소형",IF((H4038&gt;85)*(H4038&lt;=102)=1,"중형",IF((H4038&gt;102)*(H4038&lt;=135)=1,"중대형","대형"))))</f>
        <v>소형</v>
      </c>
      <c r="G4038" s="143" t="s">
        <v>4315</v>
      </c>
      <c r="H4038" s="143">
        <v>59</v>
      </c>
      <c r="I4038" s="144">
        <v>43900</v>
      </c>
      <c r="J4038" s="143">
        <v>68</v>
      </c>
      <c r="K4038" s="137">
        <v>42430</v>
      </c>
      <c r="L4038" s="137">
        <v>43497</v>
      </c>
      <c r="M4038" s="144">
        <f>H4038/3.3</f>
        <v>17.878787878787879</v>
      </c>
      <c r="N4038" s="144">
        <f>I4038/M4038</f>
        <v>2455.4237288135591</v>
      </c>
    </row>
    <row r="4039" spans="1:14">
      <c r="A4039" s="143" t="s">
        <v>2</v>
      </c>
      <c r="B4039" s="143" t="s">
        <v>4357</v>
      </c>
      <c r="C4039" s="143" t="s">
        <v>3170</v>
      </c>
      <c r="D4039" s="143" t="s">
        <v>4358</v>
      </c>
      <c r="E4039" s="143" t="s">
        <v>4359</v>
      </c>
      <c r="F4039" s="143" t="str">
        <f>IF(H4039&lt;=60,"소형",IF((H4039&gt;60)*(H4039&lt;=85)=1,"중소형",IF((H4039&gt;85)*(H4039&lt;=102)=1,"중형",IF((H4039&gt;102)*(H4039&lt;=135)=1,"중대형","대형"))))</f>
        <v>중소형</v>
      </c>
      <c r="G4039" s="143" t="s">
        <v>3292</v>
      </c>
      <c r="H4039" s="143">
        <v>84</v>
      </c>
      <c r="I4039" s="144">
        <v>53650</v>
      </c>
      <c r="J4039" s="143">
        <v>124</v>
      </c>
      <c r="K4039" s="137">
        <v>42430</v>
      </c>
      <c r="L4039" s="137">
        <v>43497</v>
      </c>
      <c r="M4039" s="144">
        <f>H4039/3.3</f>
        <v>25.454545454545457</v>
      </c>
      <c r="N4039" s="144">
        <f>I4039/M4039</f>
        <v>2107.6785714285711</v>
      </c>
    </row>
    <row r="4040" spans="1:14">
      <c r="A4040" s="143" t="s">
        <v>2</v>
      </c>
      <c r="B4040" s="143" t="s">
        <v>4357</v>
      </c>
      <c r="C4040" s="143" t="s">
        <v>3170</v>
      </c>
      <c r="D4040" s="143" t="s">
        <v>4358</v>
      </c>
      <c r="E4040" s="143" t="s">
        <v>4359</v>
      </c>
      <c r="F4040" s="143" t="str">
        <f>IF(H4040&lt;=60,"소형",IF((H4040&gt;60)*(H4040&lt;=85)=1,"중소형",IF((H4040&gt;85)*(H4040&lt;=102)=1,"중형",IF((H4040&gt;102)*(H4040&lt;=135)=1,"중대형","대형"))))</f>
        <v>중소형</v>
      </c>
      <c r="G4040" s="143" t="s">
        <v>4071</v>
      </c>
      <c r="H4040" s="143">
        <v>84</v>
      </c>
      <c r="I4040" s="144">
        <v>54650</v>
      </c>
      <c r="J4040" s="143">
        <v>7</v>
      </c>
      <c r="K4040" s="137">
        <v>42430</v>
      </c>
      <c r="L4040" s="137">
        <v>43497</v>
      </c>
      <c r="M4040" s="144">
        <f>H4040/3.3</f>
        <v>25.454545454545457</v>
      </c>
      <c r="N4040" s="144">
        <f>I4040/M4040</f>
        <v>2146.9642857142853</v>
      </c>
    </row>
    <row r="4041" spans="1:14">
      <c r="A4041" s="143" t="s">
        <v>2</v>
      </c>
      <c r="B4041" s="143" t="s">
        <v>4357</v>
      </c>
      <c r="C4041" s="143" t="s">
        <v>3170</v>
      </c>
      <c r="D4041" s="143" t="s">
        <v>4358</v>
      </c>
      <c r="E4041" s="143" t="s">
        <v>4359</v>
      </c>
      <c r="F4041" s="143" t="str">
        <f>IF(H4041&lt;=60,"소형",IF((H4041&gt;60)*(H4041&lt;=85)=1,"중소형",IF((H4041&gt;85)*(H4041&lt;=102)=1,"중형",IF((H4041&gt;102)*(H4041&lt;=135)=1,"중대형","대형"))))</f>
        <v>중소형</v>
      </c>
      <c r="G4041" s="143" t="s">
        <v>4215</v>
      </c>
      <c r="H4041" s="143">
        <v>84</v>
      </c>
      <c r="I4041" s="144">
        <v>54150</v>
      </c>
      <c r="J4041" s="143">
        <v>75</v>
      </c>
      <c r="K4041" s="137">
        <v>42430</v>
      </c>
      <c r="L4041" s="137">
        <v>43497</v>
      </c>
      <c r="M4041" s="144">
        <f>H4041/3.3</f>
        <v>25.454545454545457</v>
      </c>
      <c r="N4041" s="144">
        <f>I4041/M4041</f>
        <v>2127.3214285714284</v>
      </c>
    </row>
    <row r="4042" spans="1:14">
      <c r="A4042" s="143" t="s">
        <v>2</v>
      </c>
      <c r="B4042" s="143" t="s">
        <v>4357</v>
      </c>
      <c r="C4042" s="143" t="s">
        <v>3170</v>
      </c>
      <c r="D4042" s="143" t="s">
        <v>4358</v>
      </c>
      <c r="E4042" s="143" t="s">
        <v>4359</v>
      </c>
      <c r="F4042" s="143" t="str">
        <f>IF(H4042&lt;=60,"소형",IF((H4042&gt;60)*(H4042&lt;=85)=1,"중소형",IF((H4042&gt;85)*(H4042&lt;=102)=1,"중형",IF((H4042&gt;102)*(H4042&lt;=135)=1,"중대형","대형"))))</f>
        <v>중소형</v>
      </c>
      <c r="G4042" s="143" t="s">
        <v>3291</v>
      </c>
      <c r="H4042" s="143">
        <v>84</v>
      </c>
      <c r="I4042" s="144">
        <v>54150</v>
      </c>
      <c r="J4042" s="143">
        <v>138</v>
      </c>
      <c r="K4042" s="137">
        <v>42430</v>
      </c>
      <c r="L4042" s="137">
        <v>43497</v>
      </c>
      <c r="M4042" s="144">
        <f>H4042/3.3</f>
        <v>25.454545454545457</v>
      </c>
      <c r="N4042" s="144">
        <f>I4042/M4042</f>
        <v>2127.3214285714284</v>
      </c>
    </row>
    <row r="4043" spans="1:14">
      <c r="A4043" s="143" t="s">
        <v>2</v>
      </c>
      <c r="B4043" s="143" t="s">
        <v>4357</v>
      </c>
      <c r="C4043" s="143" t="s">
        <v>3170</v>
      </c>
      <c r="D4043" s="143" t="s">
        <v>4358</v>
      </c>
      <c r="E4043" s="143" t="s">
        <v>4359</v>
      </c>
      <c r="F4043" s="143" t="str">
        <f>IF(H4043&lt;=60,"소형",IF((H4043&gt;60)*(H4043&lt;=85)=1,"중소형",IF((H4043&gt;85)*(H4043&lt;=102)=1,"중형",IF((H4043&gt;102)*(H4043&lt;=135)=1,"중대형","대형"))))</f>
        <v>중대형</v>
      </c>
      <c r="G4043" s="143" t="s">
        <v>4362</v>
      </c>
      <c r="H4043" s="143">
        <v>109</v>
      </c>
      <c r="I4043" s="144">
        <v>61500</v>
      </c>
      <c r="J4043" s="143">
        <v>43</v>
      </c>
      <c r="K4043" s="137">
        <v>42430</v>
      </c>
      <c r="L4043" s="137">
        <v>43497</v>
      </c>
      <c r="M4043" s="144">
        <f>H4043/3.3</f>
        <v>33.030303030303031</v>
      </c>
      <c r="N4043" s="144">
        <f>I4043/M4043</f>
        <v>1861.9266055045871</v>
      </c>
    </row>
    <row r="4044" spans="1:14">
      <c r="A4044" s="143" t="s">
        <v>2</v>
      </c>
      <c r="B4044" s="143" t="s">
        <v>4414</v>
      </c>
      <c r="C4044" s="143" t="s">
        <v>952</v>
      </c>
      <c r="D4044" s="143" t="s">
        <v>520</v>
      </c>
      <c r="E4044" s="143" t="s">
        <v>544</v>
      </c>
      <c r="F4044" s="143" t="str">
        <f>IF(H4044&lt;=60,"소형",IF((H4044&gt;60)*(H4044&lt;=85)=1,"중소형",IF((H4044&gt;85)*(H4044&lt;=102)=1,"중형",IF((H4044&gt;102)*(H4044&lt;=135)=1,"중대형","대형"))))</f>
        <v>중소형</v>
      </c>
      <c r="G4044" s="143" t="s">
        <v>1068</v>
      </c>
      <c r="H4044" s="143">
        <v>75</v>
      </c>
      <c r="I4044" s="144">
        <v>27400</v>
      </c>
      <c r="J4044" s="143">
        <v>336</v>
      </c>
      <c r="K4044" s="137">
        <v>42430</v>
      </c>
      <c r="L4044" s="137">
        <v>43497</v>
      </c>
      <c r="M4044" s="144">
        <f>H4044/3.3</f>
        <v>22.72727272727273</v>
      </c>
      <c r="N4044" s="144">
        <f>I4044/M4044</f>
        <v>1205.5999999999999</v>
      </c>
    </row>
    <row r="4045" spans="1:14">
      <c r="A4045" s="143" t="s">
        <v>2</v>
      </c>
      <c r="B4045" s="143" t="s">
        <v>430</v>
      </c>
      <c r="C4045" s="143" t="s">
        <v>952</v>
      </c>
      <c r="D4045" s="143" t="s">
        <v>520</v>
      </c>
      <c r="E4045" s="143" t="s">
        <v>544</v>
      </c>
      <c r="F4045" s="143" t="str">
        <f>IF(H4045&lt;=60,"소형",IF((H4045&gt;60)*(H4045&lt;=85)=1,"중소형",IF((H4045&gt;85)*(H4045&lt;=102)=1,"중형",IF((H4045&gt;102)*(H4045&lt;=135)=1,"중대형","대형"))))</f>
        <v>중소형</v>
      </c>
      <c r="G4045" s="143" t="s">
        <v>1006</v>
      </c>
      <c r="H4045" s="143">
        <v>84</v>
      </c>
      <c r="I4045" s="144">
        <v>30700</v>
      </c>
      <c r="J4045" s="143">
        <v>721</v>
      </c>
      <c r="K4045" s="137">
        <v>42430</v>
      </c>
      <c r="L4045" s="137">
        <v>43497</v>
      </c>
      <c r="M4045" s="144">
        <f>H4045/3.3</f>
        <v>25.454545454545457</v>
      </c>
      <c r="N4045" s="144">
        <f>I4045/M4045</f>
        <v>1206.0714285714284</v>
      </c>
    </row>
    <row r="4046" spans="1:14">
      <c r="A4046" s="143" t="s">
        <v>2</v>
      </c>
      <c r="B4046" s="143" t="s">
        <v>430</v>
      </c>
      <c r="C4046" s="143" t="s">
        <v>952</v>
      </c>
      <c r="D4046" s="143" t="s">
        <v>520</v>
      </c>
      <c r="E4046" s="143" t="s">
        <v>544</v>
      </c>
      <c r="F4046" s="143" t="str">
        <f>IF(H4046&lt;=60,"소형",IF((H4046&gt;60)*(H4046&lt;=85)=1,"중소형",IF((H4046&gt;85)*(H4046&lt;=102)=1,"중형",IF((H4046&gt;102)*(H4046&lt;=135)=1,"중대형","대형"))))</f>
        <v>중소형</v>
      </c>
      <c r="G4046" s="143" t="s">
        <v>1002</v>
      </c>
      <c r="H4046" s="143">
        <v>84</v>
      </c>
      <c r="I4046" s="144">
        <v>31200</v>
      </c>
      <c r="J4046" s="143">
        <v>151</v>
      </c>
      <c r="K4046" s="137">
        <v>42430</v>
      </c>
      <c r="L4046" s="137">
        <v>43497</v>
      </c>
      <c r="M4046" s="144">
        <f>H4046/3.3</f>
        <v>25.454545454545457</v>
      </c>
      <c r="N4046" s="144">
        <f>I4046/M4046</f>
        <v>1225.7142857142856</v>
      </c>
    </row>
    <row r="4047" spans="1:14">
      <c r="A4047" s="143" t="s">
        <v>2</v>
      </c>
      <c r="B4047" s="143" t="s">
        <v>424</v>
      </c>
      <c r="C4047" s="143" t="s">
        <v>966</v>
      </c>
      <c r="D4047" s="143" t="s">
        <v>713</v>
      </c>
      <c r="E4047" s="143" t="s">
        <v>714</v>
      </c>
      <c r="F4047" s="143" t="str">
        <f>IF(H4047&lt;=60,"소형",IF((H4047&gt;60)*(H4047&lt;=85)=1,"중소형",IF((H4047&gt;85)*(H4047&lt;=102)=1,"중형",IF((H4047&gt;102)*(H4047&lt;=135)=1,"중대형","대형"))))</f>
        <v>중소형</v>
      </c>
      <c r="G4047" s="143" t="s">
        <v>1431</v>
      </c>
      <c r="H4047" s="143">
        <v>77</v>
      </c>
      <c r="I4047" s="144">
        <v>22300</v>
      </c>
      <c r="J4047" s="143">
        <v>590</v>
      </c>
      <c r="K4047" s="137">
        <v>42491</v>
      </c>
      <c r="L4047" s="137">
        <v>43497</v>
      </c>
      <c r="M4047" s="144">
        <f>H4047/3.3</f>
        <v>23.333333333333336</v>
      </c>
      <c r="N4047" s="144">
        <f>I4047/M4047</f>
        <v>955.71428571428567</v>
      </c>
    </row>
    <row r="4048" spans="1:14">
      <c r="A4048" s="143" t="s">
        <v>2</v>
      </c>
      <c r="B4048" s="143" t="s">
        <v>424</v>
      </c>
      <c r="C4048" s="143" t="s">
        <v>966</v>
      </c>
      <c r="D4048" s="143" t="s">
        <v>713</v>
      </c>
      <c r="E4048" s="143" t="s">
        <v>714</v>
      </c>
      <c r="F4048" s="143" t="str">
        <f>IF(H4048&lt;=60,"소형",IF((H4048&gt;60)*(H4048&lt;=85)=1,"중소형",IF((H4048&gt;85)*(H4048&lt;=102)=1,"중형",IF((H4048&gt;102)*(H4048&lt;=135)=1,"중대형","대형"))))</f>
        <v>중소형</v>
      </c>
      <c r="G4048" s="143" t="s">
        <v>1117</v>
      </c>
      <c r="H4048" s="143">
        <v>84</v>
      </c>
      <c r="I4048" s="144">
        <v>23870</v>
      </c>
      <c r="J4048" s="143">
        <v>909</v>
      </c>
      <c r="K4048" s="137">
        <v>42491</v>
      </c>
      <c r="L4048" s="137">
        <v>43497</v>
      </c>
      <c r="M4048" s="144">
        <f>H4048/3.3</f>
        <v>25.454545454545457</v>
      </c>
      <c r="N4048" s="144">
        <f>I4048/M4048</f>
        <v>937.74999999999989</v>
      </c>
    </row>
    <row r="4049" spans="1:14">
      <c r="A4049" s="143" t="s">
        <v>2</v>
      </c>
      <c r="B4049" s="143" t="s">
        <v>432</v>
      </c>
      <c r="C4049" s="143" t="s">
        <v>966</v>
      </c>
      <c r="D4049" s="143" t="s">
        <v>615</v>
      </c>
      <c r="E4049" s="143" t="s">
        <v>616</v>
      </c>
      <c r="F4049" s="143" t="str">
        <f>IF(H4049&lt;=60,"소형",IF((H4049&gt;60)*(H4049&lt;=85)=1,"중소형",IF((H4049&gt;85)*(H4049&lt;=102)=1,"중형",IF((H4049&gt;102)*(H4049&lt;=135)=1,"중대형","대형"))))</f>
        <v>중소형</v>
      </c>
      <c r="G4049" s="143" t="s">
        <v>1000</v>
      </c>
      <c r="H4049" s="143">
        <v>67</v>
      </c>
      <c r="I4049" s="144">
        <v>20320</v>
      </c>
      <c r="J4049" s="143">
        <v>254</v>
      </c>
      <c r="K4049" s="137">
        <v>42491</v>
      </c>
      <c r="L4049" s="137">
        <v>43497</v>
      </c>
      <c r="M4049" s="144">
        <f>H4049/3.3</f>
        <v>20.303030303030305</v>
      </c>
      <c r="N4049" s="144">
        <f>I4049/M4049</f>
        <v>1000.8358208955223</v>
      </c>
    </row>
    <row r="4050" spans="1:14">
      <c r="A4050" s="143" t="s">
        <v>2</v>
      </c>
      <c r="B4050" s="143" t="s">
        <v>432</v>
      </c>
      <c r="C4050" s="143" t="s">
        <v>966</v>
      </c>
      <c r="D4050" s="143" t="s">
        <v>615</v>
      </c>
      <c r="E4050" s="143" t="s">
        <v>616</v>
      </c>
      <c r="F4050" s="143" t="str">
        <f>IF(H4050&lt;=60,"소형",IF((H4050&gt;60)*(H4050&lt;=85)=1,"중소형",IF((H4050&gt;85)*(H4050&lt;=102)=1,"중형",IF((H4050&gt;102)*(H4050&lt;=135)=1,"중대형","대형"))))</f>
        <v>중소형</v>
      </c>
      <c r="G4050" s="143" t="s">
        <v>1179</v>
      </c>
      <c r="H4050" s="143">
        <v>74</v>
      </c>
      <c r="I4050" s="144">
        <v>21510</v>
      </c>
      <c r="J4050" s="143">
        <v>53</v>
      </c>
      <c r="K4050" s="137">
        <v>42491</v>
      </c>
      <c r="L4050" s="137">
        <v>43497</v>
      </c>
      <c r="M4050" s="144">
        <f>H4050/3.3</f>
        <v>22.424242424242426</v>
      </c>
      <c r="N4050" s="144">
        <f>I4050/M4050</f>
        <v>959.22972972972968</v>
      </c>
    </row>
    <row r="4051" spans="1:14">
      <c r="A4051" s="143" t="s">
        <v>2</v>
      </c>
      <c r="B4051" s="143" t="s">
        <v>432</v>
      </c>
      <c r="C4051" s="143" t="s">
        <v>966</v>
      </c>
      <c r="D4051" s="143" t="s">
        <v>615</v>
      </c>
      <c r="E4051" s="143" t="s">
        <v>616</v>
      </c>
      <c r="F4051" s="143" t="str">
        <f>IF(H4051&lt;=60,"소형",IF((H4051&gt;60)*(H4051&lt;=85)=1,"중소형",IF((H4051&gt;85)*(H4051&lt;=102)=1,"중형",IF((H4051&gt;102)*(H4051&lt;=135)=1,"중대형","대형"))))</f>
        <v>중소형</v>
      </c>
      <c r="G4051" s="143" t="s">
        <v>996</v>
      </c>
      <c r="H4051" s="143">
        <v>84</v>
      </c>
      <c r="I4051" s="144">
        <v>24240</v>
      </c>
      <c r="J4051" s="143">
        <v>326</v>
      </c>
      <c r="K4051" s="137">
        <v>42491</v>
      </c>
      <c r="L4051" s="137">
        <v>43497</v>
      </c>
      <c r="M4051" s="144">
        <f>H4051/3.3</f>
        <v>25.454545454545457</v>
      </c>
      <c r="N4051" s="144">
        <f>I4051/M4051</f>
        <v>952.28571428571422</v>
      </c>
    </row>
    <row r="4052" spans="1:14">
      <c r="A4052" s="143" t="s">
        <v>2</v>
      </c>
      <c r="B4052" s="143" t="s">
        <v>432</v>
      </c>
      <c r="C4052" s="143" t="s">
        <v>966</v>
      </c>
      <c r="D4052" s="143" t="s">
        <v>615</v>
      </c>
      <c r="E4052" s="143" t="s">
        <v>616</v>
      </c>
      <c r="F4052" s="143" t="str">
        <f>IF(H4052&lt;=60,"소형",IF((H4052&gt;60)*(H4052&lt;=85)=1,"중소형",IF((H4052&gt;85)*(H4052&lt;=102)=1,"중형",IF((H4052&gt;102)*(H4052&lt;=135)=1,"중대형","대형"))))</f>
        <v>중소형</v>
      </c>
      <c r="G4052" s="143" t="s">
        <v>2507</v>
      </c>
      <c r="H4052" s="143">
        <v>84</v>
      </c>
      <c r="I4052" s="144">
        <v>24940</v>
      </c>
      <c r="J4052" s="143">
        <v>21</v>
      </c>
      <c r="K4052" s="137">
        <v>42491</v>
      </c>
      <c r="L4052" s="137">
        <v>43497</v>
      </c>
      <c r="M4052" s="144">
        <f>H4052/3.3</f>
        <v>25.454545454545457</v>
      </c>
      <c r="N4052" s="144">
        <f>I4052/M4052</f>
        <v>979.78571428571422</v>
      </c>
    </row>
    <row r="4053" spans="1:14">
      <c r="A4053" s="143" t="s">
        <v>2</v>
      </c>
      <c r="B4053" s="143" t="s">
        <v>432</v>
      </c>
      <c r="C4053" s="143" t="s">
        <v>966</v>
      </c>
      <c r="D4053" s="143" t="s">
        <v>615</v>
      </c>
      <c r="E4053" s="143" t="s">
        <v>616</v>
      </c>
      <c r="F4053" s="143" t="str">
        <f>IF(H4053&lt;=60,"소형",IF((H4053&gt;60)*(H4053&lt;=85)=1,"중소형",IF((H4053&gt;85)*(H4053&lt;=102)=1,"중형",IF((H4053&gt;102)*(H4053&lt;=135)=1,"중대형","대형"))))</f>
        <v>중소형</v>
      </c>
      <c r="G4053" s="143" t="s">
        <v>1002</v>
      </c>
      <c r="H4053" s="143">
        <v>84</v>
      </c>
      <c r="I4053" s="144">
        <v>24900</v>
      </c>
      <c r="J4053" s="143">
        <v>56</v>
      </c>
      <c r="K4053" s="137">
        <v>42491</v>
      </c>
      <c r="L4053" s="137">
        <v>43497</v>
      </c>
      <c r="M4053" s="144">
        <f>H4053/3.3</f>
        <v>25.454545454545457</v>
      </c>
      <c r="N4053" s="144">
        <f>I4053/M4053</f>
        <v>978.21428571428567</v>
      </c>
    </row>
    <row r="4054" spans="1:14">
      <c r="A4054" s="143" t="s">
        <v>2</v>
      </c>
      <c r="B4054" s="143" t="s">
        <v>432</v>
      </c>
      <c r="C4054" s="143" t="s">
        <v>966</v>
      </c>
      <c r="D4054" s="143" t="s">
        <v>615</v>
      </c>
      <c r="E4054" s="143" t="s">
        <v>616</v>
      </c>
      <c r="F4054" s="143" t="str">
        <f>IF(H4054&lt;=60,"소형",IF((H4054&gt;60)*(H4054&lt;=85)=1,"중소형",IF((H4054&gt;85)*(H4054&lt;=102)=1,"중형",IF((H4054&gt;102)*(H4054&lt;=135)=1,"중대형","대형"))))</f>
        <v>중대형</v>
      </c>
      <c r="G4054" s="143" t="s">
        <v>2508</v>
      </c>
      <c r="H4054" s="143">
        <v>117</v>
      </c>
      <c r="I4054" s="144">
        <v>34460</v>
      </c>
      <c r="J4054" s="143">
        <v>42</v>
      </c>
      <c r="K4054" s="137">
        <v>42491</v>
      </c>
      <c r="L4054" s="137">
        <v>43497</v>
      </c>
      <c r="M4054" s="144">
        <f>H4054/3.3</f>
        <v>35.454545454545453</v>
      </c>
      <c r="N4054" s="144">
        <f>I4054/M4054</f>
        <v>971.94871794871801</v>
      </c>
    </row>
    <row r="4055" spans="1:14">
      <c r="A4055" s="143" t="s">
        <v>2</v>
      </c>
      <c r="B4055" s="143" t="s">
        <v>432</v>
      </c>
      <c r="C4055" s="143" t="s">
        <v>966</v>
      </c>
      <c r="D4055" s="143" t="s">
        <v>615</v>
      </c>
      <c r="E4055" s="143" t="s">
        <v>616</v>
      </c>
      <c r="F4055" s="143" t="str">
        <f>IF(H4055&lt;=60,"소형",IF((H4055&gt;60)*(H4055&lt;=85)=1,"중소형",IF((H4055&gt;85)*(H4055&lt;=102)=1,"중형",IF((H4055&gt;102)*(H4055&lt;=135)=1,"중대형","대형"))))</f>
        <v>중대형</v>
      </c>
      <c r="G4055" s="143" t="s">
        <v>2509</v>
      </c>
      <c r="H4055" s="143">
        <v>117</v>
      </c>
      <c r="I4055" s="144">
        <v>34460</v>
      </c>
      <c r="J4055" s="143">
        <v>21</v>
      </c>
      <c r="K4055" s="137">
        <v>42491</v>
      </c>
      <c r="L4055" s="137">
        <v>43497</v>
      </c>
      <c r="M4055" s="144">
        <f>H4055/3.3</f>
        <v>35.454545454545453</v>
      </c>
      <c r="N4055" s="144">
        <f>I4055/M4055</f>
        <v>971.94871794871801</v>
      </c>
    </row>
    <row r="4056" spans="1:14">
      <c r="A4056" s="143" t="s">
        <v>5</v>
      </c>
      <c r="B4056" s="143" t="s">
        <v>2515</v>
      </c>
      <c r="C4056" s="143" t="s">
        <v>957</v>
      </c>
      <c r="D4056" s="143" t="s">
        <v>505</v>
      </c>
      <c r="E4056" s="143" t="s">
        <v>749</v>
      </c>
      <c r="F4056" s="143" t="str">
        <f>IF(H4056&lt;=60,"소형",IF((H4056&gt;60)*(H4056&lt;=85)=1,"중소형",IF((H4056&gt;85)*(H4056&lt;=102)=1,"중형",IF((H4056&gt;102)*(H4056&lt;=135)=1,"중대형","대형"))))</f>
        <v>소형</v>
      </c>
      <c r="G4056" s="143" t="s">
        <v>980</v>
      </c>
      <c r="H4056" s="143">
        <v>59</v>
      </c>
      <c r="I4056" s="144" t="s">
        <v>3</v>
      </c>
      <c r="J4056" s="143">
        <v>50</v>
      </c>
      <c r="K4056" s="137">
        <v>42491</v>
      </c>
      <c r="L4056" s="137">
        <v>43497</v>
      </c>
      <c r="M4056" s="144">
        <f>H4056/3.3</f>
        <v>17.878787878787879</v>
      </c>
      <c r="N4056" s="144" t="e">
        <f>I4056/M4056</f>
        <v>#VALUE!</v>
      </c>
    </row>
    <row r="4057" spans="1:14">
      <c r="A4057" s="143" t="s">
        <v>5</v>
      </c>
      <c r="B4057" s="143" t="s">
        <v>2515</v>
      </c>
      <c r="C4057" s="143" t="s">
        <v>957</v>
      </c>
      <c r="D4057" s="143" t="s">
        <v>505</v>
      </c>
      <c r="E4057" s="143" t="s">
        <v>749</v>
      </c>
      <c r="F4057" s="143" t="str">
        <f>IF(H4057&lt;=60,"소형",IF((H4057&gt;60)*(H4057&lt;=85)=1,"중소형",IF((H4057&gt;85)*(H4057&lt;=102)=1,"중형",IF((H4057&gt;102)*(H4057&lt;=135)=1,"중대형","대형"))))</f>
        <v>소형</v>
      </c>
      <c r="G4057" s="143" t="s">
        <v>1031</v>
      </c>
      <c r="H4057" s="143">
        <v>59</v>
      </c>
      <c r="I4057" s="144" t="s">
        <v>3</v>
      </c>
      <c r="J4057" s="143">
        <v>50</v>
      </c>
      <c r="K4057" s="137">
        <v>42491</v>
      </c>
      <c r="L4057" s="137">
        <v>43497</v>
      </c>
      <c r="M4057" s="144">
        <f>H4057/3.3</f>
        <v>17.878787878787879</v>
      </c>
      <c r="N4057" s="144" t="e">
        <f>I4057/M4057</f>
        <v>#VALUE!</v>
      </c>
    </row>
    <row r="4058" spans="1:14">
      <c r="A4058" s="143" t="s">
        <v>5</v>
      </c>
      <c r="B4058" s="143" t="s">
        <v>2515</v>
      </c>
      <c r="C4058" s="143" t="s">
        <v>957</v>
      </c>
      <c r="D4058" s="143" t="s">
        <v>505</v>
      </c>
      <c r="E4058" s="143" t="s">
        <v>749</v>
      </c>
      <c r="F4058" s="143" t="str">
        <f>IF(H4058&lt;=60,"소형",IF((H4058&gt;60)*(H4058&lt;=85)=1,"중소형",IF((H4058&gt;85)*(H4058&lt;=102)=1,"중형",IF((H4058&gt;102)*(H4058&lt;=135)=1,"중대형","대형"))))</f>
        <v>소형</v>
      </c>
      <c r="G4058" s="143" t="s">
        <v>2516</v>
      </c>
      <c r="H4058" s="143">
        <v>59</v>
      </c>
      <c r="I4058" s="144" t="s">
        <v>3</v>
      </c>
      <c r="J4058" s="143">
        <v>50</v>
      </c>
      <c r="K4058" s="137">
        <v>42491</v>
      </c>
      <c r="L4058" s="137">
        <v>43497</v>
      </c>
      <c r="M4058" s="144">
        <f>H4058/3.3</f>
        <v>17.878787878787879</v>
      </c>
      <c r="N4058" s="144" t="e">
        <f>I4058/M4058</f>
        <v>#VALUE!</v>
      </c>
    </row>
    <row r="4059" spans="1:14">
      <c r="A4059" s="143" t="s">
        <v>5</v>
      </c>
      <c r="B4059" s="143" t="s">
        <v>2515</v>
      </c>
      <c r="C4059" s="143" t="s">
        <v>957</v>
      </c>
      <c r="D4059" s="143" t="s">
        <v>505</v>
      </c>
      <c r="E4059" s="143" t="s">
        <v>749</v>
      </c>
      <c r="F4059" s="143" t="str">
        <f>IF(H4059&lt;=60,"소형",IF((H4059&gt;60)*(H4059&lt;=85)=1,"중소형",IF((H4059&gt;85)*(H4059&lt;=102)=1,"중형",IF((H4059&gt;102)*(H4059&lt;=135)=1,"중대형","대형"))))</f>
        <v>중소형</v>
      </c>
      <c r="G4059" s="143" t="s">
        <v>1857</v>
      </c>
      <c r="H4059" s="143">
        <v>80</v>
      </c>
      <c r="I4059" s="144" t="s">
        <v>3</v>
      </c>
      <c r="J4059" s="143">
        <v>50</v>
      </c>
      <c r="K4059" s="137">
        <v>42491</v>
      </c>
      <c r="L4059" s="137">
        <v>43497</v>
      </c>
      <c r="M4059" s="144">
        <f>H4059/3.3</f>
        <v>24.242424242424242</v>
      </c>
      <c r="N4059" s="144" t="e">
        <f>I4059/M4059</f>
        <v>#VALUE!</v>
      </c>
    </row>
    <row r="4060" spans="1:14">
      <c r="A4060" s="143" t="s">
        <v>5</v>
      </c>
      <c r="B4060" s="143" t="s">
        <v>2515</v>
      </c>
      <c r="C4060" s="143" t="s">
        <v>957</v>
      </c>
      <c r="D4060" s="143" t="s">
        <v>505</v>
      </c>
      <c r="E4060" s="143" t="s">
        <v>749</v>
      </c>
      <c r="F4060" s="143" t="str">
        <f>IF(H4060&lt;=60,"소형",IF((H4060&gt;60)*(H4060&lt;=85)=1,"중소형",IF((H4060&gt;85)*(H4060&lt;=102)=1,"중형",IF((H4060&gt;102)*(H4060&lt;=135)=1,"중대형","대형"))))</f>
        <v>중소형</v>
      </c>
      <c r="G4060" s="143" t="s">
        <v>2517</v>
      </c>
      <c r="H4060" s="143">
        <v>80</v>
      </c>
      <c r="I4060" s="144" t="s">
        <v>3</v>
      </c>
      <c r="J4060" s="143">
        <v>100</v>
      </c>
      <c r="K4060" s="137">
        <v>42491</v>
      </c>
      <c r="L4060" s="137">
        <v>43497</v>
      </c>
      <c r="M4060" s="144">
        <f>H4060/3.3</f>
        <v>24.242424242424242</v>
      </c>
      <c r="N4060" s="144" t="e">
        <f>I4060/M4060</f>
        <v>#VALUE!</v>
      </c>
    </row>
    <row r="4061" spans="1:14">
      <c r="A4061" s="143" t="s">
        <v>2</v>
      </c>
      <c r="B4061" s="143" t="s">
        <v>2525</v>
      </c>
      <c r="C4061" s="143" t="s">
        <v>963</v>
      </c>
      <c r="D4061" s="143" t="s">
        <v>726</v>
      </c>
      <c r="E4061" s="143" t="s">
        <v>2526</v>
      </c>
      <c r="F4061" s="143" t="str">
        <f>IF(H4061&lt;=60,"소형",IF((H4061&gt;60)*(H4061&lt;=85)=1,"중소형",IF((H4061&gt;85)*(H4061&lt;=102)=1,"중형",IF((H4061&gt;102)*(H4061&lt;=135)=1,"중대형","대형"))))</f>
        <v>소형</v>
      </c>
      <c r="G4061" s="143" t="s">
        <v>995</v>
      </c>
      <c r="H4061" s="143">
        <v>59</v>
      </c>
      <c r="I4061" s="144">
        <v>24650</v>
      </c>
      <c r="J4061" s="143">
        <v>176</v>
      </c>
      <c r="K4061" s="137">
        <v>42491</v>
      </c>
      <c r="L4061" s="137">
        <v>43497</v>
      </c>
      <c r="M4061" s="144">
        <f>H4061/3.3</f>
        <v>17.878787878787879</v>
      </c>
      <c r="N4061" s="144">
        <f>I4061/M4061</f>
        <v>1378.7288135593221</v>
      </c>
    </row>
    <row r="4062" spans="1:14">
      <c r="A4062" s="143" t="s">
        <v>2</v>
      </c>
      <c r="B4062" s="143" t="s">
        <v>2525</v>
      </c>
      <c r="C4062" s="143" t="s">
        <v>963</v>
      </c>
      <c r="D4062" s="143" t="s">
        <v>726</v>
      </c>
      <c r="E4062" s="143" t="s">
        <v>2526</v>
      </c>
      <c r="F4062" s="143" t="str">
        <f>IF(H4062&lt;=60,"소형",IF((H4062&gt;60)*(H4062&lt;=85)=1,"중소형",IF((H4062&gt;85)*(H4062&lt;=102)=1,"중형",IF((H4062&gt;102)*(H4062&lt;=135)=1,"중대형","대형"))))</f>
        <v>소형</v>
      </c>
      <c r="G4062" s="143" t="s">
        <v>1101</v>
      </c>
      <c r="H4062" s="143">
        <v>59</v>
      </c>
      <c r="I4062" s="144">
        <v>24640</v>
      </c>
      <c r="J4062" s="143">
        <v>44</v>
      </c>
      <c r="K4062" s="137">
        <v>42491</v>
      </c>
      <c r="L4062" s="137">
        <v>43497</v>
      </c>
      <c r="M4062" s="144">
        <f>H4062/3.3</f>
        <v>17.878787878787879</v>
      </c>
      <c r="N4062" s="144">
        <f>I4062/M4062</f>
        <v>1378.1694915254236</v>
      </c>
    </row>
    <row r="4063" spans="1:14">
      <c r="A4063" s="143" t="s">
        <v>2</v>
      </c>
      <c r="B4063" s="143" t="s">
        <v>2525</v>
      </c>
      <c r="C4063" s="143" t="s">
        <v>963</v>
      </c>
      <c r="D4063" s="143" t="s">
        <v>726</v>
      </c>
      <c r="E4063" s="143" t="s">
        <v>2526</v>
      </c>
      <c r="F4063" s="143" t="str">
        <f>IF(H4063&lt;=60,"소형",IF((H4063&gt;60)*(H4063&lt;=85)=1,"중소형",IF((H4063&gt;85)*(H4063&lt;=102)=1,"중형",IF((H4063&gt;102)*(H4063&lt;=135)=1,"중대형","대형"))))</f>
        <v>중소형</v>
      </c>
      <c r="G4063" s="143" t="s">
        <v>1228</v>
      </c>
      <c r="H4063" s="143">
        <v>72</v>
      </c>
      <c r="I4063" s="144">
        <v>28100</v>
      </c>
      <c r="J4063" s="143">
        <v>244</v>
      </c>
      <c r="K4063" s="137">
        <v>42491</v>
      </c>
      <c r="L4063" s="137">
        <v>43497</v>
      </c>
      <c r="M4063" s="144">
        <f>H4063/3.3</f>
        <v>21.81818181818182</v>
      </c>
      <c r="N4063" s="144">
        <f>I4063/M4063</f>
        <v>1287.9166666666665</v>
      </c>
    </row>
    <row r="4064" spans="1:14">
      <c r="A4064" s="143" t="s">
        <v>2</v>
      </c>
      <c r="B4064" s="143" t="s">
        <v>434</v>
      </c>
      <c r="C4064" s="143" t="s">
        <v>957</v>
      </c>
      <c r="D4064" s="143" t="s">
        <v>505</v>
      </c>
      <c r="E4064" s="143" t="s">
        <v>749</v>
      </c>
      <c r="F4064" s="143" t="str">
        <f>IF(H4064&lt;=60,"소형",IF((H4064&gt;60)*(H4064&lt;=85)=1,"중소형",IF((H4064&gt;85)*(H4064&lt;=102)=1,"중형",IF((H4064&gt;102)*(H4064&lt;=135)=1,"중대형","대형"))))</f>
        <v>중소형</v>
      </c>
      <c r="G4064" s="143" t="s">
        <v>1017</v>
      </c>
      <c r="H4064" s="143">
        <v>74</v>
      </c>
      <c r="I4064" s="144">
        <v>27126</v>
      </c>
      <c r="J4064" s="143">
        <v>142</v>
      </c>
      <c r="K4064" s="137">
        <v>42491</v>
      </c>
      <c r="L4064" s="137">
        <v>43497</v>
      </c>
      <c r="M4064" s="144">
        <f>H4064/3.3</f>
        <v>22.424242424242426</v>
      </c>
      <c r="N4064" s="144">
        <f>I4064/M4064</f>
        <v>1209.672972972973</v>
      </c>
    </row>
    <row r="4065" spans="1:14">
      <c r="A4065" s="143" t="s">
        <v>2</v>
      </c>
      <c r="B4065" s="143" t="s">
        <v>434</v>
      </c>
      <c r="C4065" s="143" t="s">
        <v>957</v>
      </c>
      <c r="D4065" s="143" t="s">
        <v>505</v>
      </c>
      <c r="E4065" s="143" t="s">
        <v>749</v>
      </c>
      <c r="F4065" s="143" t="str">
        <f>IF(H4065&lt;=60,"소형",IF((H4065&gt;60)*(H4065&lt;=85)=1,"중소형",IF((H4065&gt;85)*(H4065&lt;=102)=1,"중형",IF((H4065&gt;102)*(H4065&lt;=135)=1,"중대형","대형"))))</f>
        <v>중소형</v>
      </c>
      <c r="G4065" s="143" t="s">
        <v>1004</v>
      </c>
      <c r="H4065" s="143">
        <v>84</v>
      </c>
      <c r="I4065" s="144">
        <v>32534</v>
      </c>
      <c r="J4065" s="143">
        <v>371</v>
      </c>
      <c r="K4065" s="137">
        <v>42491</v>
      </c>
      <c r="L4065" s="137">
        <v>43497</v>
      </c>
      <c r="M4065" s="144">
        <f>H4065/3.3</f>
        <v>25.454545454545457</v>
      </c>
      <c r="N4065" s="144">
        <f>I4065/M4065</f>
        <v>1278.1214285714284</v>
      </c>
    </row>
    <row r="4066" spans="1:14">
      <c r="A4066" s="143" t="s">
        <v>2</v>
      </c>
      <c r="B4066" s="143" t="s">
        <v>434</v>
      </c>
      <c r="C4066" s="143" t="s">
        <v>957</v>
      </c>
      <c r="D4066" s="143" t="s">
        <v>505</v>
      </c>
      <c r="E4066" s="143" t="s">
        <v>749</v>
      </c>
      <c r="F4066" s="143" t="str">
        <f>IF(H4066&lt;=60,"소형",IF((H4066&gt;60)*(H4066&lt;=85)=1,"중소형",IF((H4066&gt;85)*(H4066&lt;=102)=1,"중형",IF((H4066&gt;102)*(H4066&lt;=135)=1,"중대형","대형"))))</f>
        <v>중소형</v>
      </c>
      <c r="G4066" s="143" t="s">
        <v>1876</v>
      </c>
      <c r="H4066" s="143">
        <v>84</v>
      </c>
      <c r="I4066" s="144">
        <v>32060</v>
      </c>
      <c r="J4066" s="143">
        <v>98</v>
      </c>
      <c r="K4066" s="137">
        <v>42491</v>
      </c>
      <c r="L4066" s="137">
        <v>43497</v>
      </c>
      <c r="M4066" s="144">
        <f>H4066/3.3</f>
        <v>25.454545454545457</v>
      </c>
      <c r="N4066" s="144">
        <f>I4066/M4066</f>
        <v>1259.5</v>
      </c>
    </row>
    <row r="4067" spans="1:14">
      <c r="A4067" s="143" t="s">
        <v>2</v>
      </c>
      <c r="B4067" s="143" t="s">
        <v>434</v>
      </c>
      <c r="C4067" s="143" t="s">
        <v>957</v>
      </c>
      <c r="D4067" s="143" t="s">
        <v>505</v>
      </c>
      <c r="E4067" s="143" t="s">
        <v>749</v>
      </c>
      <c r="F4067" s="143" t="str">
        <f>IF(H4067&lt;=60,"소형",IF((H4067&gt;60)*(H4067&lt;=85)=1,"중소형",IF((H4067&gt;85)*(H4067&lt;=102)=1,"중형",IF((H4067&gt;102)*(H4067&lt;=135)=1,"중대형","대형"))))</f>
        <v>중소형</v>
      </c>
      <c r="G4067" s="143" t="s">
        <v>1333</v>
      </c>
      <c r="H4067" s="143">
        <v>84</v>
      </c>
      <c r="I4067" s="144">
        <v>31660</v>
      </c>
      <c r="J4067" s="143">
        <v>71</v>
      </c>
      <c r="K4067" s="137">
        <v>42491</v>
      </c>
      <c r="L4067" s="137">
        <v>43497</v>
      </c>
      <c r="M4067" s="144">
        <f>H4067/3.3</f>
        <v>25.454545454545457</v>
      </c>
      <c r="N4067" s="144">
        <f>I4067/M4067</f>
        <v>1243.7857142857142</v>
      </c>
    </row>
    <row r="4068" spans="1:14">
      <c r="A4068" s="143" t="s">
        <v>2</v>
      </c>
      <c r="B4068" s="143" t="s">
        <v>434</v>
      </c>
      <c r="C4068" s="143" t="s">
        <v>957</v>
      </c>
      <c r="D4068" s="143" t="s">
        <v>505</v>
      </c>
      <c r="E4068" s="143" t="s">
        <v>749</v>
      </c>
      <c r="F4068" s="143" t="str">
        <f>IF(H4068&lt;=60,"소형",IF((H4068&gt;60)*(H4068&lt;=85)=1,"중소형",IF((H4068&gt;85)*(H4068&lt;=102)=1,"중형",IF((H4068&gt;102)*(H4068&lt;=135)=1,"중대형","대형"))))</f>
        <v>중소형</v>
      </c>
      <c r="G4068" s="143" t="s">
        <v>2529</v>
      </c>
      <c r="H4068" s="143">
        <v>84</v>
      </c>
      <c r="I4068" s="144">
        <v>32947</v>
      </c>
      <c r="J4068" s="143">
        <v>35</v>
      </c>
      <c r="K4068" s="137">
        <v>42491</v>
      </c>
      <c r="L4068" s="137">
        <v>43497</v>
      </c>
      <c r="M4068" s="144">
        <f>H4068/3.3</f>
        <v>25.454545454545457</v>
      </c>
      <c r="N4068" s="144">
        <f>I4068/M4068</f>
        <v>1294.3464285714285</v>
      </c>
    </row>
    <row r="4069" spans="1:14">
      <c r="A4069" s="143" t="s">
        <v>2</v>
      </c>
      <c r="B4069" s="143" t="s">
        <v>434</v>
      </c>
      <c r="C4069" s="143" t="s">
        <v>957</v>
      </c>
      <c r="D4069" s="143" t="s">
        <v>505</v>
      </c>
      <c r="E4069" s="143" t="s">
        <v>749</v>
      </c>
      <c r="F4069" s="143" t="str">
        <f>IF(H4069&lt;=60,"소형",IF((H4069&gt;60)*(H4069&lt;=85)=1,"중소형",IF((H4069&gt;85)*(H4069&lt;=102)=1,"중형",IF((H4069&gt;102)*(H4069&lt;=135)=1,"중대형","대형"))))</f>
        <v>중소형</v>
      </c>
      <c r="G4069" s="143" t="s">
        <v>1109</v>
      </c>
      <c r="H4069" s="143">
        <v>84</v>
      </c>
      <c r="I4069" s="144">
        <v>32425</v>
      </c>
      <c r="J4069" s="143">
        <v>204</v>
      </c>
      <c r="K4069" s="137">
        <v>42491</v>
      </c>
      <c r="L4069" s="137">
        <v>43497</v>
      </c>
      <c r="M4069" s="144">
        <f>H4069/3.3</f>
        <v>25.454545454545457</v>
      </c>
      <c r="N4069" s="144">
        <f>I4069/M4069</f>
        <v>1273.8392857142856</v>
      </c>
    </row>
    <row r="4070" spans="1:14">
      <c r="A4070" s="143" t="s">
        <v>2</v>
      </c>
      <c r="B4070" s="143" t="s">
        <v>434</v>
      </c>
      <c r="C4070" s="143" t="s">
        <v>957</v>
      </c>
      <c r="D4070" s="143" t="s">
        <v>505</v>
      </c>
      <c r="E4070" s="143" t="s">
        <v>749</v>
      </c>
      <c r="F4070" s="143" t="str">
        <f>IF(H4070&lt;=60,"소형",IF((H4070&gt;60)*(H4070&lt;=85)=1,"중소형",IF((H4070&gt;85)*(H4070&lt;=102)=1,"중형",IF((H4070&gt;102)*(H4070&lt;=135)=1,"중대형","대형"))))</f>
        <v>중형</v>
      </c>
      <c r="G4070" s="143" t="s">
        <v>2530</v>
      </c>
      <c r="H4070" s="143">
        <v>101</v>
      </c>
      <c r="I4070" s="144">
        <v>39118</v>
      </c>
      <c r="J4070" s="143">
        <v>128</v>
      </c>
      <c r="K4070" s="137">
        <v>42491</v>
      </c>
      <c r="L4070" s="137">
        <v>43497</v>
      </c>
      <c r="M4070" s="144">
        <f>H4070/3.3</f>
        <v>30.606060606060609</v>
      </c>
      <c r="N4070" s="144">
        <f>I4070/M4070</f>
        <v>1278.1128712871287</v>
      </c>
    </row>
    <row r="4071" spans="1:14">
      <c r="A4071" s="143" t="s">
        <v>2</v>
      </c>
      <c r="B4071" s="143" t="s">
        <v>434</v>
      </c>
      <c r="C4071" s="143" t="s">
        <v>957</v>
      </c>
      <c r="D4071" s="143" t="s">
        <v>505</v>
      </c>
      <c r="E4071" s="143" t="s">
        <v>749</v>
      </c>
      <c r="F4071" s="143" t="str">
        <f>IF(H4071&lt;=60,"소형",IF((H4071&gt;60)*(H4071&lt;=85)=1,"중소형",IF((H4071&gt;85)*(H4071&lt;=102)=1,"중형",IF((H4071&gt;102)*(H4071&lt;=135)=1,"중대형","대형"))))</f>
        <v>중형</v>
      </c>
      <c r="G4071" s="143" t="s">
        <v>2531</v>
      </c>
      <c r="H4071" s="143">
        <v>101</v>
      </c>
      <c r="I4071" s="144">
        <v>38894</v>
      </c>
      <c r="J4071" s="143">
        <v>60</v>
      </c>
      <c r="K4071" s="137">
        <v>42491</v>
      </c>
      <c r="L4071" s="137">
        <v>43497</v>
      </c>
      <c r="M4071" s="144">
        <f>H4071/3.3</f>
        <v>30.606060606060609</v>
      </c>
      <c r="N4071" s="144">
        <f>I4071/M4071</f>
        <v>1270.7940594059405</v>
      </c>
    </row>
    <row r="4072" spans="1:14">
      <c r="A4072" s="143" t="s">
        <v>2</v>
      </c>
      <c r="B4072" s="143" t="s">
        <v>434</v>
      </c>
      <c r="C4072" s="143" t="s">
        <v>957</v>
      </c>
      <c r="D4072" s="143" t="s">
        <v>505</v>
      </c>
      <c r="E4072" s="143" t="s">
        <v>749</v>
      </c>
      <c r="F4072" s="143" t="str">
        <f>IF(H4072&lt;=60,"소형",IF((H4072&gt;60)*(H4072&lt;=85)=1,"중소형",IF((H4072&gt;85)*(H4072&lt;=102)=1,"중형",IF((H4072&gt;102)*(H4072&lt;=135)=1,"중대형","대형"))))</f>
        <v>대형</v>
      </c>
      <c r="G4072" s="143" t="s">
        <v>2532</v>
      </c>
      <c r="H4072" s="143">
        <v>178</v>
      </c>
      <c r="I4072" s="144">
        <v>86772</v>
      </c>
      <c r="J4072" s="143">
        <v>2</v>
      </c>
      <c r="K4072" s="137">
        <v>42491</v>
      </c>
      <c r="L4072" s="137">
        <v>43497</v>
      </c>
      <c r="M4072" s="144">
        <f>H4072/3.3</f>
        <v>53.939393939393945</v>
      </c>
      <c r="N4072" s="144">
        <f>I4072/M4072</f>
        <v>1608.6943820224717</v>
      </c>
    </row>
    <row r="4073" spans="1:14">
      <c r="A4073" s="143" t="s">
        <v>2</v>
      </c>
      <c r="B4073" s="143" t="s">
        <v>2487</v>
      </c>
      <c r="C4073" s="143" t="s">
        <v>955</v>
      </c>
      <c r="D4073" s="143" t="s">
        <v>670</v>
      </c>
      <c r="E4073" s="143" t="s">
        <v>751</v>
      </c>
      <c r="F4073" s="143" t="str">
        <f>IF(H4073&lt;=60,"소형",IF((H4073&gt;60)*(H4073&lt;=85)=1,"중소형",IF((H4073&gt;85)*(H4073&lt;=102)=1,"중형",IF((H4073&gt;102)*(H4073&lt;=135)=1,"중대형","대형"))))</f>
        <v>소형</v>
      </c>
      <c r="G4073" s="143" t="s">
        <v>1630</v>
      </c>
      <c r="H4073" s="143">
        <v>49</v>
      </c>
      <c r="I4073" s="144">
        <v>32860</v>
      </c>
      <c r="J4073" s="143">
        <v>80</v>
      </c>
      <c r="K4073" s="137">
        <v>42522</v>
      </c>
      <c r="L4073" s="137">
        <v>43497</v>
      </c>
      <c r="M4073" s="144">
        <f>H4073/3.3</f>
        <v>14.84848484848485</v>
      </c>
      <c r="N4073" s="144">
        <f>I4073/M4073</f>
        <v>2213.0204081632651</v>
      </c>
    </row>
    <row r="4074" spans="1:14">
      <c r="A4074" s="143" t="s">
        <v>2</v>
      </c>
      <c r="B4074" s="143" t="s">
        <v>2487</v>
      </c>
      <c r="C4074" s="143" t="s">
        <v>955</v>
      </c>
      <c r="D4074" s="143" t="s">
        <v>670</v>
      </c>
      <c r="E4074" s="143" t="s">
        <v>751</v>
      </c>
      <c r="F4074" s="143" t="str">
        <f>IF(H4074&lt;=60,"소형",IF((H4074&gt;60)*(H4074&lt;=85)=1,"중소형",IF((H4074&gt;85)*(H4074&lt;=102)=1,"중형",IF((H4074&gt;102)*(H4074&lt;=135)=1,"중대형","대형"))))</f>
        <v>소형</v>
      </c>
      <c r="G4074" s="143" t="s">
        <v>2488</v>
      </c>
      <c r="H4074" s="143">
        <v>55</v>
      </c>
      <c r="I4074" s="144">
        <v>35840</v>
      </c>
      <c r="J4074" s="143">
        <v>14</v>
      </c>
      <c r="K4074" s="137">
        <v>42522</v>
      </c>
      <c r="L4074" s="137">
        <v>43497</v>
      </c>
      <c r="M4074" s="144">
        <f>H4074/3.3</f>
        <v>16.666666666666668</v>
      </c>
      <c r="N4074" s="144">
        <f>I4074/M4074</f>
        <v>2150.3999999999996</v>
      </c>
    </row>
    <row r="4075" spans="1:14">
      <c r="A4075" s="143" t="s">
        <v>2</v>
      </c>
      <c r="B4075" s="143" t="s">
        <v>2487</v>
      </c>
      <c r="C4075" s="143" t="s">
        <v>955</v>
      </c>
      <c r="D4075" s="143" t="s">
        <v>670</v>
      </c>
      <c r="E4075" s="143" t="s">
        <v>751</v>
      </c>
      <c r="F4075" s="143" t="str">
        <f>IF(H4075&lt;=60,"소형",IF((H4075&gt;60)*(H4075&lt;=85)=1,"중소형",IF((H4075&gt;85)*(H4075&lt;=102)=1,"중형",IF((H4075&gt;102)*(H4075&lt;=135)=1,"중대형","대형"))))</f>
        <v>소형</v>
      </c>
      <c r="G4075" s="143" t="s">
        <v>985</v>
      </c>
      <c r="H4075" s="143">
        <v>59</v>
      </c>
      <c r="I4075" s="144" t="s">
        <v>3</v>
      </c>
      <c r="J4075" s="143">
        <v>164</v>
      </c>
      <c r="K4075" s="137">
        <v>42522</v>
      </c>
      <c r="L4075" s="137">
        <v>43497</v>
      </c>
      <c r="M4075" s="144">
        <f>H4075/3.3</f>
        <v>17.878787878787879</v>
      </c>
      <c r="N4075" s="144" t="e">
        <f>I4075/M4075</f>
        <v>#VALUE!</v>
      </c>
    </row>
    <row r="4076" spans="1:14">
      <c r="A4076" s="143" t="s">
        <v>2</v>
      </c>
      <c r="B4076" s="143" t="s">
        <v>2487</v>
      </c>
      <c r="C4076" s="143" t="s">
        <v>955</v>
      </c>
      <c r="D4076" s="143" t="s">
        <v>670</v>
      </c>
      <c r="E4076" s="143" t="s">
        <v>751</v>
      </c>
      <c r="F4076" s="143" t="str">
        <f>IF(H4076&lt;=60,"소형",IF((H4076&gt;60)*(H4076&lt;=85)=1,"중소형",IF((H4076&gt;85)*(H4076&lt;=102)=1,"중형",IF((H4076&gt;102)*(H4076&lt;=135)=1,"중대형","대형"))))</f>
        <v>소형</v>
      </c>
      <c r="G4076" s="143" t="s">
        <v>1031</v>
      </c>
      <c r="H4076" s="143">
        <v>59</v>
      </c>
      <c r="I4076" s="144">
        <v>37170</v>
      </c>
      <c r="J4076" s="143">
        <v>163</v>
      </c>
      <c r="K4076" s="137">
        <v>42522</v>
      </c>
      <c r="L4076" s="137">
        <v>43497</v>
      </c>
      <c r="M4076" s="144">
        <f>H4076/3.3</f>
        <v>17.878787878787879</v>
      </c>
      <c r="N4076" s="144">
        <f>I4076/M4076</f>
        <v>2079</v>
      </c>
    </row>
    <row r="4077" spans="1:14">
      <c r="A4077" s="143" t="s">
        <v>2</v>
      </c>
      <c r="B4077" s="143" t="s">
        <v>4389</v>
      </c>
      <c r="C4077" s="143" t="s">
        <v>955</v>
      </c>
      <c r="D4077" s="143" t="s">
        <v>670</v>
      </c>
      <c r="E4077" s="143" t="s">
        <v>751</v>
      </c>
      <c r="F4077" s="143" t="str">
        <f>IF(H4077&lt;=60,"소형",IF((H4077&gt;60)*(H4077&lt;=85)=1,"중소형",IF((H4077&gt;85)*(H4077&lt;=102)=1,"중형",IF((H4077&gt;102)*(H4077&lt;=135)=1,"중대형","대형"))))</f>
        <v>중소형</v>
      </c>
      <c r="G4077" s="143" t="s">
        <v>1028</v>
      </c>
      <c r="H4077" s="143">
        <v>84</v>
      </c>
      <c r="I4077" s="144">
        <v>50720</v>
      </c>
      <c r="J4077" s="143">
        <v>103</v>
      </c>
      <c r="K4077" s="137">
        <v>42522</v>
      </c>
      <c r="L4077" s="137">
        <v>43497</v>
      </c>
      <c r="M4077" s="144">
        <f>H4077/3.3</f>
        <v>25.454545454545457</v>
      </c>
      <c r="N4077" s="144">
        <f>I4077/M4077</f>
        <v>1992.5714285714284</v>
      </c>
    </row>
    <row r="4078" spans="1:14">
      <c r="A4078" s="143" t="s">
        <v>2</v>
      </c>
      <c r="B4078" s="143" t="s">
        <v>2487</v>
      </c>
      <c r="C4078" s="143" t="s">
        <v>955</v>
      </c>
      <c r="D4078" s="143" t="s">
        <v>670</v>
      </c>
      <c r="E4078" s="143" t="s">
        <v>751</v>
      </c>
      <c r="F4078" s="143" t="str">
        <f>IF(H4078&lt;=60,"소형",IF((H4078&gt;60)*(H4078&lt;=85)=1,"중소형",IF((H4078&gt;85)*(H4078&lt;=102)=1,"중형",IF((H4078&gt;102)*(H4078&lt;=135)=1,"중대형","대형"))))</f>
        <v>중소형</v>
      </c>
      <c r="G4078" s="143" t="s">
        <v>1013</v>
      </c>
      <c r="H4078" s="143">
        <v>84</v>
      </c>
      <c r="I4078" s="144">
        <v>51230</v>
      </c>
      <c r="J4078" s="143">
        <v>103</v>
      </c>
      <c r="K4078" s="137">
        <v>42522</v>
      </c>
      <c r="L4078" s="137">
        <v>43497</v>
      </c>
      <c r="M4078" s="144">
        <f>H4078/3.3</f>
        <v>25.454545454545457</v>
      </c>
      <c r="N4078" s="144">
        <f>I4078/M4078</f>
        <v>2012.6071428571427</v>
      </c>
    </row>
    <row r="4079" spans="1:14">
      <c r="A4079" s="143" t="s">
        <v>2</v>
      </c>
      <c r="B4079" s="143" t="s">
        <v>2487</v>
      </c>
      <c r="C4079" s="143" t="s">
        <v>955</v>
      </c>
      <c r="D4079" s="143" t="s">
        <v>670</v>
      </c>
      <c r="E4079" s="143" t="s">
        <v>751</v>
      </c>
      <c r="F4079" s="143" t="str">
        <f>IF(H4079&lt;=60,"소형",IF((H4079&gt;60)*(H4079&lt;=85)=1,"중소형",IF((H4079&gt;85)*(H4079&lt;=102)=1,"중형",IF((H4079&gt;102)*(H4079&lt;=135)=1,"중대형","대형"))))</f>
        <v>중소형</v>
      </c>
      <c r="G4079" s="143" t="s">
        <v>1034</v>
      </c>
      <c r="H4079" s="143">
        <v>84</v>
      </c>
      <c r="I4079" s="144">
        <v>50670</v>
      </c>
      <c r="J4079" s="143">
        <v>51</v>
      </c>
      <c r="K4079" s="137">
        <v>42522</v>
      </c>
      <c r="L4079" s="137">
        <v>43497</v>
      </c>
      <c r="M4079" s="144">
        <f>H4079/3.3</f>
        <v>25.454545454545457</v>
      </c>
      <c r="N4079" s="144">
        <f>I4079/M4079</f>
        <v>1990.6071428571427</v>
      </c>
    </row>
    <row r="4080" spans="1:14">
      <c r="A4080" s="143" t="s">
        <v>2</v>
      </c>
      <c r="B4080" s="143" t="s">
        <v>2527</v>
      </c>
      <c r="C4080" s="143" t="s">
        <v>952</v>
      </c>
      <c r="D4080" s="143" t="s">
        <v>499</v>
      </c>
      <c r="E4080" s="143" t="s">
        <v>636</v>
      </c>
      <c r="F4080" s="143" t="str">
        <f>IF(H4080&lt;=60,"소형",IF((H4080&gt;60)*(H4080&lt;=85)=1,"중소형",IF((H4080&gt;85)*(H4080&lt;=102)=1,"중형",IF((H4080&gt;102)*(H4080&lt;=135)=1,"중대형","대형"))))</f>
        <v>중소형</v>
      </c>
      <c r="G4080" s="143" t="s">
        <v>2528</v>
      </c>
      <c r="H4080" s="143">
        <v>61</v>
      </c>
      <c r="I4080" s="144">
        <v>31630</v>
      </c>
      <c r="J4080" s="143">
        <v>150</v>
      </c>
      <c r="K4080" s="137">
        <v>42522</v>
      </c>
      <c r="L4080" s="137">
        <v>43497</v>
      </c>
      <c r="M4080" s="144">
        <f>H4080/3.3</f>
        <v>18.484848484848484</v>
      </c>
      <c r="N4080" s="144">
        <f>I4080/M4080</f>
        <v>1711.1311475409836</v>
      </c>
    </row>
    <row r="4081" spans="1:14">
      <c r="A4081" s="143" t="s">
        <v>2</v>
      </c>
      <c r="B4081" s="143" t="s">
        <v>4489</v>
      </c>
      <c r="C4081" s="143" t="s">
        <v>952</v>
      </c>
      <c r="D4081" s="143" t="s">
        <v>499</v>
      </c>
      <c r="E4081" s="143" t="s">
        <v>636</v>
      </c>
      <c r="F4081" s="143" t="str">
        <f>IF(H4081&lt;=60,"소형",IF((H4081&gt;60)*(H4081&lt;=85)=1,"중소형",IF((H4081&gt;85)*(H4081&lt;=102)=1,"중형",IF((H4081&gt;102)*(H4081&lt;=135)=1,"중대형","대형"))))</f>
        <v>중소형</v>
      </c>
      <c r="G4081" s="143" t="s">
        <v>1113</v>
      </c>
      <c r="H4081" s="143">
        <v>74</v>
      </c>
      <c r="I4081" s="144">
        <v>36240</v>
      </c>
      <c r="J4081" s="143">
        <v>144</v>
      </c>
      <c r="K4081" s="137">
        <v>42522</v>
      </c>
      <c r="L4081" s="137">
        <v>43497</v>
      </c>
      <c r="M4081" s="144">
        <f>H4081/3.3</f>
        <v>22.424242424242426</v>
      </c>
      <c r="N4081" s="144">
        <f>I4081/M4081</f>
        <v>1616.1081081081079</v>
      </c>
    </row>
    <row r="4082" spans="1:14">
      <c r="A4082" s="143" t="s">
        <v>2</v>
      </c>
      <c r="B4082" s="143" t="s">
        <v>2527</v>
      </c>
      <c r="C4082" s="143" t="s">
        <v>952</v>
      </c>
      <c r="D4082" s="143" t="s">
        <v>499</v>
      </c>
      <c r="E4082" s="143" t="s">
        <v>636</v>
      </c>
      <c r="F4082" s="143" t="str">
        <f>IF(H4082&lt;=60,"소형",IF((H4082&gt;60)*(H4082&lt;=85)=1,"중소형",IF((H4082&gt;85)*(H4082&lt;=102)=1,"중형",IF((H4082&gt;102)*(H4082&lt;=135)=1,"중대형","대형"))))</f>
        <v>중소형</v>
      </c>
      <c r="G4082" s="143" t="s">
        <v>1043</v>
      </c>
      <c r="H4082" s="143">
        <v>74</v>
      </c>
      <c r="I4082" s="144">
        <v>35880</v>
      </c>
      <c r="J4082" s="143">
        <v>73</v>
      </c>
      <c r="K4082" s="137">
        <v>42522</v>
      </c>
      <c r="L4082" s="137">
        <v>43497</v>
      </c>
      <c r="M4082" s="144">
        <f>H4082/3.3</f>
        <v>22.424242424242426</v>
      </c>
      <c r="N4082" s="144">
        <f>I4082/M4082</f>
        <v>1600.0540540540539</v>
      </c>
    </row>
    <row r="4083" spans="1:14">
      <c r="A4083" s="143" t="s">
        <v>2</v>
      </c>
      <c r="B4083" s="143" t="s">
        <v>2527</v>
      </c>
      <c r="C4083" s="143" t="s">
        <v>952</v>
      </c>
      <c r="D4083" s="143" t="s">
        <v>499</v>
      </c>
      <c r="E4083" s="143" t="s">
        <v>636</v>
      </c>
      <c r="F4083" s="143" t="str">
        <f>IF(H4083&lt;=60,"소형",IF((H4083&gt;60)*(H4083&lt;=85)=1,"중소형",IF((H4083&gt;85)*(H4083&lt;=102)=1,"중형",IF((H4083&gt;102)*(H4083&lt;=135)=1,"중대형","대형"))))</f>
        <v>중소형</v>
      </c>
      <c r="G4083" s="143" t="s">
        <v>1335</v>
      </c>
      <c r="H4083" s="143">
        <v>74</v>
      </c>
      <c r="I4083" s="144">
        <v>35250</v>
      </c>
      <c r="J4083" s="143">
        <v>71</v>
      </c>
      <c r="K4083" s="137">
        <v>42522</v>
      </c>
      <c r="L4083" s="137">
        <v>43497</v>
      </c>
      <c r="M4083" s="144">
        <f>H4083/3.3</f>
        <v>22.424242424242426</v>
      </c>
      <c r="N4083" s="144">
        <f>I4083/M4083</f>
        <v>1571.9594594594594</v>
      </c>
    </row>
    <row r="4084" spans="1:14">
      <c r="A4084" s="143" t="s">
        <v>2</v>
      </c>
      <c r="B4084" s="143" t="s">
        <v>2527</v>
      </c>
      <c r="C4084" s="143" t="s">
        <v>952</v>
      </c>
      <c r="D4084" s="143" t="s">
        <v>499</v>
      </c>
      <c r="E4084" s="143" t="s">
        <v>636</v>
      </c>
      <c r="F4084" s="143" t="str">
        <f>IF(H4084&lt;=60,"소형",IF((H4084&gt;60)*(H4084&lt;=85)=1,"중소형",IF((H4084&gt;85)*(H4084&lt;=102)=1,"중형",IF((H4084&gt;102)*(H4084&lt;=135)=1,"중대형","대형"))))</f>
        <v>중소형</v>
      </c>
      <c r="G4084" s="143" t="s">
        <v>1001</v>
      </c>
      <c r="H4084" s="143">
        <v>84</v>
      </c>
      <c r="I4084" s="144">
        <v>39430</v>
      </c>
      <c r="J4084" s="143">
        <v>958</v>
      </c>
      <c r="K4084" s="137">
        <v>42522</v>
      </c>
      <c r="L4084" s="137">
        <v>43497</v>
      </c>
      <c r="M4084" s="144">
        <f>H4084/3.3</f>
        <v>25.454545454545457</v>
      </c>
      <c r="N4084" s="144">
        <f>I4084/M4084</f>
        <v>1549.0357142857142</v>
      </c>
    </row>
    <row r="4085" spans="1:14">
      <c r="A4085" s="143" t="s">
        <v>2</v>
      </c>
      <c r="B4085" s="143" t="s">
        <v>2527</v>
      </c>
      <c r="C4085" s="143" t="s">
        <v>952</v>
      </c>
      <c r="D4085" s="143" t="s">
        <v>499</v>
      </c>
      <c r="E4085" s="143" t="s">
        <v>636</v>
      </c>
      <c r="F4085" s="143" t="str">
        <f>IF(H4085&lt;=60,"소형",IF((H4085&gt;60)*(H4085&lt;=85)=1,"중소형",IF((H4085&gt;85)*(H4085&lt;=102)=1,"중형",IF((H4085&gt;102)*(H4085&lt;=135)=1,"중대형","대형"))))</f>
        <v>중소형</v>
      </c>
      <c r="G4085" s="143" t="s">
        <v>993</v>
      </c>
      <c r="H4085" s="143">
        <v>84</v>
      </c>
      <c r="I4085" s="144">
        <v>39030</v>
      </c>
      <c r="J4085" s="143">
        <v>83</v>
      </c>
      <c r="K4085" s="137">
        <v>42522</v>
      </c>
      <c r="L4085" s="137">
        <v>43497</v>
      </c>
      <c r="M4085" s="144">
        <f>H4085/3.3</f>
        <v>25.454545454545457</v>
      </c>
      <c r="N4085" s="144">
        <f>I4085/M4085</f>
        <v>1533.3214285714284</v>
      </c>
    </row>
    <row r="4086" spans="1:14">
      <c r="A4086" s="143" t="s">
        <v>2</v>
      </c>
      <c r="B4086" s="143" t="s">
        <v>2460</v>
      </c>
      <c r="C4086" s="143" t="s">
        <v>952</v>
      </c>
      <c r="D4086" s="143" t="s">
        <v>527</v>
      </c>
      <c r="E4086" s="143" t="s">
        <v>2461</v>
      </c>
      <c r="F4086" s="143" t="str">
        <f>IF(H4086&lt;=60,"소형",IF((H4086&gt;60)*(H4086&lt;=85)=1,"중소형",IF((H4086&gt;85)*(H4086&lt;=102)=1,"중형",IF((H4086&gt;102)*(H4086&lt;=135)=1,"중대형","대형"))))</f>
        <v>중소형</v>
      </c>
      <c r="G4086" s="143" t="s">
        <v>1094</v>
      </c>
      <c r="H4086" s="143">
        <v>74</v>
      </c>
      <c r="I4086" s="144">
        <v>39033</v>
      </c>
      <c r="J4086" s="143">
        <v>359</v>
      </c>
      <c r="K4086" s="137">
        <v>42552</v>
      </c>
      <c r="L4086" s="137">
        <v>43497</v>
      </c>
      <c r="M4086" s="144">
        <f>H4086/3.3</f>
        <v>22.424242424242426</v>
      </c>
      <c r="N4086" s="144">
        <f>I4086/M4086</f>
        <v>1740.6608108108107</v>
      </c>
    </row>
    <row r="4087" spans="1:14">
      <c r="A4087" s="143" t="s">
        <v>2</v>
      </c>
      <c r="B4087" s="143" t="s">
        <v>2460</v>
      </c>
      <c r="C4087" s="143" t="s">
        <v>952</v>
      </c>
      <c r="D4087" s="143" t="s">
        <v>527</v>
      </c>
      <c r="E4087" s="143" t="s">
        <v>2461</v>
      </c>
      <c r="F4087" s="143" t="str">
        <f>IF(H4087&lt;=60,"소형",IF((H4087&gt;60)*(H4087&lt;=85)=1,"중소형",IF((H4087&gt;85)*(H4087&lt;=102)=1,"중형",IF((H4087&gt;102)*(H4087&lt;=135)=1,"중대형","대형"))))</f>
        <v>중소형</v>
      </c>
      <c r="G4087" s="143" t="s">
        <v>2462</v>
      </c>
      <c r="H4087" s="143">
        <v>80</v>
      </c>
      <c r="I4087" s="144">
        <v>38139</v>
      </c>
      <c r="J4087" s="143">
        <v>11</v>
      </c>
      <c r="K4087" s="137">
        <v>42552</v>
      </c>
      <c r="L4087" s="137">
        <v>43497</v>
      </c>
      <c r="M4087" s="144">
        <f>H4087/3.3</f>
        <v>24.242424242424242</v>
      </c>
      <c r="N4087" s="144">
        <f>I4087/M4087</f>
        <v>1573.2337500000001</v>
      </c>
    </row>
    <row r="4088" spans="1:14">
      <c r="A4088" s="143" t="s">
        <v>2</v>
      </c>
      <c r="B4088" s="143" t="s">
        <v>4348</v>
      </c>
      <c r="C4088" s="143" t="s">
        <v>952</v>
      </c>
      <c r="D4088" s="143" t="s">
        <v>527</v>
      </c>
      <c r="E4088" s="143" t="s">
        <v>2461</v>
      </c>
      <c r="F4088" s="143" t="str">
        <f>IF(H4088&lt;=60,"소형",IF((H4088&gt;60)*(H4088&lt;=85)=1,"중소형",IF((H4088&gt;85)*(H4088&lt;=102)=1,"중형",IF((H4088&gt;102)*(H4088&lt;=135)=1,"중대형","대형"))))</f>
        <v>중소형</v>
      </c>
      <c r="G4088" s="143" t="s">
        <v>1001</v>
      </c>
      <c r="H4088" s="143">
        <v>84</v>
      </c>
      <c r="I4088" s="144">
        <v>43667</v>
      </c>
      <c r="J4088" s="143">
        <v>365</v>
      </c>
      <c r="K4088" s="137">
        <v>42552</v>
      </c>
      <c r="L4088" s="137">
        <v>43497</v>
      </c>
      <c r="M4088" s="144">
        <f>H4088/3.3</f>
        <v>25.454545454545457</v>
      </c>
      <c r="N4088" s="144">
        <f>I4088/M4088</f>
        <v>1715.4892857142856</v>
      </c>
    </row>
    <row r="4089" spans="1:14">
      <c r="A4089" s="143" t="s">
        <v>2</v>
      </c>
      <c r="B4089" s="143" t="s">
        <v>2460</v>
      </c>
      <c r="C4089" s="143" t="s">
        <v>952</v>
      </c>
      <c r="D4089" s="143" t="s">
        <v>527</v>
      </c>
      <c r="E4089" s="143" t="s">
        <v>2461</v>
      </c>
      <c r="F4089" s="143" t="str">
        <f>IF(H4089&lt;=60,"소형",IF((H4089&gt;60)*(H4089&lt;=85)=1,"중소형",IF((H4089&gt;85)*(H4089&lt;=102)=1,"중형",IF((H4089&gt;102)*(H4089&lt;=135)=1,"중대형","대형"))))</f>
        <v>중소형</v>
      </c>
      <c r="G4089" s="143" t="s">
        <v>1605</v>
      </c>
      <c r="H4089" s="143">
        <v>84</v>
      </c>
      <c r="I4089" s="144">
        <v>43672</v>
      </c>
      <c r="J4089" s="143">
        <v>118</v>
      </c>
      <c r="K4089" s="137">
        <v>42552</v>
      </c>
      <c r="L4089" s="137">
        <v>43497</v>
      </c>
      <c r="M4089" s="144">
        <f>H4089/3.3</f>
        <v>25.454545454545457</v>
      </c>
      <c r="N4089" s="144">
        <f>I4089/M4089</f>
        <v>1715.6857142857141</v>
      </c>
    </row>
    <row r="4090" spans="1:14">
      <c r="A4090" s="143" t="s">
        <v>2</v>
      </c>
      <c r="B4090" s="143" t="s">
        <v>2460</v>
      </c>
      <c r="C4090" s="143" t="s">
        <v>952</v>
      </c>
      <c r="D4090" s="143" t="s">
        <v>527</v>
      </c>
      <c r="E4090" s="143" t="s">
        <v>2461</v>
      </c>
      <c r="F4090" s="143" t="str">
        <f>IF(H4090&lt;=60,"소형",IF((H4090&gt;60)*(H4090&lt;=85)=1,"중소형",IF((H4090&gt;85)*(H4090&lt;=102)=1,"중형",IF((H4090&gt;102)*(H4090&lt;=135)=1,"중대형","대형"))))</f>
        <v>중소형</v>
      </c>
      <c r="G4090" s="143" t="s">
        <v>2336</v>
      </c>
      <c r="H4090" s="143">
        <v>84</v>
      </c>
      <c r="I4090" s="144">
        <v>43662</v>
      </c>
      <c r="J4090" s="143">
        <v>116</v>
      </c>
      <c r="K4090" s="137">
        <v>42552</v>
      </c>
      <c r="L4090" s="137">
        <v>43497</v>
      </c>
      <c r="M4090" s="144">
        <f>H4090/3.3</f>
        <v>25.454545454545457</v>
      </c>
      <c r="N4090" s="144">
        <f>I4090/M4090</f>
        <v>1715.292857142857</v>
      </c>
    </row>
    <row r="4091" spans="1:14">
      <c r="A4091" s="143" t="s">
        <v>2</v>
      </c>
      <c r="B4091" s="143" t="s">
        <v>2497</v>
      </c>
      <c r="C4091" s="143" t="s">
        <v>952</v>
      </c>
      <c r="D4091" s="143" t="s">
        <v>575</v>
      </c>
      <c r="E4091" s="143" t="s">
        <v>2498</v>
      </c>
      <c r="F4091" s="143" t="str">
        <f>IF(H4091&lt;=60,"소형",IF((H4091&gt;60)*(H4091&lt;=85)=1,"중소형",IF((H4091&gt;85)*(H4091&lt;=102)=1,"중형",IF((H4091&gt;102)*(H4091&lt;=135)=1,"중대형","대형"))))</f>
        <v>소형</v>
      </c>
      <c r="G4091" s="143" t="s">
        <v>2499</v>
      </c>
      <c r="H4091" s="143">
        <v>59</v>
      </c>
      <c r="I4091" s="144">
        <v>33230</v>
      </c>
      <c r="J4091" s="143">
        <v>50</v>
      </c>
      <c r="K4091" s="137">
        <v>42552</v>
      </c>
      <c r="L4091" s="137">
        <v>43497</v>
      </c>
      <c r="M4091" s="144">
        <f>H4091/3.3</f>
        <v>17.878787878787879</v>
      </c>
      <c r="N4091" s="144">
        <f>I4091/M4091</f>
        <v>1858.6271186440679</v>
      </c>
    </row>
    <row r="4092" spans="1:14">
      <c r="A4092" s="143" t="s">
        <v>2</v>
      </c>
      <c r="B4092" s="143" t="s">
        <v>2497</v>
      </c>
      <c r="C4092" s="143" t="s">
        <v>952</v>
      </c>
      <c r="D4092" s="143" t="s">
        <v>575</v>
      </c>
      <c r="E4092" s="143" t="s">
        <v>2498</v>
      </c>
      <c r="F4092" s="143" t="str">
        <f>IF(H4092&lt;=60,"소형",IF((H4092&gt;60)*(H4092&lt;=85)=1,"중소형",IF((H4092&gt;85)*(H4092&lt;=102)=1,"중형",IF((H4092&gt;102)*(H4092&lt;=135)=1,"중대형","대형"))))</f>
        <v>중소형</v>
      </c>
      <c r="G4092" s="143" t="s">
        <v>2500</v>
      </c>
      <c r="H4092" s="143">
        <v>69</v>
      </c>
      <c r="I4092" s="144">
        <v>38710</v>
      </c>
      <c r="J4092" s="143">
        <v>92</v>
      </c>
      <c r="K4092" s="137">
        <v>42552</v>
      </c>
      <c r="L4092" s="137">
        <v>43497</v>
      </c>
      <c r="M4092" s="144">
        <f>H4092/3.3</f>
        <v>20.90909090909091</v>
      </c>
      <c r="N4092" s="144">
        <f>I4092/M4092</f>
        <v>1851.3478260869565</v>
      </c>
    </row>
    <row r="4093" spans="1:14">
      <c r="A4093" s="143" t="s">
        <v>2</v>
      </c>
      <c r="B4093" s="143" t="s">
        <v>2497</v>
      </c>
      <c r="C4093" s="143" t="s">
        <v>952</v>
      </c>
      <c r="D4093" s="143" t="s">
        <v>575</v>
      </c>
      <c r="E4093" s="143" t="s">
        <v>2498</v>
      </c>
      <c r="F4093" s="143" t="str">
        <f>IF(H4093&lt;=60,"소형",IF((H4093&gt;60)*(H4093&lt;=85)=1,"중소형",IF((H4093&gt;85)*(H4093&lt;=102)=1,"중형",IF((H4093&gt;102)*(H4093&lt;=135)=1,"중대형","대형"))))</f>
        <v>중소형</v>
      </c>
      <c r="G4093" s="143" t="s">
        <v>2501</v>
      </c>
      <c r="H4093" s="143">
        <v>84</v>
      </c>
      <c r="I4093" s="144">
        <v>41590</v>
      </c>
      <c r="J4093" s="143">
        <v>42</v>
      </c>
      <c r="K4093" s="137">
        <v>42552</v>
      </c>
      <c r="L4093" s="137">
        <v>43497</v>
      </c>
      <c r="M4093" s="144">
        <f>H4093/3.3</f>
        <v>25.454545454545457</v>
      </c>
      <c r="N4093" s="144">
        <f>I4093/M4093</f>
        <v>1633.8928571428571</v>
      </c>
    </row>
    <row r="4094" spans="1:14">
      <c r="A4094" s="143" t="s">
        <v>2</v>
      </c>
      <c r="B4094" s="143" t="s">
        <v>2502</v>
      </c>
      <c r="C4094" s="143" t="s">
        <v>963</v>
      </c>
      <c r="D4094" s="143" t="s">
        <v>598</v>
      </c>
      <c r="E4094" s="143" t="s">
        <v>678</v>
      </c>
      <c r="F4094" s="143" t="str">
        <f>IF(H4094&lt;=60,"소형",IF((H4094&gt;60)*(H4094&lt;=85)=1,"중소형",IF((H4094&gt;85)*(H4094&lt;=102)=1,"중형",IF((H4094&gt;102)*(H4094&lt;=135)=1,"중대형","대형"))))</f>
        <v>중소형</v>
      </c>
      <c r="G4094" s="143" t="s">
        <v>1558</v>
      </c>
      <c r="H4094" s="143">
        <v>67</v>
      </c>
      <c r="I4094" s="144">
        <v>27812</v>
      </c>
      <c r="J4094" s="143">
        <v>23</v>
      </c>
      <c r="K4094" s="137">
        <v>42552</v>
      </c>
      <c r="L4094" s="137">
        <v>43497</v>
      </c>
      <c r="M4094" s="144">
        <f>H4094/3.3</f>
        <v>20.303030303030305</v>
      </c>
      <c r="N4094" s="144">
        <f>I4094/M4094</f>
        <v>1369.8447761194029</v>
      </c>
    </row>
    <row r="4095" spans="1:14">
      <c r="A4095" s="143" t="s">
        <v>2</v>
      </c>
      <c r="B4095" s="143" t="s">
        <v>2502</v>
      </c>
      <c r="C4095" s="143" t="s">
        <v>963</v>
      </c>
      <c r="D4095" s="143" t="s">
        <v>598</v>
      </c>
      <c r="E4095" s="143" t="s">
        <v>678</v>
      </c>
      <c r="F4095" s="143" t="str">
        <f>IF(H4095&lt;=60,"소형",IF((H4095&gt;60)*(H4095&lt;=85)=1,"중소형",IF((H4095&gt;85)*(H4095&lt;=102)=1,"중형",IF((H4095&gt;102)*(H4095&lt;=135)=1,"중대형","대형"))))</f>
        <v>중소형</v>
      </c>
      <c r="G4095" s="143" t="s">
        <v>1988</v>
      </c>
      <c r="H4095" s="143">
        <v>76</v>
      </c>
      <c r="I4095" s="144">
        <v>29690</v>
      </c>
      <c r="J4095" s="143">
        <v>23</v>
      </c>
      <c r="K4095" s="137">
        <v>42552</v>
      </c>
      <c r="L4095" s="137">
        <v>43497</v>
      </c>
      <c r="M4095" s="144">
        <f>H4095/3.3</f>
        <v>23.030303030303031</v>
      </c>
      <c r="N4095" s="144">
        <f>I4095/M4095</f>
        <v>1289.171052631579</v>
      </c>
    </row>
    <row r="4096" spans="1:14">
      <c r="A4096" s="143" t="s">
        <v>2</v>
      </c>
      <c r="B4096" s="143" t="s">
        <v>2502</v>
      </c>
      <c r="C4096" s="143" t="s">
        <v>963</v>
      </c>
      <c r="D4096" s="143" t="s">
        <v>598</v>
      </c>
      <c r="E4096" s="143" t="s">
        <v>678</v>
      </c>
      <c r="F4096" s="143" t="str">
        <f>IF(H4096&lt;=60,"소형",IF((H4096&gt;60)*(H4096&lt;=85)=1,"중소형",IF((H4096&gt;85)*(H4096&lt;=102)=1,"중형",IF((H4096&gt;102)*(H4096&lt;=135)=1,"중대형","대형"))))</f>
        <v>중소형</v>
      </c>
      <c r="G4096" s="143" t="s">
        <v>2503</v>
      </c>
      <c r="H4096" s="143">
        <v>76</v>
      </c>
      <c r="I4096" s="144">
        <v>30371</v>
      </c>
      <c r="J4096" s="143">
        <v>19</v>
      </c>
      <c r="K4096" s="137">
        <v>42552</v>
      </c>
      <c r="L4096" s="137">
        <v>43497</v>
      </c>
      <c r="M4096" s="144">
        <f>H4096/3.3</f>
        <v>23.030303030303031</v>
      </c>
      <c r="N4096" s="144">
        <f>I4096/M4096</f>
        <v>1318.7407894736841</v>
      </c>
    </row>
    <row r="4097" spans="1:14">
      <c r="A4097" s="143" t="s">
        <v>2</v>
      </c>
      <c r="B4097" s="143" t="s">
        <v>2502</v>
      </c>
      <c r="C4097" s="143" t="s">
        <v>963</v>
      </c>
      <c r="D4097" s="143" t="s">
        <v>598</v>
      </c>
      <c r="E4097" s="143" t="s">
        <v>678</v>
      </c>
      <c r="F4097" s="143" t="str">
        <f>IF(H4097&lt;=60,"소형",IF((H4097&gt;60)*(H4097&lt;=85)=1,"중소형",IF((H4097&gt;85)*(H4097&lt;=102)=1,"중형",IF((H4097&gt;102)*(H4097&lt;=135)=1,"중대형","대형"))))</f>
        <v>중소형</v>
      </c>
      <c r="G4097" s="143" t="s">
        <v>2504</v>
      </c>
      <c r="H4097" s="143">
        <v>77</v>
      </c>
      <c r="I4097" s="144">
        <v>30179</v>
      </c>
      <c r="J4097" s="143">
        <v>19</v>
      </c>
      <c r="K4097" s="137">
        <v>42552</v>
      </c>
      <c r="L4097" s="137">
        <v>43497</v>
      </c>
      <c r="M4097" s="144">
        <f>H4097/3.3</f>
        <v>23.333333333333336</v>
      </c>
      <c r="N4097" s="144">
        <f>I4097/M4097</f>
        <v>1293.3857142857141</v>
      </c>
    </row>
    <row r="4098" spans="1:14">
      <c r="A4098" s="143" t="s">
        <v>2</v>
      </c>
      <c r="B4098" s="143" t="s">
        <v>2502</v>
      </c>
      <c r="C4098" s="143" t="s">
        <v>963</v>
      </c>
      <c r="D4098" s="143" t="s">
        <v>598</v>
      </c>
      <c r="E4098" s="143" t="s">
        <v>678</v>
      </c>
      <c r="F4098" s="143" t="str">
        <f>IF(H4098&lt;=60,"소형",IF((H4098&gt;60)*(H4098&lt;=85)=1,"중소형",IF((H4098&gt;85)*(H4098&lt;=102)=1,"중형",IF((H4098&gt;102)*(H4098&lt;=135)=1,"중대형","대형"))))</f>
        <v>중소형</v>
      </c>
      <c r="G4098" s="143" t="s">
        <v>2505</v>
      </c>
      <c r="H4098" s="143">
        <v>79</v>
      </c>
      <c r="I4098" s="144">
        <v>30626</v>
      </c>
      <c r="J4098" s="143">
        <v>38</v>
      </c>
      <c r="K4098" s="137">
        <v>42552</v>
      </c>
      <c r="L4098" s="137">
        <v>43497</v>
      </c>
      <c r="M4098" s="144">
        <f>H4098/3.3</f>
        <v>23.939393939393941</v>
      </c>
      <c r="N4098" s="144">
        <f>I4098/M4098</f>
        <v>1279.3139240506327</v>
      </c>
    </row>
    <row r="4099" spans="1:14">
      <c r="A4099" s="143" t="s">
        <v>2</v>
      </c>
      <c r="B4099" s="143" t="s">
        <v>2502</v>
      </c>
      <c r="C4099" s="143" t="s">
        <v>963</v>
      </c>
      <c r="D4099" s="143" t="s">
        <v>598</v>
      </c>
      <c r="E4099" s="143" t="s">
        <v>678</v>
      </c>
      <c r="F4099" s="143" t="str">
        <f>IF(H4099&lt;=60,"소형",IF((H4099&gt;60)*(H4099&lt;=85)=1,"중소형",IF((H4099&gt;85)*(H4099&lt;=102)=1,"중형",IF((H4099&gt;102)*(H4099&lt;=135)=1,"중대형","대형"))))</f>
        <v>중소형</v>
      </c>
      <c r="G4099" s="143" t="s">
        <v>2506</v>
      </c>
      <c r="H4099" s="143">
        <v>83</v>
      </c>
      <c r="I4099" s="144">
        <v>31455</v>
      </c>
      <c r="J4099" s="143">
        <v>19</v>
      </c>
      <c r="K4099" s="137">
        <v>42552</v>
      </c>
      <c r="L4099" s="137">
        <v>43497</v>
      </c>
      <c r="M4099" s="144">
        <f>H4099/3.3</f>
        <v>25.151515151515152</v>
      </c>
      <c r="N4099" s="144">
        <f>I4099/M4099</f>
        <v>1250.6204819277109</v>
      </c>
    </row>
    <row r="4100" spans="1:14">
      <c r="A4100" s="143" t="s">
        <v>2</v>
      </c>
      <c r="B4100" s="143" t="s">
        <v>2493</v>
      </c>
      <c r="C4100" s="143" t="s">
        <v>961</v>
      </c>
      <c r="D4100" s="143" t="s">
        <v>606</v>
      </c>
      <c r="E4100" s="143" t="s">
        <v>2494</v>
      </c>
      <c r="F4100" s="143" t="str">
        <f>IF(H4100&lt;=60,"소형",IF((H4100&gt;60)*(H4100&lt;=85)=1,"중소형",IF((H4100&gt;85)*(H4100&lt;=102)=1,"중형",IF((H4100&gt;102)*(H4100&lt;=135)=1,"중대형","대형"))))</f>
        <v>소형</v>
      </c>
      <c r="G4100" s="143" t="s">
        <v>1176</v>
      </c>
      <c r="H4100" s="143">
        <v>59</v>
      </c>
      <c r="I4100" s="144">
        <v>33900</v>
      </c>
      <c r="J4100" s="143">
        <v>197</v>
      </c>
      <c r="K4100" s="137">
        <v>42583</v>
      </c>
      <c r="L4100" s="137">
        <v>43497</v>
      </c>
      <c r="M4100" s="144">
        <f>H4100/3.3</f>
        <v>17.878787878787879</v>
      </c>
      <c r="N4100" s="144">
        <f>I4100/M4100</f>
        <v>1896.1016949152543</v>
      </c>
    </row>
    <row r="4101" spans="1:14">
      <c r="A4101" s="143" t="s">
        <v>2</v>
      </c>
      <c r="B4101" s="143" t="s">
        <v>2493</v>
      </c>
      <c r="C4101" s="143" t="s">
        <v>961</v>
      </c>
      <c r="D4101" s="143" t="s">
        <v>606</v>
      </c>
      <c r="E4101" s="143" t="s">
        <v>2494</v>
      </c>
      <c r="F4101" s="143" t="str">
        <f>IF(H4101&lt;=60,"소형",IF((H4101&gt;60)*(H4101&lt;=85)=1,"중소형",IF((H4101&gt;85)*(H4101&lt;=102)=1,"중형",IF((H4101&gt;102)*(H4101&lt;=135)=1,"중대형","대형"))))</f>
        <v>소형</v>
      </c>
      <c r="G4101" s="143" t="s">
        <v>2083</v>
      </c>
      <c r="H4101" s="143">
        <v>59</v>
      </c>
      <c r="I4101" s="144">
        <v>34500</v>
      </c>
      <c r="J4101" s="143">
        <v>12</v>
      </c>
      <c r="K4101" s="137">
        <v>42583</v>
      </c>
      <c r="L4101" s="137">
        <v>43497</v>
      </c>
      <c r="M4101" s="144">
        <f>H4101/3.3</f>
        <v>17.878787878787879</v>
      </c>
      <c r="N4101" s="144">
        <f>I4101/M4101</f>
        <v>1929.6610169491526</v>
      </c>
    </row>
    <row r="4102" spans="1:14">
      <c r="A4102" s="143" t="s">
        <v>2</v>
      </c>
      <c r="B4102" s="143" t="s">
        <v>2493</v>
      </c>
      <c r="C4102" s="143" t="s">
        <v>961</v>
      </c>
      <c r="D4102" s="143" t="s">
        <v>606</v>
      </c>
      <c r="E4102" s="143" t="s">
        <v>2494</v>
      </c>
      <c r="F4102" s="143" t="str">
        <f>IF(H4102&lt;=60,"소형",IF((H4102&gt;60)*(H4102&lt;=85)=1,"중소형",IF((H4102&gt;85)*(H4102&lt;=102)=1,"중형",IF((H4102&gt;102)*(H4102&lt;=135)=1,"중대형","대형"))))</f>
        <v>중소형</v>
      </c>
      <c r="G4102" s="143" t="s">
        <v>1051</v>
      </c>
      <c r="H4102" s="143">
        <v>84</v>
      </c>
      <c r="I4102" s="144">
        <v>45100</v>
      </c>
      <c r="J4102" s="143">
        <v>326</v>
      </c>
      <c r="K4102" s="137">
        <v>42583</v>
      </c>
      <c r="L4102" s="137">
        <v>43497</v>
      </c>
      <c r="M4102" s="144">
        <f>H4102/3.3</f>
        <v>25.454545454545457</v>
      </c>
      <c r="N4102" s="144">
        <f>I4102/M4102</f>
        <v>1771.7857142857142</v>
      </c>
    </row>
    <row r="4103" spans="1:14">
      <c r="A4103" s="143" t="s">
        <v>2</v>
      </c>
      <c r="B4103" s="143" t="s">
        <v>2493</v>
      </c>
      <c r="C4103" s="143" t="s">
        <v>961</v>
      </c>
      <c r="D4103" s="143" t="s">
        <v>606</v>
      </c>
      <c r="E4103" s="143" t="s">
        <v>2494</v>
      </c>
      <c r="F4103" s="143" t="str">
        <f>IF(H4103&lt;=60,"소형",IF((H4103&gt;60)*(H4103&lt;=85)=1,"중소형",IF((H4103&gt;85)*(H4103&lt;=102)=1,"중형",IF((H4103&gt;102)*(H4103&lt;=135)=1,"중대형","대형"))))</f>
        <v>중소형</v>
      </c>
      <c r="G4103" s="143" t="s">
        <v>1108</v>
      </c>
      <c r="H4103" s="143">
        <v>84</v>
      </c>
      <c r="I4103" s="144">
        <v>44700</v>
      </c>
      <c r="J4103" s="143">
        <v>159</v>
      </c>
      <c r="K4103" s="137">
        <v>42583</v>
      </c>
      <c r="L4103" s="137">
        <v>43497</v>
      </c>
      <c r="M4103" s="144">
        <f>H4103/3.3</f>
        <v>25.454545454545457</v>
      </c>
      <c r="N4103" s="144">
        <f>I4103/M4103</f>
        <v>1756.0714285714284</v>
      </c>
    </row>
    <row r="4104" spans="1:14">
      <c r="A4104" s="143" t="s">
        <v>2</v>
      </c>
      <c r="B4104" s="143" t="s">
        <v>2493</v>
      </c>
      <c r="C4104" s="143" t="s">
        <v>961</v>
      </c>
      <c r="D4104" s="143" t="s">
        <v>606</v>
      </c>
      <c r="E4104" s="143" t="s">
        <v>2494</v>
      </c>
      <c r="F4104" s="143" t="str">
        <f>IF(H4104&lt;=60,"소형",IF((H4104&gt;60)*(H4104&lt;=85)=1,"중소형",IF((H4104&gt;85)*(H4104&lt;=102)=1,"중형",IF((H4104&gt;102)*(H4104&lt;=135)=1,"중대형","대형"))))</f>
        <v>중소형</v>
      </c>
      <c r="G4104" s="143" t="s">
        <v>2495</v>
      </c>
      <c r="H4104" s="143">
        <v>84</v>
      </c>
      <c r="I4104" s="144">
        <v>45900</v>
      </c>
      <c r="J4104" s="143">
        <v>1</v>
      </c>
      <c r="K4104" s="137">
        <v>42583</v>
      </c>
      <c r="L4104" s="137">
        <v>43497</v>
      </c>
      <c r="M4104" s="144">
        <f>H4104/3.3</f>
        <v>25.454545454545457</v>
      </c>
      <c r="N4104" s="144">
        <f>I4104/M4104</f>
        <v>1803.2142857142856</v>
      </c>
    </row>
    <row r="4105" spans="1:14">
      <c r="A4105" s="143" t="s">
        <v>2</v>
      </c>
      <c r="B4105" s="143" t="s">
        <v>2493</v>
      </c>
      <c r="C4105" s="143" t="s">
        <v>961</v>
      </c>
      <c r="D4105" s="143" t="s">
        <v>606</v>
      </c>
      <c r="E4105" s="143" t="s">
        <v>2494</v>
      </c>
      <c r="F4105" s="143" t="str">
        <f>IF(H4105&lt;=60,"소형",IF((H4105&gt;60)*(H4105&lt;=85)=1,"중소형",IF((H4105&gt;85)*(H4105&lt;=102)=1,"중형",IF((H4105&gt;102)*(H4105&lt;=135)=1,"중대형","대형"))))</f>
        <v>중소형</v>
      </c>
      <c r="G4105" s="143" t="s">
        <v>2496</v>
      </c>
      <c r="H4105" s="143">
        <v>84</v>
      </c>
      <c r="I4105" s="144">
        <v>45500</v>
      </c>
      <c r="J4105" s="143">
        <v>3</v>
      </c>
      <c r="K4105" s="137">
        <v>42583</v>
      </c>
      <c r="L4105" s="137">
        <v>43497</v>
      </c>
      <c r="M4105" s="144">
        <f>H4105/3.3</f>
        <v>25.454545454545457</v>
      </c>
      <c r="N4105" s="144">
        <f>I4105/M4105</f>
        <v>1787.4999999999998</v>
      </c>
    </row>
    <row r="4106" spans="1:14">
      <c r="A4106" s="143" t="s">
        <v>2</v>
      </c>
      <c r="B4106" s="143" t="s">
        <v>2511</v>
      </c>
      <c r="C4106" s="143" t="s">
        <v>965</v>
      </c>
      <c r="D4106" s="143" t="s">
        <v>528</v>
      </c>
      <c r="E4106" s="143" t="s">
        <v>2512</v>
      </c>
      <c r="F4106" s="143" t="str">
        <f>IF(H4106&lt;=60,"소형",IF((H4106&gt;60)*(H4106&lt;=85)=1,"중소형",IF((H4106&gt;85)*(H4106&lt;=102)=1,"중형",IF((H4106&gt;102)*(H4106&lt;=135)=1,"중대형","대형"))))</f>
        <v>소형</v>
      </c>
      <c r="G4106" s="143" t="s">
        <v>985</v>
      </c>
      <c r="H4106" s="143">
        <v>59</v>
      </c>
      <c r="I4106" s="144">
        <v>20451</v>
      </c>
      <c r="J4106" s="143">
        <v>116</v>
      </c>
      <c r="K4106" s="137">
        <v>42583</v>
      </c>
      <c r="L4106" s="137">
        <v>43497</v>
      </c>
      <c r="M4106" s="144">
        <f>H4106/3.3</f>
        <v>17.878787878787879</v>
      </c>
      <c r="N4106" s="144">
        <f>I4106/M4106</f>
        <v>1143.8694915254237</v>
      </c>
    </row>
    <row r="4107" spans="1:14">
      <c r="A4107" s="143" t="s">
        <v>2</v>
      </c>
      <c r="B4107" s="143" t="s">
        <v>2511</v>
      </c>
      <c r="C4107" s="143" t="s">
        <v>965</v>
      </c>
      <c r="D4107" s="143" t="s">
        <v>528</v>
      </c>
      <c r="E4107" s="143" t="s">
        <v>2512</v>
      </c>
      <c r="F4107" s="143" t="str">
        <f>IF(H4107&lt;=60,"소형",IF((H4107&gt;60)*(H4107&lt;=85)=1,"중소형",IF((H4107&gt;85)*(H4107&lt;=102)=1,"중형",IF((H4107&gt;102)*(H4107&lt;=135)=1,"중대형","대형"))))</f>
        <v>중소형</v>
      </c>
      <c r="G4107" s="143" t="s">
        <v>1051</v>
      </c>
      <c r="H4107" s="143">
        <v>84</v>
      </c>
      <c r="I4107" s="144">
        <v>28522</v>
      </c>
      <c r="J4107" s="143">
        <v>505</v>
      </c>
      <c r="K4107" s="137">
        <v>42583</v>
      </c>
      <c r="L4107" s="137">
        <v>43497</v>
      </c>
      <c r="M4107" s="144">
        <f>H4107/3.3</f>
        <v>25.454545454545457</v>
      </c>
      <c r="N4107" s="144">
        <f>I4107/M4107</f>
        <v>1120.5071428571428</v>
      </c>
    </row>
    <row r="4108" spans="1:14">
      <c r="A4108" s="143" t="s">
        <v>2</v>
      </c>
      <c r="B4108" s="143" t="s">
        <v>2511</v>
      </c>
      <c r="C4108" s="143" t="s">
        <v>965</v>
      </c>
      <c r="D4108" s="143" t="s">
        <v>528</v>
      </c>
      <c r="E4108" s="143" t="s">
        <v>2512</v>
      </c>
      <c r="F4108" s="143" t="str">
        <f>IF(H4108&lt;=60,"소형",IF((H4108&gt;60)*(H4108&lt;=85)=1,"중소형",IF((H4108&gt;85)*(H4108&lt;=102)=1,"중형",IF((H4108&gt;102)*(H4108&lt;=135)=1,"중대형","대형"))))</f>
        <v>중소형</v>
      </c>
      <c r="G4108" s="143" t="s">
        <v>993</v>
      </c>
      <c r="H4108" s="143">
        <v>84</v>
      </c>
      <c r="I4108" s="144">
        <v>28393</v>
      </c>
      <c r="J4108" s="143">
        <v>87</v>
      </c>
      <c r="K4108" s="137">
        <v>42583</v>
      </c>
      <c r="L4108" s="137">
        <v>43497</v>
      </c>
      <c r="M4108" s="144">
        <f>H4108/3.3</f>
        <v>25.454545454545457</v>
      </c>
      <c r="N4108" s="144">
        <f>I4108/M4108</f>
        <v>1115.4392857142857</v>
      </c>
    </row>
    <row r="4109" spans="1:14">
      <c r="A4109" s="143" t="s">
        <v>2</v>
      </c>
      <c r="B4109" s="143" t="s">
        <v>2513</v>
      </c>
      <c r="C4109" s="143" t="s">
        <v>965</v>
      </c>
      <c r="D4109" s="143" t="s">
        <v>528</v>
      </c>
      <c r="E4109" s="143" t="s">
        <v>2512</v>
      </c>
      <c r="F4109" s="143" t="str">
        <f>IF(H4109&lt;=60,"소형",IF((H4109&gt;60)*(H4109&lt;=85)=1,"중소형",IF((H4109&gt;85)*(H4109&lt;=102)=1,"중형",IF((H4109&gt;102)*(H4109&lt;=135)=1,"중대형","대형"))))</f>
        <v>소형</v>
      </c>
      <c r="G4109" s="143" t="s">
        <v>980</v>
      </c>
      <c r="H4109" s="143">
        <v>59</v>
      </c>
      <c r="I4109" s="144">
        <v>20275</v>
      </c>
      <c r="J4109" s="143">
        <v>116</v>
      </c>
      <c r="K4109" s="137">
        <v>42583</v>
      </c>
      <c r="L4109" s="137">
        <v>43497</v>
      </c>
      <c r="M4109" s="144">
        <f>H4109/3.3</f>
        <v>17.878787878787879</v>
      </c>
      <c r="N4109" s="144">
        <f>I4109/M4109</f>
        <v>1134.0254237288136</v>
      </c>
    </row>
    <row r="4110" spans="1:14">
      <c r="A4110" s="143" t="s">
        <v>2</v>
      </c>
      <c r="B4110" s="143" t="s">
        <v>2513</v>
      </c>
      <c r="C4110" s="143" t="s">
        <v>965</v>
      </c>
      <c r="D4110" s="143" t="s">
        <v>528</v>
      </c>
      <c r="E4110" s="143" t="s">
        <v>2512</v>
      </c>
      <c r="F4110" s="143" t="str">
        <f>IF(H4110&lt;=60,"소형",IF((H4110&gt;60)*(H4110&lt;=85)=1,"중소형",IF((H4110&gt;85)*(H4110&lt;=102)=1,"중형",IF((H4110&gt;102)*(H4110&lt;=135)=1,"중대형","대형"))))</f>
        <v>소형</v>
      </c>
      <c r="G4110" s="143" t="s">
        <v>981</v>
      </c>
      <c r="H4110" s="143">
        <v>59</v>
      </c>
      <c r="I4110" s="144">
        <v>20214</v>
      </c>
      <c r="J4110" s="143">
        <v>29</v>
      </c>
      <c r="K4110" s="137">
        <v>42583</v>
      </c>
      <c r="L4110" s="137">
        <v>43497</v>
      </c>
      <c r="M4110" s="144">
        <f>H4110/3.3</f>
        <v>17.878787878787879</v>
      </c>
      <c r="N4110" s="144">
        <f>I4110/M4110</f>
        <v>1130.6135593220338</v>
      </c>
    </row>
    <row r="4111" spans="1:14">
      <c r="A4111" s="143" t="s">
        <v>2</v>
      </c>
      <c r="B4111" s="143" t="s">
        <v>2513</v>
      </c>
      <c r="C4111" s="143" t="s">
        <v>965</v>
      </c>
      <c r="D4111" s="143" t="s">
        <v>528</v>
      </c>
      <c r="E4111" s="143" t="s">
        <v>2512</v>
      </c>
      <c r="F4111" s="143" t="str">
        <f>IF(H4111&lt;=60,"소형",IF((H4111&gt;60)*(H4111&lt;=85)=1,"중소형",IF((H4111&gt;85)*(H4111&lt;=102)=1,"중형",IF((H4111&gt;102)*(H4111&lt;=135)=1,"중대형","대형"))))</f>
        <v>중소형</v>
      </c>
      <c r="G4111" s="143" t="s">
        <v>1062</v>
      </c>
      <c r="H4111" s="143">
        <v>84</v>
      </c>
      <c r="I4111" s="144">
        <v>28275</v>
      </c>
      <c r="J4111" s="143">
        <v>274</v>
      </c>
      <c r="K4111" s="137">
        <v>42583</v>
      </c>
      <c r="L4111" s="137">
        <v>43497</v>
      </c>
      <c r="M4111" s="144">
        <f>H4111/3.3</f>
        <v>25.454545454545457</v>
      </c>
      <c r="N4111" s="144">
        <f>I4111/M4111</f>
        <v>1110.8035714285713</v>
      </c>
    </row>
    <row r="4112" spans="1:14">
      <c r="A4112" s="143" t="s">
        <v>2</v>
      </c>
      <c r="B4112" s="143" t="s">
        <v>2513</v>
      </c>
      <c r="C4112" s="143" t="s">
        <v>965</v>
      </c>
      <c r="D4112" s="143" t="s">
        <v>528</v>
      </c>
      <c r="E4112" s="143" t="s">
        <v>2512</v>
      </c>
      <c r="F4112" s="143" t="str">
        <f>IF(H4112&lt;=60,"소형",IF((H4112&gt;60)*(H4112&lt;=85)=1,"중소형",IF((H4112&gt;85)*(H4112&lt;=102)=1,"중형",IF((H4112&gt;102)*(H4112&lt;=135)=1,"중대형","대형"))))</f>
        <v>중형</v>
      </c>
      <c r="G4112" s="143" t="s">
        <v>1273</v>
      </c>
      <c r="H4112" s="143">
        <v>98</v>
      </c>
      <c r="I4112" s="144">
        <v>32387</v>
      </c>
      <c r="J4112" s="143">
        <v>224</v>
      </c>
      <c r="K4112" s="137">
        <v>42583</v>
      </c>
      <c r="L4112" s="137">
        <v>43497</v>
      </c>
      <c r="M4112" s="144">
        <f>H4112/3.3</f>
        <v>29.696969696969699</v>
      </c>
      <c r="N4112" s="144">
        <f>I4112/M4112</f>
        <v>1090.5826530612244</v>
      </c>
    </row>
    <row r="4113" spans="1:14">
      <c r="A4113" s="143" t="s">
        <v>2</v>
      </c>
      <c r="B4113" s="143" t="s">
        <v>2514</v>
      </c>
      <c r="C4113" s="143" t="s">
        <v>965</v>
      </c>
      <c r="D4113" s="143" t="s">
        <v>528</v>
      </c>
      <c r="E4113" s="143" t="s">
        <v>2512</v>
      </c>
      <c r="F4113" s="143" t="str">
        <f>IF(H4113&lt;=60,"소형",IF((H4113&gt;60)*(H4113&lt;=85)=1,"중소형",IF((H4113&gt;85)*(H4113&lt;=102)=1,"중형",IF((H4113&gt;102)*(H4113&lt;=135)=1,"중대형","대형"))))</f>
        <v>소형</v>
      </c>
      <c r="G4113" s="143" t="s">
        <v>1010</v>
      </c>
      <c r="H4113" s="143">
        <v>59</v>
      </c>
      <c r="I4113" s="144">
        <v>20120</v>
      </c>
      <c r="J4113" s="143">
        <v>250</v>
      </c>
      <c r="K4113" s="137">
        <v>42583</v>
      </c>
      <c r="L4113" s="137">
        <v>43497</v>
      </c>
      <c r="M4113" s="144">
        <f>H4113/3.3</f>
        <v>17.878787878787879</v>
      </c>
      <c r="N4113" s="144">
        <f>I4113/M4113</f>
        <v>1125.3559322033898</v>
      </c>
    </row>
    <row r="4114" spans="1:14">
      <c r="A4114" s="143" t="s">
        <v>2</v>
      </c>
      <c r="B4114" s="143" t="s">
        <v>2514</v>
      </c>
      <c r="C4114" s="143" t="s">
        <v>965</v>
      </c>
      <c r="D4114" s="143" t="s">
        <v>528</v>
      </c>
      <c r="E4114" s="143" t="s">
        <v>2512</v>
      </c>
      <c r="F4114" s="143" t="str">
        <f>IF(H4114&lt;=60,"소형",IF((H4114&gt;60)*(H4114&lt;=85)=1,"중소형",IF((H4114&gt;85)*(H4114&lt;=102)=1,"중형",IF((H4114&gt;102)*(H4114&lt;=135)=1,"중대형","대형"))))</f>
        <v>중소형</v>
      </c>
      <c r="G4114" s="143" t="s">
        <v>1062</v>
      </c>
      <c r="H4114" s="143">
        <v>84</v>
      </c>
      <c r="I4114" s="144">
        <v>28130</v>
      </c>
      <c r="J4114" s="143">
        <v>492</v>
      </c>
      <c r="K4114" s="137">
        <v>42583</v>
      </c>
      <c r="L4114" s="137">
        <v>43497</v>
      </c>
      <c r="M4114" s="144">
        <f>H4114/3.3</f>
        <v>25.454545454545457</v>
      </c>
      <c r="N4114" s="144">
        <f>I4114/M4114</f>
        <v>1105.1071428571427</v>
      </c>
    </row>
    <row r="4115" spans="1:14">
      <c r="A4115" s="143" t="s">
        <v>2</v>
      </c>
      <c r="B4115" s="143" t="s">
        <v>2514</v>
      </c>
      <c r="C4115" s="143" t="s">
        <v>965</v>
      </c>
      <c r="D4115" s="143" t="s">
        <v>528</v>
      </c>
      <c r="E4115" s="143" t="s">
        <v>2512</v>
      </c>
      <c r="F4115" s="143" t="str">
        <f>IF(H4115&lt;=60,"소형",IF((H4115&gt;60)*(H4115&lt;=85)=1,"중소형",IF((H4115&gt;85)*(H4115&lt;=102)=1,"중형",IF((H4115&gt;102)*(H4115&lt;=135)=1,"중대형","대형"))))</f>
        <v>중소형</v>
      </c>
      <c r="G4115" s="143" t="s">
        <v>997</v>
      </c>
      <c r="H4115" s="143">
        <v>84</v>
      </c>
      <c r="I4115" s="144">
        <v>28130</v>
      </c>
      <c r="J4115" s="143">
        <v>103</v>
      </c>
      <c r="K4115" s="137">
        <v>42583</v>
      </c>
      <c r="L4115" s="137">
        <v>43497</v>
      </c>
      <c r="M4115" s="144">
        <f>H4115/3.3</f>
        <v>25.454545454545457</v>
      </c>
      <c r="N4115" s="144">
        <f>I4115/M4115</f>
        <v>1105.1071428571427</v>
      </c>
    </row>
    <row r="4116" spans="1:14">
      <c r="A4116" s="143" t="s">
        <v>2</v>
      </c>
      <c r="B4116" s="143" t="s">
        <v>2514</v>
      </c>
      <c r="C4116" s="143" t="s">
        <v>965</v>
      </c>
      <c r="D4116" s="143" t="s">
        <v>528</v>
      </c>
      <c r="E4116" s="143" t="s">
        <v>2512</v>
      </c>
      <c r="F4116" s="143" t="str">
        <f>IF(H4116&lt;=60,"소형",IF((H4116&gt;60)*(H4116&lt;=85)=1,"중소형",IF((H4116&gt;85)*(H4116&lt;=102)=1,"중형",IF((H4116&gt;102)*(H4116&lt;=135)=1,"중대형","대형"))))</f>
        <v>중소형</v>
      </c>
      <c r="G4116" s="143" t="s">
        <v>1008</v>
      </c>
      <c r="H4116" s="143">
        <v>84</v>
      </c>
      <c r="I4116" s="144">
        <v>28130</v>
      </c>
      <c r="J4116" s="143">
        <v>87</v>
      </c>
      <c r="K4116" s="137">
        <v>42583</v>
      </c>
      <c r="L4116" s="137">
        <v>43497</v>
      </c>
      <c r="M4116" s="144">
        <f>H4116/3.3</f>
        <v>25.454545454545457</v>
      </c>
      <c r="N4116" s="144">
        <f>I4116/M4116</f>
        <v>1105.1071428571427</v>
      </c>
    </row>
    <row r="4117" spans="1:14">
      <c r="A4117" s="143" t="s">
        <v>2</v>
      </c>
      <c r="B4117" s="143" t="s">
        <v>2514</v>
      </c>
      <c r="C4117" s="143" t="s">
        <v>965</v>
      </c>
      <c r="D4117" s="143" t="s">
        <v>528</v>
      </c>
      <c r="E4117" s="143" t="s">
        <v>2512</v>
      </c>
      <c r="F4117" s="143" t="str">
        <f>IF(H4117&lt;=60,"소형",IF((H4117&gt;60)*(H4117&lt;=85)=1,"중소형",IF((H4117&gt;85)*(H4117&lt;=102)=1,"중형",IF((H4117&gt;102)*(H4117&lt;=135)=1,"중대형","대형"))))</f>
        <v>중소형</v>
      </c>
      <c r="G4117" s="143" t="s">
        <v>1236</v>
      </c>
      <c r="H4117" s="143">
        <v>84</v>
      </c>
      <c r="I4117" s="144">
        <v>30400</v>
      </c>
      <c r="J4117" s="143">
        <v>8</v>
      </c>
      <c r="K4117" s="137">
        <v>42583</v>
      </c>
      <c r="L4117" s="137">
        <v>43497</v>
      </c>
      <c r="M4117" s="144">
        <f>H4117/3.3</f>
        <v>25.454545454545457</v>
      </c>
      <c r="N4117" s="144">
        <f>I4117/M4117</f>
        <v>1194.2857142857142</v>
      </c>
    </row>
    <row r="4118" spans="1:14">
      <c r="A4118" s="143" t="s">
        <v>2</v>
      </c>
      <c r="B4118" s="143" t="s">
        <v>2514</v>
      </c>
      <c r="C4118" s="143" t="s">
        <v>965</v>
      </c>
      <c r="D4118" s="143" t="s">
        <v>528</v>
      </c>
      <c r="E4118" s="143" t="s">
        <v>2512</v>
      </c>
      <c r="F4118" s="143" t="str">
        <f>IF(H4118&lt;=60,"소형",IF((H4118&gt;60)*(H4118&lt;=85)=1,"중소형",IF((H4118&gt;85)*(H4118&lt;=102)=1,"중형",IF((H4118&gt;102)*(H4118&lt;=135)=1,"중대형","대형"))))</f>
        <v>중소형</v>
      </c>
      <c r="G4118" s="143" t="s">
        <v>1183</v>
      </c>
      <c r="H4118" s="143">
        <v>84</v>
      </c>
      <c r="I4118" s="144">
        <v>29400</v>
      </c>
      <c r="J4118" s="143">
        <v>8</v>
      </c>
      <c r="K4118" s="137">
        <v>42583</v>
      </c>
      <c r="L4118" s="137">
        <v>43497</v>
      </c>
      <c r="M4118" s="144">
        <f>H4118/3.3</f>
        <v>25.454545454545457</v>
      </c>
      <c r="N4118" s="144">
        <f>I4118/M4118</f>
        <v>1155</v>
      </c>
    </row>
    <row r="4119" spans="1:14">
      <c r="A4119" s="143" t="s">
        <v>2</v>
      </c>
      <c r="B4119" s="143" t="s">
        <v>2518</v>
      </c>
      <c r="C4119" s="143" t="s">
        <v>956</v>
      </c>
      <c r="D4119" s="143" t="s">
        <v>498</v>
      </c>
      <c r="E4119" s="143" t="s">
        <v>789</v>
      </c>
      <c r="F4119" s="143" t="str">
        <f>IF(H4119&lt;=60,"소형",IF((H4119&gt;60)*(H4119&lt;=85)=1,"중소형",IF((H4119&gt;85)*(H4119&lt;=102)=1,"중형",IF((H4119&gt;102)*(H4119&lt;=135)=1,"중대형","대형"))))</f>
        <v>소형</v>
      </c>
      <c r="G4119" s="143" t="s">
        <v>1352</v>
      </c>
      <c r="H4119" s="143">
        <v>59</v>
      </c>
      <c r="I4119" s="144">
        <v>31870</v>
      </c>
      <c r="J4119" s="143">
        <v>91</v>
      </c>
      <c r="K4119" s="137">
        <v>42583</v>
      </c>
      <c r="L4119" s="137">
        <v>43497</v>
      </c>
      <c r="M4119" s="144">
        <f>H4119/3.3</f>
        <v>17.878787878787879</v>
      </c>
      <c r="N4119" s="144">
        <f>I4119/M4119</f>
        <v>1782.5593220338983</v>
      </c>
    </row>
    <row r="4120" spans="1:14">
      <c r="A4120" s="143" t="s">
        <v>2</v>
      </c>
      <c r="B4120" s="143" t="s">
        <v>2518</v>
      </c>
      <c r="C4120" s="143" t="s">
        <v>956</v>
      </c>
      <c r="D4120" s="143" t="s">
        <v>498</v>
      </c>
      <c r="E4120" s="143" t="s">
        <v>789</v>
      </c>
      <c r="F4120" s="143" t="str">
        <f>IF(H4120&lt;=60,"소형",IF((H4120&gt;60)*(H4120&lt;=85)=1,"중소형",IF((H4120&gt;85)*(H4120&lt;=102)=1,"중형",IF((H4120&gt;102)*(H4120&lt;=135)=1,"중대형","대형"))))</f>
        <v>소형</v>
      </c>
      <c r="G4120" s="143" t="s">
        <v>1185</v>
      </c>
      <c r="H4120" s="143">
        <v>59</v>
      </c>
      <c r="I4120" s="144">
        <v>31820</v>
      </c>
      <c r="J4120" s="143">
        <v>60</v>
      </c>
      <c r="K4120" s="137">
        <v>42583</v>
      </c>
      <c r="L4120" s="137">
        <v>43497</v>
      </c>
      <c r="M4120" s="144">
        <f>H4120/3.3</f>
        <v>17.878787878787879</v>
      </c>
      <c r="N4120" s="144">
        <f>I4120/M4120</f>
        <v>1779.7627118644068</v>
      </c>
    </row>
    <row r="4121" spans="1:14">
      <c r="A4121" s="143" t="s">
        <v>2</v>
      </c>
      <c r="B4121" s="143" t="s">
        <v>4471</v>
      </c>
      <c r="C4121" s="143" t="s">
        <v>956</v>
      </c>
      <c r="D4121" s="143" t="s">
        <v>498</v>
      </c>
      <c r="E4121" s="143" t="s">
        <v>789</v>
      </c>
      <c r="F4121" s="143" t="str">
        <f>IF(H4121&lt;=60,"소형",IF((H4121&gt;60)*(H4121&lt;=85)=1,"중소형",IF((H4121&gt;85)*(H4121&lt;=102)=1,"중형",IF((H4121&gt;102)*(H4121&lt;=135)=1,"중대형","대형"))))</f>
        <v>중소형</v>
      </c>
      <c r="G4121" s="143" t="s">
        <v>1051</v>
      </c>
      <c r="H4121" s="143">
        <v>84</v>
      </c>
      <c r="I4121" s="144">
        <v>38840</v>
      </c>
      <c r="J4121" s="143">
        <v>370</v>
      </c>
      <c r="K4121" s="137">
        <v>42583</v>
      </c>
      <c r="L4121" s="137">
        <v>43497</v>
      </c>
      <c r="M4121" s="144">
        <f>H4121/3.3</f>
        <v>25.454545454545457</v>
      </c>
      <c r="N4121" s="144">
        <f>I4121/M4121</f>
        <v>1525.8571428571427</v>
      </c>
    </row>
    <row r="4122" spans="1:14">
      <c r="A4122" s="143" t="s">
        <v>2</v>
      </c>
      <c r="B4122" s="143" t="s">
        <v>2518</v>
      </c>
      <c r="C4122" s="143" t="s">
        <v>956</v>
      </c>
      <c r="D4122" s="143" t="s">
        <v>498</v>
      </c>
      <c r="E4122" s="143" t="s">
        <v>789</v>
      </c>
      <c r="F4122" s="143" t="str">
        <f>IF(H4122&lt;=60,"소형",IF((H4122&gt;60)*(H4122&lt;=85)=1,"중소형",IF((H4122&gt;85)*(H4122&lt;=102)=1,"중형",IF((H4122&gt;102)*(H4122&lt;=135)=1,"중대형","대형"))))</f>
        <v>중소형</v>
      </c>
      <c r="G4122" s="143" t="s">
        <v>993</v>
      </c>
      <c r="H4122" s="143">
        <v>84</v>
      </c>
      <c r="I4122" s="144">
        <v>39220</v>
      </c>
      <c r="J4122" s="143">
        <v>207</v>
      </c>
      <c r="K4122" s="137">
        <v>42583</v>
      </c>
      <c r="L4122" s="137">
        <v>43497</v>
      </c>
      <c r="M4122" s="144">
        <f>H4122/3.3</f>
        <v>25.454545454545457</v>
      </c>
      <c r="N4122" s="144">
        <f>I4122/M4122</f>
        <v>1540.7857142857142</v>
      </c>
    </row>
    <row r="4123" spans="1:14">
      <c r="A4123" s="143" t="s">
        <v>2</v>
      </c>
      <c r="B4123" s="143" t="s">
        <v>2518</v>
      </c>
      <c r="C4123" s="143" t="s">
        <v>956</v>
      </c>
      <c r="D4123" s="143" t="s">
        <v>498</v>
      </c>
      <c r="E4123" s="143" t="s">
        <v>789</v>
      </c>
      <c r="F4123" s="143" t="str">
        <f>IF(H4123&lt;=60,"소형",IF((H4123&gt;60)*(H4123&lt;=85)=1,"중소형",IF((H4123&gt;85)*(H4123&lt;=102)=1,"중형",IF((H4123&gt;102)*(H4123&lt;=135)=1,"중대형","대형"))))</f>
        <v>중소형</v>
      </c>
      <c r="G4123" s="143" t="s">
        <v>994</v>
      </c>
      <c r="H4123" s="143">
        <v>84</v>
      </c>
      <c r="I4123" s="144">
        <v>38670</v>
      </c>
      <c r="J4123" s="143">
        <v>273</v>
      </c>
      <c r="K4123" s="137">
        <v>42583</v>
      </c>
      <c r="L4123" s="137">
        <v>43497</v>
      </c>
      <c r="M4123" s="144">
        <f>H4123/3.3</f>
        <v>25.454545454545457</v>
      </c>
      <c r="N4123" s="144">
        <f>I4123/M4123</f>
        <v>1519.1785714285713</v>
      </c>
    </row>
    <row r="4124" spans="1:14">
      <c r="A4124" s="143" t="s">
        <v>2</v>
      </c>
      <c r="B4124" s="143" t="s">
        <v>2518</v>
      </c>
      <c r="C4124" s="143" t="s">
        <v>956</v>
      </c>
      <c r="D4124" s="143" t="s">
        <v>498</v>
      </c>
      <c r="E4124" s="143" t="s">
        <v>789</v>
      </c>
      <c r="F4124" s="143" t="str">
        <f>IF(H4124&lt;=60,"소형",IF((H4124&gt;60)*(H4124&lt;=85)=1,"중소형",IF((H4124&gt;85)*(H4124&lt;=102)=1,"중형",IF((H4124&gt;102)*(H4124&lt;=135)=1,"중대형","대형"))))</f>
        <v>중소형</v>
      </c>
      <c r="G4124" s="143" t="s">
        <v>988</v>
      </c>
      <c r="H4124" s="143">
        <v>84</v>
      </c>
      <c r="I4124" s="144">
        <v>41200</v>
      </c>
      <c r="J4124" s="143">
        <v>274</v>
      </c>
      <c r="K4124" s="137">
        <v>42583</v>
      </c>
      <c r="L4124" s="137">
        <v>43497</v>
      </c>
      <c r="M4124" s="144">
        <f>H4124/3.3</f>
        <v>25.454545454545457</v>
      </c>
      <c r="N4124" s="144">
        <f>I4124/M4124</f>
        <v>1618.5714285714284</v>
      </c>
    </row>
    <row r="4125" spans="1:14">
      <c r="A4125" s="143" t="s">
        <v>2</v>
      </c>
      <c r="B4125" s="143" t="s">
        <v>2518</v>
      </c>
      <c r="C4125" s="143" t="s">
        <v>956</v>
      </c>
      <c r="D4125" s="143" t="s">
        <v>498</v>
      </c>
      <c r="E4125" s="143" t="s">
        <v>789</v>
      </c>
      <c r="F4125" s="143" t="str">
        <f>IF(H4125&lt;=60,"소형",IF((H4125&gt;60)*(H4125&lt;=85)=1,"중소형",IF((H4125&gt;85)*(H4125&lt;=102)=1,"중형",IF((H4125&gt;102)*(H4125&lt;=135)=1,"중대형","대형"))))</f>
        <v>중소형</v>
      </c>
      <c r="G4125" s="143" t="s">
        <v>1183</v>
      </c>
      <c r="H4125" s="143">
        <v>84</v>
      </c>
      <c r="I4125" s="144">
        <v>41040</v>
      </c>
      <c r="J4125" s="143">
        <v>255</v>
      </c>
      <c r="K4125" s="137">
        <v>42583</v>
      </c>
      <c r="L4125" s="137">
        <v>43497</v>
      </c>
      <c r="M4125" s="144">
        <f>H4125/3.3</f>
        <v>25.454545454545457</v>
      </c>
      <c r="N4125" s="144">
        <f>I4125/M4125</f>
        <v>1612.2857142857142</v>
      </c>
    </row>
    <row r="4126" spans="1:14">
      <c r="A4126" s="143" t="s">
        <v>2</v>
      </c>
      <c r="B4126" s="143" t="s">
        <v>2518</v>
      </c>
      <c r="C4126" s="143" t="s">
        <v>956</v>
      </c>
      <c r="D4126" s="143" t="s">
        <v>498</v>
      </c>
      <c r="E4126" s="143" t="s">
        <v>789</v>
      </c>
      <c r="F4126" s="143" t="str">
        <f>IF(H4126&lt;=60,"소형",IF((H4126&gt;60)*(H4126&lt;=85)=1,"중소형",IF((H4126&gt;85)*(H4126&lt;=102)=1,"중형",IF((H4126&gt;102)*(H4126&lt;=135)=1,"중대형","대형"))))</f>
        <v>중대형</v>
      </c>
      <c r="G4126" s="143" t="s">
        <v>2519</v>
      </c>
      <c r="H4126" s="143">
        <v>124</v>
      </c>
      <c r="I4126" s="144">
        <v>69490</v>
      </c>
      <c r="J4126" s="143">
        <v>4</v>
      </c>
      <c r="K4126" s="137">
        <v>42583</v>
      </c>
      <c r="L4126" s="137">
        <v>43497</v>
      </c>
      <c r="M4126" s="144">
        <f>H4126/3.3</f>
        <v>37.575757575757578</v>
      </c>
      <c r="N4126" s="144">
        <f>I4126/M4126</f>
        <v>1849.3306451612902</v>
      </c>
    </row>
    <row r="4127" spans="1:14">
      <c r="A4127" s="143" t="s">
        <v>2</v>
      </c>
      <c r="B4127" s="143" t="s">
        <v>2533</v>
      </c>
      <c r="C4127" s="143" t="s">
        <v>963</v>
      </c>
      <c r="D4127" s="143" t="s">
        <v>492</v>
      </c>
      <c r="E4127" s="143" t="s">
        <v>493</v>
      </c>
      <c r="F4127" s="143" t="str">
        <f>IF(H4127&lt;=60,"소형",IF((H4127&gt;60)*(H4127&lt;=85)=1,"중소형",IF((H4127&gt;85)*(H4127&lt;=102)=1,"중형",IF((H4127&gt;102)*(H4127&lt;=135)=1,"중대형","대형"))))</f>
        <v>중형</v>
      </c>
      <c r="G4127" s="143" t="s">
        <v>2534</v>
      </c>
      <c r="H4127" s="143">
        <v>87</v>
      </c>
      <c r="I4127" s="144">
        <v>36553</v>
      </c>
      <c r="J4127" s="143">
        <v>140</v>
      </c>
      <c r="K4127" s="137">
        <v>42583</v>
      </c>
      <c r="L4127" s="137">
        <v>43497</v>
      </c>
      <c r="M4127" s="144">
        <f>H4127/3.3</f>
        <v>26.363636363636363</v>
      </c>
      <c r="N4127" s="144">
        <f>I4127/M4127</f>
        <v>1386.4931034482759</v>
      </c>
    </row>
    <row r="4128" spans="1:14">
      <c r="A4128" s="143" t="s">
        <v>2</v>
      </c>
      <c r="B4128" s="143" t="s">
        <v>2533</v>
      </c>
      <c r="C4128" s="143" t="s">
        <v>963</v>
      </c>
      <c r="D4128" s="143" t="s">
        <v>492</v>
      </c>
      <c r="E4128" s="143" t="s">
        <v>493</v>
      </c>
      <c r="F4128" s="143" t="str">
        <f>IF(H4128&lt;=60,"소형",IF((H4128&gt;60)*(H4128&lt;=85)=1,"중소형",IF((H4128&gt;85)*(H4128&lt;=102)=1,"중형",IF((H4128&gt;102)*(H4128&lt;=135)=1,"중대형","대형"))))</f>
        <v>중형</v>
      </c>
      <c r="G4128" s="143" t="s">
        <v>2535</v>
      </c>
      <c r="H4128" s="143">
        <v>87</v>
      </c>
      <c r="I4128" s="144">
        <v>37314</v>
      </c>
      <c r="J4128" s="143">
        <v>71</v>
      </c>
      <c r="K4128" s="137">
        <v>42583</v>
      </c>
      <c r="L4128" s="137">
        <v>43497</v>
      </c>
      <c r="M4128" s="144">
        <f>H4128/3.3</f>
        <v>26.363636363636363</v>
      </c>
      <c r="N4128" s="144">
        <f>I4128/M4128</f>
        <v>1415.3586206896553</v>
      </c>
    </row>
    <row r="4129" spans="1:14">
      <c r="A4129" s="143" t="s">
        <v>2</v>
      </c>
      <c r="B4129" s="143" t="s">
        <v>2533</v>
      </c>
      <c r="C4129" s="143" t="s">
        <v>963</v>
      </c>
      <c r="D4129" s="143" t="s">
        <v>492</v>
      </c>
      <c r="E4129" s="143" t="s">
        <v>493</v>
      </c>
      <c r="F4129" s="143" t="str">
        <f>IF(H4129&lt;=60,"소형",IF((H4129&gt;60)*(H4129&lt;=85)=1,"중소형",IF((H4129&gt;85)*(H4129&lt;=102)=1,"중형",IF((H4129&gt;102)*(H4129&lt;=135)=1,"중대형","대형"))))</f>
        <v>중형</v>
      </c>
      <c r="G4129" s="143" t="s">
        <v>2536</v>
      </c>
      <c r="H4129" s="143">
        <v>87</v>
      </c>
      <c r="I4129" s="144">
        <v>38076</v>
      </c>
      <c r="J4129" s="143">
        <v>71</v>
      </c>
      <c r="K4129" s="137">
        <v>42583</v>
      </c>
      <c r="L4129" s="137">
        <v>43497</v>
      </c>
      <c r="M4129" s="144">
        <f>H4129/3.3</f>
        <v>26.363636363636363</v>
      </c>
      <c r="N4129" s="144">
        <f>I4129/M4129</f>
        <v>1444.2620689655173</v>
      </c>
    </row>
    <row r="4130" spans="1:14">
      <c r="A4130" s="143" t="s">
        <v>2</v>
      </c>
      <c r="B4130" s="143" t="s">
        <v>2533</v>
      </c>
      <c r="C4130" s="143" t="s">
        <v>963</v>
      </c>
      <c r="D4130" s="143" t="s">
        <v>492</v>
      </c>
      <c r="E4130" s="143" t="s">
        <v>493</v>
      </c>
      <c r="F4130" s="143" t="str">
        <f>IF(H4130&lt;=60,"소형",IF((H4130&gt;60)*(H4130&lt;=85)=1,"중소형",IF((H4130&gt;85)*(H4130&lt;=102)=1,"중형",IF((H4130&gt;102)*(H4130&lt;=135)=1,"중대형","대형"))))</f>
        <v>중형</v>
      </c>
      <c r="G4130" s="143" t="s">
        <v>1275</v>
      </c>
      <c r="H4130" s="143">
        <v>98</v>
      </c>
      <c r="I4130" s="144">
        <v>42615</v>
      </c>
      <c r="J4130" s="143">
        <v>47</v>
      </c>
      <c r="K4130" s="137">
        <v>42583</v>
      </c>
      <c r="L4130" s="137">
        <v>43497</v>
      </c>
      <c r="M4130" s="144">
        <f>H4130/3.3</f>
        <v>29.696969696969699</v>
      </c>
      <c r="N4130" s="144">
        <f>I4130/M4130</f>
        <v>1434.9948979591836</v>
      </c>
    </row>
    <row r="4131" spans="1:14">
      <c r="A4131" s="143" t="s">
        <v>2</v>
      </c>
      <c r="B4131" s="143" t="s">
        <v>2533</v>
      </c>
      <c r="C4131" s="143" t="s">
        <v>963</v>
      </c>
      <c r="D4131" s="143" t="s">
        <v>492</v>
      </c>
      <c r="E4131" s="143" t="s">
        <v>493</v>
      </c>
      <c r="F4131" s="143" t="str">
        <f>IF(H4131&lt;=60,"소형",IF((H4131&gt;60)*(H4131&lt;=85)=1,"중소형",IF((H4131&gt;85)*(H4131&lt;=102)=1,"중형",IF((H4131&gt;102)*(H4131&lt;=135)=1,"중대형","대형"))))</f>
        <v>중형</v>
      </c>
      <c r="G4131" s="143" t="s">
        <v>2009</v>
      </c>
      <c r="H4131" s="143">
        <v>98</v>
      </c>
      <c r="I4131" s="144">
        <v>43503</v>
      </c>
      <c r="J4131" s="143">
        <v>24</v>
      </c>
      <c r="K4131" s="137">
        <v>42583</v>
      </c>
      <c r="L4131" s="137">
        <v>43497</v>
      </c>
      <c r="M4131" s="144">
        <f>H4131/3.3</f>
        <v>29.696969696969699</v>
      </c>
      <c r="N4131" s="144">
        <f>I4131/M4131</f>
        <v>1464.8969387755101</v>
      </c>
    </row>
    <row r="4132" spans="1:14">
      <c r="A4132" s="143" t="s">
        <v>2</v>
      </c>
      <c r="B4132" s="143" t="s">
        <v>2533</v>
      </c>
      <c r="C4132" s="143" t="s">
        <v>963</v>
      </c>
      <c r="D4132" s="143" t="s">
        <v>492</v>
      </c>
      <c r="E4132" s="143" t="s">
        <v>493</v>
      </c>
      <c r="F4132" s="143" t="str">
        <f>IF(H4132&lt;=60,"소형",IF((H4132&gt;60)*(H4132&lt;=85)=1,"중소형",IF((H4132&gt;85)*(H4132&lt;=102)=1,"중형",IF((H4132&gt;102)*(H4132&lt;=135)=1,"중대형","대형"))))</f>
        <v>중형</v>
      </c>
      <c r="G4132" s="143" t="s">
        <v>2537</v>
      </c>
      <c r="H4132" s="143">
        <v>98</v>
      </c>
      <c r="I4132" s="144">
        <v>44391</v>
      </c>
      <c r="J4132" s="143">
        <v>24</v>
      </c>
      <c r="K4132" s="137">
        <v>42583</v>
      </c>
      <c r="L4132" s="137">
        <v>43497</v>
      </c>
      <c r="M4132" s="144">
        <f>H4132/3.3</f>
        <v>29.696969696969699</v>
      </c>
      <c r="N4132" s="144">
        <f>I4132/M4132</f>
        <v>1494.7989795918365</v>
      </c>
    </row>
    <row r="4133" spans="1:14">
      <c r="A4133" s="143" t="s">
        <v>2</v>
      </c>
      <c r="B4133" s="143" t="s">
        <v>2484</v>
      </c>
      <c r="C4133" s="143" t="s">
        <v>963</v>
      </c>
      <c r="D4133" s="143" t="s">
        <v>598</v>
      </c>
      <c r="E4133" s="143" t="s">
        <v>933</v>
      </c>
      <c r="F4133" s="143" t="str">
        <f>IF(H4133&lt;=60,"소형",IF((H4133&gt;60)*(H4133&lt;=85)=1,"중소형",IF((H4133&gt;85)*(H4133&lt;=102)=1,"중형",IF((H4133&gt;102)*(H4133&lt;=135)=1,"중대형","대형"))))</f>
        <v>소형</v>
      </c>
      <c r="G4133" s="143" t="s">
        <v>1168</v>
      </c>
      <c r="H4133" s="143">
        <v>39</v>
      </c>
      <c r="I4133" s="144" t="s">
        <v>3</v>
      </c>
      <c r="J4133" s="143">
        <v>30</v>
      </c>
      <c r="K4133" s="137">
        <v>42614</v>
      </c>
      <c r="L4133" s="137">
        <v>43497</v>
      </c>
      <c r="M4133" s="144">
        <f>H4133/3.3</f>
        <v>11.818181818181818</v>
      </c>
      <c r="N4133" s="144" t="e">
        <f>I4133/M4133</f>
        <v>#VALUE!</v>
      </c>
    </row>
    <row r="4134" spans="1:14">
      <c r="A4134" s="143" t="s">
        <v>2</v>
      </c>
      <c r="B4134" s="143" t="s">
        <v>2484</v>
      </c>
      <c r="C4134" s="143" t="s">
        <v>963</v>
      </c>
      <c r="D4134" s="143" t="s">
        <v>598</v>
      </c>
      <c r="E4134" s="143" t="s">
        <v>933</v>
      </c>
      <c r="F4134" s="143" t="str">
        <f>IF(H4134&lt;=60,"소형",IF((H4134&gt;60)*(H4134&lt;=85)=1,"중소형",IF((H4134&gt;85)*(H4134&lt;=102)=1,"중형",IF((H4134&gt;102)*(H4134&lt;=135)=1,"중대형","대형"))))</f>
        <v>소형</v>
      </c>
      <c r="G4134" s="143" t="s">
        <v>2485</v>
      </c>
      <c r="H4134" s="143">
        <v>45</v>
      </c>
      <c r="I4134" s="144">
        <v>25790</v>
      </c>
      <c r="J4134" s="143">
        <v>19</v>
      </c>
      <c r="K4134" s="137">
        <v>42614</v>
      </c>
      <c r="L4134" s="137">
        <v>43497</v>
      </c>
      <c r="M4134" s="144">
        <f>H4134/3.3</f>
        <v>13.636363636363637</v>
      </c>
      <c r="N4134" s="144">
        <f>I4134/M4134</f>
        <v>1891.2666666666667</v>
      </c>
    </row>
    <row r="4135" spans="1:14">
      <c r="A4135" s="143" t="s">
        <v>2</v>
      </c>
      <c r="B4135" s="143" t="s">
        <v>2484</v>
      </c>
      <c r="C4135" s="143" t="s">
        <v>963</v>
      </c>
      <c r="D4135" s="143" t="s">
        <v>598</v>
      </c>
      <c r="E4135" s="143" t="s">
        <v>933</v>
      </c>
      <c r="F4135" s="143" t="str">
        <f>IF(H4135&lt;=60,"소형",IF((H4135&gt;60)*(H4135&lt;=85)=1,"중소형",IF((H4135&gt;85)*(H4135&lt;=102)=1,"중형",IF((H4135&gt;102)*(H4135&lt;=135)=1,"중대형","대형"))))</f>
        <v>소형</v>
      </c>
      <c r="G4135" s="143" t="s">
        <v>2486</v>
      </c>
      <c r="H4135" s="143">
        <v>45</v>
      </c>
      <c r="I4135" s="144">
        <v>25790</v>
      </c>
      <c r="J4135" s="143">
        <v>26</v>
      </c>
      <c r="K4135" s="137">
        <v>42614</v>
      </c>
      <c r="L4135" s="137">
        <v>43497</v>
      </c>
      <c r="M4135" s="144">
        <f>H4135/3.3</f>
        <v>13.636363636363637</v>
      </c>
      <c r="N4135" s="144">
        <f>I4135/M4135</f>
        <v>1891.2666666666667</v>
      </c>
    </row>
    <row r="4136" spans="1:14">
      <c r="A4136" s="143" t="s">
        <v>2</v>
      </c>
      <c r="B4136" s="143" t="s">
        <v>2484</v>
      </c>
      <c r="C4136" s="143" t="s">
        <v>963</v>
      </c>
      <c r="D4136" s="143" t="s">
        <v>598</v>
      </c>
      <c r="E4136" s="143" t="s">
        <v>933</v>
      </c>
      <c r="F4136" s="143" t="str">
        <f>IF(H4136&lt;=60,"소형",IF((H4136&gt;60)*(H4136&lt;=85)=1,"중소형",IF((H4136&gt;85)*(H4136&lt;=102)=1,"중형",IF((H4136&gt;102)*(H4136&lt;=135)=1,"중대형","대형"))))</f>
        <v>소형</v>
      </c>
      <c r="G4136" s="143" t="s">
        <v>980</v>
      </c>
      <c r="H4136" s="143">
        <v>59</v>
      </c>
      <c r="I4136" s="144">
        <v>34150</v>
      </c>
      <c r="J4136" s="143">
        <v>15</v>
      </c>
      <c r="K4136" s="137">
        <v>42614</v>
      </c>
      <c r="L4136" s="137">
        <v>43497</v>
      </c>
      <c r="M4136" s="144">
        <f>H4136/3.3</f>
        <v>17.878787878787879</v>
      </c>
      <c r="N4136" s="144">
        <f>I4136/M4136</f>
        <v>1910.0847457627119</v>
      </c>
    </row>
    <row r="4137" spans="1:14">
      <c r="A4137" s="143" t="s">
        <v>2</v>
      </c>
      <c r="B4137" s="143" t="s">
        <v>2484</v>
      </c>
      <c r="C4137" s="143" t="s">
        <v>963</v>
      </c>
      <c r="D4137" s="143" t="s">
        <v>598</v>
      </c>
      <c r="E4137" s="143" t="s">
        <v>933</v>
      </c>
      <c r="F4137" s="143" t="str">
        <f>IF(H4137&lt;=60,"소형",IF((H4137&gt;60)*(H4137&lt;=85)=1,"중소형",IF((H4137&gt;85)*(H4137&lt;=102)=1,"중형",IF((H4137&gt;102)*(H4137&lt;=135)=1,"중대형","대형"))))</f>
        <v>소형</v>
      </c>
      <c r="G4137" s="143" t="s">
        <v>1272</v>
      </c>
      <c r="H4137" s="143">
        <v>59</v>
      </c>
      <c r="I4137" s="144">
        <v>33120</v>
      </c>
      <c r="J4137" s="143">
        <v>63</v>
      </c>
      <c r="K4137" s="137">
        <v>42614</v>
      </c>
      <c r="L4137" s="137">
        <v>43497</v>
      </c>
      <c r="M4137" s="144">
        <f>H4137/3.3</f>
        <v>17.878787878787879</v>
      </c>
      <c r="N4137" s="144">
        <f>I4137/M4137</f>
        <v>1852.4745762711864</v>
      </c>
    </row>
    <row r="4138" spans="1:14">
      <c r="A4138" s="143" t="s">
        <v>2</v>
      </c>
      <c r="B4138" s="143" t="s">
        <v>2484</v>
      </c>
      <c r="C4138" s="143" t="s">
        <v>963</v>
      </c>
      <c r="D4138" s="143" t="s">
        <v>598</v>
      </c>
      <c r="E4138" s="143" t="s">
        <v>933</v>
      </c>
      <c r="F4138" s="143" t="str">
        <f>IF(H4138&lt;=60,"소형",IF((H4138&gt;60)*(H4138&lt;=85)=1,"중소형",IF((H4138&gt;85)*(H4138&lt;=102)=1,"중형",IF((H4138&gt;102)*(H4138&lt;=135)=1,"중대형","대형"))))</f>
        <v>소형</v>
      </c>
      <c r="G4138" s="143" t="s">
        <v>1177</v>
      </c>
      <c r="H4138" s="143">
        <v>59</v>
      </c>
      <c r="I4138" s="144">
        <v>35050</v>
      </c>
      <c r="J4138" s="143">
        <v>21</v>
      </c>
      <c r="K4138" s="137">
        <v>42614</v>
      </c>
      <c r="L4138" s="137">
        <v>43497</v>
      </c>
      <c r="M4138" s="144">
        <f>H4138/3.3</f>
        <v>17.878787878787879</v>
      </c>
      <c r="N4138" s="144">
        <f>I4138/M4138</f>
        <v>1960.4237288135594</v>
      </c>
    </row>
    <row r="4139" spans="1:14">
      <c r="A4139" s="143" t="s">
        <v>2</v>
      </c>
      <c r="B4139" s="143" t="s">
        <v>2484</v>
      </c>
      <c r="C4139" s="143" t="s">
        <v>963</v>
      </c>
      <c r="D4139" s="143" t="s">
        <v>598</v>
      </c>
      <c r="E4139" s="143" t="s">
        <v>933</v>
      </c>
      <c r="F4139" s="143" t="str">
        <f>IF(H4139&lt;=60,"소형",IF((H4139&gt;60)*(H4139&lt;=85)=1,"중소형",IF((H4139&gt;85)*(H4139&lt;=102)=1,"중형",IF((H4139&gt;102)*(H4139&lt;=135)=1,"중대형","대형"))))</f>
        <v>소형</v>
      </c>
      <c r="G4139" s="143" t="s">
        <v>1106</v>
      </c>
      <c r="H4139" s="143">
        <v>59</v>
      </c>
      <c r="I4139" s="144">
        <v>35050</v>
      </c>
      <c r="J4139" s="143">
        <v>26</v>
      </c>
      <c r="K4139" s="137">
        <v>42614</v>
      </c>
      <c r="L4139" s="137">
        <v>43497</v>
      </c>
      <c r="M4139" s="144">
        <f>H4139/3.3</f>
        <v>17.878787878787879</v>
      </c>
      <c r="N4139" s="144">
        <f>I4139/M4139</f>
        <v>1960.4237288135594</v>
      </c>
    </row>
    <row r="4140" spans="1:14">
      <c r="A4140" s="143" t="s">
        <v>2</v>
      </c>
      <c r="B4140" s="143" t="s">
        <v>2484</v>
      </c>
      <c r="C4140" s="143" t="s">
        <v>963</v>
      </c>
      <c r="D4140" s="143" t="s">
        <v>598</v>
      </c>
      <c r="E4140" s="143" t="s">
        <v>933</v>
      </c>
      <c r="F4140" s="143" t="str">
        <f>IF(H4140&lt;=60,"소형",IF((H4140&gt;60)*(H4140&lt;=85)=1,"중소형",IF((H4140&gt;85)*(H4140&lt;=102)=1,"중형",IF((H4140&gt;102)*(H4140&lt;=135)=1,"중대형","대형"))))</f>
        <v>소형</v>
      </c>
      <c r="G4140" s="143" t="s">
        <v>1583</v>
      </c>
      <c r="H4140" s="143">
        <v>59</v>
      </c>
      <c r="I4140" s="144">
        <v>35280</v>
      </c>
      <c r="J4140" s="143">
        <v>26</v>
      </c>
      <c r="K4140" s="137">
        <v>42614</v>
      </c>
      <c r="L4140" s="137">
        <v>43497</v>
      </c>
      <c r="M4140" s="144">
        <f>H4140/3.3</f>
        <v>17.878787878787879</v>
      </c>
      <c r="N4140" s="144">
        <f>I4140/M4140</f>
        <v>1973.2881355932204</v>
      </c>
    </row>
    <row r="4141" spans="1:14">
      <c r="A4141" s="143" t="s">
        <v>2</v>
      </c>
      <c r="B4141" s="143" t="s">
        <v>2484</v>
      </c>
      <c r="C4141" s="143" t="s">
        <v>963</v>
      </c>
      <c r="D4141" s="143" t="s">
        <v>598</v>
      </c>
      <c r="E4141" s="143" t="s">
        <v>933</v>
      </c>
      <c r="F4141" s="143" t="str">
        <f>IF(H4141&lt;=60,"소형",IF((H4141&gt;60)*(H4141&lt;=85)=1,"중소형",IF((H4141&gt;85)*(H4141&lt;=102)=1,"중형",IF((H4141&gt;102)*(H4141&lt;=135)=1,"중대형","대형"))))</f>
        <v>소형</v>
      </c>
      <c r="G4141" s="143" t="s">
        <v>1203</v>
      </c>
      <c r="H4141" s="143">
        <v>59</v>
      </c>
      <c r="I4141" s="144">
        <v>33370</v>
      </c>
      <c r="J4141" s="143">
        <v>9</v>
      </c>
      <c r="K4141" s="137">
        <v>42614</v>
      </c>
      <c r="L4141" s="137">
        <v>43497</v>
      </c>
      <c r="M4141" s="144">
        <f>H4141/3.3</f>
        <v>17.878787878787879</v>
      </c>
      <c r="N4141" s="144">
        <f>I4141/M4141</f>
        <v>1866.457627118644</v>
      </c>
    </row>
    <row r="4142" spans="1:14">
      <c r="A4142" s="143" t="s">
        <v>2</v>
      </c>
      <c r="B4142" s="143" t="s">
        <v>2484</v>
      </c>
      <c r="C4142" s="143" t="s">
        <v>963</v>
      </c>
      <c r="D4142" s="143" t="s">
        <v>598</v>
      </c>
      <c r="E4142" s="143" t="s">
        <v>933</v>
      </c>
      <c r="F4142" s="143" t="str">
        <f>IF(H4142&lt;=60,"소형",IF((H4142&gt;60)*(H4142&lt;=85)=1,"중소형",IF((H4142&gt;85)*(H4142&lt;=102)=1,"중형",IF((H4142&gt;102)*(H4142&lt;=135)=1,"중대형","대형"))))</f>
        <v>중소형</v>
      </c>
      <c r="G4142" s="143" t="s">
        <v>1006</v>
      </c>
      <c r="H4142" s="143">
        <v>84</v>
      </c>
      <c r="I4142" s="144">
        <v>45110</v>
      </c>
      <c r="J4142" s="143">
        <v>235</v>
      </c>
      <c r="K4142" s="137">
        <v>42614</v>
      </c>
      <c r="L4142" s="137">
        <v>43497</v>
      </c>
      <c r="M4142" s="144">
        <f>H4142/3.3</f>
        <v>25.454545454545457</v>
      </c>
      <c r="N4142" s="144">
        <f>I4142/M4142</f>
        <v>1772.1785714285713</v>
      </c>
    </row>
    <row r="4143" spans="1:14">
      <c r="A4143" s="143" t="s">
        <v>2</v>
      </c>
      <c r="B4143" s="143" t="s">
        <v>2484</v>
      </c>
      <c r="C4143" s="143" t="s">
        <v>963</v>
      </c>
      <c r="D4143" s="143" t="s">
        <v>598</v>
      </c>
      <c r="E4143" s="143" t="s">
        <v>933</v>
      </c>
      <c r="F4143" s="143" t="str">
        <f>IF(H4143&lt;=60,"소형",IF((H4143&gt;60)*(H4143&lt;=85)=1,"중소형",IF((H4143&gt;85)*(H4143&lt;=102)=1,"중형",IF((H4143&gt;102)*(H4143&lt;=135)=1,"중대형","대형"))))</f>
        <v>중소형</v>
      </c>
      <c r="G4143" s="143" t="s">
        <v>1021</v>
      </c>
      <c r="H4143" s="143">
        <v>84</v>
      </c>
      <c r="I4143" s="144">
        <v>44410</v>
      </c>
      <c r="J4143" s="143">
        <v>147</v>
      </c>
      <c r="K4143" s="137">
        <v>42614</v>
      </c>
      <c r="L4143" s="137">
        <v>43497</v>
      </c>
      <c r="M4143" s="144">
        <f>H4143/3.3</f>
        <v>25.454545454545457</v>
      </c>
      <c r="N4143" s="144">
        <f>I4143/M4143</f>
        <v>1744.6785714285713</v>
      </c>
    </row>
    <row r="4144" spans="1:14">
      <c r="A4144" s="143" t="s">
        <v>2</v>
      </c>
      <c r="B4144" s="143" t="s">
        <v>2484</v>
      </c>
      <c r="C4144" s="143" t="s">
        <v>963</v>
      </c>
      <c r="D4144" s="143" t="s">
        <v>598</v>
      </c>
      <c r="E4144" s="143" t="s">
        <v>933</v>
      </c>
      <c r="F4144" s="143" t="str">
        <f>IF(H4144&lt;=60,"소형",IF((H4144&gt;60)*(H4144&lt;=85)=1,"중소형",IF((H4144&gt;85)*(H4144&lt;=102)=1,"중형",IF((H4144&gt;102)*(H4144&lt;=135)=1,"중대형","대형"))))</f>
        <v>중소형</v>
      </c>
      <c r="G4144" s="143" t="s">
        <v>1044</v>
      </c>
      <c r="H4144" s="143">
        <v>84</v>
      </c>
      <c r="I4144" s="144">
        <v>45390</v>
      </c>
      <c r="J4144" s="143">
        <v>54</v>
      </c>
      <c r="K4144" s="137">
        <v>42614</v>
      </c>
      <c r="L4144" s="137">
        <v>43497</v>
      </c>
      <c r="M4144" s="144">
        <f>H4144/3.3</f>
        <v>25.454545454545457</v>
      </c>
      <c r="N4144" s="144">
        <f>I4144/M4144</f>
        <v>1783.1785714285713</v>
      </c>
    </row>
    <row r="4145" spans="1:14">
      <c r="A4145" s="143" t="s">
        <v>2</v>
      </c>
      <c r="B4145" s="143" t="s">
        <v>4375</v>
      </c>
      <c r="C4145" s="143" t="s">
        <v>3170</v>
      </c>
      <c r="D4145" s="143" t="s">
        <v>4376</v>
      </c>
      <c r="E4145" s="143" t="s">
        <v>3653</v>
      </c>
      <c r="F4145" s="143" t="str">
        <f>IF(H4145&lt;=60,"소형",IF((H4145&gt;60)*(H4145&lt;=85)=1,"중소형",IF((H4145&gt;85)*(H4145&lt;=102)=1,"중형",IF((H4145&gt;102)*(H4145&lt;=135)=1,"중대형","대형"))))</f>
        <v>중소형</v>
      </c>
      <c r="G4145" s="143" t="s">
        <v>3240</v>
      </c>
      <c r="H4145" s="143">
        <v>84</v>
      </c>
      <c r="I4145" s="144">
        <v>78090</v>
      </c>
      <c r="J4145" s="143">
        <v>83</v>
      </c>
      <c r="K4145" s="137">
        <v>42614</v>
      </c>
      <c r="L4145" s="137">
        <v>43497</v>
      </c>
      <c r="M4145" s="144">
        <f>H4145/3.3</f>
        <v>25.454545454545457</v>
      </c>
      <c r="N4145" s="144">
        <f>I4145/M4145</f>
        <v>3067.8214285714284</v>
      </c>
    </row>
    <row r="4146" spans="1:14">
      <c r="A4146" s="143" t="s">
        <v>2</v>
      </c>
      <c r="B4146" s="143" t="s">
        <v>4375</v>
      </c>
      <c r="C4146" s="143" t="s">
        <v>3170</v>
      </c>
      <c r="D4146" s="143" t="s">
        <v>4376</v>
      </c>
      <c r="E4146" s="143" t="s">
        <v>3653</v>
      </c>
      <c r="F4146" s="143" t="str">
        <f>IF(H4146&lt;=60,"소형",IF((H4146&gt;60)*(H4146&lt;=85)=1,"중소형",IF((H4146&gt;85)*(H4146&lt;=102)=1,"중형",IF((H4146&gt;102)*(H4146&lt;=135)=1,"중대형","대형"))))</f>
        <v>중소형</v>
      </c>
      <c r="G4146" s="143" t="s">
        <v>4247</v>
      </c>
      <c r="H4146" s="143">
        <v>84</v>
      </c>
      <c r="I4146" s="144">
        <v>80680</v>
      </c>
      <c r="J4146" s="143">
        <v>240</v>
      </c>
      <c r="K4146" s="137">
        <v>42614</v>
      </c>
      <c r="L4146" s="137">
        <v>43497</v>
      </c>
      <c r="M4146" s="144">
        <f>H4146/3.3</f>
        <v>25.454545454545457</v>
      </c>
      <c r="N4146" s="144">
        <f>I4146/M4146</f>
        <v>3169.5714285714284</v>
      </c>
    </row>
    <row r="4147" spans="1:14">
      <c r="A4147" s="143" t="s">
        <v>2</v>
      </c>
      <c r="B4147" s="143" t="s">
        <v>4375</v>
      </c>
      <c r="C4147" s="143" t="s">
        <v>3170</v>
      </c>
      <c r="D4147" s="143" t="s">
        <v>4376</v>
      </c>
      <c r="E4147" s="143" t="s">
        <v>3653</v>
      </c>
      <c r="F4147" s="143" t="str">
        <f>IF(H4147&lt;=60,"소형",IF((H4147&gt;60)*(H4147&lt;=85)=1,"중소형",IF((H4147&gt;85)*(H4147&lt;=102)=1,"중형",IF((H4147&gt;102)*(H4147&lt;=135)=1,"중대형","대형"))))</f>
        <v>중소형</v>
      </c>
      <c r="G4147" s="143" t="s">
        <v>3474</v>
      </c>
      <c r="H4147" s="143">
        <v>84</v>
      </c>
      <c r="I4147" s="144">
        <v>82480</v>
      </c>
      <c r="J4147" s="143">
        <v>24</v>
      </c>
      <c r="K4147" s="137">
        <v>42614</v>
      </c>
      <c r="L4147" s="137">
        <v>43497</v>
      </c>
      <c r="M4147" s="144">
        <f>H4147/3.3</f>
        <v>25.454545454545457</v>
      </c>
      <c r="N4147" s="144">
        <f>I4147/M4147</f>
        <v>3240.2857142857142</v>
      </c>
    </row>
    <row r="4148" spans="1:14">
      <c r="A4148" s="143" t="s">
        <v>2</v>
      </c>
      <c r="B4148" s="143" t="s">
        <v>4375</v>
      </c>
      <c r="C4148" s="143" t="s">
        <v>3170</v>
      </c>
      <c r="D4148" s="143" t="s">
        <v>4376</v>
      </c>
      <c r="E4148" s="143" t="s">
        <v>3653</v>
      </c>
      <c r="F4148" s="143" t="str">
        <f>IF(H4148&lt;=60,"소형",IF((H4148&gt;60)*(H4148&lt;=85)=1,"중소형",IF((H4148&gt;85)*(H4148&lt;=102)=1,"중형",IF((H4148&gt;102)*(H4148&lt;=135)=1,"중대형","대형"))))</f>
        <v>중형</v>
      </c>
      <c r="G4148" s="143" t="s">
        <v>4377</v>
      </c>
      <c r="H4148" s="143">
        <v>94</v>
      </c>
      <c r="I4148" s="144">
        <v>84770</v>
      </c>
      <c r="J4148" s="143">
        <v>7</v>
      </c>
      <c r="K4148" s="137">
        <v>42614</v>
      </c>
      <c r="L4148" s="137">
        <v>43497</v>
      </c>
      <c r="M4148" s="144">
        <f>H4148/3.3</f>
        <v>28.484848484848488</v>
      </c>
      <c r="N4148" s="144">
        <f>I4148/M4148</f>
        <v>2975.9680851063827</v>
      </c>
    </row>
    <row r="4149" spans="1:14">
      <c r="A4149" s="143" t="s">
        <v>2</v>
      </c>
      <c r="B4149" s="143" t="s">
        <v>4375</v>
      </c>
      <c r="C4149" s="143" t="s">
        <v>3170</v>
      </c>
      <c r="D4149" s="143" t="s">
        <v>4376</v>
      </c>
      <c r="E4149" s="143" t="s">
        <v>3653</v>
      </c>
      <c r="F4149" s="143" t="str">
        <f>IF(H4149&lt;=60,"소형",IF((H4149&gt;60)*(H4149&lt;=85)=1,"중소형",IF((H4149&gt;85)*(H4149&lt;=102)=1,"중형",IF((H4149&gt;102)*(H4149&lt;=135)=1,"중대형","대형"))))</f>
        <v>중형</v>
      </c>
      <c r="G4149" s="143" t="s">
        <v>4378</v>
      </c>
      <c r="H4149" s="143">
        <v>94</v>
      </c>
      <c r="I4149" s="144">
        <v>86580</v>
      </c>
      <c r="J4149" s="143">
        <v>2</v>
      </c>
      <c r="K4149" s="137">
        <v>42614</v>
      </c>
      <c r="L4149" s="137">
        <v>43497</v>
      </c>
      <c r="M4149" s="144">
        <f>H4149/3.3</f>
        <v>28.484848484848488</v>
      </c>
      <c r="N4149" s="144">
        <f>I4149/M4149</f>
        <v>3039.510638297872</v>
      </c>
    </row>
    <row r="4150" spans="1:14">
      <c r="A4150" s="143" t="s">
        <v>2</v>
      </c>
      <c r="B4150" s="143" t="s">
        <v>2491</v>
      </c>
      <c r="C4150" s="143" t="s">
        <v>953</v>
      </c>
      <c r="D4150" s="143" t="s">
        <v>4407</v>
      </c>
      <c r="E4150" s="143" t="s">
        <v>1289</v>
      </c>
      <c r="F4150" s="143" t="str">
        <f>IF(H4150&lt;=60,"소형",IF((H4150&gt;60)*(H4150&lt;=85)=1,"중소형",IF((H4150&gt;85)*(H4150&lt;=102)=1,"중형",IF((H4150&gt;102)*(H4150&lt;=135)=1,"중대형","대형"))))</f>
        <v>소형</v>
      </c>
      <c r="G4150" s="143" t="s">
        <v>985</v>
      </c>
      <c r="H4150" s="143">
        <v>59</v>
      </c>
      <c r="I4150" s="144">
        <v>19090</v>
      </c>
      <c r="J4150" s="143">
        <v>219</v>
      </c>
      <c r="K4150" s="137">
        <v>42614</v>
      </c>
      <c r="L4150" s="137">
        <v>43497</v>
      </c>
      <c r="M4150" s="144">
        <f>H4150/3.3</f>
        <v>17.878787878787879</v>
      </c>
      <c r="N4150" s="144">
        <f>I4150/M4150</f>
        <v>1067.7457627118645</v>
      </c>
    </row>
    <row r="4151" spans="1:14">
      <c r="A4151" s="143" t="s">
        <v>2</v>
      </c>
      <c r="B4151" s="143" t="s">
        <v>2491</v>
      </c>
      <c r="C4151" s="143" t="s">
        <v>953</v>
      </c>
      <c r="D4151" s="143" t="s">
        <v>4407</v>
      </c>
      <c r="E4151" s="143" t="s">
        <v>1289</v>
      </c>
      <c r="F4151" s="143" t="str">
        <f>IF(H4151&lt;=60,"소형",IF((H4151&gt;60)*(H4151&lt;=85)=1,"중소형",IF((H4151&gt;85)*(H4151&lt;=102)=1,"중형",IF((H4151&gt;102)*(H4151&lt;=135)=1,"중대형","대형"))))</f>
        <v>소형</v>
      </c>
      <c r="G4151" s="143" t="s">
        <v>986</v>
      </c>
      <c r="H4151" s="143">
        <v>59</v>
      </c>
      <c r="I4151" s="144">
        <v>19560</v>
      </c>
      <c r="J4151" s="143">
        <v>44</v>
      </c>
      <c r="K4151" s="137">
        <v>42614</v>
      </c>
      <c r="L4151" s="137">
        <v>43497</v>
      </c>
      <c r="M4151" s="144">
        <f>H4151/3.3</f>
        <v>17.878787878787879</v>
      </c>
      <c r="N4151" s="144">
        <f>I4151/M4151</f>
        <v>1094.0338983050847</v>
      </c>
    </row>
    <row r="4152" spans="1:14">
      <c r="A4152" s="143" t="s">
        <v>2</v>
      </c>
      <c r="B4152" s="143" t="s">
        <v>2491</v>
      </c>
      <c r="C4152" s="143" t="s">
        <v>953</v>
      </c>
      <c r="D4152" s="143" t="s">
        <v>4407</v>
      </c>
      <c r="E4152" s="143" t="s">
        <v>1289</v>
      </c>
      <c r="F4152" s="143" t="str">
        <f>IF(H4152&lt;=60,"소형",IF((H4152&gt;60)*(H4152&lt;=85)=1,"중소형",IF((H4152&gt;85)*(H4152&lt;=102)=1,"중형",IF((H4152&gt;102)*(H4152&lt;=135)=1,"중대형","대형"))))</f>
        <v>중소형</v>
      </c>
      <c r="G4152" s="143" t="s">
        <v>1017</v>
      </c>
      <c r="H4152" s="143">
        <v>74</v>
      </c>
      <c r="I4152" s="144">
        <v>24040</v>
      </c>
      <c r="J4152" s="143">
        <v>191</v>
      </c>
      <c r="K4152" s="137">
        <v>42614</v>
      </c>
      <c r="L4152" s="137">
        <v>43497</v>
      </c>
      <c r="M4152" s="144">
        <f>H4152/3.3</f>
        <v>22.424242424242426</v>
      </c>
      <c r="N4152" s="144">
        <f>I4152/M4152</f>
        <v>1072.0540540540539</v>
      </c>
    </row>
    <row r="4153" spans="1:14">
      <c r="A4153" s="143" t="s">
        <v>2</v>
      </c>
      <c r="B4153" s="143" t="s">
        <v>2491</v>
      </c>
      <c r="C4153" s="143" t="s">
        <v>953</v>
      </c>
      <c r="D4153" s="143" t="s">
        <v>4407</v>
      </c>
      <c r="E4153" s="143" t="s">
        <v>1289</v>
      </c>
      <c r="F4153" s="143" t="str">
        <f>IF(H4153&lt;=60,"소형",IF((H4153&gt;60)*(H4153&lt;=85)=1,"중소형",IF((H4153&gt;85)*(H4153&lt;=102)=1,"중형",IF((H4153&gt;102)*(H4153&lt;=135)=1,"중대형","대형"))))</f>
        <v>중소형</v>
      </c>
      <c r="G4153" s="143" t="s">
        <v>1051</v>
      </c>
      <c r="H4153" s="143">
        <v>84</v>
      </c>
      <c r="I4153" s="144">
        <v>27010</v>
      </c>
      <c r="J4153" s="143">
        <v>378</v>
      </c>
      <c r="K4153" s="137">
        <v>42614</v>
      </c>
      <c r="L4153" s="137">
        <v>43497</v>
      </c>
      <c r="M4153" s="144">
        <f>H4153/3.3</f>
        <v>25.454545454545457</v>
      </c>
      <c r="N4153" s="144">
        <f>I4153/M4153</f>
        <v>1061.1071428571427</v>
      </c>
    </row>
    <row r="4154" spans="1:14">
      <c r="A4154" s="143" t="s">
        <v>2</v>
      </c>
      <c r="B4154" s="143" t="s">
        <v>2491</v>
      </c>
      <c r="C4154" s="143" t="s">
        <v>953</v>
      </c>
      <c r="D4154" s="143" t="s">
        <v>4407</v>
      </c>
      <c r="E4154" s="143" t="s">
        <v>1289</v>
      </c>
      <c r="F4154" s="143" t="str">
        <f>IF(H4154&lt;=60,"소형",IF((H4154&gt;60)*(H4154&lt;=85)=1,"중소형",IF((H4154&gt;85)*(H4154&lt;=102)=1,"중형",IF((H4154&gt;102)*(H4154&lt;=135)=1,"중대형","대형"))))</f>
        <v>중소형</v>
      </c>
      <c r="G4154" s="143" t="s">
        <v>993</v>
      </c>
      <c r="H4154" s="143">
        <v>84</v>
      </c>
      <c r="I4154" s="144">
        <v>30260</v>
      </c>
      <c r="J4154" s="143">
        <v>15</v>
      </c>
      <c r="K4154" s="137">
        <v>42614</v>
      </c>
      <c r="L4154" s="137">
        <v>43497</v>
      </c>
      <c r="M4154" s="144">
        <f>H4154/3.3</f>
        <v>25.454545454545457</v>
      </c>
      <c r="N4154" s="144">
        <f>I4154/M4154</f>
        <v>1188.7857142857142</v>
      </c>
    </row>
    <row r="4155" spans="1:14">
      <c r="A4155" s="143" t="s">
        <v>2</v>
      </c>
      <c r="B4155" s="143" t="s">
        <v>4413</v>
      </c>
      <c r="C4155" s="143" t="s">
        <v>955</v>
      </c>
      <c r="D4155" s="143" t="s">
        <v>479</v>
      </c>
      <c r="E4155" s="143" t="s">
        <v>838</v>
      </c>
      <c r="F4155" s="143" t="str">
        <f>IF(H4155&lt;=60,"소형",IF((H4155&gt;60)*(H4155&lt;=85)=1,"중소형",IF((H4155&gt;85)*(H4155&lt;=102)=1,"중형",IF((H4155&gt;102)*(H4155&lt;=135)=1,"중대형","대형"))))</f>
        <v>소형</v>
      </c>
      <c r="G4155" s="143" t="s">
        <v>1054</v>
      </c>
      <c r="H4155" s="143">
        <v>59</v>
      </c>
      <c r="I4155" s="144">
        <v>58550</v>
      </c>
      <c r="J4155" s="143">
        <v>215</v>
      </c>
      <c r="K4155" s="137">
        <v>42614</v>
      </c>
      <c r="L4155" s="137">
        <v>43497</v>
      </c>
      <c r="M4155" s="144">
        <f>H4155/3.3</f>
        <v>17.878787878787879</v>
      </c>
      <c r="N4155" s="144">
        <f>I4155/M4155</f>
        <v>3274.8305084745762</v>
      </c>
    </row>
    <row r="4156" spans="1:14">
      <c r="A4156" s="143" t="s">
        <v>2</v>
      </c>
      <c r="B4156" s="143" t="s">
        <v>2492</v>
      </c>
      <c r="C4156" s="143" t="s">
        <v>955</v>
      </c>
      <c r="D4156" s="143" t="s">
        <v>479</v>
      </c>
      <c r="E4156" s="143" t="s">
        <v>838</v>
      </c>
      <c r="F4156" s="143" t="str">
        <f>IF(H4156&lt;=60,"소형",IF((H4156&gt;60)*(H4156&lt;=85)=1,"중소형",IF((H4156&gt;85)*(H4156&lt;=102)=1,"중형",IF((H4156&gt;102)*(H4156&lt;=135)=1,"중대형","대형"))))</f>
        <v>중소형</v>
      </c>
      <c r="G4156" s="143" t="s">
        <v>984</v>
      </c>
      <c r="H4156" s="143">
        <v>84</v>
      </c>
      <c r="I4156" s="144">
        <v>72130</v>
      </c>
      <c r="J4156" s="143">
        <v>54</v>
      </c>
      <c r="K4156" s="137">
        <v>42614</v>
      </c>
      <c r="L4156" s="137">
        <v>43497</v>
      </c>
      <c r="M4156" s="144">
        <f>H4156/3.3</f>
        <v>25.454545454545457</v>
      </c>
      <c r="N4156" s="144">
        <f>I4156/M4156</f>
        <v>2833.6785714285711</v>
      </c>
    </row>
    <row r="4157" spans="1:14">
      <c r="A4157" s="143" t="s">
        <v>2</v>
      </c>
      <c r="B4157" s="142" t="s">
        <v>4431</v>
      </c>
      <c r="C4157" s="143" t="s">
        <v>952</v>
      </c>
      <c r="D4157" s="143" t="s">
        <v>575</v>
      </c>
      <c r="E4157" s="143" t="s">
        <v>654</v>
      </c>
      <c r="F4157" s="143" t="str">
        <f>IF(H4157&lt;=60,"소형",IF((H4157&gt;60)*(H4157&lt;=85)=1,"중소형",IF((H4157&gt;85)*(H4157&lt;=102)=1,"중형",IF((H4157&gt;102)*(H4157&lt;=135)=1,"중대형","대형"))))</f>
        <v>소형</v>
      </c>
      <c r="G4157" s="143" t="s">
        <v>1033</v>
      </c>
      <c r="H4157" s="143">
        <v>59</v>
      </c>
      <c r="I4157" s="144">
        <v>24960</v>
      </c>
      <c r="J4157" s="143">
        <v>122</v>
      </c>
      <c r="K4157" s="137">
        <v>42614</v>
      </c>
      <c r="L4157" s="137">
        <v>43497</v>
      </c>
      <c r="M4157" s="144">
        <f>H4157/3.3</f>
        <v>17.878787878787879</v>
      </c>
      <c r="N4157" s="144">
        <f>I4157/M4157</f>
        <v>1396.0677966101696</v>
      </c>
    </row>
    <row r="4158" spans="1:14">
      <c r="A4158" s="143" t="s">
        <v>2</v>
      </c>
      <c r="B4158" s="143" t="s">
        <v>4431</v>
      </c>
      <c r="C4158" s="143" t="s">
        <v>952</v>
      </c>
      <c r="D4158" s="143" t="s">
        <v>575</v>
      </c>
      <c r="E4158" s="143" t="s">
        <v>654</v>
      </c>
      <c r="F4158" s="143" t="str">
        <f>IF(H4158&lt;=60,"소형",IF((H4158&gt;60)*(H4158&lt;=85)=1,"중소형",IF((H4158&gt;85)*(H4158&lt;=102)=1,"중형",IF((H4158&gt;102)*(H4158&lt;=135)=1,"중대형","대형"))))</f>
        <v>소형</v>
      </c>
      <c r="G4158" s="143" t="s">
        <v>981</v>
      </c>
      <c r="H4158" s="143">
        <v>59</v>
      </c>
      <c r="I4158" s="144">
        <v>24900</v>
      </c>
      <c r="J4158" s="143">
        <v>160</v>
      </c>
      <c r="K4158" s="137">
        <v>42614</v>
      </c>
      <c r="L4158" s="137">
        <v>43497</v>
      </c>
      <c r="M4158" s="144">
        <f>H4158/3.3</f>
        <v>17.878787878787879</v>
      </c>
      <c r="N4158" s="144">
        <f>I4158/M4158</f>
        <v>1392.7118644067796</v>
      </c>
    </row>
    <row r="4159" spans="1:14">
      <c r="A4159" s="143" t="s">
        <v>2</v>
      </c>
      <c r="B4159" s="143" t="s">
        <v>2510</v>
      </c>
      <c r="C4159" s="143" t="s">
        <v>952</v>
      </c>
      <c r="D4159" s="143" t="s">
        <v>575</v>
      </c>
      <c r="E4159" s="143" t="s">
        <v>654</v>
      </c>
      <c r="F4159" s="143" t="str">
        <f>IF(H4159&lt;=60,"소형",IF((H4159&gt;60)*(H4159&lt;=85)=1,"중소형",IF((H4159&gt;85)*(H4159&lt;=102)=1,"중형",IF((H4159&gt;102)*(H4159&lt;=135)=1,"중대형","대형"))))</f>
        <v>중소형</v>
      </c>
      <c r="G4159" s="143" t="s">
        <v>982</v>
      </c>
      <c r="H4159" s="143">
        <v>74</v>
      </c>
      <c r="I4159" s="144">
        <v>31110</v>
      </c>
      <c r="J4159" s="143">
        <v>170</v>
      </c>
      <c r="K4159" s="137">
        <v>42614</v>
      </c>
      <c r="L4159" s="137">
        <v>43497</v>
      </c>
      <c r="M4159" s="144">
        <f>H4159/3.3</f>
        <v>22.424242424242426</v>
      </c>
      <c r="N4159" s="144">
        <f>I4159/M4159</f>
        <v>1387.3378378378377</v>
      </c>
    </row>
    <row r="4160" spans="1:14">
      <c r="A4160" s="143" t="s">
        <v>2</v>
      </c>
      <c r="B4160" s="143" t="s">
        <v>4346</v>
      </c>
      <c r="C4160" s="143" t="s">
        <v>3167</v>
      </c>
      <c r="D4160" s="143" t="s">
        <v>3388</v>
      </c>
      <c r="E4160" s="143" t="s">
        <v>4347</v>
      </c>
      <c r="F4160" s="143" t="str">
        <f>IF(H4160&lt;=60,"소형",IF((H4160&gt;60)*(H4160&lt;=85)=1,"중소형",IF((H4160&gt;85)*(H4160&lt;=102)=1,"중형",IF((H4160&gt;102)*(H4160&lt;=135)=1,"중대형","대형"))))</f>
        <v>소형</v>
      </c>
      <c r="G4160" s="143" t="s">
        <v>4243</v>
      </c>
      <c r="H4160" s="143">
        <v>59</v>
      </c>
      <c r="I4160" s="144" t="s">
        <v>3211</v>
      </c>
      <c r="J4160" s="143">
        <v>161</v>
      </c>
      <c r="K4160" s="137">
        <v>42644</v>
      </c>
      <c r="L4160" s="137">
        <v>43497</v>
      </c>
      <c r="M4160" s="144">
        <f>H4160/3.3</f>
        <v>17.878787878787879</v>
      </c>
      <c r="N4160" s="144" t="e">
        <f>I4160/M4160</f>
        <v>#VALUE!</v>
      </c>
    </row>
    <row r="4161" spans="1:14">
      <c r="A4161" s="143" t="s">
        <v>2</v>
      </c>
      <c r="B4161" s="143" t="s">
        <v>4346</v>
      </c>
      <c r="C4161" s="143" t="s">
        <v>3167</v>
      </c>
      <c r="D4161" s="143" t="s">
        <v>3388</v>
      </c>
      <c r="E4161" s="143" t="s">
        <v>4347</v>
      </c>
      <c r="F4161" s="143" t="str">
        <f>IF(H4161&lt;=60,"소형",IF((H4161&gt;60)*(H4161&lt;=85)=1,"중소형",IF((H4161&gt;85)*(H4161&lt;=102)=1,"중형",IF((H4161&gt;102)*(H4161&lt;=135)=1,"중대형","대형"))))</f>
        <v>소형</v>
      </c>
      <c r="G4161" s="143" t="s">
        <v>3253</v>
      </c>
      <c r="H4161" s="143">
        <v>59</v>
      </c>
      <c r="I4161" s="144">
        <v>26000</v>
      </c>
      <c r="J4161" s="143">
        <v>42</v>
      </c>
      <c r="K4161" s="137">
        <v>42644</v>
      </c>
      <c r="L4161" s="137">
        <v>43497</v>
      </c>
      <c r="M4161" s="144">
        <f>H4161/3.3</f>
        <v>17.878787878787879</v>
      </c>
      <c r="N4161" s="144">
        <f>I4161/M4161</f>
        <v>1454.2372881355932</v>
      </c>
    </row>
    <row r="4162" spans="1:14">
      <c r="A4162" s="143" t="s">
        <v>2</v>
      </c>
      <c r="B4162" s="143" t="s">
        <v>4346</v>
      </c>
      <c r="C4162" s="143" t="s">
        <v>3167</v>
      </c>
      <c r="D4162" s="143" t="s">
        <v>3388</v>
      </c>
      <c r="E4162" s="143" t="s">
        <v>4347</v>
      </c>
      <c r="F4162" s="143" t="str">
        <f>IF(H4162&lt;=60,"소형",IF((H4162&gt;60)*(H4162&lt;=85)=1,"중소형",IF((H4162&gt;85)*(H4162&lt;=102)=1,"중형",IF((H4162&gt;102)*(H4162&lt;=135)=1,"중대형","대형"))))</f>
        <v>중소형</v>
      </c>
      <c r="G4162" s="143" t="s">
        <v>3998</v>
      </c>
      <c r="H4162" s="143">
        <v>74</v>
      </c>
      <c r="I4162" s="144">
        <v>28360</v>
      </c>
      <c r="J4162" s="143">
        <v>142</v>
      </c>
      <c r="K4162" s="137">
        <v>42644</v>
      </c>
      <c r="L4162" s="137">
        <v>43497</v>
      </c>
      <c r="M4162" s="144">
        <f>H4162/3.3</f>
        <v>22.424242424242426</v>
      </c>
      <c r="N4162" s="144">
        <f>I4162/M4162</f>
        <v>1264.7027027027027</v>
      </c>
    </row>
    <row r="4163" spans="1:14">
      <c r="A4163" s="143" t="s">
        <v>2</v>
      </c>
      <c r="B4163" s="143" t="s">
        <v>4346</v>
      </c>
      <c r="C4163" s="143" t="s">
        <v>3167</v>
      </c>
      <c r="D4163" s="143" t="s">
        <v>3388</v>
      </c>
      <c r="E4163" s="143" t="s">
        <v>4347</v>
      </c>
      <c r="F4163" s="143" t="str">
        <f>IF(H4163&lt;=60,"소형",IF((H4163&gt;60)*(H4163&lt;=85)=1,"중소형",IF((H4163&gt;85)*(H4163&lt;=102)=1,"중형",IF((H4163&gt;102)*(H4163&lt;=135)=1,"중대형","대형"))))</f>
        <v>중소형</v>
      </c>
      <c r="G4163" s="143" t="s">
        <v>3291</v>
      </c>
      <c r="H4163" s="143">
        <v>84</v>
      </c>
      <c r="I4163" s="144">
        <v>31650</v>
      </c>
      <c r="J4163" s="143">
        <v>40</v>
      </c>
      <c r="K4163" s="137">
        <v>42644</v>
      </c>
      <c r="L4163" s="137">
        <v>43497</v>
      </c>
      <c r="M4163" s="144">
        <f>H4163/3.3</f>
        <v>25.454545454545457</v>
      </c>
      <c r="N4163" s="144">
        <f>I4163/M4163</f>
        <v>1243.3928571428571</v>
      </c>
    </row>
    <row r="4164" spans="1:14">
      <c r="A4164" s="143" t="s">
        <v>2</v>
      </c>
      <c r="B4164" s="143" t="s">
        <v>4346</v>
      </c>
      <c r="C4164" s="143" t="s">
        <v>3167</v>
      </c>
      <c r="D4164" s="143" t="s">
        <v>3388</v>
      </c>
      <c r="E4164" s="143" t="s">
        <v>4347</v>
      </c>
      <c r="F4164" s="143" t="str">
        <f>IF(H4164&lt;=60,"소형",IF((H4164&gt;60)*(H4164&lt;=85)=1,"중소형",IF((H4164&gt;85)*(H4164&lt;=102)=1,"중형",IF((H4164&gt;102)*(H4164&lt;=135)=1,"중대형","대형"))))</f>
        <v>중소형</v>
      </c>
      <c r="G4164" s="143" t="s">
        <v>3292</v>
      </c>
      <c r="H4164" s="143">
        <v>84</v>
      </c>
      <c r="I4164" s="144">
        <v>30380</v>
      </c>
      <c r="J4164" s="143">
        <v>65</v>
      </c>
      <c r="K4164" s="137">
        <v>42644</v>
      </c>
      <c r="L4164" s="137">
        <v>43497</v>
      </c>
      <c r="M4164" s="144">
        <f>H4164/3.3</f>
        <v>25.454545454545457</v>
      </c>
      <c r="N4164" s="144">
        <f>I4164/M4164</f>
        <v>1193.5</v>
      </c>
    </row>
    <row r="4165" spans="1:14">
      <c r="A4165" s="143" t="s">
        <v>2</v>
      </c>
      <c r="B4165" s="143" t="s">
        <v>4346</v>
      </c>
      <c r="C4165" s="143" t="s">
        <v>3167</v>
      </c>
      <c r="D4165" s="143" t="s">
        <v>3388</v>
      </c>
      <c r="E4165" s="143" t="s">
        <v>4347</v>
      </c>
      <c r="F4165" s="143" t="str">
        <f>IF(H4165&lt;=60,"소형",IF((H4165&gt;60)*(H4165&lt;=85)=1,"중소형",IF((H4165&gt;85)*(H4165&lt;=102)=1,"중형",IF((H4165&gt;102)*(H4165&lt;=135)=1,"중대형","대형"))))</f>
        <v>중소형</v>
      </c>
      <c r="G4165" s="143" t="s">
        <v>4215</v>
      </c>
      <c r="H4165" s="143">
        <v>84</v>
      </c>
      <c r="I4165" s="144">
        <v>31300</v>
      </c>
      <c r="J4165" s="143">
        <v>193</v>
      </c>
      <c r="K4165" s="137">
        <v>42644</v>
      </c>
      <c r="L4165" s="137">
        <v>43497</v>
      </c>
      <c r="M4165" s="144">
        <f>H4165/3.3</f>
        <v>25.454545454545457</v>
      </c>
      <c r="N4165" s="144">
        <f>I4165/M4165</f>
        <v>1229.6428571428571</v>
      </c>
    </row>
    <row r="4166" spans="1:14">
      <c r="A4166" s="143" t="s">
        <v>2</v>
      </c>
      <c r="B4166" s="143" t="s">
        <v>4355</v>
      </c>
      <c r="C4166" s="143" t="s">
        <v>3163</v>
      </c>
      <c r="D4166" s="143" t="s">
        <v>3278</v>
      </c>
      <c r="E4166" s="143" t="s">
        <v>3516</v>
      </c>
      <c r="F4166" s="143" t="str">
        <f>IF(H4166&lt;=60,"소형",IF((H4166&gt;60)*(H4166&lt;=85)=1,"중소형",IF((H4166&gt;85)*(H4166&lt;=102)=1,"중형",IF((H4166&gt;102)*(H4166&lt;=135)=1,"중대형","대형"))))</f>
        <v>소형</v>
      </c>
      <c r="G4166" s="143" t="s">
        <v>3803</v>
      </c>
      <c r="H4166" s="143">
        <v>60</v>
      </c>
      <c r="I4166" s="144">
        <v>29980</v>
      </c>
      <c r="J4166" s="143">
        <v>136</v>
      </c>
      <c r="K4166" s="137">
        <v>42644</v>
      </c>
      <c r="L4166" s="137">
        <v>43497</v>
      </c>
      <c r="M4166" s="144">
        <f>H4166/3.3</f>
        <v>18.181818181818183</v>
      </c>
      <c r="N4166" s="144">
        <f>I4166/M4166</f>
        <v>1648.8999999999999</v>
      </c>
    </row>
    <row r="4167" spans="1:14">
      <c r="A4167" s="143" t="s">
        <v>2</v>
      </c>
      <c r="B4167" s="143" t="s">
        <v>4355</v>
      </c>
      <c r="C4167" s="143" t="s">
        <v>3163</v>
      </c>
      <c r="D4167" s="143" t="s">
        <v>3278</v>
      </c>
      <c r="E4167" s="143" t="s">
        <v>3516</v>
      </c>
      <c r="F4167" s="143" t="str">
        <f>IF(H4167&lt;=60,"소형",IF((H4167&gt;60)*(H4167&lt;=85)=1,"중소형",IF((H4167&gt;85)*(H4167&lt;=102)=1,"중형",IF((H4167&gt;102)*(H4167&lt;=135)=1,"중대형","대형"))))</f>
        <v>중소형</v>
      </c>
      <c r="G4167" s="143" t="s">
        <v>3240</v>
      </c>
      <c r="H4167" s="143">
        <v>84</v>
      </c>
      <c r="I4167" s="144">
        <v>39280</v>
      </c>
      <c r="J4167" s="143">
        <v>219</v>
      </c>
      <c r="K4167" s="137">
        <v>42644</v>
      </c>
      <c r="L4167" s="137">
        <v>43497</v>
      </c>
      <c r="M4167" s="144">
        <f>H4167/3.3</f>
        <v>25.454545454545457</v>
      </c>
      <c r="N4167" s="144">
        <f>I4167/M4167</f>
        <v>1543.1428571428571</v>
      </c>
    </row>
    <row r="4168" spans="1:14">
      <c r="A4168" s="143" t="s">
        <v>2</v>
      </c>
      <c r="B4168" s="143" t="s">
        <v>4355</v>
      </c>
      <c r="C4168" s="143" t="s">
        <v>3163</v>
      </c>
      <c r="D4168" s="143" t="s">
        <v>3278</v>
      </c>
      <c r="E4168" s="143" t="s">
        <v>3516</v>
      </c>
      <c r="F4168" s="143" t="str">
        <f>IF(H4168&lt;=60,"소형",IF((H4168&gt;60)*(H4168&lt;=85)=1,"중소형",IF((H4168&gt;85)*(H4168&lt;=102)=1,"중형",IF((H4168&gt;102)*(H4168&lt;=135)=1,"중대형","대형"))))</f>
        <v>중소형</v>
      </c>
      <c r="G4168" s="143" t="s">
        <v>3914</v>
      </c>
      <c r="H4168" s="143">
        <v>84</v>
      </c>
      <c r="I4168" s="144">
        <v>39280</v>
      </c>
      <c r="J4168" s="143">
        <v>224</v>
      </c>
      <c r="K4168" s="137">
        <v>42644</v>
      </c>
      <c r="L4168" s="137">
        <v>43497</v>
      </c>
      <c r="M4168" s="144">
        <f>H4168/3.3</f>
        <v>25.454545454545457</v>
      </c>
      <c r="N4168" s="144">
        <f>I4168/M4168</f>
        <v>1543.1428571428571</v>
      </c>
    </row>
    <row r="4169" spans="1:14">
      <c r="A4169" s="143" t="s">
        <v>2</v>
      </c>
      <c r="B4169" s="143" t="s">
        <v>4355</v>
      </c>
      <c r="C4169" s="143" t="s">
        <v>3163</v>
      </c>
      <c r="D4169" s="143" t="s">
        <v>3278</v>
      </c>
      <c r="E4169" s="143" t="s">
        <v>3516</v>
      </c>
      <c r="F4169" s="143" t="str">
        <f>IF(H4169&lt;=60,"소형",IF((H4169&gt;60)*(H4169&lt;=85)=1,"중소형",IF((H4169&gt;85)*(H4169&lt;=102)=1,"중형",IF((H4169&gt;102)*(H4169&lt;=135)=1,"중대형","대형"))))</f>
        <v>중소형</v>
      </c>
      <c r="G4169" s="143" t="s">
        <v>3208</v>
      </c>
      <c r="H4169" s="143">
        <v>84</v>
      </c>
      <c r="I4169" s="144">
        <v>39300</v>
      </c>
      <c r="J4169" s="143">
        <v>501</v>
      </c>
      <c r="K4169" s="137">
        <v>42644</v>
      </c>
      <c r="L4169" s="137">
        <v>43497</v>
      </c>
      <c r="M4169" s="144">
        <f>H4169/3.3</f>
        <v>25.454545454545457</v>
      </c>
      <c r="N4169" s="144">
        <f>I4169/M4169</f>
        <v>1543.9285714285713</v>
      </c>
    </row>
    <row r="4170" spans="1:14">
      <c r="A4170" s="143" t="s">
        <v>2829</v>
      </c>
      <c r="B4170" s="143" t="s">
        <v>4379</v>
      </c>
      <c r="C4170" s="143" t="s">
        <v>3170</v>
      </c>
      <c r="D4170" s="143" t="s">
        <v>3911</v>
      </c>
      <c r="E4170" s="143" t="s">
        <v>3912</v>
      </c>
      <c r="F4170" s="143" t="str">
        <f>IF(H4170&lt;=60,"소형",IF((H4170&gt;60)*(H4170&lt;=85)=1,"중소형",IF((H4170&gt;85)*(H4170&lt;=102)=1,"중형",IF((H4170&gt;102)*(H4170&lt;=135)=1,"중대형","대형"))))</f>
        <v>소형</v>
      </c>
      <c r="G4170" s="143" t="s">
        <v>4380</v>
      </c>
      <c r="H4170" s="143">
        <v>25</v>
      </c>
      <c r="I4170" s="144">
        <v>38400</v>
      </c>
      <c r="J4170" s="143">
        <v>22</v>
      </c>
      <c r="K4170" s="137">
        <v>42644</v>
      </c>
      <c r="L4170" s="137">
        <v>43497</v>
      </c>
      <c r="M4170" s="144">
        <f>H4170/3.3</f>
        <v>7.5757575757575761</v>
      </c>
      <c r="N4170" s="144">
        <f>I4170/M4170</f>
        <v>5068.8</v>
      </c>
    </row>
    <row r="4171" spans="1:14">
      <c r="A4171" s="143" t="s">
        <v>2829</v>
      </c>
      <c r="B4171" s="143" t="s">
        <v>4379</v>
      </c>
      <c r="C4171" s="143" t="s">
        <v>3170</v>
      </c>
      <c r="D4171" s="143" t="s">
        <v>3911</v>
      </c>
      <c r="E4171" s="143" t="s">
        <v>3912</v>
      </c>
      <c r="F4171" s="143" t="str">
        <f>IF(H4171&lt;=60,"소형",IF((H4171&gt;60)*(H4171&lt;=85)=1,"중소형",IF((H4171&gt;85)*(H4171&lt;=102)=1,"중형",IF((H4171&gt;102)*(H4171&lt;=135)=1,"중대형","대형"))))</f>
        <v>소형</v>
      </c>
      <c r="G4171" s="143" t="s">
        <v>4381</v>
      </c>
      <c r="H4171" s="143">
        <v>27</v>
      </c>
      <c r="I4171" s="144">
        <v>49000</v>
      </c>
      <c r="J4171" s="143">
        <v>1</v>
      </c>
      <c r="K4171" s="137">
        <v>42644</v>
      </c>
      <c r="L4171" s="137">
        <v>43497</v>
      </c>
      <c r="M4171" s="144">
        <f>H4171/3.3</f>
        <v>8.1818181818181817</v>
      </c>
      <c r="N4171" s="144">
        <f>I4171/M4171</f>
        <v>5988.8888888888887</v>
      </c>
    </row>
    <row r="4172" spans="1:14">
      <c r="A4172" s="143" t="s">
        <v>2829</v>
      </c>
      <c r="B4172" s="143" t="s">
        <v>4379</v>
      </c>
      <c r="C4172" s="143" t="s">
        <v>3170</v>
      </c>
      <c r="D4172" s="143" t="s">
        <v>3911</v>
      </c>
      <c r="E4172" s="143" t="s">
        <v>3912</v>
      </c>
      <c r="F4172" s="143" t="str">
        <f>IF(H4172&lt;=60,"소형",IF((H4172&gt;60)*(H4172&lt;=85)=1,"중소형",IF((H4172&gt;85)*(H4172&lt;=102)=1,"중형",IF((H4172&gt;102)*(H4172&lt;=135)=1,"중대형","대형"))))</f>
        <v>소형</v>
      </c>
      <c r="G4172" s="143" t="s">
        <v>4382</v>
      </c>
      <c r="H4172" s="143">
        <v>29</v>
      </c>
      <c r="I4172" s="144">
        <v>47800</v>
      </c>
      <c r="J4172" s="143">
        <v>23</v>
      </c>
      <c r="K4172" s="137">
        <v>42644</v>
      </c>
      <c r="L4172" s="137">
        <v>43497</v>
      </c>
      <c r="M4172" s="144">
        <f>H4172/3.3</f>
        <v>8.787878787878789</v>
      </c>
      <c r="N4172" s="144">
        <f>I4172/M4172</f>
        <v>5439.3103448275851</v>
      </c>
    </row>
    <row r="4173" spans="1:14">
      <c r="A4173" s="143" t="s">
        <v>2829</v>
      </c>
      <c r="B4173" s="143" t="s">
        <v>4379</v>
      </c>
      <c r="C4173" s="143" t="s">
        <v>3170</v>
      </c>
      <c r="D4173" s="143" t="s">
        <v>3911</v>
      </c>
      <c r="E4173" s="143" t="s">
        <v>3912</v>
      </c>
      <c r="F4173" s="143" t="str">
        <f>IF(H4173&lt;=60,"소형",IF((H4173&gt;60)*(H4173&lt;=85)=1,"중소형",IF((H4173&gt;85)*(H4173&lt;=102)=1,"중형",IF((H4173&gt;102)*(H4173&lt;=135)=1,"중대형","대형"))))</f>
        <v>소형</v>
      </c>
      <c r="G4173" s="143" t="s">
        <v>4383</v>
      </c>
      <c r="H4173" s="143">
        <v>33</v>
      </c>
      <c r="I4173" s="144">
        <v>59100</v>
      </c>
      <c r="J4173" s="143">
        <v>1</v>
      </c>
      <c r="K4173" s="137">
        <v>42644</v>
      </c>
      <c r="L4173" s="137">
        <v>43497</v>
      </c>
      <c r="M4173" s="144">
        <f>H4173/3.3</f>
        <v>10</v>
      </c>
      <c r="N4173" s="144">
        <f>I4173/M4173</f>
        <v>5910</v>
      </c>
    </row>
    <row r="4174" spans="1:14">
      <c r="A4174" s="143" t="s">
        <v>2829</v>
      </c>
      <c r="B4174" s="143" t="s">
        <v>4379</v>
      </c>
      <c r="C4174" s="143" t="s">
        <v>3170</v>
      </c>
      <c r="D4174" s="143" t="s">
        <v>3911</v>
      </c>
      <c r="E4174" s="143" t="s">
        <v>3912</v>
      </c>
      <c r="F4174" s="143" t="str">
        <f>IF(H4174&lt;=60,"소형",IF((H4174&gt;60)*(H4174&lt;=85)=1,"중소형",IF((H4174&gt;85)*(H4174&lt;=102)=1,"중형",IF((H4174&gt;102)*(H4174&lt;=135)=1,"중대형","대형"))))</f>
        <v>소형</v>
      </c>
      <c r="G4174" s="143" t="s">
        <v>4384</v>
      </c>
      <c r="H4174" s="143">
        <v>34</v>
      </c>
      <c r="I4174" s="144">
        <v>45900</v>
      </c>
      <c r="J4174" s="143">
        <v>23</v>
      </c>
      <c r="K4174" s="137">
        <v>42644</v>
      </c>
      <c r="L4174" s="137">
        <v>43497</v>
      </c>
      <c r="M4174" s="144">
        <f>H4174/3.3</f>
        <v>10.303030303030303</v>
      </c>
      <c r="N4174" s="144">
        <f>I4174/M4174</f>
        <v>4455</v>
      </c>
    </row>
    <row r="4175" spans="1:14">
      <c r="A4175" s="143" t="s">
        <v>2829</v>
      </c>
      <c r="B4175" s="143" t="s">
        <v>4379</v>
      </c>
      <c r="C4175" s="143" t="s">
        <v>3170</v>
      </c>
      <c r="D4175" s="143" t="s">
        <v>3911</v>
      </c>
      <c r="E4175" s="143" t="s">
        <v>3912</v>
      </c>
      <c r="F4175" s="143" t="str">
        <f>IF(H4175&lt;=60,"소형",IF((H4175&gt;60)*(H4175&lt;=85)=1,"중소형",IF((H4175&gt;85)*(H4175&lt;=102)=1,"중형",IF((H4175&gt;102)*(H4175&lt;=135)=1,"중대형","대형"))))</f>
        <v>소형</v>
      </c>
      <c r="G4175" s="143" t="s">
        <v>4385</v>
      </c>
      <c r="H4175" s="143">
        <v>35</v>
      </c>
      <c r="I4175" s="144">
        <v>47400</v>
      </c>
      <c r="J4175" s="143">
        <v>23</v>
      </c>
      <c r="K4175" s="137">
        <v>42644</v>
      </c>
      <c r="L4175" s="137">
        <v>43497</v>
      </c>
      <c r="M4175" s="144">
        <f>H4175/3.3</f>
        <v>10.606060606060607</v>
      </c>
      <c r="N4175" s="144">
        <f>I4175/M4175</f>
        <v>4469.1428571428569</v>
      </c>
    </row>
    <row r="4176" spans="1:14">
      <c r="A4176" s="143" t="s">
        <v>2829</v>
      </c>
      <c r="B4176" s="143" t="s">
        <v>4379</v>
      </c>
      <c r="C4176" s="143" t="s">
        <v>3170</v>
      </c>
      <c r="D4176" s="143" t="s">
        <v>3911</v>
      </c>
      <c r="E4176" s="143" t="s">
        <v>3912</v>
      </c>
      <c r="F4176" s="143" t="str">
        <f>IF(H4176&lt;=60,"소형",IF((H4176&gt;60)*(H4176&lt;=85)=1,"중소형",IF((H4176&gt;85)*(H4176&lt;=102)=1,"중형",IF((H4176&gt;102)*(H4176&lt;=135)=1,"중대형","대형"))))</f>
        <v>소형</v>
      </c>
      <c r="G4176" s="143" t="s">
        <v>4386</v>
      </c>
      <c r="H4176" s="143">
        <v>35</v>
      </c>
      <c r="I4176" s="144">
        <v>47400</v>
      </c>
      <c r="J4176" s="143">
        <v>23</v>
      </c>
      <c r="K4176" s="137">
        <v>42644</v>
      </c>
      <c r="L4176" s="137">
        <v>43497</v>
      </c>
      <c r="M4176" s="144">
        <f>H4176/3.3</f>
        <v>10.606060606060607</v>
      </c>
      <c r="N4176" s="144">
        <f>I4176/M4176</f>
        <v>4469.1428571428569</v>
      </c>
    </row>
    <row r="4177" spans="1:14">
      <c r="A4177" s="143" t="s">
        <v>2829</v>
      </c>
      <c r="B4177" s="143" t="s">
        <v>4379</v>
      </c>
      <c r="C4177" s="143" t="s">
        <v>3170</v>
      </c>
      <c r="D4177" s="143" t="s">
        <v>3911</v>
      </c>
      <c r="E4177" s="143" t="s">
        <v>3912</v>
      </c>
      <c r="F4177" s="143" t="str">
        <f>IF(H4177&lt;=60,"소형",IF((H4177&gt;60)*(H4177&lt;=85)=1,"중소형",IF((H4177&gt;85)*(H4177&lt;=102)=1,"중형",IF((H4177&gt;102)*(H4177&lt;=135)=1,"중대형","대형"))))</f>
        <v>소형</v>
      </c>
      <c r="G4177" s="143" t="s">
        <v>4387</v>
      </c>
      <c r="H4177" s="143">
        <v>50</v>
      </c>
      <c r="I4177" s="144">
        <v>79000</v>
      </c>
      <c r="J4177" s="143">
        <v>1</v>
      </c>
      <c r="K4177" s="137">
        <v>42644</v>
      </c>
      <c r="L4177" s="137">
        <v>43497</v>
      </c>
      <c r="M4177" s="144">
        <f>H4177/3.3</f>
        <v>15.151515151515152</v>
      </c>
      <c r="N4177" s="144">
        <f>I4177/M4177</f>
        <v>5214</v>
      </c>
    </row>
    <row r="4178" spans="1:14">
      <c r="A4178" s="143" t="s">
        <v>2829</v>
      </c>
      <c r="B4178" s="143" t="s">
        <v>4379</v>
      </c>
      <c r="C4178" s="143" t="s">
        <v>3170</v>
      </c>
      <c r="D4178" s="143" t="s">
        <v>3911</v>
      </c>
      <c r="E4178" s="143" t="s">
        <v>3912</v>
      </c>
      <c r="F4178" s="143" t="str">
        <f>IF(H4178&lt;=60,"소형",IF((H4178&gt;60)*(H4178&lt;=85)=1,"중소형",IF((H4178&gt;85)*(H4178&lt;=102)=1,"중형",IF((H4178&gt;102)*(H4178&lt;=135)=1,"중대형","대형"))))</f>
        <v>소형</v>
      </c>
      <c r="G4178" s="143" t="s">
        <v>4388</v>
      </c>
      <c r="H4178" s="143">
        <v>51</v>
      </c>
      <c r="I4178" s="144">
        <v>77000</v>
      </c>
      <c r="J4178" s="143">
        <v>1</v>
      </c>
      <c r="K4178" s="137">
        <v>42644</v>
      </c>
      <c r="L4178" s="137">
        <v>43497</v>
      </c>
      <c r="M4178" s="144">
        <f>H4178/3.3</f>
        <v>15.454545454545455</v>
      </c>
      <c r="N4178" s="144">
        <f>I4178/M4178</f>
        <v>4982.3529411764703</v>
      </c>
    </row>
    <row r="4179" spans="1:14">
      <c r="A4179" s="143" t="s">
        <v>2829</v>
      </c>
      <c r="B4179" s="143" t="s">
        <v>4399</v>
      </c>
      <c r="C4179" s="143" t="s">
        <v>3169</v>
      </c>
      <c r="D4179" s="143" t="s">
        <v>4400</v>
      </c>
      <c r="E4179" s="143" t="s">
        <v>4401</v>
      </c>
      <c r="F4179" s="143" t="str">
        <f>IF(H4179&lt;=60,"소형",IF((H4179&gt;60)*(H4179&lt;=85)=1,"중소형",IF((H4179&gt;85)*(H4179&lt;=102)=1,"중형",IF((H4179&gt;102)*(H4179&lt;=135)=1,"중대형","대형"))))</f>
        <v>중소형</v>
      </c>
      <c r="G4179" s="143" t="s">
        <v>4402</v>
      </c>
      <c r="H4179" s="143">
        <v>66</v>
      </c>
      <c r="I4179" s="144">
        <v>25250</v>
      </c>
      <c r="J4179" s="143">
        <v>25</v>
      </c>
      <c r="K4179" s="137">
        <v>42644</v>
      </c>
      <c r="L4179" s="137">
        <v>43497</v>
      </c>
      <c r="M4179" s="144">
        <f>H4179/3.3</f>
        <v>20</v>
      </c>
      <c r="N4179" s="144">
        <f>I4179/M4179</f>
        <v>1262.5</v>
      </c>
    </row>
    <row r="4180" spans="1:14">
      <c r="A4180" s="143" t="s">
        <v>2829</v>
      </c>
      <c r="B4180" s="143" t="s">
        <v>4399</v>
      </c>
      <c r="C4180" s="143" t="s">
        <v>3169</v>
      </c>
      <c r="D4180" s="143" t="s">
        <v>4400</v>
      </c>
      <c r="E4180" s="143" t="s">
        <v>4401</v>
      </c>
      <c r="F4180" s="143" t="str">
        <f>IF(H4180&lt;=60,"소형",IF((H4180&gt;60)*(H4180&lt;=85)=1,"중소형",IF((H4180&gt;85)*(H4180&lt;=102)=1,"중형",IF((H4180&gt;102)*(H4180&lt;=135)=1,"중대형","대형"))))</f>
        <v>중소형</v>
      </c>
      <c r="G4180" s="143" t="s">
        <v>4403</v>
      </c>
      <c r="H4180" s="143">
        <v>66</v>
      </c>
      <c r="I4180" s="144">
        <v>23630</v>
      </c>
      <c r="J4180" s="143">
        <v>1</v>
      </c>
      <c r="K4180" s="137">
        <v>42644</v>
      </c>
      <c r="L4180" s="137">
        <v>43497</v>
      </c>
      <c r="M4180" s="144">
        <f>H4180/3.3</f>
        <v>20</v>
      </c>
      <c r="N4180" s="144">
        <f>I4180/M4180</f>
        <v>1181.5</v>
      </c>
    </row>
    <row r="4181" spans="1:14">
      <c r="A4181" s="143" t="s">
        <v>2829</v>
      </c>
      <c r="B4181" s="143" t="s">
        <v>4399</v>
      </c>
      <c r="C4181" s="143" t="s">
        <v>3169</v>
      </c>
      <c r="D4181" s="143" t="s">
        <v>4400</v>
      </c>
      <c r="E4181" s="143" t="s">
        <v>4401</v>
      </c>
      <c r="F4181" s="143" t="str">
        <f>IF(H4181&lt;=60,"소형",IF((H4181&gt;60)*(H4181&lt;=85)=1,"중소형",IF((H4181&gt;85)*(H4181&lt;=102)=1,"중형",IF((H4181&gt;102)*(H4181&lt;=135)=1,"중대형","대형"))))</f>
        <v>중소형</v>
      </c>
      <c r="G4181" s="143" t="s">
        <v>4404</v>
      </c>
      <c r="H4181" s="143">
        <v>66</v>
      </c>
      <c r="I4181" s="144">
        <v>24340</v>
      </c>
      <c r="J4181" s="143">
        <v>50</v>
      </c>
      <c r="K4181" s="137">
        <v>42644</v>
      </c>
      <c r="L4181" s="137">
        <v>43497</v>
      </c>
      <c r="M4181" s="144">
        <f>H4181/3.3</f>
        <v>20</v>
      </c>
      <c r="N4181" s="144">
        <f>I4181/M4181</f>
        <v>1217</v>
      </c>
    </row>
    <row r="4182" spans="1:14">
      <c r="A4182" s="143" t="s">
        <v>2829</v>
      </c>
      <c r="B4182" s="143" t="s">
        <v>4399</v>
      </c>
      <c r="C4182" s="143" t="s">
        <v>3169</v>
      </c>
      <c r="D4182" s="143" t="s">
        <v>4400</v>
      </c>
      <c r="E4182" s="143" t="s">
        <v>4401</v>
      </c>
      <c r="F4182" s="143" t="str">
        <f>IF(H4182&lt;=60,"소형",IF((H4182&gt;60)*(H4182&lt;=85)=1,"중소형",IF((H4182&gt;85)*(H4182&lt;=102)=1,"중형",IF((H4182&gt;102)*(H4182&lt;=135)=1,"중대형","대형"))))</f>
        <v>중소형</v>
      </c>
      <c r="G4182" s="143" t="s">
        <v>4405</v>
      </c>
      <c r="H4182" s="143">
        <v>66</v>
      </c>
      <c r="I4182" s="144">
        <v>24340</v>
      </c>
      <c r="J4182" s="143">
        <v>52</v>
      </c>
      <c r="K4182" s="137">
        <v>42644</v>
      </c>
      <c r="L4182" s="137">
        <v>43497</v>
      </c>
      <c r="M4182" s="144">
        <f>H4182/3.3</f>
        <v>20</v>
      </c>
      <c r="N4182" s="144">
        <f>I4182/M4182</f>
        <v>1217</v>
      </c>
    </row>
    <row r="4183" spans="1:14">
      <c r="A4183" s="143" t="s">
        <v>2829</v>
      </c>
      <c r="B4183" s="143" t="s">
        <v>4399</v>
      </c>
      <c r="C4183" s="143" t="s">
        <v>3169</v>
      </c>
      <c r="D4183" s="143" t="s">
        <v>4400</v>
      </c>
      <c r="E4183" s="143" t="s">
        <v>4401</v>
      </c>
      <c r="F4183" s="143" t="str">
        <f>IF(H4183&lt;=60,"소형",IF((H4183&gt;60)*(H4183&lt;=85)=1,"중소형",IF((H4183&gt;85)*(H4183&lt;=102)=1,"중형",IF((H4183&gt;102)*(H4183&lt;=135)=1,"중대형","대형"))))</f>
        <v>중소형</v>
      </c>
      <c r="G4183" s="143" t="s">
        <v>4406</v>
      </c>
      <c r="H4183" s="143">
        <v>66</v>
      </c>
      <c r="I4183" s="144">
        <v>23400</v>
      </c>
      <c r="J4183" s="143">
        <v>26</v>
      </c>
      <c r="K4183" s="137">
        <v>42644</v>
      </c>
      <c r="L4183" s="137">
        <v>43497</v>
      </c>
      <c r="M4183" s="144">
        <f>H4183/3.3</f>
        <v>20</v>
      </c>
      <c r="N4183" s="144">
        <f>I4183/M4183</f>
        <v>1170</v>
      </c>
    </row>
    <row r="4184" spans="1:14">
      <c r="A4184" s="143" t="s">
        <v>2829</v>
      </c>
      <c r="B4184" s="143" t="s">
        <v>4415</v>
      </c>
      <c r="C4184" s="143" t="s">
        <v>3170</v>
      </c>
      <c r="D4184" s="143" t="s">
        <v>3959</v>
      </c>
      <c r="E4184" s="143" t="s">
        <v>4416</v>
      </c>
      <c r="F4184" s="143" t="str">
        <f>IF(H4184&lt;=60,"소형",IF((H4184&gt;60)*(H4184&lt;=85)=1,"중소형",IF((H4184&gt;85)*(H4184&lt;=102)=1,"중형",IF((H4184&gt;102)*(H4184&lt;=135)=1,"중대형","대형"))))</f>
        <v>소형</v>
      </c>
      <c r="G4184" s="143" t="s">
        <v>4417</v>
      </c>
      <c r="H4184" s="143">
        <v>40</v>
      </c>
      <c r="I4184" s="144" t="s">
        <v>3211</v>
      </c>
      <c r="J4184" s="143">
        <v>45</v>
      </c>
      <c r="K4184" s="137">
        <v>42644</v>
      </c>
      <c r="L4184" s="137">
        <v>43497</v>
      </c>
      <c r="M4184" s="144">
        <f>H4184/3.3</f>
        <v>12.121212121212121</v>
      </c>
      <c r="N4184" s="144" t="e">
        <f>I4184/M4184</f>
        <v>#VALUE!</v>
      </c>
    </row>
    <row r="4185" spans="1:14">
      <c r="A4185" s="143" t="s">
        <v>2829</v>
      </c>
      <c r="B4185" s="143" t="s">
        <v>4415</v>
      </c>
      <c r="C4185" s="143" t="s">
        <v>3170</v>
      </c>
      <c r="D4185" s="143" t="s">
        <v>3959</v>
      </c>
      <c r="E4185" s="143" t="s">
        <v>4416</v>
      </c>
      <c r="F4185" s="143" t="str">
        <f>IF(H4185&lt;=60,"소형",IF((H4185&gt;60)*(H4185&lt;=85)=1,"중소형",IF((H4185&gt;85)*(H4185&lt;=102)=1,"중형",IF((H4185&gt;102)*(H4185&lt;=135)=1,"중대형","대형"))))</f>
        <v>소형</v>
      </c>
      <c r="G4185" s="143" t="s">
        <v>4418</v>
      </c>
      <c r="H4185" s="143">
        <v>49</v>
      </c>
      <c r="I4185" s="144" t="s">
        <v>3211</v>
      </c>
      <c r="J4185" s="143">
        <v>48</v>
      </c>
      <c r="K4185" s="137">
        <v>42644</v>
      </c>
      <c r="L4185" s="137">
        <v>43497</v>
      </c>
      <c r="M4185" s="144">
        <f>H4185/3.3</f>
        <v>14.84848484848485</v>
      </c>
      <c r="N4185" s="144" t="e">
        <f>I4185/M4185</f>
        <v>#VALUE!</v>
      </c>
    </row>
    <row r="4186" spans="1:14">
      <c r="A4186" s="143" t="s">
        <v>2829</v>
      </c>
      <c r="B4186" s="143" t="s">
        <v>4415</v>
      </c>
      <c r="C4186" s="143" t="s">
        <v>3170</v>
      </c>
      <c r="D4186" s="143" t="s">
        <v>3959</v>
      </c>
      <c r="E4186" s="143" t="s">
        <v>4416</v>
      </c>
      <c r="F4186" s="143" t="str">
        <f>IF(H4186&lt;=60,"소형",IF((H4186&gt;60)*(H4186&lt;=85)=1,"중소형",IF((H4186&gt;85)*(H4186&lt;=102)=1,"중형",IF((H4186&gt;102)*(H4186&lt;=135)=1,"중대형","대형"))))</f>
        <v>소형</v>
      </c>
      <c r="G4186" s="143" t="s">
        <v>3985</v>
      </c>
      <c r="H4186" s="143">
        <v>59</v>
      </c>
      <c r="I4186" s="144">
        <v>49680</v>
      </c>
      <c r="J4186" s="143">
        <v>1111</v>
      </c>
      <c r="K4186" s="137">
        <v>42644</v>
      </c>
      <c r="L4186" s="137">
        <v>43497</v>
      </c>
      <c r="M4186" s="144">
        <f>H4186/3.3</f>
        <v>17.878787878787879</v>
      </c>
      <c r="N4186" s="144">
        <f>I4186/M4186</f>
        <v>2778.7118644067796</v>
      </c>
    </row>
    <row r="4187" spans="1:14">
      <c r="A4187" s="143" t="s">
        <v>2829</v>
      </c>
      <c r="B4187" s="143" t="s">
        <v>4415</v>
      </c>
      <c r="C4187" s="143" t="s">
        <v>3170</v>
      </c>
      <c r="D4187" s="143" t="s">
        <v>3959</v>
      </c>
      <c r="E4187" s="143" t="s">
        <v>4416</v>
      </c>
      <c r="F4187" s="143" t="str">
        <f>IF(H4187&lt;=60,"소형",IF((H4187&gt;60)*(H4187&lt;=85)=1,"중소형",IF((H4187&gt;85)*(H4187&lt;=102)=1,"중형",IF((H4187&gt;102)*(H4187&lt;=135)=1,"중대형","대형"))))</f>
        <v>소형</v>
      </c>
      <c r="G4187" s="143" t="s">
        <v>4419</v>
      </c>
      <c r="H4187" s="143">
        <v>59</v>
      </c>
      <c r="I4187" s="144">
        <v>48690</v>
      </c>
      <c r="J4187" s="143">
        <v>74</v>
      </c>
      <c r="K4187" s="137">
        <v>42644</v>
      </c>
      <c r="L4187" s="137">
        <v>43497</v>
      </c>
      <c r="M4187" s="144">
        <f>H4187/3.3</f>
        <v>17.878787878787879</v>
      </c>
      <c r="N4187" s="144">
        <f>I4187/M4187</f>
        <v>2723.3389830508472</v>
      </c>
    </row>
    <row r="4188" spans="1:14">
      <c r="A4188" s="143" t="s">
        <v>2829</v>
      </c>
      <c r="B4188" s="143" t="s">
        <v>4415</v>
      </c>
      <c r="C4188" s="143" t="s">
        <v>3170</v>
      </c>
      <c r="D4188" s="143" t="s">
        <v>3959</v>
      </c>
      <c r="E4188" s="143" t="s">
        <v>4416</v>
      </c>
      <c r="F4188" s="143" t="str">
        <f>IF(H4188&lt;=60,"소형",IF((H4188&gt;60)*(H4188&lt;=85)=1,"중소형",IF((H4188&gt;85)*(H4188&lt;=102)=1,"중형",IF((H4188&gt;102)*(H4188&lt;=135)=1,"중대형","대형"))))</f>
        <v>소형</v>
      </c>
      <c r="G4188" s="143" t="s">
        <v>4420</v>
      </c>
      <c r="H4188" s="143">
        <v>59</v>
      </c>
      <c r="I4188" s="144">
        <v>49170</v>
      </c>
      <c r="J4188" s="143">
        <v>94</v>
      </c>
      <c r="K4188" s="137">
        <v>42644</v>
      </c>
      <c r="L4188" s="137">
        <v>43497</v>
      </c>
      <c r="M4188" s="144">
        <f>H4188/3.3</f>
        <v>17.878787878787879</v>
      </c>
      <c r="N4188" s="144">
        <f>I4188/M4188</f>
        <v>2750.1864406779659</v>
      </c>
    </row>
    <row r="4189" spans="1:14">
      <c r="A4189" s="143" t="s">
        <v>2829</v>
      </c>
      <c r="B4189" s="143" t="s">
        <v>4415</v>
      </c>
      <c r="C4189" s="143" t="s">
        <v>3170</v>
      </c>
      <c r="D4189" s="143" t="s">
        <v>3959</v>
      </c>
      <c r="E4189" s="143" t="s">
        <v>4416</v>
      </c>
      <c r="F4189" s="143" t="str">
        <f>IF(H4189&lt;=60,"소형",IF((H4189&gt;60)*(H4189&lt;=85)=1,"중소형",IF((H4189&gt;85)*(H4189&lt;=102)=1,"중형",IF((H4189&gt;102)*(H4189&lt;=135)=1,"중대형","대형"))))</f>
        <v>중소형</v>
      </c>
      <c r="G4189" s="143" t="s">
        <v>3257</v>
      </c>
      <c r="H4189" s="143">
        <v>84</v>
      </c>
      <c r="I4189" s="144">
        <v>60170</v>
      </c>
      <c r="J4189" s="143">
        <v>87</v>
      </c>
      <c r="K4189" s="137">
        <v>42644</v>
      </c>
      <c r="L4189" s="137">
        <v>43497</v>
      </c>
      <c r="M4189" s="144">
        <f>H4189/3.3</f>
        <v>25.454545454545457</v>
      </c>
      <c r="N4189" s="144">
        <f>I4189/M4189</f>
        <v>2363.8214285714284</v>
      </c>
    </row>
    <row r="4190" spans="1:14">
      <c r="A4190" s="143" t="s">
        <v>2829</v>
      </c>
      <c r="B4190" s="143" t="s">
        <v>4415</v>
      </c>
      <c r="C4190" s="143" t="s">
        <v>3170</v>
      </c>
      <c r="D4190" s="143" t="s">
        <v>3959</v>
      </c>
      <c r="E4190" s="143" t="s">
        <v>4416</v>
      </c>
      <c r="F4190" s="143" t="str">
        <f>IF(H4190&lt;=60,"소형",IF((H4190&gt;60)*(H4190&lt;=85)=1,"중소형",IF((H4190&gt;85)*(H4190&lt;=102)=1,"중형",IF((H4190&gt;102)*(H4190&lt;=135)=1,"중대형","대형"))))</f>
        <v>중소형</v>
      </c>
      <c r="G4190" s="143" t="s">
        <v>4421</v>
      </c>
      <c r="H4190" s="143">
        <v>84</v>
      </c>
      <c r="I4190" s="144">
        <v>60170</v>
      </c>
      <c r="J4190" s="143">
        <v>52</v>
      </c>
      <c r="K4190" s="137">
        <v>42644</v>
      </c>
      <c r="L4190" s="137">
        <v>43497</v>
      </c>
      <c r="M4190" s="144">
        <f>H4190/3.3</f>
        <v>25.454545454545457</v>
      </c>
      <c r="N4190" s="144">
        <f>I4190/M4190</f>
        <v>2363.8214285714284</v>
      </c>
    </row>
    <row r="4191" spans="1:14">
      <c r="A4191" s="143" t="s">
        <v>2829</v>
      </c>
      <c r="B4191" s="143" t="s">
        <v>4415</v>
      </c>
      <c r="C4191" s="143" t="s">
        <v>3170</v>
      </c>
      <c r="D4191" s="143" t="s">
        <v>3959</v>
      </c>
      <c r="E4191" s="143" t="s">
        <v>4416</v>
      </c>
      <c r="F4191" s="143" t="str">
        <f>IF(H4191&lt;=60,"소형",IF((H4191&gt;60)*(H4191&lt;=85)=1,"중소형",IF((H4191&gt;85)*(H4191&lt;=102)=1,"중형",IF((H4191&gt;102)*(H4191&lt;=135)=1,"중대형","대형"))))</f>
        <v>중소형</v>
      </c>
      <c r="G4191" s="143" t="s">
        <v>4422</v>
      </c>
      <c r="H4191" s="143">
        <v>84</v>
      </c>
      <c r="I4191" s="144">
        <v>60170</v>
      </c>
      <c r="J4191" s="143">
        <v>40</v>
      </c>
      <c r="K4191" s="137">
        <v>42644</v>
      </c>
      <c r="L4191" s="137">
        <v>43497</v>
      </c>
      <c r="M4191" s="144">
        <f>H4191/3.3</f>
        <v>25.454545454545457</v>
      </c>
      <c r="N4191" s="144">
        <f>I4191/M4191</f>
        <v>2363.8214285714284</v>
      </c>
    </row>
    <row r="4192" spans="1:14">
      <c r="A4192" s="143" t="s">
        <v>2829</v>
      </c>
      <c r="B4192" s="143" t="s">
        <v>4415</v>
      </c>
      <c r="C4192" s="143" t="s">
        <v>3170</v>
      </c>
      <c r="D4192" s="143" t="s">
        <v>3959</v>
      </c>
      <c r="E4192" s="143" t="s">
        <v>4416</v>
      </c>
      <c r="F4192" s="143" t="str">
        <f>IF(H4192&lt;=60,"소형",IF((H4192&gt;60)*(H4192&lt;=85)=1,"중소형",IF((H4192&gt;85)*(H4192&lt;=102)=1,"중형",IF((H4192&gt;102)*(H4192&lt;=135)=1,"중대형","대형"))))</f>
        <v>중소형</v>
      </c>
      <c r="G4192" s="143" t="s">
        <v>4423</v>
      </c>
      <c r="H4192" s="143">
        <v>84</v>
      </c>
      <c r="I4192" s="144">
        <v>58980</v>
      </c>
      <c r="J4192" s="143">
        <v>61</v>
      </c>
      <c r="K4192" s="137">
        <v>42644</v>
      </c>
      <c r="L4192" s="137">
        <v>43497</v>
      </c>
      <c r="M4192" s="144">
        <f>H4192/3.3</f>
        <v>25.454545454545457</v>
      </c>
      <c r="N4192" s="144">
        <f>I4192/M4192</f>
        <v>2317.0714285714284</v>
      </c>
    </row>
    <row r="4193" spans="1:14">
      <c r="A4193" s="143" t="s">
        <v>2</v>
      </c>
      <c r="B4193" s="143" t="s">
        <v>4433</v>
      </c>
      <c r="C4193" s="143" t="s">
        <v>3163</v>
      </c>
      <c r="D4193" s="143" t="s">
        <v>4287</v>
      </c>
      <c r="E4193" s="143" t="s">
        <v>4434</v>
      </c>
      <c r="F4193" s="143" t="str">
        <f>IF(H4193&lt;=60,"소형",IF((H4193&gt;60)*(H4193&lt;=85)=1,"중소형",IF((H4193&gt;85)*(H4193&lt;=102)=1,"중형",IF((H4193&gt;102)*(H4193&lt;=135)=1,"중대형","대형"))))</f>
        <v>중소형</v>
      </c>
      <c r="G4193" s="143" t="s">
        <v>4435</v>
      </c>
      <c r="H4193" s="143">
        <v>84</v>
      </c>
      <c r="I4193" s="144">
        <v>48280</v>
      </c>
      <c r="J4193" s="143">
        <v>16</v>
      </c>
      <c r="K4193" s="137">
        <v>42644</v>
      </c>
      <c r="L4193" s="137">
        <v>43497</v>
      </c>
      <c r="M4193" s="144">
        <f>H4193/3.3</f>
        <v>25.454545454545457</v>
      </c>
      <c r="N4193" s="144">
        <f>I4193/M4193</f>
        <v>1896.7142857142856</v>
      </c>
    </row>
    <row r="4194" spans="1:14">
      <c r="A4194" s="143" t="s">
        <v>2</v>
      </c>
      <c r="B4194" s="143" t="s">
        <v>4433</v>
      </c>
      <c r="C4194" s="143" t="s">
        <v>3163</v>
      </c>
      <c r="D4194" s="143" t="s">
        <v>4287</v>
      </c>
      <c r="E4194" s="143" t="s">
        <v>4434</v>
      </c>
      <c r="F4194" s="143" t="str">
        <f>IF(H4194&lt;=60,"소형",IF((H4194&gt;60)*(H4194&lt;=85)=1,"중소형",IF((H4194&gt;85)*(H4194&lt;=102)=1,"중형",IF((H4194&gt;102)*(H4194&lt;=135)=1,"중대형","대형"))))</f>
        <v>중소형</v>
      </c>
      <c r="G4194" s="143" t="s">
        <v>4436</v>
      </c>
      <c r="H4194" s="143">
        <v>84</v>
      </c>
      <c r="I4194" s="144">
        <v>50290</v>
      </c>
      <c r="J4194" s="143">
        <v>16</v>
      </c>
      <c r="K4194" s="137">
        <v>42644</v>
      </c>
      <c r="L4194" s="137">
        <v>43497</v>
      </c>
      <c r="M4194" s="144">
        <f>H4194/3.3</f>
        <v>25.454545454545457</v>
      </c>
      <c r="N4194" s="144">
        <f>I4194/M4194</f>
        <v>1975.6785714285713</v>
      </c>
    </row>
    <row r="4195" spans="1:14">
      <c r="A4195" s="143" t="s">
        <v>2</v>
      </c>
      <c r="B4195" s="143" t="s">
        <v>4433</v>
      </c>
      <c r="C4195" s="143" t="s">
        <v>3163</v>
      </c>
      <c r="D4195" s="143" t="s">
        <v>4287</v>
      </c>
      <c r="E4195" s="143" t="s">
        <v>4434</v>
      </c>
      <c r="F4195" s="143" t="str">
        <f>IF(H4195&lt;=60,"소형",IF((H4195&gt;60)*(H4195&lt;=85)=1,"중소형",IF((H4195&gt;85)*(H4195&lt;=102)=1,"중형",IF((H4195&gt;102)*(H4195&lt;=135)=1,"중대형","대형"))))</f>
        <v>중소형</v>
      </c>
      <c r="G4195" s="143" t="s">
        <v>3381</v>
      </c>
      <c r="H4195" s="143">
        <v>84</v>
      </c>
      <c r="I4195" s="144">
        <v>47000</v>
      </c>
      <c r="J4195" s="143">
        <v>532</v>
      </c>
      <c r="K4195" s="137">
        <v>42644</v>
      </c>
      <c r="L4195" s="137">
        <v>43497</v>
      </c>
      <c r="M4195" s="144">
        <f>H4195/3.3</f>
        <v>25.454545454545457</v>
      </c>
      <c r="N4195" s="144">
        <f>I4195/M4195</f>
        <v>1846.4285714285713</v>
      </c>
    </row>
    <row r="4196" spans="1:14">
      <c r="A4196" s="143" t="s">
        <v>2</v>
      </c>
      <c r="B4196" s="143" t="s">
        <v>4433</v>
      </c>
      <c r="C4196" s="143" t="s">
        <v>3163</v>
      </c>
      <c r="D4196" s="143" t="s">
        <v>4287</v>
      </c>
      <c r="E4196" s="143" t="s">
        <v>4434</v>
      </c>
      <c r="F4196" s="143" t="str">
        <f>IF(H4196&lt;=60,"소형",IF((H4196&gt;60)*(H4196&lt;=85)=1,"중소형",IF((H4196&gt;85)*(H4196&lt;=102)=1,"중형",IF((H4196&gt;102)*(H4196&lt;=135)=1,"중대형","대형"))))</f>
        <v>중소형</v>
      </c>
      <c r="G4196" s="143" t="s">
        <v>4437</v>
      </c>
      <c r="H4196" s="143">
        <v>84</v>
      </c>
      <c r="I4196" s="144">
        <v>47830</v>
      </c>
      <c r="J4196" s="143">
        <v>88</v>
      </c>
      <c r="K4196" s="137">
        <v>42644</v>
      </c>
      <c r="L4196" s="137">
        <v>43497</v>
      </c>
      <c r="M4196" s="144">
        <f>H4196/3.3</f>
        <v>25.454545454545457</v>
      </c>
      <c r="N4196" s="144">
        <f>I4196/M4196</f>
        <v>1879.0357142857142</v>
      </c>
    </row>
    <row r="4197" spans="1:14">
      <c r="A4197" s="143" t="s">
        <v>2</v>
      </c>
      <c r="B4197" s="143" t="s">
        <v>4433</v>
      </c>
      <c r="C4197" s="143" t="s">
        <v>3163</v>
      </c>
      <c r="D4197" s="143" t="s">
        <v>4287</v>
      </c>
      <c r="E4197" s="143" t="s">
        <v>4434</v>
      </c>
      <c r="F4197" s="143" t="str">
        <f>IF(H4197&lt;=60,"소형",IF((H4197&gt;60)*(H4197&lt;=85)=1,"중소형",IF((H4197&gt;85)*(H4197&lt;=102)=1,"중형",IF((H4197&gt;102)*(H4197&lt;=135)=1,"중대형","대형"))))</f>
        <v>중소형</v>
      </c>
      <c r="G4197" s="143" t="s">
        <v>3256</v>
      </c>
      <c r="H4197" s="143">
        <v>84</v>
      </c>
      <c r="I4197" s="144">
        <v>46300</v>
      </c>
      <c r="J4197" s="143">
        <v>126</v>
      </c>
      <c r="K4197" s="137">
        <v>42644</v>
      </c>
      <c r="L4197" s="137">
        <v>43497</v>
      </c>
      <c r="M4197" s="144">
        <f>H4197/3.3</f>
        <v>25.454545454545457</v>
      </c>
      <c r="N4197" s="144">
        <f>I4197/M4197</f>
        <v>1818.9285714285713</v>
      </c>
    </row>
    <row r="4198" spans="1:14">
      <c r="A4198" s="143" t="s">
        <v>2</v>
      </c>
      <c r="B4198" s="143" t="s">
        <v>4433</v>
      </c>
      <c r="C4198" s="143" t="s">
        <v>3163</v>
      </c>
      <c r="D4198" s="143" t="s">
        <v>4287</v>
      </c>
      <c r="E4198" s="143" t="s">
        <v>4434</v>
      </c>
      <c r="F4198" s="143" t="str">
        <f>IF(H4198&lt;=60,"소형",IF((H4198&gt;60)*(H4198&lt;=85)=1,"중소형",IF((H4198&gt;85)*(H4198&lt;=102)=1,"중형",IF((H4198&gt;102)*(H4198&lt;=135)=1,"중대형","대형"))))</f>
        <v>중대형</v>
      </c>
      <c r="G4198" s="143" t="s">
        <v>4438</v>
      </c>
      <c r="H4198" s="143">
        <v>114</v>
      </c>
      <c r="I4198" s="144">
        <v>57050</v>
      </c>
      <c r="J4198" s="143">
        <v>84</v>
      </c>
      <c r="K4198" s="137">
        <v>42644</v>
      </c>
      <c r="L4198" s="137">
        <v>43497</v>
      </c>
      <c r="M4198" s="144">
        <f>H4198/3.3</f>
        <v>34.545454545454547</v>
      </c>
      <c r="N4198" s="144">
        <f>I4198/M4198</f>
        <v>1651.4473684210525</v>
      </c>
    </row>
    <row r="4199" spans="1:14">
      <c r="A4199" s="143" t="s">
        <v>2</v>
      </c>
      <c r="B4199" s="143" t="s">
        <v>4433</v>
      </c>
      <c r="C4199" s="143" t="s">
        <v>3163</v>
      </c>
      <c r="D4199" s="143" t="s">
        <v>4287</v>
      </c>
      <c r="E4199" s="143" t="s">
        <v>4434</v>
      </c>
      <c r="F4199" s="143" t="str">
        <f>IF(H4199&lt;=60,"소형",IF((H4199&gt;60)*(H4199&lt;=85)=1,"중소형",IF((H4199&gt;85)*(H4199&lt;=102)=1,"중형",IF((H4199&gt;102)*(H4199&lt;=135)=1,"중대형","대형"))))</f>
        <v>중대형</v>
      </c>
      <c r="G4199" s="143" t="s">
        <v>4439</v>
      </c>
      <c r="H4199" s="143">
        <v>114</v>
      </c>
      <c r="I4199" s="144">
        <v>57970</v>
      </c>
      <c r="J4199" s="143">
        <v>84</v>
      </c>
      <c r="K4199" s="137">
        <v>42644</v>
      </c>
      <c r="L4199" s="137">
        <v>43497</v>
      </c>
      <c r="M4199" s="144">
        <f>H4199/3.3</f>
        <v>34.545454545454547</v>
      </c>
      <c r="N4199" s="144">
        <f>I4199/M4199</f>
        <v>1678.078947368421</v>
      </c>
    </row>
    <row r="4200" spans="1:14">
      <c r="A4200" s="143" t="s">
        <v>2</v>
      </c>
      <c r="B4200" s="143" t="s">
        <v>4433</v>
      </c>
      <c r="C4200" s="143" t="s">
        <v>3163</v>
      </c>
      <c r="D4200" s="143" t="s">
        <v>4287</v>
      </c>
      <c r="E4200" s="143" t="s">
        <v>4434</v>
      </c>
      <c r="F4200" s="143" t="str">
        <f>IF(H4200&lt;=60,"소형",IF((H4200&gt;60)*(H4200&lt;=85)=1,"중소형",IF((H4200&gt;85)*(H4200&lt;=102)=1,"중형",IF((H4200&gt;102)*(H4200&lt;=135)=1,"중대형","대형"))))</f>
        <v>중대형</v>
      </c>
      <c r="G4200" s="143" t="s">
        <v>4440</v>
      </c>
      <c r="H4200" s="143">
        <v>120</v>
      </c>
      <c r="I4200" s="144">
        <v>74560</v>
      </c>
      <c r="J4200" s="143">
        <v>6</v>
      </c>
      <c r="K4200" s="137">
        <v>42644</v>
      </c>
      <c r="L4200" s="137">
        <v>43497</v>
      </c>
      <c r="M4200" s="144">
        <f>H4200/3.3</f>
        <v>36.363636363636367</v>
      </c>
      <c r="N4200" s="144">
        <f>I4200/M4200</f>
        <v>2050.3999999999996</v>
      </c>
    </row>
    <row r="4201" spans="1:14">
      <c r="A4201" s="143" t="s">
        <v>2</v>
      </c>
      <c r="B4201" s="143" t="s">
        <v>4433</v>
      </c>
      <c r="C4201" s="143" t="s">
        <v>3163</v>
      </c>
      <c r="D4201" s="143" t="s">
        <v>4287</v>
      </c>
      <c r="E4201" s="143" t="s">
        <v>4434</v>
      </c>
      <c r="F4201" s="143" t="str">
        <f>IF(H4201&lt;=60,"소형",IF((H4201&gt;60)*(H4201&lt;=85)=1,"중소형",IF((H4201&gt;85)*(H4201&lt;=102)=1,"중형",IF((H4201&gt;102)*(H4201&lt;=135)=1,"중대형","대형"))))</f>
        <v>대형</v>
      </c>
      <c r="G4201" s="143" t="s">
        <v>4441</v>
      </c>
      <c r="H4201" s="143">
        <v>150</v>
      </c>
      <c r="I4201" s="144">
        <v>88030</v>
      </c>
      <c r="J4201" s="143">
        <v>6</v>
      </c>
      <c r="K4201" s="137">
        <v>42644</v>
      </c>
      <c r="L4201" s="137">
        <v>43497</v>
      </c>
      <c r="M4201" s="144">
        <f>H4201/3.3</f>
        <v>45.45454545454546</v>
      </c>
      <c r="N4201" s="144">
        <f>I4201/M4201</f>
        <v>1936.6599999999999</v>
      </c>
    </row>
    <row r="4202" spans="1:14">
      <c r="A4202" s="143" t="s">
        <v>2</v>
      </c>
      <c r="B4202" s="143" t="s">
        <v>4442</v>
      </c>
      <c r="C4202" s="143" t="s">
        <v>3163</v>
      </c>
      <c r="D4202" s="143" t="s">
        <v>4287</v>
      </c>
      <c r="E4202" s="143" t="s">
        <v>4434</v>
      </c>
      <c r="F4202" s="143" t="str">
        <f>IF(H4202&lt;=60,"소형",IF((H4202&gt;60)*(H4202&lt;=85)=1,"중소형",IF((H4202&gt;85)*(H4202&lt;=102)=1,"중형",IF((H4202&gt;102)*(H4202&lt;=135)=1,"중대형","대형"))))</f>
        <v>중소형</v>
      </c>
      <c r="G4202" s="143" t="s">
        <v>4443</v>
      </c>
      <c r="H4202" s="143">
        <v>71</v>
      </c>
      <c r="I4202" s="144">
        <v>41880</v>
      </c>
      <c r="J4202" s="143">
        <v>60</v>
      </c>
      <c r="K4202" s="137">
        <v>42644</v>
      </c>
      <c r="L4202" s="137">
        <v>43497</v>
      </c>
      <c r="M4202" s="144">
        <f>H4202/3.3</f>
        <v>21.515151515151516</v>
      </c>
      <c r="N4202" s="144">
        <f>I4202/M4202</f>
        <v>1946.5352112676055</v>
      </c>
    </row>
    <row r="4203" spans="1:14">
      <c r="A4203" s="143" t="s">
        <v>2</v>
      </c>
      <c r="B4203" s="143" t="s">
        <v>4442</v>
      </c>
      <c r="C4203" s="143" t="s">
        <v>3163</v>
      </c>
      <c r="D4203" s="143" t="s">
        <v>4287</v>
      </c>
      <c r="E4203" s="143" t="s">
        <v>4434</v>
      </c>
      <c r="F4203" s="143" t="str">
        <f>IF(H4203&lt;=60,"소형",IF((H4203&gt;60)*(H4203&lt;=85)=1,"중소형",IF((H4203&gt;85)*(H4203&lt;=102)=1,"중형",IF((H4203&gt;102)*(H4203&lt;=135)=1,"중대형","대형"))))</f>
        <v>중소형</v>
      </c>
      <c r="G4203" s="143" t="s">
        <v>3291</v>
      </c>
      <c r="H4203" s="143">
        <v>84</v>
      </c>
      <c r="I4203" s="144">
        <v>47000</v>
      </c>
      <c r="J4203" s="143">
        <v>247</v>
      </c>
      <c r="K4203" s="137">
        <v>42644</v>
      </c>
      <c r="L4203" s="137">
        <v>43497</v>
      </c>
      <c r="M4203" s="144">
        <f>H4203/3.3</f>
        <v>25.454545454545457</v>
      </c>
      <c r="N4203" s="144">
        <f>I4203/M4203</f>
        <v>1846.4285714285713</v>
      </c>
    </row>
    <row r="4204" spans="1:14">
      <c r="A4204" s="143" t="s">
        <v>2</v>
      </c>
      <c r="B4204" s="143" t="s">
        <v>4442</v>
      </c>
      <c r="C4204" s="143" t="s">
        <v>3163</v>
      </c>
      <c r="D4204" s="143" t="s">
        <v>4287</v>
      </c>
      <c r="E4204" s="143" t="s">
        <v>4434</v>
      </c>
      <c r="F4204" s="143" t="str">
        <f>IF(H4204&lt;=60,"소형",IF((H4204&gt;60)*(H4204&lt;=85)=1,"중소형",IF((H4204&gt;85)*(H4204&lt;=102)=1,"중형",IF((H4204&gt;102)*(H4204&lt;=135)=1,"중대형","대형"))))</f>
        <v>중소형</v>
      </c>
      <c r="G4204" s="143" t="s">
        <v>4444</v>
      </c>
      <c r="H4204" s="143">
        <v>84</v>
      </c>
      <c r="I4204" s="144">
        <v>48280</v>
      </c>
      <c r="J4204" s="143">
        <v>8</v>
      </c>
      <c r="K4204" s="137">
        <v>42644</v>
      </c>
      <c r="L4204" s="137">
        <v>43497</v>
      </c>
      <c r="M4204" s="144">
        <f>H4204/3.3</f>
        <v>25.454545454545457</v>
      </c>
      <c r="N4204" s="144">
        <f>I4204/M4204</f>
        <v>1896.7142857142856</v>
      </c>
    </row>
    <row r="4205" spans="1:14">
      <c r="A4205" s="143" t="s">
        <v>2</v>
      </c>
      <c r="B4205" s="143" t="s">
        <v>4442</v>
      </c>
      <c r="C4205" s="143" t="s">
        <v>3163</v>
      </c>
      <c r="D4205" s="143" t="s">
        <v>4287</v>
      </c>
      <c r="E4205" s="143" t="s">
        <v>4434</v>
      </c>
      <c r="F4205" s="143" t="str">
        <f>IF(H4205&lt;=60,"소형",IF((H4205&gt;60)*(H4205&lt;=85)=1,"중소형",IF((H4205&gt;85)*(H4205&lt;=102)=1,"중형",IF((H4205&gt;102)*(H4205&lt;=135)=1,"중대형","대형"))))</f>
        <v>중소형</v>
      </c>
      <c r="G4205" s="143" t="s">
        <v>4445</v>
      </c>
      <c r="H4205" s="143">
        <v>84</v>
      </c>
      <c r="I4205" s="144">
        <v>50290</v>
      </c>
      <c r="J4205" s="143">
        <v>8</v>
      </c>
      <c r="K4205" s="137">
        <v>42644</v>
      </c>
      <c r="L4205" s="137">
        <v>43497</v>
      </c>
      <c r="M4205" s="144">
        <f>H4205/3.3</f>
        <v>25.454545454545457</v>
      </c>
      <c r="N4205" s="144">
        <f>I4205/M4205</f>
        <v>1975.6785714285713</v>
      </c>
    </row>
    <row r="4206" spans="1:14">
      <c r="A4206" s="143" t="s">
        <v>2</v>
      </c>
      <c r="B4206" s="143" t="s">
        <v>4442</v>
      </c>
      <c r="C4206" s="143" t="s">
        <v>3163</v>
      </c>
      <c r="D4206" s="143" t="s">
        <v>4287</v>
      </c>
      <c r="E4206" s="143" t="s">
        <v>4434</v>
      </c>
      <c r="F4206" s="143" t="str">
        <f>IF(H4206&lt;=60,"소형",IF((H4206&gt;60)*(H4206&lt;=85)=1,"중소형",IF((H4206&gt;85)*(H4206&lt;=102)=1,"중형",IF((H4206&gt;102)*(H4206&lt;=135)=1,"중대형","대형"))))</f>
        <v>중소형</v>
      </c>
      <c r="G4206" s="143" t="s">
        <v>3292</v>
      </c>
      <c r="H4206" s="143">
        <v>84</v>
      </c>
      <c r="I4206" s="144">
        <v>45970</v>
      </c>
      <c r="J4206" s="143">
        <v>40</v>
      </c>
      <c r="K4206" s="137">
        <v>42644</v>
      </c>
      <c r="L4206" s="137">
        <v>43497</v>
      </c>
      <c r="M4206" s="144">
        <f>H4206/3.3</f>
        <v>25.454545454545457</v>
      </c>
      <c r="N4206" s="144">
        <f>I4206/M4206</f>
        <v>1805.9642857142856</v>
      </c>
    </row>
    <row r="4207" spans="1:14">
      <c r="A4207" s="143" t="s">
        <v>2</v>
      </c>
      <c r="B4207" s="143" t="s">
        <v>4442</v>
      </c>
      <c r="C4207" s="143" t="s">
        <v>3163</v>
      </c>
      <c r="D4207" s="143" t="s">
        <v>4287</v>
      </c>
      <c r="E4207" s="143" t="s">
        <v>4434</v>
      </c>
      <c r="F4207" s="143" t="str">
        <f>IF(H4207&lt;=60,"소형",IF((H4207&gt;60)*(H4207&lt;=85)=1,"중소형",IF((H4207&gt;85)*(H4207&lt;=102)=1,"중형",IF((H4207&gt;102)*(H4207&lt;=135)=1,"중대형","대형"))))</f>
        <v>중소형</v>
      </c>
      <c r="G4207" s="143" t="s">
        <v>4437</v>
      </c>
      <c r="H4207" s="143">
        <v>84</v>
      </c>
      <c r="I4207" s="144">
        <v>47840</v>
      </c>
      <c r="J4207" s="143">
        <v>59</v>
      </c>
      <c r="K4207" s="137">
        <v>42644</v>
      </c>
      <c r="L4207" s="137">
        <v>43497</v>
      </c>
      <c r="M4207" s="144">
        <f>H4207/3.3</f>
        <v>25.454545454545457</v>
      </c>
      <c r="N4207" s="144">
        <f>I4207/M4207</f>
        <v>1879.4285714285713</v>
      </c>
    </row>
    <row r="4208" spans="1:14">
      <c r="A4208" s="143" t="s">
        <v>2</v>
      </c>
      <c r="B4208" s="143" t="s">
        <v>4442</v>
      </c>
      <c r="C4208" s="143" t="s">
        <v>3163</v>
      </c>
      <c r="D4208" s="143" t="s">
        <v>4287</v>
      </c>
      <c r="E4208" s="143" t="s">
        <v>4434</v>
      </c>
      <c r="F4208" s="143" t="str">
        <f>IF(H4208&lt;=60,"소형",IF((H4208&gt;60)*(H4208&lt;=85)=1,"중소형",IF((H4208&gt;85)*(H4208&lt;=102)=1,"중형",IF((H4208&gt;102)*(H4208&lt;=135)=1,"중대형","대형"))))</f>
        <v>중소형</v>
      </c>
      <c r="G4208" s="143" t="s">
        <v>3281</v>
      </c>
      <c r="H4208" s="143">
        <v>84</v>
      </c>
      <c r="I4208" s="144">
        <v>46300</v>
      </c>
      <c r="J4208" s="143">
        <v>58</v>
      </c>
      <c r="K4208" s="137">
        <v>42644</v>
      </c>
      <c r="L4208" s="137">
        <v>43497</v>
      </c>
      <c r="M4208" s="144">
        <f>H4208/3.3</f>
        <v>25.454545454545457</v>
      </c>
      <c r="N4208" s="144">
        <f>I4208/M4208</f>
        <v>1818.9285714285713</v>
      </c>
    </row>
    <row r="4209" spans="1:14">
      <c r="A4209" s="143" t="s">
        <v>2</v>
      </c>
      <c r="B4209" s="143" t="s">
        <v>4442</v>
      </c>
      <c r="C4209" s="143" t="s">
        <v>3163</v>
      </c>
      <c r="D4209" s="143" t="s">
        <v>4287</v>
      </c>
      <c r="E4209" s="143" t="s">
        <v>4434</v>
      </c>
      <c r="F4209" s="143" t="str">
        <f>IF(H4209&lt;=60,"소형",IF((H4209&gt;60)*(H4209&lt;=85)=1,"중소형",IF((H4209&gt;85)*(H4209&lt;=102)=1,"중형",IF((H4209&gt;102)*(H4209&lt;=135)=1,"중대형","대형"))))</f>
        <v>중대형</v>
      </c>
      <c r="G4209" s="143" t="s">
        <v>4438</v>
      </c>
      <c r="H4209" s="143">
        <v>114</v>
      </c>
      <c r="I4209" s="144">
        <v>57050</v>
      </c>
      <c r="J4209" s="143">
        <v>32</v>
      </c>
      <c r="K4209" s="137">
        <v>42644</v>
      </c>
      <c r="L4209" s="137">
        <v>43497</v>
      </c>
      <c r="M4209" s="144">
        <f>H4209/3.3</f>
        <v>34.545454545454547</v>
      </c>
      <c r="N4209" s="144">
        <f>I4209/M4209</f>
        <v>1651.4473684210525</v>
      </c>
    </row>
    <row r="4210" spans="1:14">
      <c r="A4210" s="143" t="s">
        <v>2</v>
      </c>
      <c r="B4210" s="143" t="s">
        <v>4442</v>
      </c>
      <c r="C4210" s="143" t="s">
        <v>3163</v>
      </c>
      <c r="D4210" s="143" t="s">
        <v>4287</v>
      </c>
      <c r="E4210" s="143" t="s">
        <v>4434</v>
      </c>
      <c r="F4210" s="143" t="str">
        <f>IF(H4210&lt;=60,"소형",IF((H4210&gt;60)*(H4210&lt;=85)=1,"중소형",IF((H4210&gt;85)*(H4210&lt;=102)=1,"중형",IF((H4210&gt;102)*(H4210&lt;=135)=1,"중대형","대형"))))</f>
        <v>중대형</v>
      </c>
      <c r="G4210" s="143" t="s">
        <v>4446</v>
      </c>
      <c r="H4210" s="143">
        <v>114</v>
      </c>
      <c r="I4210" s="144">
        <v>58730</v>
      </c>
      <c r="J4210" s="143">
        <v>8</v>
      </c>
      <c r="K4210" s="137">
        <v>42644</v>
      </c>
      <c r="L4210" s="137">
        <v>43497</v>
      </c>
      <c r="M4210" s="144">
        <f>H4210/3.3</f>
        <v>34.545454545454547</v>
      </c>
      <c r="N4210" s="144">
        <f>I4210/M4210</f>
        <v>1700.078947368421</v>
      </c>
    </row>
    <row r="4211" spans="1:14">
      <c r="A4211" s="143" t="s">
        <v>2</v>
      </c>
      <c r="B4211" s="143" t="s">
        <v>4442</v>
      </c>
      <c r="C4211" s="143" t="s">
        <v>3163</v>
      </c>
      <c r="D4211" s="143" t="s">
        <v>4287</v>
      </c>
      <c r="E4211" s="143" t="s">
        <v>4434</v>
      </c>
      <c r="F4211" s="143" t="str">
        <f>IF(H4211&lt;=60,"소형",IF((H4211&gt;60)*(H4211&lt;=85)=1,"중소형",IF((H4211&gt;85)*(H4211&lt;=102)=1,"중형",IF((H4211&gt;102)*(H4211&lt;=135)=1,"중대형","대형"))))</f>
        <v>중대형</v>
      </c>
      <c r="G4211" s="143" t="s">
        <v>4447</v>
      </c>
      <c r="H4211" s="143">
        <v>114</v>
      </c>
      <c r="I4211" s="144">
        <v>61180</v>
      </c>
      <c r="J4211" s="143">
        <v>8</v>
      </c>
      <c r="K4211" s="137">
        <v>42644</v>
      </c>
      <c r="L4211" s="137">
        <v>43497</v>
      </c>
      <c r="M4211" s="144">
        <f>H4211/3.3</f>
        <v>34.545454545454547</v>
      </c>
      <c r="N4211" s="144">
        <f>I4211/M4211</f>
        <v>1771</v>
      </c>
    </row>
    <row r="4212" spans="1:14">
      <c r="A4212" s="143" t="s">
        <v>2</v>
      </c>
      <c r="B4212" s="143" t="s">
        <v>4442</v>
      </c>
      <c r="C4212" s="143" t="s">
        <v>3163</v>
      </c>
      <c r="D4212" s="143" t="s">
        <v>4287</v>
      </c>
      <c r="E4212" s="143" t="s">
        <v>4434</v>
      </c>
      <c r="F4212" s="143" t="str">
        <f>IF(H4212&lt;=60,"소형",IF((H4212&gt;60)*(H4212&lt;=85)=1,"중소형",IF((H4212&gt;85)*(H4212&lt;=102)=1,"중형",IF((H4212&gt;102)*(H4212&lt;=135)=1,"중대형","대형"))))</f>
        <v>중대형</v>
      </c>
      <c r="G4212" s="143" t="s">
        <v>4448</v>
      </c>
      <c r="H4212" s="143">
        <v>112</v>
      </c>
      <c r="I4212" s="144">
        <v>70720</v>
      </c>
      <c r="J4212" s="143">
        <v>2</v>
      </c>
      <c r="K4212" s="137">
        <v>42644</v>
      </c>
      <c r="L4212" s="137">
        <v>43497</v>
      </c>
      <c r="M4212" s="144">
        <f>H4212/3.3</f>
        <v>33.939393939393938</v>
      </c>
      <c r="N4212" s="144">
        <f>I4212/M4212</f>
        <v>2083.7142857142858</v>
      </c>
    </row>
    <row r="4213" spans="1:14">
      <c r="A4213" s="143" t="s">
        <v>2</v>
      </c>
      <c r="B4213" s="143" t="s">
        <v>4442</v>
      </c>
      <c r="C4213" s="143" t="s">
        <v>3163</v>
      </c>
      <c r="D4213" s="143" t="s">
        <v>4287</v>
      </c>
      <c r="E4213" s="143" t="s">
        <v>4434</v>
      </c>
      <c r="F4213" s="143" t="str">
        <f>IF(H4213&lt;=60,"소형",IF((H4213&gt;60)*(H4213&lt;=85)=1,"중소형",IF((H4213&gt;85)*(H4213&lt;=102)=1,"중형",IF((H4213&gt;102)*(H4213&lt;=135)=1,"중대형","대형"))))</f>
        <v>중대형</v>
      </c>
      <c r="G4213" s="143" t="s">
        <v>4449</v>
      </c>
      <c r="H4213" s="143">
        <v>120</v>
      </c>
      <c r="I4213" s="144">
        <v>74560</v>
      </c>
      <c r="J4213" s="143">
        <v>4</v>
      </c>
      <c r="K4213" s="137">
        <v>42644</v>
      </c>
      <c r="L4213" s="137">
        <v>43497</v>
      </c>
      <c r="M4213" s="144">
        <f>H4213/3.3</f>
        <v>36.363636363636367</v>
      </c>
      <c r="N4213" s="144">
        <f>I4213/M4213</f>
        <v>2050.3999999999996</v>
      </c>
    </row>
    <row r="4214" spans="1:14">
      <c r="A4214" s="143" t="s">
        <v>2</v>
      </c>
      <c r="B4214" s="143" t="s">
        <v>4450</v>
      </c>
      <c r="C4214" s="143" t="s">
        <v>3163</v>
      </c>
      <c r="D4214" s="143" t="s">
        <v>4287</v>
      </c>
      <c r="E4214" s="143" t="s">
        <v>4434</v>
      </c>
      <c r="F4214" s="143" t="str">
        <f>IF(H4214&lt;=60,"소형",IF((H4214&gt;60)*(H4214&lt;=85)=1,"중소형",IF((H4214&gt;85)*(H4214&lt;=102)=1,"중형",IF((H4214&gt;102)*(H4214&lt;=135)=1,"중대형","대형"))))</f>
        <v>중소형</v>
      </c>
      <c r="G4214" s="143" t="s">
        <v>3208</v>
      </c>
      <c r="H4214" s="143">
        <v>84</v>
      </c>
      <c r="I4214" s="144">
        <v>47000</v>
      </c>
      <c r="J4214" s="143">
        <v>45</v>
      </c>
      <c r="K4214" s="137">
        <v>42644</v>
      </c>
      <c r="L4214" s="137">
        <v>43497</v>
      </c>
      <c r="M4214" s="144">
        <f>H4214/3.3</f>
        <v>25.454545454545457</v>
      </c>
      <c r="N4214" s="144">
        <f>I4214/M4214</f>
        <v>1846.4285714285713</v>
      </c>
    </row>
    <row r="4215" spans="1:14">
      <c r="A4215" s="143" t="s">
        <v>2</v>
      </c>
      <c r="B4215" s="143" t="s">
        <v>4450</v>
      </c>
      <c r="C4215" s="143" t="s">
        <v>3163</v>
      </c>
      <c r="D4215" s="143" t="s">
        <v>4287</v>
      </c>
      <c r="E4215" s="143" t="s">
        <v>4434</v>
      </c>
      <c r="F4215" s="143" t="str">
        <f>IF(H4215&lt;=60,"소형",IF((H4215&gt;60)*(H4215&lt;=85)=1,"중소형",IF((H4215&gt;85)*(H4215&lt;=102)=1,"중형",IF((H4215&gt;102)*(H4215&lt;=135)=1,"중대형","대형"))))</f>
        <v>중소형</v>
      </c>
      <c r="G4215" s="143" t="s">
        <v>3830</v>
      </c>
      <c r="H4215" s="143">
        <v>84</v>
      </c>
      <c r="I4215" s="144" t="s">
        <v>3211</v>
      </c>
      <c r="J4215" s="143">
        <v>15</v>
      </c>
      <c r="K4215" s="137">
        <v>42644</v>
      </c>
      <c r="L4215" s="137">
        <v>43497</v>
      </c>
      <c r="M4215" s="144">
        <f>H4215/3.3</f>
        <v>25.454545454545457</v>
      </c>
      <c r="N4215" s="144" t="e">
        <f>I4215/M4215</f>
        <v>#VALUE!</v>
      </c>
    </row>
    <row r="4216" spans="1:14">
      <c r="A4216" s="143" t="s">
        <v>2</v>
      </c>
      <c r="B4216" s="143" t="s">
        <v>4450</v>
      </c>
      <c r="C4216" s="143" t="s">
        <v>3163</v>
      </c>
      <c r="D4216" s="143" t="s">
        <v>4287</v>
      </c>
      <c r="E4216" s="143" t="s">
        <v>4434</v>
      </c>
      <c r="F4216" s="143" t="str">
        <f>IF(H4216&lt;=60,"소형",IF((H4216&gt;60)*(H4216&lt;=85)=1,"중소형",IF((H4216&gt;85)*(H4216&lt;=102)=1,"중형",IF((H4216&gt;102)*(H4216&lt;=135)=1,"중대형","대형"))))</f>
        <v>중소형</v>
      </c>
      <c r="G4216" s="143" t="s">
        <v>4451</v>
      </c>
      <c r="H4216" s="143">
        <v>84</v>
      </c>
      <c r="I4216" s="144">
        <v>47840</v>
      </c>
      <c r="J4216" s="143">
        <v>41</v>
      </c>
      <c r="K4216" s="137">
        <v>42644</v>
      </c>
      <c r="L4216" s="137">
        <v>43497</v>
      </c>
      <c r="M4216" s="144">
        <f>H4216/3.3</f>
        <v>25.454545454545457</v>
      </c>
      <c r="N4216" s="144">
        <f>I4216/M4216</f>
        <v>1879.4285714285713</v>
      </c>
    </row>
    <row r="4217" spans="1:14">
      <c r="A4217" s="143" t="s">
        <v>2</v>
      </c>
      <c r="B4217" s="143" t="s">
        <v>4450</v>
      </c>
      <c r="C4217" s="143" t="s">
        <v>3163</v>
      </c>
      <c r="D4217" s="143" t="s">
        <v>4287</v>
      </c>
      <c r="E4217" s="143" t="s">
        <v>4434</v>
      </c>
      <c r="F4217" s="143" t="str">
        <f>IF(H4217&lt;=60,"소형",IF((H4217&gt;60)*(H4217&lt;=85)=1,"중소형",IF((H4217&gt;85)*(H4217&lt;=102)=1,"중형",IF((H4217&gt;102)*(H4217&lt;=135)=1,"중대형","대형"))))</f>
        <v>중소형</v>
      </c>
      <c r="G4217" s="143" t="s">
        <v>3374</v>
      </c>
      <c r="H4217" s="143">
        <v>84</v>
      </c>
      <c r="I4217" s="144">
        <v>46300</v>
      </c>
      <c r="J4217" s="143">
        <v>29</v>
      </c>
      <c r="K4217" s="137">
        <v>42644</v>
      </c>
      <c r="L4217" s="137">
        <v>43497</v>
      </c>
      <c r="M4217" s="144">
        <f>H4217/3.3</f>
        <v>25.454545454545457</v>
      </c>
      <c r="N4217" s="144">
        <f>I4217/M4217</f>
        <v>1818.9285714285713</v>
      </c>
    </row>
    <row r="4218" spans="1:14">
      <c r="A4218" s="143" t="s">
        <v>2</v>
      </c>
      <c r="B4218" s="143" t="s">
        <v>4450</v>
      </c>
      <c r="C4218" s="143" t="s">
        <v>3163</v>
      </c>
      <c r="D4218" s="143" t="s">
        <v>4287</v>
      </c>
      <c r="E4218" s="143" t="s">
        <v>4434</v>
      </c>
      <c r="F4218" s="143" t="str">
        <f>IF(H4218&lt;=60,"소형",IF((H4218&gt;60)*(H4218&lt;=85)=1,"중소형",IF((H4218&gt;85)*(H4218&lt;=102)=1,"중형",IF((H4218&gt;102)*(H4218&lt;=135)=1,"중대형","대형"))))</f>
        <v>중대형</v>
      </c>
      <c r="G4218" s="143" t="s">
        <v>4452</v>
      </c>
      <c r="H4218" s="143">
        <v>114</v>
      </c>
      <c r="I4218" s="144">
        <v>55810</v>
      </c>
      <c r="J4218" s="143">
        <v>8</v>
      </c>
      <c r="K4218" s="137">
        <v>42644</v>
      </c>
      <c r="L4218" s="137">
        <v>43497</v>
      </c>
      <c r="M4218" s="144">
        <f>H4218/3.3</f>
        <v>34.545454545454547</v>
      </c>
      <c r="N4218" s="144">
        <f>I4218/M4218</f>
        <v>1615.5526315789473</v>
      </c>
    </row>
    <row r="4219" spans="1:14">
      <c r="A4219" s="143" t="s">
        <v>2</v>
      </c>
      <c r="B4219" s="143" t="s">
        <v>4450</v>
      </c>
      <c r="C4219" s="143" t="s">
        <v>3163</v>
      </c>
      <c r="D4219" s="143" t="s">
        <v>4287</v>
      </c>
      <c r="E4219" s="143" t="s">
        <v>4434</v>
      </c>
      <c r="F4219" s="143" t="str">
        <f>IF(H4219&lt;=60,"소형",IF((H4219&gt;60)*(H4219&lt;=85)=1,"중소형",IF((H4219&gt;85)*(H4219&lt;=102)=1,"중형",IF((H4219&gt;102)*(H4219&lt;=135)=1,"중대형","대형"))))</f>
        <v>중대형</v>
      </c>
      <c r="G4219" s="143" t="s">
        <v>4453</v>
      </c>
      <c r="H4219" s="143">
        <v>114</v>
      </c>
      <c r="I4219" s="144">
        <v>61720</v>
      </c>
      <c r="J4219" s="143">
        <v>24</v>
      </c>
      <c r="K4219" s="137">
        <v>42644</v>
      </c>
      <c r="L4219" s="137">
        <v>43497</v>
      </c>
      <c r="M4219" s="144">
        <f>H4219/3.3</f>
        <v>34.545454545454547</v>
      </c>
      <c r="N4219" s="144">
        <f>I4219/M4219</f>
        <v>1786.6315789473683</v>
      </c>
    </row>
    <row r="4220" spans="1:14">
      <c r="A4220" s="143" t="s">
        <v>2</v>
      </c>
      <c r="B4220" s="143" t="s">
        <v>4450</v>
      </c>
      <c r="C4220" s="143" t="s">
        <v>3163</v>
      </c>
      <c r="D4220" s="143" t="s">
        <v>4287</v>
      </c>
      <c r="E4220" s="143" t="s">
        <v>4434</v>
      </c>
      <c r="F4220" s="143" t="str">
        <f>IF(H4220&lt;=60,"소형",IF((H4220&gt;60)*(H4220&lt;=85)=1,"중소형",IF((H4220&gt;85)*(H4220&lt;=102)=1,"중형",IF((H4220&gt;102)*(H4220&lt;=135)=1,"중대형","대형"))))</f>
        <v>중대형</v>
      </c>
      <c r="G4220" s="143" t="s">
        <v>4454</v>
      </c>
      <c r="H4220" s="143">
        <v>114</v>
      </c>
      <c r="I4220" s="144">
        <v>56590</v>
      </c>
      <c r="J4220" s="143">
        <v>8</v>
      </c>
      <c r="K4220" s="137">
        <v>42644</v>
      </c>
      <c r="L4220" s="137">
        <v>43497</v>
      </c>
      <c r="M4220" s="144">
        <f>H4220/3.3</f>
        <v>34.545454545454547</v>
      </c>
      <c r="N4220" s="144">
        <f>I4220/M4220</f>
        <v>1638.1315789473683</v>
      </c>
    </row>
    <row r="4221" spans="1:14">
      <c r="A4221" s="143" t="s">
        <v>2</v>
      </c>
      <c r="B4221" s="143" t="s">
        <v>4450</v>
      </c>
      <c r="C4221" s="143" t="s">
        <v>3163</v>
      </c>
      <c r="D4221" s="143" t="s">
        <v>4287</v>
      </c>
      <c r="E4221" s="143" t="s">
        <v>4434</v>
      </c>
      <c r="F4221" s="143" t="str">
        <f>IF(H4221&lt;=60,"소형",IF((H4221&gt;60)*(H4221&lt;=85)=1,"중소형",IF((H4221&gt;85)*(H4221&lt;=102)=1,"중형",IF((H4221&gt;102)*(H4221&lt;=135)=1,"중대형","대형"))))</f>
        <v>중대형</v>
      </c>
      <c r="G4221" s="143" t="s">
        <v>4455</v>
      </c>
      <c r="H4221" s="143">
        <v>114</v>
      </c>
      <c r="I4221" s="144">
        <v>59070</v>
      </c>
      <c r="J4221" s="143">
        <v>8</v>
      </c>
      <c r="K4221" s="137">
        <v>42644</v>
      </c>
      <c r="L4221" s="137">
        <v>43497</v>
      </c>
      <c r="M4221" s="144">
        <f>H4221/3.3</f>
        <v>34.545454545454547</v>
      </c>
      <c r="N4221" s="144">
        <f>I4221/M4221</f>
        <v>1709.921052631579</v>
      </c>
    </row>
    <row r="4222" spans="1:14">
      <c r="A4222" s="143" t="s">
        <v>2</v>
      </c>
      <c r="B4222" s="143" t="s">
        <v>4450</v>
      </c>
      <c r="C4222" s="143" t="s">
        <v>3163</v>
      </c>
      <c r="D4222" s="143" t="s">
        <v>4287</v>
      </c>
      <c r="E4222" s="143" t="s">
        <v>4434</v>
      </c>
      <c r="F4222" s="143" t="str">
        <f>IF(H4222&lt;=60,"소형",IF((H4222&gt;60)*(H4222&lt;=85)=1,"중소형",IF((H4222&gt;85)*(H4222&lt;=102)=1,"중형",IF((H4222&gt;102)*(H4222&lt;=135)=1,"중대형","대형"))))</f>
        <v>중대형</v>
      </c>
      <c r="G4222" s="143" t="s">
        <v>4456</v>
      </c>
      <c r="H4222" s="143">
        <v>120</v>
      </c>
      <c r="I4222" s="144">
        <v>74560</v>
      </c>
      <c r="J4222" s="143">
        <v>1</v>
      </c>
      <c r="K4222" s="137">
        <v>42644</v>
      </c>
      <c r="L4222" s="137">
        <v>43497</v>
      </c>
      <c r="M4222" s="144">
        <f>H4222/3.3</f>
        <v>36.363636363636367</v>
      </c>
      <c r="N4222" s="144">
        <f>I4222/M4222</f>
        <v>2050.3999999999996</v>
      </c>
    </row>
    <row r="4223" spans="1:14">
      <c r="A4223" s="143" t="s">
        <v>2</v>
      </c>
      <c r="B4223" s="143" t="s">
        <v>4450</v>
      </c>
      <c r="C4223" s="143" t="s">
        <v>3163</v>
      </c>
      <c r="D4223" s="143" t="s">
        <v>4287</v>
      </c>
      <c r="E4223" s="143" t="s">
        <v>4434</v>
      </c>
      <c r="F4223" s="143" t="str">
        <f>IF(H4223&lt;=60,"소형",IF((H4223&gt;60)*(H4223&lt;=85)=1,"중소형",IF((H4223&gt;85)*(H4223&lt;=102)=1,"중형",IF((H4223&gt;102)*(H4223&lt;=135)=1,"중대형","대형"))))</f>
        <v>중대형</v>
      </c>
      <c r="G4223" s="143" t="s">
        <v>4457</v>
      </c>
      <c r="H4223" s="143">
        <v>120</v>
      </c>
      <c r="I4223" s="144">
        <v>74670</v>
      </c>
      <c r="J4223" s="143">
        <v>1</v>
      </c>
      <c r="K4223" s="137">
        <v>42644</v>
      </c>
      <c r="L4223" s="137">
        <v>43497</v>
      </c>
      <c r="M4223" s="144">
        <f>H4223/3.3</f>
        <v>36.363636363636367</v>
      </c>
      <c r="N4223" s="144">
        <f>I4223/M4223</f>
        <v>2053.4249999999997</v>
      </c>
    </row>
    <row r="4224" spans="1:14">
      <c r="A4224" s="143" t="s">
        <v>2</v>
      </c>
      <c r="B4224" s="143" t="s">
        <v>4450</v>
      </c>
      <c r="C4224" s="143" t="s">
        <v>3163</v>
      </c>
      <c r="D4224" s="143" t="s">
        <v>4287</v>
      </c>
      <c r="E4224" s="143" t="s">
        <v>4434</v>
      </c>
      <c r="F4224" s="143" t="str">
        <f>IF(H4224&lt;=60,"소형",IF((H4224&gt;60)*(H4224&lt;=85)=1,"중소형",IF((H4224&gt;85)*(H4224&lt;=102)=1,"중형",IF((H4224&gt;102)*(H4224&lt;=135)=1,"중대형","대형"))))</f>
        <v>중대형</v>
      </c>
      <c r="G4224" s="143" t="s">
        <v>4458</v>
      </c>
      <c r="H4224" s="143">
        <v>120</v>
      </c>
      <c r="I4224" s="144">
        <v>74700</v>
      </c>
      <c r="J4224" s="143">
        <v>2</v>
      </c>
      <c r="K4224" s="137">
        <v>42644</v>
      </c>
      <c r="L4224" s="137">
        <v>43497</v>
      </c>
      <c r="M4224" s="144">
        <f>H4224/3.3</f>
        <v>36.363636363636367</v>
      </c>
      <c r="N4224" s="144">
        <f>I4224/M4224</f>
        <v>2054.25</v>
      </c>
    </row>
    <row r="4225" spans="1:14">
      <c r="A4225" s="143" t="s">
        <v>2</v>
      </c>
      <c r="B4225" s="143" t="s">
        <v>2799</v>
      </c>
      <c r="C4225" s="143" t="s">
        <v>3163</v>
      </c>
      <c r="D4225" s="143" t="s">
        <v>4287</v>
      </c>
      <c r="E4225" s="143" t="s">
        <v>4434</v>
      </c>
      <c r="F4225" s="143" t="str">
        <f>IF(H4225&lt;=60,"소형",IF((H4225&gt;60)*(H4225&lt;=85)=1,"중소형",IF((H4225&gt;85)*(H4225&lt;=102)=1,"중형",IF((H4225&gt;102)*(H4225&lt;=135)=1,"중대형","대형"))))</f>
        <v>중소형</v>
      </c>
      <c r="G4225" s="143" t="s">
        <v>3204</v>
      </c>
      <c r="H4225" s="143">
        <v>84</v>
      </c>
      <c r="I4225" s="144">
        <v>47000</v>
      </c>
      <c r="J4225" s="143">
        <v>91</v>
      </c>
      <c r="K4225" s="137">
        <v>42644</v>
      </c>
      <c r="L4225" s="137">
        <v>43497</v>
      </c>
      <c r="M4225" s="144">
        <f>H4225/3.3</f>
        <v>25.454545454545457</v>
      </c>
      <c r="N4225" s="144">
        <f>I4225/M4225</f>
        <v>1846.4285714285713</v>
      </c>
    </row>
    <row r="4226" spans="1:14">
      <c r="A4226" s="143" t="s">
        <v>2</v>
      </c>
      <c r="B4226" s="143" t="s">
        <v>2799</v>
      </c>
      <c r="C4226" s="143" t="s">
        <v>3163</v>
      </c>
      <c r="D4226" s="143" t="s">
        <v>4287</v>
      </c>
      <c r="E4226" s="143" t="s">
        <v>4434</v>
      </c>
      <c r="F4226" s="143" t="str">
        <f>IF(H4226&lt;=60,"소형",IF((H4226&gt;60)*(H4226&lt;=85)=1,"중소형",IF((H4226&gt;85)*(H4226&lt;=102)=1,"중형",IF((H4226&gt;102)*(H4226&lt;=135)=1,"중대형","대형"))))</f>
        <v>중소형</v>
      </c>
      <c r="G4226" s="143" t="s">
        <v>4451</v>
      </c>
      <c r="H4226" s="143">
        <v>84</v>
      </c>
      <c r="I4226" s="144">
        <v>47840</v>
      </c>
      <c r="J4226" s="143">
        <v>31</v>
      </c>
      <c r="K4226" s="137">
        <v>42644</v>
      </c>
      <c r="L4226" s="137">
        <v>43497</v>
      </c>
      <c r="M4226" s="144">
        <f>H4226/3.3</f>
        <v>25.454545454545457</v>
      </c>
      <c r="N4226" s="144">
        <f>I4226/M4226</f>
        <v>1879.4285714285713</v>
      </c>
    </row>
    <row r="4227" spans="1:14">
      <c r="A4227" s="143" t="s">
        <v>2</v>
      </c>
      <c r="B4227" s="143" t="s">
        <v>2799</v>
      </c>
      <c r="C4227" s="143" t="s">
        <v>3163</v>
      </c>
      <c r="D4227" s="143" t="s">
        <v>4287</v>
      </c>
      <c r="E4227" s="143" t="s">
        <v>4434</v>
      </c>
      <c r="F4227" s="143" t="str">
        <f>IF(H4227&lt;=60,"소형",IF((H4227&gt;60)*(H4227&lt;=85)=1,"중소형",IF((H4227&gt;85)*(H4227&lt;=102)=1,"중형",IF((H4227&gt;102)*(H4227&lt;=135)=1,"중대형","대형"))))</f>
        <v>중소형</v>
      </c>
      <c r="G4227" s="143" t="s">
        <v>4215</v>
      </c>
      <c r="H4227" s="143">
        <v>84</v>
      </c>
      <c r="I4227" s="144">
        <v>46300</v>
      </c>
      <c r="J4227" s="143">
        <v>46</v>
      </c>
      <c r="K4227" s="137">
        <v>42644</v>
      </c>
      <c r="L4227" s="137">
        <v>43497</v>
      </c>
      <c r="M4227" s="144">
        <f>H4227/3.3</f>
        <v>25.454545454545457</v>
      </c>
      <c r="N4227" s="144">
        <f>I4227/M4227</f>
        <v>1818.9285714285713</v>
      </c>
    </row>
    <row r="4228" spans="1:14">
      <c r="A4228" s="143" t="s">
        <v>2</v>
      </c>
      <c r="B4228" s="143" t="s">
        <v>2799</v>
      </c>
      <c r="C4228" s="143" t="s">
        <v>3163</v>
      </c>
      <c r="D4228" s="143" t="s">
        <v>4287</v>
      </c>
      <c r="E4228" s="143" t="s">
        <v>4434</v>
      </c>
      <c r="F4228" s="143" t="str">
        <f>IF(H4228&lt;=60,"소형",IF((H4228&gt;60)*(H4228&lt;=85)=1,"중소형",IF((H4228&gt;85)*(H4228&lt;=102)=1,"중형",IF((H4228&gt;102)*(H4228&lt;=135)=1,"중대형","대형"))))</f>
        <v>중대형</v>
      </c>
      <c r="G4228" s="143" t="s">
        <v>4452</v>
      </c>
      <c r="H4228" s="143">
        <v>114</v>
      </c>
      <c r="I4228" s="144">
        <v>55810</v>
      </c>
      <c r="J4228" s="143">
        <v>8</v>
      </c>
      <c r="K4228" s="137">
        <v>42644</v>
      </c>
      <c r="L4228" s="137">
        <v>43497</v>
      </c>
      <c r="M4228" s="144">
        <f>H4228/3.3</f>
        <v>34.545454545454547</v>
      </c>
      <c r="N4228" s="144">
        <f>I4228/M4228</f>
        <v>1615.5526315789473</v>
      </c>
    </row>
    <row r="4229" spans="1:14">
      <c r="A4229" s="143" t="s">
        <v>2</v>
      </c>
      <c r="B4229" s="143" t="s">
        <v>2799</v>
      </c>
      <c r="C4229" s="143" t="s">
        <v>3163</v>
      </c>
      <c r="D4229" s="143" t="s">
        <v>4287</v>
      </c>
      <c r="E4229" s="143" t="s">
        <v>4434</v>
      </c>
      <c r="F4229" s="143" t="str">
        <f>IF(H4229&lt;=60,"소형",IF((H4229&gt;60)*(H4229&lt;=85)=1,"중소형",IF((H4229&gt;85)*(H4229&lt;=102)=1,"중형",IF((H4229&gt;102)*(H4229&lt;=135)=1,"중대형","대형"))))</f>
        <v>중대형</v>
      </c>
      <c r="G4229" s="143" t="s">
        <v>4453</v>
      </c>
      <c r="H4229" s="143">
        <v>114</v>
      </c>
      <c r="I4229" s="144">
        <v>61720</v>
      </c>
      <c r="J4229" s="143">
        <v>24</v>
      </c>
      <c r="K4229" s="137">
        <v>42644</v>
      </c>
      <c r="L4229" s="137">
        <v>43497</v>
      </c>
      <c r="M4229" s="144">
        <f>H4229/3.3</f>
        <v>34.545454545454547</v>
      </c>
      <c r="N4229" s="144">
        <f>I4229/M4229</f>
        <v>1786.6315789473683</v>
      </c>
    </row>
    <row r="4230" spans="1:14">
      <c r="A4230" s="143" t="s">
        <v>2</v>
      </c>
      <c r="B4230" s="143" t="s">
        <v>2799</v>
      </c>
      <c r="C4230" s="143" t="s">
        <v>3163</v>
      </c>
      <c r="D4230" s="143" t="s">
        <v>4287</v>
      </c>
      <c r="E4230" s="143" t="s">
        <v>4434</v>
      </c>
      <c r="F4230" s="143" t="str">
        <f>IF(H4230&lt;=60,"소형",IF((H4230&gt;60)*(H4230&lt;=85)=1,"중소형",IF((H4230&gt;85)*(H4230&lt;=102)=1,"중형",IF((H4230&gt;102)*(H4230&lt;=135)=1,"중대형","대형"))))</f>
        <v>중대형</v>
      </c>
      <c r="G4230" s="143" t="s">
        <v>4454</v>
      </c>
      <c r="H4230" s="143">
        <v>114</v>
      </c>
      <c r="I4230" s="144">
        <v>56590</v>
      </c>
      <c r="J4230" s="143">
        <v>8</v>
      </c>
      <c r="K4230" s="137">
        <v>42644</v>
      </c>
      <c r="L4230" s="137">
        <v>43497</v>
      </c>
      <c r="M4230" s="144">
        <f>H4230/3.3</f>
        <v>34.545454545454547</v>
      </c>
      <c r="N4230" s="144">
        <f>I4230/M4230</f>
        <v>1638.1315789473683</v>
      </c>
    </row>
    <row r="4231" spans="1:14">
      <c r="A4231" s="143" t="s">
        <v>2</v>
      </c>
      <c r="B4231" s="143" t="s">
        <v>2799</v>
      </c>
      <c r="C4231" s="143" t="s">
        <v>3163</v>
      </c>
      <c r="D4231" s="143" t="s">
        <v>4287</v>
      </c>
      <c r="E4231" s="143" t="s">
        <v>4434</v>
      </c>
      <c r="F4231" s="143" t="str">
        <f>IF(H4231&lt;=60,"소형",IF((H4231&gt;60)*(H4231&lt;=85)=1,"중소형",IF((H4231&gt;85)*(H4231&lt;=102)=1,"중형",IF((H4231&gt;102)*(H4231&lt;=135)=1,"중대형","대형"))))</f>
        <v>중대형</v>
      </c>
      <c r="G4231" s="143" t="s">
        <v>4455</v>
      </c>
      <c r="H4231" s="143">
        <v>114</v>
      </c>
      <c r="I4231" s="144">
        <v>59070</v>
      </c>
      <c r="J4231" s="143">
        <v>8</v>
      </c>
      <c r="K4231" s="137">
        <v>42644</v>
      </c>
      <c r="L4231" s="137">
        <v>43497</v>
      </c>
      <c r="M4231" s="144">
        <f>H4231/3.3</f>
        <v>34.545454545454547</v>
      </c>
      <c r="N4231" s="144">
        <f>I4231/M4231</f>
        <v>1709.921052631579</v>
      </c>
    </row>
    <row r="4232" spans="1:14">
      <c r="A4232" s="143" t="s">
        <v>2</v>
      </c>
      <c r="B4232" s="143" t="s">
        <v>2799</v>
      </c>
      <c r="C4232" s="143" t="s">
        <v>3163</v>
      </c>
      <c r="D4232" s="143" t="s">
        <v>4287</v>
      </c>
      <c r="E4232" s="143" t="s">
        <v>4434</v>
      </c>
      <c r="F4232" s="143" t="str">
        <f>IF(H4232&lt;=60,"소형",IF((H4232&gt;60)*(H4232&lt;=85)=1,"중소형",IF((H4232&gt;85)*(H4232&lt;=102)=1,"중형",IF((H4232&gt;102)*(H4232&lt;=135)=1,"중대형","대형"))))</f>
        <v>중대형</v>
      </c>
      <c r="G4232" s="143" t="s">
        <v>4459</v>
      </c>
      <c r="H4232" s="143">
        <v>120</v>
      </c>
      <c r="I4232" s="144">
        <v>74560</v>
      </c>
      <c r="J4232" s="143">
        <v>2</v>
      </c>
      <c r="K4232" s="137">
        <v>42644</v>
      </c>
      <c r="L4232" s="137">
        <v>43497</v>
      </c>
      <c r="M4232" s="144">
        <f>H4232/3.3</f>
        <v>36.363636363636367</v>
      </c>
      <c r="N4232" s="144">
        <f>I4232/M4232</f>
        <v>2050.3999999999996</v>
      </c>
    </row>
    <row r="4233" spans="1:14">
      <c r="A4233" s="143" t="s">
        <v>2</v>
      </c>
      <c r="B4233" s="143" t="s">
        <v>2799</v>
      </c>
      <c r="C4233" s="143" t="s">
        <v>3163</v>
      </c>
      <c r="D4233" s="143" t="s">
        <v>4287</v>
      </c>
      <c r="E4233" s="143" t="s">
        <v>4434</v>
      </c>
      <c r="F4233" s="143" t="str">
        <f>IF(H4233&lt;=60,"소형",IF((H4233&gt;60)*(H4233&lt;=85)=1,"중소형",IF((H4233&gt;85)*(H4233&lt;=102)=1,"중형",IF((H4233&gt;102)*(H4233&lt;=135)=1,"중대형","대형"))))</f>
        <v>중대형</v>
      </c>
      <c r="G4233" s="143" t="s">
        <v>4460</v>
      </c>
      <c r="H4233" s="143">
        <v>120</v>
      </c>
      <c r="I4233" s="144">
        <v>74700</v>
      </c>
      <c r="J4233" s="143">
        <v>2</v>
      </c>
      <c r="K4233" s="137">
        <v>42644</v>
      </c>
      <c r="L4233" s="137">
        <v>43497</v>
      </c>
      <c r="M4233" s="144">
        <f>H4233/3.3</f>
        <v>36.363636363636367</v>
      </c>
      <c r="N4233" s="144">
        <f>I4233/M4233</f>
        <v>2054.25</v>
      </c>
    </row>
    <row r="4234" spans="1:14">
      <c r="A4234" s="143" t="s">
        <v>2</v>
      </c>
      <c r="B4234" s="143" t="s">
        <v>2800</v>
      </c>
      <c r="C4234" s="143" t="s">
        <v>3163</v>
      </c>
      <c r="D4234" s="143" t="s">
        <v>4287</v>
      </c>
      <c r="E4234" s="143" t="s">
        <v>4434</v>
      </c>
      <c r="F4234" s="143" t="str">
        <f>IF(H4234&lt;=60,"소형",IF((H4234&gt;60)*(H4234&lt;=85)=1,"중소형",IF((H4234&gt;85)*(H4234&lt;=102)=1,"중형",IF((H4234&gt;102)*(H4234&lt;=135)=1,"중대형","대형"))))</f>
        <v>중소형</v>
      </c>
      <c r="G4234" s="143" t="s">
        <v>3381</v>
      </c>
      <c r="H4234" s="143">
        <v>84</v>
      </c>
      <c r="I4234" s="144">
        <v>47000</v>
      </c>
      <c r="J4234" s="143">
        <v>260</v>
      </c>
      <c r="K4234" s="137">
        <v>42644</v>
      </c>
      <c r="L4234" s="137">
        <v>43497</v>
      </c>
      <c r="M4234" s="144">
        <f>H4234/3.3</f>
        <v>25.454545454545457</v>
      </c>
      <c r="N4234" s="144">
        <f>I4234/M4234</f>
        <v>1846.4285714285713</v>
      </c>
    </row>
    <row r="4235" spans="1:14">
      <c r="A4235" s="143" t="s">
        <v>2</v>
      </c>
      <c r="B4235" s="143" t="s">
        <v>2800</v>
      </c>
      <c r="C4235" s="143" t="s">
        <v>3163</v>
      </c>
      <c r="D4235" s="143" t="s">
        <v>4287</v>
      </c>
      <c r="E4235" s="143" t="s">
        <v>4434</v>
      </c>
      <c r="F4235" s="143" t="str">
        <f>IF(H4235&lt;=60,"소형",IF((H4235&gt;60)*(H4235&lt;=85)=1,"중소형",IF((H4235&gt;85)*(H4235&lt;=102)=1,"중형",IF((H4235&gt;102)*(H4235&lt;=135)=1,"중대형","대형"))))</f>
        <v>중소형</v>
      </c>
      <c r="G4235" s="143" t="s">
        <v>3255</v>
      </c>
      <c r="H4235" s="143">
        <v>84</v>
      </c>
      <c r="I4235" s="144">
        <v>45970</v>
      </c>
      <c r="J4235" s="143">
        <v>12</v>
      </c>
      <c r="K4235" s="137">
        <v>42644</v>
      </c>
      <c r="L4235" s="137">
        <v>43497</v>
      </c>
      <c r="M4235" s="144">
        <f>H4235/3.3</f>
        <v>25.454545454545457</v>
      </c>
      <c r="N4235" s="144">
        <f>I4235/M4235</f>
        <v>1805.9642857142856</v>
      </c>
    </row>
    <row r="4236" spans="1:14">
      <c r="A4236" s="143" t="s">
        <v>2</v>
      </c>
      <c r="B4236" s="143" t="s">
        <v>2800</v>
      </c>
      <c r="C4236" s="143" t="s">
        <v>3163</v>
      </c>
      <c r="D4236" s="143" t="s">
        <v>4287</v>
      </c>
      <c r="E4236" s="143" t="s">
        <v>4434</v>
      </c>
      <c r="F4236" s="143" t="str">
        <f>IF(H4236&lt;=60,"소형",IF((H4236&gt;60)*(H4236&lt;=85)=1,"중소형",IF((H4236&gt;85)*(H4236&lt;=102)=1,"중형",IF((H4236&gt;102)*(H4236&lt;=135)=1,"중대형","대형"))))</f>
        <v>중소형</v>
      </c>
      <c r="G4236" s="143" t="s">
        <v>4437</v>
      </c>
      <c r="H4236" s="143">
        <v>84</v>
      </c>
      <c r="I4236" s="144">
        <v>45840</v>
      </c>
      <c r="J4236" s="143">
        <v>132</v>
      </c>
      <c r="K4236" s="137">
        <v>42644</v>
      </c>
      <c r="L4236" s="137">
        <v>43497</v>
      </c>
      <c r="M4236" s="144">
        <f>H4236/3.3</f>
        <v>25.454545454545457</v>
      </c>
      <c r="N4236" s="144">
        <f>I4236/M4236</f>
        <v>1800.8571428571427</v>
      </c>
    </row>
    <row r="4237" spans="1:14">
      <c r="A4237" s="143" t="s">
        <v>2</v>
      </c>
      <c r="B4237" s="143" t="s">
        <v>2800</v>
      </c>
      <c r="C4237" s="143" t="s">
        <v>3163</v>
      </c>
      <c r="D4237" s="143" t="s">
        <v>4287</v>
      </c>
      <c r="E4237" s="143" t="s">
        <v>4434</v>
      </c>
      <c r="F4237" s="143" t="str">
        <f>IF(H4237&lt;=60,"소형",IF((H4237&gt;60)*(H4237&lt;=85)=1,"중소형",IF((H4237&gt;85)*(H4237&lt;=102)=1,"중형",IF((H4237&gt;102)*(H4237&lt;=135)=1,"중대형","대형"))))</f>
        <v>중소형</v>
      </c>
      <c r="G4237" s="143" t="s">
        <v>3256</v>
      </c>
      <c r="H4237" s="143">
        <v>84</v>
      </c>
      <c r="I4237" s="144">
        <v>46300</v>
      </c>
      <c r="J4237" s="143">
        <v>116</v>
      </c>
      <c r="K4237" s="137">
        <v>42644</v>
      </c>
      <c r="L4237" s="137">
        <v>43497</v>
      </c>
      <c r="M4237" s="144">
        <f>H4237/3.3</f>
        <v>25.454545454545457</v>
      </c>
      <c r="N4237" s="144">
        <f>I4237/M4237</f>
        <v>1818.9285714285713</v>
      </c>
    </row>
    <row r="4238" spans="1:14">
      <c r="A4238" s="143" t="s">
        <v>2</v>
      </c>
      <c r="B4238" s="143" t="s">
        <v>2800</v>
      </c>
      <c r="C4238" s="143" t="s">
        <v>3163</v>
      </c>
      <c r="D4238" s="143" t="s">
        <v>4287</v>
      </c>
      <c r="E4238" s="143" t="s">
        <v>4434</v>
      </c>
      <c r="F4238" s="143" t="str">
        <f>IF(H4238&lt;=60,"소형",IF((H4238&gt;60)*(H4238&lt;=85)=1,"중소형",IF((H4238&gt;85)*(H4238&lt;=102)=1,"중형",IF((H4238&gt;102)*(H4238&lt;=135)=1,"중대형","대형"))))</f>
        <v>중대형</v>
      </c>
      <c r="G4238" s="143" t="s">
        <v>4438</v>
      </c>
      <c r="H4238" s="143">
        <v>114</v>
      </c>
      <c r="I4238" s="144">
        <v>57050</v>
      </c>
      <c r="J4238" s="143">
        <v>58</v>
      </c>
      <c r="K4238" s="137">
        <v>42644</v>
      </c>
      <c r="L4238" s="137">
        <v>43497</v>
      </c>
      <c r="M4238" s="144">
        <f>H4238/3.3</f>
        <v>34.545454545454547</v>
      </c>
      <c r="N4238" s="144">
        <f>I4238/M4238</f>
        <v>1651.4473684210525</v>
      </c>
    </row>
    <row r="4239" spans="1:14">
      <c r="A4239" s="143" t="s">
        <v>2</v>
      </c>
      <c r="B4239" s="143" t="s">
        <v>2800</v>
      </c>
      <c r="C4239" s="143" t="s">
        <v>3163</v>
      </c>
      <c r="D4239" s="143" t="s">
        <v>4287</v>
      </c>
      <c r="E4239" s="143" t="s">
        <v>4434</v>
      </c>
      <c r="F4239" s="143" t="str">
        <f>IF(H4239&lt;=60,"소형",IF((H4239&gt;60)*(H4239&lt;=85)=1,"중소형",IF((H4239&gt;85)*(H4239&lt;=102)=1,"중형",IF((H4239&gt;102)*(H4239&lt;=135)=1,"중대형","대형"))))</f>
        <v>중대형</v>
      </c>
      <c r="G4239" s="143" t="s">
        <v>4449</v>
      </c>
      <c r="H4239" s="143">
        <v>120</v>
      </c>
      <c r="I4239" s="144">
        <v>72560</v>
      </c>
      <c r="J4239" s="143">
        <v>3</v>
      </c>
      <c r="K4239" s="137">
        <v>42644</v>
      </c>
      <c r="L4239" s="137">
        <v>43497</v>
      </c>
      <c r="M4239" s="144">
        <f>H4239/3.3</f>
        <v>36.363636363636367</v>
      </c>
      <c r="N4239" s="144">
        <f>I4239/M4239</f>
        <v>1995.3999999999999</v>
      </c>
    </row>
    <row r="4240" spans="1:14">
      <c r="A4240" s="143" t="s">
        <v>2</v>
      </c>
      <c r="B4240" s="143" t="s">
        <v>2800</v>
      </c>
      <c r="C4240" s="143" t="s">
        <v>3163</v>
      </c>
      <c r="D4240" s="143" t="s">
        <v>4287</v>
      </c>
      <c r="E4240" s="143" t="s">
        <v>4434</v>
      </c>
      <c r="F4240" s="143" t="str">
        <f>IF(H4240&lt;=60,"소형",IF((H4240&gt;60)*(H4240&lt;=85)=1,"중소형",IF((H4240&gt;85)*(H4240&lt;=102)=1,"중형",IF((H4240&gt;102)*(H4240&lt;=135)=1,"중대형","대형"))))</f>
        <v>중대형</v>
      </c>
      <c r="G4240" s="143" t="s">
        <v>4461</v>
      </c>
      <c r="H4240" s="143">
        <v>120</v>
      </c>
      <c r="I4240" s="144">
        <v>74670</v>
      </c>
      <c r="J4240" s="143">
        <v>1</v>
      </c>
      <c r="K4240" s="137">
        <v>42644</v>
      </c>
      <c r="L4240" s="137">
        <v>43497</v>
      </c>
      <c r="M4240" s="144">
        <f>H4240/3.3</f>
        <v>36.363636363636367</v>
      </c>
      <c r="N4240" s="144">
        <f>I4240/M4240</f>
        <v>2053.4249999999997</v>
      </c>
    </row>
    <row r="4241" spans="1:14">
      <c r="A4241" s="143" t="s">
        <v>2</v>
      </c>
      <c r="B4241" s="143" t="s">
        <v>2800</v>
      </c>
      <c r="C4241" s="143" t="s">
        <v>3163</v>
      </c>
      <c r="D4241" s="143" t="s">
        <v>4287</v>
      </c>
      <c r="E4241" s="143" t="s">
        <v>4434</v>
      </c>
      <c r="F4241" s="143" t="str">
        <f>IF(H4241&lt;=60,"소형",IF((H4241&gt;60)*(H4241&lt;=85)=1,"중소형",IF((H4241&gt;85)*(H4241&lt;=102)=1,"중형",IF((H4241&gt;102)*(H4241&lt;=135)=1,"중대형","대형"))))</f>
        <v>중대형</v>
      </c>
      <c r="G4241" s="143" t="s">
        <v>4462</v>
      </c>
      <c r="H4241" s="143">
        <v>120</v>
      </c>
      <c r="I4241" s="144">
        <v>74700</v>
      </c>
      <c r="J4241" s="143">
        <v>4</v>
      </c>
      <c r="K4241" s="137">
        <v>42644</v>
      </c>
      <c r="L4241" s="137">
        <v>43497</v>
      </c>
      <c r="M4241" s="144">
        <f>H4241/3.3</f>
        <v>36.363636363636367</v>
      </c>
      <c r="N4241" s="144">
        <f>I4241/M4241</f>
        <v>2054.25</v>
      </c>
    </row>
    <row r="4242" spans="1:14">
      <c r="A4242" s="143" t="s">
        <v>2</v>
      </c>
      <c r="B4242" s="143" t="s">
        <v>4390</v>
      </c>
      <c r="C4242" s="143" t="s">
        <v>3160</v>
      </c>
      <c r="D4242" s="143" t="s">
        <v>4391</v>
      </c>
      <c r="E4242" s="143" t="s">
        <v>4392</v>
      </c>
      <c r="F4242" s="143" t="str">
        <f>IF(H4242&lt;=60,"소형",IF((H4242&gt;60)*(H4242&lt;=85)=1,"중소형",IF((H4242&gt;85)*(H4242&lt;=102)=1,"중형",IF((H4242&gt;102)*(H4242&lt;=135)=1,"중대형","대형"))))</f>
        <v>소형</v>
      </c>
      <c r="G4242" s="143" t="s">
        <v>4177</v>
      </c>
      <c r="H4242" s="143">
        <v>59</v>
      </c>
      <c r="I4242" s="144">
        <v>17490</v>
      </c>
      <c r="J4242" s="143">
        <v>119</v>
      </c>
      <c r="K4242" s="137">
        <v>42675</v>
      </c>
      <c r="L4242" s="137">
        <v>43497</v>
      </c>
      <c r="M4242" s="144">
        <f>H4242/3.3</f>
        <v>17.878787878787879</v>
      </c>
      <c r="N4242" s="144">
        <f>I4242/M4242</f>
        <v>978.25423728813564</v>
      </c>
    </row>
    <row r="4243" spans="1:14">
      <c r="A4243" s="143" t="s">
        <v>2</v>
      </c>
      <c r="B4243" s="143" t="s">
        <v>4390</v>
      </c>
      <c r="C4243" s="143" t="s">
        <v>3160</v>
      </c>
      <c r="D4243" s="143" t="s">
        <v>4391</v>
      </c>
      <c r="E4243" s="143" t="s">
        <v>4392</v>
      </c>
      <c r="F4243" s="143" t="str">
        <f>IF(H4243&lt;=60,"소형",IF((H4243&gt;60)*(H4243&lt;=85)=1,"중소형",IF((H4243&gt;85)*(H4243&lt;=102)=1,"중형",IF((H4243&gt;102)*(H4243&lt;=135)=1,"중대형","대형"))))</f>
        <v>소형</v>
      </c>
      <c r="G4243" s="143" t="s">
        <v>4393</v>
      </c>
      <c r="H4243" s="143">
        <v>59</v>
      </c>
      <c r="I4243" s="144">
        <v>17520</v>
      </c>
      <c r="J4243" s="143">
        <v>129</v>
      </c>
      <c r="K4243" s="137">
        <v>42675</v>
      </c>
      <c r="L4243" s="137">
        <v>43497</v>
      </c>
      <c r="M4243" s="144">
        <f>H4243/3.3</f>
        <v>17.878787878787879</v>
      </c>
      <c r="N4243" s="144">
        <f>I4243/M4243</f>
        <v>979.93220338983053</v>
      </c>
    </row>
    <row r="4244" spans="1:14">
      <c r="A4244" s="143" t="s">
        <v>2</v>
      </c>
      <c r="B4244" s="143" t="s">
        <v>4390</v>
      </c>
      <c r="C4244" s="143" t="s">
        <v>3160</v>
      </c>
      <c r="D4244" s="143" t="s">
        <v>4391</v>
      </c>
      <c r="E4244" s="143" t="s">
        <v>4392</v>
      </c>
      <c r="F4244" s="143" t="str">
        <f>IF(H4244&lt;=60,"소형",IF((H4244&gt;60)*(H4244&lt;=85)=1,"중소형",IF((H4244&gt;85)*(H4244&lt;=102)=1,"중형",IF((H4244&gt;102)*(H4244&lt;=135)=1,"중대형","대형"))))</f>
        <v>중소형</v>
      </c>
      <c r="G4244" s="143" t="s">
        <v>4058</v>
      </c>
      <c r="H4244" s="143">
        <v>74</v>
      </c>
      <c r="I4244" s="144">
        <v>21600</v>
      </c>
      <c r="J4244" s="143">
        <v>121</v>
      </c>
      <c r="K4244" s="137">
        <v>42675</v>
      </c>
      <c r="L4244" s="137">
        <v>43497</v>
      </c>
      <c r="M4244" s="144">
        <f>H4244/3.3</f>
        <v>22.424242424242426</v>
      </c>
      <c r="N4244" s="144">
        <f>I4244/M4244</f>
        <v>963.24324324324323</v>
      </c>
    </row>
    <row r="4245" spans="1:14">
      <c r="A4245" s="143" t="s">
        <v>3186</v>
      </c>
      <c r="B4245" s="143" t="s">
        <v>4426</v>
      </c>
      <c r="C4245" s="143" t="s">
        <v>3167</v>
      </c>
      <c r="D4245" s="143" t="s">
        <v>3210</v>
      </c>
      <c r="E4245" s="143" t="s">
        <v>4427</v>
      </c>
      <c r="F4245" s="143" t="str">
        <f>IF(H4245&lt;=60,"소형",IF((H4245&gt;60)*(H4245&lt;=85)=1,"중소형",IF((H4245&gt;85)*(H4245&lt;=102)=1,"중형",IF((H4245&gt;102)*(H4245&lt;=135)=1,"중대형","대형"))))</f>
        <v>중소형</v>
      </c>
      <c r="G4245" s="143" t="s">
        <v>4428</v>
      </c>
      <c r="H4245" s="143">
        <v>64</v>
      </c>
      <c r="I4245" s="144">
        <v>24990</v>
      </c>
      <c r="J4245" s="143">
        <v>450</v>
      </c>
      <c r="K4245" s="137">
        <v>42675</v>
      </c>
      <c r="L4245" s="137">
        <v>43497</v>
      </c>
      <c r="M4245" s="144">
        <f>H4245/3.3</f>
        <v>19.393939393939394</v>
      </c>
      <c r="N4245" s="144">
        <f>I4245/M4245</f>
        <v>1288.546875</v>
      </c>
    </row>
    <row r="4246" spans="1:14">
      <c r="A4246" s="143" t="s">
        <v>3186</v>
      </c>
      <c r="B4246" s="143" t="s">
        <v>4426</v>
      </c>
      <c r="C4246" s="143" t="s">
        <v>3167</v>
      </c>
      <c r="D4246" s="143" t="s">
        <v>3210</v>
      </c>
      <c r="E4246" s="143" t="s">
        <v>4427</v>
      </c>
      <c r="F4246" s="143" t="str">
        <f>IF(H4246&lt;=60,"소형",IF((H4246&gt;60)*(H4246&lt;=85)=1,"중소형",IF((H4246&gt;85)*(H4246&lt;=102)=1,"중형",IF((H4246&gt;102)*(H4246&lt;=135)=1,"중대형","대형"))))</f>
        <v>중소형</v>
      </c>
      <c r="G4246" s="143" t="s">
        <v>4429</v>
      </c>
      <c r="H4246" s="143">
        <v>64</v>
      </c>
      <c r="I4246" s="144">
        <v>24930</v>
      </c>
      <c r="J4246" s="143">
        <v>92</v>
      </c>
      <c r="K4246" s="137">
        <v>42675</v>
      </c>
      <c r="L4246" s="137">
        <v>43497</v>
      </c>
      <c r="M4246" s="144">
        <f>H4246/3.3</f>
        <v>19.393939393939394</v>
      </c>
      <c r="N4246" s="144">
        <f>I4246/M4246</f>
        <v>1285.453125</v>
      </c>
    </row>
    <row r="4247" spans="1:14">
      <c r="A4247" s="143" t="s">
        <v>3186</v>
      </c>
      <c r="B4247" s="143" t="s">
        <v>4426</v>
      </c>
      <c r="C4247" s="143" t="s">
        <v>3167</v>
      </c>
      <c r="D4247" s="143" t="s">
        <v>3210</v>
      </c>
      <c r="E4247" s="143" t="s">
        <v>4427</v>
      </c>
      <c r="F4247" s="143" t="str">
        <f>IF(H4247&lt;=60,"소형",IF((H4247&gt;60)*(H4247&lt;=85)=1,"중소형",IF((H4247&gt;85)*(H4247&lt;=102)=1,"중형",IF((H4247&gt;102)*(H4247&lt;=135)=1,"중대형","대형"))))</f>
        <v>중소형</v>
      </c>
      <c r="G4247" s="143" t="s">
        <v>4430</v>
      </c>
      <c r="H4247" s="143">
        <v>64</v>
      </c>
      <c r="I4247" s="144">
        <v>24860</v>
      </c>
      <c r="J4247" s="143">
        <v>134</v>
      </c>
      <c r="K4247" s="137">
        <v>42675</v>
      </c>
      <c r="L4247" s="137">
        <v>43497</v>
      </c>
      <c r="M4247" s="144">
        <f>H4247/3.3</f>
        <v>19.393939393939394</v>
      </c>
      <c r="N4247" s="144">
        <f>I4247/M4247</f>
        <v>1281.84375</v>
      </c>
    </row>
    <row r="4248" spans="1:14">
      <c r="A4248" s="143" t="s">
        <v>3186</v>
      </c>
      <c r="B4248" s="143" t="s">
        <v>4426</v>
      </c>
      <c r="C4248" s="143" t="s">
        <v>3167</v>
      </c>
      <c r="D4248" s="143" t="s">
        <v>3210</v>
      </c>
      <c r="E4248" s="143" t="s">
        <v>4427</v>
      </c>
      <c r="F4248" s="143" t="str">
        <f>IF(H4248&lt;=60,"소형",IF((H4248&gt;60)*(H4248&lt;=85)=1,"중소형",IF((H4248&gt;85)*(H4248&lt;=102)=1,"중형",IF((H4248&gt;102)*(H4248&lt;=135)=1,"중대형","대형"))))</f>
        <v>중소형</v>
      </c>
      <c r="G4248" s="143" t="s">
        <v>4125</v>
      </c>
      <c r="H4248" s="143">
        <v>74</v>
      </c>
      <c r="I4248" s="144">
        <v>28620</v>
      </c>
      <c r="J4248" s="143">
        <v>50</v>
      </c>
      <c r="K4248" s="137">
        <v>42675</v>
      </c>
      <c r="L4248" s="137">
        <v>43497</v>
      </c>
      <c r="M4248" s="144">
        <f>H4248/3.3</f>
        <v>22.424242424242426</v>
      </c>
      <c r="N4248" s="144">
        <f>I4248/M4248</f>
        <v>1276.2972972972973</v>
      </c>
    </row>
    <row r="4249" spans="1:14">
      <c r="A4249" s="143" t="s">
        <v>3186</v>
      </c>
      <c r="B4249" s="143" t="s">
        <v>4426</v>
      </c>
      <c r="C4249" s="143" t="s">
        <v>3167</v>
      </c>
      <c r="D4249" s="143" t="s">
        <v>3210</v>
      </c>
      <c r="E4249" s="143" t="s">
        <v>4427</v>
      </c>
      <c r="F4249" s="143" t="str">
        <f>IF(H4249&lt;=60,"소형",IF((H4249&gt;60)*(H4249&lt;=85)=1,"중소형",IF((H4249&gt;85)*(H4249&lt;=102)=1,"중형",IF((H4249&gt;102)*(H4249&lt;=135)=1,"중대형","대형"))))</f>
        <v>중소형</v>
      </c>
      <c r="G4249" s="143" t="s">
        <v>4045</v>
      </c>
      <c r="H4249" s="143">
        <v>74</v>
      </c>
      <c r="I4249" s="144">
        <v>28690</v>
      </c>
      <c r="J4249" s="143">
        <v>126</v>
      </c>
      <c r="K4249" s="137">
        <v>42675</v>
      </c>
      <c r="L4249" s="137">
        <v>43497</v>
      </c>
      <c r="M4249" s="144">
        <f>H4249/3.3</f>
        <v>22.424242424242426</v>
      </c>
      <c r="N4249" s="144">
        <f>I4249/M4249</f>
        <v>1279.4189189189187</v>
      </c>
    </row>
    <row r="4250" spans="1:14">
      <c r="A4250" s="143" t="s">
        <v>3186</v>
      </c>
      <c r="B4250" s="143" t="s">
        <v>4426</v>
      </c>
      <c r="C4250" s="143" t="s">
        <v>3167</v>
      </c>
      <c r="D4250" s="143" t="s">
        <v>3210</v>
      </c>
      <c r="E4250" s="143" t="s">
        <v>4427</v>
      </c>
      <c r="F4250" s="143" t="str">
        <f>IF(H4250&lt;=60,"소형",IF((H4250&gt;60)*(H4250&lt;=85)=1,"중소형",IF((H4250&gt;85)*(H4250&lt;=102)=1,"중형",IF((H4250&gt;102)*(H4250&lt;=135)=1,"중대형","대형"))))</f>
        <v>중소형</v>
      </c>
      <c r="G4250" s="143" t="s">
        <v>3208</v>
      </c>
      <c r="H4250" s="143">
        <v>84</v>
      </c>
      <c r="I4250" s="144">
        <v>32100</v>
      </c>
      <c r="J4250" s="143">
        <v>278</v>
      </c>
      <c r="K4250" s="137">
        <v>42675</v>
      </c>
      <c r="L4250" s="137">
        <v>43497</v>
      </c>
      <c r="M4250" s="144">
        <f>H4250/3.3</f>
        <v>25.454545454545457</v>
      </c>
      <c r="N4250" s="144">
        <f>I4250/M4250</f>
        <v>1261.0714285714284</v>
      </c>
    </row>
    <row r="4251" spans="1:14">
      <c r="A4251" s="143" t="s">
        <v>3186</v>
      </c>
      <c r="B4251" s="143" t="s">
        <v>4426</v>
      </c>
      <c r="C4251" s="143" t="s">
        <v>3167</v>
      </c>
      <c r="D4251" s="143" t="s">
        <v>3210</v>
      </c>
      <c r="E4251" s="143" t="s">
        <v>4427</v>
      </c>
      <c r="F4251" s="143" t="str">
        <f>IF(H4251&lt;=60,"소형",IF((H4251&gt;60)*(H4251&lt;=85)=1,"중소형",IF((H4251&gt;85)*(H4251&lt;=102)=1,"중형",IF((H4251&gt;102)*(H4251&lt;=135)=1,"중대형","대형"))))</f>
        <v>중소형</v>
      </c>
      <c r="G4251" s="143" t="s">
        <v>3209</v>
      </c>
      <c r="H4251" s="143">
        <v>84</v>
      </c>
      <c r="I4251" s="144">
        <v>32190</v>
      </c>
      <c r="J4251" s="143">
        <v>262</v>
      </c>
      <c r="K4251" s="137">
        <v>42675</v>
      </c>
      <c r="L4251" s="137">
        <v>43497</v>
      </c>
      <c r="M4251" s="144">
        <f>H4251/3.3</f>
        <v>25.454545454545457</v>
      </c>
      <c r="N4251" s="144">
        <f>I4251/M4251</f>
        <v>1264.6071428571427</v>
      </c>
    </row>
    <row r="4252" spans="1:14">
      <c r="A4252" s="143" t="s">
        <v>3186</v>
      </c>
      <c r="B4252" s="143" t="s">
        <v>4426</v>
      </c>
      <c r="C4252" s="143" t="s">
        <v>3167</v>
      </c>
      <c r="D4252" s="143" t="s">
        <v>3210</v>
      </c>
      <c r="E4252" s="143" t="s">
        <v>4427</v>
      </c>
      <c r="F4252" s="143" t="str">
        <f>IF(H4252&lt;=60,"소형",IF((H4252&gt;60)*(H4252&lt;=85)=1,"중소형",IF((H4252&gt;85)*(H4252&lt;=102)=1,"중형",IF((H4252&gt;102)*(H4252&lt;=135)=1,"중대형","대형"))))</f>
        <v>중소형</v>
      </c>
      <c r="G4252" s="143" t="s">
        <v>3456</v>
      </c>
      <c r="H4252" s="143">
        <v>84</v>
      </c>
      <c r="I4252" s="144">
        <v>32020</v>
      </c>
      <c r="J4252" s="143">
        <v>98</v>
      </c>
      <c r="K4252" s="137">
        <v>42675</v>
      </c>
      <c r="L4252" s="137">
        <v>43497</v>
      </c>
      <c r="M4252" s="144">
        <f>H4252/3.3</f>
        <v>25.454545454545457</v>
      </c>
      <c r="N4252" s="144">
        <f>I4252/M4252</f>
        <v>1257.9285714285713</v>
      </c>
    </row>
    <row r="4253" spans="1:14">
      <c r="A4253" s="143" t="s">
        <v>3186</v>
      </c>
      <c r="B4253" s="143" t="s">
        <v>4426</v>
      </c>
      <c r="C4253" s="143" t="s">
        <v>3167</v>
      </c>
      <c r="D4253" s="143" t="s">
        <v>3210</v>
      </c>
      <c r="E4253" s="143" t="s">
        <v>4427</v>
      </c>
      <c r="F4253" s="143" t="str">
        <f>IF(H4253&lt;=60,"소형",IF((H4253&gt;60)*(H4253&lt;=85)=1,"중소형",IF((H4253&gt;85)*(H4253&lt;=102)=1,"중형",IF((H4253&gt;102)*(H4253&lt;=135)=1,"중대형","대형"))))</f>
        <v>중소형</v>
      </c>
      <c r="G4253" s="143" t="s">
        <v>3858</v>
      </c>
      <c r="H4253" s="143">
        <v>84</v>
      </c>
      <c r="I4253" s="144">
        <v>32100</v>
      </c>
      <c r="J4253" s="143">
        <v>114</v>
      </c>
      <c r="K4253" s="137">
        <v>42675</v>
      </c>
      <c r="L4253" s="137">
        <v>43497</v>
      </c>
      <c r="M4253" s="144">
        <f>H4253/3.3</f>
        <v>25.454545454545457</v>
      </c>
      <c r="N4253" s="144">
        <f>I4253/M4253</f>
        <v>1261.0714285714284</v>
      </c>
    </row>
    <row r="4254" spans="1:14">
      <c r="A4254" s="143" t="s">
        <v>2828</v>
      </c>
      <c r="B4254" s="143" t="s">
        <v>4464</v>
      </c>
      <c r="C4254" s="143" t="s">
        <v>3167</v>
      </c>
      <c r="D4254" s="143" t="s">
        <v>3388</v>
      </c>
      <c r="E4254" s="143" t="s">
        <v>3389</v>
      </c>
      <c r="F4254" s="143" t="str">
        <f>IF(H4254&lt;=60,"소형",IF((H4254&gt;60)*(H4254&lt;=85)=1,"중소형",IF((H4254&gt;85)*(H4254&lt;=102)=1,"중형",IF((H4254&gt;102)*(H4254&lt;=135)=1,"중대형","대형"))))</f>
        <v>중소형</v>
      </c>
      <c r="G4254" s="143" t="s">
        <v>3817</v>
      </c>
      <c r="H4254" s="143">
        <v>74</v>
      </c>
      <c r="I4254" s="144" t="s">
        <v>3211</v>
      </c>
      <c r="J4254" s="143">
        <v>248</v>
      </c>
      <c r="K4254" s="137">
        <v>42675</v>
      </c>
      <c r="L4254" s="137">
        <v>43497</v>
      </c>
      <c r="M4254" s="144">
        <f>H4254/3.3</f>
        <v>22.424242424242426</v>
      </c>
      <c r="N4254" s="144" t="e">
        <f>I4254/M4254</f>
        <v>#VALUE!</v>
      </c>
    </row>
    <row r="4255" spans="1:14">
      <c r="A4255" s="143" t="s">
        <v>2828</v>
      </c>
      <c r="B4255" s="143" t="s">
        <v>4464</v>
      </c>
      <c r="C4255" s="143" t="s">
        <v>3167</v>
      </c>
      <c r="D4255" s="143" t="s">
        <v>3388</v>
      </c>
      <c r="E4255" s="143" t="s">
        <v>3389</v>
      </c>
      <c r="F4255" s="143" t="str">
        <f>IF(H4255&lt;=60,"소형",IF((H4255&gt;60)*(H4255&lt;=85)=1,"중소형",IF((H4255&gt;85)*(H4255&lt;=102)=1,"중형",IF((H4255&gt;102)*(H4255&lt;=135)=1,"중대형","대형"))))</f>
        <v>중소형</v>
      </c>
      <c r="G4255" s="143" t="s">
        <v>3815</v>
      </c>
      <c r="H4255" s="143">
        <v>74</v>
      </c>
      <c r="I4255" s="144" t="s">
        <v>3211</v>
      </c>
      <c r="J4255" s="143">
        <v>100</v>
      </c>
      <c r="K4255" s="137">
        <v>42675</v>
      </c>
      <c r="L4255" s="137">
        <v>43497</v>
      </c>
      <c r="M4255" s="144">
        <f>H4255/3.3</f>
        <v>22.424242424242426</v>
      </c>
      <c r="N4255" s="144" t="e">
        <f>I4255/M4255</f>
        <v>#VALUE!</v>
      </c>
    </row>
    <row r="4256" spans="1:14">
      <c r="A4256" s="143" t="s">
        <v>2828</v>
      </c>
      <c r="B4256" s="143" t="s">
        <v>4464</v>
      </c>
      <c r="C4256" s="143" t="s">
        <v>3167</v>
      </c>
      <c r="D4256" s="143" t="s">
        <v>3388</v>
      </c>
      <c r="E4256" s="143" t="s">
        <v>3389</v>
      </c>
      <c r="F4256" s="143" t="str">
        <f>IF(H4256&lt;=60,"소형",IF((H4256&gt;60)*(H4256&lt;=85)=1,"중소형",IF((H4256&gt;85)*(H4256&lt;=102)=1,"중형",IF((H4256&gt;102)*(H4256&lt;=135)=1,"중대형","대형"))))</f>
        <v>중소형</v>
      </c>
      <c r="G4256" s="143" t="s">
        <v>3818</v>
      </c>
      <c r="H4256" s="143">
        <v>84</v>
      </c>
      <c r="I4256" s="144" t="s">
        <v>3211</v>
      </c>
      <c r="J4256" s="143">
        <v>224</v>
      </c>
      <c r="K4256" s="137">
        <v>42675</v>
      </c>
      <c r="L4256" s="137">
        <v>43497</v>
      </c>
      <c r="M4256" s="144">
        <f>H4256/3.3</f>
        <v>25.454545454545457</v>
      </c>
      <c r="N4256" s="144" t="e">
        <f>I4256/M4256</f>
        <v>#VALUE!</v>
      </c>
    </row>
    <row r="4257" spans="1:14">
      <c r="A4257" s="143" t="s">
        <v>2828</v>
      </c>
      <c r="B4257" s="143" t="s">
        <v>4464</v>
      </c>
      <c r="C4257" s="143" t="s">
        <v>3167</v>
      </c>
      <c r="D4257" s="143" t="s">
        <v>3388</v>
      </c>
      <c r="E4257" s="143" t="s">
        <v>3389</v>
      </c>
      <c r="F4257" s="143" t="str">
        <f>IF(H4257&lt;=60,"소형",IF((H4257&gt;60)*(H4257&lt;=85)=1,"중소형",IF((H4257&gt;85)*(H4257&lt;=102)=1,"중형",IF((H4257&gt;102)*(H4257&lt;=135)=1,"중대형","대형"))))</f>
        <v>중소형</v>
      </c>
      <c r="G4257" s="143" t="s">
        <v>3819</v>
      </c>
      <c r="H4257" s="143">
        <v>84</v>
      </c>
      <c r="I4257" s="144" t="s">
        <v>3211</v>
      </c>
      <c r="J4257" s="143">
        <v>640</v>
      </c>
      <c r="K4257" s="137">
        <v>42675</v>
      </c>
      <c r="L4257" s="137">
        <v>43497</v>
      </c>
      <c r="M4257" s="144">
        <f>H4257/3.3</f>
        <v>25.454545454545457</v>
      </c>
      <c r="N4257" s="144" t="e">
        <f>I4257/M4257</f>
        <v>#VALUE!</v>
      </c>
    </row>
    <row r="4258" spans="1:14">
      <c r="A4258" s="143" t="s">
        <v>2</v>
      </c>
      <c r="B4258" s="142" t="s">
        <v>4349</v>
      </c>
      <c r="C4258" s="143" t="s">
        <v>3157</v>
      </c>
      <c r="D4258" s="143" t="s">
        <v>4213</v>
      </c>
      <c r="E4258" s="143" t="s">
        <v>4214</v>
      </c>
      <c r="F4258" s="143" t="str">
        <f>IF(H4258&lt;=60,"소형",IF((H4258&gt;60)*(H4258&lt;=85)=1,"중소형",IF((H4258&gt;85)*(H4258&lt;=102)=1,"중형",IF((H4258&gt;102)*(H4258&lt;=135)=1,"중대형","대형"))))</f>
        <v>소형</v>
      </c>
      <c r="G4258" s="143" t="s">
        <v>4209</v>
      </c>
      <c r="H4258" s="143">
        <v>59</v>
      </c>
      <c r="I4258" s="144">
        <v>19150</v>
      </c>
      <c r="J4258" s="143">
        <v>195</v>
      </c>
      <c r="K4258" s="137">
        <v>42705</v>
      </c>
      <c r="L4258" s="137">
        <v>43497</v>
      </c>
      <c r="M4258" s="144">
        <f>H4258/3.3</f>
        <v>17.878787878787879</v>
      </c>
      <c r="N4258" s="144">
        <f>I4258/M4258</f>
        <v>1071.1016949152543</v>
      </c>
    </row>
    <row r="4259" spans="1:14">
      <c r="A4259" s="143" t="s">
        <v>2</v>
      </c>
      <c r="B4259" s="143" t="s">
        <v>4349</v>
      </c>
      <c r="C4259" s="143" t="s">
        <v>3157</v>
      </c>
      <c r="D4259" s="143" t="s">
        <v>4213</v>
      </c>
      <c r="E4259" s="143" t="s">
        <v>4214</v>
      </c>
      <c r="F4259" s="143" t="str">
        <f>IF(H4259&lt;=60,"소형",IF((H4259&gt;60)*(H4259&lt;=85)=1,"중소형",IF((H4259&gt;85)*(H4259&lt;=102)=1,"중형",IF((H4259&gt;102)*(H4259&lt;=135)=1,"중대형","대형"))))</f>
        <v>중소형</v>
      </c>
      <c r="G4259" s="143" t="s">
        <v>4040</v>
      </c>
      <c r="H4259" s="143">
        <v>84</v>
      </c>
      <c r="I4259" s="144">
        <v>24190</v>
      </c>
      <c r="J4259" s="143">
        <v>220</v>
      </c>
      <c r="K4259" s="137">
        <v>42705</v>
      </c>
      <c r="L4259" s="137">
        <v>43497</v>
      </c>
      <c r="M4259" s="144">
        <f>H4259/3.3</f>
        <v>25.454545454545457</v>
      </c>
      <c r="N4259" s="144">
        <f>I4259/M4259</f>
        <v>950.32142857142844</v>
      </c>
    </row>
    <row r="4260" spans="1:14">
      <c r="A4260" s="143" t="s">
        <v>2</v>
      </c>
      <c r="B4260" s="143" t="s">
        <v>4363</v>
      </c>
      <c r="C4260" s="143" t="s">
        <v>3170</v>
      </c>
      <c r="D4260" s="143" t="s">
        <v>3752</v>
      </c>
      <c r="E4260" s="143" t="s">
        <v>4364</v>
      </c>
      <c r="F4260" s="143" t="str">
        <f>IF(H4260&lt;=60,"소형",IF((H4260&gt;60)*(H4260&lt;=85)=1,"중소형",IF((H4260&gt;85)*(H4260&lt;=102)=1,"중형",IF((H4260&gt;102)*(H4260&lt;=135)=1,"중대형","대형"))))</f>
        <v>소형</v>
      </c>
      <c r="G4260" s="143" t="s">
        <v>4243</v>
      </c>
      <c r="H4260" s="143">
        <v>59</v>
      </c>
      <c r="I4260" s="144" t="s">
        <v>3211</v>
      </c>
      <c r="J4260" s="143">
        <v>11</v>
      </c>
      <c r="K4260" s="137">
        <v>42705</v>
      </c>
      <c r="L4260" s="137">
        <v>43497</v>
      </c>
      <c r="M4260" s="144">
        <f>H4260/3.3</f>
        <v>17.878787878787879</v>
      </c>
      <c r="N4260" s="144" t="e">
        <f>I4260/M4260</f>
        <v>#VALUE!</v>
      </c>
    </row>
    <row r="4261" spans="1:14">
      <c r="A4261" s="143" t="s">
        <v>2</v>
      </c>
      <c r="B4261" s="143" t="s">
        <v>4363</v>
      </c>
      <c r="C4261" s="143" t="s">
        <v>3170</v>
      </c>
      <c r="D4261" s="143" t="s">
        <v>3752</v>
      </c>
      <c r="E4261" s="143" t="s">
        <v>4364</v>
      </c>
      <c r="F4261" s="143" t="str">
        <f>IF(H4261&lt;=60,"소형",IF((H4261&gt;60)*(H4261&lt;=85)=1,"중소형",IF((H4261&gt;85)*(H4261&lt;=102)=1,"중형",IF((H4261&gt;102)*(H4261&lt;=135)=1,"중대형","대형"))))</f>
        <v>소형</v>
      </c>
      <c r="G4261" s="143" t="s">
        <v>4244</v>
      </c>
      <c r="H4261" s="143">
        <v>59</v>
      </c>
      <c r="I4261" s="144" t="s">
        <v>3211</v>
      </c>
      <c r="J4261" s="143">
        <v>13</v>
      </c>
      <c r="K4261" s="137">
        <v>42705</v>
      </c>
      <c r="L4261" s="137">
        <v>43497</v>
      </c>
      <c r="M4261" s="144">
        <f>H4261/3.3</f>
        <v>17.878787878787879</v>
      </c>
      <c r="N4261" s="144" t="e">
        <f>I4261/M4261</f>
        <v>#VALUE!</v>
      </c>
    </row>
    <row r="4262" spans="1:14">
      <c r="A4262" s="143" t="s">
        <v>2</v>
      </c>
      <c r="B4262" s="143" t="s">
        <v>4363</v>
      </c>
      <c r="C4262" s="143" t="s">
        <v>3170</v>
      </c>
      <c r="D4262" s="143" t="s">
        <v>3752</v>
      </c>
      <c r="E4262" s="143" t="s">
        <v>4364</v>
      </c>
      <c r="F4262" s="143" t="str">
        <f>IF(H4262&lt;=60,"소형",IF((H4262&gt;60)*(H4262&lt;=85)=1,"중소형",IF((H4262&gt;85)*(H4262&lt;=102)=1,"중형",IF((H4262&gt;102)*(H4262&lt;=135)=1,"중대형","대형"))))</f>
        <v>소형</v>
      </c>
      <c r="G4262" s="143" t="s">
        <v>4365</v>
      </c>
      <c r="H4262" s="143">
        <v>59</v>
      </c>
      <c r="I4262" s="144" t="s">
        <v>3211</v>
      </c>
      <c r="J4262" s="143">
        <v>14</v>
      </c>
      <c r="K4262" s="137">
        <v>42705</v>
      </c>
      <c r="L4262" s="137">
        <v>43497</v>
      </c>
      <c r="M4262" s="144">
        <f>H4262/3.3</f>
        <v>17.878787878787879</v>
      </c>
      <c r="N4262" s="144" t="e">
        <f>I4262/M4262</f>
        <v>#VALUE!</v>
      </c>
    </row>
    <row r="4263" spans="1:14">
      <c r="A4263" s="143" t="s">
        <v>2</v>
      </c>
      <c r="B4263" s="143" t="s">
        <v>4363</v>
      </c>
      <c r="C4263" s="143" t="s">
        <v>3170</v>
      </c>
      <c r="D4263" s="143" t="s">
        <v>3752</v>
      </c>
      <c r="E4263" s="143" t="s">
        <v>4364</v>
      </c>
      <c r="F4263" s="143" t="str">
        <f>IF(H4263&lt;=60,"소형",IF((H4263&gt;60)*(H4263&lt;=85)=1,"중소형",IF((H4263&gt;85)*(H4263&lt;=102)=1,"중형",IF((H4263&gt;102)*(H4263&lt;=135)=1,"중대형","대형"))))</f>
        <v>중소형</v>
      </c>
      <c r="G4263" s="143" t="s">
        <v>4366</v>
      </c>
      <c r="H4263" s="143">
        <v>78</v>
      </c>
      <c r="I4263" s="144" t="s">
        <v>3211</v>
      </c>
      <c r="J4263" s="143">
        <v>2</v>
      </c>
      <c r="K4263" s="137">
        <v>42705</v>
      </c>
      <c r="L4263" s="137">
        <v>43497</v>
      </c>
      <c r="M4263" s="144">
        <f>H4263/3.3</f>
        <v>23.636363636363637</v>
      </c>
      <c r="N4263" s="144" t="e">
        <f>I4263/M4263</f>
        <v>#VALUE!</v>
      </c>
    </row>
    <row r="4264" spans="1:14">
      <c r="A4264" s="143" t="s">
        <v>2</v>
      </c>
      <c r="B4264" s="143" t="s">
        <v>4363</v>
      </c>
      <c r="C4264" s="143" t="s">
        <v>3170</v>
      </c>
      <c r="D4264" s="143" t="s">
        <v>3752</v>
      </c>
      <c r="E4264" s="143" t="s">
        <v>4364</v>
      </c>
      <c r="F4264" s="143" t="str">
        <f>IF(H4264&lt;=60,"소형",IF((H4264&gt;60)*(H4264&lt;=85)=1,"중소형",IF((H4264&gt;85)*(H4264&lt;=102)=1,"중형",IF((H4264&gt;102)*(H4264&lt;=135)=1,"중대형","대형"))))</f>
        <v>중소형</v>
      </c>
      <c r="G4264" s="143" t="s">
        <v>4274</v>
      </c>
      <c r="H4264" s="143">
        <v>74</v>
      </c>
      <c r="I4264" s="144">
        <v>62670</v>
      </c>
      <c r="J4264" s="143">
        <v>35</v>
      </c>
      <c r="K4264" s="137">
        <v>42705</v>
      </c>
      <c r="L4264" s="137">
        <v>43497</v>
      </c>
      <c r="M4264" s="144">
        <f>H4264/3.3</f>
        <v>22.424242424242426</v>
      </c>
      <c r="N4264" s="144">
        <f>I4264/M4264</f>
        <v>2794.7432432432429</v>
      </c>
    </row>
    <row r="4265" spans="1:14">
      <c r="A4265" s="143" t="s">
        <v>2</v>
      </c>
      <c r="B4265" s="143" t="s">
        <v>4363</v>
      </c>
      <c r="C4265" s="143" t="s">
        <v>3170</v>
      </c>
      <c r="D4265" s="143" t="s">
        <v>3752</v>
      </c>
      <c r="E4265" s="143" t="s">
        <v>4364</v>
      </c>
      <c r="F4265" s="143" t="str">
        <f>IF(H4265&lt;=60,"소형",IF((H4265&gt;60)*(H4265&lt;=85)=1,"중소형",IF((H4265&gt;85)*(H4265&lt;=102)=1,"중형",IF((H4265&gt;102)*(H4265&lt;=135)=1,"중대형","대형"))))</f>
        <v>중소형</v>
      </c>
      <c r="G4265" s="143" t="s">
        <v>4273</v>
      </c>
      <c r="H4265" s="143">
        <v>74</v>
      </c>
      <c r="I4265" s="144">
        <v>62670</v>
      </c>
      <c r="J4265" s="143">
        <v>14</v>
      </c>
      <c r="K4265" s="137">
        <v>42705</v>
      </c>
      <c r="L4265" s="137">
        <v>43497</v>
      </c>
      <c r="M4265" s="144">
        <f>H4265/3.3</f>
        <v>22.424242424242426</v>
      </c>
      <c r="N4265" s="144">
        <f>I4265/M4265</f>
        <v>2794.7432432432429</v>
      </c>
    </row>
    <row r="4266" spans="1:14">
      <c r="A4266" s="143" t="s">
        <v>2</v>
      </c>
      <c r="B4266" s="143" t="s">
        <v>4363</v>
      </c>
      <c r="C4266" s="143" t="s">
        <v>3170</v>
      </c>
      <c r="D4266" s="143" t="s">
        <v>3752</v>
      </c>
      <c r="E4266" s="143" t="s">
        <v>4364</v>
      </c>
      <c r="F4266" s="143" t="str">
        <f>IF(H4266&lt;=60,"소형",IF((H4266&gt;60)*(H4266&lt;=85)=1,"중소형",IF((H4266&gt;85)*(H4266&lt;=102)=1,"중형",IF((H4266&gt;102)*(H4266&lt;=135)=1,"중대형","대형"))))</f>
        <v>중소형</v>
      </c>
      <c r="G4266" s="143" t="s">
        <v>4367</v>
      </c>
      <c r="H4266" s="143">
        <v>84</v>
      </c>
      <c r="I4266" s="144">
        <v>72480</v>
      </c>
      <c r="J4266" s="143">
        <v>25</v>
      </c>
      <c r="K4266" s="137">
        <v>42705</v>
      </c>
      <c r="L4266" s="137">
        <v>43497</v>
      </c>
      <c r="M4266" s="144">
        <f>H4266/3.3</f>
        <v>25.454545454545457</v>
      </c>
      <c r="N4266" s="144">
        <f>I4266/M4266</f>
        <v>2847.4285714285711</v>
      </c>
    </row>
    <row r="4267" spans="1:14">
      <c r="A4267" s="143" t="s">
        <v>2</v>
      </c>
      <c r="B4267" s="143" t="s">
        <v>4363</v>
      </c>
      <c r="C4267" s="143" t="s">
        <v>3170</v>
      </c>
      <c r="D4267" s="143" t="s">
        <v>3752</v>
      </c>
      <c r="E4267" s="143" t="s">
        <v>4364</v>
      </c>
      <c r="F4267" s="143" t="str">
        <f>IF(H4267&lt;=60,"소형",IF((H4267&gt;60)*(H4267&lt;=85)=1,"중소형",IF((H4267&gt;85)*(H4267&lt;=102)=1,"중형",IF((H4267&gt;102)*(H4267&lt;=135)=1,"중대형","대형"))))</f>
        <v>중소형</v>
      </c>
      <c r="G4267" s="143" t="s">
        <v>4290</v>
      </c>
      <c r="H4267" s="143">
        <v>84</v>
      </c>
      <c r="I4267" s="144">
        <v>71570</v>
      </c>
      <c r="J4267" s="143">
        <v>58</v>
      </c>
      <c r="K4267" s="137">
        <v>42705</v>
      </c>
      <c r="L4267" s="137">
        <v>43497</v>
      </c>
      <c r="M4267" s="144">
        <f>H4267/3.3</f>
        <v>25.454545454545457</v>
      </c>
      <c r="N4267" s="144">
        <f>I4267/M4267</f>
        <v>2811.6785714285711</v>
      </c>
    </row>
    <row r="4268" spans="1:14">
      <c r="A4268" s="143" t="s">
        <v>2</v>
      </c>
      <c r="B4268" s="143" t="s">
        <v>4363</v>
      </c>
      <c r="C4268" s="143" t="s">
        <v>3170</v>
      </c>
      <c r="D4268" s="143" t="s">
        <v>3752</v>
      </c>
      <c r="E4268" s="143" t="s">
        <v>4364</v>
      </c>
      <c r="F4268" s="143" t="str">
        <f>IF(H4268&lt;=60,"소형",IF((H4268&gt;60)*(H4268&lt;=85)=1,"중소형",IF((H4268&gt;85)*(H4268&lt;=102)=1,"중형",IF((H4268&gt;102)*(H4268&lt;=135)=1,"중대형","대형"))))</f>
        <v>중소형</v>
      </c>
      <c r="G4268" s="143" t="s">
        <v>3290</v>
      </c>
      <c r="H4268" s="143">
        <v>84</v>
      </c>
      <c r="I4268" s="144">
        <v>70400</v>
      </c>
      <c r="J4268" s="143">
        <v>15</v>
      </c>
      <c r="K4268" s="137">
        <v>42705</v>
      </c>
      <c r="L4268" s="137">
        <v>43497</v>
      </c>
      <c r="M4268" s="144">
        <f>H4268/3.3</f>
        <v>25.454545454545457</v>
      </c>
      <c r="N4268" s="144">
        <f>I4268/M4268</f>
        <v>2765.7142857142853</v>
      </c>
    </row>
    <row r="4269" spans="1:14">
      <c r="A4269" s="143" t="s">
        <v>2</v>
      </c>
      <c r="B4269" s="143" t="s">
        <v>4363</v>
      </c>
      <c r="C4269" s="143" t="s">
        <v>3170</v>
      </c>
      <c r="D4269" s="143" t="s">
        <v>3752</v>
      </c>
      <c r="E4269" s="143" t="s">
        <v>4364</v>
      </c>
      <c r="F4269" s="143" t="str">
        <f>IF(H4269&lt;=60,"소형",IF((H4269&gt;60)*(H4269&lt;=85)=1,"중소형",IF((H4269&gt;85)*(H4269&lt;=102)=1,"중형",IF((H4269&gt;102)*(H4269&lt;=135)=1,"중대형","대형"))))</f>
        <v>중소형</v>
      </c>
      <c r="G4269" s="143" t="s">
        <v>3374</v>
      </c>
      <c r="H4269" s="143">
        <v>84</v>
      </c>
      <c r="I4269" s="144">
        <v>71920</v>
      </c>
      <c r="J4269" s="143">
        <v>10</v>
      </c>
      <c r="K4269" s="137">
        <v>42705</v>
      </c>
      <c r="L4269" s="137">
        <v>43497</v>
      </c>
      <c r="M4269" s="144">
        <f>H4269/3.3</f>
        <v>25.454545454545457</v>
      </c>
      <c r="N4269" s="144">
        <f>I4269/M4269</f>
        <v>2825.4285714285711</v>
      </c>
    </row>
    <row r="4270" spans="1:14">
      <c r="A4270" s="143" t="s">
        <v>2</v>
      </c>
      <c r="B4270" s="143" t="s">
        <v>4363</v>
      </c>
      <c r="C4270" s="143" t="s">
        <v>3170</v>
      </c>
      <c r="D4270" s="143" t="s">
        <v>3752</v>
      </c>
      <c r="E4270" s="143" t="s">
        <v>4364</v>
      </c>
      <c r="F4270" s="143" t="str">
        <f>IF(H4270&lt;=60,"소형",IF((H4270&gt;60)*(H4270&lt;=85)=1,"중소형",IF((H4270&gt;85)*(H4270&lt;=102)=1,"중형",IF((H4270&gt;102)*(H4270&lt;=135)=1,"중대형","대형"))))</f>
        <v>중소형</v>
      </c>
      <c r="G4270" s="143" t="s">
        <v>4368</v>
      </c>
      <c r="H4270" s="143">
        <v>84</v>
      </c>
      <c r="I4270" s="144">
        <v>72640</v>
      </c>
      <c r="J4270" s="143">
        <v>7</v>
      </c>
      <c r="K4270" s="137">
        <v>42705</v>
      </c>
      <c r="L4270" s="137">
        <v>43497</v>
      </c>
      <c r="M4270" s="144">
        <f>H4270/3.3</f>
        <v>25.454545454545457</v>
      </c>
      <c r="N4270" s="144">
        <f>I4270/M4270</f>
        <v>2853.7142857142853</v>
      </c>
    </row>
    <row r="4271" spans="1:14">
      <c r="A4271" s="143" t="s">
        <v>2</v>
      </c>
      <c r="B4271" s="143" t="s">
        <v>4363</v>
      </c>
      <c r="C4271" s="143" t="s">
        <v>3170</v>
      </c>
      <c r="D4271" s="143" t="s">
        <v>3752</v>
      </c>
      <c r="E4271" s="143" t="s">
        <v>4364</v>
      </c>
      <c r="F4271" s="143" t="str">
        <f>IF(H4271&lt;=60,"소형",IF((H4271&gt;60)*(H4271&lt;=85)=1,"중소형",IF((H4271&gt;85)*(H4271&lt;=102)=1,"중형",IF((H4271&gt;102)*(H4271&lt;=135)=1,"중대형","대형"))))</f>
        <v>중소형</v>
      </c>
      <c r="G4271" s="143" t="s">
        <v>3456</v>
      </c>
      <c r="H4271" s="143">
        <v>84</v>
      </c>
      <c r="I4271" s="144">
        <v>72120</v>
      </c>
      <c r="J4271" s="143">
        <v>19</v>
      </c>
      <c r="K4271" s="137">
        <v>42705</v>
      </c>
      <c r="L4271" s="137">
        <v>43497</v>
      </c>
      <c r="M4271" s="144">
        <f>H4271/3.3</f>
        <v>25.454545454545457</v>
      </c>
      <c r="N4271" s="144">
        <f>I4271/M4271</f>
        <v>2833.2857142857142</v>
      </c>
    </row>
    <row r="4272" spans="1:14">
      <c r="A4272" s="143" t="s">
        <v>2</v>
      </c>
      <c r="B4272" s="143" t="s">
        <v>4363</v>
      </c>
      <c r="C4272" s="143" t="s">
        <v>3170</v>
      </c>
      <c r="D4272" s="143" t="s">
        <v>3752</v>
      </c>
      <c r="E4272" s="143" t="s">
        <v>4364</v>
      </c>
      <c r="F4272" s="143" t="str">
        <f>IF(H4272&lt;=60,"소형",IF((H4272&gt;60)*(H4272&lt;=85)=1,"중소형",IF((H4272&gt;85)*(H4272&lt;=102)=1,"중형",IF((H4272&gt;102)*(H4272&lt;=135)=1,"중대형","대형"))))</f>
        <v>중소형</v>
      </c>
      <c r="G4272" s="143" t="s">
        <v>4369</v>
      </c>
      <c r="H4272" s="143">
        <v>84</v>
      </c>
      <c r="I4272" s="144">
        <v>70710</v>
      </c>
      <c r="J4272" s="143">
        <v>14</v>
      </c>
      <c r="K4272" s="137">
        <v>42705</v>
      </c>
      <c r="L4272" s="137">
        <v>43497</v>
      </c>
      <c r="M4272" s="144">
        <f>H4272/3.3</f>
        <v>25.454545454545457</v>
      </c>
      <c r="N4272" s="144">
        <f>I4272/M4272</f>
        <v>2777.8928571428569</v>
      </c>
    </row>
    <row r="4273" spans="1:14">
      <c r="A4273" s="143" t="s">
        <v>2</v>
      </c>
      <c r="B4273" s="143" t="s">
        <v>4363</v>
      </c>
      <c r="C4273" s="143" t="s">
        <v>3170</v>
      </c>
      <c r="D4273" s="143" t="s">
        <v>3752</v>
      </c>
      <c r="E4273" s="143" t="s">
        <v>4364</v>
      </c>
      <c r="F4273" s="143" t="str">
        <f>IF(H4273&lt;=60,"소형",IF((H4273&gt;60)*(H4273&lt;=85)=1,"중소형",IF((H4273&gt;85)*(H4273&lt;=102)=1,"중형",IF((H4273&gt;102)*(H4273&lt;=135)=1,"중대형","대형"))))</f>
        <v>중소형</v>
      </c>
      <c r="G4273" s="143" t="s">
        <v>3291</v>
      </c>
      <c r="H4273" s="143">
        <v>84</v>
      </c>
      <c r="I4273" s="144">
        <v>72160</v>
      </c>
      <c r="J4273" s="143">
        <v>21</v>
      </c>
      <c r="K4273" s="137">
        <v>42705</v>
      </c>
      <c r="L4273" s="137">
        <v>43497</v>
      </c>
      <c r="M4273" s="144">
        <f>H4273/3.3</f>
        <v>25.454545454545457</v>
      </c>
      <c r="N4273" s="144">
        <f>I4273/M4273</f>
        <v>2834.8571428571427</v>
      </c>
    </row>
    <row r="4274" spans="1:14">
      <c r="A4274" s="143" t="s">
        <v>2</v>
      </c>
      <c r="B4274" s="143" t="s">
        <v>4363</v>
      </c>
      <c r="C4274" s="143" t="s">
        <v>3170</v>
      </c>
      <c r="D4274" s="143" t="s">
        <v>3752</v>
      </c>
      <c r="E4274" s="143" t="s">
        <v>4364</v>
      </c>
      <c r="F4274" s="143" t="str">
        <f>IF(H4274&lt;=60,"소형",IF((H4274&gt;60)*(H4274&lt;=85)=1,"중소형",IF((H4274&gt;85)*(H4274&lt;=102)=1,"중형",IF((H4274&gt;102)*(H4274&lt;=135)=1,"중대형","대형"))))</f>
        <v>중형</v>
      </c>
      <c r="G4274" s="143" t="s">
        <v>4370</v>
      </c>
      <c r="H4274" s="143">
        <v>102</v>
      </c>
      <c r="I4274" s="144">
        <v>79480</v>
      </c>
      <c r="J4274" s="143">
        <v>10</v>
      </c>
      <c r="K4274" s="137">
        <v>42705</v>
      </c>
      <c r="L4274" s="137">
        <v>43497</v>
      </c>
      <c r="M4274" s="144">
        <f>H4274/3.3</f>
        <v>30.90909090909091</v>
      </c>
      <c r="N4274" s="144">
        <f>I4274/M4274</f>
        <v>2571.4117647058824</v>
      </c>
    </row>
    <row r="4275" spans="1:14">
      <c r="A4275" s="143" t="s">
        <v>2</v>
      </c>
      <c r="B4275" s="143" t="s">
        <v>4363</v>
      </c>
      <c r="C4275" s="143" t="s">
        <v>3170</v>
      </c>
      <c r="D4275" s="143" t="s">
        <v>3752</v>
      </c>
      <c r="E4275" s="143" t="s">
        <v>4364</v>
      </c>
      <c r="F4275" s="143" t="str">
        <f>IF(H4275&lt;=60,"소형",IF((H4275&gt;60)*(H4275&lt;=85)=1,"중소형",IF((H4275&gt;85)*(H4275&lt;=102)=1,"중형",IF((H4275&gt;102)*(H4275&lt;=135)=1,"중대형","대형"))))</f>
        <v>중형</v>
      </c>
      <c r="G4275" s="143" t="s">
        <v>4371</v>
      </c>
      <c r="H4275" s="143">
        <v>102</v>
      </c>
      <c r="I4275" s="144">
        <v>81110</v>
      </c>
      <c r="J4275" s="143">
        <v>7</v>
      </c>
      <c r="K4275" s="137">
        <v>42705</v>
      </c>
      <c r="L4275" s="137">
        <v>43497</v>
      </c>
      <c r="M4275" s="144">
        <f>H4275/3.3</f>
        <v>30.90909090909091</v>
      </c>
      <c r="N4275" s="144">
        <f>I4275/M4275</f>
        <v>2624.1470588235293</v>
      </c>
    </row>
    <row r="4276" spans="1:14">
      <c r="A4276" s="143" t="s">
        <v>2</v>
      </c>
      <c r="B4276" s="143" t="s">
        <v>4363</v>
      </c>
      <c r="C4276" s="143" t="s">
        <v>3170</v>
      </c>
      <c r="D4276" s="143" t="s">
        <v>3752</v>
      </c>
      <c r="E4276" s="143" t="s">
        <v>4364</v>
      </c>
      <c r="F4276" s="143" t="str">
        <f>IF(H4276&lt;=60,"소형",IF((H4276&gt;60)*(H4276&lt;=85)=1,"중소형",IF((H4276&gt;85)*(H4276&lt;=102)=1,"중형",IF((H4276&gt;102)*(H4276&lt;=135)=1,"중대형","대형"))))</f>
        <v>대형</v>
      </c>
      <c r="G4276" s="143" t="s">
        <v>4372</v>
      </c>
      <c r="H4276" s="143">
        <v>157</v>
      </c>
      <c r="I4276" s="144" t="s">
        <v>3211</v>
      </c>
      <c r="J4276" s="143">
        <v>1</v>
      </c>
      <c r="K4276" s="137">
        <v>42705</v>
      </c>
      <c r="L4276" s="137">
        <v>43497</v>
      </c>
      <c r="M4276" s="144">
        <f>H4276/3.3</f>
        <v>47.575757575757578</v>
      </c>
      <c r="N4276" s="144" t="e">
        <f>I4276/M4276</f>
        <v>#VALUE!</v>
      </c>
    </row>
    <row r="4277" spans="1:14">
      <c r="A4277" s="143" t="s">
        <v>2</v>
      </c>
      <c r="B4277" s="143" t="s">
        <v>4373</v>
      </c>
      <c r="C4277" s="143" t="s">
        <v>3159</v>
      </c>
      <c r="D4277" s="143" t="s">
        <v>3925</v>
      </c>
      <c r="E4277" s="143" t="s">
        <v>4374</v>
      </c>
      <c r="F4277" s="143" t="str">
        <f>IF(H4277&lt;=60,"소형",IF((H4277&gt;60)*(H4277&lt;=85)=1,"중소형",IF((H4277&gt;85)*(H4277&lt;=102)=1,"중형",IF((H4277&gt;102)*(H4277&lt;=135)=1,"중대형","대형"))))</f>
        <v>중소형</v>
      </c>
      <c r="G4277" s="143" t="s">
        <v>3474</v>
      </c>
      <c r="H4277" s="143">
        <v>84</v>
      </c>
      <c r="I4277" s="144">
        <v>27770</v>
      </c>
      <c r="J4277" s="143">
        <v>108</v>
      </c>
      <c r="K4277" s="137">
        <v>42705</v>
      </c>
      <c r="L4277" s="137">
        <v>43497</v>
      </c>
      <c r="M4277" s="144">
        <f>H4277/3.3</f>
        <v>25.454545454545457</v>
      </c>
      <c r="N4277" s="144">
        <f>I4277/M4277</f>
        <v>1090.9642857142856</v>
      </c>
    </row>
    <row r="4278" spans="1:14">
      <c r="A4278" s="143" t="s">
        <v>2</v>
      </c>
      <c r="B4278" s="143" t="s">
        <v>4373</v>
      </c>
      <c r="C4278" s="143" t="s">
        <v>3159</v>
      </c>
      <c r="D4278" s="143" t="s">
        <v>3925</v>
      </c>
      <c r="E4278" s="143" t="s">
        <v>4374</v>
      </c>
      <c r="F4278" s="143" t="str">
        <f>IF(H4278&lt;=60,"소형",IF((H4278&gt;60)*(H4278&lt;=85)=1,"중소형",IF((H4278&gt;85)*(H4278&lt;=102)=1,"중형",IF((H4278&gt;102)*(H4278&lt;=135)=1,"중대형","대형"))))</f>
        <v>중소형</v>
      </c>
      <c r="G4278" s="143" t="s">
        <v>4247</v>
      </c>
      <c r="H4278" s="143">
        <v>84</v>
      </c>
      <c r="I4278" s="144">
        <v>27770</v>
      </c>
      <c r="J4278" s="143">
        <v>517</v>
      </c>
      <c r="K4278" s="137">
        <v>42705</v>
      </c>
      <c r="L4278" s="137">
        <v>43497</v>
      </c>
      <c r="M4278" s="144">
        <f>H4278/3.3</f>
        <v>25.454545454545457</v>
      </c>
      <c r="N4278" s="144">
        <f>I4278/M4278</f>
        <v>1090.9642857142856</v>
      </c>
    </row>
    <row r="4279" spans="1:14">
      <c r="A4279" s="143" t="s">
        <v>2</v>
      </c>
      <c r="B4279" s="143" t="s">
        <v>4408</v>
      </c>
      <c r="C4279" s="143" t="s">
        <v>3166</v>
      </c>
      <c r="D4279" s="143" t="s">
        <v>3577</v>
      </c>
      <c r="E4279" s="143" t="s">
        <v>4409</v>
      </c>
      <c r="F4279" s="143" t="str">
        <f>IF(H4279&lt;=60,"소형",IF((H4279&gt;60)*(H4279&lt;=85)=1,"중소형",IF((H4279&gt;85)*(H4279&lt;=102)=1,"중형",IF((H4279&gt;102)*(H4279&lt;=135)=1,"중대형","대형"))))</f>
        <v>중소형</v>
      </c>
      <c r="G4279" s="143" t="s">
        <v>4410</v>
      </c>
      <c r="H4279" s="143">
        <v>70</v>
      </c>
      <c r="I4279" s="144">
        <v>24660</v>
      </c>
      <c r="J4279" s="143">
        <v>102</v>
      </c>
      <c r="K4279" s="137">
        <v>42705</v>
      </c>
      <c r="L4279" s="137">
        <v>43497</v>
      </c>
      <c r="M4279" s="144">
        <f>H4279/3.3</f>
        <v>21.212121212121215</v>
      </c>
      <c r="N4279" s="144">
        <f>I4279/M4279</f>
        <v>1162.542857142857</v>
      </c>
    </row>
    <row r="4280" spans="1:14">
      <c r="A4280" s="143" t="s">
        <v>2</v>
      </c>
      <c r="B4280" s="143" t="s">
        <v>4408</v>
      </c>
      <c r="C4280" s="143" t="s">
        <v>3166</v>
      </c>
      <c r="D4280" s="143" t="s">
        <v>3577</v>
      </c>
      <c r="E4280" s="143" t="s">
        <v>4409</v>
      </c>
      <c r="F4280" s="143" t="str">
        <f>IF(H4280&lt;=60,"소형",IF((H4280&gt;60)*(H4280&lt;=85)=1,"중소형",IF((H4280&gt;85)*(H4280&lt;=102)=1,"중형",IF((H4280&gt;102)*(H4280&lt;=135)=1,"중대형","대형"))))</f>
        <v>중소형</v>
      </c>
      <c r="G4280" s="143" t="s">
        <v>4411</v>
      </c>
      <c r="H4280" s="143">
        <v>70</v>
      </c>
      <c r="I4280" s="144">
        <v>24730</v>
      </c>
      <c r="J4280" s="143">
        <v>113</v>
      </c>
      <c r="K4280" s="137">
        <v>42705</v>
      </c>
      <c r="L4280" s="137">
        <v>43497</v>
      </c>
      <c r="M4280" s="144">
        <f>H4280/3.3</f>
        <v>21.212121212121215</v>
      </c>
      <c r="N4280" s="144">
        <f>I4280/M4280</f>
        <v>1165.8428571428569</v>
      </c>
    </row>
    <row r="4281" spans="1:14">
      <c r="A4281" s="143" t="s">
        <v>2</v>
      </c>
      <c r="B4281" s="143" t="s">
        <v>4408</v>
      </c>
      <c r="C4281" s="143" t="s">
        <v>3166</v>
      </c>
      <c r="D4281" s="143" t="s">
        <v>3577</v>
      </c>
      <c r="E4281" s="143" t="s">
        <v>4409</v>
      </c>
      <c r="F4281" s="143" t="str">
        <f>IF(H4281&lt;=60,"소형",IF((H4281&gt;60)*(H4281&lt;=85)=1,"중소형",IF((H4281&gt;85)*(H4281&lt;=102)=1,"중형",IF((H4281&gt;102)*(H4281&lt;=135)=1,"중대형","대형"))))</f>
        <v>중소형</v>
      </c>
      <c r="G4281" s="143" t="s">
        <v>4412</v>
      </c>
      <c r="H4281" s="143">
        <v>80</v>
      </c>
      <c r="I4281" s="144">
        <v>27890</v>
      </c>
      <c r="J4281" s="143">
        <v>204</v>
      </c>
      <c r="K4281" s="137">
        <v>42705</v>
      </c>
      <c r="L4281" s="137">
        <v>43497</v>
      </c>
      <c r="M4281" s="144">
        <f>H4281/3.3</f>
        <v>24.242424242424242</v>
      </c>
      <c r="N4281" s="144">
        <f>I4281/M4281</f>
        <v>1150.4625000000001</v>
      </c>
    </row>
    <row r="4282" spans="1:14">
      <c r="A4282" s="143" t="s">
        <v>2</v>
      </c>
      <c r="B4282" s="143" t="s">
        <v>4408</v>
      </c>
      <c r="C4282" s="143" t="s">
        <v>3166</v>
      </c>
      <c r="D4282" s="143" t="s">
        <v>3577</v>
      </c>
      <c r="E4282" s="143" t="s">
        <v>4409</v>
      </c>
      <c r="F4282" s="143" t="str">
        <f>IF(H4282&lt;=60,"소형",IF((H4282&gt;60)*(H4282&lt;=85)=1,"중소형",IF((H4282&gt;85)*(H4282&lt;=102)=1,"중형",IF((H4282&gt;102)*(H4282&lt;=135)=1,"중대형","대형"))))</f>
        <v>중소형</v>
      </c>
      <c r="G4282" s="143" t="s">
        <v>3261</v>
      </c>
      <c r="H4282" s="143">
        <v>84</v>
      </c>
      <c r="I4282" s="144">
        <v>29390</v>
      </c>
      <c r="J4282" s="143">
        <v>172</v>
      </c>
      <c r="K4282" s="137">
        <v>42705</v>
      </c>
      <c r="L4282" s="137">
        <v>43497</v>
      </c>
      <c r="M4282" s="144">
        <f>H4282/3.3</f>
        <v>25.454545454545457</v>
      </c>
      <c r="N4282" s="144">
        <f>I4282/M4282</f>
        <v>1154.6071428571427</v>
      </c>
    </row>
    <row r="4283" spans="1:14">
      <c r="A4283" s="143" t="s">
        <v>2</v>
      </c>
      <c r="B4283" s="143" t="s">
        <v>4424</v>
      </c>
      <c r="C4283" s="143" t="s">
        <v>3156</v>
      </c>
      <c r="D4283" s="143" t="s">
        <v>3366</v>
      </c>
      <c r="E4283" s="143" t="s">
        <v>4425</v>
      </c>
      <c r="F4283" s="143" t="str">
        <f>IF(H4283&lt;=60,"소형",IF((H4283&gt;60)*(H4283&lt;=85)=1,"중소형",IF((H4283&gt;85)*(H4283&lt;=102)=1,"중형",IF((H4283&gt;102)*(H4283&lt;=135)=1,"중대형","대형"))))</f>
        <v>소형</v>
      </c>
      <c r="G4283" s="143" t="s">
        <v>3370</v>
      </c>
      <c r="H4283" s="143">
        <v>59</v>
      </c>
      <c r="I4283" s="144">
        <v>23700</v>
      </c>
      <c r="J4283" s="143">
        <v>172</v>
      </c>
      <c r="K4283" s="137">
        <v>42705</v>
      </c>
      <c r="L4283" s="137">
        <v>43497</v>
      </c>
      <c r="M4283" s="144">
        <f>H4283/3.3</f>
        <v>17.878787878787879</v>
      </c>
      <c r="N4283" s="144">
        <f>I4283/M4283</f>
        <v>1325.593220338983</v>
      </c>
    </row>
    <row r="4284" spans="1:14">
      <c r="A4284" s="143" t="s">
        <v>2</v>
      </c>
      <c r="B4284" s="143" t="s">
        <v>4432</v>
      </c>
      <c r="C4284" s="143" t="s">
        <v>3164</v>
      </c>
      <c r="D4284" s="143" t="s">
        <v>3744</v>
      </c>
      <c r="E4284" s="143" t="s">
        <v>3578</v>
      </c>
      <c r="F4284" s="143" t="str">
        <f>IF(H4284&lt;=60,"소형",IF((H4284&gt;60)*(H4284&lt;=85)=1,"중소형",IF((H4284&gt;85)*(H4284&lt;=102)=1,"중형",IF((H4284&gt;102)*(H4284&lt;=135)=1,"중대형","대형"))))</f>
        <v>중소형</v>
      </c>
      <c r="G4284" s="143" t="s">
        <v>4247</v>
      </c>
      <c r="H4284" s="143">
        <v>84</v>
      </c>
      <c r="I4284" s="144">
        <v>34140</v>
      </c>
      <c r="J4284" s="143">
        <v>461</v>
      </c>
      <c r="K4284" s="137">
        <v>42705</v>
      </c>
      <c r="L4284" s="137">
        <v>43497</v>
      </c>
      <c r="M4284" s="144">
        <f>H4284/3.3</f>
        <v>25.454545454545457</v>
      </c>
      <c r="N4284" s="144">
        <f>I4284/M4284</f>
        <v>1341.2142857142856</v>
      </c>
    </row>
    <row r="4285" spans="1:14">
      <c r="A4285" s="143" t="s">
        <v>2</v>
      </c>
      <c r="B4285" s="143" t="s">
        <v>4432</v>
      </c>
      <c r="C4285" s="143" t="s">
        <v>3164</v>
      </c>
      <c r="D4285" s="143" t="s">
        <v>3744</v>
      </c>
      <c r="E4285" s="143" t="s">
        <v>3578</v>
      </c>
      <c r="F4285" s="143" t="str">
        <f>IF(H4285&lt;=60,"소형",IF((H4285&gt;60)*(H4285&lt;=85)=1,"중소형",IF((H4285&gt;85)*(H4285&lt;=102)=1,"중형",IF((H4285&gt;102)*(H4285&lt;=135)=1,"중대형","대형"))))</f>
        <v>중소형</v>
      </c>
      <c r="G4285" s="143" t="s">
        <v>3474</v>
      </c>
      <c r="H4285" s="143">
        <v>84</v>
      </c>
      <c r="I4285" s="144">
        <v>33970</v>
      </c>
      <c r="J4285" s="143">
        <v>120</v>
      </c>
      <c r="K4285" s="137">
        <v>42705</v>
      </c>
      <c r="L4285" s="137">
        <v>43497</v>
      </c>
      <c r="M4285" s="144">
        <f>H4285/3.3</f>
        <v>25.454545454545457</v>
      </c>
      <c r="N4285" s="144">
        <f>I4285/M4285</f>
        <v>1334.5357142857142</v>
      </c>
    </row>
    <row r="4286" spans="1:14">
      <c r="A4286" s="143" t="s">
        <v>2</v>
      </c>
      <c r="B4286" s="143" t="s">
        <v>4432</v>
      </c>
      <c r="C4286" s="143" t="s">
        <v>3164</v>
      </c>
      <c r="D4286" s="143" t="s">
        <v>3744</v>
      </c>
      <c r="E4286" s="143" t="s">
        <v>3578</v>
      </c>
      <c r="F4286" s="143" t="str">
        <f>IF(H4286&lt;=60,"소형",IF((H4286&gt;60)*(H4286&lt;=85)=1,"중소형",IF((H4286&gt;85)*(H4286&lt;=102)=1,"중형",IF((H4286&gt;102)*(H4286&lt;=135)=1,"중대형","대형"))))</f>
        <v>중소형</v>
      </c>
      <c r="G4286" s="143" t="s">
        <v>3240</v>
      </c>
      <c r="H4286" s="143">
        <v>84</v>
      </c>
      <c r="I4286" s="144">
        <v>34140</v>
      </c>
      <c r="J4286" s="143">
        <v>95</v>
      </c>
      <c r="K4286" s="137">
        <v>42705</v>
      </c>
      <c r="L4286" s="137">
        <v>43497</v>
      </c>
      <c r="M4286" s="144">
        <f>H4286/3.3</f>
        <v>25.454545454545457</v>
      </c>
      <c r="N4286" s="144">
        <f>I4286/M4286</f>
        <v>1341.2142857142856</v>
      </c>
    </row>
    <row r="4287" spans="1:14">
      <c r="A4287" s="143" t="s">
        <v>2</v>
      </c>
      <c r="B4287" s="143" t="s">
        <v>4465</v>
      </c>
      <c r="C4287" s="143" t="s">
        <v>3156</v>
      </c>
      <c r="D4287" s="143" t="s">
        <v>3366</v>
      </c>
      <c r="E4287" s="143" t="s">
        <v>4466</v>
      </c>
      <c r="F4287" s="143" t="str">
        <f>IF(H4287&lt;=60,"소형",IF((H4287&gt;60)*(H4287&lt;=85)=1,"중소형",IF((H4287&gt;85)*(H4287&lt;=102)=1,"중형",IF((H4287&gt;102)*(H4287&lt;=135)=1,"중대형","대형"))))</f>
        <v>중소형</v>
      </c>
      <c r="G4287" s="143" t="s">
        <v>4467</v>
      </c>
      <c r="H4287" s="143">
        <v>72</v>
      </c>
      <c r="I4287" s="144">
        <v>22690</v>
      </c>
      <c r="J4287" s="143">
        <v>40</v>
      </c>
      <c r="K4287" s="137">
        <v>42705</v>
      </c>
      <c r="L4287" s="137">
        <v>43497</v>
      </c>
      <c r="M4287" s="144">
        <f>H4287/3.3</f>
        <v>21.81818181818182</v>
      </c>
      <c r="N4287" s="144">
        <f>I4287/M4287</f>
        <v>1039.9583333333333</v>
      </c>
    </row>
    <row r="4288" spans="1:14">
      <c r="A4288" s="143" t="s">
        <v>2</v>
      </c>
      <c r="B4288" s="143" t="s">
        <v>4465</v>
      </c>
      <c r="C4288" s="143" t="s">
        <v>3156</v>
      </c>
      <c r="D4288" s="143" t="s">
        <v>3366</v>
      </c>
      <c r="E4288" s="143" t="s">
        <v>4466</v>
      </c>
      <c r="F4288" s="143" t="str">
        <f>IF(H4288&lt;=60,"소형",IF((H4288&gt;60)*(H4288&lt;=85)=1,"중소형",IF((H4288&gt;85)*(H4288&lt;=102)=1,"중형",IF((H4288&gt;102)*(H4288&lt;=135)=1,"중대형","대형"))))</f>
        <v>중소형</v>
      </c>
      <c r="G4288" s="143" t="s">
        <v>4468</v>
      </c>
      <c r="H4288" s="143">
        <v>72</v>
      </c>
      <c r="I4288" s="144">
        <v>22870</v>
      </c>
      <c r="J4288" s="143">
        <v>31</v>
      </c>
      <c r="K4288" s="137">
        <v>42705</v>
      </c>
      <c r="L4288" s="137">
        <v>43497</v>
      </c>
      <c r="M4288" s="144">
        <f>H4288/3.3</f>
        <v>21.81818181818182</v>
      </c>
      <c r="N4288" s="144">
        <f>I4288/M4288</f>
        <v>1048.2083333333333</v>
      </c>
    </row>
    <row r="4289" spans="1:14">
      <c r="A4289" s="143" t="s">
        <v>2</v>
      </c>
      <c r="B4289" s="143" t="s">
        <v>4465</v>
      </c>
      <c r="C4289" s="143" t="s">
        <v>3156</v>
      </c>
      <c r="D4289" s="143" t="s">
        <v>3366</v>
      </c>
      <c r="E4289" s="143" t="s">
        <v>4466</v>
      </c>
      <c r="F4289" s="143" t="str">
        <f>IF(H4289&lt;=60,"소형",IF((H4289&gt;60)*(H4289&lt;=85)=1,"중소형",IF((H4289&gt;85)*(H4289&lt;=102)=1,"중형",IF((H4289&gt;102)*(H4289&lt;=135)=1,"중대형","대형"))))</f>
        <v>중소형</v>
      </c>
      <c r="G4289" s="143" t="s">
        <v>3209</v>
      </c>
      <c r="H4289" s="143">
        <v>84</v>
      </c>
      <c r="I4289" s="144">
        <v>26270</v>
      </c>
      <c r="J4289" s="143">
        <v>96</v>
      </c>
      <c r="K4289" s="137">
        <v>42705</v>
      </c>
      <c r="L4289" s="137">
        <v>43497</v>
      </c>
      <c r="M4289" s="144">
        <f>H4289/3.3</f>
        <v>25.454545454545457</v>
      </c>
      <c r="N4289" s="144">
        <f>I4289/M4289</f>
        <v>1032.0357142857142</v>
      </c>
    </row>
    <row r="4290" spans="1:14">
      <c r="A4290" s="143" t="s">
        <v>2</v>
      </c>
      <c r="B4290" s="143" t="s">
        <v>4465</v>
      </c>
      <c r="C4290" s="143" t="s">
        <v>3156</v>
      </c>
      <c r="D4290" s="143" t="s">
        <v>3366</v>
      </c>
      <c r="E4290" s="143" t="s">
        <v>4466</v>
      </c>
      <c r="F4290" s="143" t="str">
        <f>IF(H4290&lt;=60,"소형",IF((H4290&gt;60)*(H4290&lt;=85)=1,"중소형",IF((H4290&gt;85)*(H4290&lt;=102)=1,"중형",IF((H4290&gt;102)*(H4290&lt;=135)=1,"중대형","대형"))))</f>
        <v>중소형</v>
      </c>
      <c r="G4290" s="143" t="s">
        <v>4469</v>
      </c>
      <c r="H4290" s="143">
        <v>84</v>
      </c>
      <c r="I4290" s="144">
        <v>26310</v>
      </c>
      <c r="J4290" s="143">
        <v>42</v>
      </c>
      <c r="K4290" s="137">
        <v>42705</v>
      </c>
      <c r="L4290" s="137">
        <v>43497</v>
      </c>
      <c r="M4290" s="144">
        <f>H4290/3.3</f>
        <v>25.454545454545457</v>
      </c>
      <c r="N4290" s="144">
        <f>I4290/M4290</f>
        <v>1033.6071428571427</v>
      </c>
    </row>
    <row r="4291" spans="1:14">
      <c r="A4291" s="143" t="s">
        <v>2</v>
      </c>
      <c r="B4291" s="143" t="s">
        <v>4465</v>
      </c>
      <c r="C4291" s="143" t="s">
        <v>3156</v>
      </c>
      <c r="D4291" s="143" t="s">
        <v>3366</v>
      </c>
      <c r="E4291" s="143" t="s">
        <v>4466</v>
      </c>
      <c r="F4291" s="143" t="str">
        <f>IF(H4291&lt;=60,"소형",IF((H4291&gt;60)*(H4291&lt;=85)=1,"중소형",IF((H4291&gt;85)*(H4291&lt;=102)=1,"중형",IF((H4291&gt;102)*(H4291&lt;=135)=1,"중대형","대형"))))</f>
        <v>중소형</v>
      </c>
      <c r="G4291" s="143" t="s">
        <v>4470</v>
      </c>
      <c r="H4291" s="143">
        <v>84</v>
      </c>
      <c r="I4291" s="144">
        <v>26620</v>
      </c>
      <c r="J4291" s="143">
        <v>48</v>
      </c>
      <c r="K4291" s="137">
        <v>42705</v>
      </c>
      <c r="L4291" s="137">
        <v>43497</v>
      </c>
      <c r="M4291" s="144">
        <f>H4291/3.3</f>
        <v>25.454545454545457</v>
      </c>
      <c r="N4291" s="144">
        <f>I4291/M4291</f>
        <v>1045.7857142857142</v>
      </c>
    </row>
    <row r="4292" spans="1:14">
      <c r="A4292" s="143" t="s">
        <v>2</v>
      </c>
      <c r="B4292" s="143" t="s">
        <v>4465</v>
      </c>
      <c r="C4292" s="143" t="s">
        <v>3156</v>
      </c>
      <c r="D4292" s="143" t="s">
        <v>3366</v>
      </c>
      <c r="E4292" s="143" t="s">
        <v>4466</v>
      </c>
      <c r="F4292" s="143" t="str">
        <f>IF(H4292&lt;=60,"소형",IF((H4292&gt;60)*(H4292&lt;=85)=1,"중소형",IF((H4292&gt;85)*(H4292&lt;=102)=1,"중형",IF((H4292&gt;102)*(H4292&lt;=135)=1,"중대형","대형"))))</f>
        <v>중소형</v>
      </c>
      <c r="G4292" s="143" t="s">
        <v>3830</v>
      </c>
      <c r="H4292" s="143">
        <v>84</v>
      </c>
      <c r="I4292" s="144">
        <v>26260</v>
      </c>
      <c r="J4292" s="143">
        <v>42</v>
      </c>
      <c r="K4292" s="137">
        <v>42705</v>
      </c>
      <c r="L4292" s="137">
        <v>43497</v>
      </c>
      <c r="M4292" s="144">
        <f>H4292/3.3</f>
        <v>25.454545454545457</v>
      </c>
      <c r="N4292" s="144">
        <f>I4292/M4292</f>
        <v>1031.6428571428571</v>
      </c>
    </row>
    <row r="4293" spans="1:14">
      <c r="A4293" s="143" t="s">
        <v>3186</v>
      </c>
      <c r="B4293" s="143" t="s">
        <v>4487</v>
      </c>
      <c r="C4293" s="143" t="s">
        <v>3156</v>
      </c>
      <c r="D4293" s="143" t="s">
        <v>3366</v>
      </c>
      <c r="E4293" s="143" t="s">
        <v>4488</v>
      </c>
      <c r="F4293" s="143" t="str">
        <f>IF(H4293&lt;=60,"소형",IF((H4293&gt;60)*(H4293&lt;=85)=1,"중소형",IF((H4293&gt;85)*(H4293&lt;=102)=1,"중형",IF((H4293&gt;102)*(H4293&lt;=135)=1,"중대형","대형"))))</f>
        <v>소형</v>
      </c>
      <c r="G4293" s="143" t="s">
        <v>3370</v>
      </c>
      <c r="H4293" s="143">
        <v>59</v>
      </c>
      <c r="I4293" s="144">
        <v>18196</v>
      </c>
      <c r="J4293" s="143">
        <v>434</v>
      </c>
      <c r="K4293" s="137">
        <v>42705</v>
      </c>
      <c r="L4293" s="137">
        <v>43497</v>
      </c>
      <c r="M4293" s="144">
        <f>H4293/3.3</f>
        <v>17.878787878787879</v>
      </c>
      <c r="N4293" s="144">
        <f>I4293/M4293</f>
        <v>1017.7423728813559</v>
      </c>
    </row>
    <row r="4294" spans="1:14">
      <c r="A4294" s="143" t="s">
        <v>2</v>
      </c>
      <c r="B4294" s="143" t="s">
        <v>4394</v>
      </c>
      <c r="C4294" s="143" t="s">
        <v>3169</v>
      </c>
      <c r="D4294" s="143" t="s">
        <v>3934</v>
      </c>
      <c r="E4294" s="143" t="s">
        <v>3935</v>
      </c>
      <c r="F4294" s="143" t="str">
        <f>IF(H4294&lt;=60,"소형",IF((H4294&gt;60)*(H4294&lt;=85)=1,"중소형",IF((H4294&gt;85)*(H4294&lt;=102)=1,"중형",IF((H4294&gt;102)*(H4294&lt;=135)=1,"중대형","대형"))))</f>
        <v>중형</v>
      </c>
      <c r="G4294" s="143" t="s">
        <v>4395</v>
      </c>
      <c r="H4294" s="143">
        <v>91</v>
      </c>
      <c r="I4294" s="144">
        <v>31590</v>
      </c>
      <c r="J4294" s="143">
        <v>530</v>
      </c>
      <c r="K4294" s="137">
        <v>42736</v>
      </c>
      <c r="L4294" s="137">
        <v>43497</v>
      </c>
      <c r="M4294" s="144">
        <f>H4294/3.3</f>
        <v>27.575757575757578</v>
      </c>
      <c r="N4294" s="144">
        <f>I4294/M4294</f>
        <v>1145.5714285714284</v>
      </c>
    </row>
    <row r="4295" spans="1:14">
      <c r="A4295" s="143" t="s">
        <v>2</v>
      </c>
      <c r="B4295" s="143" t="s">
        <v>4394</v>
      </c>
      <c r="C4295" s="143" t="s">
        <v>3169</v>
      </c>
      <c r="D4295" s="143" t="s">
        <v>3934</v>
      </c>
      <c r="E4295" s="143" t="s">
        <v>3935</v>
      </c>
      <c r="F4295" s="143" t="str">
        <f>IF(H4295&lt;=60,"소형",IF((H4295&gt;60)*(H4295&lt;=85)=1,"중소형",IF((H4295&gt;85)*(H4295&lt;=102)=1,"중형",IF((H4295&gt;102)*(H4295&lt;=135)=1,"중대형","대형"))))</f>
        <v>중대형</v>
      </c>
      <c r="G4295" s="143" t="s">
        <v>4396</v>
      </c>
      <c r="H4295" s="143">
        <v>135</v>
      </c>
      <c r="I4295" s="144">
        <v>44870</v>
      </c>
      <c r="J4295" s="143">
        <v>140</v>
      </c>
      <c r="K4295" s="137">
        <v>42736</v>
      </c>
      <c r="L4295" s="137">
        <v>43497</v>
      </c>
      <c r="M4295" s="144">
        <f>H4295/3.3</f>
        <v>40.909090909090914</v>
      </c>
      <c r="N4295" s="144">
        <f>I4295/M4295</f>
        <v>1096.8222222222221</v>
      </c>
    </row>
    <row r="4296" spans="1:14">
      <c r="A4296" s="143" t="s">
        <v>2</v>
      </c>
      <c r="B4296" s="143" t="s">
        <v>4394</v>
      </c>
      <c r="C4296" s="143" t="s">
        <v>3169</v>
      </c>
      <c r="D4296" s="143" t="s">
        <v>3934</v>
      </c>
      <c r="E4296" s="143" t="s">
        <v>3935</v>
      </c>
      <c r="F4296" s="143" t="str">
        <f>IF(H4296&lt;=60,"소형",IF((H4296&gt;60)*(H4296&lt;=85)=1,"중소형",IF((H4296&gt;85)*(H4296&lt;=102)=1,"중형",IF((H4296&gt;102)*(H4296&lt;=135)=1,"중대형","대형"))))</f>
        <v>중대형</v>
      </c>
      <c r="G4296" s="143" t="s">
        <v>4397</v>
      </c>
      <c r="H4296" s="143">
        <v>135</v>
      </c>
      <c r="I4296" s="144">
        <v>44950</v>
      </c>
      <c r="J4296" s="143">
        <v>400</v>
      </c>
      <c r="K4296" s="137">
        <v>42736</v>
      </c>
      <c r="L4296" s="137">
        <v>43497</v>
      </c>
      <c r="M4296" s="144">
        <f>H4296/3.3</f>
        <v>40.909090909090914</v>
      </c>
      <c r="N4296" s="144">
        <f>I4296/M4296</f>
        <v>1098.7777777777776</v>
      </c>
    </row>
    <row r="4297" spans="1:14">
      <c r="A4297" s="143" t="s">
        <v>2</v>
      </c>
      <c r="B4297" s="143" t="s">
        <v>4394</v>
      </c>
      <c r="C4297" s="143" t="s">
        <v>3169</v>
      </c>
      <c r="D4297" s="143" t="s">
        <v>3934</v>
      </c>
      <c r="E4297" s="143" t="s">
        <v>3935</v>
      </c>
      <c r="F4297" s="143" t="str">
        <f>IF(H4297&lt;=60,"소형",IF((H4297&gt;60)*(H4297&lt;=85)=1,"중소형",IF((H4297&gt;85)*(H4297&lt;=102)=1,"중형",IF((H4297&gt;102)*(H4297&lt;=135)=1,"중대형","대형"))))</f>
        <v>중대형</v>
      </c>
      <c r="G4297" s="143" t="s">
        <v>4398</v>
      </c>
      <c r="H4297" s="143">
        <v>135</v>
      </c>
      <c r="I4297" s="144">
        <v>44960</v>
      </c>
      <c r="J4297" s="143">
        <v>140</v>
      </c>
      <c r="K4297" s="137">
        <v>42736</v>
      </c>
      <c r="L4297" s="137">
        <v>43497</v>
      </c>
      <c r="M4297" s="144">
        <f>H4297/3.3</f>
        <v>40.909090909090914</v>
      </c>
      <c r="N4297" s="144">
        <f>I4297/M4297</f>
        <v>1099.0222222222221</v>
      </c>
    </row>
    <row r="4298" spans="1:14">
      <c r="A4298" s="143" t="s">
        <v>2</v>
      </c>
      <c r="B4298" s="143" t="s">
        <v>4350</v>
      </c>
      <c r="C4298" s="143" t="s">
        <v>3159</v>
      </c>
      <c r="D4298" s="143" t="s">
        <v>4351</v>
      </c>
      <c r="E4298" s="143" t="s">
        <v>4352</v>
      </c>
      <c r="F4298" s="143" t="str">
        <f>IF(H4298&lt;=60,"소형",IF((H4298&gt;60)*(H4298&lt;=85)=1,"중소형",IF((H4298&gt;85)*(H4298&lt;=102)=1,"중형",IF((H4298&gt;102)*(H4298&lt;=135)=1,"중대형","대형"))))</f>
        <v>중소형</v>
      </c>
      <c r="G4298" s="143" t="s">
        <v>4353</v>
      </c>
      <c r="H4298" s="143">
        <v>80</v>
      </c>
      <c r="I4298" s="144">
        <v>19950</v>
      </c>
      <c r="J4298" s="143">
        <v>34</v>
      </c>
      <c r="K4298" s="137">
        <v>42767</v>
      </c>
      <c r="L4298" s="137">
        <v>43497</v>
      </c>
      <c r="M4298" s="144">
        <f>H4298/3.3</f>
        <v>24.242424242424242</v>
      </c>
      <c r="N4298" s="144">
        <f>I4298/M4298</f>
        <v>822.9375</v>
      </c>
    </row>
    <row r="4299" spans="1:14">
      <c r="A4299" s="143" t="s">
        <v>2</v>
      </c>
      <c r="B4299" s="143" t="s">
        <v>4350</v>
      </c>
      <c r="C4299" s="143" t="s">
        <v>3159</v>
      </c>
      <c r="D4299" s="143" t="s">
        <v>4351</v>
      </c>
      <c r="E4299" s="143" t="s">
        <v>4352</v>
      </c>
      <c r="F4299" s="143" t="str">
        <f>IF(H4299&lt;=60,"소형",IF((H4299&gt;60)*(H4299&lt;=85)=1,"중소형",IF((H4299&gt;85)*(H4299&lt;=102)=1,"중형",IF((H4299&gt;102)*(H4299&lt;=135)=1,"중대형","대형"))))</f>
        <v>중소형</v>
      </c>
      <c r="G4299" s="143" t="s">
        <v>4003</v>
      </c>
      <c r="H4299" s="143">
        <v>80</v>
      </c>
      <c r="I4299" s="144">
        <v>19950</v>
      </c>
      <c r="J4299" s="143">
        <v>140</v>
      </c>
      <c r="K4299" s="137">
        <v>42767</v>
      </c>
      <c r="L4299" s="137">
        <v>43497</v>
      </c>
      <c r="M4299" s="144">
        <f>H4299/3.3</f>
        <v>24.242424242424242</v>
      </c>
      <c r="N4299" s="144">
        <f>I4299/M4299</f>
        <v>822.9375</v>
      </c>
    </row>
    <row r="4300" spans="1:14">
      <c r="A4300" s="143" t="s">
        <v>2</v>
      </c>
      <c r="B4300" s="143" t="s">
        <v>4350</v>
      </c>
      <c r="C4300" s="143" t="s">
        <v>3159</v>
      </c>
      <c r="D4300" s="143" t="s">
        <v>4351</v>
      </c>
      <c r="E4300" s="143" t="s">
        <v>4352</v>
      </c>
      <c r="F4300" s="143" t="str">
        <f>IF(H4300&lt;=60,"소형",IF((H4300&gt;60)*(H4300&lt;=85)=1,"중소형",IF((H4300&gt;85)*(H4300&lt;=102)=1,"중형",IF((H4300&gt;102)*(H4300&lt;=135)=1,"중대형","대형"))))</f>
        <v>중소형</v>
      </c>
      <c r="G4300" s="143" t="s">
        <v>4002</v>
      </c>
      <c r="H4300" s="143">
        <v>80</v>
      </c>
      <c r="I4300" s="144">
        <v>20050</v>
      </c>
      <c r="J4300" s="143">
        <v>37</v>
      </c>
      <c r="K4300" s="137">
        <v>42767</v>
      </c>
      <c r="L4300" s="137">
        <v>43497</v>
      </c>
      <c r="M4300" s="144">
        <f>H4300/3.3</f>
        <v>24.242424242424242</v>
      </c>
      <c r="N4300" s="144">
        <f>I4300/M4300</f>
        <v>827.0625</v>
      </c>
    </row>
    <row r="4301" spans="1:14">
      <c r="A4301" s="143" t="s">
        <v>2</v>
      </c>
      <c r="B4301" s="143" t="s">
        <v>4350</v>
      </c>
      <c r="C4301" s="143" t="s">
        <v>3159</v>
      </c>
      <c r="D4301" s="143" t="s">
        <v>4351</v>
      </c>
      <c r="E4301" s="143" t="s">
        <v>4352</v>
      </c>
      <c r="F4301" s="143" t="str">
        <f>IF(H4301&lt;=60,"소형",IF((H4301&gt;60)*(H4301&lt;=85)=1,"중소형",IF((H4301&gt;85)*(H4301&lt;=102)=1,"중형",IF((H4301&gt;102)*(H4301&lt;=135)=1,"중대형","대형"))))</f>
        <v>중소형</v>
      </c>
      <c r="G4301" s="143" t="s">
        <v>4354</v>
      </c>
      <c r="H4301" s="143">
        <v>80</v>
      </c>
      <c r="I4301" s="144">
        <v>19850</v>
      </c>
      <c r="J4301" s="143">
        <v>37</v>
      </c>
      <c r="K4301" s="137">
        <v>42767</v>
      </c>
      <c r="L4301" s="137">
        <v>43497</v>
      </c>
      <c r="M4301" s="144">
        <f>H4301/3.3</f>
        <v>24.242424242424242</v>
      </c>
      <c r="N4301" s="144">
        <f>I4301/M4301</f>
        <v>818.8125</v>
      </c>
    </row>
    <row r="4302" spans="1:14">
      <c r="A4302" s="143" t="s">
        <v>2</v>
      </c>
      <c r="B4302" s="143" t="s">
        <v>4463</v>
      </c>
      <c r="C4302" s="143" t="s">
        <v>3159</v>
      </c>
      <c r="D4302" s="143" t="s">
        <v>3384</v>
      </c>
      <c r="E4302" s="143" t="s">
        <v>4284</v>
      </c>
      <c r="F4302" s="143" t="str">
        <f>IF(H4302&lt;=60,"소형",IF((H4302&gt;60)*(H4302&lt;=85)=1,"중소형",IF((H4302&gt;85)*(H4302&lt;=102)=1,"중형",IF((H4302&gt;102)*(H4302&lt;=135)=1,"중대형","대형"))))</f>
        <v>소형</v>
      </c>
      <c r="G4302" s="143" t="s">
        <v>4193</v>
      </c>
      <c r="H4302" s="143">
        <v>59</v>
      </c>
      <c r="I4302" s="144">
        <v>20630</v>
      </c>
      <c r="J4302" s="143">
        <v>147</v>
      </c>
      <c r="K4302" s="137">
        <v>42767</v>
      </c>
      <c r="L4302" s="137">
        <v>43497</v>
      </c>
      <c r="M4302" s="144">
        <f>H4302/3.3</f>
        <v>17.878787878787879</v>
      </c>
      <c r="N4302" s="144">
        <f>I4302/M4302</f>
        <v>1153.8813559322034</v>
      </c>
    </row>
    <row r="4303" spans="1:14">
      <c r="A4303" s="143" t="s">
        <v>2</v>
      </c>
      <c r="B4303" s="143" t="s">
        <v>4463</v>
      </c>
      <c r="C4303" s="143" t="s">
        <v>3159</v>
      </c>
      <c r="D4303" s="143" t="s">
        <v>3384</v>
      </c>
      <c r="E4303" s="143" t="s">
        <v>4284</v>
      </c>
      <c r="F4303" s="143" t="str">
        <f>IF(H4303&lt;=60,"소형",IF((H4303&gt;60)*(H4303&lt;=85)=1,"중소형",IF((H4303&gt;85)*(H4303&lt;=102)=1,"중형",IF((H4303&gt;102)*(H4303&lt;=135)=1,"중대형","대형"))))</f>
        <v>소형</v>
      </c>
      <c r="G4303" s="143" t="s">
        <v>3392</v>
      </c>
      <c r="H4303" s="143">
        <v>59</v>
      </c>
      <c r="I4303" s="144">
        <v>20520</v>
      </c>
      <c r="J4303" s="143">
        <v>22</v>
      </c>
      <c r="K4303" s="137">
        <v>42767</v>
      </c>
      <c r="L4303" s="137">
        <v>43497</v>
      </c>
      <c r="M4303" s="144">
        <f>H4303/3.3</f>
        <v>17.878787878787879</v>
      </c>
      <c r="N4303" s="144">
        <f>I4303/M4303</f>
        <v>1147.7288135593221</v>
      </c>
    </row>
    <row r="4304" spans="1:14">
      <c r="A4304" s="143" t="s">
        <v>2829</v>
      </c>
      <c r="B4304" s="143" t="s">
        <v>4473</v>
      </c>
      <c r="C4304" s="143" t="s">
        <v>3163</v>
      </c>
      <c r="D4304" s="143" t="s">
        <v>3452</v>
      </c>
      <c r="E4304" s="143" t="s">
        <v>4474</v>
      </c>
      <c r="F4304" s="143" t="str">
        <f>IF(H4304&lt;=60,"소형",IF((H4304&gt;60)*(H4304&lt;=85)=1,"중소형",IF((H4304&gt;85)*(H4304&lt;=102)=1,"중형",IF((H4304&gt;102)*(H4304&lt;=135)=1,"중대형","대형"))))</f>
        <v>중소형</v>
      </c>
      <c r="G4304" s="143" t="s">
        <v>4475</v>
      </c>
      <c r="H4304" s="143">
        <v>65</v>
      </c>
      <c r="I4304" s="144">
        <v>28800</v>
      </c>
      <c r="J4304" s="143">
        <v>50</v>
      </c>
      <c r="K4304" s="137">
        <v>42795</v>
      </c>
      <c r="L4304" s="137">
        <v>43497</v>
      </c>
      <c r="M4304" s="144">
        <f>H4304/3.3</f>
        <v>19.696969696969699</v>
      </c>
      <c r="N4304" s="144">
        <f>I4304/M4304</f>
        <v>1462.153846153846</v>
      </c>
    </row>
    <row r="4305" spans="1:14">
      <c r="A4305" s="143" t="s">
        <v>2829</v>
      </c>
      <c r="B4305" s="143" t="s">
        <v>4473</v>
      </c>
      <c r="C4305" s="143" t="s">
        <v>3163</v>
      </c>
      <c r="D4305" s="143" t="s">
        <v>3452</v>
      </c>
      <c r="E4305" s="143" t="s">
        <v>4474</v>
      </c>
      <c r="F4305" s="143" t="str">
        <f>IF(H4305&lt;=60,"소형",IF((H4305&gt;60)*(H4305&lt;=85)=1,"중소형",IF((H4305&gt;85)*(H4305&lt;=102)=1,"중형",IF((H4305&gt;102)*(H4305&lt;=135)=1,"중대형","대형"))))</f>
        <v>중소형</v>
      </c>
      <c r="G4305" s="143" t="s">
        <v>4476</v>
      </c>
      <c r="H4305" s="143">
        <v>71</v>
      </c>
      <c r="I4305" s="144">
        <v>27600</v>
      </c>
      <c r="J4305" s="143">
        <v>2</v>
      </c>
      <c r="K4305" s="137">
        <v>42795</v>
      </c>
      <c r="L4305" s="137">
        <v>43497</v>
      </c>
      <c r="M4305" s="144">
        <f>H4305/3.3</f>
        <v>21.515151515151516</v>
      </c>
      <c r="N4305" s="144">
        <f>I4305/M4305</f>
        <v>1282.8169014084506</v>
      </c>
    </row>
    <row r="4306" spans="1:14">
      <c r="A4306" s="143" t="s">
        <v>2829</v>
      </c>
      <c r="B4306" s="143" t="s">
        <v>4473</v>
      </c>
      <c r="C4306" s="143" t="s">
        <v>3163</v>
      </c>
      <c r="D4306" s="143" t="s">
        <v>3452</v>
      </c>
      <c r="E4306" s="143" t="s">
        <v>4474</v>
      </c>
      <c r="F4306" s="143" t="str">
        <f>IF(H4306&lt;=60,"소형",IF((H4306&gt;60)*(H4306&lt;=85)=1,"중소형",IF((H4306&gt;85)*(H4306&lt;=102)=1,"중형",IF((H4306&gt;102)*(H4306&lt;=135)=1,"중대형","대형"))))</f>
        <v>중소형</v>
      </c>
      <c r="G4306" s="143" t="s">
        <v>4477</v>
      </c>
      <c r="H4306" s="143">
        <v>78</v>
      </c>
      <c r="I4306" s="144">
        <v>33700</v>
      </c>
      <c r="J4306" s="143">
        <v>100</v>
      </c>
      <c r="K4306" s="137">
        <v>42795</v>
      </c>
      <c r="L4306" s="137">
        <v>43497</v>
      </c>
      <c r="M4306" s="144">
        <f>H4306/3.3</f>
        <v>23.636363636363637</v>
      </c>
      <c r="N4306" s="144">
        <f>I4306/M4306</f>
        <v>1425.7692307692307</v>
      </c>
    </row>
    <row r="4307" spans="1:14">
      <c r="A4307" s="143" t="s">
        <v>2829</v>
      </c>
      <c r="B4307" s="143" t="s">
        <v>4473</v>
      </c>
      <c r="C4307" s="143" t="s">
        <v>3163</v>
      </c>
      <c r="D4307" s="143" t="s">
        <v>3452</v>
      </c>
      <c r="E4307" s="143" t="s">
        <v>4474</v>
      </c>
      <c r="F4307" s="143" t="str">
        <f>IF(H4307&lt;=60,"소형",IF((H4307&gt;60)*(H4307&lt;=85)=1,"중소형",IF((H4307&gt;85)*(H4307&lt;=102)=1,"중형",IF((H4307&gt;102)*(H4307&lt;=135)=1,"중대형","대형"))))</f>
        <v>중소형</v>
      </c>
      <c r="G4307" s="143" t="s">
        <v>3294</v>
      </c>
      <c r="H4307" s="143">
        <v>84</v>
      </c>
      <c r="I4307" s="144">
        <v>34900</v>
      </c>
      <c r="J4307" s="143">
        <v>196</v>
      </c>
      <c r="K4307" s="137">
        <v>42795</v>
      </c>
      <c r="L4307" s="137">
        <v>43497</v>
      </c>
      <c r="M4307" s="144">
        <f>H4307/3.3</f>
        <v>25.454545454545457</v>
      </c>
      <c r="N4307" s="144">
        <f>I4307/M4307</f>
        <v>1371.0714285714284</v>
      </c>
    </row>
    <row r="4308" spans="1:14">
      <c r="A4308" s="143" t="s">
        <v>2829</v>
      </c>
      <c r="B4308" s="143" t="s">
        <v>4473</v>
      </c>
      <c r="C4308" s="143" t="s">
        <v>3163</v>
      </c>
      <c r="D4308" s="143" t="s">
        <v>3452</v>
      </c>
      <c r="E4308" s="143" t="s">
        <v>4474</v>
      </c>
      <c r="F4308" s="143" t="str">
        <f>IF(H4308&lt;=60,"소형",IF((H4308&gt;60)*(H4308&lt;=85)=1,"중소형",IF((H4308&gt;85)*(H4308&lt;=102)=1,"중형",IF((H4308&gt;102)*(H4308&lt;=135)=1,"중대형","대형"))))</f>
        <v>중소형</v>
      </c>
      <c r="G4308" s="143" t="s">
        <v>3295</v>
      </c>
      <c r="H4308" s="143">
        <v>84</v>
      </c>
      <c r="I4308" s="144">
        <v>35400</v>
      </c>
      <c r="J4308" s="143">
        <v>125</v>
      </c>
      <c r="K4308" s="137">
        <v>42795</v>
      </c>
      <c r="L4308" s="137">
        <v>43497</v>
      </c>
      <c r="M4308" s="144">
        <f>H4308/3.3</f>
        <v>25.454545454545457</v>
      </c>
      <c r="N4308" s="144">
        <f>I4308/M4308</f>
        <v>1390.7142857142856</v>
      </c>
    </row>
    <row r="4309" spans="1:14">
      <c r="A4309" s="143" t="s">
        <v>2829</v>
      </c>
      <c r="B4309" s="143" t="s">
        <v>4473</v>
      </c>
      <c r="C4309" s="143" t="s">
        <v>3163</v>
      </c>
      <c r="D4309" s="143" t="s">
        <v>3452</v>
      </c>
      <c r="E4309" s="143" t="s">
        <v>4474</v>
      </c>
      <c r="F4309" s="143" t="str">
        <f>IF(H4309&lt;=60,"소형",IF((H4309&gt;60)*(H4309&lt;=85)=1,"중소형",IF((H4309&gt;85)*(H4309&lt;=102)=1,"중형",IF((H4309&gt;102)*(H4309&lt;=135)=1,"중대형","대형"))))</f>
        <v>중소형</v>
      </c>
      <c r="G4309" s="143" t="s">
        <v>4478</v>
      </c>
      <c r="H4309" s="143">
        <v>85</v>
      </c>
      <c r="I4309" s="144">
        <v>32300</v>
      </c>
      <c r="J4309" s="143">
        <v>3</v>
      </c>
      <c r="K4309" s="137">
        <v>42795</v>
      </c>
      <c r="L4309" s="137">
        <v>43497</v>
      </c>
      <c r="M4309" s="144">
        <f>H4309/3.3</f>
        <v>25.757575757575758</v>
      </c>
      <c r="N4309" s="144">
        <f>I4309/M4309</f>
        <v>1254</v>
      </c>
    </row>
    <row r="4310" spans="1:14">
      <c r="A4310" s="143" t="s">
        <v>2829</v>
      </c>
      <c r="B4310" s="143" t="s">
        <v>4473</v>
      </c>
      <c r="C4310" s="143" t="s">
        <v>3163</v>
      </c>
      <c r="D4310" s="143" t="s">
        <v>3452</v>
      </c>
      <c r="E4310" s="143" t="s">
        <v>4474</v>
      </c>
      <c r="F4310" s="143" t="str">
        <f>IF(H4310&lt;=60,"소형",IF((H4310&gt;60)*(H4310&lt;=85)=1,"중소형",IF((H4310&gt;85)*(H4310&lt;=102)=1,"중형",IF((H4310&gt;102)*(H4310&lt;=135)=1,"중대형","대형"))))</f>
        <v>중형</v>
      </c>
      <c r="G4310" s="143" t="s">
        <v>4479</v>
      </c>
      <c r="H4310" s="143">
        <v>90</v>
      </c>
      <c r="I4310" s="144">
        <v>33500</v>
      </c>
      <c r="J4310" s="143">
        <v>11</v>
      </c>
      <c r="K4310" s="137">
        <v>42795</v>
      </c>
      <c r="L4310" s="137">
        <v>43497</v>
      </c>
      <c r="M4310" s="144">
        <f>H4310/3.3</f>
        <v>27.272727272727273</v>
      </c>
      <c r="N4310" s="144">
        <f>I4310/M4310</f>
        <v>1228.3333333333333</v>
      </c>
    </row>
    <row r="4311" spans="1:14">
      <c r="A4311" s="143" t="s">
        <v>2829</v>
      </c>
      <c r="B4311" s="143" t="s">
        <v>4473</v>
      </c>
      <c r="C4311" s="143" t="s">
        <v>3163</v>
      </c>
      <c r="D4311" s="143" t="s">
        <v>3452</v>
      </c>
      <c r="E4311" s="143" t="s">
        <v>4474</v>
      </c>
      <c r="F4311" s="143" t="str">
        <f>IF(H4311&lt;=60,"소형",IF((H4311&gt;60)*(H4311&lt;=85)=1,"중소형",IF((H4311&gt;85)*(H4311&lt;=102)=1,"중형",IF((H4311&gt;102)*(H4311&lt;=135)=1,"중대형","대형"))))</f>
        <v>중형</v>
      </c>
      <c r="G4311" s="143" t="s">
        <v>4480</v>
      </c>
      <c r="H4311" s="143">
        <v>90</v>
      </c>
      <c r="I4311" s="144">
        <v>34000</v>
      </c>
      <c r="J4311" s="143">
        <v>7</v>
      </c>
      <c r="K4311" s="137">
        <v>42795</v>
      </c>
      <c r="L4311" s="137">
        <v>43497</v>
      </c>
      <c r="M4311" s="144">
        <f>H4311/3.3</f>
        <v>27.272727272727273</v>
      </c>
      <c r="N4311" s="144">
        <f>I4311/M4311</f>
        <v>1246.6666666666667</v>
      </c>
    </row>
    <row r="4312" spans="1:14">
      <c r="A4312" s="143" t="s">
        <v>2829</v>
      </c>
      <c r="B4312" s="143" t="s">
        <v>4473</v>
      </c>
      <c r="C4312" s="143" t="s">
        <v>3163</v>
      </c>
      <c r="D4312" s="143" t="s">
        <v>3452</v>
      </c>
      <c r="E4312" s="143" t="s">
        <v>4474</v>
      </c>
      <c r="F4312" s="143" t="str">
        <f>IF(H4312&lt;=60,"소형",IF((H4312&gt;60)*(H4312&lt;=85)=1,"중소형",IF((H4312&gt;85)*(H4312&lt;=102)=1,"중형",IF((H4312&gt;102)*(H4312&lt;=135)=1,"중대형","대형"))))</f>
        <v>중대형</v>
      </c>
      <c r="G4312" s="143" t="s">
        <v>4481</v>
      </c>
      <c r="H4312" s="143">
        <v>107</v>
      </c>
      <c r="I4312" s="144">
        <v>44600</v>
      </c>
      <c r="J4312" s="143">
        <v>48</v>
      </c>
      <c r="K4312" s="137">
        <v>42795</v>
      </c>
      <c r="L4312" s="137">
        <v>43497</v>
      </c>
      <c r="M4312" s="144">
        <f>H4312/3.3</f>
        <v>32.424242424242429</v>
      </c>
      <c r="N4312" s="144">
        <f>I4312/M4312</f>
        <v>1375.5140186915885</v>
      </c>
    </row>
    <row r="4313" spans="1:14">
      <c r="A4313" s="143" t="s">
        <v>2829</v>
      </c>
      <c r="B4313" s="143" t="s">
        <v>4473</v>
      </c>
      <c r="C4313" s="143" t="s">
        <v>3163</v>
      </c>
      <c r="D4313" s="143" t="s">
        <v>3452</v>
      </c>
      <c r="E4313" s="143" t="s">
        <v>4474</v>
      </c>
      <c r="F4313" s="143" t="str">
        <f>IF(H4313&lt;=60,"소형",IF((H4313&gt;60)*(H4313&lt;=85)=1,"중소형",IF((H4313&gt;85)*(H4313&lt;=102)=1,"중형",IF((H4313&gt;102)*(H4313&lt;=135)=1,"중대형","대형"))))</f>
        <v>중대형</v>
      </c>
      <c r="G4313" s="143" t="s">
        <v>4482</v>
      </c>
      <c r="H4313" s="143">
        <v>114</v>
      </c>
      <c r="I4313" s="144">
        <v>42800</v>
      </c>
      <c r="J4313" s="143">
        <v>3</v>
      </c>
      <c r="K4313" s="137">
        <v>42795</v>
      </c>
      <c r="L4313" s="137">
        <v>43497</v>
      </c>
      <c r="M4313" s="144">
        <f>H4313/3.3</f>
        <v>34.545454545454547</v>
      </c>
      <c r="N4313" s="144">
        <f>I4313/M4313</f>
        <v>1238.9473684210525</v>
      </c>
    </row>
    <row r="4314" spans="1:14">
      <c r="A4314" s="143" t="s">
        <v>2829</v>
      </c>
      <c r="B4314" s="143" t="s">
        <v>4473</v>
      </c>
      <c r="C4314" s="143" t="s">
        <v>3163</v>
      </c>
      <c r="D4314" s="143" t="s">
        <v>3452</v>
      </c>
      <c r="E4314" s="143" t="s">
        <v>4474</v>
      </c>
      <c r="F4314" s="143" t="str">
        <f>IF(H4314&lt;=60,"소형",IF((H4314&gt;60)*(H4314&lt;=85)=1,"중소형",IF((H4314&gt;85)*(H4314&lt;=102)=1,"중형",IF((H4314&gt;102)*(H4314&lt;=135)=1,"중대형","대형"))))</f>
        <v>대형</v>
      </c>
      <c r="G4314" s="143" t="s">
        <v>4483</v>
      </c>
      <c r="H4314" s="143">
        <v>140</v>
      </c>
      <c r="I4314" s="144">
        <v>57400</v>
      </c>
      <c r="J4314" s="143">
        <v>48</v>
      </c>
      <c r="K4314" s="137">
        <v>42795</v>
      </c>
      <c r="L4314" s="137">
        <v>43497</v>
      </c>
      <c r="M4314" s="144">
        <f>H4314/3.3</f>
        <v>42.424242424242429</v>
      </c>
      <c r="N4314" s="144">
        <f>I4314/M4314</f>
        <v>1352.9999999999998</v>
      </c>
    </row>
    <row r="4315" spans="1:14">
      <c r="A4315" s="143" t="s">
        <v>2829</v>
      </c>
      <c r="B4315" s="143" t="s">
        <v>4473</v>
      </c>
      <c r="C4315" s="143" t="s">
        <v>3163</v>
      </c>
      <c r="D4315" s="143" t="s">
        <v>3452</v>
      </c>
      <c r="E4315" s="143" t="s">
        <v>4474</v>
      </c>
      <c r="F4315" s="143" t="str">
        <f>IF(H4315&lt;=60,"소형",IF((H4315&gt;60)*(H4315&lt;=85)=1,"중소형",IF((H4315&gt;85)*(H4315&lt;=102)=1,"중형",IF((H4315&gt;102)*(H4315&lt;=135)=1,"중대형","대형"))))</f>
        <v>대형</v>
      </c>
      <c r="G4315" s="143" t="s">
        <v>4484</v>
      </c>
      <c r="H4315" s="143">
        <v>147</v>
      </c>
      <c r="I4315" s="144">
        <v>55100</v>
      </c>
      <c r="J4315" s="143">
        <v>4</v>
      </c>
      <c r="K4315" s="137">
        <v>42795</v>
      </c>
      <c r="L4315" s="137">
        <v>43497</v>
      </c>
      <c r="M4315" s="144">
        <f>H4315/3.3</f>
        <v>44.545454545454547</v>
      </c>
      <c r="N4315" s="144">
        <f>I4315/M4315</f>
        <v>1236.9387755102041</v>
      </c>
    </row>
    <row r="4316" spans="1:14">
      <c r="A4316" s="143" t="s">
        <v>2829</v>
      </c>
      <c r="B4316" s="143" t="s">
        <v>4473</v>
      </c>
      <c r="C4316" s="143" t="s">
        <v>3163</v>
      </c>
      <c r="D4316" s="143" t="s">
        <v>3452</v>
      </c>
      <c r="E4316" s="143" t="s">
        <v>4474</v>
      </c>
      <c r="F4316" s="143" t="str">
        <f>IF(H4316&lt;=60,"소형",IF((H4316&gt;60)*(H4316&lt;=85)=1,"중소형",IF((H4316&gt;85)*(H4316&lt;=102)=1,"중형",IF((H4316&gt;102)*(H4316&lt;=135)=1,"중대형","대형"))))</f>
        <v>대형</v>
      </c>
      <c r="G4316" s="143" t="s">
        <v>4485</v>
      </c>
      <c r="H4316" s="143">
        <v>165</v>
      </c>
      <c r="I4316" s="144">
        <v>68900</v>
      </c>
      <c r="J4316" s="143">
        <v>23</v>
      </c>
      <c r="K4316" s="137">
        <v>42795</v>
      </c>
      <c r="L4316" s="137">
        <v>43497</v>
      </c>
      <c r="M4316" s="144">
        <f>H4316/3.3</f>
        <v>50</v>
      </c>
      <c r="N4316" s="144">
        <f>I4316/M4316</f>
        <v>1378</v>
      </c>
    </row>
    <row r="4317" spans="1:14">
      <c r="A4317" s="143" t="s">
        <v>2829</v>
      </c>
      <c r="B4317" s="143" t="s">
        <v>4473</v>
      </c>
      <c r="C4317" s="143" t="s">
        <v>3163</v>
      </c>
      <c r="D4317" s="143" t="s">
        <v>3452</v>
      </c>
      <c r="E4317" s="143" t="s">
        <v>4474</v>
      </c>
      <c r="F4317" s="143" t="str">
        <f>IF(H4317&lt;=60,"소형",IF((H4317&gt;60)*(H4317&lt;=85)=1,"중소형",IF((H4317&gt;85)*(H4317&lt;=102)=1,"중형",IF((H4317&gt;102)*(H4317&lt;=135)=1,"중대형","대형"))))</f>
        <v>대형</v>
      </c>
      <c r="G4317" s="143" t="s">
        <v>4486</v>
      </c>
      <c r="H4317" s="143">
        <v>173</v>
      </c>
      <c r="I4317" s="144">
        <v>66200</v>
      </c>
      <c r="J4317" s="143">
        <v>1</v>
      </c>
      <c r="K4317" s="137">
        <v>42795</v>
      </c>
      <c r="L4317" s="137">
        <v>43497</v>
      </c>
      <c r="M4317" s="144">
        <f>H4317/3.3</f>
        <v>52.424242424242429</v>
      </c>
      <c r="N4317" s="144">
        <f>I4317/M4317</f>
        <v>1262.7745664739882</v>
      </c>
    </row>
    <row r="4318" spans="1:14">
      <c r="A4318" s="143" t="s">
        <v>2827</v>
      </c>
      <c r="B4318" s="143" t="s">
        <v>4490</v>
      </c>
      <c r="C4318" s="143" t="s">
        <v>3163</v>
      </c>
      <c r="D4318" s="143" t="s">
        <v>3321</v>
      </c>
      <c r="E4318" s="143" t="s">
        <v>4491</v>
      </c>
      <c r="F4318" s="143" t="str">
        <f>IF(H4318&lt;=60,"소형",IF((H4318&gt;60)*(H4318&lt;=85)=1,"중소형",IF((H4318&gt;85)*(H4318&lt;=102)=1,"중형",IF((H4318&gt;102)*(H4318&lt;=135)=1,"중대형","대형"))))</f>
        <v>소형</v>
      </c>
      <c r="G4318" s="143" t="s">
        <v>3495</v>
      </c>
      <c r="H4318" s="143">
        <v>16</v>
      </c>
      <c r="I4318" s="144" t="s">
        <v>3211</v>
      </c>
      <c r="J4318" s="143">
        <v>96</v>
      </c>
      <c r="K4318" s="137">
        <v>42917</v>
      </c>
      <c r="L4318" s="137">
        <v>43497</v>
      </c>
      <c r="M4318" s="144">
        <f>H4318/3.3</f>
        <v>4.8484848484848486</v>
      </c>
      <c r="N4318" s="144" t="e">
        <f>I4318/M4318</f>
        <v>#VALUE!</v>
      </c>
    </row>
    <row r="4319" spans="1:14">
      <c r="A4319" s="143" t="s">
        <v>2827</v>
      </c>
      <c r="B4319" s="143" t="s">
        <v>4490</v>
      </c>
      <c r="C4319" s="143" t="s">
        <v>3163</v>
      </c>
      <c r="D4319" s="143" t="s">
        <v>3321</v>
      </c>
      <c r="E4319" s="143" t="s">
        <v>4491</v>
      </c>
      <c r="F4319" s="143" t="str">
        <f>IF(H4319&lt;=60,"소형",IF((H4319&gt;60)*(H4319&lt;=85)=1,"중소형",IF((H4319&gt;85)*(H4319&lt;=102)=1,"중형",IF((H4319&gt;102)*(H4319&lt;=135)=1,"중대형","대형"))))</f>
        <v>소형</v>
      </c>
      <c r="G4319" s="143" t="s">
        <v>3326</v>
      </c>
      <c r="H4319" s="143">
        <v>26</v>
      </c>
      <c r="I4319" s="144" t="s">
        <v>3211</v>
      </c>
      <c r="J4319" s="143">
        <v>14</v>
      </c>
      <c r="K4319" s="137">
        <v>42917</v>
      </c>
      <c r="L4319" s="137">
        <v>43497</v>
      </c>
      <c r="M4319" s="144">
        <f>H4319/3.3</f>
        <v>7.8787878787878789</v>
      </c>
      <c r="N4319" s="144" t="e">
        <f>I4319/M4319</f>
        <v>#VALUE!</v>
      </c>
    </row>
    <row r="4320" spans="1:14">
      <c r="A4320" s="143" t="s">
        <v>2827</v>
      </c>
      <c r="B4320" s="143" t="s">
        <v>4490</v>
      </c>
      <c r="C4320" s="143" t="s">
        <v>3163</v>
      </c>
      <c r="D4320" s="143" t="s">
        <v>3321</v>
      </c>
      <c r="E4320" s="143" t="s">
        <v>4491</v>
      </c>
      <c r="F4320" s="143" t="str">
        <f>IF(H4320&lt;=60,"소형",IF((H4320&gt;60)*(H4320&lt;=85)=1,"중소형",IF((H4320&gt;85)*(H4320&lt;=102)=1,"중형",IF((H4320&gt;102)*(H4320&lt;=135)=1,"중대형","대형"))))</f>
        <v>소형</v>
      </c>
      <c r="G4320" s="143" t="s">
        <v>3327</v>
      </c>
      <c r="H4320" s="143">
        <v>26</v>
      </c>
      <c r="I4320" s="144" t="s">
        <v>3211</v>
      </c>
      <c r="J4320" s="143">
        <v>3</v>
      </c>
      <c r="K4320" s="137">
        <v>42917</v>
      </c>
      <c r="L4320" s="137">
        <v>43497</v>
      </c>
      <c r="M4320" s="144">
        <f>H4320/3.3</f>
        <v>7.8787878787878789</v>
      </c>
      <c r="N4320" s="144" t="e">
        <f>I4320/M4320</f>
        <v>#VALUE!</v>
      </c>
    </row>
    <row r="4321" spans="1:14">
      <c r="A4321" s="143" t="s">
        <v>2827</v>
      </c>
      <c r="B4321" s="143" t="s">
        <v>4490</v>
      </c>
      <c r="C4321" s="143" t="s">
        <v>3163</v>
      </c>
      <c r="D4321" s="143" t="s">
        <v>3321</v>
      </c>
      <c r="E4321" s="143" t="s">
        <v>4491</v>
      </c>
      <c r="F4321" s="143" t="str">
        <f>IF(H4321&lt;=60,"소형",IF((H4321&gt;60)*(H4321&lt;=85)=1,"중소형",IF((H4321&gt;85)*(H4321&lt;=102)=1,"중형",IF((H4321&gt;102)*(H4321&lt;=135)=1,"중대형","대형"))))</f>
        <v>소형</v>
      </c>
      <c r="G4321" s="143" t="s">
        <v>3551</v>
      </c>
      <c r="H4321" s="143">
        <v>26</v>
      </c>
      <c r="I4321" s="144" t="s">
        <v>3211</v>
      </c>
      <c r="J4321" s="143">
        <v>22</v>
      </c>
      <c r="K4321" s="137">
        <v>42917</v>
      </c>
      <c r="L4321" s="137">
        <v>43497</v>
      </c>
      <c r="M4321" s="144">
        <f>H4321/3.3</f>
        <v>7.8787878787878789</v>
      </c>
      <c r="N4321" s="144" t="e">
        <f>I4321/M4321</f>
        <v>#VALUE!</v>
      </c>
    </row>
    <row r="4322" spans="1:14">
      <c r="A4322" s="143" t="s">
        <v>2827</v>
      </c>
      <c r="B4322" s="143" t="s">
        <v>4490</v>
      </c>
      <c r="C4322" s="143" t="s">
        <v>3163</v>
      </c>
      <c r="D4322" s="143" t="s">
        <v>3321</v>
      </c>
      <c r="E4322" s="143" t="s">
        <v>4491</v>
      </c>
      <c r="F4322" s="143" t="str">
        <f>IF(H4322&lt;=60,"소형",IF((H4322&gt;60)*(H4322&lt;=85)=1,"중소형",IF((H4322&gt;85)*(H4322&lt;=102)=1,"중형",IF((H4322&gt;102)*(H4322&lt;=135)=1,"중대형","대형"))))</f>
        <v>소형</v>
      </c>
      <c r="G4322" s="143" t="s">
        <v>3344</v>
      </c>
      <c r="H4322" s="143">
        <v>36</v>
      </c>
      <c r="I4322" s="144" t="s">
        <v>3211</v>
      </c>
      <c r="J4322" s="143">
        <v>99</v>
      </c>
      <c r="K4322" s="137">
        <v>42917</v>
      </c>
      <c r="L4322" s="137">
        <v>43497</v>
      </c>
      <c r="M4322" s="144">
        <f>H4322/3.3</f>
        <v>10.90909090909091</v>
      </c>
      <c r="N4322" s="144" t="e">
        <f>I4322/M4322</f>
        <v>#VALUE!</v>
      </c>
    </row>
    <row r="4323" spans="1:14">
      <c r="A4323" s="143" t="s">
        <v>2827</v>
      </c>
      <c r="B4323" s="143" t="s">
        <v>4490</v>
      </c>
      <c r="C4323" s="143" t="s">
        <v>3163</v>
      </c>
      <c r="D4323" s="143" t="s">
        <v>3321</v>
      </c>
      <c r="E4323" s="143" t="s">
        <v>4491</v>
      </c>
      <c r="F4323" s="143" t="str">
        <f>IF(H4323&lt;=60,"소형",IF((H4323&gt;60)*(H4323&lt;=85)=1,"중소형",IF((H4323&gt;85)*(H4323&lt;=102)=1,"중형",IF((H4323&gt;102)*(H4323&lt;=135)=1,"중대형","대형"))))</f>
        <v>소형</v>
      </c>
      <c r="G4323" s="143" t="s">
        <v>4492</v>
      </c>
      <c r="H4323" s="143">
        <v>36</v>
      </c>
      <c r="I4323" s="144" t="s">
        <v>3211</v>
      </c>
      <c r="J4323" s="143">
        <v>17</v>
      </c>
      <c r="K4323" s="137">
        <v>42917</v>
      </c>
      <c r="L4323" s="137">
        <v>43497</v>
      </c>
      <c r="M4323" s="144">
        <f>H4323/3.3</f>
        <v>10.90909090909091</v>
      </c>
      <c r="N4323" s="144" t="e">
        <f>I4323/M4323</f>
        <v>#VALUE!</v>
      </c>
    </row>
    <row r="4324" spans="1:14">
      <c r="A4324" s="143" t="s">
        <v>2827</v>
      </c>
      <c r="B4324" s="143" t="s">
        <v>4490</v>
      </c>
      <c r="C4324" s="143" t="s">
        <v>3163</v>
      </c>
      <c r="D4324" s="143" t="s">
        <v>3321</v>
      </c>
      <c r="E4324" s="143" t="s">
        <v>4491</v>
      </c>
      <c r="F4324" s="143" t="str">
        <f>IF(H4324&lt;=60,"소형",IF((H4324&gt;60)*(H4324&lt;=85)=1,"중소형",IF((H4324&gt;85)*(H4324&lt;=102)=1,"중형",IF((H4324&gt;102)*(H4324&lt;=135)=1,"중대형","대형"))))</f>
        <v>소형</v>
      </c>
      <c r="G4324" s="143" t="s">
        <v>4493</v>
      </c>
      <c r="H4324" s="143">
        <v>36</v>
      </c>
      <c r="I4324" s="144" t="s">
        <v>3211</v>
      </c>
      <c r="J4324" s="143">
        <v>16</v>
      </c>
      <c r="K4324" s="137">
        <v>42917</v>
      </c>
      <c r="L4324" s="137">
        <v>43497</v>
      </c>
      <c r="M4324" s="144">
        <f>H4324/3.3</f>
        <v>10.90909090909091</v>
      </c>
      <c r="N4324" s="144" t="e">
        <f>I4324/M4324</f>
        <v>#VALUE!</v>
      </c>
    </row>
    <row r="4325" spans="1:14">
      <c r="A4325" s="143" t="s">
        <v>2827</v>
      </c>
      <c r="B4325" s="143" t="s">
        <v>4490</v>
      </c>
      <c r="C4325" s="143" t="s">
        <v>3163</v>
      </c>
      <c r="D4325" s="143" t="s">
        <v>3321</v>
      </c>
      <c r="E4325" s="143" t="s">
        <v>4491</v>
      </c>
      <c r="F4325" s="143" t="str">
        <f>IF(H4325&lt;=60,"소형",IF((H4325&gt;60)*(H4325&lt;=85)=1,"중소형",IF((H4325&gt;85)*(H4325&lt;=102)=1,"중형",IF((H4325&gt;102)*(H4325&lt;=135)=1,"중대형","대형"))))</f>
        <v>소형</v>
      </c>
      <c r="G4325" s="143" t="s">
        <v>4494</v>
      </c>
      <c r="H4325" s="143">
        <v>36</v>
      </c>
      <c r="I4325" s="144" t="s">
        <v>3211</v>
      </c>
      <c r="J4325" s="143">
        <v>3</v>
      </c>
      <c r="K4325" s="137">
        <v>42917</v>
      </c>
      <c r="L4325" s="137">
        <v>43497</v>
      </c>
      <c r="M4325" s="144">
        <f>H4325/3.3</f>
        <v>10.90909090909091</v>
      </c>
      <c r="N4325" s="144" t="e">
        <f>I4325/M4325</f>
        <v>#VALUE!</v>
      </c>
    </row>
    <row r="4326" spans="1:14">
      <c r="A4326" s="143" t="s">
        <v>2827</v>
      </c>
      <c r="B4326" s="143" t="s">
        <v>4495</v>
      </c>
      <c r="C4326" s="143" t="s">
        <v>3163</v>
      </c>
      <c r="D4326" s="143" t="s">
        <v>3788</v>
      </c>
      <c r="E4326" s="143" t="s">
        <v>4496</v>
      </c>
      <c r="F4326" s="143" t="str">
        <f>IF(H4326&lt;=60,"소형",IF((H4326&gt;60)*(H4326&lt;=85)=1,"중소형",IF((H4326&gt;85)*(H4326&lt;=102)=1,"중형",IF((H4326&gt;102)*(H4326&lt;=135)=1,"중대형","대형"))))</f>
        <v>소형</v>
      </c>
      <c r="G4326" s="143" t="s">
        <v>3314</v>
      </c>
      <c r="H4326" s="143">
        <v>16</v>
      </c>
      <c r="I4326" s="144" t="s">
        <v>3211</v>
      </c>
      <c r="J4326" s="143">
        <v>14</v>
      </c>
      <c r="K4326" s="137">
        <v>42979</v>
      </c>
      <c r="L4326" s="137">
        <v>43497</v>
      </c>
      <c r="M4326" s="144">
        <f>H4326/3.3</f>
        <v>4.8484848484848486</v>
      </c>
      <c r="N4326" s="144" t="e">
        <f>I4326/M4326</f>
        <v>#VALUE!</v>
      </c>
    </row>
    <row r="4327" spans="1:14">
      <c r="A4327" s="143" t="s">
        <v>2827</v>
      </c>
      <c r="B4327" s="143" t="s">
        <v>4495</v>
      </c>
      <c r="C4327" s="143" t="s">
        <v>3163</v>
      </c>
      <c r="D4327" s="143" t="s">
        <v>3788</v>
      </c>
      <c r="E4327" s="143" t="s">
        <v>4496</v>
      </c>
      <c r="F4327" s="143" t="str">
        <f>IF(H4327&lt;=60,"소형",IF((H4327&gt;60)*(H4327&lt;=85)=1,"중소형",IF((H4327&gt;85)*(H4327&lt;=102)=1,"중형",IF((H4327&gt;102)*(H4327&lt;=135)=1,"중대형","대형"))))</f>
        <v>소형</v>
      </c>
      <c r="G4327" s="143" t="s">
        <v>4497</v>
      </c>
      <c r="H4327" s="143">
        <v>16</v>
      </c>
      <c r="I4327" s="144" t="s">
        <v>3211</v>
      </c>
      <c r="J4327" s="143">
        <v>14</v>
      </c>
      <c r="K4327" s="137">
        <v>42979</v>
      </c>
      <c r="L4327" s="137">
        <v>43497</v>
      </c>
      <c r="M4327" s="144">
        <f>H4327/3.3</f>
        <v>4.8484848484848486</v>
      </c>
      <c r="N4327" s="144" t="e">
        <f>I4327/M4327</f>
        <v>#VALUE!</v>
      </c>
    </row>
    <row r="4328" spans="1:14">
      <c r="A4328" s="143" t="s">
        <v>2827</v>
      </c>
      <c r="B4328" s="143" t="s">
        <v>4495</v>
      </c>
      <c r="C4328" s="143" t="s">
        <v>3163</v>
      </c>
      <c r="D4328" s="143" t="s">
        <v>3788</v>
      </c>
      <c r="E4328" s="143" t="s">
        <v>4496</v>
      </c>
      <c r="F4328" s="143" t="str">
        <f>IF(H4328&lt;=60,"소형",IF((H4328&gt;60)*(H4328&lt;=85)=1,"중소형",IF((H4328&gt;85)*(H4328&lt;=102)=1,"중형",IF((H4328&gt;102)*(H4328&lt;=135)=1,"중대형","대형"))))</f>
        <v>소형</v>
      </c>
      <c r="G4328" s="143" t="s">
        <v>3337</v>
      </c>
      <c r="H4328" s="143">
        <v>26</v>
      </c>
      <c r="I4328" s="144" t="s">
        <v>3211</v>
      </c>
      <c r="J4328" s="143">
        <v>8</v>
      </c>
      <c r="K4328" s="137">
        <v>42979</v>
      </c>
      <c r="L4328" s="137">
        <v>43497</v>
      </c>
      <c r="M4328" s="144">
        <f>H4328/3.3</f>
        <v>7.8787878787878789</v>
      </c>
      <c r="N4328" s="144" t="e">
        <f>I4328/M4328</f>
        <v>#VALUE!</v>
      </c>
    </row>
    <row r="4329" spans="1:14">
      <c r="A4329" s="143" t="s">
        <v>2827</v>
      </c>
      <c r="B4329" s="143" t="s">
        <v>4495</v>
      </c>
      <c r="C4329" s="143" t="s">
        <v>3163</v>
      </c>
      <c r="D4329" s="143" t="s">
        <v>3788</v>
      </c>
      <c r="E4329" s="143" t="s">
        <v>4496</v>
      </c>
      <c r="F4329" s="143" t="str">
        <f>IF(H4329&lt;=60,"소형",IF((H4329&gt;60)*(H4329&lt;=85)=1,"중소형",IF((H4329&gt;85)*(H4329&lt;=102)=1,"중형",IF((H4329&gt;102)*(H4329&lt;=135)=1,"중대형","대형"))))</f>
        <v>소형</v>
      </c>
      <c r="G4329" s="143" t="s">
        <v>3338</v>
      </c>
      <c r="H4329" s="143">
        <v>26</v>
      </c>
      <c r="I4329" s="144" t="s">
        <v>3211</v>
      </c>
      <c r="J4329" s="143">
        <v>6</v>
      </c>
      <c r="K4329" s="137">
        <v>42979</v>
      </c>
      <c r="L4329" s="137">
        <v>43497</v>
      </c>
      <c r="M4329" s="144">
        <f>H4329/3.3</f>
        <v>7.8787878787878789</v>
      </c>
      <c r="N4329" s="144" t="e">
        <f>I4329/M4329</f>
        <v>#VALUE!</v>
      </c>
    </row>
    <row r="4330" spans="1:14">
      <c r="A4330" s="143" t="s">
        <v>2827</v>
      </c>
      <c r="B4330" s="143" t="s">
        <v>4495</v>
      </c>
      <c r="C4330" s="143" t="s">
        <v>3163</v>
      </c>
      <c r="D4330" s="143" t="s">
        <v>3788</v>
      </c>
      <c r="E4330" s="143" t="s">
        <v>4496</v>
      </c>
      <c r="F4330" s="143" t="str">
        <f>IF(H4330&lt;=60,"소형",IF((H4330&gt;60)*(H4330&lt;=85)=1,"중소형",IF((H4330&gt;85)*(H4330&lt;=102)=1,"중형",IF((H4330&gt;102)*(H4330&lt;=135)=1,"중대형","대형"))))</f>
        <v>소형</v>
      </c>
      <c r="G4330" s="143" t="s">
        <v>3317</v>
      </c>
      <c r="H4330" s="143">
        <v>36</v>
      </c>
      <c r="I4330" s="144" t="s">
        <v>3211</v>
      </c>
      <c r="J4330" s="143">
        <v>14</v>
      </c>
      <c r="K4330" s="137">
        <v>42979</v>
      </c>
      <c r="L4330" s="137">
        <v>43497</v>
      </c>
      <c r="M4330" s="144">
        <f>H4330/3.3</f>
        <v>10.90909090909091</v>
      </c>
      <c r="N4330" s="144" t="e">
        <f>I4330/M4330</f>
        <v>#VALUE!</v>
      </c>
    </row>
    <row r="4331" spans="1:14">
      <c r="A4331" s="143" t="s">
        <v>2827</v>
      </c>
      <c r="B4331" s="143" t="s">
        <v>4495</v>
      </c>
      <c r="C4331" s="143" t="s">
        <v>3163</v>
      </c>
      <c r="D4331" s="143" t="s">
        <v>3788</v>
      </c>
      <c r="E4331" s="143" t="s">
        <v>4496</v>
      </c>
      <c r="F4331" s="143" t="str">
        <f>IF(H4331&lt;=60,"소형",IF((H4331&gt;60)*(H4331&lt;=85)=1,"중소형",IF((H4331&gt;85)*(H4331&lt;=102)=1,"중형",IF((H4331&gt;102)*(H4331&lt;=135)=1,"중대형","대형"))))</f>
        <v>소형</v>
      </c>
      <c r="G4331" s="143" t="s">
        <v>3332</v>
      </c>
      <c r="H4331" s="143">
        <v>36</v>
      </c>
      <c r="I4331" s="144" t="s">
        <v>3211</v>
      </c>
      <c r="J4331" s="143">
        <v>14</v>
      </c>
      <c r="K4331" s="137">
        <v>42979</v>
      </c>
      <c r="L4331" s="137">
        <v>43497</v>
      </c>
      <c r="M4331" s="144">
        <f>H4331/3.3</f>
        <v>10.90909090909091</v>
      </c>
      <c r="N4331" s="144" t="e">
        <f>I4331/M4331</f>
        <v>#VALUE!</v>
      </c>
    </row>
    <row r="4332" spans="1:14">
      <c r="A4332" s="142" t="s">
        <v>2829</v>
      </c>
      <c r="B4332" s="142" t="s">
        <v>7039</v>
      </c>
      <c r="C4332" s="142" t="s">
        <v>3155</v>
      </c>
      <c r="D4332" s="142" t="s">
        <v>3094</v>
      </c>
      <c r="E4332" s="142" t="s">
        <v>3241</v>
      </c>
      <c r="F4332" s="143" t="str">
        <f>IF(H4332&lt;=60,"소형",IF((H4332&gt;60)*(H4332&lt;=85)=1,"중소형",IF((H4332&gt;85)*(H4332&lt;=102)=1,"중형",IF((H4332&gt;102)*(H4332&lt;=135)=1,"중대형","대형"))))</f>
        <v>소형</v>
      </c>
      <c r="G4332" s="142" t="s">
        <v>7040</v>
      </c>
      <c r="H4332" s="143">
        <v>19</v>
      </c>
      <c r="I4332" s="144">
        <v>13000</v>
      </c>
      <c r="J4332" s="143">
        <v>3</v>
      </c>
      <c r="K4332" s="137">
        <v>43160</v>
      </c>
      <c r="L4332" s="137">
        <v>43497</v>
      </c>
      <c r="M4332" s="144">
        <f>H4332/3.3</f>
        <v>5.7575757575757578</v>
      </c>
      <c r="N4332" s="144">
        <f>I4332/M4332</f>
        <v>2257.894736842105</v>
      </c>
    </row>
    <row r="4333" spans="1:14">
      <c r="A4333" s="142" t="s">
        <v>2829</v>
      </c>
      <c r="B4333" s="142" t="s">
        <v>7039</v>
      </c>
      <c r="C4333" s="142" t="s">
        <v>3155</v>
      </c>
      <c r="D4333" s="142" t="s">
        <v>3094</v>
      </c>
      <c r="E4333" s="142" t="s">
        <v>3241</v>
      </c>
      <c r="F4333" s="143" t="str">
        <f>IF(H4333&lt;=60,"소형",IF((H4333&gt;60)*(H4333&lt;=85)=1,"중소형",IF((H4333&gt;85)*(H4333&lt;=102)=1,"중형",IF((H4333&gt;102)*(H4333&lt;=135)=1,"중대형","대형"))))</f>
        <v>소형</v>
      </c>
      <c r="G4333" s="142" t="s">
        <v>7041</v>
      </c>
      <c r="H4333" s="143">
        <v>19</v>
      </c>
      <c r="I4333" s="144">
        <v>14000</v>
      </c>
      <c r="J4333" s="143">
        <v>3</v>
      </c>
      <c r="K4333" s="137">
        <v>43160</v>
      </c>
      <c r="L4333" s="137">
        <v>43497</v>
      </c>
      <c r="M4333" s="144">
        <f>H4333/3.3</f>
        <v>5.7575757575757578</v>
      </c>
      <c r="N4333" s="144">
        <f>I4333/M4333</f>
        <v>2431.5789473684208</v>
      </c>
    </row>
    <row r="4334" spans="1:14">
      <c r="A4334" s="142" t="s">
        <v>2829</v>
      </c>
      <c r="B4334" s="142" t="s">
        <v>7039</v>
      </c>
      <c r="C4334" s="142" t="s">
        <v>3155</v>
      </c>
      <c r="D4334" s="142" t="s">
        <v>3094</v>
      </c>
      <c r="E4334" s="142" t="s">
        <v>3241</v>
      </c>
      <c r="F4334" s="143" t="str">
        <f>IF(H4334&lt;=60,"소형",IF((H4334&gt;60)*(H4334&lt;=85)=1,"중소형",IF((H4334&gt;85)*(H4334&lt;=102)=1,"중형",IF((H4334&gt;102)*(H4334&lt;=135)=1,"중대형","대형"))))</f>
        <v>중소형</v>
      </c>
      <c r="G4334" s="142" t="s">
        <v>7042</v>
      </c>
      <c r="H4334" s="143">
        <v>68</v>
      </c>
      <c r="I4334" s="144">
        <v>35334</v>
      </c>
      <c r="J4334" s="143">
        <v>8</v>
      </c>
      <c r="K4334" s="137">
        <v>43160</v>
      </c>
      <c r="L4334" s="137">
        <v>43497</v>
      </c>
      <c r="M4334" s="144">
        <f>H4334/3.3</f>
        <v>20.606060606060606</v>
      </c>
      <c r="N4334" s="144">
        <f>I4334/M4334</f>
        <v>1714.7382352941177</v>
      </c>
    </row>
    <row r="4335" spans="1:14">
      <c r="A4335" s="142" t="s">
        <v>2829</v>
      </c>
      <c r="B4335" s="142" t="s">
        <v>7039</v>
      </c>
      <c r="C4335" s="142" t="s">
        <v>3155</v>
      </c>
      <c r="D4335" s="142" t="s">
        <v>3094</v>
      </c>
      <c r="E4335" s="142" t="s">
        <v>3241</v>
      </c>
      <c r="F4335" s="143" t="str">
        <f>IF(H4335&lt;=60,"소형",IF((H4335&gt;60)*(H4335&lt;=85)=1,"중소형",IF((H4335&gt;85)*(H4335&lt;=102)=1,"중형",IF((H4335&gt;102)*(H4335&lt;=135)=1,"중대형","대형"))))</f>
        <v>중소형</v>
      </c>
      <c r="G4335" s="142" t="s">
        <v>6813</v>
      </c>
      <c r="H4335" s="143">
        <v>84</v>
      </c>
      <c r="I4335" s="144">
        <v>41455</v>
      </c>
      <c r="J4335" s="143">
        <v>8</v>
      </c>
      <c r="K4335" s="137">
        <v>43160</v>
      </c>
      <c r="L4335" s="137">
        <v>43497</v>
      </c>
      <c r="M4335" s="144">
        <f>H4335/3.3</f>
        <v>25.454545454545457</v>
      </c>
      <c r="N4335" s="144">
        <f>I4335/M4335</f>
        <v>1628.5892857142856</v>
      </c>
    </row>
    <row r="4336" spans="1:14">
      <c r="A4336" s="142" t="s">
        <v>2829</v>
      </c>
      <c r="B4336" s="142" t="s">
        <v>7039</v>
      </c>
      <c r="C4336" s="142" t="s">
        <v>3155</v>
      </c>
      <c r="D4336" s="142" t="s">
        <v>3094</v>
      </c>
      <c r="E4336" s="142" t="s">
        <v>3241</v>
      </c>
      <c r="F4336" s="143" t="str">
        <f>IF(H4336&lt;=60,"소형",IF((H4336&gt;60)*(H4336&lt;=85)=1,"중소형",IF((H4336&gt;85)*(H4336&lt;=102)=1,"중형",IF((H4336&gt;102)*(H4336&lt;=135)=1,"중대형","대형"))))</f>
        <v>중형</v>
      </c>
      <c r="G4336" s="142" t="s">
        <v>7043</v>
      </c>
      <c r="H4336" s="143">
        <v>99</v>
      </c>
      <c r="I4336" s="144">
        <v>50854</v>
      </c>
      <c r="J4336" s="143">
        <v>8</v>
      </c>
      <c r="K4336" s="137">
        <v>43160</v>
      </c>
      <c r="L4336" s="137">
        <v>43497</v>
      </c>
      <c r="M4336" s="144">
        <f>H4336/3.3</f>
        <v>30</v>
      </c>
      <c r="N4336" s="144">
        <f>I4336/M4336</f>
        <v>1695.1333333333334</v>
      </c>
    </row>
    <row r="4337" spans="1:14">
      <c r="A4337" s="142" t="s">
        <v>2827</v>
      </c>
      <c r="B4337" s="142" t="s">
        <v>7339</v>
      </c>
      <c r="C4337" s="142" t="s">
        <v>3163</v>
      </c>
      <c r="D4337" s="142" t="s">
        <v>3452</v>
      </c>
      <c r="E4337" s="142" t="s">
        <v>7045</v>
      </c>
      <c r="F4337" s="143" t="str">
        <f>IF(H4337&lt;=60,"소형",IF((H4337&gt;60)*(H4337&lt;=85)=1,"중소형",IF((H4337&gt;85)*(H4337&lt;=102)=1,"중형",IF((H4337&gt;102)*(H4337&lt;=135)=1,"중대형","대형"))))</f>
        <v>소형</v>
      </c>
      <c r="G4337" s="142" t="s">
        <v>7340</v>
      </c>
      <c r="H4337" s="143">
        <v>20</v>
      </c>
      <c r="I4337" s="139" t="s">
        <v>3211</v>
      </c>
      <c r="J4337" s="143">
        <v>200</v>
      </c>
      <c r="K4337" s="137">
        <v>43191</v>
      </c>
      <c r="L4337" s="137">
        <v>43497</v>
      </c>
      <c r="M4337" s="144">
        <f>H4337/3.3</f>
        <v>6.0606060606060606</v>
      </c>
      <c r="N4337" s="144" t="e">
        <f>I4337/M4337</f>
        <v>#VALUE!</v>
      </c>
    </row>
    <row r="4338" spans="1:14">
      <c r="A4338" s="142" t="s">
        <v>2827</v>
      </c>
      <c r="B4338" s="142" t="s">
        <v>7339</v>
      </c>
      <c r="C4338" s="142" t="s">
        <v>3163</v>
      </c>
      <c r="D4338" s="142" t="s">
        <v>3452</v>
      </c>
      <c r="E4338" s="142" t="s">
        <v>7045</v>
      </c>
      <c r="F4338" s="143" t="str">
        <f>IF(H4338&lt;=60,"소형",IF((H4338&gt;60)*(H4338&lt;=85)=1,"중소형",IF((H4338&gt;85)*(H4338&lt;=102)=1,"중형",IF((H4338&gt;102)*(H4338&lt;=135)=1,"중대형","대형"))))</f>
        <v>소형</v>
      </c>
      <c r="G4338" s="142" t="s">
        <v>7341</v>
      </c>
      <c r="H4338" s="143">
        <v>20</v>
      </c>
      <c r="I4338" s="139" t="s">
        <v>3211</v>
      </c>
      <c r="J4338" s="143">
        <v>24</v>
      </c>
      <c r="K4338" s="137">
        <v>43191</v>
      </c>
      <c r="L4338" s="137">
        <v>43497</v>
      </c>
      <c r="M4338" s="144">
        <f>H4338/3.3</f>
        <v>6.0606060606060606</v>
      </c>
      <c r="N4338" s="144" t="e">
        <f>I4338/M4338</f>
        <v>#VALUE!</v>
      </c>
    </row>
    <row r="4339" spans="1:14">
      <c r="A4339" s="142" t="s">
        <v>2827</v>
      </c>
      <c r="B4339" s="142" t="s">
        <v>7339</v>
      </c>
      <c r="C4339" s="142" t="s">
        <v>3163</v>
      </c>
      <c r="D4339" s="142" t="s">
        <v>3452</v>
      </c>
      <c r="E4339" s="142" t="s">
        <v>7045</v>
      </c>
      <c r="F4339" s="143" t="str">
        <f>IF(H4339&lt;=60,"소형",IF((H4339&gt;60)*(H4339&lt;=85)=1,"중소형",IF((H4339&gt;85)*(H4339&lt;=102)=1,"중형",IF((H4339&gt;102)*(H4339&lt;=135)=1,"중대형","대형"))))</f>
        <v>소형</v>
      </c>
      <c r="G4339" s="142" t="s">
        <v>7342</v>
      </c>
      <c r="H4339" s="143">
        <v>22</v>
      </c>
      <c r="I4339" s="139" t="s">
        <v>3211</v>
      </c>
      <c r="J4339" s="143">
        <v>72</v>
      </c>
      <c r="K4339" s="137">
        <v>43191</v>
      </c>
      <c r="L4339" s="137">
        <v>43497</v>
      </c>
      <c r="M4339" s="144">
        <f>H4339/3.3</f>
        <v>6.666666666666667</v>
      </c>
      <c r="N4339" s="144" t="e">
        <f>I4339/M4339</f>
        <v>#VALUE!</v>
      </c>
    </row>
    <row r="4340" spans="1:14">
      <c r="A4340" s="142" t="s">
        <v>2827</v>
      </c>
      <c r="B4340" s="142" t="s">
        <v>7339</v>
      </c>
      <c r="C4340" s="142" t="s">
        <v>3163</v>
      </c>
      <c r="D4340" s="142" t="s">
        <v>3452</v>
      </c>
      <c r="E4340" s="142" t="s">
        <v>7045</v>
      </c>
      <c r="F4340" s="143" t="str">
        <f>IF(H4340&lt;=60,"소형",IF((H4340&gt;60)*(H4340&lt;=85)=1,"중소형",IF((H4340&gt;85)*(H4340&lt;=102)=1,"중형",IF((H4340&gt;102)*(H4340&lt;=135)=1,"중대형","대형"))))</f>
        <v>소형</v>
      </c>
      <c r="G4340" s="142" t="s">
        <v>3249</v>
      </c>
      <c r="H4340" s="143">
        <v>26</v>
      </c>
      <c r="I4340" s="139" t="s">
        <v>3211</v>
      </c>
      <c r="J4340" s="143">
        <v>167</v>
      </c>
      <c r="K4340" s="137">
        <v>43191</v>
      </c>
      <c r="L4340" s="137">
        <v>43497</v>
      </c>
      <c r="M4340" s="144">
        <f>H4340/3.3</f>
        <v>7.8787878787878789</v>
      </c>
      <c r="N4340" s="144" t="e">
        <f>I4340/M4340</f>
        <v>#VALUE!</v>
      </c>
    </row>
    <row r="4341" spans="1:14">
      <c r="A4341" s="142" t="s">
        <v>2827</v>
      </c>
      <c r="B4341" s="142" t="s">
        <v>7339</v>
      </c>
      <c r="C4341" s="142" t="s">
        <v>3163</v>
      </c>
      <c r="D4341" s="142" t="s">
        <v>3452</v>
      </c>
      <c r="E4341" s="142" t="s">
        <v>7045</v>
      </c>
      <c r="F4341" s="143" t="str">
        <f>IF(H4341&lt;=60,"소형",IF((H4341&gt;60)*(H4341&lt;=85)=1,"중소형",IF((H4341&gt;85)*(H4341&lt;=102)=1,"중형",IF((H4341&gt;102)*(H4341&lt;=135)=1,"중대형","대형"))))</f>
        <v>소형</v>
      </c>
      <c r="G4341" s="142" t="s">
        <v>7311</v>
      </c>
      <c r="H4341" s="143">
        <v>26</v>
      </c>
      <c r="I4341" s="139" t="s">
        <v>3211</v>
      </c>
      <c r="J4341" s="143">
        <v>15</v>
      </c>
      <c r="K4341" s="137">
        <v>43191</v>
      </c>
      <c r="L4341" s="137">
        <v>43497</v>
      </c>
      <c r="M4341" s="144">
        <f>H4341/3.3</f>
        <v>7.8787878787878789</v>
      </c>
      <c r="N4341" s="144" t="e">
        <f>I4341/M4341</f>
        <v>#VALUE!</v>
      </c>
    </row>
    <row r="4342" spans="1:14">
      <c r="A4342" s="142" t="s">
        <v>2827</v>
      </c>
      <c r="B4342" s="142" t="s">
        <v>7339</v>
      </c>
      <c r="C4342" s="142" t="s">
        <v>3163</v>
      </c>
      <c r="D4342" s="142" t="s">
        <v>3452</v>
      </c>
      <c r="E4342" s="142" t="s">
        <v>7045</v>
      </c>
      <c r="F4342" s="143" t="str">
        <f>IF(H4342&lt;=60,"소형",IF((H4342&gt;60)*(H4342&lt;=85)=1,"중소형",IF((H4342&gt;85)*(H4342&lt;=102)=1,"중형",IF((H4342&gt;102)*(H4342&lt;=135)=1,"중대형","대형"))))</f>
        <v>소형</v>
      </c>
      <c r="G4342" s="142" t="s">
        <v>4656</v>
      </c>
      <c r="H4342" s="143">
        <v>36</v>
      </c>
      <c r="I4342" s="139" t="s">
        <v>3211</v>
      </c>
      <c r="J4342" s="143">
        <v>129</v>
      </c>
      <c r="K4342" s="137">
        <v>43191</v>
      </c>
      <c r="L4342" s="137">
        <v>43497</v>
      </c>
      <c r="M4342" s="144">
        <f>H4342/3.3</f>
        <v>10.90909090909091</v>
      </c>
      <c r="N4342" s="144" t="e">
        <f>I4342/M4342</f>
        <v>#VALUE!</v>
      </c>
    </row>
    <row r="4343" spans="1:14">
      <c r="A4343" s="142" t="s">
        <v>2827</v>
      </c>
      <c r="B4343" s="142" t="s">
        <v>7339</v>
      </c>
      <c r="C4343" s="142" t="s">
        <v>3163</v>
      </c>
      <c r="D4343" s="142" t="s">
        <v>3452</v>
      </c>
      <c r="E4343" s="142" t="s">
        <v>7045</v>
      </c>
      <c r="F4343" s="143" t="str">
        <f>IF(H4343&lt;=60,"소형",IF((H4343&gt;60)*(H4343&lt;=85)=1,"중소형",IF((H4343&gt;85)*(H4343&lt;=102)=1,"중형",IF((H4343&gt;102)*(H4343&lt;=135)=1,"중대형","대형"))))</f>
        <v>소형</v>
      </c>
      <c r="G4343" s="142" t="s">
        <v>7343</v>
      </c>
      <c r="H4343" s="143">
        <v>36</v>
      </c>
      <c r="I4343" s="139" t="s">
        <v>3211</v>
      </c>
      <c r="J4343" s="143">
        <v>9</v>
      </c>
      <c r="K4343" s="137">
        <v>43191</v>
      </c>
      <c r="L4343" s="137">
        <v>43497</v>
      </c>
      <c r="M4343" s="144">
        <f>H4343/3.3</f>
        <v>10.90909090909091</v>
      </c>
      <c r="N4343" s="144" t="e">
        <f>I4343/M4343</f>
        <v>#VALUE!</v>
      </c>
    </row>
    <row r="4344" spans="1:14">
      <c r="A4344" s="142" t="s">
        <v>2827</v>
      </c>
      <c r="B4344" s="142" t="s">
        <v>7339</v>
      </c>
      <c r="C4344" s="142" t="s">
        <v>3163</v>
      </c>
      <c r="D4344" s="142" t="s">
        <v>3452</v>
      </c>
      <c r="E4344" s="142" t="s">
        <v>7045</v>
      </c>
      <c r="F4344" s="143" t="str">
        <f>IF(H4344&lt;=60,"소형",IF((H4344&gt;60)*(H4344&lt;=85)=1,"중소형",IF((H4344&gt;85)*(H4344&lt;=102)=1,"중형",IF((H4344&gt;102)*(H4344&lt;=135)=1,"중대형","대형"))))</f>
        <v>소형</v>
      </c>
      <c r="G4344" s="142" t="s">
        <v>7344</v>
      </c>
      <c r="H4344" s="143">
        <v>36</v>
      </c>
      <c r="I4344" s="139" t="s">
        <v>3211</v>
      </c>
      <c r="J4344" s="143">
        <v>200</v>
      </c>
      <c r="K4344" s="137">
        <v>43191</v>
      </c>
      <c r="L4344" s="137">
        <v>43497</v>
      </c>
      <c r="M4344" s="144">
        <f>H4344/3.3</f>
        <v>10.90909090909091</v>
      </c>
      <c r="N4344" s="144" t="e">
        <f>I4344/M4344</f>
        <v>#VALUE!</v>
      </c>
    </row>
    <row r="4345" spans="1:14">
      <c r="A4345" s="142" t="s">
        <v>2827</v>
      </c>
      <c r="B4345" s="142" t="s">
        <v>7339</v>
      </c>
      <c r="C4345" s="142" t="s">
        <v>3163</v>
      </c>
      <c r="D4345" s="142" t="s">
        <v>3452</v>
      </c>
      <c r="E4345" s="142" t="s">
        <v>7045</v>
      </c>
      <c r="F4345" s="143" t="str">
        <f>IF(H4345&lt;=60,"소형",IF((H4345&gt;60)*(H4345&lt;=85)=1,"중소형",IF((H4345&gt;85)*(H4345&lt;=102)=1,"중형",IF((H4345&gt;102)*(H4345&lt;=135)=1,"중대형","대형"))))</f>
        <v>소형</v>
      </c>
      <c r="G4345" s="142" t="s">
        <v>7345</v>
      </c>
      <c r="H4345" s="143">
        <v>36</v>
      </c>
      <c r="I4345" s="139" t="s">
        <v>3211</v>
      </c>
      <c r="J4345" s="143">
        <v>24</v>
      </c>
      <c r="K4345" s="137">
        <v>43191</v>
      </c>
      <c r="L4345" s="137">
        <v>43497</v>
      </c>
      <c r="M4345" s="144">
        <f>H4345/3.3</f>
        <v>10.90909090909091</v>
      </c>
      <c r="N4345" s="144" t="e">
        <f>I4345/M4345</f>
        <v>#VALUE!</v>
      </c>
    </row>
    <row r="4346" spans="1:14">
      <c r="A4346" s="142" t="s">
        <v>2827</v>
      </c>
      <c r="B4346" s="142" t="s">
        <v>7346</v>
      </c>
      <c r="C4346" s="142" t="s">
        <v>3163</v>
      </c>
      <c r="D4346" s="142" t="s">
        <v>3382</v>
      </c>
      <c r="E4346" s="142" t="s">
        <v>7347</v>
      </c>
      <c r="F4346" s="143" t="str">
        <f>IF(H4346&lt;=60,"소형",IF((H4346&gt;60)*(H4346&lt;=85)=1,"중소형",IF((H4346&gt;85)*(H4346&lt;=102)=1,"중형",IF((H4346&gt;102)*(H4346&lt;=135)=1,"중대형","대형"))))</f>
        <v>소형</v>
      </c>
      <c r="G4346" s="142" t="s">
        <v>7313</v>
      </c>
      <c r="H4346" s="143">
        <v>16</v>
      </c>
      <c r="I4346" s="139" t="s">
        <v>3211</v>
      </c>
      <c r="J4346" s="143">
        <v>38</v>
      </c>
      <c r="K4346" s="137">
        <v>43191</v>
      </c>
      <c r="L4346" s="137">
        <v>43497</v>
      </c>
      <c r="M4346" s="144">
        <f>H4346/3.3</f>
        <v>4.8484848484848486</v>
      </c>
      <c r="N4346" s="144" t="e">
        <f>I4346/M4346</f>
        <v>#VALUE!</v>
      </c>
    </row>
    <row r="4347" spans="1:14">
      <c r="A4347" s="142" t="s">
        <v>2827</v>
      </c>
      <c r="B4347" s="142" t="s">
        <v>7346</v>
      </c>
      <c r="C4347" s="142" t="s">
        <v>3163</v>
      </c>
      <c r="D4347" s="142" t="s">
        <v>3382</v>
      </c>
      <c r="E4347" s="142" t="s">
        <v>7347</v>
      </c>
      <c r="F4347" s="143" t="str">
        <f>IF(H4347&lt;=60,"소형",IF((H4347&gt;60)*(H4347&lt;=85)=1,"중소형",IF((H4347&gt;85)*(H4347&lt;=102)=1,"중형",IF((H4347&gt;102)*(H4347&lt;=135)=1,"중대형","대형"))))</f>
        <v>소형</v>
      </c>
      <c r="G4347" s="142" t="s">
        <v>3326</v>
      </c>
      <c r="H4347" s="143">
        <v>26</v>
      </c>
      <c r="I4347" s="139" t="s">
        <v>3211</v>
      </c>
      <c r="J4347" s="143">
        <v>63</v>
      </c>
      <c r="K4347" s="137">
        <v>43191</v>
      </c>
      <c r="L4347" s="137">
        <v>43497</v>
      </c>
      <c r="M4347" s="144">
        <f>H4347/3.3</f>
        <v>7.8787878787878789</v>
      </c>
      <c r="N4347" s="144" t="e">
        <f>I4347/M4347</f>
        <v>#VALUE!</v>
      </c>
    </row>
    <row r="4348" spans="1:14">
      <c r="A4348" s="142" t="s">
        <v>2827</v>
      </c>
      <c r="B4348" s="142" t="s">
        <v>7346</v>
      </c>
      <c r="C4348" s="142" t="s">
        <v>3163</v>
      </c>
      <c r="D4348" s="142" t="s">
        <v>3382</v>
      </c>
      <c r="E4348" s="142" t="s">
        <v>7347</v>
      </c>
      <c r="F4348" s="143" t="str">
        <f>IF(H4348&lt;=60,"소형",IF((H4348&gt;60)*(H4348&lt;=85)=1,"중소형",IF((H4348&gt;85)*(H4348&lt;=102)=1,"중형",IF((H4348&gt;102)*(H4348&lt;=135)=1,"중대형","대형"))))</f>
        <v>소형</v>
      </c>
      <c r="G4348" s="142" t="s">
        <v>3327</v>
      </c>
      <c r="H4348" s="143">
        <v>26</v>
      </c>
      <c r="I4348" s="139" t="s">
        <v>3211</v>
      </c>
      <c r="J4348" s="143">
        <v>15</v>
      </c>
      <c r="K4348" s="137">
        <v>43191</v>
      </c>
      <c r="L4348" s="137">
        <v>43497</v>
      </c>
      <c r="M4348" s="144">
        <f>H4348/3.3</f>
        <v>7.8787878787878789</v>
      </c>
      <c r="N4348" s="144" t="e">
        <f>I4348/M4348</f>
        <v>#VALUE!</v>
      </c>
    </row>
    <row r="4349" spans="1:14">
      <c r="A4349" s="142" t="s">
        <v>2827</v>
      </c>
      <c r="B4349" s="142" t="s">
        <v>7346</v>
      </c>
      <c r="C4349" s="142" t="s">
        <v>3163</v>
      </c>
      <c r="D4349" s="142" t="s">
        <v>3382</v>
      </c>
      <c r="E4349" s="142" t="s">
        <v>7347</v>
      </c>
      <c r="F4349" s="143" t="str">
        <f>IF(H4349&lt;=60,"소형",IF((H4349&gt;60)*(H4349&lt;=85)=1,"중소형",IF((H4349&gt;85)*(H4349&lt;=102)=1,"중형",IF((H4349&gt;102)*(H4349&lt;=135)=1,"중대형","대형"))))</f>
        <v>소형</v>
      </c>
      <c r="G4349" s="142" t="s">
        <v>7348</v>
      </c>
      <c r="H4349" s="143">
        <v>36</v>
      </c>
      <c r="I4349" s="139" t="s">
        <v>3211</v>
      </c>
      <c r="J4349" s="143">
        <v>62</v>
      </c>
      <c r="K4349" s="137">
        <v>43191</v>
      </c>
      <c r="L4349" s="137">
        <v>43497</v>
      </c>
      <c r="M4349" s="144">
        <f>H4349/3.3</f>
        <v>10.90909090909091</v>
      </c>
      <c r="N4349" s="144" t="e">
        <f>I4349/M4349</f>
        <v>#VALUE!</v>
      </c>
    </row>
    <row r="4350" spans="1:14">
      <c r="A4350" s="142" t="s">
        <v>2827</v>
      </c>
      <c r="B4350" s="142" t="s">
        <v>7349</v>
      </c>
      <c r="C4350" s="142" t="s">
        <v>3163</v>
      </c>
      <c r="D4350" s="142" t="s">
        <v>3382</v>
      </c>
      <c r="E4350" s="142" t="s">
        <v>3383</v>
      </c>
      <c r="F4350" s="143" t="str">
        <f>IF(H4350&lt;=60,"소형",IF((H4350&gt;60)*(H4350&lt;=85)=1,"중소형",IF((H4350&gt;85)*(H4350&lt;=102)=1,"중형",IF((H4350&gt;102)*(H4350&lt;=135)=1,"중대형","대형"))))</f>
        <v>소형</v>
      </c>
      <c r="G4350" s="142" t="s">
        <v>7313</v>
      </c>
      <c r="H4350" s="143">
        <v>16</v>
      </c>
      <c r="I4350" s="139" t="s">
        <v>3211</v>
      </c>
      <c r="J4350" s="143">
        <v>440</v>
      </c>
      <c r="K4350" s="137">
        <v>43191</v>
      </c>
      <c r="L4350" s="137">
        <v>43497</v>
      </c>
      <c r="M4350" s="144">
        <f>H4350/3.3</f>
        <v>4.8484848484848486</v>
      </c>
      <c r="N4350" s="144" t="e">
        <f>I4350/M4350</f>
        <v>#VALUE!</v>
      </c>
    </row>
    <row r="4351" spans="1:14">
      <c r="A4351" s="142" t="s">
        <v>2827</v>
      </c>
      <c r="B4351" s="142" t="s">
        <v>7349</v>
      </c>
      <c r="C4351" s="142" t="s">
        <v>3163</v>
      </c>
      <c r="D4351" s="142" t="s">
        <v>3382</v>
      </c>
      <c r="E4351" s="142" t="s">
        <v>3383</v>
      </c>
      <c r="F4351" s="143" t="str">
        <f>IF(H4351&lt;=60,"소형",IF((H4351&gt;60)*(H4351&lt;=85)=1,"중소형",IF((H4351&gt;85)*(H4351&lt;=102)=1,"중형",IF((H4351&gt;102)*(H4351&lt;=135)=1,"중대형","대형"))))</f>
        <v>소형</v>
      </c>
      <c r="G4351" s="142" t="s">
        <v>3250</v>
      </c>
      <c r="H4351" s="143">
        <v>26</v>
      </c>
      <c r="I4351" s="139" t="s">
        <v>3211</v>
      </c>
      <c r="J4351" s="143">
        <v>38</v>
      </c>
      <c r="K4351" s="137">
        <v>43191</v>
      </c>
      <c r="L4351" s="137">
        <v>43497</v>
      </c>
      <c r="M4351" s="144">
        <f>H4351/3.3</f>
        <v>7.8787878787878789</v>
      </c>
      <c r="N4351" s="144" t="e">
        <f>I4351/M4351</f>
        <v>#VALUE!</v>
      </c>
    </row>
    <row r="4352" spans="1:14">
      <c r="A4352" s="142" t="s">
        <v>2827</v>
      </c>
      <c r="B4352" s="142" t="s">
        <v>7349</v>
      </c>
      <c r="C4352" s="142" t="s">
        <v>3163</v>
      </c>
      <c r="D4352" s="142" t="s">
        <v>3382</v>
      </c>
      <c r="E4352" s="142" t="s">
        <v>3383</v>
      </c>
      <c r="F4352" s="143" t="str">
        <f>IF(H4352&lt;=60,"소형",IF((H4352&gt;60)*(H4352&lt;=85)=1,"중소형",IF((H4352&gt;85)*(H4352&lt;=102)=1,"중형",IF((H4352&gt;102)*(H4352&lt;=135)=1,"중대형","대형"))))</f>
        <v>소형</v>
      </c>
      <c r="G4352" s="142" t="s">
        <v>3330</v>
      </c>
      <c r="H4352" s="143">
        <v>26</v>
      </c>
      <c r="I4352" s="139" t="s">
        <v>3211</v>
      </c>
      <c r="J4352" s="143">
        <v>240</v>
      </c>
      <c r="K4352" s="137">
        <v>43191</v>
      </c>
      <c r="L4352" s="137">
        <v>43497</v>
      </c>
      <c r="M4352" s="144">
        <f>H4352/3.3</f>
        <v>7.8787878787878789</v>
      </c>
      <c r="N4352" s="144" t="e">
        <f>I4352/M4352</f>
        <v>#VALUE!</v>
      </c>
    </row>
    <row r="4353" spans="1:14">
      <c r="A4353" s="142" t="s">
        <v>2827</v>
      </c>
      <c r="B4353" s="142" t="s">
        <v>7349</v>
      </c>
      <c r="C4353" s="142" t="s">
        <v>3163</v>
      </c>
      <c r="D4353" s="142" t="s">
        <v>3382</v>
      </c>
      <c r="E4353" s="142" t="s">
        <v>3383</v>
      </c>
      <c r="F4353" s="143" t="str">
        <f>IF(H4353&lt;=60,"소형",IF((H4353&gt;60)*(H4353&lt;=85)=1,"중소형",IF((H4353&gt;85)*(H4353&lt;=102)=1,"중형",IF((H4353&gt;102)*(H4353&lt;=135)=1,"중대형","대형"))))</f>
        <v>소형</v>
      </c>
      <c r="G4353" s="142" t="s">
        <v>3407</v>
      </c>
      <c r="H4353" s="143">
        <v>36</v>
      </c>
      <c r="I4353" s="139" t="s">
        <v>3211</v>
      </c>
      <c r="J4353" s="143">
        <v>58</v>
      </c>
      <c r="K4353" s="137">
        <v>43191</v>
      </c>
      <c r="L4353" s="137">
        <v>43497</v>
      </c>
      <c r="M4353" s="144">
        <f>H4353/3.3</f>
        <v>10.90909090909091</v>
      </c>
      <c r="N4353" s="144" t="e">
        <f>I4353/M4353</f>
        <v>#VALUE!</v>
      </c>
    </row>
    <row r="4354" spans="1:14">
      <c r="A4354" s="142" t="s">
        <v>2827</v>
      </c>
      <c r="B4354" s="142" t="s">
        <v>7349</v>
      </c>
      <c r="C4354" s="142" t="s">
        <v>3163</v>
      </c>
      <c r="D4354" s="142" t="s">
        <v>3382</v>
      </c>
      <c r="E4354" s="142" t="s">
        <v>3383</v>
      </c>
      <c r="F4354" s="143" t="str">
        <f>IF(H4354&lt;=60,"소형",IF((H4354&gt;60)*(H4354&lt;=85)=1,"중소형",IF((H4354&gt;85)*(H4354&lt;=102)=1,"중형",IF((H4354&gt;102)*(H4354&lt;=135)=1,"중대형","대형"))))</f>
        <v>소형</v>
      </c>
      <c r="G4354" s="142" t="s">
        <v>7350</v>
      </c>
      <c r="H4354" s="143">
        <v>46</v>
      </c>
      <c r="I4354" s="139" t="s">
        <v>3211</v>
      </c>
      <c r="J4354" s="143">
        <v>360</v>
      </c>
      <c r="K4354" s="137">
        <v>43191</v>
      </c>
      <c r="L4354" s="137">
        <v>43497</v>
      </c>
      <c r="M4354" s="144">
        <f>H4354/3.3</f>
        <v>13.939393939393939</v>
      </c>
      <c r="N4354" s="144" t="e">
        <f>I4354/M4354</f>
        <v>#VALUE!</v>
      </c>
    </row>
    <row r="4355" spans="1:14">
      <c r="A4355" s="142" t="s">
        <v>2827</v>
      </c>
      <c r="B4355" s="142" t="s">
        <v>7488</v>
      </c>
      <c r="C4355" s="142" t="s">
        <v>3169</v>
      </c>
      <c r="D4355" s="142" t="s">
        <v>3282</v>
      </c>
      <c r="E4355" s="142" t="s">
        <v>3537</v>
      </c>
      <c r="F4355" s="143" t="str">
        <f>IF(H4355&lt;=60,"소형",IF((H4355&gt;60)*(H4355&lt;=85)=1,"중소형",IF((H4355&gt;85)*(H4355&lt;=102)=1,"중형",IF((H4355&gt;102)*(H4355&lt;=135)=1,"중대형","대형"))))</f>
        <v>소형</v>
      </c>
      <c r="G4355" s="142" t="s">
        <v>7313</v>
      </c>
      <c r="H4355" s="143">
        <v>16</v>
      </c>
      <c r="I4355" s="139" t="s">
        <v>3211</v>
      </c>
      <c r="J4355" s="143">
        <v>120</v>
      </c>
      <c r="K4355" s="137">
        <v>43221</v>
      </c>
      <c r="L4355" s="137">
        <v>43497</v>
      </c>
      <c r="M4355" s="144">
        <f>H4355/3.3</f>
        <v>4.8484848484848486</v>
      </c>
      <c r="N4355" s="144" t="e">
        <f>I4355/M4355</f>
        <v>#VALUE!</v>
      </c>
    </row>
    <row r="4356" spans="1:14">
      <c r="A4356" s="142" t="s">
        <v>2827</v>
      </c>
      <c r="B4356" s="142" t="s">
        <v>7488</v>
      </c>
      <c r="C4356" s="142" t="s">
        <v>3169</v>
      </c>
      <c r="D4356" s="142" t="s">
        <v>3282</v>
      </c>
      <c r="E4356" s="142" t="s">
        <v>3537</v>
      </c>
      <c r="F4356" s="143" t="str">
        <f>IF(H4356&lt;=60,"소형",IF((H4356&gt;60)*(H4356&lt;=85)=1,"중소형",IF((H4356&gt;85)*(H4356&lt;=102)=1,"중형",IF((H4356&gt;102)*(H4356&lt;=135)=1,"중대형","대형"))))</f>
        <v>소형</v>
      </c>
      <c r="G4356" s="142" t="s">
        <v>3398</v>
      </c>
      <c r="H4356" s="143">
        <v>26</v>
      </c>
      <c r="I4356" s="139" t="s">
        <v>3211</v>
      </c>
      <c r="J4356" s="143">
        <v>288</v>
      </c>
      <c r="K4356" s="137">
        <v>43221</v>
      </c>
      <c r="L4356" s="137">
        <v>43497</v>
      </c>
      <c r="M4356" s="144">
        <f>H4356/3.3</f>
        <v>7.8787878787878789</v>
      </c>
      <c r="N4356" s="144" t="e">
        <f>I4356/M4356</f>
        <v>#VALUE!</v>
      </c>
    </row>
    <row r="4357" spans="1:14">
      <c r="A4357" s="142" t="s">
        <v>2827</v>
      </c>
      <c r="B4357" s="142" t="s">
        <v>7488</v>
      </c>
      <c r="C4357" s="142" t="s">
        <v>3169</v>
      </c>
      <c r="D4357" s="142" t="s">
        <v>3282</v>
      </c>
      <c r="E4357" s="142" t="s">
        <v>3537</v>
      </c>
      <c r="F4357" s="143" t="str">
        <f>IF(H4357&lt;=60,"소형",IF((H4357&gt;60)*(H4357&lt;=85)=1,"중소형",IF((H4357&gt;85)*(H4357&lt;=102)=1,"중형",IF((H4357&gt;102)*(H4357&lt;=135)=1,"중대형","대형"))))</f>
        <v>소형</v>
      </c>
      <c r="G4357" s="142" t="s">
        <v>7415</v>
      </c>
      <c r="H4357" s="143">
        <v>36</v>
      </c>
      <c r="I4357" s="139" t="s">
        <v>3211</v>
      </c>
      <c r="J4357" s="143">
        <v>448</v>
      </c>
      <c r="K4357" s="137">
        <v>43221</v>
      </c>
      <c r="L4357" s="137">
        <v>43497</v>
      </c>
      <c r="M4357" s="144">
        <f>H4357/3.3</f>
        <v>10.90909090909091</v>
      </c>
      <c r="N4357" s="144" t="e">
        <f>I4357/M4357</f>
        <v>#VALUE!</v>
      </c>
    </row>
    <row r="4358" spans="1:14">
      <c r="A4358" s="142" t="s">
        <v>2827</v>
      </c>
      <c r="B4358" s="142" t="s">
        <v>7805</v>
      </c>
      <c r="C4358" s="142" t="s">
        <v>3170</v>
      </c>
      <c r="D4358" s="142" t="s">
        <v>5499</v>
      </c>
      <c r="E4358" s="142" t="s">
        <v>7806</v>
      </c>
      <c r="F4358" s="143" t="str">
        <f>IF(H4358&lt;=60,"소형",IF((H4358&gt;60)*(H4358&lt;=85)=1,"중소형",IF((H4358&gt;85)*(H4358&lt;=102)=1,"중형",IF((H4358&gt;102)*(H4358&lt;=135)=1,"중대형","대형"))))</f>
        <v>소형</v>
      </c>
      <c r="G4358" s="142" t="s">
        <v>3314</v>
      </c>
      <c r="H4358" s="143">
        <v>16</v>
      </c>
      <c r="I4358" s="139" t="s">
        <v>3211</v>
      </c>
      <c r="J4358" s="143">
        <v>35</v>
      </c>
      <c r="K4358" s="137">
        <v>43282</v>
      </c>
      <c r="L4358" s="137">
        <v>43497</v>
      </c>
      <c r="M4358" s="144">
        <f>H4358/3.3</f>
        <v>4.8484848484848486</v>
      </c>
      <c r="N4358" s="144" t="e">
        <f>I4358/M4358</f>
        <v>#VALUE!</v>
      </c>
    </row>
    <row r="4359" spans="1:14">
      <c r="A4359" s="142" t="s">
        <v>2827</v>
      </c>
      <c r="B4359" s="142" t="s">
        <v>7805</v>
      </c>
      <c r="C4359" s="142" t="s">
        <v>3170</v>
      </c>
      <c r="D4359" s="142" t="s">
        <v>5499</v>
      </c>
      <c r="E4359" s="142" t="s">
        <v>7806</v>
      </c>
      <c r="F4359" s="143" t="str">
        <f>IF(H4359&lt;=60,"소형",IF((H4359&gt;60)*(H4359&lt;=85)=1,"중소형",IF((H4359&gt;85)*(H4359&lt;=102)=1,"중형",IF((H4359&gt;102)*(H4359&lt;=135)=1,"중대형","대형"))))</f>
        <v>소형</v>
      </c>
      <c r="G4359" s="142" t="s">
        <v>4497</v>
      </c>
      <c r="H4359" s="143">
        <v>16</v>
      </c>
      <c r="I4359" s="139" t="s">
        <v>3211</v>
      </c>
      <c r="J4359" s="143">
        <v>1</v>
      </c>
      <c r="K4359" s="137">
        <v>43282</v>
      </c>
      <c r="L4359" s="137">
        <v>43497</v>
      </c>
      <c r="M4359" s="144">
        <f>H4359/3.3</f>
        <v>4.8484848484848486</v>
      </c>
      <c r="N4359" s="144" t="e">
        <f>I4359/M4359</f>
        <v>#VALUE!</v>
      </c>
    </row>
    <row r="4360" spans="1:14">
      <c r="A4360" s="142" t="s">
        <v>2827</v>
      </c>
      <c r="B4360" s="142" t="s">
        <v>7805</v>
      </c>
      <c r="C4360" s="142" t="s">
        <v>3170</v>
      </c>
      <c r="D4360" s="142" t="s">
        <v>5499</v>
      </c>
      <c r="E4360" s="142" t="s">
        <v>7806</v>
      </c>
      <c r="F4360" s="143" t="str">
        <f>IF(H4360&lt;=60,"소형",IF((H4360&gt;60)*(H4360&lt;=85)=1,"중소형",IF((H4360&gt;85)*(H4360&lt;=102)=1,"중형",IF((H4360&gt;102)*(H4360&lt;=135)=1,"중대형","대형"))))</f>
        <v>소형</v>
      </c>
      <c r="G4360" s="142" t="s">
        <v>7807</v>
      </c>
      <c r="H4360" s="143">
        <v>17</v>
      </c>
      <c r="I4360" s="139" t="s">
        <v>3211</v>
      </c>
      <c r="J4360" s="143">
        <v>5</v>
      </c>
      <c r="K4360" s="137">
        <v>43282</v>
      </c>
      <c r="L4360" s="137">
        <v>43497</v>
      </c>
      <c r="M4360" s="144">
        <f>H4360/3.3</f>
        <v>5.1515151515151514</v>
      </c>
      <c r="N4360" s="144" t="e">
        <f>I4360/M4360</f>
        <v>#VALUE!</v>
      </c>
    </row>
    <row r="4361" spans="1:14">
      <c r="A4361" s="142" t="s">
        <v>2827</v>
      </c>
      <c r="B4361" s="142" t="s">
        <v>7805</v>
      </c>
      <c r="C4361" s="142" t="s">
        <v>3170</v>
      </c>
      <c r="D4361" s="142" t="s">
        <v>5499</v>
      </c>
      <c r="E4361" s="142" t="s">
        <v>7806</v>
      </c>
      <c r="F4361" s="143" t="str">
        <f>IF(H4361&lt;=60,"소형",IF((H4361&gt;60)*(H4361&lt;=85)=1,"중소형",IF((H4361&gt;85)*(H4361&lt;=102)=1,"중형",IF((H4361&gt;102)*(H4361&lt;=135)=1,"중대형","대형"))))</f>
        <v>소형</v>
      </c>
      <c r="G4361" s="142" t="s">
        <v>7808</v>
      </c>
      <c r="H4361" s="143">
        <v>17</v>
      </c>
      <c r="I4361" s="139" t="s">
        <v>3211</v>
      </c>
      <c r="J4361" s="143">
        <v>1</v>
      </c>
      <c r="K4361" s="137">
        <v>43282</v>
      </c>
      <c r="L4361" s="137">
        <v>43497</v>
      </c>
      <c r="M4361" s="144">
        <f>H4361/3.3</f>
        <v>5.1515151515151514</v>
      </c>
      <c r="N4361" s="144" t="e">
        <f>I4361/M4361</f>
        <v>#VALUE!</v>
      </c>
    </row>
    <row r="4362" spans="1:14">
      <c r="A4362" s="142" t="s">
        <v>2827</v>
      </c>
      <c r="B4362" s="142" t="s">
        <v>7805</v>
      </c>
      <c r="C4362" s="142" t="s">
        <v>3170</v>
      </c>
      <c r="D4362" s="142" t="s">
        <v>5499</v>
      </c>
      <c r="E4362" s="142" t="s">
        <v>7806</v>
      </c>
      <c r="F4362" s="143" t="str">
        <f>IF(H4362&lt;=60,"소형",IF((H4362&gt;60)*(H4362&lt;=85)=1,"중소형",IF((H4362&gt;85)*(H4362&lt;=102)=1,"중형",IF((H4362&gt;102)*(H4362&lt;=135)=1,"중대형","대형"))))</f>
        <v>소형</v>
      </c>
      <c r="G4362" s="142" t="s">
        <v>7446</v>
      </c>
      <c r="H4362" s="143">
        <v>19</v>
      </c>
      <c r="I4362" s="139" t="s">
        <v>3211</v>
      </c>
      <c r="J4362" s="143">
        <v>8</v>
      </c>
      <c r="K4362" s="137">
        <v>43282</v>
      </c>
      <c r="L4362" s="137">
        <v>43497</v>
      </c>
      <c r="M4362" s="144">
        <f>H4362/3.3</f>
        <v>5.7575757575757578</v>
      </c>
      <c r="N4362" s="144" t="e">
        <f>I4362/M4362</f>
        <v>#VALUE!</v>
      </c>
    </row>
    <row r="4363" spans="1:14">
      <c r="A4363" s="142" t="s">
        <v>2827</v>
      </c>
      <c r="B4363" s="142" t="s">
        <v>7805</v>
      </c>
      <c r="C4363" s="142" t="s">
        <v>3170</v>
      </c>
      <c r="D4363" s="142" t="s">
        <v>5499</v>
      </c>
      <c r="E4363" s="142" t="s">
        <v>7806</v>
      </c>
      <c r="F4363" s="143" t="str">
        <f>IF(H4363&lt;=60,"소형",IF((H4363&gt;60)*(H4363&lt;=85)=1,"중소형",IF((H4363&gt;85)*(H4363&lt;=102)=1,"중형",IF((H4363&gt;102)*(H4363&lt;=135)=1,"중대형","대형"))))</f>
        <v>소형</v>
      </c>
      <c r="G4363" s="142" t="s">
        <v>7809</v>
      </c>
      <c r="H4363" s="143">
        <v>19</v>
      </c>
      <c r="I4363" s="139" t="s">
        <v>3211</v>
      </c>
      <c r="J4363" s="143">
        <v>2</v>
      </c>
      <c r="K4363" s="137">
        <v>43282</v>
      </c>
      <c r="L4363" s="137">
        <v>43497</v>
      </c>
      <c r="M4363" s="144">
        <f>H4363/3.3</f>
        <v>5.7575757575757578</v>
      </c>
      <c r="N4363" s="144" t="e">
        <f>I4363/M4363</f>
        <v>#VALUE!</v>
      </c>
    </row>
    <row r="4364" spans="1:14">
      <c r="A4364" s="142" t="s">
        <v>2827</v>
      </c>
      <c r="B4364" s="142" t="s">
        <v>7805</v>
      </c>
      <c r="C4364" s="142" t="s">
        <v>3170</v>
      </c>
      <c r="D4364" s="142" t="s">
        <v>5499</v>
      </c>
      <c r="E4364" s="142" t="s">
        <v>7806</v>
      </c>
      <c r="F4364" s="143" t="str">
        <f>IF(H4364&lt;=60,"소형",IF((H4364&gt;60)*(H4364&lt;=85)=1,"중소형",IF((H4364&gt;85)*(H4364&lt;=102)=1,"중형",IF((H4364&gt;102)*(H4364&lt;=135)=1,"중대형","대형"))))</f>
        <v>소형</v>
      </c>
      <c r="G4364" s="142" t="s">
        <v>3326</v>
      </c>
      <c r="H4364" s="143">
        <v>26</v>
      </c>
      <c r="I4364" s="139" t="s">
        <v>3211</v>
      </c>
      <c r="J4364" s="143">
        <v>16</v>
      </c>
      <c r="K4364" s="137">
        <v>43282</v>
      </c>
      <c r="L4364" s="137">
        <v>43497</v>
      </c>
      <c r="M4364" s="144">
        <f>H4364/3.3</f>
        <v>7.8787878787878789</v>
      </c>
      <c r="N4364" s="144" t="e">
        <f>I4364/M4364</f>
        <v>#VALUE!</v>
      </c>
    </row>
    <row r="4365" spans="1:14">
      <c r="A4365" s="142" t="s">
        <v>2827</v>
      </c>
      <c r="B4365" s="142" t="s">
        <v>7805</v>
      </c>
      <c r="C4365" s="142" t="s">
        <v>3170</v>
      </c>
      <c r="D4365" s="142" t="s">
        <v>5499</v>
      </c>
      <c r="E4365" s="142" t="s">
        <v>7806</v>
      </c>
      <c r="F4365" s="143" t="str">
        <f>IF(H4365&lt;=60,"소형",IF((H4365&gt;60)*(H4365&lt;=85)=1,"중소형",IF((H4365&gt;85)*(H4365&lt;=102)=1,"중형",IF((H4365&gt;102)*(H4365&lt;=135)=1,"중대형","대형"))))</f>
        <v>소형</v>
      </c>
      <c r="G4365" s="142" t="s">
        <v>3327</v>
      </c>
      <c r="H4365" s="143">
        <v>26</v>
      </c>
      <c r="I4365" s="139" t="s">
        <v>3211</v>
      </c>
      <c r="J4365" s="143">
        <v>2</v>
      </c>
      <c r="K4365" s="137">
        <v>43282</v>
      </c>
      <c r="L4365" s="137">
        <v>43497</v>
      </c>
      <c r="M4365" s="144">
        <f>H4365/3.3</f>
        <v>7.8787878787878789</v>
      </c>
      <c r="N4365" s="144" t="e">
        <f>I4365/M4365</f>
        <v>#VALUE!</v>
      </c>
    </row>
    <row r="4366" spans="1:14">
      <c r="A4366" s="142" t="s">
        <v>2827</v>
      </c>
      <c r="B4366" s="142" t="s">
        <v>7805</v>
      </c>
      <c r="C4366" s="142" t="s">
        <v>3170</v>
      </c>
      <c r="D4366" s="142" t="s">
        <v>5499</v>
      </c>
      <c r="E4366" s="142" t="s">
        <v>7806</v>
      </c>
      <c r="F4366" s="143" t="str">
        <f>IF(H4366&lt;=60,"소형",IF((H4366&gt;60)*(H4366&lt;=85)=1,"중소형",IF((H4366&gt;85)*(H4366&lt;=102)=1,"중형",IF((H4366&gt;102)*(H4366&lt;=135)=1,"중대형","대형"))))</f>
        <v>소형</v>
      </c>
      <c r="G4366" s="142" t="s">
        <v>7487</v>
      </c>
      <c r="H4366" s="143">
        <v>29</v>
      </c>
      <c r="I4366" s="139" t="s">
        <v>3211</v>
      </c>
      <c r="J4366" s="143">
        <v>8</v>
      </c>
      <c r="K4366" s="137">
        <v>43282</v>
      </c>
      <c r="L4366" s="137">
        <v>43497</v>
      </c>
      <c r="M4366" s="144">
        <f>H4366/3.3</f>
        <v>8.787878787878789</v>
      </c>
      <c r="N4366" s="144" t="e">
        <f>I4366/M4366</f>
        <v>#VALUE!</v>
      </c>
    </row>
    <row r="4367" spans="1:14">
      <c r="A4367" s="142" t="s">
        <v>2827</v>
      </c>
      <c r="B4367" s="142" t="s">
        <v>7805</v>
      </c>
      <c r="C4367" s="142" t="s">
        <v>3170</v>
      </c>
      <c r="D4367" s="142" t="s">
        <v>5499</v>
      </c>
      <c r="E4367" s="142" t="s">
        <v>7806</v>
      </c>
      <c r="F4367" s="143" t="str">
        <f>IF(H4367&lt;=60,"소형",IF((H4367&gt;60)*(H4367&lt;=85)=1,"중소형",IF((H4367&gt;85)*(H4367&lt;=102)=1,"중형",IF((H4367&gt;102)*(H4367&lt;=135)=1,"중대형","대형"))))</f>
        <v>소형</v>
      </c>
      <c r="G4367" s="142" t="s">
        <v>7810</v>
      </c>
      <c r="H4367" s="143">
        <v>36</v>
      </c>
      <c r="I4367" s="139" t="s">
        <v>3211</v>
      </c>
      <c r="J4367" s="143">
        <v>10</v>
      </c>
      <c r="K4367" s="137">
        <v>43282</v>
      </c>
      <c r="L4367" s="137">
        <v>43497</v>
      </c>
      <c r="M4367" s="144">
        <f>H4367/3.3</f>
        <v>10.90909090909091</v>
      </c>
      <c r="N4367" s="144" t="e">
        <f>I4367/M4367</f>
        <v>#VALUE!</v>
      </c>
    </row>
    <row r="4368" spans="1:14">
      <c r="A4368" s="142" t="s">
        <v>2827</v>
      </c>
      <c r="B4368" s="142" t="s">
        <v>7805</v>
      </c>
      <c r="C4368" s="142" t="s">
        <v>3170</v>
      </c>
      <c r="D4368" s="142" t="s">
        <v>5499</v>
      </c>
      <c r="E4368" s="142" t="s">
        <v>7806</v>
      </c>
      <c r="F4368" s="143" t="str">
        <f>IF(H4368&lt;=60,"소형",IF((H4368&gt;60)*(H4368&lt;=85)=1,"중소형",IF((H4368&gt;85)*(H4368&lt;=102)=1,"중형",IF((H4368&gt;102)*(H4368&lt;=135)=1,"중대형","대형"))))</f>
        <v>소형</v>
      </c>
      <c r="G4368" s="142" t="s">
        <v>7811</v>
      </c>
      <c r="H4368" s="143">
        <v>40</v>
      </c>
      <c r="I4368" s="139" t="s">
        <v>3211</v>
      </c>
      <c r="J4368" s="143">
        <v>10</v>
      </c>
      <c r="K4368" s="137">
        <v>43282</v>
      </c>
      <c r="L4368" s="137">
        <v>43497</v>
      </c>
      <c r="M4368" s="144">
        <f>H4368/3.3</f>
        <v>12.121212121212121</v>
      </c>
      <c r="N4368" s="144" t="e">
        <f>I4368/M4368</f>
        <v>#VALUE!</v>
      </c>
    </row>
    <row r="4369" spans="1:14">
      <c r="A4369" s="142" t="s">
        <v>2827</v>
      </c>
      <c r="B4369" s="142" t="s">
        <v>7805</v>
      </c>
      <c r="C4369" s="142" t="s">
        <v>3170</v>
      </c>
      <c r="D4369" s="142" t="s">
        <v>5499</v>
      </c>
      <c r="E4369" s="142" t="s">
        <v>7806</v>
      </c>
      <c r="F4369" s="143" t="str">
        <f>IF(H4369&lt;=60,"소형",IF((H4369&gt;60)*(H4369&lt;=85)=1,"중소형",IF((H4369&gt;85)*(H4369&lt;=102)=1,"중형",IF((H4369&gt;102)*(H4369&lt;=135)=1,"중대형","대형"))))</f>
        <v>소형</v>
      </c>
      <c r="G4369" s="142" t="s">
        <v>7812</v>
      </c>
      <c r="H4369" s="143">
        <v>40</v>
      </c>
      <c r="I4369" s="139" t="s">
        <v>3211</v>
      </c>
      <c r="J4369" s="143">
        <v>2</v>
      </c>
      <c r="K4369" s="137">
        <v>43282</v>
      </c>
      <c r="L4369" s="137">
        <v>43497</v>
      </c>
      <c r="M4369" s="144">
        <f>H4369/3.3</f>
        <v>12.121212121212121</v>
      </c>
      <c r="N4369" s="144" t="e">
        <f>I4369/M4369</f>
        <v>#VALUE!</v>
      </c>
    </row>
    <row r="4370" spans="1:14">
      <c r="A4370" s="142" t="s">
        <v>2827</v>
      </c>
      <c r="B4370" s="142" t="s">
        <v>7813</v>
      </c>
      <c r="C4370" s="142" t="s">
        <v>3168</v>
      </c>
      <c r="D4370" s="142" t="s">
        <v>3744</v>
      </c>
      <c r="E4370" s="142" t="s">
        <v>6099</v>
      </c>
      <c r="F4370" s="143" t="str">
        <f>IF(H4370&lt;=60,"소형",IF((H4370&gt;60)*(H4370&lt;=85)=1,"중소형",IF((H4370&gt;85)*(H4370&lt;=102)=1,"중형",IF((H4370&gt;102)*(H4370&lt;=135)=1,"중대형","대형"))))</f>
        <v>소형</v>
      </c>
      <c r="G4370" s="142" t="s">
        <v>7310</v>
      </c>
      <c r="H4370" s="143">
        <v>16</v>
      </c>
      <c r="I4370" s="139" t="s">
        <v>3211</v>
      </c>
      <c r="J4370" s="143">
        <v>225</v>
      </c>
      <c r="K4370" s="137">
        <v>43282</v>
      </c>
      <c r="L4370" s="137">
        <v>43497</v>
      </c>
      <c r="M4370" s="144">
        <f>H4370/3.3</f>
        <v>4.8484848484848486</v>
      </c>
      <c r="N4370" s="144" t="e">
        <f>I4370/M4370</f>
        <v>#VALUE!</v>
      </c>
    </row>
    <row r="4371" spans="1:14">
      <c r="A4371" s="142" t="s">
        <v>2827</v>
      </c>
      <c r="B4371" s="142" t="s">
        <v>7813</v>
      </c>
      <c r="C4371" s="142" t="s">
        <v>3168</v>
      </c>
      <c r="D4371" s="142" t="s">
        <v>3744</v>
      </c>
      <c r="E4371" s="142" t="s">
        <v>6099</v>
      </c>
      <c r="F4371" s="143" t="str">
        <f>IF(H4371&lt;=60,"소형",IF((H4371&gt;60)*(H4371&lt;=85)=1,"중소형",IF((H4371&gt;85)*(H4371&lt;=102)=1,"중형",IF((H4371&gt;102)*(H4371&lt;=135)=1,"중대형","대형"))))</f>
        <v>소형</v>
      </c>
      <c r="G4371" s="142" t="s">
        <v>3249</v>
      </c>
      <c r="H4371" s="143">
        <v>26</v>
      </c>
      <c r="I4371" s="139" t="s">
        <v>3211</v>
      </c>
      <c r="J4371" s="143">
        <v>60</v>
      </c>
      <c r="K4371" s="137">
        <v>43282</v>
      </c>
      <c r="L4371" s="137">
        <v>43497</v>
      </c>
      <c r="M4371" s="144">
        <f>H4371/3.3</f>
        <v>7.8787878787878789</v>
      </c>
      <c r="N4371" s="144" t="e">
        <f>I4371/M4371</f>
        <v>#VALUE!</v>
      </c>
    </row>
    <row r="4372" spans="1:14">
      <c r="A4372" s="142" t="s">
        <v>2827</v>
      </c>
      <c r="B4372" s="142" t="s">
        <v>7813</v>
      </c>
      <c r="C4372" s="142" t="s">
        <v>3168</v>
      </c>
      <c r="D4372" s="142" t="s">
        <v>3744</v>
      </c>
      <c r="E4372" s="142" t="s">
        <v>6099</v>
      </c>
      <c r="F4372" s="143" t="str">
        <f>IF(H4372&lt;=60,"소형",IF((H4372&gt;60)*(H4372&lt;=85)=1,"중소형",IF((H4372&gt;85)*(H4372&lt;=102)=1,"중형",IF((H4372&gt;102)*(H4372&lt;=135)=1,"중대형","대형"))))</f>
        <v>소형</v>
      </c>
      <c r="G4372" s="142" t="s">
        <v>7814</v>
      </c>
      <c r="H4372" s="143">
        <v>26</v>
      </c>
      <c r="I4372" s="139" t="s">
        <v>3211</v>
      </c>
      <c r="J4372" s="143">
        <v>52</v>
      </c>
      <c r="K4372" s="137">
        <v>43282</v>
      </c>
      <c r="L4372" s="137">
        <v>43497</v>
      </c>
      <c r="M4372" s="144">
        <f>H4372/3.3</f>
        <v>7.8787878787878789</v>
      </c>
      <c r="N4372" s="144" t="e">
        <f>I4372/M4372</f>
        <v>#VALUE!</v>
      </c>
    </row>
    <row r="4373" spans="1:14">
      <c r="A4373" s="142" t="s">
        <v>2827</v>
      </c>
      <c r="B4373" s="142" t="s">
        <v>7813</v>
      </c>
      <c r="C4373" s="142" t="s">
        <v>3168</v>
      </c>
      <c r="D4373" s="142" t="s">
        <v>3744</v>
      </c>
      <c r="E4373" s="142" t="s">
        <v>6099</v>
      </c>
      <c r="F4373" s="143" t="str">
        <f>IF(H4373&lt;=60,"소형",IF((H4373&gt;60)*(H4373&lt;=85)=1,"중소형",IF((H4373&gt;85)*(H4373&lt;=102)=1,"중형",IF((H4373&gt;102)*(H4373&lt;=135)=1,"중대형","대형"))))</f>
        <v>소형</v>
      </c>
      <c r="G4373" s="142" t="s">
        <v>3327</v>
      </c>
      <c r="H4373" s="143">
        <v>26</v>
      </c>
      <c r="I4373" s="139" t="s">
        <v>3211</v>
      </c>
      <c r="J4373" s="143">
        <v>10</v>
      </c>
      <c r="K4373" s="137">
        <v>43282</v>
      </c>
      <c r="L4373" s="137">
        <v>43497</v>
      </c>
      <c r="M4373" s="144">
        <f>H4373/3.3</f>
        <v>7.8787878787878789</v>
      </c>
      <c r="N4373" s="144" t="e">
        <f>I4373/M4373</f>
        <v>#VALUE!</v>
      </c>
    </row>
    <row r="4374" spans="1:14">
      <c r="A4374" s="142" t="s">
        <v>2827</v>
      </c>
      <c r="B4374" s="142" t="s">
        <v>7813</v>
      </c>
      <c r="C4374" s="142" t="s">
        <v>3168</v>
      </c>
      <c r="D4374" s="142" t="s">
        <v>3744</v>
      </c>
      <c r="E4374" s="142" t="s">
        <v>6099</v>
      </c>
      <c r="F4374" s="143" t="str">
        <f>IF(H4374&lt;=60,"소형",IF((H4374&gt;60)*(H4374&lt;=85)=1,"중소형",IF((H4374&gt;85)*(H4374&lt;=102)=1,"중형",IF((H4374&gt;102)*(H4374&lt;=135)=1,"중대형","대형"))))</f>
        <v>소형</v>
      </c>
      <c r="G4374" s="142" t="s">
        <v>7344</v>
      </c>
      <c r="H4374" s="143">
        <v>36</v>
      </c>
      <c r="I4374" s="139" t="s">
        <v>3211</v>
      </c>
      <c r="J4374" s="143">
        <v>233</v>
      </c>
      <c r="K4374" s="137">
        <v>43282</v>
      </c>
      <c r="L4374" s="137">
        <v>43497</v>
      </c>
      <c r="M4374" s="144">
        <f>H4374/3.3</f>
        <v>10.90909090909091</v>
      </c>
      <c r="N4374" s="144" t="e">
        <f>I4374/M4374</f>
        <v>#VALUE!</v>
      </c>
    </row>
    <row r="4375" spans="1:14">
      <c r="A4375" s="142" t="s">
        <v>2827</v>
      </c>
      <c r="B4375" s="142" t="s">
        <v>7813</v>
      </c>
      <c r="C4375" s="142" t="s">
        <v>3168</v>
      </c>
      <c r="D4375" s="142" t="s">
        <v>3744</v>
      </c>
      <c r="E4375" s="142" t="s">
        <v>6099</v>
      </c>
      <c r="F4375" s="143" t="str">
        <f>IF(H4375&lt;=60,"소형",IF((H4375&gt;60)*(H4375&lt;=85)=1,"중소형",IF((H4375&gt;85)*(H4375&lt;=102)=1,"중형",IF((H4375&gt;102)*(H4375&lt;=135)=1,"중대형","대형"))))</f>
        <v>소형</v>
      </c>
      <c r="G4375" s="142" t="s">
        <v>7815</v>
      </c>
      <c r="H4375" s="143">
        <v>36</v>
      </c>
      <c r="I4375" s="139" t="s">
        <v>3211</v>
      </c>
      <c r="J4375" s="143">
        <v>20</v>
      </c>
      <c r="K4375" s="137">
        <v>43282</v>
      </c>
      <c r="L4375" s="137">
        <v>43497</v>
      </c>
      <c r="M4375" s="144">
        <f>H4375/3.3</f>
        <v>10.90909090909091</v>
      </c>
      <c r="N4375" s="144" t="e">
        <f>I4375/M4375</f>
        <v>#VALUE!</v>
      </c>
    </row>
    <row r="4376" spans="1:14">
      <c r="A4376" s="142" t="s">
        <v>2827</v>
      </c>
      <c r="B4376" s="142" t="s">
        <v>7816</v>
      </c>
      <c r="C4376" s="142" t="s">
        <v>3163</v>
      </c>
      <c r="D4376" s="142" t="s">
        <v>3296</v>
      </c>
      <c r="E4376" s="142" t="s">
        <v>7817</v>
      </c>
      <c r="F4376" s="143" t="str">
        <f>IF(H4376&lt;=60,"소형",IF((H4376&gt;60)*(H4376&lt;=85)=1,"중소형",IF((H4376&gt;85)*(H4376&lt;=102)=1,"중형",IF((H4376&gt;102)*(H4376&lt;=135)=1,"중대형","대형"))))</f>
        <v>소형</v>
      </c>
      <c r="G4376" s="142" t="s">
        <v>3314</v>
      </c>
      <c r="H4376" s="143">
        <v>16</v>
      </c>
      <c r="I4376" s="139" t="s">
        <v>3211</v>
      </c>
      <c r="J4376" s="143">
        <v>104</v>
      </c>
      <c r="K4376" s="137">
        <v>43282</v>
      </c>
      <c r="L4376" s="137">
        <v>43497</v>
      </c>
      <c r="M4376" s="144">
        <f>H4376/3.3</f>
        <v>4.8484848484848486</v>
      </c>
      <c r="N4376" s="144" t="e">
        <f>I4376/M4376</f>
        <v>#VALUE!</v>
      </c>
    </row>
    <row r="4377" spans="1:14">
      <c r="A4377" s="142" t="s">
        <v>2827</v>
      </c>
      <c r="B4377" s="142" t="s">
        <v>7816</v>
      </c>
      <c r="C4377" s="142" t="s">
        <v>3163</v>
      </c>
      <c r="D4377" s="142" t="s">
        <v>3296</v>
      </c>
      <c r="E4377" s="142" t="s">
        <v>7817</v>
      </c>
      <c r="F4377" s="143" t="str">
        <f>IF(H4377&lt;=60,"소형",IF((H4377&gt;60)*(H4377&lt;=85)=1,"중소형",IF((H4377&gt;85)*(H4377&lt;=102)=1,"중형",IF((H4377&gt;102)*(H4377&lt;=135)=1,"중대형","대형"))))</f>
        <v>소형</v>
      </c>
      <c r="G4377" s="142" t="s">
        <v>4497</v>
      </c>
      <c r="H4377" s="143">
        <v>16</v>
      </c>
      <c r="I4377" s="139" t="s">
        <v>3211</v>
      </c>
      <c r="J4377" s="143">
        <v>10</v>
      </c>
      <c r="K4377" s="137">
        <v>43282</v>
      </c>
      <c r="L4377" s="137">
        <v>43497</v>
      </c>
      <c r="M4377" s="144">
        <f>H4377/3.3</f>
        <v>4.8484848484848486</v>
      </c>
      <c r="N4377" s="144" t="e">
        <f>I4377/M4377</f>
        <v>#VALUE!</v>
      </c>
    </row>
    <row r="4378" spans="1:14">
      <c r="A4378" s="142" t="s">
        <v>2827</v>
      </c>
      <c r="B4378" s="142" t="s">
        <v>7816</v>
      </c>
      <c r="C4378" s="142" t="s">
        <v>3163</v>
      </c>
      <c r="D4378" s="142" t="s">
        <v>3296</v>
      </c>
      <c r="E4378" s="142" t="s">
        <v>7817</v>
      </c>
      <c r="F4378" s="143" t="str">
        <f>IF(H4378&lt;=60,"소형",IF((H4378&gt;60)*(H4378&lt;=85)=1,"중소형",IF((H4378&gt;85)*(H4378&lt;=102)=1,"중형",IF((H4378&gt;102)*(H4378&lt;=135)=1,"중대형","대형"))))</f>
        <v>소형</v>
      </c>
      <c r="G4378" s="142" t="s">
        <v>3333</v>
      </c>
      <c r="H4378" s="143">
        <v>21</v>
      </c>
      <c r="I4378" s="139" t="s">
        <v>3211</v>
      </c>
      <c r="J4378" s="143">
        <v>44</v>
      </c>
      <c r="K4378" s="137">
        <v>43282</v>
      </c>
      <c r="L4378" s="137">
        <v>43497</v>
      </c>
      <c r="M4378" s="144">
        <f>H4378/3.3</f>
        <v>6.3636363636363642</v>
      </c>
      <c r="N4378" s="144" t="e">
        <f>I4378/M4378</f>
        <v>#VALUE!</v>
      </c>
    </row>
    <row r="4379" spans="1:14">
      <c r="A4379" s="142" t="s">
        <v>2827</v>
      </c>
      <c r="B4379" s="142" t="s">
        <v>7816</v>
      </c>
      <c r="C4379" s="142" t="s">
        <v>3163</v>
      </c>
      <c r="D4379" s="142" t="s">
        <v>3296</v>
      </c>
      <c r="E4379" s="142" t="s">
        <v>7817</v>
      </c>
      <c r="F4379" s="143" t="str">
        <f>IF(H4379&lt;=60,"소형",IF((H4379&gt;60)*(H4379&lt;=85)=1,"중소형",IF((H4379&gt;85)*(H4379&lt;=102)=1,"중형",IF((H4379&gt;102)*(H4379&lt;=135)=1,"중대형","대형"))))</f>
        <v>소형</v>
      </c>
      <c r="G4379" s="142" t="s">
        <v>3334</v>
      </c>
      <c r="H4379" s="143">
        <v>21</v>
      </c>
      <c r="I4379" s="139" t="s">
        <v>3211</v>
      </c>
      <c r="J4379" s="143">
        <v>2</v>
      </c>
      <c r="K4379" s="137">
        <v>43282</v>
      </c>
      <c r="L4379" s="137">
        <v>43497</v>
      </c>
      <c r="M4379" s="144">
        <f>H4379/3.3</f>
        <v>6.3636363636363642</v>
      </c>
      <c r="N4379" s="144" t="e">
        <f>I4379/M4379</f>
        <v>#VALUE!</v>
      </c>
    </row>
    <row r="4380" spans="1:14">
      <c r="A4380" s="142" t="s">
        <v>2827</v>
      </c>
      <c r="B4380" s="142" t="s">
        <v>7816</v>
      </c>
      <c r="C4380" s="142" t="s">
        <v>3163</v>
      </c>
      <c r="D4380" s="142" t="s">
        <v>3296</v>
      </c>
      <c r="E4380" s="142" t="s">
        <v>7817</v>
      </c>
      <c r="F4380" s="143" t="str">
        <f>IF(H4380&lt;=60,"소형",IF((H4380&gt;60)*(H4380&lt;=85)=1,"중소형",IF((H4380&gt;85)*(H4380&lt;=102)=1,"중형",IF((H4380&gt;102)*(H4380&lt;=135)=1,"중대형","대형"))))</f>
        <v>소형</v>
      </c>
      <c r="G4380" s="142" t="s">
        <v>3317</v>
      </c>
      <c r="H4380" s="143">
        <v>36</v>
      </c>
      <c r="I4380" s="139" t="s">
        <v>3211</v>
      </c>
      <c r="J4380" s="143">
        <v>104</v>
      </c>
      <c r="K4380" s="137">
        <v>43282</v>
      </c>
      <c r="L4380" s="137">
        <v>43497</v>
      </c>
      <c r="M4380" s="144">
        <f>H4380/3.3</f>
        <v>10.90909090909091</v>
      </c>
      <c r="N4380" s="144" t="e">
        <f>I4380/M4380</f>
        <v>#VALUE!</v>
      </c>
    </row>
    <row r="4381" spans="1:14">
      <c r="A4381" s="142" t="s">
        <v>2827</v>
      </c>
      <c r="B4381" s="142" t="s">
        <v>7816</v>
      </c>
      <c r="C4381" s="142" t="s">
        <v>3163</v>
      </c>
      <c r="D4381" s="142" t="s">
        <v>3296</v>
      </c>
      <c r="E4381" s="142" t="s">
        <v>7817</v>
      </c>
      <c r="F4381" s="143" t="str">
        <f>IF(H4381&lt;=60,"소형",IF((H4381&gt;60)*(H4381&lt;=85)=1,"중소형",IF((H4381&gt;85)*(H4381&lt;=102)=1,"중형",IF((H4381&gt;102)*(H4381&lt;=135)=1,"중대형","대형"))))</f>
        <v>소형</v>
      </c>
      <c r="G4381" s="142" t="s">
        <v>3332</v>
      </c>
      <c r="H4381" s="143">
        <v>36</v>
      </c>
      <c r="I4381" s="139" t="s">
        <v>3211</v>
      </c>
      <c r="J4381" s="143">
        <v>12</v>
      </c>
      <c r="K4381" s="137">
        <v>43282</v>
      </c>
      <c r="L4381" s="137">
        <v>43497</v>
      </c>
      <c r="M4381" s="144">
        <f>H4381/3.3</f>
        <v>10.90909090909091</v>
      </c>
      <c r="N4381" s="144" t="e">
        <f>I4381/M4381</f>
        <v>#VALUE!</v>
      </c>
    </row>
    <row r="4382" spans="1:14">
      <c r="A4382" s="142" t="s">
        <v>2827</v>
      </c>
      <c r="B4382" s="142" t="s">
        <v>8077</v>
      </c>
      <c r="C4382" s="142" t="s">
        <v>3163</v>
      </c>
      <c r="D4382" s="142" t="s">
        <v>3733</v>
      </c>
      <c r="E4382" s="142" t="s">
        <v>8078</v>
      </c>
      <c r="F4382" s="143" t="str">
        <f>IF(H4382&lt;=60,"소형",IF((H4382&gt;60)*(H4382&lt;=85)=1,"중소형",IF((H4382&gt;85)*(H4382&lt;=102)=1,"중형",IF((H4382&gt;102)*(H4382&lt;=135)=1,"중대형","대형"))))</f>
        <v>소형</v>
      </c>
      <c r="G4382" s="142" t="s">
        <v>8079</v>
      </c>
      <c r="H4382" s="143">
        <v>34</v>
      </c>
      <c r="I4382" s="139" t="s">
        <v>3211</v>
      </c>
      <c r="J4382" s="143">
        <v>40</v>
      </c>
      <c r="K4382" s="137">
        <v>43344</v>
      </c>
      <c r="L4382" s="137">
        <v>43497</v>
      </c>
      <c r="M4382" s="144">
        <f>H4382/3.3</f>
        <v>10.303030303030303</v>
      </c>
      <c r="N4382" s="144" t="e">
        <f>I4382/M4382</f>
        <v>#VALUE!</v>
      </c>
    </row>
    <row r="4383" spans="1:14">
      <c r="A4383" s="142" t="s">
        <v>2829</v>
      </c>
      <c r="B4383" s="142" t="s">
        <v>8479</v>
      </c>
      <c r="C4383" s="142" t="s">
        <v>3157</v>
      </c>
      <c r="D4383" s="142" t="s">
        <v>3268</v>
      </c>
      <c r="E4383" s="142" t="s">
        <v>5414</v>
      </c>
      <c r="F4383" s="143" t="str">
        <f>IF(H4383&lt;=60,"소형",IF((H4383&gt;60)*(H4383&lt;=85)=1,"중소형",IF((H4383&gt;85)*(H4383&lt;=102)=1,"중형",IF((H4383&gt;102)*(H4383&lt;=135)=1,"중대형","대형"))))</f>
        <v>중소형</v>
      </c>
      <c r="G4383" s="142" t="s">
        <v>3208</v>
      </c>
      <c r="H4383" s="143">
        <v>84</v>
      </c>
      <c r="I4383" s="144">
        <v>24000</v>
      </c>
      <c r="J4383" s="143">
        <v>494</v>
      </c>
      <c r="K4383" s="137">
        <v>42491</v>
      </c>
      <c r="L4383" s="137">
        <v>43497</v>
      </c>
      <c r="M4383" s="144">
        <f>H4383/3.3</f>
        <v>25.454545454545457</v>
      </c>
      <c r="N4383" s="144">
        <f>I4383/M4383</f>
        <v>942.85714285714278</v>
      </c>
    </row>
    <row r="4384" spans="1:14">
      <c r="A4384" s="142" t="s">
        <v>2829</v>
      </c>
      <c r="B4384" s="142" t="s">
        <v>8479</v>
      </c>
      <c r="C4384" s="142" t="s">
        <v>3157</v>
      </c>
      <c r="D4384" s="142" t="s">
        <v>3268</v>
      </c>
      <c r="E4384" s="142" t="s">
        <v>5414</v>
      </c>
      <c r="F4384" s="143" t="str">
        <f>IF(H4384&lt;=60,"소형",IF((H4384&gt;60)*(H4384&lt;=85)=1,"중소형",IF((H4384&gt;85)*(H4384&lt;=102)=1,"중형",IF((H4384&gt;102)*(H4384&lt;=135)=1,"중대형","대형"))))</f>
        <v>중소형</v>
      </c>
      <c r="G4384" s="142" t="s">
        <v>5866</v>
      </c>
      <c r="H4384" s="143">
        <v>84</v>
      </c>
      <c r="I4384" s="144">
        <v>24000</v>
      </c>
      <c r="J4384" s="143">
        <v>59</v>
      </c>
      <c r="K4384" s="137">
        <v>42491</v>
      </c>
      <c r="L4384" s="137">
        <v>43497</v>
      </c>
      <c r="M4384" s="144">
        <f>H4384/3.3</f>
        <v>25.454545454545457</v>
      </c>
      <c r="N4384" s="144">
        <f>I4384/M4384</f>
        <v>942.85714285714278</v>
      </c>
    </row>
    <row r="4385" spans="1:14">
      <c r="A4385" s="142" t="s">
        <v>2829</v>
      </c>
      <c r="B4385" s="142" t="s">
        <v>8615</v>
      </c>
      <c r="C4385" s="142" t="s">
        <v>3170</v>
      </c>
      <c r="D4385" s="142" t="s">
        <v>3219</v>
      </c>
      <c r="E4385" s="142" t="s">
        <v>6088</v>
      </c>
      <c r="F4385" s="143" t="str">
        <f>IF(H4385&lt;=60,"소형",IF((H4385&gt;60)*(H4385&lt;=85)=1,"중소형",IF((H4385&gt;85)*(H4385&lt;=102)=1,"중형",IF((H4385&gt;102)*(H4385&lt;=135)=1,"중대형","대형"))))</f>
        <v>소형</v>
      </c>
      <c r="G4385" s="142" t="s">
        <v>8616</v>
      </c>
      <c r="H4385" s="143">
        <v>14</v>
      </c>
      <c r="I4385" s="144">
        <v>21300</v>
      </c>
      <c r="J4385" s="143">
        <v>10</v>
      </c>
      <c r="K4385" s="137">
        <v>43466</v>
      </c>
      <c r="L4385" s="137">
        <v>43497</v>
      </c>
      <c r="M4385" s="144">
        <f>H4385/3.3</f>
        <v>4.2424242424242422</v>
      </c>
      <c r="N4385" s="144">
        <f>I4385/M4385</f>
        <v>5020.7142857142862</v>
      </c>
    </row>
    <row r="4386" spans="1:14">
      <c r="A4386" s="142" t="s">
        <v>2829</v>
      </c>
      <c r="B4386" s="142" t="s">
        <v>8615</v>
      </c>
      <c r="C4386" s="142" t="s">
        <v>3170</v>
      </c>
      <c r="D4386" s="142" t="s">
        <v>3219</v>
      </c>
      <c r="E4386" s="142" t="s">
        <v>6088</v>
      </c>
      <c r="F4386" s="143" t="str">
        <f>IF(H4386&lt;=60,"소형",IF((H4386&gt;60)*(H4386&lt;=85)=1,"중소형",IF((H4386&gt;85)*(H4386&lt;=102)=1,"중형",IF((H4386&gt;102)*(H4386&lt;=135)=1,"중대형","대형"))))</f>
        <v>소형</v>
      </c>
      <c r="G4386" s="142" t="s">
        <v>8617</v>
      </c>
      <c r="H4386" s="143">
        <v>14</v>
      </c>
      <c r="I4386" s="144">
        <v>22600</v>
      </c>
      <c r="J4386" s="143">
        <v>10</v>
      </c>
      <c r="K4386" s="137">
        <v>43466</v>
      </c>
      <c r="L4386" s="137">
        <v>43497</v>
      </c>
      <c r="M4386" s="144">
        <f>H4386/3.3</f>
        <v>4.2424242424242422</v>
      </c>
      <c r="N4386" s="144">
        <f>I4386/M4386</f>
        <v>5327.1428571428578</v>
      </c>
    </row>
    <row r="4387" spans="1:14">
      <c r="A4387" s="142" t="s">
        <v>2829</v>
      </c>
      <c r="B4387" s="142" t="s">
        <v>8615</v>
      </c>
      <c r="C4387" s="142" t="s">
        <v>3170</v>
      </c>
      <c r="D4387" s="142" t="s">
        <v>3219</v>
      </c>
      <c r="E4387" s="142" t="s">
        <v>6088</v>
      </c>
      <c r="F4387" s="143" t="str">
        <f>IF(H4387&lt;=60,"소형",IF((H4387&gt;60)*(H4387&lt;=85)=1,"중소형",IF((H4387&gt;85)*(H4387&lt;=102)=1,"중형",IF((H4387&gt;102)*(H4387&lt;=135)=1,"중대형","대형"))))</f>
        <v>소형</v>
      </c>
      <c r="G4387" s="142" t="s">
        <v>8618</v>
      </c>
      <c r="H4387" s="143">
        <v>21</v>
      </c>
      <c r="I4387" s="144">
        <v>33100</v>
      </c>
      <c r="J4387" s="143">
        <v>10</v>
      </c>
      <c r="K4387" s="137">
        <v>43466</v>
      </c>
      <c r="L4387" s="137">
        <v>43497</v>
      </c>
      <c r="M4387" s="144">
        <f>H4387/3.3</f>
        <v>6.3636363636363642</v>
      </c>
      <c r="N4387" s="144">
        <f>I4387/M4387</f>
        <v>5201.4285714285706</v>
      </c>
    </row>
    <row r="4388" spans="1:14">
      <c r="A4388" s="142" t="s">
        <v>2829</v>
      </c>
      <c r="B4388" s="142" t="s">
        <v>8615</v>
      </c>
      <c r="C4388" s="142" t="s">
        <v>3170</v>
      </c>
      <c r="D4388" s="142" t="s">
        <v>3219</v>
      </c>
      <c r="E4388" s="142" t="s">
        <v>6088</v>
      </c>
      <c r="F4388" s="143" t="str">
        <f>IF(H4388&lt;=60,"소형",IF((H4388&gt;60)*(H4388&lt;=85)=1,"중소형",IF((H4388&gt;85)*(H4388&lt;=102)=1,"중형",IF((H4388&gt;102)*(H4388&lt;=135)=1,"중대형","대형"))))</f>
        <v>소형</v>
      </c>
      <c r="G4388" s="142" t="s">
        <v>8619</v>
      </c>
      <c r="H4388" s="143">
        <v>22</v>
      </c>
      <c r="I4388" s="144">
        <v>34000</v>
      </c>
      <c r="J4388" s="143">
        <v>10</v>
      </c>
      <c r="K4388" s="137">
        <v>43466</v>
      </c>
      <c r="L4388" s="137">
        <v>43497</v>
      </c>
      <c r="M4388" s="144">
        <f>H4388/3.3</f>
        <v>6.666666666666667</v>
      </c>
      <c r="N4388" s="144">
        <f>I4388/M4388</f>
        <v>5100</v>
      </c>
    </row>
    <row r="4389" spans="1:14">
      <c r="A4389" s="142" t="s">
        <v>2829</v>
      </c>
      <c r="B4389" s="142" t="s">
        <v>8615</v>
      </c>
      <c r="C4389" s="142" t="s">
        <v>3170</v>
      </c>
      <c r="D4389" s="142" t="s">
        <v>3219</v>
      </c>
      <c r="E4389" s="142" t="s">
        <v>6088</v>
      </c>
      <c r="F4389" s="143" t="str">
        <f>IF(H4389&lt;=60,"소형",IF((H4389&gt;60)*(H4389&lt;=85)=1,"중소형",IF((H4389&gt;85)*(H4389&lt;=102)=1,"중형",IF((H4389&gt;102)*(H4389&lt;=135)=1,"중대형","대형"))))</f>
        <v>소형</v>
      </c>
      <c r="G4389" s="142" t="s">
        <v>7173</v>
      </c>
      <c r="H4389" s="143">
        <v>32</v>
      </c>
      <c r="I4389" s="144">
        <v>44400</v>
      </c>
      <c r="J4389" s="143">
        <v>10</v>
      </c>
      <c r="K4389" s="137">
        <v>43466</v>
      </c>
      <c r="L4389" s="137">
        <v>43497</v>
      </c>
      <c r="M4389" s="144">
        <f>H4389/3.3</f>
        <v>9.6969696969696972</v>
      </c>
      <c r="N4389" s="144">
        <f>I4389/M4389</f>
        <v>4578.75</v>
      </c>
    </row>
    <row r="4390" spans="1:14">
      <c r="A4390" s="142" t="s">
        <v>2829</v>
      </c>
      <c r="B4390" s="142" t="s">
        <v>8620</v>
      </c>
      <c r="C4390" s="142" t="s">
        <v>3170</v>
      </c>
      <c r="D4390" s="142" t="s">
        <v>8621</v>
      </c>
      <c r="E4390" s="142" t="s">
        <v>8622</v>
      </c>
      <c r="F4390" s="143" t="str">
        <f>IF(H4390&lt;=60,"소형",IF((H4390&gt;60)*(H4390&lt;=85)=1,"중소형",IF((H4390&gt;85)*(H4390&lt;=102)=1,"중형",IF((H4390&gt;102)*(H4390&lt;=135)=1,"중대형","대형"))))</f>
        <v>소형</v>
      </c>
      <c r="G4390" s="142" t="s">
        <v>3228</v>
      </c>
      <c r="H4390" s="143">
        <v>45</v>
      </c>
      <c r="I4390" s="144">
        <v>48900</v>
      </c>
      <c r="J4390" s="143">
        <v>1</v>
      </c>
      <c r="K4390" s="137">
        <v>43466</v>
      </c>
      <c r="L4390" s="137">
        <v>43497</v>
      </c>
      <c r="M4390" s="144">
        <f>H4390/3.3</f>
        <v>13.636363636363637</v>
      </c>
      <c r="N4390" s="144">
        <f>I4390/M4390</f>
        <v>3586</v>
      </c>
    </row>
    <row r="4391" spans="1:14">
      <c r="A4391" s="142" t="s">
        <v>2829</v>
      </c>
      <c r="B4391" s="142" t="s">
        <v>8620</v>
      </c>
      <c r="C4391" s="142" t="s">
        <v>3170</v>
      </c>
      <c r="D4391" s="142" t="s">
        <v>8621</v>
      </c>
      <c r="E4391" s="142" t="s">
        <v>8622</v>
      </c>
      <c r="F4391" s="143" t="str">
        <f>IF(H4391&lt;=60,"소형",IF((H4391&gt;60)*(H4391&lt;=85)=1,"중소형",IF((H4391&gt;85)*(H4391&lt;=102)=1,"중형",IF((H4391&gt;102)*(H4391&lt;=135)=1,"중대형","대형"))))</f>
        <v>소형</v>
      </c>
      <c r="G4391" s="142" t="s">
        <v>8623</v>
      </c>
      <c r="H4391" s="143">
        <v>52</v>
      </c>
      <c r="I4391" s="144">
        <v>63900</v>
      </c>
      <c r="J4391" s="143">
        <v>5</v>
      </c>
      <c r="K4391" s="137">
        <v>43466</v>
      </c>
      <c r="L4391" s="137">
        <v>43497</v>
      </c>
      <c r="M4391" s="144">
        <f>H4391/3.3</f>
        <v>15.757575757575758</v>
      </c>
      <c r="N4391" s="144">
        <f>I4391/M4391</f>
        <v>4055.1923076923076</v>
      </c>
    </row>
    <row r="4392" spans="1:14">
      <c r="A4392" s="142" t="s">
        <v>2829</v>
      </c>
      <c r="B4392" s="142" t="s">
        <v>8620</v>
      </c>
      <c r="C4392" s="142" t="s">
        <v>3170</v>
      </c>
      <c r="D4392" s="142" t="s">
        <v>8621</v>
      </c>
      <c r="E4392" s="142" t="s">
        <v>8622</v>
      </c>
      <c r="F4392" s="143" t="str">
        <f>IF(H4392&lt;=60,"소형",IF((H4392&gt;60)*(H4392&lt;=85)=1,"중소형",IF((H4392&gt;85)*(H4392&lt;=102)=1,"중형",IF((H4392&gt;102)*(H4392&lt;=135)=1,"중대형","대형"))))</f>
        <v>소형</v>
      </c>
      <c r="G4392" s="142" t="s">
        <v>8624</v>
      </c>
      <c r="H4392" s="143">
        <v>52</v>
      </c>
      <c r="I4392" s="144">
        <v>65900</v>
      </c>
      <c r="J4392" s="143">
        <v>5</v>
      </c>
      <c r="K4392" s="137">
        <v>43466</v>
      </c>
      <c r="L4392" s="137">
        <v>43497</v>
      </c>
      <c r="M4392" s="144">
        <f>H4392/3.3</f>
        <v>15.757575757575758</v>
      </c>
      <c r="N4392" s="144">
        <f>I4392/M4392</f>
        <v>4182.1153846153848</v>
      </c>
    </row>
    <row r="4393" spans="1:14">
      <c r="A4393" s="142" t="s">
        <v>2829</v>
      </c>
      <c r="B4393" s="142" t="s">
        <v>8620</v>
      </c>
      <c r="C4393" s="142" t="s">
        <v>3170</v>
      </c>
      <c r="D4393" s="142" t="s">
        <v>8621</v>
      </c>
      <c r="E4393" s="142" t="s">
        <v>8622</v>
      </c>
      <c r="F4393" s="143" t="str">
        <f>IF(H4393&lt;=60,"소형",IF((H4393&gt;60)*(H4393&lt;=85)=1,"중소형",IF((H4393&gt;85)*(H4393&lt;=102)=1,"중형",IF((H4393&gt;102)*(H4393&lt;=135)=1,"중대형","대형"))))</f>
        <v>소형</v>
      </c>
      <c r="G4393" s="142" t="s">
        <v>8625</v>
      </c>
      <c r="H4393" s="143">
        <v>57</v>
      </c>
      <c r="I4393" s="144">
        <v>66800</v>
      </c>
      <c r="J4393" s="143">
        <v>1</v>
      </c>
      <c r="K4393" s="137">
        <v>43466</v>
      </c>
      <c r="L4393" s="137">
        <v>43497</v>
      </c>
      <c r="M4393" s="144">
        <f>H4393/3.3</f>
        <v>17.272727272727273</v>
      </c>
      <c r="N4393" s="144">
        <f>I4393/M4393</f>
        <v>3867.3684210526312</v>
      </c>
    </row>
    <row r="4394" spans="1:14">
      <c r="A4394" s="142" t="s">
        <v>2829</v>
      </c>
      <c r="B4394" s="142" t="s">
        <v>8620</v>
      </c>
      <c r="C4394" s="142" t="s">
        <v>3170</v>
      </c>
      <c r="D4394" s="142" t="s">
        <v>8621</v>
      </c>
      <c r="E4394" s="142" t="s">
        <v>8622</v>
      </c>
      <c r="F4394" s="143" t="str">
        <f>IF(H4394&lt;=60,"소형",IF((H4394&gt;60)*(H4394&lt;=85)=1,"중소형",IF((H4394&gt;85)*(H4394&lt;=102)=1,"중형",IF((H4394&gt;102)*(H4394&lt;=135)=1,"중대형","대형"))))</f>
        <v>소형</v>
      </c>
      <c r="G4394" s="142" t="s">
        <v>7907</v>
      </c>
      <c r="H4394" s="143">
        <v>57</v>
      </c>
      <c r="I4394" s="144">
        <v>76300</v>
      </c>
      <c r="J4394" s="143">
        <v>8</v>
      </c>
      <c r="K4394" s="137">
        <v>43466</v>
      </c>
      <c r="L4394" s="137">
        <v>43497</v>
      </c>
      <c r="M4394" s="144">
        <f>H4394/3.3</f>
        <v>17.272727272727273</v>
      </c>
      <c r="N4394" s="144">
        <f>I4394/M4394</f>
        <v>4417.3684210526317</v>
      </c>
    </row>
    <row r="4395" spans="1:14">
      <c r="A4395" s="142" t="s">
        <v>2829</v>
      </c>
      <c r="B4395" s="142" t="s">
        <v>8620</v>
      </c>
      <c r="C4395" s="142" t="s">
        <v>3170</v>
      </c>
      <c r="D4395" s="142" t="s">
        <v>8621</v>
      </c>
      <c r="E4395" s="142" t="s">
        <v>8622</v>
      </c>
      <c r="F4395" s="143" t="str">
        <f>IF(H4395&lt;=60,"소형",IF((H4395&gt;60)*(H4395&lt;=85)=1,"중소형",IF((H4395&gt;85)*(H4395&lt;=102)=1,"중형",IF((H4395&gt;102)*(H4395&lt;=135)=1,"중대형","대형"))))</f>
        <v>소형</v>
      </c>
      <c r="G4395" s="142" t="s">
        <v>8626</v>
      </c>
      <c r="H4395" s="143">
        <v>57</v>
      </c>
      <c r="I4395" s="144">
        <v>69300</v>
      </c>
      <c r="J4395" s="143">
        <v>8</v>
      </c>
      <c r="K4395" s="137">
        <v>43466</v>
      </c>
      <c r="L4395" s="137">
        <v>43497</v>
      </c>
      <c r="M4395" s="144">
        <f>H4395/3.3</f>
        <v>17.272727272727273</v>
      </c>
      <c r="N4395" s="144">
        <f>I4395/M4395</f>
        <v>4012.1052631578946</v>
      </c>
    </row>
    <row r="4396" spans="1:14">
      <c r="A4396" s="142" t="s">
        <v>2829</v>
      </c>
      <c r="B4396" s="142" t="s">
        <v>8620</v>
      </c>
      <c r="C4396" s="142" t="s">
        <v>3170</v>
      </c>
      <c r="D4396" s="142" t="s">
        <v>8621</v>
      </c>
      <c r="E4396" s="142" t="s">
        <v>8622</v>
      </c>
      <c r="F4396" s="143" t="str">
        <f>IF(H4396&lt;=60,"소형",IF((H4396&gt;60)*(H4396&lt;=85)=1,"중소형",IF((H4396&gt;85)*(H4396&lt;=102)=1,"중형",IF((H4396&gt;102)*(H4396&lt;=135)=1,"중대형","대형"))))</f>
        <v>소형</v>
      </c>
      <c r="G4396" s="142" t="s">
        <v>8627</v>
      </c>
      <c r="H4396" s="143">
        <v>56</v>
      </c>
      <c r="I4396" s="144">
        <v>69800</v>
      </c>
      <c r="J4396" s="143">
        <v>6</v>
      </c>
      <c r="K4396" s="137">
        <v>43466</v>
      </c>
      <c r="L4396" s="137">
        <v>43497</v>
      </c>
      <c r="M4396" s="144">
        <f>H4396/3.3</f>
        <v>16.969696969696969</v>
      </c>
      <c r="N4396" s="144">
        <f>I4396/M4396</f>
        <v>4113.2142857142862</v>
      </c>
    </row>
    <row r="4397" spans="1:14">
      <c r="A4397" s="142" t="s">
        <v>2829</v>
      </c>
      <c r="B4397" s="142" t="s">
        <v>8620</v>
      </c>
      <c r="C4397" s="142" t="s">
        <v>3170</v>
      </c>
      <c r="D4397" s="142" t="s">
        <v>8621</v>
      </c>
      <c r="E4397" s="142" t="s">
        <v>8622</v>
      </c>
      <c r="F4397" s="143" t="str">
        <f>IF(H4397&lt;=60,"소형",IF((H4397&gt;60)*(H4397&lt;=85)=1,"중소형",IF((H4397&gt;85)*(H4397&lt;=102)=1,"중형",IF((H4397&gt;102)*(H4397&lt;=135)=1,"중대형","대형"))))</f>
        <v>소형</v>
      </c>
      <c r="G4397" s="142" t="s">
        <v>8628</v>
      </c>
      <c r="H4397" s="143">
        <v>56</v>
      </c>
      <c r="I4397" s="144">
        <v>59800</v>
      </c>
      <c r="J4397" s="143">
        <v>1</v>
      </c>
      <c r="K4397" s="137">
        <v>43466</v>
      </c>
      <c r="L4397" s="137">
        <v>43497</v>
      </c>
      <c r="M4397" s="144">
        <f>H4397/3.3</f>
        <v>16.969696969696969</v>
      </c>
      <c r="N4397" s="144">
        <f>I4397/M4397</f>
        <v>3523.9285714285716</v>
      </c>
    </row>
    <row r="4398" spans="1:14">
      <c r="A4398" s="142" t="s">
        <v>2829</v>
      </c>
      <c r="B4398" s="142" t="s">
        <v>8620</v>
      </c>
      <c r="C4398" s="142" t="s">
        <v>3170</v>
      </c>
      <c r="D4398" s="142" t="s">
        <v>8621</v>
      </c>
      <c r="E4398" s="142" t="s">
        <v>8622</v>
      </c>
      <c r="F4398" s="143" t="str">
        <f>IF(H4398&lt;=60,"소형",IF((H4398&gt;60)*(H4398&lt;=85)=1,"중소형",IF((H4398&gt;85)*(H4398&lt;=102)=1,"중형",IF((H4398&gt;102)*(H4398&lt;=135)=1,"중대형","대형"))))</f>
        <v>중소형</v>
      </c>
      <c r="G4398" s="142" t="s">
        <v>5758</v>
      </c>
      <c r="H4398" s="143">
        <v>68</v>
      </c>
      <c r="I4398" s="144">
        <v>86300</v>
      </c>
      <c r="J4398" s="143">
        <v>1</v>
      </c>
      <c r="K4398" s="137">
        <v>43466</v>
      </c>
      <c r="L4398" s="137">
        <v>43497</v>
      </c>
      <c r="M4398" s="144">
        <f>H4398/3.3</f>
        <v>20.606060606060606</v>
      </c>
      <c r="N4398" s="144">
        <f>I4398/M4398</f>
        <v>4188.088235294118</v>
      </c>
    </row>
    <row r="4399" spans="1:14">
      <c r="A4399" s="142" t="s">
        <v>2829</v>
      </c>
      <c r="B4399" s="142" t="s">
        <v>8620</v>
      </c>
      <c r="C4399" s="142" t="s">
        <v>3170</v>
      </c>
      <c r="D4399" s="142" t="s">
        <v>8621</v>
      </c>
      <c r="E4399" s="142" t="s">
        <v>8622</v>
      </c>
      <c r="F4399" s="143" t="str">
        <f>IF(H4399&lt;=60,"소형",IF((H4399&gt;60)*(H4399&lt;=85)=1,"중소형",IF((H4399&gt;85)*(H4399&lt;=102)=1,"중형",IF((H4399&gt;102)*(H4399&lt;=135)=1,"중대형","대형"))))</f>
        <v>중소형</v>
      </c>
      <c r="G4399" s="142" t="s">
        <v>4686</v>
      </c>
      <c r="H4399" s="143">
        <v>75</v>
      </c>
      <c r="I4399" s="144">
        <v>95300</v>
      </c>
      <c r="J4399" s="143">
        <v>1</v>
      </c>
      <c r="K4399" s="137">
        <v>43466</v>
      </c>
      <c r="L4399" s="137">
        <v>43497</v>
      </c>
      <c r="M4399" s="144">
        <f>H4399/3.3</f>
        <v>22.72727272727273</v>
      </c>
      <c r="N4399" s="144">
        <f>I4399/M4399</f>
        <v>4193.2</v>
      </c>
    </row>
    <row r="4400" spans="1:14">
      <c r="A4400" s="142" t="s">
        <v>2829</v>
      </c>
      <c r="B4400" s="142" t="s">
        <v>8620</v>
      </c>
      <c r="C4400" s="142" t="s">
        <v>3170</v>
      </c>
      <c r="D4400" s="142" t="s">
        <v>8621</v>
      </c>
      <c r="E4400" s="142" t="s">
        <v>8622</v>
      </c>
      <c r="F4400" s="143" t="str">
        <f>IF(H4400&lt;=60,"소형",IF((H4400&gt;60)*(H4400&lt;=85)=1,"중소형",IF((H4400&gt;85)*(H4400&lt;=102)=1,"중형",IF((H4400&gt;102)*(H4400&lt;=135)=1,"중대형","대형"))))</f>
        <v>중소형</v>
      </c>
      <c r="G4400" s="142" t="s">
        <v>6402</v>
      </c>
      <c r="H4400" s="143">
        <v>80</v>
      </c>
      <c r="I4400" s="144">
        <v>99800</v>
      </c>
      <c r="J4400" s="143">
        <v>1</v>
      </c>
      <c r="K4400" s="137">
        <v>43466</v>
      </c>
      <c r="L4400" s="137">
        <v>43497</v>
      </c>
      <c r="M4400" s="144">
        <f>H4400/3.3</f>
        <v>24.242424242424242</v>
      </c>
      <c r="N4400" s="144">
        <f>I4400/M4400</f>
        <v>4116.75</v>
      </c>
    </row>
    <row r="4401" spans="1:14">
      <c r="A4401" s="142" t="s">
        <v>2829</v>
      </c>
      <c r="B4401" s="142" t="s">
        <v>8620</v>
      </c>
      <c r="C4401" s="142" t="s">
        <v>3170</v>
      </c>
      <c r="D4401" s="142" t="s">
        <v>8621</v>
      </c>
      <c r="E4401" s="142" t="s">
        <v>8622</v>
      </c>
      <c r="F4401" s="143" t="str">
        <f>IF(H4401&lt;=60,"소형",IF((H4401&gt;60)*(H4401&lt;=85)=1,"중소형",IF((H4401&gt;85)*(H4401&lt;=102)=1,"중형",IF((H4401&gt;102)*(H4401&lt;=135)=1,"중대형","대형"))))</f>
        <v>중소형</v>
      </c>
      <c r="G4401" s="142" t="s">
        <v>8629</v>
      </c>
      <c r="H4401" s="143">
        <v>82</v>
      </c>
      <c r="I4401" s="144">
        <v>91900</v>
      </c>
      <c r="J4401" s="143">
        <v>13</v>
      </c>
      <c r="K4401" s="137">
        <v>43466</v>
      </c>
      <c r="L4401" s="137">
        <v>43497</v>
      </c>
      <c r="M4401" s="144">
        <f>H4401/3.3</f>
        <v>24.848484848484851</v>
      </c>
      <c r="N4401" s="144">
        <f>I4401/M4401</f>
        <v>3698.4146341463411</v>
      </c>
    </row>
    <row r="4402" spans="1:14">
      <c r="A4402" s="142" t="s">
        <v>2829</v>
      </c>
      <c r="B4402" s="142" t="s">
        <v>8620</v>
      </c>
      <c r="C4402" s="142" t="s">
        <v>3170</v>
      </c>
      <c r="D4402" s="142" t="s">
        <v>8621</v>
      </c>
      <c r="E4402" s="142" t="s">
        <v>8622</v>
      </c>
      <c r="F4402" s="143" t="str">
        <f>IF(H4402&lt;=60,"소형",IF((H4402&gt;60)*(H4402&lt;=85)=1,"중소형",IF((H4402&gt;85)*(H4402&lt;=102)=1,"중형",IF((H4402&gt;102)*(H4402&lt;=135)=1,"중대형","대형"))))</f>
        <v>중소형</v>
      </c>
      <c r="G4402" s="142" t="s">
        <v>8630</v>
      </c>
      <c r="H4402" s="143">
        <v>82</v>
      </c>
      <c r="I4402" s="144">
        <v>99800</v>
      </c>
      <c r="J4402" s="143">
        <v>4</v>
      </c>
      <c r="K4402" s="137">
        <v>43466</v>
      </c>
      <c r="L4402" s="137">
        <v>43497</v>
      </c>
      <c r="M4402" s="144">
        <f>H4402/3.3</f>
        <v>24.848484848484851</v>
      </c>
      <c r="N4402" s="144">
        <f>I4402/M4402</f>
        <v>4016.3414634146338</v>
      </c>
    </row>
    <row r="4403" spans="1:14">
      <c r="A4403" s="142" t="s">
        <v>2829</v>
      </c>
      <c r="B4403" s="142" t="s">
        <v>8620</v>
      </c>
      <c r="C4403" s="142" t="s">
        <v>3170</v>
      </c>
      <c r="D4403" s="142" t="s">
        <v>8621</v>
      </c>
      <c r="E4403" s="142" t="s">
        <v>8622</v>
      </c>
      <c r="F4403" s="143" t="str">
        <f>IF(H4403&lt;=60,"소형",IF((H4403&gt;60)*(H4403&lt;=85)=1,"중소형",IF((H4403&gt;85)*(H4403&lt;=102)=1,"중형",IF((H4403&gt;102)*(H4403&lt;=135)=1,"중대형","대형"))))</f>
        <v>중소형</v>
      </c>
      <c r="G4403" s="142" t="s">
        <v>8631</v>
      </c>
      <c r="H4403" s="143">
        <v>83</v>
      </c>
      <c r="I4403" s="144">
        <v>89100</v>
      </c>
      <c r="J4403" s="143">
        <v>1</v>
      </c>
      <c r="K4403" s="137">
        <v>43466</v>
      </c>
      <c r="L4403" s="137">
        <v>43497</v>
      </c>
      <c r="M4403" s="144">
        <f>H4403/3.3</f>
        <v>25.151515151515152</v>
      </c>
      <c r="N4403" s="144">
        <f>I4403/M4403</f>
        <v>3542.5301204819275</v>
      </c>
    </row>
    <row r="4404" spans="1:14">
      <c r="A4404" s="142" t="s">
        <v>2829</v>
      </c>
      <c r="B4404" s="142" t="s">
        <v>8620</v>
      </c>
      <c r="C4404" s="142" t="s">
        <v>3170</v>
      </c>
      <c r="D4404" s="142" t="s">
        <v>8621</v>
      </c>
      <c r="E4404" s="142" t="s">
        <v>8622</v>
      </c>
      <c r="F4404" s="143" t="str">
        <f>IF(H4404&lt;=60,"소형",IF((H4404&gt;60)*(H4404&lt;=85)=1,"중소형",IF((H4404&gt;85)*(H4404&lt;=102)=1,"중형",IF((H4404&gt;102)*(H4404&lt;=135)=1,"중대형","대형"))))</f>
        <v>중소형</v>
      </c>
      <c r="G4404" s="142" t="s">
        <v>4201</v>
      </c>
      <c r="H4404" s="143">
        <v>84</v>
      </c>
      <c r="I4404" s="144">
        <v>92900</v>
      </c>
      <c r="J4404" s="143">
        <v>14</v>
      </c>
      <c r="K4404" s="137">
        <v>43466</v>
      </c>
      <c r="L4404" s="137">
        <v>43497</v>
      </c>
      <c r="M4404" s="144">
        <f>H4404/3.3</f>
        <v>25.454545454545457</v>
      </c>
      <c r="N4404" s="144">
        <f>I4404/M4404</f>
        <v>3649.6428571428569</v>
      </c>
    </row>
    <row r="4405" spans="1:14">
      <c r="A4405" s="142" t="s">
        <v>2829</v>
      </c>
      <c r="B4405" s="142" t="s">
        <v>8620</v>
      </c>
      <c r="C4405" s="142" t="s">
        <v>3170</v>
      </c>
      <c r="D4405" s="142" t="s">
        <v>8621</v>
      </c>
      <c r="E4405" s="142" t="s">
        <v>8622</v>
      </c>
      <c r="F4405" s="143" t="str">
        <f>IF(H4405&lt;=60,"소형",IF((H4405&gt;60)*(H4405&lt;=85)=1,"중소형",IF((H4405&gt;85)*(H4405&lt;=102)=1,"중형",IF((H4405&gt;102)*(H4405&lt;=135)=1,"중대형","대형"))))</f>
        <v>중소형</v>
      </c>
      <c r="G4405" s="142" t="s">
        <v>5866</v>
      </c>
      <c r="H4405" s="143">
        <v>84</v>
      </c>
      <c r="I4405" s="144">
        <v>99800</v>
      </c>
      <c r="J4405" s="143">
        <v>4</v>
      </c>
      <c r="K4405" s="137">
        <v>43466</v>
      </c>
      <c r="L4405" s="137">
        <v>43497</v>
      </c>
      <c r="M4405" s="144">
        <f>H4405/3.3</f>
        <v>25.454545454545457</v>
      </c>
      <c r="N4405" s="144">
        <f>I4405/M4405</f>
        <v>3920.7142857142853</v>
      </c>
    </row>
    <row r="4406" spans="1:14">
      <c r="A4406" s="142" t="s">
        <v>2829</v>
      </c>
      <c r="B4406" s="142" t="s">
        <v>8620</v>
      </c>
      <c r="C4406" s="142" t="s">
        <v>3170</v>
      </c>
      <c r="D4406" s="142" t="s">
        <v>8621</v>
      </c>
      <c r="E4406" s="142" t="s">
        <v>8622</v>
      </c>
      <c r="F4406" s="143" t="str">
        <f>IF(H4406&lt;=60,"소형",IF((H4406&gt;60)*(H4406&lt;=85)=1,"중소형",IF((H4406&gt;85)*(H4406&lt;=102)=1,"중형",IF((H4406&gt;102)*(H4406&lt;=135)=1,"중대형","대형"))))</f>
        <v>중소형</v>
      </c>
      <c r="G4406" s="142" t="s">
        <v>3858</v>
      </c>
      <c r="H4406" s="143">
        <v>84</v>
      </c>
      <c r="I4406" s="144">
        <v>103300</v>
      </c>
      <c r="J4406" s="143">
        <v>4</v>
      </c>
      <c r="K4406" s="137">
        <v>43466</v>
      </c>
      <c r="L4406" s="137">
        <v>43497</v>
      </c>
      <c r="M4406" s="144">
        <f>H4406/3.3</f>
        <v>25.454545454545457</v>
      </c>
      <c r="N4406" s="144">
        <f>I4406/M4406</f>
        <v>4058.2142857142853</v>
      </c>
    </row>
    <row r="4407" spans="1:14">
      <c r="A4407" s="142" t="s">
        <v>2829</v>
      </c>
      <c r="B4407" s="142" t="s">
        <v>8632</v>
      </c>
      <c r="C4407" s="142" t="s">
        <v>3155</v>
      </c>
      <c r="D4407" s="142" t="s">
        <v>3094</v>
      </c>
      <c r="E4407" s="142" t="s">
        <v>8633</v>
      </c>
      <c r="F4407" s="143" t="str">
        <f>IF(H4407&lt;=60,"소형",IF((H4407&gt;60)*(H4407&lt;=85)=1,"중소형",IF((H4407&gt;85)*(H4407&lt;=102)=1,"중형",IF((H4407&gt;102)*(H4407&lt;=135)=1,"중대형","대형"))))</f>
        <v>소형</v>
      </c>
      <c r="G4407" s="142" t="s">
        <v>8634</v>
      </c>
      <c r="H4407" s="143">
        <v>51</v>
      </c>
      <c r="I4407" s="144">
        <v>22027</v>
      </c>
      <c r="J4407" s="143">
        <v>4</v>
      </c>
      <c r="K4407" s="137">
        <v>43466</v>
      </c>
      <c r="L4407" s="137">
        <v>43497</v>
      </c>
      <c r="M4407" s="144">
        <f>H4407/3.3</f>
        <v>15.454545454545455</v>
      </c>
      <c r="N4407" s="144">
        <f>I4407/M4407</f>
        <v>1425.2764705882353</v>
      </c>
    </row>
    <row r="4408" spans="1:14">
      <c r="A4408" s="142" t="s">
        <v>2829</v>
      </c>
      <c r="B4408" s="142" t="s">
        <v>8632</v>
      </c>
      <c r="C4408" s="142" t="s">
        <v>3155</v>
      </c>
      <c r="D4408" s="142" t="s">
        <v>3094</v>
      </c>
      <c r="E4408" s="142" t="s">
        <v>8633</v>
      </c>
      <c r="F4408" s="143" t="str">
        <f>IF(H4408&lt;=60,"소형",IF((H4408&gt;60)*(H4408&lt;=85)=1,"중소형",IF((H4408&gt;85)*(H4408&lt;=102)=1,"중형",IF((H4408&gt;102)*(H4408&lt;=135)=1,"중대형","대형"))))</f>
        <v>소형</v>
      </c>
      <c r="G4408" s="142" t="s">
        <v>8635</v>
      </c>
      <c r="H4408" s="143">
        <v>51</v>
      </c>
      <c r="I4408" s="144">
        <v>22145</v>
      </c>
      <c r="J4408" s="143">
        <v>5</v>
      </c>
      <c r="K4408" s="137">
        <v>43466</v>
      </c>
      <c r="L4408" s="137">
        <v>43497</v>
      </c>
      <c r="M4408" s="144">
        <f>H4408/3.3</f>
        <v>15.454545454545455</v>
      </c>
      <c r="N4408" s="144">
        <f>I4408/M4408</f>
        <v>1432.9117647058822</v>
      </c>
    </row>
    <row r="4409" spans="1:14">
      <c r="A4409" s="142" t="s">
        <v>2829</v>
      </c>
      <c r="B4409" s="142" t="s">
        <v>8632</v>
      </c>
      <c r="C4409" s="142" t="s">
        <v>3155</v>
      </c>
      <c r="D4409" s="142" t="s">
        <v>3094</v>
      </c>
      <c r="E4409" s="142" t="s">
        <v>8633</v>
      </c>
      <c r="F4409" s="143" t="str">
        <f>IF(H4409&lt;=60,"소형",IF((H4409&gt;60)*(H4409&lt;=85)=1,"중소형",IF((H4409&gt;85)*(H4409&lt;=102)=1,"중형",IF((H4409&gt;102)*(H4409&lt;=135)=1,"중대형","대형"))))</f>
        <v>소형</v>
      </c>
      <c r="G4409" s="142" t="s">
        <v>8636</v>
      </c>
      <c r="H4409" s="143">
        <v>52</v>
      </c>
      <c r="I4409" s="144">
        <v>23006</v>
      </c>
      <c r="J4409" s="143">
        <v>4</v>
      </c>
      <c r="K4409" s="137">
        <v>43466</v>
      </c>
      <c r="L4409" s="137">
        <v>43497</v>
      </c>
      <c r="M4409" s="144">
        <f>H4409/3.3</f>
        <v>15.757575757575758</v>
      </c>
      <c r="N4409" s="144">
        <f>I4409/M4409</f>
        <v>1459.9961538461539</v>
      </c>
    </row>
    <row r="4410" spans="1:14">
      <c r="A4410" s="142" t="s">
        <v>2829</v>
      </c>
      <c r="B4410" s="142" t="s">
        <v>8632</v>
      </c>
      <c r="C4410" s="142" t="s">
        <v>3155</v>
      </c>
      <c r="D4410" s="142" t="s">
        <v>3094</v>
      </c>
      <c r="E4410" s="142" t="s">
        <v>8633</v>
      </c>
      <c r="F4410" s="143" t="str">
        <f>IF(H4410&lt;=60,"소형",IF((H4410&gt;60)*(H4410&lt;=85)=1,"중소형",IF((H4410&gt;85)*(H4410&lt;=102)=1,"중형",IF((H4410&gt;102)*(H4410&lt;=135)=1,"중대형","대형"))))</f>
        <v>소형</v>
      </c>
      <c r="G4410" s="142" t="s">
        <v>8637</v>
      </c>
      <c r="H4410" s="143">
        <v>53</v>
      </c>
      <c r="I4410" s="144">
        <v>23006</v>
      </c>
      <c r="J4410" s="143">
        <v>8</v>
      </c>
      <c r="K4410" s="137">
        <v>43466</v>
      </c>
      <c r="L4410" s="137">
        <v>43497</v>
      </c>
      <c r="M4410" s="144">
        <f>H4410/3.3</f>
        <v>16.060606060606062</v>
      </c>
      <c r="N4410" s="144">
        <f>I4410/M4410</f>
        <v>1432.4490566037734</v>
      </c>
    </row>
    <row r="4411" spans="1:14">
      <c r="A4411" s="142" t="s">
        <v>2829</v>
      </c>
      <c r="B4411" s="142" t="s">
        <v>8632</v>
      </c>
      <c r="C4411" s="142" t="s">
        <v>3155</v>
      </c>
      <c r="D4411" s="142" t="s">
        <v>3094</v>
      </c>
      <c r="E4411" s="142" t="s">
        <v>8633</v>
      </c>
      <c r="F4411" s="143" t="str">
        <f>IF(H4411&lt;=60,"소형",IF((H4411&gt;60)*(H4411&lt;=85)=1,"중소형",IF((H4411&gt;85)*(H4411&lt;=102)=1,"중형",IF((H4411&gt;102)*(H4411&lt;=135)=1,"중대형","대형"))))</f>
        <v>소형</v>
      </c>
      <c r="G4411" s="142" t="s">
        <v>8638</v>
      </c>
      <c r="H4411" s="143">
        <v>57</v>
      </c>
      <c r="I4411" s="144">
        <v>24575</v>
      </c>
      <c r="J4411" s="143">
        <v>6</v>
      </c>
      <c r="K4411" s="137">
        <v>43466</v>
      </c>
      <c r="L4411" s="137">
        <v>43497</v>
      </c>
      <c r="M4411" s="144">
        <f>H4411/3.3</f>
        <v>17.272727272727273</v>
      </c>
      <c r="N4411" s="144">
        <f>I4411/M4411</f>
        <v>1422.7631578947369</v>
      </c>
    </row>
    <row r="4412" spans="1:14">
      <c r="A4412" s="142" t="s">
        <v>2829</v>
      </c>
      <c r="B4412" s="142" t="s">
        <v>8632</v>
      </c>
      <c r="C4412" s="142" t="s">
        <v>3155</v>
      </c>
      <c r="D4412" s="142" t="s">
        <v>3094</v>
      </c>
      <c r="E4412" s="142" t="s">
        <v>8633</v>
      </c>
      <c r="F4412" s="143" t="str">
        <f>IF(H4412&lt;=60,"소형",IF((H4412&gt;60)*(H4412&lt;=85)=1,"중소형",IF((H4412&gt;85)*(H4412&lt;=102)=1,"중형",IF((H4412&gt;102)*(H4412&lt;=135)=1,"중대형","대형"))))</f>
        <v>소형</v>
      </c>
      <c r="G4412" s="142" t="s">
        <v>8639</v>
      </c>
      <c r="H4412" s="143">
        <v>57</v>
      </c>
      <c r="I4412" s="144">
        <v>24724</v>
      </c>
      <c r="J4412" s="143">
        <v>6</v>
      </c>
      <c r="K4412" s="137">
        <v>43466</v>
      </c>
      <c r="L4412" s="137">
        <v>43497</v>
      </c>
      <c r="M4412" s="144">
        <f>H4412/3.3</f>
        <v>17.272727272727273</v>
      </c>
      <c r="N4412" s="144">
        <f>I4412/M4412</f>
        <v>1431.3894736842105</v>
      </c>
    </row>
    <row r="4413" spans="1:14">
      <c r="A4413" s="142" t="s">
        <v>2829</v>
      </c>
      <c r="B4413" s="142" t="s">
        <v>8632</v>
      </c>
      <c r="C4413" s="142" t="s">
        <v>3155</v>
      </c>
      <c r="D4413" s="142" t="s">
        <v>3094</v>
      </c>
      <c r="E4413" s="142" t="s">
        <v>8633</v>
      </c>
      <c r="F4413" s="143" t="str">
        <f>IF(H4413&lt;=60,"소형",IF((H4413&gt;60)*(H4413&lt;=85)=1,"중소형",IF((H4413&gt;85)*(H4413&lt;=102)=1,"중형",IF((H4413&gt;102)*(H4413&lt;=135)=1,"중대형","대형"))))</f>
        <v>소형</v>
      </c>
      <c r="G4413" s="142" t="s">
        <v>8640</v>
      </c>
      <c r="H4413" s="143">
        <v>58</v>
      </c>
      <c r="I4413" s="144">
        <v>24843</v>
      </c>
      <c r="J4413" s="143">
        <v>12</v>
      </c>
      <c r="K4413" s="137">
        <v>43466</v>
      </c>
      <c r="L4413" s="137">
        <v>43497</v>
      </c>
      <c r="M4413" s="144">
        <f>H4413/3.3</f>
        <v>17.575757575757578</v>
      </c>
      <c r="N4413" s="144">
        <f>I4413/M4413</f>
        <v>1413.4810344827586</v>
      </c>
    </row>
    <row r="4414" spans="1:14">
      <c r="A4414" s="142" t="s">
        <v>2829</v>
      </c>
      <c r="B4414" s="142" t="s">
        <v>8632</v>
      </c>
      <c r="C4414" s="142" t="s">
        <v>3155</v>
      </c>
      <c r="D4414" s="142" t="s">
        <v>3094</v>
      </c>
      <c r="E4414" s="142" t="s">
        <v>8633</v>
      </c>
      <c r="F4414" s="143" t="str">
        <f>IF(H4414&lt;=60,"소형",IF((H4414&gt;60)*(H4414&lt;=85)=1,"중소형",IF((H4414&gt;85)*(H4414&lt;=102)=1,"중형",IF((H4414&gt;102)*(H4414&lt;=135)=1,"중대형","대형"))))</f>
        <v>소형</v>
      </c>
      <c r="G4414" s="142" t="s">
        <v>8641</v>
      </c>
      <c r="H4414" s="143">
        <v>60</v>
      </c>
      <c r="I4414" s="144">
        <v>30556</v>
      </c>
      <c r="J4414" s="143">
        <v>2</v>
      </c>
      <c r="K4414" s="137">
        <v>43466</v>
      </c>
      <c r="L4414" s="137">
        <v>43497</v>
      </c>
      <c r="M4414" s="144">
        <f>H4414/3.3</f>
        <v>18.181818181818183</v>
      </c>
      <c r="N4414" s="144">
        <f>I4414/M4414</f>
        <v>1680.58</v>
      </c>
    </row>
    <row r="4415" spans="1:14">
      <c r="A4415" s="142" t="s">
        <v>2829</v>
      </c>
      <c r="B4415" s="142" t="s">
        <v>8632</v>
      </c>
      <c r="C4415" s="142" t="s">
        <v>3155</v>
      </c>
      <c r="D4415" s="142" t="s">
        <v>3094</v>
      </c>
      <c r="E4415" s="142" t="s">
        <v>8633</v>
      </c>
      <c r="F4415" s="143" t="str">
        <f>IF(H4415&lt;=60,"소형",IF((H4415&gt;60)*(H4415&lt;=85)=1,"중소형",IF((H4415&gt;85)*(H4415&lt;=102)=1,"중형",IF((H4415&gt;102)*(H4415&lt;=135)=1,"중대형","대형"))))</f>
        <v>중소형</v>
      </c>
      <c r="G4415" s="142" t="s">
        <v>8642</v>
      </c>
      <c r="H4415" s="143">
        <v>62</v>
      </c>
      <c r="I4415" s="144">
        <v>30556</v>
      </c>
      <c r="J4415" s="143">
        <v>2</v>
      </c>
      <c r="K4415" s="137">
        <v>43466</v>
      </c>
      <c r="L4415" s="137">
        <v>43497</v>
      </c>
      <c r="M4415" s="144">
        <f>H4415/3.3</f>
        <v>18.787878787878789</v>
      </c>
      <c r="N4415" s="144">
        <f>I4415/M4415</f>
        <v>1626.3677419354838</v>
      </c>
    </row>
    <row r="4416" spans="1:14">
      <c r="A4416" s="142" t="s">
        <v>2829</v>
      </c>
      <c r="B4416" s="142" t="s">
        <v>8632</v>
      </c>
      <c r="C4416" s="142" t="s">
        <v>3155</v>
      </c>
      <c r="D4416" s="142" t="s">
        <v>3094</v>
      </c>
      <c r="E4416" s="142" t="s">
        <v>8633</v>
      </c>
      <c r="F4416" s="143" t="str">
        <f>IF(H4416&lt;=60,"소형",IF((H4416&gt;60)*(H4416&lt;=85)=1,"중소형",IF((H4416&gt;85)*(H4416&lt;=102)=1,"중형",IF((H4416&gt;102)*(H4416&lt;=135)=1,"중대형","대형"))))</f>
        <v>중소형</v>
      </c>
      <c r="G4416" s="142" t="s">
        <v>8643</v>
      </c>
      <c r="H4416" s="143">
        <v>69</v>
      </c>
      <c r="I4416" s="144">
        <v>29560</v>
      </c>
      <c r="J4416" s="143">
        <v>6</v>
      </c>
      <c r="K4416" s="137">
        <v>43466</v>
      </c>
      <c r="L4416" s="137">
        <v>43497</v>
      </c>
      <c r="M4416" s="144">
        <f>H4416/3.3</f>
        <v>20.90909090909091</v>
      </c>
      <c r="N4416" s="144">
        <f>I4416/M4416</f>
        <v>1413.7391304347825</v>
      </c>
    </row>
    <row r="4417" spans="1:14">
      <c r="A4417" s="142" t="s">
        <v>2829</v>
      </c>
      <c r="B4417" s="142" t="s">
        <v>8632</v>
      </c>
      <c r="C4417" s="142" t="s">
        <v>3155</v>
      </c>
      <c r="D4417" s="142" t="s">
        <v>3094</v>
      </c>
      <c r="E4417" s="142" t="s">
        <v>8633</v>
      </c>
      <c r="F4417" s="143" t="str">
        <f>IF(H4417&lt;=60,"소형",IF((H4417&gt;60)*(H4417&lt;=85)=1,"중소형",IF((H4417&gt;85)*(H4417&lt;=102)=1,"중형",IF((H4417&gt;102)*(H4417&lt;=135)=1,"중대형","대형"))))</f>
        <v>중소형</v>
      </c>
      <c r="G4417" s="142" t="s">
        <v>8644</v>
      </c>
      <c r="H4417" s="143">
        <v>71</v>
      </c>
      <c r="I4417" s="144">
        <v>30317</v>
      </c>
      <c r="J4417" s="143">
        <v>6</v>
      </c>
      <c r="K4417" s="137">
        <v>43466</v>
      </c>
      <c r="L4417" s="137">
        <v>43497</v>
      </c>
      <c r="M4417" s="144">
        <f>H4417/3.3</f>
        <v>21.515151515151516</v>
      </c>
      <c r="N4417" s="144">
        <f>I4417/M4417</f>
        <v>1409.1</v>
      </c>
    </row>
    <row r="4418" spans="1:14">
      <c r="A4418" s="142" t="s">
        <v>2829</v>
      </c>
      <c r="B4418" s="142" t="s">
        <v>8632</v>
      </c>
      <c r="C4418" s="142" t="s">
        <v>3155</v>
      </c>
      <c r="D4418" s="142" t="s">
        <v>3094</v>
      </c>
      <c r="E4418" s="142" t="s">
        <v>8633</v>
      </c>
      <c r="F4418" s="143" t="str">
        <f>IF(H4418&lt;=60,"소형",IF((H4418&gt;60)*(H4418&lt;=85)=1,"중소형",IF((H4418&gt;85)*(H4418&lt;=102)=1,"중형",IF((H4418&gt;102)*(H4418&lt;=135)=1,"중대형","대형"))))</f>
        <v>중소형</v>
      </c>
      <c r="G4418" s="142" t="s">
        <v>8645</v>
      </c>
      <c r="H4418" s="143">
        <v>71</v>
      </c>
      <c r="I4418" s="144">
        <v>30556</v>
      </c>
      <c r="J4418" s="143">
        <v>2</v>
      </c>
      <c r="K4418" s="137">
        <v>43466</v>
      </c>
      <c r="L4418" s="137">
        <v>43497</v>
      </c>
      <c r="M4418" s="144">
        <f>H4418/3.3</f>
        <v>21.515151515151516</v>
      </c>
      <c r="N4418" s="144">
        <f>I4418/M4418</f>
        <v>1420.2084507042252</v>
      </c>
    </row>
    <row r="4419" spans="1:14">
      <c r="A4419" s="142" t="s">
        <v>2829</v>
      </c>
      <c r="B4419" s="142" t="s">
        <v>8632</v>
      </c>
      <c r="C4419" s="142" t="s">
        <v>3155</v>
      </c>
      <c r="D4419" s="142" t="s">
        <v>3094</v>
      </c>
      <c r="E4419" s="142" t="s">
        <v>8633</v>
      </c>
      <c r="F4419" s="143" t="str">
        <f>IF(H4419&lt;=60,"소형",IF((H4419&gt;60)*(H4419&lt;=85)=1,"중소형",IF((H4419&gt;85)*(H4419&lt;=102)=1,"중형",IF((H4419&gt;102)*(H4419&lt;=135)=1,"중대형","대형"))))</f>
        <v>중소형</v>
      </c>
      <c r="G4419" s="142" t="s">
        <v>8646</v>
      </c>
      <c r="H4419" s="143">
        <v>72</v>
      </c>
      <c r="I4419" s="144">
        <v>32762</v>
      </c>
      <c r="J4419" s="143">
        <v>4</v>
      </c>
      <c r="K4419" s="137">
        <v>43466</v>
      </c>
      <c r="L4419" s="137">
        <v>43497</v>
      </c>
      <c r="M4419" s="144">
        <f>H4419/3.3</f>
        <v>21.81818181818182</v>
      </c>
      <c r="N4419" s="144">
        <f>I4419/M4419</f>
        <v>1501.5916666666665</v>
      </c>
    </row>
    <row r="4420" spans="1:14">
      <c r="A4420" s="142" t="s">
        <v>2829</v>
      </c>
      <c r="B4420" s="142" t="s">
        <v>8632</v>
      </c>
      <c r="C4420" s="142" t="s">
        <v>3155</v>
      </c>
      <c r="D4420" s="142" t="s">
        <v>3094</v>
      </c>
      <c r="E4420" s="142" t="s">
        <v>8633</v>
      </c>
      <c r="F4420" s="143" t="str">
        <f>IF(H4420&lt;=60,"소형",IF((H4420&gt;60)*(H4420&lt;=85)=1,"중소형",IF((H4420&gt;85)*(H4420&lt;=102)=1,"중형",IF((H4420&gt;102)*(H4420&lt;=135)=1,"중대형","대형"))))</f>
        <v>중소형</v>
      </c>
      <c r="G4420" s="142" t="s">
        <v>8647</v>
      </c>
      <c r="H4420" s="143">
        <v>76</v>
      </c>
      <c r="I4420" s="144">
        <v>32762</v>
      </c>
      <c r="J4420" s="143">
        <v>2</v>
      </c>
      <c r="K4420" s="137">
        <v>43466</v>
      </c>
      <c r="L4420" s="137">
        <v>43497</v>
      </c>
      <c r="M4420" s="144">
        <f>H4420/3.3</f>
        <v>23.030303030303031</v>
      </c>
      <c r="N4420" s="144">
        <f>I4420/M4420</f>
        <v>1422.5605263157895</v>
      </c>
    </row>
    <row r="4421" spans="1:14">
      <c r="A4421" s="142" t="s">
        <v>2829</v>
      </c>
      <c r="B4421" s="142" t="s">
        <v>8755</v>
      </c>
      <c r="C4421" s="142" t="s">
        <v>3156</v>
      </c>
      <c r="D4421" s="142" t="s">
        <v>3636</v>
      </c>
      <c r="E4421" s="142" t="s">
        <v>8756</v>
      </c>
      <c r="F4421" s="143" t="str">
        <f>IF(H4421&lt;=60,"소형",IF((H4421&gt;60)*(H4421&lt;=85)=1,"중소형",IF((H4421&gt;85)*(H4421&lt;=102)=1,"중형",IF((H4421&gt;102)*(H4421&lt;=135)=1,"중대형","대형"))))</f>
        <v>중소형</v>
      </c>
      <c r="G4421" s="142" t="s">
        <v>4298</v>
      </c>
      <c r="H4421" s="143">
        <v>69</v>
      </c>
      <c r="I4421" s="144">
        <v>23352</v>
      </c>
      <c r="J4421" s="143">
        <v>7</v>
      </c>
      <c r="K4421" s="137">
        <v>43466</v>
      </c>
      <c r="L4421" s="137">
        <v>43497</v>
      </c>
      <c r="M4421" s="144">
        <f>H4421/3.3</f>
        <v>20.90909090909091</v>
      </c>
      <c r="N4421" s="144">
        <f>I4421/M4421</f>
        <v>1116.8347826086956</v>
      </c>
    </row>
    <row r="4422" spans="1:14">
      <c r="A4422" s="142" t="s">
        <v>2829</v>
      </c>
      <c r="B4422" s="142" t="s">
        <v>8755</v>
      </c>
      <c r="C4422" s="142" t="s">
        <v>3156</v>
      </c>
      <c r="D4422" s="142" t="s">
        <v>3636</v>
      </c>
      <c r="E4422" s="142" t="s">
        <v>8756</v>
      </c>
      <c r="F4422" s="143" t="str">
        <f>IF(H4422&lt;=60,"소형",IF((H4422&gt;60)*(H4422&lt;=85)=1,"중소형",IF((H4422&gt;85)*(H4422&lt;=102)=1,"중형",IF((H4422&gt;102)*(H4422&lt;=135)=1,"중대형","대형"))))</f>
        <v>중소형</v>
      </c>
      <c r="G4422" s="142" t="s">
        <v>3294</v>
      </c>
      <c r="H4422" s="143">
        <v>84</v>
      </c>
      <c r="I4422" s="144">
        <v>27991</v>
      </c>
      <c r="J4422" s="143">
        <v>34</v>
      </c>
      <c r="K4422" s="137">
        <v>43466</v>
      </c>
      <c r="L4422" s="137">
        <v>43497</v>
      </c>
      <c r="M4422" s="144">
        <f>H4422/3.3</f>
        <v>25.454545454545457</v>
      </c>
      <c r="N4422" s="144">
        <f>I4422/M4422</f>
        <v>1099.6464285714285</v>
      </c>
    </row>
    <row r="4423" spans="1:14">
      <c r="A4423" s="142" t="s">
        <v>2829</v>
      </c>
      <c r="B4423" s="142" t="s">
        <v>8755</v>
      </c>
      <c r="C4423" s="142" t="s">
        <v>3156</v>
      </c>
      <c r="D4423" s="142" t="s">
        <v>3636</v>
      </c>
      <c r="E4423" s="142" t="s">
        <v>8756</v>
      </c>
      <c r="F4423" s="143" t="str">
        <f>IF(H4423&lt;=60,"소형",IF((H4423&gt;60)*(H4423&lt;=85)=1,"중소형",IF((H4423&gt;85)*(H4423&lt;=102)=1,"중형",IF((H4423&gt;102)*(H4423&lt;=135)=1,"중대형","대형"))))</f>
        <v>중소형</v>
      </c>
      <c r="G4423" s="142" t="s">
        <v>3295</v>
      </c>
      <c r="H4423" s="143">
        <v>84</v>
      </c>
      <c r="I4423" s="144">
        <v>27991</v>
      </c>
      <c r="J4423" s="143">
        <v>1</v>
      </c>
      <c r="K4423" s="137">
        <v>43466</v>
      </c>
      <c r="L4423" s="137">
        <v>43497</v>
      </c>
      <c r="M4423" s="144">
        <f>H4423/3.3</f>
        <v>25.454545454545457</v>
      </c>
      <c r="N4423" s="144">
        <f>I4423/M4423</f>
        <v>1099.6464285714285</v>
      </c>
    </row>
    <row r="4424" spans="1:14">
      <c r="A4424" s="142" t="s">
        <v>2829</v>
      </c>
      <c r="B4424" s="142" t="s">
        <v>8757</v>
      </c>
      <c r="C4424" s="142" t="s">
        <v>3156</v>
      </c>
      <c r="D4424" s="142" t="s">
        <v>3366</v>
      </c>
      <c r="E4424" s="142" t="s">
        <v>8758</v>
      </c>
      <c r="F4424" s="143" t="str">
        <f>IF(H4424&lt;=60,"소형",IF((H4424&gt;60)*(H4424&lt;=85)=1,"중소형",IF((H4424&gt;85)*(H4424&lt;=102)=1,"중형",IF((H4424&gt;102)*(H4424&lt;=135)=1,"중대형","대형"))))</f>
        <v>중소형</v>
      </c>
      <c r="G4424" s="142" t="s">
        <v>4810</v>
      </c>
      <c r="H4424" s="143">
        <v>76</v>
      </c>
      <c r="I4424" s="144">
        <v>28773</v>
      </c>
      <c r="J4424" s="143">
        <v>5</v>
      </c>
      <c r="K4424" s="137">
        <v>43466</v>
      </c>
      <c r="L4424" s="137">
        <v>43497</v>
      </c>
      <c r="M4424" s="144">
        <f>H4424/3.3</f>
        <v>23.030303030303031</v>
      </c>
      <c r="N4424" s="144">
        <f>I4424/M4424</f>
        <v>1249.3539473684209</v>
      </c>
    </row>
    <row r="4425" spans="1:14">
      <c r="A4425" s="142" t="s">
        <v>2829</v>
      </c>
      <c r="B4425" s="142" t="s">
        <v>8757</v>
      </c>
      <c r="C4425" s="142" t="s">
        <v>3156</v>
      </c>
      <c r="D4425" s="142" t="s">
        <v>3366</v>
      </c>
      <c r="E4425" s="142" t="s">
        <v>8758</v>
      </c>
      <c r="F4425" s="143" t="str">
        <f>IF(H4425&lt;=60,"소형",IF((H4425&gt;60)*(H4425&lt;=85)=1,"중소형",IF((H4425&gt;85)*(H4425&lt;=102)=1,"중형",IF((H4425&gt;102)*(H4425&lt;=135)=1,"중대형","대형"))))</f>
        <v>중소형</v>
      </c>
      <c r="G4425" s="142" t="s">
        <v>4587</v>
      </c>
      <c r="H4425" s="143">
        <v>76</v>
      </c>
      <c r="I4425" s="144">
        <v>28826</v>
      </c>
      <c r="J4425" s="143">
        <v>47</v>
      </c>
      <c r="K4425" s="137">
        <v>43466</v>
      </c>
      <c r="L4425" s="137">
        <v>43497</v>
      </c>
      <c r="M4425" s="144">
        <f>H4425/3.3</f>
        <v>23.030303030303031</v>
      </c>
      <c r="N4425" s="144">
        <f>I4425/M4425</f>
        <v>1251.6552631578948</v>
      </c>
    </row>
    <row r="4426" spans="1:14">
      <c r="A4426" s="142" t="s">
        <v>2829</v>
      </c>
      <c r="B4426" s="142" t="s">
        <v>8757</v>
      </c>
      <c r="C4426" s="142" t="s">
        <v>3156</v>
      </c>
      <c r="D4426" s="142" t="s">
        <v>3366</v>
      </c>
      <c r="E4426" s="142" t="s">
        <v>8758</v>
      </c>
      <c r="F4426" s="143" t="str">
        <f>IF(H4426&lt;=60,"소형",IF((H4426&gt;60)*(H4426&lt;=85)=1,"중소형",IF((H4426&gt;85)*(H4426&lt;=102)=1,"중형",IF((H4426&gt;102)*(H4426&lt;=135)=1,"중대형","대형"))))</f>
        <v>중소형</v>
      </c>
      <c r="G4426" s="142" t="s">
        <v>3476</v>
      </c>
      <c r="H4426" s="143">
        <v>84</v>
      </c>
      <c r="I4426" s="144">
        <v>31884</v>
      </c>
      <c r="J4426" s="143">
        <v>37</v>
      </c>
      <c r="K4426" s="137">
        <v>43466</v>
      </c>
      <c r="L4426" s="137">
        <v>43497</v>
      </c>
      <c r="M4426" s="144">
        <f>H4426/3.3</f>
        <v>25.454545454545457</v>
      </c>
      <c r="N4426" s="144">
        <f>I4426/M4426</f>
        <v>1252.5857142857142</v>
      </c>
    </row>
    <row r="4427" spans="1:14">
      <c r="A4427" s="142" t="s">
        <v>2829</v>
      </c>
      <c r="B4427" s="142" t="s">
        <v>8757</v>
      </c>
      <c r="C4427" s="142" t="s">
        <v>3156</v>
      </c>
      <c r="D4427" s="142" t="s">
        <v>3366</v>
      </c>
      <c r="E4427" s="142" t="s">
        <v>8758</v>
      </c>
      <c r="F4427" s="143" t="str">
        <f>IF(H4427&lt;=60,"소형",IF((H4427&gt;60)*(H4427&lt;=85)=1,"중소형",IF((H4427&gt;85)*(H4427&lt;=102)=1,"중형",IF((H4427&gt;102)*(H4427&lt;=135)=1,"중대형","대형"))))</f>
        <v>중소형</v>
      </c>
      <c r="G4427" s="142" t="s">
        <v>8759</v>
      </c>
      <c r="H4427" s="143">
        <v>84</v>
      </c>
      <c r="I4427" s="144">
        <v>31941</v>
      </c>
      <c r="J4427" s="143">
        <v>14</v>
      </c>
      <c r="K4427" s="137">
        <v>43466</v>
      </c>
      <c r="L4427" s="137">
        <v>43497</v>
      </c>
      <c r="M4427" s="144">
        <f>H4427/3.3</f>
        <v>25.454545454545457</v>
      </c>
      <c r="N4427" s="144">
        <f>I4427/M4427</f>
        <v>1254.8249999999998</v>
      </c>
    </row>
    <row r="4428" spans="1:14">
      <c r="A4428" s="142" t="s">
        <v>2829</v>
      </c>
      <c r="B4428" s="142" t="s">
        <v>8757</v>
      </c>
      <c r="C4428" s="142" t="s">
        <v>3156</v>
      </c>
      <c r="D4428" s="142" t="s">
        <v>3366</v>
      </c>
      <c r="E4428" s="142" t="s">
        <v>8758</v>
      </c>
      <c r="F4428" s="143" t="str">
        <f>IF(H4428&lt;=60,"소형",IF((H4428&gt;60)*(H4428&lt;=85)=1,"중소형",IF((H4428&gt;85)*(H4428&lt;=102)=1,"중형",IF((H4428&gt;102)*(H4428&lt;=135)=1,"중대형","대형"))))</f>
        <v>중소형</v>
      </c>
      <c r="G4428" s="142" t="s">
        <v>4201</v>
      </c>
      <c r="H4428" s="143">
        <v>84</v>
      </c>
      <c r="I4428" s="144">
        <v>31986</v>
      </c>
      <c r="J4428" s="143">
        <v>90</v>
      </c>
      <c r="K4428" s="137">
        <v>43466</v>
      </c>
      <c r="L4428" s="137">
        <v>43497</v>
      </c>
      <c r="M4428" s="144">
        <f>H4428/3.3</f>
        <v>25.454545454545457</v>
      </c>
      <c r="N4428" s="144">
        <f>I4428/M4428</f>
        <v>1256.5928571428569</v>
      </c>
    </row>
    <row r="4429" spans="1:14">
      <c r="A4429" s="142" t="s">
        <v>2829</v>
      </c>
      <c r="B4429" s="142" t="s">
        <v>8757</v>
      </c>
      <c r="C4429" s="142" t="s">
        <v>3156</v>
      </c>
      <c r="D4429" s="142" t="s">
        <v>3366</v>
      </c>
      <c r="E4429" s="142" t="s">
        <v>8758</v>
      </c>
      <c r="F4429" s="143" t="str">
        <f>IF(H4429&lt;=60,"소형",IF((H4429&gt;60)*(H4429&lt;=85)=1,"중소형",IF((H4429&gt;85)*(H4429&lt;=102)=1,"중형",IF((H4429&gt;102)*(H4429&lt;=135)=1,"중대형","대형"))))</f>
        <v>중소형</v>
      </c>
      <c r="G4429" s="142" t="s">
        <v>5866</v>
      </c>
      <c r="H4429" s="143">
        <v>84</v>
      </c>
      <c r="I4429" s="144">
        <v>32078</v>
      </c>
      <c r="J4429" s="143">
        <v>78</v>
      </c>
      <c r="K4429" s="137">
        <v>43466</v>
      </c>
      <c r="L4429" s="137">
        <v>43497</v>
      </c>
      <c r="M4429" s="144">
        <f>H4429/3.3</f>
        <v>25.454545454545457</v>
      </c>
      <c r="N4429" s="144">
        <f>I4429/M4429</f>
        <v>1260.2071428571428</v>
      </c>
    </row>
    <row r="4430" spans="1:14">
      <c r="A4430" s="142" t="s">
        <v>2829</v>
      </c>
      <c r="B4430" s="142" t="s">
        <v>8757</v>
      </c>
      <c r="C4430" s="142" t="s">
        <v>3156</v>
      </c>
      <c r="D4430" s="142" t="s">
        <v>3366</v>
      </c>
      <c r="E4430" s="142" t="s">
        <v>8758</v>
      </c>
      <c r="F4430" s="143" t="str">
        <f>IF(H4430&lt;=60,"소형",IF((H4430&gt;60)*(H4430&lt;=85)=1,"중소형",IF((H4430&gt;85)*(H4430&lt;=102)=1,"중형",IF((H4430&gt;102)*(H4430&lt;=135)=1,"중대형","대형"))))</f>
        <v>대형</v>
      </c>
      <c r="G4430" s="142" t="s">
        <v>8760</v>
      </c>
      <c r="H4430" s="143">
        <v>145</v>
      </c>
      <c r="I4430" s="144">
        <v>55334</v>
      </c>
      <c r="J4430" s="143">
        <v>14</v>
      </c>
      <c r="K4430" s="137">
        <v>43466</v>
      </c>
      <c r="L4430" s="137">
        <v>43497</v>
      </c>
      <c r="M4430" s="144">
        <f>H4430/3.3</f>
        <v>43.939393939393945</v>
      </c>
      <c r="N4430" s="144">
        <f>I4430/M4430</f>
        <v>1259.3255172413792</v>
      </c>
    </row>
    <row r="4431" spans="1:14">
      <c r="A4431" s="142" t="s">
        <v>2829</v>
      </c>
      <c r="B4431" s="142" t="s">
        <v>8789</v>
      </c>
      <c r="C4431" s="142" t="s">
        <v>3156</v>
      </c>
      <c r="D4431" s="142" t="s">
        <v>3673</v>
      </c>
      <c r="E4431" s="142" t="s">
        <v>3674</v>
      </c>
      <c r="F4431" s="143" t="str">
        <f>IF(H4431&lt;=60,"소형",IF((H4431&gt;60)*(H4431&lt;=85)=1,"중소형",IF((H4431&gt;85)*(H4431&lt;=102)=1,"중형",IF((H4431&gt;102)*(H4431&lt;=135)=1,"중대형","대형"))))</f>
        <v>소형</v>
      </c>
      <c r="G4431" s="142" t="s">
        <v>8790</v>
      </c>
      <c r="H4431" s="143">
        <v>30</v>
      </c>
      <c r="I4431" s="144">
        <v>13420</v>
      </c>
      <c r="J4431" s="143">
        <v>32</v>
      </c>
      <c r="K4431" s="137">
        <v>43466</v>
      </c>
      <c r="L4431" s="137">
        <v>43497</v>
      </c>
      <c r="M4431" s="144">
        <f>H4431/3.3</f>
        <v>9.0909090909090917</v>
      </c>
      <c r="N4431" s="144">
        <f>I4431/M4431</f>
        <v>1476.1999999999998</v>
      </c>
    </row>
    <row r="4432" spans="1:14">
      <c r="A4432" s="142" t="s">
        <v>2829</v>
      </c>
      <c r="B4432" s="142" t="s">
        <v>8789</v>
      </c>
      <c r="C4432" s="142" t="s">
        <v>3156</v>
      </c>
      <c r="D4432" s="142" t="s">
        <v>3673</v>
      </c>
      <c r="E4432" s="142" t="s">
        <v>3674</v>
      </c>
      <c r="F4432" s="143" t="str">
        <f>IF(H4432&lt;=60,"소형",IF((H4432&gt;60)*(H4432&lt;=85)=1,"중소형",IF((H4432&gt;85)*(H4432&lt;=102)=1,"중형",IF((H4432&gt;102)*(H4432&lt;=135)=1,"중대형","대형"))))</f>
        <v>소형</v>
      </c>
      <c r="G4432" s="142" t="s">
        <v>8791</v>
      </c>
      <c r="H4432" s="143">
        <v>31</v>
      </c>
      <c r="I4432" s="144">
        <v>15290</v>
      </c>
      <c r="J4432" s="143">
        <v>4</v>
      </c>
      <c r="K4432" s="137">
        <v>43466</v>
      </c>
      <c r="L4432" s="137">
        <v>43497</v>
      </c>
      <c r="M4432" s="144">
        <f>H4432/3.3</f>
        <v>9.3939393939393945</v>
      </c>
      <c r="N4432" s="144">
        <f>I4432/M4432</f>
        <v>1627.6451612903224</v>
      </c>
    </row>
    <row r="4433" spans="1:14">
      <c r="A4433" s="142" t="s">
        <v>2829</v>
      </c>
      <c r="B4433" s="142" t="s">
        <v>8789</v>
      </c>
      <c r="C4433" s="142" t="s">
        <v>3156</v>
      </c>
      <c r="D4433" s="142" t="s">
        <v>3673</v>
      </c>
      <c r="E4433" s="142" t="s">
        <v>3674</v>
      </c>
      <c r="F4433" s="143" t="str">
        <f>IF(H4433&lt;=60,"소형",IF((H4433&gt;60)*(H4433&lt;=85)=1,"중소형",IF((H4433&gt;85)*(H4433&lt;=102)=1,"중형",IF((H4433&gt;102)*(H4433&lt;=135)=1,"중대형","대형"))))</f>
        <v>소형</v>
      </c>
      <c r="G4433" s="142" t="s">
        <v>8792</v>
      </c>
      <c r="H4433" s="143">
        <v>31</v>
      </c>
      <c r="I4433" s="144">
        <v>15200</v>
      </c>
      <c r="J4433" s="143">
        <v>4</v>
      </c>
      <c r="K4433" s="137">
        <v>43466</v>
      </c>
      <c r="L4433" s="137">
        <v>43497</v>
      </c>
      <c r="M4433" s="144">
        <f>H4433/3.3</f>
        <v>9.3939393939393945</v>
      </c>
      <c r="N4433" s="144">
        <f>I4433/M4433</f>
        <v>1618.0645161290322</v>
      </c>
    </row>
    <row r="4434" spans="1:14">
      <c r="A4434" s="142" t="s">
        <v>2829</v>
      </c>
      <c r="B4434" s="142" t="s">
        <v>8789</v>
      </c>
      <c r="C4434" s="142" t="s">
        <v>3156</v>
      </c>
      <c r="D4434" s="142" t="s">
        <v>3673</v>
      </c>
      <c r="E4434" s="142" t="s">
        <v>3674</v>
      </c>
      <c r="F4434" s="143" t="str">
        <f>IF(H4434&lt;=60,"소형",IF((H4434&gt;60)*(H4434&lt;=85)=1,"중소형",IF((H4434&gt;85)*(H4434&lt;=102)=1,"중형",IF((H4434&gt;102)*(H4434&lt;=135)=1,"중대형","대형"))))</f>
        <v>소형</v>
      </c>
      <c r="G4434" s="142" t="s">
        <v>8793</v>
      </c>
      <c r="H4434" s="143">
        <v>33</v>
      </c>
      <c r="I4434" s="144">
        <v>13390</v>
      </c>
      <c r="J4434" s="143">
        <v>8</v>
      </c>
      <c r="K4434" s="137">
        <v>43466</v>
      </c>
      <c r="L4434" s="137">
        <v>43497</v>
      </c>
      <c r="M4434" s="144">
        <f>H4434/3.3</f>
        <v>10</v>
      </c>
      <c r="N4434" s="144">
        <f>I4434/M4434</f>
        <v>1339</v>
      </c>
    </row>
    <row r="4435" spans="1:14">
      <c r="A4435" s="142" t="s">
        <v>2829</v>
      </c>
      <c r="B4435" s="142" t="s">
        <v>8789</v>
      </c>
      <c r="C4435" s="142" t="s">
        <v>3156</v>
      </c>
      <c r="D4435" s="142" t="s">
        <v>3673</v>
      </c>
      <c r="E4435" s="142" t="s">
        <v>3674</v>
      </c>
      <c r="F4435" s="143" t="str">
        <f>IF(H4435&lt;=60,"소형",IF((H4435&gt;60)*(H4435&lt;=85)=1,"중소형",IF((H4435&gt;85)*(H4435&lt;=102)=1,"중형",IF((H4435&gt;102)*(H4435&lt;=135)=1,"중대형","대형"))))</f>
        <v>소형</v>
      </c>
      <c r="G4435" s="142" t="s">
        <v>8794</v>
      </c>
      <c r="H4435" s="143">
        <v>32</v>
      </c>
      <c r="I4435" s="144">
        <v>13390</v>
      </c>
      <c r="J4435" s="143">
        <v>8</v>
      </c>
      <c r="K4435" s="137">
        <v>43466</v>
      </c>
      <c r="L4435" s="137">
        <v>43497</v>
      </c>
      <c r="M4435" s="144">
        <f>H4435/3.3</f>
        <v>9.6969696969696972</v>
      </c>
      <c r="N4435" s="144">
        <f>I4435/M4435</f>
        <v>1380.84375</v>
      </c>
    </row>
    <row r="4436" spans="1:14">
      <c r="A4436" s="142" t="s">
        <v>2829</v>
      </c>
      <c r="B4436" s="142" t="s">
        <v>8789</v>
      </c>
      <c r="C4436" s="142" t="s">
        <v>3156</v>
      </c>
      <c r="D4436" s="142" t="s">
        <v>3673</v>
      </c>
      <c r="E4436" s="142" t="s">
        <v>3674</v>
      </c>
      <c r="F4436" s="143" t="str">
        <f>IF(H4436&lt;=60,"소형",IF((H4436&gt;60)*(H4436&lt;=85)=1,"중소형",IF((H4436&gt;85)*(H4436&lt;=102)=1,"중형",IF((H4436&gt;102)*(H4436&lt;=135)=1,"중대형","대형"))))</f>
        <v>소형</v>
      </c>
      <c r="G4436" s="142" t="s">
        <v>8795</v>
      </c>
      <c r="H4436" s="143">
        <v>32</v>
      </c>
      <c r="I4436" s="144">
        <v>13410</v>
      </c>
      <c r="J4436" s="143">
        <v>8</v>
      </c>
      <c r="K4436" s="137">
        <v>43466</v>
      </c>
      <c r="L4436" s="137">
        <v>43497</v>
      </c>
      <c r="M4436" s="144">
        <f>H4436/3.3</f>
        <v>9.6969696969696972</v>
      </c>
      <c r="N4436" s="144">
        <f>I4436/M4436</f>
        <v>1382.90625</v>
      </c>
    </row>
    <row r="4437" spans="1:14">
      <c r="A4437" s="142" t="s">
        <v>2829</v>
      </c>
      <c r="B4437" s="142" t="s">
        <v>8789</v>
      </c>
      <c r="C4437" s="142" t="s">
        <v>3156</v>
      </c>
      <c r="D4437" s="142" t="s">
        <v>3673</v>
      </c>
      <c r="E4437" s="142" t="s">
        <v>3674</v>
      </c>
      <c r="F4437" s="143" t="str">
        <f>IF(H4437&lt;=60,"소형",IF((H4437&gt;60)*(H4437&lt;=85)=1,"중소형",IF((H4437&gt;85)*(H4437&lt;=102)=1,"중형",IF((H4437&gt;102)*(H4437&lt;=135)=1,"중대형","대형"))))</f>
        <v>소형</v>
      </c>
      <c r="G4437" s="142" t="s">
        <v>8796</v>
      </c>
      <c r="H4437" s="143">
        <v>34</v>
      </c>
      <c r="I4437" s="144">
        <v>16270</v>
      </c>
      <c r="J4437" s="143">
        <v>8</v>
      </c>
      <c r="K4437" s="137">
        <v>43466</v>
      </c>
      <c r="L4437" s="137">
        <v>43497</v>
      </c>
      <c r="M4437" s="144">
        <f>H4437/3.3</f>
        <v>10.303030303030303</v>
      </c>
      <c r="N4437" s="144">
        <f>I4437/M4437</f>
        <v>1579.1470588235295</v>
      </c>
    </row>
    <row r="4438" spans="1:14">
      <c r="A4438" s="142" t="s">
        <v>2829</v>
      </c>
      <c r="B4438" s="142" t="s">
        <v>8789</v>
      </c>
      <c r="C4438" s="142" t="s">
        <v>3156</v>
      </c>
      <c r="D4438" s="142" t="s">
        <v>3673</v>
      </c>
      <c r="E4438" s="142" t="s">
        <v>3674</v>
      </c>
      <c r="F4438" s="143" t="str">
        <f>IF(H4438&lt;=60,"소형",IF((H4438&gt;60)*(H4438&lt;=85)=1,"중소형",IF((H4438&gt;85)*(H4438&lt;=102)=1,"중형",IF((H4438&gt;102)*(H4438&lt;=135)=1,"중대형","대형"))))</f>
        <v>소형</v>
      </c>
      <c r="G4438" s="142" t="s">
        <v>8797</v>
      </c>
      <c r="H4438" s="143">
        <v>39</v>
      </c>
      <c r="I4438" s="144">
        <v>15260</v>
      </c>
      <c r="J4438" s="143">
        <v>4</v>
      </c>
      <c r="K4438" s="137">
        <v>43466</v>
      </c>
      <c r="L4438" s="137">
        <v>43497</v>
      </c>
      <c r="M4438" s="144">
        <f>H4438/3.3</f>
        <v>11.818181818181818</v>
      </c>
      <c r="N4438" s="144">
        <f>I4438/M4438</f>
        <v>1291.2307692307693</v>
      </c>
    </row>
    <row r="4439" spans="1:14">
      <c r="A4439" s="142" t="s">
        <v>2829</v>
      </c>
      <c r="B4439" s="142" t="s">
        <v>8789</v>
      </c>
      <c r="C4439" s="142" t="s">
        <v>3156</v>
      </c>
      <c r="D4439" s="142" t="s">
        <v>3673</v>
      </c>
      <c r="E4439" s="142" t="s">
        <v>3674</v>
      </c>
      <c r="F4439" s="143" t="str">
        <f>IF(H4439&lt;=60,"소형",IF((H4439&gt;60)*(H4439&lt;=85)=1,"중소형",IF((H4439&gt;85)*(H4439&lt;=102)=1,"중형",IF((H4439&gt;102)*(H4439&lt;=135)=1,"중대형","대형"))))</f>
        <v>소형</v>
      </c>
      <c r="G4439" s="142" t="s">
        <v>8798</v>
      </c>
      <c r="H4439" s="143">
        <v>40</v>
      </c>
      <c r="I4439" s="144">
        <v>15210</v>
      </c>
      <c r="J4439" s="143">
        <v>4</v>
      </c>
      <c r="K4439" s="137">
        <v>43466</v>
      </c>
      <c r="L4439" s="137">
        <v>43497</v>
      </c>
      <c r="M4439" s="144">
        <f>H4439/3.3</f>
        <v>12.121212121212121</v>
      </c>
      <c r="N4439" s="144">
        <f>I4439/M4439</f>
        <v>1254.825</v>
      </c>
    </row>
    <row r="4440" spans="1:14">
      <c r="A4440" s="142" t="s">
        <v>2829</v>
      </c>
      <c r="B4440" s="142" t="s">
        <v>8789</v>
      </c>
      <c r="C4440" s="142" t="s">
        <v>3156</v>
      </c>
      <c r="D4440" s="142" t="s">
        <v>3673</v>
      </c>
      <c r="E4440" s="142" t="s">
        <v>3674</v>
      </c>
      <c r="F4440" s="143" t="str">
        <f>IF(H4440&lt;=60,"소형",IF((H4440&gt;60)*(H4440&lt;=85)=1,"중소형",IF((H4440&gt;85)*(H4440&lt;=102)=1,"중형",IF((H4440&gt;102)*(H4440&lt;=135)=1,"중대형","대형"))))</f>
        <v>소형</v>
      </c>
      <c r="G4440" s="142" t="s">
        <v>8799</v>
      </c>
      <c r="H4440" s="143">
        <v>40</v>
      </c>
      <c r="I4440" s="144">
        <v>15230</v>
      </c>
      <c r="J4440" s="143">
        <v>4</v>
      </c>
      <c r="K4440" s="137">
        <v>43466</v>
      </c>
      <c r="L4440" s="137">
        <v>43497</v>
      </c>
      <c r="M4440" s="144">
        <f>H4440/3.3</f>
        <v>12.121212121212121</v>
      </c>
      <c r="N4440" s="144">
        <f>I4440/M4440</f>
        <v>1256.4749999999999</v>
      </c>
    </row>
    <row r="4441" spans="1:14">
      <c r="A4441" s="142" t="s">
        <v>2829</v>
      </c>
      <c r="B4441" s="142" t="s">
        <v>8789</v>
      </c>
      <c r="C4441" s="142" t="s">
        <v>3156</v>
      </c>
      <c r="D4441" s="142" t="s">
        <v>3673</v>
      </c>
      <c r="E4441" s="142" t="s">
        <v>3674</v>
      </c>
      <c r="F4441" s="143" t="str">
        <f>IF(H4441&lt;=60,"소형",IF((H4441&gt;60)*(H4441&lt;=85)=1,"중소형",IF((H4441&gt;85)*(H4441&lt;=102)=1,"중형",IF((H4441&gt;102)*(H4441&lt;=135)=1,"중대형","대형"))))</f>
        <v>중소형</v>
      </c>
      <c r="G4441" s="142" t="s">
        <v>8800</v>
      </c>
      <c r="H4441" s="143">
        <v>78</v>
      </c>
      <c r="I4441" s="144">
        <v>31200</v>
      </c>
      <c r="J4441" s="143">
        <v>6</v>
      </c>
      <c r="K4441" s="137">
        <v>43466</v>
      </c>
      <c r="L4441" s="137">
        <v>43497</v>
      </c>
      <c r="M4441" s="144">
        <f>H4441/3.3</f>
        <v>23.636363636363637</v>
      </c>
      <c r="N4441" s="144">
        <f>I4441/M4441</f>
        <v>1320</v>
      </c>
    </row>
    <row r="4442" spans="1:14">
      <c r="A4442" s="142" t="s">
        <v>2829</v>
      </c>
      <c r="B4442" s="142" t="s">
        <v>8789</v>
      </c>
      <c r="C4442" s="142" t="s">
        <v>3156</v>
      </c>
      <c r="D4442" s="142" t="s">
        <v>3673</v>
      </c>
      <c r="E4442" s="142" t="s">
        <v>3674</v>
      </c>
      <c r="F4442" s="143" t="str">
        <f>IF(H4442&lt;=60,"소형",IF((H4442&gt;60)*(H4442&lt;=85)=1,"중소형",IF((H4442&gt;85)*(H4442&lt;=102)=1,"중형",IF((H4442&gt;102)*(H4442&lt;=135)=1,"중대형","대형"))))</f>
        <v>중소형</v>
      </c>
      <c r="G4442" s="142" t="s">
        <v>8801</v>
      </c>
      <c r="H4442" s="143">
        <v>84</v>
      </c>
      <c r="I4442" s="144">
        <v>33280</v>
      </c>
      <c r="J4442" s="143">
        <v>6</v>
      </c>
      <c r="K4442" s="137">
        <v>43466</v>
      </c>
      <c r="L4442" s="137">
        <v>43497</v>
      </c>
      <c r="M4442" s="144">
        <f>H4442/3.3</f>
        <v>25.454545454545457</v>
      </c>
      <c r="N4442" s="144">
        <f>I4442/M4442</f>
        <v>1307.4285714285713</v>
      </c>
    </row>
    <row r="4443" spans="1:14">
      <c r="A4443" s="142" t="s">
        <v>2829</v>
      </c>
      <c r="B4443" s="142" t="s">
        <v>8789</v>
      </c>
      <c r="C4443" s="142" t="s">
        <v>3156</v>
      </c>
      <c r="D4443" s="142" t="s">
        <v>3673</v>
      </c>
      <c r="E4443" s="142" t="s">
        <v>3674</v>
      </c>
      <c r="F4443" s="143" t="str">
        <f>IF(H4443&lt;=60,"소형",IF((H4443&gt;60)*(H4443&lt;=85)=1,"중소형",IF((H4443&gt;85)*(H4443&lt;=102)=1,"중형",IF((H4443&gt;102)*(H4443&lt;=135)=1,"중대형","대형"))))</f>
        <v>중소형</v>
      </c>
      <c r="G4443" s="142" t="s">
        <v>8802</v>
      </c>
      <c r="H4443" s="143">
        <v>85</v>
      </c>
      <c r="I4443" s="144">
        <v>34280</v>
      </c>
      <c r="J4443" s="143">
        <v>6</v>
      </c>
      <c r="K4443" s="137">
        <v>43466</v>
      </c>
      <c r="L4443" s="137">
        <v>43497</v>
      </c>
      <c r="M4443" s="144">
        <f>H4443/3.3</f>
        <v>25.757575757575758</v>
      </c>
      <c r="N4443" s="144">
        <f>I4443/M4443</f>
        <v>1330.870588235294</v>
      </c>
    </row>
    <row r="4444" spans="1:14">
      <c r="A4444" s="142" t="s">
        <v>2829</v>
      </c>
      <c r="B4444" s="142" t="s">
        <v>8789</v>
      </c>
      <c r="C4444" s="142" t="s">
        <v>3156</v>
      </c>
      <c r="D4444" s="142" t="s">
        <v>3673</v>
      </c>
      <c r="E4444" s="142" t="s">
        <v>3674</v>
      </c>
      <c r="F4444" s="143" t="str">
        <f>IF(H4444&lt;=60,"소형",IF((H4444&gt;60)*(H4444&lt;=85)=1,"중소형",IF((H4444&gt;85)*(H4444&lt;=102)=1,"중형",IF((H4444&gt;102)*(H4444&lt;=135)=1,"중대형","대형"))))</f>
        <v>중형</v>
      </c>
      <c r="G4444" s="142" t="s">
        <v>8803</v>
      </c>
      <c r="H4444" s="143">
        <v>100</v>
      </c>
      <c r="I4444" s="144">
        <v>39770</v>
      </c>
      <c r="J4444" s="143">
        <v>6</v>
      </c>
      <c r="K4444" s="137">
        <v>43466</v>
      </c>
      <c r="L4444" s="137">
        <v>43497</v>
      </c>
      <c r="M4444" s="144">
        <f>H4444/3.3</f>
        <v>30.303030303030305</v>
      </c>
      <c r="N4444" s="144">
        <f>I4444/M4444</f>
        <v>1312.4099999999999</v>
      </c>
    </row>
    <row r="4445" spans="1:14">
      <c r="A4445" s="143" t="s">
        <v>2</v>
      </c>
      <c r="B4445" s="142" t="s">
        <v>4570</v>
      </c>
      <c r="C4445" s="143" t="s">
        <v>952</v>
      </c>
      <c r="D4445" s="143" t="s">
        <v>575</v>
      </c>
      <c r="E4445" s="143" t="s">
        <v>944</v>
      </c>
      <c r="F4445" s="143" t="str">
        <f>IF(H4445&lt;=60,"소형",IF((H4445&gt;60)*(H4445&lt;=85)=1,"중소형",IF((H4445&gt;85)*(H4445&lt;=102)=1,"중형",IF((H4445&gt;102)*(H4445&lt;=135)=1,"중대형","대형"))))</f>
        <v>중소형</v>
      </c>
      <c r="G4445" s="143" t="s">
        <v>1234</v>
      </c>
      <c r="H4445" s="143">
        <v>73</v>
      </c>
      <c r="I4445" s="144">
        <v>29900</v>
      </c>
      <c r="J4445" s="143">
        <v>410</v>
      </c>
      <c r="K4445" s="137">
        <v>42278</v>
      </c>
      <c r="L4445" s="137">
        <v>43525</v>
      </c>
      <c r="M4445" s="144">
        <f>H4445/3.3</f>
        <v>22.121212121212121</v>
      </c>
      <c r="N4445" s="144">
        <f>I4445/M4445</f>
        <v>1351.6438356164383</v>
      </c>
    </row>
    <row r="4446" spans="1:14">
      <c r="A4446" s="143" t="s">
        <v>2</v>
      </c>
      <c r="B4446" s="143" t="s">
        <v>4570</v>
      </c>
      <c r="C4446" s="143" t="s">
        <v>952</v>
      </c>
      <c r="D4446" s="143" t="s">
        <v>575</v>
      </c>
      <c r="E4446" s="143" t="s">
        <v>944</v>
      </c>
      <c r="F4446" s="143" t="str">
        <f>IF(H4446&lt;=60,"소형",IF((H4446&gt;60)*(H4446&lt;=85)=1,"중소형",IF((H4446&gt;85)*(H4446&lt;=102)=1,"중형",IF((H4446&gt;102)*(H4446&lt;=135)=1,"중대형","대형"))))</f>
        <v>중소형</v>
      </c>
      <c r="G4446" s="143" t="s">
        <v>1254</v>
      </c>
      <c r="H4446" s="143">
        <v>73</v>
      </c>
      <c r="I4446" s="144">
        <v>29900</v>
      </c>
      <c r="J4446" s="143">
        <v>149</v>
      </c>
      <c r="K4446" s="137">
        <v>42278</v>
      </c>
      <c r="L4446" s="137">
        <v>43525</v>
      </c>
      <c r="M4446" s="144">
        <f>H4446/3.3</f>
        <v>22.121212121212121</v>
      </c>
      <c r="N4446" s="144">
        <f>I4446/M4446</f>
        <v>1351.6438356164383</v>
      </c>
    </row>
    <row r="4447" spans="1:14">
      <c r="A4447" s="143" t="s">
        <v>2</v>
      </c>
      <c r="B4447" s="143" t="s">
        <v>438</v>
      </c>
      <c r="C4447" s="143" t="s">
        <v>952</v>
      </c>
      <c r="D4447" s="143" t="s">
        <v>575</v>
      </c>
      <c r="E4447" s="143" t="s">
        <v>944</v>
      </c>
      <c r="F4447" s="143" t="str">
        <f>IF(H4447&lt;=60,"소형",IF((H4447&gt;60)*(H4447&lt;=85)=1,"중소형",IF((H4447&gt;85)*(H4447&lt;=102)=1,"중형",IF((H4447&gt;102)*(H4447&lt;=135)=1,"중대형","대형"))))</f>
        <v>중소형</v>
      </c>
      <c r="G4447" s="143" t="s">
        <v>1001</v>
      </c>
      <c r="H4447" s="143">
        <v>84</v>
      </c>
      <c r="I4447" s="144">
        <v>33800</v>
      </c>
      <c r="J4447" s="143">
        <v>801</v>
      </c>
      <c r="K4447" s="137">
        <v>42278</v>
      </c>
      <c r="L4447" s="137">
        <v>43525</v>
      </c>
      <c r="M4447" s="144">
        <f>H4447/3.3</f>
        <v>25.454545454545457</v>
      </c>
      <c r="N4447" s="144">
        <f>I4447/M4447</f>
        <v>1327.8571428571427</v>
      </c>
    </row>
    <row r="4448" spans="1:14">
      <c r="A4448" s="143" t="s">
        <v>2</v>
      </c>
      <c r="B4448" s="143" t="s">
        <v>438</v>
      </c>
      <c r="C4448" s="143" t="s">
        <v>952</v>
      </c>
      <c r="D4448" s="143" t="s">
        <v>575</v>
      </c>
      <c r="E4448" s="143" t="s">
        <v>944</v>
      </c>
      <c r="F4448" s="143" t="str">
        <f>IF(H4448&lt;=60,"소형",IF((H4448&gt;60)*(H4448&lt;=85)=1,"중소형",IF((H4448&gt;85)*(H4448&lt;=102)=1,"중형",IF((H4448&gt;102)*(H4448&lt;=135)=1,"중대형","대형"))))</f>
        <v>중소형</v>
      </c>
      <c r="G4448" s="143" t="s">
        <v>1002</v>
      </c>
      <c r="H4448" s="143">
        <v>84</v>
      </c>
      <c r="I4448" s="144">
        <v>33800</v>
      </c>
      <c r="J4448" s="143">
        <v>284</v>
      </c>
      <c r="K4448" s="137">
        <v>42278</v>
      </c>
      <c r="L4448" s="137">
        <v>43525</v>
      </c>
      <c r="M4448" s="144">
        <f>H4448/3.3</f>
        <v>25.454545454545457</v>
      </c>
      <c r="N4448" s="144">
        <f>I4448/M4448</f>
        <v>1327.8571428571427</v>
      </c>
    </row>
    <row r="4449" spans="1:14">
      <c r="A4449" s="143" t="s">
        <v>2</v>
      </c>
      <c r="B4449" s="143" t="s">
        <v>438</v>
      </c>
      <c r="C4449" s="143" t="s">
        <v>952</v>
      </c>
      <c r="D4449" s="143" t="s">
        <v>575</v>
      </c>
      <c r="E4449" s="143" t="s">
        <v>944</v>
      </c>
      <c r="F4449" s="143" t="str">
        <f>IF(H4449&lt;=60,"소형",IF((H4449&gt;60)*(H4449&lt;=85)=1,"중소형",IF((H4449&gt;85)*(H4449&lt;=102)=1,"중형",IF((H4449&gt;102)*(H4449&lt;=135)=1,"중대형","대형"))))</f>
        <v>중대형</v>
      </c>
      <c r="G4449" s="143" t="s">
        <v>1691</v>
      </c>
      <c r="H4449" s="143">
        <v>123</v>
      </c>
      <c r="I4449" s="144">
        <v>54400</v>
      </c>
      <c r="J4449" s="143">
        <v>30</v>
      </c>
      <c r="K4449" s="137">
        <v>42278</v>
      </c>
      <c r="L4449" s="137">
        <v>43525</v>
      </c>
      <c r="M4449" s="144">
        <f>H4449/3.3</f>
        <v>37.272727272727273</v>
      </c>
      <c r="N4449" s="144">
        <f>I4449/M4449</f>
        <v>1459.5121951219512</v>
      </c>
    </row>
    <row r="4450" spans="1:14">
      <c r="A4450" s="143" t="s">
        <v>2</v>
      </c>
      <c r="B4450" s="143" t="s">
        <v>438</v>
      </c>
      <c r="C4450" s="143" t="s">
        <v>952</v>
      </c>
      <c r="D4450" s="143" t="s">
        <v>575</v>
      </c>
      <c r="E4450" s="143" t="s">
        <v>944</v>
      </c>
      <c r="F4450" s="143" t="str">
        <f>IF(H4450&lt;=60,"소형",IF((H4450&gt;60)*(H4450&lt;=85)=1,"중소형",IF((H4450&gt;85)*(H4450&lt;=102)=1,"중형",IF((H4450&gt;102)*(H4450&lt;=135)=1,"중대형","대형"))))</f>
        <v>중대형</v>
      </c>
      <c r="G4450" s="143" t="s">
        <v>2562</v>
      </c>
      <c r="H4450" s="143">
        <v>122</v>
      </c>
      <c r="I4450" s="144">
        <v>59800</v>
      </c>
      <c r="J4450" s="143">
        <v>5</v>
      </c>
      <c r="K4450" s="137">
        <v>42278</v>
      </c>
      <c r="L4450" s="137">
        <v>43525</v>
      </c>
      <c r="M4450" s="144">
        <f>H4450/3.3</f>
        <v>36.969696969696969</v>
      </c>
      <c r="N4450" s="144">
        <f>I4450/M4450</f>
        <v>1617.5409836065573</v>
      </c>
    </row>
    <row r="4451" spans="1:14">
      <c r="A4451" s="143" t="s">
        <v>2</v>
      </c>
      <c r="B4451" s="143" t="s">
        <v>439</v>
      </c>
      <c r="C4451" s="143" t="s">
        <v>963</v>
      </c>
      <c r="D4451" s="143" t="s">
        <v>726</v>
      </c>
      <c r="E4451" s="143" t="s">
        <v>814</v>
      </c>
      <c r="F4451" s="143" t="str">
        <f>IF(H4451&lt;=60,"소형",IF((H4451&gt;60)*(H4451&lt;=85)=1,"중소형",IF((H4451&gt;85)*(H4451&lt;=102)=1,"중형",IF((H4451&gt;102)*(H4451&lt;=135)=1,"중대형","대형"))))</f>
        <v>중소형</v>
      </c>
      <c r="G4451" s="143" t="s">
        <v>1051</v>
      </c>
      <c r="H4451" s="143">
        <v>84</v>
      </c>
      <c r="I4451" s="144">
        <v>48798</v>
      </c>
      <c r="J4451" s="143">
        <v>156</v>
      </c>
      <c r="K4451" s="137">
        <v>42309</v>
      </c>
      <c r="L4451" s="137">
        <v>43525</v>
      </c>
      <c r="M4451" s="144">
        <f>H4451/3.3</f>
        <v>25.454545454545457</v>
      </c>
      <c r="N4451" s="144">
        <f>I4451/M4451</f>
        <v>1917.0642857142855</v>
      </c>
    </row>
    <row r="4452" spans="1:14">
      <c r="A4452" s="143" t="s">
        <v>2</v>
      </c>
      <c r="B4452" s="143" t="s">
        <v>439</v>
      </c>
      <c r="C4452" s="143" t="s">
        <v>963</v>
      </c>
      <c r="D4452" s="143" t="s">
        <v>726</v>
      </c>
      <c r="E4452" s="143" t="s">
        <v>814</v>
      </c>
      <c r="F4452" s="143" t="str">
        <f>IF(H4452&lt;=60,"소형",IF((H4452&gt;60)*(H4452&lt;=85)=1,"중소형",IF((H4452&gt;85)*(H4452&lt;=102)=1,"중형",IF((H4452&gt;102)*(H4452&lt;=135)=1,"중대형","대형"))))</f>
        <v>중소형</v>
      </c>
      <c r="G4452" s="143" t="s">
        <v>993</v>
      </c>
      <c r="H4452" s="143">
        <v>84</v>
      </c>
      <c r="I4452" s="144">
        <v>48107</v>
      </c>
      <c r="J4452" s="143">
        <v>41</v>
      </c>
      <c r="K4452" s="137">
        <v>42309</v>
      </c>
      <c r="L4452" s="137">
        <v>43525</v>
      </c>
      <c r="M4452" s="144">
        <f>H4452/3.3</f>
        <v>25.454545454545457</v>
      </c>
      <c r="N4452" s="144">
        <f>I4452/M4452</f>
        <v>1889.917857142857</v>
      </c>
    </row>
    <row r="4453" spans="1:14">
      <c r="A4453" s="143" t="s">
        <v>2</v>
      </c>
      <c r="B4453" s="143" t="s">
        <v>439</v>
      </c>
      <c r="C4453" s="143" t="s">
        <v>963</v>
      </c>
      <c r="D4453" s="143" t="s">
        <v>726</v>
      </c>
      <c r="E4453" s="143" t="s">
        <v>814</v>
      </c>
      <c r="F4453" s="143" t="str">
        <f>IF(H4453&lt;=60,"소형",IF((H4453&gt;60)*(H4453&lt;=85)=1,"중소형",IF((H4453&gt;85)*(H4453&lt;=102)=1,"중형",IF((H4453&gt;102)*(H4453&lt;=135)=1,"중대형","대형"))))</f>
        <v>중소형</v>
      </c>
      <c r="G4453" s="143" t="s">
        <v>994</v>
      </c>
      <c r="H4453" s="143">
        <v>84</v>
      </c>
      <c r="I4453" s="144">
        <v>47622</v>
      </c>
      <c r="J4453" s="143">
        <v>41</v>
      </c>
      <c r="K4453" s="137">
        <v>42309</v>
      </c>
      <c r="L4453" s="137">
        <v>43525</v>
      </c>
      <c r="M4453" s="144">
        <f>H4453/3.3</f>
        <v>25.454545454545457</v>
      </c>
      <c r="N4453" s="144">
        <f>I4453/M4453</f>
        <v>1870.8642857142856</v>
      </c>
    </row>
    <row r="4454" spans="1:14">
      <c r="A4454" s="143" t="s">
        <v>2</v>
      </c>
      <c r="B4454" s="143" t="s">
        <v>439</v>
      </c>
      <c r="C4454" s="143" t="s">
        <v>963</v>
      </c>
      <c r="D4454" s="143" t="s">
        <v>726</v>
      </c>
      <c r="E4454" s="143" t="s">
        <v>814</v>
      </c>
      <c r="F4454" s="143" t="str">
        <f>IF(H4454&lt;=60,"소형",IF((H4454&gt;60)*(H4454&lt;=85)=1,"중소형",IF((H4454&gt;85)*(H4454&lt;=102)=1,"중형",IF((H4454&gt;102)*(H4454&lt;=135)=1,"중대형","대형"))))</f>
        <v>중소형</v>
      </c>
      <c r="G4454" s="143" t="s">
        <v>988</v>
      </c>
      <c r="H4454" s="143">
        <v>84</v>
      </c>
      <c r="I4454" s="144">
        <v>47589</v>
      </c>
      <c r="J4454" s="143">
        <v>74</v>
      </c>
      <c r="K4454" s="137">
        <v>42309</v>
      </c>
      <c r="L4454" s="137">
        <v>43525</v>
      </c>
      <c r="M4454" s="144">
        <f>H4454/3.3</f>
        <v>25.454545454545457</v>
      </c>
      <c r="N4454" s="144">
        <f>I4454/M4454</f>
        <v>1869.5678571428571</v>
      </c>
    </row>
    <row r="4455" spans="1:14">
      <c r="A4455" s="143" t="s">
        <v>2</v>
      </c>
      <c r="B4455" s="143" t="s">
        <v>439</v>
      </c>
      <c r="C4455" s="143" t="s">
        <v>963</v>
      </c>
      <c r="D4455" s="143" t="s">
        <v>726</v>
      </c>
      <c r="E4455" s="143" t="s">
        <v>814</v>
      </c>
      <c r="F4455" s="143" t="str">
        <f>IF(H4455&lt;=60,"소형",IF((H4455&gt;60)*(H4455&lt;=85)=1,"중소형",IF((H4455&gt;85)*(H4455&lt;=102)=1,"중형",IF((H4455&gt;102)*(H4455&lt;=135)=1,"중대형","대형"))))</f>
        <v>중소형</v>
      </c>
      <c r="G4455" s="143" t="s">
        <v>1183</v>
      </c>
      <c r="H4455" s="143">
        <v>84</v>
      </c>
      <c r="I4455" s="144">
        <v>44349</v>
      </c>
      <c r="J4455" s="143">
        <v>41</v>
      </c>
      <c r="K4455" s="137">
        <v>42309</v>
      </c>
      <c r="L4455" s="137">
        <v>43525</v>
      </c>
      <c r="M4455" s="144">
        <f>H4455/3.3</f>
        <v>25.454545454545457</v>
      </c>
      <c r="N4455" s="144">
        <f>I4455/M4455</f>
        <v>1742.2821428571426</v>
      </c>
    </row>
    <row r="4456" spans="1:14">
      <c r="A4456" s="143" t="s">
        <v>2</v>
      </c>
      <c r="B4456" s="143" t="s">
        <v>436</v>
      </c>
      <c r="C4456" s="143" t="s">
        <v>953</v>
      </c>
      <c r="D4456" s="143" t="s">
        <v>601</v>
      </c>
      <c r="E4456" s="143" t="s">
        <v>943</v>
      </c>
      <c r="F4456" s="143" t="str">
        <f>IF(H4456&lt;=60,"소형",IF((H4456&gt;60)*(H4456&lt;=85)=1,"중소형",IF((H4456&gt;85)*(H4456&lt;=102)=1,"중형",IF((H4456&gt;102)*(H4456&lt;=135)=1,"중대형","대형"))))</f>
        <v>소형</v>
      </c>
      <c r="G4456" s="143" t="s">
        <v>985</v>
      </c>
      <c r="H4456" s="143">
        <v>59</v>
      </c>
      <c r="I4456" s="144">
        <v>18390</v>
      </c>
      <c r="J4456" s="143">
        <v>71</v>
      </c>
      <c r="K4456" s="137">
        <v>42461</v>
      </c>
      <c r="L4456" s="137">
        <v>43525</v>
      </c>
      <c r="M4456" s="144">
        <f>H4456/3.3</f>
        <v>17.878787878787879</v>
      </c>
      <c r="N4456" s="144">
        <f>I4456/M4456</f>
        <v>1028.593220338983</v>
      </c>
    </row>
    <row r="4457" spans="1:14">
      <c r="A4457" s="143" t="s">
        <v>2</v>
      </c>
      <c r="B4457" s="143" t="s">
        <v>436</v>
      </c>
      <c r="C4457" s="143" t="s">
        <v>953</v>
      </c>
      <c r="D4457" s="143" t="s">
        <v>601</v>
      </c>
      <c r="E4457" s="143" t="s">
        <v>943</v>
      </c>
      <c r="F4457" s="143" t="str">
        <f>IF(H4457&lt;=60,"소형",IF((H4457&gt;60)*(H4457&lt;=85)=1,"중소형",IF((H4457&gt;85)*(H4457&lt;=102)=1,"중형",IF((H4457&gt;102)*(H4457&lt;=135)=1,"중대형","대형"))))</f>
        <v>소형</v>
      </c>
      <c r="G4457" s="143" t="s">
        <v>1086</v>
      </c>
      <c r="H4457" s="143">
        <v>59</v>
      </c>
      <c r="I4457" s="144">
        <v>18390</v>
      </c>
      <c r="J4457" s="143">
        <v>71</v>
      </c>
      <c r="K4457" s="137">
        <v>42461</v>
      </c>
      <c r="L4457" s="137">
        <v>43525</v>
      </c>
      <c r="M4457" s="144">
        <f>H4457/3.3</f>
        <v>17.878787878787879</v>
      </c>
      <c r="N4457" s="144">
        <f>I4457/M4457</f>
        <v>1028.593220338983</v>
      </c>
    </row>
    <row r="4458" spans="1:14">
      <c r="A4458" s="143" t="s">
        <v>2</v>
      </c>
      <c r="B4458" s="143" t="s">
        <v>436</v>
      </c>
      <c r="C4458" s="143" t="s">
        <v>953</v>
      </c>
      <c r="D4458" s="143" t="s">
        <v>601</v>
      </c>
      <c r="E4458" s="143" t="s">
        <v>943</v>
      </c>
      <c r="F4458" s="143" t="str">
        <f>IF(H4458&lt;=60,"소형",IF((H4458&gt;60)*(H4458&lt;=85)=1,"중소형",IF((H4458&gt;85)*(H4458&lt;=102)=1,"중형",IF((H4458&gt;102)*(H4458&lt;=135)=1,"중대형","대형"))))</f>
        <v>소형</v>
      </c>
      <c r="G4458" s="143" t="s">
        <v>1081</v>
      </c>
      <c r="H4458" s="143">
        <v>59</v>
      </c>
      <c r="I4458" s="144">
        <v>18390</v>
      </c>
      <c r="J4458" s="143">
        <v>71</v>
      </c>
      <c r="K4458" s="137">
        <v>42461</v>
      </c>
      <c r="L4458" s="137">
        <v>43525</v>
      </c>
      <c r="M4458" s="144">
        <f>H4458/3.3</f>
        <v>17.878787878787879</v>
      </c>
      <c r="N4458" s="144">
        <f>I4458/M4458</f>
        <v>1028.593220338983</v>
      </c>
    </row>
    <row r="4459" spans="1:14">
      <c r="A4459" s="143" t="s">
        <v>2</v>
      </c>
      <c r="B4459" s="143" t="s">
        <v>436</v>
      </c>
      <c r="C4459" s="143" t="s">
        <v>953</v>
      </c>
      <c r="D4459" s="143" t="s">
        <v>601</v>
      </c>
      <c r="E4459" s="143" t="s">
        <v>943</v>
      </c>
      <c r="F4459" s="143" t="str">
        <f>IF(H4459&lt;=60,"소형",IF((H4459&gt;60)*(H4459&lt;=85)=1,"중소형",IF((H4459&gt;85)*(H4459&lt;=102)=1,"중형",IF((H4459&gt;102)*(H4459&lt;=135)=1,"중대형","대형"))))</f>
        <v>중소형</v>
      </c>
      <c r="G4459" s="143" t="s">
        <v>1051</v>
      </c>
      <c r="H4459" s="143">
        <v>84</v>
      </c>
      <c r="I4459" s="144">
        <v>25630</v>
      </c>
      <c r="J4459" s="143">
        <v>148</v>
      </c>
      <c r="K4459" s="137">
        <v>42461</v>
      </c>
      <c r="L4459" s="137">
        <v>43525</v>
      </c>
      <c r="M4459" s="144">
        <f>H4459/3.3</f>
        <v>25.454545454545457</v>
      </c>
      <c r="N4459" s="144">
        <f>I4459/M4459</f>
        <v>1006.892857142857</v>
      </c>
    </row>
    <row r="4460" spans="1:14">
      <c r="A4460" s="143" t="s">
        <v>2</v>
      </c>
      <c r="B4460" s="143" t="s">
        <v>436</v>
      </c>
      <c r="C4460" s="143" t="s">
        <v>953</v>
      </c>
      <c r="D4460" s="143" t="s">
        <v>601</v>
      </c>
      <c r="E4460" s="143" t="s">
        <v>943</v>
      </c>
      <c r="F4460" s="143" t="str">
        <f>IF(H4460&lt;=60,"소형",IF((H4460&gt;60)*(H4460&lt;=85)=1,"중소형",IF((H4460&gt;85)*(H4460&lt;=102)=1,"중형",IF((H4460&gt;102)*(H4460&lt;=135)=1,"중대형","대형"))))</f>
        <v>중소형</v>
      </c>
      <c r="G4460" s="143" t="s">
        <v>993</v>
      </c>
      <c r="H4460" s="143">
        <v>84</v>
      </c>
      <c r="I4460" s="144">
        <v>25450</v>
      </c>
      <c r="J4460" s="143">
        <v>148</v>
      </c>
      <c r="K4460" s="137">
        <v>42461</v>
      </c>
      <c r="L4460" s="137">
        <v>43525</v>
      </c>
      <c r="M4460" s="144">
        <f>H4460/3.3</f>
        <v>25.454545454545457</v>
      </c>
      <c r="N4460" s="144">
        <f>I4460/M4460</f>
        <v>999.82142857142844</v>
      </c>
    </row>
    <row r="4461" spans="1:14">
      <c r="A4461" s="143" t="s">
        <v>2</v>
      </c>
      <c r="B4461" s="143" t="s">
        <v>437</v>
      </c>
      <c r="C4461" s="143" t="s">
        <v>963</v>
      </c>
      <c r="D4461" s="143" t="s">
        <v>610</v>
      </c>
      <c r="E4461" s="143" t="s">
        <v>611</v>
      </c>
      <c r="F4461" s="143" t="str">
        <f>IF(H4461&lt;=60,"소형",IF((H4461&gt;60)*(H4461&lt;=85)=1,"중소형",IF((H4461&gt;85)*(H4461&lt;=102)=1,"중형",IF((H4461&gt;102)*(H4461&lt;=135)=1,"중대형","대형"))))</f>
        <v>소형</v>
      </c>
      <c r="G4461" s="143" t="s">
        <v>1018</v>
      </c>
      <c r="H4461" s="143">
        <v>39</v>
      </c>
      <c r="I4461" s="144" t="s">
        <v>3</v>
      </c>
      <c r="J4461" s="143">
        <v>56</v>
      </c>
      <c r="K4461" s="137">
        <v>42461</v>
      </c>
      <c r="L4461" s="137">
        <v>43525</v>
      </c>
      <c r="M4461" s="144">
        <f>H4461/3.3</f>
        <v>11.818181818181818</v>
      </c>
      <c r="N4461" s="144" t="e">
        <f>I4461/M4461</f>
        <v>#VALUE!</v>
      </c>
    </row>
    <row r="4462" spans="1:14">
      <c r="A4462" s="143" t="s">
        <v>2</v>
      </c>
      <c r="B4462" s="143" t="s">
        <v>437</v>
      </c>
      <c r="C4462" s="143" t="s">
        <v>963</v>
      </c>
      <c r="D4462" s="143" t="s">
        <v>610</v>
      </c>
      <c r="E4462" s="143" t="s">
        <v>611</v>
      </c>
      <c r="F4462" s="143" t="str">
        <f>IF(H4462&lt;=60,"소형",IF((H4462&gt;60)*(H4462&lt;=85)=1,"중소형",IF((H4462&gt;85)*(H4462&lt;=102)=1,"중형",IF((H4462&gt;102)*(H4462&lt;=135)=1,"중대형","대형"))))</f>
        <v>소형</v>
      </c>
      <c r="G4462" s="143" t="s">
        <v>1091</v>
      </c>
      <c r="H4462" s="143">
        <v>59</v>
      </c>
      <c r="I4462" s="144">
        <v>26211</v>
      </c>
      <c r="J4462" s="143">
        <v>217</v>
      </c>
      <c r="K4462" s="137">
        <v>42461</v>
      </c>
      <c r="L4462" s="137">
        <v>43525</v>
      </c>
      <c r="M4462" s="144">
        <f>H4462/3.3</f>
        <v>17.878787878787879</v>
      </c>
      <c r="N4462" s="144">
        <f>I4462/M4462</f>
        <v>1466.0389830508475</v>
      </c>
    </row>
    <row r="4463" spans="1:14">
      <c r="A4463" s="143" t="s">
        <v>2</v>
      </c>
      <c r="B4463" s="143" t="s">
        <v>437</v>
      </c>
      <c r="C4463" s="143" t="s">
        <v>963</v>
      </c>
      <c r="D4463" s="143" t="s">
        <v>610</v>
      </c>
      <c r="E4463" s="143" t="s">
        <v>611</v>
      </c>
      <c r="F4463" s="143" t="str">
        <f>IF(H4463&lt;=60,"소형",IF((H4463&gt;60)*(H4463&lt;=85)=1,"중소형",IF((H4463&gt;85)*(H4463&lt;=102)=1,"중형",IF((H4463&gt;102)*(H4463&lt;=135)=1,"중대형","대형"))))</f>
        <v>중소형</v>
      </c>
      <c r="G4463" s="143" t="s">
        <v>1240</v>
      </c>
      <c r="H4463" s="143">
        <v>74</v>
      </c>
      <c r="I4463" s="144">
        <v>32183</v>
      </c>
      <c r="J4463" s="143">
        <v>129</v>
      </c>
      <c r="K4463" s="137">
        <v>42461</v>
      </c>
      <c r="L4463" s="137">
        <v>43525</v>
      </c>
      <c r="M4463" s="144">
        <f>H4463/3.3</f>
        <v>22.424242424242426</v>
      </c>
      <c r="N4463" s="144">
        <f>I4463/M4463</f>
        <v>1435.1878378378378</v>
      </c>
    </row>
    <row r="4464" spans="1:14">
      <c r="A4464" s="143" t="s">
        <v>2</v>
      </c>
      <c r="B4464" s="143" t="s">
        <v>437</v>
      </c>
      <c r="C4464" s="143" t="s">
        <v>963</v>
      </c>
      <c r="D4464" s="143" t="s">
        <v>610</v>
      </c>
      <c r="E4464" s="143" t="s">
        <v>611</v>
      </c>
      <c r="F4464" s="143" t="str">
        <f>IF(H4464&lt;=60,"소형",IF((H4464&gt;60)*(H4464&lt;=85)=1,"중소형",IF((H4464&gt;85)*(H4464&lt;=102)=1,"중형",IF((H4464&gt;102)*(H4464&lt;=135)=1,"중대형","대형"))))</f>
        <v>중소형</v>
      </c>
      <c r="G4464" s="143" t="s">
        <v>1006</v>
      </c>
      <c r="H4464" s="143">
        <v>84</v>
      </c>
      <c r="I4464" s="144">
        <v>35628</v>
      </c>
      <c r="J4464" s="143">
        <v>436</v>
      </c>
      <c r="K4464" s="137">
        <v>42461</v>
      </c>
      <c r="L4464" s="137">
        <v>43525</v>
      </c>
      <c r="M4464" s="144">
        <f>H4464/3.3</f>
        <v>25.454545454545457</v>
      </c>
      <c r="N4464" s="144">
        <f>I4464/M4464</f>
        <v>1399.6714285714284</v>
      </c>
    </row>
    <row r="4465" spans="1:14">
      <c r="A4465" s="143" t="s">
        <v>2</v>
      </c>
      <c r="B4465" s="143" t="s">
        <v>437</v>
      </c>
      <c r="C4465" s="143" t="s">
        <v>963</v>
      </c>
      <c r="D4465" s="143" t="s">
        <v>610</v>
      </c>
      <c r="E4465" s="143" t="s">
        <v>611</v>
      </c>
      <c r="F4465" s="143" t="str">
        <f>IF(H4465&lt;=60,"소형",IF((H4465&gt;60)*(H4465&lt;=85)=1,"중소형",IF((H4465&gt;85)*(H4465&lt;=102)=1,"중형",IF((H4465&gt;102)*(H4465&lt;=135)=1,"중대형","대형"))))</f>
        <v>중소형</v>
      </c>
      <c r="G4465" s="143" t="s">
        <v>1002</v>
      </c>
      <c r="H4465" s="143">
        <v>84</v>
      </c>
      <c r="I4465" s="144">
        <v>35348</v>
      </c>
      <c r="J4465" s="143">
        <v>108</v>
      </c>
      <c r="K4465" s="137">
        <v>42461</v>
      </c>
      <c r="L4465" s="137">
        <v>43525</v>
      </c>
      <c r="M4465" s="144">
        <f>H4465/3.3</f>
        <v>25.454545454545457</v>
      </c>
      <c r="N4465" s="144">
        <f>I4465/M4465</f>
        <v>1388.6714285714284</v>
      </c>
    </row>
    <row r="4466" spans="1:14">
      <c r="A4466" s="143" t="s">
        <v>2</v>
      </c>
      <c r="B4466" s="143" t="s">
        <v>437</v>
      </c>
      <c r="C4466" s="143" t="s">
        <v>963</v>
      </c>
      <c r="D4466" s="143" t="s">
        <v>610</v>
      </c>
      <c r="E4466" s="143" t="s">
        <v>611</v>
      </c>
      <c r="F4466" s="143" t="str">
        <f>IF(H4466&lt;=60,"소형",IF((H4466&gt;60)*(H4466&lt;=85)=1,"중소형",IF((H4466&gt;85)*(H4466&lt;=102)=1,"중형",IF((H4466&gt;102)*(H4466&lt;=135)=1,"중대형","대형"))))</f>
        <v>중소형</v>
      </c>
      <c r="G4466" s="143" t="s">
        <v>1048</v>
      </c>
      <c r="H4466" s="143">
        <v>84</v>
      </c>
      <c r="I4466" s="144">
        <v>34743</v>
      </c>
      <c r="J4466" s="143">
        <v>125</v>
      </c>
      <c r="K4466" s="137">
        <v>42461</v>
      </c>
      <c r="L4466" s="137">
        <v>43525</v>
      </c>
      <c r="M4466" s="144">
        <f>H4466/3.3</f>
        <v>25.454545454545457</v>
      </c>
      <c r="N4466" s="144">
        <f>I4466/M4466</f>
        <v>1364.9035714285712</v>
      </c>
    </row>
    <row r="4467" spans="1:14">
      <c r="A4467" s="143" t="s">
        <v>2</v>
      </c>
      <c r="B4467" s="143" t="s">
        <v>435</v>
      </c>
      <c r="C4467" s="143" t="s">
        <v>963</v>
      </c>
      <c r="D4467" s="143" t="s">
        <v>477</v>
      </c>
      <c r="E4467" s="143" t="s">
        <v>478</v>
      </c>
      <c r="F4467" s="143" t="str">
        <f>IF(H4467&lt;=60,"소형",IF((H4467&gt;60)*(H4467&lt;=85)=1,"중소형",IF((H4467&gt;85)*(H4467&lt;=102)=1,"중형",IF((H4467&gt;102)*(H4467&lt;=135)=1,"중대형","대형"))))</f>
        <v>소형</v>
      </c>
      <c r="G4467" s="143" t="s">
        <v>1020</v>
      </c>
      <c r="H4467" s="143">
        <v>29</v>
      </c>
      <c r="I4467" s="144">
        <v>15478</v>
      </c>
      <c r="J4467" s="143">
        <v>18</v>
      </c>
      <c r="K4467" s="137">
        <v>42491</v>
      </c>
      <c r="L4467" s="137">
        <v>43525</v>
      </c>
      <c r="M4467" s="144">
        <f>H4467/3.3</f>
        <v>8.787878787878789</v>
      </c>
      <c r="N4467" s="144">
        <f>I4467/M4467</f>
        <v>1761.2896551724136</v>
      </c>
    </row>
    <row r="4468" spans="1:14">
      <c r="A4468" s="143" t="s">
        <v>2</v>
      </c>
      <c r="B4468" s="143" t="s">
        <v>435</v>
      </c>
      <c r="C4468" s="143" t="s">
        <v>963</v>
      </c>
      <c r="D4468" s="143" t="s">
        <v>477</v>
      </c>
      <c r="E4468" s="143" t="s">
        <v>478</v>
      </c>
      <c r="F4468" s="143" t="str">
        <f>IF(H4468&lt;=60,"소형",IF((H4468&gt;60)*(H4468&lt;=85)=1,"중소형",IF((H4468&gt;85)*(H4468&lt;=102)=1,"중형",IF((H4468&gt;102)*(H4468&lt;=135)=1,"중대형","대형"))))</f>
        <v>소형</v>
      </c>
      <c r="G4468" s="143" t="s">
        <v>2538</v>
      </c>
      <c r="H4468" s="143">
        <v>29</v>
      </c>
      <c r="I4468" s="144">
        <v>14704</v>
      </c>
      <c r="J4468" s="143">
        <v>1</v>
      </c>
      <c r="K4468" s="137">
        <v>42491</v>
      </c>
      <c r="L4468" s="137">
        <v>43525</v>
      </c>
      <c r="M4468" s="144">
        <f>H4468/3.3</f>
        <v>8.787878787878789</v>
      </c>
      <c r="N4468" s="144">
        <f>I4468/M4468</f>
        <v>1673.2137931034481</v>
      </c>
    </row>
    <row r="4469" spans="1:14">
      <c r="A4469" s="143" t="s">
        <v>2</v>
      </c>
      <c r="B4469" s="143" t="s">
        <v>435</v>
      </c>
      <c r="C4469" s="143" t="s">
        <v>963</v>
      </c>
      <c r="D4469" s="143" t="s">
        <v>477</v>
      </c>
      <c r="E4469" s="143" t="s">
        <v>478</v>
      </c>
      <c r="F4469" s="143" t="str">
        <f>IF(H4469&lt;=60,"소형",IF((H4469&gt;60)*(H4469&lt;=85)=1,"중소형",IF((H4469&gt;85)*(H4469&lt;=102)=1,"중형",IF((H4469&gt;102)*(H4469&lt;=135)=1,"중대형","대형"))))</f>
        <v>소형</v>
      </c>
      <c r="G4469" s="143" t="s">
        <v>2539</v>
      </c>
      <c r="H4469" s="143">
        <v>49</v>
      </c>
      <c r="I4469" s="144">
        <v>25589</v>
      </c>
      <c r="J4469" s="143">
        <v>19</v>
      </c>
      <c r="K4469" s="137">
        <v>42491</v>
      </c>
      <c r="L4469" s="137">
        <v>43525</v>
      </c>
      <c r="M4469" s="144">
        <f>H4469/3.3</f>
        <v>14.84848484848485</v>
      </c>
      <c r="N4469" s="144">
        <f>I4469/M4469</f>
        <v>1723.3408163265306</v>
      </c>
    </row>
    <row r="4470" spans="1:14">
      <c r="A4470" s="143" t="s">
        <v>2</v>
      </c>
      <c r="B4470" s="143" t="s">
        <v>435</v>
      </c>
      <c r="C4470" s="143" t="s">
        <v>963</v>
      </c>
      <c r="D4470" s="143" t="s">
        <v>477</v>
      </c>
      <c r="E4470" s="143" t="s">
        <v>478</v>
      </c>
      <c r="F4470" s="143" t="str">
        <f>IF(H4470&lt;=60,"소형",IF((H4470&gt;60)*(H4470&lt;=85)=1,"중소형",IF((H4470&gt;85)*(H4470&lt;=102)=1,"중형",IF((H4470&gt;102)*(H4470&lt;=135)=1,"중대형","대형"))))</f>
        <v>소형</v>
      </c>
      <c r="G4470" s="143" t="s">
        <v>2540</v>
      </c>
      <c r="H4470" s="143">
        <v>49</v>
      </c>
      <c r="I4470" s="144">
        <v>24573</v>
      </c>
      <c r="J4470" s="143">
        <v>19</v>
      </c>
      <c r="K4470" s="137">
        <v>42491</v>
      </c>
      <c r="L4470" s="137">
        <v>43525</v>
      </c>
      <c r="M4470" s="144">
        <f>H4470/3.3</f>
        <v>14.84848484848485</v>
      </c>
      <c r="N4470" s="144">
        <f>I4470/M4470</f>
        <v>1654.9163265306122</v>
      </c>
    </row>
    <row r="4471" spans="1:14">
      <c r="A4471" s="143" t="s">
        <v>2</v>
      </c>
      <c r="B4471" s="143" t="s">
        <v>435</v>
      </c>
      <c r="C4471" s="143" t="s">
        <v>963</v>
      </c>
      <c r="D4471" s="143" t="s">
        <v>477</v>
      </c>
      <c r="E4471" s="143" t="s">
        <v>478</v>
      </c>
      <c r="F4471" s="143" t="str">
        <f>IF(H4471&lt;=60,"소형",IF((H4471&gt;60)*(H4471&lt;=85)=1,"중소형",IF((H4471&gt;85)*(H4471&lt;=102)=1,"중형",IF((H4471&gt;102)*(H4471&lt;=135)=1,"중대형","대형"))))</f>
        <v>소형</v>
      </c>
      <c r="G4471" s="143" t="s">
        <v>2541</v>
      </c>
      <c r="H4471" s="143">
        <v>59</v>
      </c>
      <c r="I4471" s="144">
        <v>30553</v>
      </c>
      <c r="J4471" s="143">
        <v>38</v>
      </c>
      <c r="K4471" s="137">
        <v>42491</v>
      </c>
      <c r="L4471" s="137">
        <v>43525</v>
      </c>
      <c r="M4471" s="144">
        <f>H4471/3.3</f>
        <v>17.878787878787879</v>
      </c>
      <c r="N4471" s="144">
        <f>I4471/M4471</f>
        <v>1708.8966101694916</v>
      </c>
    </row>
    <row r="4472" spans="1:14">
      <c r="A4472" s="143" t="s">
        <v>2</v>
      </c>
      <c r="B4472" s="143" t="s">
        <v>435</v>
      </c>
      <c r="C4472" s="143" t="s">
        <v>963</v>
      </c>
      <c r="D4472" s="143" t="s">
        <v>477</v>
      </c>
      <c r="E4472" s="143" t="s">
        <v>478</v>
      </c>
      <c r="F4472" s="143" t="str">
        <f>IF(H4472&lt;=60,"소형",IF((H4472&gt;60)*(H4472&lt;=85)=1,"중소형",IF((H4472&gt;85)*(H4472&lt;=102)=1,"중형",IF((H4472&gt;102)*(H4472&lt;=135)=1,"중대형","대형"))))</f>
        <v>중소형</v>
      </c>
      <c r="G4472" s="143" t="s">
        <v>2542</v>
      </c>
      <c r="H4472" s="143">
        <v>63</v>
      </c>
      <c r="I4472" s="144">
        <v>33361</v>
      </c>
      <c r="J4472" s="143">
        <v>57</v>
      </c>
      <c r="K4472" s="137">
        <v>42491</v>
      </c>
      <c r="L4472" s="137">
        <v>43525</v>
      </c>
      <c r="M4472" s="144">
        <f>H4472/3.3</f>
        <v>19.090909090909093</v>
      </c>
      <c r="N4472" s="144">
        <f>I4472/M4472</f>
        <v>1747.4809523809522</v>
      </c>
    </row>
    <row r="4473" spans="1:14">
      <c r="A4473" s="143" t="s">
        <v>2</v>
      </c>
      <c r="B4473" s="143" t="s">
        <v>2543</v>
      </c>
      <c r="C4473" s="143" t="s">
        <v>960</v>
      </c>
      <c r="D4473" s="143" t="s">
        <v>604</v>
      </c>
      <c r="E4473" s="143" t="s">
        <v>605</v>
      </c>
      <c r="F4473" s="143" t="str">
        <f>IF(H4473&lt;=60,"소형",IF((H4473&gt;60)*(H4473&lt;=85)=1,"중소형",IF((H4473&gt;85)*(H4473&lt;=102)=1,"중형",IF((H4473&gt;102)*(H4473&lt;=135)=1,"중대형","대형"))))</f>
        <v>중소형</v>
      </c>
      <c r="G4473" s="143" t="s">
        <v>1280</v>
      </c>
      <c r="H4473" s="143">
        <v>79</v>
      </c>
      <c r="I4473" s="144">
        <v>24900</v>
      </c>
      <c r="J4473" s="143">
        <v>200</v>
      </c>
      <c r="K4473" s="137">
        <v>42522</v>
      </c>
      <c r="L4473" s="137">
        <v>43525</v>
      </c>
      <c r="M4473" s="144">
        <f>H4473/3.3</f>
        <v>23.939393939393941</v>
      </c>
      <c r="N4473" s="144">
        <f>I4473/M4473</f>
        <v>1040.126582278481</v>
      </c>
    </row>
    <row r="4474" spans="1:14">
      <c r="A4474" s="143" t="s">
        <v>2</v>
      </c>
      <c r="B4474" s="143" t="s">
        <v>2543</v>
      </c>
      <c r="C4474" s="143" t="s">
        <v>960</v>
      </c>
      <c r="D4474" s="143" t="s">
        <v>604</v>
      </c>
      <c r="E4474" s="143" t="s">
        <v>605</v>
      </c>
      <c r="F4474" s="143" t="str">
        <f>IF(H4474&lt;=60,"소형",IF((H4474&gt;60)*(H4474&lt;=85)=1,"중소형",IF((H4474&gt;85)*(H4474&lt;=102)=1,"중형",IF((H4474&gt;102)*(H4474&lt;=135)=1,"중대형","대형"))))</f>
        <v>중소형</v>
      </c>
      <c r="G4474" s="143" t="s">
        <v>1038</v>
      </c>
      <c r="H4474" s="143">
        <v>84</v>
      </c>
      <c r="I4474" s="144">
        <v>26500</v>
      </c>
      <c r="J4474" s="143">
        <v>693</v>
      </c>
      <c r="K4474" s="137">
        <v>42522</v>
      </c>
      <c r="L4474" s="137">
        <v>43525</v>
      </c>
      <c r="M4474" s="144">
        <f>H4474/3.3</f>
        <v>25.454545454545457</v>
      </c>
      <c r="N4474" s="144">
        <f>I4474/M4474</f>
        <v>1041.0714285714284</v>
      </c>
    </row>
    <row r="4475" spans="1:14">
      <c r="A4475" s="143" t="s">
        <v>2</v>
      </c>
      <c r="B4475" s="143" t="s">
        <v>2543</v>
      </c>
      <c r="C4475" s="143" t="s">
        <v>960</v>
      </c>
      <c r="D4475" s="143" t="s">
        <v>604</v>
      </c>
      <c r="E4475" s="143" t="s">
        <v>605</v>
      </c>
      <c r="F4475" s="143" t="str">
        <f>IF(H4475&lt;=60,"소형",IF((H4475&gt;60)*(H4475&lt;=85)=1,"중소형",IF((H4475&gt;85)*(H4475&lt;=102)=1,"중형",IF((H4475&gt;102)*(H4475&lt;=135)=1,"중대형","대형"))))</f>
        <v>중소형</v>
      </c>
      <c r="G4475" s="143" t="s">
        <v>1013</v>
      </c>
      <c r="H4475" s="143">
        <v>84</v>
      </c>
      <c r="I4475" s="144">
        <v>26500</v>
      </c>
      <c r="J4475" s="143">
        <v>364</v>
      </c>
      <c r="K4475" s="137">
        <v>42522</v>
      </c>
      <c r="L4475" s="137">
        <v>43525</v>
      </c>
      <c r="M4475" s="144">
        <f>H4475/3.3</f>
        <v>25.454545454545457</v>
      </c>
      <c r="N4475" s="144">
        <f>I4475/M4475</f>
        <v>1041.0714285714284</v>
      </c>
    </row>
    <row r="4476" spans="1:14">
      <c r="A4476" s="143" t="s">
        <v>2</v>
      </c>
      <c r="B4476" s="143" t="s">
        <v>2543</v>
      </c>
      <c r="C4476" s="143" t="s">
        <v>960</v>
      </c>
      <c r="D4476" s="143" t="s">
        <v>604</v>
      </c>
      <c r="E4476" s="143" t="s">
        <v>605</v>
      </c>
      <c r="F4476" s="143" t="str">
        <f>IF(H4476&lt;=60,"소형",IF((H4476&gt;60)*(H4476&lt;=85)=1,"중소형",IF((H4476&gt;85)*(H4476&lt;=102)=1,"중형",IF((H4476&gt;102)*(H4476&lt;=135)=1,"중대형","대형"))))</f>
        <v>중형</v>
      </c>
      <c r="G4476" s="143" t="s">
        <v>1198</v>
      </c>
      <c r="H4476" s="143">
        <v>99</v>
      </c>
      <c r="I4476" s="144">
        <v>30500</v>
      </c>
      <c r="J4476" s="143">
        <v>180</v>
      </c>
      <c r="K4476" s="137">
        <v>42522</v>
      </c>
      <c r="L4476" s="137">
        <v>43525</v>
      </c>
      <c r="M4476" s="144">
        <f>H4476/3.3</f>
        <v>30</v>
      </c>
      <c r="N4476" s="144">
        <f>I4476/M4476</f>
        <v>1016.6666666666666</v>
      </c>
    </row>
    <row r="4477" spans="1:14">
      <c r="A4477" s="143" t="s">
        <v>2</v>
      </c>
      <c r="B4477" s="143" t="s">
        <v>2543</v>
      </c>
      <c r="C4477" s="143" t="s">
        <v>960</v>
      </c>
      <c r="D4477" s="143" t="s">
        <v>604</v>
      </c>
      <c r="E4477" s="143" t="s">
        <v>605</v>
      </c>
      <c r="F4477" s="143" t="str">
        <f>IF(H4477&lt;=60,"소형",IF((H4477&gt;60)*(H4477&lt;=85)=1,"중소형",IF((H4477&gt;85)*(H4477&lt;=102)=1,"중형",IF((H4477&gt;102)*(H4477&lt;=135)=1,"중대형","대형"))))</f>
        <v>중대형</v>
      </c>
      <c r="G4477" s="143" t="s">
        <v>1381</v>
      </c>
      <c r="H4477" s="143">
        <v>110</v>
      </c>
      <c r="I4477" s="144">
        <v>32900</v>
      </c>
      <c r="J4477" s="143">
        <v>84</v>
      </c>
      <c r="K4477" s="137">
        <v>42522</v>
      </c>
      <c r="L4477" s="137">
        <v>43525</v>
      </c>
      <c r="M4477" s="144">
        <f>H4477/3.3</f>
        <v>33.333333333333336</v>
      </c>
      <c r="N4477" s="144">
        <f>I4477/M4477</f>
        <v>986.99999999999989</v>
      </c>
    </row>
    <row r="4478" spans="1:14">
      <c r="A4478" s="143" t="s">
        <v>2</v>
      </c>
      <c r="B4478" s="143" t="s">
        <v>4542</v>
      </c>
      <c r="C4478" s="143" t="s">
        <v>952</v>
      </c>
      <c r="D4478" s="143" t="s">
        <v>575</v>
      </c>
      <c r="E4478" s="143" t="s">
        <v>690</v>
      </c>
      <c r="F4478" s="143" t="str">
        <f>IF(H4478&lt;=60,"소형",IF((H4478&gt;60)*(H4478&lt;=85)=1,"중소형",IF((H4478&gt;85)*(H4478&lt;=102)=1,"중형",IF((H4478&gt;102)*(H4478&lt;=135)=1,"중대형","대형"))))</f>
        <v>중소형</v>
      </c>
      <c r="G4478" s="143" t="s">
        <v>1066</v>
      </c>
      <c r="H4478" s="143">
        <v>79</v>
      </c>
      <c r="I4478" s="144">
        <v>41500</v>
      </c>
      <c r="J4478" s="143">
        <v>48</v>
      </c>
      <c r="K4478" s="137">
        <v>42522</v>
      </c>
      <c r="L4478" s="137">
        <v>43525</v>
      </c>
      <c r="M4478" s="144">
        <f>H4478/3.3</f>
        <v>23.939393939393941</v>
      </c>
      <c r="N4478" s="144">
        <f>I4478/M4478</f>
        <v>1733.5443037974683</v>
      </c>
    </row>
    <row r="4479" spans="1:14">
      <c r="A4479" s="143" t="s">
        <v>2</v>
      </c>
      <c r="B4479" s="143" t="s">
        <v>2549</v>
      </c>
      <c r="C4479" s="143" t="s">
        <v>952</v>
      </c>
      <c r="D4479" s="143" t="s">
        <v>575</v>
      </c>
      <c r="E4479" s="143" t="s">
        <v>690</v>
      </c>
      <c r="F4479" s="143" t="str">
        <f>IF(H4479&lt;=60,"소형",IF((H4479&gt;60)*(H4479&lt;=85)=1,"중소형",IF((H4479&gt;85)*(H4479&lt;=102)=1,"중형",IF((H4479&gt;102)*(H4479&lt;=135)=1,"중대형","대형"))))</f>
        <v>중소형</v>
      </c>
      <c r="G4479" s="143" t="s">
        <v>1006</v>
      </c>
      <c r="H4479" s="143">
        <v>84</v>
      </c>
      <c r="I4479" s="144">
        <v>44600</v>
      </c>
      <c r="J4479" s="143">
        <v>117</v>
      </c>
      <c r="K4479" s="137">
        <v>42522</v>
      </c>
      <c r="L4479" s="137">
        <v>43525</v>
      </c>
      <c r="M4479" s="144">
        <f>H4479/3.3</f>
        <v>25.454545454545457</v>
      </c>
      <c r="N4479" s="144">
        <f>I4479/M4479</f>
        <v>1752.1428571428569</v>
      </c>
    </row>
    <row r="4480" spans="1:14">
      <c r="A4480" s="143" t="s">
        <v>2</v>
      </c>
      <c r="B4480" s="143" t="s">
        <v>2549</v>
      </c>
      <c r="C4480" s="143" t="s">
        <v>952</v>
      </c>
      <c r="D4480" s="143" t="s">
        <v>575</v>
      </c>
      <c r="E4480" s="143" t="s">
        <v>690</v>
      </c>
      <c r="F4480" s="143" t="str">
        <f>IF(H4480&lt;=60,"소형",IF((H4480&gt;60)*(H4480&lt;=85)=1,"중소형",IF((H4480&gt;85)*(H4480&lt;=102)=1,"중형",IF((H4480&gt;102)*(H4480&lt;=135)=1,"중대형","대형"))))</f>
        <v>중소형</v>
      </c>
      <c r="G4480" s="143" t="s">
        <v>1021</v>
      </c>
      <c r="H4480" s="143">
        <v>84</v>
      </c>
      <c r="I4480" s="144">
        <v>44220</v>
      </c>
      <c r="J4480" s="143">
        <v>23</v>
      </c>
      <c r="K4480" s="137">
        <v>42522</v>
      </c>
      <c r="L4480" s="137">
        <v>43525</v>
      </c>
      <c r="M4480" s="144">
        <f>H4480/3.3</f>
        <v>25.454545454545457</v>
      </c>
      <c r="N4480" s="144">
        <f>I4480/M4480</f>
        <v>1737.2142857142856</v>
      </c>
    </row>
    <row r="4481" spans="1:14">
      <c r="A4481" s="143" t="s">
        <v>2</v>
      </c>
      <c r="B4481" s="143" t="s">
        <v>2550</v>
      </c>
      <c r="C4481" s="143" t="s">
        <v>962</v>
      </c>
      <c r="D4481" s="143" t="s">
        <v>567</v>
      </c>
      <c r="E4481" s="143" t="s">
        <v>656</v>
      </c>
      <c r="F4481" s="143" t="str">
        <f>IF(H4481&lt;=60,"소형",IF((H4481&gt;60)*(H4481&lt;=85)=1,"중소형",IF((H4481&gt;85)*(H4481&lt;=102)=1,"중형",IF((H4481&gt;102)*(H4481&lt;=135)=1,"중대형","대형"))))</f>
        <v>소형</v>
      </c>
      <c r="G4481" s="143" t="s">
        <v>985</v>
      </c>
      <c r="H4481" s="143">
        <v>59</v>
      </c>
      <c r="I4481" s="144">
        <v>23814</v>
      </c>
      <c r="J4481" s="143">
        <v>244</v>
      </c>
      <c r="K4481" s="137">
        <v>42552</v>
      </c>
      <c r="L4481" s="137">
        <v>43525</v>
      </c>
      <c r="M4481" s="144">
        <f>H4481/3.3</f>
        <v>17.878787878787879</v>
      </c>
      <c r="N4481" s="144">
        <f>I4481/M4481</f>
        <v>1331.9694915254238</v>
      </c>
    </row>
    <row r="4482" spans="1:14">
      <c r="A4482" s="143" t="s">
        <v>2</v>
      </c>
      <c r="B4482" s="143" t="s">
        <v>2550</v>
      </c>
      <c r="C4482" s="143" t="s">
        <v>962</v>
      </c>
      <c r="D4482" s="143" t="s">
        <v>567</v>
      </c>
      <c r="E4482" s="143" t="s">
        <v>656</v>
      </c>
      <c r="F4482" s="143" t="str">
        <f>IF(H4482&lt;=60,"소형",IF((H4482&gt;60)*(H4482&lt;=85)=1,"중소형",IF((H4482&gt;85)*(H4482&lt;=102)=1,"중형",IF((H4482&gt;102)*(H4482&lt;=135)=1,"중대형","대형"))))</f>
        <v>소형</v>
      </c>
      <c r="G4482" s="143" t="s">
        <v>986</v>
      </c>
      <c r="H4482" s="143">
        <v>59</v>
      </c>
      <c r="I4482" s="144">
        <v>21880</v>
      </c>
      <c r="J4482" s="143">
        <v>8</v>
      </c>
      <c r="K4482" s="137">
        <v>42552</v>
      </c>
      <c r="L4482" s="137">
        <v>43525</v>
      </c>
      <c r="M4482" s="144">
        <f>H4482/3.3</f>
        <v>17.878787878787879</v>
      </c>
      <c r="N4482" s="144">
        <f>I4482/M4482</f>
        <v>1223.7966101694915</v>
      </c>
    </row>
    <row r="4483" spans="1:14">
      <c r="A4483" s="143" t="s">
        <v>2</v>
      </c>
      <c r="B4483" s="143" t="s">
        <v>2550</v>
      </c>
      <c r="C4483" s="143" t="s">
        <v>962</v>
      </c>
      <c r="D4483" s="143" t="s">
        <v>567</v>
      </c>
      <c r="E4483" s="143" t="s">
        <v>656</v>
      </c>
      <c r="F4483" s="143" t="str">
        <f>IF(H4483&lt;=60,"소형",IF((H4483&gt;60)*(H4483&lt;=85)=1,"중소형",IF((H4483&gt;85)*(H4483&lt;=102)=1,"중형",IF((H4483&gt;102)*(H4483&lt;=135)=1,"중대형","대형"))))</f>
        <v>소형</v>
      </c>
      <c r="G4483" s="143" t="s">
        <v>1081</v>
      </c>
      <c r="H4483" s="143">
        <v>59</v>
      </c>
      <c r="I4483" s="144">
        <v>23094</v>
      </c>
      <c r="J4483" s="143">
        <v>84</v>
      </c>
      <c r="K4483" s="137">
        <v>42552</v>
      </c>
      <c r="L4483" s="137">
        <v>43525</v>
      </c>
      <c r="M4483" s="144">
        <f>H4483/3.3</f>
        <v>17.878787878787879</v>
      </c>
      <c r="N4483" s="144">
        <f>I4483/M4483</f>
        <v>1291.6983050847457</v>
      </c>
    </row>
    <row r="4484" spans="1:14">
      <c r="A4484" s="143" t="s">
        <v>2</v>
      </c>
      <c r="B4484" s="143" t="s">
        <v>2550</v>
      </c>
      <c r="C4484" s="143" t="s">
        <v>962</v>
      </c>
      <c r="D4484" s="143" t="s">
        <v>567</v>
      </c>
      <c r="E4484" s="143" t="s">
        <v>656</v>
      </c>
      <c r="F4484" s="143" t="str">
        <f>IF(H4484&lt;=60,"소형",IF((H4484&gt;60)*(H4484&lt;=85)=1,"중소형",IF((H4484&gt;85)*(H4484&lt;=102)=1,"중형",IF((H4484&gt;102)*(H4484&lt;=135)=1,"중대형","대형"))))</f>
        <v>소형</v>
      </c>
      <c r="G4484" s="143" t="s">
        <v>1201</v>
      </c>
      <c r="H4484" s="143">
        <v>59</v>
      </c>
      <c r="I4484" s="144">
        <v>23769</v>
      </c>
      <c r="J4484" s="143">
        <v>82</v>
      </c>
      <c r="K4484" s="137">
        <v>42552</v>
      </c>
      <c r="L4484" s="137">
        <v>43525</v>
      </c>
      <c r="M4484" s="144">
        <f>H4484/3.3</f>
        <v>17.878787878787879</v>
      </c>
      <c r="N4484" s="144">
        <f>I4484/M4484</f>
        <v>1329.4525423728815</v>
      </c>
    </row>
    <row r="4485" spans="1:14">
      <c r="A4485" s="143" t="s">
        <v>2</v>
      </c>
      <c r="B4485" s="143" t="s">
        <v>2550</v>
      </c>
      <c r="C4485" s="143" t="s">
        <v>962</v>
      </c>
      <c r="D4485" s="143" t="s">
        <v>567</v>
      </c>
      <c r="E4485" s="143" t="s">
        <v>656</v>
      </c>
      <c r="F4485" s="143" t="str">
        <f>IF(H4485&lt;=60,"소형",IF((H4485&gt;60)*(H4485&lt;=85)=1,"중소형",IF((H4485&gt;85)*(H4485&lt;=102)=1,"중형",IF((H4485&gt;102)*(H4485&lt;=135)=1,"중대형","대형"))))</f>
        <v>소형</v>
      </c>
      <c r="G4485" s="143" t="s">
        <v>1167</v>
      </c>
      <c r="H4485" s="143">
        <v>59</v>
      </c>
      <c r="I4485" s="144">
        <v>21839</v>
      </c>
      <c r="J4485" s="143">
        <v>13</v>
      </c>
      <c r="K4485" s="137">
        <v>42552</v>
      </c>
      <c r="L4485" s="137">
        <v>43525</v>
      </c>
      <c r="M4485" s="144">
        <f>H4485/3.3</f>
        <v>17.878787878787879</v>
      </c>
      <c r="N4485" s="144">
        <f>I4485/M4485</f>
        <v>1221.5033898305085</v>
      </c>
    </row>
    <row r="4486" spans="1:14">
      <c r="A4486" s="143" t="s">
        <v>2</v>
      </c>
      <c r="B4486" s="143" t="s">
        <v>2550</v>
      </c>
      <c r="C4486" s="143" t="s">
        <v>962</v>
      </c>
      <c r="D4486" s="143" t="s">
        <v>567</v>
      </c>
      <c r="E4486" s="143" t="s">
        <v>656</v>
      </c>
      <c r="F4486" s="143" t="str">
        <f>IF(H4486&lt;=60,"소형",IF((H4486&gt;60)*(H4486&lt;=85)=1,"중소형",IF((H4486&gt;85)*(H4486&lt;=102)=1,"중형",IF((H4486&gt;102)*(H4486&lt;=135)=1,"중대형","대형"))))</f>
        <v>중소형</v>
      </c>
      <c r="G4486" s="143" t="s">
        <v>1001</v>
      </c>
      <c r="H4486" s="143">
        <v>84</v>
      </c>
      <c r="I4486" s="144">
        <v>32077</v>
      </c>
      <c r="J4486" s="143">
        <v>62</v>
      </c>
      <c r="K4486" s="137">
        <v>42552</v>
      </c>
      <c r="L4486" s="137">
        <v>43525</v>
      </c>
      <c r="M4486" s="144">
        <f>H4486/3.3</f>
        <v>25.454545454545457</v>
      </c>
      <c r="N4486" s="144">
        <f>I4486/M4486</f>
        <v>1260.167857142857</v>
      </c>
    </row>
    <row r="4487" spans="1:14">
      <c r="A4487" s="143" t="s">
        <v>2</v>
      </c>
      <c r="B4487" s="143" t="s">
        <v>2550</v>
      </c>
      <c r="C4487" s="143" t="s">
        <v>962</v>
      </c>
      <c r="D4487" s="143" t="s">
        <v>567</v>
      </c>
      <c r="E4487" s="143" t="s">
        <v>656</v>
      </c>
      <c r="F4487" s="143" t="str">
        <f>IF(H4487&lt;=60,"소형",IF((H4487&gt;60)*(H4487&lt;=85)=1,"중소형",IF((H4487&gt;85)*(H4487&lt;=102)=1,"중형",IF((H4487&gt;102)*(H4487&lt;=135)=1,"중대형","대형"))))</f>
        <v>중소형</v>
      </c>
      <c r="G4487" s="143" t="s">
        <v>1002</v>
      </c>
      <c r="H4487" s="143">
        <v>84</v>
      </c>
      <c r="I4487" s="144">
        <v>31297</v>
      </c>
      <c r="J4487" s="143">
        <v>102</v>
      </c>
      <c r="K4487" s="137">
        <v>42552</v>
      </c>
      <c r="L4487" s="137">
        <v>43525</v>
      </c>
      <c r="M4487" s="144">
        <f>H4487/3.3</f>
        <v>25.454545454545457</v>
      </c>
      <c r="N4487" s="144">
        <f>I4487/M4487</f>
        <v>1229.5249999999999</v>
      </c>
    </row>
    <row r="4488" spans="1:14">
      <c r="A4488" s="143" t="s">
        <v>2</v>
      </c>
      <c r="B4488" s="143" t="s">
        <v>2550</v>
      </c>
      <c r="C4488" s="143" t="s">
        <v>962</v>
      </c>
      <c r="D4488" s="143" t="s">
        <v>567</v>
      </c>
      <c r="E4488" s="143" t="s">
        <v>656</v>
      </c>
      <c r="F4488" s="143" t="str">
        <f>IF(H4488&lt;=60,"소형",IF((H4488&gt;60)*(H4488&lt;=85)=1,"중소형",IF((H4488&gt;85)*(H4488&lt;=102)=1,"중형",IF((H4488&gt;102)*(H4488&lt;=135)=1,"중대형","대형"))))</f>
        <v>중소형</v>
      </c>
      <c r="G4488" s="143" t="s">
        <v>1048</v>
      </c>
      <c r="H4488" s="143">
        <v>84</v>
      </c>
      <c r="I4488" s="144">
        <v>30174</v>
      </c>
      <c r="J4488" s="143">
        <v>10</v>
      </c>
      <c r="K4488" s="137">
        <v>42552</v>
      </c>
      <c r="L4488" s="137">
        <v>43525</v>
      </c>
      <c r="M4488" s="144">
        <f>H4488/3.3</f>
        <v>25.454545454545457</v>
      </c>
      <c r="N4488" s="144">
        <f>I4488/M4488</f>
        <v>1185.4071428571428</v>
      </c>
    </row>
    <row r="4489" spans="1:14">
      <c r="A4489" s="143" t="s">
        <v>2</v>
      </c>
      <c r="B4489" s="143" t="s">
        <v>2550</v>
      </c>
      <c r="C4489" s="143" t="s">
        <v>962</v>
      </c>
      <c r="D4489" s="143" t="s">
        <v>567</v>
      </c>
      <c r="E4489" s="143" t="s">
        <v>656</v>
      </c>
      <c r="F4489" s="143" t="str">
        <f>IF(H4489&lt;=60,"소형",IF((H4489&gt;60)*(H4489&lt;=85)=1,"중소형",IF((H4489&gt;85)*(H4489&lt;=102)=1,"중형",IF((H4489&gt;102)*(H4489&lt;=135)=1,"중대형","대형"))))</f>
        <v>중소형</v>
      </c>
      <c r="G4489" s="143" t="s">
        <v>1058</v>
      </c>
      <c r="H4489" s="143">
        <v>84</v>
      </c>
      <c r="I4489" s="144">
        <v>31825</v>
      </c>
      <c r="J4489" s="143">
        <v>102</v>
      </c>
      <c r="K4489" s="137">
        <v>42552</v>
      </c>
      <c r="L4489" s="137">
        <v>43525</v>
      </c>
      <c r="M4489" s="144">
        <f>H4489/3.3</f>
        <v>25.454545454545457</v>
      </c>
      <c r="N4489" s="144">
        <f>I4489/M4489</f>
        <v>1250.2678571428571</v>
      </c>
    </row>
    <row r="4490" spans="1:14">
      <c r="A4490" s="143" t="s">
        <v>2</v>
      </c>
      <c r="B4490" s="143" t="s">
        <v>2550</v>
      </c>
      <c r="C4490" s="143" t="s">
        <v>962</v>
      </c>
      <c r="D4490" s="143" t="s">
        <v>567</v>
      </c>
      <c r="E4490" s="143" t="s">
        <v>656</v>
      </c>
      <c r="F4490" s="143" t="str">
        <f>IF(H4490&lt;=60,"소형",IF((H4490&gt;60)*(H4490&lt;=85)=1,"중소형",IF((H4490&gt;85)*(H4490&lt;=102)=1,"중형",IF((H4490&gt;102)*(H4490&lt;=135)=1,"중대형","대형"))))</f>
        <v>중소형</v>
      </c>
      <c r="G4490" s="143" t="s">
        <v>1262</v>
      </c>
      <c r="H4490" s="143">
        <v>84</v>
      </c>
      <c r="I4490" s="144">
        <v>45323</v>
      </c>
      <c r="J4490" s="143">
        <v>2</v>
      </c>
      <c r="K4490" s="137">
        <v>42552</v>
      </c>
      <c r="L4490" s="137">
        <v>43525</v>
      </c>
      <c r="M4490" s="144">
        <f>H4490/3.3</f>
        <v>25.454545454545457</v>
      </c>
      <c r="N4490" s="144">
        <f>I4490/M4490</f>
        <v>1780.5464285714284</v>
      </c>
    </row>
    <row r="4491" spans="1:14">
      <c r="A4491" s="143" t="s">
        <v>2</v>
      </c>
      <c r="B4491" s="143" t="s">
        <v>2550</v>
      </c>
      <c r="C4491" s="143" t="s">
        <v>962</v>
      </c>
      <c r="D4491" s="143" t="s">
        <v>567</v>
      </c>
      <c r="E4491" s="143" t="s">
        <v>656</v>
      </c>
      <c r="F4491" s="143" t="str">
        <f>IF(H4491&lt;=60,"소형",IF((H4491&gt;60)*(H4491&lt;=85)=1,"중소형",IF((H4491&gt;85)*(H4491&lt;=102)=1,"중형",IF((H4491&gt;102)*(H4491&lt;=135)=1,"중대형","대형"))))</f>
        <v>중소형</v>
      </c>
      <c r="G4491" s="143" t="s">
        <v>1263</v>
      </c>
      <c r="H4491" s="143">
        <v>84</v>
      </c>
      <c r="I4491" s="144">
        <v>45589</v>
      </c>
      <c r="J4491" s="143">
        <v>4</v>
      </c>
      <c r="K4491" s="137">
        <v>42552</v>
      </c>
      <c r="L4491" s="137">
        <v>43525</v>
      </c>
      <c r="M4491" s="144">
        <f>H4491/3.3</f>
        <v>25.454545454545457</v>
      </c>
      <c r="N4491" s="144">
        <f>I4491/M4491</f>
        <v>1790.9964285714284</v>
      </c>
    </row>
    <row r="4492" spans="1:14">
      <c r="A4492" s="143" t="s">
        <v>2</v>
      </c>
      <c r="B4492" s="143" t="s">
        <v>2554</v>
      </c>
      <c r="C4492" s="143" t="s">
        <v>959</v>
      </c>
      <c r="D4492" s="143" t="s">
        <v>722</v>
      </c>
      <c r="E4492" s="143" t="s">
        <v>2555</v>
      </c>
      <c r="F4492" s="143" t="str">
        <f>IF(H4492&lt;=60,"소형",IF((H4492&gt;60)*(H4492&lt;=85)=1,"중소형",IF((H4492&gt;85)*(H4492&lt;=102)=1,"중형",IF((H4492&gt;102)*(H4492&lt;=135)=1,"중대형","대형"))))</f>
        <v>중소형</v>
      </c>
      <c r="G4492" s="143" t="s">
        <v>1038</v>
      </c>
      <c r="H4492" s="143">
        <v>84</v>
      </c>
      <c r="I4492" s="144">
        <v>27700</v>
      </c>
      <c r="J4492" s="143">
        <v>102</v>
      </c>
      <c r="K4492" s="137">
        <v>42552</v>
      </c>
      <c r="L4492" s="137">
        <v>43525</v>
      </c>
      <c r="M4492" s="144">
        <f>H4492/3.3</f>
        <v>25.454545454545457</v>
      </c>
      <c r="N4492" s="144">
        <f>I4492/M4492</f>
        <v>1088.2142857142856</v>
      </c>
    </row>
    <row r="4493" spans="1:14">
      <c r="A4493" s="143" t="s">
        <v>2</v>
      </c>
      <c r="B4493" s="143" t="s">
        <v>2554</v>
      </c>
      <c r="C4493" s="143" t="s">
        <v>959</v>
      </c>
      <c r="D4493" s="143" t="s">
        <v>722</v>
      </c>
      <c r="E4493" s="143" t="s">
        <v>2555</v>
      </c>
      <c r="F4493" s="143" t="str">
        <f>IF(H4493&lt;=60,"소형",IF((H4493&gt;60)*(H4493&lt;=85)=1,"중소형",IF((H4493&gt;85)*(H4493&lt;=102)=1,"중형",IF((H4493&gt;102)*(H4493&lt;=135)=1,"중대형","대형"))))</f>
        <v>중소형</v>
      </c>
      <c r="G4493" s="143" t="s">
        <v>1021</v>
      </c>
      <c r="H4493" s="143">
        <v>84</v>
      </c>
      <c r="I4493" s="144">
        <v>27700</v>
      </c>
      <c r="J4493" s="143">
        <v>78</v>
      </c>
      <c r="K4493" s="137">
        <v>42552</v>
      </c>
      <c r="L4493" s="137">
        <v>43525</v>
      </c>
      <c r="M4493" s="144">
        <f>H4493/3.3</f>
        <v>25.454545454545457</v>
      </c>
      <c r="N4493" s="144">
        <f>I4493/M4493</f>
        <v>1088.2142857142856</v>
      </c>
    </row>
    <row r="4494" spans="1:14">
      <c r="A4494" s="143" t="s">
        <v>2</v>
      </c>
      <c r="B4494" s="143" t="s">
        <v>2554</v>
      </c>
      <c r="C4494" s="143" t="s">
        <v>959</v>
      </c>
      <c r="D4494" s="143" t="s">
        <v>722</v>
      </c>
      <c r="E4494" s="143" t="s">
        <v>2555</v>
      </c>
      <c r="F4494" s="143" t="str">
        <f>IF(H4494&lt;=60,"소형",IF((H4494&gt;60)*(H4494&lt;=85)=1,"중소형",IF((H4494&gt;85)*(H4494&lt;=102)=1,"중형",IF((H4494&gt;102)*(H4494&lt;=135)=1,"중대형","대형"))))</f>
        <v>중형</v>
      </c>
      <c r="G4494" s="143" t="s">
        <v>1283</v>
      </c>
      <c r="H4494" s="143">
        <v>100</v>
      </c>
      <c r="I4494" s="144">
        <v>32600</v>
      </c>
      <c r="J4494" s="143">
        <v>98</v>
      </c>
      <c r="K4494" s="137">
        <v>42552</v>
      </c>
      <c r="L4494" s="137">
        <v>43525</v>
      </c>
      <c r="M4494" s="144">
        <f>H4494/3.3</f>
        <v>30.303030303030305</v>
      </c>
      <c r="N4494" s="144">
        <f>I4494/M4494</f>
        <v>1075.8</v>
      </c>
    </row>
    <row r="4495" spans="1:14">
      <c r="A4495" s="143" t="s">
        <v>2</v>
      </c>
      <c r="B4495" s="143" t="s">
        <v>2554</v>
      </c>
      <c r="C4495" s="143" t="s">
        <v>959</v>
      </c>
      <c r="D4495" s="143" t="s">
        <v>722</v>
      </c>
      <c r="E4495" s="143" t="s">
        <v>2555</v>
      </c>
      <c r="F4495" s="143" t="str">
        <f>IF(H4495&lt;=60,"소형",IF((H4495&gt;60)*(H4495&lt;=85)=1,"중소형",IF((H4495&gt;85)*(H4495&lt;=102)=1,"중형",IF((H4495&gt;102)*(H4495&lt;=135)=1,"중대형","대형"))))</f>
        <v>중대형</v>
      </c>
      <c r="G4495" s="143" t="s">
        <v>2556</v>
      </c>
      <c r="H4495" s="143">
        <v>110</v>
      </c>
      <c r="I4495" s="144">
        <v>35950</v>
      </c>
      <c r="J4495" s="143">
        <v>52</v>
      </c>
      <c r="K4495" s="137">
        <v>42552</v>
      </c>
      <c r="L4495" s="137">
        <v>43525</v>
      </c>
      <c r="M4495" s="144">
        <f>H4495/3.3</f>
        <v>33.333333333333336</v>
      </c>
      <c r="N4495" s="144">
        <f>I4495/M4495</f>
        <v>1078.5</v>
      </c>
    </row>
    <row r="4496" spans="1:14">
      <c r="A4496" s="143" t="s">
        <v>2</v>
      </c>
      <c r="B4496" s="143" t="s">
        <v>2554</v>
      </c>
      <c r="C4496" s="143" t="s">
        <v>959</v>
      </c>
      <c r="D4496" s="143" t="s">
        <v>722</v>
      </c>
      <c r="E4496" s="143" t="s">
        <v>2555</v>
      </c>
      <c r="F4496" s="143" t="str">
        <f>IF(H4496&lt;=60,"소형",IF((H4496&gt;60)*(H4496&lt;=85)=1,"중소형",IF((H4496&gt;85)*(H4496&lt;=102)=1,"중형",IF((H4496&gt;102)*(H4496&lt;=135)=1,"중대형","대형"))))</f>
        <v>중대형</v>
      </c>
      <c r="G4496" s="143" t="s">
        <v>2557</v>
      </c>
      <c r="H4496" s="143">
        <v>130</v>
      </c>
      <c r="I4496" s="144">
        <v>61500</v>
      </c>
      <c r="J4496" s="143">
        <v>2</v>
      </c>
      <c r="K4496" s="137">
        <v>42552</v>
      </c>
      <c r="L4496" s="137">
        <v>43525</v>
      </c>
      <c r="M4496" s="144">
        <f>H4496/3.3</f>
        <v>39.393939393939398</v>
      </c>
      <c r="N4496" s="144">
        <f>I4496/M4496</f>
        <v>1561.153846153846</v>
      </c>
    </row>
    <row r="4497" spans="1:14">
      <c r="A4497" s="143" t="s">
        <v>2</v>
      </c>
      <c r="B4497" s="143" t="s">
        <v>2554</v>
      </c>
      <c r="C4497" s="143" t="s">
        <v>959</v>
      </c>
      <c r="D4497" s="143" t="s">
        <v>722</v>
      </c>
      <c r="E4497" s="143" t="s">
        <v>2555</v>
      </c>
      <c r="F4497" s="143" t="str">
        <f>IF(H4497&lt;=60,"소형",IF((H4497&gt;60)*(H4497&lt;=85)=1,"중소형",IF((H4497&gt;85)*(H4497&lt;=102)=1,"중형",IF((H4497&gt;102)*(H4497&lt;=135)=1,"중대형","대형"))))</f>
        <v>중대형</v>
      </c>
      <c r="G4497" s="143" t="s">
        <v>2558</v>
      </c>
      <c r="H4497" s="143">
        <v>134</v>
      </c>
      <c r="I4497" s="144">
        <v>63600</v>
      </c>
      <c r="J4497" s="143">
        <v>1</v>
      </c>
      <c r="K4497" s="137">
        <v>42552</v>
      </c>
      <c r="L4497" s="137">
        <v>43525</v>
      </c>
      <c r="M4497" s="144">
        <f>H4497/3.3</f>
        <v>40.606060606060609</v>
      </c>
      <c r="N4497" s="144">
        <f>I4497/M4497</f>
        <v>1566.2686567164178</v>
      </c>
    </row>
    <row r="4498" spans="1:14">
      <c r="A4498" s="143" t="s">
        <v>2</v>
      </c>
      <c r="B4498" s="143" t="s">
        <v>2559</v>
      </c>
      <c r="C4498" s="143" t="s">
        <v>959</v>
      </c>
      <c r="D4498" s="143" t="s">
        <v>722</v>
      </c>
      <c r="E4498" s="143" t="s">
        <v>2555</v>
      </c>
      <c r="F4498" s="143" t="str">
        <f>IF(H4498&lt;=60,"소형",IF((H4498&gt;60)*(H4498&lt;=85)=1,"중소형",IF((H4498&gt;85)*(H4498&lt;=102)=1,"중형",IF((H4498&gt;102)*(H4498&lt;=135)=1,"중대형","대형"))))</f>
        <v>중소형</v>
      </c>
      <c r="G4498" s="143" t="s">
        <v>1447</v>
      </c>
      <c r="H4498" s="143">
        <v>75</v>
      </c>
      <c r="I4498" s="144">
        <v>24600</v>
      </c>
      <c r="J4498" s="143">
        <v>274</v>
      </c>
      <c r="K4498" s="137">
        <v>42552</v>
      </c>
      <c r="L4498" s="137">
        <v>43525</v>
      </c>
      <c r="M4498" s="144">
        <f>H4498/3.3</f>
        <v>22.72727272727273</v>
      </c>
      <c r="N4498" s="144">
        <f>I4498/M4498</f>
        <v>1082.3999999999999</v>
      </c>
    </row>
    <row r="4499" spans="1:14">
      <c r="A4499" s="143" t="s">
        <v>2</v>
      </c>
      <c r="B4499" s="143" t="s">
        <v>2559</v>
      </c>
      <c r="C4499" s="143" t="s">
        <v>959</v>
      </c>
      <c r="D4499" s="143" t="s">
        <v>722</v>
      </c>
      <c r="E4499" s="143" t="s">
        <v>2555</v>
      </c>
      <c r="F4499" s="143" t="str">
        <f>IF(H4499&lt;=60,"소형",IF((H4499&gt;60)*(H4499&lt;=85)=1,"중소형",IF((H4499&gt;85)*(H4499&lt;=102)=1,"중형",IF((H4499&gt;102)*(H4499&lt;=135)=1,"중대형","대형"))))</f>
        <v>중소형</v>
      </c>
      <c r="G4499" s="143" t="s">
        <v>1371</v>
      </c>
      <c r="H4499" s="143">
        <v>75</v>
      </c>
      <c r="I4499" s="144">
        <v>24600</v>
      </c>
      <c r="J4499" s="143">
        <v>213</v>
      </c>
      <c r="K4499" s="137">
        <v>42552</v>
      </c>
      <c r="L4499" s="137">
        <v>43525</v>
      </c>
      <c r="M4499" s="144">
        <f>H4499/3.3</f>
        <v>22.72727272727273</v>
      </c>
      <c r="N4499" s="144">
        <f>I4499/M4499</f>
        <v>1082.3999999999999</v>
      </c>
    </row>
    <row r="4500" spans="1:14">
      <c r="A4500" s="143" t="s">
        <v>2</v>
      </c>
      <c r="B4500" s="143" t="s">
        <v>2559</v>
      </c>
      <c r="C4500" s="143" t="s">
        <v>959</v>
      </c>
      <c r="D4500" s="143" t="s">
        <v>722</v>
      </c>
      <c r="E4500" s="143" t="s">
        <v>2555</v>
      </c>
      <c r="F4500" s="143" t="str">
        <f>IF(H4500&lt;=60,"소형",IF((H4500&gt;60)*(H4500&lt;=85)=1,"중소형",IF((H4500&gt;85)*(H4500&lt;=102)=1,"중형",IF((H4500&gt;102)*(H4500&lt;=135)=1,"중대형","대형"))))</f>
        <v>중소형</v>
      </c>
      <c r="G4500" s="143" t="s">
        <v>1038</v>
      </c>
      <c r="H4500" s="143">
        <v>84</v>
      </c>
      <c r="I4500" s="144">
        <v>27700</v>
      </c>
      <c r="J4500" s="143">
        <v>337</v>
      </c>
      <c r="K4500" s="137">
        <v>42552</v>
      </c>
      <c r="L4500" s="137">
        <v>43525</v>
      </c>
      <c r="M4500" s="144">
        <f>H4500/3.3</f>
        <v>25.454545454545457</v>
      </c>
      <c r="N4500" s="144">
        <f>I4500/M4500</f>
        <v>1088.2142857142856</v>
      </c>
    </row>
    <row r="4501" spans="1:14">
      <c r="A4501" s="143" t="s">
        <v>2</v>
      </c>
      <c r="B4501" s="143" t="s">
        <v>2559</v>
      </c>
      <c r="C4501" s="143" t="s">
        <v>959</v>
      </c>
      <c r="D4501" s="143" t="s">
        <v>722</v>
      </c>
      <c r="E4501" s="143" t="s">
        <v>2555</v>
      </c>
      <c r="F4501" s="143" t="str">
        <f>IF(H4501&lt;=60,"소형",IF((H4501&gt;60)*(H4501&lt;=85)=1,"중소형",IF((H4501&gt;85)*(H4501&lt;=102)=1,"중형",IF((H4501&gt;102)*(H4501&lt;=135)=1,"중대형","대형"))))</f>
        <v>중소형</v>
      </c>
      <c r="G4501" s="143" t="s">
        <v>1021</v>
      </c>
      <c r="H4501" s="143">
        <v>84</v>
      </c>
      <c r="I4501" s="144">
        <v>27700</v>
      </c>
      <c r="J4501" s="143">
        <v>198</v>
      </c>
      <c r="K4501" s="137">
        <v>42552</v>
      </c>
      <c r="L4501" s="137">
        <v>43525</v>
      </c>
      <c r="M4501" s="144">
        <f>H4501/3.3</f>
        <v>25.454545454545457</v>
      </c>
      <c r="N4501" s="144">
        <f>I4501/M4501</f>
        <v>1088.2142857142856</v>
      </c>
    </row>
    <row r="4502" spans="1:14">
      <c r="A4502" s="143" t="s">
        <v>2</v>
      </c>
      <c r="B4502" s="143" t="s">
        <v>2559</v>
      </c>
      <c r="C4502" s="143" t="s">
        <v>959</v>
      </c>
      <c r="D4502" s="143" t="s">
        <v>722</v>
      </c>
      <c r="E4502" s="143" t="s">
        <v>2555</v>
      </c>
      <c r="F4502" s="143" t="str">
        <f>IF(H4502&lt;=60,"소형",IF((H4502&gt;60)*(H4502&lt;=85)=1,"중소형",IF((H4502&gt;85)*(H4502&lt;=102)=1,"중형",IF((H4502&gt;102)*(H4502&lt;=135)=1,"중대형","대형"))))</f>
        <v>중소형</v>
      </c>
      <c r="G4502" s="143" t="s">
        <v>1044</v>
      </c>
      <c r="H4502" s="143">
        <v>84</v>
      </c>
      <c r="I4502" s="144">
        <v>27700</v>
      </c>
      <c r="J4502" s="143">
        <v>140</v>
      </c>
      <c r="K4502" s="137">
        <v>42552</v>
      </c>
      <c r="L4502" s="137">
        <v>43525</v>
      </c>
      <c r="M4502" s="144">
        <f>H4502/3.3</f>
        <v>25.454545454545457</v>
      </c>
      <c r="N4502" s="144">
        <f>I4502/M4502</f>
        <v>1088.2142857142856</v>
      </c>
    </row>
    <row r="4503" spans="1:14">
      <c r="A4503" s="143" t="s">
        <v>2</v>
      </c>
      <c r="B4503" s="143" t="s">
        <v>2559</v>
      </c>
      <c r="C4503" s="143" t="s">
        <v>959</v>
      </c>
      <c r="D4503" s="143" t="s">
        <v>722</v>
      </c>
      <c r="E4503" s="143" t="s">
        <v>2555</v>
      </c>
      <c r="F4503" s="143" t="str">
        <f>IF(H4503&lt;=60,"소형",IF((H4503&gt;60)*(H4503&lt;=85)=1,"중소형",IF((H4503&gt;85)*(H4503&lt;=102)=1,"중형",IF((H4503&gt;102)*(H4503&lt;=135)=1,"중대형","대형"))))</f>
        <v>중형</v>
      </c>
      <c r="G4503" s="143" t="s">
        <v>1285</v>
      </c>
      <c r="H4503" s="143">
        <v>100</v>
      </c>
      <c r="I4503" s="144">
        <v>32600</v>
      </c>
      <c r="J4503" s="143">
        <v>172</v>
      </c>
      <c r="K4503" s="137">
        <v>42552</v>
      </c>
      <c r="L4503" s="137">
        <v>43525</v>
      </c>
      <c r="M4503" s="144">
        <f>H4503/3.3</f>
        <v>30.303030303030305</v>
      </c>
      <c r="N4503" s="144">
        <f>I4503/M4503</f>
        <v>1075.8</v>
      </c>
    </row>
    <row r="4504" spans="1:14">
      <c r="A4504" s="143" t="s">
        <v>2</v>
      </c>
      <c r="B4504" s="143" t="s">
        <v>2559</v>
      </c>
      <c r="C4504" s="143" t="s">
        <v>959</v>
      </c>
      <c r="D4504" s="143" t="s">
        <v>722</v>
      </c>
      <c r="E4504" s="143" t="s">
        <v>2555</v>
      </c>
      <c r="F4504" s="143" t="str">
        <f>IF(H4504&lt;=60,"소형",IF((H4504&gt;60)*(H4504&lt;=85)=1,"중소형",IF((H4504&gt;85)*(H4504&lt;=102)=1,"중형",IF((H4504&gt;102)*(H4504&lt;=135)=1,"중대형","대형"))))</f>
        <v>중형</v>
      </c>
      <c r="G4504" s="143" t="s">
        <v>1286</v>
      </c>
      <c r="H4504" s="143">
        <v>100</v>
      </c>
      <c r="I4504" s="144">
        <v>32600</v>
      </c>
      <c r="J4504" s="143">
        <v>114</v>
      </c>
      <c r="K4504" s="137">
        <v>42552</v>
      </c>
      <c r="L4504" s="137">
        <v>43525</v>
      </c>
      <c r="M4504" s="144">
        <f>H4504/3.3</f>
        <v>30.303030303030305</v>
      </c>
      <c r="N4504" s="144">
        <f>I4504/M4504</f>
        <v>1075.8</v>
      </c>
    </row>
    <row r="4505" spans="1:14">
      <c r="A4505" s="143" t="s">
        <v>2</v>
      </c>
      <c r="B4505" s="143" t="s">
        <v>2565</v>
      </c>
      <c r="C4505" s="143" t="s">
        <v>952</v>
      </c>
      <c r="D4505" s="143" t="s">
        <v>558</v>
      </c>
      <c r="E4505" s="143" t="s">
        <v>597</v>
      </c>
      <c r="F4505" s="143" t="str">
        <f>IF(H4505&lt;=60,"소형",IF((H4505&gt;60)*(H4505&lt;=85)=1,"중소형",IF((H4505&gt;85)*(H4505&lt;=102)=1,"중형",IF((H4505&gt;102)*(H4505&lt;=135)=1,"중대형","대형"))))</f>
        <v>소형</v>
      </c>
      <c r="G4505" s="143" t="s">
        <v>985</v>
      </c>
      <c r="H4505" s="143">
        <v>59</v>
      </c>
      <c r="I4505" s="144">
        <v>37302</v>
      </c>
      <c r="J4505" s="143">
        <v>310</v>
      </c>
      <c r="K4505" s="137">
        <v>42552</v>
      </c>
      <c r="L4505" s="137">
        <v>43525</v>
      </c>
      <c r="M4505" s="144">
        <f>H4505/3.3</f>
        <v>17.878787878787879</v>
      </c>
      <c r="N4505" s="144">
        <f>I4505/M4505</f>
        <v>2086.3830508474575</v>
      </c>
    </row>
    <row r="4506" spans="1:14">
      <c r="A4506" s="143" t="s">
        <v>2</v>
      </c>
      <c r="B4506" s="143" t="s">
        <v>2565</v>
      </c>
      <c r="C4506" s="143" t="s">
        <v>952</v>
      </c>
      <c r="D4506" s="143" t="s">
        <v>558</v>
      </c>
      <c r="E4506" s="143" t="s">
        <v>597</v>
      </c>
      <c r="F4506" s="143" t="str">
        <f>IF(H4506&lt;=60,"소형",IF((H4506&gt;60)*(H4506&lt;=85)=1,"중소형",IF((H4506&gt;85)*(H4506&lt;=102)=1,"중형",IF((H4506&gt;102)*(H4506&lt;=135)=1,"중대형","대형"))))</f>
        <v>소형</v>
      </c>
      <c r="G4506" s="143" t="s">
        <v>986</v>
      </c>
      <c r="H4506" s="143">
        <v>59</v>
      </c>
      <c r="I4506" s="144" t="s">
        <v>3</v>
      </c>
      <c r="J4506" s="143">
        <v>143</v>
      </c>
      <c r="K4506" s="137">
        <v>42552</v>
      </c>
      <c r="L4506" s="137">
        <v>43525</v>
      </c>
      <c r="M4506" s="144">
        <f>H4506/3.3</f>
        <v>17.878787878787879</v>
      </c>
      <c r="N4506" s="144" t="e">
        <f>I4506/M4506</f>
        <v>#VALUE!</v>
      </c>
    </row>
    <row r="4507" spans="1:14">
      <c r="A4507" s="143" t="s">
        <v>2</v>
      </c>
      <c r="B4507" s="143" t="s">
        <v>4602</v>
      </c>
      <c r="C4507" s="143" t="s">
        <v>952</v>
      </c>
      <c r="D4507" s="143" t="s">
        <v>558</v>
      </c>
      <c r="E4507" s="143" t="s">
        <v>597</v>
      </c>
      <c r="F4507" s="143" t="str">
        <f>IF(H4507&lt;=60,"소형",IF((H4507&gt;60)*(H4507&lt;=85)=1,"중소형",IF((H4507&gt;85)*(H4507&lt;=102)=1,"중형",IF((H4507&gt;102)*(H4507&lt;=135)=1,"중대형","대형"))))</f>
        <v>중소형</v>
      </c>
      <c r="G4507" s="143" t="s">
        <v>982</v>
      </c>
      <c r="H4507" s="143">
        <v>74</v>
      </c>
      <c r="I4507" s="144">
        <v>45660</v>
      </c>
      <c r="J4507" s="143">
        <v>206</v>
      </c>
      <c r="K4507" s="137">
        <v>42552</v>
      </c>
      <c r="L4507" s="137">
        <v>43525</v>
      </c>
      <c r="M4507" s="144">
        <f>H4507/3.3</f>
        <v>22.424242424242426</v>
      </c>
      <c r="N4507" s="144">
        <f>I4507/M4507</f>
        <v>2036.1891891891892</v>
      </c>
    </row>
    <row r="4508" spans="1:14">
      <c r="A4508" s="143" t="s">
        <v>2</v>
      </c>
      <c r="B4508" s="143" t="s">
        <v>2565</v>
      </c>
      <c r="C4508" s="143" t="s">
        <v>952</v>
      </c>
      <c r="D4508" s="143" t="s">
        <v>558</v>
      </c>
      <c r="E4508" s="143" t="s">
        <v>597</v>
      </c>
      <c r="F4508" s="143" t="str">
        <f>IF(H4508&lt;=60,"소형",IF((H4508&gt;60)*(H4508&lt;=85)=1,"중소형",IF((H4508&gt;85)*(H4508&lt;=102)=1,"중형",IF((H4508&gt;102)*(H4508&lt;=135)=1,"중대형","대형"))))</f>
        <v>중소형</v>
      </c>
      <c r="G4508" s="143" t="s">
        <v>1006</v>
      </c>
      <c r="H4508" s="143">
        <v>84</v>
      </c>
      <c r="I4508" s="144">
        <v>51204</v>
      </c>
      <c r="J4508" s="143">
        <v>396</v>
      </c>
      <c r="K4508" s="137">
        <v>42552</v>
      </c>
      <c r="L4508" s="137">
        <v>43525</v>
      </c>
      <c r="M4508" s="144">
        <f>H4508/3.3</f>
        <v>25.454545454545457</v>
      </c>
      <c r="N4508" s="144">
        <f>I4508/M4508</f>
        <v>2011.5857142857142</v>
      </c>
    </row>
    <row r="4509" spans="1:14">
      <c r="A4509" s="143" t="s">
        <v>2</v>
      </c>
      <c r="B4509" s="143" t="s">
        <v>2565</v>
      </c>
      <c r="C4509" s="143" t="s">
        <v>952</v>
      </c>
      <c r="D4509" s="143" t="s">
        <v>558</v>
      </c>
      <c r="E4509" s="143" t="s">
        <v>597</v>
      </c>
      <c r="F4509" s="143" t="str">
        <f>IF(H4509&lt;=60,"소형",IF((H4509&gt;60)*(H4509&lt;=85)=1,"중소형",IF((H4509&gt;85)*(H4509&lt;=102)=1,"중형",IF((H4509&gt;102)*(H4509&lt;=135)=1,"중대형","대형"))))</f>
        <v>중소형</v>
      </c>
      <c r="G4509" s="143" t="s">
        <v>1021</v>
      </c>
      <c r="H4509" s="143">
        <v>84</v>
      </c>
      <c r="I4509" s="144">
        <v>48602</v>
      </c>
      <c r="J4509" s="143">
        <v>86</v>
      </c>
      <c r="K4509" s="137">
        <v>42552</v>
      </c>
      <c r="L4509" s="137">
        <v>43525</v>
      </c>
      <c r="M4509" s="144">
        <f>H4509/3.3</f>
        <v>25.454545454545457</v>
      </c>
      <c r="N4509" s="144">
        <f>I4509/M4509</f>
        <v>1909.3642857142856</v>
      </c>
    </row>
    <row r="4510" spans="1:14">
      <c r="A4510" s="143" t="s">
        <v>2</v>
      </c>
      <c r="B4510" s="143" t="s">
        <v>2565</v>
      </c>
      <c r="C4510" s="143" t="s">
        <v>952</v>
      </c>
      <c r="D4510" s="143" t="s">
        <v>558</v>
      </c>
      <c r="E4510" s="143" t="s">
        <v>597</v>
      </c>
      <c r="F4510" s="143" t="str">
        <f>IF(H4510&lt;=60,"소형",IF((H4510&gt;60)*(H4510&lt;=85)=1,"중소형",IF((H4510&gt;85)*(H4510&lt;=102)=1,"중형",IF((H4510&gt;102)*(H4510&lt;=135)=1,"중대형","대형"))))</f>
        <v>중대형</v>
      </c>
      <c r="G4510" s="143" t="s">
        <v>2566</v>
      </c>
      <c r="H4510" s="143">
        <v>114</v>
      </c>
      <c r="I4510" s="144">
        <v>64834</v>
      </c>
      <c r="J4510" s="143">
        <v>33</v>
      </c>
      <c r="K4510" s="137">
        <v>42552</v>
      </c>
      <c r="L4510" s="137">
        <v>43525</v>
      </c>
      <c r="M4510" s="144">
        <f>H4510/3.3</f>
        <v>34.545454545454547</v>
      </c>
      <c r="N4510" s="144">
        <f>I4510/M4510</f>
        <v>1876.7736842105262</v>
      </c>
    </row>
    <row r="4511" spans="1:14">
      <c r="A4511" s="143" t="s">
        <v>2</v>
      </c>
      <c r="B4511" s="143" t="s">
        <v>2544</v>
      </c>
      <c r="C4511" s="143" t="s">
        <v>963</v>
      </c>
      <c r="D4511" s="143" t="s">
        <v>538</v>
      </c>
      <c r="E4511" s="143" t="s">
        <v>819</v>
      </c>
      <c r="F4511" s="143" t="str">
        <f>IF(H4511&lt;=60,"소형",IF((H4511&gt;60)*(H4511&lt;=85)=1,"중소형",IF((H4511&gt;85)*(H4511&lt;=102)=1,"중형",IF((H4511&gt;102)*(H4511&lt;=135)=1,"중대형","대형"))))</f>
        <v>소형</v>
      </c>
      <c r="G4511" s="143" t="s">
        <v>2545</v>
      </c>
      <c r="H4511" s="143">
        <v>39</v>
      </c>
      <c r="I4511" s="144">
        <v>16079</v>
      </c>
      <c r="J4511" s="143">
        <v>71</v>
      </c>
      <c r="K4511" s="137">
        <v>42583</v>
      </c>
      <c r="L4511" s="137">
        <v>43525</v>
      </c>
      <c r="M4511" s="144">
        <f>H4511/3.3</f>
        <v>11.818181818181818</v>
      </c>
      <c r="N4511" s="144">
        <f>I4511/M4511</f>
        <v>1360.5307692307692</v>
      </c>
    </row>
    <row r="4512" spans="1:14">
      <c r="A4512" s="143" t="s">
        <v>2</v>
      </c>
      <c r="B4512" s="143" t="s">
        <v>2544</v>
      </c>
      <c r="C4512" s="143" t="s">
        <v>963</v>
      </c>
      <c r="D4512" s="143" t="s">
        <v>538</v>
      </c>
      <c r="E4512" s="143" t="s">
        <v>819</v>
      </c>
      <c r="F4512" s="143" t="str">
        <f>IF(H4512&lt;=60,"소형",IF((H4512&gt;60)*(H4512&lt;=85)=1,"중소형",IF((H4512&gt;85)*(H4512&lt;=102)=1,"중형",IF((H4512&gt;102)*(H4512&lt;=135)=1,"중대형","대형"))))</f>
        <v>소형</v>
      </c>
      <c r="G4512" s="143" t="s">
        <v>1364</v>
      </c>
      <c r="H4512" s="143">
        <v>39</v>
      </c>
      <c r="I4512" s="144" t="s">
        <v>3</v>
      </c>
      <c r="J4512" s="143">
        <v>1</v>
      </c>
      <c r="K4512" s="137">
        <v>42583</v>
      </c>
      <c r="L4512" s="137">
        <v>43525</v>
      </c>
      <c r="M4512" s="144">
        <f>H4512/3.3</f>
        <v>11.818181818181818</v>
      </c>
      <c r="N4512" s="144" t="e">
        <f>I4512/M4512</f>
        <v>#VALUE!</v>
      </c>
    </row>
    <row r="4513" spans="1:14">
      <c r="A4513" s="143" t="s">
        <v>2</v>
      </c>
      <c r="B4513" s="143" t="s">
        <v>2544</v>
      </c>
      <c r="C4513" s="143" t="s">
        <v>963</v>
      </c>
      <c r="D4513" s="143" t="s">
        <v>538</v>
      </c>
      <c r="E4513" s="143" t="s">
        <v>819</v>
      </c>
      <c r="F4513" s="143" t="str">
        <f>IF(H4513&lt;=60,"소형",IF((H4513&gt;60)*(H4513&lt;=85)=1,"중소형",IF((H4513&gt;85)*(H4513&lt;=102)=1,"중형",IF((H4513&gt;102)*(H4513&lt;=135)=1,"중대형","대형"))))</f>
        <v>소형</v>
      </c>
      <c r="G4513" s="143" t="s">
        <v>2546</v>
      </c>
      <c r="H4513" s="143">
        <v>50</v>
      </c>
      <c r="I4513" s="144">
        <v>23367</v>
      </c>
      <c r="J4513" s="143">
        <v>24</v>
      </c>
      <c r="K4513" s="137">
        <v>42583</v>
      </c>
      <c r="L4513" s="137">
        <v>43525</v>
      </c>
      <c r="M4513" s="144">
        <f>H4513/3.3</f>
        <v>15.151515151515152</v>
      </c>
      <c r="N4513" s="144">
        <f>I4513/M4513</f>
        <v>1542.222</v>
      </c>
    </row>
    <row r="4514" spans="1:14">
      <c r="A4514" s="143" t="s">
        <v>2</v>
      </c>
      <c r="B4514" s="143" t="s">
        <v>2544</v>
      </c>
      <c r="C4514" s="143" t="s">
        <v>963</v>
      </c>
      <c r="D4514" s="143" t="s">
        <v>538</v>
      </c>
      <c r="E4514" s="143" t="s">
        <v>819</v>
      </c>
      <c r="F4514" s="143" t="str">
        <f>IF(H4514&lt;=60,"소형",IF((H4514&gt;60)*(H4514&lt;=85)=1,"중소형",IF((H4514&gt;85)*(H4514&lt;=102)=1,"중형",IF((H4514&gt;102)*(H4514&lt;=135)=1,"중대형","대형"))))</f>
        <v>소형</v>
      </c>
      <c r="G4514" s="143" t="s">
        <v>2547</v>
      </c>
      <c r="H4514" s="143">
        <v>50</v>
      </c>
      <c r="I4514" s="144">
        <v>22286</v>
      </c>
      <c r="J4514" s="143">
        <v>92</v>
      </c>
      <c r="K4514" s="137">
        <v>42583</v>
      </c>
      <c r="L4514" s="137">
        <v>43525</v>
      </c>
      <c r="M4514" s="144">
        <f>H4514/3.3</f>
        <v>15.151515151515152</v>
      </c>
      <c r="N4514" s="144">
        <f>I4514/M4514</f>
        <v>1470.876</v>
      </c>
    </row>
    <row r="4515" spans="1:14">
      <c r="A4515" s="143" t="s">
        <v>2</v>
      </c>
      <c r="B4515" s="143" t="s">
        <v>2544</v>
      </c>
      <c r="C4515" s="143" t="s">
        <v>963</v>
      </c>
      <c r="D4515" s="143" t="s">
        <v>538</v>
      </c>
      <c r="E4515" s="143" t="s">
        <v>819</v>
      </c>
      <c r="F4515" s="143" t="str">
        <f>IF(H4515&lt;=60,"소형",IF((H4515&gt;60)*(H4515&lt;=85)=1,"중소형",IF((H4515&gt;85)*(H4515&lt;=102)=1,"중형",IF((H4515&gt;102)*(H4515&lt;=135)=1,"중대형","대형"))))</f>
        <v>소형</v>
      </c>
      <c r="G4515" s="143" t="s">
        <v>1041</v>
      </c>
      <c r="H4515" s="143">
        <v>59</v>
      </c>
      <c r="I4515" s="144">
        <v>29162</v>
      </c>
      <c r="J4515" s="143">
        <v>431</v>
      </c>
      <c r="K4515" s="137">
        <v>42583</v>
      </c>
      <c r="L4515" s="137">
        <v>43525</v>
      </c>
      <c r="M4515" s="144">
        <f>H4515/3.3</f>
        <v>17.878787878787879</v>
      </c>
      <c r="N4515" s="144">
        <f>I4515/M4515</f>
        <v>1631.0949152542373</v>
      </c>
    </row>
    <row r="4516" spans="1:14">
      <c r="A4516" s="143" t="s">
        <v>2</v>
      </c>
      <c r="B4516" s="143" t="s">
        <v>2544</v>
      </c>
      <c r="C4516" s="143" t="s">
        <v>963</v>
      </c>
      <c r="D4516" s="143" t="s">
        <v>538</v>
      </c>
      <c r="E4516" s="143" t="s">
        <v>819</v>
      </c>
      <c r="F4516" s="143" t="str">
        <f>IF(H4516&lt;=60,"소형",IF((H4516&gt;60)*(H4516&lt;=85)=1,"중소형",IF((H4516&gt;85)*(H4516&lt;=102)=1,"중형",IF((H4516&gt;102)*(H4516&lt;=135)=1,"중대형","대형"))))</f>
        <v>소형</v>
      </c>
      <c r="G4516" s="143" t="s">
        <v>1042</v>
      </c>
      <c r="H4516" s="143">
        <v>59</v>
      </c>
      <c r="I4516" s="144">
        <v>29192</v>
      </c>
      <c r="J4516" s="143">
        <v>78</v>
      </c>
      <c r="K4516" s="137">
        <v>42583</v>
      </c>
      <c r="L4516" s="137">
        <v>43525</v>
      </c>
      <c r="M4516" s="144">
        <f>H4516/3.3</f>
        <v>17.878787878787879</v>
      </c>
      <c r="N4516" s="144">
        <f>I4516/M4516</f>
        <v>1632.7728813559322</v>
      </c>
    </row>
    <row r="4517" spans="1:14">
      <c r="A4517" s="143" t="s">
        <v>2</v>
      </c>
      <c r="B4517" s="143" t="s">
        <v>2544</v>
      </c>
      <c r="C4517" s="143" t="s">
        <v>963</v>
      </c>
      <c r="D4517" s="143" t="s">
        <v>538</v>
      </c>
      <c r="E4517" s="143" t="s">
        <v>819</v>
      </c>
      <c r="F4517" s="143" t="str">
        <f>IF(H4517&lt;=60,"소형",IF((H4517&gt;60)*(H4517&lt;=85)=1,"중소형",IF((H4517&gt;85)*(H4517&lt;=102)=1,"중형",IF((H4517&gt;102)*(H4517&lt;=135)=1,"중대형","대형"))))</f>
        <v>중소형</v>
      </c>
      <c r="G4517" s="143" t="s">
        <v>1037</v>
      </c>
      <c r="H4517" s="143">
        <v>72</v>
      </c>
      <c r="I4517" s="144">
        <v>31242</v>
      </c>
      <c r="J4517" s="143">
        <v>54</v>
      </c>
      <c r="K4517" s="137">
        <v>42583</v>
      </c>
      <c r="L4517" s="137">
        <v>43525</v>
      </c>
      <c r="M4517" s="144">
        <f>H4517/3.3</f>
        <v>21.81818181818182</v>
      </c>
      <c r="N4517" s="144">
        <f>I4517/M4517</f>
        <v>1431.925</v>
      </c>
    </row>
    <row r="4518" spans="1:14">
      <c r="A4518" s="143" t="s">
        <v>2</v>
      </c>
      <c r="B4518" s="143" t="s">
        <v>2544</v>
      </c>
      <c r="C4518" s="143" t="s">
        <v>963</v>
      </c>
      <c r="D4518" s="143" t="s">
        <v>538</v>
      </c>
      <c r="E4518" s="143" t="s">
        <v>819</v>
      </c>
      <c r="F4518" s="143" t="str">
        <f>IF(H4518&lt;=60,"소형",IF((H4518&gt;60)*(H4518&lt;=85)=1,"중소형",IF((H4518&gt;85)*(H4518&lt;=102)=1,"중형",IF((H4518&gt;102)*(H4518&lt;=135)=1,"중대형","대형"))))</f>
        <v>중소형</v>
      </c>
      <c r="G4518" s="143" t="s">
        <v>1047</v>
      </c>
      <c r="H4518" s="143">
        <v>84</v>
      </c>
      <c r="I4518" s="144">
        <v>36191</v>
      </c>
      <c r="J4518" s="143">
        <v>160</v>
      </c>
      <c r="K4518" s="137">
        <v>42583</v>
      </c>
      <c r="L4518" s="137">
        <v>43525</v>
      </c>
      <c r="M4518" s="144">
        <f>H4518/3.3</f>
        <v>25.454545454545457</v>
      </c>
      <c r="N4518" s="144">
        <f>I4518/M4518</f>
        <v>1421.7892857142856</v>
      </c>
    </row>
    <row r="4519" spans="1:14">
      <c r="A4519" s="143" t="s">
        <v>2</v>
      </c>
      <c r="B4519" s="143" t="s">
        <v>2544</v>
      </c>
      <c r="C4519" s="143" t="s">
        <v>963</v>
      </c>
      <c r="D4519" s="143" t="s">
        <v>538</v>
      </c>
      <c r="E4519" s="143" t="s">
        <v>819</v>
      </c>
      <c r="F4519" s="143" t="str">
        <f>IF(H4519&lt;=60,"소형",IF((H4519&gt;60)*(H4519&lt;=85)=1,"중소형",IF((H4519&gt;85)*(H4519&lt;=102)=1,"중형",IF((H4519&gt;102)*(H4519&lt;=135)=1,"중대형","대형"))))</f>
        <v>중소형</v>
      </c>
      <c r="G4519" s="143" t="s">
        <v>1021</v>
      </c>
      <c r="H4519" s="143">
        <v>84</v>
      </c>
      <c r="I4519" s="144">
        <v>37678</v>
      </c>
      <c r="J4519" s="143">
        <v>54</v>
      </c>
      <c r="K4519" s="137">
        <v>42583</v>
      </c>
      <c r="L4519" s="137">
        <v>43525</v>
      </c>
      <c r="M4519" s="144">
        <f>H4519/3.3</f>
        <v>25.454545454545457</v>
      </c>
      <c r="N4519" s="144">
        <f>I4519/M4519</f>
        <v>1480.2071428571428</v>
      </c>
    </row>
    <row r="4520" spans="1:14">
      <c r="A4520" s="143" t="s">
        <v>2</v>
      </c>
      <c r="B4520" s="143" t="s">
        <v>2548</v>
      </c>
      <c r="C4520" s="143" t="s">
        <v>952</v>
      </c>
      <c r="D4520" s="143" t="s">
        <v>499</v>
      </c>
      <c r="E4520" s="143" t="s">
        <v>564</v>
      </c>
      <c r="F4520" s="143" t="str">
        <f>IF(H4520&lt;=60,"소형",IF((H4520&gt;60)*(H4520&lt;=85)=1,"중소형",IF((H4520&gt;85)*(H4520&lt;=102)=1,"중형",IF((H4520&gt;102)*(H4520&lt;=135)=1,"중대형","대형"))))</f>
        <v>중소형</v>
      </c>
      <c r="G4520" s="143" t="s">
        <v>1179</v>
      </c>
      <c r="H4520" s="143">
        <v>74</v>
      </c>
      <c r="I4520" s="144">
        <v>34000</v>
      </c>
      <c r="J4520" s="143">
        <v>193</v>
      </c>
      <c r="K4520" s="137">
        <v>42583</v>
      </c>
      <c r="L4520" s="137">
        <v>43525</v>
      </c>
      <c r="M4520" s="144">
        <f>H4520/3.3</f>
        <v>22.424242424242426</v>
      </c>
      <c r="N4520" s="144">
        <f>I4520/M4520</f>
        <v>1516.216216216216</v>
      </c>
    </row>
    <row r="4521" spans="1:14">
      <c r="A4521" s="143" t="s">
        <v>2</v>
      </c>
      <c r="B4521" s="143" t="s">
        <v>4520</v>
      </c>
      <c r="C4521" s="143" t="s">
        <v>952</v>
      </c>
      <c r="D4521" s="143" t="s">
        <v>499</v>
      </c>
      <c r="E4521" s="143" t="s">
        <v>564</v>
      </c>
      <c r="F4521" s="143" t="str">
        <f>IF(H4521&lt;=60,"소형",IF((H4521&gt;60)*(H4521&lt;=85)=1,"중소형",IF((H4521&gt;85)*(H4521&lt;=102)=1,"중형",IF((H4521&gt;102)*(H4521&lt;=135)=1,"중대형","대형"))))</f>
        <v>중소형</v>
      </c>
      <c r="G4521" s="143" t="s">
        <v>1026</v>
      </c>
      <c r="H4521" s="143">
        <v>84</v>
      </c>
      <c r="I4521" s="144">
        <v>37600</v>
      </c>
      <c r="J4521" s="143">
        <v>567</v>
      </c>
      <c r="K4521" s="137">
        <v>42583</v>
      </c>
      <c r="L4521" s="137">
        <v>43525</v>
      </c>
      <c r="M4521" s="144">
        <f>H4521/3.3</f>
        <v>25.454545454545457</v>
      </c>
      <c r="N4521" s="144">
        <f>I4521/M4521</f>
        <v>1477.1428571428571</v>
      </c>
    </row>
    <row r="4522" spans="1:14">
      <c r="A4522" s="143" t="s">
        <v>2</v>
      </c>
      <c r="B4522" s="143" t="s">
        <v>2548</v>
      </c>
      <c r="C4522" s="143" t="s">
        <v>952</v>
      </c>
      <c r="D4522" s="143" t="s">
        <v>499</v>
      </c>
      <c r="E4522" s="143" t="s">
        <v>564</v>
      </c>
      <c r="F4522" s="143" t="str">
        <f>IF(H4522&lt;=60,"소형",IF((H4522&gt;60)*(H4522&lt;=85)=1,"중소형",IF((H4522&gt;85)*(H4522&lt;=102)=1,"중형",IF((H4522&gt;102)*(H4522&lt;=135)=1,"중대형","대형"))))</f>
        <v>중소형</v>
      </c>
      <c r="G4522" s="143" t="s">
        <v>1038</v>
      </c>
      <c r="H4522" s="143">
        <v>84</v>
      </c>
      <c r="I4522" s="144">
        <v>35900</v>
      </c>
      <c r="J4522" s="143">
        <v>1</v>
      </c>
      <c r="K4522" s="137">
        <v>42583</v>
      </c>
      <c r="L4522" s="137">
        <v>43525</v>
      </c>
      <c r="M4522" s="144">
        <f>H4522/3.3</f>
        <v>25.454545454545457</v>
      </c>
      <c r="N4522" s="144">
        <f>I4522/M4522</f>
        <v>1410.3571428571427</v>
      </c>
    </row>
    <row r="4523" spans="1:14">
      <c r="A4523" s="143" t="s">
        <v>2</v>
      </c>
      <c r="B4523" s="143" t="s">
        <v>2563</v>
      </c>
      <c r="C4523" s="143" t="s">
        <v>952</v>
      </c>
      <c r="D4523" s="143" t="s">
        <v>688</v>
      </c>
      <c r="E4523" s="143" t="s">
        <v>2564</v>
      </c>
      <c r="F4523" s="143" t="str">
        <f>IF(H4523&lt;=60,"소형",IF((H4523&gt;60)*(H4523&lt;=85)=1,"중소형",IF((H4523&gt;85)*(H4523&lt;=102)=1,"중형",IF((H4523&gt;102)*(H4523&lt;=135)=1,"중대형","대형"))))</f>
        <v>중소형</v>
      </c>
      <c r="G4523" s="143" t="s">
        <v>1092</v>
      </c>
      <c r="H4523" s="143">
        <v>76</v>
      </c>
      <c r="I4523" s="144">
        <v>39680</v>
      </c>
      <c r="J4523" s="143">
        <v>150</v>
      </c>
      <c r="K4523" s="137">
        <v>42583</v>
      </c>
      <c r="L4523" s="137">
        <v>43525</v>
      </c>
      <c r="M4523" s="144">
        <f>H4523/3.3</f>
        <v>23.030303030303031</v>
      </c>
      <c r="N4523" s="144">
        <f>I4523/M4523</f>
        <v>1722.9473684210525</v>
      </c>
    </row>
    <row r="4524" spans="1:14">
      <c r="A4524" s="143" t="s">
        <v>2</v>
      </c>
      <c r="B4524" s="143" t="s">
        <v>4589</v>
      </c>
      <c r="C4524" s="143" t="s">
        <v>952</v>
      </c>
      <c r="D4524" s="143" t="s">
        <v>688</v>
      </c>
      <c r="E4524" s="143" t="s">
        <v>2564</v>
      </c>
      <c r="F4524" s="143" t="str">
        <f>IF(H4524&lt;=60,"소형",IF((H4524&gt;60)*(H4524&lt;=85)=1,"중소형",IF((H4524&gt;85)*(H4524&lt;=102)=1,"중형",IF((H4524&gt;102)*(H4524&lt;=135)=1,"중대형","대형"))))</f>
        <v>중소형</v>
      </c>
      <c r="G4524" s="143" t="s">
        <v>1038</v>
      </c>
      <c r="H4524" s="143">
        <v>84</v>
      </c>
      <c r="I4524" s="144">
        <v>41890</v>
      </c>
      <c r="J4524" s="143">
        <v>822</v>
      </c>
      <c r="K4524" s="137">
        <v>42583</v>
      </c>
      <c r="L4524" s="137">
        <v>43525</v>
      </c>
      <c r="M4524" s="144">
        <f>H4524/3.3</f>
        <v>25.454545454545457</v>
      </c>
      <c r="N4524" s="144">
        <f>I4524/M4524</f>
        <v>1645.6785714285713</v>
      </c>
    </row>
    <row r="4525" spans="1:14">
      <c r="A4525" s="143" t="s">
        <v>2</v>
      </c>
      <c r="B4525" s="143" t="s">
        <v>2563</v>
      </c>
      <c r="C4525" s="143" t="s">
        <v>952</v>
      </c>
      <c r="D4525" s="143" t="s">
        <v>688</v>
      </c>
      <c r="E4525" s="143" t="s">
        <v>2564</v>
      </c>
      <c r="F4525" s="143" t="str">
        <f>IF(H4525&lt;=60,"소형",IF((H4525&gt;60)*(H4525&lt;=85)=1,"중소형",IF((H4525&gt;85)*(H4525&lt;=102)=1,"중형",IF((H4525&gt;102)*(H4525&lt;=135)=1,"중대형","대형"))))</f>
        <v>중소형</v>
      </c>
      <c r="G4525" s="143" t="s">
        <v>1007</v>
      </c>
      <c r="H4525" s="143">
        <v>84</v>
      </c>
      <c r="I4525" s="144">
        <v>42600</v>
      </c>
      <c r="J4525" s="143">
        <v>289</v>
      </c>
      <c r="K4525" s="137">
        <v>42583</v>
      </c>
      <c r="L4525" s="137">
        <v>43525</v>
      </c>
      <c r="M4525" s="144">
        <f>H4525/3.3</f>
        <v>25.454545454545457</v>
      </c>
      <c r="N4525" s="144">
        <f>I4525/M4525</f>
        <v>1673.5714285714284</v>
      </c>
    </row>
    <row r="4526" spans="1:14">
      <c r="A4526" s="143" t="s">
        <v>2</v>
      </c>
      <c r="B4526" s="143" t="s">
        <v>2551</v>
      </c>
      <c r="C4526" s="143" t="s">
        <v>962</v>
      </c>
      <c r="D4526" s="143" t="s">
        <v>567</v>
      </c>
      <c r="E4526" s="143" t="s">
        <v>805</v>
      </c>
      <c r="F4526" s="143" t="str">
        <f>IF(H4526&lt;=60,"소형",IF((H4526&gt;60)*(H4526&lt;=85)=1,"중소형",IF((H4526&gt;85)*(H4526&lt;=102)=1,"중형",IF((H4526&gt;102)*(H4526&lt;=135)=1,"중대형","대형"))))</f>
        <v>중소형</v>
      </c>
      <c r="G4526" s="143" t="s">
        <v>1113</v>
      </c>
      <c r="H4526" s="143">
        <v>74</v>
      </c>
      <c r="I4526" s="144">
        <v>26230</v>
      </c>
      <c r="J4526" s="143">
        <v>48</v>
      </c>
      <c r="K4526" s="137">
        <v>42614</v>
      </c>
      <c r="L4526" s="137">
        <v>43525</v>
      </c>
      <c r="M4526" s="144">
        <f>H4526/3.3</f>
        <v>22.424242424242426</v>
      </c>
      <c r="N4526" s="144">
        <f>I4526/M4526</f>
        <v>1169.7162162162163</v>
      </c>
    </row>
    <row r="4527" spans="1:14">
      <c r="A4527" s="143" t="s">
        <v>2</v>
      </c>
      <c r="B4527" s="143" t="s">
        <v>2551</v>
      </c>
      <c r="C4527" s="143" t="s">
        <v>962</v>
      </c>
      <c r="D4527" s="143" t="s">
        <v>567</v>
      </c>
      <c r="E4527" s="143" t="s">
        <v>805</v>
      </c>
      <c r="F4527" s="143" t="str">
        <f>IF(H4527&lt;=60,"소형",IF((H4527&gt;60)*(H4527&lt;=85)=1,"중소형",IF((H4527&gt;85)*(H4527&lt;=102)=1,"중형",IF((H4527&gt;102)*(H4527&lt;=135)=1,"중대형","대형"))))</f>
        <v>중소형</v>
      </c>
      <c r="G4527" s="143" t="s">
        <v>1043</v>
      </c>
      <c r="H4527" s="143">
        <v>74</v>
      </c>
      <c r="I4527" s="144">
        <v>26300</v>
      </c>
      <c r="J4527" s="143">
        <v>44</v>
      </c>
      <c r="K4527" s="137">
        <v>42614</v>
      </c>
      <c r="L4527" s="137">
        <v>43525</v>
      </c>
      <c r="M4527" s="144">
        <f>H4527/3.3</f>
        <v>22.424242424242426</v>
      </c>
      <c r="N4527" s="144">
        <f>I4527/M4527</f>
        <v>1172.8378378378377</v>
      </c>
    </row>
    <row r="4528" spans="1:14">
      <c r="A4528" s="143" t="s">
        <v>2</v>
      </c>
      <c r="B4528" s="143" t="s">
        <v>2551</v>
      </c>
      <c r="C4528" s="143" t="s">
        <v>962</v>
      </c>
      <c r="D4528" s="143" t="s">
        <v>567</v>
      </c>
      <c r="E4528" s="143" t="s">
        <v>805</v>
      </c>
      <c r="F4528" s="143" t="str">
        <f>IF(H4528&lt;=60,"소형",IF((H4528&gt;60)*(H4528&lt;=85)=1,"중소형",IF((H4528&gt;85)*(H4528&lt;=102)=1,"중형",IF((H4528&gt;102)*(H4528&lt;=135)=1,"중대형","대형"))))</f>
        <v>중소형</v>
      </c>
      <c r="G4528" s="143" t="s">
        <v>1529</v>
      </c>
      <c r="H4528" s="143">
        <v>74</v>
      </c>
      <c r="I4528" s="144">
        <v>28800</v>
      </c>
      <c r="J4528" s="143">
        <v>31</v>
      </c>
      <c r="K4528" s="137">
        <v>42614</v>
      </c>
      <c r="L4528" s="137">
        <v>43525</v>
      </c>
      <c r="M4528" s="144">
        <f>H4528/3.3</f>
        <v>22.424242424242426</v>
      </c>
      <c r="N4528" s="144">
        <f>I4528/M4528</f>
        <v>1284.3243243243242</v>
      </c>
    </row>
    <row r="4529" spans="1:14">
      <c r="A4529" s="143" t="s">
        <v>2</v>
      </c>
      <c r="B4529" s="143" t="s">
        <v>2551</v>
      </c>
      <c r="C4529" s="143" t="s">
        <v>962</v>
      </c>
      <c r="D4529" s="143" t="s">
        <v>567</v>
      </c>
      <c r="E4529" s="143" t="s">
        <v>805</v>
      </c>
      <c r="F4529" s="143" t="str">
        <f>IF(H4529&lt;=60,"소형",IF((H4529&gt;60)*(H4529&lt;=85)=1,"중소형",IF((H4529&gt;85)*(H4529&lt;=102)=1,"중형",IF((H4529&gt;102)*(H4529&lt;=135)=1,"중대형","대형"))))</f>
        <v>중소형</v>
      </c>
      <c r="G4529" s="143" t="s">
        <v>2552</v>
      </c>
      <c r="H4529" s="143">
        <v>74</v>
      </c>
      <c r="I4529" s="144">
        <v>28230</v>
      </c>
      <c r="J4529" s="143">
        <v>31</v>
      </c>
      <c r="K4529" s="137">
        <v>42614</v>
      </c>
      <c r="L4529" s="137">
        <v>43525</v>
      </c>
      <c r="M4529" s="144">
        <f>H4529/3.3</f>
        <v>22.424242424242426</v>
      </c>
      <c r="N4529" s="144">
        <f>I4529/M4529</f>
        <v>1258.9054054054054</v>
      </c>
    </row>
    <row r="4530" spans="1:14">
      <c r="A4530" s="143" t="s">
        <v>2</v>
      </c>
      <c r="B4530" s="143" t="s">
        <v>2551</v>
      </c>
      <c r="C4530" s="143" t="s">
        <v>962</v>
      </c>
      <c r="D4530" s="143" t="s">
        <v>567</v>
      </c>
      <c r="E4530" s="143" t="s">
        <v>805</v>
      </c>
      <c r="F4530" s="143" t="str">
        <f>IF(H4530&lt;=60,"소형",IF((H4530&gt;60)*(H4530&lt;=85)=1,"중소형",IF((H4530&gt;85)*(H4530&lt;=102)=1,"중형",IF((H4530&gt;102)*(H4530&lt;=135)=1,"중대형","대형"))))</f>
        <v>중소형</v>
      </c>
      <c r="G4530" s="143" t="s">
        <v>2553</v>
      </c>
      <c r="H4530" s="143">
        <v>74</v>
      </c>
      <c r="I4530" s="144">
        <v>28830</v>
      </c>
      <c r="J4530" s="143">
        <v>33</v>
      </c>
      <c r="K4530" s="137">
        <v>42614</v>
      </c>
      <c r="L4530" s="137">
        <v>43525</v>
      </c>
      <c r="M4530" s="144">
        <f>H4530/3.3</f>
        <v>22.424242424242426</v>
      </c>
      <c r="N4530" s="144">
        <f>I4530/M4530</f>
        <v>1285.6621621621621</v>
      </c>
    </row>
    <row r="4531" spans="1:14">
      <c r="A4531" s="143" t="s">
        <v>2</v>
      </c>
      <c r="B4531" s="143" t="s">
        <v>2551</v>
      </c>
      <c r="C4531" s="143" t="s">
        <v>962</v>
      </c>
      <c r="D4531" s="143" t="s">
        <v>567</v>
      </c>
      <c r="E4531" s="143" t="s">
        <v>805</v>
      </c>
      <c r="F4531" s="143" t="str">
        <f>IF(H4531&lt;=60,"소형",IF((H4531&gt;60)*(H4531&lt;=85)=1,"중소형",IF((H4531&gt;85)*(H4531&lt;=102)=1,"중형",IF((H4531&gt;102)*(H4531&lt;=135)=1,"중대형","대형"))))</f>
        <v>중소형</v>
      </c>
      <c r="G4531" s="143" t="s">
        <v>992</v>
      </c>
      <c r="H4531" s="143">
        <v>84</v>
      </c>
      <c r="I4531" s="144">
        <v>44310</v>
      </c>
      <c r="J4531" s="143">
        <v>2</v>
      </c>
      <c r="K4531" s="137">
        <v>42614</v>
      </c>
      <c r="L4531" s="137">
        <v>43525</v>
      </c>
      <c r="M4531" s="144">
        <f>H4531/3.3</f>
        <v>25.454545454545457</v>
      </c>
      <c r="N4531" s="144">
        <f>I4531/M4531</f>
        <v>1740.7499999999998</v>
      </c>
    </row>
    <row r="4532" spans="1:14">
      <c r="A4532" s="143" t="s">
        <v>2</v>
      </c>
      <c r="B4532" s="143" t="s">
        <v>2551</v>
      </c>
      <c r="C4532" s="143" t="s">
        <v>962</v>
      </c>
      <c r="D4532" s="143" t="s">
        <v>567</v>
      </c>
      <c r="E4532" s="143" t="s">
        <v>805</v>
      </c>
      <c r="F4532" s="143" t="str">
        <f>IF(H4532&lt;=60,"소형",IF((H4532&gt;60)*(H4532&lt;=85)=1,"중소형",IF((H4532&gt;85)*(H4532&lt;=102)=1,"중형",IF((H4532&gt;102)*(H4532&lt;=135)=1,"중대형","대형"))))</f>
        <v>중소형</v>
      </c>
      <c r="G4532" s="143" t="s">
        <v>1005</v>
      </c>
      <c r="H4532" s="143">
        <v>84</v>
      </c>
      <c r="I4532" s="144">
        <v>49500</v>
      </c>
      <c r="J4532" s="143">
        <v>1</v>
      </c>
      <c r="K4532" s="137">
        <v>42614</v>
      </c>
      <c r="L4532" s="137">
        <v>43525</v>
      </c>
      <c r="M4532" s="144">
        <f>H4532/3.3</f>
        <v>25.454545454545457</v>
      </c>
      <c r="N4532" s="144">
        <f>I4532/M4532</f>
        <v>1944.6428571428569</v>
      </c>
    </row>
    <row r="4533" spans="1:14">
      <c r="A4533" s="143" t="s">
        <v>2</v>
      </c>
      <c r="B4533" s="143" t="s">
        <v>2560</v>
      </c>
      <c r="C4533" s="143" t="s">
        <v>952</v>
      </c>
      <c r="D4533" s="143" t="s">
        <v>575</v>
      </c>
      <c r="E4533" s="143" t="s">
        <v>867</v>
      </c>
      <c r="F4533" s="143" t="str">
        <f>IF(H4533&lt;=60,"소형",IF((H4533&gt;60)*(H4533&lt;=85)=1,"중소형",IF((H4533&gt;85)*(H4533&lt;=102)=1,"중형",IF((H4533&gt;102)*(H4533&lt;=135)=1,"중대형","대형"))))</f>
        <v>중소형</v>
      </c>
      <c r="G4533" s="143" t="s">
        <v>2561</v>
      </c>
      <c r="H4533" s="143">
        <v>63</v>
      </c>
      <c r="I4533" s="144">
        <v>25530</v>
      </c>
      <c r="J4533" s="143">
        <v>547</v>
      </c>
      <c r="K4533" s="137">
        <v>42614</v>
      </c>
      <c r="L4533" s="137">
        <v>43525</v>
      </c>
      <c r="M4533" s="144">
        <f>H4533/3.3</f>
        <v>19.090909090909093</v>
      </c>
      <c r="N4533" s="144">
        <f>I4533/M4533</f>
        <v>1337.285714285714</v>
      </c>
    </row>
    <row r="4534" spans="1:14">
      <c r="A4534" s="143" t="s">
        <v>2</v>
      </c>
      <c r="B4534" s="143" t="s">
        <v>2560</v>
      </c>
      <c r="C4534" s="143" t="s">
        <v>952</v>
      </c>
      <c r="D4534" s="143" t="s">
        <v>575</v>
      </c>
      <c r="E4534" s="143" t="s">
        <v>867</v>
      </c>
      <c r="F4534" s="143" t="str">
        <f>IF(H4534&lt;=60,"소형",IF((H4534&gt;60)*(H4534&lt;=85)=1,"중소형",IF((H4534&gt;85)*(H4534&lt;=102)=1,"중형",IF((H4534&gt;102)*(H4534&lt;=135)=1,"중대형","대형"))))</f>
        <v>중소형</v>
      </c>
      <c r="G4534" s="143" t="s">
        <v>989</v>
      </c>
      <c r="H4534" s="143">
        <v>74</v>
      </c>
      <c r="I4534" s="144">
        <v>28860</v>
      </c>
      <c r="J4534" s="143">
        <v>67</v>
      </c>
      <c r="K4534" s="137">
        <v>42614</v>
      </c>
      <c r="L4534" s="137">
        <v>43525</v>
      </c>
      <c r="M4534" s="144">
        <f>H4534/3.3</f>
        <v>22.424242424242426</v>
      </c>
      <c r="N4534" s="144">
        <f>I4534/M4534</f>
        <v>1287</v>
      </c>
    </row>
    <row r="4535" spans="1:14">
      <c r="A4535" s="143" t="s">
        <v>2</v>
      </c>
      <c r="B4535" s="142" t="s">
        <v>4569</v>
      </c>
      <c r="C4535" s="143" t="s">
        <v>952</v>
      </c>
      <c r="D4535" s="143" t="s">
        <v>575</v>
      </c>
      <c r="E4535" s="143" t="s">
        <v>867</v>
      </c>
      <c r="F4535" s="143" t="str">
        <f>IF(H4535&lt;=60,"소형",IF((H4535&gt;60)*(H4535&lt;=85)=1,"중소형",IF((H4535&gt;85)*(H4535&lt;=102)=1,"중형",IF((H4535&gt;102)*(H4535&lt;=135)=1,"중대형","대형"))))</f>
        <v>중소형</v>
      </c>
      <c r="G4535" s="143" t="s">
        <v>990</v>
      </c>
      <c r="H4535" s="143">
        <v>74</v>
      </c>
      <c r="I4535" s="144">
        <v>28860</v>
      </c>
      <c r="J4535" s="143">
        <v>199</v>
      </c>
      <c r="K4535" s="137">
        <v>42614</v>
      </c>
      <c r="L4535" s="137">
        <v>43525</v>
      </c>
      <c r="M4535" s="144">
        <f>H4535/3.3</f>
        <v>22.424242424242426</v>
      </c>
      <c r="N4535" s="144">
        <f>I4535/M4535</f>
        <v>1287</v>
      </c>
    </row>
    <row r="4536" spans="1:14">
      <c r="A4536" s="143" t="s">
        <v>2</v>
      </c>
      <c r="B4536" s="143" t="s">
        <v>2560</v>
      </c>
      <c r="C4536" s="143" t="s">
        <v>952</v>
      </c>
      <c r="D4536" s="143" t="s">
        <v>575</v>
      </c>
      <c r="E4536" s="143" t="s">
        <v>867</v>
      </c>
      <c r="F4536" s="143" t="str">
        <f>IF(H4536&lt;=60,"소형",IF((H4536&gt;60)*(H4536&lt;=85)=1,"중소형",IF((H4536&gt;85)*(H4536&lt;=102)=1,"중형",IF((H4536&gt;102)*(H4536&lt;=135)=1,"중대형","대형"))))</f>
        <v>중소형</v>
      </c>
      <c r="G4536" s="143" t="s">
        <v>992</v>
      </c>
      <c r="H4536" s="143">
        <v>84</v>
      </c>
      <c r="I4536" s="144">
        <v>31920</v>
      </c>
      <c r="J4536" s="143">
        <v>100</v>
      </c>
      <c r="K4536" s="137">
        <v>42614</v>
      </c>
      <c r="L4536" s="137">
        <v>43525</v>
      </c>
      <c r="M4536" s="144">
        <f>H4536/3.3</f>
        <v>25.454545454545457</v>
      </c>
      <c r="N4536" s="144">
        <f>I4536/M4536</f>
        <v>1254</v>
      </c>
    </row>
    <row r="4537" spans="1:14">
      <c r="A4537" s="143" t="s">
        <v>2</v>
      </c>
      <c r="B4537" s="143" t="s">
        <v>2560</v>
      </c>
      <c r="C4537" s="143" t="s">
        <v>952</v>
      </c>
      <c r="D4537" s="143" t="s">
        <v>575</v>
      </c>
      <c r="E4537" s="143" t="s">
        <v>867</v>
      </c>
      <c r="F4537" s="143" t="str">
        <f>IF(H4537&lt;=60,"소형",IF((H4537&gt;60)*(H4537&lt;=85)=1,"중소형",IF((H4537&gt;85)*(H4537&lt;=102)=1,"중형",IF((H4537&gt;102)*(H4537&lt;=135)=1,"중대형","대형"))))</f>
        <v>중소형</v>
      </c>
      <c r="G4537" s="143" t="s">
        <v>1005</v>
      </c>
      <c r="H4537" s="143">
        <v>84</v>
      </c>
      <c r="I4537" s="144">
        <v>32370</v>
      </c>
      <c r="J4537" s="143">
        <v>185</v>
      </c>
      <c r="K4537" s="137">
        <v>42614</v>
      </c>
      <c r="L4537" s="137">
        <v>43525</v>
      </c>
      <c r="M4537" s="144">
        <f>H4537/3.3</f>
        <v>25.454545454545457</v>
      </c>
      <c r="N4537" s="144">
        <f>I4537/M4537</f>
        <v>1271.6785714285713</v>
      </c>
    </row>
    <row r="4538" spans="1:14">
      <c r="A4538" s="143" t="s">
        <v>2</v>
      </c>
      <c r="B4538" s="143" t="s">
        <v>2567</v>
      </c>
      <c r="C4538" s="143" t="s">
        <v>952</v>
      </c>
      <c r="D4538" s="143" t="s">
        <v>575</v>
      </c>
      <c r="E4538" s="143" t="s">
        <v>580</v>
      </c>
      <c r="F4538" s="143" t="str">
        <f>IF(H4538&lt;=60,"소형",IF((H4538&gt;60)*(H4538&lt;=85)=1,"중소형",IF((H4538&gt;85)*(H4538&lt;=102)=1,"중형",IF((H4538&gt;102)*(H4538&lt;=135)=1,"중대형","대형"))))</f>
        <v>중소형</v>
      </c>
      <c r="G4538" s="143" t="s">
        <v>1409</v>
      </c>
      <c r="H4538" s="143">
        <v>68</v>
      </c>
      <c r="I4538" s="144">
        <v>32900</v>
      </c>
      <c r="J4538" s="143">
        <v>269</v>
      </c>
      <c r="K4538" s="137">
        <v>42614</v>
      </c>
      <c r="L4538" s="137">
        <v>43525</v>
      </c>
      <c r="M4538" s="144">
        <f>H4538/3.3</f>
        <v>20.606060606060606</v>
      </c>
      <c r="N4538" s="144">
        <f>I4538/M4538</f>
        <v>1596.6176470588236</v>
      </c>
    </row>
    <row r="4539" spans="1:14">
      <c r="A4539" s="143" t="s">
        <v>2</v>
      </c>
      <c r="B4539" s="143" t="s">
        <v>4610</v>
      </c>
      <c r="C4539" s="143" t="s">
        <v>952</v>
      </c>
      <c r="D4539" s="143" t="s">
        <v>575</v>
      </c>
      <c r="E4539" s="143" t="s">
        <v>580</v>
      </c>
      <c r="F4539" s="143" t="str">
        <f>IF(H4539&lt;=60,"소형",IF((H4539&gt;60)*(H4539&lt;=85)=1,"중소형",IF((H4539&gt;85)*(H4539&lt;=102)=1,"중형",IF((H4539&gt;102)*(H4539&lt;=135)=1,"중대형","대형"))))</f>
        <v>중소형</v>
      </c>
      <c r="G4539" s="143" t="s">
        <v>1345</v>
      </c>
      <c r="H4539" s="143">
        <v>71</v>
      </c>
      <c r="I4539" s="144">
        <v>33760</v>
      </c>
      <c r="J4539" s="143">
        <v>15</v>
      </c>
      <c r="K4539" s="137">
        <v>42614</v>
      </c>
      <c r="L4539" s="137">
        <v>43525</v>
      </c>
      <c r="M4539" s="144">
        <f>H4539/3.3</f>
        <v>21.515151515151516</v>
      </c>
      <c r="N4539" s="144">
        <f>I4539/M4539</f>
        <v>1569.1267605633802</v>
      </c>
    </row>
    <row r="4540" spans="1:14">
      <c r="A4540" s="143" t="s">
        <v>2</v>
      </c>
      <c r="B4540" s="143" t="s">
        <v>4498</v>
      </c>
      <c r="C4540" s="143" t="s">
        <v>3157</v>
      </c>
      <c r="D4540" s="143" t="s">
        <v>4499</v>
      </c>
      <c r="E4540" s="143" t="s">
        <v>4500</v>
      </c>
      <c r="F4540" s="143" t="str">
        <f>IF(H4540&lt;=60,"소형",IF((H4540&gt;60)*(H4540&lt;=85)=1,"중소형",IF((H4540&gt;85)*(H4540&lt;=102)=1,"중형",IF((H4540&gt;102)*(H4540&lt;=135)=1,"중대형","대형"))))</f>
        <v>소형</v>
      </c>
      <c r="G4540" s="143" t="s">
        <v>4122</v>
      </c>
      <c r="H4540" s="143">
        <v>59</v>
      </c>
      <c r="I4540" s="144">
        <v>23780</v>
      </c>
      <c r="J4540" s="143">
        <v>75</v>
      </c>
      <c r="K4540" s="137">
        <v>42644</v>
      </c>
      <c r="L4540" s="137">
        <v>43525</v>
      </c>
      <c r="M4540" s="144">
        <f>H4540/3.3</f>
        <v>17.878787878787879</v>
      </c>
      <c r="N4540" s="144">
        <f>I4540/M4540</f>
        <v>1330.0677966101696</v>
      </c>
    </row>
    <row r="4541" spans="1:14">
      <c r="A4541" s="143" t="s">
        <v>2</v>
      </c>
      <c r="B4541" s="143" t="s">
        <v>4498</v>
      </c>
      <c r="C4541" s="143" t="s">
        <v>3157</v>
      </c>
      <c r="D4541" s="143" t="s">
        <v>4499</v>
      </c>
      <c r="E4541" s="143" t="s">
        <v>4500</v>
      </c>
      <c r="F4541" s="143" t="str">
        <f>IF(H4541&lt;=60,"소형",IF((H4541&gt;60)*(H4541&lt;=85)=1,"중소형",IF((H4541&gt;85)*(H4541&lt;=102)=1,"중형",IF((H4541&gt;102)*(H4541&lt;=135)=1,"중대형","대형"))))</f>
        <v>소형</v>
      </c>
      <c r="G4541" s="143" t="s">
        <v>4121</v>
      </c>
      <c r="H4541" s="143">
        <v>59</v>
      </c>
      <c r="I4541" s="144">
        <v>24230</v>
      </c>
      <c r="J4541" s="143">
        <v>69</v>
      </c>
      <c r="K4541" s="137">
        <v>42644</v>
      </c>
      <c r="L4541" s="137">
        <v>43525</v>
      </c>
      <c r="M4541" s="144">
        <f>H4541/3.3</f>
        <v>17.878787878787879</v>
      </c>
      <c r="N4541" s="144">
        <f>I4541/M4541</f>
        <v>1355.2372881355932</v>
      </c>
    </row>
    <row r="4542" spans="1:14">
      <c r="A4542" s="143" t="s">
        <v>2</v>
      </c>
      <c r="B4542" s="143" t="s">
        <v>4498</v>
      </c>
      <c r="C4542" s="143" t="s">
        <v>3157</v>
      </c>
      <c r="D4542" s="143" t="s">
        <v>4499</v>
      </c>
      <c r="E4542" s="143" t="s">
        <v>4500</v>
      </c>
      <c r="F4542" s="143" t="str">
        <f>IF(H4542&lt;=60,"소형",IF((H4542&gt;60)*(H4542&lt;=85)=1,"중소형",IF((H4542&gt;85)*(H4542&lt;=102)=1,"중형",IF((H4542&gt;102)*(H4542&lt;=135)=1,"중대형","대형"))))</f>
        <v>중소형</v>
      </c>
      <c r="G4542" s="143" t="s">
        <v>3208</v>
      </c>
      <c r="H4542" s="143">
        <v>84</v>
      </c>
      <c r="I4542" s="144">
        <v>34860</v>
      </c>
      <c r="J4542" s="143">
        <v>360</v>
      </c>
      <c r="K4542" s="137">
        <v>42644</v>
      </c>
      <c r="L4542" s="137">
        <v>43525</v>
      </c>
      <c r="M4542" s="144">
        <f>H4542/3.3</f>
        <v>25.454545454545457</v>
      </c>
      <c r="N4542" s="144">
        <f>I4542/M4542</f>
        <v>1369.4999999999998</v>
      </c>
    </row>
    <row r="4543" spans="1:14">
      <c r="A4543" s="143" t="s">
        <v>2</v>
      </c>
      <c r="B4543" s="143" t="s">
        <v>4498</v>
      </c>
      <c r="C4543" s="143" t="s">
        <v>3157</v>
      </c>
      <c r="D4543" s="143" t="s">
        <v>4499</v>
      </c>
      <c r="E4543" s="143" t="s">
        <v>4500</v>
      </c>
      <c r="F4543" s="143" t="str">
        <f>IF(H4543&lt;=60,"소형",IF((H4543&gt;60)*(H4543&lt;=85)=1,"중소형",IF((H4543&gt;85)*(H4543&lt;=102)=1,"중형",IF((H4543&gt;102)*(H4543&lt;=135)=1,"중대형","대형"))))</f>
        <v>중소형</v>
      </c>
      <c r="G4543" s="143" t="s">
        <v>3209</v>
      </c>
      <c r="H4543" s="143">
        <v>84</v>
      </c>
      <c r="I4543" s="144">
        <v>34210</v>
      </c>
      <c r="J4543" s="143">
        <v>83</v>
      </c>
      <c r="K4543" s="137">
        <v>42644</v>
      </c>
      <c r="L4543" s="137">
        <v>43525</v>
      </c>
      <c r="M4543" s="144">
        <f>H4543/3.3</f>
        <v>25.454545454545457</v>
      </c>
      <c r="N4543" s="144">
        <f>I4543/M4543</f>
        <v>1343.9642857142856</v>
      </c>
    </row>
    <row r="4544" spans="1:14">
      <c r="A4544" s="143" t="s">
        <v>2</v>
      </c>
      <c r="B4544" s="143" t="s">
        <v>4529</v>
      </c>
      <c r="C4544" s="143" t="s">
        <v>3163</v>
      </c>
      <c r="D4544" s="143" t="s">
        <v>3278</v>
      </c>
      <c r="E4544" s="143" t="s">
        <v>3516</v>
      </c>
      <c r="F4544" s="143" t="str">
        <f>IF(H4544&lt;=60,"소형",IF((H4544&gt;60)*(H4544&lt;=85)=1,"중소형",IF((H4544&gt;85)*(H4544&lt;=102)=1,"중형",IF((H4544&gt;102)*(H4544&lt;=135)=1,"중대형","대형"))))</f>
        <v>중소형</v>
      </c>
      <c r="G4544" s="143" t="s">
        <v>3565</v>
      </c>
      <c r="H4544" s="143">
        <v>84</v>
      </c>
      <c r="I4544" s="144">
        <v>42300</v>
      </c>
      <c r="J4544" s="143">
        <v>262</v>
      </c>
      <c r="K4544" s="137">
        <v>42644</v>
      </c>
      <c r="L4544" s="137">
        <v>43525</v>
      </c>
      <c r="M4544" s="144">
        <f>H4544/3.3</f>
        <v>25.454545454545457</v>
      </c>
      <c r="N4544" s="144">
        <f>I4544/M4544</f>
        <v>1661.7857142857142</v>
      </c>
    </row>
    <row r="4545" spans="1:14">
      <c r="A4545" s="143" t="s">
        <v>2</v>
      </c>
      <c r="B4545" s="143" t="s">
        <v>4529</v>
      </c>
      <c r="C4545" s="143" t="s">
        <v>3163</v>
      </c>
      <c r="D4545" s="143" t="s">
        <v>3278</v>
      </c>
      <c r="E4545" s="143" t="s">
        <v>3516</v>
      </c>
      <c r="F4545" s="143" t="str">
        <f>IF(H4545&lt;=60,"소형",IF((H4545&gt;60)*(H4545&lt;=85)=1,"중소형",IF((H4545&gt;85)*(H4545&lt;=102)=1,"중형",IF((H4545&gt;102)*(H4545&lt;=135)=1,"중대형","대형"))))</f>
        <v>중소형</v>
      </c>
      <c r="G4545" s="143" t="s">
        <v>4530</v>
      </c>
      <c r="H4545" s="143">
        <v>84</v>
      </c>
      <c r="I4545" s="144">
        <v>42820</v>
      </c>
      <c r="J4545" s="143">
        <v>263</v>
      </c>
      <c r="K4545" s="137">
        <v>42644</v>
      </c>
      <c r="L4545" s="137">
        <v>43525</v>
      </c>
      <c r="M4545" s="144">
        <f>H4545/3.3</f>
        <v>25.454545454545457</v>
      </c>
      <c r="N4545" s="144">
        <f>I4545/M4545</f>
        <v>1682.2142857142856</v>
      </c>
    </row>
    <row r="4546" spans="1:14">
      <c r="A4546" s="143" t="s">
        <v>2</v>
      </c>
      <c r="B4546" s="143" t="s">
        <v>4529</v>
      </c>
      <c r="C4546" s="143" t="s">
        <v>3163</v>
      </c>
      <c r="D4546" s="143" t="s">
        <v>3278</v>
      </c>
      <c r="E4546" s="143" t="s">
        <v>3516</v>
      </c>
      <c r="F4546" s="143" t="str">
        <f>IF(H4546&lt;=60,"소형",IF((H4546&gt;60)*(H4546&lt;=85)=1,"중소형",IF((H4546&gt;85)*(H4546&lt;=102)=1,"중형",IF((H4546&gt;102)*(H4546&lt;=135)=1,"중대형","대형"))))</f>
        <v>중소형</v>
      </c>
      <c r="G4546" s="143" t="s">
        <v>3757</v>
      </c>
      <c r="H4546" s="143">
        <v>84</v>
      </c>
      <c r="I4546" s="144">
        <v>40210</v>
      </c>
      <c r="J4546" s="143">
        <v>474</v>
      </c>
      <c r="K4546" s="137">
        <v>42644</v>
      </c>
      <c r="L4546" s="137">
        <v>43525</v>
      </c>
      <c r="M4546" s="144">
        <f>H4546/3.3</f>
        <v>25.454545454545457</v>
      </c>
      <c r="N4546" s="144">
        <f>I4546/M4546</f>
        <v>1579.6785714285713</v>
      </c>
    </row>
    <row r="4547" spans="1:14">
      <c r="A4547" s="143" t="s">
        <v>2</v>
      </c>
      <c r="B4547" s="143" t="s">
        <v>4529</v>
      </c>
      <c r="C4547" s="143" t="s">
        <v>3163</v>
      </c>
      <c r="D4547" s="143" t="s">
        <v>3278</v>
      </c>
      <c r="E4547" s="143" t="s">
        <v>3516</v>
      </c>
      <c r="F4547" s="143" t="str">
        <f>IF(H4547&lt;=60,"소형",IF((H4547&gt;60)*(H4547&lt;=85)=1,"중소형",IF((H4547&gt;85)*(H4547&lt;=102)=1,"중형",IF((H4547&gt;102)*(H4547&lt;=135)=1,"중대형","대형"))))</f>
        <v>중소형</v>
      </c>
      <c r="G4547" s="143" t="s">
        <v>4531</v>
      </c>
      <c r="H4547" s="143">
        <v>84</v>
      </c>
      <c r="I4547" s="144">
        <v>41710</v>
      </c>
      <c r="J4547" s="143">
        <v>277</v>
      </c>
      <c r="K4547" s="137">
        <v>42644</v>
      </c>
      <c r="L4547" s="137">
        <v>43525</v>
      </c>
      <c r="M4547" s="144">
        <f>H4547/3.3</f>
        <v>25.454545454545457</v>
      </c>
      <c r="N4547" s="144">
        <f>I4547/M4547</f>
        <v>1638.6071428571427</v>
      </c>
    </row>
    <row r="4548" spans="1:14">
      <c r="A4548" s="143" t="s">
        <v>2</v>
      </c>
      <c r="B4548" s="143" t="s">
        <v>4529</v>
      </c>
      <c r="C4548" s="143" t="s">
        <v>3163</v>
      </c>
      <c r="D4548" s="143" t="s">
        <v>3278</v>
      </c>
      <c r="E4548" s="143" t="s">
        <v>3516</v>
      </c>
      <c r="F4548" s="143" t="str">
        <f>IF(H4548&lt;=60,"소형",IF((H4548&gt;60)*(H4548&lt;=85)=1,"중소형",IF((H4548&gt;85)*(H4548&lt;=102)=1,"중형",IF((H4548&gt;102)*(H4548&lt;=135)=1,"중대형","대형"))))</f>
        <v>중소형</v>
      </c>
      <c r="G4548" s="143" t="s">
        <v>4532</v>
      </c>
      <c r="H4548" s="143">
        <v>84</v>
      </c>
      <c r="I4548" s="144">
        <v>42260</v>
      </c>
      <c r="J4548" s="143">
        <v>262</v>
      </c>
      <c r="K4548" s="137">
        <v>42644</v>
      </c>
      <c r="L4548" s="137">
        <v>43525</v>
      </c>
      <c r="M4548" s="144">
        <f>H4548/3.3</f>
        <v>25.454545454545457</v>
      </c>
      <c r="N4548" s="144">
        <f>I4548/M4548</f>
        <v>1660.2142857142856</v>
      </c>
    </row>
    <row r="4549" spans="1:14">
      <c r="A4549" s="143" t="s">
        <v>2829</v>
      </c>
      <c r="B4549" s="143" t="s">
        <v>4543</v>
      </c>
      <c r="C4549" s="143" t="s">
        <v>3167</v>
      </c>
      <c r="D4549" s="143" t="s">
        <v>4544</v>
      </c>
      <c r="E4549" s="143" t="s">
        <v>4545</v>
      </c>
      <c r="F4549" s="143" t="str">
        <f>IF(H4549&lt;=60,"소형",IF((H4549&gt;60)*(H4549&lt;=85)=1,"중소형",IF((H4549&gt;85)*(H4549&lt;=102)=1,"중형",IF((H4549&gt;102)*(H4549&lt;=135)=1,"중대형","대형"))))</f>
        <v>중소형</v>
      </c>
      <c r="G4549" s="143" t="s">
        <v>4200</v>
      </c>
      <c r="H4549" s="143">
        <v>66</v>
      </c>
      <c r="I4549" s="144">
        <v>29528</v>
      </c>
      <c r="J4549" s="143">
        <v>89</v>
      </c>
      <c r="K4549" s="137">
        <v>42644</v>
      </c>
      <c r="L4549" s="137">
        <v>43525</v>
      </c>
      <c r="M4549" s="144">
        <f>H4549/3.3</f>
        <v>20</v>
      </c>
      <c r="N4549" s="144">
        <f>I4549/M4549</f>
        <v>1476.4</v>
      </c>
    </row>
    <row r="4550" spans="1:14">
      <c r="A4550" s="143" t="s">
        <v>2829</v>
      </c>
      <c r="B4550" s="143" t="s">
        <v>4543</v>
      </c>
      <c r="C4550" s="143" t="s">
        <v>3167</v>
      </c>
      <c r="D4550" s="143" t="s">
        <v>4544</v>
      </c>
      <c r="E4550" s="143" t="s">
        <v>4545</v>
      </c>
      <c r="F4550" s="143" t="str">
        <f>IF(H4550&lt;=60,"소형",IF((H4550&gt;60)*(H4550&lt;=85)=1,"중소형",IF((H4550&gt;85)*(H4550&lt;=102)=1,"중형",IF((H4550&gt;102)*(H4550&lt;=135)=1,"중대형","대형"))))</f>
        <v>중소형</v>
      </c>
      <c r="G4550" s="143" t="s">
        <v>4058</v>
      </c>
      <c r="H4550" s="143">
        <v>74</v>
      </c>
      <c r="I4550" s="144">
        <v>32957</v>
      </c>
      <c r="J4550" s="143">
        <v>264</v>
      </c>
      <c r="K4550" s="137">
        <v>42644</v>
      </c>
      <c r="L4550" s="137">
        <v>43525</v>
      </c>
      <c r="M4550" s="144">
        <f>H4550/3.3</f>
        <v>22.424242424242426</v>
      </c>
      <c r="N4550" s="144">
        <f>I4550/M4550</f>
        <v>1469.704054054054</v>
      </c>
    </row>
    <row r="4551" spans="1:14">
      <c r="A4551" s="143" t="s">
        <v>2829</v>
      </c>
      <c r="B4551" s="143" t="s">
        <v>4543</v>
      </c>
      <c r="C4551" s="143" t="s">
        <v>3167</v>
      </c>
      <c r="D4551" s="143" t="s">
        <v>4544</v>
      </c>
      <c r="E4551" s="143" t="s">
        <v>4545</v>
      </c>
      <c r="F4551" s="143" t="str">
        <f>IF(H4551&lt;=60,"소형",IF((H4551&gt;60)*(H4551&lt;=85)=1,"중소형",IF((H4551&gt;85)*(H4551&lt;=102)=1,"중형",IF((H4551&gt;102)*(H4551&lt;=135)=1,"중대형","대형"))))</f>
        <v>중소형</v>
      </c>
      <c r="G4551" s="143" t="s">
        <v>3291</v>
      </c>
      <c r="H4551" s="143">
        <v>84</v>
      </c>
      <c r="I4551" s="144">
        <v>35320</v>
      </c>
      <c r="J4551" s="143">
        <v>330</v>
      </c>
      <c r="K4551" s="137">
        <v>42644</v>
      </c>
      <c r="L4551" s="137">
        <v>43525</v>
      </c>
      <c r="M4551" s="144">
        <f>H4551/3.3</f>
        <v>25.454545454545457</v>
      </c>
      <c r="N4551" s="144">
        <f>I4551/M4551</f>
        <v>1387.5714285714284</v>
      </c>
    </row>
    <row r="4552" spans="1:14">
      <c r="A4552" s="143" t="s">
        <v>2829</v>
      </c>
      <c r="B4552" s="143" t="s">
        <v>4543</v>
      </c>
      <c r="C4552" s="143" t="s">
        <v>3167</v>
      </c>
      <c r="D4552" s="143" t="s">
        <v>4544</v>
      </c>
      <c r="E4552" s="143" t="s">
        <v>4545</v>
      </c>
      <c r="F4552" s="143" t="str">
        <f>IF(H4552&lt;=60,"소형",IF((H4552&gt;60)*(H4552&lt;=85)=1,"중소형",IF((H4552&gt;85)*(H4552&lt;=102)=1,"중형",IF((H4552&gt;102)*(H4552&lt;=135)=1,"중대형","대형"))))</f>
        <v>중소형</v>
      </c>
      <c r="G4552" s="143" t="s">
        <v>4172</v>
      </c>
      <c r="H4552" s="143">
        <v>84</v>
      </c>
      <c r="I4552" s="144">
        <v>35905</v>
      </c>
      <c r="J4552" s="143">
        <v>347</v>
      </c>
      <c r="K4552" s="137">
        <v>42644</v>
      </c>
      <c r="L4552" s="137">
        <v>43525</v>
      </c>
      <c r="M4552" s="144">
        <f>H4552/3.3</f>
        <v>25.454545454545457</v>
      </c>
      <c r="N4552" s="144">
        <f>I4552/M4552</f>
        <v>1410.5535714285713</v>
      </c>
    </row>
    <row r="4553" spans="1:14">
      <c r="A4553" s="143" t="s">
        <v>2829</v>
      </c>
      <c r="B4553" s="143" t="s">
        <v>4543</v>
      </c>
      <c r="C4553" s="143" t="s">
        <v>3167</v>
      </c>
      <c r="D4553" s="143" t="s">
        <v>4544</v>
      </c>
      <c r="E4553" s="143" t="s">
        <v>4545</v>
      </c>
      <c r="F4553" s="143" t="str">
        <f>IF(H4553&lt;=60,"소형",IF((H4553&gt;60)*(H4553&lt;=85)=1,"중소형",IF((H4553&gt;85)*(H4553&lt;=102)=1,"중형",IF((H4553&gt;102)*(H4553&lt;=135)=1,"중대형","대형"))))</f>
        <v>중형</v>
      </c>
      <c r="G4553" s="143" t="s">
        <v>4546</v>
      </c>
      <c r="H4553" s="143">
        <v>93</v>
      </c>
      <c r="I4553" s="144">
        <v>38613</v>
      </c>
      <c r="J4553" s="143">
        <v>150</v>
      </c>
      <c r="K4553" s="137">
        <v>42644</v>
      </c>
      <c r="L4553" s="137">
        <v>43525</v>
      </c>
      <c r="M4553" s="144">
        <f>H4553/3.3</f>
        <v>28.181818181818183</v>
      </c>
      <c r="N4553" s="144">
        <f>I4553/M4553</f>
        <v>1370.1387096774192</v>
      </c>
    </row>
    <row r="4554" spans="1:14">
      <c r="A4554" s="143" t="s">
        <v>2</v>
      </c>
      <c r="B4554" s="143" t="s">
        <v>4554</v>
      </c>
      <c r="C4554" s="143" t="s">
        <v>3167</v>
      </c>
      <c r="D4554" s="143" t="s">
        <v>3210</v>
      </c>
      <c r="E4554" s="143" t="s">
        <v>3848</v>
      </c>
      <c r="F4554" s="143" t="str">
        <f>IF(H4554&lt;=60,"소형",IF((H4554&gt;60)*(H4554&lt;=85)=1,"중소형",IF((H4554&gt;85)*(H4554&lt;=102)=1,"중형",IF((H4554&gt;102)*(H4554&lt;=135)=1,"중대형","대형"))))</f>
        <v>소형</v>
      </c>
      <c r="G4554" s="143" t="s">
        <v>3771</v>
      </c>
      <c r="H4554" s="143">
        <v>59</v>
      </c>
      <c r="I4554" s="144">
        <v>24760</v>
      </c>
      <c r="J4554" s="143">
        <v>214</v>
      </c>
      <c r="K4554" s="137">
        <v>42644</v>
      </c>
      <c r="L4554" s="137">
        <v>43525</v>
      </c>
      <c r="M4554" s="144">
        <f>H4554/3.3</f>
        <v>17.878787878787879</v>
      </c>
      <c r="N4554" s="144">
        <f>I4554/M4554</f>
        <v>1384.8813559322034</v>
      </c>
    </row>
    <row r="4555" spans="1:14">
      <c r="A4555" s="143" t="s">
        <v>2</v>
      </c>
      <c r="B4555" s="143" t="s">
        <v>4554</v>
      </c>
      <c r="C4555" s="143" t="s">
        <v>3167</v>
      </c>
      <c r="D4555" s="143" t="s">
        <v>3210</v>
      </c>
      <c r="E4555" s="143" t="s">
        <v>3848</v>
      </c>
      <c r="F4555" s="143" t="str">
        <f>IF(H4555&lt;=60,"소형",IF((H4555&gt;60)*(H4555&lt;=85)=1,"중소형",IF((H4555&gt;85)*(H4555&lt;=102)=1,"중형",IF((H4555&gt;102)*(H4555&lt;=135)=1,"중대형","대형"))))</f>
        <v>소형</v>
      </c>
      <c r="G4555" s="143" t="s">
        <v>4555</v>
      </c>
      <c r="H4555" s="143">
        <v>59</v>
      </c>
      <c r="I4555" s="144">
        <v>27000</v>
      </c>
      <c r="J4555" s="143">
        <v>8</v>
      </c>
      <c r="K4555" s="137">
        <v>42644</v>
      </c>
      <c r="L4555" s="137">
        <v>43525</v>
      </c>
      <c r="M4555" s="144">
        <f>H4555/3.3</f>
        <v>17.878787878787879</v>
      </c>
      <c r="N4555" s="144">
        <f>I4555/M4555</f>
        <v>1510.1694915254236</v>
      </c>
    </row>
    <row r="4556" spans="1:14">
      <c r="A4556" s="143" t="s">
        <v>2</v>
      </c>
      <c r="B4556" s="143" t="s">
        <v>4554</v>
      </c>
      <c r="C4556" s="143" t="s">
        <v>3167</v>
      </c>
      <c r="D4556" s="143" t="s">
        <v>3210</v>
      </c>
      <c r="E4556" s="143" t="s">
        <v>3848</v>
      </c>
      <c r="F4556" s="143" t="str">
        <f>IF(H4556&lt;=60,"소형",IF((H4556&gt;60)*(H4556&lt;=85)=1,"중소형",IF((H4556&gt;85)*(H4556&lt;=102)=1,"중형",IF((H4556&gt;102)*(H4556&lt;=135)=1,"중대형","대형"))))</f>
        <v>소형</v>
      </c>
      <c r="G4556" s="143" t="s">
        <v>4556</v>
      </c>
      <c r="H4556" s="143">
        <v>59</v>
      </c>
      <c r="I4556" s="144">
        <v>25480</v>
      </c>
      <c r="J4556" s="143">
        <v>4</v>
      </c>
      <c r="K4556" s="137">
        <v>42644</v>
      </c>
      <c r="L4556" s="137">
        <v>43525</v>
      </c>
      <c r="M4556" s="144">
        <f>H4556/3.3</f>
        <v>17.878787878787879</v>
      </c>
      <c r="N4556" s="144">
        <f>I4556/M4556</f>
        <v>1425.1525423728813</v>
      </c>
    </row>
    <row r="4557" spans="1:14">
      <c r="A4557" s="143" t="s">
        <v>2</v>
      </c>
      <c r="B4557" s="143" t="s">
        <v>4554</v>
      </c>
      <c r="C4557" s="143" t="s">
        <v>3167</v>
      </c>
      <c r="D4557" s="143" t="s">
        <v>3210</v>
      </c>
      <c r="E4557" s="143" t="s">
        <v>3848</v>
      </c>
      <c r="F4557" s="143" t="str">
        <f>IF(H4557&lt;=60,"소형",IF((H4557&gt;60)*(H4557&lt;=85)=1,"중소형",IF((H4557&gt;85)*(H4557&lt;=102)=1,"중형",IF((H4557&gt;102)*(H4557&lt;=135)=1,"중대형","대형"))))</f>
        <v>소형</v>
      </c>
      <c r="G4557" s="143" t="s">
        <v>3300</v>
      </c>
      <c r="H4557" s="143">
        <v>59</v>
      </c>
      <c r="I4557" s="144">
        <v>25090</v>
      </c>
      <c r="J4557" s="143">
        <v>102</v>
      </c>
      <c r="K4557" s="137">
        <v>42644</v>
      </c>
      <c r="L4557" s="137">
        <v>43525</v>
      </c>
      <c r="M4557" s="144">
        <f>H4557/3.3</f>
        <v>17.878787878787879</v>
      </c>
      <c r="N4557" s="144">
        <f>I4557/M4557</f>
        <v>1403.3389830508474</v>
      </c>
    </row>
    <row r="4558" spans="1:14">
      <c r="A4558" s="143" t="s">
        <v>2</v>
      </c>
      <c r="B4558" s="143" t="s">
        <v>4554</v>
      </c>
      <c r="C4558" s="143" t="s">
        <v>3167</v>
      </c>
      <c r="D4558" s="143" t="s">
        <v>3210</v>
      </c>
      <c r="E4558" s="143" t="s">
        <v>3848</v>
      </c>
      <c r="F4558" s="143" t="str">
        <f>IF(H4558&lt;=60,"소형",IF((H4558&gt;60)*(H4558&lt;=85)=1,"중소형",IF((H4558&gt;85)*(H4558&lt;=102)=1,"중형",IF((H4558&gt;102)*(H4558&lt;=135)=1,"중대형","대형"))))</f>
        <v>소형</v>
      </c>
      <c r="G4558" s="143" t="s">
        <v>4557</v>
      </c>
      <c r="H4558" s="143">
        <v>59</v>
      </c>
      <c r="I4558" s="144">
        <v>28110</v>
      </c>
      <c r="J4558" s="143">
        <v>4</v>
      </c>
      <c r="K4558" s="137">
        <v>42644</v>
      </c>
      <c r="L4558" s="137">
        <v>43525</v>
      </c>
      <c r="M4558" s="144">
        <f>H4558/3.3</f>
        <v>17.878787878787879</v>
      </c>
      <c r="N4558" s="144">
        <f>I4558/M4558</f>
        <v>1572.2542372881355</v>
      </c>
    </row>
    <row r="4559" spans="1:14">
      <c r="A4559" s="143" t="s">
        <v>2</v>
      </c>
      <c r="B4559" s="143" t="s">
        <v>4554</v>
      </c>
      <c r="C4559" s="143" t="s">
        <v>3167</v>
      </c>
      <c r="D4559" s="143" t="s">
        <v>3210</v>
      </c>
      <c r="E4559" s="143" t="s">
        <v>3848</v>
      </c>
      <c r="F4559" s="143" t="str">
        <f>IF(H4559&lt;=60,"소형",IF((H4559&gt;60)*(H4559&lt;=85)=1,"중소형",IF((H4559&gt;85)*(H4559&lt;=102)=1,"중형",IF((H4559&gt;102)*(H4559&lt;=135)=1,"중대형","대형"))))</f>
        <v>소형</v>
      </c>
      <c r="G4559" s="143" t="s">
        <v>4558</v>
      </c>
      <c r="H4559" s="143">
        <v>59</v>
      </c>
      <c r="I4559" s="144">
        <v>25560</v>
      </c>
      <c r="J4559" s="143">
        <v>4</v>
      </c>
      <c r="K4559" s="137">
        <v>42644</v>
      </c>
      <c r="L4559" s="137">
        <v>43525</v>
      </c>
      <c r="M4559" s="144">
        <f>H4559/3.3</f>
        <v>17.878787878787879</v>
      </c>
      <c r="N4559" s="144">
        <f>I4559/M4559</f>
        <v>1429.6271186440679</v>
      </c>
    </row>
    <row r="4560" spans="1:14">
      <c r="A4560" s="143" t="s">
        <v>2</v>
      </c>
      <c r="B4560" s="143" t="s">
        <v>4554</v>
      </c>
      <c r="C4560" s="143" t="s">
        <v>3167</v>
      </c>
      <c r="D4560" s="143" t="s">
        <v>3210</v>
      </c>
      <c r="E4560" s="143" t="s">
        <v>3848</v>
      </c>
      <c r="F4560" s="143" t="str">
        <f>IF(H4560&lt;=60,"소형",IF((H4560&gt;60)*(H4560&lt;=85)=1,"중소형",IF((H4560&gt;85)*(H4560&lt;=102)=1,"중형",IF((H4560&gt;102)*(H4560&lt;=135)=1,"중대형","대형"))))</f>
        <v>소형</v>
      </c>
      <c r="G4560" s="143" t="s">
        <v>4055</v>
      </c>
      <c r="H4560" s="143">
        <v>59</v>
      </c>
      <c r="I4560" s="144">
        <v>24560</v>
      </c>
      <c r="J4560" s="143">
        <v>210</v>
      </c>
      <c r="K4560" s="137">
        <v>42644</v>
      </c>
      <c r="L4560" s="137">
        <v>43525</v>
      </c>
      <c r="M4560" s="144">
        <f>H4560/3.3</f>
        <v>17.878787878787879</v>
      </c>
      <c r="N4560" s="144">
        <f>I4560/M4560</f>
        <v>1373.6949152542372</v>
      </c>
    </row>
    <row r="4561" spans="1:14">
      <c r="A4561" s="143" t="s">
        <v>2</v>
      </c>
      <c r="B4561" s="143" t="s">
        <v>4554</v>
      </c>
      <c r="C4561" s="143" t="s">
        <v>3167</v>
      </c>
      <c r="D4561" s="143" t="s">
        <v>3210</v>
      </c>
      <c r="E4561" s="143" t="s">
        <v>3848</v>
      </c>
      <c r="F4561" s="143" t="str">
        <f>IF(H4561&lt;=60,"소형",IF((H4561&gt;60)*(H4561&lt;=85)=1,"중소형",IF((H4561&gt;85)*(H4561&lt;=102)=1,"중형",IF((H4561&gt;102)*(H4561&lt;=135)=1,"중대형","대형"))))</f>
        <v>소형</v>
      </c>
      <c r="G4561" s="143" t="s">
        <v>4559</v>
      </c>
      <c r="H4561" s="143">
        <v>59</v>
      </c>
      <c r="I4561" s="144">
        <v>27860</v>
      </c>
      <c r="J4561" s="143">
        <v>8</v>
      </c>
      <c r="K4561" s="137">
        <v>42644</v>
      </c>
      <c r="L4561" s="137">
        <v>43525</v>
      </c>
      <c r="M4561" s="144">
        <f>H4561/3.3</f>
        <v>17.878787878787879</v>
      </c>
      <c r="N4561" s="144">
        <f>I4561/M4561</f>
        <v>1558.2711864406779</v>
      </c>
    </row>
    <row r="4562" spans="1:14">
      <c r="A4562" s="143" t="s">
        <v>2</v>
      </c>
      <c r="B4562" s="143" t="s">
        <v>4554</v>
      </c>
      <c r="C4562" s="143" t="s">
        <v>3167</v>
      </c>
      <c r="D4562" s="143" t="s">
        <v>3210</v>
      </c>
      <c r="E4562" s="143" t="s">
        <v>3848</v>
      </c>
      <c r="F4562" s="143" t="str">
        <f>IF(H4562&lt;=60,"소형",IF((H4562&gt;60)*(H4562&lt;=85)=1,"중소형",IF((H4562&gt;85)*(H4562&lt;=102)=1,"중형",IF((H4562&gt;102)*(H4562&lt;=135)=1,"중대형","대형"))))</f>
        <v>소형</v>
      </c>
      <c r="G4562" s="143" t="s">
        <v>4560</v>
      </c>
      <c r="H4562" s="143">
        <v>59</v>
      </c>
      <c r="I4562" s="144">
        <v>25050</v>
      </c>
      <c r="J4562" s="143">
        <v>8</v>
      </c>
      <c r="K4562" s="137">
        <v>42644</v>
      </c>
      <c r="L4562" s="137">
        <v>43525</v>
      </c>
      <c r="M4562" s="144">
        <f>H4562/3.3</f>
        <v>17.878787878787879</v>
      </c>
      <c r="N4562" s="144">
        <f>I4562/M4562</f>
        <v>1401.1016949152543</v>
      </c>
    </row>
    <row r="4563" spans="1:14">
      <c r="A4563" s="143" t="s">
        <v>2</v>
      </c>
      <c r="B4563" s="143" t="s">
        <v>4573</v>
      </c>
      <c r="C4563" s="143" t="s">
        <v>3159</v>
      </c>
      <c r="D4563" s="143" t="s">
        <v>3925</v>
      </c>
      <c r="E4563" s="143" t="s">
        <v>4574</v>
      </c>
      <c r="F4563" s="143" t="str">
        <f>IF(H4563&lt;=60,"소형",IF((H4563&gt;60)*(H4563&lt;=85)=1,"중소형",IF((H4563&gt;85)*(H4563&lt;=102)=1,"중형",IF((H4563&gt;102)*(H4563&lt;=135)=1,"중대형","대형"))))</f>
        <v>소형</v>
      </c>
      <c r="G4563" s="143" t="s">
        <v>3252</v>
      </c>
      <c r="H4563" s="143">
        <v>59</v>
      </c>
      <c r="I4563" s="144">
        <v>19720</v>
      </c>
      <c r="J4563" s="143">
        <v>117</v>
      </c>
      <c r="K4563" s="137">
        <v>42644</v>
      </c>
      <c r="L4563" s="137">
        <v>43525</v>
      </c>
      <c r="M4563" s="144">
        <f>H4563/3.3</f>
        <v>17.878787878787879</v>
      </c>
      <c r="N4563" s="144">
        <f>I4563/M4563</f>
        <v>1102.9830508474577</v>
      </c>
    </row>
    <row r="4564" spans="1:14">
      <c r="A4564" s="143" t="s">
        <v>2</v>
      </c>
      <c r="B4564" s="143" t="s">
        <v>4573</v>
      </c>
      <c r="C4564" s="143" t="s">
        <v>3159</v>
      </c>
      <c r="D4564" s="143" t="s">
        <v>3925</v>
      </c>
      <c r="E4564" s="143" t="s">
        <v>4574</v>
      </c>
      <c r="F4564" s="143" t="str">
        <f>IF(H4564&lt;=60,"소형",IF((H4564&gt;60)*(H4564&lt;=85)=1,"중소형",IF((H4564&gt;85)*(H4564&lt;=102)=1,"중형",IF((H4564&gt;102)*(H4564&lt;=135)=1,"중대형","대형"))))</f>
        <v>소형</v>
      </c>
      <c r="G4564" s="143" t="s">
        <v>3253</v>
      </c>
      <c r="H4564" s="143">
        <v>59</v>
      </c>
      <c r="I4564" s="144">
        <v>19320</v>
      </c>
      <c r="J4564" s="143">
        <v>29</v>
      </c>
      <c r="K4564" s="137">
        <v>42644</v>
      </c>
      <c r="L4564" s="137">
        <v>43525</v>
      </c>
      <c r="M4564" s="144">
        <f>H4564/3.3</f>
        <v>17.878787878787879</v>
      </c>
      <c r="N4564" s="144">
        <f>I4564/M4564</f>
        <v>1080.6101694915253</v>
      </c>
    </row>
    <row r="4565" spans="1:14">
      <c r="A4565" s="143" t="s">
        <v>2</v>
      </c>
      <c r="B4565" s="143" t="s">
        <v>4573</v>
      </c>
      <c r="C4565" s="143" t="s">
        <v>3159</v>
      </c>
      <c r="D4565" s="143" t="s">
        <v>3925</v>
      </c>
      <c r="E4565" s="143" t="s">
        <v>4574</v>
      </c>
      <c r="F4565" s="143" t="str">
        <f>IF(H4565&lt;=60,"소형",IF((H4565&gt;60)*(H4565&lt;=85)=1,"중소형",IF((H4565&gt;85)*(H4565&lt;=102)=1,"중형",IF((H4565&gt;102)*(H4565&lt;=135)=1,"중대형","대형"))))</f>
        <v>중소형</v>
      </c>
      <c r="G4565" s="143" t="s">
        <v>4215</v>
      </c>
      <c r="H4565" s="143">
        <v>84</v>
      </c>
      <c r="I4565" s="144">
        <v>27850</v>
      </c>
      <c r="J4565" s="143">
        <v>133</v>
      </c>
      <c r="K4565" s="137">
        <v>42644</v>
      </c>
      <c r="L4565" s="137">
        <v>43525</v>
      </c>
      <c r="M4565" s="144">
        <f>H4565/3.3</f>
        <v>25.454545454545457</v>
      </c>
      <c r="N4565" s="144">
        <f>I4565/M4565</f>
        <v>1094.1071428571427</v>
      </c>
    </row>
    <row r="4566" spans="1:14">
      <c r="A4566" s="143" t="s">
        <v>2</v>
      </c>
      <c r="B4566" s="143" t="s">
        <v>4573</v>
      </c>
      <c r="C4566" s="143" t="s">
        <v>3159</v>
      </c>
      <c r="D4566" s="143" t="s">
        <v>3925</v>
      </c>
      <c r="E4566" s="143" t="s">
        <v>4574</v>
      </c>
      <c r="F4566" s="143" t="str">
        <f>IF(H4566&lt;=60,"소형",IF((H4566&gt;60)*(H4566&lt;=85)=1,"중소형",IF((H4566&gt;85)*(H4566&lt;=102)=1,"중형",IF((H4566&gt;102)*(H4566&lt;=135)=1,"중대형","대형"))))</f>
        <v>중소형</v>
      </c>
      <c r="G4566" s="143" t="s">
        <v>3381</v>
      </c>
      <c r="H4566" s="143">
        <v>84</v>
      </c>
      <c r="I4566" s="144">
        <v>27850</v>
      </c>
      <c r="J4566" s="143">
        <v>27</v>
      </c>
      <c r="K4566" s="137">
        <v>42644</v>
      </c>
      <c r="L4566" s="137">
        <v>43525</v>
      </c>
      <c r="M4566" s="144">
        <f>H4566/3.3</f>
        <v>25.454545454545457</v>
      </c>
      <c r="N4566" s="144">
        <f>I4566/M4566</f>
        <v>1094.1071428571427</v>
      </c>
    </row>
    <row r="4567" spans="1:14">
      <c r="A4567" s="143" t="s">
        <v>2</v>
      </c>
      <c r="B4567" s="143" t="s">
        <v>4573</v>
      </c>
      <c r="C4567" s="143" t="s">
        <v>3159</v>
      </c>
      <c r="D4567" s="143" t="s">
        <v>3925</v>
      </c>
      <c r="E4567" s="143" t="s">
        <v>4574</v>
      </c>
      <c r="F4567" s="143" t="str">
        <f>IF(H4567&lt;=60,"소형",IF((H4567&gt;60)*(H4567&lt;=85)=1,"중소형",IF((H4567&gt;85)*(H4567&lt;=102)=1,"중형",IF((H4567&gt;102)*(H4567&lt;=135)=1,"중대형","대형"))))</f>
        <v>중소형</v>
      </c>
      <c r="G4567" s="143" t="s">
        <v>3255</v>
      </c>
      <c r="H4567" s="143">
        <v>84</v>
      </c>
      <c r="I4567" s="144">
        <v>27390</v>
      </c>
      <c r="J4567" s="143">
        <v>110</v>
      </c>
      <c r="K4567" s="137">
        <v>42644</v>
      </c>
      <c r="L4567" s="137">
        <v>43525</v>
      </c>
      <c r="M4567" s="144">
        <f>H4567/3.3</f>
        <v>25.454545454545457</v>
      </c>
      <c r="N4567" s="144">
        <f>I4567/M4567</f>
        <v>1076.0357142857142</v>
      </c>
    </row>
    <row r="4568" spans="1:14">
      <c r="A4568" s="143" t="s">
        <v>2</v>
      </c>
      <c r="B4568" s="143" t="s">
        <v>4573</v>
      </c>
      <c r="C4568" s="143" t="s">
        <v>3159</v>
      </c>
      <c r="D4568" s="143" t="s">
        <v>3925</v>
      </c>
      <c r="E4568" s="143" t="s">
        <v>4574</v>
      </c>
      <c r="F4568" s="143" t="str">
        <f>IF(H4568&lt;=60,"소형",IF((H4568&gt;60)*(H4568&lt;=85)=1,"중소형",IF((H4568&gt;85)*(H4568&lt;=102)=1,"중형",IF((H4568&gt;102)*(H4568&lt;=135)=1,"중대형","대형"))))</f>
        <v>중소형</v>
      </c>
      <c r="G4568" s="143" t="s">
        <v>4575</v>
      </c>
      <c r="H4568" s="143">
        <v>84</v>
      </c>
      <c r="I4568" s="144">
        <v>29000</v>
      </c>
      <c r="J4568" s="143">
        <v>4</v>
      </c>
      <c r="K4568" s="137">
        <v>42644</v>
      </c>
      <c r="L4568" s="137">
        <v>43525</v>
      </c>
      <c r="M4568" s="144">
        <f>H4568/3.3</f>
        <v>25.454545454545457</v>
      </c>
      <c r="N4568" s="144">
        <f>I4568/M4568</f>
        <v>1139.2857142857142</v>
      </c>
    </row>
    <row r="4569" spans="1:14">
      <c r="A4569" s="143" t="s">
        <v>2</v>
      </c>
      <c r="B4569" s="143" t="s">
        <v>4573</v>
      </c>
      <c r="C4569" s="143" t="s">
        <v>3159</v>
      </c>
      <c r="D4569" s="143" t="s">
        <v>3925</v>
      </c>
      <c r="E4569" s="143" t="s">
        <v>4574</v>
      </c>
      <c r="F4569" s="143" t="str">
        <f>IF(H4569&lt;=60,"소형",IF((H4569&gt;60)*(H4569&lt;=85)=1,"중소형",IF((H4569&gt;85)*(H4569&lt;=102)=1,"중형",IF((H4569&gt;102)*(H4569&lt;=135)=1,"중대형","대형"))))</f>
        <v>중형</v>
      </c>
      <c r="G4569" s="143" t="s">
        <v>4576</v>
      </c>
      <c r="H4569" s="143">
        <v>99</v>
      </c>
      <c r="I4569" s="144">
        <v>32310</v>
      </c>
      <c r="J4569" s="143">
        <v>110</v>
      </c>
      <c r="K4569" s="137">
        <v>42644</v>
      </c>
      <c r="L4569" s="137">
        <v>43525</v>
      </c>
      <c r="M4569" s="144">
        <f>H4569/3.3</f>
        <v>30</v>
      </c>
      <c r="N4569" s="144">
        <f>I4569/M4569</f>
        <v>1077</v>
      </c>
    </row>
    <row r="4570" spans="1:14">
      <c r="A4570" s="143" t="s">
        <v>2</v>
      </c>
      <c r="B4570" s="143" t="s">
        <v>4573</v>
      </c>
      <c r="C4570" s="143" t="s">
        <v>3159</v>
      </c>
      <c r="D4570" s="143" t="s">
        <v>3925</v>
      </c>
      <c r="E4570" s="143" t="s">
        <v>4574</v>
      </c>
      <c r="F4570" s="143" t="str">
        <f>IF(H4570&lt;=60,"소형",IF((H4570&gt;60)*(H4570&lt;=85)=1,"중소형",IF((H4570&gt;85)*(H4570&lt;=102)=1,"중형",IF((H4570&gt;102)*(H4570&lt;=135)=1,"중대형","대형"))))</f>
        <v>중대형</v>
      </c>
      <c r="G4570" s="143" t="s">
        <v>4577</v>
      </c>
      <c r="H4570" s="143">
        <v>117</v>
      </c>
      <c r="I4570" s="144">
        <v>37560</v>
      </c>
      <c r="J4570" s="143">
        <v>110</v>
      </c>
      <c r="K4570" s="137">
        <v>42644</v>
      </c>
      <c r="L4570" s="137">
        <v>43525</v>
      </c>
      <c r="M4570" s="144">
        <f>H4570/3.3</f>
        <v>35.454545454545453</v>
      </c>
      <c r="N4570" s="144">
        <f>I4570/M4570</f>
        <v>1059.3846153846155</v>
      </c>
    </row>
    <row r="4571" spans="1:14">
      <c r="A4571" s="143" t="s">
        <v>2</v>
      </c>
      <c r="B4571" s="143" t="s">
        <v>4573</v>
      </c>
      <c r="C4571" s="143" t="s">
        <v>3159</v>
      </c>
      <c r="D4571" s="143" t="s">
        <v>3925</v>
      </c>
      <c r="E4571" s="143" t="s">
        <v>4574</v>
      </c>
      <c r="F4571" s="143" t="str">
        <f>IF(H4571&lt;=60,"소형",IF((H4571&gt;60)*(H4571&lt;=85)=1,"중소형",IF((H4571&gt;85)*(H4571&lt;=102)=1,"중형",IF((H4571&gt;102)*(H4571&lt;=135)=1,"중대형","대형"))))</f>
        <v>중대형</v>
      </c>
      <c r="G4571" s="143" t="s">
        <v>4578</v>
      </c>
      <c r="H4571" s="143">
        <v>117</v>
      </c>
      <c r="I4571" s="144">
        <v>39500</v>
      </c>
      <c r="J4571" s="143">
        <v>4</v>
      </c>
      <c r="K4571" s="137">
        <v>42644</v>
      </c>
      <c r="L4571" s="137">
        <v>43525</v>
      </c>
      <c r="M4571" s="144">
        <f>H4571/3.3</f>
        <v>35.454545454545453</v>
      </c>
      <c r="N4571" s="144">
        <f>I4571/M4571</f>
        <v>1114.1025641025642</v>
      </c>
    </row>
    <row r="4572" spans="1:14">
      <c r="A4572" s="143" t="s">
        <v>2</v>
      </c>
      <c r="B4572" s="143" t="s">
        <v>4585</v>
      </c>
      <c r="C4572" s="143" t="s">
        <v>3161</v>
      </c>
      <c r="D4572" s="143" t="s">
        <v>3929</v>
      </c>
      <c r="E4572" s="143" t="s">
        <v>4586</v>
      </c>
      <c r="F4572" s="143" t="str">
        <f>IF(H4572&lt;=60,"소형",IF((H4572&gt;60)*(H4572&lt;=85)=1,"중소형",IF((H4572&gt;85)*(H4572&lt;=102)=1,"중형",IF((H4572&gt;102)*(H4572&lt;=135)=1,"중대형","대형"))))</f>
        <v>소형</v>
      </c>
      <c r="G4572" s="143" t="s">
        <v>3234</v>
      </c>
      <c r="H4572" s="143">
        <v>59</v>
      </c>
      <c r="I4572" s="144" t="s">
        <v>3211</v>
      </c>
      <c r="J4572" s="143">
        <v>81</v>
      </c>
      <c r="K4572" s="137">
        <v>42644</v>
      </c>
      <c r="L4572" s="137">
        <v>43525</v>
      </c>
      <c r="M4572" s="144">
        <f>H4572/3.3</f>
        <v>17.878787878787879</v>
      </c>
      <c r="N4572" s="144" t="e">
        <f>I4572/M4572</f>
        <v>#VALUE!</v>
      </c>
    </row>
    <row r="4573" spans="1:14">
      <c r="A4573" s="143" t="s">
        <v>2</v>
      </c>
      <c r="B4573" s="143" t="s">
        <v>4585</v>
      </c>
      <c r="C4573" s="143" t="s">
        <v>3161</v>
      </c>
      <c r="D4573" s="143" t="s">
        <v>3929</v>
      </c>
      <c r="E4573" s="143" t="s">
        <v>4586</v>
      </c>
      <c r="F4573" s="143" t="str">
        <f>IF(H4573&lt;=60,"소형",IF((H4573&gt;60)*(H4573&lt;=85)=1,"중소형",IF((H4573&gt;85)*(H4573&lt;=102)=1,"중형",IF((H4573&gt;102)*(H4573&lt;=135)=1,"중대형","대형"))))</f>
        <v>중소형</v>
      </c>
      <c r="G4573" s="143" t="s">
        <v>4587</v>
      </c>
      <c r="H4573" s="143">
        <v>76</v>
      </c>
      <c r="I4573" s="144">
        <v>20796</v>
      </c>
      <c r="J4573" s="143">
        <v>76</v>
      </c>
      <c r="K4573" s="137">
        <v>42644</v>
      </c>
      <c r="L4573" s="137">
        <v>43525</v>
      </c>
      <c r="M4573" s="144">
        <f>H4573/3.3</f>
        <v>23.030303030303031</v>
      </c>
      <c r="N4573" s="144">
        <f>I4573/M4573</f>
        <v>902.98421052631579</v>
      </c>
    </row>
    <row r="4574" spans="1:14">
      <c r="A4574" s="143" t="s">
        <v>2</v>
      </c>
      <c r="B4574" s="143" t="s">
        <v>4585</v>
      </c>
      <c r="C4574" s="143" t="s">
        <v>3161</v>
      </c>
      <c r="D4574" s="143" t="s">
        <v>3929</v>
      </c>
      <c r="E4574" s="143" t="s">
        <v>4586</v>
      </c>
      <c r="F4574" s="143" t="str">
        <f>IF(H4574&lt;=60,"소형",IF((H4574&gt;60)*(H4574&lt;=85)=1,"중소형",IF((H4574&gt;85)*(H4574&lt;=102)=1,"중형",IF((H4574&gt;102)*(H4574&lt;=135)=1,"중대형","대형"))))</f>
        <v>중소형</v>
      </c>
      <c r="G4574" s="143" t="s">
        <v>4588</v>
      </c>
      <c r="H4574" s="143">
        <v>76</v>
      </c>
      <c r="I4574" s="144">
        <v>20796</v>
      </c>
      <c r="J4574" s="143">
        <v>143</v>
      </c>
      <c r="K4574" s="137">
        <v>42644</v>
      </c>
      <c r="L4574" s="137">
        <v>43525</v>
      </c>
      <c r="M4574" s="144">
        <f>H4574/3.3</f>
        <v>23.030303030303031</v>
      </c>
      <c r="N4574" s="144">
        <f>I4574/M4574</f>
        <v>902.98421052631579</v>
      </c>
    </row>
    <row r="4575" spans="1:14">
      <c r="A4575" s="143" t="s">
        <v>2</v>
      </c>
      <c r="B4575" s="143" t="s">
        <v>4585</v>
      </c>
      <c r="C4575" s="143" t="s">
        <v>3161</v>
      </c>
      <c r="D4575" s="143" t="s">
        <v>3929</v>
      </c>
      <c r="E4575" s="143" t="s">
        <v>4586</v>
      </c>
      <c r="F4575" s="143" t="str">
        <f>IF(H4575&lt;=60,"소형",IF((H4575&gt;60)*(H4575&lt;=85)=1,"중소형",IF((H4575&gt;85)*(H4575&lt;=102)=1,"중형",IF((H4575&gt;102)*(H4575&lt;=135)=1,"중대형","대형"))))</f>
        <v>중소형</v>
      </c>
      <c r="G4575" s="143" t="s">
        <v>4201</v>
      </c>
      <c r="H4575" s="143">
        <v>84</v>
      </c>
      <c r="I4575" s="144">
        <v>22896</v>
      </c>
      <c r="J4575" s="143">
        <v>148</v>
      </c>
      <c r="K4575" s="137">
        <v>42644</v>
      </c>
      <c r="L4575" s="137">
        <v>43525</v>
      </c>
      <c r="M4575" s="144">
        <f>H4575/3.3</f>
        <v>25.454545454545457</v>
      </c>
      <c r="N4575" s="144">
        <f>I4575/M4575</f>
        <v>899.48571428571415</v>
      </c>
    </row>
    <row r="4576" spans="1:14">
      <c r="A4576" s="143" t="s">
        <v>2</v>
      </c>
      <c r="B4576" s="143" t="s">
        <v>4585</v>
      </c>
      <c r="C4576" s="143" t="s">
        <v>3161</v>
      </c>
      <c r="D4576" s="143" t="s">
        <v>3929</v>
      </c>
      <c r="E4576" s="143" t="s">
        <v>4586</v>
      </c>
      <c r="F4576" s="143" t="str">
        <f>IF(H4576&lt;=60,"소형",IF((H4576&gt;60)*(H4576&lt;=85)=1,"중소형",IF((H4576&gt;85)*(H4576&lt;=102)=1,"중형",IF((H4576&gt;102)*(H4576&lt;=135)=1,"중대형","대형"))))</f>
        <v>중소형</v>
      </c>
      <c r="G4576" s="143" t="s">
        <v>4215</v>
      </c>
      <c r="H4576" s="143">
        <v>84</v>
      </c>
      <c r="I4576" s="144">
        <v>22296</v>
      </c>
      <c r="J4576" s="143">
        <v>44</v>
      </c>
      <c r="K4576" s="137">
        <v>42644</v>
      </c>
      <c r="L4576" s="137">
        <v>43525</v>
      </c>
      <c r="M4576" s="144">
        <f>H4576/3.3</f>
        <v>25.454545454545457</v>
      </c>
      <c r="N4576" s="144">
        <f>I4576/M4576</f>
        <v>875.9142857142856</v>
      </c>
    </row>
    <row r="4577" spans="1:14">
      <c r="A4577" s="143" t="s">
        <v>2</v>
      </c>
      <c r="B4577" s="143" t="s">
        <v>4590</v>
      </c>
      <c r="C4577" s="143" t="s">
        <v>3156</v>
      </c>
      <c r="D4577" s="143" t="s">
        <v>3636</v>
      </c>
      <c r="E4577" s="143" t="s">
        <v>3637</v>
      </c>
      <c r="F4577" s="143" t="str">
        <f>IF(H4577&lt;=60,"소형",IF((H4577&gt;60)*(H4577&lt;=85)=1,"중소형",IF((H4577&gt;85)*(H4577&lt;=102)=1,"중형",IF((H4577&gt;102)*(H4577&lt;=135)=1,"중대형","대형"))))</f>
        <v>중소형</v>
      </c>
      <c r="G4577" s="143" t="s">
        <v>4591</v>
      </c>
      <c r="H4577" s="143">
        <v>84</v>
      </c>
      <c r="I4577" s="144">
        <v>28540</v>
      </c>
      <c r="J4577" s="143">
        <v>47</v>
      </c>
      <c r="K4577" s="137">
        <v>42644</v>
      </c>
      <c r="L4577" s="137">
        <v>43525</v>
      </c>
      <c r="M4577" s="144">
        <f>H4577/3.3</f>
        <v>25.454545454545457</v>
      </c>
      <c r="N4577" s="144">
        <f>I4577/M4577</f>
        <v>1121.2142857142856</v>
      </c>
    </row>
    <row r="4578" spans="1:14">
      <c r="A4578" s="143" t="s">
        <v>2</v>
      </c>
      <c r="B4578" s="143" t="s">
        <v>4590</v>
      </c>
      <c r="C4578" s="143" t="s">
        <v>3156</v>
      </c>
      <c r="D4578" s="143" t="s">
        <v>3636</v>
      </c>
      <c r="E4578" s="143" t="s">
        <v>3637</v>
      </c>
      <c r="F4578" s="143" t="str">
        <f>IF(H4578&lt;=60,"소형",IF((H4578&gt;60)*(H4578&lt;=85)=1,"중소형",IF((H4578&gt;85)*(H4578&lt;=102)=1,"중형",IF((H4578&gt;102)*(H4578&lt;=135)=1,"중대형","대형"))))</f>
        <v>중소형</v>
      </c>
      <c r="G4578" s="143" t="s">
        <v>4592</v>
      </c>
      <c r="H4578" s="143">
        <v>84</v>
      </c>
      <c r="I4578" s="144">
        <v>28540</v>
      </c>
      <c r="J4578" s="143">
        <v>47</v>
      </c>
      <c r="K4578" s="137">
        <v>42644</v>
      </c>
      <c r="L4578" s="137">
        <v>43525</v>
      </c>
      <c r="M4578" s="144">
        <f>H4578/3.3</f>
        <v>25.454545454545457</v>
      </c>
      <c r="N4578" s="144">
        <f>I4578/M4578</f>
        <v>1121.2142857142856</v>
      </c>
    </row>
    <row r="4579" spans="1:14">
      <c r="A4579" s="143" t="s">
        <v>2</v>
      </c>
      <c r="B4579" s="143" t="s">
        <v>4590</v>
      </c>
      <c r="C4579" s="143" t="s">
        <v>3156</v>
      </c>
      <c r="D4579" s="143" t="s">
        <v>3636</v>
      </c>
      <c r="E4579" s="143" t="s">
        <v>3637</v>
      </c>
      <c r="F4579" s="143" t="str">
        <f>IF(H4579&lt;=60,"소형",IF((H4579&gt;60)*(H4579&lt;=85)=1,"중소형",IF((H4579&gt;85)*(H4579&lt;=102)=1,"중형",IF((H4579&gt;102)*(H4579&lt;=135)=1,"중대형","대형"))))</f>
        <v>중소형</v>
      </c>
      <c r="G4579" s="143" t="s">
        <v>4593</v>
      </c>
      <c r="H4579" s="143">
        <v>84</v>
      </c>
      <c r="I4579" s="144">
        <v>28740</v>
      </c>
      <c r="J4579" s="143">
        <v>48</v>
      </c>
      <c r="K4579" s="137">
        <v>42644</v>
      </c>
      <c r="L4579" s="137">
        <v>43525</v>
      </c>
      <c r="M4579" s="144">
        <f>H4579/3.3</f>
        <v>25.454545454545457</v>
      </c>
      <c r="N4579" s="144">
        <f>I4579/M4579</f>
        <v>1129.0714285714284</v>
      </c>
    </row>
    <row r="4580" spans="1:14">
      <c r="A4580" s="143" t="s">
        <v>2</v>
      </c>
      <c r="B4580" s="143" t="s">
        <v>4590</v>
      </c>
      <c r="C4580" s="143" t="s">
        <v>3156</v>
      </c>
      <c r="D4580" s="143" t="s">
        <v>3636</v>
      </c>
      <c r="E4580" s="143" t="s">
        <v>3637</v>
      </c>
      <c r="F4580" s="143" t="str">
        <f>IF(H4580&lt;=60,"소형",IF((H4580&gt;60)*(H4580&lt;=85)=1,"중소형",IF((H4580&gt;85)*(H4580&lt;=102)=1,"중형",IF((H4580&gt;102)*(H4580&lt;=135)=1,"중대형","대형"))))</f>
        <v>중대형</v>
      </c>
      <c r="G4580" s="143" t="s">
        <v>4594</v>
      </c>
      <c r="H4580" s="143">
        <v>117</v>
      </c>
      <c r="I4580" s="144">
        <v>38260</v>
      </c>
      <c r="J4580" s="143">
        <v>24</v>
      </c>
      <c r="K4580" s="137">
        <v>42644</v>
      </c>
      <c r="L4580" s="137">
        <v>43525</v>
      </c>
      <c r="M4580" s="144">
        <f>H4580/3.3</f>
        <v>35.454545454545453</v>
      </c>
      <c r="N4580" s="144">
        <f>I4580/M4580</f>
        <v>1079.1282051282051</v>
      </c>
    </row>
    <row r="4581" spans="1:14">
      <c r="A4581" s="143" t="s">
        <v>2</v>
      </c>
      <c r="B4581" s="143" t="s">
        <v>4590</v>
      </c>
      <c r="C4581" s="143" t="s">
        <v>3156</v>
      </c>
      <c r="D4581" s="143" t="s">
        <v>3636</v>
      </c>
      <c r="E4581" s="143" t="s">
        <v>3637</v>
      </c>
      <c r="F4581" s="143" t="str">
        <f>IF(H4581&lt;=60,"소형",IF((H4581&gt;60)*(H4581&lt;=85)=1,"중소형",IF((H4581&gt;85)*(H4581&lt;=102)=1,"중형",IF((H4581&gt;102)*(H4581&lt;=135)=1,"중대형","대형"))))</f>
        <v>중대형</v>
      </c>
      <c r="G4581" s="143" t="s">
        <v>4595</v>
      </c>
      <c r="H4581" s="143">
        <v>117</v>
      </c>
      <c r="I4581" s="144">
        <v>38760</v>
      </c>
      <c r="J4581" s="143">
        <v>24</v>
      </c>
      <c r="K4581" s="137">
        <v>42644</v>
      </c>
      <c r="L4581" s="137">
        <v>43525</v>
      </c>
      <c r="M4581" s="144">
        <f>H4581/3.3</f>
        <v>35.454545454545453</v>
      </c>
      <c r="N4581" s="144">
        <f>I4581/M4581</f>
        <v>1093.2307692307693</v>
      </c>
    </row>
    <row r="4582" spans="1:14">
      <c r="A4582" s="143" t="s">
        <v>2</v>
      </c>
      <c r="B4582" s="143" t="s">
        <v>4613</v>
      </c>
      <c r="C4582" s="143" t="s">
        <v>3163</v>
      </c>
      <c r="D4582" s="143" t="s">
        <v>3313</v>
      </c>
      <c r="E4582" s="143" t="s">
        <v>4614</v>
      </c>
      <c r="F4582" s="143" t="str">
        <f>IF(H4582&lt;=60,"소형",IF((H4582&gt;60)*(H4582&lt;=85)=1,"중소형",IF((H4582&gt;85)*(H4582&lt;=102)=1,"중형",IF((H4582&gt;102)*(H4582&lt;=135)=1,"중대형","대형"))))</f>
        <v>소형</v>
      </c>
      <c r="G4582" s="143" t="s">
        <v>4193</v>
      </c>
      <c r="H4582" s="143">
        <v>59</v>
      </c>
      <c r="I4582" s="144">
        <v>26240</v>
      </c>
      <c r="J4582" s="143">
        <v>57</v>
      </c>
      <c r="K4582" s="137">
        <v>42644</v>
      </c>
      <c r="L4582" s="137">
        <v>43525</v>
      </c>
      <c r="M4582" s="144">
        <f>H4582/3.3</f>
        <v>17.878787878787879</v>
      </c>
      <c r="N4582" s="144">
        <f>I4582/M4582</f>
        <v>1467.6610169491526</v>
      </c>
    </row>
    <row r="4583" spans="1:14">
      <c r="A4583" s="143" t="s">
        <v>2</v>
      </c>
      <c r="B4583" s="143" t="s">
        <v>4613</v>
      </c>
      <c r="C4583" s="143" t="s">
        <v>3163</v>
      </c>
      <c r="D4583" s="143" t="s">
        <v>3313</v>
      </c>
      <c r="E4583" s="143" t="s">
        <v>4614</v>
      </c>
      <c r="F4583" s="143" t="str">
        <f>IF(H4583&lt;=60,"소형",IF((H4583&gt;60)*(H4583&lt;=85)=1,"중소형",IF((H4583&gt;85)*(H4583&lt;=102)=1,"중형",IF((H4583&gt;102)*(H4583&lt;=135)=1,"중대형","대형"))))</f>
        <v>소형</v>
      </c>
      <c r="G4583" s="143" t="s">
        <v>3392</v>
      </c>
      <c r="H4583" s="143">
        <v>59</v>
      </c>
      <c r="I4583" s="144">
        <v>26240</v>
      </c>
      <c r="J4583" s="143">
        <v>141</v>
      </c>
      <c r="K4583" s="137">
        <v>42644</v>
      </c>
      <c r="L4583" s="137">
        <v>43525</v>
      </c>
      <c r="M4583" s="144">
        <f>H4583/3.3</f>
        <v>17.878787878787879</v>
      </c>
      <c r="N4583" s="144">
        <f>I4583/M4583</f>
        <v>1467.6610169491526</v>
      </c>
    </row>
    <row r="4584" spans="1:14">
      <c r="A4584" s="143" t="s">
        <v>2</v>
      </c>
      <c r="B4584" s="143" t="s">
        <v>4613</v>
      </c>
      <c r="C4584" s="143" t="s">
        <v>3163</v>
      </c>
      <c r="D4584" s="143" t="s">
        <v>3313</v>
      </c>
      <c r="E4584" s="143" t="s">
        <v>4614</v>
      </c>
      <c r="F4584" s="143" t="str">
        <f>IF(H4584&lt;=60,"소형",IF((H4584&gt;60)*(H4584&lt;=85)=1,"중소형",IF((H4584&gt;85)*(H4584&lt;=102)=1,"중형",IF((H4584&gt;102)*(H4584&lt;=135)=1,"중대형","대형"))))</f>
        <v>소형</v>
      </c>
      <c r="G4584" s="143" t="s">
        <v>4615</v>
      </c>
      <c r="H4584" s="143">
        <v>59</v>
      </c>
      <c r="I4584" s="144">
        <v>25960</v>
      </c>
      <c r="J4584" s="143">
        <v>170</v>
      </c>
      <c r="K4584" s="137">
        <v>42644</v>
      </c>
      <c r="L4584" s="137">
        <v>43525</v>
      </c>
      <c r="M4584" s="144">
        <f>H4584/3.3</f>
        <v>17.878787878787879</v>
      </c>
      <c r="N4584" s="144">
        <f>I4584/M4584</f>
        <v>1452</v>
      </c>
    </row>
    <row r="4585" spans="1:14">
      <c r="A4585" s="143" t="s">
        <v>2</v>
      </c>
      <c r="B4585" s="143" t="s">
        <v>4613</v>
      </c>
      <c r="C4585" s="143" t="s">
        <v>3163</v>
      </c>
      <c r="D4585" s="143" t="s">
        <v>3313</v>
      </c>
      <c r="E4585" s="143" t="s">
        <v>4614</v>
      </c>
      <c r="F4585" s="143" t="str">
        <f>IF(H4585&lt;=60,"소형",IF((H4585&gt;60)*(H4585&lt;=85)=1,"중소형",IF((H4585&gt;85)*(H4585&lt;=102)=1,"중형",IF((H4585&gt;102)*(H4585&lt;=135)=1,"중대형","대형"))))</f>
        <v>중소형</v>
      </c>
      <c r="G4585" s="143" t="s">
        <v>4616</v>
      </c>
      <c r="H4585" s="143">
        <v>72</v>
      </c>
      <c r="I4585" s="144">
        <v>29080</v>
      </c>
      <c r="J4585" s="143">
        <v>781</v>
      </c>
      <c r="K4585" s="137">
        <v>42644</v>
      </c>
      <c r="L4585" s="137">
        <v>43525</v>
      </c>
      <c r="M4585" s="144">
        <f>H4585/3.3</f>
        <v>21.81818181818182</v>
      </c>
      <c r="N4585" s="144">
        <f>I4585/M4585</f>
        <v>1332.8333333333333</v>
      </c>
    </row>
    <row r="4586" spans="1:14">
      <c r="A4586" s="143" t="s">
        <v>2</v>
      </c>
      <c r="B4586" s="143" t="s">
        <v>4613</v>
      </c>
      <c r="C4586" s="143" t="s">
        <v>3163</v>
      </c>
      <c r="D4586" s="143" t="s">
        <v>3313</v>
      </c>
      <c r="E4586" s="143" t="s">
        <v>4614</v>
      </c>
      <c r="F4586" s="143" t="str">
        <f>IF(H4586&lt;=60,"소형",IF((H4586&gt;60)*(H4586&lt;=85)=1,"중소형",IF((H4586&gt;85)*(H4586&lt;=102)=1,"중형",IF((H4586&gt;102)*(H4586&lt;=135)=1,"중대형","대형"))))</f>
        <v>중소형</v>
      </c>
      <c r="G4586" s="143" t="s">
        <v>4617</v>
      </c>
      <c r="H4586" s="143">
        <v>72</v>
      </c>
      <c r="I4586" s="144">
        <v>28560</v>
      </c>
      <c r="J4586" s="143">
        <v>134</v>
      </c>
      <c r="K4586" s="137">
        <v>42644</v>
      </c>
      <c r="L4586" s="137">
        <v>43525</v>
      </c>
      <c r="M4586" s="144">
        <f>H4586/3.3</f>
        <v>21.81818181818182</v>
      </c>
      <c r="N4586" s="144">
        <f>I4586/M4586</f>
        <v>1308.9999999999998</v>
      </c>
    </row>
    <row r="4587" spans="1:14">
      <c r="A4587" s="143" t="s">
        <v>2</v>
      </c>
      <c r="B4587" s="143" t="s">
        <v>4613</v>
      </c>
      <c r="C4587" s="143" t="s">
        <v>3163</v>
      </c>
      <c r="D4587" s="143" t="s">
        <v>3313</v>
      </c>
      <c r="E4587" s="143" t="s">
        <v>4614</v>
      </c>
      <c r="F4587" s="143" t="str">
        <f>IF(H4587&lt;=60,"소형",IF((H4587&gt;60)*(H4587&lt;=85)=1,"중소형",IF((H4587&gt;85)*(H4587&lt;=102)=1,"중형",IF((H4587&gt;102)*(H4587&lt;=135)=1,"중대형","대형"))))</f>
        <v>중소형</v>
      </c>
      <c r="G4587" s="143" t="s">
        <v>3994</v>
      </c>
      <c r="H4587" s="143">
        <v>84</v>
      </c>
      <c r="I4587" s="144">
        <v>32680</v>
      </c>
      <c r="J4587" s="143">
        <v>273</v>
      </c>
      <c r="K4587" s="137">
        <v>42644</v>
      </c>
      <c r="L4587" s="137">
        <v>43525</v>
      </c>
      <c r="M4587" s="144">
        <f>H4587/3.3</f>
        <v>25.454545454545457</v>
      </c>
      <c r="N4587" s="144">
        <f>I4587/M4587</f>
        <v>1283.8571428571427</v>
      </c>
    </row>
    <row r="4588" spans="1:14">
      <c r="A4588" s="143" t="s">
        <v>2</v>
      </c>
      <c r="B4588" s="143" t="s">
        <v>4613</v>
      </c>
      <c r="C4588" s="143" t="s">
        <v>3163</v>
      </c>
      <c r="D4588" s="143" t="s">
        <v>3313</v>
      </c>
      <c r="E4588" s="143" t="s">
        <v>4614</v>
      </c>
      <c r="F4588" s="143" t="str">
        <f>IF(H4588&lt;=60,"소형",IF((H4588&gt;60)*(H4588&lt;=85)=1,"중소형",IF((H4588&gt;85)*(H4588&lt;=102)=1,"중형",IF((H4588&gt;102)*(H4588&lt;=135)=1,"중대형","대형"))))</f>
        <v>중대형</v>
      </c>
      <c r="G4588" s="143" t="s">
        <v>4618</v>
      </c>
      <c r="H4588" s="143">
        <v>124</v>
      </c>
      <c r="I4588" s="144">
        <v>69000</v>
      </c>
      <c r="J4588" s="143">
        <v>5</v>
      </c>
      <c r="K4588" s="137">
        <v>42644</v>
      </c>
      <c r="L4588" s="137">
        <v>43525</v>
      </c>
      <c r="M4588" s="144">
        <f>H4588/3.3</f>
        <v>37.575757575757578</v>
      </c>
      <c r="N4588" s="144">
        <f>I4588/M4588</f>
        <v>1836.2903225806451</v>
      </c>
    </row>
    <row r="4589" spans="1:14">
      <c r="A4589" s="143" t="s">
        <v>2</v>
      </c>
      <c r="B4589" s="143" t="s">
        <v>4501</v>
      </c>
      <c r="C4589" s="143" t="s">
        <v>3157</v>
      </c>
      <c r="D4589" s="143" t="s">
        <v>3203</v>
      </c>
      <c r="E4589" s="143" t="s">
        <v>3259</v>
      </c>
      <c r="F4589" s="143" t="str">
        <f>IF(H4589&lt;=60,"소형",IF((H4589&gt;60)*(H4589&lt;=85)=1,"중소형",IF((H4589&gt;85)*(H4589&lt;=102)=1,"중형",IF((H4589&gt;102)*(H4589&lt;=135)=1,"중대형","대형"))))</f>
        <v>소형</v>
      </c>
      <c r="G4589" s="143" t="s">
        <v>4243</v>
      </c>
      <c r="H4589" s="143">
        <v>59</v>
      </c>
      <c r="I4589" s="144">
        <v>18880</v>
      </c>
      <c r="J4589" s="143">
        <v>165</v>
      </c>
      <c r="K4589" s="137">
        <v>42675</v>
      </c>
      <c r="L4589" s="137">
        <v>43525</v>
      </c>
      <c r="M4589" s="144">
        <f>H4589/3.3</f>
        <v>17.878787878787879</v>
      </c>
      <c r="N4589" s="144">
        <f>I4589/M4589</f>
        <v>1056</v>
      </c>
    </row>
    <row r="4590" spans="1:14">
      <c r="A4590" s="143" t="s">
        <v>2</v>
      </c>
      <c r="B4590" s="143" t="s">
        <v>4501</v>
      </c>
      <c r="C4590" s="143" t="s">
        <v>3157</v>
      </c>
      <c r="D4590" s="143" t="s">
        <v>3203</v>
      </c>
      <c r="E4590" s="143" t="s">
        <v>3259</v>
      </c>
      <c r="F4590" s="143" t="str">
        <f>IF(H4590&lt;=60,"소형",IF((H4590&gt;60)*(H4590&lt;=85)=1,"중소형",IF((H4590&gt;85)*(H4590&lt;=102)=1,"중형",IF((H4590&gt;102)*(H4590&lt;=135)=1,"중대형","대형"))))</f>
        <v>소형</v>
      </c>
      <c r="G4590" s="143" t="s">
        <v>4244</v>
      </c>
      <c r="H4590" s="143">
        <v>59</v>
      </c>
      <c r="I4590" s="144">
        <v>18880</v>
      </c>
      <c r="J4590" s="143">
        <v>56</v>
      </c>
      <c r="K4590" s="137">
        <v>42675</v>
      </c>
      <c r="L4590" s="137">
        <v>43525</v>
      </c>
      <c r="M4590" s="144">
        <f>H4590/3.3</f>
        <v>17.878787878787879</v>
      </c>
      <c r="N4590" s="144">
        <f>I4590/M4590</f>
        <v>1056</v>
      </c>
    </row>
    <row r="4591" spans="1:14">
      <c r="A4591" s="143" t="s">
        <v>2</v>
      </c>
      <c r="B4591" s="143" t="s">
        <v>4501</v>
      </c>
      <c r="C4591" s="143" t="s">
        <v>3157</v>
      </c>
      <c r="D4591" s="143" t="s">
        <v>3203</v>
      </c>
      <c r="E4591" s="143" t="s">
        <v>3259</v>
      </c>
      <c r="F4591" s="143" t="str">
        <f>IF(H4591&lt;=60,"소형",IF((H4591&gt;60)*(H4591&lt;=85)=1,"중소형",IF((H4591&gt;85)*(H4591&lt;=102)=1,"중형",IF((H4591&gt;102)*(H4591&lt;=135)=1,"중대형","대형"))))</f>
        <v>중소형</v>
      </c>
      <c r="G4591" s="143" t="s">
        <v>4045</v>
      </c>
      <c r="H4591" s="143">
        <v>74</v>
      </c>
      <c r="I4591" s="144">
        <v>23980</v>
      </c>
      <c r="J4591" s="143">
        <v>112</v>
      </c>
      <c r="K4591" s="137">
        <v>42675</v>
      </c>
      <c r="L4591" s="137">
        <v>43525</v>
      </c>
      <c r="M4591" s="144">
        <f>H4591/3.3</f>
        <v>22.424242424242426</v>
      </c>
      <c r="N4591" s="144">
        <f>I4591/M4591</f>
        <v>1069.3783783783783</v>
      </c>
    </row>
    <row r="4592" spans="1:14">
      <c r="A4592" s="143" t="s">
        <v>2</v>
      </c>
      <c r="B4592" s="143" t="s">
        <v>4501</v>
      </c>
      <c r="C4592" s="143" t="s">
        <v>3157</v>
      </c>
      <c r="D4592" s="143" t="s">
        <v>3203</v>
      </c>
      <c r="E4592" s="143" t="s">
        <v>3259</v>
      </c>
      <c r="F4592" s="143" t="str">
        <f>IF(H4592&lt;=60,"소형",IF((H4592&gt;60)*(H4592&lt;=85)=1,"중소형",IF((H4592&gt;85)*(H4592&lt;=102)=1,"중형",IF((H4592&gt;102)*(H4592&lt;=135)=1,"중대형","대형"))))</f>
        <v>중소형</v>
      </c>
      <c r="G4592" s="143" t="s">
        <v>4125</v>
      </c>
      <c r="H4592" s="143">
        <v>74</v>
      </c>
      <c r="I4592" s="144">
        <v>23380</v>
      </c>
      <c r="J4592" s="143">
        <v>200</v>
      </c>
      <c r="K4592" s="137">
        <v>42675</v>
      </c>
      <c r="L4592" s="137">
        <v>43525</v>
      </c>
      <c r="M4592" s="144">
        <f>H4592/3.3</f>
        <v>22.424242424242426</v>
      </c>
      <c r="N4592" s="144">
        <f>I4592/M4592</f>
        <v>1042.6216216216214</v>
      </c>
    </row>
    <row r="4593" spans="1:14">
      <c r="A4593" s="143" t="s">
        <v>2</v>
      </c>
      <c r="B4593" s="143" t="s">
        <v>4501</v>
      </c>
      <c r="C4593" s="143" t="s">
        <v>3157</v>
      </c>
      <c r="D4593" s="143" t="s">
        <v>3203</v>
      </c>
      <c r="E4593" s="143" t="s">
        <v>3259</v>
      </c>
      <c r="F4593" s="143" t="str">
        <f>IF(H4593&lt;=60,"소형",IF((H4593&gt;60)*(H4593&lt;=85)=1,"중소형",IF((H4593&gt;85)*(H4593&lt;=102)=1,"중형",IF((H4593&gt;102)*(H4593&lt;=135)=1,"중대형","대형"))))</f>
        <v>중소형</v>
      </c>
      <c r="G4593" s="143" t="s">
        <v>3208</v>
      </c>
      <c r="H4593" s="143">
        <v>84</v>
      </c>
      <c r="I4593" s="144">
        <v>25780</v>
      </c>
      <c r="J4593" s="143">
        <v>281</v>
      </c>
      <c r="K4593" s="137">
        <v>42675</v>
      </c>
      <c r="L4593" s="137">
        <v>43525</v>
      </c>
      <c r="M4593" s="144">
        <f>H4593/3.3</f>
        <v>25.454545454545457</v>
      </c>
      <c r="N4593" s="144">
        <f>I4593/M4593</f>
        <v>1012.7857142857142</v>
      </c>
    </row>
    <row r="4594" spans="1:14">
      <c r="A4594" s="143" t="s">
        <v>2</v>
      </c>
      <c r="B4594" s="143" t="s">
        <v>4501</v>
      </c>
      <c r="C4594" s="143" t="s">
        <v>3157</v>
      </c>
      <c r="D4594" s="143" t="s">
        <v>3203</v>
      </c>
      <c r="E4594" s="143" t="s">
        <v>3259</v>
      </c>
      <c r="F4594" s="143" t="str">
        <f>IF(H4594&lt;=60,"소형",IF((H4594&gt;60)*(H4594&lt;=85)=1,"중소형",IF((H4594&gt;85)*(H4594&lt;=102)=1,"중형",IF((H4594&gt;102)*(H4594&lt;=135)=1,"중대형","대형"))))</f>
        <v>중소형</v>
      </c>
      <c r="G4594" s="143" t="s">
        <v>3374</v>
      </c>
      <c r="H4594" s="143">
        <v>84</v>
      </c>
      <c r="I4594" s="144">
        <v>26780</v>
      </c>
      <c r="J4594" s="143">
        <v>65</v>
      </c>
      <c r="K4594" s="137">
        <v>42675</v>
      </c>
      <c r="L4594" s="137">
        <v>43525</v>
      </c>
      <c r="M4594" s="144">
        <f>H4594/3.3</f>
        <v>25.454545454545457</v>
      </c>
      <c r="N4594" s="144">
        <f>I4594/M4594</f>
        <v>1052.0714285714284</v>
      </c>
    </row>
    <row r="4595" spans="1:14">
      <c r="A4595" s="143" t="s">
        <v>2</v>
      </c>
      <c r="B4595" s="143" t="s">
        <v>4501</v>
      </c>
      <c r="C4595" s="143" t="s">
        <v>3157</v>
      </c>
      <c r="D4595" s="143" t="s">
        <v>3203</v>
      </c>
      <c r="E4595" s="143" t="s">
        <v>3259</v>
      </c>
      <c r="F4595" s="143" t="str">
        <f>IF(H4595&lt;=60,"소형",IF((H4595&gt;60)*(H4595&lt;=85)=1,"중소형",IF((H4595&gt;85)*(H4595&lt;=102)=1,"중형",IF((H4595&gt;102)*(H4595&lt;=135)=1,"중대형","대형"))))</f>
        <v>중형</v>
      </c>
      <c r="G4595" s="143" t="s">
        <v>4502</v>
      </c>
      <c r="H4595" s="143">
        <v>99</v>
      </c>
      <c r="I4595" s="144">
        <v>32780</v>
      </c>
      <c r="J4595" s="143">
        <v>51</v>
      </c>
      <c r="K4595" s="137">
        <v>42675</v>
      </c>
      <c r="L4595" s="137">
        <v>43525</v>
      </c>
      <c r="M4595" s="144">
        <f>H4595/3.3</f>
        <v>30</v>
      </c>
      <c r="N4595" s="144">
        <f>I4595/M4595</f>
        <v>1092.6666666666667</v>
      </c>
    </row>
    <row r="4596" spans="1:14">
      <c r="A4596" s="143" t="s">
        <v>2829</v>
      </c>
      <c r="B4596" s="143" t="s">
        <v>4550</v>
      </c>
      <c r="C4596" s="143" t="s">
        <v>3162</v>
      </c>
      <c r="D4596" s="143" t="s">
        <v>4053</v>
      </c>
      <c r="E4596" s="143" t="s">
        <v>3578</v>
      </c>
      <c r="F4596" s="143" t="str">
        <f>IF(H4596&lt;=60,"소형",IF((H4596&gt;60)*(H4596&lt;=85)=1,"중소형",IF((H4596&gt;85)*(H4596&lt;=102)=1,"중형",IF((H4596&gt;102)*(H4596&lt;=135)=1,"중대형","대형"))))</f>
        <v>중소형</v>
      </c>
      <c r="G4596" s="143" t="s">
        <v>3914</v>
      </c>
      <c r="H4596" s="143">
        <v>84</v>
      </c>
      <c r="I4596" s="144">
        <v>24135</v>
      </c>
      <c r="J4596" s="143">
        <v>136</v>
      </c>
      <c r="K4596" s="137">
        <v>42675</v>
      </c>
      <c r="L4596" s="137">
        <v>43525</v>
      </c>
      <c r="M4596" s="144">
        <f>H4596/3.3</f>
        <v>25.454545454545457</v>
      </c>
      <c r="N4596" s="144">
        <f>I4596/M4596</f>
        <v>948.16071428571422</v>
      </c>
    </row>
    <row r="4597" spans="1:14">
      <c r="A4597" s="143" t="s">
        <v>2829</v>
      </c>
      <c r="B4597" s="143" t="s">
        <v>4550</v>
      </c>
      <c r="C4597" s="143" t="s">
        <v>3162</v>
      </c>
      <c r="D4597" s="143" t="s">
        <v>4053</v>
      </c>
      <c r="E4597" s="143" t="s">
        <v>3578</v>
      </c>
      <c r="F4597" s="143" t="str">
        <f>IF(H4597&lt;=60,"소형",IF((H4597&gt;60)*(H4597&lt;=85)=1,"중소형",IF((H4597&gt;85)*(H4597&lt;=102)=1,"중형",IF((H4597&gt;102)*(H4597&lt;=135)=1,"중대형","대형"))))</f>
        <v>중소형</v>
      </c>
      <c r="G4597" s="143" t="s">
        <v>4551</v>
      </c>
      <c r="H4597" s="143">
        <v>84</v>
      </c>
      <c r="I4597" s="144">
        <v>23835</v>
      </c>
      <c r="J4597" s="143">
        <v>172</v>
      </c>
      <c r="K4597" s="137">
        <v>42675</v>
      </c>
      <c r="L4597" s="137">
        <v>43525</v>
      </c>
      <c r="M4597" s="144">
        <f>H4597/3.3</f>
        <v>25.454545454545457</v>
      </c>
      <c r="N4597" s="144">
        <f>I4597/M4597</f>
        <v>936.37499999999989</v>
      </c>
    </row>
    <row r="4598" spans="1:14">
      <c r="A4598" s="143" t="s">
        <v>2829</v>
      </c>
      <c r="B4598" s="143" t="s">
        <v>4550</v>
      </c>
      <c r="C4598" s="143" t="s">
        <v>3162</v>
      </c>
      <c r="D4598" s="143" t="s">
        <v>4053</v>
      </c>
      <c r="E4598" s="143" t="s">
        <v>3578</v>
      </c>
      <c r="F4598" s="143" t="str">
        <f>IF(H4598&lt;=60,"소형",IF((H4598&gt;60)*(H4598&lt;=85)=1,"중소형",IF((H4598&gt;85)*(H4598&lt;=102)=1,"중형",IF((H4598&gt;102)*(H4598&lt;=135)=1,"중대형","대형"))))</f>
        <v>중소형</v>
      </c>
      <c r="G4598" s="143" t="s">
        <v>3240</v>
      </c>
      <c r="H4598" s="143">
        <v>84</v>
      </c>
      <c r="I4598" s="144">
        <v>24035</v>
      </c>
      <c r="J4598" s="143">
        <v>45</v>
      </c>
      <c r="K4598" s="137">
        <v>42675</v>
      </c>
      <c r="L4598" s="137">
        <v>43525</v>
      </c>
      <c r="M4598" s="144">
        <f>H4598/3.3</f>
        <v>25.454545454545457</v>
      </c>
      <c r="N4598" s="144">
        <f>I4598/M4598</f>
        <v>944.23214285714278</v>
      </c>
    </row>
    <row r="4599" spans="1:14">
      <c r="A4599" s="143" t="s">
        <v>2</v>
      </c>
      <c r="B4599" s="143" t="s">
        <v>4552</v>
      </c>
      <c r="C4599" s="143" t="s">
        <v>3163</v>
      </c>
      <c r="D4599" s="143" t="s">
        <v>3788</v>
      </c>
      <c r="E4599" s="143" t="s">
        <v>4553</v>
      </c>
      <c r="F4599" s="143" t="str">
        <f>IF(H4599&lt;=60,"소형",IF((H4599&gt;60)*(H4599&lt;=85)=1,"중소형",IF((H4599&gt;85)*(H4599&lt;=102)=1,"중형",IF((H4599&gt;102)*(H4599&lt;=135)=1,"중대형","대형"))))</f>
        <v>소형</v>
      </c>
      <c r="G4599" s="143" t="s">
        <v>3252</v>
      </c>
      <c r="H4599" s="143">
        <v>59</v>
      </c>
      <c r="I4599" s="144">
        <v>39600</v>
      </c>
      <c r="J4599" s="143">
        <v>200</v>
      </c>
      <c r="K4599" s="137">
        <v>42675</v>
      </c>
      <c r="L4599" s="137">
        <v>43525</v>
      </c>
      <c r="M4599" s="144">
        <f>H4599/3.3</f>
        <v>17.878787878787879</v>
      </c>
      <c r="N4599" s="144">
        <f>I4599/M4599</f>
        <v>2214.9152542372881</v>
      </c>
    </row>
    <row r="4600" spans="1:14">
      <c r="A4600" s="143" t="s">
        <v>2</v>
      </c>
      <c r="B4600" s="143" t="s">
        <v>4552</v>
      </c>
      <c r="C4600" s="143" t="s">
        <v>3163</v>
      </c>
      <c r="D4600" s="143" t="s">
        <v>3788</v>
      </c>
      <c r="E4600" s="143" t="s">
        <v>4553</v>
      </c>
      <c r="F4600" s="143" t="str">
        <f>IF(H4600&lt;=60,"소형",IF((H4600&gt;60)*(H4600&lt;=85)=1,"중소형",IF((H4600&gt;85)*(H4600&lt;=102)=1,"중형",IF((H4600&gt;102)*(H4600&lt;=135)=1,"중대형","대형"))))</f>
        <v>소형</v>
      </c>
      <c r="G4600" s="143" t="s">
        <v>3299</v>
      </c>
      <c r="H4600" s="143">
        <v>59</v>
      </c>
      <c r="I4600" s="144">
        <v>39000</v>
      </c>
      <c r="J4600" s="143">
        <v>20</v>
      </c>
      <c r="K4600" s="137">
        <v>42675</v>
      </c>
      <c r="L4600" s="137">
        <v>43525</v>
      </c>
      <c r="M4600" s="144">
        <f>H4600/3.3</f>
        <v>17.878787878787879</v>
      </c>
      <c r="N4600" s="144">
        <f>I4600/M4600</f>
        <v>2181.3559322033898</v>
      </c>
    </row>
    <row r="4601" spans="1:14">
      <c r="A4601" s="143" t="s">
        <v>2</v>
      </c>
      <c r="B4601" s="143" t="s">
        <v>4552</v>
      </c>
      <c r="C4601" s="143" t="s">
        <v>3163</v>
      </c>
      <c r="D4601" s="143" t="s">
        <v>3788</v>
      </c>
      <c r="E4601" s="143" t="s">
        <v>4553</v>
      </c>
      <c r="F4601" s="143" t="str">
        <f>IF(H4601&lt;=60,"소형",IF((H4601&gt;60)*(H4601&lt;=85)=1,"중소형",IF((H4601&gt;85)*(H4601&lt;=102)=1,"중형",IF((H4601&gt;102)*(H4601&lt;=135)=1,"중대형","대형"))))</f>
        <v>소형</v>
      </c>
      <c r="G4601" s="143" t="s">
        <v>4055</v>
      </c>
      <c r="H4601" s="143">
        <v>59</v>
      </c>
      <c r="I4601" s="144">
        <v>39600</v>
      </c>
      <c r="J4601" s="143">
        <v>82</v>
      </c>
      <c r="K4601" s="137">
        <v>42675</v>
      </c>
      <c r="L4601" s="137">
        <v>43525</v>
      </c>
      <c r="M4601" s="144">
        <f>H4601/3.3</f>
        <v>17.878787878787879</v>
      </c>
      <c r="N4601" s="144">
        <f>I4601/M4601</f>
        <v>2214.9152542372881</v>
      </c>
    </row>
    <row r="4602" spans="1:14">
      <c r="A4602" s="143" t="s">
        <v>2</v>
      </c>
      <c r="B4602" s="143" t="s">
        <v>4552</v>
      </c>
      <c r="C4602" s="143" t="s">
        <v>3163</v>
      </c>
      <c r="D4602" s="143" t="s">
        <v>3788</v>
      </c>
      <c r="E4602" s="143" t="s">
        <v>4553</v>
      </c>
      <c r="F4602" s="143" t="str">
        <f>IF(H4602&lt;=60,"소형",IF((H4602&gt;60)*(H4602&lt;=85)=1,"중소형",IF((H4602&gt;85)*(H4602&lt;=102)=1,"중형",IF((H4602&gt;102)*(H4602&lt;=135)=1,"중대형","대형"))))</f>
        <v>소형</v>
      </c>
      <c r="G4602" s="143" t="s">
        <v>4178</v>
      </c>
      <c r="H4602" s="143">
        <v>59</v>
      </c>
      <c r="I4602" s="144">
        <v>39600</v>
      </c>
      <c r="J4602" s="143">
        <v>23</v>
      </c>
      <c r="K4602" s="137">
        <v>42675</v>
      </c>
      <c r="L4602" s="137">
        <v>43525</v>
      </c>
      <c r="M4602" s="144">
        <f>H4602/3.3</f>
        <v>17.878787878787879</v>
      </c>
      <c r="N4602" s="144">
        <f>I4602/M4602</f>
        <v>2214.9152542372881</v>
      </c>
    </row>
    <row r="4603" spans="1:14">
      <c r="A4603" s="143" t="s">
        <v>2</v>
      </c>
      <c r="B4603" s="143" t="s">
        <v>4552</v>
      </c>
      <c r="C4603" s="143" t="s">
        <v>3163</v>
      </c>
      <c r="D4603" s="143" t="s">
        <v>3788</v>
      </c>
      <c r="E4603" s="143" t="s">
        <v>4553</v>
      </c>
      <c r="F4603" s="143" t="str">
        <f>IF(H4603&lt;=60,"소형",IF((H4603&gt;60)*(H4603&lt;=85)=1,"중소형",IF((H4603&gt;85)*(H4603&lt;=102)=1,"중형",IF((H4603&gt;102)*(H4603&lt;=135)=1,"중대형","대형"))))</f>
        <v>중소형</v>
      </c>
      <c r="G4603" s="143" t="s">
        <v>3443</v>
      </c>
      <c r="H4603" s="143">
        <v>84</v>
      </c>
      <c r="I4603" s="144">
        <v>54900</v>
      </c>
      <c r="J4603" s="143">
        <v>105</v>
      </c>
      <c r="K4603" s="137">
        <v>42675</v>
      </c>
      <c r="L4603" s="137">
        <v>43525</v>
      </c>
      <c r="M4603" s="144">
        <f>H4603/3.3</f>
        <v>25.454545454545457</v>
      </c>
      <c r="N4603" s="144">
        <f>I4603/M4603</f>
        <v>2156.7857142857142</v>
      </c>
    </row>
    <row r="4604" spans="1:14">
      <c r="A4604" s="143" t="s">
        <v>2</v>
      </c>
      <c r="B4604" s="143" t="s">
        <v>4571</v>
      </c>
      <c r="C4604" s="143" t="s">
        <v>3164</v>
      </c>
      <c r="D4604" s="143" t="s">
        <v>3744</v>
      </c>
      <c r="E4604" s="143" t="s">
        <v>3578</v>
      </c>
      <c r="F4604" s="143" t="str">
        <f>IF(H4604&lt;=60,"소형",IF((H4604&gt;60)*(H4604&lt;=85)=1,"중소형",IF((H4604&gt;85)*(H4604&lt;=102)=1,"중형",IF((H4604&gt;102)*(H4604&lt;=135)=1,"중대형","대형"))))</f>
        <v>중소형</v>
      </c>
      <c r="G4604" s="143" t="s">
        <v>3208</v>
      </c>
      <c r="H4604" s="143">
        <v>84</v>
      </c>
      <c r="I4604" s="144">
        <v>36100</v>
      </c>
      <c r="J4604" s="143">
        <v>466</v>
      </c>
      <c r="K4604" s="137">
        <v>42675</v>
      </c>
      <c r="L4604" s="137">
        <v>43525</v>
      </c>
      <c r="M4604" s="144">
        <f>H4604/3.3</f>
        <v>25.454545454545457</v>
      </c>
      <c r="N4604" s="144">
        <f>I4604/M4604</f>
        <v>1418.2142857142856</v>
      </c>
    </row>
    <row r="4605" spans="1:14">
      <c r="A4605" s="143" t="s">
        <v>2</v>
      </c>
      <c r="B4605" s="143" t="s">
        <v>4571</v>
      </c>
      <c r="C4605" s="143" t="s">
        <v>3164</v>
      </c>
      <c r="D4605" s="143" t="s">
        <v>3744</v>
      </c>
      <c r="E4605" s="143" t="s">
        <v>3578</v>
      </c>
      <c r="F4605" s="143" t="str">
        <f>IF(H4605&lt;=60,"소형",IF((H4605&gt;60)*(H4605&lt;=85)=1,"중소형",IF((H4605&gt;85)*(H4605&lt;=102)=1,"중형",IF((H4605&gt;102)*(H4605&lt;=135)=1,"중대형","대형"))))</f>
        <v>중소형</v>
      </c>
      <c r="G4605" s="143" t="s">
        <v>3858</v>
      </c>
      <c r="H4605" s="143">
        <v>84</v>
      </c>
      <c r="I4605" s="144">
        <v>36100</v>
      </c>
      <c r="J4605" s="143">
        <v>92</v>
      </c>
      <c r="K4605" s="137">
        <v>42675</v>
      </c>
      <c r="L4605" s="137">
        <v>43525</v>
      </c>
      <c r="M4605" s="144">
        <f>H4605/3.3</f>
        <v>25.454545454545457</v>
      </c>
      <c r="N4605" s="144">
        <f>I4605/M4605</f>
        <v>1418.2142857142856</v>
      </c>
    </row>
    <row r="4606" spans="1:14">
      <c r="A4606" s="143" t="s">
        <v>2</v>
      </c>
      <c r="B4606" s="143" t="s">
        <v>4571</v>
      </c>
      <c r="C4606" s="143" t="s">
        <v>3164</v>
      </c>
      <c r="D4606" s="143" t="s">
        <v>3744</v>
      </c>
      <c r="E4606" s="143" t="s">
        <v>3578</v>
      </c>
      <c r="F4606" s="143" t="str">
        <f>IF(H4606&lt;=60,"소형",IF((H4606&gt;60)*(H4606&lt;=85)=1,"중소형",IF((H4606&gt;85)*(H4606&lt;=102)=1,"중형",IF((H4606&gt;102)*(H4606&lt;=135)=1,"중대형","대형"))))</f>
        <v>중소형</v>
      </c>
      <c r="G4606" s="143" t="s">
        <v>3374</v>
      </c>
      <c r="H4606" s="143">
        <v>84</v>
      </c>
      <c r="I4606" s="144">
        <v>36028</v>
      </c>
      <c r="J4606" s="143">
        <v>208</v>
      </c>
      <c r="K4606" s="137">
        <v>42675</v>
      </c>
      <c r="L4606" s="137">
        <v>43525</v>
      </c>
      <c r="M4606" s="144">
        <f>H4606/3.3</f>
        <v>25.454545454545457</v>
      </c>
      <c r="N4606" s="144">
        <f>I4606/M4606</f>
        <v>1415.3857142857141</v>
      </c>
    </row>
    <row r="4607" spans="1:14">
      <c r="A4607" s="143" t="s">
        <v>2</v>
      </c>
      <c r="B4607" s="143" t="s">
        <v>4603</v>
      </c>
      <c r="C4607" s="143" t="s">
        <v>3163</v>
      </c>
      <c r="D4607" s="143" t="s">
        <v>3452</v>
      </c>
      <c r="E4607" s="143" t="s">
        <v>4604</v>
      </c>
      <c r="F4607" s="143" t="str">
        <f>IF(H4607&lt;=60,"소형",IF((H4607&gt;60)*(H4607&lt;=85)=1,"중소형",IF((H4607&gt;85)*(H4607&lt;=102)=1,"중형",IF((H4607&gt;102)*(H4607&lt;=135)=1,"중대형","대형"))))</f>
        <v>중소형</v>
      </c>
      <c r="G4607" s="143" t="s">
        <v>4605</v>
      </c>
      <c r="H4607" s="143">
        <v>83</v>
      </c>
      <c r="I4607" s="144">
        <v>32500</v>
      </c>
      <c r="J4607" s="143">
        <v>78</v>
      </c>
      <c r="K4607" s="137">
        <v>42675</v>
      </c>
      <c r="L4607" s="137">
        <v>43525</v>
      </c>
      <c r="M4607" s="144">
        <f>H4607/3.3</f>
        <v>25.151515151515152</v>
      </c>
      <c r="N4607" s="144">
        <f>I4607/M4607</f>
        <v>1292.168674698795</v>
      </c>
    </row>
    <row r="4608" spans="1:14">
      <c r="A4608" s="143" t="s">
        <v>2</v>
      </c>
      <c r="B4608" s="143" t="s">
        <v>4603</v>
      </c>
      <c r="C4608" s="143" t="s">
        <v>3163</v>
      </c>
      <c r="D4608" s="143" t="s">
        <v>3452</v>
      </c>
      <c r="E4608" s="143" t="s">
        <v>4604</v>
      </c>
      <c r="F4608" s="143" t="str">
        <f>IF(H4608&lt;=60,"소형",IF((H4608&gt;60)*(H4608&lt;=85)=1,"중소형",IF((H4608&gt;85)*(H4608&lt;=102)=1,"중형",IF((H4608&gt;102)*(H4608&lt;=135)=1,"중대형","대형"))))</f>
        <v>중소형</v>
      </c>
      <c r="G4608" s="143" t="s">
        <v>4606</v>
      </c>
      <c r="H4608" s="143">
        <v>83</v>
      </c>
      <c r="I4608" s="144">
        <v>32500</v>
      </c>
      <c r="J4608" s="143">
        <v>21</v>
      </c>
      <c r="K4608" s="137">
        <v>42675</v>
      </c>
      <c r="L4608" s="137">
        <v>43525</v>
      </c>
      <c r="M4608" s="144">
        <f>H4608/3.3</f>
        <v>25.151515151515152</v>
      </c>
      <c r="N4608" s="144">
        <f>I4608/M4608</f>
        <v>1292.168674698795</v>
      </c>
    </row>
    <row r="4609" spans="1:14">
      <c r="A4609" s="143" t="s">
        <v>2</v>
      </c>
      <c r="B4609" s="143" t="s">
        <v>4603</v>
      </c>
      <c r="C4609" s="143" t="s">
        <v>3163</v>
      </c>
      <c r="D4609" s="143" t="s">
        <v>3452</v>
      </c>
      <c r="E4609" s="143" t="s">
        <v>4604</v>
      </c>
      <c r="F4609" s="143" t="str">
        <f>IF(H4609&lt;=60,"소형",IF((H4609&gt;60)*(H4609&lt;=85)=1,"중소형",IF((H4609&gt;85)*(H4609&lt;=102)=1,"중형",IF((H4609&gt;102)*(H4609&lt;=135)=1,"중대형","대형"))))</f>
        <v>중소형</v>
      </c>
      <c r="G4609" s="143" t="s">
        <v>4607</v>
      </c>
      <c r="H4609" s="143">
        <v>83</v>
      </c>
      <c r="I4609" s="144">
        <v>32500</v>
      </c>
      <c r="J4609" s="143">
        <v>91</v>
      </c>
      <c r="K4609" s="137">
        <v>42675</v>
      </c>
      <c r="L4609" s="137">
        <v>43525</v>
      </c>
      <c r="M4609" s="144">
        <f>H4609/3.3</f>
        <v>25.151515151515152</v>
      </c>
      <c r="N4609" s="144">
        <f>I4609/M4609</f>
        <v>1292.168674698795</v>
      </c>
    </row>
    <row r="4610" spans="1:14">
      <c r="A4610" s="143" t="s">
        <v>2</v>
      </c>
      <c r="B4610" s="143" t="s">
        <v>4603</v>
      </c>
      <c r="C4610" s="143" t="s">
        <v>3163</v>
      </c>
      <c r="D4610" s="143" t="s">
        <v>3452</v>
      </c>
      <c r="E4610" s="143" t="s">
        <v>4604</v>
      </c>
      <c r="F4610" s="143" t="str">
        <f>IF(H4610&lt;=60,"소형",IF((H4610&gt;60)*(H4610&lt;=85)=1,"중소형",IF((H4610&gt;85)*(H4610&lt;=102)=1,"중형",IF((H4610&gt;102)*(H4610&lt;=135)=1,"중대형","대형"))))</f>
        <v>중소형</v>
      </c>
      <c r="G4610" s="143" t="s">
        <v>4608</v>
      </c>
      <c r="H4610" s="143">
        <v>83</v>
      </c>
      <c r="I4610" s="144">
        <v>32500</v>
      </c>
      <c r="J4610" s="143">
        <v>334</v>
      </c>
      <c r="K4610" s="137">
        <v>42675</v>
      </c>
      <c r="L4610" s="137">
        <v>43525</v>
      </c>
      <c r="M4610" s="144">
        <f>H4610/3.3</f>
        <v>25.151515151515152</v>
      </c>
      <c r="N4610" s="144">
        <f>I4610/M4610</f>
        <v>1292.168674698795</v>
      </c>
    </row>
    <row r="4611" spans="1:14">
      <c r="A4611" s="143" t="s">
        <v>2</v>
      </c>
      <c r="B4611" s="143" t="s">
        <v>4603</v>
      </c>
      <c r="C4611" s="143" t="s">
        <v>3163</v>
      </c>
      <c r="D4611" s="143" t="s">
        <v>3452</v>
      </c>
      <c r="E4611" s="143" t="s">
        <v>4604</v>
      </c>
      <c r="F4611" s="143" t="str">
        <f>IF(H4611&lt;=60,"소형",IF((H4611&gt;60)*(H4611&lt;=85)=1,"중소형",IF((H4611&gt;85)*(H4611&lt;=102)=1,"중형",IF((H4611&gt;102)*(H4611&lt;=135)=1,"중대형","대형"))))</f>
        <v>중소형</v>
      </c>
      <c r="G4611" s="143" t="s">
        <v>4609</v>
      </c>
      <c r="H4611" s="143">
        <v>83</v>
      </c>
      <c r="I4611" s="144">
        <v>32500</v>
      </c>
      <c r="J4611" s="143">
        <v>42</v>
      </c>
      <c r="K4611" s="137">
        <v>42675</v>
      </c>
      <c r="L4611" s="137">
        <v>43525</v>
      </c>
      <c r="M4611" s="144">
        <f>H4611/3.3</f>
        <v>25.151515151515152</v>
      </c>
      <c r="N4611" s="144">
        <f>I4611/M4611</f>
        <v>1292.168674698795</v>
      </c>
    </row>
    <row r="4612" spans="1:14">
      <c r="A4612" s="143" t="s">
        <v>2</v>
      </c>
      <c r="B4612" s="143" t="s">
        <v>4521</v>
      </c>
      <c r="C4612" s="143" t="s">
        <v>3163</v>
      </c>
      <c r="D4612" s="143" t="s">
        <v>3278</v>
      </c>
      <c r="E4612" s="143" t="s">
        <v>3516</v>
      </c>
      <c r="F4612" s="143" t="str">
        <f>IF(H4612&lt;=60,"소형",IF((H4612&gt;60)*(H4612&lt;=85)=1,"중소형",IF((H4612&gt;85)*(H4612&lt;=102)=1,"중형",IF((H4612&gt;102)*(H4612&lt;=135)=1,"중대형","대형"))))</f>
        <v>중소형</v>
      </c>
      <c r="G4612" s="143" t="s">
        <v>3998</v>
      </c>
      <c r="H4612" s="143">
        <v>74</v>
      </c>
      <c r="I4612" s="144">
        <v>31500</v>
      </c>
      <c r="J4612" s="143">
        <v>188</v>
      </c>
      <c r="K4612" s="137">
        <v>42705</v>
      </c>
      <c r="L4612" s="137">
        <v>43525</v>
      </c>
      <c r="M4612" s="144">
        <f>H4612/3.3</f>
        <v>22.424242424242426</v>
      </c>
      <c r="N4612" s="144">
        <f>I4612/M4612</f>
        <v>1404.7297297297296</v>
      </c>
    </row>
    <row r="4613" spans="1:14">
      <c r="A4613" s="143" t="s">
        <v>2</v>
      </c>
      <c r="B4613" s="143" t="s">
        <v>4521</v>
      </c>
      <c r="C4613" s="143" t="s">
        <v>3163</v>
      </c>
      <c r="D4613" s="143" t="s">
        <v>3278</v>
      </c>
      <c r="E4613" s="143" t="s">
        <v>3516</v>
      </c>
      <c r="F4613" s="143" t="str">
        <f>IF(H4613&lt;=60,"소형",IF((H4613&gt;60)*(H4613&lt;=85)=1,"중소형",IF((H4613&gt;85)*(H4613&lt;=102)=1,"중형",IF((H4613&gt;102)*(H4613&lt;=135)=1,"중대형","대형"))))</f>
        <v>중소형</v>
      </c>
      <c r="G4613" s="143" t="s">
        <v>3204</v>
      </c>
      <c r="H4613" s="143">
        <v>84</v>
      </c>
      <c r="I4613" s="144">
        <v>35580</v>
      </c>
      <c r="J4613" s="143">
        <v>372</v>
      </c>
      <c r="K4613" s="137">
        <v>42705</v>
      </c>
      <c r="L4613" s="137">
        <v>43525</v>
      </c>
      <c r="M4613" s="144">
        <f>H4613/3.3</f>
        <v>25.454545454545457</v>
      </c>
      <c r="N4613" s="144">
        <f>I4613/M4613</f>
        <v>1397.7857142857142</v>
      </c>
    </row>
    <row r="4614" spans="1:14">
      <c r="A4614" s="143" t="s">
        <v>2</v>
      </c>
      <c r="B4614" s="143" t="s">
        <v>4521</v>
      </c>
      <c r="C4614" s="143" t="s">
        <v>3163</v>
      </c>
      <c r="D4614" s="143" t="s">
        <v>3278</v>
      </c>
      <c r="E4614" s="143" t="s">
        <v>3516</v>
      </c>
      <c r="F4614" s="143" t="str">
        <f>IF(H4614&lt;=60,"소형",IF((H4614&gt;60)*(H4614&lt;=85)=1,"중소형",IF((H4614&gt;85)*(H4614&lt;=102)=1,"중형",IF((H4614&gt;102)*(H4614&lt;=135)=1,"중대형","대형"))))</f>
        <v>중소형</v>
      </c>
      <c r="G4614" s="143" t="s">
        <v>4215</v>
      </c>
      <c r="H4614" s="143">
        <v>84</v>
      </c>
      <c r="I4614" s="144">
        <v>35490</v>
      </c>
      <c r="J4614" s="143">
        <v>116</v>
      </c>
      <c r="K4614" s="137">
        <v>42705</v>
      </c>
      <c r="L4614" s="137">
        <v>43525</v>
      </c>
      <c r="M4614" s="144">
        <f>H4614/3.3</f>
        <v>25.454545454545457</v>
      </c>
      <c r="N4614" s="144">
        <f>I4614/M4614</f>
        <v>1394.2499999999998</v>
      </c>
    </row>
    <row r="4615" spans="1:14">
      <c r="A4615" s="143" t="s">
        <v>2</v>
      </c>
      <c r="B4615" s="143" t="s">
        <v>4521</v>
      </c>
      <c r="C4615" s="143" t="s">
        <v>3163</v>
      </c>
      <c r="D4615" s="143" t="s">
        <v>3278</v>
      </c>
      <c r="E4615" s="143" t="s">
        <v>3516</v>
      </c>
      <c r="F4615" s="143" t="str">
        <f>IF(H4615&lt;=60,"소형",IF((H4615&gt;60)*(H4615&lt;=85)=1,"중소형",IF((H4615&gt;85)*(H4615&lt;=102)=1,"중형",IF((H4615&gt;102)*(H4615&lt;=135)=1,"중대형","대형"))))</f>
        <v>중소형</v>
      </c>
      <c r="G4615" s="143" t="s">
        <v>4522</v>
      </c>
      <c r="H4615" s="143">
        <v>84</v>
      </c>
      <c r="I4615" s="144">
        <v>40950</v>
      </c>
      <c r="J4615" s="143">
        <v>5</v>
      </c>
      <c r="K4615" s="137">
        <v>42705</v>
      </c>
      <c r="L4615" s="137">
        <v>43525</v>
      </c>
      <c r="M4615" s="144">
        <f>H4615/3.3</f>
        <v>25.454545454545457</v>
      </c>
      <c r="N4615" s="144">
        <f>I4615/M4615</f>
        <v>1608.7499999999998</v>
      </c>
    </row>
    <row r="4616" spans="1:14">
      <c r="A4616" s="143" t="s">
        <v>2</v>
      </c>
      <c r="B4616" s="143" t="s">
        <v>4533</v>
      </c>
      <c r="C4616" s="143" t="s">
        <v>3160</v>
      </c>
      <c r="D4616" s="143" t="s">
        <v>4534</v>
      </c>
      <c r="E4616" s="143" t="s">
        <v>4535</v>
      </c>
      <c r="F4616" s="143" t="str">
        <f>IF(H4616&lt;=60,"소형",IF((H4616&gt;60)*(H4616&lt;=85)=1,"중소형",IF((H4616&gt;85)*(H4616&lt;=102)=1,"중형",IF((H4616&gt;102)*(H4616&lt;=135)=1,"중대형","대형"))))</f>
        <v>중소형</v>
      </c>
      <c r="G4616" s="143" t="s">
        <v>4536</v>
      </c>
      <c r="H4616" s="143">
        <v>64</v>
      </c>
      <c r="I4616" s="144">
        <v>21700</v>
      </c>
      <c r="J4616" s="143">
        <v>136</v>
      </c>
      <c r="K4616" s="137">
        <v>42705</v>
      </c>
      <c r="L4616" s="137">
        <v>43525</v>
      </c>
      <c r="M4616" s="144">
        <f>H4616/3.3</f>
        <v>19.393939393939394</v>
      </c>
      <c r="N4616" s="144">
        <f>I4616/M4616</f>
        <v>1118.90625</v>
      </c>
    </row>
    <row r="4617" spans="1:14">
      <c r="A4617" s="143" t="s">
        <v>2</v>
      </c>
      <c r="B4617" s="143" t="s">
        <v>4533</v>
      </c>
      <c r="C4617" s="143" t="s">
        <v>3160</v>
      </c>
      <c r="D4617" s="143" t="s">
        <v>4534</v>
      </c>
      <c r="E4617" s="143" t="s">
        <v>4535</v>
      </c>
      <c r="F4617" s="143" t="str">
        <f>IF(H4617&lt;=60,"소형",IF((H4617&gt;60)*(H4617&lt;=85)=1,"중소형",IF((H4617&gt;85)*(H4617&lt;=102)=1,"중형",IF((H4617&gt;102)*(H4617&lt;=135)=1,"중대형","대형"))))</f>
        <v>중소형</v>
      </c>
      <c r="G4617" s="143" t="s">
        <v>4537</v>
      </c>
      <c r="H4617" s="143">
        <v>74</v>
      </c>
      <c r="I4617" s="144">
        <v>24900</v>
      </c>
      <c r="J4617" s="143">
        <v>37</v>
      </c>
      <c r="K4617" s="137">
        <v>42705</v>
      </c>
      <c r="L4617" s="137">
        <v>43525</v>
      </c>
      <c r="M4617" s="144">
        <f>H4617/3.3</f>
        <v>22.424242424242426</v>
      </c>
      <c r="N4617" s="144">
        <f>I4617/M4617</f>
        <v>1110.4054054054054</v>
      </c>
    </row>
    <row r="4618" spans="1:14">
      <c r="A4618" s="143" t="s">
        <v>2</v>
      </c>
      <c r="B4618" s="143" t="s">
        <v>4533</v>
      </c>
      <c r="C4618" s="143" t="s">
        <v>3160</v>
      </c>
      <c r="D4618" s="143" t="s">
        <v>4534</v>
      </c>
      <c r="E4618" s="143" t="s">
        <v>4535</v>
      </c>
      <c r="F4618" s="143" t="str">
        <f>IF(H4618&lt;=60,"소형",IF((H4618&gt;60)*(H4618&lt;=85)=1,"중소형",IF((H4618&gt;85)*(H4618&lt;=102)=1,"중형",IF((H4618&gt;102)*(H4618&lt;=135)=1,"중대형","대형"))))</f>
        <v>중소형</v>
      </c>
      <c r="G4618" s="143" t="s">
        <v>4538</v>
      </c>
      <c r="H4618" s="143">
        <v>74</v>
      </c>
      <c r="I4618" s="144">
        <v>25100</v>
      </c>
      <c r="J4618" s="143">
        <v>35</v>
      </c>
      <c r="K4618" s="137">
        <v>42705</v>
      </c>
      <c r="L4618" s="137">
        <v>43525</v>
      </c>
      <c r="M4618" s="144">
        <f>H4618/3.3</f>
        <v>22.424242424242426</v>
      </c>
      <c r="N4618" s="144">
        <f>I4618/M4618</f>
        <v>1119.3243243243242</v>
      </c>
    </row>
    <row r="4619" spans="1:14">
      <c r="A4619" s="143" t="s">
        <v>2</v>
      </c>
      <c r="B4619" s="143" t="s">
        <v>4533</v>
      </c>
      <c r="C4619" s="143" t="s">
        <v>3160</v>
      </c>
      <c r="D4619" s="143" t="s">
        <v>4534</v>
      </c>
      <c r="E4619" s="143" t="s">
        <v>4535</v>
      </c>
      <c r="F4619" s="143" t="str">
        <f>IF(H4619&lt;=60,"소형",IF((H4619&gt;60)*(H4619&lt;=85)=1,"중소형",IF((H4619&gt;85)*(H4619&lt;=102)=1,"중형",IF((H4619&gt;102)*(H4619&lt;=135)=1,"중대형","대형"))))</f>
        <v>중소형</v>
      </c>
      <c r="G4619" s="143" t="s">
        <v>4539</v>
      </c>
      <c r="H4619" s="143">
        <v>74</v>
      </c>
      <c r="I4619" s="144">
        <v>25100</v>
      </c>
      <c r="J4619" s="143">
        <v>53</v>
      </c>
      <c r="K4619" s="137">
        <v>42705</v>
      </c>
      <c r="L4619" s="137">
        <v>43525</v>
      </c>
      <c r="M4619" s="144">
        <f>H4619/3.3</f>
        <v>22.424242424242426</v>
      </c>
      <c r="N4619" s="144">
        <f>I4619/M4619</f>
        <v>1119.3243243243242</v>
      </c>
    </row>
    <row r="4620" spans="1:14">
      <c r="A4620" s="143" t="s">
        <v>2</v>
      </c>
      <c r="B4620" s="143" t="s">
        <v>4533</v>
      </c>
      <c r="C4620" s="143" t="s">
        <v>3160</v>
      </c>
      <c r="D4620" s="143" t="s">
        <v>4534</v>
      </c>
      <c r="E4620" s="143" t="s">
        <v>4535</v>
      </c>
      <c r="F4620" s="143" t="str">
        <f>IF(H4620&lt;=60,"소형",IF((H4620&gt;60)*(H4620&lt;=85)=1,"중소형",IF((H4620&gt;85)*(H4620&lt;=102)=1,"중형",IF((H4620&gt;102)*(H4620&lt;=135)=1,"중대형","대형"))))</f>
        <v>중소형</v>
      </c>
      <c r="G4620" s="143" t="s">
        <v>4509</v>
      </c>
      <c r="H4620" s="143">
        <v>74</v>
      </c>
      <c r="I4620" s="144">
        <v>25100</v>
      </c>
      <c r="J4620" s="143">
        <v>72</v>
      </c>
      <c r="K4620" s="137">
        <v>42705</v>
      </c>
      <c r="L4620" s="137">
        <v>43525</v>
      </c>
      <c r="M4620" s="144">
        <f>H4620/3.3</f>
        <v>22.424242424242426</v>
      </c>
      <c r="N4620" s="144">
        <f>I4620/M4620</f>
        <v>1119.3243243243242</v>
      </c>
    </row>
    <row r="4621" spans="1:14">
      <c r="A4621" s="143" t="s">
        <v>2</v>
      </c>
      <c r="B4621" s="143" t="s">
        <v>4533</v>
      </c>
      <c r="C4621" s="143" t="s">
        <v>3160</v>
      </c>
      <c r="D4621" s="143" t="s">
        <v>4534</v>
      </c>
      <c r="E4621" s="143" t="s">
        <v>4535</v>
      </c>
      <c r="F4621" s="143" t="str">
        <f>IF(H4621&lt;=60,"소형",IF((H4621&gt;60)*(H4621&lt;=85)=1,"중소형",IF((H4621&gt;85)*(H4621&lt;=102)=1,"중형",IF((H4621&gt;102)*(H4621&lt;=135)=1,"중대형","대형"))))</f>
        <v>중형</v>
      </c>
      <c r="G4621" s="143" t="s">
        <v>4540</v>
      </c>
      <c r="H4621" s="143">
        <v>96</v>
      </c>
      <c r="I4621" s="144">
        <v>39094</v>
      </c>
      <c r="J4621" s="143">
        <v>2</v>
      </c>
      <c r="K4621" s="137">
        <v>42705</v>
      </c>
      <c r="L4621" s="137">
        <v>43525</v>
      </c>
      <c r="M4621" s="144">
        <f>H4621/3.3</f>
        <v>29.090909090909093</v>
      </c>
      <c r="N4621" s="144">
        <f>I4621/M4621</f>
        <v>1343.8562499999998</v>
      </c>
    </row>
    <row r="4622" spans="1:14">
      <c r="A4622" s="143" t="s">
        <v>2</v>
      </c>
      <c r="B4622" s="143" t="s">
        <v>4533</v>
      </c>
      <c r="C4622" s="143" t="s">
        <v>3160</v>
      </c>
      <c r="D4622" s="143" t="s">
        <v>4534</v>
      </c>
      <c r="E4622" s="143" t="s">
        <v>4535</v>
      </c>
      <c r="F4622" s="143" t="str">
        <f>IF(H4622&lt;=60,"소형",IF((H4622&gt;60)*(H4622&lt;=85)=1,"중소형",IF((H4622&gt;85)*(H4622&lt;=102)=1,"중형",IF((H4622&gt;102)*(H4622&lt;=135)=1,"중대형","대형"))))</f>
        <v>중형</v>
      </c>
      <c r="G4622" s="143" t="s">
        <v>4541</v>
      </c>
      <c r="H4622" s="143">
        <v>102</v>
      </c>
      <c r="I4622" s="144">
        <v>41600</v>
      </c>
      <c r="J4622" s="143">
        <v>2</v>
      </c>
      <c r="K4622" s="137">
        <v>42705</v>
      </c>
      <c r="L4622" s="137">
        <v>43525</v>
      </c>
      <c r="M4622" s="144">
        <f>H4622/3.3</f>
        <v>30.90909090909091</v>
      </c>
      <c r="N4622" s="144">
        <f>I4622/M4622</f>
        <v>1345.8823529411764</v>
      </c>
    </row>
    <row r="4623" spans="1:14">
      <c r="A4623" s="143" t="s">
        <v>2828</v>
      </c>
      <c r="B4623" s="143" t="s">
        <v>4547</v>
      </c>
      <c r="C4623" s="143" t="s">
        <v>3161</v>
      </c>
      <c r="D4623" s="143" t="s">
        <v>4548</v>
      </c>
      <c r="E4623" s="143" t="s">
        <v>4549</v>
      </c>
      <c r="F4623" s="143" t="str">
        <f>IF(H4623&lt;=60,"소형",IF((H4623&gt;60)*(H4623&lt;=85)=1,"중소형",IF((H4623&gt;85)*(H4623&lt;=102)=1,"중형",IF((H4623&gt;102)*(H4623&lt;=135)=1,"중대형","대형"))))</f>
        <v>중소형</v>
      </c>
      <c r="G4623" s="143" t="s">
        <v>4298</v>
      </c>
      <c r="H4623" s="143">
        <v>69</v>
      </c>
      <c r="I4623" s="144" t="s">
        <v>3211</v>
      </c>
      <c r="J4623" s="143">
        <v>435</v>
      </c>
      <c r="K4623" s="137">
        <v>42705</v>
      </c>
      <c r="L4623" s="137">
        <v>43525</v>
      </c>
      <c r="M4623" s="144">
        <f>H4623/3.3</f>
        <v>20.90909090909091</v>
      </c>
      <c r="N4623" s="144" t="e">
        <f>I4623/M4623</f>
        <v>#VALUE!</v>
      </c>
    </row>
    <row r="4624" spans="1:14">
      <c r="A4624" s="143" t="s">
        <v>2828</v>
      </c>
      <c r="B4624" s="143" t="s">
        <v>4547</v>
      </c>
      <c r="C4624" s="143" t="s">
        <v>3161</v>
      </c>
      <c r="D4624" s="143" t="s">
        <v>4548</v>
      </c>
      <c r="E4624" s="143" t="s">
        <v>4549</v>
      </c>
      <c r="F4624" s="143" t="str">
        <f>IF(H4624&lt;=60,"소형",IF((H4624&gt;60)*(H4624&lt;=85)=1,"중소형",IF((H4624&gt;85)*(H4624&lt;=102)=1,"중형",IF((H4624&gt;102)*(H4624&lt;=135)=1,"중대형","대형"))))</f>
        <v>중소형</v>
      </c>
      <c r="G4624" s="143" t="s">
        <v>3777</v>
      </c>
      <c r="H4624" s="143">
        <v>84</v>
      </c>
      <c r="I4624" s="144" t="s">
        <v>3211</v>
      </c>
      <c r="J4624" s="143">
        <v>267</v>
      </c>
      <c r="K4624" s="137">
        <v>42705</v>
      </c>
      <c r="L4624" s="137">
        <v>43525</v>
      </c>
      <c r="M4624" s="144">
        <f>H4624/3.3</f>
        <v>25.454545454545457</v>
      </c>
      <c r="N4624" s="144" t="e">
        <f>I4624/M4624</f>
        <v>#VALUE!</v>
      </c>
    </row>
    <row r="4625" spans="1:16">
      <c r="A4625" s="143" t="s">
        <v>2</v>
      </c>
      <c r="B4625" s="143" t="s">
        <v>4561</v>
      </c>
      <c r="C4625" s="143" t="s">
        <v>3163</v>
      </c>
      <c r="D4625" s="143" t="s">
        <v>3378</v>
      </c>
      <c r="E4625" s="143" t="s">
        <v>4203</v>
      </c>
      <c r="F4625" s="143" t="str">
        <f>IF(H4625&lt;=60,"소형",IF((H4625&gt;60)*(H4625&lt;=85)=1,"중소형",IF((H4625&gt;85)*(H4625&lt;=102)=1,"중형",IF((H4625&gt;102)*(H4625&lt;=135)=1,"중대형","대형"))))</f>
        <v>소형</v>
      </c>
      <c r="G4625" s="143" t="s">
        <v>4244</v>
      </c>
      <c r="H4625" s="143">
        <v>59</v>
      </c>
      <c r="I4625" s="144">
        <v>33300</v>
      </c>
      <c r="J4625" s="143">
        <v>252</v>
      </c>
      <c r="K4625" s="137">
        <v>42705</v>
      </c>
      <c r="L4625" s="137">
        <v>43525</v>
      </c>
      <c r="M4625" s="144">
        <f>H4625/3.3</f>
        <v>17.878787878787879</v>
      </c>
      <c r="N4625" s="144">
        <f>I4625/M4625</f>
        <v>1862.542372881356</v>
      </c>
    </row>
    <row r="4626" spans="1:16">
      <c r="A4626" s="143" t="s">
        <v>2</v>
      </c>
      <c r="B4626" s="143" t="s">
        <v>4561</v>
      </c>
      <c r="C4626" s="143" t="s">
        <v>3163</v>
      </c>
      <c r="D4626" s="143" t="s">
        <v>3378</v>
      </c>
      <c r="E4626" s="143" t="s">
        <v>4203</v>
      </c>
      <c r="F4626" s="143" t="str">
        <f>IF(H4626&lt;=60,"소형",IF((H4626&gt;60)*(H4626&lt;=85)=1,"중소형",IF((H4626&gt;85)*(H4626&lt;=102)=1,"중형",IF((H4626&gt;102)*(H4626&lt;=135)=1,"중대형","대형"))))</f>
        <v>소형</v>
      </c>
      <c r="G4626" s="143" t="s">
        <v>3252</v>
      </c>
      <c r="H4626" s="143">
        <v>59</v>
      </c>
      <c r="I4626" s="144">
        <v>33300</v>
      </c>
      <c r="J4626" s="143">
        <v>200</v>
      </c>
      <c r="K4626" s="137">
        <v>42705</v>
      </c>
      <c r="L4626" s="137">
        <v>43525</v>
      </c>
      <c r="M4626" s="144">
        <f>H4626/3.3</f>
        <v>17.878787878787879</v>
      </c>
      <c r="N4626" s="144">
        <f>I4626/M4626</f>
        <v>1862.542372881356</v>
      </c>
    </row>
    <row r="4627" spans="1:16">
      <c r="A4627" s="143" t="s">
        <v>2</v>
      </c>
      <c r="B4627" s="143" t="s">
        <v>4561</v>
      </c>
      <c r="C4627" s="143" t="s">
        <v>3163</v>
      </c>
      <c r="D4627" s="143" t="s">
        <v>3378</v>
      </c>
      <c r="E4627" s="143" t="s">
        <v>4203</v>
      </c>
      <c r="F4627" s="143" t="str">
        <f>IF(H4627&lt;=60,"소형",IF((H4627&gt;60)*(H4627&lt;=85)=1,"중소형",IF((H4627&gt;85)*(H4627&lt;=102)=1,"중형",IF((H4627&gt;102)*(H4627&lt;=135)=1,"중대형","대형"))))</f>
        <v>중소형</v>
      </c>
      <c r="G4627" s="143" t="s">
        <v>3260</v>
      </c>
      <c r="H4627" s="143">
        <v>75</v>
      </c>
      <c r="I4627" s="144">
        <v>40200</v>
      </c>
      <c r="J4627" s="143">
        <v>314</v>
      </c>
      <c r="K4627" s="137">
        <v>42705</v>
      </c>
      <c r="L4627" s="137">
        <v>43525</v>
      </c>
      <c r="M4627" s="144">
        <f>H4627/3.3</f>
        <v>22.72727272727273</v>
      </c>
      <c r="N4627" s="144">
        <f>I4627/M4627</f>
        <v>1768.7999999999997</v>
      </c>
    </row>
    <row r="4628" spans="1:16">
      <c r="A4628" s="143" t="s">
        <v>2</v>
      </c>
      <c r="B4628" s="143" t="s">
        <v>4561</v>
      </c>
      <c r="C4628" s="143" t="s">
        <v>3163</v>
      </c>
      <c r="D4628" s="143" t="s">
        <v>3378</v>
      </c>
      <c r="E4628" s="143" t="s">
        <v>4203</v>
      </c>
      <c r="F4628" s="143" t="str">
        <f>IF(H4628&lt;=60,"소형",IF((H4628&gt;60)*(H4628&lt;=85)=1,"중소형",IF((H4628&gt;85)*(H4628&lt;=102)=1,"중형",IF((H4628&gt;102)*(H4628&lt;=135)=1,"중대형","대형"))))</f>
        <v>중소형</v>
      </c>
      <c r="G4628" s="143" t="s">
        <v>3994</v>
      </c>
      <c r="H4628" s="143">
        <v>84</v>
      </c>
      <c r="I4628" s="144">
        <v>43600</v>
      </c>
      <c r="J4628" s="143">
        <v>837</v>
      </c>
      <c r="K4628" s="137">
        <v>42705</v>
      </c>
      <c r="L4628" s="137">
        <v>43525</v>
      </c>
      <c r="M4628" s="144">
        <f>H4628/3.3</f>
        <v>25.454545454545457</v>
      </c>
      <c r="N4628" s="144">
        <f>I4628/M4628</f>
        <v>1712.8571428571427</v>
      </c>
    </row>
    <row r="4629" spans="1:16">
      <c r="A4629" s="143" t="s">
        <v>2</v>
      </c>
      <c r="B4629" s="143" t="s">
        <v>4561</v>
      </c>
      <c r="C4629" s="143" t="s">
        <v>3163</v>
      </c>
      <c r="D4629" s="143" t="s">
        <v>3378</v>
      </c>
      <c r="E4629" s="143" t="s">
        <v>4203</v>
      </c>
      <c r="F4629" s="143" t="str">
        <f>IF(H4629&lt;=60,"소형",IF((H4629&gt;60)*(H4629&lt;=85)=1,"중소형",IF((H4629&gt;85)*(H4629&lt;=102)=1,"중형",IF((H4629&gt;102)*(H4629&lt;=135)=1,"중대형","대형"))))</f>
        <v>중대형</v>
      </c>
      <c r="G4629" s="143" t="s">
        <v>4278</v>
      </c>
      <c r="H4629" s="143">
        <v>105</v>
      </c>
      <c r="I4629" s="144">
        <v>52800</v>
      </c>
      <c r="J4629" s="143">
        <v>180</v>
      </c>
      <c r="K4629" s="137">
        <v>42705</v>
      </c>
      <c r="L4629" s="137">
        <v>43525</v>
      </c>
      <c r="M4629" s="144">
        <f>H4629/3.3</f>
        <v>31.81818181818182</v>
      </c>
      <c r="N4629" s="144">
        <f>I4629/M4629</f>
        <v>1659.4285714285713</v>
      </c>
    </row>
    <row r="4630" spans="1:16">
      <c r="A4630" s="143" t="s">
        <v>2</v>
      </c>
      <c r="B4630" s="143" t="s">
        <v>4562</v>
      </c>
      <c r="C4630" s="143" t="s">
        <v>3157</v>
      </c>
      <c r="D4630" s="143" t="s">
        <v>4563</v>
      </c>
      <c r="E4630" s="143" t="s">
        <v>4564</v>
      </c>
      <c r="F4630" s="143" t="str">
        <f>IF(H4630&lt;=60,"소형",IF((H4630&gt;60)*(H4630&lt;=85)=1,"중소형",IF((H4630&gt;85)*(H4630&lt;=102)=1,"중형",IF((H4630&gt;102)*(H4630&lt;=135)=1,"중대형","대형"))))</f>
        <v>소형</v>
      </c>
      <c r="G4630" s="143" t="s">
        <v>3808</v>
      </c>
      <c r="H4630" s="143">
        <v>59</v>
      </c>
      <c r="I4630" s="144">
        <v>19200</v>
      </c>
      <c r="J4630" s="143">
        <v>98</v>
      </c>
      <c r="K4630" s="137">
        <v>42705</v>
      </c>
      <c r="L4630" s="137">
        <v>43525</v>
      </c>
      <c r="M4630" s="144">
        <f>H4630/3.3</f>
        <v>17.878787878787879</v>
      </c>
      <c r="N4630" s="144">
        <f>I4630/M4630</f>
        <v>1073.8983050847457</v>
      </c>
    </row>
    <row r="4631" spans="1:16">
      <c r="A4631" s="143" t="s">
        <v>2</v>
      </c>
      <c r="B4631" s="143" t="s">
        <v>4562</v>
      </c>
      <c r="C4631" s="143" t="s">
        <v>3157</v>
      </c>
      <c r="D4631" s="143" t="s">
        <v>4563</v>
      </c>
      <c r="E4631" s="143" t="s">
        <v>4564</v>
      </c>
      <c r="F4631" s="143" t="str">
        <f>IF(H4631&lt;=60,"소형",IF((H4631&gt;60)*(H4631&lt;=85)=1,"중소형",IF((H4631&gt;85)*(H4631&lt;=102)=1,"중형",IF((H4631&gt;102)*(H4631&lt;=135)=1,"중대형","대형"))))</f>
        <v>중소형</v>
      </c>
      <c r="G4631" s="143" t="s">
        <v>4565</v>
      </c>
      <c r="H4631" s="143">
        <v>72</v>
      </c>
      <c r="I4631" s="144">
        <v>23400</v>
      </c>
      <c r="J4631" s="143">
        <v>66</v>
      </c>
      <c r="K4631" s="137">
        <v>42705</v>
      </c>
      <c r="L4631" s="137">
        <v>43525</v>
      </c>
      <c r="M4631" s="144">
        <f>H4631/3.3</f>
        <v>21.81818181818182</v>
      </c>
      <c r="N4631" s="144">
        <f>I4631/M4631</f>
        <v>1072.5</v>
      </c>
    </row>
    <row r="4632" spans="1:16">
      <c r="A4632" s="143" t="s">
        <v>2</v>
      </c>
      <c r="B4632" s="143" t="s">
        <v>4562</v>
      </c>
      <c r="C4632" s="143" t="s">
        <v>3157</v>
      </c>
      <c r="D4632" s="143" t="s">
        <v>4563</v>
      </c>
      <c r="E4632" s="143" t="s">
        <v>4564</v>
      </c>
      <c r="F4632" s="143" t="str">
        <f>IF(H4632&lt;=60,"소형",IF((H4632&gt;60)*(H4632&lt;=85)=1,"중소형",IF((H4632&gt;85)*(H4632&lt;=102)=1,"중형",IF((H4632&gt;102)*(H4632&lt;=135)=1,"중대형","대형"))))</f>
        <v>중소형</v>
      </c>
      <c r="G4632" s="143" t="s">
        <v>4566</v>
      </c>
      <c r="H4632" s="143">
        <v>72</v>
      </c>
      <c r="I4632" s="144">
        <v>23400</v>
      </c>
      <c r="J4632" s="143">
        <v>15</v>
      </c>
      <c r="K4632" s="137">
        <v>42705</v>
      </c>
      <c r="L4632" s="137">
        <v>43525</v>
      </c>
      <c r="M4632" s="144">
        <f>H4632/3.3</f>
        <v>21.81818181818182</v>
      </c>
      <c r="N4632" s="144">
        <f>I4632/M4632</f>
        <v>1072.5</v>
      </c>
      <c r="P4632" s="136">
        <f>SUM(J3851:J4683)</f>
        <v>90917</v>
      </c>
    </row>
    <row r="4633" spans="1:16">
      <c r="A4633" s="143" t="s">
        <v>2</v>
      </c>
      <c r="B4633" s="143" t="s">
        <v>4562</v>
      </c>
      <c r="C4633" s="143" t="s">
        <v>3157</v>
      </c>
      <c r="D4633" s="143" t="s">
        <v>4563</v>
      </c>
      <c r="E4633" s="143" t="s">
        <v>4564</v>
      </c>
      <c r="F4633" s="143" t="str">
        <f>IF(H4633&lt;=60,"소형",IF((H4633&gt;60)*(H4633&lt;=85)=1,"중소형",IF((H4633&gt;85)*(H4633&lt;=102)=1,"중형",IF((H4633&gt;102)*(H4633&lt;=135)=1,"중대형","대형"))))</f>
        <v>중소형</v>
      </c>
      <c r="G4633" s="143" t="s">
        <v>3287</v>
      </c>
      <c r="H4633" s="143">
        <v>84</v>
      </c>
      <c r="I4633" s="144">
        <v>27200</v>
      </c>
      <c r="J4633" s="143">
        <v>57</v>
      </c>
      <c r="K4633" s="137">
        <v>42705</v>
      </c>
      <c r="L4633" s="137">
        <v>43525</v>
      </c>
      <c r="M4633" s="144">
        <f>H4633/3.3</f>
        <v>25.454545454545457</v>
      </c>
      <c r="N4633" s="144">
        <f>I4633/M4633</f>
        <v>1068.5714285714284</v>
      </c>
    </row>
    <row r="4634" spans="1:16">
      <c r="A4634" s="143" t="s">
        <v>2</v>
      </c>
      <c r="B4634" s="143" t="s">
        <v>4562</v>
      </c>
      <c r="C4634" s="143" t="s">
        <v>3157</v>
      </c>
      <c r="D4634" s="143" t="s">
        <v>4563</v>
      </c>
      <c r="E4634" s="143" t="s">
        <v>4564</v>
      </c>
      <c r="F4634" s="143" t="str">
        <f>IF(H4634&lt;=60,"소형",IF((H4634&gt;60)*(H4634&lt;=85)=1,"중소형",IF((H4634&gt;85)*(H4634&lt;=102)=1,"중형",IF((H4634&gt;102)*(H4634&lt;=135)=1,"중대형","대형"))))</f>
        <v>중형</v>
      </c>
      <c r="G4634" s="143" t="s">
        <v>4567</v>
      </c>
      <c r="H4634" s="143">
        <v>93</v>
      </c>
      <c r="I4634" s="144">
        <v>42000</v>
      </c>
      <c r="J4634" s="143">
        <v>2</v>
      </c>
      <c r="K4634" s="137">
        <v>42705</v>
      </c>
      <c r="L4634" s="137">
        <v>43525</v>
      </c>
      <c r="M4634" s="144">
        <f>H4634/3.3</f>
        <v>28.181818181818183</v>
      </c>
      <c r="N4634" s="144">
        <f>I4634/M4634</f>
        <v>1490.3225806451612</v>
      </c>
    </row>
    <row r="4635" spans="1:16">
      <c r="A4635" s="143" t="s">
        <v>2</v>
      </c>
      <c r="B4635" s="143" t="s">
        <v>4562</v>
      </c>
      <c r="C4635" s="143" t="s">
        <v>3157</v>
      </c>
      <c r="D4635" s="143" t="s">
        <v>4563</v>
      </c>
      <c r="E4635" s="143" t="s">
        <v>4564</v>
      </c>
      <c r="F4635" s="143" t="str">
        <f>IF(H4635&lt;=60,"소형",IF((H4635&gt;60)*(H4635&lt;=85)=1,"중소형",IF((H4635&gt;85)*(H4635&lt;=102)=1,"중형",IF((H4635&gt;102)*(H4635&lt;=135)=1,"중대형","대형"))))</f>
        <v>중대형</v>
      </c>
      <c r="G4635" s="143" t="s">
        <v>4568</v>
      </c>
      <c r="H4635" s="143">
        <v>124</v>
      </c>
      <c r="I4635" s="144">
        <v>55500</v>
      </c>
      <c r="J4635" s="143">
        <v>2</v>
      </c>
      <c r="K4635" s="137">
        <v>42705</v>
      </c>
      <c r="L4635" s="137">
        <v>43525</v>
      </c>
      <c r="M4635" s="144">
        <f>H4635/3.3</f>
        <v>37.575757575757578</v>
      </c>
      <c r="N4635" s="144">
        <f>I4635/M4635</f>
        <v>1477.016129032258</v>
      </c>
    </row>
    <row r="4636" spans="1:16">
      <c r="A4636" s="143" t="s">
        <v>2</v>
      </c>
      <c r="B4636" s="143" t="s">
        <v>4572</v>
      </c>
      <c r="C4636" s="143" t="s">
        <v>3164</v>
      </c>
      <c r="D4636" s="143" t="s">
        <v>3744</v>
      </c>
      <c r="E4636" s="143" t="s">
        <v>3578</v>
      </c>
      <c r="F4636" s="143" t="str">
        <f>IF(H4636&lt;=60,"소형",IF((H4636&gt;60)*(H4636&lt;=85)=1,"중소형",IF((H4636&gt;85)*(H4636&lt;=102)=1,"중형",IF((H4636&gt;102)*(H4636&lt;=135)=1,"중대형","대형"))))</f>
        <v>중소형</v>
      </c>
      <c r="G4636" s="143" t="s">
        <v>4247</v>
      </c>
      <c r="H4636" s="143">
        <v>84</v>
      </c>
      <c r="I4636" s="144">
        <v>35692</v>
      </c>
      <c r="J4636" s="143">
        <v>624</v>
      </c>
      <c r="K4636" s="137">
        <v>42705</v>
      </c>
      <c r="L4636" s="137">
        <v>43525</v>
      </c>
      <c r="M4636" s="144">
        <f>H4636/3.3</f>
        <v>25.454545454545457</v>
      </c>
      <c r="N4636" s="144">
        <f>I4636/M4636</f>
        <v>1402.1857142857141</v>
      </c>
    </row>
    <row r="4637" spans="1:16">
      <c r="A4637" s="143" t="s">
        <v>2</v>
      </c>
      <c r="B4637" s="143" t="s">
        <v>4572</v>
      </c>
      <c r="C4637" s="143" t="s">
        <v>3164</v>
      </c>
      <c r="D4637" s="143" t="s">
        <v>3744</v>
      </c>
      <c r="E4637" s="143" t="s">
        <v>3578</v>
      </c>
      <c r="F4637" s="143" t="str">
        <f>IF(H4637&lt;=60,"소형",IF((H4637&gt;60)*(H4637&lt;=85)=1,"중소형",IF((H4637&gt;85)*(H4637&lt;=102)=1,"중형",IF((H4637&gt;102)*(H4637&lt;=135)=1,"중대형","대형"))))</f>
        <v>중소형</v>
      </c>
      <c r="G4637" s="143" t="s">
        <v>3209</v>
      </c>
      <c r="H4637" s="143">
        <v>84</v>
      </c>
      <c r="I4637" s="144">
        <v>35950</v>
      </c>
      <c r="J4637" s="143">
        <v>341</v>
      </c>
      <c r="K4637" s="137">
        <v>42705</v>
      </c>
      <c r="L4637" s="137">
        <v>43525</v>
      </c>
      <c r="M4637" s="144">
        <f>H4637/3.3</f>
        <v>25.454545454545457</v>
      </c>
      <c r="N4637" s="144">
        <f>I4637/M4637</f>
        <v>1412.3214285714284</v>
      </c>
    </row>
    <row r="4638" spans="1:16">
      <c r="A4638" s="143" t="s">
        <v>2</v>
      </c>
      <c r="B4638" s="143" t="s">
        <v>4572</v>
      </c>
      <c r="C4638" s="143" t="s">
        <v>3164</v>
      </c>
      <c r="D4638" s="143" t="s">
        <v>3744</v>
      </c>
      <c r="E4638" s="143" t="s">
        <v>3578</v>
      </c>
      <c r="F4638" s="143" t="str">
        <f>IF(H4638&lt;=60,"소형",IF((H4638&gt;60)*(H4638&lt;=85)=1,"중소형",IF((H4638&gt;85)*(H4638&lt;=102)=1,"중형",IF((H4638&gt;102)*(H4638&lt;=135)=1,"중대형","대형"))))</f>
        <v>중소형</v>
      </c>
      <c r="G4638" s="143" t="s">
        <v>3858</v>
      </c>
      <c r="H4638" s="143">
        <v>84</v>
      </c>
      <c r="I4638" s="144">
        <v>36130</v>
      </c>
      <c r="J4638" s="143">
        <v>197</v>
      </c>
      <c r="K4638" s="137">
        <v>42705</v>
      </c>
      <c r="L4638" s="137">
        <v>43525</v>
      </c>
      <c r="M4638" s="144">
        <f>H4638/3.3</f>
        <v>25.454545454545457</v>
      </c>
      <c r="N4638" s="144">
        <f>I4638/M4638</f>
        <v>1419.3928571428571</v>
      </c>
    </row>
    <row r="4639" spans="1:16">
      <c r="A4639" s="143" t="s">
        <v>2</v>
      </c>
      <c r="B4639" s="143" t="s">
        <v>4596</v>
      </c>
      <c r="C4639" s="143" t="s">
        <v>3160</v>
      </c>
      <c r="D4639" s="143" t="s">
        <v>4597</v>
      </c>
      <c r="E4639" s="143" t="s">
        <v>4598</v>
      </c>
      <c r="F4639" s="143" t="str">
        <f>IF(H4639&lt;=60,"소형",IF((H4639&gt;60)*(H4639&lt;=85)=1,"중소형",IF((H4639&gt;85)*(H4639&lt;=102)=1,"중형",IF((H4639&gt;102)*(H4639&lt;=135)=1,"중대형","대형"))))</f>
        <v>소형</v>
      </c>
      <c r="G4639" s="143" t="s">
        <v>4243</v>
      </c>
      <c r="H4639" s="143">
        <v>59</v>
      </c>
      <c r="I4639" s="144">
        <v>17700</v>
      </c>
      <c r="J4639" s="143">
        <v>52</v>
      </c>
      <c r="K4639" s="137">
        <v>42705</v>
      </c>
      <c r="L4639" s="137">
        <v>43525</v>
      </c>
      <c r="M4639" s="144">
        <f>H4639/3.3</f>
        <v>17.878787878787879</v>
      </c>
      <c r="N4639" s="144">
        <f>I4639/M4639</f>
        <v>990</v>
      </c>
    </row>
    <row r="4640" spans="1:16">
      <c r="A4640" s="143" t="s">
        <v>2</v>
      </c>
      <c r="B4640" s="143" t="s">
        <v>4596</v>
      </c>
      <c r="C4640" s="143" t="s">
        <v>3160</v>
      </c>
      <c r="D4640" s="143" t="s">
        <v>4597</v>
      </c>
      <c r="E4640" s="143" t="s">
        <v>4598</v>
      </c>
      <c r="F4640" s="143" t="str">
        <f>IF(H4640&lt;=60,"소형",IF((H4640&gt;60)*(H4640&lt;=85)=1,"중소형",IF((H4640&gt;85)*(H4640&lt;=102)=1,"중형",IF((H4640&gt;102)*(H4640&lt;=135)=1,"중대형","대형"))))</f>
        <v>소형</v>
      </c>
      <c r="G4640" s="143" t="s">
        <v>3253</v>
      </c>
      <c r="H4640" s="143">
        <v>59</v>
      </c>
      <c r="I4640" s="144">
        <v>17920</v>
      </c>
      <c r="J4640" s="143">
        <v>54</v>
      </c>
      <c r="K4640" s="137">
        <v>42705</v>
      </c>
      <c r="L4640" s="137">
        <v>43525</v>
      </c>
      <c r="M4640" s="144">
        <f>H4640/3.3</f>
        <v>17.878787878787879</v>
      </c>
      <c r="N4640" s="144">
        <f>I4640/M4640</f>
        <v>1002.3050847457627</v>
      </c>
    </row>
    <row r="4641" spans="1:14">
      <c r="A4641" s="143" t="s">
        <v>2</v>
      </c>
      <c r="B4641" s="143" t="s">
        <v>4596</v>
      </c>
      <c r="C4641" s="143" t="s">
        <v>3160</v>
      </c>
      <c r="D4641" s="143" t="s">
        <v>4597</v>
      </c>
      <c r="E4641" s="143" t="s">
        <v>4598</v>
      </c>
      <c r="F4641" s="143" t="str">
        <f>IF(H4641&lt;=60,"소형",IF((H4641&gt;60)*(H4641&lt;=85)=1,"중소형",IF((H4641&gt;85)*(H4641&lt;=102)=1,"중형",IF((H4641&gt;102)*(H4641&lt;=135)=1,"중대형","대형"))))</f>
        <v>중소형</v>
      </c>
      <c r="G4641" s="143" t="s">
        <v>4599</v>
      </c>
      <c r="H4641" s="143">
        <v>76</v>
      </c>
      <c r="I4641" s="144">
        <v>22180</v>
      </c>
      <c r="J4641" s="143">
        <v>68</v>
      </c>
      <c r="K4641" s="137">
        <v>42705</v>
      </c>
      <c r="L4641" s="137">
        <v>43525</v>
      </c>
      <c r="M4641" s="144">
        <f>H4641/3.3</f>
        <v>23.030303030303031</v>
      </c>
      <c r="N4641" s="144">
        <f>I4641/M4641</f>
        <v>963.07894736842104</v>
      </c>
    </row>
    <row r="4642" spans="1:14">
      <c r="A4642" s="143" t="s">
        <v>2</v>
      </c>
      <c r="B4642" s="143" t="s">
        <v>4596</v>
      </c>
      <c r="C4642" s="143" t="s">
        <v>3160</v>
      </c>
      <c r="D4642" s="143" t="s">
        <v>4597</v>
      </c>
      <c r="E4642" s="143" t="s">
        <v>4598</v>
      </c>
      <c r="F4642" s="143" t="str">
        <f>IF(H4642&lt;=60,"소형",IF((H4642&gt;60)*(H4642&lt;=85)=1,"중소형",IF((H4642&gt;85)*(H4642&lt;=102)=1,"중형",IF((H4642&gt;102)*(H4642&lt;=135)=1,"중대형","대형"))))</f>
        <v>중소형</v>
      </c>
      <c r="G4642" s="143" t="s">
        <v>4600</v>
      </c>
      <c r="H4642" s="143">
        <v>76</v>
      </c>
      <c r="I4642" s="144">
        <v>21012</v>
      </c>
      <c r="J4642" s="143">
        <v>16</v>
      </c>
      <c r="K4642" s="137">
        <v>42705</v>
      </c>
      <c r="L4642" s="137">
        <v>43525</v>
      </c>
      <c r="M4642" s="144">
        <f>H4642/3.3</f>
        <v>23.030303030303031</v>
      </c>
      <c r="N4642" s="144">
        <f>I4642/M4642</f>
        <v>912.36315789473679</v>
      </c>
    </row>
    <row r="4643" spans="1:14">
      <c r="A4643" s="143" t="s">
        <v>2</v>
      </c>
      <c r="B4643" s="143" t="s">
        <v>4596</v>
      </c>
      <c r="C4643" s="143" t="s">
        <v>3160</v>
      </c>
      <c r="D4643" s="143" t="s">
        <v>4597</v>
      </c>
      <c r="E4643" s="143" t="s">
        <v>4598</v>
      </c>
      <c r="F4643" s="143" t="str">
        <f>IF(H4643&lt;=60,"소형",IF((H4643&gt;60)*(H4643&lt;=85)=1,"중소형",IF((H4643&gt;85)*(H4643&lt;=102)=1,"중형",IF((H4643&gt;102)*(H4643&lt;=135)=1,"중대형","대형"))))</f>
        <v>중소형</v>
      </c>
      <c r="G4643" s="143" t="s">
        <v>4601</v>
      </c>
      <c r="H4643" s="143">
        <v>76</v>
      </c>
      <c r="I4643" s="144">
        <v>21740</v>
      </c>
      <c r="J4643" s="143">
        <v>38</v>
      </c>
      <c r="K4643" s="137">
        <v>42705</v>
      </c>
      <c r="L4643" s="137">
        <v>43525</v>
      </c>
      <c r="M4643" s="144">
        <f>H4643/3.3</f>
        <v>23.030303030303031</v>
      </c>
      <c r="N4643" s="144">
        <f>I4643/M4643</f>
        <v>943.97368421052624</v>
      </c>
    </row>
    <row r="4644" spans="1:14">
      <c r="A4644" s="143" t="s">
        <v>2</v>
      </c>
      <c r="B4644" s="143" t="s">
        <v>4596</v>
      </c>
      <c r="C4644" s="143" t="s">
        <v>3160</v>
      </c>
      <c r="D4644" s="143" t="s">
        <v>4597</v>
      </c>
      <c r="E4644" s="143" t="s">
        <v>4598</v>
      </c>
      <c r="F4644" s="143" t="str">
        <f>IF(H4644&lt;=60,"소형",IF((H4644&gt;60)*(H4644&lt;=85)=1,"중소형",IF((H4644&gt;85)*(H4644&lt;=102)=1,"중형",IF((H4644&gt;102)*(H4644&lt;=135)=1,"중대형","대형"))))</f>
        <v>중소형</v>
      </c>
      <c r="G4644" s="143" t="s">
        <v>3417</v>
      </c>
      <c r="H4644" s="143">
        <v>84</v>
      </c>
      <c r="I4644" s="144">
        <v>23940</v>
      </c>
      <c r="J4644" s="143">
        <v>270</v>
      </c>
      <c r="K4644" s="137">
        <v>42705</v>
      </c>
      <c r="L4644" s="137">
        <v>43525</v>
      </c>
      <c r="M4644" s="144">
        <f>H4644/3.3</f>
        <v>25.454545454545457</v>
      </c>
      <c r="N4644" s="144">
        <f>I4644/M4644</f>
        <v>940.49999999999989</v>
      </c>
    </row>
    <row r="4645" spans="1:14">
      <c r="A4645" s="143" t="s">
        <v>2</v>
      </c>
      <c r="B4645" s="143" t="s">
        <v>4611</v>
      </c>
      <c r="C4645" s="143" t="s">
        <v>3162</v>
      </c>
      <c r="D4645" s="143" t="s">
        <v>4053</v>
      </c>
      <c r="E4645" s="143" t="s">
        <v>4612</v>
      </c>
      <c r="F4645" s="143" t="str">
        <f>IF(H4645&lt;=60,"소형",IF((H4645&gt;60)*(H4645&lt;=85)=1,"중소형",IF((H4645&gt;85)*(H4645&lt;=102)=1,"중형",IF((H4645&gt;102)*(H4645&lt;=135)=1,"중대형","대형"))))</f>
        <v>중소형</v>
      </c>
      <c r="G4645" s="143" t="s">
        <v>3474</v>
      </c>
      <c r="H4645" s="143">
        <v>84</v>
      </c>
      <c r="I4645" s="144">
        <v>23360</v>
      </c>
      <c r="J4645" s="143">
        <v>148</v>
      </c>
      <c r="K4645" s="137">
        <v>42705</v>
      </c>
      <c r="L4645" s="137">
        <v>43525</v>
      </c>
      <c r="M4645" s="144">
        <f>H4645/3.3</f>
        <v>25.454545454545457</v>
      </c>
      <c r="N4645" s="144">
        <f>I4645/M4645</f>
        <v>917.71428571428567</v>
      </c>
    </row>
    <row r="4646" spans="1:14">
      <c r="A4646" s="143" t="s">
        <v>2</v>
      </c>
      <c r="B4646" s="143" t="s">
        <v>4611</v>
      </c>
      <c r="C4646" s="143" t="s">
        <v>3162</v>
      </c>
      <c r="D4646" s="143" t="s">
        <v>4053</v>
      </c>
      <c r="E4646" s="143" t="s">
        <v>4612</v>
      </c>
      <c r="F4646" s="143" t="str">
        <f>IF(H4646&lt;=60,"소형",IF((H4646&gt;60)*(H4646&lt;=85)=1,"중소형",IF((H4646&gt;85)*(H4646&lt;=102)=1,"중형",IF((H4646&gt;102)*(H4646&lt;=135)=1,"중대형","대형"))))</f>
        <v>중소형</v>
      </c>
      <c r="G4646" s="143" t="s">
        <v>4551</v>
      </c>
      <c r="H4646" s="143">
        <v>84</v>
      </c>
      <c r="I4646" s="144">
        <v>23760</v>
      </c>
      <c r="J4646" s="143">
        <v>191</v>
      </c>
      <c r="K4646" s="137">
        <v>42705</v>
      </c>
      <c r="L4646" s="137">
        <v>43525</v>
      </c>
      <c r="M4646" s="144">
        <f>H4646/3.3</f>
        <v>25.454545454545457</v>
      </c>
      <c r="N4646" s="144">
        <f>I4646/M4646</f>
        <v>933.42857142857133</v>
      </c>
    </row>
    <row r="4647" spans="1:14">
      <c r="A4647" s="143" t="s">
        <v>2</v>
      </c>
      <c r="B4647" s="143" t="s">
        <v>4611</v>
      </c>
      <c r="C4647" s="143" t="s">
        <v>3162</v>
      </c>
      <c r="D4647" s="143" t="s">
        <v>4053</v>
      </c>
      <c r="E4647" s="143" t="s">
        <v>4612</v>
      </c>
      <c r="F4647" s="143" t="str">
        <f>IF(H4647&lt;=60,"소형",IF((H4647&gt;60)*(H4647&lt;=85)=1,"중소형",IF((H4647&gt;85)*(H4647&lt;=102)=1,"중형",IF((H4647&gt;102)*(H4647&lt;=135)=1,"중대형","대형"))))</f>
        <v>중소형</v>
      </c>
      <c r="G4647" s="143" t="s">
        <v>3830</v>
      </c>
      <c r="H4647" s="143">
        <v>84</v>
      </c>
      <c r="I4647" s="144">
        <v>23760</v>
      </c>
      <c r="J4647" s="143">
        <v>71</v>
      </c>
      <c r="K4647" s="137">
        <v>42705</v>
      </c>
      <c r="L4647" s="137">
        <v>43525</v>
      </c>
      <c r="M4647" s="144">
        <f>H4647/3.3</f>
        <v>25.454545454545457</v>
      </c>
      <c r="N4647" s="144">
        <f>I4647/M4647</f>
        <v>933.42857142857133</v>
      </c>
    </row>
    <row r="4648" spans="1:14">
      <c r="A4648" s="143" t="s">
        <v>2829</v>
      </c>
      <c r="B4648" s="143" t="s">
        <v>4503</v>
      </c>
      <c r="C4648" s="143" t="s">
        <v>3162</v>
      </c>
      <c r="D4648" s="143" t="s">
        <v>3303</v>
      </c>
      <c r="E4648" s="143" t="s">
        <v>4504</v>
      </c>
      <c r="F4648" s="143" t="str">
        <f>IF(H4648&lt;=60,"소형",IF((H4648&gt;60)*(H4648&lt;=85)=1,"중소형",IF((H4648&gt;85)*(H4648&lt;=102)=1,"중형",IF((H4648&gt;102)*(H4648&lt;=135)=1,"중대형","대형"))))</f>
        <v>소형</v>
      </c>
      <c r="G4648" s="143" t="s">
        <v>4505</v>
      </c>
      <c r="H4648" s="143">
        <v>34</v>
      </c>
      <c r="I4648" s="144">
        <v>9950</v>
      </c>
      <c r="J4648" s="143">
        <v>136</v>
      </c>
      <c r="K4648" s="137">
        <v>42736</v>
      </c>
      <c r="L4648" s="137">
        <v>43525</v>
      </c>
      <c r="M4648" s="144">
        <f>H4648/3.3</f>
        <v>10.303030303030303</v>
      </c>
      <c r="N4648" s="144">
        <f>I4648/M4648</f>
        <v>965.73529411764707</v>
      </c>
    </row>
    <row r="4649" spans="1:14">
      <c r="A4649" s="143" t="s">
        <v>2829</v>
      </c>
      <c r="B4649" s="143" t="s">
        <v>4503</v>
      </c>
      <c r="C4649" s="143" t="s">
        <v>3162</v>
      </c>
      <c r="D4649" s="143" t="s">
        <v>3303</v>
      </c>
      <c r="E4649" s="143" t="s">
        <v>4504</v>
      </c>
      <c r="F4649" s="143" t="str">
        <f>IF(H4649&lt;=60,"소형",IF((H4649&gt;60)*(H4649&lt;=85)=1,"중소형",IF((H4649&gt;85)*(H4649&lt;=102)=1,"중형",IF((H4649&gt;102)*(H4649&lt;=135)=1,"중대형","대형"))))</f>
        <v>소형</v>
      </c>
      <c r="G4649" s="143" t="s">
        <v>3252</v>
      </c>
      <c r="H4649" s="143">
        <v>59</v>
      </c>
      <c r="I4649" s="144">
        <v>15080</v>
      </c>
      <c r="J4649" s="143">
        <v>327</v>
      </c>
      <c r="K4649" s="137">
        <v>42736</v>
      </c>
      <c r="L4649" s="137">
        <v>43525</v>
      </c>
      <c r="M4649" s="144">
        <f>H4649/3.3</f>
        <v>17.878787878787879</v>
      </c>
      <c r="N4649" s="144">
        <f>I4649/M4649</f>
        <v>843.45762711864404</v>
      </c>
    </row>
    <row r="4650" spans="1:14">
      <c r="A4650" s="143" t="s">
        <v>2829</v>
      </c>
      <c r="B4650" s="143" t="s">
        <v>4503</v>
      </c>
      <c r="C4650" s="143" t="s">
        <v>3162</v>
      </c>
      <c r="D4650" s="143" t="s">
        <v>3303</v>
      </c>
      <c r="E4650" s="143" t="s">
        <v>4504</v>
      </c>
      <c r="F4650" s="143" t="str">
        <f>IF(H4650&lt;=60,"소형",IF((H4650&gt;60)*(H4650&lt;=85)=1,"중소형",IF((H4650&gt;85)*(H4650&lt;=102)=1,"중형",IF((H4650&gt;102)*(H4650&lt;=135)=1,"중대형","대형"))))</f>
        <v>중소형</v>
      </c>
      <c r="G4650" s="143" t="s">
        <v>4506</v>
      </c>
      <c r="H4650" s="143">
        <v>65</v>
      </c>
      <c r="I4650" s="144">
        <v>15080</v>
      </c>
      <c r="J4650" s="143">
        <v>20</v>
      </c>
      <c r="K4650" s="137">
        <v>42736</v>
      </c>
      <c r="L4650" s="137">
        <v>43525</v>
      </c>
      <c r="M4650" s="144">
        <f>H4650/3.3</f>
        <v>19.696969696969699</v>
      </c>
      <c r="N4650" s="144">
        <f>I4650/M4650</f>
        <v>765.59999999999991</v>
      </c>
    </row>
    <row r="4651" spans="1:14">
      <c r="A4651" s="143" t="s">
        <v>2829</v>
      </c>
      <c r="B4651" s="143" t="s">
        <v>4503</v>
      </c>
      <c r="C4651" s="143" t="s">
        <v>3162</v>
      </c>
      <c r="D4651" s="143" t="s">
        <v>3303</v>
      </c>
      <c r="E4651" s="143" t="s">
        <v>4504</v>
      </c>
      <c r="F4651" s="143" t="str">
        <f>IF(H4651&lt;=60,"소형",IF((H4651&gt;60)*(H4651&lt;=85)=1,"중소형",IF((H4651&gt;85)*(H4651&lt;=102)=1,"중형",IF((H4651&gt;102)*(H4651&lt;=135)=1,"중대형","대형"))))</f>
        <v>중소형</v>
      </c>
      <c r="G4651" s="143" t="s">
        <v>4507</v>
      </c>
      <c r="H4651" s="143">
        <v>74</v>
      </c>
      <c r="I4651" s="144">
        <v>15080</v>
      </c>
      <c r="J4651" s="143">
        <v>20</v>
      </c>
      <c r="K4651" s="137">
        <v>42736</v>
      </c>
      <c r="L4651" s="137">
        <v>43525</v>
      </c>
      <c r="M4651" s="144">
        <f>H4651/3.3</f>
        <v>22.424242424242426</v>
      </c>
      <c r="N4651" s="144">
        <f>I4651/M4651</f>
        <v>672.48648648648646</v>
      </c>
    </row>
    <row r="4652" spans="1:14">
      <c r="A4652" s="143" t="s">
        <v>2829</v>
      </c>
      <c r="B4652" s="143" t="s">
        <v>4503</v>
      </c>
      <c r="C4652" s="143" t="s">
        <v>3162</v>
      </c>
      <c r="D4652" s="143" t="s">
        <v>3303</v>
      </c>
      <c r="E4652" s="143" t="s">
        <v>4504</v>
      </c>
      <c r="F4652" s="143" t="str">
        <f>IF(H4652&lt;=60,"소형",IF((H4652&gt;60)*(H4652&lt;=85)=1,"중소형",IF((H4652&gt;85)*(H4652&lt;=102)=1,"중형",IF((H4652&gt;102)*(H4652&lt;=135)=1,"중대형","대형"))))</f>
        <v>중소형</v>
      </c>
      <c r="G4652" s="143" t="s">
        <v>4508</v>
      </c>
      <c r="H4652" s="143">
        <v>74</v>
      </c>
      <c r="I4652" s="144">
        <v>18480</v>
      </c>
      <c r="J4652" s="143">
        <v>109</v>
      </c>
      <c r="K4652" s="137">
        <v>42736</v>
      </c>
      <c r="L4652" s="137">
        <v>43525</v>
      </c>
      <c r="M4652" s="144">
        <f>H4652/3.3</f>
        <v>22.424242424242426</v>
      </c>
      <c r="N4652" s="144">
        <f>I4652/M4652</f>
        <v>824.10810810810801</v>
      </c>
    </row>
    <row r="4653" spans="1:14">
      <c r="A4653" s="143" t="s">
        <v>2829</v>
      </c>
      <c r="B4653" s="143" t="s">
        <v>4503</v>
      </c>
      <c r="C4653" s="143" t="s">
        <v>3162</v>
      </c>
      <c r="D4653" s="143" t="s">
        <v>3303</v>
      </c>
      <c r="E4653" s="143" t="s">
        <v>4504</v>
      </c>
      <c r="F4653" s="143" t="str">
        <f>IF(H4653&lt;=60,"소형",IF((H4653&gt;60)*(H4653&lt;=85)=1,"중소형",IF((H4653&gt;85)*(H4653&lt;=102)=1,"중형",IF((H4653&gt;102)*(H4653&lt;=135)=1,"중대형","대형"))))</f>
        <v>중소형</v>
      </c>
      <c r="G4653" s="143" t="s">
        <v>4509</v>
      </c>
      <c r="H4653" s="143">
        <v>74</v>
      </c>
      <c r="I4653" s="144">
        <v>17980</v>
      </c>
      <c r="J4653" s="143">
        <v>150</v>
      </c>
      <c r="K4653" s="137">
        <v>42736</v>
      </c>
      <c r="L4653" s="137">
        <v>43525</v>
      </c>
      <c r="M4653" s="144">
        <f>H4653/3.3</f>
        <v>22.424242424242426</v>
      </c>
      <c r="N4653" s="144">
        <f>I4653/M4653</f>
        <v>801.81081081081072</v>
      </c>
    </row>
    <row r="4654" spans="1:14">
      <c r="A4654" s="143" t="s">
        <v>2829</v>
      </c>
      <c r="B4654" s="143" t="s">
        <v>4503</v>
      </c>
      <c r="C4654" s="143" t="s">
        <v>3162</v>
      </c>
      <c r="D4654" s="143" t="s">
        <v>3303</v>
      </c>
      <c r="E4654" s="143" t="s">
        <v>4504</v>
      </c>
      <c r="F4654" s="143" t="str">
        <f>IF(H4654&lt;=60,"소형",IF((H4654&gt;60)*(H4654&lt;=85)=1,"중소형",IF((H4654&gt;85)*(H4654&lt;=102)=1,"중형",IF((H4654&gt;102)*(H4654&lt;=135)=1,"중대형","대형"))))</f>
        <v>중소형</v>
      </c>
      <c r="G4654" s="143" t="s">
        <v>4510</v>
      </c>
      <c r="H4654" s="143">
        <v>77</v>
      </c>
      <c r="I4654" s="144">
        <v>14500</v>
      </c>
      <c r="J4654" s="143">
        <v>19</v>
      </c>
      <c r="K4654" s="137">
        <v>42736</v>
      </c>
      <c r="L4654" s="137">
        <v>43525</v>
      </c>
      <c r="M4654" s="144">
        <f>H4654/3.3</f>
        <v>23.333333333333336</v>
      </c>
      <c r="N4654" s="144">
        <f>I4654/M4654</f>
        <v>621.42857142857133</v>
      </c>
    </row>
    <row r="4655" spans="1:14">
      <c r="A4655" s="143" t="s">
        <v>2829</v>
      </c>
      <c r="B4655" s="143" t="s">
        <v>4503</v>
      </c>
      <c r="C4655" s="143" t="s">
        <v>3162</v>
      </c>
      <c r="D4655" s="143" t="s">
        <v>3303</v>
      </c>
      <c r="E4655" s="143" t="s">
        <v>4504</v>
      </c>
      <c r="F4655" s="143" t="str">
        <f>IF(H4655&lt;=60,"소형",IF((H4655&gt;60)*(H4655&lt;=85)=1,"중소형",IF((H4655&gt;85)*(H4655&lt;=102)=1,"중형",IF((H4655&gt;102)*(H4655&lt;=135)=1,"중대형","대형"))))</f>
        <v>중소형</v>
      </c>
      <c r="G4655" s="143" t="s">
        <v>4511</v>
      </c>
      <c r="H4655" s="143">
        <v>81</v>
      </c>
      <c r="I4655" s="144">
        <v>18480</v>
      </c>
      <c r="J4655" s="143">
        <v>6</v>
      </c>
      <c r="K4655" s="137">
        <v>42736</v>
      </c>
      <c r="L4655" s="137">
        <v>43525</v>
      </c>
      <c r="M4655" s="144">
        <f>H4655/3.3</f>
        <v>24.545454545454547</v>
      </c>
      <c r="N4655" s="144">
        <f>I4655/M4655</f>
        <v>752.8888888888888</v>
      </c>
    </row>
    <row r="4656" spans="1:14">
      <c r="A4656" s="143" t="s">
        <v>2829</v>
      </c>
      <c r="B4656" s="143" t="s">
        <v>4503</v>
      </c>
      <c r="C4656" s="143" t="s">
        <v>3162</v>
      </c>
      <c r="D4656" s="143" t="s">
        <v>3303</v>
      </c>
      <c r="E4656" s="143" t="s">
        <v>4504</v>
      </c>
      <c r="F4656" s="143" t="str">
        <f>IF(H4656&lt;=60,"소형",IF((H4656&gt;60)*(H4656&lt;=85)=1,"중소형",IF((H4656&gt;85)*(H4656&lt;=102)=1,"중형",IF((H4656&gt;102)*(H4656&lt;=135)=1,"중대형","대형"))))</f>
        <v>중소형</v>
      </c>
      <c r="G4656" s="143" t="s">
        <v>4512</v>
      </c>
      <c r="H4656" s="143">
        <v>81</v>
      </c>
      <c r="I4656" s="144">
        <v>17980</v>
      </c>
      <c r="J4656" s="143">
        <v>8</v>
      </c>
      <c r="K4656" s="137">
        <v>42736</v>
      </c>
      <c r="L4656" s="137">
        <v>43525</v>
      </c>
      <c r="M4656" s="144">
        <f>H4656/3.3</f>
        <v>24.545454545454547</v>
      </c>
      <c r="N4656" s="144">
        <f>I4656/M4656</f>
        <v>732.51851851851848</v>
      </c>
    </row>
    <row r="4657" spans="1:14">
      <c r="A4657" s="143" t="s">
        <v>2829</v>
      </c>
      <c r="B4657" s="143" t="s">
        <v>4503</v>
      </c>
      <c r="C4657" s="143" t="s">
        <v>3162</v>
      </c>
      <c r="D4657" s="143" t="s">
        <v>3303</v>
      </c>
      <c r="E4657" s="143" t="s">
        <v>4504</v>
      </c>
      <c r="F4657" s="143" t="str">
        <f>IF(H4657&lt;=60,"소형",IF((H4657&gt;60)*(H4657&lt;=85)=1,"중소형",IF((H4657&gt;85)*(H4657&lt;=102)=1,"중형",IF((H4657&gt;102)*(H4657&lt;=135)=1,"중대형","대형"))))</f>
        <v>중소형</v>
      </c>
      <c r="G4657" s="143" t="s">
        <v>3381</v>
      </c>
      <c r="H4657" s="143">
        <v>84</v>
      </c>
      <c r="I4657" s="144">
        <v>21850</v>
      </c>
      <c r="J4657" s="143">
        <v>53</v>
      </c>
      <c r="K4657" s="137">
        <v>42736</v>
      </c>
      <c r="L4657" s="137">
        <v>43525</v>
      </c>
      <c r="M4657" s="144">
        <f>H4657/3.3</f>
        <v>25.454545454545457</v>
      </c>
      <c r="N4657" s="144">
        <f>I4657/M4657</f>
        <v>858.39285714285711</v>
      </c>
    </row>
    <row r="4658" spans="1:14">
      <c r="A4658" s="143" t="s">
        <v>2829</v>
      </c>
      <c r="B4658" s="143" t="s">
        <v>4503</v>
      </c>
      <c r="C4658" s="143" t="s">
        <v>3162</v>
      </c>
      <c r="D4658" s="143" t="s">
        <v>3303</v>
      </c>
      <c r="E4658" s="143" t="s">
        <v>4504</v>
      </c>
      <c r="F4658" s="143" t="str">
        <f>IF(H4658&lt;=60,"소형",IF((H4658&gt;60)*(H4658&lt;=85)=1,"중소형",IF((H4658&gt;85)*(H4658&lt;=102)=1,"중형",IF((H4658&gt;102)*(H4658&lt;=135)=1,"중대형","대형"))))</f>
        <v>중형</v>
      </c>
      <c r="G4658" s="143" t="s">
        <v>4513</v>
      </c>
      <c r="H4658" s="143">
        <v>86</v>
      </c>
      <c r="I4658" s="144">
        <v>18480</v>
      </c>
      <c r="J4658" s="143">
        <v>6</v>
      </c>
      <c r="K4658" s="137">
        <v>42736</v>
      </c>
      <c r="L4658" s="137">
        <v>43525</v>
      </c>
      <c r="M4658" s="144">
        <f>H4658/3.3</f>
        <v>26.060606060606062</v>
      </c>
      <c r="N4658" s="144">
        <f>I4658/M4658</f>
        <v>709.11627906976742</v>
      </c>
    </row>
    <row r="4659" spans="1:14">
      <c r="A4659" s="143" t="s">
        <v>2829</v>
      </c>
      <c r="B4659" s="143" t="s">
        <v>4503</v>
      </c>
      <c r="C4659" s="143" t="s">
        <v>3162</v>
      </c>
      <c r="D4659" s="143" t="s">
        <v>3303</v>
      </c>
      <c r="E4659" s="143" t="s">
        <v>4504</v>
      </c>
      <c r="F4659" s="143" t="str">
        <f>IF(H4659&lt;=60,"소형",IF((H4659&gt;60)*(H4659&lt;=85)=1,"중소형",IF((H4659&gt;85)*(H4659&lt;=102)=1,"중형",IF((H4659&gt;102)*(H4659&lt;=135)=1,"중대형","대형"))))</f>
        <v>중형</v>
      </c>
      <c r="G4659" s="143" t="s">
        <v>4514</v>
      </c>
      <c r="H4659" s="143">
        <v>90</v>
      </c>
      <c r="I4659" s="144">
        <v>17980</v>
      </c>
      <c r="J4659" s="143">
        <v>8</v>
      </c>
      <c r="K4659" s="137">
        <v>42736</v>
      </c>
      <c r="L4659" s="137">
        <v>43525</v>
      </c>
      <c r="M4659" s="144">
        <f>H4659/3.3</f>
        <v>27.272727272727273</v>
      </c>
      <c r="N4659" s="144">
        <f>I4659/M4659</f>
        <v>659.26666666666665</v>
      </c>
    </row>
    <row r="4660" spans="1:14">
      <c r="A4660" s="143" t="s">
        <v>2829</v>
      </c>
      <c r="B4660" s="143" t="s">
        <v>4503</v>
      </c>
      <c r="C4660" s="143" t="s">
        <v>3162</v>
      </c>
      <c r="D4660" s="143" t="s">
        <v>3303</v>
      </c>
      <c r="E4660" s="143" t="s">
        <v>4504</v>
      </c>
      <c r="F4660" s="143" t="str">
        <f>IF(H4660&lt;=60,"소형",IF((H4660&gt;60)*(H4660&lt;=85)=1,"중소형",IF((H4660&gt;85)*(H4660&lt;=102)=1,"중형",IF((H4660&gt;102)*(H4660&lt;=135)=1,"중대형","대형"))))</f>
        <v>중형</v>
      </c>
      <c r="G4660" s="143" t="s">
        <v>4515</v>
      </c>
      <c r="H4660" s="143">
        <v>92</v>
      </c>
      <c r="I4660" s="144">
        <v>18480</v>
      </c>
      <c r="J4660" s="143">
        <v>4</v>
      </c>
      <c r="K4660" s="137">
        <v>42736</v>
      </c>
      <c r="L4660" s="137">
        <v>43525</v>
      </c>
      <c r="M4660" s="144">
        <f>H4660/3.3</f>
        <v>27.878787878787879</v>
      </c>
      <c r="N4660" s="144">
        <f>I4660/M4660</f>
        <v>662.86956521739125</v>
      </c>
    </row>
    <row r="4661" spans="1:14">
      <c r="A4661" s="143" t="s">
        <v>2829</v>
      </c>
      <c r="B4661" s="143" t="s">
        <v>4503</v>
      </c>
      <c r="C4661" s="143" t="s">
        <v>3162</v>
      </c>
      <c r="D4661" s="143" t="s">
        <v>3303</v>
      </c>
      <c r="E4661" s="143" t="s">
        <v>4504</v>
      </c>
      <c r="F4661" s="143" t="str">
        <f>IF(H4661&lt;=60,"소형",IF((H4661&gt;60)*(H4661&lt;=85)=1,"중소형",IF((H4661&gt;85)*(H4661&lt;=102)=1,"중형",IF((H4661&gt;102)*(H4661&lt;=135)=1,"중대형","대형"))))</f>
        <v>중형</v>
      </c>
      <c r="G4661" s="143" t="s">
        <v>4516</v>
      </c>
      <c r="H4661" s="143">
        <v>92</v>
      </c>
      <c r="I4661" s="144">
        <v>21850</v>
      </c>
      <c r="J4661" s="143">
        <v>3</v>
      </c>
      <c r="K4661" s="137">
        <v>42736</v>
      </c>
      <c r="L4661" s="137">
        <v>43525</v>
      </c>
      <c r="M4661" s="144">
        <f>H4661/3.3</f>
        <v>27.878787878787879</v>
      </c>
      <c r="N4661" s="144">
        <f>I4661/M4661</f>
        <v>783.75</v>
      </c>
    </row>
    <row r="4662" spans="1:14">
      <c r="A4662" s="143" t="s">
        <v>2829</v>
      </c>
      <c r="B4662" s="143" t="s">
        <v>4503</v>
      </c>
      <c r="C4662" s="143" t="s">
        <v>3162</v>
      </c>
      <c r="D4662" s="143" t="s">
        <v>3303</v>
      </c>
      <c r="E4662" s="143" t="s">
        <v>4504</v>
      </c>
      <c r="F4662" s="143" t="str">
        <f>IF(H4662&lt;=60,"소형",IF((H4662&gt;60)*(H4662&lt;=85)=1,"중소형",IF((H4662&gt;85)*(H4662&lt;=102)=1,"중형",IF((H4662&gt;102)*(H4662&lt;=135)=1,"중대형","대형"))))</f>
        <v>중형</v>
      </c>
      <c r="G4662" s="143" t="s">
        <v>4517</v>
      </c>
      <c r="H4662" s="143">
        <v>96</v>
      </c>
      <c r="I4662" s="144">
        <v>17980</v>
      </c>
      <c r="J4662" s="143">
        <v>6</v>
      </c>
      <c r="K4662" s="137">
        <v>42736</v>
      </c>
      <c r="L4662" s="137">
        <v>43525</v>
      </c>
      <c r="M4662" s="144">
        <f>H4662/3.3</f>
        <v>29.090909090909093</v>
      </c>
      <c r="N4662" s="144">
        <f>I4662/M4662</f>
        <v>618.0625</v>
      </c>
    </row>
    <row r="4663" spans="1:14">
      <c r="A4663" s="143" t="s">
        <v>2829</v>
      </c>
      <c r="B4663" s="143" t="s">
        <v>4503</v>
      </c>
      <c r="C4663" s="143" t="s">
        <v>3162</v>
      </c>
      <c r="D4663" s="143" t="s">
        <v>3303</v>
      </c>
      <c r="E4663" s="143" t="s">
        <v>4504</v>
      </c>
      <c r="F4663" s="143" t="str">
        <f>IF(H4663&lt;=60,"소형",IF((H4663&gt;60)*(H4663&lt;=85)=1,"중소형",IF((H4663&gt;85)*(H4663&lt;=102)=1,"중형",IF((H4663&gt;102)*(H4663&lt;=135)=1,"중대형","대형"))))</f>
        <v>중형</v>
      </c>
      <c r="G4663" s="143" t="s">
        <v>4518</v>
      </c>
      <c r="H4663" s="143">
        <v>96</v>
      </c>
      <c r="I4663" s="144">
        <v>21850</v>
      </c>
      <c r="J4663" s="143">
        <v>3</v>
      </c>
      <c r="K4663" s="137">
        <v>42736</v>
      </c>
      <c r="L4663" s="137">
        <v>43525</v>
      </c>
      <c r="M4663" s="144">
        <f>H4663/3.3</f>
        <v>29.090909090909093</v>
      </c>
      <c r="N4663" s="144">
        <f>I4663/M4663</f>
        <v>751.09374999999989</v>
      </c>
    </row>
    <row r="4664" spans="1:14">
      <c r="A4664" s="143" t="s">
        <v>2829</v>
      </c>
      <c r="B4664" s="143" t="s">
        <v>4503</v>
      </c>
      <c r="C4664" s="143" t="s">
        <v>3162</v>
      </c>
      <c r="D4664" s="143" t="s">
        <v>3303</v>
      </c>
      <c r="E4664" s="143" t="s">
        <v>4504</v>
      </c>
      <c r="F4664" s="143" t="str">
        <f>IF(H4664&lt;=60,"소형",IF((H4664&gt;60)*(H4664&lt;=85)=1,"중소형",IF((H4664&gt;85)*(H4664&lt;=102)=1,"중형",IF((H4664&gt;102)*(H4664&lt;=135)=1,"중대형","대형"))))</f>
        <v>중형</v>
      </c>
      <c r="G4664" s="143" t="s">
        <v>4519</v>
      </c>
      <c r="H4664" s="143">
        <v>102</v>
      </c>
      <c r="I4664" s="144">
        <v>21850</v>
      </c>
      <c r="J4664" s="143">
        <v>3</v>
      </c>
      <c r="K4664" s="137">
        <v>42736</v>
      </c>
      <c r="L4664" s="137">
        <v>43525</v>
      </c>
      <c r="M4664" s="144">
        <f>H4664/3.3</f>
        <v>30.90909090909091</v>
      </c>
      <c r="N4664" s="144">
        <f>I4664/M4664</f>
        <v>706.91176470588232</v>
      </c>
    </row>
    <row r="4665" spans="1:14">
      <c r="A4665" s="143" t="s">
        <v>2</v>
      </c>
      <c r="B4665" s="143" t="s">
        <v>4523</v>
      </c>
      <c r="C4665" s="143" t="s">
        <v>3163</v>
      </c>
      <c r="D4665" s="143" t="s">
        <v>3278</v>
      </c>
      <c r="E4665" s="143" t="s">
        <v>3516</v>
      </c>
      <c r="F4665" s="143" t="str">
        <f>IF(H4665&lt;=60,"소형",IF((H4665&gt;60)*(H4665&lt;=85)=1,"중소형",IF((H4665&gt;85)*(H4665&lt;=102)=1,"중형",IF((H4665&gt;102)*(H4665&lt;=135)=1,"중대형","대형"))))</f>
        <v>중소형</v>
      </c>
      <c r="G4665" s="143" t="s">
        <v>3261</v>
      </c>
      <c r="H4665" s="143">
        <v>84</v>
      </c>
      <c r="I4665" s="144">
        <v>38140</v>
      </c>
      <c r="J4665" s="143">
        <v>173</v>
      </c>
      <c r="K4665" s="137">
        <v>42736</v>
      </c>
      <c r="L4665" s="137">
        <v>43525</v>
      </c>
      <c r="M4665" s="144">
        <f>H4665/3.3</f>
        <v>25.454545454545457</v>
      </c>
      <c r="N4665" s="144">
        <f>I4665/M4665</f>
        <v>1498.3571428571427</v>
      </c>
    </row>
    <row r="4666" spans="1:14">
      <c r="A4666" s="143" t="s">
        <v>2</v>
      </c>
      <c r="B4666" s="143" t="s">
        <v>4523</v>
      </c>
      <c r="C4666" s="143" t="s">
        <v>3163</v>
      </c>
      <c r="D4666" s="143" t="s">
        <v>3278</v>
      </c>
      <c r="E4666" s="143" t="s">
        <v>3516</v>
      </c>
      <c r="F4666" s="143" t="str">
        <f>IF(H4666&lt;=60,"소형",IF((H4666&gt;60)*(H4666&lt;=85)=1,"중소형",IF((H4666&gt;85)*(H4666&lt;=102)=1,"중형",IF((H4666&gt;102)*(H4666&lt;=135)=1,"중대형","대형"))))</f>
        <v>중형</v>
      </c>
      <c r="G4666" s="143" t="s">
        <v>4524</v>
      </c>
      <c r="H4666" s="143">
        <v>96</v>
      </c>
      <c r="I4666" s="144">
        <v>42210</v>
      </c>
      <c r="J4666" s="143">
        <v>221</v>
      </c>
      <c r="K4666" s="137">
        <v>42736</v>
      </c>
      <c r="L4666" s="137">
        <v>43525</v>
      </c>
      <c r="M4666" s="144">
        <f>H4666/3.3</f>
        <v>29.090909090909093</v>
      </c>
      <c r="N4666" s="144">
        <f>I4666/M4666</f>
        <v>1450.9687499999998</v>
      </c>
    </row>
    <row r="4667" spans="1:14">
      <c r="A4667" s="143" t="s">
        <v>2</v>
      </c>
      <c r="B4667" s="143" t="s">
        <v>4523</v>
      </c>
      <c r="C4667" s="143" t="s">
        <v>3163</v>
      </c>
      <c r="D4667" s="143" t="s">
        <v>3278</v>
      </c>
      <c r="E4667" s="143" t="s">
        <v>3516</v>
      </c>
      <c r="F4667" s="143" t="str">
        <f>IF(H4667&lt;=60,"소형",IF((H4667&gt;60)*(H4667&lt;=85)=1,"중소형",IF((H4667&gt;85)*(H4667&lt;=102)=1,"중형",IF((H4667&gt;102)*(H4667&lt;=135)=1,"중대형","대형"))))</f>
        <v>중형</v>
      </c>
      <c r="G4667" s="143" t="s">
        <v>4525</v>
      </c>
      <c r="H4667" s="143">
        <v>96</v>
      </c>
      <c r="I4667" s="144">
        <v>41970</v>
      </c>
      <c r="J4667" s="143">
        <v>116</v>
      </c>
      <c r="K4667" s="137">
        <v>42736</v>
      </c>
      <c r="L4667" s="137">
        <v>43525</v>
      </c>
      <c r="M4667" s="144">
        <f>H4667/3.3</f>
        <v>29.090909090909093</v>
      </c>
      <c r="N4667" s="144">
        <f>I4667/M4667</f>
        <v>1442.7187499999998</v>
      </c>
    </row>
    <row r="4668" spans="1:14">
      <c r="A4668" s="143" t="s">
        <v>2</v>
      </c>
      <c r="B4668" s="143" t="s">
        <v>4526</v>
      </c>
      <c r="C4668" s="143" t="s">
        <v>3163</v>
      </c>
      <c r="D4668" s="143" t="s">
        <v>3278</v>
      </c>
      <c r="E4668" s="143" t="s">
        <v>3516</v>
      </c>
      <c r="F4668" s="143" t="str">
        <f>IF(H4668&lt;=60,"소형",IF((H4668&gt;60)*(H4668&lt;=85)=1,"중소형",IF((H4668&gt;85)*(H4668&lt;=102)=1,"중형",IF((H4668&gt;102)*(H4668&lt;=135)=1,"중대형","대형"))))</f>
        <v>중소형</v>
      </c>
      <c r="G4668" s="143" t="s">
        <v>3994</v>
      </c>
      <c r="H4668" s="143">
        <v>84</v>
      </c>
      <c r="I4668" s="144">
        <v>38520</v>
      </c>
      <c r="J4668" s="143">
        <v>156</v>
      </c>
      <c r="K4668" s="137">
        <v>42736</v>
      </c>
      <c r="L4668" s="137">
        <v>43525</v>
      </c>
      <c r="M4668" s="144">
        <f>H4668/3.3</f>
        <v>25.454545454545457</v>
      </c>
      <c r="N4668" s="144">
        <f>I4668/M4668</f>
        <v>1513.2857142857142</v>
      </c>
    </row>
    <row r="4669" spans="1:14">
      <c r="A4669" s="143" t="s">
        <v>2</v>
      </c>
      <c r="B4669" s="143" t="s">
        <v>4526</v>
      </c>
      <c r="C4669" s="143" t="s">
        <v>3163</v>
      </c>
      <c r="D4669" s="143" t="s">
        <v>3278</v>
      </c>
      <c r="E4669" s="143" t="s">
        <v>3516</v>
      </c>
      <c r="F4669" s="143" t="str">
        <f>IF(H4669&lt;=60,"소형",IF((H4669&gt;60)*(H4669&lt;=85)=1,"중소형",IF((H4669&gt;85)*(H4669&lt;=102)=1,"중형",IF((H4669&gt;102)*(H4669&lt;=135)=1,"중대형","대형"))))</f>
        <v>중형</v>
      </c>
      <c r="G4669" s="143" t="s">
        <v>4527</v>
      </c>
      <c r="H4669" s="143">
        <v>96</v>
      </c>
      <c r="I4669" s="144">
        <v>42640</v>
      </c>
      <c r="J4669" s="143">
        <v>196</v>
      </c>
      <c r="K4669" s="137">
        <v>42736</v>
      </c>
      <c r="L4669" s="137">
        <v>43525</v>
      </c>
      <c r="M4669" s="144">
        <f>H4669/3.3</f>
        <v>29.090909090909093</v>
      </c>
      <c r="N4669" s="144">
        <f>I4669/M4669</f>
        <v>1465.7499999999998</v>
      </c>
    </row>
    <row r="4670" spans="1:14">
      <c r="A4670" s="143" t="s">
        <v>2</v>
      </c>
      <c r="B4670" s="143" t="s">
        <v>4526</v>
      </c>
      <c r="C4670" s="143" t="s">
        <v>3163</v>
      </c>
      <c r="D4670" s="143" t="s">
        <v>3278</v>
      </c>
      <c r="E4670" s="143" t="s">
        <v>3516</v>
      </c>
      <c r="F4670" s="143" t="str">
        <f>IF(H4670&lt;=60,"소형",IF((H4670&gt;60)*(H4670&lt;=85)=1,"중소형",IF((H4670&gt;85)*(H4670&lt;=102)=1,"중형",IF((H4670&gt;102)*(H4670&lt;=135)=1,"중대형","대형"))))</f>
        <v>중형</v>
      </c>
      <c r="G4670" s="143" t="s">
        <v>4528</v>
      </c>
      <c r="H4670" s="143">
        <v>96</v>
      </c>
      <c r="I4670" s="144">
        <v>42210</v>
      </c>
      <c r="J4670" s="143">
        <v>118</v>
      </c>
      <c r="K4670" s="137">
        <v>42736</v>
      </c>
      <c r="L4670" s="137">
        <v>43525</v>
      </c>
      <c r="M4670" s="144">
        <f>H4670/3.3</f>
        <v>29.090909090909093</v>
      </c>
      <c r="N4670" s="144">
        <f>I4670/M4670</f>
        <v>1450.9687499999998</v>
      </c>
    </row>
    <row r="4671" spans="1:14">
      <c r="A4671" s="143" t="s">
        <v>2</v>
      </c>
      <c r="B4671" s="143" t="s">
        <v>4623</v>
      </c>
      <c r="C4671" s="143" t="s">
        <v>3170</v>
      </c>
      <c r="D4671" s="143" t="s">
        <v>3934</v>
      </c>
      <c r="E4671" s="143" t="s">
        <v>4624</v>
      </c>
      <c r="F4671" s="143" t="str">
        <f>IF(H4671&lt;=60,"소형",IF((H4671&gt;60)*(H4671&lt;=85)=1,"중소형",IF((H4671&gt;85)*(H4671&lt;=102)=1,"중형",IF((H4671&gt;102)*(H4671&lt;=135)=1,"중대형","대형"))))</f>
        <v>소형</v>
      </c>
      <c r="G4671" s="143" t="s">
        <v>3784</v>
      </c>
      <c r="H4671" s="143">
        <v>51</v>
      </c>
      <c r="I4671" s="144" t="s">
        <v>3211</v>
      </c>
      <c r="J4671" s="143">
        <v>53</v>
      </c>
      <c r="K4671" s="137">
        <v>42736</v>
      </c>
      <c r="L4671" s="137">
        <v>43525</v>
      </c>
      <c r="M4671" s="144">
        <f>H4671/3.3</f>
        <v>15.454545454545455</v>
      </c>
      <c r="N4671" s="144" t="e">
        <f>I4671/M4671</f>
        <v>#VALUE!</v>
      </c>
    </row>
    <row r="4672" spans="1:14">
      <c r="A4672" s="143" t="s">
        <v>2</v>
      </c>
      <c r="B4672" s="143" t="s">
        <v>4623</v>
      </c>
      <c r="C4672" s="143" t="s">
        <v>3170</v>
      </c>
      <c r="D4672" s="143" t="s">
        <v>3934</v>
      </c>
      <c r="E4672" s="143" t="s">
        <v>4624</v>
      </c>
      <c r="F4672" s="143" t="str">
        <f>IF(H4672&lt;=60,"소형",IF((H4672&gt;60)*(H4672&lt;=85)=1,"중소형",IF((H4672&gt;85)*(H4672&lt;=102)=1,"중형",IF((H4672&gt;102)*(H4672&lt;=135)=1,"중대형","대형"))))</f>
        <v>소형</v>
      </c>
      <c r="G4672" s="143" t="s">
        <v>4625</v>
      </c>
      <c r="H4672" s="143">
        <v>51</v>
      </c>
      <c r="I4672" s="144">
        <v>50650</v>
      </c>
      <c r="J4672" s="143">
        <v>9</v>
      </c>
      <c r="K4672" s="137">
        <v>42736</v>
      </c>
      <c r="L4672" s="137">
        <v>43525</v>
      </c>
      <c r="M4672" s="144">
        <f>H4672/3.3</f>
        <v>15.454545454545455</v>
      </c>
      <c r="N4672" s="144">
        <f>I4672/M4672</f>
        <v>3277.3529411764703</v>
      </c>
    </row>
    <row r="4673" spans="1:14">
      <c r="A4673" s="143" t="s">
        <v>2</v>
      </c>
      <c r="B4673" s="143" t="s">
        <v>4623</v>
      </c>
      <c r="C4673" s="143" t="s">
        <v>3170</v>
      </c>
      <c r="D4673" s="143" t="s">
        <v>3934</v>
      </c>
      <c r="E4673" s="143" t="s">
        <v>4624</v>
      </c>
      <c r="F4673" s="143" t="str">
        <f>IF(H4673&lt;=60,"소형",IF((H4673&gt;60)*(H4673&lt;=85)=1,"중소형",IF((H4673&gt;85)*(H4673&lt;=102)=1,"중형",IF((H4673&gt;102)*(H4673&lt;=135)=1,"중대형","대형"))))</f>
        <v>소형</v>
      </c>
      <c r="G4673" s="143" t="s">
        <v>4626</v>
      </c>
      <c r="H4673" s="143">
        <v>55</v>
      </c>
      <c r="I4673" s="144">
        <v>52090</v>
      </c>
      <c r="J4673" s="143">
        <v>26</v>
      </c>
      <c r="K4673" s="137">
        <v>42736</v>
      </c>
      <c r="L4673" s="137">
        <v>43525</v>
      </c>
      <c r="M4673" s="144">
        <f>H4673/3.3</f>
        <v>16.666666666666668</v>
      </c>
      <c r="N4673" s="144">
        <f>I4673/M4673</f>
        <v>3125.3999999999996</v>
      </c>
    </row>
    <row r="4674" spans="1:14">
      <c r="A4674" s="143" t="s">
        <v>2</v>
      </c>
      <c r="B4674" s="143" t="s">
        <v>4623</v>
      </c>
      <c r="C4674" s="143" t="s">
        <v>3170</v>
      </c>
      <c r="D4674" s="143" t="s">
        <v>3934</v>
      </c>
      <c r="E4674" s="143" t="s">
        <v>4624</v>
      </c>
      <c r="F4674" s="143" t="str">
        <f>IF(H4674&lt;=60,"소형",IF((H4674&gt;60)*(H4674&lt;=85)=1,"중소형",IF((H4674&gt;85)*(H4674&lt;=102)=1,"중형",IF((H4674&gt;102)*(H4674&lt;=135)=1,"중대형","대형"))))</f>
        <v>소형</v>
      </c>
      <c r="G4674" s="143" t="s">
        <v>4121</v>
      </c>
      <c r="H4674" s="143">
        <v>59</v>
      </c>
      <c r="I4674" s="144">
        <v>57450</v>
      </c>
      <c r="J4674" s="143">
        <v>80</v>
      </c>
      <c r="K4674" s="137">
        <v>42736</v>
      </c>
      <c r="L4674" s="137">
        <v>43525</v>
      </c>
      <c r="M4674" s="144">
        <f>H4674/3.3</f>
        <v>17.878787878787879</v>
      </c>
      <c r="N4674" s="144">
        <f>I4674/M4674</f>
        <v>3213.3050847457625</v>
      </c>
    </row>
    <row r="4675" spans="1:14">
      <c r="A4675" s="143" t="s">
        <v>2</v>
      </c>
      <c r="B4675" s="143" t="s">
        <v>4623</v>
      </c>
      <c r="C4675" s="143" t="s">
        <v>3170</v>
      </c>
      <c r="D4675" s="143" t="s">
        <v>3934</v>
      </c>
      <c r="E4675" s="143" t="s">
        <v>4624</v>
      </c>
      <c r="F4675" s="143" t="str">
        <f>IF(H4675&lt;=60,"소형",IF((H4675&gt;60)*(H4675&lt;=85)=1,"중소형",IF((H4675&gt;85)*(H4675&lt;=102)=1,"중형",IF((H4675&gt;102)*(H4675&lt;=135)=1,"중대형","대형"))))</f>
        <v>소형</v>
      </c>
      <c r="G4675" s="143" t="s">
        <v>3253</v>
      </c>
      <c r="H4675" s="143">
        <v>59</v>
      </c>
      <c r="I4675" s="144">
        <v>55780</v>
      </c>
      <c r="J4675" s="143">
        <v>38</v>
      </c>
      <c r="K4675" s="137">
        <v>42736</v>
      </c>
      <c r="L4675" s="137">
        <v>43525</v>
      </c>
      <c r="M4675" s="144">
        <f>H4675/3.3</f>
        <v>17.878787878787879</v>
      </c>
      <c r="N4675" s="144">
        <f>I4675/M4675</f>
        <v>3119.898305084746</v>
      </c>
    </row>
    <row r="4676" spans="1:14">
      <c r="A4676" s="143" t="s">
        <v>2</v>
      </c>
      <c r="B4676" s="143" t="s">
        <v>4623</v>
      </c>
      <c r="C4676" s="143" t="s">
        <v>3170</v>
      </c>
      <c r="D4676" s="143" t="s">
        <v>3934</v>
      </c>
      <c r="E4676" s="143" t="s">
        <v>4624</v>
      </c>
      <c r="F4676" s="143" t="str">
        <f>IF(H4676&lt;=60,"소형",IF((H4676&gt;60)*(H4676&lt;=85)=1,"중소형",IF((H4676&gt;85)*(H4676&lt;=102)=1,"중형",IF((H4676&gt;102)*(H4676&lt;=135)=1,"중대형","대형"))))</f>
        <v>중소형</v>
      </c>
      <c r="G4676" s="143" t="s">
        <v>4627</v>
      </c>
      <c r="H4676" s="143">
        <v>74</v>
      </c>
      <c r="I4676" s="144">
        <v>62770</v>
      </c>
      <c r="J4676" s="143">
        <v>40</v>
      </c>
      <c r="K4676" s="137">
        <v>42736</v>
      </c>
      <c r="L4676" s="137">
        <v>43525</v>
      </c>
      <c r="M4676" s="144">
        <f>H4676/3.3</f>
        <v>22.424242424242426</v>
      </c>
      <c r="N4676" s="144">
        <f>I4676/M4676</f>
        <v>2799.2027027027025</v>
      </c>
    </row>
    <row r="4677" spans="1:14">
      <c r="A4677" s="143" t="s">
        <v>2</v>
      </c>
      <c r="B4677" s="143" t="s">
        <v>4623</v>
      </c>
      <c r="C4677" s="143" t="s">
        <v>3170</v>
      </c>
      <c r="D4677" s="143" t="s">
        <v>3934</v>
      </c>
      <c r="E4677" s="143" t="s">
        <v>4624</v>
      </c>
      <c r="F4677" s="143" t="str">
        <f>IF(H4677&lt;=60,"소형",IF((H4677&gt;60)*(H4677&lt;=85)=1,"중소형",IF((H4677&gt;85)*(H4677&lt;=102)=1,"중형",IF((H4677&gt;102)*(H4677&lt;=135)=1,"중대형","대형"))))</f>
        <v>중소형</v>
      </c>
      <c r="G4677" s="143" t="s">
        <v>3294</v>
      </c>
      <c r="H4677" s="143">
        <v>84</v>
      </c>
      <c r="I4677" s="144">
        <v>69500</v>
      </c>
      <c r="J4677" s="143">
        <v>158</v>
      </c>
      <c r="K4677" s="137">
        <v>42736</v>
      </c>
      <c r="L4677" s="137">
        <v>43525</v>
      </c>
      <c r="M4677" s="144">
        <f>H4677/3.3</f>
        <v>25.454545454545457</v>
      </c>
      <c r="N4677" s="144">
        <f>I4677/M4677</f>
        <v>2730.3571428571427</v>
      </c>
    </row>
    <row r="4678" spans="1:14">
      <c r="A4678" s="143" t="s">
        <v>2</v>
      </c>
      <c r="B4678" s="143" t="s">
        <v>4623</v>
      </c>
      <c r="C4678" s="143" t="s">
        <v>3170</v>
      </c>
      <c r="D4678" s="143" t="s">
        <v>3934</v>
      </c>
      <c r="E4678" s="143" t="s">
        <v>4624</v>
      </c>
      <c r="F4678" s="143" t="str">
        <f>IF(H4678&lt;=60,"소형",IF((H4678&gt;60)*(H4678&lt;=85)=1,"중소형",IF((H4678&gt;85)*(H4678&lt;=102)=1,"중형",IF((H4678&gt;102)*(H4678&lt;=135)=1,"중대형","대형"))))</f>
        <v>중소형</v>
      </c>
      <c r="G4678" s="143" t="s">
        <v>3474</v>
      </c>
      <c r="H4678" s="143">
        <v>84</v>
      </c>
      <c r="I4678" s="144">
        <v>68120</v>
      </c>
      <c r="J4678" s="143">
        <v>38</v>
      </c>
      <c r="K4678" s="137">
        <v>42736</v>
      </c>
      <c r="L4678" s="137">
        <v>43525</v>
      </c>
      <c r="M4678" s="144">
        <f>H4678/3.3</f>
        <v>25.454545454545457</v>
      </c>
      <c r="N4678" s="144">
        <f>I4678/M4678</f>
        <v>2676.1428571428569</v>
      </c>
    </row>
    <row r="4679" spans="1:14">
      <c r="A4679" s="143" t="s">
        <v>2</v>
      </c>
      <c r="B4679" s="143" t="s">
        <v>4623</v>
      </c>
      <c r="C4679" s="143" t="s">
        <v>3170</v>
      </c>
      <c r="D4679" s="143" t="s">
        <v>3934</v>
      </c>
      <c r="E4679" s="143" t="s">
        <v>4624</v>
      </c>
      <c r="F4679" s="143" t="str">
        <f>IF(H4679&lt;=60,"소형",IF((H4679&gt;60)*(H4679&lt;=85)=1,"중소형",IF((H4679&gt;85)*(H4679&lt;=102)=1,"중형",IF((H4679&gt;102)*(H4679&lt;=135)=1,"중대형","대형"))))</f>
        <v>중소형</v>
      </c>
      <c r="G4679" s="143" t="s">
        <v>3240</v>
      </c>
      <c r="H4679" s="143">
        <v>84</v>
      </c>
      <c r="I4679" s="144">
        <v>68210</v>
      </c>
      <c r="J4679" s="143">
        <v>57</v>
      </c>
      <c r="K4679" s="137">
        <v>42736</v>
      </c>
      <c r="L4679" s="137">
        <v>43525</v>
      </c>
      <c r="M4679" s="144">
        <f>H4679/3.3</f>
        <v>25.454545454545457</v>
      </c>
      <c r="N4679" s="144">
        <f>I4679/M4679</f>
        <v>2679.6785714285711</v>
      </c>
    </row>
    <row r="4680" spans="1:14">
      <c r="A4680" s="143" t="s">
        <v>2828</v>
      </c>
      <c r="B4680" s="143" t="s">
        <v>4579</v>
      </c>
      <c r="C4680" s="143" t="s">
        <v>3159</v>
      </c>
      <c r="D4680" s="143" t="s">
        <v>3925</v>
      </c>
      <c r="E4680" s="143" t="s">
        <v>4580</v>
      </c>
      <c r="F4680" s="143" t="str">
        <f>IF(H4680&lt;=60,"소형",IF((H4680&gt;60)*(H4680&lt;=85)=1,"중소형",IF((H4680&gt;85)*(H4680&lt;=102)=1,"중형",IF((H4680&gt;102)*(H4680&lt;=135)=1,"중대형","대형"))))</f>
        <v>중소형</v>
      </c>
      <c r="G4680" s="143" t="s">
        <v>4581</v>
      </c>
      <c r="H4680" s="143">
        <v>73</v>
      </c>
      <c r="I4680" s="144" t="s">
        <v>3211</v>
      </c>
      <c r="J4680" s="143">
        <v>251</v>
      </c>
      <c r="K4680" s="137">
        <v>42795</v>
      </c>
      <c r="L4680" s="137">
        <v>43525</v>
      </c>
      <c r="M4680" s="144">
        <f>H4680/3.3</f>
        <v>22.121212121212121</v>
      </c>
      <c r="N4680" s="144" t="e">
        <f>I4680/M4680</f>
        <v>#VALUE!</v>
      </c>
    </row>
    <row r="4681" spans="1:14">
      <c r="A4681" s="143" t="s">
        <v>2828</v>
      </c>
      <c r="B4681" s="143" t="s">
        <v>4579</v>
      </c>
      <c r="C4681" s="143" t="s">
        <v>3159</v>
      </c>
      <c r="D4681" s="143" t="s">
        <v>3925</v>
      </c>
      <c r="E4681" s="143" t="s">
        <v>4580</v>
      </c>
      <c r="F4681" s="143" t="str">
        <f>IF(H4681&lt;=60,"소형",IF((H4681&gt;60)*(H4681&lt;=85)=1,"중소형",IF((H4681&gt;85)*(H4681&lt;=102)=1,"중형",IF((H4681&gt;102)*(H4681&lt;=135)=1,"중대형","대형"))))</f>
        <v>중소형</v>
      </c>
      <c r="G4681" s="143" t="s">
        <v>4215</v>
      </c>
      <c r="H4681" s="143">
        <v>84</v>
      </c>
      <c r="J4681" s="143">
        <v>145</v>
      </c>
      <c r="K4681" s="137">
        <v>42795</v>
      </c>
      <c r="L4681" s="137">
        <v>43525</v>
      </c>
      <c r="M4681" s="144">
        <f>H4681/3.3</f>
        <v>25.454545454545457</v>
      </c>
      <c r="N4681" s="144">
        <f>I4681/M4681</f>
        <v>0</v>
      </c>
    </row>
    <row r="4682" spans="1:14">
      <c r="A4682" s="143" t="s">
        <v>2828</v>
      </c>
      <c r="B4682" s="143" t="s">
        <v>4579</v>
      </c>
      <c r="C4682" s="143" t="s">
        <v>3159</v>
      </c>
      <c r="D4682" s="143" t="s">
        <v>3925</v>
      </c>
      <c r="E4682" s="143" t="s">
        <v>4580</v>
      </c>
      <c r="F4682" s="143" t="str">
        <f>IF(H4682&lt;=60,"소형",IF((H4682&gt;60)*(H4682&lt;=85)=1,"중소형",IF((H4682&gt;85)*(H4682&lt;=102)=1,"중형",IF((H4682&gt;102)*(H4682&lt;=135)=1,"중대형","대형"))))</f>
        <v>중소형</v>
      </c>
      <c r="G4682" s="143" t="s">
        <v>3622</v>
      </c>
      <c r="H4682" s="143">
        <v>84</v>
      </c>
      <c r="J4682" s="143">
        <v>315</v>
      </c>
      <c r="K4682" s="137">
        <v>42795</v>
      </c>
      <c r="L4682" s="137">
        <v>43525</v>
      </c>
      <c r="M4682" s="144">
        <f>H4682/3.3</f>
        <v>25.454545454545457</v>
      </c>
      <c r="N4682" s="144">
        <f>I4682/M4682</f>
        <v>0</v>
      </c>
    </row>
    <row r="4683" spans="1:14">
      <c r="A4683" s="143" t="s">
        <v>2828</v>
      </c>
      <c r="B4683" s="143" t="s">
        <v>4582</v>
      </c>
      <c r="C4683" s="143" t="s">
        <v>3158</v>
      </c>
      <c r="D4683" s="143" t="s">
        <v>4583</v>
      </c>
      <c r="E4683" s="143" t="s">
        <v>4584</v>
      </c>
      <c r="F4683" s="143" t="str">
        <f>IF(H4683&lt;=60,"소형",IF((H4683&gt;60)*(H4683&lt;=85)=1,"중소형",IF((H4683&gt;85)*(H4683&lt;=102)=1,"중형",IF((H4683&gt;102)*(H4683&lt;=135)=1,"중대형","대형"))))</f>
        <v>중소형</v>
      </c>
      <c r="G4683" s="143" t="s">
        <v>4040</v>
      </c>
      <c r="H4683" s="143">
        <v>84</v>
      </c>
      <c r="I4683" s="144" t="s">
        <v>3211</v>
      </c>
      <c r="J4683" s="143">
        <v>293</v>
      </c>
      <c r="K4683" s="137">
        <v>42795</v>
      </c>
      <c r="L4683" s="137">
        <v>43525</v>
      </c>
      <c r="M4683" s="144">
        <f>H4683/3.3</f>
        <v>25.454545454545457</v>
      </c>
      <c r="N4683" s="144" t="e">
        <f>I4683/M4683</f>
        <v>#VALUE!</v>
      </c>
    </row>
    <row r="4684" spans="1:14">
      <c r="A4684" s="143" t="s">
        <v>2</v>
      </c>
      <c r="B4684" s="143" t="s">
        <v>4619</v>
      </c>
      <c r="C4684" s="143" t="s">
        <v>3163</v>
      </c>
      <c r="D4684" s="143" t="s">
        <v>4144</v>
      </c>
      <c r="E4684" s="143" t="s">
        <v>4145</v>
      </c>
      <c r="F4684" s="143" t="str">
        <f>IF(H4684&lt;=60,"소형",IF((H4684&gt;60)*(H4684&lt;=85)=1,"중소형",IF((H4684&gt;85)*(H4684&lt;=102)=1,"중형",IF((H4684&gt;102)*(H4684&lt;=135)=1,"중대형","대형"))))</f>
        <v>중소형</v>
      </c>
      <c r="G4684" s="143" t="s">
        <v>4620</v>
      </c>
      <c r="H4684" s="143">
        <v>66</v>
      </c>
      <c r="I4684" s="144">
        <v>24143</v>
      </c>
      <c r="J4684" s="143">
        <v>196</v>
      </c>
      <c r="K4684" s="137">
        <v>42826</v>
      </c>
      <c r="L4684" s="137">
        <v>43525</v>
      </c>
      <c r="M4684" s="144">
        <f>H4684/3.3</f>
        <v>20</v>
      </c>
      <c r="N4684" s="144">
        <f>I4684/M4684</f>
        <v>1207.1500000000001</v>
      </c>
    </row>
    <row r="4685" spans="1:14">
      <c r="A4685" s="143" t="s">
        <v>2</v>
      </c>
      <c r="B4685" s="143" t="s">
        <v>4619</v>
      </c>
      <c r="C4685" s="143" t="s">
        <v>3163</v>
      </c>
      <c r="D4685" s="143" t="s">
        <v>4144</v>
      </c>
      <c r="E4685" s="143" t="s">
        <v>4145</v>
      </c>
      <c r="F4685" s="143" t="str">
        <f>IF(H4685&lt;=60,"소형",IF((H4685&gt;60)*(H4685&lt;=85)=1,"중소형",IF((H4685&gt;85)*(H4685&lt;=102)=1,"중형",IF((H4685&gt;102)*(H4685&lt;=135)=1,"중대형","대형"))))</f>
        <v>중소형</v>
      </c>
      <c r="G4685" s="143" t="s">
        <v>4621</v>
      </c>
      <c r="H4685" s="143">
        <v>66</v>
      </c>
      <c r="I4685" s="144">
        <v>24296</v>
      </c>
      <c r="J4685" s="143">
        <v>62</v>
      </c>
      <c r="K4685" s="137">
        <v>42826</v>
      </c>
      <c r="L4685" s="137">
        <v>43525</v>
      </c>
      <c r="M4685" s="144">
        <f>H4685/3.3</f>
        <v>20</v>
      </c>
      <c r="N4685" s="144">
        <f>I4685/M4685</f>
        <v>1214.8</v>
      </c>
    </row>
    <row r="4686" spans="1:14">
      <c r="A4686" s="143" t="s">
        <v>2</v>
      </c>
      <c r="B4686" s="143" t="s">
        <v>4619</v>
      </c>
      <c r="C4686" s="143" t="s">
        <v>3163</v>
      </c>
      <c r="D4686" s="143" t="s">
        <v>4144</v>
      </c>
      <c r="E4686" s="143" t="s">
        <v>4145</v>
      </c>
      <c r="F4686" s="143" t="str">
        <f>IF(H4686&lt;=60,"소형",IF((H4686&gt;60)*(H4686&lt;=85)=1,"중소형",IF((H4686&gt;85)*(H4686&lt;=102)=1,"중형",IF((H4686&gt;102)*(H4686&lt;=135)=1,"중대형","대형"))))</f>
        <v>중소형</v>
      </c>
      <c r="G4686" s="143" t="s">
        <v>4509</v>
      </c>
      <c r="H4686" s="143">
        <v>74</v>
      </c>
      <c r="I4686" s="144">
        <v>26369</v>
      </c>
      <c r="J4686" s="143">
        <v>283</v>
      </c>
      <c r="K4686" s="137">
        <v>42826</v>
      </c>
      <c r="L4686" s="137">
        <v>43525</v>
      </c>
      <c r="M4686" s="144">
        <f>H4686/3.3</f>
        <v>22.424242424242426</v>
      </c>
      <c r="N4686" s="144">
        <f>I4686/M4686</f>
        <v>1175.9148648648647</v>
      </c>
    </row>
    <row r="4687" spans="1:14">
      <c r="A4687" s="143" t="s">
        <v>2</v>
      </c>
      <c r="B4687" s="143" t="s">
        <v>4619</v>
      </c>
      <c r="C4687" s="143" t="s">
        <v>3163</v>
      </c>
      <c r="D4687" s="143" t="s">
        <v>4144</v>
      </c>
      <c r="E4687" s="143" t="s">
        <v>4145</v>
      </c>
      <c r="F4687" s="143" t="str">
        <f>IF(H4687&lt;=60,"소형",IF((H4687&gt;60)*(H4687&lt;=85)=1,"중소형",IF((H4687&gt;85)*(H4687&lt;=102)=1,"중형",IF((H4687&gt;102)*(H4687&lt;=135)=1,"중대형","대형"))))</f>
        <v>중소형</v>
      </c>
      <c r="G4687" s="143" t="s">
        <v>4622</v>
      </c>
      <c r="H4687" s="143">
        <v>74</v>
      </c>
      <c r="I4687" s="144">
        <v>26448</v>
      </c>
      <c r="J4687" s="143">
        <v>95</v>
      </c>
      <c r="K4687" s="137">
        <v>42826</v>
      </c>
      <c r="L4687" s="137">
        <v>43525</v>
      </c>
      <c r="M4687" s="144">
        <f>H4687/3.3</f>
        <v>22.424242424242426</v>
      </c>
      <c r="N4687" s="144">
        <f>I4687/M4687</f>
        <v>1179.4378378378378</v>
      </c>
    </row>
    <row r="4688" spans="1:14">
      <c r="A4688" s="143" t="s">
        <v>2</v>
      </c>
      <c r="B4688" s="143" t="s">
        <v>4619</v>
      </c>
      <c r="C4688" s="143" t="s">
        <v>3163</v>
      </c>
      <c r="D4688" s="143" t="s">
        <v>4144</v>
      </c>
      <c r="E4688" s="143" t="s">
        <v>4145</v>
      </c>
      <c r="F4688" s="143" t="str">
        <f>IF(H4688&lt;=60,"소형",IF((H4688&gt;60)*(H4688&lt;=85)=1,"중소형",IF((H4688&gt;85)*(H4688&lt;=102)=1,"중형",IF((H4688&gt;102)*(H4688&lt;=135)=1,"중대형","대형"))))</f>
        <v>중소형</v>
      </c>
      <c r="G4688" s="143" t="s">
        <v>3257</v>
      </c>
      <c r="H4688" s="143">
        <v>84</v>
      </c>
      <c r="I4688" s="144">
        <v>29175</v>
      </c>
      <c r="J4688" s="143">
        <v>701</v>
      </c>
      <c r="K4688" s="137">
        <v>42826</v>
      </c>
      <c r="L4688" s="137">
        <v>43525</v>
      </c>
      <c r="M4688" s="144">
        <f>H4688/3.3</f>
        <v>25.454545454545457</v>
      </c>
      <c r="N4688" s="144">
        <f>I4688/M4688</f>
        <v>1146.1607142857142</v>
      </c>
    </row>
    <row r="4689" spans="1:14">
      <c r="A4689" s="143" t="s">
        <v>2</v>
      </c>
      <c r="B4689" s="143" t="s">
        <v>4619</v>
      </c>
      <c r="C4689" s="143" t="s">
        <v>3163</v>
      </c>
      <c r="D4689" s="143" t="s">
        <v>4144</v>
      </c>
      <c r="E4689" s="143" t="s">
        <v>4145</v>
      </c>
      <c r="F4689" s="143" t="str">
        <f>IF(H4689&lt;=60,"소형",IF((H4689&gt;60)*(H4689&lt;=85)=1,"중소형",IF((H4689&gt;85)*(H4689&lt;=102)=1,"중형",IF((H4689&gt;102)*(H4689&lt;=135)=1,"중대형","대형"))))</f>
        <v>중소형</v>
      </c>
      <c r="G4689" s="143" t="s">
        <v>4172</v>
      </c>
      <c r="H4689" s="143">
        <v>84</v>
      </c>
      <c r="I4689" s="144">
        <v>29198</v>
      </c>
      <c r="J4689" s="143">
        <v>229</v>
      </c>
      <c r="K4689" s="137">
        <v>42826</v>
      </c>
      <c r="L4689" s="137">
        <v>43525</v>
      </c>
      <c r="M4689" s="144">
        <f>H4689/3.3</f>
        <v>25.454545454545457</v>
      </c>
      <c r="N4689" s="144">
        <f>I4689/M4689</f>
        <v>1147.0642857142857</v>
      </c>
    </row>
    <row r="4690" spans="1:14">
      <c r="A4690" s="143" t="s">
        <v>2829</v>
      </c>
      <c r="B4690" s="143" t="s">
        <v>4628</v>
      </c>
      <c r="C4690" s="143" t="s">
        <v>3162</v>
      </c>
      <c r="D4690" s="143" t="s">
        <v>4629</v>
      </c>
      <c r="E4690" s="143" t="s">
        <v>4630</v>
      </c>
      <c r="F4690" s="143" t="str">
        <f>IF(H4690&lt;=60,"소형",IF((H4690&gt;60)*(H4690&lt;=85)=1,"중소형",IF((H4690&gt;85)*(H4690&lt;=102)=1,"중형",IF((H4690&gt;102)*(H4690&lt;=135)=1,"중대형","대형"))))</f>
        <v>중소형</v>
      </c>
      <c r="G4690" s="143" t="s">
        <v>4631</v>
      </c>
      <c r="H4690" s="143">
        <v>75</v>
      </c>
      <c r="I4690" s="144">
        <v>20930</v>
      </c>
      <c r="J4690" s="143">
        <v>78</v>
      </c>
      <c r="K4690" s="137">
        <v>42887</v>
      </c>
      <c r="L4690" s="137">
        <v>43525</v>
      </c>
      <c r="M4690" s="144">
        <f>H4690/3.3</f>
        <v>22.72727272727273</v>
      </c>
      <c r="N4690" s="144">
        <f>I4690/M4690</f>
        <v>920.91999999999985</v>
      </c>
    </row>
    <row r="4691" spans="1:14">
      <c r="A4691" s="143" t="s">
        <v>2829</v>
      </c>
      <c r="B4691" s="143" t="s">
        <v>4628</v>
      </c>
      <c r="C4691" s="143" t="s">
        <v>3162</v>
      </c>
      <c r="D4691" s="143" t="s">
        <v>4629</v>
      </c>
      <c r="E4691" s="143" t="s">
        <v>4630</v>
      </c>
      <c r="F4691" s="143" t="str">
        <f>IF(H4691&lt;=60,"소형",IF((H4691&gt;60)*(H4691&lt;=85)=1,"중소형",IF((H4691&gt;85)*(H4691&lt;=102)=1,"중형",IF((H4691&gt;102)*(H4691&lt;=135)=1,"중대형","대형"))))</f>
        <v>중소형</v>
      </c>
      <c r="G4691" s="143" t="s">
        <v>3208</v>
      </c>
      <c r="H4691" s="143">
        <v>84</v>
      </c>
      <c r="I4691" s="144">
        <v>24200</v>
      </c>
      <c r="J4691" s="143">
        <v>103</v>
      </c>
      <c r="K4691" s="137">
        <v>42887</v>
      </c>
      <c r="L4691" s="137">
        <v>43525</v>
      </c>
      <c r="M4691" s="144">
        <f>H4691/3.3</f>
        <v>25.454545454545457</v>
      </c>
      <c r="N4691" s="144">
        <f>I4691/M4691</f>
        <v>950.71428571428567</v>
      </c>
    </row>
    <row r="4692" spans="1:14">
      <c r="A4692" s="143" t="s">
        <v>2829</v>
      </c>
      <c r="B4692" s="143" t="s">
        <v>4628</v>
      </c>
      <c r="C4692" s="143" t="s">
        <v>3162</v>
      </c>
      <c r="D4692" s="143" t="s">
        <v>4629</v>
      </c>
      <c r="E4692" s="143" t="s">
        <v>4630</v>
      </c>
      <c r="F4692" s="143" t="str">
        <f>IF(H4692&lt;=60,"소형",IF((H4692&gt;60)*(H4692&lt;=85)=1,"중소형",IF((H4692&gt;85)*(H4692&lt;=102)=1,"중형",IF((H4692&gt;102)*(H4692&lt;=135)=1,"중대형","대형"))))</f>
        <v>중소형</v>
      </c>
      <c r="G4692" s="143" t="s">
        <v>3209</v>
      </c>
      <c r="H4692" s="143">
        <v>84</v>
      </c>
      <c r="I4692" s="144">
        <v>24410</v>
      </c>
      <c r="J4692" s="143">
        <v>9</v>
      </c>
      <c r="K4692" s="137">
        <v>42887</v>
      </c>
      <c r="L4692" s="137">
        <v>43525</v>
      </c>
      <c r="M4692" s="144">
        <f>H4692/3.3</f>
        <v>25.454545454545457</v>
      </c>
      <c r="N4692" s="144">
        <f>I4692/M4692</f>
        <v>958.96428571428567</v>
      </c>
    </row>
    <row r="4693" spans="1:14">
      <c r="A4693" s="143" t="s">
        <v>3201</v>
      </c>
      <c r="B4693" s="143" t="s">
        <v>4632</v>
      </c>
      <c r="C4693" s="143" t="s">
        <v>3162</v>
      </c>
      <c r="D4693" s="143" t="s">
        <v>3303</v>
      </c>
      <c r="E4693" s="143" t="s">
        <v>4176</v>
      </c>
      <c r="F4693" s="143" t="str">
        <f>IF(H4693&lt;=60,"소형",IF((H4693&gt;60)*(H4693&lt;=85)=1,"중소형",IF((H4693&gt;85)*(H4693&lt;=102)=1,"중형",IF((H4693&gt;102)*(H4693&lt;=135)=1,"중대형","대형"))))</f>
        <v>중소형</v>
      </c>
      <c r="G4693" s="143" t="s">
        <v>4190</v>
      </c>
      <c r="H4693" s="143">
        <v>74</v>
      </c>
      <c r="I4693" s="144">
        <v>22271</v>
      </c>
      <c r="J4693" s="143">
        <v>106</v>
      </c>
      <c r="K4693" s="137">
        <v>42887</v>
      </c>
      <c r="L4693" s="137">
        <v>43525</v>
      </c>
      <c r="M4693" s="144">
        <f>H4693/3.3</f>
        <v>22.424242424242426</v>
      </c>
      <c r="N4693" s="144">
        <f>I4693/M4693</f>
        <v>993.16621621621618</v>
      </c>
    </row>
    <row r="4694" spans="1:14">
      <c r="A4694" s="143" t="s">
        <v>3201</v>
      </c>
      <c r="B4694" s="143" t="s">
        <v>4632</v>
      </c>
      <c r="C4694" s="143" t="s">
        <v>3162</v>
      </c>
      <c r="D4694" s="143" t="s">
        <v>3303</v>
      </c>
      <c r="E4694" s="143" t="s">
        <v>4176</v>
      </c>
      <c r="F4694" s="143" t="str">
        <f>IF(H4694&lt;=60,"소형",IF((H4694&gt;60)*(H4694&lt;=85)=1,"중소형",IF((H4694&gt;85)*(H4694&lt;=102)=1,"중형",IF((H4694&gt;102)*(H4694&lt;=135)=1,"중대형","대형"))))</f>
        <v>중소형</v>
      </c>
      <c r="G4694" s="143" t="s">
        <v>3209</v>
      </c>
      <c r="H4694" s="143">
        <v>84</v>
      </c>
      <c r="I4694" s="144">
        <v>25210</v>
      </c>
      <c r="J4694" s="143">
        <v>148</v>
      </c>
      <c r="K4694" s="137">
        <v>42887</v>
      </c>
      <c r="L4694" s="137">
        <v>43525</v>
      </c>
      <c r="M4694" s="144">
        <f>H4694/3.3</f>
        <v>25.454545454545457</v>
      </c>
      <c r="N4694" s="144">
        <f>I4694/M4694</f>
        <v>990.39285714285711</v>
      </c>
    </row>
    <row r="4695" spans="1:14">
      <c r="A4695" s="143" t="s">
        <v>3201</v>
      </c>
      <c r="B4695" s="143" t="s">
        <v>4632</v>
      </c>
      <c r="C4695" s="143" t="s">
        <v>3162</v>
      </c>
      <c r="D4695" s="143" t="s">
        <v>3303</v>
      </c>
      <c r="E4695" s="143" t="s">
        <v>4176</v>
      </c>
      <c r="F4695" s="143" t="str">
        <f>IF(H4695&lt;=60,"소형",IF((H4695&gt;60)*(H4695&lt;=85)=1,"중소형",IF((H4695&gt;85)*(H4695&lt;=102)=1,"중형",IF((H4695&gt;102)*(H4695&lt;=135)=1,"중대형","대형"))))</f>
        <v>중소형</v>
      </c>
      <c r="G4695" s="143" t="s">
        <v>3208</v>
      </c>
      <c r="H4695" s="143">
        <v>84</v>
      </c>
      <c r="I4695" s="144">
        <v>25245</v>
      </c>
      <c r="J4695" s="143">
        <v>601</v>
      </c>
      <c r="K4695" s="137">
        <v>42887</v>
      </c>
      <c r="L4695" s="137">
        <v>43525</v>
      </c>
      <c r="M4695" s="144">
        <f>H4695/3.3</f>
        <v>25.454545454545457</v>
      </c>
      <c r="N4695" s="144">
        <f>I4695/M4695</f>
        <v>991.76785714285711</v>
      </c>
    </row>
    <row r="4696" spans="1:14">
      <c r="A4696" s="143" t="s">
        <v>2829</v>
      </c>
      <c r="B4696" s="143" t="s">
        <v>4633</v>
      </c>
      <c r="C4696" s="143" t="s">
        <v>3163</v>
      </c>
      <c r="D4696" s="143" t="s">
        <v>4634</v>
      </c>
      <c r="E4696" s="143" t="s">
        <v>4635</v>
      </c>
      <c r="F4696" s="143" t="str">
        <f>IF(H4696&lt;=60,"소형",IF((H4696&gt;60)*(H4696&lt;=85)=1,"중소형",IF((H4696&gt;85)*(H4696&lt;=102)=1,"중형",IF((H4696&gt;102)*(H4696&lt;=135)=1,"중대형","대형"))))</f>
        <v>중소형</v>
      </c>
      <c r="G4696" s="143" t="s">
        <v>4636</v>
      </c>
      <c r="H4696" s="143">
        <v>82</v>
      </c>
      <c r="I4696" s="144">
        <v>26730</v>
      </c>
      <c r="J4696" s="143">
        <v>442</v>
      </c>
      <c r="K4696" s="137">
        <v>42948</v>
      </c>
      <c r="L4696" s="137">
        <v>43525</v>
      </c>
      <c r="M4696" s="144">
        <f>H4696/3.3</f>
        <v>24.848484848484851</v>
      </c>
      <c r="N4696" s="144">
        <f>I4696/M4696</f>
        <v>1075.7195121951218</v>
      </c>
    </row>
    <row r="4697" spans="1:14">
      <c r="A4697" s="143" t="s">
        <v>2827</v>
      </c>
      <c r="B4697" s="143" t="s">
        <v>4637</v>
      </c>
      <c r="C4697" s="143" t="s">
        <v>3164</v>
      </c>
      <c r="D4697" s="143" t="s">
        <v>3247</v>
      </c>
      <c r="E4697" s="143" t="s">
        <v>4638</v>
      </c>
      <c r="F4697" s="143" t="str">
        <f>IF(H4697&lt;=60,"소형",IF((H4697&gt;60)*(H4697&lt;=85)=1,"중소형",IF((H4697&gt;85)*(H4697&lt;=102)=1,"중형",IF((H4697&gt;102)*(H4697&lt;=135)=1,"중대형","대형"))))</f>
        <v>소형</v>
      </c>
      <c r="G4697" s="143" t="s">
        <v>3314</v>
      </c>
      <c r="H4697" s="143">
        <v>16</v>
      </c>
      <c r="I4697" s="144" t="s">
        <v>3211</v>
      </c>
      <c r="J4697" s="143">
        <v>32</v>
      </c>
      <c r="K4697" s="137">
        <v>42979</v>
      </c>
      <c r="L4697" s="137">
        <v>43525</v>
      </c>
      <c r="M4697" s="144">
        <f>H4697/3.3</f>
        <v>4.8484848484848486</v>
      </c>
      <c r="N4697" s="144" t="e">
        <f>I4697/M4697</f>
        <v>#VALUE!</v>
      </c>
    </row>
    <row r="4698" spans="1:14">
      <c r="A4698" s="143" t="s">
        <v>2827</v>
      </c>
      <c r="B4698" s="143" t="s">
        <v>4637</v>
      </c>
      <c r="C4698" s="143" t="s">
        <v>3164</v>
      </c>
      <c r="D4698" s="143" t="s">
        <v>3247</v>
      </c>
      <c r="E4698" s="143" t="s">
        <v>4638</v>
      </c>
      <c r="F4698" s="143" t="str">
        <f>IF(H4698&lt;=60,"소형",IF((H4698&gt;60)*(H4698&lt;=85)=1,"중소형",IF((H4698&gt;85)*(H4698&lt;=102)=1,"중형",IF((H4698&gt;102)*(H4698&lt;=135)=1,"중대형","대형"))))</f>
        <v>소형</v>
      </c>
      <c r="G4698" s="143" t="s">
        <v>3327</v>
      </c>
      <c r="H4698" s="143">
        <v>26</v>
      </c>
      <c r="I4698" s="144" t="s">
        <v>3211</v>
      </c>
      <c r="J4698" s="143">
        <v>3</v>
      </c>
      <c r="K4698" s="137">
        <v>42979</v>
      </c>
      <c r="L4698" s="137">
        <v>43525</v>
      </c>
      <c r="M4698" s="144">
        <f>H4698/3.3</f>
        <v>7.8787878787878789</v>
      </c>
      <c r="N4698" s="144" t="e">
        <f>I4698/M4698</f>
        <v>#VALUE!</v>
      </c>
    </row>
    <row r="4699" spans="1:14">
      <c r="A4699" s="143" t="s">
        <v>2827</v>
      </c>
      <c r="B4699" s="143" t="s">
        <v>4637</v>
      </c>
      <c r="C4699" s="143" t="s">
        <v>3164</v>
      </c>
      <c r="D4699" s="143" t="s">
        <v>3247</v>
      </c>
      <c r="E4699" s="143" t="s">
        <v>4638</v>
      </c>
      <c r="F4699" s="143" t="str">
        <f>IF(H4699&lt;=60,"소형",IF((H4699&gt;60)*(H4699&lt;=85)=1,"중소형",IF((H4699&gt;85)*(H4699&lt;=102)=1,"중형",IF((H4699&gt;102)*(H4699&lt;=135)=1,"중대형","대형"))))</f>
        <v>소형</v>
      </c>
      <c r="G4699" s="143" t="s">
        <v>3551</v>
      </c>
      <c r="H4699" s="143">
        <v>26</v>
      </c>
      <c r="I4699" s="144" t="s">
        <v>3211</v>
      </c>
      <c r="J4699" s="143">
        <v>3</v>
      </c>
      <c r="K4699" s="137">
        <v>42979</v>
      </c>
      <c r="L4699" s="137">
        <v>43525</v>
      </c>
      <c r="M4699" s="144">
        <f>H4699/3.3</f>
        <v>7.8787878787878789</v>
      </c>
      <c r="N4699" s="144" t="e">
        <f>I4699/M4699</f>
        <v>#VALUE!</v>
      </c>
    </row>
    <row r="4700" spans="1:14">
      <c r="A4700" s="143" t="s">
        <v>2827</v>
      </c>
      <c r="B4700" s="143" t="s">
        <v>4637</v>
      </c>
      <c r="C4700" s="143" t="s">
        <v>3164</v>
      </c>
      <c r="D4700" s="143" t="s">
        <v>3247</v>
      </c>
      <c r="E4700" s="143" t="s">
        <v>4638</v>
      </c>
      <c r="F4700" s="143" t="str">
        <f>IF(H4700&lt;=60,"소형",IF((H4700&gt;60)*(H4700&lt;=85)=1,"중소형",IF((H4700&gt;85)*(H4700&lt;=102)=1,"중형",IF((H4700&gt;102)*(H4700&lt;=135)=1,"중대형","대형"))))</f>
        <v>소형</v>
      </c>
      <c r="G4700" s="143" t="s">
        <v>4639</v>
      </c>
      <c r="H4700" s="143">
        <v>26</v>
      </c>
      <c r="I4700" s="144" t="s">
        <v>3211</v>
      </c>
      <c r="J4700" s="143">
        <v>6</v>
      </c>
      <c r="K4700" s="137">
        <v>42979</v>
      </c>
      <c r="L4700" s="137">
        <v>43525</v>
      </c>
      <c r="M4700" s="144">
        <f>H4700/3.3</f>
        <v>7.8787878787878789</v>
      </c>
      <c r="N4700" s="144" t="e">
        <f>I4700/M4700</f>
        <v>#VALUE!</v>
      </c>
    </row>
    <row r="4701" spans="1:14">
      <c r="A4701" s="143" t="s">
        <v>2827</v>
      </c>
      <c r="B4701" s="143" t="s">
        <v>4637</v>
      </c>
      <c r="C4701" s="143" t="s">
        <v>3164</v>
      </c>
      <c r="D4701" s="143" t="s">
        <v>3247</v>
      </c>
      <c r="E4701" s="143" t="s">
        <v>4638</v>
      </c>
      <c r="F4701" s="143" t="str">
        <f>IF(H4701&lt;=60,"소형",IF((H4701&gt;60)*(H4701&lt;=85)=1,"중소형",IF((H4701&gt;85)*(H4701&lt;=102)=1,"중형",IF((H4701&gt;102)*(H4701&lt;=135)=1,"중대형","대형"))))</f>
        <v>소형</v>
      </c>
      <c r="G4701" s="143" t="s">
        <v>4640</v>
      </c>
      <c r="H4701" s="143">
        <v>26</v>
      </c>
      <c r="I4701" s="144" t="s">
        <v>3211</v>
      </c>
      <c r="J4701" s="143">
        <v>6</v>
      </c>
      <c r="K4701" s="137">
        <v>42979</v>
      </c>
      <c r="L4701" s="137">
        <v>43525</v>
      </c>
      <c r="M4701" s="144">
        <f>H4701/3.3</f>
        <v>7.8787878787878789</v>
      </c>
      <c r="N4701" s="144" t="e">
        <f>I4701/M4701</f>
        <v>#VALUE!</v>
      </c>
    </row>
    <row r="4702" spans="1:14">
      <c r="A4702" s="143" t="s">
        <v>2827</v>
      </c>
      <c r="B4702" s="143" t="s">
        <v>4637</v>
      </c>
      <c r="C4702" s="143" t="s">
        <v>3164</v>
      </c>
      <c r="D4702" s="143" t="s">
        <v>3247</v>
      </c>
      <c r="E4702" s="143" t="s">
        <v>4638</v>
      </c>
      <c r="F4702" s="143" t="str">
        <f>IF(H4702&lt;=60,"소형",IF((H4702&gt;60)*(H4702&lt;=85)=1,"중소형",IF((H4702&gt;85)*(H4702&lt;=102)=1,"중형",IF((H4702&gt;102)*(H4702&lt;=135)=1,"중대형","대형"))))</f>
        <v>소형</v>
      </c>
      <c r="G4702" s="143" t="s">
        <v>3326</v>
      </c>
      <c r="H4702" s="143">
        <v>26</v>
      </c>
      <c r="I4702" s="144" t="s">
        <v>3211</v>
      </c>
      <c r="J4702" s="143">
        <v>16</v>
      </c>
      <c r="K4702" s="137">
        <v>42979</v>
      </c>
      <c r="L4702" s="137">
        <v>43525</v>
      </c>
      <c r="M4702" s="144">
        <f>H4702/3.3</f>
        <v>7.8787878787878789</v>
      </c>
      <c r="N4702" s="144" t="e">
        <f>I4702/M4702</f>
        <v>#VALUE!</v>
      </c>
    </row>
    <row r="4703" spans="1:14">
      <c r="A4703" s="143" t="s">
        <v>2827</v>
      </c>
      <c r="B4703" s="143" t="s">
        <v>4637</v>
      </c>
      <c r="C4703" s="143" t="s">
        <v>3164</v>
      </c>
      <c r="D4703" s="143" t="s">
        <v>3247</v>
      </c>
      <c r="E4703" s="143" t="s">
        <v>4638</v>
      </c>
      <c r="F4703" s="143" t="str">
        <f>IF(H4703&lt;=60,"소형",IF((H4703&gt;60)*(H4703&lt;=85)=1,"중소형",IF((H4703&gt;85)*(H4703&lt;=102)=1,"중형",IF((H4703&gt;102)*(H4703&lt;=135)=1,"중대형","대형"))))</f>
        <v>소형</v>
      </c>
      <c r="G4703" s="143" t="s">
        <v>3344</v>
      </c>
      <c r="H4703" s="143">
        <v>36</v>
      </c>
      <c r="I4703" s="144" t="s">
        <v>3211</v>
      </c>
      <c r="J4703" s="143">
        <v>8</v>
      </c>
      <c r="K4703" s="137">
        <v>42979</v>
      </c>
      <c r="L4703" s="137">
        <v>43525</v>
      </c>
      <c r="M4703" s="144">
        <f>H4703/3.3</f>
        <v>10.90909090909091</v>
      </c>
      <c r="N4703" s="144" t="e">
        <f>I4703/M4703</f>
        <v>#VALUE!</v>
      </c>
    </row>
    <row r="4704" spans="1:14">
      <c r="A4704" s="143" t="s">
        <v>2827</v>
      </c>
      <c r="B4704" s="143" t="s">
        <v>4637</v>
      </c>
      <c r="C4704" s="143" t="s">
        <v>3164</v>
      </c>
      <c r="D4704" s="143" t="s">
        <v>3247</v>
      </c>
      <c r="E4704" s="143" t="s">
        <v>4638</v>
      </c>
      <c r="F4704" s="143" t="str">
        <f>IF(H4704&lt;=60,"소형",IF((H4704&gt;60)*(H4704&lt;=85)=1,"중소형",IF((H4704&gt;85)*(H4704&lt;=102)=1,"중형",IF((H4704&gt;102)*(H4704&lt;=135)=1,"중대형","대형"))))</f>
        <v>소형</v>
      </c>
      <c r="G4704" s="143" t="s">
        <v>4493</v>
      </c>
      <c r="H4704" s="143">
        <v>36</v>
      </c>
      <c r="I4704" s="144" t="s">
        <v>3211</v>
      </c>
      <c r="J4704" s="143">
        <v>8</v>
      </c>
      <c r="K4704" s="137">
        <v>42979</v>
      </c>
      <c r="L4704" s="137">
        <v>43525</v>
      </c>
      <c r="M4704" s="144">
        <f>H4704/3.3</f>
        <v>10.90909090909091</v>
      </c>
      <c r="N4704" s="144" t="e">
        <f>I4704/M4704</f>
        <v>#VALUE!</v>
      </c>
    </row>
    <row r="4705" spans="1:14">
      <c r="A4705" s="143" t="s">
        <v>2827</v>
      </c>
      <c r="B4705" s="143" t="s">
        <v>4637</v>
      </c>
      <c r="C4705" s="143" t="s">
        <v>3164</v>
      </c>
      <c r="D4705" s="143" t="s">
        <v>3247</v>
      </c>
      <c r="E4705" s="143" t="s">
        <v>4638</v>
      </c>
      <c r="F4705" s="143" t="str">
        <f>IF(H4705&lt;=60,"소형",IF((H4705&gt;60)*(H4705&lt;=85)=1,"중소형",IF((H4705&gt;85)*(H4705&lt;=102)=1,"중형",IF((H4705&gt;102)*(H4705&lt;=135)=1,"중대형","대형"))))</f>
        <v>소형</v>
      </c>
      <c r="G4705" s="143" t="s">
        <v>4641</v>
      </c>
      <c r="H4705" s="143">
        <v>36</v>
      </c>
      <c r="I4705" s="144" t="s">
        <v>3211</v>
      </c>
      <c r="J4705" s="143">
        <v>9</v>
      </c>
      <c r="K4705" s="137">
        <v>42979</v>
      </c>
      <c r="L4705" s="137">
        <v>43525</v>
      </c>
      <c r="M4705" s="144">
        <f>H4705/3.3</f>
        <v>10.90909090909091</v>
      </c>
      <c r="N4705" s="144" t="e">
        <f>I4705/M4705</f>
        <v>#VALUE!</v>
      </c>
    </row>
    <row r="4706" spans="1:14">
      <c r="A4706" s="143" t="s">
        <v>2827</v>
      </c>
      <c r="B4706" s="143" t="s">
        <v>4637</v>
      </c>
      <c r="C4706" s="143" t="s">
        <v>3164</v>
      </c>
      <c r="D4706" s="143" t="s">
        <v>3247</v>
      </c>
      <c r="E4706" s="143" t="s">
        <v>4638</v>
      </c>
      <c r="F4706" s="143" t="str">
        <f>IF(H4706&lt;=60,"소형",IF((H4706&gt;60)*(H4706&lt;=85)=1,"중소형",IF((H4706&gt;85)*(H4706&lt;=102)=1,"중형",IF((H4706&gt;102)*(H4706&lt;=135)=1,"중대형","대형"))))</f>
        <v>소형</v>
      </c>
      <c r="G4706" s="143" t="s">
        <v>4642</v>
      </c>
      <c r="H4706" s="143">
        <v>36</v>
      </c>
      <c r="I4706" s="144" t="s">
        <v>3211</v>
      </c>
      <c r="J4706" s="143">
        <v>9</v>
      </c>
      <c r="K4706" s="137">
        <v>42979</v>
      </c>
      <c r="L4706" s="137">
        <v>43525</v>
      </c>
      <c r="M4706" s="144">
        <f>H4706/3.3</f>
        <v>10.90909090909091</v>
      </c>
      <c r="N4706" s="144" t="e">
        <f>I4706/M4706</f>
        <v>#VALUE!</v>
      </c>
    </row>
    <row r="4707" spans="1:14">
      <c r="A4707" s="143" t="s">
        <v>2827</v>
      </c>
      <c r="B4707" s="143" t="s">
        <v>4643</v>
      </c>
      <c r="C4707" s="143" t="s">
        <v>3159</v>
      </c>
      <c r="D4707" s="143" t="s">
        <v>3925</v>
      </c>
      <c r="E4707" s="143" t="s">
        <v>4644</v>
      </c>
      <c r="F4707" s="143" t="str">
        <f>IF(H4707&lt;=60,"소형",IF((H4707&gt;60)*(H4707&lt;=85)=1,"중소형",IF((H4707&gt;85)*(H4707&lt;=102)=1,"중형",IF((H4707&gt;102)*(H4707&lt;=135)=1,"중대형","대형"))))</f>
        <v>소형</v>
      </c>
      <c r="G4707" s="143" t="s">
        <v>4645</v>
      </c>
      <c r="H4707" s="143">
        <v>26</v>
      </c>
      <c r="I4707" s="144" t="s">
        <v>3211</v>
      </c>
      <c r="J4707" s="143">
        <v>76</v>
      </c>
      <c r="K4707" s="137">
        <v>42979</v>
      </c>
      <c r="L4707" s="137">
        <v>43525</v>
      </c>
      <c r="M4707" s="144">
        <f>H4707/3.3</f>
        <v>7.8787878787878789</v>
      </c>
      <c r="N4707" s="144" t="e">
        <f>I4707/M4707</f>
        <v>#VALUE!</v>
      </c>
    </row>
    <row r="4708" spans="1:14">
      <c r="A4708" s="143" t="s">
        <v>2827</v>
      </c>
      <c r="B4708" s="143" t="s">
        <v>4643</v>
      </c>
      <c r="C4708" s="143" t="s">
        <v>3159</v>
      </c>
      <c r="D4708" s="143" t="s">
        <v>3925</v>
      </c>
      <c r="E4708" s="143" t="s">
        <v>4644</v>
      </c>
      <c r="F4708" s="143" t="str">
        <f>IF(H4708&lt;=60,"소형",IF((H4708&gt;60)*(H4708&lt;=85)=1,"중소형",IF((H4708&gt;85)*(H4708&lt;=102)=1,"중형",IF((H4708&gt;102)*(H4708&lt;=135)=1,"중대형","대형"))))</f>
        <v>소형</v>
      </c>
      <c r="G4708" s="143" t="s">
        <v>3330</v>
      </c>
      <c r="H4708" s="143">
        <v>26</v>
      </c>
      <c r="I4708" s="144" t="s">
        <v>3211</v>
      </c>
      <c r="J4708" s="143">
        <v>140</v>
      </c>
      <c r="K4708" s="137">
        <v>42979</v>
      </c>
      <c r="L4708" s="137">
        <v>43525</v>
      </c>
      <c r="M4708" s="144">
        <f>H4708/3.3</f>
        <v>7.8787878787878789</v>
      </c>
      <c r="N4708" s="144" t="e">
        <f>I4708/M4708</f>
        <v>#VALUE!</v>
      </c>
    </row>
    <row r="4709" spans="1:14">
      <c r="A4709" s="143" t="s">
        <v>2827</v>
      </c>
      <c r="B4709" s="143" t="s">
        <v>4643</v>
      </c>
      <c r="C4709" s="143" t="s">
        <v>3159</v>
      </c>
      <c r="D4709" s="143" t="s">
        <v>3925</v>
      </c>
      <c r="E4709" s="143" t="s">
        <v>4644</v>
      </c>
      <c r="F4709" s="143" t="str">
        <f>IF(H4709&lt;=60,"소형",IF((H4709&gt;60)*(H4709&lt;=85)=1,"중소형",IF((H4709&gt;85)*(H4709&lt;=102)=1,"중형",IF((H4709&gt;102)*(H4709&lt;=135)=1,"중대형","대형"))))</f>
        <v>소형</v>
      </c>
      <c r="G4709" s="143" t="s">
        <v>3331</v>
      </c>
      <c r="H4709" s="143">
        <v>26</v>
      </c>
      <c r="I4709" s="144" t="s">
        <v>3211</v>
      </c>
      <c r="J4709" s="143">
        <v>12</v>
      </c>
      <c r="K4709" s="137">
        <v>42979</v>
      </c>
      <c r="L4709" s="137">
        <v>43525</v>
      </c>
      <c r="M4709" s="144">
        <f>H4709/3.3</f>
        <v>7.8787878787878789</v>
      </c>
      <c r="N4709" s="144" t="e">
        <f>I4709/M4709</f>
        <v>#VALUE!</v>
      </c>
    </row>
    <row r="4710" spans="1:14">
      <c r="A4710" s="143" t="s">
        <v>2827</v>
      </c>
      <c r="B4710" s="143" t="s">
        <v>4643</v>
      </c>
      <c r="C4710" s="143" t="s">
        <v>3159</v>
      </c>
      <c r="D4710" s="143" t="s">
        <v>3925</v>
      </c>
      <c r="E4710" s="143" t="s">
        <v>4644</v>
      </c>
      <c r="F4710" s="143" t="str">
        <f>IF(H4710&lt;=60,"소형",IF((H4710&gt;60)*(H4710&lt;=85)=1,"중소형",IF((H4710&gt;85)*(H4710&lt;=102)=1,"중형",IF((H4710&gt;102)*(H4710&lt;=135)=1,"중대형","대형"))))</f>
        <v>소형</v>
      </c>
      <c r="G4710" s="143" t="s">
        <v>4646</v>
      </c>
      <c r="H4710" s="143">
        <v>37</v>
      </c>
      <c r="I4710" s="144" t="s">
        <v>3211</v>
      </c>
      <c r="J4710" s="143">
        <v>218</v>
      </c>
      <c r="K4710" s="137">
        <v>42979</v>
      </c>
      <c r="L4710" s="137">
        <v>43525</v>
      </c>
      <c r="M4710" s="144">
        <f>H4710/3.3</f>
        <v>11.212121212121213</v>
      </c>
      <c r="N4710" s="144" t="e">
        <f>I4710/M4710</f>
        <v>#VALUE!</v>
      </c>
    </row>
    <row r="4711" spans="1:14">
      <c r="A4711" s="143" t="s">
        <v>2827</v>
      </c>
      <c r="B4711" s="143" t="s">
        <v>4643</v>
      </c>
      <c r="C4711" s="143" t="s">
        <v>3159</v>
      </c>
      <c r="D4711" s="143" t="s">
        <v>3925</v>
      </c>
      <c r="E4711" s="143" t="s">
        <v>4644</v>
      </c>
      <c r="F4711" s="143" t="str">
        <f>IF(H4711&lt;=60,"소형",IF((H4711&gt;60)*(H4711&lt;=85)=1,"중소형",IF((H4711&gt;85)*(H4711&lt;=102)=1,"중형",IF((H4711&gt;102)*(H4711&lt;=135)=1,"중대형","대형"))))</f>
        <v>소형</v>
      </c>
      <c r="G4711" s="143" t="s">
        <v>4647</v>
      </c>
      <c r="H4711" s="143">
        <v>37</v>
      </c>
      <c r="I4711" s="144" t="s">
        <v>3211</v>
      </c>
      <c r="J4711" s="143">
        <v>8</v>
      </c>
      <c r="K4711" s="137">
        <v>42979</v>
      </c>
      <c r="L4711" s="137">
        <v>43525</v>
      </c>
      <c r="M4711" s="144">
        <f>H4711/3.3</f>
        <v>11.212121212121213</v>
      </c>
      <c r="N4711" s="144" t="e">
        <f>I4711/M4711</f>
        <v>#VALUE!</v>
      </c>
    </row>
    <row r="4712" spans="1:14">
      <c r="A4712" s="143" t="s">
        <v>2827</v>
      </c>
      <c r="B4712" s="143" t="s">
        <v>4643</v>
      </c>
      <c r="C4712" s="143" t="s">
        <v>3159</v>
      </c>
      <c r="D4712" s="143" t="s">
        <v>3925</v>
      </c>
      <c r="E4712" s="143" t="s">
        <v>4644</v>
      </c>
      <c r="F4712" s="143" t="str">
        <f>IF(H4712&lt;=60,"소형",IF((H4712&gt;60)*(H4712&lt;=85)=1,"중소형",IF((H4712&gt;85)*(H4712&lt;=102)=1,"중형",IF((H4712&gt;102)*(H4712&lt;=135)=1,"중대형","대형"))))</f>
        <v>소형</v>
      </c>
      <c r="G4712" s="143" t="s">
        <v>3400</v>
      </c>
      <c r="H4712" s="143">
        <v>46</v>
      </c>
      <c r="I4712" s="144" t="s">
        <v>3211</v>
      </c>
      <c r="J4712" s="143">
        <v>92</v>
      </c>
      <c r="K4712" s="137">
        <v>42979</v>
      </c>
      <c r="L4712" s="137">
        <v>43525</v>
      </c>
      <c r="M4712" s="144">
        <f>H4712/3.3</f>
        <v>13.939393939393939</v>
      </c>
      <c r="N4712" s="144" t="e">
        <f>I4712/M4712</f>
        <v>#VALUE!</v>
      </c>
    </row>
    <row r="4713" spans="1:14">
      <c r="A4713" s="143" t="s">
        <v>2829</v>
      </c>
      <c r="B4713" s="143" t="s">
        <v>4648</v>
      </c>
      <c r="C4713" s="143" t="s">
        <v>3158</v>
      </c>
      <c r="D4713" s="143" t="s">
        <v>3345</v>
      </c>
      <c r="E4713" s="143" t="s">
        <v>4649</v>
      </c>
      <c r="F4713" s="143" t="str">
        <f>IF(H4713&lt;=60,"소형",IF((H4713&gt;60)*(H4713&lt;=85)=1,"중소형",IF((H4713&gt;85)*(H4713&lt;=102)=1,"중형",IF((H4713&gt;102)*(H4713&lt;=135)=1,"중대형","대형"))))</f>
        <v>중소형</v>
      </c>
      <c r="G4713" s="143" t="s">
        <v>4650</v>
      </c>
      <c r="H4713" s="143">
        <v>82</v>
      </c>
      <c r="I4713" s="144">
        <v>24000</v>
      </c>
      <c r="J4713" s="143">
        <v>22</v>
      </c>
      <c r="K4713" s="137">
        <v>42979</v>
      </c>
      <c r="L4713" s="137">
        <v>43525</v>
      </c>
      <c r="M4713" s="144">
        <f>H4713/3.3</f>
        <v>24.848484848484851</v>
      </c>
      <c r="N4713" s="144">
        <f>I4713/M4713</f>
        <v>965.85365853658527</v>
      </c>
    </row>
    <row r="4714" spans="1:14">
      <c r="A4714" s="143" t="s">
        <v>2829</v>
      </c>
      <c r="B4714" s="143" t="s">
        <v>4648</v>
      </c>
      <c r="C4714" s="143" t="s">
        <v>3158</v>
      </c>
      <c r="D4714" s="143" t="s">
        <v>3345</v>
      </c>
      <c r="E4714" s="143" t="s">
        <v>4649</v>
      </c>
      <c r="F4714" s="143" t="str">
        <f>IF(H4714&lt;=60,"소형",IF((H4714&gt;60)*(H4714&lt;=85)=1,"중소형",IF((H4714&gt;85)*(H4714&lt;=102)=1,"중형",IF((H4714&gt;102)*(H4714&lt;=135)=1,"중대형","대형"))))</f>
        <v>중소형</v>
      </c>
      <c r="G4714" s="143" t="s">
        <v>4651</v>
      </c>
      <c r="H4714" s="143">
        <v>84</v>
      </c>
      <c r="I4714" s="144">
        <v>25700</v>
      </c>
      <c r="J4714" s="143">
        <v>56</v>
      </c>
      <c r="K4714" s="137">
        <v>42979</v>
      </c>
      <c r="L4714" s="137">
        <v>43525</v>
      </c>
      <c r="M4714" s="144">
        <f>H4714/3.3</f>
        <v>25.454545454545457</v>
      </c>
      <c r="N4714" s="144">
        <f>I4714/M4714</f>
        <v>1009.642857142857</v>
      </c>
    </row>
    <row r="4715" spans="1:14">
      <c r="A4715" s="143" t="s">
        <v>2827</v>
      </c>
      <c r="B4715" s="143" t="s">
        <v>4652</v>
      </c>
      <c r="C4715" s="143" t="s">
        <v>3164</v>
      </c>
      <c r="D4715" s="143" t="s">
        <v>4653</v>
      </c>
      <c r="E4715" s="143" t="s">
        <v>4654</v>
      </c>
      <c r="F4715" s="143" t="str">
        <f>IF(H4715&lt;=60,"소형",IF((H4715&gt;60)*(H4715&lt;=85)=1,"중소형",IF((H4715&gt;85)*(H4715&lt;=102)=1,"중형",IF((H4715&gt;102)*(H4715&lt;=135)=1,"중대형","대형"))))</f>
        <v>소형</v>
      </c>
      <c r="G4715" s="143" t="s">
        <v>4655</v>
      </c>
      <c r="H4715" s="143">
        <v>36</v>
      </c>
      <c r="I4715" s="144" t="s">
        <v>3211</v>
      </c>
      <c r="J4715" s="143">
        <v>216</v>
      </c>
      <c r="K4715" s="137">
        <v>43009</v>
      </c>
      <c r="L4715" s="137">
        <v>43525</v>
      </c>
      <c r="M4715" s="144">
        <f>H4715/3.3</f>
        <v>10.90909090909091</v>
      </c>
      <c r="N4715" s="144" t="e">
        <f>I4715/M4715</f>
        <v>#VALUE!</v>
      </c>
    </row>
    <row r="4716" spans="1:14">
      <c r="A4716" s="143" t="s">
        <v>2827</v>
      </c>
      <c r="B4716" s="143" t="s">
        <v>4652</v>
      </c>
      <c r="C4716" s="143" t="s">
        <v>3164</v>
      </c>
      <c r="D4716" s="143" t="s">
        <v>4653</v>
      </c>
      <c r="E4716" s="143" t="s">
        <v>4654</v>
      </c>
      <c r="F4716" s="143" t="str">
        <f>IF(H4716&lt;=60,"소형",IF((H4716&gt;60)*(H4716&lt;=85)=1,"중소형",IF((H4716&gt;85)*(H4716&lt;=102)=1,"중형",IF((H4716&gt;102)*(H4716&lt;=135)=1,"중대형","대형"))))</f>
        <v>소형</v>
      </c>
      <c r="G4716" s="143" t="s">
        <v>4656</v>
      </c>
      <c r="H4716" s="143">
        <v>36</v>
      </c>
      <c r="I4716" s="144" t="s">
        <v>3211</v>
      </c>
      <c r="J4716" s="143">
        <v>16</v>
      </c>
      <c r="K4716" s="137">
        <v>43009</v>
      </c>
      <c r="L4716" s="137">
        <v>43525</v>
      </c>
      <c r="M4716" s="144">
        <f>H4716/3.3</f>
        <v>10.90909090909091</v>
      </c>
      <c r="N4716" s="144" t="e">
        <f>I4716/M4716</f>
        <v>#VALUE!</v>
      </c>
    </row>
    <row r="4717" spans="1:14">
      <c r="A4717" s="143" t="s">
        <v>2827</v>
      </c>
      <c r="B4717" s="143" t="s">
        <v>4652</v>
      </c>
      <c r="C4717" s="143" t="s">
        <v>3164</v>
      </c>
      <c r="D4717" s="143" t="s">
        <v>4653</v>
      </c>
      <c r="E4717" s="143" t="s">
        <v>4654</v>
      </c>
      <c r="F4717" s="143" t="str">
        <f>IF(H4717&lt;=60,"소형",IF((H4717&gt;60)*(H4717&lt;=85)=1,"중소형",IF((H4717&gt;85)*(H4717&lt;=102)=1,"중형",IF((H4717&gt;102)*(H4717&lt;=135)=1,"중대형","대형"))))</f>
        <v>소형</v>
      </c>
      <c r="G4717" s="143" t="s">
        <v>3343</v>
      </c>
      <c r="H4717" s="143">
        <v>46</v>
      </c>
      <c r="I4717" s="144" t="s">
        <v>3211</v>
      </c>
      <c r="J4717" s="143">
        <v>68</v>
      </c>
      <c r="K4717" s="137">
        <v>43009</v>
      </c>
      <c r="L4717" s="137">
        <v>43525</v>
      </c>
      <c r="M4717" s="144">
        <f>H4717/3.3</f>
        <v>13.939393939393939</v>
      </c>
      <c r="N4717" s="144" t="e">
        <f>I4717/M4717</f>
        <v>#VALUE!</v>
      </c>
    </row>
    <row r="4718" spans="1:14">
      <c r="A4718" s="142" t="s">
        <v>2827</v>
      </c>
      <c r="B4718" s="142" t="s">
        <v>4657</v>
      </c>
      <c r="C4718" s="142" t="s">
        <v>3168</v>
      </c>
      <c r="D4718" s="142" t="s">
        <v>4223</v>
      </c>
      <c r="E4718" s="142" t="s">
        <v>4224</v>
      </c>
      <c r="F4718" s="143" t="str">
        <f>IF(H4718&lt;=60,"소형",IF((H4718&gt;60)*(H4718&lt;=85)=1,"중소형",IF((H4718&gt;85)*(H4718&lt;=102)=1,"중형",IF((H4718&gt;102)*(H4718&lt;=135)=1,"중대형","대형"))))</f>
        <v>소형</v>
      </c>
      <c r="G4718" s="142" t="s">
        <v>4658</v>
      </c>
      <c r="H4718" s="143">
        <v>28</v>
      </c>
      <c r="I4718" s="139" t="s">
        <v>3211</v>
      </c>
      <c r="J4718" s="143">
        <v>276</v>
      </c>
      <c r="K4718" s="137">
        <v>43009</v>
      </c>
      <c r="L4718" s="137">
        <v>43525</v>
      </c>
      <c r="M4718" s="144">
        <f>H4718/3.3</f>
        <v>8.4848484848484844</v>
      </c>
      <c r="N4718" s="144" t="e">
        <f>I4718/M4718</f>
        <v>#VALUE!</v>
      </c>
    </row>
    <row r="4719" spans="1:14">
      <c r="A4719" s="142" t="s">
        <v>2827</v>
      </c>
      <c r="B4719" s="142" t="s">
        <v>4657</v>
      </c>
      <c r="C4719" s="142" t="s">
        <v>3168</v>
      </c>
      <c r="D4719" s="142" t="s">
        <v>4223</v>
      </c>
      <c r="E4719" s="142" t="s">
        <v>4224</v>
      </c>
      <c r="F4719" s="143" t="str">
        <f>IF(H4719&lt;=60,"소형",IF((H4719&gt;60)*(H4719&lt;=85)=1,"중소형",IF((H4719&gt;85)*(H4719&lt;=102)=1,"중형",IF((H4719&gt;102)*(H4719&lt;=135)=1,"중대형","대형"))))</f>
        <v>소형</v>
      </c>
      <c r="G4719" s="142" t="s">
        <v>4659</v>
      </c>
      <c r="H4719" s="143">
        <v>28</v>
      </c>
      <c r="I4719" s="139" t="s">
        <v>3211</v>
      </c>
      <c r="J4719" s="143">
        <v>32</v>
      </c>
      <c r="K4719" s="137">
        <v>43009</v>
      </c>
      <c r="L4719" s="137">
        <v>43525</v>
      </c>
      <c r="M4719" s="144">
        <f>H4719/3.3</f>
        <v>8.4848484848484844</v>
      </c>
      <c r="N4719" s="144" t="e">
        <f>I4719/M4719</f>
        <v>#VALUE!</v>
      </c>
    </row>
    <row r="4720" spans="1:14">
      <c r="A4720" s="142" t="s">
        <v>2827</v>
      </c>
      <c r="B4720" s="142" t="s">
        <v>4657</v>
      </c>
      <c r="C4720" s="142" t="s">
        <v>3168</v>
      </c>
      <c r="D4720" s="142" t="s">
        <v>4223</v>
      </c>
      <c r="E4720" s="142" t="s">
        <v>4224</v>
      </c>
      <c r="F4720" s="143" t="str">
        <f>IF(H4720&lt;=60,"소형",IF((H4720&gt;60)*(H4720&lt;=85)=1,"중소형",IF((H4720&gt;85)*(H4720&lt;=102)=1,"중형",IF((H4720&gt;102)*(H4720&lt;=135)=1,"중대형","대형"))))</f>
        <v>소형</v>
      </c>
      <c r="G4720" s="142" t="s">
        <v>4660</v>
      </c>
      <c r="H4720" s="143">
        <v>46</v>
      </c>
      <c r="I4720" s="139" t="s">
        <v>3211</v>
      </c>
      <c r="J4720" s="143">
        <v>94</v>
      </c>
      <c r="K4720" s="137">
        <v>43009</v>
      </c>
      <c r="L4720" s="137">
        <v>43525</v>
      </c>
      <c r="M4720" s="144">
        <f>H4720/3.3</f>
        <v>13.939393939393939</v>
      </c>
      <c r="N4720" s="144" t="e">
        <f>I4720/M4720</f>
        <v>#VALUE!</v>
      </c>
    </row>
    <row r="4721" spans="1:14">
      <c r="A4721" s="142" t="s">
        <v>2827</v>
      </c>
      <c r="B4721" s="142" t="s">
        <v>4661</v>
      </c>
      <c r="C4721" s="142" t="s">
        <v>3159</v>
      </c>
      <c r="D4721" s="142" t="s">
        <v>3925</v>
      </c>
      <c r="E4721" s="142" t="s">
        <v>4644</v>
      </c>
      <c r="F4721" s="143" t="str">
        <f>IF(H4721&lt;=60,"소형",IF((H4721&gt;60)*(H4721&lt;=85)=1,"중소형",IF((H4721&gt;85)*(H4721&lt;=102)=1,"중형",IF((H4721&gt;102)*(H4721&lt;=135)=1,"중대형","대형"))))</f>
        <v>소형</v>
      </c>
      <c r="G4721" s="142" t="s">
        <v>4662</v>
      </c>
      <c r="H4721" s="143">
        <v>24</v>
      </c>
      <c r="I4721" s="139" t="s">
        <v>3211</v>
      </c>
      <c r="J4721" s="143">
        <v>266</v>
      </c>
      <c r="K4721" s="137">
        <v>43040</v>
      </c>
      <c r="L4721" s="137">
        <v>43525</v>
      </c>
      <c r="M4721" s="144">
        <f>H4721/3.3</f>
        <v>7.2727272727272734</v>
      </c>
      <c r="N4721" s="144" t="e">
        <f>I4721/M4721</f>
        <v>#VALUE!</v>
      </c>
    </row>
    <row r="4722" spans="1:14">
      <c r="A4722" s="142" t="s">
        <v>2827</v>
      </c>
      <c r="B4722" s="142" t="s">
        <v>4661</v>
      </c>
      <c r="C4722" s="142" t="s">
        <v>3159</v>
      </c>
      <c r="D4722" s="142" t="s">
        <v>3925</v>
      </c>
      <c r="E4722" s="142" t="s">
        <v>4644</v>
      </c>
      <c r="F4722" s="143" t="str">
        <f>IF(H4722&lt;=60,"소형",IF((H4722&gt;60)*(H4722&lt;=85)=1,"중소형",IF((H4722&gt;85)*(H4722&lt;=102)=1,"중형",IF((H4722&gt;102)*(H4722&lt;=135)=1,"중대형","대형"))))</f>
        <v>소형</v>
      </c>
      <c r="G4722" s="142" t="s">
        <v>4663</v>
      </c>
      <c r="H4722" s="143">
        <v>24</v>
      </c>
      <c r="I4722" s="139" t="s">
        <v>3211</v>
      </c>
      <c r="J4722" s="143">
        <v>30</v>
      </c>
      <c r="K4722" s="137">
        <v>43040</v>
      </c>
      <c r="L4722" s="137">
        <v>43525</v>
      </c>
      <c r="M4722" s="144">
        <f>H4722/3.3</f>
        <v>7.2727272727272734</v>
      </c>
      <c r="N4722" s="144" t="e">
        <f>I4722/M4722</f>
        <v>#VALUE!</v>
      </c>
    </row>
    <row r="4723" spans="1:14">
      <c r="A4723" s="142" t="s">
        <v>2827</v>
      </c>
      <c r="B4723" s="142" t="s">
        <v>7351</v>
      </c>
      <c r="C4723" s="142" t="s">
        <v>3156</v>
      </c>
      <c r="D4723" s="142" t="s">
        <v>3366</v>
      </c>
      <c r="E4723" s="142" t="s">
        <v>7352</v>
      </c>
      <c r="F4723" s="143" t="str">
        <f>IF(H4723&lt;=60,"소형",IF((H4723&gt;60)*(H4723&lt;=85)=1,"중소형",IF((H4723&gt;85)*(H4723&lt;=102)=1,"중형",IF((H4723&gt;102)*(H4723&lt;=135)=1,"중대형","대형"))))</f>
        <v>소형</v>
      </c>
      <c r="G4723" s="142" t="s">
        <v>7353</v>
      </c>
      <c r="H4723" s="143">
        <v>16</v>
      </c>
      <c r="I4723" s="139" t="s">
        <v>3211</v>
      </c>
      <c r="J4723" s="143">
        <v>201</v>
      </c>
      <c r="K4723" s="137">
        <v>43191</v>
      </c>
      <c r="L4723" s="137">
        <v>43525</v>
      </c>
      <c r="M4723" s="144">
        <f>H4723/3.3</f>
        <v>4.8484848484848486</v>
      </c>
      <c r="N4723" s="144" t="e">
        <f>I4723/M4723</f>
        <v>#VALUE!</v>
      </c>
    </row>
    <row r="4724" spans="1:14">
      <c r="A4724" s="142" t="s">
        <v>2827</v>
      </c>
      <c r="B4724" s="142" t="s">
        <v>7351</v>
      </c>
      <c r="C4724" s="142" t="s">
        <v>3156</v>
      </c>
      <c r="D4724" s="142" t="s">
        <v>3366</v>
      </c>
      <c r="E4724" s="142" t="s">
        <v>7352</v>
      </c>
      <c r="F4724" s="143" t="str">
        <f>IF(H4724&lt;=60,"소형",IF((H4724&gt;60)*(H4724&lt;=85)=1,"중소형",IF((H4724&gt;85)*(H4724&lt;=102)=1,"중형",IF((H4724&gt;102)*(H4724&lt;=135)=1,"중대형","대형"))))</f>
        <v>소형</v>
      </c>
      <c r="G4724" s="142" t="s">
        <v>3347</v>
      </c>
      <c r="H4724" s="143">
        <v>26</v>
      </c>
      <c r="I4724" s="139" t="s">
        <v>3211</v>
      </c>
      <c r="J4724" s="143">
        <v>77</v>
      </c>
      <c r="K4724" s="137">
        <v>43191</v>
      </c>
      <c r="L4724" s="137">
        <v>43525</v>
      </c>
      <c r="M4724" s="144">
        <f>H4724/3.3</f>
        <v>7.8787878787878789</v>
      </c>
      <c r="N4724" s="144" t="e">
        <f>I4724/M4724</f>
        <v>#VALUE!</v>
      </c>
    </row>
    <row r="4725" spans="1:14">
      <c r="A4725" s="142" t="s">
        <v>2827</v>
      </c>
      <c r="B4725" s="142" t="s">
        <v>7351</v>
      </c>
      <c r="C4725" s="142" t="s">
        <v>3156</v>
      </c>
      <c r="D4725" s="142" t="s">
        <v>3366</v>
      </c>
      <c r="E4725" s="142" t="s">
        <v>7352</v>
      </c>
      <c r="F4725" s="143" t="str">
        <f>IF(H4725&lt;=60,"소형",IF((H4725&gt;60)*(H4725&lt;=85)=1,"중소형",IF((H4725&gt;85)*(H4725&lt;=102)=1,"중형",IF((H4725&gt;102)*(H4725&lt;=135)=1,"중대형","대형"))))</f>
        <v>소형</v>
      </c>
      <c r="G4725" s="142" t="s">
        <v>3403</v>
      </c>
      <c r="H4725" s="143">
        <v>36</v>
      </c>
      <c r="I4725" s="139" t="s">
        <v>3211</v>
      </c>
      <c r="J4725" s="143">
        <v>182</v>
      </c>
      <c r="K4725" s="137">
        <v>43191</v>
      </c>
      <c r="L4725" s="137">
        <v>43525</v>
      </c>
      <c r="M4725" s="144">
        <f>H4725/3.3</f>
        <v>10.90909090909091</v>
      </c>
      <c r="N4725" s="144" t="e">
        <f>I4725/M4725</f>
        <v>#VALUE!</v>
      </c>
    </row>
    <row r="4726" spans="1:14">
      <c r="A4726" s="142" t="s">
        <v>3201</v>
      </c>
      <c r="B4726" s="142" t="s">
        <v>7738</v>
      </c>
      <c r="C4726" s="142" t="s">
        <v>3170</v>
      </c>
      <c r="D4726" s="142" t="s">
        <v>3493</v>
      </c>
      <c r="E4726" s="142" t="s">
        <v>5300</v>
      </c>
      <c r="F4726" s="143" t="str">
        <f>IF(H4726&lt;=60,"소형",IF((H4726&gt;60)*(H4726&lt;=85)=1,"중소형",IF((H4726&gt;85)*(H4726&lt;=102)=1,"중형",IF((H4726&gt;102)*(H4726&lt;=135)=1,"중대형","대형"))))</f>
        <v>소형</v>
      </c>
      <c r="G4726" s="142" t="s">
        <v>7739</v>
      </c>
      <c r="H4726" s="143">
        <v>59</v>
      </c>
      <c r="I4726" s="144">
        <v>37044</v>
      </c>
      <c r="J4726" s="143">
        <v>398</v>
      </c>
      <c r="K4726" s="137">
        <v>43282</v>
      </c>
      <c r="L4726" s="137">
        <v>43525</v>
      </c>
      <c r="M4726" s="144">
        <f>H4726/3.3</f>
        <v>17.878787878787879</v>
      </c>
      <c r="N4726" s="144">
        <f>I4726/M4726</f>
        <v>2071.9525423728815</v>
      </c>
    </row>
    <row r="4727" spans="1:14">
      <c r="A4727" s="142" t="s">
        <v>3201</v>
      </c>
      <c r="B4727" s="142" t="s">
        <v>7738</v>
      </c>
      <c r="C4727" s="142" t="s">
        <v>3170</v>
      </c>
      <c r="D4727" s="142" t="s">
        <v>3493</v>
      </c>
      <c r="E4727" s="142" t="s">
        <v>5300</v>
      </c>
      <c r="F4727" s="143" t="str">
        <f>IF(H4727&lt;=60,"소형",IF((H4727&gt;60)*(H4727&lt;=85)=1,"중소형",IF((H4727&gt;85)*(H4727&lt;=102)=1,"중형",IF((H4727&gt;102)*(H4727&lt;=135)=1,"중대형","대형"))))</f>
        <v>중소형</v>
      </c>
      <c r="G4727" s="142" t="s">
        <v>7740</v>
      </c>
      <c r="H4727" s="143">
        <v>74</v>
      </c>
      <c r="I4727" s="144">
        <v>40420</v>
      </c>
      <c r="J4727" s="143">
        <v>216</v>
      </c>
      <c r="K4727" s="137">
        <v>43282</v>
      </c>
      <c r="L4727" s="137">
        <v>43525</v>
      </c>
      <c r="M4727" s="144">
        <f>H4727/3.3</f>
        <v>22.424242424242426</v>
      </c>
      <c r="N4727" s="144">
        <f>I4727/M4727</f>
        <v>1802.5135135135133</v>
      </c>
    </row>
    <row r="4728" spans="1:14">
      <c r="A4728" s="142" t="s">
        <v>3201</v>
      </c>
      <c r="B4728" s="142" t="s">
        <v>7738</v>
      </c>
      <c r="C4728" s="142" t="s">
        <v>3170</v>
      </c>
      <c r="D4728" s="142" t="s">
        <v>3493</v>
      </c>
      <c r="E4728" s="142" t="s">
        <v>5300</v>
      </c>
      <c r="F4728" s="143" t="str">
        <f>IF(H4728&lt;=60,"소형",IF((H4728&gt;60)*(H4728&lt;=85)=1,"중소형",IF((H4728&gt;85)*(H4728&lt;=102)=1,"중형",IF((H4728&gt;102)*(H4728&lt;=135)=1,"중대형","대형"))))</f>
        <v>중소형</v>
      </c>
      <c r="G4728" s="142" t="s">
        <v>7741</v>
      </c>
      <c r="H4728" s="143">
        <v>84</v>
      </c>
      <c r="I4728" s="144">
        <v>43416</v>
      </c>
      <c r="J4728" s="143">
        <v>118</v>
      </c>
      <c r="K4728" s="137">
        <v>43282</v>
      </c>
      <c r="L4728" s="137">
        <v>43525</v>
      </c>
      <c r="M4728" s="144">
        <f>H4728/3.3</f>
        <v>25.454545454545457</v>
      </c>
      <c r="N4728" s="144">
        <f>I4728/M4728</f>
        <v>1705.6285714285714</v>
      </c>
    </row>
    <row r="4729" spans="1:14">
      <c r="A4729" s="142" t="s">
        <v>2827</v>
      </c>
      <c r="B4729" s="142" t="s">
        <v>7818</v>
      </c>
      <c r="C4729" s="142" t="s">
        <v>3168</v>
      </c>
      <c r="D4729" s="142" t="s">
        <v>4223</v>
      </c>
      <c r="E4729" s="142" t="s">
        <v>4224</v>
      </c>
      <c r="F4729" s="143" t="str">
        <f>IF(H4729&lt;=60,"소형",IF((H4729&gt;60)*(H4729&lt;=85)=1,"중소형",IF((H4729&gt;85)*(H4729&lt;=102)=1,"중형",IF((H4729&gt;102)*(H4729&lt;=135)=1,"중대형","대형"))))</f>
        <v>소형</v>
      </c>
      <c r="G4729" s="142" t="s">
        <v>3357</v>
      </c>
      <c r="H4729" s="143">
        <v>21</v>
      </c>
      <c r="I4729" s="139" t="s">
        <v>3211</v>
      </c>
      <c r="J4729" s="143">
        <v>186</v>
      </c>
      <c r="K4729" s="137">
        <v>43282</v>
      </c>
      <c r="L4729" s="137">
        <v>43525</v>
      </c>
      <c r="M4729" s="144">
        <f>H4729/3.3</f>
        <v>6.3636363636363642</v>
      </c>
      <c r="N4729" s="144" t="e">
        <f>I4729/M4729</f>
        <v>#VALUE!</v>
      </c>
    </row>
    <row r="4730" spans="1:14">
      <c r="A4730" s="142" t="s">
        <v>2827</v>
      </c>
      <c r="B4730" s="142" t="s">
        <v>7818</v>
      </c>
      <c r="C4730" s="142" t="s">
        <v>3168</v>
      </c>
      <c r="D4730" s="142" t="s">
        <v>4223</v>
      </c>
      <c r="E4730" s="142" t="s">
        <v>4224</v>
      </c>
      <c r="F4730" s="143" t="str">
        <f>IF(H4730&lt;=60,"소형",IF((H4730&gt;60)*(H4730&lt;=85)=1,"중소형",IF((H4730&gt;85)*(H4730&lt;=102)=1,"중형",IF((H4730&gt;102)*(H4730&lt;=135)=1,"중대형","대형"))))</f>
        <v>소형</v>
      </c>
      <c r="G4730" s="142" t="s">
        <v>7819</v>
      </c>
      <c r="H4730" s="143">
        <v>21</v>
      </c>
      <c r="I4730" s="139" t="s">
        <v>3211</v>
      </c>
      <c r="J4730" s="143">
        <v>30</v>
      </c>
      <c r="K4730" s="137">
        <v>43282</v>
      </c>
      <c r="L4730" s="137">
        <v>43525</v>
      </c>
      <c r="M4730" s="144">
        <f>H4730/3.3</f>
        <v>6.3636363636363642</v>
      </c>
      <c r="N4730" s="144" t="e">
        <f>I4730/M4730</f>
        <v>#VALUE!</v>
      </c>
    </row>
    <row r="4731" spans="1:14">
      <c r="A4731" s="142" t="s">
        <v>2827</v>
      </c>
      <c r="B4731" s="142" t="s">
        <v>7818</v>
      </c>
      <c r="C4731" s="142" t="s">
        <v>3168</v>
      </c>
      <c r="D4731" s="142" t="s">
        <v>4223</v>
      </c>
      <c r="E4731" s="142" t="s">
        <v>4224</v>
      </c>
      <c r="F4731" s="143" t="str">
        <f>IF(H4731&lt;=60,"소형",IF((H4731&gt;60)*(H4731&lt;=85)=1,"중소형",IF((H4731&gt;85)*(H4731&lt;=102)=1,"중형",IF((H4731&gt;102)*(H4731&lt;=135)=1,"중대형","대형"))))</f>
        <v>소형</v>
      </c>
      <c r="G4731" s="142" t="s">
        <v>7820</v>
      </c>
      <c r="H4731" s="143">
        <v>21</v>
      </c>
      <c r="I4731" s="139" t="s">
        <v>3211</v>
      </c>
      <c r="J4731" s="143">
        <v>12</v>
      </c>
      <c r="K4731" s="137">
        <v>43282</v>
      </c>
      <c r="L4731" s="137">
        <v>43525</v>
      </c>
      <c r="M4731" s="144">
        <f>H4731/3.3</f>
        <v>6.3636363636363642</v>
      </c>
      <c r="N4731" s="144" t="e">
        <f>I4731/M4731</f>
        <v>#VALUE!</v>
      </c>
    </row>
    <row r="4732" spans="1:14">
      <c r="A4732" s="142" t="s">
        <v>2827</v>
      </c>
      <c r="B4732" s="142" t="s">
        <v>7818</v>
      </c>
      <c r="C4732" s="142" t="s">
        <v>3168</v>
      </c>
      <c r="D4732" s="142" t="s">
        <v>4223</v>
      </c>
      <c r="E4732" s="142" t="s">
        <v>4224</v>
      </c>
      <c r="F4732" s="143" t="str">
        <f>IF(H4732&lt;=60,"소형",IF((H4732&gt;60)*(H4732&lt;=85)=1,"중소형",IF((H4732&gt;85)*(H4732&lt;=102)=1,"중형",IF((H4732&gt;102)*(H4732&lt;=135)=1,"중대형","대형"))))</f>
        <v>소형</v>
      </c>
      <c r="G4732" s="142" t="s">
        <v>7821</v>
      </c>
      <c r="H4732" s="143">
        <v>25</v>
      </c>
      <c r="I4732" s="139" t="s">
        <v>3211</v>
      </c>
      <c r="J4732" s="143">
        <v>16</v>
      </c>
      <c r="K4732" s="137">
        <v>43282</v>
      </c>
      <c r="L4732" s="137">
        <v>43525</v>
      </c>
      <c r="M4732" s="144">
        <f>H4732/3.3</f>
        <v>7.5757575757575761</v>
      </c>
      <c r="N4732" s="144" t="e">
        <f>I4732/M4732</f>
        <v>#VALUE!</v>
      </c>
    </row>
    <row r="4733" spans="1:14">
      <c r="A4733" s="142" t="s">
        <v>2827</v>
      </c>
      <c r="B4733" s="142" t="s">
        <v>7818</v>
      </c>
      <c r="C4733" s="142" t="s">
        <v>3168</v>
      </c>
      <c r="D4733" s="142" t="s">
        <v>4223</v>
      </c>
      <c r="E4733" s="142" t="s">
        <v>4224</v>
      </c>
      <c r="F4733" s="143" t="str">
        <f>IF(H4733&lt;=60,"소형",IF((H4733&gt;60)*(H4733&lt;=85)=1,"중소형",IF((H4733&gt;85)*(H4733&lt;=102)=1,"중형",IF((H4733&gt;102)*(H4733&lt;=135)=1,"중대형","대형"))))</f>
        <v>소형</v>
      </c>
      <c r="G4733" s="142" t="s">
        <v>7822</v>
      </c>
      <c r="H4733" s="143">
        <v>25</v>
      </c>
      <c r="I4733" s="139" t="s">
        <v>3211</v>
      </c>
      <c r="J4733" s="143">
        <v>10</v>
      </c>
      <c r="K4733" s="137">
        <v>43282</v>
      </c>
      <c r="L4733" s="137">
        <v>43525</v>
      </c>
      <c r="M4733" s="144">
        <f>H4733/3.3</f>
        <v>7.5757575757575761</v>
      </c>
      <c r="N4733" s="144" t="e">
        <f>I4733/M4733</f>
        <v>#VALUE!</v>
      </c>
    </row>
    <row r="4734" spans="1:14">
      <c r="A4734" s="142" t="s">
        <v>2827</v>
      </c>
      <c r="B4734" s="142" t="s">
        <v>7818</v>
      </c>
      <c r="C4734" s="142" t="s">
        <v>3168</v>
      </c>
      <c r="D4734" s="142" t="s">
        <v>4223</v>
      </c>
      <c r="E4734" s="142" t="s">
        <v>4224</v>
      </c>
      <c r="F4734" s="143" t="str">
        <f>IF(H4734&lt;=60,"소형",IF((H4734&gt;60)*(H4734&lt;=85)=1,"중소형",IF((H4734&gt;85)*(H4734&lt;=102)=1,"중형",IF((H4734&gt;102)*(H4734&lt;=135)=1,"중대형","대형"))))</f>
        <v>소형</v>
      </c>
      <c r="G4734" s="142" t="s">
        <v>7823</v>
      </c>
      <c r="H4734" s="143">
        <v>25</v>
      </c>
      <c r="I4734" s="139" t="s">
        <v>3211</v>
      </c>
      <c r="J4734" s="143">
        <v>10</v>
      </c>
      <c r="K4734" s="137">
        <v>43282</v>
      </c>
      <c r="L4734" s="137">
        <v>43525</v>
      </c>
      <c r="M4734" s="144">
        <f>H4734/3.3</f>
        <v>7.5757575757575761</v>
      </c>
      <c r="N4734" s="144" t="e">
        <f>I4734/M4734</f>
        <v>#VALUE!</v>
      </c>
    </row>
    <row r="4735" spans="1:14">
      <c r="A4735" s="142" t="s">
        <v>2827</v>
      </c>
      <c r="B4735" s="142" t="s">
        <v>7818</v>
      </c>
      <c r="C4735" s="142" t="s">
        <v>3168</v>
      </c>
      <c r="D4735" s="142" t="s">
        <v>4223</v>
      </c>
      <c r="E4735" s="142" t="s">
        <v>4224</v>
      </c>
      <c r="F4735" s="143" t="str">
        <f>IF(H4735&lt;=60,"소형",IF((H4735&gt;60)*(H4735&lt;=85)=1,"중소형",IF((H4735&gt;85)*(H4735&lt;=102)=1,"중형",IF((H4735&gt;102)*(H4735&lt;=135)=1,"중대형","대형"))))</f>
        <v>소형</v>
      </c>
      <c r="G4735" s="142" t="s">
        <v>3317</v>
      </c>
      <c r="H4735" s="143">
        <v>36</v>
      </c>
      <c r="I4735" s="139" t="s">
        <v>3211</v>
      </c>
      <c r="J4735" s="143">
        <v>126</v>
      </c>
      <c r="K4735" s="137">
        <v>43282</v>
      </c>
      <c r="L4735" s="137">
        <v>43525</v>
      </c>
      <c r="M4735" s="144">
        <f>H4735/3.3</f>
        <v>10.90909090909091</v>
      </c>
      <c r="N4735" s="144" t="e">
        <f>I4735/M4735</f>
        <v>#VALUE!</v>
      </c>
    </row>
    <row r="4736" spans="1:14">
      <c r="A4736" s="142" t="s">
        <v>2827</v>
      </c>
      <c r="B4736" s="142" t="s">
        <v>7818</v>
      </c>
      <c r="C4736" s="142" t="s">
        <v>3168</v>
      </c>
      <c r="D4736" s="142" t="s">
        <v>4223</v>
      </c>
      <c r="E4736" s="142" t="s">
        <v>4224</v>
      </c>
      <c r="F4736" s="143" t="str">
        <f>IF(H4736&lt;=60,"소형",IF((H4736&gt;60)*(H4736&lt;=85)=1,"중소형",IF((H4736&gt;85)*(H4736&lt;=102)=1,"중형",IF((H4736&gt;102)*(H4736&lt;=135)=1,"중대형","대형"))))</f>
        <v>소형</v>
      </c>
      <c r="G4736" s="142" t="s">
        <v>3332</v>
      </c>
      <c r="H4736" s="143">
        <v>36</v>
      </c>
      <c r="I4736" s="139" t="s">
        <v>3211</v>
      </c>
      <c r="J4736" s="143">
        <v>18</v>
      </c>
      <c r="K4736" s="137">
        <v>43282</v>
      </c>
      <c r="L4736" s="137">
        <v>43525</v>
      </c>
      <c r="M4736" s="144">
        <f>H4736/3.3</f>
        <v>10.90909090909091</v>
      </c>
      <c r="N4736" s="144" t="e">
        <f>I4736/M4736</f>
        <v>#VALUE!</v>
      </c>
    </row>
    <row r="4737" spans="1:14">
      <c r="A4737" s="142" t="s">
        <v>2827</v>
      </c>
      <c r="B4737" s="142" t="s">
        <v>8096</v>
      </c>
      <c r="C4737" s="142" t="s">
        <v>3170</v>
      </c>
      <c r="D4737" s="142" t="s">
        <v>5140</v>
      </c>
      <c r="E4737" s="142" t="s">
        <v>8097</v>
      </c>
      <c r="F4737" s="143" t="str">
        <f>IF(H4737&lt;=60,"소형",IF((H4737&gt;60)*(H4737&lt;=85)=1,"중소형",IF((H4737&gt;85)*(H4737&lt;=102)=1,"중형",IF((H4737&gt;102)*(H4737&lt;=135)=1,"중대형","대형"))))</f>
        <v>소형</v>
      </c>
      <c r="G4737" s="142" t="s">
        <v>7601</v>
      </c>
      <c r="H4737" s="143">
        <v>39</v>
      </c>
      <c r="I4737" s="139" t="s">
        <v>3211</v>
      </c>
      <c r="J4737" s="143">
        <v>277</v>
      </c>
      <c r="K4737" s="137">
        <v>43344</v>
      </c>
      <c r="L4737" s="137">
        <v>43525</v>
      </c>
      <c r="M4737" s="144">
        <f>H4737/3.3</f>
        <v>11.818181818181818</v>
      </c>
      <c r="N4737" s="144" t="e">
        <f>I4737/M4737</f>
        <v>#VALUE!</v>
      </c>
    </row>
    <row r="4738" spans="1:14">
      <c r="A4738" s="142" t="s">
        <v>2827</v>
      </c>
      <c r="B4738" s="142" t="s">
        <v>8096</v>
      </c>
      <c r="C4738" s="142" t="s">
        <v>3170</v>
      </c>
      <c r="D4738" s="142" t="s">
        <v>5140</v>
      </c>
      <c r="E4738" s="142" t="s">
        <v>8097</v>
      </c>
      <c r="F4738" s="143" t="str">
        <f>IF(H4738&lt;=60,"소형",IF((H4738&gt;60)*(H4738&lt;=85)=1,"중소형",IF((H4738&gt;85)*(H4738&lt;=102)=1,"중형",IF((H4738&gt;102)*(H4738&lt;=135)=1,"중대형","대형"))))</f>
        <v>소형</v>
      </c>
      <c r="G4738" s="142" t="s">
        <v>8098</v>
      </c>
      <c r="H4738" s="143">
        <v>39</v>
      </c>
      <c r="I4738" s="139" t="s">
        <v>3211</v>
      </c>
      <c r="J4738" s="143">
        <v>30</v>
      </c>
      <c r="K4738" s="137">
        <v>43344</v>
      </c>
      <c r="L4738" s="137">
        <v>43525</v>
      </c>
      <c r="M4738" s="144">
        <f>H4738/3.3</f>
        <v>11.818181818181818</v>
      </c>
      <c r="N4738" s="144" t="e">
        <f>I4738/M4738</f>
        <v>#VALUE!</v>
      </c>
    </row>
    <row r="4739" spans="1:14">
      <c r="A4739" s="142" t="s">
        <v>2827</v>
      </c>
      <c r="B4739" s="142" t="s">
        <v>8096</v>
      </c>
      <c r="C4739" s="142" t="s">
        <v>3170</v>
      </c>
      <c r="D4739" s="142" t="s">
        <v>5140</v>
      </c>
      <c r="E4739" s="142" t="s">
        <v>8097</v>
      </c>
      <c r="F4739" s="143" t="str">
        <f>IF(H4739&lt;=60,"소형",IF((H4739&gt;60)*(H4739&lt;=85)=1,"중소형",IF((H4739&gt;85)*(H4739&lt;=102)=1,"중형",IF((H4739&gt;102)*(H4739&lt;=135)=1,"중대형","대형"))))</f>
        <v>소형</v>
      </c>
      <c r="G4739" s="142" t="s">
        <v>8099</v>
      </c>
      <c r="H4739" s="143">
        <v>44</v>
      </c>
      <c r="I4739" s="139" t="s">
        <v>3211</v>
      </c>
      <c r="J4739" s="143">
        <v>43</v>
      </c>
      <c r="K4739" s="137">
        <v>43344</v>
      </c>
      <c r="L4739" s="137">
        <v>43525</v>
      </c>
      <c r="M4739" s="144">
        <f>H4739/3.3</f>
        <v>13.333333333333334</v>
      </c>
      <c r="N4739" s="144" t="e">
        <f>I4739/M4739</f>
        <v>#VALUE!</v>
      </c>
    </row>
    <row r="4740" spans="1:14">
      <c r="A4740" s="142" t="s">
        <v>2827</v>
      </c>
      <c r="B4740" s="142" t="s">
        <v>8100</v>
      </c>
      <c r="C4740" s="142" t="s">
        <v>3170</v>
      </c>
      <c r="D4740" s="142" t="s">
        <v>4376</v>
      </c>
      <c r="E4740" s="142" t="s">
        <v>3653</v>
      </c>
      <c r="F4740" s="143" t="str">
        <f>IF(H4740&lt;=60,"소형",IF((H4740&gt;60)*(H4740&lt;=85)=1,"중소형",IF((H4740&gt;85)*(H4740&lt;=102)=1,"중형",IF((H4740&gt;102)*(H4740&lt;=135)=1,"중대형","대형"))))</f>
        <v>소형</v>
      </c>
      <c r="G4740" s="142" t="s">
        <v>7747</v>
      </c>
      <c r="H4740" s="143">
        <v>26</v>
      </c>
      <c r="I4740" s="139" t="s">
        <v>3211</v>
      </c>
      <c r="J4740" s="143">
        <v>104</v>
      </c>
      <c r="K4740" s="137">
        <v>43344</v>
      </c>
      <c r="L4740" s="137">
        <v>43525</v>
      </c>
      <c r="M4740" s="144">
        <f>H4740/3.3</f>
        <v>7.8787878787878789</v>
      </c>
      <c r="N4740" s="144" t="e">
        <f>I4740/M4740</f>
        <v>#VALUE!</v>
      </c>
    </row>
    <row r="4741" spans="1:14">
      <c r="A4741" s="142" t="s">
        <v>2827</v>
      </c>
      <c r="B4741" s="142" t="s">
        <v>8100</v>
      </c>
      <c r="C4741" s="142" t="s">
        <v>3170</v>
      </c>
      <c r="D4741" s="142" t="s">
        <v>4376</v>
      </c>
      <c r="E4741" s="142" t="s">
        <v>3653</v>
      </c>
      <c r="F4741" s="143" t="str">
        <f>IF(H4741&lt;=60,"소형",IF((H4741&gt;60)*(H4741&lt;=85)=1,"중소형",IF((H4741&gt;85)*(H4741&lt;=102)=1,"중형",IF((H4741&gt;102)*(H4741&lt;=135)=1,"중대형","대형"))))</f>
        <v>소형</v>
      </c>
      <c r="G4741" s="142" t="s">
        <v>8101</v>
      </c>
      <c r="H4741" s="143">
        <v>31</v>
      </c>
      <c r="I4741" s="139" t="s">
        <v>3211</v>
      </c>
      <c r="J4741" s="143">
        <v>15</v>
      </c>
      <c r="K4741" s="137">
        <v>43344</v>
      </c>
      <c r="L4741" s="137">
        <v>43525</v>
      </c>
      <c r="M4741" s="144">
        <f>H4741/3.3</f>
        <v>9.3939393939393945</v>
      </c>
      <c r="N4741" s="144" t="e">
        <f>I4741/M4741</f>
        <v>#VALUE!</v>
      </c>
    </row>
    <row r="4742" spans="1:14">
      <c r="A4742" s="142" t="s">
        <v>2827</v>
      </c>
      <c r="B4742" s="142" t="s">
        <v>8100</v>
      </c>
      <c r="C4742" s="142" t="s">
        <v>3170</v>
      </c>
      <c r="D4742" s="142" t="s">
        <v>4376</v>
      </c>
      <c r="E4742" s="142" t="s">
        <v>3653</v>
      </c>
      <c r="F4742" s="143" t="str">
        <f>IF(H4742&lt;=60,"소형",IF((H4742&gt;60)*(H4742&lt;=85)=1,"중소형",IF((H4742&gt;85)*(H4742&lt;=102)=1,"중형",IF((H4742&gt;102)*(H4742&lt;=135)=1,"중대형","대형"))))</f>
        <v>소형</v>
      </c>
      <c r="G4742" s="142" t="s">
        <v>7601</v>
      </c>
      <c r="H4742" s="143">
        <v>39</v>
      </c>
      <c r="I4742" s="139" t="s">
        <v>3211</v>
      </c>
      <c r="J4742" s="143">
        <v>295</v>
      </c>
      <c r="K4742" s="137">
        <v>43344</v>
      </c>
      <c r="L4742" s="137">
        <v>43525</v>
      </c>
      <c r="M4742" s="144">
        <f>H4742/3.3</f>
        <v>11.818181818181818</v>
      </c>
      <c r="N4742" s="144" t="e">
        <f>I4742/M4742</f>
        <v>#VALUE!</v>
      </c>
    </row>
    <row r="4743" spans="1:14">
      <c r="A4743" s="142" t="s">
        <v>2827</v>
      </c>
      <c r="B4743" s="142" t="s">
        <v>8100</v>
      </c>
      <c r="C4743" s="142" t="s">
        <v>3170</v>
      </c>
      <c r="D4743" s="142" t="s">
        <v>4376</v>
      </c>
      <c r="E4743" s="142" t="s">
        <v>3653</v>
      </c>
      <c r="F4743" s="143" t="str">
        <f>IF(H4743&lt;=60,"소형",IF((H4743&gt;60)*(H4743&lt;=85)=1,"중소형",IF((H4743&gt;85)*(H4743&lt;=102)=1,"중형",IF((H4743&gt;102)*(H4743&lt;=135)=1,"중대형","대형"))))</f>
        <v>소형</v>
      </c>
      <c r="G4743" s="142" t="s">
        <v>8098</v>
      </c>
      <c r="H4743" s="143">
        <v>39</v>
      </c>
      <c r="I4743" s="139" t="s">
        <v>3211</v>
      </c>
      <c r="J4743" s="143">
        <v>40</v>
      </c>
      <c r="K4743" s="137">
        <v>43344</v>
      </c>
      <c r="L4743" s="137">
        <v>43525</v>
      </c>
      <c r="M4743" s="144">
        <f>H4743/3.3</f>
        <v>11.818181818181818</v>
      </c>
      <c r="N4743" s="144" t="e">
        <f>I4743/M4743</f>
        <v>#VALUE!</v>
      </c>
    </row>
    <row r="4744" spans="1:14">
      <c r="A4744" s="142" t="s">
        <v>2827</v>
      </c>
      <c r="B4744" s="142" t="s">
        <v>8100</v>
      </c>
      <c r="C4744" s="142" t="s">
        <v>3170</v>
      </c>
      <c r="D4744" s="142" t="s">
        <v>4376</v>
      </c>
      <c r="E4744" s="142" t="s">
        <v>3653</v>
      </c>
      <c r="F4744" s="143" t="str">
        <f>IF(H4744&lt;=60,"소형",IF((H4744&gt;60)*(H4744&lt;=85)=1,"중소형",IF((H4744&gt;85)*(H4744&lt;=102)=1,"중형",IF((H4744&gt;102)*(H4744&lt;=135)=1,"중대형","대형"))))</f>
        <v>소형</v>
      </c>
      <c r="G4744" s="142" t="s">
        <v>8099</v>
      </c>
      <c r="H4744" s="143">
        <v>44</v>
      </c>
      <c r="I4744" s="139" t="s">
        <v>3211</v>
      </c>
      <c r="J4744" s="143">
        <v>45</v>
      </c>
      <c r="K4744" s="137">
        <v>43344</v>
      </c>
      <c r="L4744" s="137">
        <v>43525</v>
      </c>
      <c r="M4744" s="144">
        <f>H4744/3.3</f>
        <v>13.333333333333334</v>
      </c>
      <c r="N4744" s="144" t="e">
        <f>I4744/M4744</f>
        <v>#VALUE!</v>
      </c>
    </row>
    <row r="4745" spans="1:14">
      <c r="A4745" s="142" t="s">
        <v>3201</v>
      </c>
      <c r="B4745" s="142" t="s">
        <v>8241</v>
      </c>
      <c r="C4745" s="142" t="s">
        <v>3156</v>
      </c>
      <c r="D4745" s="142" t="s">
        <v>3906</v>
      </c>
      <c r="E4745" s="142" t="s">
        <v>8242</v>
      </c>
      <c r="F4745" s="143" t="str">
        <f>IF(H4745&lt;=60,"소형",IF((H4745&gt;60)*(H4745&lt;=85)=1,"중소형",IF((H4745&gt;85)*(H4745&lt;=102)=1,"중형",IF((H4745&gt;102)*(H4745&lt;=135)=1,"중대형","대형"))))</f>
        <v>중소형</v>
      </c>
      <c r="G4745" s="142" t="s">
        <v>8017</v>
      </c>
      <c r="H4745" s="143">
        <v>75</v>
      </c>
      <c r="I4745" s="144">
        <v>21200</v>
      </c>
      <c r="J4745" s="143">
        <v>32</v>
      </c>
      <c r="K4745" s="137">
        <v>43405</v>
      </c>
      <c r="L4745" s="137">
        <v>43525</v>
      </c>
      <c r="M4745" s="144">
        <f>H4745/3.3</f>
        <v>22.72727272727273</v>
      </c>
      <c r="N4745" s="144">
        <f>I4745/M4745</f>
        <v>932.79999999999984</v>
      </c>
    </row>
    <row r="4746" spans="1:14">
      <c r="A4746" s="142" t="s">
        <v>3201</v>
      </c>
      <c r="B4746" s="142" t="s">
        <v>8241</v>
      </c>
      <c r="C4746" s="142" t="s">
        <v>3156</v>
      </c>
      <c r="D4746" s="142" t="s">
        <v>3906</v>
      </c>
      <c r="E4746" s="142" t="s">
        <v>8242</v>
      </c>
      <c r="F4746" s="143" t="str">
        <f>IF(H4746&lt;=60,"소형",IF((H4746&gt;60)*(H4746&lt;=85)=1,"중소형",IF((H4746&gt;85)*(H4746&lt;=102)=1,"중형",IF((H4746&gt;102)*(H4746&lt;=135)=1,"중대형","대형"))))</f>
        <v>중소형</v>
      </c>
      <c r="G4746" s="142" t="s">
        <v>3371</v>
      </c>
      <c r="H4746" s="143">
        <v>84</v>
      </c>
      <c r="I4746" s="144">
        <v>23700</v>
      </c>
      <c r="J4746" s="143">
        <v>64</v>
      </c>
      <c r="K4746" s="137">
        <v>43405</v>
      </c>
      <c r="L4746" s="137">
        <v>43525</v>
      </c>
      <c r="M4746" s="144">
        <f>H4746/3.3</f>
        <v>25.454545454545457</v>
      </c>
      <c r="N4746" s="144">
        <f>I4746/M4746</f>
        <v>931.07142857142844</v>
      </c>
    </row>
    <row r="4747" spans="1:14">
      <c r="A4747" s="142" t="s">
        <v>2829</v>
      </c>
      <c r="B4747" s="142" t="s">
        <v>8480</v>
      </c>
      <c r="C4747" s="142" t="s">
        <v>3155</v>
      </c>
      <c r="D4747" s="142" t="s">
        <v>3094</v>
      </c>
      <c r="E4747" s="142" t="s">
        <v>4764</v>
      </c>
      <c r="F4747" s="143" t="str">
        <f>IF(H4747&lt;=60,"소형",IF((H4747&gt;60)*(H4747&lt;=85)=1,"중소형",IF((H4747&gt;85)*(H4747&lt;=102)=1,"중형",IF((H4747&gt;102)*(H4747&lt;=135)=1,"중대형","대형"))))</f>
        <v>소형</v>
      </c>
      <c r="G4747" s="142" t="s">
        <v>8481</v>
      </c>
      <c r="H4747" s="143">
        <v>43</v>
      </c>
      <c r="I4747" s="144">
        <v>21000</v>
      </c>
      <c r="J4747" s="143">
        <v>1</v>
      </c>
      <c r="K4747" s="137">
        <v>43435</v>
      </c>
      <c r="L4747" s="137">
        <v>43525</v>
      </c>
      <c r="M4747" s="144">
        <f>H4747/3.3</f>
        <v>13.030303030303031</v>
      </c>
      <c r="N4747" s="144">
        <f>I4747/M4747</f>
        <v>1611.627906976744</v>
      </c>
    </row>
    <row r="4748" spans="1:14">
      <c r="A4748" s="142" t="s">
        <v>2829</v>
      </c>
      <c r="B4748" s="142" t="s">
        <v>8480</v>
      </c>
      <c r="C4748" s="142" t="s">
        <v>3155</v>
      </c>
      <c r="D4748" s="142" t="s">
        <v>3094</v>
      </c>
      <c r="E4748" s="142" t="s">
        <v>4764</v>
      </c>
      <c r="F4748" s="143" t="str">
        <f>IF(H4748&lt;=60,"소형",IF((H4748&gt;60)*(H4748&lt;=85)=1,"중소형",IF((H4748&gt;85)*(H4748&lt;=102)=1,"중형",IF((H4748&gt;102)*(H4748&lt;=135)=1,"중대형","대형"))))</f>
        <v>소형</v>
      </c>
      <c r="G4748" s="142" t="s">
        <v>8482</v>
      </c>
      <c r="H4748" s="143">
        <v>46</v>
      </c>
      <c r="I4748" s="144">
        <v>21000</v>
      </c>
      <c r="J4748" s="143">
        <v>1</v>
      </c>
      <c r="K4748" s="137">
        <v>43435</v>
      </c>
      <c r="L4748" s="137">
        <v>43525</v>
      </c>
      <c r="M4748" s="144">
        <f>H4748/3.3</f>
        <v>13.939393939393939</v>
      </c>
      <c r="N4748" s="144">
        <f>I4748/M4748</f>
        <v>1506.5217391304348</v>
      </c>
    </row>
    <row r="4749" spans="1:14">
      <c r="A4749" s="142" t="s">
        <v>2829</v>
      </c>
      <c r="B4749" s="142" t="s">
        <v>8480</v>
      </c>
      <c r="C4749" s="142" t="s">
        <v>3155</v>
      </c>
      <c r="D4749" s="142" t="s">
        <v>3094</v>
      </c>
      <c r="E4749" s="142" t="s">
        <v>4764</v>
      </c>
      <c r="F4749" s="143" t="str">
        <f>IF(H4749&lt;=60,"소형",IF((H4749&gt;60)*(H4749&lt;=85)=1,"중소형",IF((H4749&gt;85)*(H4749&lt;=102)=1,"중형",IF((H4749&gt;102)*(H4749&lt;=135)=1,"중대형","대형"))))</f>
        <v>중소형</v>
      </c>
      <c r="G4749" s="142" t="s">
        <v>8483</v>
      </c>
      <c r="H4749" s="143">
        <v>81</v>
      </c>
      <c r="I4749" s="144">
        <v>42000</v>
      </c>
      <c r="J4749" s="143">
        <v>16</v>
      </c>
      <c r="K4749" s="137">
        <v>43435</v>
      </c>
      <c r="L4749" s="137">
        <v>43525</v>
      </c>
      <c r="M4749" s="144">
        <f>H4749/3.3</f>
        <v>24.545454545454547</v>
      </c>
      <c r="N4749" s="144">
        <f>I4749/M4749</f>
        <v>1711.1111111111111</v>
      </c>
    </row>
    <row r="4750" spans="1:14">
      <c r="A4750" s="142" t="s">
        <v>2829</v>
      </c>
      <c r="B4750" s="142" t="s">
        <v>8480</v>
      </c>
      <c r="C4750" s="142" t="s">
        <v>3155</v>
      </c>
      <c r="D4750" s="142" t="s">
        <v>3094</v>
      </c>
      <c r="E4750" s="142" t="s">
        <v>4764</v>
      </c>
      <c r="F4750" s="143" t="str">
        <f>IF(H4750&lt;=60,"소형",IF((H4750&gt;60)*(H4750&lt;=85)=1,"중소형",IF((H4750&gt;85)*(H4750&lt;=102)=1,"중형",IF((H4750&gt;102)*(H4750&lt;=135)=1,"중대형","대형"))))</f>
        <v>중소형</v>
      </c>
      <c r="G4750" s="142" t="s">
        <v>8484</v>
      </c>
      <c r="H4750" s="143">
        <v>81</v>
      </c>
      <c r="I4750" s="144">
        <v>36100</v>
      </c>
      <c r="J4750" s="143">
        <v>3</v>
      </c>
      <c r="K4750" s="137">
        <v>43435</v>
      </c>
      <c r="L4750" s="137">
        <v>43525</v>
      </c>
      <c r="M4750" s="144">
        <f>H4750/3.3</f>
        <v>24.545454545454547</v>
      </c>
      <c r="N4750" s="144">
        <f>I4750/M4750</f>
        <v>1470.7407407407406</v>
      </c>
    </row>
    <row r="4751" spans="1:14">
      <c r="A4751" s="142" t="s">
        <v>2829</v>
      </c>
      <c r="B4751" s="142" t="s">
        <v>8480</v>
      </c>
      <c r="C4751" s="142" t="s">
        <v>3155</v>
      </c>
      <c r="D4751" s="142" t="s">
        <v>3094</v>
      </c>
      <c r="E4751" s="142" t="s">
        <v>4764</v>
      </c>
      <c r="F4751" s="143" t="str">
        <f>IF(H4751&lt;=60,"소형",IF((H4751&gt;60)*(H4751&lt;=85)=1,"중소형",IF((H4751&gt;85)*(H4751&lt;=102)=1,"중형",IF((H4751&gt;102)*(H4751&lt;=135)=1,"중대형","대형"))))</f>
        <v>중소형</v>
      </c>
      <c r="G4751" s="142" t="s">
        <v>8485</v>
      </c>
      <c r="H4751" s="143">
        <v>82</v>
      </c>
      <c r="I4751" s="144">
        <v>41000</v>
      </c>
      <c r="J4751" s="143">
        <v>25</v>
      </c>
      <c r="K4751" s="137">
        <v>43435</v>
      </c>
      <c r="L4751" s="137">
        <v>43525</v>
      </c>
      <c r="M4751" s="144">
        <f>H4751/3.3</f>
        <v>24.848484848484851</v>
      </c>
      <c r="N4751" s="144">
        <f>I4751/M4751</f>
        <v>1649.9999999999998</v>
      </c>
    </row>
    <row r="4752" spans="1:14">
      <c r="A4752" s="142" t="s">
        <v>2829</v>
      </c>
      <c r="B4752" s="142" t="s">
        <v>8761</v>
      </c>
      <c r="C4752" s="142" t="s">
        <v>3163</v>
      </c>
      <c r="D4752" s="142" t="s">
        <v>3313</v>
      </c>
      <c r="E4752" s="142" t="s">
        <v>8009</v>
      </c>
      <c r="F4752" s="143" t="str">
        <f>IF(H4752&lt;=60,"소형",IF((H4752&gt;60)*(H4752&lt;=85)=1,"중소형",IF((H4752&gt;85)*(H4752&lt;=102)=1,"중형",IF((H4752&gt;102)*(H4752&lt;=135)=1,"중대형","대형"))))</f>
        <v>소형</v>
      </c>
      <c r="G4752" s="142" t="s">
        <v>8762</v>
      </c>
      <c r="H4752" s="143">
        <v>60</v>
      </c>
      <c r="I4752" s="144">
        <v>24600</v>
      </c>
      <c r="J4752" s="143">
        <v>20</v>
      </c>
      <c r="K4752" s="137">
        <v>43466</v>
      </c>
      <c r="L4752" s="137">
        <v>43525</v>
      </c>
      <c r="M4752" s="144">
        <f>H4752/3.3</f>
        <v>18.181818181818183</v>
      </c>
      <c r="N4752" s="144">
        <f>I4752/M4752</f>
        <v>1352.9999999999998</v>
      </c>
    </row>
    <row r="4753" spans="1:14">
      <c r="A4753" s="142" t="s">
        <v>2829</v>
      </c>
      <c r="B4753" s="142" t="s">
        <v>8761</v>
      </c>
      <c r="C4753" s="142" t="s">
        <v>3163</v>
      </c>
      <c r="D4753" s="142" t="s">
        <v>3313</v>
      </c>
      <c r="E4753" s="142" t="s">
        <v>8009</v>
      </c>
      <c r="F4753" s="143" t="str">
        <f>IF(H4753&lt;=60,"소형",IF((H4753&gt;60)*(H4753&lt;=85)=1,"중소형",IF((H4753&gt;85)*(H4753&lt;=102)=1,"중형",IF((H4753&gt;102)*(H4753&lt;=135)=1,"중대형","대형"))))</f>
        <v>중소형</v>
      </c>
      <c r="G4753" s="142" t="s">
        <v>8763</v>
      </c>
      <c r="H4753" s="143">
        <v>68</v>
      </c>
      <c r="I4753" s="144">
        <v>27600</v>
      </c>
      <c r="J4753" s="143">
        <v>20</v>
      </c>
      <c r="K4753" s="137">
        <v>43466</v>
      </c>
      <c r="L4753" s="137">
        <v>43525</v>
      </c>
      <c r="M4753" s="144">
        <f>H4753/3.3</f>
        <v>20.606060606060606</v>
      </c>
      <c r="N4753" s="144">
        <f>I4753/M4753</f>
        <v>1339.4117647058824</v>
      </c>
    </row>
    <row r="4754" spans="1:14">
      <c r="A4754" s="142" t="s">
        <v>2829</v>
      </c>
      <c r="B4754" s="142" t="s">
        <v>8761</v>
      </c>
      <c r="C4754" s="142" t="s">
        <v>3163</v>
      </c>
      <c r="D4754" s="142" t="s">
        <v>3313</v>
      </c>
      <c r="E4754" s="142" t="s">
        <v>8009</v>
      </c>
      <c r="F4754" s="143" t="str">
        <f>IF(H4754&lt;=60,"소형",IF((H4754&gt;60)*(H4754&lt;=85)=1,"중소형",IF((H4754&gt;85)*(H4754&lt;=102)=1,"중형",IF((H4754&gt;102)*(H4754&lt;=135)=1,"중대형","대형"))))</f>
        <v>중소형</v>
      </c>
      <c r="G4754" s="142" t="s">
        <v>8764</v>
      </c>
      <c r="H4754" s="143">
        <v>72</v>
      </c>
      <c r="I4754" s="144">
        <v>27700</v>
      </c>
      <c r="J4754" s="143">
        <v>20</v>
      </c>
      <c r="K4754" s="137">
        <v>43466</v>
      </c>
      <c r="L4754" s="137">
        <v>43525</v>
      </c>
      <c r="M4754" s="144">
        <f>H4754/3.3</f>
        <v>21.81818181818182</v>
      </c>
      <c r="N4754" s="144">
        <f>I4754/M4754</f>
        <v>1269.5833333333333</v>
      </c>
    </row>
    <row r="4755" spans="1:14">
      <c r="A4755" s="146" t="s">
        <v>8845</v>
      </c>
      <c r="B4755" s="146" t="s">
        <v>8861</v>
      </c>
      <c r="C4755" s="146" t="s">
        <v>8862</v>
      </c>
      <c r="D4755" s="146" t="s">
        <v>8863</v>
      </c>
      <c r="E4755" s="146" t="s">
        <v>8864</v>
      </c>
      <c r="F4755" s="143" t="str">
        <f>IF(H4755&lt;=60,"소형",IF((H4755&gt;60)*(H4755&lt;=85)=1,"중소형",IF((H4755&gt;85)*(H4755&lt;=102)=1,"중형",IF((H4755&gt;102)*(H4755&lt;=135)=1,"중대형","대형"))))</f>
        <v>중소형</v>
      </c>
      <c r="G4755" s="146" t="s">
        <v>8865</v>
      </c>
      <c r="H4755" s="143">
        <v>80</v>
      </c>
      <c r="I4755" s="144">
        <v>26200</v>
      </c>
      <c r="J4755" s="143">
        <v>47</v>
      </c>
      <c r="K4755" s="137">
        <v>43497</v>
      </c>
      <c r="L4755" s="137">
        <v>43525</v>
      </c>
      <c r="M4755" s="144">
        <f>H4755/3.3</f>
        <v>24.242424242424242</v>
      </c>
      <c r="N4755" s="144">
        <f>I4755/M4755</f>
        <v>1080.75</v>
      </c>
    </row>
    <row r="4756" spans="1:14">
      <c r="A4756" s="146" t="s">
        <v>8845</v>
      </c>
      <c r="B4756" s="146" t="s">
        <v>8861</v>
      </c>
      <c r="C4756" s="146" t="s">
        <v>8862</v>
      </c>
      <c r="D4756" s="146" t="s">
        <v>8863</v>
      </c>
      <c r="E4756" s="146" t="s">
        <v>8864</v>
      </c>
      <c r="F4756" s="143" t="str">
        <f>IF(H4756&lt;=60,"소형",IF((H4756&gt;60)*(H4756&lt;=85)=1,"중소형",IF((H4756&gt;85)*(H4756&lt;=102)=1,"중형",IF((H4756&gt;102)*(H4756&lt;=135)=1,"중대형","대형"))))</f>
        <v>중소형</v>
      </c>
      <c r="G4756" s="146" t="s">
        <v>8866</v>
      </c>
      <c r="H4756" s="143">
        <v>84</v>
      </c>
      <c r="I4756" s="144">
        <v>27600</v>
      </c>
      <c r="J4756" s="143">
        <v>49</v>
      </c>
      <c r="K4756" s="137">
        <v>43497</v>
      </c>
      <c r="L4756" s="137">
        <v>43525</v>
      </c>
      <c r="M4756" s="144">
        <f>H4756/3.3</f>
        <v>25.454545454545457</v>
      </c>
      <c r="N4756" s="144">
        <f>I4756/M4756</f>
        <v>1084.2857142857142</v>
      </c>
    </row>
    <row r="4757" spans="1:14">
      <c r="A4757" s="146" t="s">
        <v>8845</v>
      </c>
      <c r="B4757" s="146" t="s">
        <v>8861</v>
      </c>
      <c r="C4757" s="146" t="s">
        <v>8862</v>
      </c>
      <c r="D4757" s="146" t="s">
        <v>8863</v>
      </c>
      <c r="E4757" s="146" t="s">
        <v>8864</v>
      </c>
      <c r="F4757" s="143" t="str">
        <f>IF(H4757&lt;=60,"소형",IF((H4757&gt;60)*(H4757&lt;=85)=1,"중소형",IF((H4757&gt;85)*(H4757&lt;=102)=1,"중형",IF((H4757&gt;102)*(H4757&lt;=135)=1,"중대형","대형"))))</f>
        <v>중소형</v>
      </c>
      <c r="G4757" s="146" t="s">
        <v>8867</v>
      </c>
      <c r="H4757" s="143">
        <v>84</v>
      </c>
      <c r="I4757" s="144">
        <v>28100</v>
      </c>
      <c r="J4757" s="143">
        <v>1</v>
      </c>
      <c r="K4757" s="137">
        <v>43497</v>
      </c>
      <c r="L4757" s="137">
        <v>43525</v>
      </c>
      <c r="M4757" s="144">
        <f>H4757/3.3</f>
        <v>25.454545454545457</v>
      </c>
      <c r="N4757" s="144">
        <f>I4757/M4757</f>
        <v>1103.9285714285713</v>
      </c>
    </row>
    <row r="4758" spans="1:14">
      <c r="A4758" s="143" t="s">
        <v>2</v>
      </c>
      <c r="B4758" s="143" t="s">
        <v>442</v>
      </c>
      <c r="C4758" s="143" t="s">
        <v>967</v>
      </c>
      <c r="D4758" s="143" t="s">
        <v>489</v>
      </c>
      <c r="E4758" s="143" t="s">
        <v>696</v>
      </c>
      <c r="F4758" s="143" t="str">
        <f>IF(H4758&lt;=60,"소형",IF((H4758&gt;60)*(H4758&lt;=85)=1,"중소형",IF((H4758&gt;85)*(H4758&lt;=102)=1,"중형",IF((H4758&gt;102)*(H4758&lt;=135)=1,"중대형","대형"))))</f>
        <v>중소형</v>
      </c>
      <c r="G4758" s="143" t="s">
        <v>1001</v>
      </c>
      <c r="H4758" s="143">
        <v>84</v>
      </c>
      <c r="I4758" s="144">
        <v>32600</v>
      </c>
      <c r="J4758" s="143">
        <v>178</v>
      </c>
      <c r="K4758" s="137">
        <v>42339</v>
      </c>
      <c r="L4758" s="137">
        <v>43556</v>
      </c>
      <c r="M4758" s="144">
        <f>H4758/3.3</f>
        <v>25.454545454545457</v>
      </c>
      <c r="N4758" s="144">
        <f>I4758/M4758</f>
        <v>1280.7142857142856</v>
      </c>
    </row>
    <row r="4759" spans="1:14">
      <c r="A4759" s="143" t="s">
        <v>2</v>
      </c>
      <c r="B4759" s="143" t="s">
        <v>442</v>
      </c>
      <c r="C4759" s="143" t="s">
        <v>967</v>
      </c>
      <c r="D4759" s="143" t="s">
        <v>489</v>
      </c>
      <c r="E4759" s="143" t="s">
        <v>696</v>
      </c>
      <c r="F4759" s="143" t="str">
        <f>IF(H4759&lt;=60,"소형",IF((H4759&gt;60)*(H4759&lt;=85)=1,"중소형",IF((H4759&gt;85)*(H4759&lt;=102)=1,"중형",IF((H4759&gt;102)*(H4759&lt;=135)=1,"중대형","대형"))))</f>
        <v>중소형</v>
      </c>
      <c r="G4759" s="143" t="s">
        <v>993</v>
      </c>
      <c r="H4759" s="143">
        <v>84</v>
      </c>
      <c r="I4759" s="144">
        <v>32600</v>
      </c>
      <c r="J4759" s="143">
        <v>180</v>
      </c>
      <c r="K4759" s="137">
        <v>42339</v>
      </c>
      <c r="L4759" s="137">
        <v>43556</v>
      </c>
      <c r="M4759" s="144">
        <f>H4759/3.3</f>
        <v>25.454545454545457</v>
      </c>
      <c r="N4759" s="144">
        <f>I4759/M4759</f>
        <v>1280.7142857142856</v>
      </c>
    </row>
    <row r="4760" spans="1:14">
      <c r="A4760" s="143" t="s">
        <v>2</v>
      </c>
      <c r="B4760" s="143" t="s">
        <v>442</v>
      </c>
      <c r="C4760" s="143" t="s">
        <v>967</v>
      </c>
      <c r="D4760" s="143" t="s">
        <v>489</v>
      </c>
      <c r="E4760" s="143" t="s">
        <v>696</v>
      </c>
      <c r="F4760" s="143" t="str">
        <f>IF(H4760&lt;=60,"소형",IF((H4760&gt;60)*(H4760&lt;=85)=1,"중소형",IF((H4760&gt;85)*(H4760&lt;=102)=1,"중형",IF((H4760&gt;102)*(H4760&lt;=135)=1,"중대형","대형"))))</f>
        <v>중소형</v>
      </c>
      <c r="G4760" s="143" t="s">
        <v>1008</v>
      </c>
      <c r="H4760" s="143">
        <v>84</v>
      </c>
      <c r="I4760" s="144">
        <v>31600</v>
      </c>
      <c r="J4760" s="143">
        <v>135</v>
      </c>
      <c r="K4760" s="137">
        <v>42339</v>
      </c>
      <c r="L4760" s="137">
        <v>43556</v>
      </c>
      <c r="M4760" s="144">
        <f>H4760/3.3</f>
        <v>25.454545454545457</v>
      </c>
      <c r="N4760" s="144">
        <f>I4760/M4760</f>
        <v>1241.4285714285713</v>
      </c>
    </row>
    <row r="4761" spans="1:14">
      <c r="A4761" s="143" t="s">
        <v>2</v>
      </c>
      <c r="B4761" s="143" t="s">
        <v>442</v>
      </c>
      <c r="C4761" s="143" t="s">
        <v>967</v>
      </c>
      <c r="D4761" s="143" t="s">
        <v>489</v>
      </c>
      <c r="E4761" s="143" t="s">
        <v>696</v>
      </c>
      <c r="F4761" s="143" t="str">
        <f>IF(H4761&lt;=60,"소형",IF((H4761&gt;60)*(H4761&lt;=85)=1,"중소형",IF((H4761&gt;85)*(H4761&lt;=102)=1,"중형",IF((H4761&gt;102)*(H4761&lt;=135)=1,"중대형","대형"))))</f>
        <v>중소형</v>
      </c>
      <c r="G4761" s="143" t="s">
        <v>1236</v>
      </c>
      <c r="H4761" s="143">
        <v>84</v>
      </c>
      <c r="I4761" s="144">
        <v>32600</v>
      </c>
      <c r="J4761" s="143">
        <v>44</v>
      </c>
      <c r="K4761" s="137">
        <v>42339</v>
      </c>
      <c r="L4761" s="137">
        <v>43556</v>
      </c>
      <c r="M4761" s="144">
        <f>H4761/3.3</f>
        <v>25.454545454545457</v>
      </c>
      <c r="N4761" s="144">
        <f>I4761/M4761</f>
        <v>1280.7142857142856</v>
      </c>
    </row>
    <row r="4762" spans="1:14">
      <c r="A4762" s="143" t="s">
        <v>2</v>
      </c>
      <c r="B4762" s="143" t="s">
        <v>442</v>
      </c>
      <c r="C4762" s="143" t="s">
        <v>967</v>
      </c>
      <c r="D4762" s="143" t="s">
        <v>489</v>
      </c>
      <c r="E4762" s="143" t="s">
        <v>696</v>
      </c>
      <c r="F4762" s="143" t="str">
        <f>IF(H4762&lt;=60,"소형",IF((H4762&gt;60)*(H4762&lt;=85)=1,"중소형",IF((H4762&gt;85)*(H4762&lt;=102)=1,"중형",IF((H4762&gt;102)*(H4762&lt;=135)=1,"중대형","대형"))))</f>
        <v>중형</v>
      </c>
      <c r="G4762" s="143" t="s">
        <v>2575</v>
      </c>
      <c r="H4762" s="143">
        <v>101</v>
      </c>
      <c r="I4762" s="144">
        <v>38600</v>
      </c>
      <c r="J4762" s="143">
        <v>45</v>
      </c>
      <c r="K4762" s="137">
        <v>42339</v>
      </c>
      <c r="L4762" s="137">
        <v>43556</v>
      </c>
      <c r="M4762" s="144">
        <f>H4762/3.3</f>
        <v>30.606060606060609</v>
      </c>
      <c r="N4762" s="144">
        <f>I4762/M4762</f>
        <v>1261.1881188118812</v>
      </c>
    </row>
    <row r="4763" spans="1:14">
      <c r="A4763" s="143" t="s">
        <v>2</v>
      </c>
      <c r="B4763" s="143" t="s">
        <v>441</v>
      </c>
      <c r="C4763" s="143" t="s">
        <v>960</v>
      </c>
      <c r="D4763" s="143" t="s">
        <v>604</v>
      </c>
      <c r="E4763" s="143" t="s">
        <v>945</v>
      </c>
      <c r="F4763" s="143" t="str">
        <f>IF(H4763&lt;=60,"소형",IF((H4763&gt;60)*(H4763&lt;=85)=1,"중소형",IF((H4763&gt;85)*(H4763&lt;=102)=1,"중형",IF((H4763&gt;102)*(H4763&lt;=135)=1,"중대형","대형"))))</f>
        <v>소형</v>
      </c>
      <c r="G4763" s="143" t="s">
        <v>1041</v>
      </c>
      <c r="H4763" s="143">
        <v>59</v>
      </c>
      <c r="I4763" s="144">
        <v>22680</v>
      </c>
      <c r="J4763" s="143">
        <v>273</v>
      </c>
      <c r="K4763" s="137">
        <v>42430</v>
      </c>
      <c r="L4763" s="137">
        <v>43556</v>
      </c>
      <c r="M4763" s="144">
        <f>H4763/3.3</f>
        <v>17.878787878787879</v>
      </c>
      <c r="N4763" s="144">
        <f>I4763/M4763</f>
        <v>1268.542372881356</v>
      </c>
    </row>
    <row r="4764" spans="1:14">
      <c r="A4764" s="143" t="s">
        <v>2</v>
      </c>
      <c r="B4764" s="143" t="s">
        <v>441</v>
      </c>
      <c r="C4764" s="143" t="s">
        <v>960</v>
      </c>
      <c r="D4764" s="143" t="s">
        <v>604</v>
      </c>
      <c r="E4764" s="143" t="s">
        <v>945</v>
      </c>
      <c r="F4764" s="143" t="str">
        <f>IF(H4764&lt;=60,"소형",IF((H4764&gt;60)*(H4764&lt;=85)=1,"중소형",IF((H4764&gt;85)*(H4764&lt;=102)=1,"중형",IF((H4764&gt;102)*(H4764&lt;=135)=1,"중대형","대형"))))</f>
        <v>중소형</v>
      </c>
      <c r="G4764" s="143" t="s">
        <v>1332</v>
      </c>
      <c r="H4764" s="143">
        <v>71</v>
      </c>
      <c r="I4764" s="144">
        <v>26570</v>
      </c>
      <c r="J4764" s="143">
        <v>129</v>
      </c>
      <c r="K4764" s="137">
        <v>42430</v>
      </c>
      <c r="L4764" s="137">
        <v>43556</v>
      </c>
      <c r="M4764" s="144">
        <f>H4764/3.3</f>
        <v>21.515151515151516</v>
      </c>
      <c r="N4764" s="144">
        <f>I4764/M4764</f>
        <v>1234.943661971831</v>
      </c>
    </row>
    <row r="4765" spans="1:14">
      <c r="A4765" s="143" t="s">
        <v>2</v>
      </c>
      <c r="B4765" s="143" t="s">
        <v>441</v>
      </c>
      <c r="C4765" s="143" t="s">
        <v>960</v>
      </c>
      <c r="D4765" s="143" t="s">
        <v>604</v>
      </c>
      <c r="E4765" s="143" t="s">
        <v>945</v>
      </c>
      <c r="F4765" s="143" t="str">
        <f>IF(H4765&lt;=60,"소형",IF((H4765&gt;60)*(H4765&lt;=85)=1,"중소형",IF((H4765&gt;85)*(H4765&lt;=102)=1,"중형",IF((H4765&gt;102)*(H4765&lt;=135)=1,"중대형","대형"))))</f>
        <v>중소형</v>
      </c>
      <c r="G4765" s="143" t="s">
        <v>2569</v>
      </c>
      <c r="H4765" s="143">
        <v>71</v>
      </c>
      <c r="I4765" s="144">
        <v>26660</v>
      </c>
      <c r="J4765" s="143">
        <v>286</v>
      </c>
      <c r="K4765" s="137">
        <v>42430</v>
      </c>
      <c r="L4765" s="137">
        <v>43556</v>
      </c>
      <c r="M4765" s="144">
        <f>H4765/3.3</f>
        <v>21.515151515151516</v>
      </c>
      <c r="N4765" s="144">
        <f>I4765/M4765</f>
        <v>1239.1267605633802</v>
      </c>
    </row>
    <row r="4766" spans="1:14">
      <c r="A4766" s="143" t="s">
        <v>2</v>
      </c>
      <c r="B4766" s="143" t="s">
        <v>441</v>
      </c>
      <c r="C4766" s="143" t="s">
        <v>960</v>
      </c>
      <c r="D4766" s="143" t="s">
        <v>604</v>
      </c>
      <c r="E4766" s="143" t="s">
        <v>945</v>
      </c>
      <c r="F4766" s="143" t="str">
        <f>IF(H4766&lt;=60,"소형",IF((H4766&gt;60)*(H4766&lt;=85)=1,"중소형",IF((H4766&gt;85)*(H4766&lt;=102)=1,"중형",IF((H4766&gt;102)*(H4766&lt;=135)=1,"중대형","대형"))))</f>
        <v>중소형</v>
      </c>
      <c r="G4766" s="143" t="s">
        <v>1058</v>
      </c>
      <c r="H4766" s="143">
        <v>84</v>
      </c>
      <c r="I4766" s="144">
        <v>30360</v>
      </c>
      <c r="J4766" s="143">
        <v>254</v>
      </c>
      <c r="K4766" s="137">
        <v>42430</v>
      </c>
      <c r="L4766" s="137">
        <v>43556</v>
      </c>
      <c r="M4766" s="144">
        <f>H4766/3.3</f>
        <v>25.454545454545457</v>
      </c>
      <c r="N4766" s="144">
        <f>I4766/M4766</f>
        <v>1192.7142857142856</v>
      </c>
    </row>
    <row r="4767" spans="1:14">
      <c r="A4767" s="143" t="s">
        <v>2</v>
      </c>
      <c r="B4767" s="143" t="s">
        <v>440</v>
      </c>
      <c r="C4767" s="143" t="s">
        <v>960</v>
      </c>
      <c r="D4767" s="143" t="s">
        <v>604</v>
      </c>
      <c r="E4767" s="143" t="s">
        <v>862</v>
      </c>
      <c r="F4767" s="143" t="str">
        <f>IF(H4767&lt;=60,"소형",IF((H4767&gt;60)*(H4767&lt;=85)=1,"중소형",IF((H4767&gt;85)*(H4767&lt;=102)=1,"중형",IF((H4767&gt;102)*(H4767&lt;=135)=1,"중대형","대형"))))</f>
        <v>소형</v>
      </c>
      <c r="G4767" s="143" t="s">
        <v>980</v>
      </c>
      <c r="H4767" s="143">
        <v>59</v>
      </c>
      <c r="I4767" s="144">
        <v>22000</v>
      </c>
      <c r="J4767" s="143">
        <v>338</v>
      </c>
      <c r="K4767" s="137">
        <v>42461</v>
      </c>
      <c r="L4767" s="137">
        <v>43556</v>
      </c>
      <c r="M4767" s="144">
        <f>H4767/3.3</f>
        <v>17.878787878787879</v>
      </c>
      <c r="N4767" s="144">
        <f>I4767/M4767</f>
        <v>1230.5084745762713</v>
      </c>
    </row>
    <row r="4768" spans="1:14">
      <c r="A4768" s="143" t="s">
        <v>2</v>
      </c>
      <c r="B4768" s="143" t="s">
        <v>440</v>
      </c>
      <c r="C4768" s="143" t="s">
        <v>960</v>
      </c>
      <c r="D4768" s="143" t="s">
        <v>604</v>
      </c>
      <c r="E4768" s="143" t="s">
        <v>862</v>
      </c>
      <c r="F4768" s="143" t="str">
        <f>IF(H4768&lt;=60,"소형",IF((H4768&gt;60)*(H4768&lt;=85)=1,"중소형",IF((H4768&gt;85)*(H4768&lt;=102)=1,"중형",IF((H4768&gt;102)*(H4768&lt;=135)=1,"중대형","대형"))))</f>
        <v>소형</v>
      </c>
      <c r="G4768" s="143" t="s">
        <v>981</v>
      </c>
      <c r="H4768" s="143">
        <v>59</v>
      </c>
      <c r="I4768" s="144">
        <v>22000</v>
      </c>
      <c r="J4768" s="143">
        <v>84</v>
      </c>
      <c r="K4768" s="137">
        <v>42461</v>
      </c>
      <c r="L4768" s="137">
        <v>43556</v>
      </c>
      <c r="M4768" s="144">
        <f>H4768/3.3</f>
        <v>17.878787878787879</v>
      </c>
      <c r="N4768" s="144">
        <f>I4768/M4768</f>
        <v>1230.5084745762713</v>
      </c>
    </row>
    <row r="4769" spans="1:14">
      <c r="A4769" s="143" t="s">
        <v>2</v>
      </c>
      <c r="B4769" s="143" t="s">
        <v>440</v>
      </c>
      <c r="C4769" s="143" t="s">
        <v>960</v>
      </c>
      <c r="D4769" s="143" t="s">
        <v>604</v>
      </c>
      <c r="E4769" s="143" t="s">
        <v>862</v>
      </c>
      <c r="F4769" s="143" t="str">
        <f>IF(H4769&lt;=60,"소형",IF((H4769&gt;60)*(H4769&lt;=85)=1,"중소형",IF((H4769&gt;85)*(H4769&lt;=102)=1,"중형",IF((H4769&gt;102)*(H4769&lt;=135)=1,"중대형","대형"))))</f>
        <v>소형</v>
      </c>
      <c r="G4769" s="143" t="s">
        <v>1049</v>
      </c>
      <c r="H4769" s="143">
        <v>59</v>
      </c>
      <c r="I4769" s="144">
        <v>22000</v>
      </c>
      <c r="J4769" s="143">
        <v>28</v>
      </c>
      <c r="K4769" s="137">
        <v>42461</v>
      </c>
      <c r="L4769" s="137">
        <v>43556</v>
      </c>
      <c r="M4769" s="144">
        <f>H4769/3.3</f>
        <v>17.878787878787879</v>
      </c>
      <c r="N4769" s="144">
        <f>I4769/M4769</f>
        <v>1230.5084745762713</v>
      </c>
    </row>
    <row r="4770" spans="1:14">
      <c r="A4770" s="143" t="s">
        <v>2</v>
      </c>
      <c r="B4770" s="143" t="s">
        <v>440</v>
      </c>
      <c r="C4770" s="143" t="s">
        <v>960</v>
      </c>
      <c r="D4770" s="143" t="s">
        <v>604</v>
      </c>
      <c r="E4770" s="143" t="s">
        <v>862</v>
      </c>
      <c r="F4770" s="143" t="str">
        <f>IF(H4770&lt;=60,"소형",IF((H4770&gt;60)*(H4770&lt;=85)=1,"중소형",IF((H4770&gt;85)*(H4770&lt;=102)=1,"중형",IF((H4770&gt;102)*(H4770&lt;=135)=1,"중대형","대형"))))</f>
        <v>중소형</v>
      </c>
      <c r="G4770" s="143" t="s">
        <v>1113</v>
      </c>
      <c r="H4770" s="143">
        <v>74</v>
      </c>
      <c r="I4770" s="144">
        <v>27130</v>
      </c>
      <c r="J4770" s="143">
        <v>1563</v>
      </c>
      <c r="K4770" s="137">
        <v>42461</v>
      </c>
      <c r="L4770" s="137">
        <v>43556</v>
      </c>
      <c r="M4770" s="144">
        <f>H4770/3.3</f>
        <v>22.424242424242426</v>
      </c>
      <c r="N4770" s="144">
        <f>I4770/M4770</f>
        <v>1209.8513513513512</v>
      </c>
    </row>
    <row r="4771" spans="1:14">
      <c r="A4771" s="143" t="s">
        <v>2</v>
      </c>
      <c r="B4771" s="143" t="s">
        <v>440</v>
      </c>
      <c r="C4771" s="143" t="s">
        <v>960</v>
      </c>
      <c r="D4771" s="143" t="s">
        <v>604</v>
      </c>
      <c r="E4771" s="143" t="s">
        <v>862</v>
      </c>
      <c r="F4771" s="143" t="str">
        <f>IF(H4771&lt;=60,"소형",IF((H4771&gt;60)*(H4771&lt;=85)=1,"중소형",IF((H4771&gt;85)*(H4771&lt;=102)=1,"중형",IF((H4771&gt;102)*(H4771&lt;=135)=1,"중대형","대형"))))</f>
        <v>중소형</v>
      </c>
      <c r="G4771" s="143" t="s">
        <v>1046</v>
      </c>
      <c r="H4771" s="143">
        <v>75</v>
      </c>
      <c r="I4771" s="144">
        <v>27130</v>
      </c>
      <c r="J4771" s="143">
        <v>107</v>
      </c>
      <c r="K4771" s="137">
        <v>42461</v>
      </c>
      <c r="L4771" s="137">
        <v>43556</v>
      </c>
      <c r="M4771" s="144">
        <f>H4771/3.3</f>
        <v>22.72727272727273</v>
      </c>
      <c r="N4771" s="144">
        <f>I4771/M4771</f>
        <v>1193.7199999999998</v>
      </c>
    </row>
    <row r="4772" spans="1:14">
      <c r="A4772" s="143" t="s">
        <v>2</v>
      </c>
      <c r="B4772" s="143" t="s">
        <v>440</v>
      </c>
      <c r="C4772" s="143" t="s">
        <v>960</v>
      </c>
      <c r="D4772" s="143" t="s">
        <v>604</v>
      </c>
      <c r="E4772" s="143" t="s">
        <v>862</v>
      </c>
      <c r="F4772" s="143" t="str">
        <f>IF(H4772&lt;=60,"소형",IF((H4772&gt;60)*(H4772&lt;=85)=1,"중소형",IF((H4772&gt;85)*(H4772&lt;=102)=1,"중형",IF((H4772&gt;102)*(H4772&lt;=135)=1,"중대형","대형"))))</f>
        <v>중소형</v>
      </c>
      <c r="G4772" s="143" t="s">
        <v>1001</v>
      </c>
      <c r="H4772" s="143">
        <v>84</v>
      </c>
      <c r="I4772" s="144">
        <v>30300</v>
      </c>
      <c r="J4772" s="143">
        <v>600</v>
      </c>
      <c r="K4772" s="137">
        <v>42461</v>
      </c>
      <c r="L4772" s="137">
        <v>43556</v>
      </c>
      <c r="M4772" s="144">
        <f>H4772/3.3</f>
        <v>25.454545454545457</v>
      </c>
      <c r="N4772" s="144">
        <f>I4772/M4772</f>
        <v>1190.3571428571427</v>
      </c>
    </row>
    <row r="4773" spans="1:14">
      <c r="A4773" s="143" t="s">
        <v>2</v>
      </c>
      <c r="B4773" s="143" t="s">
        <v>440</v>
      </c>
      <c r="C4773" s="143" t="s">
        <v>960</v>
      </c>
      <c r="D4773" s="143" t="s">
        <v>604</v>
      </c>
      <c r="E4773" s="143" t="s">
        <v>862</v>
      </c>
      <c r="F4773" s="143" t="str">
        <f>IF(H4773&lt;=60,"소형",IF((H4773&gt;60)*(H4773&lt;=85)=1,"중소형",IF((H4773&gt;85)*(H4773&lt;=102)=1,"중형",IF((H4773&gt;102)*(H4773&lt;=135)=1,"중대형","대형"))))</f>
        <v>중소형</v>
      </c>
      <c r="G4773" s="143" t="s">
        <v>997</v>
      </c>
      <c r="H4773" s="143">
        <v>84</v>
      </c>
      <c r="I4773" s="144">
        <v>30300</v>
      </c>
      <c r="J4773" s="143">
        <v>84</v>
      </c>
      <c r="K4773" s="137">
        <v>42461</v>
      </c>
      <c r="L4773" s="137">
        <v>43556</v>
      </c>
      <c r="M4773" s="144">
        <f>H4773/3.3</f>
        <v>25.454545454545457</v>
      </c>
      <c r="N4773" s="144">
        <f>I4773/M4773</f>
        <v>1190.3571428571427</v>
      </c>
    </row>
    <row r="4774" spans="1:14">
      <c r="A4774" s="143" t="s">
        <v>2</v>
      </c>
      <c r="B4774" s="143" t="s">
        <v>440</v>
      </c>
      <c r="C4774" s="143" t="s">
        <v>960</v>
      </c>
      <c r="D4774" s="143" t="s">
        <v>604</v>
      </c>
      <c r="E4774" s="143" t="s">
        <v>862</v>
      </c>
      <c r="F4774" s="143" t="str">
        <f>IF(H4774&lt;=60,"소형",IF((H4774&gt;60)*(H4774&lt;=85)=1,"중소형",IF((H4774&gt;85)*(H4774&lt;=102)=1,"중형",IF((H4774&gt;102)*(H4774&lt;=135)=1,"중대형","대형"))))</f>
        <v>중소형</v>
      </c>
      <c r="G4774" s="143" t="s">
        <v>1048</v>
      </c>
      <c r="H4774" s="143">
        <v>84</v>
      </c>
      <c r="I4774" s="144">
        <v>31400</v>
      </c>
      <c r="J4774" s="143">
        <v>466</v>
      </c>
      <c r="K4774" s="137">
        <v>42461</v>
      </c>
      <c r="L4774" s="137">
        <v>43556</v>
      </c>
      <c r="M4774" s="144">
        <f>H4774/3.3</f>
        <v>25.454545454545457</v>
      </c>
      <c r="N4774" s="144">
        <f>I4774/M4774</f>
        <v>1233.5714285714284</v>
      </c>
    </row>
    <row r="4775" spans="1:14">
      <c r="A4775" s="143" t="s">
        <v>2</v>
      </c>
      <c r="B4775" s="143" t="s">
        <v>440</v>
      </c>
      <c r="C4775" s="143" t="s">
        <v>960</v>
      </c>
      <c r="D4775" s="143" t="s">
        <v>604</v>
      </c>
      <c r="E4775" s="143" t="s">
        <v>862</v>
      </c>
      <c r="F4775" s="143" t="str">
        <f>IF(H4775&lt;=60,"소형",IF((H4775&gt;60)*(H4775&lt;=85)=1,"중소형",IF((H4775&gt;85)*(H4775&lt;=102)=1,"중형",IF((H4775&gt;102)*(H4775&lt;=135)=1,"중대형","대형"))))</f>
        <v>중대형</v>
      </c>
      <c r="G4775" s="143" t="s">
        <v>2568</v>
      </c>
      <c r="H4775" s="143">
        <v>106</v>
      </c>
      <c r="I4775" s="144">
        <v>40000</v>
      </c>
      <c r="J4775" s="143">
        <v>165</v>
      </c>
      <c r="K4775" s="137">
        <v>42461</v>
      </c>
      <c r="L4775" s="137">
        <v>43556</v>
      </c>
      <c r="M4775" s="144">
        <f>H4775/3.3</f>
        <v>32.121212121212125</v>
      </c>
      <c r="N4775" s="144">
        <f>I4775/M4775</f>
        <v>1245.2830188679243</v>
      </c>
    </row>
    <row r="4776" spans="1:14">
      <c r="A4776" s="143" t="s">
        <v>2</v>
      </c>
      <c r="B4776" s="143" t="s">
        <v>2570</v>
      </c>
      <c r="C4776" s="143" t="s">
        <v>961</v>
      </c>
      <c r="D4776" s="143" t="s">
        <v>489</v>
      </c>
      <c r="E4776" s="143" t="s">
        <v>2571</v>
      </c>
      <c r="F4776" s="143" t="str">
        <f>IF(H4776&lt;=60,"소형",IF((H4776&gt;60)*(H4776&lt;=85)=1,"중소형",IF((H4776&gt;85)*(H4776&lt;=102)=1,"중형",IF((H4776&gt;102)*(H4776&lt;=135)=1,"중대형","대형"))))</f>
        <v>중소형</v>
      </c>
      <c r="G4776" s="143" t="s">
        <v>1296</v>
      </c>
      <c r="H4776" s="143">
        <v>69</v>
      </c>
      <c r="I4776" s="144">
        <v>27010</v>
      </c>
      <c r="J4776" s="143">
        <v>241</v>
      </c>
      <c r="K4776" s="137">
        <v>42552</v>
      </c>
      <c r="L4776" s="137">
        <v>43556</v>
      </c>
      <c r="M4776" s="144">
        <f>H4776/3.3</f>
        <v>20.90909090909091</v>
      </c>
      <c r="N4776" s="144">
        <f>I4776/M4776</f>
        <v>1291.782608695652</v>
      </c>
    </row>
    <row r="4777" spans="1:14">
      <c r="A4777" s="143" t="s">
        <v>2</v>
      </c>
      <c r="B4777" s="143" t="s">
        <v>2570</v>
      </c>
      <c r="C4777" s="143" t="s">
        <v>961</v>
      </c>
      <c r="D4777" s="143" t="s">
        <v>489</v>
      </c>
      <c r="E4777" s="143" t="s">
        <v>2571</v>
      </c>
      <c r="F4777" s="143" t="str">
        <f>IF(H4777&lt;=60,"소형",IF((H4777&gt;60)*(H4777&lt;=85)=1,"중소형",IF((H4777&gt;85)*(H4777&lt;=102)=1,"중형",IF((H4777&gt;102)*(H4777&lt;=135)=1,"중대형","대형"))))</f>
        <v>중소형</v>
      </c>
      <c r="G4777" s="143" t="s">
        <v>1062</v>
      </c>
      <c r="H4777" s="143">
        <v>84</v>
      </c>
      <c r="I4777" s="144">
        <v>33730</v>
      </c>
      <c r="J4777" s="143">
        <v>239</v>
      </c>
      <c r="K4777" s="137">
        <v>42552</v>
      </c>
      <c r="L4777" s="137">
        <v>43556</v>
      </c>
      <c r="M4777" s="144">
        <f>H4777/3.3</f>
        <v>25.454545454545457</v>
      </c>
      <c r="N4777" s="144">
        <f>I4777/M4777</f>
        <v>1325.1071428571427</v>
      </c>
    </row>
    <row r="4778" spans="1:14">
      <c r="A4778" s="143" t="s">
        <v>2</v>
      </c>
      <c r="B4778" s="143" t="s">
        <v>2570</v>
      </c>
      <c r="C4778" s="143" t="s">
        <v>961</v>
      </c>
      <c r="D4778" s="143" t="s">
        <v>489</v>
      </c>
      <c r="E4778" s="143" t="s">
        <v>2571</v>
      </c>
      <c r="F4778" s="143" t="str">
        <f>IF(H4778&lt;=60,"소형",IF((H4778&gt;60)*(H4778&lt;=85)=1,"중소형",IF((H4778&gt;85)*(H4778&lt;=102)=1,"중형",IF((H4778&gt;102)*(H4778&lt;=135)=1,"중대형","대형"))))</f>
        <v>중소형</v>
      </c>
      <c r="G4778" s="143" t="s">
        <v>993</v>
      </c>
      <c r="H4778" s="143">
        <v>84</v>
      </c>
      <c r="I4778" s="144">
        <v>33730</v>
      </c>
      <c r="J4778" s="143">
        <v>250</v>
      </c>
      <c r="K4778" s="137">
        <v>42552</v>
      </c>
      <c r="L4778" s="137">
        <v>43556</v>
      </c>
      <c r="M4778" s="144">
        <f>H4778/3.3</f>
        <v>25.454545454545457</v>
      </c>
      <c r="N4778" s="144">
        <f>I4778/M4778</f>
        <v>1325.1071428571427</v>
      </c>
    </row>
    <row r="4779" spans="1:14">
      <c r="A4779" s="143" t="s">
        <v>2</v>
      </c>
      <c r="B4779" s="143" t="s">
        <v>2570</v>
      </c>
      <c r="C4779" s="143" t="s">
        <v>961</v>
      </c>
      <c r="D4779" s="143" t="s">
        <v>489</v>
      </c>
      <c r="E4779" s="143" t="s">
        <v>2571</v>
      </c>
      <c r="F4779" s="143" t="str">
        <f>IF(H4779&lt;=60,"소형",IF((H4779&gt;60)*(H4779&lt;=85)=1,"중소형",IF((H4779&gt;85)*(H4779&lt;=102)=1,"중형",IF((H4779&gt;102)*(H4779&lt;=135)=1,"중대형","대형"))))</f>
        <v>중형</v>
      </c>
      <c r="G4779" s="143" t="s">
        <v>2572</v>
      </c>
      <c r="H4779" s="143">
        <v>101</v>
      </c>
      <c r="I4779" s="144">
        <v>41550</v>
      </c>
      <c r="J4779" s="143">
        <v>128</v>
      </c>
      <c r="K4779" s="137">
        <v>42552</v>
      </c>
      <c r="L4779" s="137">
        <v>43556</v>
      </c>
      <c r="M4779" s="144">
        <f>H4779/3.3</f>
        <v>30.606060606060609</v>
      </c>
      <c r="N4779" s="144">
        <f>I4779/M4779</f>
        <v>1357.5742574257424</v>
      </c>
    </row>
    <row r="4780" spans="1:14">
      <c r="A4780" s="143" t="s">
        <v>2</v>
      </c>
      <c r="B4780" s="143" t="s">
        <v>2570</v>
      </c>
      <c r="C4780" s="143" t="s">
        <v>961</v>
      </c>
      <c r="D4780" s="143" t="s">
        <v>489</v>
      </c>
      <c r="E4780" s="143" t="s">
        <v>2571</v>
      </c>
      <c r="F4780" s="143" t="str">
        <f>IF(H4780&lt;=60,"소형",IF((H4780&gt;60)*(H4780&lt;=85)=1,"중소형",IF((H4780&gt;85)*(H4780&lt;=102)=1,"중형",IF((H4780&gt;102)*(H4780&lt;=135)=1,"중대형","대형"))))</f>
        <v>중형</v>
      </c>
      <c r="G4780" s="143" t="s">
        <v>2573</v>
      </c>
      <c r="H4780" s="143">
        <v>101</v>
      </c>
      <c r="I4780" s="144">
        <v>41550</v>
      </c>
      <c r="J4780" s="143">
        <v>61</v>
      </c>
      <c r="K4780" s="137">
        <v>42552</v>
      </c>
      <c r="L4780" s="137">
        <v>43556</v>
      </c>
      <c r="M4780" s="144">
        <f>H4780/3.3</f>
        <v>30.606060606060609</v>
      </c>
      <c r="N4780" s="144">
        <f>I4780/M4780</f>
        <v>1357.5742574257424</v>
      </c>
    </row>
    <row r="4781" spans="1:14">
      <c r="A4781" s="143" t="s">
        <v>2</v>
      </c>
      <c r="B4781" s="143" t="s">
        <v>2574</v>
      </c>
      <c r="C4781" s="143" t="s">
        <v>961</v>
      </c>
      <c r="D4781" s="143" t="s">
        <v>489</v>
      </c>
      <c r="E4781" s="143" t="s">
        <v>2571</v>
      </c>
      <c r="F4781" s="143" t="str">
        <f>IF(H4781&lt;=60,"소형",IF((H4781&gt;60)*(H4781&lt;=85)=1,"중소형",IF((H4781&gt;85)*(H4781&lt;=102)=1,"중형",IF((H4781&gt;102)*(H4781&lt;=135)=1,"중대형","대형"))))</f>
        <v>중소형</v>
      </c>
      <c r="G4781" s="143" t="s">
        <v>1062</v>
      </c>
      <c r="H4781" s="143">
        <v>84</v>
      </c>
      <c r="I4781" s="144">
        <v>33730</v>
      </c>
      <c r="J4781" s="143">
        <v>176</v>
      </c>
      <c r="K4781" s="137">
        <v>42552</v>
      </c>
      <c r="L4781" s="137">
        <v>43556</v>
      </c>
      <c r="M4781" s="144">
        <f>H4781/3.3</f>
        <v>25.454545454545457</v>
      </c>
      <c r="N4781" s="144">
        <f>I4781/M4781</f>
        <v>1325.1071428571427</v>
      </c>
    </row>
    <row r="4782" spans="1:14">
      <c r="A4782" s="143" t="s">
        <v>2</v>
      </c>
      <c r="B4782" s="143" t="s">
        <v>2574</v>
      </c>
      <c r="C4782" s="143" t="s">
        <v>961</v>
      </c>
      <c r="D4782" s="143" t="s">
        <v>489</v>
      </c>
      <c r="E4782" s="143" t="s">
        <v>2571</v>
      </c>
      <c r="F4782" s="143" t="str">
        <f>IF(H4782&lt;=60,"소형",IF((H4782&gt;60)*(H4782&lt;=85)=1,"중소형",IF((H4782&gt;85)*(H4782&lt;=102)=1,"중형",IF((H4782&gt;102)*(H4782&lt;=135)=1,"중대형","대형"))))</f>
        <v>중소형</v>
      </c>
      <c r="G4782" s="143" t="s">
        <v>993</v>
      </c>
      <c r="H4782" s="143">
        <v>84</v>
      </c>
      <c r="I4782" s="144">
        <v>33730</v>
      </c>
      <c r="J4782" s="143">
        <v>286</v>
      </c>
      <c r="K4782" s="137">
        <v>42552</v>
      </c>
      <c r="L4782" s="137">
        <v>43556</v>
      </c>
      <c r="M4782" s="144">
        <f>H4782/3.3</f>
        <v>25.454545454545457</v>
      </c>
      <c r="N4782" s="144">
        <f>I4782/M4782</f>
        <v>1325.1071428571427</v>
      </c>
    </row>
    <row r="4783" spans="1:14">
      <c r="A4783" s="143" t="s">
        <v>2</v>
      </c>
      <c r="B4783" s="143" t="s">
        <v>2574</v>
      </c>
      <c r="C4783" s="143" t="s">
        <v>961</v>
      </c>
      <c r="D4783" s="143" t="s">
        <v>489</v>
      </c>
      <c r="E4783" s="143" t="s">
        <v>2571</v>
      </c>
      <c r="F4783" s="143" t="str">
        <f>IF(H4783&lt;=60,"소형",IF((H4783&gt;60)*(H4783&lt;=85)=1,"중소형",IF((H4783&gt;85)*(H4783&lt;=102)=1,"중형",IF((H4783&gt;102)*(H4783&lt;=135)=1,"중대형","대형"))))</f>
        <v>중소형</v>
      </c>
      <c r="G4783" s="143" t="s">
        <v>994</v>
      </c>
      <c r="H4783" s="143">
        <v>84</v>
      </c>
      <c r="I4783" s="144">
        <v>33730</v>
      </c>
      <c r="J4783" s="143">
        <v>187</v>
      </c>
      <c r="K4783" s="137">
        <v>42552</v>
      </c>
      <c r="L4783" s="137">
        <v>43556</v>
      </c>
      <c r="M4783" s="144">
        <f>H4783/3.3</f>
        <v>25.454545454545457</v>
      </c>
      <c r="N4783" s="144">
        <f>I4783/M4783</f>
        <v>1325.1071428571427</v>
      </c>
    </row>
    <row r="4784" spans="1:14">
      <c r="A4784" s="143" t="s">
        <v>2</v>
      </c>
      <c r="B4784" s="143" t="s">
        <v>2574</v>
      </c>
      <c r="C4784" s="143" t="s">
        <v>961</v>
      </c>
      <c r="D4784" s="143" t="s">
        <v>489</v>
      </c>
      <c r="E4784" s="143" t="s">
        <v>2571</v>
      </c>
      <c r="F4784" s="143" t="str">
        <f>IF(H4784&lt;=60,"소형",IF((H4784&gt;60)*(H4784&lt;=85)=1,"중소형",IF((H4784&gt;85)*(H4784&lt;=102)=1,"중형",IF((H4784&gt;102)*(H4784&lt;=135)=1,"중대형","대형"))))</f>
        <v>중형</v>
      </c>
      <c r="G4784" s="143" t="s">
        <v>1330</v>
      </c>
      <c r="H4784" s="143">
        <v>101</v>
      </c>
      <c r="I4784" s="144">
        <v>42070</v>
      </c>
      <c r="J4784" s="143">
        <v>34</v>
      </c>
      <c r="K4784" s="137">
        <v>42552</v>
      </c>
      <c r="L4784" s="137">
        <v>43556</v>
      </c>
      <c r="M4784" s="144">
        <f>H4784/3.3</f>
        <v>30.606060606060609</v>
      </c>
      <c r="N4784" s="144">
        <f>I4784/M4784</f>
        <v>1374.5643564356435</v>
      </c>
    </row>
    <row r="4785" spans="1:14">
      <c r="A4785" s="143" t="s">
        <v>2</v>
      </c>
      <c r="B4785" s="143" t="s">
        <v>2576</v>
      </c>
      <c r="C4785" s="143" t="s">
        <v>952</v>
      </c>
      <c r="D4785" s="143" t="s">
        <v>575</v>
      </c>
      <c r="E4785" s="143" t="s">
        <v>898</v>
      </c>
      <c r="F4785" s="143" t="str">
        <f>IF(H4785&lt;=60,"소형",IF((H4785&gt;60)*(H4785&lt;=85)=1,"중소형",IF((H4785&gt;85)*(H4785&lt;=102)=1,"중형",IF((H4785&gt;102)*(H4785&lt;=135)=1,"중대형","대형"))))</f>
        <v>소형</v>
      </c>
      <c r="G4785" s="143" t="s">
        <v>1056</v>
      </c>
      <c r="H4785" s="143">
        <v>59</v>
      </c>
      <c r="I4785" s="144">
        <v>29980</v>
      </c>
      <c r="J4785" s="143">
        <v>666</v>
      </c>
      <c r="K4785" s="137">
        <v>42552</v>
      </c>
      <c r="L4785" s="137">
        <v>43556</v>
      </c>
      <c r="M4785" s="144">
        <f>H4785/3.3</f>
        <v>17.878787878787879</v>
      </c>
      <c r="N4785" s="144">
        <f>I4785/M4785</f>
        <v>1676.8474576271187</v>
      </c>
    </row>
    <row r="4786" spans="1:14">
      <c r="A4786" s="143" t="s">
        <v>2</v>
      </c>
      <c r="B4786" s="142" t="s">
        <v>4695</v>
      </c>
      <c r="C4786" s="143" t="s">
        <v>952</v>
      </c>
      <c r="D4786" s="143" t="s">
        <v>575</v>
      </c>
      <c r="E4786" s="143" t="s">
        <v>898</v>
      </c>
      <c r="F4786" s="143" t="str">
        <f>IF(H4786&lt;=60,"소형",IF((H4786&gt;60)*(H4786&lt;=85)=1,"중소형",IF((H4786&gt;85)*(H4786&lt;=102)=1,"중형",IF((H4786&gt;102)*(H4786&lt;=135)=1,"중대형","대형"))))</f>
        <v>소형</v>
      </c>
      <c r="G4786" s="143" t="s">
        <v>1042</v>
      </c>
      <c r="H4786" s="143">
        <v>59</v>
      </c>
      <c r="I4786" s="144">
        <v>29980</v>
      </c>
      <c r="J4786" s="143">
        <v>426</v>
      </c>
      <c r="K4786" s="137">
        <v>42552</v>
      </c>
      <c r="L4786" s="137">
        <v>43556</v>
      </c>
      <c r="M4786" s="144">
        <f>H4786/3.3</f>
        <v>17.878787878787879</v>
      </c>
      <c r="N4786" s="144">
        <f>I4786/M4786</f>
        <v>1676.8474576271187</v>
      </c>
    </row>
    <row r="4787" spans="1:14">
      <c r="A4787" s="143" t="s">
        <v>2</v>
      </c>
      <c r="B4787" s="143" t="s">
        <v>2576</v>
      </c>
      <c r="C4787" s="143" t="s">
        <v>952</v>
      </c>
      <c r="D4787" s="143" t="s">
        <v>575</v>
      </c>
      <c r="E4787" s="143" t="s">
        <v>898</v>
      </c>
      <c r="F4787" s="143" t="str">
        <f>IF(H4787&lt;=60,"소형",IF((H4787&gt;60)*(H4787&lt;=85)=1,"중소형",IF((H4787&gt;85)*(H4787&lt;=102)=1,"중형",IF((H4787&gt;102)*(H4787&lt;=135)=1,"중대형","대형"))))</f>
        <v>중소형</v>
      </c>
      <c r="G4787" s="143" t="s">
        <v>1228</v>
      </c>
      <c r="H4787" s="143">
        <v>72</v>
      </c>
      <c r="I4787" s="144">
        <v>34280</v>
      </c>
      <c r="J4787" s="143">
        <v>262</v>
      </c>
      <c r="K4787" s="137">
        <v>42552</v>
      </c>
      <c r="L4787" s="137">
        <v>43556</v>
      </c>
      <c r="M4787" s="144">
        <f>H4787/3.3</f>
        <v>21.81818181818182</v>
      </c>
      <c r="N4787" s="144">
        <f>I4787/M4787</f>
        <v>1571.1666666666665</v>
      </c>
    </row>
    <row r="4788" spans="1:14">
      <c r="A4788" s="143" t="s">
        <v>2</v>
      </c>
      <c r="B4788" s="143" t="s">
        <v>2576</v>
      </c>
      <c r="C4788" s="143" t="s">
        <v>952</v>
      </c>
      <c r="D4788" s="143" t="s">
        <v>575</v>
      </c>
      <c r="E4788" s="143" t="s">
        <v>898</v>
      </c>
      <c r="F4788" s="143" t="str">
        <f>IF(H4788&lt;=60,"소형",IF((H4788&gt;60)*(H4788&lt;=85)=1,"중소형",IF((H4788&gt;85)*(H4788&lt;=102)=1,"중형",IF((H4788&gt;102)*(H4788&lt;=135)=1,"중대형","대형"))))</f>
        <v>중소형</v>
      </c>
      <c r="G4788" s="143" t="s">
        <v>984</v>
      </c>
      <c r="H4788" s="143">
        <v>84</v>
      </c>
      <c r="I4788" s="144">
        <v>37930</v>
      </c>
      <c r="J4788" s="143">
        <v>243</v>
      </c>
      <c r="K4788" s="137">
        <v>42552</v>
      </c>
      <c r="L4788" s="137">
        <v>43556</v>
      </c>
      <c r="M4788" s="144">
        <f>H4788/3.3</f>
        <v>25.454545454545457</v>
      </c>
      <c r="N4788" s="144">
        <f>I4788/M4788</f>
        <v>1490.1071428571427</v>
      </c>
    </row>
    <row r="4789" spans="1:14">
      <c r="A4789" s="143" t="s">
        <v>2</v>
      </c>
      <c r="B4789" s="143" t="s">
        <v>2577</v>
      </c>
      <c r="C4789" s="143" t="s">
        <v>965</v>
      </c>
      <c r="D4789" s="143" t="s">
        <v>528</v>
      </c>
      <c r="E4789" s="143" t="s">
        <v>2512</v>
      </c>
      <c r="F4789" s="143" t="str">
        <f>IF(H4789&lt;=60,"소형",IF((H4789&gt;60)*(H4789&lt;=85)=1,"중소형",IF((H4789&gt;85)*(H4789&lt;=102)=1,"중형",IF((H4789&gt;102)*(H4789&lt;=135)=1,"중대형","대형"))))</f>
        <v>소형</v>
      </c>
      <c r="G4789" s="143" t="s">
        <v>986</v>
      </c>
      <c r="H4789" s="143">
        <v>59</v>
      </c>
      <c r="I4789" s="144">
        <v>19600</v>
      </c>
      <c r="J4789" s="143">
        <v>22</v>
      </c>
      <c r="K4789" s="137">
        <v>42552</v>
      </c>
      <c r="L4789" s="137">
        <v>43556</v>
      </c>
      <c r="M4789" s="144">
        <f>H4789/3.3</f>
        <v>17.878787878787879</v>
      </c>
      <c r="N4789" s="144">
        <f>I4789/M4789</f>
        <v>1096.2711864406779</v>
      </c>
    </row>
    <row r="4790" spans="1:14">
      <c r="A4790" s="143" t="s">
        <v>2</v>
      </c>
      <c r="B4790" s="143" t="s">
        <v>2577</v>
      </c>
      <c r="C4790" s="143" t="s">
        <v>965</v>
      </c>
      <c r="D4790" s="143" t="s">
        <v>528</v>
      </c>
      <c r="E4790" s="143" t="s">
        <v>2512</v>
      </c>
      <c r="F4790" s="143" t="str">
        <f>IF(H4790&lt;=60,"소형",IF((H4790&gt;60)*(H4790&lt;=85)=1,"중소형",IF((H4790&gt;85)*(H4790&lt;=102)=1,"중형",IF((H4790&gt;102)*(H4790&lt;=135)=1,"중대형","대형"))))</f>
        <v>소형</v>
      </c>
      <c r="G4790" s="143" t="s">
        <v>985</v>
      </c>
      <c r="H4790" s="143">
        <v>59</v>
      </c>
      <c r="I4790" s="144">
        <v>19600</v>
      </c>
      <c r="J4790" s="143">
        <v>96</v>
      </c>
      <c r="K4790" s="137">
        <v>42552</v>
      </c>
      <c r="L4790" s="137">
        <v>43556</v>
      </c>
      <c r="M4790" s="144">
        <f>H4790/3.3</f>
        <v>17.878787878787879</v>
      </c>
      <c r="N4790" s="144">
        <f>I4790/M4790</f>
        <v>1096.2711864406779</v>
      </c>
    </row>
    <row r="4791" spans="1:14">
      <c r="A4791" s="143" t="s">
        <v>2</v>
      </c>
      <c r="B4791" s="143" t="s">
        <v>2577</v>
      </c>
      <c r="C4791" s="143" t="s">
        <v>965</v>
      </c>
      <c r="D4791" s="143" t="s">
        <v>528</v>
      </c>
      <c r="E4791" s="143" t="s">
        <v>2512</v>
      </c>
      <c r="F4791" s="143" t="str">
        <f>IF(H4791&lt;=60,"소형",IF((H4791&gt;60)*(H4791&lt;=85)=1,"중소형",IF((H4791&gt;85)*(H4791&lt;=102)=1,"중형",IF((H4791&gt;102)*(H4791&lt;=135)=1,"중대형","대형"))))</f>
        <v>중소형</v>
      </c>
      <c r="G4791" s="143" t="s">
        <v>1038</v>
      </c>
      <c r="H4791" s="143">
        <v>84</v>
      </c>
      <c r="I4791" s="144">
        <v>27600</v>
      </c>
      <c r="J4791" s="143">
        <v>156</v>
      </c>
      <c r="K4791" s="137">
        <v>42552</v>
      </c>
      <c r="L4791" s="137">
        <v>43556</v>
      </c>
      <c r="M4791" s="144">
        <f>H4791/3.3</f>
        <v>25.454545454545457</v>
      </c>
      <c r="N4791" s="144">
        <f>I4791/M4791</f>
        <v>1084.2857142857142</v>
      </c>
    </row>
    <row r="4792" spans="1:14">
      <c r="A4792" s="143" t="s">
        <v>2</v>
      </c>
      <c r="B4792" s="143" t="s">
        <v>2577</v>
      </c>
      <c r="C4792" s="143" t="s">
        <v>965</v>
      </c>
      <c r="D4792" s="143" t="s">
        <v>528</v>
      </c>
      <c r="E4792" s="143" t="s">
        <v>2512</v>
      </c>
      <c r="F4792" s="143" t="str">
        <f>IF(H4792&lt;=60,"소형",IF((H4792&gt;60)*(H4792&lt;=85)=1,"중소형",IF((H4792&gt;85)*(H4792&lt;=102)=1,"중형",IF((H4792&gt;102)*(H4792&lt;=135)=1,"중대형","대형"))))</f>
        <v>중소형</v>
      </c>
      <c r="G4792" s="143" t="s">
        <v>1007</v>
      </c>
      <c r="H4792" s="143">
        <v>84</v>
      </c>
      <c r="I4792" s="144">
        <v>27600</v>
      </c>
      <c r="J4792" s="143">
        <v>30</v>
      </c>
      <c r="K4792" s="137">
        <v>42552</v>
      </c>
      <c r="L4792" s="137">
        <v>43556</v>
      </c>
      <c r="M4792" s="144">
        <f>H4792/3.3</f>
        <v>25.454545454545457</v>
      </c>
      <c r="N4792" s="144">
        <f>I4792/M4792</f>
        <v>1084.2857142857142</v>
      </c>
    </row>
    <row r="4793" spans="1:14">
      <c r="A4793" s="143" t="s">
        <v>2</v>
      </c>
      <c r="B4793" s="143" t="s">
        <v>2577</v>
      </c>
      <c r="C4793" s="143" t="s">
        <v>965</v>
      </c>
      <c r="D4793" s="143" t="s">
        <v>528</v>
      </c>
      <c r="E4793" s="143" t="s">
        <v>2512</v>
      </c>
      <c r="F4793" s="143" t="str">
        <f>IF(H4793&lt;=60,"소형",IF((H4793&gt;60)*(H4793&lt;=85)=1,"중소형",IF((H4793&gt;85)*(H4793&lt;=102)=1,"중형",IF((H4793&gt;102)*(H4793&lt;=135)=1,"중대형","대형"))))</f>
        <v>중소형</v>
      </c>
      <c r="G4793" s="143" t="s">
        <v>1014</v>
      </c>
      <c r="H4793" s="143">
        <v>84</v>
      </c>
      <c r="I4793" s="144">
        <v>27600</v>
      </c>
      <c r="J4793" s="143">
        <v>30</v>
      </c>
      <c r="K4793" s="137">
        <v>42552</v>
      </c>
      <c r="L4793" s="137">
        <v>43556</v>
      </c>
      <c r="M4793" s="144">
        <f>H4793/3.3</f>
        <v>25.454545454545457</v>
      </c>
      <c r="N4793" s="144">
        <f>I4793/M4793</f>
        <v>1084.2857142857142</v>
      </c>
    </row>
    <row r="4794" spans="1:14">
      <c r="A4794" s="143" t="s">
        <v>2</v>
      </c>
      <c r="B4794" s="143" t="s">
        <v>2577</v>
      </c>
      <c r="C4794" s="143" t="s">
        <v>965</v>
      </c>
      <c r="D4794" s="143" t="s">
        <v>528</v>
      </c>
      <c r="E4794" s="143" t="s">
        <v>2512</v>
      </c>
      <c r="F4794" s="143" t="str">
        <f>IF(H4794&lt;=60,"소형",IF((H4794&gt;60)*(H4794&lt;=85)=1,"중소형",IF((H4794&gt;85)*(H4794&lt;=102)=1,"중형",IF((H4794&gt;102)*(H4794&lt;=135)=1,"중대형","대형"))))</f>
        <v>중대형</v>
      </c>
      <c r="G4794" s="143" t="s">
        <v>2578</v>
      </c>
      <c r="H4794" s="143">
        <v>120</v>
      </c>
      <c r="I4794" s="144">
        <v>34900</v>
      </c>
      <c r="J4794" s="143">
        <v>68</v>
      </c>
      <c r="K4794" s="137">
        <v>42552</v>
      </c>
      <c r="L4794" s="137">
        <v>43556</v>
      </c>
      <c r="M4794" s="144">
        <f>H4794/3.3</f>
        <v>36.363636363636367</v>
      </c>
      <c r="N4794" s="144">
        <f>I4794/M4794</f>
        <v>959.74999999999989</v>
      </c>
    </row>
    <row r="4795" spans="1:14">
      <c r="A4795" s="143" t="s">
        <v>2</v>
      </c>
      <c r="B4795" s="143" t="s">
        <v>4704</v>
      </c>
      <c r="C4795" s="143" t="s">
        <v>3165</v>
      </c>
      <c r="D4795" s="143" t="s">
        <v>3210</v>
      </c>
      <c r="E4795" s="143" t="s">
        <v>4705</v>
      </c>
      <c r="F4795" s="143" t="str">
        <f>IF(H4795&lt;=60,"소형",IF((H4795&gt;60)*(H4795&lt;=85)=1,"중소형",IF((H4795&gt;85)*(H4795&lt;=102)=1,"중형",IF((H4795&gt;102)*(H4795&lt;=135)=1,"중대형","대형"))))</f>
        <v>소형</v>
      </c>
      <c r="G4795" s="143" t="s">
        <v>4706</v>
      </c>
      <c r="H4795" s="143">
        <v>59</v>
      </c>
      <c r="I4795" s="144">
        <v>20490</v>
      </c>
      <c r="J4795" s="143">
        <v>27</v>
      </c>
      <c r="K4795" s="137">
        <v>42614</v>
      </c>
      <c r="L4795" s="137">
        <v>43556</v>
      </c>
      <c r="M4795" s="144">
        <f>H4795/3.3</f>
        <v>17.878787878787879</v>
      </c>
      <c r="N4795" s="144">
        <f>I4795/M4795</f>
        <v>1146.050847457627</v>
      </c>
    </row>
    <row r="4796" spans="1:14">
      <c r="A4796" s="143" t="s">
        <v>2</v>
      </c>
      <c r="B4796" s="143" t="s">
        <v>4704</v>
      </c>
      <c r="C4796" s="143" t="s">
        <v>3165</v>
      </c>
      <c r="D4796" s="143" t="s">
        <v>3210</v>
      </c>
      <c r="E4796" s="143" t="s">
        <v>4705</v>
      </c>
      <c r="F4796" s="143" t="str">
        <f>IF(H4796&lt;=60,"소형",IF((H4796&gt;60)*(H4796&lt;=85)=1,"중소형",IF((H4796&gt;85)*(H4796&lt;=102)=1,"중형",IF((H4796&gt;102)*(H4796&lt;=135)=1,"중대형","대형"))))</f>
        <v>소형</v>
      </c>
      <c r="G4796" s="143" t="s">
        <v>4060</v>
      </c>
      <c r="H4796" s="143">
        <v>59</v>
      </c>
      <c r="I4796" s="144">
        <v>20650</v>
      </c>
      <c r="J4796" s="143">
        <v>54</v>
      </c>
      <c r="K4796" s="137">
        <v>42614</v>
      </c>
      <c r="L4796" s="137">
        <v>43556</v>
      </c>
      <c r="M4796" s="144">
        <f>H4796/3.3</f>
        <v>17.878787878787879</v>
      </c>
      <c r="N4796" s="144">
        <f>I4796/M4796</f>
        <v>1155</v>
      </c>
    </row>
    <row r="4797" spans="1:14">
      <c r="A4797" s="143" t="s">
        <v>2</v>
      </c>
      <c r="B4797" s="143" t="s">
        <v>4704</v>
      </c>
      <c r="C4797" s="143" t="s">
        <v>3165</v>
      </c>
      <c r="D4797" s="143" t="s">
        <v>3210</v>
      </c>
      <c r="E4797" s="143" t="s">
        <v>4705</v>
      </c>
      <c r="F4797" s="143" t="str">
        <f>IF(H4797&lt;=60,"소형",IF((H4797&gt;60)*(H4797&lt;=85)=1,"중소형",IF((H4797&gt;85)*(H4797&lt;=102)=1,"중형",IF((H4797&gt;102)*(H4797&lt;=135)=1,"중대형","대형"))))</f>
        <v>중소형</v>
      </c>
      <c r="G4797" s="143" t="s">
        <v>4599</v>
      </c>
      <c r="H4797" s="143">
        <v>76</v>
      </c>
      <c r="I4797" s="144">
        <v>24390</v>
      </c>
      <c r="J4797" s="143">
        <v>89</v>
      </c>
      <c r="K4797" s="137">
        <v>42614</v>
      </c>
      <c r="L4797" s="137">
        <v>43556</v>
      </c>
      <c r="M4797" s="144">
        <f>H4797/3.3</f>
        <v>23.030303030303031</v>
      </c>
      <c r="N4797" s="144">
        <f>I4797/M4797</f>
        <v>1059.0394736842104</v>
      </c>
    </row>
    <row r="4798" spans="1:14">
      <c r="A4798" s="143" t="s">
        <v>2</v>
      </c>
      <c r="B4798" s="143" t="s">
        <v>4704</v>
      </c>
      <c r="C4798" s="143" t="s">
        <v>3165</v>
      </c>
      <c r="D4798" s="143" t="s">
        <v>3210</v>
      </c>
      <c r="E4798" s="143" t="s">
        <v>4705</v>
      </c>
      <c r="F4798" s="143" t="str">
        <f>IF(H4798&lt;=60,"소형",IF((H4798&gt;60)*(H4798&lt;=85)=1,"중소형",IF((H4798&gt;85)*(H4798&lt;=102)=1,"중형",IF((H4798&gt;102)*(H4798&lt;=135)=1,"중대형","대형"))))</f>
        <v>중소형</v>
      </c>
      <c r="G4798" s="143" t="s">
        <v>4707</v>
      </c>
      <c r="H4798" s="143">
        <v>76</v>
      </c>
      <c r="I4798" s="144">
        <v>24890</v>
      </c>
      <c r="J4798" s="143">
        <v>25</v>
      </c>
      <c r="K4798" s="137">
        <v>42614</v>
      </c>
      <c r="L4798" s="137">
        <v>43556</v>
      </c>
      <c r="M4798" s="144">
        <f>H4798/3.3</f>
        <v>23.030303030303031</v>
      </c>
      <c r="N4798" s="144">
        <f>I4798/M4798</f>
        <v>1080.75</v>
      </c>
    </row>
    <row r="4799" spans="1:14">
      <c r="A4799" s="143" t="s">
        <v>2</v>
      </c>
      <c r="B4799" s="143" t="s">
        <v>4704</v>
      </c>
      <c r="C4799" s="143" t="s">
        <v>3165</v>
      </c>
      <c r="D4799" s="143" t="s">
        <v>3210</v>
      </c>
      <c r="E4799" s="143" t="s">
        <v>4705</v>
      </c>
      <c r="F4799" s="143" t="str">
        <f>IF(H4799&lt;=60,"소형",IF((H4799&gt;60)*(H4799&lt;=85)=1,"중소형",IF((H4799&gt;85)*(H4799&lt;=102)=1,"중형",IF((H4799&gt;102)*(H4799&lt;=135)=1,"중대형","대형"))))</f>
        <v>중소형</v>
      </c>
      <c r="G4799" s="143" t="s">
        <v>3291</v>
      </c>
      <c r="H4799" s="143">
        <v>84</v>
      </c>
      <c r="I4799" s="144">
        <v>27280</v>
      </c>
      <c r="J4799" s="143">
        <v>21</v>
      </c>
      <c r="K4799" s="137">
        <v>42614</v>
      </c>
      <c r="L4799" s="137">
        <v>43556</v>
      </c>
      <c r="M4799" s="144">
        <f>H4799/3.3</f>
        <v>25.454545454545457</v>
      </c>
      <c r="N4799" s="144">
        <f>I4799/M4799</f>
        <v>1071.7142857142856</v>
      </c>
    </row>
    <row r="4800" spans="1:14">
      <c r="A4800" s="143" t="s">
        <v>2</v>
      </c>
      <c r="B4800" s="143" t="s">
        <v>4704</v>
      </c>
      <c r="C4800" s="143" t="s">
        <v>3165</v>
      </c>
      <c r="D4800" s="143" t="s">
        <v>3210</v>
      </c>
      <c r="E4800" s="143" t="s">
        <v>4705</v>
      </c>
      <c r="F4800" s="143" t="str">
        <f>IF(H4800&lt;=60,"소형",IF((H4800&gt;60)*(H4800&lt;=85)=1,"중소형",IF((H4800&gt;85)*(H4800&lt;=102)=1,"중형",IF((H4800&gt;102)*(H4800&lt;=135)=1,"중대형","대형"))))</f>
        <v>중소형</v>
      </c>
      <c r="G4800" s="143" t="s">
        <v>3623</v>
      </c>
      <c r="H4800" s="143">
        <v>84</v>
      </c>
      <c r="I4800" s="144">
        <v>27280</v>
      </c>
      <c r="J4800" s="143">
        <v>21</v>
      </c>
      <c r="K4800" s="137">
        <v>42614</v>
      </c>
      <c r="L4800" s="137">
        <v>43556</v>
      </c>
      <c r="M4800" s="144">
        <f>H4800/3.3</f>
        <v>25.454545454545457</v>
      </c>
      <c r="N4800" s="144">
        <f>I4800/M4800</f>
        <v>1071.7142857142856</v>
      </c>
    </row>
    <row r="4801" spans="1:14">
      <c r="A4801" s="143" t="s">
        <v>2</v>
      </c>
      <c r="B4801" s="143" t="s">
        <v>4728</v>
      </c>
      <c r="C4801" s="143" t="s">
        <v>3156</v>
      </c>
      <c r="D4801" s="143" t="s">
        <v>3636</v>
      </c>
      <c r="E4801" s="143" t="s">
        <v>4729</v>
      </c>
      <c r="F4801" s="143" t="str">
        <f>IF(H4801&lt;=60,"소형",IF((H4801&gt;60)*(H4801&lt;=85)=1,"중소형",IF((H4801&gt;85)*(H4801&lt;=102)=1,"중형",IF((H4801&gt;102)*(H4801&lt;=135)=1,"중대형","대형"))))</f>
        <v>중소형</v>
      </c>
      <c r="G4801" s="143" t="s">
        <v>3957</v>
      </c>
      <c r="H4801" s="143">
        <v>84</v>
      </c>
      <c r="I4801" s="144">
        <v>29700</v>
      </c>
      <c r="J4801" s="143">
        <v>684</v>
      </c>
      <c r="K4801" s="137">
        <v>42614</v>
      </c>
      <c r="L4801" s="137">
        <v>43556</v>
      </c>
      <c r="M4801" s="144">
        <f>H4801/3.3</f>
        <v>25.454545454545457</v>
      </c>
      <c r="N4801" s="144">
        <f>I4801/M4801</f>
        <v>1166.7857142857142</v>
      </c>
    </row>
    <row r="4802" spans="1:14">
      <c r="A4802" s="143" t="s">
        <v>2</v>
      </c>
      <c r="B4802" s="143" t="s">
        <v>4728</v>
      </c>
      <c r="C4802" s="143" t="s">
        <v>3156</v>
      </c>
      <c r="D4802" s="143" t="s">
        <v>3636</v>
      </c>
      <c r="E4802" s="143" t="s">
        <v>4729</v>
      </c>
      <c r="F4802" s="143" t="str">
        <f>IF(H4802&lt;=60,"소형",IF((H4802&gt;60)*(H4802&lt;=85)=1,"중소형",IF((H4802&gt;85)*(H4802&lt;=102)=1,"중형",IF((H4802&gt;102)*(H4802&lt;=135)=1,"중대형","대형"))))</f>
        <v>중소형</v>
      </c>
      <c r="G4802" s="143" t="s">
        <v>4172</v>
      </c>
      <c r="H4802" s="143">
        <v>84</v>
      </c>
      <c r="I4802" s="144">
        <v>29700</v>
      </c>
      <c r="J4802" s="143">
        <v>202</v>
      </c>
      <c r="K4802" s="137">
        <v>42614</v>
      </c>
      <c r="L4802" s="137">
        <v>43556</v>
      </c>
      <c r="M4802" s="144">
        <f>H4802/3.3</f>
        <v>25.454545454545457</v>
      </c>
      <c r="N4802" s="144">
        <f>I4802/M4802</f>
        <v>1166.7857142857142</v>
      </c>
    </row>
    <row r="4803" spans="1:14">
      <c r="A4803" s="143" t="s">
        <v>2</v>
      </c>
      <c r="B4803" s="143" t="s">
        <v>4728</v>
      </c>
      <c r="C4803" s="143" t="s">
        <v>3156</v>
      </c>
      <c r="D4803" s="143" t="s">
        <v>3636</v>
      </c>
      <c r="E4803" s="143" t="s">
        <v>4729</v>
      </c>
      <c r="F4803" s="143" t="str">
        <f>IF(H4803&lt;=60,"소형",IF((H4803&gt;60)*(H4803&lt;=85)=1,"중소형",IF((H4803&gt;85)*(H4803&lt;=102)=1,"중형",IF((H4803&gt;102)*(H4803&lt;=135)=1,"중대형","대형"))))</f>
        <v>중형</v>
      </c>
      <c r="G4803" s="143" t="s">
        <v>4730</v>
      </c>
      <c r="H4803" s="143">
        <v>91</v>
      </c>
      <c r="I4803" s="144">
        <v>31700</v>
      </c>
      <c r="J4803" s="143">
        <v>61</v>
      </c>
      <c r="K4803" s="137">
        <v>42614</v>
      </c>
      <c r="L4803" s="137">
        <v>43556</v>
      </c>
      <c r="M4803" s="144">
        <f>H4803/3.3</f>
        <v>27.575757575757578</v>
      </c>
      <c r="N4803" s="144">
        <f>I4803/M4803</f>
        <v>1149.5604395604394</v>
      </c>
    </row>
    <row r="4804" spans="1:14">
      <c r="A4804" s="143" t="s">
        <v>2</v>
      </c>
      <c r="B4804" s="143" t="s">
        <v>4728</v>
      </c>
      <c r="C4804" s="143" t="s">
        <v>3156</v>
      </c>
      <c r="D4804" s="143" t="s">
        <v>3636</v>
      </c>
      <c r="E4804" s="143" t="s">
        <v>4729</v>
      </c>
      <c r="F4804" s="143" t="str">
        <f>IF(H4804&lt;=60,"소형",IF((H4804&gt;60)*(H4804&lt;=85)=1,"중소형",IF((H4804&gt;85)*(H4804&lt;=102)=1,"중형",IF((H4804&gt;102)*(H4804&lt;=135)=1,"중대형","대형"))))</f>
        <v>중형</v>
      </c>
      <c r="G4804" s="143" t="s">
        <v>4731</v>
      </c>
      <c r="H4804" s="143">
        <v>91</v>
      </c>
      <c r="I4804" s="144">
        <v>31700</v>
      </c>
      <c r="J4804" s="143">
        <v>123</v>
      </c>
      <c r="K4804" s="137">
        <v>42614</v>
      </c>
      <c r="L4804" s="137">
        <v>43556</v>
      </c>
      <c r="M4804" s="144">
        <f>H4804/3.3</f>
        <v>27.575757575757578</v>
      </c>
      <c r="N4804" s="144">
        <f>I4804/M4804</f>
        <v>1149.5604395604394</v>
      </c>
    </row>
    <row r="4805" spans="1:14">
      <c r="A4805" s="143" t="s">
        <v>2</v>
      </c>
      <c r="B4805" s="143" t="s">
        <v>4673</v>
      </c>
      <c r="C4805" s="143" t="s">
        <v>3157</v>
      </c>
      <c r="D4805" s="143" t="s">
        <v>4213</v>
      </c>
      <c r="E4805" s="143" t="s">
        <v>4674</v>
      </c>
      <c r="F4805" s="143" t="str">
        <f>IF(H4805&lt;=60,"소형",IF((H4805&gt;60)*(H4805&lt;=85)=1,"중소형",IF((H4805&gt;85)*(H4805&lt;=102)=1,"중형",IF((H4805&gt;102)*(H4805&lt;=135)=1,"중대형","대형"))))</f>
        <v>소형</v>
      </c>
      <c r="G4805" s="143" t="s">
        <v>3234</v>
      </c>
      <c r="H4805" s="143">
        <v>59</v>
      </c>
      <c r="I4805" s="144" t="s">
        <v>3211</v>
      </c>
      <c r="J4805" s="143">
        <v>76</v>
      </c>
      <c r="K4805" s="137">
        <v>42644</v>
      </c>
      <c r="L4805" s="137">
        <v>43556</v>
      </c>
      <c r="M4805" s="144">
        <f>H4805/3.3</f>
        <v>17.878787878787879</v>
      </c>
      <c r="N4805" s="144" t="e">
        <f>I4805/M4805</f>
        <v>#VALUE!</v>
      </c>
    </row>
    <row r="4806" spans="1:14">
      <c r="A4806" s="143" t="s">
        <v>2</v>
      </c>
      <c r="B4806" s="143" t="s">
        <v>4673</v>
      </c>
      <c r="C4806" s="143" t="s">
        <v>3157</v>
      </c>
      <c r="D4806" s="143" t="s">
        <v>4213</v>
      </c>
      <c r="E4806" s="143" t="s">
        <v>4674</v>
      </c>
      <c r="F4806" s="143" t="str">
        <f>IF(H4806&lt;=60,"소형",IF((H4806&gt;60)*(H4806&lt;=85)=1,"중소형",IF((H4806&gt;85)*(H4806&lt;=102)=1,"중형",IF((H4806&gt;102)*(H4806&lt;=135)=1,"중대형","대형"))))</f>
        <v>소형</v>
      </c>
      <c r="G4806" s="143" t="s">
        <v>3393</v>
      </c>
      <c r="H4806" s="143">
        <v>59</v>
      </c>
      <c r="I4806" s="144" t="s">
        <v>3211</v>
      </c>
      <c r="J4806" s="143">
        <v>164</v>
      </c>
      <c r="K4806" s="137">
        <v>42644</v>
      </c>
      <c r="L4806" s="137">
        <v>43556</v>
      </c>
      <c r="M4806" s="144">
        <f>H4806/3.3</f>
        <v>17.878787878787879</v>
      </c>
      <c r="N4806" s="144" t="e">
        <f>I4806/M4806</f>
        <v>#VALUE!</v>
      </c>
    </row>
    <row r="4807" spans="1:14">
      <c r="A4807" s="143" t="s">
        <v>2</v>
      </c>
      <c r="B4807" s="143" t="s">
        <v>4673</v>
      </c>
      <c r="C4807" s="143" t="s">
        <v>3157</v>
      </c>
      <c r="D4807" s="143" t="s">
        <v>4213</v>
      </c>
      <c r="E4807" s="143" t="s">
        <v>4674</v>
      </c>
      <c r="F4807" s="143" t="str">
        <f>IF(H4807&lt;=60,"소형",IF((H4807&gt;60)*(H4807&lt;=85)=1,"중소형",IF((H4807&gt;85)*(H4807&lt;=102)=1,"중형",IF((H4807&gt;102)*(H4807&lt;=135)=1,"중대형","대형"))))</f>
        <v>중소형</v>
      </c>
      <c r="G4807" s="143" t="s">
        <v>4675</v>
      </c>
      <c r="H4807" s="143">
        <v>64</v>
      </c>
      <c r="I4807" s="144">
        <v>20251</v>
      </c>
      <c r="J4807" s="143">
        <v>22</v>
      </c>
      <c r="K4807" s="137">
        <v>42644</v>
      </c>
      <c r="L4807" s="137">
        <v>43556</v>
      </c>
      <c r="M4807" s="144">
        <f>H4807/3.3</f>
        <v>19.393939393939394</v>
      </c>
      <c r="N4807" s="144">
        <f>I4807/M4807</f>
        <v>1044.1921875</v>
      </c>
    </row>
    <row r="4808" spans="1:14">
      <c r="A4808" s="143" t="s">
        <v>2</v>
      </c>
      <c r="B4808" s="142" t="s">
        <v>4673</v>
      </c>
      <c r="C4808" s="143" t="s">
        <v>3157</v>
      </c>
      <c r="D4808" s="143" t="s">
        <v>4213</v>
      </c>
      <c r="E4808" s="143" t="s">
        <v>4674</v>
      </c>
      <c r="F4808" s="143" t="str">
        <f>IF(H4808&lt;=60,"소형",IF((H4808&gt;60)*(H4808&lt;=85)=1,"중소형",IF((H4808&gt;85)*(H4808&lt;=102)=1,"중형",IF((H4808&gt;102)*(H4808&lt;=135)=1,"중대형","대형"))))</f>
        <v>중소형</v>
      </c>
      <c r="G4808" s="143" t="s">
        <v>3281</v>
      </c>
      <c r="H4808" s="143">
        <v>84</v>
      </c>
      <c r="I4808" s="144">
        <v>31431</v>
      </c>
      <c r="J4808" s="143">
        <v>222</v>
      </c>
      <c r="K4808" s="137">
        <v>42644</v>
      </c>
      <c r="L4808" s="137">
        <v>43556</v>
      </c>
      <c r="M4808" s="144">
        <f>H4808/3.3</f>
        <v>25.454545454545457</v>
      </c>
      <c r="N4808" s="144">
        <f>I4808/M4808</f>
        <v>1234.7892857142856</v>
      </c>
    </row>
    <row r="4809" spans="1:14">
      <c r="A4809" s="143" t="s">
        <v>2</v>
      </c>
      <c r="B4809" s="143" t="s">
        <v>4673</v>
      </c>
      <c r="C4809" s="143" t="s">
        <v>3157</v>
      </c>
      <c r="D4809" s="143" t="s">
        <v>4213</v>
      </c>
      <c r="E4809" s="143" t="s">
        <v>4674</v>
      </c>
      <c r="F4809" s="143" t="str">
        <f>IF(H4809&lt;=60,"소형",IF((H4809&gt;60)*(H4809&lt;=85)=1,"중소형",IF((H4809&gt;85)*(H4809&lt;=102)=1,"중형",IF((H4809&gt;102)*(H4809&lt;=135)=1,"중대형","대형"))))</f>
        <v>중소형</v>
      </c>
      <c r="G4809" s="143" t="s">
        <v>4575</v>
      </c>
      <c r="H4809" s="143">
        <v>84</v>
      </c>
      <c r="I4809" s="144">
        <v>29570</v>
      </c>
      <c r="J4809" s="143">
        <v>57</v>
      </c>
      <c r="K4809" s="137">
        <v>42644</v>
      </c>
      <c r="L4809" s="137">
        <v>43556</v>
      </c>
      <c r="M4809" s="144">
        <f>H4809/3.3</f>
        <v>25.454545454545457</v>
      </c>
      <c r="N4809" s="144">
        <f>I4809/M4809</f>
        <v>1161.6785714285713</v>
      </c>
    </row>
    <row r="4810" spans="1:14">
      <c r="A4810" s="143" t="s">
        <v>2</v>
      </c>
      <c r="B4810" s="143" t="s">
        <v>4673</v>
      </c>
      <c r="C4810" s="143" t="s">
        <v>3157</v>
      </c>
      <c r="D4810" s="143" t="s">
        <v>4213</v>
      </c>
      <c r="E4810" s="143" t="s">
        <v>4674</v>
      </c>
      <c r="F4810" s="143" t="str">
        <f>IF(H4810&lt;=60,"소형",IF((H4810&gt;60)*(H4810&lt;=85)=1,"중소형",IF((H4810&gt;85)*(H4810&lt;=102)=1,"중형",IF((H4810&gt;102)*(H4810&lt;=135)=1,"중대형","대형"))))</f>
        <v>중소형</v>
      </c>
      <c r="G4810" s="143" t="s">
        <v>3257</v>
      </c>
      <c r="H4810" s="143">
        <v>84</v>
      </c>
      <c r="I4810" s="144">
        <v>30710</v>
      </c>
      <c r="J4810" s="143">
        <v>365</v>
      </c>
      <c r="K4810" s="137">
        <v>42644</v>
      </c>
      <c r="L4810" s="137">
        <v>43556</v>
      </c>
      <c r="M4810" s="144">
        <f>H4810/3.3</f>
        <v>25.454545454545457</v>
      </c>
      <c r="N4810" s="144">
        <f>I4810/M4810</f>
        <v>1206.4642857142856</v>
      </c>
    </row>
    <row r="4811" spans="1:14">
      <c r="A4811" s="143" t="s">
        <v>2</v>
      </c>
      <c r="B4811" s="143" t="s">
        <v>4673</v>
      </c>
      <c r="C4811" s="143" t="s">
        <v>3157</v>
      </c>
      <c r="D4811" s="143" t="s">
        <v>4213</v>
      </c>
      <c r="E4811" s="143" t="s">
        <v>4674</v>
      </c>
      <c r="F4811" s="143" t="str">
        <f>IF(H4811&lt;=60,"소형",IF((H4811&gt;60)*(H4811&lt;=85)=1,"중소형",IF((H4811&gt;85)*(H4811&lt;=102)=1,"중형",IF((H4811&gt;102)*(H4811&lt;=135)=1,"중대형","대형"))))</f>
        <v>중소형</v>
      </c>
      <c r="G4811" s="143" t="s">
        <v>4522</v>
      </c>
      <c r="H4811" s="143">
        <v>84</v>
      </c>
      <c r="I4811" s="144">
        <v>31431</v>
      </c>
      <c r="J4811" s="143">
        <v>212</v>
      </c>
      <c r="K4811" s="137">
        <v>42644</v>
      </c>
      <c r="L4811" s="137">
        <v>43556</v>
      </c>
      <c r="M4811" s="144">
        <f>H4811/3.3</f>
        <v>25.454545454545457</v>
      </c>
      <c r="N4811" s="144">
        <f>I4811/M4811</f>
        <v>1234.7892857142856</v>
      </c>
    </row>
    <row r="4812" spans="1:14">
      <c r="A4812" s="143" t="s">
        <v>2</v>
      </c>
      <c r="B4812" s="143" t="s">
        <v>4673</v>
      </c>
      <c r="C4812" s="143" t="s">
        <v>3157</v>
      </c>
      <c r="D4812" s="143" t="s">
        <v>4213</v>
      </c>
      <c r="E4812" s="143" t="s">
        <v>4674</v>
      </c>
      <c r="F4812" s="143" t="str">
        <f>IF(H4812&lt;=60,"소형",IF((H4812&gt;60)*(H4812&lt;=85)=1,"중소형",IF((H4812&gt;85)*(H4812&lt;=102)=1,"중형",IF((H4812&gt;102)*(H4812&lt;=135)=1,"중대형","대형"))))</f>
        <v>중형</v>
      </c>
      <c r="G4812" s="143">
        <v>132</v>
      </c>
      <c r="H4812" s="143">
        <v>100</v>
      </c>
      <c r="I4812" s="144" t="s">
        <v>3211</v>
      </c>
      <c r="J4812" s="143">
        <v>114</v>
      </c>
      <c r="K4812" s="137">
        <v>42644</v>
      </c>
      <c r="L4812" s="137">
        <v>43556</v>
      </c>
      <c r="M4812" s="144">
        <f>H4812/3.3</f>
        <v>30.303030303030305</v>
      </c>
      <c r="N4812" s="144" t="e">
        <f>I4812/M4812</f>
        <v>#VALUE!</v>
      </c>
    </row>
    <row r="4813" spans="1:14">
      <c r="A4813" s="143" t="s">
        <v>2</v>
      </c>
      <c r="B4813" s="143" t="s">
        <v>4702</v>
      </c>
      <c r="C4813" s="143" t="s">
        <v>3164</v>
      </c>
      <c r="D4813" s="143" t="s">
        <v>3247</v>
      </c>
      <c r="E4813" s="143" t="s">
        <v>3653</v>
      </c>
      <c r="F4813" s="143" t="str">
        <f>IF(H4813&lt;=60,"소형",IF((H4813&gt;60)*(H4813&lt;=85)=1,"중소형",IF((H4813&gt;85)*(H4813&lt;=102)=1,"중형",IF((H4813&gt;102)*(H4813&lt;=135)=1,"중대형","대형"))))</f>
        <v>소형</v>
      </c>
      <c r="G4813" s="143" t="s">
        <v>4703</v>
      </c>
      <c r="H4813" s="143">
        <v>60</v>
      </c>
      <c r="I4813" s="144">
        <v>30500</v>
      </c>
      <c r="J4813" s="143">
        <v>63</v>
      </c>
      <c r="K4813" s="137">
        <v>42644</v>
      </c>
      <c r="L4813" s="137">
        <v>43556</v>
      </c>
      <c r="M4813" s="144">
        <f>H4813/3.3</f>
        <v>18.181818181818183</v>
      </c>
      <c r="N4813" s="144">
        <f>I4813/M4813</f>
        <v>1677.4999999999998</v>
      </c>
    </row>
    <row r="4814" spans="1:14">
      <c r="A4814" s="143" t="s">
        <v>2</v>
      </c>
      <c r="B4814" s="143" t="s">
        <v>4702</v>
      </c>
      <c r="C4814" s="143" t="s">
        <v>3164</v>
      </c>
      <c r="D4814" s="143" t="s">
        <v>3247</v>
      </c>
      <c r="E4814" s="143" t="s">
        <v>3653</v>
      </c>
      <c r="F4814" s="143" t="str">
        <f>IF(H4814&lt;=60,"소형",IF((H4814&gt;60)*(H4814&lt;=85)=1,"중소형",IF((H4814&gt;85)*(H4814&lt;=102)=1,"중형",IF((H4814&gt;102)*(H4814&lt;=135)=1,"중대형","대형"))))</f>
        <v>소형</v>
      </c>
      <c r="G4814" s="143" t="s">
        <v>4032</v>
      </c>
      <c r="H4814" s="143">
        <v>60</v>
      </c>
      <c r="I4814" s="144">
        <v>30000</v>
      </c>
      <c r="J4814" s="143">
        <v>14</v>
      </c>
      <c r="K4814" s="137">
        <v>42644</v>
      </c>
      <c r="L4814" s="137">
        <v>43556</v>
      </c>
      <c r="M4814" s="144">
        <f>H4814/3.3</f>
        <v>18.181818181818183</v>
      </c>
      <c r="N4814" s="144">
        <f>I4814/M4814</f>
        <v>1649.9999999999998</v>
      </c>
    </row>
    <row r="4815" spans="1:14">
      <c r="A4815" s="143" t="s">
        <v>2</v>
      </c>
      <c r="B4815" s="143" t="s">
        <v>4719</v>
      </c>
      <c r="C4815" s="143" t="s">
        <v>3163</v>
      </c>
      <c r="D4815" s="143" t="s">
        <v>3796</v>
      </c>
      <c r="E4815" s="143" t="s">
        <v>4720</v>
      </c>
      <c r="F4815" s="143" t="str">
        <f>IF(H4815&lt;=60,"소형",IF((H4815&gt;60)*(H4815&lt;=85)=1,"중소형",IF((H4815&gt;85)*(H4815&lt;=102)=1,"중형",IF((H4815&gt;102)*(H4815&lt;=135)=1,"중대형","대형"))))</f>
        <v>소형</v>
      </c>
      <c r="G4815" s="143" t="s">
        <v>4179</v>
      </c>
      <c r="H4815" s="143">
        <v>59</v>
      </c>
      <c r="I4815" s="144">
        <v>34950</v>
      </c>
      <c r="J4815" s="143">
        <v>39</v>
      </c>
      <c r="K4815" s="137">
        <v>42644</v>
      </c>
      <c r="L4815" s="137">
        <v>43556</v>
      </c>
      <c r="M4815" s="144">
        <f>H4815/3.3</f>
        <v>17.878787878787879</v>
      </c>
      <c r="N4815" s="144">
        <f>I4815/M4815</f>
        <v>1954.8305084745762</v>
      </c>
    </row>
    <row r="4816" spans="1:14">
      <c r="A4816" s="143" t="s">
        <v>2</v>
      </c>
      <c r="B4816" s="143" t="s">
        <v>4719</v>
      </c>
      <c r="C4816" s="143" t="s">
        <v>3163</v>
      </c>
      <c r="D4816" s="143" t="s">
        <v>3796</v>
      </c>
      <c r="E4816" s="143" t="s">
        <v>4720</v>
      </c>
      <c r="F4816" s="143" t="str">
        <f>IF(H4816&lt;=60,"소형",IF((H4816&gt;60)*(H4816&lt;=85)=1,"중소형",IF((H4816&gt;85)*(H4816&lt;=102)=1,"중형",IF((H4816&gt;102)*(H4816&lt;=135)=1,"중대형","대형"))))</f>
        <v>소형</v>
      </c>
      <c r="G4816" s="143" t="s">
        <v>4193</v>
      </c>
      <c r="H4816" s="143">
        <v>59</v>
      </c>
      <c r="I4816" s="144">
        <v>34950</v>
      </c>
      <c r="J4816" s="143">
        <v>344</v>
      </c>
      <c r="K4816" s="137">
        <v>42644</v>
      </c>
      <c r="L4816" s="137">
        <v>43556</v>
      </c>
      <c r="M4816" s="144">
        <f>H4816/3.3</f>
        <v>17.878787878787879</v>
      </c>
      <c r="N4816" s="144">
        <f>I4816/M4816</f>
        <v>1954.8305084745762</v>
      </c>
    </row>
    <row r="4817" spans="1:14">
      <c r="A4817" s="143" t="s">
        <v>2</v>
      </c>
      <c r="B4817" s="143" t="s">
        <v>4664</v>
      </c>
      <c r="C4817" s="143" t="s">
        <v>3157</v>
      </c>
      <c r="D4817" s="143" t="s">
        <v>4213</v>
      </c>
      <c r="E4817" s="143" t="s">
        <v>4665</v>
      </c>
      <c r="F4817" s="143" t="str">
        <f>IF(H4817&lt;=60,"소형",IF((H4817&gt;60)*(H4817&lt;=85)=1,"중소형",IF((H4817&gt;85)*(H4817&lt;=102)=1,"중형",IF((H4817&gt;102)*(H4817&lt;=135)=1,"중대형","대형"))))</f>
        <v>소형</v>
      </c>
      <c r="G4817" s="143" t="s">
        <v>3234</v>
      </c>
      <c r="H4817" s="143">
        <v>59</v>
      </c>
      <c r="I4817" s="144">
        <v>18020</v>
      </c>
      <c r="J4817" s="143">
        <v>106</v>
      </c>
      <c r="K4817" s="137">
        <v>42675</v>
      </c>
      <c r="L4817" s="137">
        <v>43556</v>
      </c>
      <c r="M4817" s="144">
        <f>H4817/3.3</f>
        <v>17.878787878787879</v>
      </c>
      <c r="N4817" s="144">
        <f>I4817/M4817</f>
        <v>1007.8983050847457</v>
      </c>
    </row>
    <row r="4818" spans="1:14">
      <c r="A4818" s="143" t="s">
        <v>2</v>
      </c>
      <c r="B4818" s="143" t="s">
        <v>4664</v>
      </c>
      <c r="C4818" s="143" t="s">
        <v>3157</v>
      </c>
      <c r="D4818" s="143" t="s">
        <v>4213</v>
      </c>
      <c r="E4818" s="143" t="s">
        <v>4665</v>
      </c>
      <c r="F4818" s="143" t="str">
        <f>IF(H4818&lt;=60,"소형",IF((H4818&gt;60)*(H4818&lt;=85)=1,"중소형",IF((H4818&gt;85)*(H4818&lt;=102)=1,"중형",IF((H4818&gt;102)*(H4818&lt;=135)=1,"중대형","대형"))))</f>
        <v>중소형</v>
      </c>
      <c r="G4818" s="143" t="s">
        <v>4666</v>
      </c>
      <c r="H4818" s="143">
        <v>74</v>
      </c>
      <c r="I4818" s="144" t="s">
        <v>3211</v>
      </c>
      <c r="J4818" s="143">
        <v>18</v>
      </c>
      <c r="K4818" s="137">
        <v>42675</v>
      </c>
      <c r="L4818" s="137">
        <v>43556</v>
      </c>
      <c r="M4818" s="144">
        <f>H4818/3.3</f>
        <v>22.424242424242426</v>
      </c>
      <c r="N4818" s="144" t="e">
        <f>I4818/M4818</f>
        <v>#VALUE!</v>
      </c>
    </row>
    <row r="4819" spans="1:14">
      <c r="A4819" s="143" t="s">
        <v>2</v>
      </c>
      <c r="B4819" s="143" t="s">
        <v>4664</v>
      </c>
      <c r="C4819" s="143" t="s">
        <v>3157</v>
      </c>
      <c r="D4819" s="143" t="s">
        <v>4213</v>
      </c>
      <c r="E4819" s="143" t="s">
        <v>4665</v>
      </c>
      <c r="F4819" s="143" t="str">
        <f>IF(H4819&lt;=60,"소형",IF((H4819&gt;60)*(H4819&lt;=85)=1,"중소형",IF((H4819&gt;85)*(H4819&lt;=102)=1,"중형",IF((H4819&gt;102)*(H4819&lt;=135)=1,"중대형","대형"))))</f>
        <v>중소형</v>
      </c>
      <c r="G4819" s="143" t="s">
        <v>4273</v>
      </c>
      <c r="H4819" s="143">
        <v>74</v>
      </c>
      <c r="I4819" s="144">
        <v>22600</v>
      </c>
      <c r="J4819" s="143">
        <v>143</v>
      </c>
      <c r="K4819" s="137">
        <v>42675</v>
      </c>
      <c r="L4819" s="137">
        <v>43556</v>
      </c>
      <c r="M4819" s="144">
        <f>H4819/3.3</f>
        <v>22.424242424242426</v>
      </c>
      <c r="N4819" s="144">
        <f>I4819/M4819</f>
        <v>1007.8378378378378</v>
      </c>
    </row>
    <row r="4820" spans="1:14">
      <c r="A4820" s="143" t="s">
        <v>2</v>
      </c>
      <c r="B4820" s="143" t="s">
        <v>4664</v>
      </c>
      <c r="C4820" s="143" t="s">
        <v>3157</v>
      </c>
      <c r="D4820" s="143" t="s">
        <v>4213</v>
      </c>
      <c r="E4820" s="143" t="s">
        <v>4665</v>
      </c>
      <c r="F4820" s="143" t="str">
        <f>IF(H4820&lt;=60,"소형",IF((H4820&gt;60)*(H4820&lt;=85)=1,"중소형",IF((H4820&gt;85)*(H4820&lt;=102)=1,"중형",IF((H4820&gt;102)*(H4820&lt;=135)=1,"중대형","대형"))))</f>
        <v>중소형</v>
      </c>
      <c r="G4820" s="143" t="s">
        <v>4201</v>
      </c>
      <c r="H4820" s="143">
        <v>84</v>
      </c>
      <c r="I4820" s="144">
        <v>25520</v>
      </c>
      <c r="J4820" s="143">
        <v>192</v>
      </c>
      <c r="K4820" s="137">
        <v>42675</v>
      </c>
      <c r="L4820" s="137">
        <v>43556</v>
      </c>
      <c r="M4820" s="144">
        <f>H4820/3.3</f>
        <v>25.454545454545457</v>
      </c>
      <c r="N4820" s="144">
        <f>I4820/M4820</f>
        <v>1002.5714285714284</v>
      </c>
    </row>
    <row r="4821" spans="1:14">
      <c r="A4821" s="143" t="s">
        <v>2</v>
      </c>
      <c r="B4821" s="143" t="s">
        <v>4664</v>
      </c>
      <c r="C4821" s="143" t="s">
        <v>3157</v>
      </c>
      <c r="D4821" s="143" t="s">
        <v>4213</v>
      </c>
      <c r="E4821" s="143" t="s">
        <v>4665</v>
      </c>
      <c r="F4821" s="143" t="str">
        <f>IF(H4821&lt;=60,"소형",IF((H4821&gt;60)*(H4821&lt;=85)=1,"중소형",IF((H4821&gt;85)*(H4821&lt;=102)=1,"중형",IF((H4821&gt;102)*(H4821&lt;=135)=1,"중대형","대형"))))</f>
        <v>중소형</v>
      </c>
      <c r="G4821" s="143" t="s">
        <v>3374</v>
      </c>
      <c r="H4821" s="143">
        <v>84</v>
      </c>
      <c r="I4821" s="144">
        <v>25500</v>
      </c>
      <c r="J4821" s="143">
        <v>35</v>
      </c>
      <c r="K4821" s="137">
        <v>42675</v>
      </c>
      <c r="L4821" s="137">
        <v>43556</v>
      </c>
      <c r="M4821" s="144">
        <f>H4821/3.3</f>
        <v>25.454545454545457</v>
      </c>
      <c r="N4821" s="144">
        <f>I4821/M4821</f>
        <v>1001.7857142857142</v>
      </c>
    </row>
    <row r="4822" spans="1:14">
      <c r="A4822" s="143" t="s">
        <v>2</v>
      </c>
      <c r="B4822" s="143" t="s">
        <v>4664</v>
      </c>
      <c r="C4822" s="143" t="s">
        <v>3157</v>
      </c>
      <c r="D4822" s="143" t="s">
        <v>4213</v>
      </c>
      <c r="E4822" s="143" t="s">
        <v>4665</v>
      </c>
      <c r="F4822" s="143" t="str">
        <f>IF(H4822&lt;=60,"소형",IF((H4822&gt;60)*(H4822&lt;=85)=1,"중소형",IF((H4822&gt;85)*(H4822&lt;=102)=1,"중형",IF((H4822&gt;102)*(H4822&lt;=135)=1,"중대형","대형"))))</f>
        <v>중소형</v>
      </c>
      <c r="G4822" s="143" t="s">
        <v>3205</v>
      </c>
      <c r="H4822" s="143">
        <v>84</v>
      </c>
      <c r="I4822" s="144">
        <v>25430</v>
      </c>
      <c r="J4822" s="143">
        <v>34</v>
      </c>
      <c r="K4822" s="137">
        <v>42675</v>
      </c>
      <c r="L4822" s="137">
        <v>43556</v>
      </c>
      <c r="M4822" s="144">
        <f>H4822/3.3</f>
        <v>25.454545454545457</v>
      </c>
      <c r="N4822" s="144">
        <f>I4822/M4822</f>
        <v>999.03571428571422</v>
      </c>
    </row>
    <row r="4823" spans="1:14">
      <c r="A4823" s="143" t="s">
        <v>2</v>
      </c>
      <c r="B4823" s="143" t="s">
        <v>4667</v>
      </c>
      <c r="C4823" s="143" t="s">
        <v>3163</v>
      </c>
      <c r="D4823" s="143" t="s">
        <v>3335</v>
      </c>
      <c r="E4823" s="143" t="s">
        <v>4668</v>
      </c>
      <c r="F4823" s="143" t="str">
        <f>IF(H4823&lt;=60,"소형",IF((H4823&gt;60)*(H4823&lt;=85)=1,"중소형",IF((H4823&gt;85)*(H4823&lt;=102)=1,"중형",IF((H4823&gt;102)*(H4823&lt;=135)=1,"중대형","대형"))))</f>
        <v>중소형</v>
      </c>
      <c r="G4823" s="143" t="s">
        <v>3931</v>
      </c>
      <c r="H4823" s="143">
        <v>75</v>
      </c>
      <c r="I4823" s="144">
        <v>31460</v>
      </c>
      <c r="J4823" s="143">
        <v>45</v>
      </c>
      <c r="K4823" s="137">
        <v>42675</v>
      </c>
      <c r="L4823" s="137">
        <v>43556</v>
      </c>
      <c r="M4823" s="144">
        <f>H4823/3.3</f>
        <v>22.72727272727273</v>
      </c>
      <c r="N4823" s="144">
        <f>I4823/M4823</f>
        <v>1384.2399999999998</v>
      </c>
    </row>
    <row r="4824" spans="1:14">
      <c r="A4824" s="143" t="s">
        <v>2</v>
      </c>
      <c r="B4824" s="143" t="s">
        <v>4667</v>
      </c>
      <c r="C4824" s="143" t="s">
        <v>3163</v>
      </c>
      <c r="D4824" s="143" t="s">
        <v>3335</v>
      </c>
      <c r="E4824" s="143" t="s">
        <v>4668</v>
      </c>
      <c r="F4824" s="143" t="str">
        <f>IF(H4824&lt;=60,"소형",IF((H4824&gt;60)*(H4824&lt;=85)=1,"중소형",IF((H4824&gt;85)*(H4824&lt;=102)=1,"중형",IF((H4824&gt;102)*(H4824&lt;=135)=1,"중대형","대형"))))</f>
        <v>중소형</v>
      </c>
      <c r="G4824" s="143" t="s">
        <v>4669</v>
      </c>
      <c r="H4824" s="143">
        <v>75</v>
      </c>
      <c r="I4824" s="144">
        <v>31460</v>
      </c>
      <c r="J4824" s="143">
        <v>46</v>
      </c>
      <c r="K4824" s="137">
        <v>42675</v>
      </c>
      <c r="L4824" s="137">
        <v>43556</v>
      </c>
      <c r="M4824" s="144">
        <f>H4824/3.3</f>
        <v>22.72727272727273</v>
      </c>
      <c r="N4824" s="144">
        <f>I4824/M4824</f>
        <v>1384.2399999999998</v>
      </c>
    </row>
    <row r="4825" spans="1:14">
      <c r="A4825" s="143" t="s">
        <v>2</v>
      </c>
      <c r="B4825" s="143" t="s">
        <v>4667</v>
      </c>
      <c r="C4825" s="143" t="s">
        <v>3163</v>
      </c>
      <c r="D4825" s="143" t="s">
        <v>3335</v>
      </c>
      <c r="E4825" s="143" t="s">
        <v>4668</v>
      </c>
      <c r="F4825" s="143" t="str">
        <f>IF(H4825&lt;=60,"소형",IF((H4825&gt;60)*(H4825&lt;=85)=1,"중소형",IF((H4825&gt;85)*(H4825&lt;=102)=1,"중형",IF((H4825&gt;102)*(H4825&lt;=135)=1,"중대형","대형"))))</f>
        <v>중소형</v>
      </c>
      <c r="G4825" s="143" t="s">
        <v>4670</v>
      </c>
      <c r="H4825" s="143">
        <v>75</v>
      </c>
      <c r="I4825" s="144">
        <v>32460</v>
      </c>
      <c r="J4825" s="143">
        <v>46</v>
      </c>
      <c r="K4825" s="137">
        <v>42675</v>
      </c>
      <c r="L4825" s="137">
        <v>43556</v>
      </c>
      <c r="M4825" s="144">
        <f>H4825/3.3</f>
        <v>22.72727272727273</v>
      </c>
      <c r="N4825" s="144">
        <f>I4825/M4825</f>
        <v>1428.2399999999998</v>
      </c>
    </row>
    <row r="4826" spans="1:14">
      <c r="A4826" s="143" t="s">
        <v>2</v>
      </c>
      <c r="B4826" s="143" t="s">
        <v>4667</v>
      </c>
      <c r="C4826" s="143" t="s">
        <v>3163</v>
      </c>
      <c r="D4826" s="143" t="s">
        <v>3335</v>
      </c>
      <c r="E4826" s="143" t="s">
        <v>4668</v>
      </c>
      <c r="F4826" s="143" t="str">
        <f>IF(H4826&lt;=60,"소형",IF((H4826&gt;60)*(H4826&lt;=85)=1,"중소형",IF((H4826&gt;85)*(H4826&lt;=102)=1,"중형",IF((H4826&gt;102)*(H4826&lt;=135)=1,"중대형","대형"))))</f>
        <v>중소형</v>
      </c>
      <c r="G4826" s="143" t="s">
        <v>3757</v>
      </c>
      <c r="H4826" s="143">
        <v>84</v>
      </c>
      <c r="I4826" s="144">
        <v>34360</v>
      </c>
      <c r="J4826" s="143">
        <v>190</v>
      </c>
      <c r="K4826" s="137">
        <v>42675</v>
      </c>
      <c r="L4826" s="137">
        <v>43556</v>
      </c>
      <c r="M4826" s="144">
        <f>H4826/3.3</f>
        <v>25.454545454545457</v>
      </c>
      <c r="N4826" s="144">
        <f>I4826/M4826</f>
        <v>1349.8571428571427</v>
      </c>
    </row>
    <row r="4827" spans="1:14">
      <c r="A4827" s="143" t="s">
        <v>2</v>
      </c>
      <c r="B4827" s="143" t="s">
        <v>4667</v>
      </c>
      <c r="C4827" s="143" t="s">
        <v>3163</v>
      </c>
      <c r="D4827" s="143" t="s">
        <v>3335</v>
      </c>
      <c r="E4827" s="143" t="s">
        <v>4668</v>
      </c>
      <c r="F4827" s="143" t="str">
        <f>IF(H4827&lt;=60,"소형",IF((H4827&gt;60)*(H4827&lt;=85)=1,"중소형",IF((H4827&gt;85)*(H4827&lt;=102)=1,"중형",IF((H4827&gt;102)*(H4827&lt;=135)=1,"중대형","대형"))))</f>
        <v>중소형</v>
      </c>
      <c r="G4827" s="143" t="s">
        <v>3565</v>
      </c>
      <c r="H4827" s="143">
        <v>84</v>
      </c>
      <c r="I4827" s="144">
        <v>34360</v>
      </c>
      <c r="J4827" s="143">
        <v>68</v>
      </c>
      <c r="K4827" s="137">
        <v>42675</v>
      </c>
      <c r="L4827" s="137">
        <v>43556</v>
      </c>
      <c r="M4827" s="144">
        <f>H4827/3.3</f>
        <v>25.454545454545457</v>
      </c>
      <c r="N4827" s="144">
        <f>I4827/M4827</f>
        <v>1349.8571428571427</v>
      </c>
    </row>
    <row r="4828" spans="1:14">
      <c r="A4828" s="143" t="s">
        <v>2</v>
      </c>
      <c r="B4828" s="143" t="s">
        <v>4667</v>
      </c>
      <c r="C4828" s="143" t="s">
        <v>3163</v>
      </c>
      <c r="D4828" s="143" t="s">
        <v>3335</v>
      </c>
      <c r="E4828" s="143" t="s">
        <v>4668</v>
      </c>
      <c r="F4828" s="143" t="str">
        <f>IF(H4828&lt;=60,"소형",IF((H4828&gt;60)*(H4828&lt;=85)=1,"중소형",IF((H4828&gt;85)*(H4828&lt;=102)=1,"중형",IF((H4828&gt;102)*(H4828&lt;=135)=1,"중대형","대형"))))</f>
        <v>중소형</v>
      </c>
      <c r="G4828" s="143" t="s">
        <v>4671</v>
      </c>
      <c r="H4828" s="143">
        <v>84</v>
      </c>
      <c r="I4828" s="144">
        <v>34300</v>
      </c>
      <c r="J4828" s="143">
        <v>38</v>
      </c>
      <c r="K4828" s="137">
        <v>42675</v>
      </c>
      <c r="L4828" s="137">
        <v>43556</v>
      </c>
      <c r="M4828" s="144">
        <f>H4828/3.3</f>
        <v>25.454545454545457</v>
      </c>
      <c r="N4828" s="144">
        <f>I4828/M4828</f>
        <v>1347.4999999999998</v>
      </c>
    </row>
    <row r="4829" spans="1:14">
      <c r="A4829" s="143" t="s">
        <v>2</v>
      </c>
      <c r="B4829" s="143" t="s">
        <v>4667</v>
      </c>
      <c r="C4829" s="143" t="s">
        <v>3163</v>
      </c>
      <c r="D4829" s="143" t="s">
        <v>3335</v>
      </c>
      <c r="E4829" s="143" t="s">
        <v>4668</v>
      </c>
      <c r="F4829" s="143" t="str">
        <f>IF(H4829&lt;=60,"소형",IF((H4829&gt;60)*(H4829&lt;=85)=1,"중소형",IF((H4829&gt;85)*(H4829&lt;=102)=1,"중형",IF((H4829&gt;102)*(H4829&lt;=135)=1,"중대형","대형"))))</f>
        <v>중소형</v>
      </c>
      <c r="G4829" s="143" t="s">
        <v>3830</v>
      </c>
      <c r="H4829" s="143">
        <v>84</v>
      </c>
      <c r="I4829" s="144">
        <v>34300</v>
      </c>
      <c r="J4829" s="143">
        <v>107</v>
      </c>
      <c r="K4829" s="137">
        <v>42675</v>
      </c>
      <c r="L4829" s="137">
        <v>43556</v>
      </c>
      <c r="M4829" s="144">
        <f>H4829/3.3</f>
        <v>25.454545454545457</v>
      </c>
      <c r="N4829" s="144">
        <f>I4829/M4829</f>
        <v>1347.4999999999998</v>
      </c>
    </row>
    <row r="4830" spans="1:14">
      <c r="A4830" s="143" t="s">
        <v>2827</v>
      </c>
      <c r="B4830" s="143" t="s">
        <v>4676</v>
      </c>
      <c r="C4830" s="143" t="s">
        <v>3163</v>
      </c>
      <c r="D4830" s="143" t="s">
        <v>3278</v>
      </c>
      <c r="E4830" s="143" t="s">
        <v>3516</v>
      </c>
      <c r="F4830" s="143" t="str">
        <f>IF(H4830&lt;=60,"소형",IF((H4830&gt;60)*(H4830&lt;=85)=1,"중소형",IF((H4830&gt;85)*(H4830&lt;=102)=1,"중형",IF((H4830&gt;102)*(H4830&lt;=135)=1,"중대형","대형"))))</f>
        <v>중소형</v>
      </c>
      <c r="G4830" s="143" t="s">
        <v>3267</v>
      </c>
      <c r="H4830" s="143">
        <v>83</v>
      </c>
      <c r="I4830" s="144" t="s">
        <v>3211</v>
      </c>
      <c r="J4830" s="143">
        <v>1002</v>
      </c>
      <c r="K4830" s="137">
        <v>42675</v>
      </c>
      <c r="L4830" s="137">
        <v>43556</v>
      </c>
      <c r="M4830" s="144">
        <f>H4830/3.3</f>
        <v>25.151515151515152</v>
      </c>
      <c r="N4830" s="144" t="e">
        <f>I4830/M4830</f>
        <v>#VALUE!</v>
      </c>
    </row>
    <row r="4831" spans="1:14">
      <c r="A4831" s="143" t="s">
        <v>2827</v>
      </c>
      <c r="B4831" s="143" t="s">
        <v>4676</v>
      </c>
      <c r="C4831" s="143" t="s">
        <v>3163</v>
      </c>
      <c r="D4831" s="143" t="s">
        <v>3278</v>
      </c>
      <c r="E4831" s="143" t="s">
        <v>3516</v>
      </c>
      <c r="F4831" s="143" t="str">
        <f>IF(H4831&lt;=60,"소형",IF((H4831&gt;60)*(H4831&lt;=85)=1,"중소형",IF((H4831&gt;85)*(H4831&lt;=102)=1,"중형",IF((H4831&gt;102)*(H4831&lt;=135)=1,"중대형","대형"))))</f>
        <v>중소형</v>
      </c>
      <c r="G4831" s="143" t="s">
        <v>4677</v>
      </c>
      <c r="H4831" s="143">
        <v>83</v>
      </c>
      <c r="I4831" s="144" t="s">
        <v>3211</v>
      </c>
      <c r="J4831" s="143">
        <v>192</v>
      </c>
      <c r="K4831" s="137">
        <v>42675</v>
      </c>
      <c r="L4831" s="137">
        <v>43556</v>
      </c>
      <c r="M4831" s="144">
        <f>H4831/3.3</f>
        <v>25.151515151515152</v>
      </c>
      <c r="N4831" s="144" t="e">
        <f>I4831/M4831</f>
        <v>#VALUE!</v>
      </c>
    </row>
    <row r="4832" spans="1:14">
      <c r="A4832" s="143" t="s">
        <v>2829</v>
      </c>
      <c r="B4832" s="143" t="s">
        <v>4688</v>
      </c>
      <c r="C4832" s="143" t="s">
        <v>3163</v>
      </c>
      <c r="D4832" s="143" t="s">
        <v>3378</v>
      </c>
      <c r="E4832" s="143" t="s">
        <v>4689</v>
      </c>
      <c r="F4832" s="143" t="str">
        <f>IF(H4832&lt;=60,"소형",IF((H4832&gt;60)*(H4832&lt;=85)=1,"중소형",IF((H4832&gt;85)*(H4832&lt;=102)=1,"중형",IF((H4832&gt;102)*(H4832&lt;=135)=1,"중대형","대형"))))</f>
        <v>소형</v>
      </c>
      <c r="G4832" s="143" t="s">
        <v>3252</v>
      </c>
      <c r="H4832" s="143">
        <v>59</v>
      </c>
      <c r="I4832" s="144">
        <v>28090</v>
      </c>
      <c r="J4832" s="143">
        <v>61</v>
      </c>
      <c r="K4832" s="137">
        <v>42675</v>
      </c>
      <c r="L4832" s="137">
        <v>43556</v>
      </c>
      <c r="M4832" s="144">
        <f>H4832/3.3</f>
        <v>17.878787878787879</v>
      </c>
      <c r="N4832" s="144">
        <f>I4832/M4832</f>
        <v>1571.1355932203389</v>
      </c>
    </row>
    <row r="4833" spans="1:14">
      <c r="A4833" s="143" t="s">
        <v>2829</v>
      </c>
      <c r="B4833" s="143" t="s">
        <v>4688</v>
      </c>
      <c r="C4833" s="143" t="s">
        <v>3163</v>
      </c>
      <c r="D4833" s="143" t="s">
        <v>3378</v>
      </c>
      <c r="E4833" s="143" t="s">
        <v>4689</v>
      </c>
      <c r="F4833" s="143" t="str">
        <f>IF(H4833&lt;=60,"소형",IF((H4833&gt;60)*(H4833&lt;=85)=1,"중소형",IF((H4833&gt;85)*(H4833&lt;=102)=1,"중형",IF((H4833&gt;102)*(H4833&lt;=135)=1,"중대형","대형"))))</f>
        <v>소형</v>
      </c>
      <c r="G4833" s="143" t="s">
        <v>4690</v>
      </c>
      <c r="H4833" s="143">
        <v>59</v>
      </c>
      <c r="I4833" s="144">
        <v>27180</v>
      </c>
      <c r="J4833" s="143">
        <v>37</v>
      </c>
      <c r="K4833" s="137">
        <v>42675</v>
      </c>
      <c r="L4833" s="137">
        <v>43556</v>
      </c>
      <c r="M4833" s="144">
        <f>H4833/3.3</f>
        <v>17.878787878787879</v>
      </c>
      <c r="N4833" s="144">
        <f>I4833/M4833</f>
        <v>1520.2372881355932</v>
      </c>
    </row>
    <row r="4834" spans="1:14">
      <c r="A4834" s="143" t="s">
        <v>2829</v>
      </c>
      <c r="B4834" s="143" t="s">
        <v>4688</v>
      </c>
      <c r="C4834" s="143" t="s">
        <v>3163</v>
      </c>
      <c r="D4834" s="143" t="s">
        <v>3378</v>
      </c>
      <c r="E4834" s="143" t="s">
        <v>4689</v>
      </c>
      <c r="F4834" s="143" t="str">
        <f>IF(H4834&lt;=60,"소형",IF((H4834&gt;60)*(H4834&lt;=85)=1,"중소형",IF((H4834&gt;85)*(H4834&lt;=102)=1,"중형",IF((H4834&gt;102)*(H4834&lt;=135)=1,"중대형","대형"))))</f>
        <v>소형</v>
      </c>
      <c r="G4834" s="143" t="s">
        <v>4691</v>
      </c>
      <c r="H4834" s="143">
        <v>59</v>
      </c>
      <c r="I4834" s="144">
        <v>27810</v>
      </c>
      <c r="J4834" s="143">
        <v>25</v>
      </c>
      <c r="K4834" s="137">
        <v>42675</v>
      </c>
      <c r="L4834" s="137">
        <v>43556</v>
      </c>
      <c r="M4834" s="144">
        <f>H4834/3.3</f>
        <v>17.878787878787879</v>
      </c>
      <c r="N4834" s="144">
        <f>I4834/M4834</f>
        <v>1555.4745762711864</v>
      </c>
    </row>
    <row r="4835" spans="1:14">
      <c r="A4835" s="143" t="s">
        <v>2829</v>
      </c>
      <c r="B4835" s="143" t="s">
        <v>4688</v>
      </c>
      <c r="C4835" s="143" t="s">
        <v>3163</v>
      </c>
      <c r="D4835" s="143" t="s">
        <v>3378</v>
      </c>
      <c r="E4835" s="143" t="s">
        <v>4689</v>
      </c>
      <c r="F4835" s="143" t="str">
        <f>IF(H4835&lt;=60,"소형",IF((H4835&gt;60)*(H4835&lt;=85)=1,"중소형",IF((H4835&gt;85)*(H4835&lt;=102)=1,"중형",IF((H4835&gt;102)*(H4835&lt;=135)=1,"중대형","대형"))))</f>
        <v>소형</v>
      </c>
      <c r="G4835" s="143" t="s">
        <v>4692</v>
      </c>
      <c r="H4835" s="143">
        <v>59</v>
      </c>
      <c r="I4835" s="144">
        <v>27260</v>
      </c>
      <c r="J4835" s="143">
        <v>24</v>
      </c>
      <c r="K4835" s="137">
        <v>42675</v>
      </c>
      <c r="L4835" s="137">
        <v>43556</v>
      </c>
      <c r="M4835" s="144">
        <f>H4835/3.3</f>
        <v>17.878787878787879</v>
      </c>
      <c r="N4835" s="144">
        <f>I4835/M4835</f>
        <v>1524.7118644067796</v>
      </c>
    </row>
    <row r="4836" spans="1:14">
      <c r="A4836" s="143" t="s">
        <v>2829</v>
      </c>
      <c r="B4836" s="143" t="s">
        <v>4688</v>
      </c>
      <c r="C4836" s="143" t="s">
        <v>3163</v>
      </c>
      <c r="D4836" s="143" t="s">
        <v>3378</v>
      </c>
      <c r="E4836" s="143" t="s">
        <v>4689</v>
      </c>
      <c r="F4836" s="143" t="str">
        <f>IF(H4836&lt;=60,"소형",IF((H4836&gt;60)*(H4836&lt;=85)=1,"중소형",IF((H4836&gt;85)*(H4836&lt;=102)=1,"중형",IF((H4836&gt;102)*(H4836&lt;=135)=1,"중대형","대형"))))</f>
        <v>소형</v>
      </c>
      <c r="G4836" s="143" t="s">
        <v>4019</v>
      </c>
      <c r="H4836" s="143">
        <v>59</v>
      </c>
      <c r="I4836" s="144">
        <v>27680</v>
      </c>
      <c r="J4836" s="143">
        <v>37</v>
      </c>
      <c r="K4836" s="137">
        <v>42675</v>
      </c>
      <c r="L4836" s="137">
        <v>43556</v>
      </c>
      <c r="M4836" s="144">
        <f>H4836/3.3</f>
        <v>17.878787878787879</v>
      </c>
      <c r="N4836" s="144">
        <f>I4836/M4836</f>
        <v>1548.2033898305085</v>
      </c>
    </row>
    <row r="4837" spans="1:14">
      <c r="A4837" s="143" t="s">
        <v>2829</v>
      </c>
      <c r="B4837" s="143" t="s">
        <v>4688</v>
      </c>
      <c r="C4837" s="143" t="s">
        <v>3163</v>
      </c>
      <c r="D4837" s="143" t="s">
        <v>3378</v>
      </c>
      <c r="E4837" s="143" t="s">
        <v>4689</v>
      </c>
      <c r="F4837" s="143" t="str">
        <f>IF(H4837&lt;=60,"소형",IF((H4837&gt;60)*(H4837&lt;=85)=1,"중소형",IF((H4837&gt;85)*(H4837&lt;=102)=1,"중형",IF((H4837&gt;102)*(H4837&lt;=135)=1,"중대형","대형"))))</f>
        <v>중소형</v>
      </c>
      <c r="G4837" s="143" t="s">
        <v>4693</v>
      </c>
      <c r="H4837" s="143">
        <v>74</v>
      </c>
      <c r="I4837" s="144">
        <v>32920</v>
      </c>
      <c r="J4837" s="143">
        <v>95</v>
      </c>
      <c r="K4837" s="137">
        <v>42675</v>
      </c>
      <c r="L4837" s="137">
        <v>43556</v>
      </c>
      <c r="M4837" s="144">
        <f>H4837/3.3</f>
        <v>22.424242424242426</v>
      </c>
      <c r="N4837" s="144">
        <f>I4837/M4837</f>
        <v>1468.0540540540539</v>
      </c>
    </row>
    <row r="4838" spans="1:14">
      <c r="A4838" s="143" t="s">
        <v>2829</v>
      </c>
      <c r="B4838" s="143" t="s">
        <v>4694</v>
      </c>
      <c r="C4838" s="143" t="s">
        <v>3163</v>
      </c>
      <c r="D4838" s="143" t="s">
        <v>3341</v>
      </c>
      <c r="E4838" s="143" t="s">
        <v>3342</v>
      </c>
      <c r="F4838" s="143" t="str">
        <f>IF(H4838&lt;=60,"소형",IF((H4838&gt;60)*(H4838&lt;=85)=1,"중소형",IF((H4838&gt;85)*(H4838&lt;=102)=1,"중형",IF((H4838&gt;102)*(H4838&lt;=135)=1,"중대형","대형"))))</f>
        <v>중소형</v>
      </c>
      <c r="G4838" s="143" t="s">
        <v>4551</v>
      </c>
      <c r="H4838" s="143">
        <v>84</v>
      </c>
      <c r="I4838" s="144">
        <v>36490</v>
      </c>
      <c r="J4838" s="143">
        <v>873</v>
      </c>
      <c r="K4838" s="137">
        <v>42675</v>
      </c>
      <c r="L4838" s="137">
        <v>43556</v>
      </c>
      <c r="M4838" s="144">
        <f>H4838/3.3</f>
        <v>25.454545454545457</v>
      </c>
      <c r="N4838" s="144">
        <f>I4838/M4838</f>
        <v>1433.5357142857142</v>
      </c>
    </row>
    <row r="4839" spans="1:14">
      <c r="A4839" s="143" t="s">
        <v>2829</v>
      </c>
      <c r="B4839" s="143" t="s">
        <v>4694</v>
      </c>
      <c r="C4839" s="143" t="s">
        <v>3163</v>
      </c>
      <c r="D4839" s="143" t="s">
        <v>3341</v>
      </c>
      <c r="E4839" s="143" t="s">
        <v>3342</v>
      </c>
      <c r="F4839" s="143" t="str">
        <f>IF(H4839&lt;=60,"소형",IF((H4839&gt;60)*(H4839&lt;=85)=1,"중소형",IF((H4839&gt;85)*(H4839&lt;=102)=1,"중형",IF((H4839&gt;102)*(H4839&lt;=135)=1,"중대형","대형"))))</f>
        <v>중소형</v>
      </c>
      <c r="G4839" s="143" t="s">
        <v>3914</v>
      </c>
      <c r="H4839" s="143">
        <v>84</v>
      </c>
      <c r="I4839" s="144">
        <v>35930</v>
      </c>
      <c r="J4839" s="143">
        <v>95</v>
      </c>
      <c r="K4839" s="137">
        <v>42675</v>
      </c>
      <c r="L4839" s="137">
        <v>43556</v>
      </c>
      <c r="M4839" s="144">
        <f>H4839/3.3</f>
        <v>25.454545454545457</v>
      </c>
      <c r="N4839" s="144">
        <f>I4839/M4839</f>
        <v>1411.5357142857142</v>
      </c>
    </row>
    <row r="4840" spans="1:14">
      <c r="A4840" s="143" t="s">
        <v>2</v>
      </c>
      <c r="B4840" s="143" t="s">
        <v>4696</v>
      </c>
      <c r="C4840" s="143" t="s">
        <v>3170</v>
      </c>
      <c r="D4840" s="143" t="s">
        <v>3659</v>
      </c>
      <c r="E4840" s="143" t="s">
        <v>4697</v>
      </c>
      <c r="F4840" s="143" t="str">
        <f>IF(H4840&lt;=60,"소형",IF((H4840&gt;60)*(H4840&lt;=85)=1,"중소형",IF((H4840&gt;85)*(H4840&lt;=102)=1,"중형",IF((H4840&gt;102)*(H4840&lt;=135)=1,"중대형","대형"))))</f>
        <v>소형</v>
      </c>
      <c r="G4840" s="143" t="s">
        <v>4698</v>
      </c>
      <c r="H4840" s="143">
        <v>38</v>
      </c>
      <c r="I4840" s="144" t="s">
        <v>3211</v>
      </c>
      <c r="J4840" s="143">
        <v>39</v>
      </c>
      <c r="K4840" s="137">
        <v>42675</v>
      </c>
      <c r="L4840" s="137">
        <v>43556</v>
      </c>
      <c r="M4840" s="144">
        <f>H4840/3.3</f>
        <v>11.515151515151516</v>
      </c>
      <c r="N4840" s="144" t="e">
        <f>I4840/M4840</f>
        <v>#VALUE!</v>
      </c>
    </row>
    <row r="4841" spans="1:14">
      <c r="A4841" s="143" t="s">
        <v>2</v>
      </c>
      <c r="B4841" s="143" t="s">
        <v>4696</v>
      </c>
      <c r="C4841" s="143" t="s">
        <v>3170</v>
      </c>
      <c r="D4841" s="143" t="s">
        <v>3659</v>
      </c>
      <c r="E4841" s="143" t="s">
        <v>4697</v>
      </c>
      <c r="F4841" s="143" t="str">
        <f>IF(H4841&lt;=60,"소형",IF((H4841&gt;60)*(H4841&lt;=85)=1,"중소형",IF((H4841&gt;85)*(H4841&lt;=102)=1,"중형",IF((H4841&gt;102)*(H4841&lt;=135)=1,"중대형","대형"))))</f>
        <v>소형</v>
      </c>
      <c r="G4841" s="143" t="s">
        <v>4699</v>
      </c>
      <c r="H4841" s="143">
        <v>40</v>
      </c>
      <c r="I4841" s="144" t="s">
        <v>3211</v>
      </c>
      <c r="J4841" s="143">
        <v>33</v>
      </c>
      <c r="K4841" s="137">
        <v>42675</v>
      </c>
      <c r="L4841" s="137">
        <v>43556</v>
      </c>
      <c r="M4841" s="144">
        <f>H4841/3.3</f>
        <v>12.121212121212121</v>
      </c>
      <c r="N4841" s="144" t="e">
        <f>I4841/M4841</f>
        <v>#VALUE!</v>
      </c>
    </row>
    <row r="4842" spans="1:14">
      <c r="A4842" s="143" t="s">
        <v>2</v>
      </c>
      <c r="B4842" s="143" t="s">
        <v>4696</v>
      </c>
      <c r="C4842" s="143" t="s">
        <v>3170</v>
      </c>
      <c r="D4842" s="143" t="s">
        <v>3659</v>
      </c>
      <c r="E4842" s="143" t="s">
        <v>4697</v>
      </c>
      <c r="F4842" s="143" t="str">
        <f>IF(H4842&lt;=60,"소형",IF((H4842&gt;60)*(H4842&lt;=85)=1,"중소형",IF((H4842&gt;85)*(H4842&lt;=102)=1,"중형",IF((H4842&gt;102)*(H4842&lt;=135)=1,"중대형","대형"))))</f>
        <v>소형</v>
      </c>
      <c r="G4842" s="143" t="s">
        <v>4700</v>
      </c>
      <c r="H4842" s="143">
        <v>50</v>
      </c>
      <c r="J4842" s="143">
        <v>10</v>
      </c>
      <c r="K4842" s="137">
        <v>42675</v>
      </c>
      <c r="L4842" s="137">
        <v>43556</v>
      </c>
      <c r="M4842" s="144">
        <f>H4842/3.3</f>
        <v>15.151515151515152</v>
      </c>
      <c r="N4842" s="144">
        <f>I4842/M4842</f>
        <v>0</v>
      </c>
    </row>
    <row r="4843" spans="1:14">
      <c r="A4843" s="143" t="s">
        <v>2</v>
      </c>
      <c r="B4843" s="143" t="s">
        <v>4696</v>
      </c>
      <c r="C4843" s="143" t="s">
        <v>3170</v>
      </c>
      <c r="D4843" s="143" t="s">
        <v>3659</v>
      </c>
      <c r="E4843" s="143" t="s">
        <v>4697</v>
      </c>
      <c r="F4843" s="143" t="str">
        <f>IF(H4843&lt;=60,"소형",IF((H4843&gt;60)*(H4843&lt;=85)=1,"중소형",IF((H4843&gt;85)*(H4843&lt;=102)=1,"중형",IF((H4843&gt;102)*(H4843&lt;=135)=1,"중대형","대형"))))</f>
        <v>소형</v>
      </c>
      <c r="G4843" s="143" t="s">
        <v>4060</v>
      </c>
      <c r="H4843" s="143">
        <v>59</v>
      </c>
      <c r="I4843" s="144">
        <v>57630</v>
      </c>
      <c r="J4843" s="143">
        <v>74</v>
      </c>
      <c r="K4843" s="137">
        <v>42675</v>
      </c>
      <c r="L4843" s="137">
        <v>43556</v>
      </c>
      <c r="M4843" s="144">
        <f>H4843/3.3</f>
        <v>17.878787878787879</v>
      </c>
      <c r="N4843" s="144">
        <f>I4843/M4843</f>
        <v>3223.3728813559323</v>
      </c>
    </row>
    <row r="4844" spans="1:14">
      <c r="A4844" s="143" t="s">
        <v>2</v>
      </c>
      <c r="B4844" s="143" t="s">
        <v>4696</v>
      </c>
      <c r="C4844" s="143" t="s">
        <v>3170</v>
      </c>
      <c r="D4844" s="143" t="s">
        <v>3659</v>
      </c>
      <c r="E4844" s="143" t="s">
        <v>4697</v>
      </c>
      <c r="F4844" s="143" t="str">
        <f>IF(H4844&lt;=60,"소형",IF((H4844&gt;60)*(H4844&lt;=85)=1,"중소형",IF((H4844&gt;85)*(H4844&lt;=102)=1,"중형",IF((H4844&gt;102)*(H4844&lt;=135)=1,"중대형","대형"))))</f>
        <v>소형</v>
      </c>
      <c r="G4844" s="143" t="s">
        <v>3300</v>
      </c>
      <c r="H4844" s="143">
        <v>59</v>
      </c>
      <c r="I4844" s="144">
        <v>55370</v>
      </c>
      <c r="J4844" s="143">
        <v>24</v>
      </c>
      <c r="K4844" s="137">
        <v>42675</v>
      </c>
      <c r="L4844" s="137">
        <v>43556</v>
      </c>
      <c r="M4844" s="144">
        <f>H4844/3.3</f>
        <v>17.878787878787879</v>
      </c>
      <c r="N4844" s="144">
        <f>I4844/M4844</f>
        <v>3096.9661016949153</v>
      </c>
    </row>
    <row r="4845" spans="1:14">
      <c r="A4845" s="143" t="s">
        <v>2</v>
      </c>
      <c r="B4845" s="143" t="s">
        <v>4696</v>
      </c>
      <c r="C4845" s="143" t="s">
        <v>3170</v>
      </c>
      <c r="D4845" s="143" t="s">
        <v>3659</v>
      </c>
      <c r="E4845" s="143" t="s">
        <v>4697</v>
      </c>
      <c r="F4845" s="143" t="str">
        <f>IF(H4845&lt;=60,"소형",IF((H4845&gt;60)*(H4845&lt;=85)=1,"중소형",IF((H4845&gt;85)*(H4845&lt;=102)=1,"중형",IF((H4845&gt;102)*(H4845&lt;=135)=1,"중대형","대형"))))</f>
        <v>소형</v>
      </c>
      <c r="G4845" s="143" t="s">
        <v>4055</v>
      </c>
      <c r="H4845" s="143">
        <v>59</v>
      </c>
      <c r="I4845" s="144">
        <v>57630</v>
      </c>
      <c r="J4845" s="143">
        <v>80</v>
      </c>
      <c r="K4845" s="137">
        <v>42675</v>
      </c>
      <c r="L4845" s="137">
        <v>43556</v>
      </c>
      <c r="M4845" s="144">
        <f>H4845/3.3</f>
        <v>17.878787878787879</v>
      </c>
      <c r="N4845" s="144">
        <f>I4845/M4845</f>
        <v>3223.3728813559323</v>
      </c>
    </row>
    <row r="4846" spans="1:14">
      <c r="A4846" s="143" t="s">
        <v>2</v>
      </c>
      <c r="B4846" s="143" t="s">
        <v>4696</v>
      </c>
      <c r="C4846" s="143" t="s">
        <v>3170</v>
      </c>
      <c r="D4846" s="143" t="s">
        <v>3659</v>
      </c>
      <c r="E4846" s="143" t="s">
        <v>4697</v>
      </c>
      <c r="F4846" s="143" t="str">
        <f>IF(H4846&lt;=60,"소형",IF((H4846&gt;60)*(H4846&lt;=85)=1,"중소형",IF((H4846&gt;85)*(H4846&lt;=102)=1,"중형",IF((H4846&gt;102)*(H4846&lt;=135)=1,"중대형","대형"))))</f>
        <v>중소형</v>
      </c>
      <c r="G4846" s="143" t="s">
        <v>4215</v>
      </c>
      <c r="H4846" s="143">
        <v>84</v>
      </c>
      <c r="I4846" s="144">
        <v>79920</v>
      </c>
      <c r="J4846" s="143">
        <v>96</v>
      </c>
      <c r="K4846" s="137">
        <v>42675</v>
      </c>
      <c r="L4846" s="137">
        <v>43556</v>
      </c>
      <c r="M4846" s="144">
        <f>H4846/3.3</f>
        <v>25.454545454545457</v>
      </c>
      <c r="N4846" s="144">
        <f>I4846/M4846</f>
        <v>3139.7142857142853</v>
      </c>
    </row>
    <row r="4847" spans="1:14">
      <c r="A4847" s="143" t="s">
        <v>2</v>
      </c>
      <c r="B4847" s="143" t="s">
        <v>4696</v>
      </c>
      <c r="C4847" s="143" t="s">
        <v>3170</v>
      </c>
      <c r="D4847" s="143" t="s">
        <v>3659</v>
      </c>
      <c r="E4847" s="143" t="s">
        <v>4697</v>
      </c>
      <c r="F4847" s="143" t="str">
        <f>IF(H4847&lt;=60,"소형",IF((H4847&gt;60)*(H4847&lt;=85)=1,"중소형",IF((H4847&gt;85)*(H4847&lt;=102)=1,"중형",IF((H4847&gt;102)*(H4847&lt;=135)=1,"중대형","대형"))))</f>
        <v>중소형</v>
      </c>
      <c r="G4847" s="143" t="s">
        <v>3622</v>
      </c>
      <c r="H4847" s="143">
        <v>84</v>
      </c>
      <c r="I4847" s="144">
        <v>78970</v>
      </c>
      <c r="J4847" s="143">
        <v>92</v>
      </c>
      <c r="K4847" s="137">
        <v>42675</v>
      </c>
      <c r="L4847" s="137">
        <v>43556</v>
      </c>
      <c r="M4847" s="144">
        <f>H4847/3.3</f>
        <v>25.454545454545457</v>
      </c>
      <c r="N4847" s="144">
        <f>I4847/M4847</f>
        <v>3102.3928571428569</v>
      </c>
    </row>
    <row r="4848" spans="1:14">
      <c r="A4848" s="143" t="s">
        <v>2</v>
      </c>
      <c r="B4848" s="143" t="s">
        <v>4696</v>
      </c>
      <c r="C4848" s="143" t="s">
        <v>3170</v>
      </c>
      <c r="D4848" s="143" t="s">
        <v>3659</v>
      </c>
      <c r="E4848" s="143" t="s">
        <v>4697</v>
      </c>
      <c r="F4848" s="143" t="str">
        <f>IF(H4848&lt;=60,"소형",IF((H4848&gt;60)*(H4848&lt;=85)=1,"중소형",IF((H4848&gt;85)*(H4848&lt;=102)=1,"중형",IF((H4848&gt;102)*(H4848&lt;=135)=1,"중대형","대형"))))</f>
        <v>중소형</v>
      </c>
      <c r="G4848" s="143" t="s">
        <v>3543</v>
      </c>
      <c r="H4848" s="143">
        <v>84</v>
      </c>
      <c r="I4848" s="144">
        <v>78340</v>
      </c>
      <c r="J4848" s="143">
        <v>18</v>
      </c>
      <c r="K4848" s="137">
        <v>42675</v>
      </c>
      <c r="L4848" s="137">
        <v>43556</v>
      </c>
      <c r="M4848" s="144">
        <f>H4848/3.3</f>
        <v>25.454545454545457</v>
      </c>
      <c r="N4848" s="144">
        <f>I4848/M4848</f>
        <v>3077.6428571428569</v>
      </c>
    </row>
    <row r="4849" spans="1:14">
      <c r="A4849" s="143" t="s">
        <v>2</v>
      </c>
      <c r="B4849" s="143" t="s">
        <v>4696</v>
      </c>
      <c r="C4849" s="143" t="s">
        <v>3170</v>
      </c>
      <c r="D4849" s="143" t="s">
        <v>3659</v>
      </c>
      <c r="E4849" s="143" t="s">
        <v>4697</v>
      </c>
      <c r="F4849" s="143" t="str">
        <f>IF(H4849&lt;=60,"소형",IF((H4849&gt;60)*(H4849&lt;=85)=1,"중소형",IF((H4849&gt;85)*(H4849&lt;=102)=1,"중형",IF((H4849&gt;102)*(H4849&lt;=135)=1,"중대형","대형"))))</f>
        <v>중대형</v>
      </c>
      <c r="G4849" s="143" t="s">
        <v>4701</v>
      </c>
      <c r="H4849" s="143">
        <v>110</v>
      </c>
      <c r="I4849" s="144">
        <v>87500</v>
      </c>
      <c r="J4849" s="143">
        <v>12</v>
      </c>
      <c r="K4849" s="137">
        <v>42675</v>
      </c>
      <c r="L4849" s="137">
        <v>43556</v>
      </c>
      <c r="M4849" s="144">
        <f>H4849/3.3</f>
        <v>33.333333333333336</v>
      </c>
      <c r="N4849" s="144">
        <f>I4849/M4849</f>
        <v>2625</v>
      </c>
    </row>
    <row r="4850" spans="1:14">
      <c r="A4850" s="143" t="s">
        <v>2828</v>
      </c>
      <c r="B4850" s="143" t="s">
        <v>4672</v>
      </c>
      <c r="C4850" s="143" t="s">
        <v>3157</v>
      </c>
      <c r="D4850" s="143" t="s">
        <v>4213</v>
      </c>
      <c r="E4850" s="143" t="s">
        <v>4214</v>
      </c>
      <c r="F4850" s="143" t="str">
        <f>IF(H4850&lt;=60,"소형",IF((H4850&gt;60)*(H4850&lt;=85)=1,"중소형",IF((H4850&gt;85)*(H4850&lt;=102)=1,"중형",IF((H4850&gt;102)*(H4850&lt;=135)=1,"중대형","대형"))))</f>
        <v>소형</v>
      </c>
      <c r="G4850" s="143" t="s">
        <v>4393</v>
      </c>
      <c r="H4850" s="143">
        <v>59</v>
      </c>
      <c r="I4850" s="144" t="s">
        <v>3211</v>
      </c>
      <c r="J4850" s="143">
        <v>170</v>
      </c>
      <c r="K4850" s="137">
        <v>42705</v>
      </c>
      <c r="L4850" s="137">
        <v>43556</v>
      </c>
      <c r="M4850" s="144">
        <f>H4850/3.3</f>
        <v>17.878787878787879</v>
      </c>
      <c r="N4850" s="144" t="e">
        <f>I4850/M4850</f>
        <v>#VALUE!</v>
      </c>
    </row>
    <row r="4851" spans="1:14">
      <c r="A4851" s="143" t="s">
        <v>2828</v>
      </c>
      <c r="B4851" s="143" t="s">
        <v>4672</v>
      </c>
      <c r="C4851" s="143" t="s">
        <v>3157</v>
      </c>
      <c r="D4851" s="143" t="s">
        <v>4213</v>
      </c>
      <c r="E4851" s="143" t="s">
        <v>4214</v>
      </c>
      <c r="F4851" s="143" t="str">
        <f>IF(H4851&lt;=60,"소형",IF((H4851&gt;60)*(H4851&lt;=85)=1,"중소형",IF((H4851&gt;85)*(H4851&lt;=102)=1,"중형",IF((H4851&gt;102)*(H4851&lt;=135)=1,"중대형","대형"))))</f>
        <v>소형</v>
      </c>
      <c r="G4851" s="143" t="s">
        <v>4177</v>
      </c>
      <c r="H4851" s="143">
        <v>59</v>
      </c>
      <c r="I4851" s="144" t="s">
        <v>3211</v>
      </c>
      <c r="J4851" s="143">
        <v>1922</v>
      </c>
      <c r="K4851" s="137">
        <v>42705</v>
      </c>
      <c r="L4851" s="137">
        <v>43556</v>
      </c>
      <c r="M4851" s="144">
        <f>H4851/3.3</f>
        <v>17.878787878787879</v>
      </c>
      <c r="N4851" s="144" t="e">
        <f>I4851/M4851</f>
        <v>#VALUE!</v>
      </c>
    </row>
    <row r="4852" spans="1:14">
      <c r="A4852" s="143" t="s">
        <v>2</v>
      </c>
      <c r="B4852" s="143" t="s">
        <v>4683</v>
      </c>
      <c r="C4852" s="143" t="s">
        <v>3162</v>
      </c>
      <c r="D4852" s="143" t="s">
        <v>3990</v>
      </c>
      <c r="E4852" s="143" t="s">
        <v>4684</v>
      </c>
      <c r="F4852" s="143" t="str">
        <f>IF(H4852&lt;=60,"소형",IF((H4852&gt;60)*(H4852&lt;=85)=1,"중소형",IF((H4852&gt;85)*(H4852&lt;=102)=1,"중형",IF((H4852&gt;102)*(H4852&lt;=135)=1,"중대형","대형"))))</f>
        <v>중소형</v>
      </c>
      <c r="G4852" s="143" t="s">
        <v>4404</v>
      </c>
      <c r="H4852" s="143">
        <v>66</v>
      </c>
      <c r="I4852" s="144">
        <v>19580</v>
      </c>
      <c r="J4852" s="143">
        <v>27</v>
      </c>
      <c r="K4852" s="137">
        <v>42705</v>
      </c>
      <c r="L4852" s="137">
        <v>43556</v>
      </c>
      <c r="M4852" s="144">
        <f>H4852/3.3</f>
        <v>20</v>
      </c>
      <c r="N4852" s="144">
        <f>I4852/M4852</f>
        <v>979</v>
      </c>
    </row>
    <row r="4853" spans="1:14">
      <c r="A4853" s="143" t="s">
        <v>2</v>
      </c>
      <c r="B4853" s="143" t="s">
        <v>4683</v>
      </c>
      <c r="C4853" s="143" t="s">
        <v>3162</v>
      </c>
      <c r="D4853" s="143" t="s">
        <v>3990</v>
      </c>
      <c r="E4853" s="143" t="s">
        <v>4684</v>
      </c>
      <c r="F4853" s="143" t="str">
        <f>IF(H4853&lt;=60,"소형",IF((H4853&gt;60)*(H4853&lt;=85)=1,"중소형",IF((H4853&gt;85)*(H4853&lt;=102)=1,"중형",IF((H4853&gt;102)*(H4853&lt;=135)=1,"중대형","대형"))))</f>
        <v>중소형</v>
      </c>
      <c r="G4853" s="143" t="s">
        <v>4685</v>
      </c>
      <c r="H4853" s="143">
        <v>66</v>
      </c>
      <c r="I4853" s="144">
        <v>19580</v>
      </c>
      <c r="J4853" s="143">
        <v>19</v>
      </c>
      <c r="K4853" s="137">
        <v>42705</v>
      </c>
      <c r="L4853" s="137">
        <v>43556</v>
      </c>
      <c r="M4853" s="144">
        <f>H4853/3.3</f>
        <v>20</v>
      </c>
      <c r="N4853" s="144">
        <f>I4853/M4853</f>
        <v>979</v>
      </c>
    </row>
    <row r="4854" spans="1:14">
      <c r="A4854" s="143" t="s">
        <v>2</v>
      </c>
      <c r="B4854" s="143" t="s">
        <v>4683</v>
      </c>
      <c r="C4854" s="143" t="s">
        <v>3162</v>
      </c>
      <c r="D4854" s="143" t="s">
        <v>3990</v>
      </c>
      <c r="E4854" s="143" t="s">
        <v>4684</v>
      </c>
      <c r="F4854" s="143" t="str">
        <f>IF(H4854&lt;=60,"소형",IF((H4854&gt;60)*(H4854&lt;=85)=1,"중소형",IF((H4854&gt;85)*(H4854&lt;=102)=1,"중형",IF((H4854&gt;102)*(H4854&lt;=135)=1,"중대형","대형"))))</f>
        <v>중소형</v>
      </c>
      <c r="G4854" s="143" t="s">
        <v>4686</v>
      </c>
      <c r="H4854" s="143">
        <v>75</v>
      </c>
      <c r="I4854" s="144">
        <v>22480</v>
      </c>
      <c r="J4854" s="143">
        <v>69</v>
      </c>
      <c r="K4854" s="137">
        <v>42705</v>
      </c>
      <c r="L4854" s="137">
        <v>43556</v>
      </c>
      <c r="M4854" s="144">
        <f>H4854/3.3</f>
        <v>22.72727272727273</v>
      </c>
      <c r="N4854" s="144">
        <f>I4854/M4854</f>
        <v>989.11999999999989</v>
      </c>
    </row>
    <row r="4855" spans="1:14">
      <c r="A4855" s="143" t="s">
        <v>2</v>
      </c>
      <c r="B4855" s="143" t="s">
        <v>4683</v>
      </c>
      <c r="C4855" s="143" t="s">
        <v>3162</v>
      </c>
      <c r="D4855" s="143" t="s">
        <v>3990</v>
      </c>
      <c r="E4855" s="143" t="s">
        <v>4684</v>
      </c>
      <c r="F4855" s="143" t="str">
        <f>IF(H4855&lt;=60,"소형",IF((H4855&gt;60)*(H4855&lt;=85)=1,"중소형",IF((H4855&gt;85)*(H4855&lt;=102)=1,"중형",IF((H4855&gt;102)*(H4855&lt;=135)=1,"중대형","대형"))))</f>
        <v>중소형</v>
      </c>
      <c r="G4855" s="143" t="s">
        <v>4201</v>
      </c>
      <c r="H4855" s="143">
        <v>84</v>
      </c>
      <c r="I4855" s="144">
        <v>25280</v>
      </c>
      <c r="J4855" s="143">
        <v>56</v>
      </c>
      <c r="K4855" s="137">
        <v>42705</v>
      </c>
      <c r="L4855" s="137">
        <v>43556</v>
      </c>
      <c r="M4855" s="144">
        <f>H4855/3.3</f>
        <v>25.454545454545457</v>
      </c>
      <c r="N4855" s="144">
        <f>I4855/M4855</f>
        <v>993.14285714285711</v>
      </c>
    </row>
    <row r="4856" spans="1:14">
      <c r="A4856" s="143" t="s">
        <v>2</v>
      </c>
      <c r="B4856" s="143" t="s">
        <v>4683</v>
      </c>
      <c r="C4856" s="143" t="s">
        <v>3162</v>
      </c>
      <c r="D4856" s="143" t="s">
        <v>3990</v>
      </c>
      <c r="E4856" s="143" t="s">
        <v>4684</v>
      </c>
      <c r="F4856" s="143" t="str">
        <f>IF(H4856&lt;=60,"소형",IF((H4856&gt;60)*(H4856&lt;=85)=1,"중소형",IF((H4856&gt;85)*(H4856&lt;=102)=1,"중형",IF((H4856&gt;102)*(H4856&lt;=135)=1,"중대형","대형"))))</f>
        <v>중소형</v>
      </c>
      <c r="G4856" s="143" t="s">
        <v>3281</v>
      </c>
      <c r="H4856" s="143">
        <v>84</v>
      </c>
      <c r="I4856" s="144">
        <v>25580</v>
      </c>
      <c r="J4856" s="143">
        <v>70</v>
      </c>
      <c r="K4856" s="137">
        <v>42705</v>
      </c>
      <c r="L4856" s="137">
        <v>43556</v>
      </c>
      <c r="M4856" s="144">
        <f>H4856/3.3</f>
        <v>25.454545454545457</v>
      </c>
      <c r="N4856" s="144">
        <f>I4856/M4856</f>
        <v>1004.9285714285713</v>
      </c>
    </row>
    <row r="4857" spans="1:14">
      <c r="A4857" s="143" t="s">
        <v>2</v>
      </c>
      <c r="B4857" s="143" t="s">
        <v>4683</v>
      </c>
      <c r="C4857" s="143" t="s">
        <v>3162</v>
      </c>
      <c r="D4857" s="143" t="s">
        <v>3990</v>
      </c>
      <c r="E4857" s="143" t="s">
        <v>4684</v>
      </c>
      <c r="F4857" s="143" t="str">
        <f>IF(H4857&lt;=60,"소형",IF((H4857&gt;60)*(H4857&lt;=85)=1,"중소형",IF((H4857&gt;85)*(H4857&lt;=102)=1,"중형",IF((H4857&gt;102)*(H4857&lt;=135)=1,"중대형","대형"))))</f>
        <v>중대형</v>
      </c>
      <c r="G4857" s="143" t="s">
        <v>4687</v>
      </c>
      <c r="H4857" s="143">
        <v>111</v>
      </c>
      <c r="I4857" s="144">
        <v>33490</v>
      </c>
      <c r="J4857" s="143">
        <v>19</v>
      </c>
      <c r="K4857" s="137">
        <v>42705</v>
      </c>
      <c r="L4857" s="137">
        <v>43556</v>
      </c>
      <c r="M4857" s="144">
        <f>H4857/3.3</f>
        <v>33.63636363636364</v>
      </c>
      <c r="N4857" s="144">
        <f>I4857/M4857</f>
        <v>995.64864864864853</v>
      </c>
    </row>
    <row r="4858" spans="1:14">
      <c r="A4858" s="143" t="s">
        <v>2</v>
      </c>
      <c r="B4858" s="143" t="s">
        <v>4721</v>
      </c>
      <c r="C4858" s="143" t="s">
        <v>3163</v>
      </c>
      <c r="D4858" s="143" t="s">
        <v>4722</v>
      </c>
      <c r="E4858" s="143" t="s">
        <v>4723</v>
      </c>
      <c r="F4858" s="143" t="str">
        <f>IF(H4858&lt;=60,"소형",IF((H4858&gt;60)*(H4858&lt;=85)=1,"중소형",IF((H4858&gt;85)*(H4858&lt;=102)=1,"중형",IF((H4858&gt;102)*(H4858&lt;=135)=1,"중대형","대형"))))</f>
        <v>소형</v>
      </c>
      <c r="G4858" s="143" t="s">
        <v>4724</v>
      </c>
      <c r="H4858" s="143">
        <v>45</v>
      </c>
      <c r="I4858" s="144">
        <v>27610</v>
      </c>
      <c r="J4858" s="143">
        <v>62</v>
      </c>
      <c r="K4858" s="137">
        <v>42705</v>
      </c>
      <c r="L4858" s="137">
        <v>43556</v>
      </c>
      <c r="M4858" s="144">
        <f>H4858/3.3</f>
        <v>13.636363636363637</v>
      </c>
      <c r="N4858" s="144">
        <f>I4858/M4858</f>
        <v>2024.7333333333333</v>
      </c>
    </row>
    <row r="4859" spans="1:14">
      <c r="A4859" s="143" t="s">
        <v>2</v>
      </c>
      <c r="B4859" s="143" t="s">
        <v>4721</v>
      </c>
      <c r="C4859" s="143" t="s">
        <v>3163</v>
      </c>
      <c r="D4859" s="143" t="s">
        <v>4722</v>
      </c>
      <c r="E4859" s="143" t="s">
        <v>4723</v>
      </c>
      <c r="F4859" s="143" t="str">
        <f>IF(H4859&lt;=60,"소형",IF((H4859&gt;60)*(H4859&lt;=85)=1,"중소형",IF((H4859&gt;85)*(H4859&lt;=102)=1,"중형",IF((H4859&gt;102)*(H4859&lt;=135)=1,"중대형","대형"))))</f>
        <v>소형</v>
      </c>
      <c r="G4859" s="143" t="s">
        <v>4725</v>
      </c>
      <c r="H4859" s="143">
        <v>45</v>
      </c>
      <c r="I4859" s="144">
        <v>27340</v>
      </c>
      <c r="J4859" s="143">
        <v>10</v>
      </c>
      <c r="K4859" s="137">
        <v>42705</v>
      </c>
      <c r="L4859" s="137">
        <v>43556</v>
      </c>
      <c r="M4859" s="144">
        <f>H4859/3.3</f>
        <v>13.636363636363637</v>
      </c>
      <c r="N4859" s="144">
        <f>I4859/M4859</f>
        <v>2004.9333333333334</v>
      </c>
    </row>
    <row r="4860" spans="1:14">
      <c r="A4860" s="143" t="s">
        <v>2</v>
      </c>
      <c r="B4860" s="143" t="s">
        <v>4721</v>
      </c>
      <c r="C4860" s="143" t="s">
        <v>3163</v>
      </c>
      <c r="D4860" s="143" t="s">
        <v>4722</v>
      </c>
      <c r="E4860" s="143" t="s">
        <v>4723</v>
      </c>
      <c r="F4860" s="143" t="str">
        <f>IF(H4860&lt;=60,"소형",IF((H4860&gt;60)*(H4860&lt;=85)=1,"중소형",IF((H4860&gt;85)*(H4860&lt;=102)=1,"중형",IF((H4860&gt;102)*(H4860&lt;=135)=1,"중대형","대형"))))</f>
        <v>소형</v>
      </c>
      <c r="G4860" s="143" t="s">
        <v>4193</v>
      </c>
      <c r="H4860" s="143">
        <v>59</v>
      </c>
      <c r="I4860" s="144">
        <v>34950</v>
      </c>
      <c r="J4860" s="143">
        <v>68</v>
      </c>
      <c r="K4860" s="137">
        <v>42705</v>
      </c>
      <c r="L4860" s="137">
        <v>43556</v>
      </c>
      <c r="M4860" s="144">
        <f>H4860/3.3</f>
        <v>17.878787878787879</v>
      </c>
      <c r="N4860" s="144">
        <f>I4860/M4860</f>
        <v>1954.8305084745762</v>
      </c>
    </row>
    <row r="4861" spans="1:14">
      <c r="A4861" s="143" t="s">
        <v>2</v>
      </c>
      <c r="B4861" s="143" t="s">
        <v>4721</v>
      </c>
      <c r="C4861" s="143" t="s">
        <v>3163</v>
      </c>
      <c r="D4861" s="143" t="s">
        <v>4722</v>
      </c>
      <c r="E4861" s="143" t="s">
        <v>4723</v>
      </c>
      <c r="F4861" s="143" t="str">
        <f>IF(H4861&lt;=60,"소형",IF((H4861&gt;60)*(H4861&lt;=85)=1,"중소형",IF((H4861&gt;85)*(H4861&lt;=102)=1,"중형",IF((H4861&gt;102)*(H4861&lt;=135)=1,"중대형","대형"))))</f>
        <v>소형</v>
      </c>
      <c r="G4861" s="143" t="s">
        <v>4726</v>
      </c>
      <c r="H4861" s="143">
        <v>59</v>
      </c>
      <c r="I4861" s="144">
        <v>34950</v>
      </c>
      <c r="J4861" s="143">
        <v>24</v>
      </c>
      <c r="K4861" s="137">
        <v>42705</v>
      </c>
      <c r="L4861" s="137">
        <v>43556</v>
      </c>
      <c r="M4861" s="144">
        <f>H4861/3.3</f>
        <v>17.878787878787879</v>
      </c>
      <c r="N4861" s="144">
        <f>I4861/M4861</f>
        <v>1954.8305084745762</v>
      </c>
    </row>
    <row r="4862" spans="1:14">
      <c r="A4862" s="143" t="s">
        <v>2</v>
      </c>
      <c r="B4862" s="143" t="s">
        <v>4721</v>
      </c>
      <c r="C4862" s="143" t="s">
        <v>3163</v>
      </c>
      <c r="D4862" s="143" t="s">
        <v>4722</v>
      </c>
      <c r="E4862" s="143" t="s">
        <v>4723</v>
      </c>
      <c r="F4862" s="143" t="str">
        <f>IF(H4862&lt;=60,"소형",IF((H4862&gt;60)*(H4862&lt;=85)=1,"중소형",IF((H4862&gt;85)*(H4862&lt;=102)=1,"중형",IF((H4862&gt;102)*(H4862&lt;=135)=1,"중대형","대형"))))</f>
        <v>소형</v>
      </c>
      <c r="G4862" s="143" t="s">
        <v>4727</v>
      </c>
      <c r="H4862" s="143">
        <v>59</v>
      </c>
      <c r="I4862" s="144">
        <v>34750</v>
      </c>
      <c r="J4862" s="143">
        <v>15</v>
      </c>
      <c r="K4862" s="137">
        <v>42705</v>
      </c>
      <c r="L4862" s="137">
        <v>43556</v>
      </c>
      <c r="M4862" s="144">
        <f>H4862/3.3</f>
        <v>17.878787878787879</v>
      </c>
      <c r="N4862" s="144">
        <f>I4862/M4862</f>
        <v>1943.6440677966102</v>
      </c>
    </row>
    <row r="4863" spans="1:14">
      <c r="A4863" s="143" t="s">
        <v>2</v>
      </c>
      <c r="B4863" s="143" t="s">
        <v>4721</v>
      </c>
      <c r="C4863" s="143" t="s">
        <v>3163</v>
      </c>
      <c r="D4863" s="143" t="s">
        <v>4722</v>
      </c>
      <c r="E4863" s="143" t="s">
        <v>4723</v>
      </c>
      <c r="F4863" s="143" t="str">
        <f>IF(H4863&lt;=60,"소형",IF((H4863&gt;60)*(H4863&lt;=85)=1,"중소형",IF((H4863&gt;85)*(H4863&lt;=102)=1,"중형",IF((H4863&gt;102)*(H4863&lt;=135)=1,"중대형","대형"))))</f>
        <v>소형</v>
      </c>
      <c r="G4863" s="143" t="s">
        <v>3392</v>
      </c>
      <c r="H4863" s="143">
        <v>59</v>
      </c>
      <c r="I4863" s="144">
        <v>34750</v>
      </c>
      <c r="J4863" s="143">
        <v>24</v>
      </c>
      <c r="K4863" s="137">
        <v>42705</v>
      </c>
      <c r="L4863" s="137">
        <v>43556</v>
      </c>
      <c r="M4863" s="144">
        <f>H4863/3.3</f>
        <v>17.878787878787879</v>
      </c>
      <c r="N4863" s="144">
        <f>I4863/M4863</f>
        <v>1943.6440677966102</v>
      </c>
    </row>
    <row r="4864" spans="1:14">
      <c r="A4864" s="143" t="s">
        <v>2</v>
      </c>
      <c r="B4864" s="143" t="s">
        <v>4732</v>
      </c>
      <c r="C4864" s="143" t="s">
        <v>3156</v>
      </c>
      <c r="D4864" s="143" t="s">
        <v>3906</v>
      </c>
      <c r="E4864" s="143" t="s">
        <v>4733</v>
      </c>
      <c r="F4864" s="143" t="str">
        <f>IF(H4864&lt;=60,"소형",IF((H4864&gt;60)*(H4864&lt;=85)=1,"중소형",IF((H4864&gt;85)*(H4864&lt;=102)=1,"중형",IF((H4864&gt;102)*(H4864&lt;=135)=1,"중대형","대형"))))</f>
        <v>중소형</v>
      </c>
      <c r="G4864" s="143" t="s">
        <v>3830</v>
      </c>
      <c r="H4864" s="143">
        <v>84</v>
      </c>
      <c r="I4864" s="144">
        <v>28563</v>
      </c>
      <c r="J4864" s="143">
        <v>55</v>
      </c>
      <c r="K4864" s="137">
        <v>42705</v>
      </c>
      <c r="L4864" s="137">
        <v>43556</v>
      </c>
      <c r="M4864" s="144">
        <f>H4864/3.3</f>
        <v>25.454545454545457</v>
      </c>
      <c r="N4864" s="144">
        <f>I4864/M4864</f>
        <v>1122.117857142857</v>
      </c>
    </row>
    <row r="4865" spans="1:14">
      <c r="A4865" s="143" t="s">
        <v>2</v>
      </c>
      <c r="B4865" s="143" t="s">
        <v>4732</v>
      </c>
      <c r="C4865" s="143" t="s">
        <v>3156</v>
      </c>
      <c r="D4865" s="143" t="s">
        <v>3906</v>
      </c>
      <c r="E4865" s="143" t="s">
        <v>4733</v>
      </c>
      <c r="F4865" s="143" t="str">
        <f>IF(H4865&lt;=60,"소형",IF((H4865&gt;60)*(H4865&lt;=85)=1,"중소형",IF((H4865&gt;85)*(H4865&lt;=102)=1,"중형",IF((H4865&gt;102)*(H4865&lt;=135)=1,"중대형","대형"))))</f>
        <v>중소형</v>
      </c>
      <c r="G4865" s="143" t="s">
        <v>4201</v>
      </c>
      <c r="H4865" s="143">
        <v>84</v>
      </c>
      <c r="I4865" s="144">
        <v>28650</v>
      </c>
      <c r="J4865" s="143">
        <v>248</v>
      </c>
      <c r="K4865" s="137">
        <v>42705</v>
      </c>
      <c r="L4865" s="137">
        <v>43556</v>
      </c>
      <c r="M4865" s="144">
        <f>H4865/3.3</f>
        <v>25.454545454545457</v>
      </c>
      <c r="N4865" s="144">
        <f>I4865/M4865</f>
        <v>1125.5357142857142</v>
      </c>
    </row>
    <row r="4866" spans="1:14">
      <c r="A4866" s="143" t="s">
        <v>2</v>
      </c>
      <c r="B4866" s="143" t="s">
        <v>4732</v>
      </c>
      <c r="C4866" s="143" t="s">
        <v>3156</v>
      </c>
      <c r="D4866" s="143" t="s">
        <v>3906</v>
      </c>
      <c r="E4866" s="143" t="s">
        <v>4733</v>
      </c>
      <c r="F4866" s="143" t="str">
        <f>IF(H4866&lt;=60,"소형",IF((H4866&gt;60)*(H4866&lt;=85)=1,"중소형",IF((H4866&gt;85)*(H4866&lt;=102)=1,"중형",IF((H4866&gt;102)*(H4866&lt;=135)=1,"중대형","대형"))))</f>
        <v>중소형</v>
      </c>
      <c r="G4866" s="143" t="s">
        <v>3374</v>
      </c>
      <c r="H4866" s="143">
        <v>84</v>
      </c>
      <c r="I4866" s="144">
        <v>27964</v>
      </c>
      <c r="J4866" s="143">
        <v>111</v>
      </c>
      <c r="K4866" s="137">
        <v>42705</v>
      </c>
      <c r="L4866" s="137">
        <v>43556</v>
      </c>
      <c r="M4866" s="144">
        <f>H4866/3.3</f>
        <v>25.454545454545457</v>
      </c>
      <c r="N4866" s="144">
        <f>I4866/M4866</f>
        <v>1098.5857142857142</v>
      </c>
    </row>
    <row r="4867" spans="1:14">
      <c r="A4867" s="143" t="s">
        <v>2</v>
      </c>
      <c r="B4867" s="143" t="s">
        <v>4732</v>
      </c>
      <c r="C4867" s="143" t="s">
        <v>3156</v>
      </c>
      <c r="D4867" s="143" t="s">
        <v>3906</v>
      </c>
      <c r="E4867" s="143" t="s">
        <v>4733</v>
      </c>
      <c r="F4867" s="143" t="str">
        <f>IF(H4867&lt;=60,"소형",IF((H4867&gt;60)*(H4867&lt;=85)=1,"중소형",IF((H4867&gt;85)*(H4867&lt;=102)=1,"중형",IF((H4867&gt;102)*(H4867&lt;=135)=1,"중대형","대형"))))</f>
        <v>중대형</v>
      </c>
      <c r="G4867" s="143" t="s">
        <v>4734</v>
      </c>
      <c r="H4867" s="143">
        <v>112</v>
      </c>
      <c r="I4867" s="144">
        <v>37246</v>
      </c>
      <c r="J4867" s="143">
        <v>27</v>
      </c>
      <c r="K4867" s="137">
        <v>42705</v>
      </c>
      <c r="L4867" s="137">
        <v>43556</v>
      </c>
      <c r="M4867" s="144">
        <f>H4867/3.3</f>
        <v>33.939393939393938</v>
      </c>
      <c r="N4867" s="144">
        <f>I4867/M4867</f>
        <v>1097.4267857142859</v>
      </c>
    </row>
    <row r="4868" spans="1:14">
      <c r="A4868" s="143" t="s">
        <v>2829</v>
      </c>
      <c r="B4868" s="143" t="s">
        <v>4708</v>
      </c>
      <c r="C4868" s="143" t="s">
        <v>3167</v>
      </c>
      <c r="D4868" s="143" t="s">
        <v>4544</v>
      </c>
      <c r="E4868" s="143" t="s">
        <v>4545</v>
      </c>
      <c r="F4868" s="143" t="str">
        <f>IF(H4868&lt;=60,"소형",IF((H4868&gt;60)*(H4868&lt;=85)=1,"중소형",IF((H4868&gt;85)*(H4868&lt;=102)=1,"중형",IF((H4868&gt;102)*(H4868&lt;=135)=1,"중대형","대형"))))</f>
        <v>소형</v>
      </c>
      <c r="G4868" s="143" t="s">
        <v>3234</v>
      </c>
      <c r="H4868" s="143">
        <v>59</v>
      </c>
      <c r="I4868" s="144">
        <v>26700</v>
      </c>
      <c r="J4868" s="143">
        <v>315</v>
      </c>
      <c r="K4868" s="137">
        <v>42736</v>
      </c>
      <c r="L4868" s="137">
        <v>43556</v>
      </c>
      <c r="M4868" s="144">
        <f>H4868/3.3</f>
        <v>17.878787878787879</v>
      </c>
      <c r="N4868" s="144">
        <f>I4868/M4868</f>
        <v>1493.3898305084745</v>
      </c>
    </row>
    <row r="4869" spans="1:14">
      <c r="A4869" s="143" t="s">
        <v>2829</v>
      </c>
      <c r="B4869" s="143" t="s">
        <v>4708</v>
      </c>
      <c r="C4869" s="143" t="s">
        <v>3167</v>
      </c>
      <c r="D4869" s="143" t="s">
        <v>4544</v>
      </c>
      <c r="E4869" s="143" t="s">
        <v>4545</v>
      </c>
      <c r="F4869" s="143" t="str">
        <f>IF(H4869&lt;=60,"소형",IF((H4869&gt;60)*(H4869&lt;=85)=1,"중소형",IF((H4869&gt;85)*(H4869&lt;=102)=1,"중형",IF((H4869&gt;102)*(H4869&lt;=135)=1,"중대형","대형"))))</f>
        <v>중소형</v>
      </c>
      <c r="G4869" s="143" t="s">
        <v>4709</v>
      </c>
      <c r="H4869" s="143">
        <v>77</v>
      </c>
      <c r="I4869" s="144">
        <v>28700</v>
      </c>
      <c r="J4869" s="143">
        <v>19</v>
      </c>
      <c r="K4869" s="137">
        <v>42736</v>
      </c>
      <c r="L4869" s="137">
        <v>43556</v>
      </c>
      <c r="M4869" s="144">
        <f>H4869/3.3</f>
        <v>23.333333333333336</v>
      </c>
      <c r="N4869" s="144">
        <f>I4869/M4869</f>
        <v>1229.9999999999998</v>
      </c>
    </row>
    <row r="4870" spans="1:14">
      <c r="A4870" s="143" t="s">
        <v>2</v>
      </c>
      <c r="B4870" s="143" t="s">
        <v>4710</v>
      </c>
      <c r="C4870" s="143" t="s">
        <v>3158</v>
      </c>
      <c r="D4870" s="143" t="s">
        <v>3276</v>
      </c>
      <c r="E4870" s="143" t="s">
        <v>4711</v>
      </c>
      <c r="F4870" s="143" t="str">
        <f>IF(H4870&lt;=60,"소형",IF((H4870&gt;60)*(H4870&lt;=85)=1,"중소형",IF((H4870&gt;85)*(H4870&lt;=102)=1,"중형",IF((H4870&gt;102)*(H4870&lt;=135)=1,"중대형","대형"))))</f>
        <v>중소형</v>
      </c>
      <c r="G4870" s="143" t="s">
        <v>3208</v>
      </c>
      <c r="H4870" s="143">
        <v>84</v>
      </c>
      <c r="I4870" s="144">
        <v>28800</v>
      </c>
      <c r="J4870" s="143">
        <v>204</v>
      </c>
      <c r="K4870" s="137">
        <v>42767</v>
      </c>
      <c r="L4870" s="137">
        <v>43556</v>
      </c>
      <c r="M4870" s="144">
        <f>H4870/3.3</f>
        <v>25.454545454545457</v>
      </c>
      <c r="N4870" s="144">
        <f>I4870/M4870</f>
        <v>1131.4285714285713</v>
      </c>
    </row>
    <row r="4871" spans="1:14">
      <c r="A4871" s="143" t="s">
        <v>2</v>
      </c>
      <c r="B4871" s="143" t="s">
        <v>4710</v>
      </c>
      <c r="C4871" s="143" t="s">
        <v>3158</v>
      </c>
      <c r="D4871" s="143" t="s">
        <v>3276</v>
      </c>
      <c r="E4871" s="143" t="s">
        <v>4711</v>
      </c>
      <c r="F4871" s="143" t="str">
        <f>IF(H4871&lt;=60,"소형",IF((H4871&gt;60)*(H4871&lt;=85)=1,"중소형",IF((H4871&gt;85)*(H4871&lt;=102)=1,"중형",IF((H4871&gt;102)*(H4871&lt;=135)=1,"중대형","대형"))))</f>
        <v>중소형</v>
      </c>
      <c r="G4871" s="143" t="s">
        <v>3374</v>
      </c>
      <c r="H4871" s="143">
        <v>84</v>
      </c>
      <c r="I4871" s="144">
        <v>28800</v>
      </c>
      <c r="J4871" s="143">
        <v>106</v>
      </c>
      <c r="K4871" s="137">
        <v>42767</v>
      </c>
      <c r="L4871" s="137">
        <v>43556</v>
      </c>
      <c r="M4871" s="144">
        <f>H4871/3.3</f>
        <v>25.454545454545457</v>
      </c>
      <c r="N4871" s="144">
        <f>I4871/M4871</f>
        <v>1131.4285714285713</v>
      </c>
    </row>
    <row r="4872" spans="1:14">
      <c r="A4872" s="143" t="s">
        <v>2829</v>
      </c>
      <c r="B4872" s="143" t="s">
        <v>4678</v>
      </c>
      <c r="C4872" s="143" t="s">
        <v>3169</v>
      </c>
      <c r="D4872" s="143" t="s">
        <v>3262</v>
      </c>
      <c r="E4872" s="143" t="s">
        <v>4679</v>
      </c>
      <c r="F4872" s="143" t="str">
        <f>IF(H4872&lt;=60,"소형",IF((H4872&gt;60)*(H4872&lt;=85)=1,"중소형",IF((H4872&gt;85)*(H4872&lt;=102)=1,"중형",IF((H4872&gt;102)*(H4872&lt;=135)=1,"중대형","대형"))))</f>
        <v>중소형</v>
      </c>
      <c r="G4872" s="143" t="s">
        <v>4475</v>
      </c>
      <c r="H4872" s="143">
        <v>65</v>
      </c>
      <c r="I4872" s="144">
        <v>30640</v>
      </c>
      <c r="J4872" s="143">
        <v>17</v>
      </c>
      <c r="K4872" s="137">
        <v>42826</v>
      </c>
      <c r="L4872" s="137">
        <v>43556</v>
      </c>
      <c r="M4872" s="144">
        <f>H4872/3.3</f>
        <v>19.696969696969699</v>
      </c>
      <c r="N4872" s="144">
        <f>I4872/M4872</f>
        <v>1555.5692307692307</v>
      </c>
    </row>
    <row r="4873" spans="1:14">
      <c r="A4873" s="143" t="s">
        <v>2829</v>
      </c>
      <c r="B4873" s="143" t="s">
        <v>4678</v>
      </c>
      <c r="C4873" s="143" t="s">
        <v>3169</v>
      </c>
      <c r="D4873" s="143" t="s">
        <v>3262</v>
      </c>
      <c r="E4873" s="143" t="s">
        <v>4679</v>
      </c>
      <c r="F4873" s="143" t="str">
        <f>IF(H4873&lt;=60,"소형",IF((H4873&gt;60)*(H4873&lt;=85)=1,"중소형",IF((H4873&gt;85)*(H4873&lt;=102)=1,"중형",IF((H4873&gt;102)*(H4873&lt;=135)=1,"중대형","대형"))))</f>
        <v>중소형</v>
      </c>
      <c r="G4873" s="143" t="s">
        <v>4680</v>
      </c>
      <c r="H4873" s="143">
        <v>69</v>
      </c>
      <c r="I4873" s="144">
        <v>31410</v>
      </c>
      <c r="J4873" s="143">
        <v>15</v>
      </c>
      <c r="K4873" s="137">
        <v>42826</v>
      </c>
      <c r="L4873" s="137">
        <v>43556</v>
      </c>
      <c r="M4873" s="144">
        <f>H4873/3.3</f>
        <v>20.90909090909091</v>
      </c>
      <c r="N4873" s="144">
        <f>I4873/M4873</f>
        <v>1502.2173913043478</v>
      </c>
    </row>
    <row r="4874" spans="1:14">
      <c r="A4874" s="143" t="s">
        <v>2829</v>
      </c>
      <c r="B4874" s="143" t="s">
        <v>4678</v>
      </c>
      <c r="C4874" s="143" t="s">
        <v>3169</v>
      </c>
      <c r="D4874" s="143" t="s">
        <v>3262</v>
      </c>
      <c r="E4874" s="143" t="s">
        <v>4679</v>
      </c>
      <c r="F4874" s="143" t="str">
        <f>IF(H4874&lt;=60,"소형",IF((H4874&gt;60)*(H4874&lt;=85)=1,"중소형",IF((H4874&gt;85)*(H4874&lt;=102)=1,"중형",IF((H4874&gt;102)*(H4874&lt;=135)=1,"중대형","대형"))))</f>
        <v>중소형</v>
      </c>
      <c r="G4874" s="143" t="s">
        <v>4681</v>
      </c>
      <c r="H4874" s="143">
        <v>69</v>
      </c>
      <c r="I4874" s="144">
        <v>31410</v>
      </c>
      <c r="J4874" s="143">
        <v>16</v>
      </c>
      <c r="K4874" s="137">
        <v>42826</v>
      </c>
      <c r="L4874" s="137">
        <v>43556</v>
      </c>
      <c r="M4874" s="144">
        <f>H4874/3.3</f>
        <v>20.90909090909091</v>
      </c>
      <c r="N4874" s="144">
        <f>I4874/M4874</f>
        <v>1502.2173913043478</v>
      </c>
    </row>
    <row r="4875" spans="1:14">
      <c r="A4875" s="143" t="s">
        <v>2829</v>
      </c>
      <c r="B4875" s="143" t="s">
        <v>4678</v>
      </c>
      <c r="C4875" s="143" t="s">
        <v>3169</v>
      </c>
      <c r="D4875" s="143" t="s">
        <v>3262</v>
      </c>
      <c r="E4875" s="143" t="s">
        <v>4679</v>
      </c>
      <c r="F4875" s="143" t="str">
        <f>IF(H4875&lt;=60,"소형",IF((H4875&gt;60)*(H4875&lt;=85)=1,"중소형",IF((H4875&gt;85)*(H4875&lt;=102)=1,"중형",IF((H4875&gt;102)*(H4875&lt;=135)=1,"중대형","대형"))))</f>
        <v>중소형</v>
      </c>
      <c r="G4875" s="143" t="s">
        <v>4682</v>
      </c>
      <c r="H4875" s="143">
        <v>70</v>
      </c>
      <c r="I4875" s="144">
        <v>31850</v>
      </c>
      <c r="J4875" s="143">
        <v>17</v>
      </c>
      <c r="K4875" s="137">
        <v>42826</v>
      </c>
      <c r="L4875" s="137">
        <v>43556</v>
      </c>
      <c r="M4875" s="144">
        <f>H4875/3.3</f>
        <v>21.212121212121215</v>
      </c>
      <c r="N4875" s="144">
        <f>I4875/M4875</f>
        <v>1501.4999999999998</v>
      </c>
    </row>
    <row r="4876" spans="1:14">
      <c r="A4876" s="143" t="s">
        <v>2829</v>
      </c>
      <c r="B4876" s="143" t="s">
        <v>4678</v>
      </c>
      <c r="C4876" s="143" t="s">
        <v>3169</v>
      </c>
      <c r="D4876" s="143" t="s">
        <v>3262</v>
      </c>
      <c r="E4876" s="143" t="s">
        <v>4679</v>
      </c>
      <c r="F4876" s="143" t="str">
        <f>IF(H4876&lt;=60,"소형",IF((H4876&gt;60)*(H4876&lt;=85)=1,"중소형",IF((H4876&gt;85)*(H4876&lt;=102)=1,"중형",IF((H4876&gt;102)*(H4876&lt;=135)=1,"중대형","대형"))))</f>
        <v>중소형</v>
      </c>
      <c r="G4876" s="143" t="s">
        <v>4162</v>
      </c>
      <c r="H4876" s="143">
        <v>82</v>
      </c>
      <c r="I4876" s="144">
        <v>37750</v>
      </c>
      <c r="J4876" s="143">
        <v>17</v>
      </c>
      <c r="K4876" s="137">
        <v>42826</v>
      </c>
      <c r="L4876" s="137">
        <v>43556</v>
      </c>
      <c r="M4876" s="144">
        <f>H4876/3.3</f>
        <v>24.848484848484851</v>
      </c>
      <c r="N4876" s="144">
        <f>I4876/M4876</f>
        <v>1519.2073170731705</v>
      </c>
    </row>
    <row r="4877" spans="1:14">
      <c r="A4877" s="143" t="s">
        <v>2829</v>
      </c>
      <c r="B4877" s="143" t="s">
        <v>4678</v>
      </c>
      <c r="C4877" s="143" t="s">
        <v>3169</v>
      </c>
      <c r="D4877" s="143" t="s">
        <v>3262</v>
      </c>
      <c r="E4877" s="143" t="s">
        <v>4679</v>
      </c>
      <c r="F4877" s="143" t="str">
        <f>IF(H4877&lt;=60,"소형",IF((H4877&gt;60)*(H4877&lt;=85)=1,"중소형",IF((H4877&gt;85)*(H4877&lt;=102)=1,"중형",IF((H4877&gt;102)*(H4877&lt;=135)=1,"중대형","대형"))))</f>
        <v>중소형</v>
      </c>
      <c r="G4877" s="143" t="s">
        <v>4040</v>
      </c>
      <c r="H4877" s="143">
        <v>84</v>
      </c>
      <c r="I4877" s="144">
        <v>38540</v>
      </c>
      <c r="J4877" s="143">
        <v>17</v>
      </c>
      <c r="K4877" s="137">
        <v>42826</v>
      </c>
      <c r="L4877" s="137">
        <v>43556</v>
      </c>
      <c r="M4877" s="144">
        <f>H4877/3.3</f>
        <v>25.454545454545457</v>
      </c>
      <c r="N4877" s="144">
        <f>I4877/M4877</f>
        <v>1514.0714285714284</v>
      </c>
    </row>
    <row r="4878" spans="1:14">
      <c r="A4878" s="143" t="s">
        <v>2828</v>
      </c>
      <c r="B4878" s="143" t="s">
        <v>4735</v>
      </c>
      <c r="C4878" s="143" t="s">
        <v>3163</v>
      </c>
      <c r="D4878" s="143" t="s">
        <v>4287</v>
      </c>
      <c r="E4878" s="143" t="s">
        <v>4736</v>
      </c>
      <c r="F4878" s="143" t="str">
        <f>IF(H4878&lt;=60,"소형",IF((H4878&gt;60)*(H4878&lt;=85)=1,"중소형",IF((H4878&gt;85)*(H4878&lt;=102)=1,"중형",IF((H4878&gt;102)*(H4878&lt;=135)=1,"중대형","대형"))))</f>
        <v>소형</v>
      </c>
      <c r="G4878" s="143" t="s">
        <v>3234</v>
      </c>
      <c r="H4878" s="143">
        <v>59</v>
      </c>
      <c r="I4878" s="144" t="s">
        <v>3211</v>
      </c>
      <c r="J4878" s="143">
        <v>402</v>
      </c>
      <c r="K4878" s="137">
        <v>42887</v>
      </c>
      <c r="L4878" s="137">
        <v>43556</v>
      </c>
      <c r="M4878" s="144">
        <f>H4878/3.3</f>
        <v>17.878787878787879</v>
      </c>
      <c r="N4878" s="144" t="e">
        <f>I4878/M4878</f>
        <v>#VALUE!</v>
      </c>
    </row>
    <row r="4879" spans="1:14">
      <c r="A4879" s="143" t="s">
        <v>2828</v>
      </c>
      <c r="B4879" s="143" t="s">
        <v>4735</v>
      </c>
      <c r="C4879" s="143" t="s">
        <v>3163</v>
      </c>
      <c r="D4879" s="143" t="s">
        <v>4287</v>
      </c>
      <c r="E4879" s="143" t="s">
        <v>4736</v>
      </c>
      <c r="F4879" s="143" t="str">
        <f>IF(H4879&lt;=60,"소형",IF((H4879&gt;60)*(H4879&lt;=85)=1,"중소형",IF((H4879&gt;85)*(H4879&lt;=102)=1,"중형",IF((H4879&gt;102)*(H4879&lt;=135)=1,"중대형","대형"))))</f>
        <v>중소형</v>
      </c>
      <c r="G4879" s="143" t="s">
        <v>3417</v>
      </c>
      <c r="H4879" s="143">
        <v>84</v>
      </c>
      <c r="I4879" s="144" t="s">
        <v>3211</v>
      </c>
      <c r="J4879" s="143">
        <v>18</v>
      </c>
      <c r="K4879" s="137">
        <v>42887</v>
      </c>
      <c r="L4879" s="137">
        <v>43556</v>
      </c>
      <c r="M4879" s="144">
        <f>H4879/3.3</f>
        <v>25.454545454545457</v>
      </c>
      <c r="N4879" s="144" t="e">
        <f>I4879/M4879</f>
        <v>#VALUE!</v>
      </c>
    </row>
    <row r="4880" spans="1:14">
      <c r="A4880" s="143" t="s">
        <v>2829</v>
      </c>
      <c r="B4880" s="143" t="s">
        <v>4737</v>
      </c>
      <c r="C4880" s="143" t="s">
        <v>3170</v>
      </c>
      <c r="D4880" s="143" t="s">
        <v>3277</v>
      </c>
      <c r="E4880" s="143" t="s">
        <v>4738</v>
      </c>
      <c r="F4880" s="143" t="str">
        <f>IF(H4880&lt;=60,"소형",IF((H4880&gt;60)*(H4880&lt;=85)=1,"중소형",IF((H4880&gt;85)*(H4880&lt;=102)=1,"중형",IF((H4880&gt;102)*(H4880&lt;=135)=1,"중대형","대형"))))</f>
        <v>소형</v>
      </c>
      <c r="G4880" s="143" t="s">
        <v>4739</v>
      </c>
      <c r="H4880" s="143">
        <v>12</v>
      </c>
      <c r="I4880" s="144">
        <v>14500</v>
      </c>
      <c r="J4880" s="143">
        <v>1</v>
      </c>
      <c r="K4880" s="137">
        <v>42917</v>
      </c>
      <c r="L4880" s="137">
        <v>43556</v>
      </c>
      <c r="M4880" s="144">
        <f>H4880/3.3</f>
        <v>3.6363636363636367</v>
      </c>
      <c r="N4880" s="144">
        <f>I4880/M4880</f>
        <v>3987.4999999999995</v>
      </c>
    </row>
    <row r="4881" spans="1:14">
      <c r="A4881" s="143" t="s">
        <v>2829</v>
      </c>
      <c r="B4881" s="143" t="s">
        <v>4737</v>
      </c>
      <c r="C4881" s="143" t="s">
        <v>3170</v>
      </c>
      <c r="D4881" s="143" t="s">
        <v>3277</v>
      </c>
      <c r="E4881" s="143" t="s">
        <v>4738</v>
      </c>
      <c r="F4881" s="143" t="str">
        <f>IF(H4881&lt;=60,"소형",IF((H4881&gt;60)*(H4881&lt;=85)=1,"중소형",IF((H4881&gt;85)*(H4881&lt;=102)=1,"중형",IF((H4881&gt;102)*(H4881&lt;=135)=1,"중대형","대형"))))</f>
        <v>소형</v>
      </c>
      <c r="G4881" s="143" t="s">
        <v>4740</v>
      </c>
      <c r="H4881" s="143">
        <v>12</v>
      </c>
      <c r="I4881" s="144">
        <v>14500</v>
      </c>
      <c r="J4881" s="143">
        <v>8</v>
      </c>
      <c r="K4881" s="137">
        <v>42917</v>
      </c>
      <c r="L4881" s="137">
        <v>43556</v>
      </c>
      <c r="M4881" s="144">
        <f>H4881/3.3</f>
        <v>3.6363636363636367</v>
      </c>
      <c r="N4881" s="144">
        <f>I4881/M4881</f>
        <v>3987.4999999999995</v>
      </c>
    </row>
    <row r="4882" spans="1:14">
      <c r="A4882" s="143" t="s">
        <v>2829</v>
      </c>
      <c r="B4882" s="143" t="s">
        <v>4737</v>
      </c>
      <c r="C4882" s="143" t="s">
        <v>3170</v>
      </c>
      <c r="D4882" s="143" t="s">
        <v>3277</v>
      </c>
      <c r="E4882" s="143" t="s">
        <v>4738</v>
      </c>
      <c r="F4882" s="143" t="str">
        <f>IF(H4882&lt;=60,"소형",IF((H4882&gt;60)*(H4882&lt;=85)=1,"중소형",IF((H4882&gt;85)*(H4882&lt;=102)=1,"중형",IF((H4882&gt;102)*(H4882&lt;=135)=1,"중대형","대형"))))</f>
        <v>소형</v>
      </c>
      <c r="G4882" s="143" t="s">
        <v>4741</v>
      </c>
      <c r="H4882" s="143">
        <v>13</v>
      </c>
      <c r="I4882" s="144">
        <v>15000</v>
      </c>
      <c r="J4882" s="143">
        <v>18</v>
      </c>
      <c r="K4882" s="137">
        <v>42917</v>
      </c>
      <c r="L4882" s="137">
        <v>43556</v>
      </c>
      <c r="M4882" s="144">
        <f>H4882/3.3</f>
        <v>3.9393939393939394</v>
      </c>
      <c r="N4882" s="144">
        <f>I4882/M4882</f>
        <v>3807.6923076923076</v>
      </c>
    </row>
    <row r="4883" spans="1:14">
      <c r="A4883" s="143" t="s">
        <v>2829</v>
      </c>
      <c r="B4883" s="143" t="s">
        <v>4737</v>
      </c>
      <c r="C4883" s="143" t="s">
        <v>3170</v>
      </c>
      <c r="D4883" s="143" t="s">
        <v>3277</v>
      </c>
      <c r="E4883" s="143" t="s">
        <v>4738</v>
      </c>
      <c r="F4883" s="143" t="str">
        <f>IF(H4883&lt;=60,"소형",IF((H4883&gt;60)*(H4883&lt;=85)=1,"중소형",IF((H4883&gt;85)*(H4883&lt;=102)=1,"중형",IF((H4883&gt;102)*(H4883&lt;=135)=1,"중대형","대형"))))</f>
        <v>소형</v>
      </c>
      <c r="G4883" s="143" t="s">
        <v>4742</v>
      </c>
      <c r="H4883" s="143">
        <v>17</v>
      </c>
      <c r="I4883" s="144">
        <v>15000</v>
      </c>
      <c r="J4883" s="143">
        <v>1</v>
      </c>
      <c r="K4883" s="137">
        <v>42917</v>
      </c>
      <c r="L4883" s="137">
        <v>43556</v>
      </c>
      <c r="M4883" s="144">
        <f>H4883/3.3</f>
        <v>5.1515151515151514</v>
      </c>
      <c r="N4883" s="144">
        <f>I4883/M4883</f>
        <v>2911.7647058823532</v>
      </c>
    </row>
    <row r="4884" spans="1:14">
      <c r="A4884" s="143" t="s">
        <v>2829</v>
      </c>
      <c r="B4884" s="143" t="s">
        <v>4737</v>
      </c>
      <c r="C4884" s="143" t="s">
        <v>3170</v>
      </c>
      <c r="D4884" s="143" t="s">
        <v>3277</v>
      </c>
      <c r="E4884" s="143" t="s">
        <v>4738</v>
      </c>
      <c r="F4884" s="143" t="str">
        <f>IF(H4884&lt;=60,"소형",IF((H4884&gt;60)*(H4884&lt;=85)=1,"중소형",IF((H4884&gt;85)*(H4884&lt;=102)=1,"중형",IF((H4884&gt;102)*(H4884&lt;=135)=1,"중대형","대형"))))</f>
        <v>소형</v>
      </c>
      <c r="G4884" s="143" t="s">
        <v>4743</v>
      </c>
      <c r="H4884" s="143">
        <v>17</v>
      </c>
      <c r="I4884" s="144">
        <v>16000</v>
      </c>
      <c r="J4884" s="143">
        <v>1</v>
      </c>
      <c r="K4884" s="137">
        <v>42917</v>
      </c>
      <c r="L4884" s="137">
        <v>43556</v>
      </c>
      <c r="M4884" s="144">
        <f>H4884/3.3</f>
        <v>5.1515151515151514</v>
      </c>
      <c r="N4884" s="144">
        <f>I4884/M4884</f>
        <v>3105.8823529411766</v>
      </c>
    </row>
    <row r="4885" spans="1:14">
      <c r="A4885" s="143" t="s">
        <v>2829</v>
      </c>
      <c r="B4885" s="143" t="s">
        <v>4737</v>
      </c>
      <c r="C4885" s="143" t="s">
        <v>3170</v>
      </c>
      <c r="D4885" s="143" t="s">
        <v>3277</v>
      </c>
      <c r="E4885" s="143" t="s">
        <v>4738</v>
      </c>
      <c r="F4885" s="143" t="str">
        <f>IF(H4885&lt;=60,"소형",IF((H4885&gt;60)*(H4885&lt;=85)=1,"중소형",IF((H4885&gt;85)*(H4885&lt;=102)=1,"중형",IF((H4885&gt;102)*(H4885&lt;=135)=1,"중대형","대형"))))</f>
        <v>소형</v>
      </c>
      <c r="G4885" s="143" t="s">
        <v>4744</v>
      </c>
      <c r="H4885" s="143">
        <v>18</v>
      </c>
      <c r="I4885" s="144">
        <v>18500</v>
      </c>
      <c r="J4885" s="143">
        <v>9</v>
      </c>
      <c r="K4885" s="137">
        <v>42917</v>
      </c>
      <c r="L4885" s="137">
        <v>43556</v>
      </c>
      <c r="M4885" s="144">
        <f>H4885/3.3</f>
        <v>5.454545454545455</v>
      </c>
      <c r="N4885" s="144">
        <f>I4885/M4885</f>
        <v>3391.6666666666665</v>
      </c>
    </row>
    <row r="4886" spans="1:14">
      <c r="A4886" s="143" t="s">
        <v>2829</v>
      </c>
      <c r="B4886" s="143" t="s">
        <v>4737</v>
      </c>
      <c r="C4886" s="143" t="s">
        <v>3170</v>
      </c>
      <c r="D4886" s="143" t="s">
        <v>3277</v>
      </c>
      <c r="E4886" s="143" t="s">
        <v>4738</v>
      </c>
      <c r="F4886" s="143" t="str">
        <f>IF(H4886&lt;=60,"소형",IF((H4886&gt;60)*(H4886&lt;=85)=1,"중소형",IF((H4886&gt;85)*(H4886&lt;=102)=1,"중형",IF((H4886&gt;102)*(H4886&lt;=135)=1,"중대형","대형"))))</f>
        <v>소형</v>
      </c>
      <c r="G4886" s="143" t="s">
        <v>4745</v>
      </c>
      <c r="H4886" s="143">
        <v>22</v>
      </c>
      <c r="I4886" s="144">
        <v>20000</v>
      </c>
      <c r="J4886" s="143">
        <v>9</v>
      </c>
      <c r="K4886" s="137">
        <v>42917</v>
      </c>
      <c r="L4886" s="137">
        <v>43556</v>
      </c>
      <c r="M4886" s="144">
        <f>H4886/3.3</f>
        <v>6.666666666666667</v>
      </c>
      <c r="N4886" s="144">
        <f>I4886/M4886</f>
        <v>3000</v>
      </c>
    </row>
    <row r="4887" spans="1:14">
      <c r="A4887" s="143" t="s">
        <v>2829</v>
      </c>
      <c r="B4887" s="143" t="s">
        <v>4737</v>
      </c>
      <c r="C4887" s="143" t="s">
        <v>3170</v>
      </c>
      <c r="D4887" s="143" t="s">
        <v>3277</v>
      </c>
      <c r="E4887" s="143" t="s">
        <v>4738</v>
      </c>
      <c r="F4887" s="143" t="str">
        <f>IF(H4887&lt;=60,"소형",IF((H4887&gt;60)*(H4887&lt;=85)=1,"중소형",IF((H4887&gt;85)*(H4887&lt;=102)=1,"중형",IF((H4887&gt;102)*(H4887&lt;=135)=1,"중대형","대형"))))</f>
        <v>소형</v>
      </c>
      <c r="G4887" s="143" t="s">
        <v>4746</v>
      </c>
      <c r="H4887" s="143">
        <v>22</v>
      </c>
      <c r="I4887" s="144">
        <v>19000</v>
      </c>
      <c r="J4887" s="143">
        <v>27</v>
      </c>
      <c r="K4887" s="137">
        <v>42917</v>
      </c>
      <c r="L4887" s="137">
        <v>43556</v>
      </c>
      <c r="M4887" s="144">
        <f>H4887/3.3</f>
        <v>6.666666666666667</v>
      </c>
      <c r="N4887" s="144">
        <f>I4887/M4887</f>
        <v>2850</v>
      </c>
    </row>
    <row r="4888" spans="1:14">
      <c r="A4888" s="143" t="s">
        <v>2829</v>
      </c>
      <c r="B4888" s="143" t="s">
        <v>4737</v>
      </c>
      <c r="C4888" s="143" t="s">
        <v>3170</v>
      </c>
      <c r="D4888" s="143" t="s">
        <v>3277</v>
      </c>
      <c r="E4888" s="143" t="s">
        <v>4738</v>
      </c>
      <c r="F4888" s="143" t="str">
        <f>IF(H4888&lt;=60,"소형",IF((H4888&gt;60)*(H4888&lt;=85)=1,"중소형",IF((H4888&gt;85)*(H4888&lt;=102)=1,"중형",IF((H4888&gt;102)*(H4888&lt;=135)=1,"중대형","대형"))))</f>
        <v>소형</v>
      </c>
      <c r="G4888" s="143" t="s">
        <v>4747</v>
      </c>
      <c r="H4888" s="143">
        <v>22</v>
      </c>
      <c r="I4888" s="144">
        <v>19500</v>
      </c>
      <c r="J4888" s="143">
        <v>1</v>
      </c>
      <c r="K4888" s="137">
        <v>42917</v>
      </c>
      <c r="L4888" s="137">
        <v>43556</v>
      </c>
      <c r="M4888" s="144">
        <f>H4888/3.3</f>
        <v>6.666666666666667</v>
      </c>
      <c r="N4888" s="144">
        <f>I4888/M4888</f>
        <v>2925</v>
      </c>
    </row>
    <row r="4889" spans="1:14">
      <c r="A4889" s="143" t="s">
        <v>2829</v>
      </c>
      <c r="B4889" s="143" t="s">
        <v>4737</v>
      </c>
      <c r="C4889" s="143" t="s">
        <v>3170</v>
      </c>
      <c r="D4889" s="143" t="s">
        <v>3277</v>
      </c>
      <c r="E4889" s="143" t="s">
        <v>4738</v>
      </c>
      <c r="F4889" s="143" t="str">
        <f>IF(H4889&lt;=60,"소형",IF((H4889&gt;60)*(H4889&lt;=85)=1,"중소형",IF((H4889&gt;85)*(H4889&lt;=102)=1,"중형",IF((H4889&gt;102)*(H4889&lt;=135)=1,"중대형","대형"))))</f>
        <v>소형</v>
      </c>
      <c r="G4889" s="143" t="s">
        <v>4748</v>
      </c>
      <c r="H4889" s="143">
        <v>24</v>
      </c>
      <c r="I4889" s="144">
        <v>27000</v>
      </c>
      <c r="J4889" s="143">
        <v>1</v>
      </c>
      <c r="K4889" s="137">
        <v>42917</v>
      </c>
      <c r="L4889" s="137">
        <v>43556</v>
      </c>
      <c r="M4889" s="144">
        <f>H4889/3.3</f>
        <v>7.2727272727272734</v>
      </c>
      <c r="N4889" s="144">
        <f>I4889/M4889</f>
        <v>3712.4999999999995</v>
      </c>
    </row>
    <row r="4890" spans="1:14">
      <c r="A4890" s="143" t="s">
        <v>2829</v>
      </c>
      <c r="B4890" s="143" t="s">
        <v>4737</v>
      </c>
      <c r="C4890" s="143" t="s">
        <v>3170</v>
      </c>
      <c r="D4890" s="143" t="s">
        <v>3277</v>
      </c>
      <c r="E4890" s="143" t="s">
        <v>4738</v>
      </c>
      <c r="F4890" s="143" t="str">
        <f>IF(H4890&lt;=60,"소형",IF((H4890&gt;60)*(H4890&lt;=85)=1,"중소형",IF((H4890&gt;85)*(H4890&lt;=102)=1,"중형",IF((H4890&gt;102)*(H4890&lt;=135)=1,"중대형","대형"))))</f>
        <v>소형</v>
      </c>
      <c r="G4890" s="143" t="s">
        <v>4749</v>
      </c>
      <c r="H4890" s="143">
        <v>25</v>
      </c>
      <c r="I4890" s="144">
        <v>20000</v>
      </c>
      <c r="J4890" s="143">
        <v>8</v>
      </c>
      <c r="K4890" s="137">
        <v>42917</v>
      </c>
      <c r="L4890" s="137">
        <v>43556</v>
      </c>
      <c r="M4890" s="144">
        <f>H4890/3.3</f>
        <v>7.5757575757575761</v>
      </c>
      <c r="N4890" s="144">
        <f>I4890/M4890</f>
        <v>2640</v>
      </c>
    </row>
    <row r="4891" spans="1:14">
      <c r="A4891" s="143" t="s">
        <v>2829</v>
      </c>
      <c r="B4891" s="143" t="s">
        <v>4737</v>
      </c>
      <c r="C4891" s="143" t="s">
        <v>3170</v>
      </c>
      <c r="D4891" s="143" t="s">
        <v>3277</v>
      </c>
      <c r="E4891" s="143" t="s">
        <v>4738</v>
      </c>
      <c r="F4891" s="143" t="str">
        <f>IF(H4891&lt;=60,"소형",IF((H4891&gt;60)*(H4891&lt;=85)=1,"중소형",IF((H4891&gt;85)*(H4891&lt;=102)=1,"중형",IF((H4891&gt;102)*(H4891&lt;=135)=1,"중대형","대형"))))</f>
        <v>소형</v>
      </c>
      <c r="G4891" s="143" t="s">
        <v>4750</v>
      </c>
      <c r="H4891" s="143">
        <v>26</v>
      </c>
      <c r="I4891" s="144">
        <v>26000</v>
      </c>
      <c r="J4891" s="143">
        <v>1</v>
      </c>
      <c r="K4891" s="137">
        <v>42917</v>
      </c>
      <c r="L4891" s="137">
        <v>43556</v>
      </c>
      <c r="M4891" s="144">
        <f>H4891/3.3</f>
        <v>7.8787878787878789</v>
      </c>
      <c r="N4891" s="144">
        <f>I4891/M4891</f>
        <v>3300</v>
      </c>
    </row>
    <row r="4892" spans="1:14">
      <c r="A4892" s="143" t="s">
        <v>2829</v>
      </c>
      <c r="B4892" s="143" t="s">
        <v>4737</v>
      </c>
      <c r="C4892" s="143" t="s">
        <v>3170</v>
      </c>
      <c r="D4892" s="143" t="s">
        <v>3277</v>
      </c>
      <c r="E4892" s="143" t="s">
        <v>4738</v>
      </c>
      <c r="F4892" s="143" t="str">
        <f>IF(H4892&lt;=60,"소형",IF((H4892&gt;60)*(H4892&lt;=85)=1,"중소형",IF((H4892&gt;85)*(H4892&lt;=102)=1,"중형",IF((H4892&gt;102)*(H4892&lt;=135)=1,"중대형","대형"))))</f>
        <v>소형</v>
      </c>
      <c r="G4892" s="143" t="s">
        <v>4751</v>
      </c>
      <c r="H4892" s="143">
        <v>27</v>
      </c>
      <c r="I4892" s="144">
        <v>27000</v>
      </c>
      <c r="J4892" s="143">
        <v>1</v>
      </c>
      <c r="K4892" s="137">
        <v>42917</v>
      </c>
      <c r="L4892" s="137">
        <v>43556</v>
      </c>
      <c r="M4892" s="144">
        <f>H4892/3.3</f>
        <v>8.1818181818181817</v>
      </c>
      <c r="N4892" s="144">
        <f>I4892/M4892</f>
        <v>3300</v>
      </c>
    </row>
    <row r="4893" spans="1:14">
      <c r="A4893" s="143" t="s">
        <v>2829</v>
      </c>
      <c r="B4893" s="143" t="s">
        <v>4737</v>
      </c>
      <c r="C4893" s="143" t="s">
        <v>3170</v>
      </c>
      <c r="D4893" s="143" t="s">
        <v>3277</v>
      </c>
      <c r="E4893" s="143" t="s">
        <v>4738</v>
      </c>
      <c r="F4893" s="143" t="str">
        <f>IF(H4893&lt;=60,"소형",IF((H4893&gt;60)*(H4893&lt;=85)=1,"중소형",IF((H4893&gt;85)*(H4893&lt;=102)=1,"중형",IF((H4893&gt;102)*(H4893&lt;=135)=1,"중대형","대형"))))</f>
        <v>소형</v>
      </c>
      <c r="G4893" s="143" t="s">
        <v>4752</v>
      </c>
      <c r="H4893" s="143">
        <v>27</v>
      </c>
      <c r="I4893" s="144">
        <v>27500</v>
      </c>
      <c r="J4893" s="143">
        <v>9</v>
      </c>
      <c r="K4893" s="137">
        <v>42917</v>
      </c>
      <c r="L4893" s="137">
        <v>43556</v>
      </c>
      <c r="M4893" s="144">
        <f>H4893/3.3</f>
        <v>8.1818181818181817</v>
      </c>
      <c r="N4893" s="144">
        <f>I4893/M4893</f>
        <v>3361.1111111111113</v>
      </c>
    </row>
    <row r="4894" spans="1:14">
      <c r="A4894" s="143" t="s">
        <v>2829</v>
      </c>
      <c r="B4894" s="143" t="s">
        <v>4737</v>
      </c>
      <c r="C4894" s="143" t="s">
        <v>3170</v>
      </c>
      <c r="D4894" s="143" t="s">
        <v>3277</v>
      </c>
      <c r="E4894" s="143" t="s">
        <v>4738</v>
      </c>
      <c r="F4894" s="143" t="str">
        <f>IF(H4894&lt;=60,"소형",IF((H4894&gt;60)*(H4894&lt;=85)=1,"중소형",IF((H4894&gt;85)*(H4894&lt;=102)=1,"중형",IF((H4894&gt;102)*(H4894&lt;=135)=1,"중대형","대형"))))</f>
        <v>소형</v>
      </c>
      <c r="G4894" s="143" t="s">
        <v>4753</v>
      </c>
      <c r="H4894" s="143">
        <v>27</v>
      </c>
      <c r="I4894" s="144">
        <v>28000</v>
      </c>
      <c r="J4894" s="143">
        <v>1</v>
      </c>
      <c r="K4894" s="137">
        <v>42917</v>
      </c>
      <c r="L4894" s="137">
        <v>43556</v>
      </c>
      <c r="M4894" s="144">
        <f>H4894/3.3</f>
        <v>8.1818181818181817</v>
      </c>
      <c r="N4894" s="144">
        <f>I4894/M4894</f>
        <v>3422.2222222222222</v>
      </c>
    </row>
    <row r="4895" spans="1:14">
      <c r="A4895" s="143" t="s">
        <v>2829</v>
      </c>
      <c r="B4895" s="143" t="s">
        <v>4737</v>
      </c>
      <c r="C4895" s="143" t="s">
        <v>3170</v>
      </c>
      <c r="D4895" s="143" t="s">
        <v>3277</v>
      </c>
      <c r="E4895" s="143" t="s">
        <v>4738</v>
      </c>
      <c r="F4895" s="143" t="str">
        <f>IF(H4895&lt;=60,"소형",IF((H4895&gt;60)*(H4895&lt;=85)=1,"중소형",IF((H4895&gt;85)*(H4895&lt;=102)=1,"중형",IF((H4895&gt;102)*(H4895&lt;=135)=1,"중대형","대형"))))</f>
        <v>소형</v>
      </c>
      <c r="G4895" s="143" t="s">
        <v>4754</v>
      </c>
      <c r="H4895" s="143">
        <v>28</v>
      </c>
      <c r="I4895" s="144">
        <v>21000</v>
      </c>
      <c r="J4895" s="143">
        <v>8</v>
      </c>
      <c r="K4895" s="137">
        <v>42917</v>
      </c>
      <c r="L4895" s="137">
        <v>43556</v>
      </c>
      <c r="M4895" s="144">
        <f>H4895/3.3</f>
        <v>8.4848484848484844</v>
      </c>
      <c r="N4895" s="144">
        <f>I4895/M4895</f>
        <v>2475</v>
      </c>
    </row>
    <row r="4896" spans="1:14">
      <c r="A4896" s="143" t="s">
        <v>2829</v>
      </c>
      <c r="B4896" s="143" t="s">
        <v>4737</v>
      </c>
      <c r="C4896" s="143" t="s">
        <v>3170</v>
      </c>
      <c r="D4896" s="143" t="s">
        <v>3277</v>
      </c>
      <c r="E4896" s="143" t="s">
        <v>4738</v>
      </c>
      <c r="F4896" s="143" t="str">
        <f>IF(H4896&lt;=60,"소형",IF((H4896&gt;60)*(H4896&lt;=85)=1,"중소형",IF((H4896&gt;85)*(H4896&lt;=102)=1,"중형",IF((H4896&gt;102)*(H4896&lt;=135)=1,"중대형","대형"))))</f>
        <v>소형</v>
      </c>
      <c r="G4896" s="143" t="s">
        <v>4755</v>
      </c>
      <c r="H4896" s="143">
        <v>28</v>
      </c>
      <c r="I4896" s="144">
        <v>28000</v>
      </c>
      <c r="J4896" s="143">
        <v>1</v>
      </c>
      <c r="K4896" s="137">
        <v>42917</v>
      </c>
      <c r="L4896" s="137">
        <v>43556</v>
      </c>
      <c r="M4896" s="144">
        <f>H4896/3.3</f>
        <v>8.4848484848484844</v>
      </c>
      <c r="N4896" s="144">
        <f>I4896/M4896</f>
        <v>3300</v>
      </c>
    </row>
    <row r="4897" spans="1:14">
      <c r="A4897" s="143" t="s">
        <v>2829</v>
      </c>
      <c r="B4897" s="143" t="s">
        <v>4737</v>
      </c>
      <c r="C4897" s="143" t="s">
        <v>3170</v>
      </c>
      <c r="D4897" s="143" t="s">
        <v>3277</v>
      </c>
      <c r="E4897" s="143" t="s">
        <v>4738</v>
      </c>
      <c r="F4897" s="143" t="str">
        <f>IF(H4897&lt;=60,"소형",IF((H4897&gt;60)*(H4897&lt;=85)=1,"중소형",IF((H4897&gt;85)*(H4897&lt;=102)=1,"중형",IF((H4897&gt;102)*(H4897&lt;=135)=1,"중대형","대형"))))</f>
        <v>소형</v>
      </c>
      <c r="G4897" s="143" t="s">
        <v>4756</v>
      </c>
      <c r="H4897" s="143">
        <v>29</v>
      </c>
      <c r="I4897" s="144">
        <v>27500</v>
      </c>
      <c r="J4897" s="143">
        <v>9</v>
      </c>
      <c r="K4897" s="137">
        <v>42917</v>
      </c>
      <c r="L4897" s="137">
        <v>43556</v>
      </c>
      <c r="M4897" s="144">
        <f>H4897/3.3</f>
        <v>8.787878787878789</v>
      </c>
      <c r="N4897" s="144">
        <f>I4897/M4897</f>
        <v>3129.3103448275861</v>
      </c>
    </row>
    <row r="4898" spans="1:14">
      <c r="A4898" s="143" t="s">
        <v>2829</v>
      </c>
      <c r="B4898" s="143" t="s">
        <v>4757</v>
      </c>
      <c r="C4898" s="143" t="s">
        <v>3166</v>
      </c>
      <c r="D4898" s="143" t="s">
        <v>3577</v>
      </c>
      <c r="E4898" s="143" t="s">
        <v>4758</v>
      </c>
      <c r="F4898" s="143" t="str">
        <f>IF(H4898&lt;=60,"소형",IF((H4898&gt;60)*(H4898&lt;=85)=1,"중소형",IF((H4898&gt;85)*(H4898&lt;=102)=1,"중형",IF((H4898&gt;102)*(H4898&lt;=135)=1,"중대형","대형"))))</f>
        <v>중소형</v>
      </c>
      <c r="G4898" s="143" t="s">
        <v>3819</v>
      </c>
      <c r="H4898" s="143">
        <v>84</v>
      </c>
      <c r="I4898" s="144">
        <v>39900</v>
      </c>
      <c r="J4898" s="143">
        <v>216</v>
      </c>
      <c r="K4898" s="137">
        <v>42948</v>
      </c>
      <c r="L4898" s="137">
        <v>43556</v>
      </c>
      <c r="M4898" s="144">
        <f>H4898/3.3</f>
        <v>25.454545454545457</v>
      </c>
      <c r="N4898" s="144">
        <f>I4898/M4898</f>
        <v>1567.4999999999998</v>
      </c>
    </row>
    <row r="4899" spans="1:14">
      <c r="A4899" s="143" t="s">
        <v>2829</v>
      </c>
      <c r="B4899" s="143" t="s">
        <v>4757</v>
      </c>
      <c r="C4899" s="143" t="s">
        <v>3166</v>
      </c>
      <c r="D4899" s="143" t="s">
        <v>3577</v>
      </c>
      <c r="E4899" s="143" t="s">
        <v>4758</v>
      </c>
      <c r="F4899" s="143" t="str">
        <f>IF(H4899&lt;=60,"소형",IF((H4899&gt;60)*(H4899&lt;=85)=1,"중소형",IF((H4899&gt;85)*(H4899&lt;=102)=1,"중형",IF((H4899&gt;102)*(H4899&lt;=135)=1,"중대형","대형"))))</f>
        <v>중소형</v>
      </c>
      <c r="G4899" s="143" t="s">
        <v>3474</v>
      </c>
      <c r="H4899" s="143">
        <v>84</v>
      </c>
      <c r="I4899" s="144">
        <v>36700</v>
      </c>
      <c r="J4899" s="143">
        <v>122</v>
      </c>
      <c r="K4899" s="137">
        <v>42948</v>
      </c>
      <c r="L4899" s="137">
        <v>43556</v>
      </c>
      <c r="M4899" s="144">
        <f>H4899/3.3</f>
        <v>25.454545454545457</v>
      </c>
      <c r="N4899" s="144">
        <f>I4899/M4899</f>
        <v>1441.7857142857142</v>
      </c>
    </row>
    <row r="4900" spans="1:14">
      <c r="A4900" s="143" t="s">
        <v>2829</v>
      </c>
      <c r="B4900" s="143" t="s">
        <v>4757</v>
      </c>
      <c r="C4900" s="143" t="s">
        <v>3166</v>
      </c>
      <c r="D4900" s="143" t="s">
        <v>3577</v>
      </c>
      <c r="E4900" s="143" t="s">
        <v>4758</v>
      </c>
      <c r="F4900" s="143" t="str">
        <f>IF(H4900&lt;=60,"소형",IF((H4900&gt;60)*(H4900&lt;=85)=1,"중소형",IF((H4900&gt;85)*(H4900&lt;=102)=1,"중형",IF((H4900&gt;102)*(H4900&lt;=135)=1,"중대형","대형"))))</f>
        <v>중소형</v>
      </c>
      <c r="G4900" s="143" t="s">
        <v>4759</v>
      </c>
      <c r="H4900" s="143">
        <v>84</v>
      </c>
      <c r="I4900" s="144">
        <v>39200</v>
      </c>
      <c r="J4900" s="143">
        <v>122</v>
      </c>
      <c r="K4900" s="137">
        <v>42948</v>
      </c>
      <c r="L4900" s="137">
        <v>43556</v>
      </c>
      <c r="M4900" s="144">
        <f>H4900/3.3</f>
        <v>25.454545454545457</v>
      </c>
      <c r="N4900" s="144">
        <f>I4900/M4900</f>
        <v>1539.9999999999998</v>
      </c>
    </row>
    <row r="4901" spans="1:14">
      <c r="A4901" s="142" t="s">
        <v>2829</v>
      </c>
      <c r="B4901" s="142" t="s">
        <v>4760</v>
      </c>
      <c r="C4901" s="142" t="s">
        <v>3159</v>
      </c>
      <c r="D4901" s="142" t="s">
        <v>4761</v>
      </c>
      <c r="E4901" s="142" t="s">
        <v>4762</v>
      </c>
      <c r="F4901" s="143" t="str">
        <f>IF(H4901&lt;=60,"소형",IF((H4901&gt;60)*(H4901&lt;=85)=1,"중소형",IF((H4901&gt;85)*(H4901&lt;=102)=1,"중형",IF((H4901&gt;102)*(H4901&lt;=135)=1,"중대형","대형"))))</f>
        <v>중소형</v>
      </c>
      <c r="G4901" s="142" t="s">
        <v>3474</v>
      </c>
      <c r="H4901" s="143">
        <v>84</v>
      </c>
      <c r="I4901" s="144">
        <v>22200</v>
      </c>
      <c r="J4901" s="143">
        <v>30</v>
      </c>
      <c r="K4901" s="137">
        <v>43009</v>
      </c>
      <c r="L4901" s="137">
        <v>43556</v>
      </c>
      <c r="M4901" s="144">
        <f>H4901/3.3</f>
        <v>25.454545454545457</v>
      </c>
      <c r="N4901" s="144">
        <f>I4901/M4901</f>
        <v>872.14285714285711</v>
      </c>
    </row>
    <row r="4902" spans="1:14">
      <c r="A4902" s="142" t="s">
        <v>2829</v>
      </c>
      <c r="B4902" s="142" t="s">
        <v>4760</v>
      </c>
      <c r="C4902" s="142" t="s">
        <v>3159</v>
      </c>
      <c r="D4902" s="142" t="s">
        <v>4761</v>
      </c>
      <c r="E4902" s="142" t="s">
        <v>4762</v>
      </c>
      <c r="F4902" s="143" t="str">
        <f>IF(H4902&lt;=60,"소형",IF((H4902&gt;60)*(H4902&lt;=85)=1,"중소형",IF((H4902&gt;85)*(H4902&lt;=102)=1,"중형",IF((H4902&gt;102)*(H4902&lt;=135)=1,"중대형","대형"))))</f>
        <v>중소형</v>
      </c>
      <c r="G4902" s="142" t="s">
        <v>4551</v>
      </c>
      <c r="H4902" s="143">
        <v>84</v>
      </c>
      <c r="I4902" s="144">
        <v>22700</v>
      </c>
      <c r="J4902" s="143">
        <v>45</v>
      </c>
      <c r="K4902" s="137">
        <v>43009</v>
      </c>
      <c r="L4902" s="137">
        <v>43556</v>
      </c>
      <c r="M4902" s="144">
        <f>H4902/3.3</f>
        <v>25.454545454545457</v>
      </c>
      <c r="N4902" s="144">
        <f>I4902/M4902</f>
        <v>891.78571428571422</v>
      </c>
    </row>
    <row r="4903" spans="1:14">
      <c r="A4903" s="142" t="s">
        <v>2829</v>
      </c>
      <c r="B4903" s="142" t="s">
        <v>4763</v>
      </c>
      <c r="C4903" s="142" t="s">
        <v>3155</v>
      </c>
      <c r="D4903" s="142" t="s">
        <v>3094</v>
      </c>
      <c r="E4903" s="142" t="s">
        <v>4764</v>
      </c>
      <c r="F4903" s="143" t="str">
        <f>IF(H4903&lt;=60,"소형",IF((H4903&gt;60)*(H4903&lt;=85)=1,"중소형",IF((H4903&gt;85)*(H4903&lt;=102)=1,"중형",IF((H4903&gt;102)*(H4903&lt;=135)=1,"중대형","대형"))))</f>
        <v>중소형</v>
      </c>
      <c r="G4903" s="142" t="s">
        <v>4765</v>
      </c>
      <c r="H4903" s="143">
        <v>74</v>
      </c>
      <c r="I4903" s="144">
        <v>35583</v>
      </c>
      <c r="J4903" s="143">
        <v>55</v>
      </c>
      <c r="K4903" s="137">
        <v>43070</v>
      </c>
      <c r="L4903" s="137">
        <v>43556</v>
      </c>
      <c r="M4903" s="144">
        <f>H4903/3.3</f>
        <v>22.424242424242426</v>
      </c>
      <c r="N4903" s="144">
        <f>I4903/M4903</f>
        <v>1586.8094594594593</v>
      </c>
    </row>
    <row r="4904" spans="1:14">
      <c r="A4904" s="142" t="s">
        <v>2829</v>
      </c>
      <c r="B4904" s="142" t="s">
        <v>4763</v>
      </c>
      <c r="C4904" s="142" t="s">
        <v>3155</v>
      </c>
      <c r="D4904" s="142" t="s">
        <v>3094</v>
      </c>
      <c r="E4904" s="142" t="s">
        <v>4764</v>
      </c>
      <c r="F4904" s="143" t="str">
        <f>IF(H4904&lt;=60,"소형",IF((H4904&gt;60)*(H4904&lt;=85)=1,"중소형",IF((H4904&gt;85)*(H4904&lt;=102)=1,"중형",IF((H4904&gt;102)*(H4904&lt;=135)=1,"중대형","대형"))))</f>
        <v>중소형</v>
      </c>
      <c r="G4904" s="142" t="s">
        <v>4766</v>
      </c>
      <c r="H4904" s="143">
        <v>74</v>
      </c>
      <c r="I4904" s="144">
        <v>35933</v>
      </c>
      <c r="J4904" s="143">
        <v>18</v>
      </c>
      <c r="K4904" s="137">
        <v>43070</v>
      </c>
      <c r="L4904" s="137">
        <v>43556</v>
      </c>
      <c r="M4904" s="144">
        <f>H4904/3.3</f>
        <v>22.424242424242426</v>
      </c>
      <c r="N4904" s="144">
        <f>I4904/M4904</f>
        <v>1602.4175675675674</v>
      </c>
    </row>
    <row r="4905" spans="1:14">
      <c r="A4905" s="142" t="s">
        <v>2829</v>
      </c>
      <c r="B4905" s="142" t="s">
        <v>4763</v>
      </c>
      <c r="C4905" s="142" t="s">
        <v>3155</v>
      </c>
      <c r="D4905" s="142" t="s">
        <v>3094</v>
      </c>
      <c r="E4905" s="142" t="s">
        <v>4764</v>
      </c>
      <c r="F4905" s="143" t="str">
        <f>IF(H4905&lt;=60,"소형",IF((H4905&gt;60)*(H4905&lt;=85)=1,"중소형",IF((H4905&gt;85)*(H4905&lt;=102)=1,"중형",IF((H4905&gt;102)*(H4905&lt;=135)=1,"중대형","대형"))))</f>
        <v>중소형</v>
      </c>
      <c r="G4905" s="142" t="s">
        <v>4767</v>
      </c>
      <c r="H4905" s="143">
        <v>84</v>
      </c>
      <c r="I4905" s="144">
        <v>39441</v>
      </c>
      <c r="J4905" s="143">
        <v>71</v>
      </c>
      <c r="K4905" s="137">
        <v>43070</v>
      </c>
      <c r="L4905" s="137">
        <v>43556</v>
      </c>
      <c r="M4905" s="144">
        <f>H4905/3.3</f>
        <v>25.454545454545457</v>
      </c>
      <c r="N4905" s="144">
        <f>I4905/M4905</f>
        <v>1549.4678571428569</v>
      </c>
    </row>
    <row r="4906" spans="1:14">
      <c r="A4906" s="142" t="s">
        <v>2829</v>
      </c>
      <c r="B4906" s="142" t="s">
        <v>4763</v>
      </c>
      <c r="C4906" s="142" t="s">
        <v>3155</v>
      </c>
      <c r="D4906" s="142" t="s">
        <v>3094</v>
      </c>
      <c r="E4906" s="142" t="s">
        <v>4764</v>
      </c>
      <c r="F4906" s="143" t="str">
        <f>IF(H4906&lt;=60,"소형",IF((H4906&gt;60)*(H4906&lt;=85)=1,"중소형",IF((H4906&gt;85)*(H4906&lt;=102)=1,"중형",IF((H4906&gt;102)*(H4906&lt;=135)=1,"중대형","대형"))))</f>
        <v>중소형</v>
      </c>
      <c r="G4906" s="142" t="s">
        <v>4768</v>
      </c>
      <c r="H4906" s="143">
        <v>84</v>
      </c>
      <c r="I4906" s="144">
        <v>39891</v>
      </c>
      <c r="J4906" s="143">
        <v>9</v>
      </c>
      <c r="K4906" s="137">
        <v>43070</v>
      </c>
      <c r="L4906" s="137">
        <v>43556</v>
      </c>
      <c r="M4906" s="144">
        <f>H4906/3.3</f>
        <v>25.454545454545457</v>
      </c>
      <c r="N4906" s="144">
        <f>I4906/M4906</f>
        <v>1567.1464285714285</v>
      </c>
    </row>
    <row r="4907" spans="1:14">
      <c r="A4907" s="142" t="s">
        <v>2827</v>
      </c>
      <c r="B4907" s="142" t="s">
        <v>7192</v>
      </c>
      <c r="C4907" s="142" t="s">
        <v>3163</v>
      </c>
      <c r="D4907" s="142" t="s">
        <v>3341</v>
      </c>
      <c r="E4907" s="142" t="s">
        <v>7193</v>
      </c>
      <c r="F4907" s="143" t="str">
        <f>IF(H4907&lt;=60,"소형",IF((H4907&gt;60)*(H4907&lt;=85)=1,"중소형",IF((H4907&gt;85)*(H4907&lt;=102)=1,"중형",IF((H4907&gt;102)*(H4907&lt;=135)=1,"중대형","대형"))))</f>
        <v>소형</v>
      </c>
      <c r="G4907" s="142" t="s">
        <v>3347</v>
      </c>
      <c r="H4907" s="143">
        <v>26</v>
      </c>
      <c r="I4907" s="139" t="s">
        <v>3211</v>
      </c>
      <c r="J4907" s="143">
        <v>420</v>
      </c>
      <c r="K4907" s="137">
        <v>43191</v>
      </c>
      <c r="L4907" s="137">
        <v>43556</v>
      </c>
      <c r="M4907" s="144">
        <f>H4907/3.3</f>
        <v>7.8787878787878789</v>
      </c>
      <c r="N4907" s="144" t="e">
        <f>I4907/M4907</f>
        <v>#VALUE!</v>
      </c>
    </row>
    <row r="4908" spans="1:14">
      <c r="A4908" s="142" t="s">
        <v>2827</v>
      </c>
      <c r="B4908" s="142" t="s">
        <v>7192</v>
      </c>
      <c r="C4908" s="142" t="s">
        <v>3163</v>
      </c>
      <c r="D4908" s="142" t="s">
        <v>3341</v>
      </c>
      <c r="E4908" s="142" t="s">
        <v>7193</v>
      </c>
      <c r="F4908" s="143" t="str">
        <f>IF(H4908&lt;=60,"소형",IF((H4908&gt;60)*(H4908&lt;=85)=1,"중소형",IF((H4908&gt;85)*(H4908&lt;=102)=1,"중형",IF((H4908&gt;102)*(H4908&lt;=135)=1,"중대형","대형"))))</f>
        <v>소형</v>
      </c>
      <c r="G4908" s="142" t="s">
        <v>7194</v>
      </c>
      <c r="H4908" s="143">
        <v>37</v>
      </c>
      <c r="I4908" s="139" t="s">
        <v>3211</v>
      </c>
      <c r="J4908" s="143">
        <v>313</v>
      </c>
      <c r="K4908" s="137">
        <v>43191</v>
      </c>
      <c r="L4908" s="137">
        <v>43556</v>
      </c>
      <c r="M4908" s="144">
        <f>H4908/3.3</f>
        <v>11.212121212121213</v>
      </c>
      <c r="N4908" s="144" t="e">
        <f>I4908/M4908</f>
        <v>#VALUE!</v>
      </c>
    </row>
    <row r="4909" spans="1:14">
      <c r="A4909" s="142" t="s">
        <v>2827</v>
      </c>
      <c r="B4909" s="142" t="s">
        <v>7192</v>
      </c>
      <c r="C4909" s="142" t="s">
        <v>3163</v>
      </c>
      <c r="D4909" s="142" t="s">
        <v>3341</v>
      </c>
      <c r="E4909" s="142" t="s">
        <v>7193</v>
      </c>
      <c r="F4909" s="143" t="str">
        <f>IF(H4909&lt;=60,"소형",IF((H4909&gt;60)*(H4909&lt;=85)=1,"중소형",IF((H4909&gt;85)*(H4909&lt;=102)=1,"중형",IF((H4909&gt;102)*(H4909&lt;=135)=1,"중대형","대형"))))</f>
        <v>소형</v>
      </c>
      <c r="G4909" s="142" t="s">
        <v>3404</v>
      </c>
      <c r="H4909" s="143">
        <v>46</v>
      </c>
      <c r="I4909" s="139" t="s">
        <v>3211</v>
      </c>
      <c r="J4909" s="143">
        <v>114</v>
      </c>
      <c r="K4909" s="137">
        <v>43191</v>
      </c>
      <c r="L4909" s="137">
        <v>43556</v>
      </c>
      <c r="M4909" s="144">
        <f>H4909/3.3</f>
        <v>13.939393939393939</v>
      </c>
      <c r="N4909" s="144" t="e">
        <f>I4909/M4909</f>
        <v>#VALUE!</v>
      </c>
    </row>
    <row r="4910" spans="1:14">
      <c r="A4910" s="142" t="s">
        <v>2827</v>
      </c>
      <c r="B4910" s="142" t="s">
        <v>7442</v>
      </c>
      <c r="C4910" s="142" t="s">
        <v>3163</v>
      </c>
      <c r="D4910" s="142" t="s">
        <v>3341</v>
      </c>
      <c r="E4910" s="142" t="s">
        <v>7193</v>
      </c>
      <c r="F4910" s="143" t="str">
        <f>IF(H4910&lt;=60,"소형",IF((H4910&gt;60)*(H4910&lt;=85)=1,"중소형",IF((H4910&gt;85)*(H4910&lt;=102)=1,"중형",IF((H4910&gt;102)*(H4910&lt;=135)=1,"중대형","대형"))))</f>
        <v>소형</v>
      </c>
      <c r="G4910" s="142" t="s">
        <v>7443</v>
      </c>
      <c r="H4910" s="143">
        <v>23</v>
      </c>
      <c r="I4910" s="139" t="s">
        <v>3211</v>
      </c>
      <c r="J4910" s="143">
        <v>384</v>
      </c>
      <c r="K4910" s="137">
        <v>43221</v>
      </c>
      <c r="L4910" s="137">
        <v>43556</v>
      </c>
      <c r="M4910" s="144">
        <f>H4910/3.3</f>
        <v>6.9696969696969697</v>
      </c>
      <c r="N4910" s="144" t="e">
        <f>I4910/M4910</f>
        <v>#VALUE!</v>
      </c>
    </row>
    <row r="4911" spans="1:14">
      <c r="A4911" s="142" t="s">
        <v>2827</v>
      </c>
      <c r="B4911" s="142" t="s">
        <v>7442</v>
      </c>
      <c r="C4911" s="142" t="s">
        <v>3163</v>
      </c>
      <c r="D4911" s="142" t="s">
        <v>3341</v>
      </c>
      <c r="E4911" s="142" t="s">
        <v>7193</v>
      </c>
      <c r="F4911" s="143" t="str">
        <f>IF(H4911&lt;=60,"소형",IF((H4911&gt;60)*(H4911&lt;=85)=1,"중소형",IF((H4911&gt;85)*(H4911&lt;=102)=1,"중형",IF((H4911&gt;102)*(H4911&lt;=135)=1,"중대형","대형"))))</f>
        <v>소형</v>
      </c>
      <c r="G4911" s="142" t="s">
        <v>7444</v>
      </c>
      <c r="H4911" s="143">
        <v>23</v>
      </c>
      <c r="I4911" s="139" t="s">
        <v>3211</v>
      </c>
      <c r="J4911" s="143">
        <v>24</v>
      </c>
      <c r="K4911" s="137">
        <v>43221</v>
      </c>
      <c r="L4911" s="137">
        <v>43556</v>
      </c>
      <c r="M4911" s="144">
        <f>H4911/3.3</f>
        <v>6.9696969696969697</v>
      </c>
      <c r="N4911" s="144" t="e">
        <f>I4911/M4911</f>
        <v>#VALUE!</v>
      </c>
    </row>
    <row r="4912" spans="1:14">
      <c r="A4912" s="142" t="s">
        <v>2827</v>
      </c>
      <c r="B4912" s="142" t="s">
        <v>7489</v>
      </c>
      <c r="C4912" s="142" t="s">
        <v>3163</v>
      </c>
      <c r="D4912" s="142" t="s">
        <v>3341</v>
      </c>
      <c r="E4912" s="142" t="s">
        <v>7193</v>
      </c>
      <c r="F4912" s="143" t="str">
        <f>IF(H4912&lt;=60,"소형",IF((H4912&gt;60)*(H4912&lt;=85)=1,"중소형",IF((H4912&gt;85)*(H4912&lt;=102)=1,"중형",IF((H4912&gt;102)*(H4912&lt;=135)=1,"중대형","대형"))))</f>
        <v>소형</v>
      </c>
      <c r="G4912" s="142" t="s">
        <v>7490</v>
      </c>
      <c r="H4912" s="143">
        <v>23</v>
      </c>
      <c r="I4912" s="139" t="s">
        <v>3211</v>
      </c>
      <c r="J4912" s="143">
        <v>190</v>
      </c>
      <c r="K4912" s="137">
        <v>43221</v>
      </c>
      <c r="L4912" s="137">
        <v>43556</v>
      </c>
      <c r="M4912" s="144">
        <f>H4912/3.3</f>
        <v>6.9696969696969697</v>
      </c>
      <c r="N4912" s="144" t="e">
        <f>I4912/M4912</f>
        <v>#VALUE!</v>
      </c>
    </row>
    <row r="4913" spans="1:14">
      <c r="A4913" s="142" t="s">
        <v>2827</v>
      </c>
      <c r="B4913" s="142" t="s">
        <v>7742</v>
      </c>
      <c r="C4913" s="142" t="s">
        <v>3163</v>
      </c>
      <c r="D4913" s="142" t="s">
        <v>3378</v>
      </c>
      <c r="E4913" s="142" t="s">
        <v>7743</v>
      </c>
      <c r="F4913" s="143" t="str">
        <f>IF(H4913&lt;=60,"소형",IF((H4913&gt;60)*(H4913&lt;=85)=1,"중소형",IF((H4913&gt;85)*(H4913&lt;=102)=1,"중형",IF((H4913&gt;102)*(H4913&lt;=135)=1,"중대형","대형"))))</f>
        <v>소형</v>
      </c>
      <c r="G4913" s="142" t="s">
        <v>7744</v>
      </c>
      <c r="H4913" s="143">
        <v>22</v>
      </c>
      <c r="I4913" s="139" t="s">
        <v>3211</v>
      </c>
      <c r="J4913" s="143">
        <v>16</v>
      </c>
      <c r="K4913" s="137">
        <v>43282</v>
      </c>
      <c r="L4913" s="137">
        <v>43556</v>
      </c>
      <c r="M4913" s="144">
        <f>H4913/3.3</f>
        <v>6.666666666666667</v>
      </c>
      <c r="N4913" s="144" t="e">
        <f>I4913/M4913</f>
        <v>#VALUE!</v>
      </c>
    </row>
    <row r="4914" spans="1:14">
      <c r="A4914" s="142" t="s">
        <v>2827</v>
      </c>
      <c r="B4914" s="142" t="s">
        <v>7742</v>
      </c>
      <c r="C4914" s="142" t="s">
        <v>3163</v>
      </c>
      <c r="D4914" s="142" t="s">
        <v>3378</v>
      </c>
      <c r="E4914" s="142" t="s">
        <v>7743</v>
      </c>
      <c r="F4914" s="143" t="str">
        <f>IF(H4914&lt;=60,"소형",IF((H4914&gt;60)*(H4914&lt;=85)=1,"중소형",IF((H4914&gt;85)*(H4914&lt;=102)=1,"중형",IF((H4914&gt;102)*(H4914&lt;=135)=1,"중대형","대형"))))</f>
        <v>소형</v>
      </c>
      <c r="G4914" s="142" t="s">
        <v>3330</v>
      </c>
      <c r="H4914" s="143">
        <v>26</v>
      </c>
      <c r="I4914" s="139" t="s">
        <v>3211</v>
      </c>
      <c r="J4914" s="143">
        <v>56</v>
      </c>
      <c r="K4914" s="137">
        <v>43282</v>
      </c>
      <c r="L4914" s="137">
        <v>43556</v>
      </c>
      <c r="M4914" s="144">
        <f>H4914/3.3</f>
        <v>7.8787878787878789</v>
      </c>
      <c r="N4914" s="144" t="e">
        <f>I4914/M4914</f>
        <v>#VALUE!</v>
      </c>
    </row>
    <row r="4915" spans="1:14">
      <c r="A4915" s="142" t="s">
        <v>2827</v>
      </c>
      <c r="B4915" s="142" t="s">
        <v>7742</v>
      </c>
      <c r="C4915" s="142" t="s">
        <v>3163</v>
      </c>
      <c r="D4915" s="142" t="s">
        <v>3378</v>
      </c>
      <c r="E4915" s="142" t="s">
        <v>7743</v>
      </c>
      <c r="F4915" s="143" t="str">
        <f>IF(H4915&lt;=60,"소형",IF((H4915&gt;60)*(H4915&lt;=85)=1,"중소형",IF((H4915&gt;85)*(H4915&lt;=102)=1,"중형",IF((H4915&gt;102)*(H4915&lt;=135)=1,"중대형","대형"))))</f>
        <v>소형</v>
      </c>
      <c r="G4915" s="142" t="s">
        <v>3338</v>
      </c>
      <c r="H4915" s="143">
        <v>26</v>
      </c>
      <c r="I4915" s="139" t="s">
        <v>3211</v>
      </c>
      <c r="J4915" s="143">
        <v>72</v>
      </c>
      <c r="K4915" s="137">
        <v>43282</v>
      </c>
      <c r="L4915" s="137">
        <v>43556</v>
      </c>
      <c r="M4915" s="144">
        <f>H4915/3.3</f>
        <v>7.8787878787878789</v>
      </c>
      <c r="N4915" s="144" t="e">
        <f>I4915/M4915</f>
        <v>#VALUE!</v>
      </c>
    </row>
    <row r="4916" spans="1:14">
      <c r="A4916" s="142" t="s">
        <v>2827</v>
      </c>
      <c r="B4916" s="142" t="s">
        <v>7742</v>
      </c>
      <c r="C4916" s="142" t="s">
        <v>3163</v>
      </c>
      <c r="D4916" s="142" t="s">
        <v>3378</v>
      </c>
      <c r="E4916" s="142" t="s">
        <v>7743</v>
      </c>
      <c r="F4916" s="143" t="str">
        <f>IF(H4916&lt;=60,"소형",IF((H4916&gt;60)*(H4916&lt;=85)=1,"중소형",IF((H4916&gt;85)*(H4916&lt;=102)=1,"중형",IF((H4916&gt;102)*(H4916&lt;=135)=1,"중대형","대형"))))</f>
        <v>소형</v>
      </c>
      <c r="G4916" s="142" t="s">
        <v>7745</v>
      </c>
      <c r="H4916" s="143">
        <v>26</v>
      </c>
      <c r="I4916" s="139" t="s">
        <v>3211</v>
      </c>
      <c r="J4916" s="143">
        <v>8</v>
      </c>
      <c r="K4916" s="137">
        <v>43282</v>
      </c>
      <c r="L4916" s="137">
        <v>43556</v>
      </c>
      <c r="M4916" s="144">
        <f>H4916/3.3</f>
        <v>7.8787878787878789</v>
      </c>
      <c r="N4916" s="144" t="e">
        <f>I4916/M4916</f>
        <v>#VALUE!</v>
      </c>
    </row>
    <row r="4917" spans="1:14">
      <c r="A4917" s="142" t="s">
        <v>2827</v>
      </c>
      <c r="B4917" s="142" t="s">
        <v>7824</v>
      </c>
      <c r="C4917" s="142" t="s">
        <v>3163</v>
      </c>
      <c r="D4917" s="142" t="s">
        <v>4786</v>
      </c>
      <c r="E4917" s="142" t="s">
        <v>6805</v>
      </c>
      <c r="F4917" s="143" t="str">
        <f>IF(H4917&lt;=60,"소형",IF((H4917&gt;60)*(H4917&lt;=85)=1,"중소형",IF((H4917&gt;85)*(H4917&lt;=102)=1,"중형",IF((H4917&gt;102)*(H4917&lt;=135)=1,"중대형","대형"))))</f>
        <v>소형</v>
      </c>
      <c r="G4917" s="142" t="s">
        <v>3314</v>
      </c>
      <c r="H4917" s="143">
        <v>16</v>
      </c>
      <c r="I4917" s="139" t="s">
        <v>3211</v>
      </c>
      <c r="J4917" s="143">
        <v>385</v>
      </c>
      <c r="K4917" s="137">
        <v>43282</v>
      </c>
      <c r="L4917" s="137">
        <v>43556</v>
      </c>
      <c r="M4917" s="144">
        <f>H4917/3.3</f>
        <v>4.8484848484848486</v>
      </c>
      <c r="N4917" s="144" t="e">
        <f>I4917/M4917</f>
        <v>#VALUE!</v>
      </c>
    </row>
    <row r="4918" spans="1:14">
      <c r="A4918" s="142" t="s">
        <v>2827</v>
      </c>
      <c r="B4918" s="142" t="s">
        <v>7824</v>
      </c>
      <c r="C4918" s="142" t="s">
        <v>3163</v>
      </c>
      <c r="D4918" s="142" t="s">
        <v>4786</v>
      </c>
      <c r="E4918" s="142" t="s">
        <v>6805</v>
      </c>
      <c r="F4918" s="143" t="str">
        <f>IF(H4918&lt;=60,"소형",IF((H4918&gt;60)*(H4918&lt;=85)=1,"중소형",IF((H4918&gt;85)*(H4918&lt;=102)=1,"중형",IF((H4918&gt;102)*(H4918&lt;=135)=1,"중대형","대형"))))</f>
        <v>소형</v>
      </c>
      <c r="G4918" s="142" t="s">
        <v>4497</v>
      </c>
      <c r="H4918" s="143">
        <v>16</v>
      </c>
      <c r="I4918" s="139" t="s">
        <v>3211</v>
      </c>
      <c r="J4918" s="143">
        <v>39</v>
      </c>
      <c r="K4918" s="137">
        <v>43282</v>
      </c>
      <c r="L4918" s="137">
        <v>43556</v>
      </c>
      <c r="M4918" s="144">
        <f>H4918/3.3</f>
        <v>4.8484848484848486</v>
      </c>
      <c r="N4918" s="144" t="e">
        <f>I4918/M4918</f>
        <v>#VALUE!</v>
      </c>
    </row>
    <row r="4919" spans="1:14">
      <c r="A4919" s="142" t="s">
        <v>2827</v>
      </c>
      <c r="B4919" s="142" t="s">
        <v>7824</v>
      </c>
      <c r="C4919" s="142" t="s">
        <v>3163</v>
      </c>
      <c r="D4919" s="142" t="s">
        <v>4786</v>
      </c>
      <c r="E4919" s="142" t="s">
        <v>6805</v>
      </c>
      <c r="F4919" s="143" t="str">
        <f>IF(H4919&lt;=60,"소형",IF((H4919&gt;60)*(H4919&lt;=85)=1,"중소형",IF((H4919&gt;85)*(H4919&lt;=102)=1,"중형",IF((H4919&gt;102)*(H4919&lt;=135)=1,"중대형","대형"))))</f>
        <v>소형</v>
      </c>
      <c r="G4919" s="142" t="s">
        <v>3330</v>
      </c>
      <c r="H4919" s="143">
        <v>26</v>
      </c>
      <c r="I4919" s="139" t="s">
        <v>3211</v>
      </c>
      <c r="J4919" s="143">
        <v>388</v>
      </c>
      <c r="K4919" s="137">
        <v>43282</v>
      </c>
      <c r="L4919" s="137">
        <v>43556</v>
      </c>
      <c r="M4919" s="144">
        <f>H4919/3.3</f>
        <v>7.8787878787878789</v>
      </c>
      <c r="N4919" s="144" t="e">
        <f>I4919/M4919</f>
        <v>#VALUE!</v>
      </c>
    </row>
    <row r="4920" spans="1:14">
      <c r="A4920" s="142" t="s">
        <v>2827</v>
      </c>
      <c r="B4920" s="142" t="s">
        <v>7824</v>
      </c>
      <c r="C4920" s="142" t="s">
        <v>3163</v>
      </c>
      <c r="D4920" s="142" t="s">
        <v>4786</v>
      </c>
      <c r="E4920" s="142" t="s">
        <v>6805</v>
      </c>
      <c r="F4920" s="143" t="str">
        <f>IF(H4920&lt;=60,"소형",IF((H4920&gt;60)*(H4920&lt;=85)=1,"중소형",IF((H4920&gt;85)*(H4920&lt;=102)=1,"중형",IF((H4920&gt;102)*(H4920&lt;=135)=1,"중대형","대형"))))</f>
        <v>소형</v>
      </c>
      <c r="G4920" s="142" t="s">
        <v>3331</v>
      </c>
      <c r="H4920" s="143">
        <v>26</v>
      </c>
      <c r="I4920" s="139" t="s">
        <v>3211</v>
      </c>
      <c r="J4920" s="143">
        <v>38</v>
      </c>
      <c r="K4920" s="137">
        <v>43282</v>
      </c>
      <c r="L4920" s="137">
        <v>43556</v>
      </c>
      <c r="M4920" s="144">
        <f>H4920/3.3</f>
        <v>7.8787878787878789</v>
      </c>
      <c r="N4920" s="144" t="e">
        <f>I4920/M4920</f>
        <v>#VALUE!</v>
      </c>
    </row>
    <row r="4921" spans="1:14">
      <c r="A4921" s="142" t="s">
        <v>2827</v>
      </c>
      <c r="B4921" s="142" t="s">
        <v>7824</v>
      </c>
      <c r="C4921" s="142" t="s">
        <v>3163</v>
      </c>
      <c r="D4921" s="142" t="s">
        <v>4786</v>
      </c>
      <c r="E4921" s="142" t="s">
        <v>6805</v>
      </c>
      <c r="F4921" s="143" t="str">
        <f>IF(H4921&lt;=60,"소형",IF((H4921&gt;60)*(H4921&lt;=85)=1,"중소형",IF((H4921&gt;85)*(H4921&lt;=102)=1,"중형",IF((H4921&gt;102)*(H4921&lt;=135)=1,"중대형","대형"))))</f>
        <v>소형</v>
      </c>
      <c r="G4921" s="142" t="s">
        <v>3317</v>
      </c>
      <c r="H4921" s="143">
        <v>36</v>
      </c>
      <c r="I4921" s="139" t="s">
        <v>3211</v>
      </c>
      <c r="J4921" s="143">
        <v>341</v>
      </c>
      <c r="K4921" s="137">
        <v>43282</v>
      </c>
      <c r="L4921" s="137">
        <v>43556</v>
      </c>
      <c r="M4921" s="144">
        <f>H4921/3.3</f>
        <v>10.90909090909091</v>
      </c>
      <c r="N4921" s="144" t="e">
        <f>I4921/M4921</f>
        <v>#VALUE!</v>
      </c>
    </row>
    <row r="4922" spans="1:14">
      <c r="A4922" s="142" t="s">
        <v>2827</v>
      </c>
      <c r="B4922" s="142" t="s">
        <v>7824</v>
      </c>
      <c r="C4922" s="142" t="s">
        <v>3163</v>
      </c>
      <c r="D4922" s="142" t="s">
        <v>4786</v>
      </c>
      <c r="E4922" s="142" t="s">
        <v>6805</v>
      </c>
      <c r="F4922" s="143" t="str">
        <f>IF(H4922&lt;=60,"소형",IF((H4922&gt;60)*(H4922&lt;=85)=1,"중소형",IF((H4922&gt;85)*(H4922&lt;=102)=1,"중형",IF((H4922&gt;102)*(H4922&lt;=135)=1,"중대형","대형"))))</f>
        <v>소형</v>
      </c>
      <c r="G4922" s="142" t="s">
        <v>3332</v>
      </c>
      <c r="H4922" s="143">
        <v>36</v>
      </c>
      <c r="I4922" s="139" t="s">
        <v>3211</v>
      </c>
      <c r="J4922" s="143">
        <v>29</v>
      </c>
      <c r="K4922" s="137">
        <v>43282</v>
      </c>
      <c r="L4922" s="137">
        <v>43556</v>
      </c>
      <c r="M4922" s="144">
        <f>H4922/3.3</f>
        <v>10.90909090909091</v>
      </c>
      <c r="N4922" s="144" t="e">
        <f>I4922/M4922</f>
        <v>#VALUE!</v>
      </c>
    </row>
    <row r="4923" spans="1:14">
      <c r="A4923" s="142" t="s">
        <v>2829</v>
      </c>
      <c r="B4923" s="142" t="s">
        <v>7904</v>
      </c>
      <c r="C4923" s="142" t="s">
        <v>3163</v>
      </c>
      <c r="D4923" s="142" t="s">
        <v>3278</v>
      </c>
      <c r="E4923" s="142" t="s">
        <v>3919</v>
      </c>
      <c r="F4923" s="143" t="str">
        <f>IF(H4923&lt;=60,"소형",IF((H4923&gt;60)*(H4923&lt;=85)=1,"중소형",IF((H4923&gt;85)*(H4923&lt;=102)=1,"중형",IF((H4923&gt;102)*(H4923&lt;=135)=1,"중대형","대형"))))</f>
        <v>소형</v>
      </c>
      <c r="G4923" s="142" t="s">
        <v>7905</v>
      </c>
      <c r="H4923" s="143">
        <v>55</v>
      </c>
      <c r="I4923" s="144">
        <v>19826</v>
      </c>
      <c r="J4923" s="143">
        <v>34</v>
      </c>
      <c r="K4923" s="137">
        <v>43282</v>
      </c>
      <c r="L4923" s="137">
        <v>43556</v>
      </c>
      <c r="M4923" s="144">
        <f>H4923/3.3</f>
        <v>16.666666666666668</v>
      </c>
      <c r="N4923" s="144">
        <f>I4923/M4923</f>
        <v>1189.56</v>
      </c>
    </row>
    <row r="4924" spans="1:14">
      <c r="A4924" s="142" t="s">
        <v>2829</v>
      </c>
      <c r="B4924" s="142" t="s">
        <v>7904</v>
      </c>
      <c r="C4924" s="142" t="s">
        <v>3163</v>
      </c>
      <c r="D4924" s="142" t="s">
        <v>3278</v>
      </c>
      <c r="E4924" s="142" t="s">
        <v>3919</v>
      </c>
      <c r="F4924" s="143" t="str">
        <f>IF(H4924&lt;=60,"소형",IF((H4924&gt;60)*(H4924&lt;=85)=1,"중소형",IF((H4924&gt;85)*(H4924&lt;=102)=1,"중형",IF((H4924&gt;102)*(H4924&lt;=135)=1,"중대형","대형"))))</f>
        <v>소형</v>
      </c>
      <c r="G4924" s="142" t="s">
        <v>7906</v>
      </c>
      <c r="H4924" s="143">
        <v>55</v>
      </c>
      <c r="I4924" s="144">
        <v>19505</v>
      </c>
      <c r="J4924" s="143">
        <v>17</v>
      </c>
      <c r="K4924" s="137">
        <v>43282</v>
      </c>
      <c r="L4924" s="137">
        <v>43556</v>
      </c>
      <c r="M4924" s="144">
        <f>H4924/3.3</f>
        <v>16.666666666666668</v>
      </c>
      <c r="N4924" s="144">
        <f>I4924/M4924</f>
        <v>1170.3</v>
      </c>
    </row>
    <row r="4925" spans="1:14">
      <c r="A4925" s="142" t="s">
        <v>2829</v>
      </c>
      <c r="B4925" s="142" t="s">
        <v>7904</v>
      </c>
      <c r="C4925" s="142" t="s">
        <v>3163</v>
      </c>
      <c r="D4925" s="142" t="s">
        <v>3278</v>
      </c>
      <c r="E4925" s="142" t="s">
        <v>3919</v>
      </c>
      <c r="F4925" s="143" t="str">
        <f>IF(H4925&lt;=60,"소형",IF((H4925&gt;60)*(H4925&lt;=85)=1,"중소형",IF((H4925&gt;85)*(H4925&lt;=102)=1,"중형",IF((H4925&gt;102)*(H4925&lt;=135)=1,"중대형","대형"))))</f>
        <v>소형</v>
      </c>
      <c r="G4925" s="142" t="s">
        <v>7907</v>
      </c>
      <c r="H4925" s="143">
        <v>57</v>
      </c>
      <c r="I4925" s="144">
        <v>20893</v>
      </c>
      <c r="J4925" s="143">
        <v>51</v>
      </c>
      <c r="K4925" s="137">
        <v>43282</v>
      </c>
      <c r="L4925" s="137">
        <v>43556</v>
      </c>
      <c r="M4925" s="144">
        <f>H4925/3.3</f>
        <v>17.272727272727273</v>
      </c>
      <c r="N4925" s="144">
        <f>I4925/M4925</f>
        <v>1209.5947368421052</v>
      </c>
    </row>
    <row r="4926" spans="1:14">
      <c r="A4926" s="142" t="s">
        <v>2829</v>
      </c>
      <c r="B4926" s="142" t="s">
        <v>7904</v>
      </c>
      <c r="C4926" s="142" t="s">
        <v>3163</v>
      </c>
      <c r="D4926" s="142" t="s">
        <v>3278</v>
      </c>
      <c r="E4926" s="142" t="s">
        <v>3919</v>
      </c>
      <c r="F4926" s="143" t="str">
        <f>IF(H4926&lt;=60,"소형",IF((H4926&gt;60)*(H4926&lt;=85)=1,"중소형",IF((H4926&gt;85)*(H4926&lt;=102)=1,"중형",IF((H4926&gt;102)*(H4926&lt;=135)=1,"중대형","대형"))))</f>
        <v>소형</v>
      </c>
      <c r="G4926" s="142" t="s">
        <v>4122</v>
      </c>
      <c r="H4926" s="143">
        <v>59</v>
      </c>
      <c r="I4926" s="144">
        <v>21612</v>
      </c>
      <c r="J4926" s="143">
        <v>34</v>
      </c>
      <c r="K4926" s="137">
        <v>43282</v>
      </c>
      <c r="L4926" s="137">
        <v>43556</v>
      </c>
      <c r="M4926" s="144">
        <f>H4926/3.3</f>
        <v>17.878787878787879</v>
      </c>
      <c r="N4926" s="144">
        <f>I4926/M4926</f>
        <v>1208.8067796610169</v>
      </c>
    </row>
    <row r="4927" spans="1:14">
      <c r="A4927" s="143" t="s">
        <v>2</v>
      </c>
      <c r="B4927" s="143" t="s">
        <v>4712</v>
      </c>
      <c r="C4927" s="143" t="s">
        <v>3161</v>
      </c>
      <c r="D4927" s="143" t="s">
        <v>4713</v>
      </c>
      <c r="E4927" s="143" t="s">
        <v>4714</v>
      </c>
      <c r="F4927" s="143" t="str">
        <f>IF(H4927&lt;=60,"소형",IF((H4927&gt;60)*(H4927&lt;=85)=1,"중소형",IF((H4927&gt;85)*(H4927&lt;=102)=1,"중형",IF((H4927&gt;102)*(H4927&lt;=135)=1,"중대형","대형"))))</f>
        <v>소형</v>
      </c>
      <c r="G4927" s="143" t="s">
        <v>3234</v>
      </c>
      <c r="H4927" s="143">
        <v>59</v>
      </c>
      <c r="I4927" s="144">
        <v>21800</v>
      </c>
      <c r="J4927" s="143">
        <v>240</v>
      </c>
      <c r="K4927" s="137">
        <v>42705</v>
      </c>
      <c r="L4927" s="137">
        <v>43556</v>
      </c>
      <c r="M4927" s="144">
        <f>H4927/3.3</f>
        <v>17.878787878787879</v>
      </c>
      <c r="N4927" s="144">
        <f>I4927/M4927</f>
        <v>1219.3220338983051</v>
      </c>
    </row>
    <row r="4928" spans="1:14">
      <c r="A4928" s="143" t="s">
        <v>2</v>
      </c>
      <c r="B4928" s="143" t="s">
        <v>4712</v>
      </c>
      <c r="C4928" s="143" t="s">
        <v>3161</v>
      </c>
      <c r="D4928" s="143" t="s">
        <v>4713</v>
      </c>
      <c r="E4928" s="143" t="s">
        <v>4714</v>
      </c>
      <c r="F4928" s="143" t="str">
        <f>IF(H4928&lt;=60,"소형",IF((H4928&gt;60)*(H4928&lt;=85)=1,"중소형",IF((H4928&gt;85)*(H4928&lt;=102)=1,"중형",IF((H4928&gt;102)*(H4928&lt;=135)=1,"중대형","대형"))))</f>
        <v>중소형</v>
      </c>
      <c r="G4928" s="143" t="s">
        <v>4006</v>
      </c>
      <c r="H4928" s="143">
        <v>72</v>
      </c>
      <c r="I4928" s="144">
        <v>26200</v>
      </c>
      <c r="J4928" s="143">
        <v>152</v>
      </c>
      <c r="K4928" s="137">
        <v>42705</v>
      </c>
      <c r="L4928" s="137">
        <v>43556</v>
      </c>
      <c r="M4928" s="144">
        <f>H4928/3.3</f>
        <v>21.81818181818182</v>
      </c>
      <c r="N4928" s="144">
        <f>I4928/M4928</f>
        <v>1200.8333333333333</v>
      </c>
    </row>
    <row r="4929" spans="1:14">
      <c r="A4929" s="143" t="s">
        <v>2</v>
      </c>
      <c r="B4929" s="143" t="s">
        <v>4712</v>
      </c>
      <c r="C4929" s="143" t="s">
        <v>3161</v>
      </c>
      <c r="D4929" s="143" t="s">
        <v>4713</v>
      </c>
      <c r="E4929" s="143" t="s">
        <v>4714</v>
      </c>
      <c r="F4929" s="143" t="str">
        <f>IF(H4929&lt;=60,"소형",IF((H4929&gt;60)*(H4929&lt;=85)=1,"중소형",IF((H4929&gt;85)*(H4929&lt;=102)=1,"중형",IF((H4929&gt;102)*(H4929&lt;=135)=1,"중대형","대형"))))</f>
        <v>중소형</v>
      </c>
      <c r="G4929" s="143" t="s">
        <v>3994</v>
      </c>
      <c r="H4929" s="143">
        <v>84</v>
      </c>
      <c r="I4929" s="144">
        <v>29400</v>
      </c>
      <c r="J4929" s="143">
        <v>413</v>
      </c>
      <c r="K4929" s="137">
        <v>42705</v>
      </c>
      <c r="L4929" s="137">
        <v>43556</v>
      </c>
      <c r="M4929" s="144">
        <f>H4929/3.3</f>
        <v>25.454545454545457</v>
      </c>
      <c r="N4929" s="144">
        <f>I4929/M4929</f>
        <v>1155</v>
      </c>
    </row>
    <row r="4930" spans="1:14">
      <c r="A4930" s="143" t="s">
        <v>2</v>
      </c>
      <c r="B4930" s="143" t="s">
        <v>4712</v>
      </c>
      <c r="C4930" s="143" t="s">
        <v>3161</v>
      </c>
      <c r="D4930" s="143" t="s">
        <v>4713</v>
      </c>
      <c r="E4930" s="143" t="s">
        <v>4714</v>
      </c>
      <c r="F4930" s="143" t="str">
        <f>IF(H4930&lt;=60,"소형",IF((H4930&gt;60)*(H4930&lt;=85)=1,"중소형",IF((H4930&gt;85)*(H4930&lt;=102)=1,"중형",IF((H4930&gt;102)*(H4930&lt;=135)=1,"중대형","대형"))))</f>
        <v>중형</v>
      </c>
      <c r="G4930" s="143" t="s">
        <v>4715</v>
      </c>
      <c r="H4930" s="143">
        <v>98</v>
      </c>
      <c r="I4930" s="144">
        <v>34400</v>
      </c>
      <c r="J4930" s="143">
        <v>47</v>
      </c>
      <c r="K4930" s="137">
        <v>42705</v>
      </c>
      <c r="L4930" s="137">
        <v>43556</v>
      </c>
      <c r="M4930" s="144">
        <f>H4930/3.3</f>
        <v>29.696969696969699</v>
      </c>
      <c r="N4930" s="144">
        <f>I4930/M4930</f>
        <v>1158.3673469387754</v>
      </c>
    </row>
    <row r="4931" spans="1:14">
      <c r="A4931" s="143" t="s">
        <v>2</v>
      </c>
      <c r="B4931" s="143" t="s">
        <v>4712</v>
      </c>
      <c r="C4931" s="143" t="s">
        <v>3161</v>
      </c>
      <c r="D4931" s="143" t="s">
        <v>4713</v>
      </c>
      <c r="E4931" s="143" t="s">
        <v>4714</v>
      </c>
      <c r="F4931" s="143" t="str">
        <f>IF(H4931&lt;=60,"소형",IF((H4931&gt;60)*(H4931&lt;=85)=1,"중소형",IF((H4931&gt;85)*(H4931&lt;=102)=1,"중형",IF((H4931&gt;102)*(H4931&lt;=135)=1,"중대형","대형"))))</f>
        <v>중대형</v>
      </c>
      <c r="G4931" s="143" t="s">
        <v>4716</v>
      </c>
      <c r="H4931" s="143">
        <v>112</v>
      </c>
      <c r="I4931" s="144">
        <v>38600</v>
      </c>
      <c r="J4931" s="143">
        <v>39</v>
      </c>
      <c r="K4931" s="137">
        <v>42705</v>
      </c>
      <c r="L4931" s="137">
        <v>43556</v>
      </c>
      <c r="M4931" s="144">
        <f>H4931/3.3</f>
        <v>33.939393939393938</v>
      </c>
      <c r="N4931" s="144">
        <f>I4931/M4931</f>
        <v>1137.3214285714287</v>
      </c>
    </row>
    <row r="4932" spans="1:14">
      <c r="A4932" s="143" t="s">
        <v>2</v>
      </c>
      <c r="B4932" s="143" t="s">
        <v>4712</v>
      </c>
      <c r="C4932" s="143" t="s">
        <v>3161</v>
      </c>
      <c r="D4932" s="143" t="s">
        <v>4713</v>
      </c>
      <c r="E4932" s="143" t="s">
        <v>4714</v>
      </c>
      <c r="F4932" s="143" t="str">
        <f>IF(H4932&lt;=60,"소형",IF((H4932&gt;60)*(H4932&lt;=85)=1,"중소형",IF((H4932&gt;85)*(H4932&lt;=102)=1,"중형",IF((H4932&gt;102)*(H4932&lt;=135)=1,"중대형","대형"))))</f>
        <v>중대형</v>
      </c>
      <c r="G4932" s="143" t="s">
        <v>4717</v>
      </c>
      <c r="H4932" s="143">
        <v>112</v>
      </c>
      <c r="I4932" s="144">
        <v>39100</v>
      </c>
      <c r="J4932" s="143">
        <v>2</v>
      </c>
      <c r="K4932" s="137">
        <v>42705</v>
      </c>
      <c r="L4932" s="137">
        <v>43556</v>
      </c>
      <c r="M4932" s="144">
        <f>H4932/3.3</f>
        <v>33.939393939393938</v>
      </c>
      <c r="N4932" s="144">
        <f>I4932/M4932</f>
        <v>1152.0535714285716</v>
      </c>
    </row>
    <row r="4933" spans="1:14">
      <c r="A4933" s="143" t="s">
        <v>2</v>
      </c>
      <c r="B4933" s="143" t="s">
        <v>4712</v>
      </c>
      <c r="C4933" s="143" t="s">
        <v>3161</v>
      </c>
      <c r="D4933" s="143" t="s">
        <v>4713</v>
      </c>
      <c r="E4933" s="143" t="s">
        <v>4714</v>
      </c>
      <c r="F4933" s="143" t="str">
        <f>IF(H4933&lt;=60,"소형",IF((H4933&gt;60)*(H4933&lt;=85)=1,"중소형",IF((H4933&gt;85)*(H4933&lt;=102)=1,"중형",IF((H4933&gt;102)*(H4933&lt;=135)=1,"중대형","대형"))))</f>
        <v>중대형</v>
      </c>
      <c r="G4933" s="143" t="s">
        <v>4718</v>
      </c>
      <c r="H4933" s="143">
        <v>114</v>
      </c>
      <c r="I4933" s="144">
        <v>39300</v>
      </c>
      <c r="J4933" s="143">
        <v>12</v>
      </c>
      <c r="K4933" s="137">
        <v>42705</v>
      </c>
      <c r="L4933" s="137">
        <v>43556</v>
      </c>
      <c r="M4933" s="144">
        <f>H4933/3.3</f>
        <v>34.545454545454547</v>
      </c>
      <c r="N4933" s="144">
        <f>I4933/M4933</f>
        <v>1137.6315789473683</v>
      </c>
    </row>
    <row r="4934" spans="1:14">
      <c r="A4934" s="146" t="s">
        <v>8963</v>
      </c>
      <c r="B4934" s="146" t="s">
        <v>8970</v>
      </c>
      <c r="C4934" s="146" t="s">
        <v>8965</v>
      </c>
      <c r="D4934" s="146" t="s">
        <v>8971</v>
      </c>
      <c r="E4934" s="146" t="s">
        <v>8972</v>
      </c>
      <c r="F4934" s="143" t="str">
        <f>IF(H4934&lt;=60,"소형",IF((H4934&gt;60)*(H4934&lt;=85)=1,"중소형",IF((H4934&gt;85)*(H4934&lt;=102)=1,"중형",IF((H4934&gt;102)*(H4934&lt;=135)=1,"중대형","대형"))))</f>
        <v>소형</v>
      </c>
      <c r="G4934" s="146" t="s">
        <v>8973</v>
      </c>
      <c r="H4934" s="143">
        <v>53</v>
      </c>
      <c r="I4934" s="144">
        <v>20900</v>
      </c>
      <c r="J4934" s="143">
        <v>17</v>
      </c>
      <c r="K4934" s="137">
        <v>43525</v>
      </c>
      <c r="L4934" s="137">
        <v>43556</v>
      </c>
      <c r="M4934" s="144">
        <f>H4934/3.3</f>
        <v>16.060606060606062</v>
      </c>
      <c r="N4934" s="144">
        <f>I4934/M4934</f>
        <v>1301.3207547169809</v>
      </c>
    </row>
    <row r="4935" spans="1:14">
      <c r="A4935" s="146" t="s">
        <v>8963</v>
      </c>
      <c r="B4935" s="146" t="s">
        <v>8977</v>
      </c>
      <c r="C4935" s="146" t="s">
        <v>8965</v>
      </c>
      <c r="D4935" s="146" t="s">
        <v>8971</v>
      </c>
      <c r="E4935" s="146" t="s">
        <v>8972</v>
      </c>
      <c r="F4935" s="143" t="str">
        <f>IF(H4935&lt;=60,"소형",IF((H4935&gt;60)*(H4935&lt;=85)=1,"중소형",IF((H4935&gt;85)*(H4935&lt;=102)=1,"중형",IF((H4935&gt;102)*(H4935&lt;=135)=1,"중대형","대형"))))</f>
        <v>소형</v>
      </c>
      <c r="G4935" s="146" t="s">
        <v>8974</v>
      </c>
      <c r="H4935" s="143">
        <v>58</v>
      </c>
      <c r="I4935" s="144">
        <v>22500</v>
      </c>
      <c r="J4935" s="143">
        <v>17</v>
      </c>
      <c r="K4935" s="137">
        <v>43525</v>
      </c>
      <c r="L4935" s="137">
        <v>43556</v>
      </c>
      <c r="M4935" s="144">
        <f>H4935/3.3</f>
        <v>17.575757575757578</v>
      </c>
      <c r="N4935" s="144">
        <f>I4935/M4935</f>
        <v>1280.1724137931033</v>
      </c>
    </row>
    <row r="4936" spans="1:14">
      <c r="A4936" s="146" t="s">
        <v>8963</v>
      </c>
      <c r="B4936" s="146" t="s">
        <v>8978</v>
      </c>
      <c r="C4936" s="146" t="s">
        <v>8965</v>
      </c>
      <c r="D4936" s="146" t="s">
        <v>8971</v>
      </c>
      <c r="E4936" s="146" t="s">
        <v>8972</v>
      </c>
      <c r="F4936" s="143" t="str">
        <f>IF(H4936&lt;=60,"소형",IF((H4936&gt;60)*(H4936&lt;=85)=1,"중소형",IF((H4936&gt;85)*(H4936&lt;=102)=1,"중형",IF((H4936&gt;102)*(H4936&lt;=135)=1,"중대형","대형"))))</f>
        <v>소형</v>
      </c>
      <c r="G4936" s="146" t="s">
        <v>8975</v>
      </c>
      <c r="H4936" s="143">
        <v>58</v>
      </c>
      <c r="I4936" s="144">
        <v>21900</v>
      </c>
      <c r="J4936" s="143">
        <v>17</v>
      </c>
      <c r="K4936" s="137">
        <v>43525</v>
      </c>
      <c r="L4936" s="137">
        <v>43556</v>
      </c>
      <c r="M4936" s="144">
        <f>H4936/3.3</f>
        <v>17.575757575757578</v>
      </c>
      <c r="N4936" s="144">
        <f>I4936/M4936</f>
        <v>1246.0344827586205</v>
      </c>
    </row>
    <row r="4937" spans="1:14">
      <c r="A4937" s="146" t="s">
        <v>8963</v>
      </c>
      <c r="B4937" s="146" t="s">
        <v>8979</v>
      </c>
      <c r="C4937" s="146" t="s">
        <v>8965</v>
      </c>
      <c r="D4937" s="146" t="s">
        <v>8971</v>
      </c>
      <c r="E4937" s="146" t="s">
        <v>8972</v>
      </c>
      <c r="F4937" s="143" t="str">
        <f>IF(H4937&lt;=60,"소형",IF((H4937&gt;60)*(H4937&lt;=85)=1,"중소형",IF((H4937&gt;85)*(H4937&lt;=102)=1,"중형",IF((H4937&gt;102)*(H4937&lt;=135)=1,"중대형","대형"))))</f>
        <v>중소형</v>
      </c>
      <c r="G4937" s="146" t="s">
        <v>8976</v>
      </c>
      <c r="H4937" s="143">
        <v>62</v>
      </c>
      <c r="I4937" s="144">
        <v>22900</v>
      </c>
      <c r="J4937" s="143">
        <v>17</v>
      </c>
      <c r="K4937" s="137">
        <v>43525</v>
      </c>
      <c r="L4937" s="137">
        <v>43556</v>
      </c>
      <c r="M4937" s="144">
        <f>H4937/3.3</f>
        <v>18.787878787878789</v>
      </c>
      <c r="N4937" s="144">
        <f>I4937/M4937</f>
        <v>1218.8709677419354</v>
      </c>
    </row>
    <row r="4938" spans="1:14">
      <c r="A4938" s="146" t="s">
        <v>8980</v>
      </c>
      <c r="B4938" s="146" t="s">
        <v>8981</v>
      </c>
      <c r="C4938" s="146" t="s">
        <v>8982</v>
      </c>
      <c r="D4938" s="146" t="s">
        <v>8983</v>
      </c>
      <c r="E4938" s="146" t="s">
        <v>8984</v>
      </c>
      <c r="F4938" s="143" t="str">
        <f>IF(H4938&lt;=60,"소형",IF((H4938&gt;60)*(H4938&lt;=85)=1,"중소형",IF((H4938&gt;85)*(H4938&lt;=102)=1,"중형",IF((H4938&gt;102)*(H4938&lt;=135)=1,"중대형","대형"))))</f>
        <v>중소형</v>
      </c>
      <c r="G4938" s="146" t="s">
        <v>8985</v>
      </c>
      <c r="H4938" s="143">
        <v>85</v>
      </c>
      <c r="I4938" s="139" t="s">
        <v>8996</v>
      </c>
      <c r="J4938" s="143">
        <v>69</v>
      </c>
      <c r="K4938" s="137">
        <v>43525</v>
      </c>
      <c r="L4938" s="137">
        <v>43556</v>
      </c>
      <c r="M4938" s="144">
        <f>H4938/3.3</f>
        <v>25.757575757575758</v>
      </c>
      <c r="N4938" s="144" t="e">
        <f>I4938/M4938</f>
        <v>#VALUE!</v>
      </c>
    </row>
    <row r="4939" spans="1:14">
      <c r="A4939" s="146" t="s">
        <v>8980</v>
      </c>
      <c r="B4939" s="146" t="s">
        <v>8991</v>
      </c>
      <c r="C4939" s="146" t="s">
        <v>8982</v>
      </c>
      <c r="D4939" s="146" t="s">
        <v>8983</v>
      </c>
      <c r="E4939" s="146" t="s">
        <v>8984</v>
      </c>
      <c r="F4939" s="143" t="str">
        <f>IF(H4939&lt;=60,"소형",IF((H4939&gt;60)*(H4939&lt;=85)=1,"중소형",IF((H4939&gt;85)*(H4939&lt;=102)=1,"중형",IF((H4939&gt;102)*(H4939&lt;=135)=1,"중대형","대형"))))</f>
        <v>중소형</v>
      </c>
      <c r="G4939" s="146" t="s">
        <v>8986</v>
      </c>
      <c r="H4939" s="143">
        <v>85</v>
      </c>
      <c r="I4939" s="139" t="s">
        <v>8996</v>
      </c>
      <c r="J4939" s="143">
        <v>68</v>
      </c>
      <c r="K4939" s="137">
        <v>43525</v>
      </c>
      <c r="L4939" s="137">
        <v>43556</v>
      </c>
      <c r="M4939" s="144">
        <f>H4939/3.3</f>
        <v>25.757575757575758</v>
      </c>
      <c r="N4939" s="144" t="e">
        <f>I4939/M4939</f>
        <v>#VALUE!</v>
      </c>
    </row>
    <row r="4940" spans="1:14">
      <c r="A4940" s="146" t="s">
        <v>8980</v>
      </c>
      <c r="B4940" s="146" t="s">
        <v>8992</v>
      </c>
      <c r="C4940" s="146" t="s">
        <v>8982</v>
      </c>
      <c r="D4940" s="146" t="s">
        <v>8983</v>
      </c>
      <c r="E4940" s="146" t="s">
        <v>8984</v>
      </c>
      <c r="F4940" s="143" t="str">
        <f>IF(H4940&lt;=60,"소형",IF((H4940&gt;60)*(H4940&lt;=85)=1,"중소형",IF((H4940&gt;85)*(H4940&lt;=102)=1,"중형",IF((H4940&gt;102)*(H4940&lt;=135)=1,"중대형","대형"))))</f>
        <v>중소형</v>
      </c>
      <c r="G4940" s="146" t="s">
        <v>8987</v>
      </c>
      <c r="H4940" s="143">
        <v>85</v>
      </c>
      <c r="I4940" s="139" t="s">
        <v>8996</v>
      </c>
      <c r="J4940" s="143">
        <v>271</v>
      </c>
      <c r="K4940" s="137">
        <v>43525</v>
      </c>
      <c r="L4940" s="137">
        <v>43556</v>
      </c>
      <c r="M4940" s="144">
        <f>H4940/3.3</f>
        <v>25.757575757575758</v>
      </c>
      <c r="N4940" s="144" t="e">
        <f>I4940/M4940</f>
        <v>#VALUE!</v>
      </c>
    </row>
    <row r="4941" spans="1:14">
      <c r="A4941" s="146" t="s">
        <v>8980</v>
      </c>
      <c r="B4941" s="146" t="s">
        <v>8993</v>
      </c>
      <c r="C4941" s="146" t="s">
        <v>8982</v>
      </c>
      <c r="D4941" s="146" t="s">
        <v>8983</v>
      </c>
      <c r="E4941" s="146" t="s">
        <v>8984</v>
      </c>
      <c r="F4941" s="143" t="str">
        <f>IF(H4941&lt;=60,"소형",IF((H4941&gt;60)*(H4941&lt;=85)=1,"중소형",IF((H4941&gt;85)*(H4941&lt;=102)=1,"중형",IF((H4941&gt;102)*(H4941&lt;=135)=1,"중대형","대형"))))</f>
        <v>중대형</v>
      </c>
      <c r="G4941" s="146" t="s">
        <v>8988</v>
      </c>
      <c r="H4941" s="143">
        <v>134</v>
      </c>
      <c r="I4941" s="139" t="s">
        <v>8996</v>
      </c>
      <c r="J4941" s="143">
        <v>39</v>
      </c>
      <c r="K4941" s="137">
        <v>43525</v>
      </c>
      <c r="L4941" s="137">
        <v>43556</v>
      </c>
      <c r="M4941" s="144">
        <f>H4941/3.3</f>
        <v>40.606060606060609</v>
      </c>
      <c r="N4941" s="144" t="e">
        <f>I4941/M4941</f>
        <v>#VALUE!</v>
      </c>
    </row>
    <row r="4942" spans="1:14">
      <c r="A4942" s="146" t="s">
        <v>8980</v>
      </c>
      <c r="B4942" s="146" t="s">
        <v>8994</v>
      </c>
      <c r="C4942" s="146" t="s">
        <v>8982</v>
      </c>
      <c r="D4942" s="146" t="s">
        <v>8983</v>
      </c>
      <c r="E4942" s="146" t="s">
        <v>8984</v>
      </c>
      <c r="F4942" s="143" t="str">
        <f>IF(H4942&lt;=60,"소형",IF((H4942&gt;60)*(H4942&lt;=85)=1,"중소형",IF((H4942&gt;85)*(H4942&lt;=102)=1,"중형",IF((H4942&gt;102)*(H4942&lt;=135)=1,"중대형","대형"))))</f>
        <v>중대형</v>
      </c>
      <c r="G4942" s="146" t="s">
        <v>8989</v>
      </c>
      <c r="H4942" s="143">
        <v>134</v>
      </c>
      <c r="I4942" s="139" t="s">
        <v>8996</v>
      </c>
      <c r="J4942" s="143">
        <v>40</v>
      </c>
      <c r="K4942" s="137">
        <v>43525</v>
      </c>
      <c r="L4942" s="137">
        <v>43556</v>
      </c>
      <c r="M4942" s="144">
        <f>H4942/3.3</f>
        <v>40.606060606060609</v>
      </c>
      <c r="N4942" s="144" t="e">
        <f>I4942/M4942</f>
        <v>#VALUE!</v>
      </c>
    </row>
    <row r="4943" spans="1:14">
      <c r="A4943" s="146" t="s">
        <v>8980</v>
      </c>
      <c r="B4943" s="146" t="s">
        <v>8995</v>
      </c>
      <c r="C4943" s="146" t="s">
        <v>8982</v>
      </c>
      <c r="D4943" s="146" t="s">
        <v>8983</v>
      </c>
      <c r="E4943" s="146" t="s">
        <v>8984</v>
      </c>
      <c r="F4943" s="143" t="str">
        <f>IF(H4943&lt;=60,"소형",IF((H4943&gt;60)*(H4943&lt;=85)=1,"중소형",IF((H4943&gt;85)*(H4943&lt;=102)=1,"중형",IF((H4943&gt;102)*(H4943&lt;=135)=1,"중대형","대형"))))</f>
        <v>중대형</v>
      </c>
      <c r="G4943" s="146" t="s">
        <v>8990</v>
      </c>
      <c r="H4943" s="143">
        <v>134</v>
      </c>
      <c r="I4943" s="139" t="s">
        <v>8996</v>
      </c>
      <c r="J4943" s="143">
        <v>79</v>
      </c>
      <c r="K4943" s="137">
        <v>43525</v>
      </c>
      <c r="L4943" s="137">
        <v>43556</v>
      </c>
      <c r="M4943" s="144">
        <f>H4943/3.3</f>
        <v>40.606060606060609</v>
      </c>
      <c r="N4943" s="144" t="e">
        <f>I4943/M4943</f>
        <v>#VALUE!</v>
      </c>
    </row>
    <row r="4944" spans="1:14">
      <c r="A4944" s="143" t="s">
        <v>2</v>
      </c>
      <c r="B4944" s="143" t="s">
        <v>443</v>
      </c>
      <c r="C4944" s="143" t="s">
        <v>952</v>
      </c>
      <c r="D4944" s="143" t="s">
        <v>572</v>
      </c>
      <c r="E4944" s="143" t="s">
        <v>861</v>
      </c>
      <c r="F4944" s="143" t="str">
        <f>IF(H4944&lt;=60,"소형",IF((H4944&gt;60)*(H4944&lt;=85)=1,"중소형",IF((H4944&gt;85)*(H4944&lt;=102)=1,"중형",IF((H4944&gt;102)*(H4944&lt;=135)=1,"중대형","대형"))))</f>
        <v>중소형</v>
      </c>
      <c r="G4944" s="143" t="s">
        <v>992</v>
      </c>
      <c r="H4944" s="143">
        <v>84</v>
      </c>
      <c r="I4944" s="144">
        <v>58100</v>
      </c>
      <c r="J4944" s="143">
        <v>319</v>
      </c>
      <c r="K4944" s="137">
        <v>42217</v>
      </c>
      <c r="L4944" s="137">
        <v>43586</v>
      </c>
      <c r="M4944" s="144">
        <f>H4944/3.3</f>
        <v>25.454545454545457</v>
      </c>
      <c r="N4944" s="144">
        <f>I4944/M4944</f>
        <v>2282.5</v>
      </c>
    </row>
    <row r="4945" spans="1:14">
      <c r="A4945" s="143" t="s">
        <v>2</v>
      </c>
      <c r="B4945" s="143" t="s">
        <v>443</v>
      </c>
      <c r="C4945" s="143" t="s">
        <v>952</v>
      </c>
      <c r="D4945" s="143" t="s">
        <v>572</v>
      </c>
      <c r="E4945" s="143" t="s">
        <v>861</v>
      </c>
      <c r="F4945" s="143" t="str">
        <f>IF(H4945&lt;=60,"소형",IF((H4945&gt;60)*(H4945&lt;=85)=1,"중소형",IF((H4945&gt;85)*(H4945&lt;=102)=1,"중형",IF((H4945&gt;102)*(H4945&lt;=135)=1,"중대형","대형"))))</f>
        <v>중소형</v>
      </c>
      <c r="G4945" s="143" t="s">
        <v>1079</v>
      </c>
      <c r="H4945" s="143">
        <v>84</v>
      </c>
      <c r="I4945" s="144">
        <v>57600</v>
      </c>
      <c r="J4945" s="143">
        <v>438</v>
      </c>
      <c r="K4945" s="137">
        <v>42217</v>
      </c>
      <c r="L4945" s="137">
        <v>43586</v>
      </c>
      <c r="M4945" s="144">
        <f>H4945/3.3</f>
        <v>25.454545454545457</v>
      </c>
      <c r="N4945" s="144">
        <f>I4945/M4945</f>
        <v>2262.8571428571427</v>
      </c>
    </row>
    <row r="4946" spans="1:14">
      <c r="A4946" s="143" t="s">
        <v>2</v>
      </c>
      <c r="B4946" s="143" t="s">
        <v>4769</v>
      </c>
      <c r="C4946" s="143" t="s">
        <v>952</v>
      </c>
      <c r="D4946" s="143" t="s">
        <v>572</v>
      </c>
      <c r="E4946" s="143" t="s">
        <v>861</v>
      </c>
      <c r="F4946" s="143" t="str">
        <f>IF(H4946&lt;=60,"소형",IF((H4946&gt;60)*(H4946&lt;=85)=1,"중소형",IF((H4946&gt;85)*(H4946&lt;=102)=1,"중형",IF((H4946&gt;102)*(H4946&lt;=135)=1,"중대형","대형"))))</f>
        <v>중소형</v>
      </c>
      <c r="G4946" s="143" t="s">
        <v>1154</v>
      </c>
      <c r="H4946" s="143">
        <v>84</v>
      </c>
      <c r="I4946" s="144">
        <v>57800</v>
      </c>
      <c r="J4946" s="143">
        <v>178</v>
      </c>
      <c r="K4946" s="137">
        <v>42217</v>
      </c>
      <c r="L4946" s="137">
        <v>43586</v>
      </c>
      <c r="M4946" s="144">
        <f>H4946/3.3</f>
        <v>25.454545454545457</v>
      </c>
      <c r="N4946" s="144">
        <f>I4946/M4946</f>
        <v>2270.7142857142853</v>
      </c>
    </row>
    <row r="4947" spans="1:14">
      <c r="A4947" s="143" t="s">
        <v>2</v>
      </c>
      <c r="B4947" s="143" t="s">
        <v>443</v>
      </c>
      <c r="C4947" s="143" t="s">
        <v>952</v>
      </c>
      <c r="D4947" s="143" t="s">
        <v>572</v>
      </c>
      <c r="E4947" s="143" t="s">
        <v>861</v>
      </c>
      <c r="F4947" s="143" t="str">
        <f>IF(H4947&lt;=60,"소형",IF((H4947&gt;60)*(H4947&lt;=85)=1,"중소형",IF((H4947&gt;85)*(H4947&lt;=102)=1,"중형",IF((H4947&gt;102)*(H4947&lt;=135)=1,"중대형","대형"))))</f>
        <v>중형</v>
      </c>
      <c r="G4947" s="143" t="s">
        <v>2581</v>
      </c>
      <c r="H4947" s="143">
        <v>98</v>
      </c>
      <c r="I4947" s="144">
        <v>66300</v>
      </c>
      <c r="J4947" s="143">
        <v>141</v>
      </c>
      <c r="K4947" s="137">
        <v>42217</v>
      </c>
      <c r="L4947" s="137">
        <v>43586</v>
      </c>
      <c r="M4947" s="144">
        <f>H4947/3.3</f>
        <v>29.696969696969699</v>
      </c>
      <c r="N4947" s="144">
        <f>I4947/M4947</f>
        <v>2232.5510204081629</v>
      </c>
    </row>
    <row r="4948" spans="1:14">
      <c r="A4948" s="143" t="s">
        <v>2</v>
      </c>
      <c r="B4948" s="143" t="s">
        <v>443</v>
      </c>
      <c r="C4948" s="143" t="s">
        <v>952</v>
      </c>
      <c r="D4948" s="143" t="s">
        <v>572</v>
      </c>
      <c r="E4948" s="143" t="s">
        <v>861</v>
      </c>
      <c r="F4948" s="143" t="str">
        <f>IF(H4948&lt;=60,"소형",IF((H4948&gt;60)*(H4948&lt;=85)=1,"중소형",IF((H4948&gt;85)*(H4948&lt;=102)=1,"중형",IF((H4948&gt;102)*(H4948&lt;=135)=1,"중대형","대형"))))</f>
        <v>중형</v>
      </c>
      <c r="G4948" s="143" t="s">
        <v>2582</v>
      </c>
      <c r="H4948" s="143">
        <v>98</v>
      </c>
      <c r="I4948" s="144">
        <v>65300</v>
      </c>
      <c r="J4948" s="143">
        <v>94</v>
      </c>
      <c r="K4948" s="137">
        <v>42217</v>
      </c>
      <c r="L4948" s="137">
        <v>43586</v>
      </c>
      <c r="M4948" s="144">
        <f>H4948/3.3</f>
        <v>29.696969696969699</v>
      </c>
      <c r="N4948" s="144">
        <f>I4948/M4948</f>
        <v>2198.8775510204082</v>
      </c>
    </row>
    <row r="4949" spans="1:14">
      <c r="A4949" s="143" t="s">
        <v>2</v>
      </c>
      <c r="B4949" s="143" t="s">
        <v>443</v>
      </c>
      <c r="C4949" s="143" t="s">
        <v>952</v>
      </c>
      <c r="D4949" s="143" t="s">
        <v>572</v>
      </c>
      <c r="E4949" s="143" t="s">
        <v>861</v>
      </c>
      <c r="F4949" s="143" t="str">
        <f>IF(H4949&lt;=60,"소형",IF((H4949&gt;60)*(H4949&lt;=85)=1,"중소형",IF((H4949&gt;85)*(H4949&lt;=102)=1,"중형",IF((H4949&gt;102)*(H4949&lt;=135)=1,"중대형","대형"))))</f>
        <v>중대형</v>
      </c>
      <c r="G4949" s="143" t="s">
        <v>2583</v>
      </c>
      <c r="H4949" s="143">
        <v>109</v>
      </c>
      <c r="I4949" s="144">
        <v>77100</v>
      </c>
      <c r="J4949" s="143">
        <v>459</v>
      </c>
      <c r="K4949" s="137">
        <v>42217</v>
      </c>
      <c r="L4949" s="137">
        <v>43586</v>
      </c>
      <c r="M4949" s="144">
        <f>H4949/3.3</f>
        <v>33.030303030303031</v>
      </c>
      <c r="N4949" s="144">
        <f>I4949/M4949</f>
        <v>2334.2201834862385</v>
      </c>
    </row>
    <row r="4950" spans="1:14">
      <c r="A4950" s="143" t="s">
        <v>2</v>
      </c>
      <c r="B4950" s="143" t="s">
        <v>443</v>
      </c>
      <c r="C4950" s="143" t="s">
        <v>952</v>
      </c>
      <c r="D4950" s="143" t="s">
        <v>572</v>
      </c>
      <c r="E4950" s="143" t="s">
        <v>861</v>
      </c>
      <c r="F4950" s="143" t="str">
        <f>IF(H4950&lt;=60,"소형",IF((H4950&gt;60)*(H4950&lt;=85)=1,"중소형",IF((H4950&gt;85)*(H4950&lt;=102)=1,"중형",IF((H4950&gt;102)*(H4950&lt;=135)=1,"중대형","대형"))))</f>
        <v>중대형</v>
      </c>
      <c r="G4950" s="143" t="s">
        <v>2584</v>
      </c>
      <c r="H4950" s="143">
        <v>109</v>
      </c>
      <c r="I4950" s="144">
        <v>73100</v>
      </c>
      <c r="J4950" s="143">
        <v>139</v>
      </c>
      <c r="K4950" s="137">
        <v>42217</v>
      </c>
      <c r="L4950" s="137">
        <v>43586</v>
      </c>
      <c r="M4950" s="144">
        <f>H4950/3.3</f>
        <v>33.030303030303031</v>
      </c>
      <c r="N4950" s="144">
        <f>I4950/M4950</f>
        <v>2213.119266055046</v>
      </c>
    </row>
    <row r="4951" spans="1:14">
      <c r="A4951" s="143" t="s">
        <v>2</v>
      </c>
      <c r="B4951" s="143" t="s">
        <v>443</v>
      </c>
      <c r="C4951" s="143" t="s">
        <v>952</v>
      </c>
      <c r="D4951" s="143" t="s">
        <v>572</v>
      </c>
      <c r="E4951" s="143" t="s">
        <v>861</v>
      </c>
      <c r="F4951" s="143" t="str">
        <f>IF(H4951&lt;=60,"소형",IF((H4951&gt;60)*(H4951&lt;=85)=1,"중소형",IF((H4951&gt;85)*(H4951&lt;=102)=1,"중형",IF((H4951&gt;102)*(H4951&lt;=135)=1,"중대형","대형"))))</f>
        <v>중대형</v>
      </c>
      <c r="G4951" s="143" t="s">
        <v>2585</v>
      </c>
      <c r="H4951" s="143">
        <v>109</v>
      </c>
      <c r="I4951" s="144">
        <v>76100</v>
      </c>
      <c r="J4951" s="143">
        <v>258</v>
      </c>
      <c r="K4951" s="137">
        <v>42217</v>
      </c>
      <c r="L4951" s="137">
        <v>43586</v>
      </c>
      <c r="M4951" s="144">
        <f>H4951/3.3</f>
        <v>33.030303030303031</v>
      </c>
      <c r="N4951" s="144">
        <f>I4951/M4951</f>
        <v>2303.9449541284403</v>
      </c>
    </row>
    <row r="4952" spans="1:14">
      <c r="A4952" s="143" t="s">
        <v>2</v>
      </c>
      <c r="B4952" s="143" t="s">
        <v>443</v>
      </c>
      <c r="C4952" s="143" t="s">
        <v>952</v>
      </c>
      <c r="D4952" s="143" t="s">
        <v>572</v>
      </c>
      <c r="E4952" s="143" t="s">
        <v>861</v>
      </c>
      <c r="F4952" s="143" t="str">
        <f>IF(H4952&lt;=60,"소형",IF((H4952&gt;60)*(H4952&lt;=85)=1,"중소형",IF((H4952&gt;85)*(H4952&lt;=102)=1,"중형",IF((H4952&gt;102)*(H4952&lt;=135)=1,"중대형","대형"))))</f>
        <v>중대형</v>
      </c>
      <c r="G4952" s="143" t="s">
        <v>2586</v>
      </c>
      <c r="H4952" s="143">
        <v>129</v>
      </c>
      <c r="I4952" s="144">
        <v>89000</v>
      </c>
      <c r="J4952" s="143">
        <v>199</v>
      </c>
      <c r="K4952" s="137">
        <v>42217</v>
      </c>
      <c r="L4952" s="137">
        <v>43586</v>
      </c>
      <c r="M4952" s="144">
        <f>H4952/3.3</f>
        <v>39.090909090909093</v>
      </c>
      <c r="N4952" s="144">
        <f>I4952/M4952</f>
        <v>2276.7441860465115</v>
      </c>
    </row>
    <row r="4953" spans="1:14">
      <c r="A4953" s="143" t="s">
        <v>2</v>
      </c>
      <c r="B4953" s="143" t="s">
        <v>443</v>
      </c>
      <c r="C4953" s="143" t="s">
        <v>952</v>
      </c>
      <c r="D4953" s="143" t="s">
        <v>572</v>
      </c>
      <c r="E4953" s="143" t="s">
        <v>861</v>
      </c>
      <c r="F4953" s="143" t="str">
        <f>IF(H4953&lt;=60,"소형",IF((H4953&gt;60)*(H4953&lt;=85)=1,"중소형",IF((H4953&gt;85)*(H4953&lt;=102)=1,"중형",IF((H4953&gt;102)*(H4953&lt;=135)=1,"중대형","대형"))))</f>
        <v>대형</v>
      </c>
      <c r="G4953" s="143" t="s">
        <v>2587</v>
      </c>
      <c r="H4953" s="143">
        <v>163</v>
      </c>
      <c r="I4953" s="144">
        <v>160200</v>
      </c>
      <c r="J4953" s="143">
        <v>4</v>
      </c>
      <c r="K4953" s="137">
        <v>42217</v>
      </c>
      <c r="L4953" s="137">
        <v>43586</v>
      </c>
      <c r="M4953" s="144">
        <f>H4953/3.3</f>
        <v>49.393939393939398</v>
      </c>
      <c r="N4953" s="144">
        <f>I4953/M4953</f>
        <v>3243.3128834355825</v>
      </c>
    </row>
    <row r="4954" spans="1:14">
      <c r="A4954" s="143" t="s">
        <v>2</v>
      </c>
      <c r="B4954" s="143" t="s">
        <v>443</v>
      </c>
      <c r="C4954" s="143" t="s">
        <v>952</v>
      </c>
      <c r="D4954" s="143" t="s">
        <v>572</v>
      </c>
      <c r="E4954" s="143" t="s">
        <v>861</v>
      </c>
      <c r="F4954" s="143" t="str">
        <f>IF(H4954&lt;=60,"소형",IF((H4954&gt;60)*(H4954&lt;=85)=1,"중소형",IF((H4954&gt;85)*(H4954&lt;=102)=1,"중형",IF((H4954&gt;102)*(H4954&lt;=135)=1,"중대형","대형"))))</f>
        <v>대형</v>
      </c>
      <c r="G4954" s="143" t="s">
        <v>2588</v>
      </c>
      <c r="H4954" s="143">
        <v>163</v>
      </c>
      <c r="I4954" s="144">
        <v>160000</v>
      </c>
      <c r="J4954" s="143">
        <v>2</v>
      </c>
      <c r="K4954" s="137">
        <v>42217</v>
      </c>
      <c r="L4954" s="137">
        <v>43586</v>
      </c>
      <c r="M4954" s="144">
        <f>H4954/3.3</f>
        <v>49.393939393939398</v>
      </c>
      <c r="N4954" s="144">
        <f>I4954/M4954</f>
        <v>3239.2638036809813</v>
      </c>
    </row>
    <row r="4955" spans="1:14">
      <c r="A4955" s="143" t="s">
        <v>2</v>
      </c>
      <c r="B4955" s="143" t="s">
        <v>445</v>
      </c>
      <c r="C4955" s="143" t="s">
        <v>963</v>
      </c>
      <c r="D4955" s="143" t="s">
        <v>620</v>
      </c>
      <c r="E4955" s="143" t="s">
        <v>745</v>
      </c>
      <c r="F4955" s="143" t="str">
        <f>IF(H4955&lt;=60,"소형",IF((H4955&gt;60)*(H4955&lt;=85)=1,"중소형",IF((H4955&gt;85)*(H4955&lt;=102)=1,"중형",IF((H4955&gt;102)*(H4955&lt;=135)=1,"중대형","대형"))))</f>
        <v>소형</v>
      </c>
      <c r="G4955" s="143" t="s">
        <v>985</v>
      </c>
      <c r="H4955" s="143">
        <v>59</v>
      </c>
      <c r="I4955" s="144">
        <v>26723</v>
      </c>
      <c r="J4955" s="143">
        <v>185</v>
      </c>
      <c r="K4955" s="137">
        <v>42339</v>
      </c>
      <c r="L4955" s="137">
        <v>43586</v>
      </c>
      <c r="M4955" s="144">
        <f>H4955/3.3</f>
        <v>17.878787878787879</v>
      </c>
      <c r="N4955" s="144">
        <f>I4955/M4955</f>
        <v>1494.6762711864408</v>
      </c>
    </row>
    <row r="4956" spans="1:14">
      <c r="A4956" s="143" t="s">
        <v>2</v>
      </c>
      <c r="B4956" s="143" t="s">
        <v>445</v>
      </c>
      <c r="C4956" s="143" t="s">
        <v>963</v>
      </c>
      <c r="D4956" s="143" t="s">
        <v>620</v>
      </c>
      <c r="E4956" s="143" t="s">
        <v>745</v>
      </c>
      <c r="F4956" s="143" t="str">
        <f>IF(H4956&lt;=60,"소형",IF((H4956&gt;60)*(H4956&lt;=85)=1,"중소형",IF((H4956&gt;85)*(H4956&lt;=102)=1,"중형",IF((H4956&gt;102)*(H4956&lt;=135)=1,"중대형","대형"))))</f>
        <v>소형</v>
      </c>
      <c r="G4956" s="143" t="s">
        <v>986</v>
      </c>
      <c r="H4956" s="143">
        <v>59</v>
      </c>
      <c r="I4956" s="144">
        <v>27323</v>
      </c>
      <c r="J4956" s="143">
        <v>102</v>
      </c>
      <c r="K4956" s="137">
        <v>42339</v>
      </c>
      <c r="L4956" s="137">
        <v>43586</v>
      </c>
      <c r="M4956" s="144">
        <f>H4956/3.3</f>
        <v>17.878787878787879</v>
      </c>
      <c r="N4956" s="144">
        <f>I4956/M4956</f>
        <v>1528.2355932203391</v>
      </c>
    </row>
    <row r="4957" spans="1:14">
      <c r="A4957" s="143" t="s">
        <v>2</v>
      </c>
      <c r="B4957" s="143" t="s">
        <v>445</v>
      </c>
      <c r="C4957" s="143" t="s">
        <v>963</v>
      </c>
      <c r="D4957" s="143" t="s">
        <v>620</v>
      </c>
      <c r="E4957" s="143" t="s">
        <v>745</v>
      </c>
      <c r="F4957" s="143" t="str">
        <f>IF(H4957&lt;=60,"소형",IF((H4957&gt;60)*(H4957&lt;=85)=1,"중소형",IF((H4957&gt;85)*(H4957&lt;=102)=1,"중형",IF((H4957&gt;102)*(H4957&lt;=135)=1,"중대형","대형"))))</f>
        <v>소형</v>
      </c>
      <c r="G4957" s="143" t="s">
        <v>1081</v>
      </c>
      <c r="H4957" s="143">
        <v>59</v>
      </c>
      <c r="I4957" s="144">
        <v>26513</v>
      </c>
      <c r="J4957" s="143">
        <v>196</v>
      </c>
      <c r="K4957" s="137">
        <v>42339</v>
      </c>
      <c r="L4957" s="137">
        <v>43586</v>
      </c>
      <c r="M4957" s="144">
        <f>H4957/3.3</f>
        <v>17.878787878787879</v>
      </c>
      <c r="N4957" s="144">
        <f>I4957/M4957</f>
        <v>1482.9305084745763</v>
      </c>
    </row>
    <row r="4958" spans="1:14">
      <c r="A4958" s="143" t="s">
        <v>2</v>
      </c>
      <c r="B4958" s="143" t="s">
        <v>445</v>
      </c>
      <c r="C4958" s="143" t="s">
        <v>963</v>
      </c>
      <c r="D4958" s="143" t="s">
        <v>620</v>
      </c>
      <c r="E4958" s="143" t="s">
        <v>745</v>
      </c>
      <c r="F4958" s="143" t="str">
        <f>IF(H4958&lt;=60,"소형",IF((H4958&gt;60)*(H4958&lt;=85)=1,"중소형",IF((H4958&gt;85)*(H4958&lt;=102)=1,"중형",IF((H4958&gt;102)*(H4958&lt;=135)=1,"중대형","대형"))))</f>
        <v>중소형</v>
      </c>
      <c r="G4958" s="143" t="s">
        <v>1319</v>
      </c>
      <c r="H4958" s="143">
        <v>73</v>
      </c>
      <c r="I4958" s="144">
        <v>32538</v>
      </c>
      <c r="J4958" s="143">
        <v>70</v>
      </c>
      <c r="K4958" s="137">
        <v>42339</v>
      </c>
      <c r="L4958" s="137">
        <v>43586</v>
      </c>
      <c r="M4958" s="144">
        <f>H4958/3.3</f>
        <v>22.121212121212121</v>
      </c>
      <c r="N4958" s="144">
        <f>I4958/M4958</f>
        <v>1470.8958904109588</v>
      </c>
    </row>
    <row r="4959" spans="1:14">
      <c r="A4959" s="143" t="s">
        <v>2</v>
      </c>
      <c r="B4959" s="143" t="s">
        <v>445</v>
      </c>
      <c r="C4959" s="143" t="s">
        <v>963</v>
      </c>
      <c r="D4959" s="143" t="s">
        <v>620</v>
      </c>
      <c r="E4959" s="143" t="s">
        <v>745</v>
      </c>
      <c r="F4959" s="143" t="str">
        <f>IF(H4959&lt;=60,"소형",IF((H4959&gt;60)*(H4959&lt;=85)=1,"중소형",IF((H4959&gt;85)*(H4959&lt;=102)=1,"중형",IF((H4959&gt;102)*(H4959&lt;=135)=1,"중대형","대형"))))</f>
        <v>중소형</v>
      </c>
      <c r="G4959" s="143" t="s">
        <v>991</v>
      </c>
      <c r="H4959" s="143">
        <v>84</v>
      </c>
      <c r="I4959" s="144">
        <v>36258</v>
      </c>
      <c r="J4959" s="143">
        <v>594</v>
      </c>
      <c r="K4959" s="137">
        <v>42339</v>
      </c>
      <c r="L4959" s="137">
        <v>43586</v>
      </c>
      <c r="M4959" s="144">
        <f>H4959/3.3</f>
        <v>25.454545454545457</v>
      </c>
      <c r="N4959" s="144">
        <f>I4959/M4959</f>
        <v>1424.4214285714284</v>
      </c>
    </row>
    <row r="4960" spans="1:14">
      <c r="A4960" s="143" t="s">
        <v>2</v>
      </c>
      <c r="B4960" s="143" t="s">
        <v>446</v>
      </c>
      <c r="C4960" s="143" t="s">
        <v>963</v>
      </c>
      <c r="D4960" s="143" t="s">
        <v>620</v>
      </c>
      <c r="E4960" s="143" t="s">
        <v>745</v>
      </c>
      <c r="F4960" s="143" t="str">
        <f>IF(H4960&lt;=60,"소형",IF((H4960&gt;60)*(H4960&lt;=85)=1,"중소형",IF((H4960&gt;85)*(H4960&lt;=102)=1,"중형",IF((H4960&gt;102)*(H4960&lt;=135)=1,"중대형","대형"))))</f>
        <v>소형</v>
      </c>
      <c r="G4960" s="143" t="s">
        <v>1018</v>
      </c>
      <c r="H4960" s="143">
        <v>39</v>
      </c>
      <c r="I4960" s="144" t="s">
        <v>3</v>
      </c>
      <c r="J4960" s="143">
        <v>63</v>
      </c>
      <c r="K4960" s="137">
        <v>42339</v>
      </c>
      <c r="L4960" s="137">
        <v>43586</v>
      </c>
      <c r="M4960" s="144">
        <f>H4960/3.3</f>
        <v>11.818181818181818</v>
      </c>
      <c r="N4960" s="144" t="e">
        <f>I4960/M4960</f>
        <v>#VALUE!</v>
      </c>
    </row>
    <row r="4961" spans="1:14">
      <c r="A4961" s="143" t="s">
        <v>2</v>
      </c>
      <c r="B4961" s="143" t="s">
        <v>446</v>
      </c>
      <c r="C4961" s="143" t="s">
        <v>963</v>
      </c>
      <c r="D4961" s="143" t="s">
        <v>620</v>
      </c>
      <c r="E4961" s="143" t="s">
        <v>745</v>
      </c>
      <c r="F4961" s="143" t="str">
        <f>IF(H4961&lt;=60,"소형",IF((H4961&gt;60)*(H4961&lt;=85)=1,"중소형",IF((H4961&gt;85)*(H4961&lt;=102)=1,"중형",IF((H4961&gt;102)*(H4961&lt;=135)=1,"중대형","대형"))))</f>
        <v>소형</v>
      </c>
      <c r="G4961" s="143" t="s">
        <v>1056</v>
      </c>
      <c r="H4961" s="143">
        <v>59</v>
      </c>
      <c r="I4961" s="144">
        <v>24523</v>
      </c>
      <c r="J4961" s="143">
        <v>18</v>
      </c>
      <c r="K4961" s="137">
        <v>42339</v>
      </c>
      <c r="L4961" s="137">
        <v>43586</v>
      </c>
      <c r="M4961" s="144">
        <f>H4961/3.3</f>
        <v>17.878787878787879</v>
      </c>
      <c r="N4961" s="144">
        <f>I4961/M4961</f>
        <v>1371.6254237288135</v>
      </c>
    </row>
    <row r="4962" spans="1:14">
      <c r="A4962" s="143" t="s">
        <v>2</v>
      </c>
      <c r="B4962" s="143" t="s">
        <v>446</v>
      </c>
      <c r="C4962" s="143" t="s">
        <v>963</v>
      </c>
      <c r="D4962" s="143" t="s">
        <v>620</v>
      </c>
      <c r="E4962" s="143" t="s">
        <v>745</v>
      </c>
      <c r="F4962" s="143" t="str">
        <f>IF(H4962&lt;=60,"소형",IF((H4962&gt;60)*(H4962&lt;=85)=1,"중소형",IF((H4962&gt;85)*(H4962&lt;=102)=1,"중형",IF((H4962&gt;102)*(H4962&lt;=135)=1,"중대형","대형"))))</f>
        <v>소형</v>
      </c>
      <c r="G4962" s="143" t="s">
        <v>1101</v>
      </c>
      <c r="H4962" s="143">
        <v>59</v>
      </c>
      <c r="I4962" s="144">
        <v>24733</v>
      </c>
      <c r="J4962" s="143">
        <v>9</v>
      </c>
      <c r="K4962" s="137">
        <v>42339</v>
      </c>
      <c r="L4962" s="137">
        <v>43586</v>
      </c>
      <c r="M4962" s="144">
        <f>H4962/3.3</f>
        <v>17.878787878787879</v>
      </c>
      <c r="N4962" s="144">
        <f>I4962/M4962</f>
        <v>1383.371186440678</v>
      </c>
    </row>
    <row r="4963" spans="1:14">
      <c r="A4963" s="143" t="s">
        <v>2</v>
      </c>
      <c r="B4963" s="143" t="s">
        <v>446</v>
      </c>
      <c r="C4963" s="143" t="s">
        <v>963</v>
      </c>
      <c r="D4963" s="143" t="s">
        <v>620</v>
      </c>
      <c r="E4963" s="143" t="s">
        <v>745</v>
      </c>
      <c r="F4963" s="143" t="str">
        <f>IF(H4963&lt;=60,"소형",IF((H4963&gt;60)*(H4963&lt;=85)=1,"중소형",IF((H4963&gt;85)*(H4963&lt;=102)=1,"중형",IF((H4963&gt;102)*(H4963&lt;=135)=1,"중대형","대형"))))</f>
        <v>소형</v>
      </c>
      <c r="G4963" s="143" t="s">
        <v>1399</v>
      </c>
      <c r="H4963" s="143">
        <v>59</v>
      </c>
      <c r="I4963" s="144">
        <v>24908</v>
      </c>
      <c r="J4963" s="143">
        <v>8</v>
      </c>
      <c r="K4963" s="137">
        <v>42339</v>
      </c>
      <c r="L4963" s="137">
        <v>43586</v>
      </c>
      <c r="M4963" s="144">
        <f>H4963/3.3</f>
        <v>17.878787878787879</v>
      </c>
      <c r="N4963" s="144">
        <f>I4963/M4963</f>
        <v>1393.1593220338982</v>
      </c>
    </row>
    <row r="4964" spans="1:14">
      <c r="A4964" s="143" t="s">
        <v>2</v>
      </c>
      <c r="B4964" s="143" t="s">
        <v>447</v>
      </c>
      <c r="C4964" s="143" t="s">
        <v>967</v>
      </c>
      <c r="D4964" s="143" t="s">
        <v>754</v>
      </c>
      <c r="E4964" s="143" t="s">
        <v>893</v>
      </c>
      <c r="F4964" s="143" t="str">
        <f>IF(H4964&lt;=60,"소형",IF((H4964&gt;60)*(H4964&lt;=85)=1,"중소형",IF((H4964&gt;85)*(H4964&lt;=102)=1,"중형",IF((H4964&gt;102)*(H4964&lt;=135)=1,"중대형","대형"))))</f>
        <v>중소형</v>
      </c>
      <c r="G4964" s="143" t="s">
        <v>1214</v>
      </c>
      <c r="H4964" s="143">
        <v>84</v>
      </c>
      <c r="I4964" s="144">
        <v>30330</v>
      </c>
      <c r="J4964" s="143">
        <v>420</v>
      </c>
      <c r="K4964" s="137">
        <v>42401</v>
      </c>
      <c r="L4964" s="137">
        <v>43586</v>
      </c>
      <c r="M4964" s="144">
        <f>H4964/3.3</f>
        <v>25.454545454545457</v>
      </c>
      <c r="N4964" s="144">
        <f>I4964/M4964</f>
        <v>1191.5357142857142</v>
      </c>
    </row>
    <row r="4965" spans="1:14">
      <c r="A4965" s="143" t="s">
        <v>2</v>
      </c>
      <c r="B4965" s="143" t="s">
        <v>447</v>
      </c>
      <c r="C4965" s="143" t="s">
        <v>967</v>
      </c>
      <c r="D4965" s="143" t="s">
        <v>754</v>
      </c>
      <c r="E4965" s="143" t="s">
        <v>893</v>
      </c>
      <c r="F4965" s="143" t="str">
        <f>IF(H4965&lt;=60,"소형",IF((H4965&gt;60)*(H4965&lt;=85)=1,"중소형",IF((H4965&gt;85)*(H4965&lt;=102)=1,"중형",IF((H4965&gt;102)*(H4965&lt;=135)=1,"중대형","대형"))))</f>
        <v>중소형</v>
      </c>
      <c r="G4965" s="143" t="s">
        <v>1218</v>
      </c>
      <c r="H4965" s="143">
        <v>84</v>
      </c>
      <c r="I4965" s="144">
        <v>30500</v>
      </c>
      <c r="J4965" s="143">
        <v>69</v>
      </c>
      <c r="K4965" s="137">
        <v>42401</v>
      </c>
      <c r="L4965" s="137">
        <v>43586</v>
      </c>
      <c r="M4965" s="144">
        <f>H4965/3.3</f>
        <v>25.454545454545457</v>
      </c>
      <c r="N4965" s="144">
        <f>I4965/M4965</f>
        <v>1198.2142857142856</v>
      </c>
    </row>
    <row r="4966" spans="1:14">
      <c r="A4966" s="143" t="s">
        <v>2</v>
      </c>
      <c r="B4966" s="143" t="s">
        <v>447</v>
      </c>
      <c r="C4966" s="143" t="s">
        <v>967</v>
      </c>
      <c r="D4966" s="143" t="s">
        <v>754</v>
      </c>
      <c r="E4966" s="143" t="s">
        <v>893</v>
      </c>
      <c r="F4966" s="143" t="str">
        <f>IF(H4966&lt;=60,"소형",IF((H4966&gt;60)*(H4966&lt;=85)=1,"중소형",IF((H4966&gt;85)*(H4966&lt;=102)=1,"중형",IF((H4966&gt;102)*(H4966&lt;=135)=1,"중대형","대형"))))</f>
        <v>중대형</v>
      </c>
      <c r="G4966" s="143" t="s">
        <v>2600</v>
      </c>
      <c r="H4966" s="143">
        <v>122</v>
      </c>
      <c r="I4966" s="144">
        <v>46890</v>
      </c>
      <c r="J4966" s="143">
        <v>12</v>
      </c>
      <c r="K4966" s="137">
        <v>42401</v>
      </c>
      <c r="L4966" s="137">
        <v>43586</v>
      </c>
      <c r="M4966" s="144">
        <f>H4966/3.3</f>
        <v>36.969696969696969</v>
      </c>
      <c r="N4966" s="144">
        <f>I4966/M4966</f>
        <v>1268.3360655737706</v>
      </c>
    </row>
    <row r="4967" spans="1:14">
      <c r="A4967" s="143" t="s">
        <v>2</v>
      </c>
      <c r="B4967" s="143" t="s">
        <v>447</v>
      </c>
      <c r="C4967" s="143" t="s">
        <v>967</v>
      </c>
      <c r="D4967" s="143" t="s">
        <v>754</v>
      </c>
      <c r="E4967" s="143" t="s">
        <v>893</v>
      </c>
      <c r="F4967" s="143" t="str">
        <f>IF(H4967&lt;=60,"소형",IF((H4967&gt;60)*(H4967&lt;=85)=1,"중소형",IF((H4967&gt;85)*(H4967&lt;=102)=1,"중형",IF((H4967&gt;102)*(H4967&lt;=135)=1,"중대형","대형"))))</f>
        <v>중대형</v>
      </c>
      <c r="G4967" s="143" t="s">
        <v>2601</v>
      </c>
      <c r="H4967" s="143">
        <v>125</v>
      </c>
      <c r="I4967" s="144">
        <v>48610</v>
      </c>
      <c r="J4967" s="143">
        <v>2</v>
      </c>
      <c r="K4967" s="137">
        <v>42401</v>
      </c>
      <c r="L4967" s="137">
        <v>43586</v>
      </c>
      <c r="M4967" s="144">
        <f>H4967/3.3</f>
        <v>37.878787878787882</v>
      </c>
      <c r="N4967" s="144">
        <f>I4967/M4967</f>
        <v>1283.3039999999999</v>
      </c>
    </row>
    <row r="4968" spans="1:14">
      <c r="A4968" s="143" t="s">
        <v>2</v>
      </c>
      <c r="B4968" s="143" t="s">
        <v>444</v>
      </c>
      <c r="C4968" s="143" t="s">
        <v>952</v>
      </c>
      <c r="D4968" s="143" t="s">
        <v>575</v>
      </c>
      <c r="E4968" s="143" t="s">
        <v>820</v>
      </c>
      <c r="F4968" s="143" t="str">
        <f>IF(H4968&lt;=60,"소형",IF((H4968&gt;60)*(H4968&lt;=85)=1,"중소형",IF((H4968&gt;85)*(H4968&lt;=102)=1,"중형",IF((H4968&gt;102)*(H4968&lt;=135)=1,"중대형","대형"))))</f>
        <v>소형</v>
      </c>
      <c r="G4968" s="143" t="s">
        <v>1064</v>
      </c>
      <c r="H4968" s="143">
        <v>59</v>
      </c>
      <c r="I4968" s="144">
        <v>40580</v>
      </c>
      <c r="J4968" s="143">
        <v>71</v>
      </c>
      <c r="K4968" s="137">
        <v>42491</v>
      </c>
      <c r="L4968" s="137">
        <v>43586</v>
      </c>
      <c r="M4968" s="144">
        <f>H4968/3.3</f>
        <v>17.878787878787879</v>
      </c>
      <c r="N4968" s="144">
        <f>I4968/M4968</f>
        <v>2269.7288135593221</v>
      </c>
    </row>
    <row r="4969" spans="1:14">
      <c r="A4969" s="143" t="s">
        <v>2</v>
      </c>
      <c r="B4969" s="143" t="s">
        <v>444</v>
      </c>
      <c r="C4969" s="143" t="s">
        <v>952</v>
      </c>
      <c r="D4969" s="143" t="s">
        <v>575</v>
      </c>
      <c r="E4969" s="143" t="s">
        <v>820</v>
      </c>
      <c r="F4969" s="143" t="str">
        <f>IF(H4969&lt;=60,"소형",IF((H4969&gt;60)*(H4969&lt;=85)=1,"중소형",IF((H4969&gt;85)*(H4969&lt;=102)=1,"중형",IF((H4969&gt;102)*(H4969&lt;=135)=1,"중대형","대형"))))</f>
        <v>소형</v>
      </c>
      <c r="G4969" s="143" t="s">
        <v>1060</v>
      </c>
      <c r="H4969" s="143">
        <v>59</v>
      </c>
      <c r="I4969" s="144">
        <v>39360</v>
      </c>
      <c r="J4969" s="143">
        <v>32</v>
      </c>
      <c r="K4969" s="137">
        <v>42491</v>
      </c>
      <c r="L4969" s="137">
        <v>43586</v>
      </c>
      <c r="M4969" s="144">
        <f>H4969/3.3</f>
        <v>17.878787878787879</v>
      </c>
      <c r="N4969" s="144">
        <f>I4969/M4969</f>
        <v>2201.4915254237289</v>
      </c>
    </row>
    <row r="4970" spans="1:14">
      <c r="A4970" s="143" t="s">
        <v>2</v>
      </c>
      <c r="B4970" s="143" t="s">
        <v>4792</v>
      </c>
      <c r="C4970" s="143" t="s">
        <v>952</v>
      </c>
      <c r="D4970" s="143" t="s">
        <v>575</v>
      </c>
      <c r="E4970" s="143" t="s">
        <v>820</v>
      </c>
      <c r="F4970" s="143" t="str">
        <f>IF(H4970&lt;=60,"소형",IF((H4970&gt;60)*(H4970&lt;=85)=1,"중소형",IF((H4970&gt;85)*(H4970&lt;=102)=1,"중형",IF((H4970&gt;102)*(H4970&lt;=135)=1,"중대형","대형"))))</f>
        <v>중소형</v>
      </c>
      <c r="G4970" s="143" t="s">
        <v>2591</v>
      </c>
      <c r="H4970" s="143">
        <v>77</v>
      </c>
      <c r="I4970" s="144">
        <v>51590</v>
      </c>
      <c r="J4970" s="143">
        <v>123</v>
      </c>
      <c r="K4970" s="137">
        <v>42491</v>
      </c>
      <c r="L4970" s="137">
        <v>43586</v>
      </c>
      <c r="M4970" s="144">
        <f>H4970/3.3</f>
        <v>23.333333333333336</v>
      </c>
      <c r="N4970" s="144">
        <f>I4970/M4970</f>
        <v>2211</v>
      </c>
    </row>
    <row r="4971" spans="1:14">
      <c r="A4971" s="143" t="s">
        <v>2</v>
      </c>
      <c r="B4971" s="143" t="s">
        <v>444</v>
      </c>
      <c r="C4971" s="143" t="s">
        <v>952</v>
      </c>
      <c r="D4971" s="143" t="s">
        <v>575</v>
      </c>
      <c r="E4971" s="143" t="s">
        <v>820</v>
      </c>
      <c r="F4971" s="143" t="str">
        <f>IF(H4971&lt;=60,"소형",IF((H4971&gt;60)*(H4971&lt;=85)=1,"중소형",IF((H4971&gt;85)*(H4971&lt;=102)=1,"중형",IF((H4971&gt;102)*(H4971&lt;=135)=1,"중대형","대형"))))</f>
        <v>중소형</v>
      </c>
      <c r="G4971" s="143" t="s">
        <v>1204</v>
      </c>
      <c r="H4971" s="143">
        <v>77</v>
      </c>
      <c r="I4971" s="144">
        <v>52000</v>
      </c>
      <c r="J4971" s="143">
        <v>68</v>
      </c>
      <c r="K4971" s="137">
        <v>42491</v>
      </c>
      <c r="L4971" s="137">
        <v>43586</v>
      </c>
      <c r="M4971" s="144">
        <f>H4971/3.3</f>
        <v>23.333333333333336</v>
      </c>
      <c r="N4971" s="144">
        <f>I4971/M4971</f>
        <v>2228.5714285714284</v>
      </c>
    </row>
    <row r="4972" spans="1:14">
      <c r="A4972" s="143" t="s">
        <v>2</v>
      </c>
      <c r="B4972" s="143" t="s">
        <v>444</v>
      </c>
      <c r="C4972" s="143" t="s">
        <v>952</v>
      </c>
      <c r="D4972" s="143" t="s">
        <v>575</v>
      </c>
      <c r="E4972" s="143" t="s">
        <v>820</v>
      </c>
      <c r="F4972" s="143" t="str">
        <f>IF(H4972&lt;=60,"소형",IF((H4972&gt;60)*(H4972&lt;=85)=1,"중소형",IF((H4972&gt;85)*(H4972&lt;=102)=1,"중형",IF((H4972&gt;102)*(H4972&lt;=135)=1,"중대형","대형"))))</f>
        <v>중소형</v>
      </c>
      <c r="G4972" s="143" t="s">
        <v>2592</v>
      </c>
      <c r="H4972" s="143">
        <v>77</v>
      </c>
      <c r="I4972" s="144">
        <v>52470</v>
      </c>
      <c r="J4972" s="143">
        <v>35</v>
      </c>
      <c r="K4972" s="137">
        <v>42491</v>
      </c>
      <c r="L4972" s="137">
        <v>43586</v>
      </c>
      <c r="M4972" s="144">
        <f>H4972/3.3</f>
        <v>23.333333333333336</v>
      </c>
      <c r="N4972" s="144">
        <f>I4972/M4972</f>
        <v>2248.7142857142853</v>
      </c>
    </row>
    <row r="4973" spans="1:14">
      <c r="A4973" s="143" t="s">
        <v>2</v>
      </c>
      <c r="B4973" s="143" t="s">
        <v>444</v>
      </c>
      <c r="C4973" s="143" t="s">
        <v>952</v>
      </c>
      <c r="D4973" s="143" t="s">
        <v>575</v>
      </c>
      <c r="E4973" s="143" t="s">
        <v>820</v>
      </c>
      <c r="F4973" s="143" t="str">
        <f>IF(H4973&lt;=60,"소형",IF((H4973&gt;60)*(H4973&lt;=85)=1,"중소형",IF((H4973&gt;85)*(H4973&lt;=102)=1,"중형",IF((H4973&gt;102)*(H4973&lt;=135)=1,"중대형","대형"))))</f>
        <v>중소형</v>
      </c>
      <c r="G4973" s="143" t="s">
        <v>996</v>
      </c>
      <c r="H4973" s="143">
        <v>84</v>
      </c>
      <c r="I4973" s="144">
        <v>55640</v>
      </c>
      <c r="J4973" s="143">
        <v>328</v>
      </c>
      <c r="K4973" s="137">
        <v>42491</v>
      </c>
      <c r="L4973" s="137">
        <v>43586</v>
      </c>
      <c r="M4973" s="144">
        <f>H4973/3.3</f>
        <v>25.454545454545457</v>
      </c>
      <c r="N4973" s="144">
        <f>I4973/M4973</f>
        <v>2185.8571428571427</v>
      </c>
    </row>
    <row r="4974" spans="1:14">
      <c r="A4974" s="143" t="s">
        <v>2</v>
      </c>
      <c r="B4974" s="143" t="s">
        <v>444</v>
      </c>
      <c r="C4974" s="143" t="s">
        <v>952</v>
      </c>
      <c r="D4974" s="143" t="s">
        <v>575</v>
      </c>
      <c r="E4974" s="143" t="s">
        <v>820</v>
      </c>
      <c r="F4974" s="143" t="str">
        <f>IF(H4974&lt;=60,"소형",IF((H4974&gt;60)*(H4974&lt;=85)=1,"중소형",IF((H4974&gt;85)*(H4974&lt;=102)=1,"중형",IF((H4974&gt;102)*(H4974&lt;=135)=1,"중대형","대형"))))</f>
        <v>중소형</v>
      </c>
      <c r="G4974" s="143" t="s">
        <v>1013</v>
      </c>
      <c r="H4974" s="143">
        <v>84</v>
      </c>
      <c r="I4974" s="144">
        <v>54620</v>
      </c>
      <c r="J4974" s="143">
        <v>27</v>
      </c>
      <c r="K4974" s="137">
        <v>42491</v>
      </c>
      <c r="L4974" s="137">
        <v>43586</v>
      </c>
      <c r="M4974" s="144">
        <f>H4974/3.3</f>
        <v>25.454545454545457</v>
      </c>
      <c r="N4974" s="144">
        <f>I4974/M4974</f>
        <v>2145.7857142857142</v>
      </c>
    </row>
    <row r="4975" spans="1:14">
      <c r="A4975" s="143" t="s">
        <v>2</v>
      </c>
      <c r="B4975" s="143" t="s">
        <v>444</v>
      </c>
      <c r="C4975" s="143" t="s">
        <v>952</v>
      </c>
      <c r="D4975" s="143" t="s">
        <v>575</v>
      </c>
      <c r="E4975" s="143" t="s">
        <v>820</v>
      </c>
      <c r="F4975" s="143" t="str">
        <f>IF(H4975&lt;=60,"소형",IF((H4975&gt;60)*(H4975&lt;=85)=1,"중소형",IF((H4975&gt;85)*(H4975&lt;=102)=1,"중형",IF((H4975&gt;102)*(H4975&lt;=135)=1,"중대형","대형"))))</f>
        <v>중소형</v>
      </c>
      <c r="G4975" s="143" t="s">
        <v>1030</v>
      </c>
      <c r="H4975" s="143">
        <v>84</v>
      </c>
      <c r="I4975" s="144">
        <v>55020</v>
      </c>
      <c r="J4975" s="143">
        <v>99</v>
      </c>
      <c r="K4975" s="137">
        <v>42491</v>
      </c>
      <c r="L4975" s="137">
        <v>43586</v>
      </c>
      <c r="M4975" s="144">
        <f>H4975/3.3</f>
        <v>25.454545454545457</v>
      </c>
      <c r="N4975" s="144">
        <f>I4975/M4975</f>
        <v>2161.5</v>
      </c>
    </row>
    <row r="4976" spans="1:14">
      <c r="A4976" s="143" t="s">
        <v>2</v>
      </c>
      <c r="B4976" s="143" t="s">
        <v>444</v>
      </c>
      <c r="C4976" s="143" t="s">
        <v>952</v>
      </c>
      <c r="D4976" s="143" t="s">
        <v>575</v>
      </c>
      <c r="E4976" s="143" t="s">
        <v>820</v>
      </c>
      <c r="F4976" s="143" t="str">
        <f>IF(H4976&lt;=60,"소형",IF((H4976&gt;60)*(H4976&lt;=85)=1,"중소형",IF((H4976&gt;85)*(H4976&lt;=102)=1,"중형",IF((H4976&gt;102)*(H4976&lt;=135)=1,"중대형","대형"))))</f>
        <v>중소형</v>
      </c>
      <c r="G4976" s="143" t="s">
        <v>1128</v>
      </c>
      <c r="H4976" s="143">
        <v>84</v>
      </c>
      <c r="I4976" s="144">
        <v>56820</v>
      </c>
      <c r="J4976" s="143">
        <v>67</v>
      </c>
      <c r="K4976" s="137">
        <v>42491</v>
      </c>
      <c r="L4976" s="137">
        <v>43586</v>
      </c>
      <c r="M4976" s="144">
        <f>H4976/3.3</f>
        <v>25.454545454545457</v>
      </c>
      <c r="N4976" s="144">
        <f>I4976/M4976</f>
        <v>2232.2142857142853</v>
      </c>
    </row>
    <row r="4977" spans="1:14">
      <c r="A4977" s="143" t="s">
        <v>2</v>
      </c>
      <c r="B4977" s="143" t="s">
        <v>444</v>
      </c>
      <c r="C4977" s="143" t="s">
        <v>952</v>
      </c>
      <c r="D4977" s="143" t="s">
        <v>575</v>
      </c>
      <c r="E4977" s="143" t="s">
        <v>820</v>
      </c>
      <c r="F4977" s="143" t="str">
        <f>IF(H4977&lt;=60,"소형",IF((H4977&gt;60)*(H4977&lt;=85)=1,"중소형",IF((H4977&gt;85)*(H4977&lt;=102)=1,"중형",IF((H4977&gt;102)*(H4977&lt;=135)=1,"중대형","대형"))))</f>
        <v>중소형</v>
      </c>
      <c r="G4977" s="143" t="s">
        <v>1190</v>
      </c>
      <c r="H4977" s="143">
        <v>84</v>
      </c>
      <c r="I4977" s="144">
        <v>55140</v>
      </c>
      <c r="J4977" s="143">
        <v>28</v>
      </c>
      <c r="K4977" s="137">
        <v>42491</v>
      </c>
      <c r="L4977" s="137">
        <v>43586</v>
      </c>
      <c r="M4977" s="144">
        <f>H4977/3.3</f>
        <v>25.454545454545457</v>
      </c>
      <c r="N4977" s="144">
        <f>I4977/M4977</f>
        <v>2166.2142857142853</v>
      </c>
    </row>
    <row r="4978" spans="1:14">
      <c r="A4978" s="143" t="s">
        <v>2</v>
      </c>
      <c r="B4978" s="143" t="s">
        <v>444</v>
      </c>
      <c r="C4978" s="143" t="s">
        <v>952</v>
      </c>
      <c r="D4978" s="143" t="s">
        <v>575</v>
      </c>
      <c r="E4978" s="143" t="s">
        <v>820</v>
      </c>
      <c r="F4978" s="143" t="str">
        <f>IF(H4978&lt;=60,"소형",IF((H4978&gt;60)*(H4978&lt;=85)=1,"중소형",IF((H4978&gt;85)*(H4978&lt;=102)=1,"중형",IF((H4978&gt;102)*(H4978&lt;=135)=1,"중대형","대형"))))</f>
        <v>중대형</v>
      </c>
      <c r="G4978" s="143" t="s">
        <v>1968</v>
      </c>
      <c r="H4978" s="143">
        <v>104</v>
      </c>
      <c r="I4978" s="144">
        <v>67140</v>
      </c>
      <c r="J4978" s="143">
        <v>179</v>
      </c>
      <c r="K4978" s="137">
        <v>42491</v>
      </c>
      <c r="L4978" s="137">
        <v>43586</v>
      </c>
      <c r="M4978" s="144">
        <f>H4978/3.3</f>
        <v>31.515151515151516</v>
      </c>
      <c r="N4978" s="144">
        <f>I4978/M4978</f>
        <v>2130.4038461538462</v>
      </c>
    </row>
    <row r="4979" spans="1:14">
      <c r="A4979" s="143" t="s">
        <v>2</v>
      </c>
      <c r="B4979" s="143" t="s">
        <v>2589</v>
      </c>
      <c r="C4979" s="143" t="s">
        <v>963</v>
      </c>
      <c r="D4979" s="143" t="s">
        <v>538</v>
      </c>
      <c r="E4979" s="143" t="s">
        <v>708</v>
      </c>
      <c r="F4979" s="143" t="str">
        <f>IF(H4979&lt;=60,"소형",IF((H4979&gt;60)*(H4979&lt;=85)=1,"중소형",IF((H4979&gt;85)*(H4979&lt;=102)=1,"중형",IF((H4979&gt;102)*(H4979&lt;=135)=1,"중대형","대형"))))</f>
        <v>소형</v>
      </c>
      <c r="G4979" s="143" t="s">
        <v>2590</v>
      </c>
      <c r="H4979" s="143">
        <v>33</v>
      </c>
      <c r="I4979" s="144">
        <v>17600</v>
      </c>
      <c r="J4979" s="143">
        <v>76</v>
      </c>
      <c r="K4979" s="137">
        <v>42522</v>
      </c>
      <c r="L4979" s="137">
        <v>43586</v>
      </c>
      <c r="M4979" s="144">
        <f>H4979/3.3</f>
        <v>10</v>
      </c>
      <c r="N4979" s="144">
        <f>I4979/M4979</f>
        <v>1760</v>
      </c>
    </row>
    <row r="4980" spans="1:14">
      <c r="A4980" s="143" t="s">
        <v>2</v>
      </c>
      <c r="B4980" s="143" t="s">
        <v>2589</v>
      </c>
      <c r="C4980" s="143" t="s">
        <v>963</v>
      </c>
      <c r="D4980" s="143" t="s">
        <v>538</v>
      </c>
      <c r="E4980" s="143" t="s">
        <v>708</v>
      </c>
      <c r="F4980" s="143" t="str">
        <f>IF(H4980&lt;=60,"소형",IF((H4980&gt;60)*(H4980&lt;=85)=1,"중소형",IF((H4980&gt;85)*(H4980&lt;=102)=1,"중형",IF((H4980&gt;102)*(H4980&lt;=135)=1,"중대형","대형"))))</f>
        <v>소형</v>
      </c>
      <c r="G4980" s="143" t="s">
        <v>985</v>
      </c>
      <c r="H4980" s="143">
        <v>59</v>
      </c>
      <c r="I4980" s="144">
        <v>31700</v>
      </c>
      <c r="J4980" s="143">
        <v>297</v>
      </c>
      <c r="K4980" s="137">
        <v>42522</v>
      </c>
      <c r="L4980" s="137">
        <v>43586</v>
      </c>
      <c r="M4980" s="144">
        <f>H4980/3.3</f>
        <v>17.878787878787879</v>
      </c>
      <c r="N4980" s="144">
        <f>I4980/M4980</f>
        <v>1773.050847457627</v>
      </c>
    </row>
    <row r="4981" spans="1:14">
      <c r="A4981" s="143" t="s">
        <v>2</v>
      </c>
      <c r="B4981" s="143" t="s">
        <v>2589</v>
      </c>
      <c r="C4981" s="143" t="s">
        <v>963</v>
      </c>
      <c r="D4981" s="143" t="s">
        <v>538</v>
      </c>
      <c r="E4981" s="143" t="s">
        <v>708</v>
      </c>
      <c r="F4981" s="143" t="str">
        <f>IF(H4981&lt;=60,"소형",IF((H4981&gt;60)*(H4981&lt;=85)=1,"중소형",IF((H4981&gt;85)*(H4981&lt;=102)=1,"중형",IF((H4981&gt;102)*(H4981&lt;=135)=1,"중대형","대형"))))</f>
        <v>소형</v>
      </c>
      <c r="G4981" s="143" t="s">
        <v>1146</v>
      </c>
      <c r="H4981" s="143">
        <v>59</v>
      </c>
      <c r="I4981" s="144">
        <v>32300</v>
      </c>
      <c r="J4981" s="143">
        <v>118</v>
      </c>
      <c r="K4981" s="137">
        <v>42522</v>
      </c>
      <c r="L4981" s="137">
        <v>43586</v>
      </c>
      <c r="M4981" s="144">
        <f>H4981/3.3</f>
        <v>17.878787878787879</v>
      </c>
      <c r="N4981" s="144">
        <f>I4981/M4981</f>
        <v>1806.6101694915253</v>
      </c>
    </row>
    <row r="4982" spans="1:14">
      <c r="A4982" s="143" t="s">
        <v>2</v>
      </c>
      <c r="B4982" s="143" t="s">
        <v>2589</v>
      </c>
      <c r="C4982" s="143" t="s">
        <v>963</v>
      </c>
      <c r="D4982" s="143" t="s">
        <v>538</v>
      </c>
      <c r="E4982" s="143" t="s">
        <v>708</v>
      </c>
      <c r="F4982" s="143" t="str">
        <f>IF(H4982&lt;=60,"소형",IF((H4982&gt;60)*(H4982&lt;=85)=1,"중소형",IF((H4982&gt;85)*(H4982&lt;=102)=1,"중형",IF((H4982&gt;102)*(H4982&lt;=135)=1,"중대형","대형"))))</f>
        <v>중소형</v>
      </c>
      <c r="G4982" s="143" t="s">
        <v>993</v>
      </c>
      <c r="H4982" s="143">
        <v>84</v>
      </c>
      <c r="I4982" s="144">
        <v>43800</v>
      </c>
      <c r="J4982" s="143">
        <v>222</v>
      </c>
      <c r="K4982" s="137">
        <v>42522</v>
      </c>
      <c r="L4982" s="137">
        <v>43586</v>
      </c>
      <c r="M4982" s="144">
        <f>H4982/3.3</f>
        <v>25.454545454545457</v>
      </c>
      <c r="N4982" s="144">
        <f>I4982/M4982</f>
        <v>1720.7142857142856</v>
      </c>
    </row>
    <row r="4983" spans="1:14">
      <c r="A4983" s="143" t="s">
        <v>2</v>
      </c>
      <c r="B4983" s="143" t="s">
        <v>2589</v>
      </c>
      <c r="C4983" s="143" t="s">
        <v>963</v>
      </c>
      <c r="D4983" s="143" t="s">
        <v>538</v>
      </c>
      <c r="E4983" s="143" t="s">
        <v>708</v>
      </c>
      <c r="F4983" s="143" t="str">
        <f>IF(H4983&lt;=60,"소형",IF((H4983&gt;60)*(H4983&lt;=85)=1,"중소형",IF((H4983&gt;85)*(H4983&lt;=102)=1,"중형",IF((H4983&gt;102)*(H4983&lt;=135)=1,"중대형","대형"))))</f>
        <v>중소형</v>
      </c>
      <c r="G4983" s="143" t="s">
        <v>994</v>
      </c>
      <c r="H4983" s="143">
        <v>84</v>
      </c>
      <c r="I4983" s="144">
        <v>44000</v>
      </c>
      <c r="J4983" s="143">
        <v>30</v>
      </c>
      <c r="K4983" s="137">
        <v>42522</v>
      </c>
      <c r="L4983" s="137">
        <v>43586</v>
      </c>
      <c r="M4983" s="144">
        <f>H4983/3.3</f>
        <v>25.454545454545457</v>
      </c>
      <c r="N4983" s="144">
        <f>I4983/M4983</f>
        <v>1728.5714285714284</v>
      </c>
    </row>
    <row r="4984" spans="1:14">
      <c r="A4984" s="143" t="s">
        <v>2</v>
      </c>
      <c r="B4984" s="143" t="s">
        <v>4807</v>
      </c>
      <c r="C4984" s="143" t="s">
        <v>952</v>
      </c>
      <c r="D4984" s="143" t="s">
        <v>520</v>
      </c>
      <c r="E4984" s="143" t="s">
        <v>786</v>
      </c>
      <c r="F4984" s="143" t="str">
        <f>IF(H4984&lt;=60,"소형",IF((H4984&gt;60)*(H4984&lt;=85)=1,"중소형",IF((H4984&gt;85)*(H4984&lt;=102)=1,"중형",IF((H4984&gt;102)*(H4984&lt;=135)=1,"중대형","대형"))))</f>
        <v>중소형</v>
      </c>
      <c r="G4984" s="143" t="s">
        <v>1006</v>
      </c>
      <c r="H4984" s="143">
        <v>84</v>
      </c>
      <c r="I4984" s="144">
        <v>35410</v>
      </c>
      <c r="J4984" s="143">
        <v>222</v>
      </c>
      <c r="K4984" s="137">
        <v>42522</v>
      </c>
      <c r="L4984" s="137">
        <v>43586</v>
      </c>
      <c r="M4984" s="144">
        <f>H4984/3.3</f>
        <v>25.454545454545457</v>
      </c>
      <c r="N4984" s="144">
        <f>I4984/M4984</f>
        <v>1391.1071428571427</v>
      </c>
    </row>
    <row r="4985" spans="1:14">
      <c r="A4985" s="143" t="s">
        <v>2</v>
      </c>
      <c r="B4985" s="143" t="s">
        <v>2596</v>
      </c>
      <c r="C4985" s="143" t="s">
        <v>952</v>
      </c>
      <c r="D4985" s="143" t="s">
        <v>520</v>
      </c>
      <c r="E4985" s="143" t="s">
        <v>786</v>
      </c>
      <c r="F4985" s="143" t="str">
        <f>IF(H4985&lt;=60,"소형",IF((H4985&gt;60)*(H4985&lt;=85)=1,"중소형",IF((H4985&gt;85)*(H4985&lt;=102)=1,"중형",IF((H4985&gt;102)*(H4985&lt;=135)=1,"중대형","대형"))))</f>
        <v>중소형</v>
      </c>
      <c r="G4985" s="143" t="s">
        <v>1021</v>
      </c>
      <c r="H4985" s="143">
        <v>84</v>
      </c>
      <c r="I4985" s="144">
        <v>35410</v>
      </c>
      <c r="J4985" s="143">
        <v>94</v>
      </c>
      <c r="K4985" s="137">
        <v>42522</v>
      </c>
      <c r="L4985" s="137">
        <v>43586</v>
      </c>
      <c r="M4985" s="144">
        <f>H4985/3.3</f>
        <v>25.454545454545457</v>
      </c>
      <c r="N4985" s="144">
        <f>I4985/M4985</f>
        <v>1391.1071428571427</v>
      </c>
    </row>
    <row r="4986" spans="1:14">
      <c r="A4986" s="143" t="s">
        <v>2</v>
      </c>
      <c r="B4986" s="143" t="s">
        <v>2596</v>
      </c>
      <c r="C4986" s="143" t="s">
        <v>952</v>
      </c>
      <c r="D4986" s="143" t="s">
        <v>520</v>
      </c>
      <c r="E4986" s="143" t="s">
        <v>786</v>
      </c>
      <c r="F4986" s="143" t="str">
        <f>IF(H4986&lt;=60,"소형",IF((H4986&gt;60)*(H4986&lt;=85)=1,"중소형",IF((H4986&gt;85)*(H4986&lt;=102)=1,"중형",IF((H4986&gt;102)*(H4986&lt;=135)=1,"중대형","대형"))))</f>
        <v>중형</v>
      </c>
      <c r="G4986" s="143" t="s">
        <v>1188</v>
      </c>
      <c r="H4986" s="143">
        <v>101</v>
      </c>
      <c r="I4986" s="144">
        <v>40310</v>
      </c>
      <c r="J4986" s="143">
        <v>336</v>
      </c>
      <c r="K4986" s="137">
        <v>42522</v>
      </c>
      <c r="L4986" s="137">
        <v>43586</v>
      </c>
      <c r="M4986" s="144">
        <f>H4986/3.3</f>
        <v>30.606060606060609</v>
      </c>
      <c r="N4986" s="144">
        <f>I4986/M4986</f>
        <v>1317.0594059405939</v>
      </c>
    </row>
    <row r="4987" spans="1:14">
      <c r="A4987" s="143" t="s">
        <v>2</v>
      </c>
      <c r="B4987" s="143" t="s">
        <v>2596</v>
      </c>
      <c r="C4987" s="143" t="s">
        <v>952</v>
      </c>
      <c r="D4987" s="143" t="s">
        <v>520</v>
      </c>
      <c r="E4987" s="143" t="s">
        <v>786</v>
      </c>
      <c r="F4987" s="143" t="str">
        <f>IF(H4987&lt;=60,"소형",IF((H4987&gt;60)*(H4987&lt;=85)=1,"중소형",IF((H4987&gt;85)*(H4987&lt;=102)=1,"중형",IF((H4987&gt;102)*(H4987&lt;=135)=1,"중대형","대형"))))</f>
        <v>중형</v>
      </c>
      <c r="G4987" s="143" t="s">
        <v>1189</v>
      </c>
      <c r="H4987" s="143">
        <v>101</v>
      </c>
      <c r="I4987" s="144">
        <v>40180</v>
      </c>
      <c r="J4987" s="143">
        <v>97</v>
      </c>
      <c r="K4987" s="137">
        <v>42522</v>
      </c>
      <c r="L4987" s="137">
        <v>43586</v>
      </c>
      <c r="M4987" s="144">
        <f>H4987/3.3</f>
        <v>30.606060606060609</v>
      </c>
      <c r="N4987" s="144">
        <f>I4987/M4987</f>
        <v>1312.8118811881186</v>
      </c>
    </row>
    <row r="4988" spans="1:14">
      <c r="A4988" s="143" t="s">
        <v>2</v>
      </c>
      <c r="B4988" s="143" t="s">
        <v>2596</v>
      </c>
      <c r="C4988" s="143" t="s">
        <v>952</v>
      </c>
      <c r="D4988" s="143" t="s">
        <v>520</v>
      </c>
      <c r="E4988" s="143" t="s">
        <v>786</v>
      </c>
      <c r="F4988" s="143" t="str">
        <f>IF(H4988&lt;=60,"소형",IF((H4988&gt;60)*(H4988&lt;=85)=1,"중소형",IF((H4988&gt;85)*(H4988&lt;=102)=1,"중형",IF((H4988&gt;102)*(H4988&lt;=135)=1,"중대형","대형"))))</f>
        <v>중대형</v>
      </c>
      <c r="G4988" s="143" t="s">
        <v>2597</v>
      </c>
      <c r="H4988" s="143">
        <v>119</v>
      </c>
      <c r="I4988" s="144">
        <v>45990</v>
      </c>
      <c r="J4988" s="143">
        <v>67</v>
      </c>
      <c r="K4988" s="137">
        <v>42522</v>
      </c>
      <c r="L4988" s="137">
        <v>43586</v>
      </c>
      <c r="M4988" s="144">
        <f>H4988/3.3</f>
        <v>36.060606060606062</v>
      </c>
      <c r="N4988" s="144">
        <f>I4988/M4988</f>
        <v>1275.3529411764705</v>
      </c>
    </row>
    <row r="4989" spans="1:14">
      <c r="A4989" s="143" t="s">
        <v>2</v>
      </c>
      <c r="B4989" s="143" t="s">
        <v>4808</v>
      </c>
      <c r="C4989" s="143" t="s">
        <v>952</v>
      </c>
      <c r="D4989" s="143" t="s">
        <v>650</v>
      </c>
      <c r="E4989" s="143" t="s">
        <v>2004</v>
      </c>
      <c r="F4989" s="143" t="str">
        <f>IF(H4989&lt;=60,"소형",IF((H4989&gt;60)*(H4989&lt;=85)=1,"중소형",IF((H4989&gt;85)*(H4989&lt;=102)=1,"중형",IF((H4989&gt;102)*(H4989&lt;=135)=1,"중대형","대형"))))</f>
        <v>소형</v>
      </c>
      <c r="G4989" s="143" t="s">
        <v>995</v>
      </c>
      <c r="H4989" s="143">
        <v>59</v>
      </c>
      <c r="I4989" s="144">
        <v>20305</v>
      </c>
      <c r="J4989" s="143">
        <v>213</v>
      </c>
      <c r="K4989" s="137">
        <v>42522</v>
      </c>
      <c r="L4989" s="137">
        <v>43586</v>
      </c>
      <c r="M4989" s="144">
        <f>H4989/3.3</f>
        <v>17.878787878787879</v>
      </c>
      <c r="N4989" s="144">
        <f>I4989/M4989</f>
        <v>1135.7033898305085</v>
      </c>
    </row>
    <row r="4990" spans="1:14">
      <c r="A4990" s="143" t="s">
        <v>2</v>
      </c>
      <c r="B4990" s="143" t="s">
        <v>2598</v>
      </c>
      <c r="C4990" s="143" t="s">
        <v>952</v>
      </c>
      <c r="D4990" s="143" t="s">
        <v>650</v>
      </c>
      <c r="E4990" s="143" t="s">
        <v>2004</v>
      </c>
      <c r="F4990" s="143" t="str">
        <f>IF(H4990&lt;=60,"소형",IF((H4990&gt;60)*(H4990&lt;=85)=1,"중소형",IF((H4990&gt;85)*(H4990&lt;=102)=1,"중형",IF((H4990&gt;102)*(H4990&lt;=135)=1,"중대형","대형"))))</f>
        <v>소형</v>
      </c>
      <c r="G4990" s="143" t="s">
        <v>1101</v>
      </c>
      <c r="H4990" s="143">
        <v>59</v>
      </c>
      <c r="I4990" s="144">
        <v>20605</v>
      </c>
      <c r="J4990" s="143">
        <v>245</v>
      </c>
      <c r="K4990" s="137">
        <v>42522</v>
      </c>
      <c r="L4990" s="137">
        <v>43586</v>
      </c>
      <c r="M4990" s="144">
        <f>H4990/3.3</f>
        <v>17.878787878787879</v>
      </c>
      <c r="N4990" s="144">
        <f>I4990/M4990</f>
        <v>1152.4830508474577</v>
      </c>
    </row>
    <row r="4991" spans="1:14">
      <c r="A4991" s="143" t="s">
        <v>2</v>
      </c>
      <c r="B4991" s="143" t="s">
        <v>2598</v>
      </c>
      <c r="C4991" s="143" t="s">
        <v>952</v>
      </c>
      <c r="D4991" s="143" t="s">
        <v>650</v>
      </c>
      <c r="E4991" s="143" t="s">
        <v>2004</v>
      </c>
      <c r="F4991" s="143" t="str">
        <f>IF(H4991&lt;=60,"소형",IF((H4991&gt;60)*(H4991&lt;=85)=1,"중소형",IF((H4991&gt;85)*(H4991&lt;=102)=1,"중형",IF((H4991&gt;102)*(H4991&lt;=135)=1,"중대형","대형"))))</f>
        <v>소형</v>
      </c>
      <c r="G4991" s="143" t="s">
        <v>1032</v>
      </c>
      <c r="H4991" s="143">
        <v>59</v>
      </c>
      <c r="I4991" s="144">
        <v>20405</v>
      </c>
      <c r="J4991" s="143">
        <v>164</v>
      </c>
      <c r="K4991" s="137">
        <v>42522</v>
      </c>
      <c r="L4991" s="137">
        <v>43586</v>
      </c>
      <c r="M4991" s="144">
        <f>H4991/3.3</f>
        <v>17.878787878787879</v>
      </c>
      <c r="N4991" s="144">
        <f>I4991/M4991</f>
        <v>1141.2966101694915</v>
      </c>
    </row>
    <row r="4992" spans="1:14">
      <c r="A4992" s="143" t="s">
        <v>2</v>
      </c>
      <c r="B4992" s="143" t="s">
        <v>2598</v>
      </c>
      <c r="C4992" s="143" t="s">
        <v>952</v>
      </c>
      <c r="D4992" s="143" t="s">
        <v>650</v>
      </c>
      <c r="E4992" s="143" t="s">
        <v>2004</v>
      </c>
      <c r="F4992" s="143" t="str">
        <f>IF(H4992&lt;=60,"소형",IF((H4992&gt;60)*(H4992&lt;=85)=1,"중소형",IF((H4992&gt;85)*(H4992&lt;=102)=1,"중형",IF((H4992&gt;102)*(H4992&lt;=135)=1,"중대형","대형"))))</f>
        <v>중소형</v>
      </c>
      <c r="G4992" s="143" t="s">
        <v>2599</v>
      </c>
      <c r="H4992" s="143">
        <v>65</v>
      </c>
      <c r="I4992" s="144">
        <v>21805</v>
      </c>
      <c r="J4992" s="143">
        <v>144</v>
      </c>
      <c r="K4992" s="137">
        <v>42522</v>
      </c>
      <c r="L4992" s="137">
        <v>43586</v>
      </c>
      <c r="M4992" s="144">
        <f>H4992/3.3</f>
        <v>19.696969696969699</v>
      </c>
      <c r="N4992" s="144">
        <f>I4992/M4992</f>
        <v>1107.0230769230768</v>
      </c>
    </row>
    <row r="4993" spans="1:14">
      <c r="A4993" s="143" t="s">
        <v>2</v>
      </c>
      <c r="B4993" s="143" t="s">
        <v>2598</v>
      </c>
      <c r="C4993" s="143" t="s">
        <v>952</v>
      </c>
      <c r="D4993" s="143" t="s">
        <v>650</v>
      </c>
      <c r="E4993" s="143" t="s">
        <v>2004</v>
      </c>
      <c r="F4993" s="143" t="str">
        <f>IF(H4993&lt;=60,"소형",IF((H4993&gt;60)*(H4993&lt;=85)=1,"중소형",IF((H4993&gt;85)*(H4993&lt;=102)=1,"중형",IF((H4993&gt;102)*(H4993&lt;=135)=1,"중대형","대형"))))</f>
        <v>중소형</v>
      </c>
      <c r="G4993" s="143" t="s">
        <v>1292</v>
      </c>
      <c r="H4993" s="143">
        <v>72</v>
      </c>
      <c r="I4993" s="144">
        <v>24305</v>
      </c>
      <c r="J4993" s="143">
        <v>106</v>
      </c>
      <c r="K4993" s="137">
        <v>42522</v>
      </c>
      <c r="L4993" s="137">
        <v>43586</v>
      </c>
      <c r="M4993" s="144">
        <f>H4993/3.3</f>
        <v>21.81818181818182</v>
      </c>
      <c r="N4993" s="144">
        <f>I4993/M4993</f>
        <v>1113.9791666666665</v>
      </c>
    </row>
    <row r="4994" spans="1:14">
      <c r="A4994" s="143" t="s">
        <v>2</v>
      </c>
      <c r="B4994" s="143" t="s">
        <v>2598</v>
      </c>
      <c r="C4994" s="143" t="s">
        <v>952</v>
      </c>
      <c r="D4994" s="143" t="s">
        <v>650</v>
      </c>
      <c r="E4994" s="143" t="s">
        <v>2004</v>
      </c>
      <c r="F4994" s="143" t="str">
        <f>IF(H4994&lt;=60,"소형",IF((H4994&gt;60)*(H4994&lt;=85)=1,"중소형",IF((H4994&gt;85)*(H4994&lt;=102)=1,"중형",IF((H4994&gt;102)*(H4994&lt;=135)=1,"중대형","대형"))))</f>
        <v>중소형</v>
      </c>
      <c r="G4994" s="143" t="s">
        <v>2277</v>
      </c>
      <c r="H4994" s="143">
        <v>72</v>
      </c>
      <c r="I4994" s="144">
        <v>24205</v>
      </c>
      <c r="J4994" s="143">
        <v>104</v>
      </c>
      <c r="K4994" s="137">
        <v>42522</v>
      </c>
      <c r="L4994" s="137">
        <v>43586</v>
      </c>
      <c r="M4994" s="144">
        <f>H4994/3.3</f>
        <v>21.81818181818182</v>
      </c>
      <c r="N4994" s="144">
        <f>I4994/M4994</f>
        <v>1109.3958333333333</v>
      </c>
    </row>
    <row r="4995" spans="1:14">
      <c r="A4995" s="143" t="s">
        <v>5</v>
      </c>
      <c r="B4995" s="143" t="s">
        <v>4806</v>
      </c>
      <c r="C4995" s="143" t="s">
        <v>952</v>
      </c>
      <c r="D4995" s="143" t="s">
        <v>520</v>
      </c>
      <c r="E4995" s="143" t="s">
        <v>544</v>
      </c>
      <c r="F4995" s="143" t="str">
        <f>IF(H4995&lt;=60,"소형",IF((H4995&gt;60)*(H4995&lt;=85)=1,"중소형",IF((H4995&gt;85)*(H4995&lt;=102)=1,"중형",IF((H4995&gt;102)*(H4995&lt;=135)=1,"중대형","대형"))))</f>
        <v>소형</v>
      </c>
      <c r="G4995" s="143" t="s">
        <v>985</v>
      </c>
      <c r="H4995" s="143">
        <v>59</v>
      </c>
      <c r="I4995" s="144" t="s">
        <v>3</v>
      </c>
      <c r="J4995" s="143">
        <v>633</v>
      </c>
      <c r="K4995" s="137">
        <v>42552</v>
      </c>
      <c r="L4995" s="137">
        <v>43586</v>
      </c>
      <c r="M4995" s="144">
        <f>H4995/3.3</f>
        <v>17.878787878787879</v>
      </c>
      <c r="N4995" s="144" t="e">
        <f>I4995/M4995</f>
        <v>#VALUE!</v>
      </c>
    </row>
    <row r="4996" spans="1:14">
      <c r="A4996" s="143" t="s">
        <v>5</v>
      </c>
      <c r="B4996" s="143" t="s">
        <v>2595</v>
      </c>
      <c r="C4996" s="143" t="s">
        <v>952</v>
      </c>
      <c r="D4996" s="143" t="s">
        <v>520</v>
      </c>
      <c r="E4996" s="143" t="s">
        <v>544</v>
      </c>
      <c r="F4996" s="143" t="str">
        <f>IF(H4996&lt;=60,"소형",IF((H4996&gt;60)*(H4996&lt;=85)=1,"중소형",IF((H4996&gt;85)*(H4996&lt;=102)=1,"중형",IF((H4996&gt;102)*(H4996&lt;=135)=1,"중대형","대형"))))</f>
        <v>소형</v>
      </c>
      <c r="G4996" s="143" t="s">
        <v>1086</v>
      </c>
      <c r="H4996" s="143">
        <v>59</v>
      </c>
      <c r="I4996" s="144" t="s">
        <v>3</v>
      </c>
      <c r="J4996" s="143">
        <v>456</v>
      </c>
      <c r="K4996" s="137">
        <v>42552</v>
      </c>
      <c r="L4996" s="137">
        <v>43586</v>
      </c>
      <c r="M4996" s="144">
        <f>H4996/3.3</f>
        <v>17.878787878787879</v>
      </c>
      <c r="N4996" s="144" t="e">
        <f>I4996/M4996</f>
        <v>#VALUE!</v>
      </c>
    </row>
    <row r="4997" spans="1:14">
      <c r="A4997" s="143" t="s">
        <v>2</v>
      </c>
      <c r="B4997" s="143" t="s">
        <v>2579</v>
      </c>
      <c r="C4997" s="143" t="s">
        <v>966</v>
      </c>
      <c r="D4997" s="143" t="s">
        <v>480</v>
      </c>
      <c r="E4997" s="143" t="s">
        <v>901</v>
      </c>
      <c r="F4997" s="143" t="str">
        <f>IF(H4997&lt;=60,"소형",IF((H4997&gt;60)*(H4997&lt;=85)=1,"중소형",IF((H4997&gt;85)*(H4997&lt;=102)=1,"중형",IF((H4997&gt;102)*(H4997&lt;=135)=1,"중대형","대형"))))</f>
        <v>중소형</v>
      </c>
      <c r="G4997" s="143" t="s">
        <v>1277</v>
      </c>
      <c r="H4997" s="143">
        <v>72</v>
      </c>
      <c r="I4997" s="144">
        <v>28650</v>
      </c>
      <c r="J4997" s="143">
        <v>96</v>
      </c>
      <c r="K4997" s="137">
        <v>42614</v>
      </c>
      <c r="L4997" s="137">
        <v>43586</v>
      </c>
      <c r="M4997" s="144">
        <f>H4997/3.3</f>
        <v>21.81818181818182</v>
      </c>
      <c r="N4997" s="144">
        <f>I4997/M4997</f>
        <v>1313.1249999999998</v>
      </c>
    </row>
    <row r="4998" spans="1:14">
      <c r="A4998" s="143" t="s">
        <v>2</v>
      </c>
      <c r="B4998" s="143" t="s">
        <v>2579</v>
      </c>
      <c r="C4998" s="143" t="s">
        <v>966</v>
      </c>
      <c r="D4998" s="143" t="s">
        <v>480</v>
      </c>
      <c r="E4998" s="143" t="s">
        <v>901</v>
      </c>
      <c r="F4998" s="143" t="str">
        <f>IF(H4998&lt;=60,"소형",IF((H4998&gt;60)*(H4998&lt;=85)=1,"중소형",IF((H4998&gt;85)*(H4998&lt;=102)=1,"중형",IF((H4998&gt;102)*(H4998&lt;=135)=1,"중대형","대형"))))</f>
        <v>중소형</v>
      </c>
      <c r="G4998" s="143" t="s">
        <v>1078</v>
      </c>
      <c r="H4998" s="143">
        <v>72</v>
      </c>
      <c r="I4998" s="144">
        <v>28200</v>
      </c>
      <c r="J4998" s="143">
        <v>101</v>
      </c>
      <c r="K4998" s="137">
        <v>42614</v>
      </c>
      <c r="L4998" s="137">
        <v>43586</v>
      </c>
      <c r="M4998" s="144">
        <f>H4998/3.3</f>
        <v>21.81818181818182</v>
      </c>
      <c r="N4998" s="144">
        <f>I4998/M4998</f>
        <v>1292.4999999999998</v>
      </c>
    </row>
    <row r="4999" spans="1:14">
      <c r="A4999" s="143" t="s">
        <v>2</v>
      </c>
      <c r="B4999" s="143" t="s">
        <v>2579</v>
      </c>
      <c r="C4999" s="143" t="s">
        <v>966</v>
      </c>
      <c r="D4999" s="143" t="s">
        <v>480</v>
      </c>
      <c r="E4999" s="143" t="s">
        <v>901</v>
      </c>
      <c r="F4999" s="143" t="str">
        <f>IF(H4999&lt;=60,"소형",IF((H4999&gt;60)*(H4999&lt;=85)=1,"중소형",IF((H4999&gt;85)*(H4999&lt;=102)=1,"중형",IF((H4999&gt;102)*(H4999&lt;=135)=1,"중대형","대형"))))</f>
        <v>중소형</v>
      </c>
      <c r="G4999" s="143" t="s">
        <v>1207</v>
      </c>
      <c r="H4999" s="143">
        <v>84</v>
      </c>
      <c r="I4999" s="144">
        <v>31800</v>
      </c>
      <c r="J4999" s="143">
        <v>241</v>
      </c>
      <c r="K4999" s="137">
        <v>42614</v>
      </c>
      <c r="L4999" s="137">
        <v>43586</v>
      </c>
      <c r="M4999" s="144">
        <f>H4999/3.3</f>
        <v>25.454545454545457</v>
      </c>
      <c r="N4999" s="144">
        <f>I4999/M4999</f>
        <v>1249.2857142857142</v>
      </c>
    </row>
    <row r="5000" spans="1:14">
      <c r="A5000" s="143" t="s">
        <v>2</v>
      </c>
      <c r="B5000" s="143" t="s">
        <v>2579</v>
      </c>
      <c r="C5000" s="143" t="s">
        <v>966</v>
      </c>
      <c r="D5000" s="143" t="s">
        <v>480</v>
      </c>
      <c r="E5000" s="143" t="s">
        <v>901</v>
      </c>
      <c r="F5000" s="143" t="str">
        <f>IF(H5000&lt;=60,"소형",IF((H5000&gt;60)*(H5000&lt;=85)=1,"중소형",IF((H5000&gt;85)*(H5000&lt;=102)=1,"중형",IF((H5000&gt;102)*(H5000&lt;=135)=1,"중대형","대형"))))</f>
        <v>중소형</v>
      </c>
      <c r="G5000" s="143" t="s">
        <v>1029</v>
      </c>
      <c r="H5000" s="143">
        <v>84</v>
      </c>
      <c r="I5000" s="144">
        <v>31350</v>
      </c>
      <c r="J5000" s="143">
        <v>70</v>
      </c>
      <c r="K5000" s="137">
        <v>42614</v>
      </c>
      <c r="L5000" s="137">
        <v>43586</v>
      </c>
      <c r="M5000" s="144">
        <f>H5000/3.3</f>
        <v>25.454545454545457</v>
      </c>
      <c r="N5000" s="144">
        <f>I5000/M5000</f>
        <v>1231.6071428571427</v>
      </c>
    </row>
    <row r="5001" spans="1:14">
      <c r="A5001" s="143" t="s">
        <v>2</v>
      </c>
      <c r="B5001" s="143" t="s">
        <v>2579</v>
      </c>
      <c r="C5001" s="143" t="s">
        <v>966</v>
      </c>
      <c r="D5001" s="143" t="s">
        <v>480</v>
      </c>
      <c r="E5001" s="143" t="s">
        <v>901</v>
      </c>
      <c r="F5001" s="143" t="str">
        <f>IF(H5001&lt;=60,"소형",IF((H5001&gt;60)*(H5001&lt;=85)=1,"중소형",IF((H5001&gt;85)*(H5001&lt;=102)=1,"중형",IF((H5001&gt;102)*(H5001&lt;=135)=1,"중대형","대형"))))</f>
        <v>중소형</v>
      </c>
      <c r="G5001" s="143" t="s">
        <v>1034</v>
      </c>
      <c r="H5001" s="143">
        <v>84</v>
      </c>
      <c r="I5001" s="144">
        <v>30850</v>
      </c>
      <c r="J5001" s="143">
        <v>105</v>
      </c>
      <c r="K5001" s="137">
        <v>42614</v>
      </c>
      <c r="L5001" s="137">
        <v>43586</v>
      </c>
      <c r="M5001" s="144">
        <f>H5001/3.3</f>
        <v>25.454545454545457</v>
      </c>
      <c r="N5001" s="144">
        <f>I5001/M5001</f>
        <v>1211.9642857142856</v>
      </c>
    </row>
    <row r="5002" spans="1:14">
      <c r="A5002" s="143" t="s">
        <v>2</v>
      </c>
      <c r="B5002" s="143" t="s">
        <v>2579</v>
      </c>
      <c r="C5002" s="143" t="s">
        <v>966</v>
      </c>
      <c r="D5002" s="143" t="s">
        <v>480</v>
      </c>
      <c r="E5002" s="143" t="s">
        <v>901</v>
      </c>
      <c r="F5002" s="143" t="str">
        <f>IF(H5002&lt;=60,"소형",IF((H5002&gt;60)*(H5002&lt;=85)=1,"중소형",IF((H5002&gt;85)*(H5002&lt;=102)=1,"중형",IF((H5002&gt;102)*(H5002&lt;=135)=1,"중대형","대형"))))</f>
        <v>중대형</v>
      </c>
      <c r="G5002" s="143" t="s">
        <v>2580</v>
      </c>
      <c r="H5002" s="143">
        <v>106</v>
      </c>
      <c r="I5002" s="144">
        <v>38160</v>
      </c>
      <c r="J5002" s="143">
        <v>140</v>
      </c>
      <c r="K5002" s="137">
        <v>42614</v>
      </c>
      <c r="L5002" s="137">
        <v>43586</v>
      </c>
      <c r="M5002" s="144">
        <f>H5002/3.3</f>
        <v>32.121212121212125</v>
      </c>
      <c r="N5002" s="144">
        <f>I5002/M5002</f>
        <v>1187.9999999999998</v>
      </c>
    </row>
    <row r="5003" spans="1:14">
      <c r="A5003" s="143" t="s">
        <v>2</v>
      </c>
      <c r="B5003" s="143" t="s">
        <v>2593</v>
      </c>
      <c r="C5003" s="143" t="s">
        <v>957</v>
      </c>
      <c r="D5003" s="143" t="s">
        <v>483</v>
      </c>
      <c r="E5003" s="143" t="s">
        <v>732</v>
      </c>
      <c r="F5003" s="143" t="str">
        <f>IF(H5003&lt;=60,"소형",IF((H5003&gt;60)*(H5003&lt;=85)=1,"중소형",IF((H5003&gt;85)*(H5003&lt;=102)=1,"중형",IF((H5003&gt;102)*(H5003&lt;=135)=1,"중대형","대형"))))</f>
        <v>소형</v>
      </c>
      <c r="G5003" s="143" t="s">
        <v>1168</v>
      </c>
      <c r="H5003" s="143">
        <v>39</v>
      </c>
      <c r="I5003" s="144" t="s">
        <v>3</v>
      </c>
      <c r="J5003" s="143">
        <v>100</v>
      </c>
      <c r="K5003" s="137">
        <v>42614</v>
      </c>
      <c r="L5003" s="137">
        <v>43586</v>
      </c>
      <c r="M5003" s="144">
        <f>H5003/3.3</f>
        <v>11.818181818181818</v>
      </c>
      <c r="N5003" s="144" t="e">
        <f>I5003/M5003</f>
        <v>#VALUE!</v>
      </c>
    </row>
    <row r="5004" spans="1:14">
      <c r="A5004" s="143" t="s">
        <v>2</v>
      </c>
      <c r="B5004" s="143" t="s">
        <v>2593</v>
      </c>
      <c r="C5004" s="143" t="s">
        <v>957</v>
      </c>
      <c r="D5004" s="143" t="s">
        <v>483</v>
      </c>
      <c r="E5004" s="143" t="s">
        <v>732</v>
      </c>
      <c r="F5004" s="143" t="str">
        <f>IF(H5004&lt;=60,"소형",IF((H5004&gt;60)*(H5004&lt;=85)=1,"중소형",IF((H5004&gt;85)*(H5004&lt;=102)=1,"중형",IF((H5004&gt;102)*(H5004&lt;=135)=1,"중대형","대형"))))</f>
        <v>중소형</v>
      </c>
      <c r="G5004" s="143" t="s">
        <v>2594</v>
      </c>
      <c r="H5004" s="143">
        <v>64</v>
      </c>
      <c r="I5004" s="144">
        <v>23390</v>
      </c>
      <c r="J5004" s="143">
        <v>225</v>
      </c>
      <c r="K5004" s="137">
        <v>42614</v>
      </c>
      <c r="L5004" s="137">
        <v>43586</v>
      </c>
      <c r="M5004" s="144">
        <f>H5004/3.3</f>
        <v>19.393939393939394</v>
      </c>
      <c r="N5004" s="144">
        <f>I5004/M5004</f>
        <v>1206.046875</v>
      </c>
    </row>
    <row r="5005" spans="1:14">
      <c r="A5005" s="143" t="s">
        <v>2</v>
      </c>
      <c r="B5005" s="143" t="s">
        <v>2593</v>
      </c>
      <c r="C5005" s="143" t="s">
        <v>957</v>
      </c>
      <c r="D5005" s="143" t="s">
        <v>483</v>
      </c>
      <c r="E5005" s="143" t="s">
        <v>732</v>
      </c>
      <c r="F5005" s="143" t="str">
        <f>IF(H5005&lt;=60,"소형",IF((H5005&gt;60)*(H5005&lt;=85)=1,"중소형",IF((H5005&gt;85)*(H5005&lt;=102)=1,"중형",IF((H5005&gt;102)*(H5005&lt;=135)=1,"중대형","대형"))))</f>
        <v>중소형</v>
      </c>
      <c r="G5005" s="143" t="s">
        <v>1001</v>
      </c>
      <c r="H5005" s="143">
        <v>84</v>
      </c>
      <c r="I5005" s="144">
        <v>30470</v>
      </c>
      <c r="J5005" s="143">
        <v>275</v>
      </c>
      <c r="K5005" s="137">
        <v>42614</v>
      </c>
      <c r="L5005" s="137">
        <v>43586</v>
      </c>
      <c r="M5005" s="144">
        <f>H5005/3.3</f>
        <v>25.454545454545457</v>
      </c>
      <c r="N5005" s="144">
        <f>I5005/M5005</f>
        <v>1197.0357142857142</v>
      </c>
    </row>
    <row r="5006" spans="1:14">
      <c r="A5006" s="143" t="s">
        <v>2</v>
      </c>
      <c r="B5006" s="143" t="s">
        <v>2593</v>
      </c>
      <c r="C5006" s="143" t="s">
        <v>957</v>
      </c>
      <c r="D5006" s="143" t="s">
        <v>483</v>
      </c>
      <c r="E5006" s="143" t="s">
        <v>732</v>
      </c>
      <c r="F5006" s="143" t="str">
        <f>IF(H5006&lt;=60,"소형",IF((H5006&gt;60)*(H5006&lt;=85)=1,"중소형",IF((H5006&gt;85)*(H5006&lt;=102)=1,"중형",IF((H5006&gt;102)*(H5006&lt;=135)=1,"중대형","대형"))))</f>
        <v>중소형</v>
      </c>
      <c r="G5006" s="143" t="s">
        <v>1002</v>
      </c>
      <c r="H5006" s="143">
        <v>84</v>
      </c>
      <c r="I5006" s="144">
        <v>30470</v>
      </c>
      <c r="J5006" s="143">
        <v>92</v>
      </c>
      <c r="K5006" s="137">
        <v>42614</v>
      </c>
      <c r="L5006" s="137">
        <v>43586</v>
      </c>
      <c r="M5006" s="144">
        <f>H5006/3.3</f>
        <v>25.454545454545457</v>
      </c>
      <c r="N5006" s="144">
        <f>I5006/M5006</f>
        <v>1197.0357142857142</v>
      </c>
    </row>
    <row r="5007" spans="1:14">
      <c r="A5007" s="143" t="s">
        <v>2</v>
      </c>
      <c r="B5007" s="143" t="s">
        <v>2593</v>
      </c>
      <c r="C5007" s="143" t="s">
        <v>957</v>
      </c>
      <c r="D5007" s="143" t="s">
        <v>483</v>
      </c>
      <c r="E5007" s="143" t="s">
        <v>732</v>
      </c>
      <c r="F5007" s="143" t="str">
        <f>IF(H5007&lt;=60,"소형",IF((H5007&gt;60)*(H5007&lt;=85)=1,"중소형",IF((H5007&gt;85)*(H5007&lt;=102)=1,"중형",IF((H5007&gt;102)*(H5007&lt;=135)=1,"중대형","대형"))))</f>
        <v>중소형</v>
      </c>
      <c r="G5007" s="143" t="s">
        <v>1048</v>
      </c>
      <c r="H5007" s="143">
        <v>84</v>
      </c>
      <c r="I5007" s="144">
        <v>30380</v>
      </c>
      <c r="J5007" s="143">
        <v>249</v>
      </c>
      <c r="K5007" s="137">
        <v>42614</v>
      </c>
      <c r="L5007" s="137">
        <v>43586</v>
      </c>
      <c r="M5007" s="144">
        <f>H5007/3.3</f>
        <v>25.454545454545457</v>
      </c>
      <c r="N5007" s="144">
        <f>I5007/M5007</f>
        <v>1193.5</v>
      </c>
    </row>
    <row r="5008" spans="1:14">
      <c r="A5008" s="143" t="s">
        <v>2</v>
      </c>
      <c r="B5008" s="143" t="s">
        <v>2593</v>
      </c>
      <c r="C5008" s="143" t="s">
        <v>957</v>
      </c>
      <c r="D5008" s="143" t="s">
        <v>483</v>
      </c>
      <c r="E5008" s="143" t="s">
        <v>732</v>
      </c>
      <c r="F5008" s="143" t="str">
        <f>IF(H5008&lt;=60,"소형",IF((H5008&gt;60)*(H5008&lt;=85)=1,"중소형",IF((H5008&gt;85)*(H5008&lt;=102)=1,"중형",IF((H5008&gt;102)*(H5008&lt;=135)=1,"중대형","대형"))))</f>
        <v>중대형</v>
      </c>
      <c r="G5008" s="143" t="s">
        <v>1076</v>
      </c>
      <c r="H5008" s="143">
        <v>114</v>
      </c>
      <c r="I5008" s="144">
        <v>41060</v>
      </c>
      <c r="J5008" s="143">
        <v>133</v>
      </c>
      <c r="K5008" s="137">
        <v>42614</v>
      </c>
      <c r="L5008" s="137">
        <v>43586</v>
      </c>
      <c r="M5008" s="144">
        <f>H5008/3.3</f>
        <v>34.545454545454547</v>
      </c>
      <c r="N5008" s="144">
        <f>I5008/M5008</f>
        <v>1188.578947368421</v>
      </c>
    </row>
    <row r="5009" spans="1:14">
      <c r="A5009" s="143" t="s">
        <v>2</v>
      </c>
      <c r="B5009" s="143" t="s">
        <v>4785</v>
      </c>
      <c r="C5009" s="143" t="s">
        <v>3163</v>
      </c>
      <c r="D5009" s="143" t="s">
        <v>4786</v>
      </c>
      <c r="E5009" s="143" t="s">
        <v>4787</v>
      </c>
      <c r="F5009" s="143" t="str">
        <f>IF(H5009&lt;=60,"소형",IF((H5009&gt;60)*(H5009&lt;=85)=1,"중소형",IF((H5009&gt;85)*(H5009&lt;=102)=1,"중형",IF((H5009&gt;102)*(H5009&lt;=135)=1,"중대형","대형"))))</f>
        <v>중소형</v>
      </c>
      <c r="G5009" s="143" t="s">
        <v>3208</v>
      </c>
      <c r="H5009" s="143">
        <v>84</v>
      </c>
      <c r="I5009" s="144">
        <v>42000</v>
      </c>
      <c r="J5009" s="143">
        <v>399</v>
      </c>
      <c r="K5009" s="137">
        <v>42644</v>
      </c>
      <c r="L5009" s="137">
        <v>43586</v>
      </c>
      <c r="M5009" s="144">
        <f>H5009/3.3</f>
        <v>25.454545454545457</v>
      </c>
      <c r="N5009" s="144">
        <f>I5009/M5009</f>
        <v>1649.9999999999998</v>
      </c>
    </row>
    <row r="5010" spans="1:14">
      <c r="A5010" s="143" t="s">
        <v>2</v>
      </c>
      <c r="B5010" s="143" t="s">
        <v>4785</v>
      </c>
      <c r="C5010" s="143" t="s">
        <v>3163</v>
      </c>
      <c r="D5010" s="143" t="s">
        <v>4786</v>
      </c>
      <c r="E5010" s="143" t="s">
        <v>4787</v>
      </c>
      <c r="F5010" s="143" t="str">
        <f>IF(H5010&lt;=60,"소형",IF((H5010&gt;60)*(H5010&lt;=85)=1,"중소형",IF((H5010&gt;85)*(H5010&lt;=102)=1,"중형",IF((H5010&gt;102)*(H5010&lt;=135)=1,"중대형","대형"))))</f>
        <v>중소형</v>
      </c>
      <c r="G5010" s="143" t="s">
        <v>4290</v>
      </c>
      <c r="H5010" s="143">
        <v>84</v>
      </c>
      <c r="I5010" s="144">
        <v>41710</v>
      </c>
      <c r="J5010" s="143">
        <v>145</v>
      </c>
      <c r="K5010" s="137">
        <v>42644</v>
      </c>
      <c r="L5010" s="137">
        <v>43586</v>
      </c>
      <c r="M5010" s="144">
        <f>H5010/3.3</f>
        <v>25.454545454545457</v>
      </c>
      <c r="N5010" s="144">
        <f>I5010/M5010</f>
        <v>1638.6071428571427</v>
      </c>
    </row>
    <row r="5011" spans="1:14">
      <c r="A5011" s="143" t="s">
        <v>2</v>
      </c>
      <c r="B5011" s="143" t="s">
        <v>4785</v>
      </c>
      <c r="C5011" s="143" t="s">
        <v>3163</v>
      </c>
      <c r="D5011" s="143" t="s">
        <v>4786</v>
      </c>
      <c r="E5011" s="143" t="s">
        <v>4787</v>
      </c>
      <c r="F5011" s="143" t="str">
        <f>IF(H5011&lt;=60,"소형",IF((H5011&gt;60)*(H5011&lt;=85)=1,"중소형",IF((H5011&gt;85)*(H5011&lt;=102)=1,"중형",IF((H5011&gt;102)*(H5011&lt;=135)=1,"중대형","대형"))))</f>
        <v>중소형</v>
      </c>
      <c r="G5011" s="143" t="s">
        <v>3374</v>
      </c>
      <c r="H5011" s="143">
        <v>84</v>
      </c>
      <c r="I5011" s="144">
        <v>42550</v>
      </c>
      <c r="J5011" s="143">
        <v>215</v>
      </c>
      <c r="K5011" s="137">
        <v>42644</v>
      </c>
      <c r="L5011" s="137">
        <v>43586</v>
      </c>
      <c r="M5011" s="144">
        <f>H5011/3.3</f>
        <v>25.454545454545457</v>
      </c>
      <c r="N5011" s="144">
        <f>I5011/M5011</f>
        <v>1671.6071428571427</v>
      </c>
    </row>
    <row r="5012" spans="1:14">
      <c r="A5012" s="143" t="s">
        <v>2829</v>
      </c>
      <c r="B5012" s="143" t="s">
        <v>4793</v>
      </c>
      <c r="C5012" s="143" t="s">
        <v>3173</v>
      </c>
      <c r="D5012" s="143" t="s">
        <v>3274</v>
      </c>
      <c r="E5012" s="143" t="s">
        <v>4176</v>
      </c>
      <c r="F5012" s="143" t="str">
        <f>IF(H5012&lt;=60,"소형",IF((H5012&gt;60)*(H5012&lt;=85)=1,"중소형",IF((H5012&gt;85)*(H5012&lt;=102)=1,"중형",IF((H5012&gt;102)*(H5012&lt;=135)=1,"중대형","대형"))))</f>
        <v>중소형</v>
      </c>
      <c r="G5012" s="143" t="s">
        <v>3208</v>
      </c>
      <c r="H5012" s="143">
        <v>84</v>
      </c>
      <c r="I5012" s="144">
        <v>31340</v>
      </c>
      <c r="J5012" s="143">
        <v>192</v>
      </c>
      <c r="K5012" s="137">
        <v>42644</v>
      </c>
      <c r="L5012" s="137">
        <v>43586</v>
      </c>
      <c r="M5012" s="144">
        <f>H5012/3.3</f>
        <v>25.454545454545457</v>
      </c>
      <c r="N5012" s="144">
        <f>I5012/M5012</f>
        <v>1231.2142857142856</v>
      </c>
    </row>
    <row r="5013" spans="1:14">
      <c r="A5013" s="143" t="s">
        <v>2829</v>
      </c>
      <c r="B5013" s="143" t="s">
        <v>4793</v>
      </c>
      <c r="C5013" s="143" t="s">
        <v>3173</v>
      </c>
      <c r="D5013" s="143" t="s">
        <v>3274</v>
      </c>
      <c r="E5013" s="143" t="s">
        <v>4176</v>
      </c>
      <c r="F5013" s="143" t="str">
        <f>IF(H5013&lt;=60,"소형",IF((H5013&gt;60)*(H5013&lt;=85)=1,"중소형",IF((H5013&gt;85)*(H5013&lt;=102)=1,"중형",IF((H5013&gt;102)*(H5013&lt;=135)=1,"중대형","대형"))))</f>
        <v>중소형</v>
      </c>
      <c r="G5013" s="143" t="s">
        <v>4794</v>
      </c>
      <c r="H5013" s="143">
        <v>84</v>
      </c>
      <c r="I5013" s="144">
        <v>31240</v>
      </c>
      <c r="J5013" s="143">
        <v>7</v>
      </c>
      <c r="K5013" s="137">
        <v>42644</v>
      </c>
      <c r="L5013" s="137">
        <v>43586</v>
      </c>
      <c r="M5013" s="144">
        <f>H5013/3.3</f>
        <v>25.454545454545457</v>
      </c>
      <c r="N5013" s="144">
        <f>I5013/M5013</f>
        <v>1227.2857142857142</v>
      </c>
    </row>
    <row r="5014" spans="1:14">
      <c r="A5014" s="143" t="s">
        <v>2829</v>
      </c>
      <c r="B5014" s="143" t="s">
        <v>4793</v>
      </c>
      <c r="C5014" s="143" t="s">
        <v>3173</v>
      </c>
      <c r="D5014" s="143" t="s">
        <v>3274</v>
      </c>
      <c r="E5014" s="143" t="s">
        <v>4176</v>
      </c>
      <c r="F5014" s="143" t="str">
        <f>IF(H5014&lt;=60,"소형",IF((H5014&gt;60)*(H5014&lt;=85)=1,"중소형",IF((H5014&gt;85)*(H5014&lt;=102)=1,"중형",IF((H5014&gt;102)*(H5014&lt;=135)=1,"중대형","대형"))))</f>
        <v>중소형</v>
      </c>
      <c r="G5014" s="143" t="s">
        <v>3830</v>
      </c>
      <c r="H5014" s="143">
        <v>84</v>
      </c>
      <c r="I5014" s="144">
        <v>30560</v>
      </c>
      <c r="J5014" s="143">
        <v>65</v>
      </c>
      <c r="K5014" s="137">
        <v>42644</v>
      </c>
      <c r="L5014" s="137">
        <v>43586</v>
      </c>
      <c r="M5014" s="144">
        <f>H5014/3.3</f>
        <v>25.454545454545457</v>
      </c>
      <c r="N5014" s="144">
        <f>I5014/M5014</f>
        <v>1200.5714285714284</v>
      </c>
    </row>
    <row r="5015" spans="1:14">
      <c r="A5015" s="143" t="s">
        <v>2829</v>
      </c>
      <c r="B5015" s="143" t="s">
        <v>4793</v>
      </c>
      <c r="C5015" s="143" t="s">
        <v>3173</v>
      </c>
      <c r="D5015" s="143" t="s">
        <v>3274</v>
      </c>
      <c r="E5015" s="143" t="s">
        <v>4176</v>
      </c>
      <c r="F5015" s="143" t="str">
        <f>IF(H5015&lt;=60,"소형",IF((H5015&gt;60)*(H5015&lt;=85)=1,"중소형",IF((H5015&gt;85)*(H5015&lt;=102)=1,"중형",IF((H5015&gt;102)*(H5015&lt;=135)=1,"중대형","대형"))))</f>
        <v>중소형</v>
      </c>
      <c r="G5015" s="143" t="s">
        <v>3374</v>
      </c>
      <c r="H5015" s="143">
        <v>84</v>
      </c>
      <c r="I5015" s="144">
        <v>30620</v>
      </c>
      <c r="J5015" s="143">
        <v>213</v>
      </c>
      <c r="K5015" s="137">
        <v>42644</v>
      </c>
      <c r="L5015" s="137">
        <v>43586</v>
      </c>
      <c r="M5015" s="144">
        <f>H5015/3.3</f>
        <v>25.454545454545457</v>
      </c>
      <c r="N5015" s="144">
        <f>I5015/M5015</f>
        <v>1202.9285714285713</v>
      </c>
    </row>
    <row r="5016" spans="1:14">
      <c r="A5016" s="143" t="s">
        <v>2829</v>
      </c>
      <c r="B5016" s="143" t="s">
        <v>4793</v>
      </c>
      <c r="C5016" s="143" t="s">
        <v>3173</v>
      </c>
      <c r="D5016" s="143" t="s">
        <v>3274</v>
      </c>
      <c r="E5016" s="143" t="s">
        <v>4176</v>
      </c>
      <c r="F5016" s="143" t="str">
        <f>IF(H5016&lt;=60,"소형",IF((H5016&gt;60)*(H5016&lt;=85)=1,"중소형",IF((H5016&gt;85)*(H5016&lt;=102)=1,"중형",IF((H5016&gt;102)*(H5016&lt;=135)=1,"중대형","대형"))))</f>
        <v>중형</v>
      </c>
      <c r="G5016" s="143" t="s">
        <v>4795</v>
      </c>
      <c r="H5016" s="143">
        <v>98</v>
      </c>
      <c r="I5016" s="144">
        <v>33620</v>
      </c>
      <c r="J5016" s="143">
        <v>17</v>
      </c>
      <c r="K5016" s="137">
        <v>42644</v>
      </c>
      <c r="L5016" s="137">
        <v>43586</v>
      </c>
      <c r="M5016" s="144">
        <f>H5016/3.3</f>
        <v>29.696969696969699</v>
      </c>
      <c r="N5016" s="144">
        <f>I5016/M5016</f>
        <v>1132.1020408163265</v>
      </c>
    </row>
    <row r="5017" spans="1:14">
      <c r="A5017" s="143" t="s">
        <v>2829</v>
      </c>
      <c r="B5017" s="143" t="s">
        <v>4793</v>
      </c>
      <c r="C5017" s="143" t="s">
        <v>3173</v>
      </c>
      <c r="D5017" s="143" t="s">
        <v>3274</v>
      </c>
      <c r="E5017" s="143" t="s">
        <v>4176</v>
      </c>
      <c r="F5017" s="143" t="str">
        <f>IF(H5017&lt;=60,"소형",IF((H5017&gt;60)*(H5017&lt;=85)=1,"중소형",IF((H5017&gt;85)*(H5017&lt;=102)=1,"중형",IF((H5017&gt;102)*(H5017&lt;=135)=1,"중대형","대형"))))</f>
        <v>중형</v>
      </c>
      <c r="G5017" s="143" t="s">
        <v>4796</v>
      </c>
      <c r="H5017" s="143">
        <v>98</v>
      </c>
      <c r="I5017" s="144">
        <v>33680</v>
      </c>
      <c r="J5017" s="143">
        <v>4</v>
      </c>
      <c r="K5017" s="137">
        <v>42644</v>
      </c>
      <c r="L5017" s="137">
        <v>43586</v>
      </c>
      <c r="M5017" s="144">
        <f>H5017/3.3</f>
        <v>29.696969696969699</v>
      </c>
      <c r="N5017" s="144">
        <f>I5017/M5017</f>
        <v>1134.1224489795918</v>
      </c>
    </row>
    <row r="5018" spans="1:14">
      <c r="A5018" s="143" t="s">
        <v>2829</v>
      </c>
      <c r="B5018" s="143" t="s">
        <v>4793</v>
      </c>
      <c r="C5018" s="143" t="s">
        <v>3173</v>
      </c>
      <c r="D5018" s="143" t="s">
        <v>3274</v>
      </c>
      <c r="E5018" s="143" t="s">
        <v>4176</v>
      </c>
      <c r="F5018" s="143" t="str">
        <f>IF(H5018&lt;=60,"소형",IF((H5018&gt;60)*(H5018&lt;=85)=1,"중소형",IF((H5018&gt;85)*(H5018&lt;=102)=1,"중형",IF((H5018&gt;102)*(H5018&lt;=135)=1,"중대형","대형"))))</f>
        <v>중형</v>
      </c>
      <c r="G5018" s="143" t="s">
        <v>4797</v>
      </c>
      <c r="H5018" s="143">
        <v>98</v>
      </c>
      <c r="I5018" s="144">
        <v>31820</v>
      </c>
      <c r="J5018" s="143">
        <v>1</v>
      </c>
      <c r="K5018" s="137">
        <v>42644</v>
      </c>
      <c r="L5018" s="137">
        <v>43586</v>
      </c>
      <c r="M5018" s="144">
        <f>H5018/3.3</f>
        <v>29.696969696969699</v>
      </c>
      <c r="N5018" s="144">
        <f>I5018/M5018</f>
        <v>1071.4897959183672</v>
      </c>
    </row>
    <row r="5019" spans="1:14">
      <c r="A5019" s="143" t="s">
        <v>2829</v>
      </c>
      <c r="B5019" s="143" t="s">
        <v>4793</v>
      </c>
      <c r="C5019" s="143" t="s">
        <v>3173</v>
      </c>
      <c r="D5019" s="143" t="s">
        <v>3274</v>
      </c>
      <c r="E5019" s="143" t="s">
        <v>4176</v>
      </c>
      <c r="F5019" s="143" t="str">
        <f>IF(H5019&lt;=60,"소형",IF((H5019&gt;60)*(H5019&lt;=85)=1,"중소형",IF((H5019&gt;85)*(H5019&lt;=102)=1,"중형",IF((H5019&gt;102)*(H5019&lt;=135)=1,"중대형","대형"))))</f>
        <v>중형</v>
      </c>
      <c r="G5019" s="143" t="s">
        <v>4798</v>
      </c>
      <c r="H5019" s="143">
        <v>98</v>
      </c>
      <c r="I5019" s="144">
        <v>32510</v>
      </c>
      <c r="J5019" s="143">
        <v>5</v>
      </c>
      <c r="K5019" s="137">
        <v>42644</v>
      </c>
      <c r="L5019" s="137">
        <v>43586</v>
      </c>
      <c r="M5019" s="144">
        <f>H5019/3.3</f>
        <v>29.696969696969699</v>
      </c>
      <c r="N5019" s="144">
        <f>I5019/M5019</f>
        <v>1094.7244897959183</v>
      </c>
    </row>
    <row r="5020" spans="1:14">
      <c r="A5020" s="143" t="s">
        <v>2829</v>
      </c>
      <c r="B5020" s="143" t="s">
        <v>4793</v>
      </c>
      <c r="C5020" s="143" t="s">
        <v>3173</v>
      </c>
      <c r="D5020" s="143" t="s">
        <v>3274</v>
      </c>
      <c r="E5020" s="143" t="s">
        <v>4176</v>
      </c>
      <c r="F5020" s="143" t="str">
        <f>IF(H5020&lt;=60,"소형",IF((H5020&gt;60)*(H5020&lt;=85)=1,"중소형",IF((H5020&gt;85)*(H5020&lt;=102)=1,"중형",IF((H5020&gt;102)*(H5020&lt;=135)=1,"중대형","대형"))))</f>
        <v>중형</v>
      </c>
      <c r="G5020" s="143" t="s">
        <v>4799</v>
      </c>
      <c r="H5020" s="143">
        <v>98</v>
      </c>
      <c r="I5020" s="144">
        <v>31930</v>
      </c>
      <c r="J5020" s="143">
        <v>2</v>
      </c>
      <c r="K5020" s="137">
        <v>42644</v>
      </c>
      <c r="L5020" s="137">
        <v>43586</v>
      </c>
      <c r="M5020" s="144">
        <f>H5020/3.3</f>
        <v>29.696969696969699</v>
      </c>
      <c r="N5020" s="144">
        <f>I5020/M5020</f>
        <v>1075.1938775510203</v>
      </c>
    </row>
    <row r="5021" spans="1:14">
      <c r="A5021" s="143" t="s">
        <v>2829</v>
      </c>
      <c r="B5021" s="143" t="s">
        <v>4793</v>
      </c>
      <c r="C5021" s="143" t="s">
        <v>3173</v>
      </c>
      <c r="D5021" s="143" t="s">
        <v>3274</v>
      </c>
      <c r="E5021" s="143" t="s">
        <v>4176</v>
      </c>
      <c r="F5021" s="143" t="str">
        <f>IF(H5021&lt;=60,"소형",IF((H5021&gt;60)*(H5021&lt;=85)=1,"중소형",IF((H5021&gt;85)*(H5021&lt;=102)=1,"중형",IF((H5021&gt;102)*(H5021&lt;=135)=1,"중대형","대형"))))</f>
        <v>중형</v>
      </c>
      <c r="G5021" s="143" t="s">
        <v>4800</v>
      </c>
      <c r="H5021" s="143">
        <v>98</v>
      </c>
      <c r="I5021" s="144">
        <v>29640</v>
      </c>
      <c r="J5021" s="143">
        <v>1</v>
      </c>
      <c r="K5021" s="137">
        <v>42644</v>
      </c>
      <c r="L5021" s="137">
        <v>43586</v>
      </c>
      <c r="M5021" s="144">
        <f>H5021/3.3</f>
        <v>29.696969696969699</v>
      </c>
      <c r="N5021" s="144">
        <f>I5021/M5021</f>
        <v>998.08163265306121</v>
      </c>
    </row>
    <row r="5022" spans="1:14">
      <c r="A5022" s="143" t="s">
        <v>2829</v>
      </c>
      <c r="B5022" s="143" t="s">
        <v>4793</v>
      </c>
      <c r="C5022" s="143" t="s">
        <v>3173</v>
      </c>
      <c r="D5022" s="143" t="s">
        <v>3274</v>
      </c>
      <c r="E5022" s="143" t="s">
        <v>4176</v>
      </c>
      <c r="F5022" s="143" t="str">
        <f>IF(H5022&lt;=60,"소형",IF((H5022&gt;60)*(H5022&lt;=85)=1,"중소형",IF((H5022&gt;85)*(H5022&lt;=102)=1,"중형",IF((H5022&gt;102)*(H5022&lt;=135)=1,"중대형","대형"))))</f>
        <v>중형</v>
      </c>
      <c r="G5022" s="143" t="s">
        <v>4801</v>
      </c>
      <c r="H5022" s="143">
        <v>98</v>
      </c>
      <c r="I5022" s="144">
        <v>29650</v>
      </c>
      <c r="J5022" s="143">
        <v>2</v>
      </c>
      <c r="K5022" s="137">
        <v>42644</v>
      </c>
      <c r="L5022" s="137">
        <v>43586</v>
      </c>
      <c r="M5022" s="144">
        <f>H5022/3.3</f>
        <v>29.696969696969699</v>
      </c>
      <c r="N5022" s="144">
        <f>I5022/M5022</f>
        <v>998.41836734693868</v>
      </c>
    </row>
    <row r="5023" spans="1:14">
      <c r="A5023" s="143" t="s">
        <v>2829</v>
      </c>
      <c r="B5023" s="143" t="s">
        <v>4793</v>
      </c>
      <c r="C5023" s="143" t="s">
        <v>3173</v>
      </c>
      <c r="D5023" s="143" t="s">
        <v>3274</v>
      </c>
      <c r="E5023" s="143" t="s">
        <v>4176</v>
      </c>
      <c r="F5023" s="143" t="str">
        <f>IF(H5023&lt;=60,"소형",IF((H5023&gt;60)*(H5023&lt;=85)=1,"중소형",IF((H5023&gt;85)*(H5023&lt;=102)=1,"중형",IF((H5023&gt;102)*(H5023&lt;=135)=1,"중대형","대형"))))</f>
        <v>중형</v>
      </c>
      <c r="G5023" s="143" t="s">
        <v>4802</v>
      </c>
      <c r="H5023" s="143">
        <v>98</v>
      </c>
      <c r="I5023" s="144">
        <v>31450</v>
      </c>
      <c r="J5023" s="143">
        <v>1</v>
      </c>
      <c r="K5023" s="137">
        <v>42644</v>
      </c>
      <c r="L5023" s="137">
        <v>43586</v>
      </c>
      <c r="M5023" s="144">
        <f>H5023/3.3</f>
        <v>29.696969696969699</v>
      </c>
      <c r="N5023" s="144">
        <f>I5023/M5023</f>
        <v>1059.0306122448978</v>
      </c>
    </row>
    <row r="5024" spans="1:14">
      <c r="A5024" s="143" t="s">
        <v>2829</v>
      </c>
      <c r="B5024" s="143" t="s">
        <v>4793</v>
      </c>
      <c r="C5024" s="143" t="s">
        <v>3173</v>
      </c>
      <c r="D5024" s="143" t="s">
        <v>3274</v>
      </c>
      <c r="E5024" s="143" t="s">
        <v>4176</v>
      </c>
      <c r="F5024" s="143" t="str">
        <f>IF(H5024&lt;=60,"소형",IF((H5024&gt;60)*(H5024&lt;=85)=1,"중소형",IF((H5024&gt;85)*(H5024&lt;=102)=1,"중형",IF((H5024&gt;102)*(H5024&lt;=135)=1,"중대형","대형"))))</f>
        <v>중형</v>
      </c>
      <c r="G5024" s="143" t="s">
        <v>4803</v>
      </c>
      <c r="H5024" s="143">
        <v>102</v>
      </c>
      <c r="I5024" s="144">
        <v>36770</v>
      </c>
      <c r="J5024" s="143">
        <v>266</v>
      </c>
      <c r="K5024" s="137">
        <v>42644</v>
      </c>
      <c r="L5024" s="137">
        <v>43586</v>
      </c>
      <c r="M5024" s="144">
        <f>H5024/3.3</f>
        <v>30.90909090909091</v>
      </c>
      <c r="N5024" s="144">
        <f>I5024/M5024</f>
        <v>1189.6176470588234</v>
      </c>
    </row>
    <row r="5025" spans="1:14">
      <c r="A5025" s="143" t="s">
        <v>2829</v>
      </c>
      <c r="B5025" s="143" t="s">
        <v>4793</v>
      </c>
      <c r="C5025" s="143" t="s">
        <v>3173</v>
      </c>
      <c r="D5025" s="143" t="s">
        <v>3274</v>
      </c>
      <c r="E5025" s="143" t="s">
        <v>4176</v>
      </c>
      <c r="F5025" s="143" t="str">
        <f>IF(H5025&lt;=60,"소형",IF((H5025&gt;60)*(H5025&lt;=85)=1,"중소형",IF((H5025&gt;85)*(H5025&lt;=102)=1,"중형",IF((H5025&gt;102)*(H5025&lt;=135)=1,"중대형","대형"))))</f>
        <v>중대형</v>
      </c>
      <c r="G5025" s="143" t="s">
        <v>4804</v>
      </c>
      <c r="H5025" s="143">
        <v>105</v>
      </c>
      <c r="I5025" s="144">
        <v>32300</v>
      </c>
      <c r="J5025" s="143">
        <v>2</v>
      </c>
      <c r="K5025" s="137">
        <v>42644</v>
      </c>
      <c r="L5025" s="137">
        <v>43586</v>
      </c>
      <c r="M5025" s="144">
        <f>H5025/3.3</f>
        <v>31.81818181818182</v>
      </c>
      <c r="N5025" s="144">
        <f>I5025/M5025</f>
        <v>1015.1428571428571</v>
      </c>
    </row>
    <row r="5026" spans="1:14">
      <c r="A5026" s="143" t="s">
        <v>2829</v>
      </c>
      <c r="B5026" s="143" t="s">
        <v>4793</v>
      </c>
      <c r="C5026" s="143" t="s">
        <v>3173</v>
      </c>
      <c r="D5026" s="143" t="s">
        <v>3274</v>
      </c>
      <c r="E5026" s="143" t="s">
        <v>4176</v>
      </c>
      <c r="F5026" s="143" t="str">
        <f>IF(H5026&lt;=60,"소형",IF((H5026&gt;60)*(H5026&lt;=85)=1,"중소형",IF((H5026&gt;85)*(H5026&lt;=102)=1,"중형",IF((H5026&gt;102)*(H5026&lt;=135)=1,"중대형","대형"))))</f>
        <v>중대형</v>
      </c>
      <c r="G5026" s="143" t="s">
        <v>4805</v>
      </c>
      <c r="H5026" s="143">
        <v>134</v>
      </c>
      <c r="I5026" s="144">
        <v>62580</v>
      </c>
      <c r="J5026" s="143">
        <v>6</v>
      </c>
      <c r="K5026" s="137">
        <v>42644</v>
      </c>
      <c r="L5026" s="137">
        <v>43586</v>
      </c>
      <c r="M5026" s="144">
        <f>H5026/3.3</f>
        <v>40.606060606060609</v>
      </c>
      <c r="N5026" s="144">
        <f>I5026/M5026</f>
        <v>1541.1492537313432</v>
      </c>
    </row>
    <row r="5027" spans="1:14">
      <c r="A5027" s="143" t="s">
        <v>2829</v>
      </c>
      <c r="B5027" s="143" t="s">
        <v>4818</v>
      </c>
      <c r="C5027" s="143" t="s">
        <v>3162</v>
      </c>
      <c r="D5027" s="143" t="s">
        <v>3303</v>
      </c>
      <c r="E5027" s="143" t="s">
        <v>4176</v>
      </c>
      <c r="F5027" s="143" t="str">
        <f>IF(H5027&lt;=60,"소형",IF((H5027&gt;60)*(H5027&lt;=85)=1,"중소형",IF((H5027&gt;85)*(H5027&lt;=102)=1,"중형",IF((H5027&gt;102)*(H5027&lt;=135)=1,"중대형","대형"))))</f>
        <v>소형</v>
      </c>
      <c r="G5027" s="143" t="s">
        <v>3802</v>
      </c>
      <c r="H5027" s="143">
        <v>59</v>
      </c>
      <c r="I5027" s="144">
        <v>17100</v>
      </c>
      <c r="J5027" s="143">
        <v>270</v>
      </c>
      <c r="K5027" s="137">
        <v>42644</v>
      </c>
      <c r="L5027" s="137">
        <v>43586</v>
      </c>
      <c r="M5027" s="144">
        <f>H5027/3.3</f>
        <v>17.878787878787879</v>
      </c>
      <c r="N5027" s="144">
        <f>I5027/M5027</f>
        <v>956.4406779661017</v>
      </c>
    </row>
    <row r="5028" spans="1:14">
      <c r="A5028" s="143" t="s">
        <v>2829</v>
      </c>
      <c r="B5028" s="143" t="s">
        <v>4818</v>
      </c>
      <c r="C5028" s="143" t="s">
        <v>3162</v>
      </c>
      <c r="D5028" s="143" t="s">
        <v>3303</v>
      </c>
      <c r="E5028" s="143" t="s">
        <v>4176</v>
      </c>
      <c r="F5028" s="143" t="str">
        <f>IF(H5028&lt;=60,"소형",IF((H5028&gt;60)*(H5028&lt;=85)=1,"중소형",IF((H5028&gt;85)*(H5028&lt;=102)=1,"중형",IF((H5028&gt;102)*(H5028&lt;=135)=1,"중대형","대형"))))</f>
        <v>중소형</v>
      </c>
      <c r="G5028" s="143" t="s">
        <v>3261</v>
      </c>
      <c r="H5028" s="143">
        <v>84</v>
      </c>
      <c r="I5028" s="144">
        <v>22900</v>
      </c>
      <c r="J5028" s="143">
        <v>532</v>
      </c>
      <c r="K5028" s="137">
        <v>42644</v>
      </c>
      <c r="L5028" s="137">
        <v>43586</v>
      </c>
      <c r="M5028" s="144">
        <f>H5028/3.3</f>
        <v>25.454545454545457</v>
      </c>
      <c r="N5028" s="144">
        <f>I5028/M5028</f>
        <v>899.64285714285711</v>
      </c>
    </row>
    <row r="5029" spans="1:14">
      <c r="A5029" s="143" t="s">
        <v>2829</v>
      </c>
      <c r="B5029" s="143" t="s">
        <v>4818</v>
      </c>
      <c r="C5029" s="143" t="s">
        <v>3162</v>
      </c>
      <c r="D5029" s="143" t="s">
        <v>3303</v>
      </c>
      <c r="E5029" s="143" t="s">
        <v>4176</v>
      </c>
      <c r="F5029" s="143" t="str">
        <f>IF(H5029&lt;=60,"소형",IF((H5029&gt;60)*(H5029&lt;=85)=1,"중소형",IF((H5029&gt;85)*(H5029&lt;=102)=1,"중형",IF((H5029&gt;102)*(H5029&lt;=135)=1,"중대형","대형"))))</f>
        <v>중형</v>
      </c>
      <c r="G5029" s="143" t="s">
        <v>4819</v>
      </c>
      <c r="H5029" s="143">
        <v>95</v>
      </c>
      <c r="I5029" s="144">
        <v>25280</v>
      </c>
      <c r="J5029" s="143">
        <v>90</v>
      </c>
      <c r="K5029" s="137">
        <v>42644</v>
      </c>
      <c r="L5029" s="137">
        <v>43586</v>
      </c>
      <c r="M5029" s="144">
        <f>H5029/3.3</f>
        <v>28.787878787878789</v>
      </c>
      <c r="N5029" s="144">
        <f>I5029/M5029</f>
        <v>878.14736842105265</v>
      </c>
    </row>
    <row r="5030" spans="1:14">
      <c r="A5030" s="143" t="s">
        <v>2829</v>
      </c>
      <c r="B5030" s="143" t="s">
        <v>4820</v>
      </c>
      <c r="C5030" s="143" t="s">
        <v>3162</v>
      </c>
      <c r="D5030" s="143" t="s">
        <v>3303</v>
      </c>
      <c r="E5030" s="143" t="s">
        <v>4176</v>
      </c>
      <c r="F5030" s="143" t="str">
        <f>IF(H5030&lt;=60,"소형",IF((H5030&gt;60)*(H5030&lt;=85)=1,"중소형",IF((H5030&gt;85)*(H5030&lt;=102)=1,"중형",IF((H5030&gt;102)*(H5030&lt;=135)=1,"중대형","대형"))))</f>
        <v>소형</v>
      </c>
      <c r="G5030" s="143" t="s">
        <v>3802</v>
      </c>
      <c r="H5030" s="143">
        <v>59</v>
      </c>
      <c r="I5030" s="144">
        <v>17100</v>
      </c>
      <c r="J5030" s="143">
        <v>244</v>
      </c>
      <c r="K5030" s="137">
        <v>42644</v>
      </c>
      <c r="L5030" s="137">
        <v>43586</v>
      </c>
      <c r="M5030" s="144">
        <f>H5030/3.3</f>
        <v>17.878787878787879</v>
      </c>
      <c r="N5030" s="144">
        <f>I5030/M5030</f>
        <v>956.4406779661017</v>
      </c>
    </row>
    <row r="5031" spans="1:14">
      <c r="A5031" s="143" t="s">
        <v>2829</v>
      </c>
      <c r="B5031" s="143" t="s">
        <v>4820</v>
      </c>
      <c r="C5031" s="143" t="s">
        <v>3162</v>
      </c>
      <c r="D5031" s="143" t="s">
        <v>3303</v>
      </c>
      <c r="E5031" s="143" t="s">
        <v>4176</v>
      </c>
      <c r="F5031" s="143" t="str">
        <f>IF(H5031&lt;=60,"소형",IF((H5031&gt;60)*(H5031&lt;=85)=1,"중소형",IF((H5031&gt;85)*(H5031&lt;=102)=1,"중형",IF((H5031&gt;102)*(H5031&lt;=135)=1,"중대형","대형"))))</f>
        <v>중소형</v>
      </c>
      <c r="G5031" s="143" t="s">
        <v>3994</v>
      </c>
      <c r="H5031" s="143">
        <v>84</v>
      </c>
      <c r="I5031" s="144">
        <v>22900</v>
      </c>
      <c r="J5031" s="143">
        <v>494</v>
      </c>
      <c r="K5031" s="137">
        <v>42644</v>
      </c>
      <c r="L5031" s="137">
        <v>43586</v>
      </c>
      <c r="M5031" s="144">
        <f>H5031/3.3</f>
        <v>25.454545454545457</v>
      </c>
      <c r="N5031" s="144">
        <f>I5031/M5031</f>
        <v>899.64285714285711</v>
      </c>
    </row>
    <row r="5032" spans="1:14">
      <c r="A5032" s="143" t="s">
        <v>2829</v>
      </c>
      <c r="B5032" s="143" t="s">
        <v>4820</v>
      </c>
      <c r="C5032" s="143" t="s">
        <v>3162</v>
      </c>
      <c r="D5032" s="143" t="s">
        <v>3303</v>
      </c>
      <c r="E5032" s="143" t="s">
        <v>4176</v>
      </c>
      <c r="F5032" s="143" t="str">
        <f>IF(H5032&lt;=60,"소형",IF((H5032&gt;60)*(H5032&lt;=85)=1,"중소형",IF((H5032&gt;85)*(H5032&lt;=102)=1,"중형",IF((H5032&gt;102)*(H5032&lt;=135)=1,"중대형","대형"))))</f>
        <v>중형</v>
      </c>
      <c r="G5032" s="143" t="s">
        <v>4819</v>
      </c>
      <c r="H5032" s="143">
        <v>95</v>
      </c>
      <c r="I5032" s="144">
        <v>25290</v>
      </c>
      <c r="J5032" s="143">
        <v>86</v>
      </c>
      <c r="K5032" s="137">
        <v>42644</v>
      </c>
      <c r="L5032" s="137">
        <v>43586</v>
      </c>
      <c r="M5032" s="144">
        <f>H5032/3.3</f>
        <v>28.787878787878789</v>
      </c>
      <c r="N5032" s="144">
        <f>I5032/M5032</f>
        <v>878.49473684210523</v>
      </c>
    </row>
    <row r="5033" spans="1:14">
      <c r="A5033" s="143" t="s">
        <v>2</v>
      </c>
      <c r="B5033" s="143" t="s">
        <v>4770</v>
      </c>
      <c r="C5033" s="143" t="s">
        <v>3166</v>
      </c>
      <c r="D5033" s="143" t="s">
        <v>3207</v>
      </c>
      <c r="E5033" s="143" t="s">
        <v>4771</v>
      </c>
      <c r="F5033" s="143" t="str">
        <f>IF(H5033&lt;=60,"소형",IF((H5033&gt;60)*(H5033&lt;=85)=1,"중소형",IF((H5033&gt;85)*(H5033&lt;=102)=1,"중형",IF((H5033&gt;102)*(H5033&lt;=135)=1,"중대형","대형"))))</f>
        <v>중소형</v>
      </c>
      <c r="G5033" s="143" t="s">
        <v>4772</v>
      </c>
      <c r="H5033" s="143">
        <v>76</v>
      </c>
      <c r="I5033" s="144">
        <v>30790</v>
      </c>
      <c r="J5033" s="143">
        <v>126</v>
      </c>
      <c r="K5033" s="137">
        <v>42675</v>
      </c>
      <c r="L5033" s="137">
        <v>43586</v>
      </c>
      <c r="M5033" s="144">
        <f>H5033/3.3</f>
        <v>23.030303030303031</v>
      </c>
      <c r="N5033" s="144">
        <f>I5033/M5033</f>
        <v>1336.9342105263158</v>
      </c>
    </row>
    <row r="5034" spans="1:14">
      <c r="A5034" s="143" t="s">
        <v>2</v>
      </c>
      <c r="B5034" s="143" t="s">
        <v>4770</v>
      </c>
      <c r="C5034" s="143" t="s">
        <v>3166</v>
      </c>
      <c r="D5034" s="143" t="s">
        <v>3207</v>
      </c>
      <c r="E5034" s="143" t="s">
        <v>4771</v>
      </c>
      <c r="F5034" s="143" t="str">
        <f>IF(H5034&lt;=60,"소형",IF((H5034&gt;60)*(H5034&lt;=85)=1,"중소형",IF((H5034&gt;85)*(H5034&lt;=102)=1,"중형",IF((H5034&gt;102)*(H5034&lt;=135)=1,"중대형","대형"))))</f>
        <v>중소형</v>
      </c>
      <c r="G5034" s="143" t="s">
        <v>4773</v>
      </c>
      <c r="H5034" s="143">
        <v>76</v>
      </c>
      <c r="I5034" s="144">
        <v>30830</v>
      </c>
      <c r="J5034" s="143">
        <v>42</v>
      </c>
      <c r="K5034" s="137">
        <v>42675</v>
      </c>
      <c r="L5034" s="137">
        <v>43586</v>
      </c>
      <c r="M5034" s="144">
        <f>H5034/3.3</f>
        <v>23.030303030303031</v>
      </c>
      <c r="N5034" s="144">
        <f>I5034/M5034</f>
        <v>1338.671052631579</v>
      </c>
    </row>
    <row r="5035" spans="1:14">
      <c r="A5035" s="143" t="s">
        <v>2</v>
      </c>
      <c r="B5035" s="143" t="s">
        <v>4770</v>
      </c>
      <c r="C5035" s="143" t="s">
        <v>3166</v>
      </c>
      <c r="D5035" s="143" t="s">
        <v>3207</v>
      </c>
      <c r="E5035" s="143" t="s">
        <v>4771</v>
      </c>
      <c r="F5035" s="143" t="str">
        <f>IF(H5035&lt;=60,"소형",IF((H5035&gt;60)*(H5035&lt;=85)=1,"중소형",IF((H5035&gt;85)*(H5035&lt;=102)=1,"중형",IF((H5035&gt;102)*(H5035&lt;=135)=1,"중대형","대형"))))</f>
        <v>중소형</v>
      </c>
      <c r="G5035" s="143" t="s">
        <v>4774</v>
      </c>
      <c r="H5035" s="143">
        <v>82</v>
      </c>
      <c r="I5035" s="144">
        <v>29680</v>
      </c>
      <c r="J5035" s="143">
        <v>6</v>
      </c>
      <c r="K5035" s="137">
        <v>42675</v>
      </c>
      <c r="L5035" s="137">
        <v>43586</v>
      </c>
      <c r="M5035" s="144">
        <f>H5035/3.3</f>
        <v>24.848484848484851</v>
      </c>
      <c r="N5035" s="144">
        <f>I5035/M5035</f>
        <v>1194.4390243902437</v>
      </c>
    </row>
    <row r="5036" spans="1:14">
      <c r="A5036" s="143" t="s">
        <v>2</v>
      </c>
      <c r="B5036" s="143" t="s">
        <v>4770</v>
      </c>
      <c r="C5036" s="143" t="s">
        <v>3166</v>
      </c>
      <c r="D5036" s="143" t="s">
        <v>3207</v>
      </c>
      <c r="E5036" s="143" t="s">
        <v>4771</v>
      </c>
      <c r="F5036" s="143" t="str">
        <f>IF(H5036&lt;=60,"소형",IF((H5036&gt;60)*(H5036&lt;=85)=1,"중소형",IF((H5036&gt;85)*(H5036&lt;=102)=1,"중형",IF((H5036&gt;102)*(H5036&lt;=135)=1,"중대형","대형"))))</f>
        <v>중소형</v>
      </c>
      <c r="G5036" s="143" t="s">
        <v>4775</v>
      </c>
      <c r="H5036" s="143">
        <v>82</v>
      </c>
      <c r="I5036" s="144">
        <v>29720</v>
      </c>
      <c r="J5036" s="143">
        <v>2</v>
      </c>
      <c r="K5036" s="137">
        <v>42675</v>
      </c>
      <c r="L5036" s="137">
        <v>43586</v>
      </c>
      <c r="M5036" s="144">
        <f>H5036/3.3</f>
        <v>24.848484848484851</v>
      </c>
      <c r="N5036" s="144">
        <f>I5036/M5036</f>
        <v>1196.0487804878048</v>
      </c>
    </row>
    <row r="5037" spans="1:14">
      <c r="A5037" s="143" t="s">
        <v>2</v>
      </c>
      <c r="B5037" s="143" t="s">
        <v>4770</v>
      </c>
      <c r="C5037" s="143" t="s">
        <v>3166</v>
      </c>
      <c r="D5037" s="143" t="s">
        <v>3207</v>
      </c>
      <c r="E5037" s="143" t="s">
        <v>4771</v>
      </c>
      <c r="F5037" s="143" t="str">
        <f>IF(H5037&lt;=60,"소형",IF((H5037&gt;60)*(H5037&lt;=85)=1,"중소형",IF((H5037&gt;85)*(H5037&lt;=102)=1,"중형",IF((H5037&gt;102)*(H5037&lt;=135)=1,"중대형","대형"))))</f>
        <v>중소형</v>
      </c>
      <c r="G5037" s="143" t="s">
        <v>3240</v>
      </c>
      <c r="H5037" s="143">
        <v>84</v>
      </c>
      <c r="I5037" s="144">
        <v>34110</v>
      </c>
      <c r="J5037" s="143">
        <v>96</v>
      </c>
      <c r="K5037" s="137">
        <v>42675</v>
      </c>
      <c r="L5037" s="137">
        <v>43586</v>
      </c>
      <c r="M5037" s="144">
        <f>H5037/3.3</f>
        <v>25.454545454545457</v>
      </c>
      <c r="N5037" s="144">
        <f>I5037/M5037</f>
        <v>1340.0357142857142</v>
      </c>
    </row>
    <row r="5038" spans="1:14">
      <c r="A5038" s="143" t="s">
        <v>2</v>
      </c>
      <c r="B5038" s="143" t="s">
        <v>4770</v>
      </c>
      <c r="C5038" s="143" t="s">
        <v>3166</v>
      </c>
      <c r="D5038" s="143" t="s">
        <v>3207</v>
      </c>
      <c r="E5038" s="143" t="s">
        <v>4771</v>
      </c>
      <c r="F5038" s="143" t="str">
        <f>IF(H5038&lt;=60,"소형",IF((H5038&gt;60)*(H5038&lt;=85)=1,"중소형",IF((H5038&gt;85)*(H5038&lt;=102)=1,"중형",IF((H5038&gt;102)*(H5038&lt;=135)=1,"중대형","대형"))))</f>
        <v>중소형</v>
      </c>
      <c r="G5038" s="143" t="s">
        <v>4551</v>
      </c>
      <c r="H5038" s="143">
        <v>84</v>
      </c>
      <c r="I5038" s="144">
        <v>34140</v>
      </c>
      <c r="J5038" s="143">
        <v>190</v>
      </c>
      <c r="K5038" s="137">
        <v>42675</v>
      </c>
      <c r="L5038" s="137">
        <v>43586</v>
      </c>
      <c r="M5038" s="144">
        <f>H5038/3.3</f>
        <v>25.454545454545457</v>
      </c>
      <c r="N5038" s="144">
        <f>I5038/M5038</f>
        <v>1341.2142857142856</v>
      </c>
    </row>
    <row r="5039" spans="1:14">
      <c r="A5039" s="143" t="s">
        <v>2</v>
      </c>
      <c r="B5039" s="143" t="s">
        <v>4770</v>
      </c>
      <c r="C5039" s="143" t="s">
        <v>3166</v>
      </c>
      <c r="D5039" s="143" t="s">
        <v>3207</v>
      </c>
      <c r="E5039" s="143" t="s">
        <v>4771</v>
      </c>
      <c r="F5039" s="143" t="str">
        <f>IF(H5039&lt;=60,"소형",IF((H5039&gt;60)*(H5039&lt;=85)=1,"중소형",IF((H5039&gt;85)*(H5039&lt;=102)=1,"중형",IF((H5039&gt;102)*(H5039&lt;=135)=1,"중대형","대형"))))</f>
        <v>중소형</v>
      </c>
      <c r="G5039" s="143" t="s">
        <v>3914</v>
      </c>
      <c r="H5039" s="143">
        <v>84</v>
      </c>
      <c r="I5039" s="144">
        <v>34190</v>
      </c>
      <c r="J5039" s="143">
        <v>96</v>
      </c>
      <c r="K5039" s="137">
        <v>42675</v>
      </c>
      <c r="L5039" s="137">
        <v>43586</v>
      </c>
      <c r="M5039" s="144">
        <f>H5039/3.3</f>
        <v>25.454545454545457</v>
      </c>
      <c r="N5039" s="144">
        <f>I5039/M5039</f>
        <v>1343.1785714285713</v>
      </c>
    </row>
    <row r="5040" spans="1:14">
      <c r="A5040" s="143" t="s">
        <v>2</v>
      </c>
      <c r="B5040" s="143" t="s">
        <v>4770</v>
      </c>
      <c r="C5040" s="143" t="s">
        <v>3166</v>
      </c>
      <c r="D5040" s="143" t="s">
        <v>3207</v>
      </c>
      <c r="E5040" s="143" t="s">
        <v>4771</v>
      </c>
      <c r="F5040" s="143" t="str">
        <f>IF(H5040&lt;=60,"소형",IF((H5040&gt;60)*(H5040&lt;=85)=1,"중소형",IF((H5040&gt;85)*(H5040&lt;=102)=1,"중형",IF((H5040&gt;102)*(H5040&lt;=135)=1,"중대형","대형"))))</f>
        <v>중형</v>
      </c>
      <c r="G5040" s="143" t="s">
        <v>4776</v>
      </c>
      <c r="H5040" s="143">
        <v>91</v>
      </c>
      <c r="I5040" s="144">
        <v>34070</v>
      </c>
      <c r="J5040" s="143">
        <v>1</v>
      </c>
      <c r="K5040" s="137">
        <v>42675</v>
      </c>
      <c r="L5040" s="137">
        <v>43586</v>
      </c>
      <c r="M5040" s="144">
        <f>H5040/3.3</f>
        <v>27.575757575757578</v>
      </c>
      <c r="N5040" s="144">
        <f>I5040/M5040</f>
        <v>1235.5054945054944</v>
      </c>
    </row>
    <row r="5041" spans="1:14">
      <c r="A5041" s="143" t="s">
        <v>2</v>
      </c>
      <c r="B5041" s="143" t="s">
        <v>4770</v>
      </c>
      <c r="C5041" s="143" t="s">
        <v>3166</v>
      </c>
      <c r="D5041" s="143" t="s">
        <v>3207</v>
      </c>
      <c r="E5041" s="143" t="s">
        <v>4771</v>
      </c>
      <c r="F5041" s="143" t="str">
        <f>IF(H5041&lt;=60,"소형",IF((H5041&gt;60)*(H5041&lt;=85)=1,"중소형",IF((H5041&gt;85)*(H5041&lt;=102)=1,"중형",IF((H5041&gt;102)*(H5041&lt;=135)=1,"중대형","대형"))))</f>
        <v>중형</v>
      </c>
      <c r="G5041" s="143" t="s">
        <v>4777</v>
      </c>
      <c r="H5041" s="143">
        <v>91</v>
      </c>
      <c r="I5041" s="144">
        <v>34090</v>
      </c>
      <c r="J5041" s="143">
        <v>2</v>
      </c>
      <c r="K5041" s="137">
        <v>42675</v>
      </c>
      <c r="L5041" s="137">
        <v>43586</v>
      </c>
      <c r="M5041" s="144">
        <f>H5041/3.3</f>
        <v>27.575757575757578</v>
      </c>
      <c r="N5041" s="144">
        <f>I5041/M5041</f>
        <v>1236.2307692307691</v>
      </c>
    </row>
    <row r="5042" spans="1:14">
      <c r="A5042" s="143" t="s">
        <v>2</v>
      </c>
      <c r="B5042" s="143" t="s">
        <v>4770</v>
      </c>
      <c r="C5042" s="143" t="s">
        <v>3166</v>
      </c>
      <c r="D5042" s="143" t="s">
        <v>3207</v>
      </c>
      <c r="E5042" s="143" t="s">
        <v>4771</v>
      </c>
      <c r="F5042" s="143" t="str">
        <f>IF(H5042&lt;=60,"소형",IF((H5042&gt;60)*(H5042&lt;=85)=1,"중소형",IF((H5042&gt;85)*(H5042&lt;=102)=1,"중형",IF((H5042&gt;102)*(H5042&lt;=135)=1,"중대형","대형"))))</f>
        <v>중형</v>
      </c>
      <c r="G5042" s="143" t="s">
        <v>4778</v>
      </c>
      <c r="H5042" s="143">
        <v>91</v>
      </c>
      <c r="I5042" s="144">
        <v>34140</v>
      </c>
      <c r="J5042" s="143">
        <v>1</v>
      </c>
      <c r="K5042" s="137">
        <v>42675</v>
      </c>
      <c r="L5042" s="137">
        <v>43586</v>
      </c>
      <c r="M5042" s="144">
        <f>H5042/3.3</f>
        <v>27.575757575757578</v>
      </c>
      <c r="N5042" s="144">
        <f>I5042/M5042</f>
        <v>1238.0439560439559</v>
      </c>
    </row>
    <row r="5043" spans="1:14">
      <c r="A5043" s="143" t="s">
        <v>2</v>
      </c>
      <c r="B5043" s="143" t="s">
        <v>4770</v>
      </c>
      <c r="C5043" s="143" t="s">
        <v>3166</v>
      </c>
      <c r="D5043" s="143" t="s">
        <v>3207</v>
      </c>
      <c r="E5043" s="143" t="s">
        <v>4771</v>
      </c>
      <c r="F5043" s="143" t="str">
        <f>IF(H5043&lt;=60,"소형",IF((H5043&gt;60)*(H5043&lt;=85)=1,"중소형",IF((H5043&gt;85)*(H5043&lt;=102)=1,"중형",IF((H5043&gt;102)*(H5043&lt;=135)=1,"중대형","대형"))))</f>
        <v>중대형</v>
      </c>
      <c r="G5043" s="143" t="s">
        <v>4779</v>
      </c>
      <c r="H5043" s="143">
        <v>106</v>
      </c>
      <c r="I5043" s="144">
        <v>42040</v>
      </c>
      <c r="J5043" s="143">
        <v>212</v>
      </c>
      <c r="K5043" s="137">
        <v>42675</v>
      </c>
      <c r="L5043" s="137">
        <v>43586</v>
      </c>
      <c r="M5043" s="144">
        <f>H5043/3.3</f>
        <v>32.121212121212125</v>
      </c>
      <c r="N5043" s="144">
        <f>I5043/M5043</f>
        <v>1308.7924528301885</v>
      </c>
    </row>
    <row r="5044" spans="1:14">
      <c r="A5044" s="143" t="s">
        <v>2</v>
      </c>
      <c r="B5044" s="143" t="s">
        <v>4770</v>
      </c>
      <c r="C5044" s="143" t="s">
        <v>3166</v>
      </c>
      <c r="D5044" s="143" t="s">
        <v>3207</v>
      </c>
      <c r="E5044" s="143" t="s">
        <v>4771</v>
      </c>
      <c r="F5044" s="143" t="str">
        <f>IF(H5044&lt;=60,"소형",IF((H5044&gt;60)*(H5044&lt;=85)=1,"중소형",IF((H5044&gt;85)*(H5044&lt;=102)=1,"중형",IF((H5044&gt;102)*(H5044&lt;=135)=1,"중대형","대형"))))</f>
        <v>중대형</v>
      </c>
      <c r="G5044" s="143" t="s">
        <v>4780</v>
      </c>
      <c r="H5044" s="143">
        <v>106</v>
      </c>
      <c r="I5044" s="144">
        <v>42280</v>
      </c>
      <c r="J5044" s="143">
        <v>35</v>
      </c>
      <c r="K5044" s="137">
        <v>42675</v>
      </c>
      <c r="L5044" s="137">
        <v>43586</v>
      </c>
      <c r="M5044" s="144">
        <f>H5044/3.3</f>
        <v>32.121212121212125</v>
      </c>
      <c r="N5044" s="144">
        <f>I5044/M5044</f>
        <v>1316.2641509433961</v>
      </c>
    </row>
    <row r="5045" spans="1:14">
      <c r="A5045" s="143" t="s">
        <v>2</v>
      </c>
      <c r="B5045" s="143" t="s">
        <v>4770</v>
      </c>
      <c r="C5045" s="143" t="s">
        <v>3166</v>
      </c>
      <c r="D5045" s="143" t="s">
        <v>3207</v>
      </c>
      <c r="E5045" s="143" t="s">
        <v>4771</v>
      </c>
      <c r="F5045" s="143" t="str">
        <f>IF(H5045&lt;=60,"소형",IF((H5045&gt;60)*(H5045&lt;=85)=1,"중소형",IF((H5045&gt;85)*(H5045&lt;=102)=1,"중형",IF((H5045&gt;102)*(H5045&lt;=135)=1,"중대형","대형"))))</f>
        <v>중대형</v>
      </c>
      <c r="G5045" s="143" t="s">
        <v>4781</v>
      </c>
      <c r="H5045" s="143">
        <v>114</v>
      </c>
      <c r="I5045" s="144">
        <v>42160</v>
      </c>
      <c r="J5045" s="143">
        <v>9</v>
      </c>
      <c r="K5045" s="137">
        <v>42675</v>
      </c>
      <c r="L5045" s="137">
        <v>43586</v>
      </c>
      <c r="M5045" s="144">
        <f>H5045/3.3</f>
        <v>34.545454545454547</v>
      </c>
      <c r="N5045" s="144">
        <f>I5045/M5045</f>
        <v>1220.421052631579</v>
      </c>
    </row>
    <row r="5046" spans="1:14">
      <c r="A5046" s="143" t="s">
        <v>2</v>
      </c>
      <c r="B5046" s="143" t="s">
        <v>4770</v>
      </c>
      <c r="C5046" s="143" t="s">
        <v>3166</v>
      </c>
      <c r="D5046" s="143" t="s">
        <v>3207</v>
      </c>
      <c r="E5046" s="143" t="s">
        <v>4771</v>
      </c>
      <c r="F5046" s="143" t="str">
        <f>IF(H5046&lt;=60,"소형",IF((H5046&gt;60)*(H5046&lt;=85)=1,"중소형",IF((H5046&gt;85)*(H5046&lt;=102)=1,"중형",IF((H5046&gt;102)*(H5046&lt;=135)=1,"중대형","대형"))))</f>
        <v>중대형</v>
      </c>
      <c r="G5046" s="143" t="s">
        <v>4782</v>
      </c>
      <c r="H5046" s="143">
        <v>114</v>
      </c>
      <c r="I5046" s="144">
        <v>42200</v>
      </c>
      <c r="J5046" s="143">
        <v>2</v>
      </c>
      <c r="K5046" s="137">
        <v>42675</v>
      </c>
      <c r="L5046" s="137">
        <v>43586</v>
      </c>
      <c r="M5046" s="144">
        <f>H5046/3.3</f>
        <v>34.545454545454547</v>
      </c>
      <c r="N5046" s="144">
        <f>I5046/M5046</f>
        <v>1221.578947368421</v>
      </c>
    </row>
    <row r="5047" spans="1:14">
      <c r="A5047" s="143" t="s">
        <v>2</v>
      </c>
      <c r="B5047" s="143" t="s">
        <v>4816</v>
      </c>
      <c r="C5047" s="143" t="s">
        <v>3163</v>
      </c>
      <c r="D5047" s="143" t="s">
        <v>3788</v>
      </c>
      <c r="E5047" s="143" t="s">
        <v>4817</v>
      </c>
      <c r="F5047" s="143" t="str">
        <f>IF(H5047&lt;=60,"소형",IF((H5047&gt;60)*(H5047&lt;=85)=1,"중소형",IF((H5047&gt;85)*(H5047&lt;=102)=1,"중형",IF((H5047&gt;102)*(H5047&lt;=135)=1,"중대형","대형"))))</f>
        <v>중소형</v>
      </c>
      <c r="G5047" s="143" t="s">
        <v>4508</v>
      </c>
      <c r="H5047" s="143">
        <v>74</v>
      </c>
      <c r="I5047" s="144">
        <v>29980</v>
      </c>
      <c r="J5047" s="143">
        <v>63</v>
      </c>
      <c r="K5047" s="137">
        <v>42675</v>
      </c>
      <c r="L5047" s="137">
        <v>43586</v>
      </c>
      <c r="M5047" s="144">
        <f>H5047/3.3</f>
        <v>22.424242424242426</v>
      </c>
      <c r="N5047" s="144">
        <f>I5047/M5047</f>
        <v>1336.9459459459458</v>
      </c>
    </row>
    <row r="5048" spans="1:14">
      <c r="A5048" s="143" t="s">
        <v>2</v>
      </c>
      <c r="B5048" s="142" t="s">
        <v>4816</v>
      </c>
      <c r="C5048" s="143" t="s">
        <v>3163</v>
      </c>
      <c r="D5048" s="143" t="s">
        <v>3788</v>
      </c>
      <c r="E5048" s="143" t="s">
        <v>4817</v>
      </c>
      <c r="F5048" s="143" t="str">
        <f>IF(H5048&lt;=60,"소형",IF((H5048&gt;60)*(H5048&lt;=85)=1,"중소형",IF((H5048&gt;85)*(H5048&lt;=102)=1,"중형",IF((H5048&gt;102)*(H5048&lt;=135)=1,"중대형","대형"))))</f>
        <v>중소형</v>
      </c>
      <c r="G5048" s="143" t="s">
        <v>3260</v>
      </c>
      <c r="H5048" s="143">
        <v>75</v>
      </c>
      <c r="I5048" s="144">
        <v>29980</v>
      </c>
      <c r="J5048" s="143">
        <v>432</v>
      </c>
      <c r="K5048" s="137">
        <v>42675</v>
      </c>
      <c r="L5048" s="137">
        <v>43586</v>
      </c>
      <c r="M5048" s="144">
        <f>H5048/3.3</f>
        <v>22.72727272727273</v>
      </c>
      <c r="N5048" s="144">
        <f>I5048/M5048</f>
        <v>1319.12</v>
      </c>
    </row>
    <row r="5049" spans="1:14">
      <c r="A5049" s="143" t="s">
        <v>2</v>
      </c>
      <c r="B5049" s="143" t="s">
        <v>4816</v>
      </c>
      <c r="C5049" s="143" t="s">
        <v>3163</v>
      </c>
      <c r="D5049" s="143" t="s">
        <v>3788</v>
      </c>
      <c r="E5049" s="143" t="s">
        <v>4817</v>
      </c>
      <c r="F5049" s="143" t="str">
        <f>IF(H5049&lt;=60,"소형",IF((H5049&gt;60)*(H5049&lt;=85)=1,"중소형",IF((H5049&gt;85)*(H5049&lt;=102)=1,"중형",IF((H5049&gt;102)*(H5049&lt;=135)=1,"중대형","대형"))))</f>
        <v>중소형</v>
      </c>
      <c r="G5049" s="143" t="s">
        <v>4509</v>
      </c>
      <c r="H5049" s="143">
        <v>74</v>
      </c>
      <c r="I5049" s="144">
        <v>29900</v>
      </c>
      <c r="J5049" s="143">
        <v>208</v>
      </c>
      <c r="K5049" s="137">
        <v>42675</v>
      </c>
      <c r="L5049" s="137">
        <v>43586</v>
      </c>
      <c r="M5049" s="144">
        <f>H5049/3.3</f>
        <v>22.424242424242426</v>
      </c>
      <c r="N5049" s="144">
        <f>I5049/M5049</f>
        <v>1333.3783783783783</v>
      </c>
    </row>
    <row r="5050" spans="1:14">
      <c r="A5050" s="143" t="s">
        <v>2</v>
      </c>
      <c r="B5050" s="143" t="s">
        <v>4816</v>
      </c>
      <c r="C5050" s="143" t="s">
        <v>3163</v>
      </c>
      <c r="D5050" s="143" t="s">
        <v>3788</v>
      </c>
      <c r="E5050" s="143" t="s">
        <v>4817</v>
      </c>
      <c r="F5050" s="143" t="str">
        <f>IF(H5050&lt;=60,"소형",IF((H5050&gt;60)*(H5050&lt;=85)=1,"중소형",IF((H5050&gt;85)*(H5050&lt;=102)=1,"중형",IF((H5050&gt;102)*(H5050&lt;=135)=1,"중대형","대형"))))</f>
        <v>중소형</v>
      </c>
      <c r="G5050" s="143" t="s">
        <v>3208</v>
      </c>
      <c r="H5050" s="143">
        <v>84</v>
      </c>
      <c r="I5050" s="144">
        <v>34530</v>
      </c>
      <c r="J5050" s="143">
        <v>157</v>
      </c>
      <c r="K5050" s="137">
        <v>42675</v>
      </c>
      <c r="L5050" s="137">
        <v>43586</v>
      </c>
      <c r="M5050" s="144">
        <f>H5050/3.3</f>
        <v>25.454545454545457</v>
      </c>
      <c r="N5050" s="144">
        <f>I5050/M5050</f>
        <v>1356.5357142857142</v>
      </c>
    </row>
    <row r="5051" spans="1:14">
      <c r="A5051" s="143" t="s">
        <v>2</v>
      </c>
      <c r="B5051" s="143" t="s">
        <v>4816</v>
      </c>
      <c r="C5051" s="143" t="s">
        <v>3163</v>
      </c>
      <c r="D5051" s="143" t="s">
        <v>3788</v>
      </c>
      <c r="E5051" s="143" t="s">
        <v>4817</v>
      </c>
      <c r="F5051" s="143" t="str">
        <f>IF(H5051&lt;=60,"소형",IF((H5051&gt;60)*(H5051&lt;=85)=1,"중소형",IF((H5051&gt;85)*(H5051&lt;=102)=1,"중형",IF((H5051&gt;102)*(H5051&lt;=135)=1,"중대형","대형"))))</f>
        <v>중소형</v>
      </c>
      <c r="G5051" s="143" t="s">
        <v>3374</v>
      </c>
      <c r="H5051" s="143">
        <v>84</v>
      </c>
      <c r="I5051" s="144">
        <v>34530</v>
      </c>
      <c r="J5051" s="143">
        <v>110</v>
      </c>
      <c r="K5051" s="137">
        <v>42675</v>
      </c>
      <c r="L5051" s="137">
        <v>43586</v>
      </c>
      <c r="M5051" s="144">
        <f>H5051/3.3</f>
        <v>25.454545454545457</v>
      </c>
      <c r="N5051" s="144">
        <f>I5051/M5051</f>
        <v>1356.5357142857142</v>
      </c>
    </row>
    <row r="5052" spans="1:14">
      <c r="A5052" s="143" t="s">
        <v>2829</v>
      </c>
      <c r="B5052" s="143" t="s">
        <v>4832</v>
      </c>
      <c r="C5052" s="143" t="s">
        <v>3156</v>
      </c>
      <c r="D5052" s="143" t="s">
        <v>4833</v>
      </c>
      <c r="E5052" s="143" t="s">
        <v>4834</v>
      </c>
      <c r="F5052" s="143" t="str">
        <f>IF(H5052&lt;=60,"소형",IF((H5052&gt;60)*(H5052&lt;=85)=1,"중소형",IF((H5052&gt;85)*(H5052&lt;=102)=1,"중형",IF((H5052&gt;102)*(H5052&lt;=135)=1,"중대형","대형"))))</f>
        <v>중소형</v>
      </c>
      <c r="G5052" s="143" t="s">
        <v>4835</v>
      </c>
      <c r="H5052" s="143">
        <v>72</v>
      </c>
      <c r="I5052" s="144">
        <v>21994</v>
      </c>
      <c r="J5052" s="143">
        <v>48</v>
      </c>
      <c r="K5052" s="137">
        <v>42675</v>
      </c>
      <c r="L5052" s="137">
        <v>43586</v>
      </c>
      <c r="M5052" s="144">
        <f>H5052/3.3</f>
        <v>21.81818181818182</v>
      </c>
      <c r="N5052" s="144">
        <f>I5052/M5052</f>
        <v>1008.0583333333333</v>
      </c>
    </row>
    <row r="5053" spans="1:14">
      <c r="A5053" s="143" t="s">
        <v>2829</v>
      </c>
      <c r="B5053" s="143" t="s">
        <v>4832</v>
      </c>
      <c r="C5053" s="143" t="s">
        <v>3156</v>
      </c>
      <c r="D5053" s="143" t="s">
        <v>4833</v>
      </c>
      <c r="E5053" s="143" t="s">
        <v>4834</v>
      </c>
      <c r="F5053" s="143" t="str">
        <f>IF(H5053&lt;=60,"소형",IF((H5053&gt;60)*(H5053&lt;=85)=1,"중소형",IF((H5053&gt;85)*(H5053&lt;=102)=1,"중형",IF((H5053&gt;102)*(H5053&lt;=135)=1,"중대형","대형"))))</f>
        <v>중소형</v>
      </c>
      <c r="G5053" s="143" t="s">
        <v>4836</v>
      </c>
      <c r="H5053" s="143">
        <v>72</v>
      </c>
      <c r="I5053" s="144">
        <v>26298</v>
      </c>
      <c r="J5053" s="143">
        <v>2</v>
      </c>
      <c r="K5053" s="137">
        <v>42675</v>
      </c>
      <c r="L5053" s="137">
        <v>43586</v>
      </c>
      <c r="M5053" s="144">
        <f>H5053/3.3</f>
        <v>21.81818181818182</v>
      </c>
      <c r="N5053" s="144">
        <f>I5053/M5053</f>
        <v>1205.3249999999998</v>
      </c>
    </row>
    <row r="5054" spans="1:14">
      <c r="A5054" s="143" t="s">
        <v>2829</v>
      </c>
      <c r="B5054" s="143" t="s">
        <v>4832</v>
      </c>
      <c r="C5054" s="143" t="s">
        <v>3156</v>
      </c>
      <c r="D5054" s="143" t="s">
        <v>4833</v>
      </c>
      <c r="E5054" s="143" t="s">
        <v>4834</v>
      </c>
      <c r="F5054" s="143" t="str">
        <f>IF(H5054&lt;=60,"소형",IF((H5054&gt;60)*(H5054&lt;=85)=1,"중소형",IF((H5054&gt;85)*(H5054&lt;=102)=1,"중형",IF((H5054&gt;102)*(H5054&lt;=135)=1,"중대형","대형"))))</f>
        <v>중소형</v>
      </c>
      <c r="G5054" s="143" t="s">
        <v>4837</v>
      </c>
      <c r="H5054" s="143">
        <v>73</v>
      </c>
      <c r="I5054" s="144">
        <v>22037</v>
      </c>
      <c r="J5054" s="143">
        <v>76</v>
      </c>
      <c r="K5054" s="137">
        <v>42675</v>
      </c>
      <c r="L5054" s="137">
        <v>43586</v>
      </c>
      <c r="M5054" s="144">
        <f>H5054/3.3</f>
        <v>22.121212121212121</v>
      </c>
      <c r="N5054" s="144">
        <f>I5054/M5054</f>
        <v>996.19315068493154</v>
      </c>
    </row>
    <row r="5055" spans="1:14">
      <c r="A5055" s="143" t="s">
        <v>2829</v>
      </c>
      <c r="B5055" s="143" t="s">
        <v>4832</v>
      </c>
      <c r="C5055" s="143" t="s">
        <v>3156</v>
      </c>
      <c r="D5055" s="143" t="s">
        <v>4833</v>
      </c>
      <c r="E5055" s="143" t="s">
        <v>4834</v>
      </c>
      <c r="F5055" s="143" t="str">
        <f>IF(H5055&lt;=60,"소형",IF((H5055&gt;60)*(H5055&lt;=85)=1,"중소형",IF((H5055&gt;85)*(H5055&lt;=102)=1,"중형",IF((H5055&gt;102)*(H5055&lt;=135)=1,"중대형","대형"))))</f>
        <v>중소형</v>
      </c>
      <c r="G5055" s="143" t="s">
        <v>4838</v>
      </c>
      <c r="H5055" s="143">
        <v>73</v>
      </c>
      <c r="I5055" s="144">
        <v>26424</v>
      </c>
      <c r="J5055" s="143">
        <v>4</v>
      </c>
      <c r="K5055" s="137">
        <v>42675</v>
      </c>
      <c r="L5055" s="137">
        <v>43586</v>
      </c>
      <c r="M5055" s="144">
        <f>H5055/3.3</f>
        <v>22.121212121212121</v>
      </c>
      <c r="N5055" s="144">
        <f>I5055/M5055</f>
        <v>1194.509589041096</v>
      </c>
    </row>
    <row r="5056" spans="1:14">
      <c r="A5056" s="143" t="s">
        <v>2829</v>
      </c>
      <c r="B5056" s="143" t="s">
        <v>4832</v>
      </c>
      <c r="C5056" s="143" t="s">
        <v>3156</v>
      </c>
      <c r="D5056" s="143" t="s">
        <v>4833</v>
      </c>
      <c r="E5056" s="143" t="s">
        <v>4834</v>
      </c>
      <c r="F5056" s="143" t="str">
        <f>IF(H5056&lt;=60,"소형",IF((H5056&gt;60)*(H5056&lt;=85)=1,"중소형",IF((H5056&gt;85)*(H5056&lt;=102)=1,"중형",IF((H5056&gt;102)*(H5056&lt;=135)=1,"중대형","대형"))))</f>
        <v>중소형</v>
      </c>
      <c r="G5056" s="143" t="s">
        <v>4839</v>
      </c>
      <c r="H5056" s="143">
        <v>84</v>
      </c>
      <c r="I5056" s="144">
        <v>25233</v>
      </c>
      <c r="J5056" s="143">
        <v>116</v>
      </c>
      <c r="K5056" s="137">
        <v>42675</v>
      </c>
      <c r="L5056" s="137">
        <v>43586</v>
      </c>
      <c r="M5056" s="144">
        <f>H5056/3.3</f>
        <v>25.454545454545457</v>
      </c>
      <c r="N5056" s="144">
        <f>I5056/M5056</f>
        <v>991.29642857142846</v>
      </c>
    </row>
    <row r="5057" spans="1:14">
      <c r="A5057" s="143" t="s">
        <v>2829</v>
      </c>
      <c r="B5057" s="143" t="s">
        <v>4832</v>
      </c>
      <c r="C5057" s="143" t="s">
        <v>3156</v>
      </c>
      <c r="D5057" s="143" t="s">
        <v>4833</v>
      </c>
      <c r="E5057" s="143" t="s">
        <v>4834</v>
      </c>
      <c r="F5057" s="143" t="str">
        <f>IF(H5057&lt;=60,"소형",IF((H5057&gt;60)*(H5057&lt;=85)=1,"중소형",IF((H5057&gt;85)*(H5057&lt;=102)=1,"중형",IF((H5057&gt;102)*(H5057&lt;=135)=1,"중대형","대형"))))</f>
        <v>중소형</v>
      </c>
      <c r="G5057" s="143" t="s">
        <v>4840</v>
      </c>
      <c r="H5057" s="143">
        <v>84</v>
      </c>
      <c r="I5057" s="144">
        <v>30233</v>
      </c>
      <c r="J5057" s="143">
        <v>6</v>
      </c>
      <c r="K5057" s="137">
        <v>42675</v>
      </c>
      <c r="L5057" s="137">
        <v>43586</v>
      </c>
      <c r="M5057" s="144">
        <f>H5057/3.3</f>
        <v>25.454545454545457</v>
      </c>
      <c r="N5057" s="144">
        <f>I5057/M5057</f>
        <v>1187.7249999999999</v>
      </c>
    </row>
    <row r="5058" spans="1:14">
      <c r="A5058" s="143" t="s">
        <v>2829</v>
      </c>
      <c r="B5058" s="143" t="s">
        <v>4832</v>
      </c>
      <c r="C5058" s="143" t="s">
        <v>3156</v>
      </c>
      <c r="D5058" s="143" t="s">
        <v>4833</v>
      </c>
      <c r="E5058" s="143" t="s">
        <v>4834</v>
      </c>
      <c r="F5058" s="143" t="str">
        <f>IF(H5058&lt;=60,"소형",IF((H5058&gt;60)*(H5058&lt;=85)=1,"중소형",IF((H5058&gt;85)*(H5058&lt;=102)=1,"중형",IF((H5058&gt;102)*(H5058&lt;=135)=1,"중대형","대형"))))</f>
        <v>중소형</v>
      </c>
      <c r="G5058" s="143" t="s">
        <v>4841</v>
      </c>
      <c r="H5058" s="143">
        <v>84</v>
      </c>
      <c r="I5058" s="144">
        <v>25290</v>
      </c>
      <c r="J5058" s="143">
        <v>80</v>
      </c>
      <c r="K5058" s="137">
        <v>42675</v>
      </c>
      <c r="L5058" s="137">
        <v>43586</v>
      </c>
      <c r="M5058" s="144">
        <f>H5058/3.3</f>
        <v>25.454545454545457</v>
      </c>
      <c r="N5058" s="144">
        <f>I5058/M5058</f>
        <v>993.53571428571422</v>
      </c>
    </row>
    <row r="5059" spans="1:14">
      <c r="A5059" s="143" t="s">
        <v>2829</v>
      </c>
      <c r="B5059" s="143" t="s">
        <v>4832</v>
      </c>
      <c r="C5059" s="143" t="s">
        <v>3156</v>
      </c>
      <c r="D5059" s="143" t="s">
        <v>4833</v>
      </c>
      <c r="E5059" s="143" t="s">
        <v>4834</v>
      </c>
      <c r="F5059" s="143" t="str">
        <f>IF(H5059&lt;=60,"소형",IF((H5059&gt;60)*(H5059&lt;=85)=1,"중소형",IF((H5059&gt;85)*(H5059&lt;=102)=1,"중형",IF((H5059&gt;102)*(H5059&lt;=135)=1,"중대형","대형"))))</f>
        <v>중소형</v>
      </c>
      <c r="G5059" s="143" t="s">
        <v>4842</v>
      </c>
      <c r="H5059" s="143">
        <v>84</v>
      </c>
      <c r="I5059" s="144">
        <v>30290</v>
      </c>
      <c r="J5059" s="143">
        <v>4</v>
      </c>
      <c r="K5059" s="137">
        <v>42675</v>
      </c>
      <c r="L5059" s="137">
        <v>43586</v>
      </c>
      <c r="M5059" s="144">
        <f>H5059/3.3</f>
        <v>25.454545454545457</v>
      </c>
      <c r="N5059" s="144">
        <f>I5059/M5059</f>
        <v>1189.9642857142856</v>
      </c>
    </row>
    <row r="5060" spans="1:14">
      <c r="A5060" s="143" t="s">
        <v>2</v>
      </c>
      <c r="B5060" s="143" t="s">
        <v>4783</v>
      </c>
      <c r="C5060" s="143" t="s">
        <v>3169</v>
      </c>
      <c r="D5060" s="143" t="s">
        <v>3225</v>
      </c>
      <c r="E5060" s="143" t="s">
        <v>3226</v>
      </c>
      <c r="F5060" s="143" t="str">
        <f>IF(H5060&lt;=60,"소형",IF((H5060&gt;60)*(H5060&lt;=85)=1,"중소형",IF((H5060&gt;85)*(H5060&lt;=102)=1,"중형",IF((H5060&gt;102)*(H5060&lt;=135)=1,"중대형","대형"))))</f>
        <v>소형</v>
      </c>
      <c r="G5060" s="143" t="s">
        <v>3808</v>
      </c>
      <c r="H5060" s="143">
        <v>59</v>
      </c>
      <c r="I5060" s="144">
        <v>22023</v>
      </c>
      <c r="J5060" s="143">
        <v>95</v>
      </c>
      <c r="K5060" s="137">
        <v>42705</v>
      </c>
      <c r="L5060" s="137">
        <v>43586</v>
      </c>
      <c r="M5060" s="144">
        <f>H5060/3.3</f>
        <v>17.878787878787879</v>
      </c>
      <c r="N5060" s="144">
        <f>I5060/M5060</f>
        <v>1231.7949152542374</v>
      </c>
    </row>
    <row r="5061" spans="1:14">
      <c r="A5061" s="143" t="s">
        <v>2</v>
      </c>
      <c r="B5061" s="143" t="s">
        <v>4783</v>
      </c>
      <c r="C5061" s="143" t="s">
        <v>3169</v>
      </c>
      <c r="D5061" s="143" t="s">
        <v>3225</v>
      </c>
      <c r="E5061" s="143" t="s">
        <v>3226</v>
      </c>
      <c r="F5061" s="143" t="str">
        <f>IF(H5061&lt;=60,"소형",IF((H5061&gt;60)*(H5061&lt;=85)=1,"중소형",IF((H5061&gt;85)*(H5061&lt;=102)=1,"중형",IF((H5061&gt;102)*(H5061&lt;=135)=1,"중대형","대형"))))</f>
        <v>중소형</v>
      </c>
      <c r="G5061" s="143" t="s">
        <v>4784</v>
      </c>
      <c r="H5061" s="143">
        <v>71</v>
      </c>
      <c r="I5061" s="144">
        <v>26513</v>
      </c>
      <c r="J5061" s="143">
        <v>75</v>
      </c>
      <c r="K5061" s="137">
        <v>42705</v>
      </c>
      <c r="L5061" s="137">
        <v>43586</v>
      </c>
      <c r="M5061" s="144">
        <f>H5061/3.3</f>
        <v>21.515151515151516</v>
      </c>
      <c r="N5061" s="144">
        <f>I5061/M5061</f>
        <v>1232.2943661971831</v>
      </c>
    </row>
    <row r="5062" spans="1:14">
      <c r="A5062" s="143" t="s">
        <v>2</v>
      </c>
      <c r="B5062" s="143" t="s">
        <v>4783</v>
      </c>
      <c r="C5062" s="143" t="s">
        <v>3169</v>
      </c>
      <c r="D5062" s="143" t="s">
        <v>3225</v>
      </c>
      <c r="E5062" s="143" t="s">
        <v>3226</v>
      </c>
      <c r="F5062" s="143" t="str">
        <f>IF(H5062&lt;=60,"소형",IF((H5062&gt;60)*(H5062&lt;=85)=1,"중소형",IF((H5062&gt;85)*(H5062&lt;=102)=1,"중형",IF((H5062&gt;102)*(H5062&lt;=135)=1,"중대형","대형"))))</f>
        <v>중소형</v>
      </c>
      <c r="G5062" s="143" t="s">
        <v>4063</v>
      </c>
      <c r="H5062" s="143">
        <v>74</v>
      </c>
      <c r="I5062" s="144">
        <v>28136</v>
      </c>
      <c r="J5062" s="143">
        <v>49</v>
      </c>
      <c r="K5062" s="137">
        <v>42705</v>
      </c>
      <c r="L5062" s="137">
        <v>43586</v>
      </c>
      <c r="M5062" s="144">
        <f>H5062/3.3</f>
        <v>22.424242424242426</v>
      </c>
      <c r="N5062" s="144">
        <f>I5062/M5062</f>
        <v>1254.7135135135134</v>
      </c>
    </row>
    <row r="5063" spans="1:14">
      <c r="A5063" s="143" t="s">
        <v>2</v>
      </c>
      <c r="B5063" s="143" t="s">
        <v>4809</v>
      </c>
      <c r="C5063" s="143" t="s">
        <v>3167</v>
      </c>
      <c r="D5063" s="143" t="s">
        <v>4544</v>
      </c>
      <c r="E5063" s="143" t="s">
        <v>4545</v>
      </c>
      <c r="F5063" s="143" t="str">
        <f>IF(H5063&lt;=60,"소형",IF((H5063&gt;60)*(H5063&lt;=85)=1,"중소형",IF((H5063&gt;85)*(H5063&lt;=102)=1,"중형",IF((H5063&gt;102)*(H5063&lt;=135)=1,"중대형","대형"))))</f>
        <v>중소형</v>
      </c>
      <c r="G5063" s="143" t="s">
        <v>4810</v>
      </c>
      <c r="H5063" s="143">
        <v>76</v>
      </c>
      <c r="I5063" s="144">
        <v>33450</v>
      </c>
      <c r="J5063" s="143">
        <v>111</v>
      </c>
      <c r="K5063" s="137">
        <v>42705</v>
      </c>
      <c r="L5063" s="137">
        <v>43586</v>
      </c>
      <c r="M5063" s="144">
        <f>H5063/3.3</f>
        <v>23.030303030303031</v>
      </c>
      <c r="N5063" s="144">
        <f>I5063/M5063</f>
        <v>1452.4342105263158</v>
      </c>
    </row>
    <row r="5064" spans="1:14">
      <c r="A5064" s="143" t="s">
        <v>2</v>
      </c>
      <c r="B5064" s="143" t="s">
        <v>4809</v>
      </c>
      <c r="C5064" s="143" t="s">
        <v>3167</v>
      </c>
      <c r="D5064" s="143" t="s">
        <v>4544</v>
      </c>
      <c r="E5064" s="143" t="s">
        <v>4545</v>
      </c>
      <c r="F5064" s="143" t="str">
        <f>IF(H5064&lt;=60,"소형",IF((H5064&gt;60)*(H5064&lt;=85)=1,"중소형",IF((H5064&gt;85)*(H5064&lt;=102)=1,"중형",IF((H5064&gt;102)*(H5064&lt;=135)=1,"중대형","대형"))))</f>
        <v>중소형</v>
      </c>
      <c r="G5064" s="143" t="s">
        <v>4587</v>
      </c>
      <c r="H5064" s="143">
        <v>76</v>
      </c>
      <c r="I5064" s="144">
        <v>34510</v>
      </c>
      <c r="J5064" s="143">
        <v>142</v>
      </c>
      <c r="K5064" s="137">
        <v>42705</v>
      </c>
      <c r="L5064" s="137">
        <v>43586</v>
      </c>
      <c r="M5064" s="144">
        <f>H5064/3.3</f>
        <v>23.030303030303031</v>
      </c>
      <c r="N5064" s="144">
        <f>I5064/M5064</f>
        <v>1498.4605263157894</v>
      </c>
    </row>
    <row r="5065" spans="1:14">
      <c r="A5065" s="143" t="s">
        <v>2</v>
      </c>
      <c r="B5065" s="143" t="s">
        <v>4809</v>
      </c>
      <c r="C5065" s="143" t="s">
        <v>3167</v>
      </c>
      <c r="D5065" s="143" t="s">
        <v>4544</v>
      </c>
      <c r="E5065" s="143" t="s">
        <v>4545</v>
      </c>
      <c r="F5065" s="143" t="str">
        <f>IF(H5065&lt;=60,"소형",IF((H5065&gt;60)*(H5065&lt;=85)=1,"중소형",IF((H5065&gt;85)*(H5065&lt;=102)=1,"중형",IF((H5065&gt;102)*(H5065&lt;=135)=1,"중대형","대형"))))</f>
        <v>중소형</v>
      </c>
      <c r="G5065" s="143" t="s">
        <v>3914</v>
      </c>
      <c r="H5065" s="143">
        <v>84</v>
      </c>
      <c r="I5065" s="144">
        <v>37490</v>
      </c>
      <c r="J5065" s="143">
        <v>296</v>
      </c>
      <c r="K5065" s="137">
        <v>42705</v>
      </c>
      <c r="L5065" s="137">
        <v>43586</v>
      </c>
      <c r="M5065" s="144">
        <f>H5065/3.3</f>
        <v>25.454545454545457</v>
      </c>
      <c r="N5065" s="144">
        <f>I5065/M5065</f>
        <v>1472.8214285714284</v>
      </c>
    </row>
    <row r="5066" spans="1:14">
      <c r="A5066" s="143" t="s">
        <v>2</v>
      </c>
      <c r="B5066" s="143" t="s">
        <v>4809</v>
      </c>
      <c r="C5066" s="143" t="s">
        <v>3167</v>
      </c>
      <c r="D5066" s="143" t="s">
        <v>4544</v>
      </c>
      <c r="E5066" s="143" t="s">
        <v>4545</v>
      </c>
      <c r="F5066" s="143" t="str">
        <f>IF(H5066&lt;=60,"소형",IF((H5066&gt;60)*(H5066&lt;=85)=1,"중소형",IF((H5066&gt;85)*(H5066&lt;=102)=1,"중형",IF((H5066&gt;102)*(H5066&lt;=135)=1,"중대형","대형"))))</f>
        <v>중소형</v>
      </c>
      <c r="G5066" s="143" t="s">
        <v>4551</v>
      </c>
      <c r="H5066" s="143">
        <v>84</v>
      </c>
      <c r="I5066" s="144">
        <v>37140</v>
      </c>
      <c r="J5066" s="143">
        <v>381</v>
      </c>
      <c r="K5066" s="137">
        <v>42705</v>
      </c>
      <c r="L5066" s="137">
        <v>43586</v>
      </c>
      <c r="M5066" s="144">
        <f>H5066/3.3</f>
        <v>25.454545454545457</v>
      </c>
      <c r="N5066" s="144">
        <f>I5066/M5066</f>
        <v>1459.0714285714284</v>
      </c>
    </row>
    <row r="5067" spans="1:14">
      <c r="A5067" s="143" t="s">
        <v>2</v>
      </c>
      <c r="B5067" s="143" t="s">
        <v>4809</v>
      </c>
      <c r="C5067" s="143" t="s">
        <v>3167</v>
      </c>
      <c r="D5067" s="143" t="s">
        <v>4544</v>
      </c>
      <c r="E5067" s="143" t="s">
        <v>4545</v>
      </c>
      <c r="F5067" s="143" t="str">
        <f>IF(H5067&lt;=60,"소형",IF((H5067&gt;60)*(H5067&lt;=85)=1,"중소형",IF((H5067&gt;85)*(H5067&lt;=102)=1,"중형",IF((H5067&gt;102)*(H5067&lt;=135)=1,"중대형","대형"))))</f>
        <v>중소형</v>
      </c>
      <c r="G5067" s="143" t="s">
        <v>4811</v>
      </c>
      <c r="H5067" s="143">
        <v>84</v>
      </c>
      <c r="I5067" s="144">
        <v>48620</v>
      </c>
      <c r="J5067" s="143">
        <v>3</v>
      </c>
      <c r="K5067" s="137">
        <v>42705</v>
      </c>
      <c r="L5067" s="137">
        <v>43586</v>
      </c>
      <c r="M5067" s="144">
        <f>H5067/3.3</f>
        <v>25.454545454545457</v>
      </c>
      <c r="N5067" s="144">
        <f>I5067/M5067</f>
        <v>1910.0714285714284</v>
      </c>
    </row>
    <row r="5068" spans="1:14">
      <c r="A5068" s="143" t="s">
        <v>2</v>
      </c>
      <c r="B5068" s="143" t="s">
        <v>4809</v>
      </c>
      <c r="C5068" s="143" t="s">
        <v>3167</v>
      </c>
      <c r="D5068" s="143" t="s">
        <v>4544</v>
      </c>
      <c r="E5068" s="143" t="s">
        <v>4545</v>
      </c>
      <c r="F5068" s="143" t="str">
        <f>IF(H5068&lt;=60,"소형",IF((H5068&gt;60)*(H5068&lt;=85)=1,"중소형",IF((H5068&gt;85)*(H5068&lt;=102)=1,"중형",IF((H5068&gt;102)*(H5068&lt;=135)=1,"중대형","대형"))))</f>
        <v>중형</v>
      </c>
      <c r="G5068" s="143" t="s">
        <v>4812</v>
      </c>
      <c r="H5068" s="143">
        <v>101</v>
      </c>
      <c r="I5068" s="144">
        <v>43050</v>
      </c>
      <c r="J5068" s="143">
        <v>87</v>
      </c>
      <c r="K5068" s="137">
        <v>42705</v>
      </c>
      <c r="L5068" s="137">
        <v>43586</v>
      </c>
      <c r="M5068" s="144">
        <f>H5068/3.3</f>
        <v>30.606060606060609</v>
      </c>
      <c r="N5068" s="144">
        <f>I5068/M5068</f>
        <v>1406.5841584158416</v>
      </c>
    </row>
    <row r="5069" spans="1:14">
      <c r="A5069" s="143" t="s">
        <v>2</v>
      </c>
      <c r="B5069" s="143" t="s">
        <v>4809</v>
      </c>
      <c r="C5069" s="143" t="s">
        <v>3167</v>
      </c>
      <c r="D5069" s="143" t="s">
        <v>4544</v>
      </c>
      <c r="E5069" s="143" t="s">
        <v>4545</v>
      </c>
      <c r="F5069" s="143" t="str">
        <f>IF(H5069&lt;=60,"소형",IF((H5069&gt;60)*(H5069&lt;=85)=1,"중소형",IF((H5069&gt;85)*(H5069&lt;=102)=1,"중형",IF((H5069&gt;102)*(H5069&lt;=135)=1,"중대형","대형"))))</f>
        <v>중형</v>
      </c>
      <c r="G5069" s="143" t="s">
        <v>4813</v>
      </c>
      <c r="H5069" s="143">
        <v>101</v>
      </c>
      <c r="I5069" s="144">
        <v>58580</v>
      </c>
      <c r="J5069" s="143">
        <v>3</v>
      </c>
      <c r="K5069" s="137">
        <v>42705</v>
      </c>
      <c r="L5069" s="137">
        <v>43586</v>
      </c>
      <c r="M5069" s="144">
        <f>H5069/3.3</f>
        <v>30.606060606060609</v>
      </c>
      <c r="N5069" s="144">
        <f>I5069/M5069</f>
        <v>1913.9999999999998</v>
      </c>
    </row>
    <row r="5070" spans="1:14">
      <c r="A5070" s="143" t="s">
        <v>2829</v>
      </c>
      <c r="B5070" s="143" t="s">
        <v>4829</v>
      </c>
      <c r="C5070" s="143" t="s">
        <v>3156</v>
      </c>
      <c r="D5070" s="143" t="s">
        <v>4830</v>
      </c>
      <c r="E5070" s="143" t="s">
        <v>4831</v>
      </c>
      <c r="F5070" s="143" t="str">
        <f>IF(H5070&lt;=60,"소형",IF((H5070&gt;60)*(H5070&lt;=85)=1,"중소형",IF((H5070&gt;85)*(H5070&lt;=102)=1,"중형",IF((H5070&gt;102)*(H5070&lt;=135)=1,"중대형","대형"))))</f>
        <v>소형</v>
      </c>
      <c r="G5070" s="143" t="s">
        <v>3370</v>
      </c>
      <c r="H5070" s="143">
        <v>59</v>
      </c>
      <c r="I5070" s="144">
        <v>17120</v>
      </c>
      <c r="J5070" s="143">
        <v>53</v>
      </c>
      <c r="K5070" s="137">
        <v>42705</v>
      </c>
      <c r="L5070" s="137">
        <v>43586</v>
      </c>
      <c r="M5070" s="144">
        <f>H5070/3.3</f>
        <v>17.878787878787879</v>
      </c>
      <c r="N5070" s="144">
        <f>I5070/M5070</f>
        <v>957.5593220338983</v>
      </c>
    </row>
    <row r="5071" spans="1:14">
      <c r="A5071" s="143" t="s">
        <v>2829</v>
      </c>
      <c r="B5071" s="143" t="s">
        <v>4829</v>
      </c>
      <c r="C5071" s="143" t="s">
        <v>3156</v>
      </c>
      <c r="D5071" s="143" t="s">
        <v>4830</v>
      </c>
      <c r="E5071" s="143" t="s">
        <v>4831</v>
      </c>
      <c r="F5071" s="143" t="str">
        <f>IF(H5071&lt;=60,"소형",IF((H5071&gt;60)*(H5071&lt;=85)=1,"중소형",IF((H5071&gt;85)*(H5071&lt;=102)=1,"중형",IF((H5071&gt;102)*(H5071&lt;=135)=1,"중대형","대형"))))</f>
        <v>중소형</v>
      </c>
      <c r="G5071" s="143" t="s">
        <v>3998</v>
      </c>
      <c r="H5071" s="143">
        <v>74</v>
      </c>
      <c r="I5071" s="144">
        <v>21160</v>
      </c>
      <c r="J5071" s="143">
        <v>40</v>
      </c>
      <c r="K5071" s="137">
        <v>42705</v>
      </c>
      <c r="L5071" s="137">
        <v>43586</v>
      </c>
      <c r="M5071" s="144">
        <f>H5071/3.3</f>
        <v>22.424242424242426</v>
      </c>
      <c r="N5071" s="144">
        <f>I5071/M5071</f>
        <v>943.62162162162156</v>
      </c>
    </row>
    <row r="5072" spans="1:14">
      <c r="A5072" s="143" t="s">
        <v>2829</v>
      </c>
      <c r="B5072" s="143" t="s">
        <v>4829</v>
      </c>
      <c r="C5072" s="143" t="s">
        <v>3156</v>
      </c>
      <c r="D5072" s="143" t="s">
        <v>4830</v>
      </c>
      <c r="E5072" s="143" t="s">
        <v>4831</v>
      </c>
      <c r="F5072" s="143" t="str">
        <f>IF(H5072&lt;=60,"소형",IF((H5072&gt;60)*(H5072&lt;=85)=1,"중소형",IF((H5072&gt;85)*(H5072&lt;=102)=1,"중형",IF((H5072&gt;102)*(H5072&lt;=135)=1,"중대형","대형"))))</f>
        <v>중소형</v>
      </c>
      <c r="G5072" s="143" t="s">
        <v>3417</v>
      </c>
      <c r="H5072" s="143">
        <v>84</v>
      </c>
      <c r="I5072" s="144">
        <v>23590</v>
      </c>
      <c r="J5072" s="143">
        <v>298</v>
      </c>
      <c r="K5072" s="137">
        <v>42705</v>
      </c>
      <c r="L5072" s="137">
        <v>43586</v>
      </c>
      <c r="M5072" s="144">
        <f>H5072/3.3</f>
        <v>25.454545454545457</v>
      </c>
      <c r="N5072" s="144">
        <f>I5072/M5072</f>
        <v>926.74999999999989</v>
      </c>
    </row>
    <row r="5073" spans="1:14">
      <c r="A5073" s="143" t="s">
        <v>3186</v>
      </c>
      <c r="B5073" s="143" t="s">
        <v>4814</v>
      </c>
      <c r="C5073" s="143" t="s">
        <v>3156</v>
      </c>
      <c r="D5073" s="143" t="s">
        <v>3408</v>
      </c>
      <c r="E5073" s="143" t="s">
        <v>4815</v>
      </c>
      <c r="F5073" s="143" t="str">
        <f>IF(H5073&lt;=60,"소형",IF((H5073&gt;60)*(H5073&lt;=85)=1,"중소형",IF((H5073&gt;85)*(H5073&lt;=102)=1,"중형",IF((H5073&gt;102)*(H5073&lt;=135)=1,"중대형","대형"))))</f>
        <v>중소형</v>
      </c>
      <c r="G5073" s="143" t="s">
        <v>3998</v>
      </c>
      <c r="H5073" s="143">
        <v>74</v>
      </c>
      <c r="I5073" s="144">
        <v>29990</v>
      </c>
      <c r="J5073" s="143">
        <v>213</v>
      </c>
      <c r="K5073" s="137">
        <v>42736</v>
      </c>
      <c r="L5073" s="137">
        <v>43586</v>
      </c>
      <c r="M5073" s="144">
        <f>H5073/3.3</f>
        <v>22.424242424242426</v>
      </c>
      <c r="N5073" s="144">
        <f>I5073/M5073</f>
        <v>1337.3918918918919</v>
      </c>
    </row>
    <row r="5074" spans="1:14">
      <c r="A5074" s="143" t="s">
        <v>3186</v>
      </c>
      <c r="B5074" s="143" t="s">
        <v>4814</v>
      </c>
      <c r="C5074" s="143" t="s">
        <v>3156</v>
      </c>
      <c r="D5074" s="143" t="s">
        <v>3408</v>
      </c>
      <c r="E5074" s="143" t="s">
        <v>4815</v>
      </c>
      <c r="F5074" s="143" t="str">
        <f>IF(H5074&lt;=60,"소형",IF((H5074&gt;60)*(H5074&lt;=85)=1,"중소형",IF((H5074&gt;85)*(H5074&lt;=102)=1,"중형",IF((H5074&gt;102)*(H5074&lt;=135)=1,"중대형","대형"))))</f>
        <v>중소형</v>
      </c>
      <c r="G5074" s="143" t="s">
        <v>3292</v>
      </c>
      <c r="H5074" s="143">
        <v>84</v>
      </c>
      <c r="I5074" s="144">
        <v>33860</v>
      </c>
      <c r="J5074" s="143">
        <v>133</v>
      </c>
      <c r="K5074" s="137">
        <v>42736</v>
      </c>
      <c r="L5074" s="137">
        <v>43586</v>
      </c>
      <c r="M5074" s="144">
        <f>H5074/3.3</f>
        <v>25.454545454545457</v>
      </c>
      <c r="N5074" s="144">
        <f>I5074/M5074</f>
        <v>1330.2142857142856</v>
      </c>
    </row>
    <row r="5075" spans="1:14">
      <c r="A5075" s="143" t="s">
        <v>3186</v>
      </c>
      <c r="B5075" s="143" t="s">
        <v>4814</v>
      </c>
      <c r="C5075" s="143" t="s">
        <v>3156</v>
      </c>
      <c r="D5075" s="143" t="s">
        <v>3408</v>
      </c>
      <c r="E5075" s="143" t="s">
        <v>4815</v>
      </c>
      <c r="F5075" s="143" t="str">
        <f>IF(H5075&lt;=60,"소형",IF((H5075&gt;60)*(H5075&lt;=85)=1,"중소형",IF((H5075&gt;85)*(H5075&lt;=102)=1,"중형",IF((H5075&gt;102)*(H5075&lt;=135)=1,"중대형","대형"))))</f>
        <v>중소형</v>
      </c>
      <c r="G5075" s="143" t="s">
        <v>3291</v>
      </c>
      <c r="H5075" s="143">
        <v>84</v>
      </c>
      <c r="I5075" s="144">
        <v>33860</v>
      </c>
      <c r="J5075" s="143">
        <v>674</v>
      </c>
      <c r="K5075" s="137">
        <v>42736</v>
      </c>
      <c r="L5075" s="137">
        <v>43586</v>
      </c>
      <c r="M5075" s="144">
        <f>H5075/3.3</f>
        <v>25.454545454545457</v>
      </c>
      <c r="N5075" s="144">
        <f>I5075/M5075</f>
        <v>1330.2142857142856</v>
      </c>
    </row>
    <row r="5076" spans="1:14">
      <c r="A5076" s="143" t="s">
        <v>3186</v>
      </c>
      <c r="B5076" s="143" t="s">
        <v>4814</v>
      </c>
      <c r="C5076" s="143" t="s">
        <v>3156</v>
      </c>
      <c r="D5076" s="143" t="s">
        <v>3408</v>
      </c>
      <c r="E5076" s="143" t="s">
        <v>4815</v>
      </c>
      <c r="F5076" s="143" t="str">
        <f>IF(H5076&lt;=60,"소형",IF((H5076&gt;60)*(H5076&lt;=85)=1,"중소형",IF((H5076&gt;85)*(H5076&lt;=102)=1,"중형",IF((H5076&gt;102)*(H5076&lt;=135)=1,"중대형","대형"))))</f>
        <v>중소형</v>
      </c>
      <c r="G5076" s="143" t="s">
        <v>4215</v>
      </c>
      <c r="H5076" s="143">
        <v>84</v>
      </c>
      <c r="I5076" s="144">
        <v>33860</v>
      </c>
      <c r="J5076" s="143">
        <v>225</v>
      </c>
      <c r="K5076" s="137">
        <v>42736</v>
      </c>
      <c r="L5076" s="137">
        <v>43586</v>
      </c>
      <c r="M5076" s="144">
        <f>H5076/3.3</f>
        <v>25.454545454545457</v>
      </c>
      <c r="N5076" s="144">
        <f>I5076/M5076</f>
        <v>1330.2142857142856</v>
      </c>
    </row>
    <row r="5077" spans="1:14">
      <c r="A5077" s="143" t="s">
        <v>2829</v>
      </c>
      <c r="B5077" s="143" t="s">
        <v>4821</v>
      </c>
      <c r="C5077" s="143" t="s">
        <v>3169</v>
      </c>
      <c r="D5077" s="143" t="s">
        <v>3181</v>
      </c>
      <c r="E5077" s="143" t="s">
        <v>3731</v>
      </c>
      <c r="F5077" s="143" t="str">
        <f>IF(H5077&lt;=60,"소형",IF((H5077&gt;60)*(H5077&lt;=85)=1,"중소형",IF((H5077&gt;85)*(H5077&lt;=102)=1,"중형",IF((H5077&gt;102)*(H5077&lt;=135)=1,"중대형","대형"))))</f>
        <v>소형</v>
      </c>
      <c r="G5077" s="143" t="s">
        <v>4177</v>
      </c>
      <c r="H5077" s="143">
        <v>59</v>
      </c>
      <c r="I5077" s="144">
        <v>28100</v>
      </c>
      <c r="J5077" s="143">
        <v>14</v>
      </c>
      <c r="K5077" s="137">
        <v>42736</v>
      </c>
      <c r="L5077" s="137">
        <v>43586</v>
      </c>
      <c r="M5077" s="144">
        <f>H5077/3.3</f>
        <v>17.878787878787879</v>
      </c>
      <c r="N5077" s="144">
        <f>I5077/M5077</f>
        <v>1571.6949152542372</v>
      </c>
    </row>
    <row r="5078" spans="1:14">
      <c r="A5078" s="143" t="s">
        <v>2829</v>
      </c>
      <c r="B5078" s="143" t="s">
        <v>4821</v>
      </c>
      <c r="C5078" s="143" t="s">
        <v>3169</v>
      </c>
      <c r="D5078" s="143" t="s">
        <v>3181</v>
      </c>
      <c r="E5078" s="143" t="s">
        <v>3731</v>
      </c>
      <c r="F5078" s="143" t="str">
        <f>IF(H5078&lt;=60,"소형",IF((H5078&gt;60)*(H5078&lt;=85)=1,"중소형",IF((H5078&gt;85)*(H5078&lt;=102)=1,"중형",IF((H5078&gt;102)*(H5078&lt;=135)=1,"중대형","대형"))))</f>
        <v>소형</v>
      </c>
      <c r="G5078" s="143" t="s">
        <v>4822</v>
      </c>
      <c r="H5078" s="143">
        <v>59</v>
      </c>
      <c r="I5078" s="144">
        <v>30600</v>
      </c>
      <c r="J5078" s="143">
        <v>9</v>
      </c>
      <c r="K5078" s="137">
        <v>42736</v>
      </c>
      <c r="L5078" s="137">
        <v>43586</v>
      </c>
      <c r="M5078" s="144">
        <f>H5078/3.3</f>
        <v>17.878787878787879</v>
      </c>
      <c r="N5078" s="144">
        <f>I5078/M5078</f>
        <v>1711.5254237288136</v>
      </c>
    </row>
    <row r="5079" spans="1:14">
      <c r="A5079" s="143" t="s">
        <v>2829</v>
      </c>
      <c r="B5079" s="143" t="s">
        <v>4821</v>
      </c>
      <c r="C5079" s="143" t="s">
        <v>3169</v>
      </c>
      <c r="D5079" s="143" t="s">
        <v>3181</v>
      </c>
      <c r="E5079" s="143" t="s">
        <v>3731</v>
      </c>
      <c r="F5079" s="143" t="str">
        <f>IF(H5079&lt;=60,"소형",IF((H5079&gt;60)*(H5079&lt;=85)=1,"중소형",IF((H5079&gt;85)*(H5079&lt;=102)=1,"중형",IF((H5079&gt;102)*(H5079&lt;=135)=1,"중대형","대형"))))</f>
        <v>소형</v>
      </c>
      <c r="G5079" s="143" t="s">
        <v>4726</v>
      </c>
      <c r="H5079" s="143">
        <v>59</v>
      </c>
      <c r="I5079" s="144">
        <v>28500</v>
      </c>
      <c r="J5079" s="143">
        <v>1</v>
      </c>
      <c r="K5079" s="137">
        <v>42736</v>
      </c>
      <c r="L5079" s="137">
        <v>43586</v>
      </c>
      <c r="M5079" s="144">
        <f>H5079/3.3</f>
        <v>17.878787878787879</v>
      </c>
      <c r="N5079" s="144">
        <f>I5079/M5079</f>
        <v>1594.0677966101696</v>
      </c>
    </row>
    <row r="5080" spans="1:14">
      <c r="A5080" s="143" t="s">
        <v>2829</v>
      </c>
      <c r="B5080" s="143" t="s">
        <v>4821</v>
      </c>
      <c r="C5080" s="143" t="s">
        <v>3169</v>
      </c>
      <c r="D5080" s="143" t="s">
        <v>3181</v>
      </c>
      <c r="E5080" s="143" t="s">
        <v>3731</v>
      </c>
      <c r="F5080" s="143" t="str">
        <f>IF(H5080&lt;=60,"소형",IF((H5080&gt;60)*(H5080&lt;=85)=1,"중소형",IF((H5080&gt;85)*(H5080&lt;=102)=1,"중형",IF((H5080&gt;102)*(H5080&lt;=135)=1,"중대형","대형"))))</f>
        <v>소형</v>
      </c>
      <c r="G5080" s="143" t="s">
        <v>4823</v>
      </c>
      <c r="H5080" s="143">
        <v>59</v>
      </c>
      <c r="I5080" s="144">
        <v>31600</v>
      </c>
      <c r="J5080" s="143">
        <v>9</v>
      </c>
      <c r="K5080" s="137">
        <v>42736</v>
      </c>
      <c r="L5080" s="137">
        <v>43586</v>
      </c>
      <c r="M5080" s="144">
        <f>H5080/3.3</f>
        <v>17.878787878787879</v>
      </c>
      <c r="N5080" s="144">
        <f>I5080/M5080</f>
        <v>1767.457627118644</v>
      </c>
    </row>
    <row r="5081" spans="1:14">
      <c r="A5081" s="143" t="s">
        <v>2829</v>
      </c>
      <c r="B5081" s="143" t="s">
        <v>4821</v>
      </c>
      <c r="C5081" s="143" t="s">
        <v>3169</v>
      </c>
      <c r="D5081" s="143" t="s">
        <v>3181</v>
      </c>
      <c r="E5081" s="143" t="s">
        <v>3731</v>
      </c>
      <c r="F5081" s="143" t="str">
        <f>IF(H5081&lt;=60,"소형",IF((H5081&gt;60)*(H5081&lt;=85)=1,"중소형",IF((H5081&gt;85)*(H5081&lt;=102)=1,"중형",IF((H5081&gt;102)*(H5081&lt;=135)=1,"중대형","대형"))))</f>
        <v>소형</v>
      </c>
      <c r="G5081" s="143" t="s">
        <v>4179</v>
      </c>
      <c r="H5081" s="143">
        <v>59</v>
      </c>
      <c r="I5081" s="144">
        <v>28700</v>
      </c>
      <c r="J5081" s="143">
        <v>15</v>
      </c>
      <c r="K5081" s="137">
        <v>42736</v>
      </c>
      <c r="L5081" s="137">
        <v>43586</v>
      </c>
      <c r="M5081" s="144">
        <f>H5081/3.3</f>
        <v>17.878787878787879</v>
      </c>
      <c r="N5081" s="144">
        <f>I5081/M5081</f>
        <v>1605.2542372881355</v>
      </c>
    </row>
    <row r="5082" spans="1:14">
      <c r="A5082" s="143" t="s">
        <v>2829</v>
      </c>
      <c r="B5082" s="143" t="s">
        <v>4821</v>
      </c>
      <c r="C5082" s="143" t="s">
        <v>3169</v>
      </c>
      <c r="D5082" s="143" t="s">
        <v>3181</v>
      </c>
      <c r="E5082" s="143" t="s">
        <v>3731</v>
      </c>
      <c r="F5082" s="143" t="str">
        <f>IF(H5082&lt;=60,"소형",IF((H5082&gt;60)*(H5082&lt;=85)=1,"중소형",IF((H5082&gt;85)*(H5082&lt;=102)=1,"중형",IF((H5082&gt;102)*(H5082&lt;=135)=1,"중대형","대형"))))</f>
        <v>중소형</v>
      </c>
      <c r="G5082" s="143" t="s">
        <v>4824</v>
      </c>
      <c r="H5082" s="143">
        <v>61</v>
      </c>
      <c r="I5082" s="144">
        <v>30100</v>
      </c>
      <c r="J5082" s="143">
        <v>30</v>
      </c>
      <c r="K5082" s="137">
        <v>42736</v>
      </c>
      <c r="L5082" s="137">
        <v>43586</v>
      </c>
      <c r="M5082" s="144">
        <f>H5082/3.3</f>
        <v>18.484848484848484</v>
      </c>
      <c r="N5082" s="144">
        <f>I5082/M5082</f>
        <v>1628.360655737705</v>
      </c>
    </row>
    <row r="5083" spans="1:14">
      <c r="A5083" s="143" t="s">
        <v>2829</v>
      </c>
      <c r="B5083" s="143" t="s">
        <v>4821</v>
      </c>
      <c r="C5083" s="143" t="s">
        <v>3169</v>
      </c>
      <c r="D5083" s="143" t="s">
        <v>3181</v>
      </c>
      <c r="E5083" s="143" t="s">
        <v>3731</v>
      </c>
      <c r="F5083" s="143" t="str">
        <f>IF(H5083&lt;=60,"소형",IF((H5083&gt;60)*(H5083&lt;=85)=1,"중소형",IF((H5083&gt;85)*(H5083&lt;=102)=1,"중형",IF((H5083&gt;102)*(H5083&lt;=135)=1,"중대형","대형"))))</f>
        <v>중소형</v>
      </c>
      <c r="G5083" s="143" t="s">
        <v>4033</v>
      </c>
      <c r="H5083" s="143">
        <v>61</v>
      </c>
      <c r="I5083" s="144">
        <v>31100</v>
      </c>
      <c r="J5083" s="143">
        <v>15</v>
      </c>
      <c r="K5083" s="137">
        <v>42736</v>
      </c>
      <c r="L5083" s="137">
        <v>43586</v>
      </c>
      <c r="M5083" s="144">
        <f>H5083/3.3</f>
        <v>18.484848484848484</v>
      </c>
      <c r="N5083" s="144">
        <f>I5083/M5083</f>
        <v>1682.4590163934427</v>
      </c>
    </row>
    <row r="5084" spans="1:14">
      <c r="A5084" s="143" t="s">
        <v>2829</v>
      </c>
      <c r="B5084" s="143" t="s">
        <v>4821</v>
      </c>
      <c r="C5084" s="143" t="s">
        <v>3169</v>
      </c>
      <c r="D5084" s="143" t="s">
        <v>3181</v>
      </c>
      <c r="E5084" s="143" t="s">
        <v>3731</v>
      </c>
      <c r="F5084" s="143" t="str">
        <f>IF(H5084&lt;=60,"소형",IF((H5084&gt;60)*(H5084&lt;=85)=1,"중소형",IF((H5084&gt;85)*(H5084&lt;=102)=1,"중형",IF((H5084&gt;102)*(H5084&lt;=135)=1,"중대형","대형"))))</f>
        <v>중소형</v>
      </c>
      <c r="G5084" s="143" t="s">
        <v>4825</v>
      </c>
      <c r="H5084" s="143">
        <v>61</v>
      </c>
      <c r="I5084" s="144">
        <v>32700</v>
      </c>
      <c r="J5084" s="143">
        <v>19</v>
      </c>
      <c r="K5084" s="137">
        <v>42736</v>
      </c>
      <c r="L5084" s="137">
        <v>43586</v>
      </c>
      <c r="M5084" s="144">
        <f>H5084/3.3</f>
        <v>18.484848484848484</v>
      </c>
      <c r="N5084" s="144">
        <f>I5084/M5084</f>
        <v>1769.016393442623</v>
      </c>
    </row>
    <row r="5085" spans="1:14">
      <c r="A5085" s="143" t="s">
        <v>2829</v>
      </c>
      <c r="B5085" s="143" t="s">
        <v>4821</v>
      </c>
      <c r="C5085" s="143" t="s">
        <v>3169</v>
      </c>
      <c r="D5085" s="143" t="s">
        <v>3181</v>
      </c>
      <c r="E5085" s="143" t="s">
        <v>3731</v>
      </c>
      <c r="F5085" s="143" t="str">
        <f>IF(H5085&lt;=60,"소형",IF((H5085&gt;60)*(H5085&lt;=85)=1,"중소형",IF((H5085&gt;85)*(H5085&lt;=102)=1,"중형",IF((H5085&gt;102)*(H5085&lt;=135)=1,"중대형","대형"))))</f>
        <v>중소형</v>
      </c>
      <c r="G5085" s="143" t="s">
        <v>4826</v>
      </c>
      <c r="H5085" s="143">
        <v>61</v>
      </c>
      <c r="I5085" s="144">
        <v>33300</v>
      </c>
      <c r="J5085" s="143">
        <v>10</v>
      </c>
      <c r="K5085" s="137">
        <v>42736</v>
      </c>
      <c r="L5085" s="137">
        <v>43586</v>
      </c>
      <c r="M5085" s="144">
        <f>H5085/3.3</f>
        <v>18.484848484848484</v>
      </c>
      <c r="N5085" s="144">
        <f>I5085/M5085</f>
        <v>1801.4754098360656</v>
      </c>
    </row>
    <row r="5086" spans="1:14">
      <c r="A5086" s="143" t="s">
        <v>2829</v>
      </c>
      <c r="B5086" s="143" t="s">
        <v>4821</v>
      </c>
      <c r="C5086" s="143" t="s">
        <v>3169</v>
      </c>
      <c r="D5086" s="143" t="s">
        <v>3181</v>
      </c>
      <c r="E5086" s="143" t="s">
        <v>3731</v>
      </c>
      <c r="F5086" s="143" t="str">
        <f>IF(H5086&lt;=60,"소형",IF((H5086&gt;60)*(H5086&lt;=85)=1,"중소형",IF((H5086&gt;85)*(H5086&lt;=102)=1,"중형",IF((H5086&gt;102)*(H5086&lt;=135)=1,"중대형","대형"))))</f>
        <v>중소형</v>
      </c>
      <c r="G5086" s="143" t="s">
        <v>4827</v>
      </c>
      <c r="H5086" s="143">
        <v>61</v>
      </c>
      <c r="I5086" s="144">
        <v>33100</v>
      </c>
      <c r="J5086" s="143">
        <v>10</v>
      </c>
      <c r="K5086" s="137">
        <v>42736</v>
      </c>
      <c r="L5086" s="137">
        <v>43586</v>
      </c>
      <c r="M5086" s="144">
        <f>H5086/3.3</f>
        <v>18.484848484848484</v>
      </c>
      <c r="N5086" s="144">
        <f>I5086/M5086</f>
        <v>1790.655737704918</v>
      </c>
    </row>
    <row r="5087" spans="1:14">
      <c r="A5087" s="143" t="s">
        <v>2829</v>
      </c>
      <c r="B5087" s="143" t="s">
        <v>4821</v>
      </c>
      <c r="C5087" s="143" t="s">
        <v>3169</v>
      </c>
      <c r="D5087" s="143" t="s">
        <v>3181</v>
      </c>
      <c r="E5087" s="143" t="s">
        <v>3731</v>
      </c>
      <c r="F5087" s="143" t="str">
        <f>IF(H5087&lt;=60,"소형",IF((H5087&gt;60)*(H5087&lt;=85)=1,"중소형",IF((H5087&gt;85)*(H5087&lt;=102)=1,"중형",IF((H5087&gt;102)*(H5087&lt;=135)=1,"중대형","대형"))))</f>
        <v>중소형</v>
      </c>
      <c r="G5087" s="143" t="s">
        <v>4828</v>
      </c>
      <c r="H5087" s="143">
        <v>61</v>
      </c>
      <c r="I5087" s="144">
        <v>30700</v>
      </c>
      <c r="J5087" s="143">
        <v>15</v>
      </c>
      <c r="K5087" s="137">
        <v>42736</v>
      </c>
      <c r="L5087" s="137">
        <v>43586</v>
      </c>
      <c r="M5087" s="144">
        <f>H5087/3.3</f>
        <v>18.484848484848484</v>
      </c>
      <c r="N5087" s="144">
        <f>I5087/M5087</f>
        <v>1660.8196721311476</v>
      </c>
    </row>
    <row r="5088" spans="1:14">
      <c r="A5088" s="143" t="s">
        <v>2828</v>
      </c>
      <c r="B5088" s="143" t="s">
        <v>4788</v>
      </c>
      <c r="C5088" s="143" t="s">
        <v>3168</v>
      </c>
      <c r="D5088" s="143" t="s">
        <v>3744</v>
      </c>
      <c r="E5088" s="143" t="s">
        <v>4789</v>
      </c>
      <c r="F5088" s="143" t="str">
        <f>IF(H5088&lt;=60,"소형",IF((H5088&gt;60)*(H5088&lt;=85)=1,"중소형",IF((H5088&gt;85)*(H5088&lt;=102)=1,"중형",IF((H5088&gt;102)*(H5088&lt;=135)=1,"중대형","대형"))))</f>
        <v>중소형</v>
      </c>
      <c r="G5088" s="143" t="s">
        <v>4146</v>
      </c>
      <c r="H5088" s="143">
        <v>74</v>
      </c>
      <c r="I5088" s="144" t="s">
        <v>3211</v>
      </c>
      <c r="J5088" s="143">
        <v>49</v>
      </c>
      <c r="K5088" s="137">
        <v>42767</v>
      </c>
      <c r="L5088" s="137">
        <v>43586</v>
      </c>
      <c r="M5088" s="144">
        <f>H5088/3.3</f>
        <v>22.424242424242426</v>
      </c>
      <c r="N5088" s="144" t="e">
        <f>I5088/M5088</f>
        <v>#VALUE!</v>
      </c>
    </row>
    <row r="5089" spans="1:14">
      <c r="A5089" s="143" t="s">
        <v>2828</v>
      </c>
      <c r="B5089" s="143" t="s">
        <v>4788</v>
      </c>
      <c r="C5089" s="143" t="s">
        <v>3168</v>
      </c>
      <c r="D5089" s="143" t="s">
        <v>3744</v>
      </c>
      <c r="E5089" s="143" t="s">
        <v>4789</v>
      </c>
      <c r="F5089" s="143" t="str">
        <f>IF(H5089&lt;=60,"소형",IF((H5089&gt;60)*(H5089&lt;=85)=1,"중소형",IF((H5089&gt;85)*(H5089&lt;=102)=1,"중형",IF((H5089&gt;102)*(H5089&lt;=135)=1,"중대형","대형"))))</f>
        <v>중소형</v>
      </c>
      <c r="G5089" s="143" t="s">
        <v>4293</v>
      </c>
      <c r="H5089" s="143">
        <v>74</v>
      </c>
      <c r="I5089" s="144" t="s">
        <v>3211</v>
      </c>
      <c r="J5089" s="143">
        <v>49</v>
      </c>
      <c r="K5089" s="137">
        <v>42767</v>
      </c>
      <c r="L5089" s="137">
        <v>43586</v>
      </c>
      <c r="M5089" s="144">
        <f>H5089/3.3</f>
        <v>22.424242424242426</v>
      </c>
      <c r="N5089" s="144" t="e">
        <f>I5089/M5089</f>
        <v>#VALUE!</v>
      </c>
    </row>
    <row r="5090" spans="1:14">
      <c r="A5090" s="143" t="s">
        <v>2828</v>
      </c>
      <c r="B5090" s="143" t="s">
        <v>4788</v>
      </c>
      <c r="C5090" s="143" t="s">
        <v>3168</v>
      </c>
      <c r="D5090" s="143" t="s">
        <v>3744</v>
      </c>
      <c r="E5090" s="143" t="s">
        <v>4789</v>
      </c>
      <c r="F5090" s="143" t="str">
        <f>IF(H5090&lt;=60,"소형",IF((H5090&gt;60)*(H5090&lt;=85)=1,"중소형",IF((H5090&gt;85)*(H5090&lt;=102)=1,"중형",IF((H5090&gt;102)*(H5090&lt;=135)=1,"중대형","대형"))))</f>
        <v>중소형</v>
      </c>
      <c r="G5090" s="143" t="s">
        <v>4247</v>
      </c>
      <c r="H5090" s="143">
        <v>84</v>
      </c>
      <c r="I5090" s="144" t="s">
        <v>3211</v>
      </c>
      <c r="J5090" s="143">
        <v>170</v>
      </c>
      <c r="K5090" s="137">
        <v>42767</v>
      </c>
      <c r="L5090" s="137">
        <v>43586</v>
      </c>
      <c r="M5090" s="144">
        <f>H5090/3.3</f>
        <v>25.454545454545457</v>
      </c>
      <c r="N5090" s="144" t="e">
        <f>I5090/M5090</f>
        <v>#VALUE!</v>
      </c>
    </row>
    <row r="5091" spans="1:14">
      <c r="A5091" s="143" t="s">
        <v>2828</v>
      </c>
      <c r="B5091" s="143" t="s">
        <v>4788</v>
      </c>
      <c r="C5091" s="143" t="s">
        <v>3168</v>
      </c>
      <c r="D5091" s="143" t="s">
        <v>3744</v>
      </c>
      <c r="E5091" s="143" t="s">
        <v>4789</v>
      </c>
      <c r="F5091" s="143" t="str">
        <f>IF(H5091&lt;=60,"소형",IF((H5091&gt;60)*(H5091&lt;=85)=1,"중소형",IF((H5091&gt;85)*(H5091&lt;=102)=1,"중형",IF((H5091&gt;102)*(H5091&lt;=135)=1,"중대형","대형"))))</f>
        <v>중소형</v>
      </c>
      <c r="G5091" s="143" t="s">
        <v>3474</v>
      </c>
      <c r="H5091" s="143">
        <v>84</v>
      </c>
      <c r="I5091" s="144" t="s">
        <v>3211</v>
      </c>
      <c r="J5091" s="143">
        <v>73</v>
      </c>
      <c r="K5091" s="137">
        <v>42767</v>
      </c>
      <c r="L5091" s="137">
        <v>43586</v>
      </c>
      <c r="M5091" s="144">
        <f>H5091/3.3</f>
        <v>25.454545454545457</v>
      </c>
      <c r="N5091" s="144" t="e">
        <f>I5091/M5091</f>
        <v>#VALUE!</v>
      </c>
    </row>
    <row r="5092" spans="1:14">
      <c r="A5092" s="143" t="s">
        <v>2828</v>
      </c>
      <c r="B5092" s="143" t="s">
        <v>4788</v>
      </c>
      <c r="C5092" s="143" t="s">
        <v>3168</v>
      </c>
      <c r="D5092" s="143" t="s">
        <v>3744</v>
      </c>
      <c r="E5092" s="143" t="s">
        <v>4789</v>
      </c>
      <c r="F5092" s="143" t="str">
        <f>IF(H5092&lt;=60,"소형",IF((H5092&gt;60)*(H5092&lt;=85)=1,"중소형",IF((H5092&gt;85)*(H5092&lt;=102)=1,"중형",IF((H5092&gt;102)*(H5092&lt;=135)=1,"중대형","대형"))))</f>
        <v>중형</v>
      </c>
      <c r="G5092" s="143" t="s">
        <v>4790</v>
      </c>
      <c r="H5092" s="143">
        <v>99</v>
      </c>
      <c r="I5092" s="144" t="s">
        <v>3211</v>
      </c>
      <c r="J5092" s="143">
        <v>125</v>
      </c>
      <c r="K5092" s="137">
        <v>42767</v>
      </c>
      <c r="L5092" s="137">
        <v>43586</v>
      </c>
      <c r="M5092" s="144">
        <f>H5092/3.3</f>
        <v>30</v>
      </c>
      <c r="N5092" s="144" t="e">
        <f>I5092/M5092</f>
        <v>#VALUE!</v>
      </c>
    </row>
    <row r="5093" spans="1:14">
      <c r="A5093" s="143" t="s">
        <v>2828</v>
      </c>
      <c r="B5093" s="143" t="s">
        <v>4788</v>
      </c>
      <c r="C5093" s="143" t="s">
        <v>3168</v>
      </c>
      <c r="D5093" s="143" t="s">
        <v>3744</v>
      </c>
      <c r="E5093" s="143" t="s">
        <v>4789</v>
      </c>
      <c r="F5093" s="143" t="str">
        <f>IF(H5093&lt;=60,"소형",IF((H5093&gt;60)*(H5093&lt;=85)=1,"중소형",IF((H5093&gt;85)*(H5093&lt;=102)=1,"중형",IF((H5093&gt;102)*(H5093&lt;=135)=1,"중대형","대형"))))</f>
        <v>중형</v>
      </c>
      <c r="G5093" s="143" t="s">
        <v>4791</v>
      </c>
      <c r="H5093" s="143">
        <v>99</v>
      </c>
      <c r="I5093" s="144" t="s">
        <v>3211</v>
      </c>
      <c r="J5093" s="143">
        <v>125</v>
      </c>
      <c r="K5093" s="137">
        <v>42767</v>
      </c>
      <c r="L5093" s="137">
        <v>43586</v>
      </c>
      <c r="M5093" s="144">
        <f>H5093/3.3</f>
        <v>30</v>
      </c>
      <c r="N5093" s="144" t="e">
        <f>I5093/M5093</f>
        <v>#VALUE!</v>
      </c>
    </row>
    <row r="5094" spans="1:14">
      <c r="A5094" s="142" t="s">
        <v>2829</v>
      </c>
      <c r="B5094" s="142" t="s">
        <v>8648</v>
      </c>
      <c r="C5094" s="142" t="s">
        <v>3158</v>
      </c>
      <c r="D5094" s="142" t="s">
        <v>3345</v>
      </c>
      <c r="E5094" s="142" t="s">
        <v>3346</v>
      </c>
      <c r="F5094" s="143" t="str">
        <f>IF(H5094&lt;=60,"소형",IF((H5094&gt;60)*(H5094&lt;=85)=1,"중소형",IF((H5094&gt;85)*(H5094&lt;=102)=1,"중형",IF((H5094&gt;102)*(H5094&lt;=135)=1,"중대형","대형"))))</f>
        <v>소형</v>
      </c>
      <c r="G5094" s="142" t="s">
        <v>4844</v>
      </c>
      <c r="H5094" s="143">
        <v>59</v>
      </c>
      <c r="I5094" s="144">
        <v>19550</v>
      </c>
      <c r="J5094" s="143">
        <v>232</v>
      </c>
      <c r="K5094" s="137">
        <v>43009</v>
      </c>
      <c r="L5094" s="137">
        <v>43586</v>
      </c>
      <c r="M5094" s="144">
        <f>H5094/3.3</f>
        <v>17.878787878787879</v>
      </c>
      <c r="N5094" s="144">
        <f>I5094/M5094</f>
        <v>1093.4745762711864</v>
      </c>
    </row>
    <row r="5095" spans="1:14">
      <c r="A5095" s="142" t="s">
        <v>2829</v>
      </c>
      <c r="B5095" s="142" t="s">
        <v>4843</v>
      </c>
      <c r="C5095" s="142" t="s">
        <v>3158</v>
      </c>
      <c r="D5095" s="142" t="s">
        <v>3345</v>
      </c>
      <c r="E5095" s="142" t="s">
        <v>3346</v>
      </c>
      <c r="F5095" s="143" t="str">
        <f>IF(H5095&lt;=60,"소형",IF((H5095&gt;60)*(H5095&lt;=85)=1,"중소형",IF((H5095&gt;85)*(H5095&lt;=102)=1,"중형",IF((H5095&gt;102)*(H5095&lt;=135)=1,"중대형","대형"))))</f>
        <v>소형</v>
      </c>
      <c r="G5095" s="142" t="s">
        <v>4845</v>
      </c>
      <c r="H5095" s="143">
        <v>59</v>
      </c>
      <c r="I5095" s="144">
        <v>19550</v>
      </c>
      <c r="J5095" s="143">
        <v>27</v>
      </c>
      <c r="K5095" s="137">
        <v>43009</v>
      </c>
      <c r="L5095" s="137">
        <v>43586</v>
      </c>
      <c r="M5095" s="144">
        <f>H5095/3.3</f>
        <v>17.878787878787879</v>
      </c>
      <c r="N5095" s="144">
        <f>I5095/M5095</f>
        <v>1093.4745762711864</v>
      </c>
    </row>
    <row r="5096" spans="1:14">
      <c r="A5096" s="142" t="s">
        <v>2829</v>
      </c>
      <c r="B5096" s="142" t="s">
        <v>4846</v>
      </c>
      <c r="C5096" s="142" t="s">
        <v>3155</v>
      </c>
      <c r="D5096" s="142" t="s">
        <v>3213</v>
      </c>
      <c r="E5096" s="142" t="s">
        <v>3229</v>
      </c>
      <c r="F5096" s="143" t="str">
        <f>IF(H5096&lt;=60,"소형",IF((H5096&gt;60)*(H5096&lt;=85)=1,"중소형",IF((H5096&gt;85)*(H5096&lt;=102)=1,"중형",IF((H5096&gt;102)*(H5096&lt;=135)=1,"중대형","대형"))))</f>
        <v>중소형</v>
      </c>
      <c r="G5096" s="142" t="s">
        <v>4847</v>
      </c>
      <c r="H5096" s="143">
        <v>84</v>
      </c>
      <c r="I5096" s="144">
        <v>38878</v>
      </c>
      <c r="J5096" s="143">
        <v>24</v>
      </c>
      <c r="K5096" s="137">
        <v>43040</v>
      </c>
      <c r="L5096" s="137">
        <v>43586</v>
      </c>
      <c r="M5096" s="144">
        <f>H5096/3.3</f>
        <v>25.454545454545457</v>
      </c>
      <c r="N5096" s="144">
        <f>I5096/M5096</f>
        <v>1527.35</v>
      </c>
    </row>
    <row r="5097" spans="1:14">
      <c r="A5097" s="142" t="s">
        <v>2829</v>
      </c>
      <c r="B5097" s="142" t="s">
        <v>4846</v>
      </c>
      <c r="C5097" s="142" t="s">
        <v>3155</v>
      </c>
      <c r="D5097" s="142" t="s">
        <v>3213</v>
      </c>
      <c r="E5097" s="142" t="s">
        <v>3229</v>
      </c>
      <c r="F5097" s="143" t="str">
        <f>IF(H5097&lt;=60,"소형",IF((H5097&gt;60)*(H5097&lt;=85)=1,"중소형",IF((H5097&gt;85)*(H5097&lt;=102)=1,"중형",IF((H5097&gt;102)*(H5097&lt;=135)=1,"중대형","대형"))))</f>
        <v>중소형</v>
      </c>
      <c r="G5097" s="142" t="s">
        <v>4768</v>
      </c>
      <c r="H5097" s="143">
        <v>84</v>
      </c>
      <c r="I5097" s="144">
        <v>37910</v>
      </c>
      <c r="J5097" s="143">
        <v>75</v>
      </c>
      <c r="K5097" s="137">
        <v>43040</v>
      </c>
      <c r="L5097" s="137">
        <v>43586</v>
      </c>
      <c r="M5097" s="144">
        <f>H5097/3.3</f>
        <v>25.454545454545457</v>
      </c>
      <c r="N5097" s="144">
        <f>I5097/M5097</f>
        <v>1489.3214285714284</v>
      </c>
    </row>
    <row r="5098" spans="1:14">
      <c r="A5098" s="142" t="s">
        <v>2829</v>
      </c>
      <c r="B5098" s="142" t="s">
        <v>4846</v>
      </c>
      <c r="C5098" s="142" t="s">
        <v>3155</v>
      </c>
      <c r="D5098" s="142" t="s">
        <v>3213</v>
      </c>
      <c r="E5098" s="142" t="s">
        <v>3229</v>
      </c>
      <c r="F5098" s="143" t="str">
        <f>IF(H5098&lt;=60,"소형",IF((H5098&gt;60)*(H5098&lt;=85)=1,"중소형",IF((H5098&gt;85)*(H5098&lt;=102)=1,"중형",IF((H5098&gt;102)*(H5098&lt;=135)=1,"중대형","대형"))))</f>
        <v>중소형</v>
      </c>
      <c r="G5098" s="142" t="s">
        <v>4848</v>
      </c>
      <c r="H5098" s="143">
        <v>84</v>
      </c>
      <c r="I5098" s="144">
        <v>39179</v>
      </c>
      <c r="J5098" s="143">
        <v>88</v>
      </c>
      <c r="K5098" s="137">
        <v>43040</v>
      </c>
      <c r="L5098" s="137">
        <v>43586</v>
      </c>
      <c r="M5098" s="144">
        <f>H5098/3.3</f>
        <v>25.454545454545457</v>
      </c>
      <c r="N5098" s="144">
        <f>I5098/M5098</f>
        <v>1539.175</v>
      </c>
    </row>
    <row r="5099" spans="1:14">
      <c r="A5099" s="142" t="s">
        <v>2829</v>
      </c>
      <c r="B5099" s="142" t="s">
        <v>4849</v>
      </c>
      <c r="C5099" s="142" t="s">
        <v>3169</v>
      </c>
      <c r="D5099" s="142" t="s">
        <v>3258</v>
      </c>
      <c r="E5099" s="142" t="s">
        <v>4850</v>
      </c>
      <c r="F5099" s="143" t="str">
        <f>IF(H5099&lt;=60,"소형",IF((H5099&gt;60)*(H5099&lt;=85)=1,"중소형",IF((H5099&gt;85)*(H5099&lt;=102)=1,"중형",IF((H5099&gt;102)*(H5099&lt;=135)=1,"중대형","대형"))))</f>
        <v>소형</v>
      </c>
      <c r="G5099" s="142" t="s">
        <v>4851</v>
      </c>
      <c r="H5099" s="143">
        <v>51</v>
      </c>
      <c r="I5099" s="144">
        <v>23647</v>
      </c>
      <c r="J5099" s="143">
        <v>19</v>
      </c>
      <c r="K5099" s="137">
        <v>43070</v>
      </c>
      <c r="L5099" s="137">
        <v>43586</v>
      </c>
      <c r="M5099" s="144">
        <f>H5099/3.3</f>
        <v>15.454545454545455</v>
      </c>
      <c r="N5099" s="144">
        <f>I5099/M5099</f>
        <v>1530.1</v>
      </c>
    </row>
    <row r="5100" spans="1:14">
      <c r="A5100" s="142" t="s">
        <v>2829</v>
      </c>
      <c r="B5100" s="142" t="s">
        <v>4849</v>
      </c>
      <c r="C5100" s="142" t="s">
        <v>3169</v>
      </c>
      <c r="D5100" s="142" t="s">
        <v>3258</v>
      </c>
      <c r="E5100" s="142" t="s">
        <v>4850</v>
      </c>
      <c r="F5100" s="143" t="str">
        <f>IF(H5100&lt;=60,"소형",IF((H5100&gt;60)*(H5100&lt;=85)=1,"중소형",IF((H5100&gt;85)*(H5100&lt;=102)=1,"중형",IF((H5100&gt;102)*(H5100&lt;=135)=1,"중대형","대형"))))</f>
        <v>소형</v>
      </c>
      <c r="G5100" s="142" t="s">
        <v>4852</v>
      </c>
      <c r="H5100" s="143">
        <v>47</v>
      </c>
      <c r="I5100" s="144">
        <v>23226</v>
      </c>
      <c r="J5100" s="143">
        <v>18</v>
      </c>
      <c r="K5100" s="137">
        <v>43070</v>
      </c>
      <c r="L5100" s="137">
        <v>43586</v>
      </c>
      <c r="M5100" s="144">
        <f>H5100/3.3</f>
        <v>14.242424242424244</v>
      </c>
      <c r="N5100" s="144">
        <f>I5100/M5100</f>
        <v>1630.7617021276594</v>
      </c>
    </row>
    <row r="5101" spans="1:14">
      <c r="A5101" s="142" t="s">
        <v>2829</v>
      </c>
      <c r="B5101" s="142" t="s">
        <v>4849</v>
      </c>
      <c r="C5101" s="142" t="s">
        <v>3169</v>
      </c>
      <c r="D5101" s="142" t="s">
        <v>3258</v>
      </c>
      <c r="E5101" s="142" t="s">
        <v>4850</v>
      </c>
      <c r="F5101" s="143" t="str">
        <f>IF(H5101&lt;=60,"소형",IF((H5101&gt;60)*(H5101&lt;=85)=1,"중소형",IF((H5101&gt;85)*(H5101&lt;=102)=1,"중형",IF((H5101&gt;102)*(H5101&lt;=135)=1,"중대형","대형"))))</f>
        <v>소형</v>
      </c>
      <c r="G5101" s="142" t="s">
        <v>4853</v>
      </c>
      <c r="H5101" s="143">
        <v>55</v>
      </c>
      <c r="I5101" s="144">
        <v>25518</v>
      </c>
      <c r="J5101" s="143">
        <v>19</v>
      </c>
      <c r="K5101" s="137">
        <v>43070</v>
      </c>
      <c r="L5101" s="137">
        <v>43586</v>
      </c>
      <c r="M5101" s="144">
        <f>H5101/3.3</f>
        <v>16.666666666666668</v>
      </c>
      <c r="N5101" s="144">
        <f>I5101/M5101</f>
        <v>1531.08</v>
      </c>
    </row>
    <row r="5102" spans="1:14">
      <c r="A5102" s="142" t="s">
        <v>2829</v>
      </c>
      <c r="B5102" s="142" t="s">
        <v>4849</v>
      </c>
      <c r="C5102" s="142" t="s">
        <v>3169</v>
      </c>
      <c r="D5102" s="142" t="s">
        <v>3258</v>
      </c>
      <c r="E5102" s="142" t="s">
        <v>4850</v>
      </c>
      <c r="F5102" s="143" t="str">
        <f>IF(H5102&lt;=60,"소형",IF((H5102&gt;60)*(H5102&lt;=85)=1,"중소형",IF((H5102&gt;85)*(H5102&lt;=102)=1,"중형",IF((H5102&gt;102)*(H5102&lt;=135)=1,"중대형","대형"))))</f>
        <v>소형</v>
      </c>
      <c r="G5102" s="142" t="s">
        <v>4854</v>
      </c>
      <c r="H5102" s="143">
        <v>55</v>
      </c>
      <c r="I5102" s="144">
        <v>25689</v>
      </c>
      <c r="J5102" s="143">
        <v>19</v>
      </c>
      <c r="K5102" s="137">
        <v>43070</v>
      </c>
      <c r="L5102" s="137">
        <v>43586</v>
      </c>
      <c r="M5102" s="144">
        <f>H5102/3.3</f>
        <v>16.666666666666668</v>
      </c>
      <c r="N5102" s="144">
        <f>I5102/M5102</f>
        <v>1541.34</v>
      </c>
    </row>
    <row r="5103" spans="1:14">
      <c r="A5103" s="142" t="s">
        <v>2827</v>
      </c>
      <c r="B5103" s="142" t="s">
        <v>6795</v>
      </c>
      <c r="C5103" s="142" t="s">
        <v>3163</v>
      </c>
      <c r="D5103" s="142" t="s">
        <v>6411</v>
      </c>
      <c r="E5103" s="142" t="s">
        <v>6796</v>
      </c>
      <c r="F5103" s="143" t="str">
        <f>IF(H5103&lt;=60,"소형",IF((H5103&gt;60)*(H5103&lt;=85)=1,"중소형",IF((H5103&gt;85)*(H5103&lt;=102)=1,"중형",IF((H5103&gt;102)*(H5103&lt;=135)=1,"중대형","대형"))))</f>
        <v>중소형</v>
      </c>
      <c r="G5103" s="142" t="s">
        <v>6797</v>
      </c>
      <c r="H5103" s="143">
        <v>74</v>
      </c>
      <c r="I5103" s="139" t="s">
        <v>3211</v>
      </c>
      <c r="J5103" s="143">
        <v>138</v>
      </c>
      <c r="K5103" s="137">
        <v>43101</v>
      </c>
      <c r="L5103" s="137">
        <v>43586</v>
      </c>
      <c r="M5103" s="144">
        <f>H5103/3.3</f>
        <v>22.424242424242426</v>
      </c>
      <c r="N5103" s="144" t="e">
        <f>I5103/M5103</f>
        <v>#VALUE!</v>
      </c>
    </row>
    <row r="5104" spans="1:14">
      <c r="A5104" s="142" t="s">
        <v>2827</v>
      </c>
      <c r="B5104" s="142" t="s">
        <v>6795</v>
      </c>
      <c r="C5104" s="142" t="s">
        <v>3163</v>
      </c>
      <c r="D5104" s="142" t="s">
        <v>6411</v>
      </c>
      <c r="E5104" s="142" t="s">
        <v>6796</v>
      </c>
      <c r="F5104" s="143" t="str">
        <f>IF(H5104&lt;=60,"소형",IF((H5104&gt;60)*(H5104&lt;=85)=1,"중소형",IF((H5104&gt;85)*(H5104&lt;=102)=1,"중형",IF((H5104&gt;102)*(H5104&lt;=135)=1,"중대형","대형"))))</f>
        <v>중소형</v>
      </c>
      <c r="G5104" s="142" t="s">
        <v>4551</v>
      </c>
      <c r="H5104" s="143">
        <v>84</v>
      </c>
      <c r="I5104" s="139" t="s">
        <v>3211</v>
      </c>
      <c r="J5104" s="143">
        <v>205</v>
      </c>
      <c r="K5104" s="137">
        <v>43101</v>
      </c>
      <c r="L5104" s="137">
        <v>43586</v>
      </c>
      <c r="M5104" s="144">
        <f>H5104/3.3</f>
        <v>25.454545454545457</v>
      </c>
      <c r="N5104" s="144" t="e">
        <f>I5104/M5104</f>
        <v>#VALUE!</v>
      </c>
    </row>
    <row r="5105" spans="1:14">
      <c r="A5105" s="142" t="s">
        <v>2827</v>
      </c>
      <c r="B5105" s="142" t="s">
        <v>6795</v>
      </c>
      <c r="C5105" s="142" t="s">
        <v>3163</v>
      </c>
      <c r="D5105" s="142" t="s">
        <v>6411</v>
      </c>
      <c r="E5105" s="142" t="s">
        <v>6796</v>
      </c>
      <c r="F5105" s="143" t="str">
        <f>IF(H5105&lt;=60,"소형",IF((H5105&gt;60)*(H5105&lt;=85)=1,"중소형",IF((H5105&gt;85)*(H5105&lt;=102)=1,"중형",IF((H5105&gt;102)*(H5105&lt;=135)=1,"중대형","대형"))))</f>
        <v>중소형</v>
      </c>
      <c r="G5105" s="142" t="s">
        <v>5532</v>
      </c>
      <c r="H5105" s="143">
        <v>84</v>
      </c>
      <c r="I5105" s="139" t="s">
        <v>3211</v>
      </c>
      <c r="J5105" s="143">
        <v>75</v>
      </c>
      <c r="K5105" s="137">
        <v>43101</v>
      </c>
      <c r="L5105" s="137">
        <v>43586</v>
      </c>
      <c r="M5105" s="144">
        <f>H5105/3.3</f>
        <v>25.454545454545457</v>
      </c>
      <c r="N5105" s="144" t="e">
        <f>I5105/M5105</f>
        <v>#VALUE!</v>
      </c>
    </row>
    <row r="5106" spans="1:14">
      <c r="A5106" s="142" t="s">
        <v>2827</v>
      </c>
      <c r="B5106" s="142" t="s">
        <v>6795</v>
      </c>
      <c r="C5106" s="142" t="s">
        <v>3163</v>
      </c>
      <c r="D5106" s="142" t="s">
        <v>6411</v>
      </c>
      <c r="E5106" s="142" t="s">
        <v>6796</v>
      </c>
      <c r="F5106" s="143" t="str">
        <f>IF(H5106&lt;=60,"소형",IF((H5106&gt;60)*(H5106&lt;=85)=1,"중소형",IF((H5106&gt;85)*(H5106&lt;=102)=1,"중형",IF((H5106&gt;102)*(H5106&lt;=135)=1,"중대형","대형"))))</f>
        <v>중소형</v>
      </c>
      <c r="G5106" s="142" t="s">
        <v>3474</v>
      </c>
      <c r="H5106" s="143">
        <v>84</v>
      </c>
      <c r="I5106" s="139" t="s">
        <v>3211</v>
      </c>
      <c r="J5106" s="143">
        <v>25</v>
      </c>
      <c r="K5106" s="137">
        <v>43101</v>
      </c>
      <c r="L5106" s="137">
        <v>43586</v>
      </c>
      <c r="M5106" s="144">
        <f>H5106/3.3</f>
        <v>25.454545454545457</v>
      </c>
      <c r="N5106" s="144" t="e">
        <f>I5106/M5106</f>
        <v>#VALUE!</v>
      </c>
    </row>
    <row r="5107" spans="1:14">
      <c r="A5107" s="142" t="s">
        <v>2827</v>
      </c>
      <c r="B5107" s="142" t="s">
        <v>7445</v>
      </c>
      <c r="C5107" s="142" t="s">
        <v>3173</v>
      </c>
      <c r="D5107" s="142" t="s">
        <v>3274</v>
      </c>
      <c r="E5107" s="142" t="s">
        <v>3275</v>
      </c>
      <c r="F5107" s="143" t="str">
        <f>IF(H5107&lt;=60,"소형",IF((H5107&gt;60)*(H5107&lt;=85)=1,"중소형",IF((H5107&gt;85)*(H5107&lt;=102)=1,"중형",IF((H5107&gt;102)*(H5107&lt;=135)=1,"중대형","대형"))))</f>
        <v>소형</v>
      </c>
      <c r="G5107" s="142" t="s">
        <v>7446</v>
      </c>
      <c r="H5107" s="143">
        <v>19</v>
      </c>
      <c r="I5107" s="139" t="s">
        <v>3211</v>
      </c>
      <c r="J5107" s="143">
        <v>262</v>
      </c>
      <c r="K5107" s="137">
        <v>43221</v>
      </c>
      <c r="L5107" s="137">
        <v>43586</v>
      </c>
      <c r="M5107" s="144">
        <f>H5107/3.3</f>
        <v>5.7575757575757578</v>
      </c>
      <c r="N5107" s="144" t="e">
        <f>I5107/M5107</f>
        <v>#VALUE!</v>
      </c>
    </row>
    <row r="5108" spans="1:14">
      <c r="A5108" s="142" t="s">
        <v>2827</v>
      </c>
      <c r="B5108" s="142" t="s">
        <v>7445</v>
      </c>
      <c r="C5108" s="142" t="s">
        <v>3173</v>
      </c>
      <c r="D5108" s="142" t="s">
        <v>3274</v>
      </c>
      <c r="E5108" s="142" t="s">
        <v>3275</v>
      </c>
      <c r="F5108" s="143" t="str">
        <f>IF(H5108&lt;=60,"소형",IF((H5108&gt;60)*(H5108&lt;=85)=1,"중소형",IF((H5108&gt;85)*(H5108&lt;=102)=1,"중형",IF((H5108&gt;102)*(H5108&lt;=135)=1,"중대형","대형"))))</f>
        <v>소형</v>
      </c>
      <c r="G5108" s="142" t="s">
        <v>7447</v>
      </c>
      <c r="H5108" s="143">
        <v>34</v>
      </c>
      <c r="I5108" s="139" t="s">
        <v>3211</v>
      </c>
      <c r="J5108" s="143">
        <v>59</v>
      </c>
      <c r="K5108" s="137">
        <v>43221</v>
      </c>
      <c r="L5108" s="137">
        <v>43586</v>
      </c>
      <c r="M5108" s="144">
        <f>H5108/3.3</f>
        <v>10.303030303030303</v>
      </c>
      <c r="N5108" s="144" t="e">
        <f>I5108/M5108</f>
        <v>#VALUE!</v>
      </c>
    </row>
    <row r="5109" spans="1:14">
      <c r="A5109" s="142" t="s">
        <v>2827</v>
      </c>
      <c r="B5109" s="142" t="s">
        <v>7445</v>
      </c>
      <c r="C5109" s="142" t="s">
        <v>3173</v>
      </c>
      <c r="D5109" s="142" t="s">
        <v>3274</v>
      </c>
      <c r="E5109" s="142" t="s">
        <v>3275</v>
      </c>
      <c r="F5109" s="143" t="str">
        <f>IF(H5109&lt;=60,"소형",IF((H5109&gt;60)*(H5109&lt;=85)=1,"중소형",IF((H5109&gt;85)*(H5109&lt;=102)=1,"중형",IF((H5109&gt;102)*(H5109&lt;=135)=1,"중대형","대형"))))</f>
        <v>소형</v>
      </c>
      <c r="G5109" s="142" t="s">
        <v>7448</v>
      </c>
      <c r="H5109" s="143">
        <v>34</v>
      </c>
      <c r="I5109" s="139" t="s">
        <v>3211</v>
      </c>
      <c r="J5109" s="143">
        <v>16</v>
      </c>
      <c r="K5109" s="137">
        <v>43221</v>
      </c>
      <c r="L5109" s="137">
        <v>43586</v>
      </c>
      <c r="M5109" s="144">
        <f>H5109/3.3</f>
        <v>10.303030303030303</v>
      </c>
      <c r="N5109" s="144" t="e">
        <f>I5109/M5109</f>
        <v>#VALUE!</v>
      </c>
    </row>
    <row r="5110" spans="1:14">
      <c r="A5110" s="142" t="s">
        <v>2827</v>
      </c>
      <c r="B5110" s="142" t="s">
        <v>7445</v>
      </c>
      <c r="C5110" s="142" t="s">
        <v>3173</v>
      </c>
      <c r="D5110" s="142" t="s">
        <v>3274</v>
      </c>
      <c r="E5110" s="142" t="s">
        <v>3275</v>
      </c>
      <c r="F5110" s="143" t="str">
        <f>IF(H5110&lt;=60,"소형",IF((H5110&gt;60)*(H5110&lt;=85)=1,"중소형",IF((H5110&gt;85)*(H5110&lt;=102)=1,"중형",IF((H5110&gt;102)*(H5110&lt;=135)=1,"중대형","대형"))))</f>
        <v>소형</v>
      </c>
      <c r="G5110" s="142" t="s">
        <v>7449</v>
      </c>
      <c r="H5110" s="143">
        <v>38</v>
      </c>
      <c r="I5110" s="139" t="s">
        <v>3211</v>
      </c>
      <c r="J5110" s="143">
        <v>68</v>
      </c>
      <c r="K5110" s="137">
        <v>43221</v>
      </c>
      <c r="L5110" s="137">
        <v>43586</v>
      </c>
      <c r="M5110" s="144">
        <f>H5110/3.3</f>
        <v>11.515151515151516</v>
      </c>
      <c r="N5110" s="144" t="e">
        <f>I5110/M5110</f>
        <v>#VALUE!</v>
      </c>
    </row>
    <row r="5111" spans="1:14">
      <c r="A5111" s="142" t="s">
        <v>2827</v>
      </c>
      <c r="B5111" s="142" t="s">
        <v>7445</v>
      </c>
      <c r="C5111" s="142" t="s">
        <v>3173</v>
      </c>
      <c r="D5111" s="142" t="s">
        <v>3274</v>
      </c>
      <c r="E5111" s="142" t="s">
        <v>3275</v>
      </c>
      <c r="F5111" s="143" t="str">
        <f>IF(H5111&lt;=60,"소형",IF((H5111&gt;60)*(H5111&lt;=85)=1,"중소형",IF((H5111&gt;85)*(H5111&lt;=102)=1,"중형",IF((H5111&gt;102)*(H5111&lt;=135)=1,"중대형","대형"))))</f>
        <v>소형</v>
      </c>
      <c r="G5111" s="142" t="s">
        <v>7450</v>
      </c>
      <c r="H5111" s="143">
        <v>38</v>
      </c>
      <c r="I5111" s="139" t="s">
        <v>3211</v>
      </c>
      <c r="J5111" s="143">
        <v>8</v>
      </c>
      <c r="K5111" s="137">
        <v>43221</v>
      </c>
      <c r="L5111" s="137">
        <v>43586</v>
      </c>
      <c r="M5111" s="144">
        <f>H5111/3.3</f>
        <v>11.515151515151516</v>
      </c>
      <c r="N5111" s="144" t="e">
        <f>I5111/M5111</f>
        <v>#VALUE!</v>
      </c>
    </row>
    <row r="5112" spans="1:14">
      <c r="A5112" s="142" t="s">
        <v>2827</v>
      </c>
      <c r="B5112" s="142" t="s">
        <v>7445</v>
      </c>
      <c r="C5112" s="142" t="s">
        <v>3173</v>
      </c>
      <c r="D5112" s="142" t="s">
        <v>3274</v>
      </c>
      <c r="E5112" s="142" t="s">
        <v>3275</v>
      </c>
      <c r="F5112" s="143" t="str">
        <f>IF(H5112&lt;=60,"소형",IF((H5112&gt;60)*(H5112&lt;=85)=1,"중소형",IF((H5112&gt;85)*(H5112&lt;=102)=1,"중형",IF((H5112&gt;102)*(H5112&lt;=135)=1,"중대형","대형"))))</f>
        <v>소형</v>
      </c>
      <c r="G5112" s="142" t="s">
        <v>7451</v>
      </c>
      <c r="H5112" s="143">
        <v>38</v>
      </c>
      <c r="I5112" s="139" t="s">
        <v>3211</v>
      </c>
      <c r="J5112" s="143">
        <v>3</v>
      </c>
      <c r="K5112" s="137">
        <v>43221</v>
      </c>
      <c r="L5112" s="137">
        <v>43586</v>
      </c>
      <c r="M5112" s="144">
        <f>H5112/3.3</f>
        <v>11.515151515151516</v>
      </c>
      <c r="N5112" s="144" t="e">
        <f>I5112/M5112</f>
        <v>#VALUE!</v>
      </c>
    </row>
    <row r="5113" spans="1:14">
      <c r="A5113" s="142" t="s">
        <v>2827</v>
      </c>
      <c r="B5113" s="142" t="s">
        <v>7445</v>
      </c>
      <c r="C5113" s="142" t="s">
        <v>3173</v>
      </c>
      <c r="D5113" s="142" t="s">
        <v>3274</v>
      </c>
      <c r="E5113" s="142" t="s">
        <v>3275</v>
      </c>
      <c r="F5113" s="143" t="str">
        <f>IF(H5113&lt;=60,"소형",IF((H5113&gt;60)*(H5113&lt;=85)=1,"중소형",IF((H5113&gt;85)*(H5113&lt;=102)=1,"중형",IF((H5113&gt;102)*(H5113&lt;=135)=1,"중대형","대형"))))</f>
        <v>소형</v>
      </c>
      <c r="G5113" s="142" t="s">
        <v>7452</v>
      </c>
      <c r="H5113" s="143">
        <v>38</v>
      </c>
      <c r="I5113" s="139" t="s">
        <v>3211</v>
      </c>
      <c r="J5113" s="143">
        <v>4</v>
      </c>
      <c r="K5113" s="137">
        <v>43221</v>
      </c>
      <c r="L5113" s="137">
        <v>43586</v>
      </c>
      <c r="M5113" s="144">
        <f>H5113/3.3</f>
        <v>11.515151515151516</v>
      </c>
      <c r="N5113" s="144" t="e">
        <f>I5113/M5113</f>
        <v>#VALUE!</v>
      </c>
    </row>
    <row r="5114" spans="1:14">
      <c r="A5114" s="142" t="s">
        <v>2827</v>
      </c>
      <c r="B5114" s="142" t="s">
        <v>7445</v>
      </c>
      <c r="C5114" s="142" t="s">
        <v>3173</v>
      </c>
      <c r="D5114" s="142" t="s">
        <v>3274</v>
      </c>
      <c r="E5114" s="142" t="s">
        <v>3275</v>
      </c>
      <c r="F5114" s="143" t="str">
        <f>IF(H5114&lt;=60,"소형",IF((H5114&gt;60)*(H5114&lt;=85)=1,"중소형",IF((H5114&gt;85)*(H5114&lt;=102)=1,"중형",IF((H5114&gt;102)*(H5114&lt;=135)=1,"중대형","대형"))))</f>
        <v>소형</v>
      </c>
      <c r="G5114" s="142" t="s">
        <v>3409</v>
      </c>
      <c r="H5114" s="143">
        <v>44</v>
      </c>
      <c r="I5114" s="139" t="s">
        <v>3211</v>
      </c>
      <c r="J5114" s="143">
        <v>30</v>
      </c>
      <c r="K5114" s="137">
        <v>43221</v>
      </c>
      <c r="L5114" s="137">
        <v>43586</v>
      </c>
      <c r="M5114" s="144">
        <f>H5114/3.3</f>
        <v>13.333333333333334</v>
      </c>
      <c r="N5114" s="144" t="e">
        <f>I5114/M5114</f>
        <v>#VALUE!</v>
      </c>
    </row>
    <row r="5115" spans="1:14">
      <c r="A5115" s="142" t="s">
        <v>2829</v>
      </c>
      <c r="B5115" s="142" t="s">
        <v>7453</v>
      </c>
      <c r="C5115" s="142" t="s">
        <v>3162</v>
      </c>
      <c r="D5115" s="142" t="s">
        <v>7454</v>
      </c>
      <c r="E5115" s="142" t="s">
        <v>3269</v>
      </c>
      <c r="F5115" s="143" t="str">
        <f>IF(H5115&lt;=60,"소형",IF((H5115&gt;60)*(H5115&lt;=85)=1,"중소형",IF((H5115&gt;85)*(H5115&lt;=102)=1,"중형",IF((H5115&gt;102)*(H5115&lt;=135)=1,"중대형","대형"))))</f>
        <v>중소형</v>
      </c>
      <c r="G5115" s="142" t="s">
        <v>7455</v>
      </c>
      <c r="H5115" s="143">
        <v>83</v>
      </c>
      <c r="I5115" s="144">
        <v>13965</v>
      </c>
      <c r="J5115" s="143">
        <v>144</v>
      </c>
      <c r="K5115" s="137">
        <v>43221</v>
      </c>
      <c r="L5115" s="137">
        <v>43586</v>
      </c>
      <c r="M5115" s="144">
        <f>H5115/3.3</f>
        <v>25.151515151515152</v>
      </c>
      <c r="N5115" s="144">
        <f>I5115/M5115</f>
        <v>555.23493975903614</v>
      </c>
    </row>
    <row r="5116" spans="1:14">
      <c r="A5116" s="142" t="s">
        <v>2829</v>
      </c>
      <c r="B5116" s="142" t="s">
        <v>7453</v>
      </c>
      <c r="C5116" s="142" t="s">
        <v>3162</v>
      </c>
      <c r="D5116" s="142" t="s">
        <v>7454</v>
      </c>
      <c r="E5116" s="142" t="s">
        <v>3269</v>
      </c>
      <c r="F5116" s="143" t="str">
        <f>IF(H5116&lt;=60,"소형",IF((H5116&gt;60)*(H5116&lt;=85)=1,"중소형",IF((H5116&gt;85)*(H5116&lt;=102)=1,"중형",IF((H5116&gt;102)*(H5116&lt;=135)=1,"중대형","대형"))))</f>
        <v>중대형</v>
      </c>
      <c r="G5116" s="142" t="s">
        <v>7456</v>
      </c>
      <c r="H5116" s="143">
        <v>116</v>
      </c>
      <c r="I5116" s="144">
        <v>19600</v>
      </c>
      <c r="J5116" s="143">
        <v>58</v>
      </c>
      <c r="K5116" s="137">
        <v>43221</v>
      </c>
      <c r="L5116" s="137">
        <v>43586</v>
      </c>
      <c r="M5116" s="144">
        <f>H5116/3.3</f>
        <v>35.151515151515156</v>
      </c>
      <c r="N5116" s="144">
        <f>I5116/M5116</f>
        <v>557.58620689655163</v>
      </c>
    </row>
    <row r="5117" spans="1:14">
      <c r="A5117" s="142" t="s">
        <v>2827</v>
      </c>
      <c r="B5117" s="142" t="s">
        <v>7825</v>
      </c>
      <c r="C5117" s="142" t="s">
        <v>3156</v>
      </c>
      <c r="D5117" s="142" t="s">
        <v>3408</v>
      </c>
      <c r="E5117" s="142" t="s">
        <v>4815</v>
      </c>
      <c r="F5117" s="143" t="str">
        <f>IF(H5117&lt;=60,"소형",IF((H5117&gt;60)*(H5117&lt;=85)=1,"중소형",IF((H5117&gt;85)*(H5117&lt;=102)=1,"중형",IF((H5117&gt;102)*(H5117&lt;=135)=1,"중대형","대형"))))</f>
        <v>소형</v>
      </c>
      <c r="G5117" s="142" t="s">
        <v>3314</v>
      </c>
      <c r="H5117" s="143">
        <v>16</v>
      </c>
      <c r="I5117" s="139" t="s">
        <v>3211</v>
      </c>
      <c r="J5117" s="143">
        <v>120</v>
      </c>
      <c r="K5117" s="137">
        <v>43282</v>
      </c>
      <c r="L5117" s="137">
        <v>43586</v>
      </c>
      <c r="M5117" s="144">
        <f>H5117/3.3</f>
        <v>4.8484848484848486</v>
      </c>
      <c r="N5117" s="144" t="e">
        <f>I5117/M5117</f>
        <v>#VALUE!</v>
      </c>
    </row>
    <row r="5118" spans="1:14">
      <c r="A5118" s="142" t="s">
        <v>2827</v>
      </c>
      <c r="B5118" s="142" t="s">
        <v>7825</v>
      </c>
      <c r="C5118" s="142" t="s">
        <v>3156</v>
      </c>
      <c r="D5118" s="142" t="s">
        <v>3408</v>
      </c>
      <c r="E5118" s="142" t="s">
        <v>4815</v>
      </c>
      <c r="F5118" s="143" t="str">
        <f>IF(H5118&lt;=60,"소형",IF((H5118&gt;60)*(H5118&lt;=85)=1,"중소형",IF((H5118&gt;85)*(H5118&lt;=102)=1,"중형",IF((H5118&gt;102)*(H5118&lt;=135)=1,"중대형","대형"))))</f>
        <v>소형</v>
      </c>
      <c r="G5118" s="142" t="s">
        <v>7826</v>
      </c>
      <c r="H5118" s="143">
        <v>16</v>
      </c>
      <c r="I5118" s="139" t="s">
        <v>3211</v>
      </c>
      <c r="J5118" s="143">
        <v>44</v>
      </c>
      <c r="K5118" s="137">
        <v>43282</v>
      </c>
      <c r="L5118" s="137">
        <v>43586</v>
      </c>
      <c r="M5118" s="144">
        <f>H5118/3.3</f>
        <v>4.8484848484848486</v>
      </c>
      <c r="N5118" s="144" t="e">
        <f>I5118/M5118</f>
        <v>#VALUE!</v>
      </c>
    </row>
    <row r="5119" spans="1:14">
      <c r="A5119" s="142" t="s">
        <v>2827</v>
      </c>
      <c r="B5119" s="142" t="s">
        <v>7825</v>
      </c>
      <c r="C5119" s="142" t="s">
        <v>3156</v>
      </c>
      <c r="D5119" s="142" t="s">
        <v>3408</v>
      </c>
      <c r="E5119" s="142" t="s">
        <v>4815</v>
      </c>
      <c r="F5119" s="143" t="str">
        <f>IF(H5119&lt;=60,"소형",IF((H5119&gt;60)*(H5119&lt;=85)=1,"중소형",IF((H5119&gt;85)*(H5119&lt;=102)=1,"중형",IF((H5119&gt;102)*(H5119&lt;=135)=1,"중대형","대형"))))</f>
        <v>소형</v>
      </c>
      <c r="G5119" s="142" t="s">
        <v>4497</v>
      </c>
      <c r="H5119" s="143">
        <v>16</v>
      </c>
      <c r="I5119" s="139" t="s">
        <v>3211</v>
      </c>
      <c r="J5119" s="143">
        <v>340</v>
      </c>
      <c r="K5119" s="137">
        <v>43282</v>
      </c>
      <c r="L5119" s="137">
        <v>43586</v>
      </c>
      <c r="M5119" s="144">
        <f>H5119/3.3</f>
        <v>4.8484848484848486</v>
      </c>
      <c r="N5119" s="144" t="e">
        <f>I5119/M5119</f>
        <v>#VALUE!</v>
      </c>
    </row>
    <row r="5120" spans="1:14">
      <c r="A5120" s="142" t="s">
        <v>2827</v>
      </c>
      <c r="B5120" s="142" t="s">
        <v>7825</v>
      </c>
      <c r="C5120" s="142" t="s">
        <v>3156</v>
      </c>
      <c r="D5120" s="142" t="s">
        <v>3408</v>
      </c>
      <c r="E5120" s="142" t="s">
        <v>4815</v>
      </c>
      <c r="F5120" s="143" t="str">
        <f>IF(H5120&lt;=60,"소형",IF((H5120&gt;60)*(H5120&lt;=85)=1,"중소형",IF((H5120&gt;85)*(H5120&lt;=102)=1,"중형",IF((H5120&gt;102)*(H5120&lt;=135)=1,"중대형","대형"))))</f>
        <v>소형</v>
      </c>
      <c r="G5120" s="142" t="s">
        <v>3305</v>
      </c>
      <c r="H5120" s="143">
        <v>26</v>
      </c>
      <c r="I5120" s="139" t="s">
        <v>3211</v>
      </c>
      <c r="J5120" s="143">
        <v>230</v>
      </c>
      <c r="K5120" s="137">
        <v>43282</v>
      </c>
      <c r="L5120" s="137">
        <v>43586</v>
      </c>
      <c r="M5120" s="144">
        <f>H5120/3.3</f>
        <v>7.8787878787878789</v>
      </c>
      <c r="N5120" s="144" t="e">
        <f>I5120/M5120</f>
        <v>#VALUE!</v>
      </c>
    </row>
    <row r="5121" spans="1:14">
      <c r="A5121" s="142" t="s">
        <v>2827</v>
      </c>
      <c r="B5121" s="142" t="s">
        <v>7825</v>
      </c>
      <c r="C5121" s="142" t="s">
        <v>3156</v>
      </c>
      <c r="D5121" s="142" t="s">
        <v>3408</v>
      </c>
      <c r="E5121" s="142" t="s">
        <v>4815</v>
      </c>
      <c r="F5121" s="143" t="str">
        <f>IF(H5121&lt;=60,"소형",IF((H5121&gt;60)*(H5121&lt;=85)=1,"중소형",IF((H5121&gt;85)*(H5121&lt;=102)=1,"중형",IF((H5121&gt;102)*(H5121&lt;=135)=1,"중대형","대형"))))</f>
        <v>소형</v>
      </c>
      <c r="G5121" s="142" t="s">
        <v>7827</v>
      </c>
      <c r="H5121" s="143">
        <v>26</v>
      </c>
      <c r="I5121" s="139" t="s">
        <v>3211</v>
      </c>
      <c r="J5121" s="143">
        <v>16</v>
      </c>
      <c r="K5121" s="137">
        <v>43282</v>
      </c>
      <c r="L5121" s="137">
        <v>43586</v>
      </c>
      <c r="M5121" s="144">
        <f>H5121/3.3</f>
        <v>7.8787878787878789</v>
      </c>
      <c r="N5121" s="144" t="e">
        <f>I5121/M5121</f>
        <v>#VALUE!</v>
      </c>
    </row>
    <row r="5122" spans="1:14">
      <c r="A5122" s="142" t="s">
        <v>2827</v>
      </c>
      <c r="B5122" s="142" t="s">
        <v>7825</v>
      </c>
      <c r="C5122" s="142" t="s">
        <v>3156</v>
      </c>
      <c r="D5122" s="142" t="s">
        <v>3408</v>
      </c>
      <c r="E5122" s="142" t="s">
        <v>4815</v>
      </c>
      <c r="F5122" s="143" t="str">
        <f>IF(H5122&lt;=60,"소형",IF((H5122&gt;60)*(H5122&lt;=85)=1,"중소형",IF((H5122&gt;85)*(H5122&lt;=102)=1,"중형",IF((H5122&gt;102)*(H5122&lt;=135)=1,"중대형","대형"))))</f>
        <v>소형</v>
      </c>
      <c r="G5122" s="142" t="s">
        <v>3358</v>
      </c>
      <c r="H5122" s="143">
        <v>36</v>
      </c>
      <c r="I5122" s="139" t="s">
        <v>3211</v>
      </c>
      <c r="J5122" s="143">
        <v>350</v>
      </c>
      <c r="K5122" s="137">
        <v>43282</v>
      </c>
      <c r="L5122" s="137">
        <v>43586</v>
      </c>
      <c r="M5122" s="144">
        <f>H5122/3.3</f>
        <v>10.90909090909091</v>
      </c>
      <c r="N5122" s="144" t="e">
        <f>I5122/M5122</f>
        <v>#VALUE!</v>
      </c>
    </row>
    <row r="5123" spans="1:14">
      <c r="A5123" s="142" t="s">
        <v>2827</v>
      </c>
      <c r="B5123" s="142" t="s">
        <v>7825</v>
      </c>
      <c r="C5123" s="142" t="s">
        <v>3156</v>
      </c>
      <c r="D5123" s="142" t="s">
        <v>3408</v>
      </c>
      <c r="E5123" s="142" t="s">
        <v>4815</v>
      </c>
      <c r="F5123" s="143" t="str">
        <f>IF(H5123&lt;=60,"소형",IF((H5123&gt;60)*(H5123&lt;=85)=1,"중소형",IF((H5123&gt;85)*(H5123&lt;=102)=1,"중형",IF((H5123&gt;102)*(H5123&lt;=135)=1,"중대형","대형"))))</f>
        <v>소형</v>
      </c>
      <c r="G5123" s="142" t="s">
        <v>3390</v>
      </c>
      <c r="H5123" s="143">
        <v>36</v>
      </c>
      <c r="I5123" s="139" t="s">
        <v>3211</v>
      </c>
      <c r="J5123" s="143">
        <v>100</v>
      </c>
      <c r="K5123" s="137">
        <v>43282</v>
      </c>
      <c r="L5123" s="137">
        <v>43586</v>
      </c>
      <c r="M5123" s="144">
        <f>H5123/3.3</f>
        <v>10.90909090909091</v>
      </c>
      <c r="N5123" s="144" t="e">
        <f>I5123/M5123</f>
        <v>#VALUE!</v>
      </c>
    </row>
    <row r="5124" spans="1:14">
      <c r="A5124" s="142" t="s">
        <v>2827</v>
      </c>
      <c r="B5124" s="142" t="s">
        <v>8080</v>
      </c>
      <c r="C5124" s="142" t="s">
        <v>3163</v>
      </c>
      <c r="D5124" s="142" t="s">
        <v>3248</v>
      </c>
      <c r="E5124" s="142" t="s">
        <v>8081</v>
      </c>
      <c r="F5124" s="143" t="str">
        <f>IF(H5124&lt;=60,"소형",IF((H5124&gt;60)*(H5124&lt;=85)=1,"중소형",IF((H5124&gt;85)*(H5124&lt;=102)=1,"중형",IF((H5124&gt;102)*(H5124&lt;=135)=1,"중대형","대형"))))</f>
        <v>소형</v>
      </c>
      <c r="G5124" s="142" t="s">
        <v>8082</v>
      </c>
      <c r="H5124" s="143">
        <v>17</v>
      </c>
      <c r="I5124" s="139" t="s">
        <v>3211</v>
      </c>
      <c r="J5124" s="143">
        <v>14</v>
      </c>
      <c r="K5124" s="137">
        <v>43344</v>
      </c>
      <c r="L5124" s="137">
        <v>43586</v>
      </c>
      <c r="M5124" s="144">
        <f>H5124/3.3</f>
        <v>5.1515151515151514</v>
      </c>
      <c r="N5124" s="144" t="e">
        <f>I5124/M5124</f>
        <v>#VALUE!</v>
      </c>
    </row>
    <row r="5125" spans="1:14">
      <c r="A5125" s="142" t="s">
        <v>2827</v>
      </c>
      <c r="B5125" s="142" t="s">
        <v>8102</v>
      </c>
      <c r="C5125" s="142" t="s">
        <v>3163</v>
      </c>
      <c r="D5125" s="142" t="s">
        <v>3278</v>
      </c>
      <c r="E5125" s="142" t="s">
        <v>8103</v>
      </c>
      <c r="F5125" s="143" t="str">
        <f>IF(H5125&lt;=60,"소형",IF((H5125&gt;60)*(H5125&lt;=85)=1,"중소형",IF((H5125&gt;85)*(H5125&lt;=102)=1,"중형",IF((H5125&gt;102)*(H5125&lt;=135)=1,"중대형","대형"))))</f>
        <v>소형</v>
      </c>
      <c r="G5125" s="142" t="s">
        <v>7313</v>
      </c>
      <c r="H5125" s="143">
        <v>16</v>
      </c>
      <c r="I5125" s="139" t="s">
        <v>3211</v>
      </c>
      <c r="J5125" s="143">
        <v>302</v>
      </c>
      <c r="K5125" s="137">
        <v>43344</v>
      </c>
      <c r="L5125" s="137">
        <v>43586</v>
      </c>
      <c r="M5125" s="144">
        <f>H5125/3.3</f>
        <v>4.8484848484848486</v>
      </c>
      <c r="N5125" s="144" t="e">
        <f>I5125/M5125</f>
        <v>#VALUE!</v>
      </c>
    </row>
    <row r="5126" spans="1:14">
      <c r="A5126" s="142" t="s">
        <v>2827</v>
      </c>
      <c r="B5126" s="142" t="s">
        <v>8102</v>
      </c>
      <c r="C5126" s="142" t="s">
        <v>3163</v>
      </c>
      <c r="D5126" s="142" t="s">
        <v>3278</v>
      </c>
      <c r="E5126" s="142" t="s">
        <v>8103</v>
      </c>
      <c r="F5126" s="143" t="str">
        <f>IF(H5126&lt;=60,"소형",IF((H5126&gt;60)*(H5126&lt;=85)=1,"중소형",IF((H5126&gt;85)*(H5126&lt;=102)=1,"중형",IF((H5126&gt;102)*(H5126&lt;=135)=1,"중대형","대형"))))</f>
        <v>소형</v>
      </c>
      <c r="G5126" s="142" t="s">
        <v>7747</v>
      </c>
      <c r="H5126" s="143">
        <v>26</v>
      </c>
      <c r="I5126" s="139" t="s">
        <v>3211</v>
      </c>
      <c r="J5126" s="143">
        <v>162</v>
      </c>
      <c r="K5126" s="137">
        <v>43344</v>
      </c>
      <c r="L5126" s="137">
        <v>43586</v>
      </c>
      <c r="M5126" s="144">
        <f>H5126/3.3</f>
        <v>7.8787878787878789</v>
      </c>
      <c r="N5126" s="144" t="e">
        <f>I5126/M5126</f>
        <v>#VALUE!</v>
      </c>
    </row>
    <row r="5127" spans="1:14">
      <c r="A5127" s="142" t="s">
        <v>2827</v>
      </c>
      <c r="B5127" s="142" t="s">
        <v>8102</v>
      </c>
      <c r="C5127" s="142" t="s">
        <v>3163</v>
      </c>
      <c r="D5127" s="142" t="s">
        <v>3278</v>
      </c>
      <c r="E5127" s="142" t="s">
        <v>8103</v>
      </c>
      <c r="F5127" s="143" t="str">
        <f>IF(H5127&lt;=60,"소형",IF((H5127&gt;60)*(H5127&lt;=85)=1,"중소형",IF((H5127&gt;85)*(H5127&lt;=102)=1,"중형",IF((H5127&gt;102)*(H5127&lt;=135)=1,"중대형","대형"))))</f>
        <v>소형</v>
      </c>
      <c r="G5127" s="142" t="s">
        <v>7464</v>
      </c>
      <c r="H5127" s="143">
        <v>34</v>
      </c>
      <c r="I5127" s="139" t="s">
        <v>3211</v>
      </c>
      <c r="J5127" s="143">
        <v>18</v>
      </c>
      <c r="K5127" s="137">
        <v>43344</v>
      </c>
      <c r="L5127" s="137">
        <v>43586</v>
      </c>
      <c r="M5127" s="144">
        <f>H5127/3.3</f>
        <v>10.303030303030303</v>
      </c>
      <c r="N5127" s="144" t="e">
        <f>I5127/M5127</f>
        <v>#VALUE!</v>
      </c>
    </row>
    <row r="5128" spans="1:14">
      <c r="A5128" s="142" t="s">
        <v>2827</v>
      </c>
      <c r="B5128" s="142" t="s">
        <v>8102</v>
      </c>
      <c r="C5128" s="142" t="s">
        <v>3163</v>
      </c>
      <c r="D5128" s="142" t="s">
        <v>3278</v>
      </c>
      <c r="E5128" s="142" t="s">
        <v>8103</v>
      </c>
      <c r="F5128" s="143" t="str">
        <f>IF(H5128&lt;=60,"소형",IF((H5128&gt;60)*(H5128&lt;=85)=1,"중소형",IF((H5128&gt;85)*(H5128&lt;=102)=1,"중형",IF((H5128&gt;102)*(H5128&lt;=135)=1,"중대형","대형"))))</f>
        <v>소형</v>
      </c>
      <c r="G5128" s="142" t="s">
        <v>3399</v>
      </c>
      <c r="H5128" s="143">
        <v>36</v>
      </c>
      <c r="I5128" s="139" t="s">
        <v>3211</v>
      </c>
      <c r="J5128" s="143">
        <v>298</v>
      </c>
      <c r="K5128" s="137">
        <v>43344</v>
      </c>
      <c r="L5128" s="137">
        <v>43586</v>
      </c>
      <c r="M5128" s="144">
        <f>H5128/3.3</f>
        <v>10.90909090909091</v>
      </c>
      <c r="N5128" s="144" t="e">
        <f>I5128/M5128</f>
        <v>#VALUE!</v>
      </c>
    </row>
    <row r="5129" spans="1:14">
      <c r="A5129" s="142" t="s">
        <v>2827</v>
      </c>
      <c r="B5129" s="142" t="s">
        <v>8102</v>
      </c>
      <c r="C5129" s="142" t="s">
        <v>3163</v>
      </c>
      <c r="D5129" s="142" t="s">
        <v>3278</v>
      </c>
      <c r="E5129" s="142" t="s">
        <v>8103</v>
      </c>
      <c r="F5129" s="143" t="str">
        <f>IF(H5129&lt;=60,"소형",IF((H5129&gt;60)*(H5129&lt;=85)=1,"중소형",IF((H5129&gt;85)*(H5129&lt;=102)=1,"중형",IF((H5129&gt;102)*(H5129&lt;=135)=1,"중대형","대형"))))</f>
        <v>소형</v>
      </c>
      <c r="G5129" s="142" t="s">
        <v>8104</v>
      </c>
      <c r="H5129" s="143">
        <v>42</v>
      </c>
      <c r="I5129" s="139" t="s">
        <v>3211</v>
      </c>
      <c r="J5129" s="143">
        <v>40</v>
      </c>
      <c r="K5129" s="137">
        <v>43344</v>
      </c>
      <c r="L5129" s="137">
        <v>43586</v>
      </c>
      <c r="M5129" s="144">
        <f>H5129/3.3</f>
        <v>12.727272727272728</v>
      </c>
      <c r="N5129" s="144" t="e">
        <f>I5129/M5129</f>
        <v>#VALUE!</v>
      </c>
    </row>
    <row r="5130" spans="1:14">
      <c r="A5130" s="146" t="s">
        <v>9531</v>
      </c>
      <c r="B5130" s="146" t="s">
        <v>9589</v>
      </c>
      <c r="C5130" s="146" t="s">
        <v>9590</v>
      </c>
      <c r="D5130" s="146" t="s">
        <v>9591</v>
      </c>
      <c r="E5130" s="146" t="s">
        <v>9592</v>
      </c>
      <c r="F5130" s="143" t="str">
        <f>IF(H5130&lt;=60,"소형",IF((H5130&gt;60)*(H5130&lt;=85)=1,"중소형",IF((H5130&gt;85)*(H5130&lt;=102)=1,"중형",IF((H5130&gt;102)*(H5130&lt;=135)=1,"중대형","대형"))))</f>
        <v>중소형</v>
      </c>
      <c r="G5130" s="146" t="s">
        <v>9611</v>
      </c>
      <c r="H5130" s="143">
        <v>81</v>
      </c>
      <c r="I5130" s="144">
        <v>34600</v>
      </c>
      <c r="J5130" s="143">
        <v>29</v>
      </c>
      <c r="K5130" s="137">
        <v>43556</v>
      </c>
      <c r="L5130" s="137">
        <v>43586</v>
      </c>
      <c r="M5130" s="144">
        <f>H5130/3.3</f>
        <v>24.545454545454547</v>
      </c>
      <c r="N5130" s="144">
        <f>I5130/M5130</f>
        <v>1409.6296296296296</v>
      </c>
    </row>
    <row r="5131" spans="1:14">
      <c r="A5131" s="146" t="s">
        <v>9531</v>
      </c>
      <c r="B5131" s="146" t="s">
        <v>9589</v>
      </c>
      <c r="C5131" s="146" t="s">
        <v>9590</v>
      </c>
      <c r="D5131" s="146" t="s">
        <v>9591</v>
      </c>
      <c r="E5131" s="146" t="s">
        <v>9592</v>
      </c>
      <c r="F5131" s="143" t="str">
        <f>IF(H5131&lt;=60,"소형",IF((H5131&gt;60)*(H5131&lt;=85)=1,"중소형",IF((H5131&gt;85)*(H5131&lt;=102)=1,"중형",IF((H5131&gt;102)*(H5131&lt;=135)=1,"중대형","대형"))))</f>
        <v>중소형</v>
      </c>
      <c r="G5131" s="146" t="s">
        <v>9612</v>
      </c>
      <c r="H5131" s="143">
        <v>82</v>
      </c>
      <c r="I5131" s="144">
        <v>36500</v>
      </c>
      <c r="J5131" s="143">
        <v>9</v>
      </c>
      <c r="K5131" s="137">
        <v>43556</v>
      </c>
      <c r="L5131" s="137">
        <v>43586</v>
      </c>
      <c r="M5131" s="144">
        <f>H5131/3.3</f>
        <v>24.848484848484851</v>
      </c>
      <c r="N5131" s="144">
        <f>I5131/M5131</f>
        <v>1468.9024390243901</v>
      </c>
    </row>
    <row r="5132" spans="1:14">
      <c r="A5132" s="146" t="s">
        <v>9531</v>
      </c>
      <c r="B5132" s="146" t="s">
        <v>9589</v>
      </c>
      <c r="C5132" s="146" t="s">
        <v>9590</v>
      </c>
      <c r="D5132" s="146" t="s">
        <v>9591</v>
      </c>
      <c r="E5132" s="146" t="s">
        <v>9592</v>
      </c>
      <c r="F5132" s="143" t="str">
        <f>IF(H5132&lt;=60,"소형",IF((H5132&gt;60)*(H5132&lt;=85)=1,"중소형",IF((H5132&gt;85)*(H5132&lt;=102)=1,"중형",IF((H5132&gt;102)*(H5132&lt;=135)=1,"중대형","대형"))))</f>
        <v>중소형</v>
      </c>
      <c r="G5132" s="146" t="s">
        <v>9613</v>
      </c>
      <c r="H5132" s="143">
        <v>84</v>
      </c>
      <c r="I5132" s="144">
        <v>36000</v>
      </c>
      <c r="J5132" s="143">
        <v>9</v>
      </c>
      <c r="K5132" s="137">
        <v>43556</v>
      </c>
      <c r="L5132" s="137">
        <v>43586</v>
      </c>
      <c r="M5132" s="144">
        <f>H5132/3.3</f>
        <v>25.454545454545457</v>
      </c>
      <c r="N5132" s="144">
        <f>I5132/M5132</f>
        <v>1414.2857142857142</v>
      </c>
    </row>
    <row r="5133" spans="1:14">
      <c r="A5133" s="146" t="s">
        <v>9690</v>
      </c>
      <c r="B5133" s="146" t="s">
        <v>9691</v>
      </c>
      <c r="C5133" s="146" t="s">
        <v>9692</v>
      </c>
      <c r="D5133" s="146" t="s">
        <v>3094</v>
      </c>
      <c r="E5133" s="146" t="s">
        <v>9693</v>
      </c>
      <c r="F5133" s="143" t="str">
        <f>IF(H5133&lt;=60,"소형",IF((H5133&gt;60)*(H5133&lt;=85)=1,"중소형",IF((H5133&gt;85)*(H5133&lt;=102)=1,"중형",IF((H5133&gt;102)*(H5133&lt;=135)=1,"중대형","대형"))))</f>
        <v>중소형</v>
      </c>
      <c r="G5133" s="146" t="s">
        <v>9694</v>
      </c>
      <c r="H5133" s="143">
        <v>79</v>
      </c>
      <c r="I5133" s="144">
        <v>33200</v>
      </c>
      <c r="J5133" s="143">
        <v>6</v>
      </c>
      <c r="K5133" s="137">
        <v>43556</v>
      </c>
      <c r="L5133" s="137">
        <v>43586</v>
      </c>
      <c r="M5133" s="144">
        <f>H5133/3.3</f>
        <v>23.939393939393941</v>
      </c>
      <c r="N5133" s="144">
        <f>I5133/M5133</f>
        <v>1386.8354430379745</v>
      </c>
    </row>
    <row r="5134" spans="1:14">
      <c r="A5134" s="146" t="s">
        <v>9690</v>
      </c>
      <c r="B5134" s="146" t="s">
        <v>9691</v>
      </c>
      <c r="C5134" s="146" t="s">
        <v>9692</v>
      </c>
      <c r="D5134" s="146" t="s">
        <v>3094</v>
      </c>
      <c r="E5134" s="146" t="s">
        <v>9693</v>
      </c>
      <c r="F5134" s="143" t="str">
        <f>IF(H5134&lt;=60,"소형",IF((H5134&gt;60)*(H5134&lt;=85)=1,"중소형",IF((H5134&gt;85)*(H5134&lt;=102)=1,"중형",IF((H5134&gt;102)*(H5134&lt;=135)=1,"중대형","대형"))))</f>
        <v>중소형</v>
      </c>
      <c r="G5134" s="146" t="s">
        <v>9697</v>
      </c>
      <c r="H5134" s="143">
        <v>81</v>
      </c>
      <c r="I5134" s="144">
        <v>34600</v>
      </c>
      <c r="J5134" s="143">
        <v>29</v>
      </c>
      <c r="K5134" s="137">
        <v>43556</v>
      </c>
      <c r="L5134" s="137">
        <v>43586</v>
      </c>
      <c r="M5134" s="144">
        <f>H5134/3.3</f>
        <v>24.545454545454547</v>
      </c>
      <c r="N5134" s="144">
        <f>I5134/M5134</f>
        <v>1409.6296296296296</v>
      </c>
    </row>
    <row r="5135" spans="1:14">
      <c r="A5135" s="146" t="s">
        <v>9690</v>
      </c>
      <c r="B5135" s="146" t="s">
        <v>9691</v>
      </c>
      <c r="C5135" s="146" t="s">
        <v>9692</v>
      </c>
      <c r="D5135" s="146" t="s">
        <v>3094</v>
      </c>
      <c r="E5135" s="146" t="s">
        <v>9693</v>
      </c>
      <c r="F5135" s="143" t="str">
        <f>IF(H5135&lt;=60,"소형",IF((H5135&gt;60)*(H5135&lt;=85)=1,"중소형",IF((H5135&gt;85)*(H5135&lt;=102)=1,"중형",IF((H5135&gt;102)*(H5135&lt;=135)=1,"중대형","대형"))))</f>
        <v>중소형</v>
      </c>
      <c r="G5135" s="146" t="s">
        <v>9695</v>
      </c>
      <c r="H5135" s="143">
        <v>82</v>
      </c>
      <c r="I5135" s="144">
        <v>36500</v>
      </c>
      <c r="J5135" s="143">
        <v>9</v>
      </c>
      <c r="K5135" s="137">
        <v>43556</v>
      </c>
      <c r="L5135" s="137">
        <v>43586</v>
      </c>
      <c r="M5135" s="144">
        <f>H5135/3.3</f>
        <v>24.848484848484851</v>
      </c>
      <c r="N5135" s="144">
        <f>I5135/M5135</f>
        <v>1468.9024390243901</v>
      </c>
    </row>
    <row r="5136" spans="1:14">
      <c r="A5136" s="146" t="s">
        <v>9690</v>
      </c>
      <c r="B5136" s="146" t="s">
        <v>9691</v>
      </c>
      <c r="C5136" s="146" t="s">
        <v>9692</v>
      </c>
      <c r="D5136" s="146" t="s">
        <v>3094</v>
      </c>
      <c r="E5136" s="146" t="s">
        <v>9693</v>
      </c>
      <c r="F5136" s="143" t="str">
        <f>IF(H5136&lt;=60,"소형",IF((H5136&gt;60)*(H5136&lt;=85)=1,"중소형",IF((H5136&gt;85)*(H5136&lt;=102)=1,"중형",IF((H5136&gt;102)*(H5136&lt;=135)=1,"중대형","대형"))))</f>
        <v>중소형</v>
      </c>
      <c r="G5136" s="146" t="s">
        <v>9696</v>
      </c>
      <c r="H5136" s="143">
        <v>84</v>
      </c>
      <c r="I5136" s="144">
        <v>36000</v>
      </c>
      <c r="J5136" s="143">
        <v>9</v>
      </c>
      <c r="K5136" s="137">
        <v>43556</v>
      </c>
      <c r="L5136" s="137">
        <v>43586</v>
      </c>
      <c r="M5136" s="144">
        <f>H5136/3.3</f>
        <v>25.454545454545457</v>
      </c>
      <c r="N5136" s="144">
        <f>I5136/M5136</f>
        <v>1414.2857142857142</v>
      </c>
    </row>
    <row r="5137" spans="1:14">
      <c r="A5137" s="146" t="s">
        <v>9690</v>
      </c>
      <c r="B5137" s="146" t="s">
        <v>9698</v>
      </c>
      <c r="C5137" s="146" t="s">
        <v>9717</v>
      </c>
      <c r="D5137" s="146" t="s">
        <v>9699</v>
      </c>
      <c r="E5137" s="146" t="s">
        <v>9700</v>
      </c>
      <c r="F5137" s="143" t="str">
        <f>IF(H5137&lt;=60,"소형",IF((H5137&gt;60)*(H5137&lt;=85)=1,"중소형",IF((H5137&gt;85)*(H5137&lt;=102)=1,"중형",IF((H5137&gt;102)*(H5137&lt;=135)=1,"중대형","대형"))))</f>
        <v>소형</v>
      </c>
      <c r="G5137" s="146" t="s">
        <v>9718</v>
      </c>
      <c r="H5137" s="143">
        <v>55</v>
      </c>
      <c r="I5137" s="144">
        <v>17271</v>
      </c>
      <c r="J5137" s="143">
        <v>1</v>
      </c>
      <c r="K5137" s="137">
        <v>43556</v>
      </c>
      <c r="L5137" s="137">
        <v>43586</v>
      </c>
      <c r="M5137" s="144">
        <f>H5137/3.3</f>
        <v>16.666666666666668</v>
      </c>
      <c r="N5137" s="144">
        <f>I5137/M5137</f>
        <v>1036.26</v>
      </c>
    </row>
    <row r="5138" spans="1:14">
      <c r="A5138" s="146" t="s">
        <v>9690</v>
      </c>
      <c r="B5138" s="146" t="s">
        <v>9698</v>
      </c>
      <c r="C5138" s="146" t="s">
        <v>9717</v>
      </c>
      <c r="D5138" s="146" t="s">
        <v>9699</v>
      </c>
      <c r="E5138" s="146" t="s">
        <v>9700</v>
      </c>
      <c r="F5138" s="143" t="str">
        <f>IF(H5138&lt;=60,"소형",IF((H5138&gt;60)*(H5138&lt;=85)=1,"중소형",IF((H5138&gt;85)*(H5138&lt;=102)=1,"중형",IF((H5138&gt;102)*(H5138&lt;=135)=1,"중대형","대형"))))</f>
        <v>소형</v>
      </c>
      <c r="G5138" s="146" t="s">
        <v>9719</v>
      </c>
      <c r="H5138" s="143">
        <v>60</v>
      </c>
      <c r="I5138" s="144">
        <v>18060</v>
      </c>
      <c r="J5138" s="143">
        <v>5</v>
      </c>
      <c r="K5138" s="137">
        <v>43556</v>
      </c>
      <c r="L5138" s="137">
        <v>43586</v>
      </c>
      <c r="M5138" s="144">
        <f>H5138/3.3</f>
        <v>18.181818181818183</v>
      </c>
      <c r="N5138" s="144">
        <f>I5138/M5138</f>
        <v>993.3</v>
      </c>
    </row>
    <row r="5139" spans="1:14">
      <c r="A5139" s="146" t="s">
        <v>9690</v>
      </c>
      <c r="B5139" s="146" t="s">
        <v>9698</v>
      </c>
      <c r="C5139" s="146" t="s">
        <v>9717</v>
      </c>
      <c r="D5139" s="146" t="s">
        <v>9699</v>
      </c>
      <c r="E5139" s="146" t="s">
        <v>9700</v>
      </c>
      <c r="F5139" s="143" t="str">
        <f>IF(H5139&lt;=60,"소형",IF((H5139&gt;60)*(H5139&lt;=85)=1,"중소형",IF((H5139&gt;85)*(H5139&lt;=102)=1,"중형",IF((H5139&gt;102)*(H5139&lt;=135)=1,"중대형","대형"))))</f>
        <v>중소형</v>
      </c>
      <c r="G5139" s="146" t="s">
        <v>9720</v>
      </c>
      <c r="H5139" s="143">
        <v>61</v>
      </c>
      <c r="I5139" s="144">
        <v>18338</v>
      </c>
      <c r="J5139" s="143">
        <v>1</v>
      </c>
      <c r="K5139" s="137">
        <v>43556</v>
      </c>
      <c r="L5139" s="137">
        <v>43586</v>
      </c>
      <c r="M5139" s="144">
        <f>H5139/3.3</f>
        <v>18.484848484848484</v>
      </c>
      <c r="N5139" s="144">
        <f>I5139/M5139</f>
        <v>992.0557377049181</v>
      </c>
    </row>
    <row r="5140" spans="1:14">
      <c r="A5140" s="146" t="s">
        <v>9690</v>
      </c>
      <c r="B5140" s="146" t="s">
        <v>9698</v>
      </c>
      <c r="C5140" s="146" t="s">
        <v>9717</v>
      </c>
      <c r="D5140" s="146" t="s">
        <v>9699</v>
      </c>
      <c r="E5140" s="146" t="s">
        <v>9700</v>
      </c>
      <c r="F5140" s="143" t="str">
        <f>IF(H5140&lt;=60,"소형",IF((H5140&gt;60)*(H5140&lt;=85)=1,"중소형",IF((H5140&gt;85)*(H5140&lt;=102)=1,"중형",IF((H5140&gt;102)*(H5140&lt;=135)=1,"중대형","대형"))))</f>
        <v>중소형</v>
      </c>
      <c r="G5140" s="146" t="s">
        <v>9721</v>
      </c>
      <c r="H5140" s="143">
        <v>74</v>
      </c>
      <c r="I5140" s="144">
        <v>22204</v>
      </c>
      <c r="J5140" s="143">
        <v>1</v>
      </c>
      <c r="K5140" s="137">
        <v>43556</v>
      </c>
      <c r="L5140" s="137">
        <v>43586</v>
      </c>
      <c r="M5140" s="144">
        <f>H5140/3.3</f>
        <v>22.424242424242426</v>
      </c>
      <c r="N5140" s="144">
        <f>I5140/M5140</f>
        <v>990.17837837837828</v>
      </c>
    </row>
    <row r="5141" spans="1:14">
      <c r="A5141" s="146" t="s">
        <v>9690</v>
      </c>
      <c r="B5141" s="146" t="s">
        <v>9698</v>
      </c>
      <c r="C5141" s="146" t="s">
        <v>9717</v>
      </c>
      <c r="D5141" s="146" t="s">
        <v>9699</v>
      </c>
      <c r="E5141" s="146" t="s">
        <v>9700</v>
      </c>
      <c r="F5141" s="143" t="str">
        <f>IF(H5141&lt;=60,"소형",IF((H5141&gt;60)*(H5141&lt;=85)=1,"중소형",IF((H5141&gt;85)*(H5141&lt;=102)=1,"중형",IF((H5141&gt;102)*(H5141&lt;=135)=1,"중대형","대형"))))</f>
        <v>중소형</v>
      </c>
      <c r="G5141" s="146" t="s">
        <v>9722</v>
      </c>
      <c r="H5141" s="143">
        <v>76</v>
      </c>
      <c r="I5141" s="144">
        <v>23046</v>
      </c>
      <c r="J5141" s="143">
        <v>1</v>
      </c>
      <c r="K5141" s="137">
        <v>43556</v>
      </c>
      <c r="L5141" s="137">
        <v>43586</v>
      </c>
      <c r="M5141" s="144">
        <f>H5141/3.3</f>
        <v>23.030303030303031</v>
      </c>
      <c r="N5141" s="144">
        <f>I5141/M5141</f>
        <v>1000.6815789473684</v>
      </c>
    </row>
    <row r="5142" spans="1:14">
      <c r="A5142" s="146" t="s">
        <v>9690</v>
      </c>
      <c r="B5142" s="146" t="s">
        <v>9698</v>
      </c>
      <c r="C5142" s="146" t="s">
        <v>9717</v>
      </c>
      <c r="D5142" s="146" t="s">
        <v>9699</v>
      </c>
      <c r="E5142" s="146" t="s">
        <v>9700</v>
      </c>
      <c r="F5142" s="143" t="str">
        <f>IF(H5142&lt;=60,"소형",IF((H5142&gt;60)*(H5142&lt;=85)=1,"중소형",IF((H5142&gt;85)*(H5142&lt;=102)=1,"중형",IF((H5142&gt;102)*(H5142&lt;=135)=1,"중대형","대형"))))</f>
        <v>중소형</v>
      </c>
      <c r="G5142" s="146" t="s">
        <v>9723</v>
      </c>
      <c r="H5142" s="143">
        <v>80</v>
      </c>
      <c r="I5142" s="144">
        <v>23834</v>
      </c>
      <c r="J5142" s="143">
        <v>9</v>
      </c>
      <c r="K5142" s="137">
        <v>43556</v>
      </c>
      <c r="L5142" s="137">
        <v>43586</v>
      </c>
      <c r="M5142" s="144">
        <f>H5142/3.3</f>
        <v>24.242424242424242</v>
      </c>
      <c r="N5142" s="144">
        <f>I5142/M5142</f>
        <v>983.15250000000003</v>
      </c>
    </row>
    <row r="5143" spans="1:14">
      <c r="A5143" s="146" t="s">
        <v>9690</v>
      </c>
      <c r="B5143" s="146" t="s">
        <v>9698</v>
      </c>
      <c r="C5143" s="146" t="s">
        <v>9717</v>
      </c>
      <c r="D5143" s="146" t="s">
        <v>9699</v>
      </c>
      <c r="E5143" s="146" t="s">
        <v>9700</v>
      </c>
      <c r="F5143" s="143" t="str">
        <f>IF(H5143&lt;=60,"소형",IF((H5143&gt;60)*(H5143&lt;=85)=1,"중소형",IF((H5143&gt;85)*(H5143&lt;=102)=1,"중형",IF((H5143&gt;102)*(H5143&lt;=135)=1,"중대형","대형"))))</f>
        <v>중소형</v>
      </c>
      <c r="G5143" s="146" t="s">
        <v>9724</v>
      </c>
      <c r="H5143" s="143">
        <v>81</v>
      </c>
      <c r="I5143" s="144">
        <v>24248</v>
      </c>
      <c r="J5143" s="143">
        <v>1</v>
      </c>
      <c r="K5143" s="137">
        <v>43556</v>
      </c>
      <c r="L5143" s="137">
        <v>43586</v>
      </c>
      <c r="M5143" s="144">
        <f>H5143/3.3</f>
        <v>24.545454545454547</v>
      </c>
      <c r="N5143" s="144">
        <f>I5143/M5143</f>
        <v>987.88148148148139</v>
      </c>
    </row>
    <row r="5144" spans="1:14">
      <c r="A5144" s="146" t="s">
        <v>9690</v>
      </c>
      <c r="B5144" s="146" t="s">
        <v>9698</v>
      </c>
      <c r="C5144" s="146" t="s">
        <v>9717</v>
      </c>
      <c r="D5144" s="146" t="s">
        <v>9699</v>
      </c>
      <c r="E5144" s="146" t="s">
        <v>9700</v>
      </c>
      <c r="F5144" s="143" t="str">
        <f>IF(H5144&lt;=60,"소형",IF((H5144&gt;60)*(H5144&lt;=85)=1,"중소형",IF((H5144&gt;85)*(H5144&lt;=102)=1,"중형",IF((H5144&gt;102)*(H5144&lt;=135)=1,"중대형","대형"))))</f>
        <v>중소형</v>
      </c>
      <c r="G5144" s="146" t="s">
        <v>9725</v>
      </c>
      <c r="H5144" s="143">
        <v>81</v>
      </c>
      <c r="I5144" s="144">
        <v>23924</v>
      </c>
      <c r="J5144" s="143">
        <v>7</v>
      </c>
      <c r="K5144" s="137">
        <v>43556</v>
      </c>
      <c r="L5144" s="137">
        <v>43586</v>
      </c>
      <c r="M5144" s="144">
        <f>H5144/3.3</f>
        <v>24.545454545454547</v>
      </c>
      <c r="N5144" s="144">
        <f>I5144/M5144</f>
        <v>974.68148148148146</v>
      </c>
    </row>
    <row r="5145" spans="1:14">
      <c r="A5145" s="146" t="s">
        <v>9690</v>
      </c>
      <c r="B5145" s="146" t="s">
        <v>9698</v>
      </c>
      <c r="C5145" s="146" t="s">
        <v>9717</v>
      </c>
      <c r="D5145" s="146" t="s">
        <v>9699</v>
      </c>
      <c r="E5145" s="146" t="s">
        <v>9700</v>
      </c>
      <c r="F5145" s="143" t="str">
        <f>IF(H5145&lt;=60,"소형",IF((H5145&gt;60)*(H5145&lt;=85)=1,"중소형",IF((H5145&gt;85)*(H5145&lt;=102)=1,"중형",IF((H5145&gt;102)*(H5145&lt;=135)=1,"중대형","대형"))))</f>
        <v>중소형</v>
      </c>
      <c r="G5145" s="146" t="s">
        <v>9726</v>
      </c>
      <c r="H5145" s="143">
        <v>81</v>
      </c>
      <c r="I5145" s="144">
        <v>24066</v>
      </c>
      <c r="J5145" s="143">
        <v>6</v>
      </c>
      <c r="K5145" s="137">
        <v>43556</v>
      </c>
      <c r="L5145" s="137">
        <v>43586</v>
      </c>
      <c r="M5145" s="144">
        <f>H5145/3.3</f>
        <v>24.545454545454547</v>
      </c>
      <c r="N5145" s="144">
        <f>I5145/M5145</f>
        <v>980.46666666666658</v>
      </c>
    </row>
    <row r="5146" spans="1:14">
      <c r="A5146" s="146" t="s">
        <v>9690</v>
      </c>
      <c r="B5146" s="146" t="s">
        <v>9698</v>
      </c>
      <c r="C5146" s="146" t="s">
        <v>9717</v>
      </c>
      <c r="D5146" s="146" t="s">
        <v>9699</v>
      </c>
      <c r="E5146" s="146" t="s">
        <v>9700</v>
      </c>
      <c r="F5146" s="143" t="str">
        <f>IF(H5146&lt;=60,"소형",IF((H5146&gt;60)*(H5146&lt;=85)=1,"중소형",IF((H5146&gt;85)*(H5146&lt;=102)=1,"중형",IF((H5146&gt;102)*(H5146&lt;=135)=1,"중대형","대형"))))</f>
        <v>중소형</v>
      </c>
      <c r="G5146" s="146" t="s">
        <v>9727</v>
      </c>
      <c r="H5146" s="143">
        <v>81</v>
      </c>
      <c r="I5146" s="144">
        <v>24554</v>
      </c>
      <c r="J5146" s="143">
        <v>9</v>
      </c>
      <c r="K5146" s="137">
        <v>43556</v>
      </c>
      <c r="L5146" s="137">
        <v>43586</v>
      </c>
      <c r="M5146" s="144">
        <f>H5146/3.3</f>
        <v>24.545454545454547</v>
      </c>
      <c r="N5146" s="144">
        <f>I5146/M5146</f>
        <v>1000.3481481481481</v>
      </c>
    </row>
    <row r="5147" spans="1:14">
      <c r="A5147" s="146" t="s">
        <v>9690</v>
      </c>
      <c r="B5147" s="146" t="s">
        <v>9698</v>
      </c>
      <c r="C5147" s="146" t="s">
        <v>9717</v>
      </c>
      <c r="D5147" s="146" t="s">
        <v>9699</v>
      </c>
      <c r="E5147" s="146" t="s">
        <v>9700</v>
      </c>
      <c r="F5147" s="143" t="str">
        <f>IF(H5147&lt;=60,"소형",IF((H5147&gt;60)*(H5147&lt;=85)=1,"중소형",IF((H5147&gt;85)*(H5147&lt;=102)=1,"중형",IF((H5147&gt;102)*(H5147&lt;=135)=1,"중대형","대형"))))</f>
        <v>중형</v>
      </c>
      <c r="G5147" s="146" t="s">
        <v>9728</v>
      </c>
      <c r="H5147" s="143">
        <v>96</v>
      </c>
      <c r="I5147" s="144">
        <v>30127</v>
      </c>
      <c r="J5147" s="143">
        <v>1</v>
      </c>
      <c r="K5147" s="137">
        <v>43556</v>
      </c>
      <c r="L5147" s="137">
        <v>43586</v>
      </c>
      <c r="M5147" s="144">
        <f>H5147/3.3</f>
        <v>29.090909090909093</v>
      </c>
      <c r="N5147" s="144">
        <f>I5147/M5147</f>
        <v>1035.6156249999999</v>
      </c>
    </row>
    <row r="5148" spans="1:14">
      <c r="A5148" s="146" t="s">
        <v>9690</v>
      </c>
      <c r="B5148" s="146" t="s">
        <v>9698</v>
      </c>
      <c r="C5148" s="146" t="s">
        <v>9717</v>
      </c>
      <c r="D5148" s="146" t="s">
        <v>9699</v>
      </c>
      <c r="E5148" s="146" t="s">
        <v>9700</v>
      </c>
      <c r="F5148" s="143" t="str">
        <f>IF(H5148&lt;=60,"소형",IF((H5148&gt;60)*(H5148&lt;=85)=1,"중소형",IF((H5148&gt;85)*(H5148&lt;=102)=1,"중형",IF((H5148&gt;102)*(H5148&lt;=135)=1,"중대형","대형"))))</f>
        <v>중형</v>
      </c>
      <c r="G5148" s="146" t="s">
        <v>9729</v>
      </c>
      <c r="H5148" s="143">
        <v>94</v>
      </c>
      <c r="I5148" s="144">
        <v>32003</v>
      </c>
      <c r="J5148" s="143">
        <v>1</v>
      </c>
      <c r="K5148" s="137">
        <v>43556</v>
      </c>
      <c r="L5148" s="137">
        <v>43586</v>
      </c>
      <c r="M5148" s="144">
        <f>H5148/3.3</f>
        <v>28.484848484848488</v>
      </c>
      <c r="N5148" s="144">
        <f>I5148/M5148</f>
        <v>1123.509574468085</v>
      </c>
    </row>
    <row r="5149" spans="1:14">
      <c r="A5149" s="146" t="s">
        <v>9690</v>
      </c>
      <c r="B5149" s="146" t="s">
        <v>9698</v>
      </c>
      <c r="C5149" s="146" t="s">
        <v>9717</v>
      </c>
      <c r="D5149" s="146" t="s">
        <v>9699</v>
      </c>
      <c r="E5149" s="146" t="s">
        <v>9700</v>
      </c>
      <c r="F5149" s="143" t="str">
        <f>IF(H5149&lt;=60,"소형",IF((H5149&gt;60)*(H5149&lt;=85)=1,"중소형",IF((H5149&gt;85)*(H5149&lt;=102)=1,"중형",IF((H5149&gt;102)*(H5149&lt;=135)=1,"중대형","대형"))))</f>
        <v>중대형</v>
      </c>
      <c r="G5149" s="146" t="s">
        <v>9730</v>
      </c>
      <c r="H5149" s="143">
        <v>127</v>
      </c>
      <c r="I5149" s="144">
        <v>42901</v>
      </c>
      <c r="J5149" s="143">
        <v>1</v>
      </c>
      <c r="K5149" s="137">
        <v>43556</v>
      </c>
      <c r="L5149" s="137">
        <v>43586</v>
      </c>
      <c r="M5149" s="144">
        <f>H5149/3.3</f>
        <v>38.484848484848484</v>
      </c>
      <c r="N5149" s="144">
        <f>I5149/M5149</f>
        <v>1114.7503937007875</v>
      </c>
    </row>
    <row r="5150" spans="1:14">
      <c r="A5150" s="146" t="s">
        <v>9690</v>
      </c>
      <c r="B5150" s="146" t="s">
        <v>9698</v>
      </c>
      <c r="C5150" s="146" t="s">
        <v>9717</v>
      </c>
      <c r="D5150" s="146" t="s">
        <v>9699</v>
      </c>
      <c r="E5150" s="146" t="s">
        <v>9700</v>
      </c>
      <c r="F5150" s="143" t="str">
        <f>IF(H5150&lt;=60,"소형",IF((H5150&gt;60)*(H5150&lt;=85)=1,"중소형",IF((H5150&gt;85)*(H5150&lt;=102)=1,"중형",IF((H5150&gt;102)*(H5150&lt;=135)=1,"중대형","대형"))))</f>
        <v>중대형</v>
      </c>
      <c r="G5150" s="146" t="s">
        <v>9731</v>
      </c>
      <c r="H5150" s="143">
        <v>127</v>
      </c>
      <c r="I5150" s="144">
        <v>42901</v>
      </c>
      <c r="J5150" s="143">
        <v>1</v>
      </c>
      <c r="K5150" s="137">
        <v>43556</v>
      </c>
      <c r="L5150" s="137">
        <v>43586</v>
      </c>
      <c r="M5150" s="144">
        <f>H5150/3.3</f>
        <v>38.484848484848484</v>
      </c>
      <c r="N5150" s="144">
        <f>I5150/M5150</f>
        <v>1114.7503937007875</v>
      </c>
    </row>
    <row r="5151" spans="1:14">
      <c r="A5151" s="143" t="s">
        <v>2</v>
      </c>
      <c r="B5151" s="143" t="s">
        <v>448</v>
      </c>
      <c r="C5151" s="143" t="s">
        <v>963</v>
      </c>
      <c r="D5151" s="143" t="s">
        <v>598</v>
      </c>
      <c r="E5151" s="143" t="s">
        <v>678</v>
      </c>
      <c r="F5151" s="143" t="str">
        <f>IF(H5151&lt;=60,"소형",IF((H5151&gt;60)*(H5151&lt;=85)=1,"중소형",IF((H5151&gt;85)*(H5151&lt;=102)=1,"중형",IF((H5151&gt;102)*(H5151&lt;=135)=1,"중대형","대형"))))</f>
        <v>중소형</v>
      </c>
      <c r="G5151" s="143" t="s">
        <v>1004</v>
      </c>
      <c r="H5151" s="143">
        <v>84</v>
      </c>
      <c r="I5151" s="144">
        <v>37200</v>
      </c>
      <c r="J5151" s="143">
        <v>222</v>
      </c>
      <c r="K5151" s="137">
        <v>42125</v>
      </c>
      <c r="L5151" s="137">
        <v>43617</v>
      </c>
      <c r="M5151" s="144">
        <f>H5151/3.3</f>
        <v>25.454545454545457</v>
      </c>
      <c r="N5151" s="144">
        <f>I5151/M5151</f>
        <v>1461.4285714285713</v>
      </c>
    </row>
    <row r="5152" spans="1:14">
      <c r="A5152" s="143" t="s">
        <v>2</v>
      </c>
      <c r="B5152" s="143" t="s">
        <v>448</v>
      </c>
      <c r="C5152" s="143" t="s">
        <v>963</v>
      </c>
      <c r="D5152" s="143" t="s">
        <v>598</v>
      </c>
      <c r="E5152" s="143" t="s">
        <v>678</v>
      </c>
      <c r="F5152" s="143" t="str">
        <f>IF(H5152&lt;=60,"소형",IF((H5152&gt;60)*(H5152&lt;=85)=1,"중소형",IF((H5152&gt;85)*(H5152&lt;=102)=1,"중형",IF((H5152&gt;102)*(H5152&lt;=135)=1,"중대형","대형"))))</f>
        <v>중소형</v>
      </c>
      <c r="G5152" s="143" t="s">
        <v>1079</v>
      </c>
      <c r="H5152" s="143">
        <v>84</v>
      </c>
      <c r="I5152" s="144">
        <v>36900</v>
      </c>
      <c r="J5152" s="143">
        <v>180</v>
      </c>
      <c r="K5152" s="137">
        <v>42125</v>
      </c>
      <c r="L5152" s="137">
        <v>43617</v>
      </c>
      <c r="M5152" s="144">
        <f>H5152/3.3</f>
        <v>25.454545454545457</v>
      </c>
      <c r="N5152" s="144">
        <f>I5152/M5152</f>
        <v>1449.6428571428571</v>
      </c>
    </row>
    <row r="5153" spans="1:14">
      <c r="A5153" s="143" t="s">
        <v>2</v>
      </c>
      <c r="B5153" s="143" t="s">
        <v>448</v>
      </c>
      <c r="C5153" s="143" t="s">
        <v>963</v>
      </c>
      <c r="D5153" s="143" t="s">
        <v>598</v>
      </c>
      <c r="E5153" s="143" t="s">
        <v>678</v>
      </c>
      <c r="F5153" s="143" t="str">
        <f>IF(H5153&lt;=60,"소형",IF((H5153&gt;60)*(H5153&lt;=85)=1,"중소형",IF((H5153&gt;85)*(H5153&lt;=102)=1,"중형",IF((H5153&gt;102)*(H5153&lt;=135)=1,"중대형","대형"))))</f>
        <v>중소형</v>
      </c>
      <c r="G5153" s="143" t="s">
        <v>1154</v>
      </c>
      <c r="H5153" s="143">
        <v>84</v>
      </c>
      <c r="I5153" s="144">
        <v>36900</v>
      </c>
      <c r="J5153" s="143">
        <v>90</v>
      </c>
      <c r="K5153" s="137">
        <v>42125</v>
      </c>
      <c r="L5153" s="137">
        <v>43617</v>
      </c>
      <c r="M5153" s="144">
        <f>H5153/3.3</f>
        <v>25.454545454545457</v>
      </c>
      <c r="N5153" s="144">
        <f>I5153/M5153</f>
        <v>1449.6428571428571</v>
      </c>
    </row>
    <row r="5154" spans="1:14">
      <c r="A5154" s="143" t="s">
        <v>2</v>
      </c>
      <c r="B5154" s="143" t="s">
        <v>448</v>
      </c>
      <c r="C5154" s="143" t="s">
        <v>963</v>
      </c>
      <c r="D5154" s="143" t="s">
        <v>598</v>
      </c>
      <c r="E5154" s="143" t="s">
        <v>678</v>
      </c>
      <c r="F5154" s="143" t="str">
        <f>IF(H5154&lt;=60,"소형",IF((H5154&gt;60)*(H5154&lt;=85)=1,"중소형",IF((H5154&gt;85)*(H5154&lt;=102)=1,"중형",IF((H5154&gt;102)*(H5154&lt;=135)=1,"중대형","대형"))))</f>
        <v>중소형</v>
      </c>
      <c r="G5154" s="143" t="s">
        <v>1545</v>
      </c>
      <c r="H5154" s="143">
        <v>84</v>
      </c>
      <c r="I5154" s="144">
        <v>36900</v>
      </c>
      <c r="J5154" s="143">
        <v>90</v>
      </c>
      <c r="K5154" s="137">
        <v>42125</v>
      </c>
      <c r="L5154" s="137">
        <v>43617</v>
      </c>
      <c r="M5154" s="144">
        <f>H5154/3.3</f>
        <v>25.454545454545457</v>
      </c>
      <c r="N5154" s="144">
        <f>I5154/M5154</f>
        <v>1449.6428571428571</v>
      </c>
    </row>
    <row r="5155" spans="1:14">
      <c r="A5155" s="143" t="s">
        <v>2</v>
      </c>
      <c r="B5155" s="143" t="s">
        <v>448</v>
      </c>
      <c r="C5155" s="143" t="s">
        <v>963</v>
      </c>
      <c r="D5155" s="143" t="s">
        <v>598</v>
      </c>
      <c r="E5155" s="143" t="s">
        <v>678</v>
      </c>
      <c r="F5155" s="143" t="str">
        <f>IF(H5155&lt;=60,"소형",IF((H5155&gt;60)*(H5155&lt;=85)=1,"중소형",IF((H5155&gt;85)*(H5155&lt;=102)=1,"중형",IF((H5155&gt;102)*(H5155&lt;=135)=1,"중대형","대형"))))</f>
        <v>중대형</v>
      </c>
      <c r="G5155" s="143" t="s">
        <v>2602</v>
      </c>
      <c r="H5155" s="143">
        <v>105</v>
      </c>
      <c r="I5155" s="144">
        <v>46600</v>
      </c>
      <c r="J5155" s="143">
        <v>179</v>
      </c>
      <c r="K5155" s="137">
        <v>42125</v>
      </c>
      <c r="L5155" s="137">
        <v>43617</v>
      </c>
      <c r="M5155" s="144">
        <f>H5155/3.3</f>
        <v>31.81818181818182</v>
      </c>
      <c r="N5155" s="144">
        <f>I5155/M5155</f>
        <v>1464.5714285714284</v>
      </c>
    </row>
    <row r="5156" spans="1:14">
      <c r="A5156" s="143" t="s">
        <v>2</v>
      </c>
      <c r="B5156" s="143" t="s">
        <v>448</v>
      </c>
      <c r="C5156" s="143" t="s">
        <v>963</v>
      </c>
      <c r="D5156" s="143" t="s">
        <v>598</v>
      </c>
      <c r="E5156" s="143" t="s">
        <v>678</v>
      </c>
      <c r="F5156" s="143" t="str">
        <f>IF(H5156&lt;=60,"소형",IF((H5156&gt;60)*(H5156&lt;=85)=1,"중소형",IF((H5156&gt;85)*(H5156&lt;=102)=1,"중형",IF((H5156&gt;102)*(H5156&lt;=135)=1,"중대형","대형"))))</f>
        <v>중대형</v>
      </c>
      <c r="G5156" s="143" t="s">
        <v>2603</v>
      </c>
      <c r="H5156" s="143">
        <v>105</v>
      </c>
      <c r="I5156" s="144">
        <v>44800</v>
      </c>
      <c r="J5156" s="143">
        <v>1</v>
      </c>
      <c r="K5156" s="137">
        <v>42125</v>
      </c>
      <c r="L5156" s="137">
        <v>43617</v>
      </c>
      <c r="M5156" s="144">
        <f>H5156/3.3</f>
        <v>31.81818181818182</v>
      </c>
      <c r="N5156" s="144">
        <f>I5156/M5156</f>
        <v>1408</v>
      </c>
    </row>
    <row r="5157" spans="1:14">
      <c r="A5157" s="143" t="s">
        <v>2</v>
      </c>
      <c r="B5157" s="143" t="s">
        <v>457</v>
      </c>
      <c r="C5157" s="143" t="s">
        <v>956</v>
      </c>
      <c r="D5157" s="143" t="s">
        <v>589</v>
      </c>
      <c r="E5157" s="143" t="s">
        <v>590</v>
      </c>
      <c r="F5157" s="143" t="str">
        <f>IF(H5157&lt;=60,"소형",IF((H5157&gt;60)*(H5157&lt;=85)=1,"중소형",IF((H5157&gt;85)*(H5157&lt;=102)=1,"중형",IF((H5157&gt;102)*(H5157&lt;=135)=1,"중대형","대형"))))</f>
        <v>중소형</v>
      </c>
      <c r="G5157" s="143" t="s">
        <v>1062</v>
      </c>
      <c r="H5157" s="143">
        <v>84</v>
      </c>
      <c r="I5157" s="144">
        <v>41946</v>
      </c>
      <c r="J5157" s="143">
        <v>266</v>
      </c>
      <c r="K5157" s="137">
        <v>42278</v>
      </c>
      <c r="L5157" s="137">
        <v>43617</v>
      </c>
      <c r="M5157" s="144">
        <f>H5157/3.3</f>
        <v>25.454545454545457</v>
      </c>
      <c r="N5157" s="144">
        <f>I5157/M5157</f>
        <v>1647.8785714285714</v>
      </c>
    </row>
    <row r="5158" spans="1:14">
      <c r="A5158" s="143" t="s">
        <v>2</v>
      </c>
      <c r="B5158" s="143" t="s">
        <v>4941</v>
      </c>
      <c r="C5158" s="143" t="s">
        <v>956</v>
      </c>
      <c r="D5158" s="143" t="s">
        <v>589</v>
      </c>
      <c r="E5158" s="143" t="s">
        <v>590</v>
      </c>
      <c r="F5158" s="143" t="str">
        <f>IF(H5158&lt;=60,"소형",IF((H5158&gt;60)*(H5158&lt;=85)=1,"중소형",IF((H5158&gt;85)*(H5158&lt;=102)=1,"중형",IF((H5158&gt;102)*(H5158&lt;=135)=1,"중대형","대형"))))</f>
        <v>중소형</v>
      </c>
      <c r="G5158" s="143" t="s">
        <v>1079</v>
      </c>
      <c r="H5158" s="143">
        <v>84</v>
      </c>
      <c r="I5158" s="144">
        <v>41311</v>
      </c>
      <c r="J5158" s="143">
        <v>153</v>
      </c>
      <c r="K5158" s="137">
        <v>42278</v>
      </c>
      <c r="L5158" s="137">
        <v>43617</v>
      </c>
      <c r="M5158" s="144">
        <f>H5158/3.3</f>
        <v>25.454545454545457</v>
      </c>
      <c r="N5158" s="144">
        <f>I5158/M5158</f>
        <v>1622.9321428571427</v>
      </c>
    </row>
    <row r="5159" spans="1:14">
      <c r="A5159" s="143" t="s">
        <v>2</v>
      </c>
      <c r="B5159" s="143" t="s">
        <v>457</v>
      </c>
      <c r="C5159" s="143" t="s">
        <v>956</v>
      </c>
      <c r="D5159" s="143" t="s">
        <v>589</v>
      </c>
      <c r="E5159" s="143" t="s">
        <v>590</v>
      </c>
      <c r="F5159" s="143" t="str">
        <f>IF(H5159&lt;=60,"소형",IF((H5159&gt;60)*(H5159&lt;=85)=1,"중소형",IF((H5159&gt;85)*(H5159&lt;=102)=1,"중형",IF((H5159&gt;102)*(H5159&lt;=135)=1,"중대형","대형"))))</f>
        <v>중소형</v>
      </c>
      <c r="G5159" s="143" t="s">
        <v>994</v>
      </c>
      <c r="H5159" s="143">
        <v>84</v>
      </c>
      <c r="I5159" s="144">
        <v>41641</v>
      </c>
      <c r="J5159" s="143">
        <v>146</v>
      </c>
      <c r="K5159" s="137">
        <v>42278</v>
      </c>
      <c r="L5159" s="137">
        <v>43617</v>
      </c>
      <c r="M5159" s="144">
        <f>H5159/3.3</f>
        <v>25.454545454545457</v>
      </c>
      <c r="N5159" s="144">
        <f>I5159/M5159</f>
        <v>1635.8964285714285</v>
      </c>
    </row>
    <row r="5160" spans="1:14">
      <c r="A5160" s="143" t="s">
        <v>2</v>
      </c>
      <c r="B5160" s="143" t="s">
        <v>457</v>
      </c>
      <c r="C5160" s="143" t="s">
        <v>956</v>
      </c>
      <c r="D5160" s="143" t="s">
        <v>589</v>
      </c>
      <c r="E5160" s="143" t="s">
        <v>590</v>
      </c>
      <c r="F5160" s="143" t="str">
        <f>IF(H5160&lt;=60,"소형",IF((H5160&gt;60)*(H5160&lt;=85)=1,"중소형",IF((H5160&gt;85)*(H5160&lt;=102)=1,"중형",IF((H5160&gt;102)*(H5160&lt;=135)=1,"중대형","대형"))))</f>
        <v>중소형</v>
      </c>
      <c r="G5160" s="143" t="s">
        <v>988</v>
      </c>
      <c r="H5160" s="143">
        <v>84</v>
      </c>
      <c r="I5160" s="144">
        <v>42500</v>
      </c>
      <c r="J5160" s="143">
        <v>79</v>
      </c>
      <c r="K5160" s="137">
        <v>42278</v>
      </c>
      <c r="L5160" s="137">
        <v>43617</v>
      </c>
      <c r="M5160" s="144">
        <f>H5160/3.3</f>
        <v>25.454545454545457</v>
      </c>
      <c r="N5160" s="144">
        <f>I5160/M5160</f>
        <v>1669.6428571428569</v>
      </c>
    </row>
    <row r="5161" spans="1:14">
      <c r="A5161" s="143" t="s">
        <v>2</v>
      </c>
      <c r="B5161" s="143" t="s">
        <v>457</v>
      </c>
      <c r="C5161" s="143" t="s">
        <v>956</v>
      </c>
      <c r="D5161" s="143" t="s">
        <v>589</v>
      </c>
      <c r="E5161" s="143" t="s">
        <v>590</v>
      </c>
      <c r="F5161" s="143" t="str">
        <f>IF(H5161&lt;=60,"소형",IF((H5161&gt;60)*(H5161&lt;=85)=1,"중소형",IF((H5161&gt;85)*(H5161&lt;=102)=1,"중형",IF((H5161&gt;102)*(H5161&lt;=135)=1,"중대형","대형"))))</f>
        <v>중형</v>
      </c>
      <c r="G5161" s="143" t="s">
        <v>2660</v>
      </c>
      <c r="H5161" s="143">
        <v>99</v>
      </c>
      <c r="I5161" s="144">
        <v>54090</v>
      </c>
      <c r="J5161" s="143">
        <v>232</v>
      </c>
      <c r="K5161" s="137">
        <v>42278</v>
      </c>
      <c r="L5161" s="137">
        <v>43617</v>
      </c>
      <c r="M5161" s="144">
        <f>H5161/3.3</f>
        <v>30</v>
      </c>
      <c r="N5161" s="144">
        <f>I5161/M5161</f>
        <v>1803</v>
      </c>
    </row>
    <row r="5162" spans="1:14">
      <c r="A5162" s="143" t="s">
        <v>2</v>
      </c>
      <c r="B5162" s="143" t="s">
        <v>457</v>
      </c>
      <c r="C5162" s="143" t="s">
        <v>956</v>
      </c>
      <c r="D5162" s="143" t="s">
        <v>589</v>
      </c>
      <c r="E5162" s="143" t="s">
        <v>590</v>
      </c>
      <c r="F5162" s="143" t="str">
        <f>IF(H5162&lt;=60,"소형",IF((H5162&gt;60)*(H5162&lt;=85)=1,"중소형",IF((H5162&gt;85)*(H5162&lt;=102)=1,"중형",IF((H5162&gt;102)*(H5162&lt;=135)=1,"중대형","대형"))))</f>
        <v>중대형</v>
      </c>
      <c r="G5162" s="143" t="s">
        <v>2661</v>
      </c>
      <c r="H5162" s="143">
        <v>129</v>
      </c>
      <c r="I5162" s="144">
        <v>96246</v>
      </c>
      <c r="J5162" s="143">
        <v>5</v>
      </c>
      <c r="K5162" s="137">
        <v>42278</v>
      </c>
      <c r="L5162" s="137">
        <v>43617</v>
      </c>
      <c r="M5162" s="144">
        <f>H5162/3.3</f>
        <v>39.090909090909093</v>
      </c>
      <c r="N5162" s="144">
        <f>I5162/M5162</f>
        <v>2462.1069767441859</v>
      </c>
    </row>
    <row r="5163" spans="1:14">
      <c r="A5163" s="143" t="s">
        <v>2</v>
      </c>
      <c r="B5163" s="143" t="s">
        <v>457</v>
      </c>
      <c r="C5163" s="143" t="s">
        <v>956</v>
      </c>
      <c r="D5163" s="143" t="s">
        <v>589</v>
      </c>
      <c r="E5163" s="143" t="s">
        <v>590</v>
      </c>
      <c r="F5163" s="143" t="str">
        <f>IF(H5163&lt;=60,"소형",IF((H5163&gt;60)*(H5163&lt;=85)=1,"중소형",IF((H5163&gt;85)*(H5163&lt;=102)=1,"중형",IF((H5163&gt;102)*(H5163&lt;=135)=1,"중대형","대형"))))</f>
        <v>중대형</v>
      </c>
      <c r="G5163" s="143" t="s">
        <v>2662</v>
      </c>
      <c r="H5163" s="143">
        <v>129</v>
      </c>
      <c r="I5163" s="144">
        <v>97492</v>
      </c>
      <c r="J5163" s="143">
        <v>5</v>
      </c>
      <c r="K5163" s="137">
        <v>42278</v>
      </c>
      <c r="L5163" s="137">
        <v>43617</v>
      </c>
      <c r="M5163" s="144">
        <f>H5163/3.3</f>
        <v>39.090909090909093</v>
      </c>
      <c r="N5163" s="144">
        <f>I5163/M5163</f>
        <v>2493.9813953488369</v>
      </c>
    </row>
    <row r="5164" spans="1:14">
      <c r="A5164" s="143" t="s">
        <v>2</v>
      </c>
      <c r="B5164" s="142" t="s">
        <v>4877</v>
      </c>
      <c r="C5164" s="143" t="s">
        <v>952</v>
      </c>
      <c r="D5164" s="143" t="s">
        <v>575</v>
      </c>
      <c r="E5164" s="143" t="s">
        <v>690</v>
      </c>
      <c r="F5164" s="143" t="str">
        <f>IF(H5164&lt;=60,"소형",IF((H5164&gt;60)*(H5164&lt;=85)=1,"중소형",IF((H5164&gt;85)*(H5164&lt;=102)=1,"중형",IF((H5164&gt;102)*(H5164&lt;=135)=1,"중대형","대형"))))</f>
        <v>중소형</v>
      </c>
      <c r="G5164" s="143" t="s">
        <v>1006</v>
      </c>
      <c r="H5164" s="143">
        <v>84</v>
      </c>
      <c r="I5164" s="144">
        <v>52520</v>
      </c>
      <c r="J5164" s="143">
        <v>1231</v>
      </c>
      <c r="K5164" s="137">
        <v>42309</v>
      </c>
      <c r="L5164" s="137">
        <v>43617</v>
      </c>
      <c r="M5164" s="144">
        <f>H5164/3.3</f>
        <v>25.454545454545457</v>
      </c>
      <c r="N5164" s="144">
        <f>I5164/M5164</f>
        <v>2063.2857142857142</v>
      </c>
    </row>
    <row r="5165" spans="1:14">
      <c r="A5165" s="143" t="s">
        <v>2</v>
      </c>
      <c r="B5165" s="143" t="s">
        <v>450</v>
      </c>
      <c r="C5165" s="143" t="s">
        <v>952</v>
      </c>
      <c r="D5165" s="143" t="s">
        <v>575</v>
      </c>
      <c r="E5165" s="143" t="s">
        <v>690</v>
      </c>
      <c r="F5165" s="143" t="str">
        <f>IF(H5165&lt;=60,"소형",IF((H5165&gt;60)*(H5165&lt;=85)=1,"중소형",IF((H5165&gt;85)*(H5165&lt;=102)=1,"중형",IF((H5165&gt;102)*(H5165&lt;=135)=1,"중대형","대형"))))</f>
        <v>중소형</v>
      </c>
      <c r="G5165" s="143" t="s">
        <v>1002</v>
      </c>
      <c r="H5165" s="143">
        <v>84</v>
      </c>
      <c r="I5165" s="144">
        <v>52880</v>
      </c>
      <c r="J5165" s="143">
        <v>796</v>
      </c>
      <c r="K5165" s="137">
        <v>42309</v>
      </c>
      <c r="L5165" s="137">
        <v>43617</v>
      </c>
      <c r="M5165" s="144">
        <f>H5165/3.3</f>
        <v>25.454545454545457</v>
      </c>
      <c r="N5165" s="144">
        <f>I5165/M5165</f>
        <v>2077.4285714285711</v>
      </c>
    </row>
    <row r="5166" spans="1:14">
      <c r="A5166" s="143" t="s">
        <v>2</v>
      </c>
      <c r="B5166" s="143" t="s">
        <v>4877</v>
      </c>
      <c r="C5166" s="143" t="s">
        <v>952</v>
      </c>
      <c r="D5166" s="143" t="s">
        <v>575</v>
      </c>
      <c r="E5166" s="143" t="s">
        <v>690</v>
      </c>
      <c r="F5166" s="143" t="str">
        <f>IF(H5166&lt;=60,"소형",IF((H5166&gt;60)*(H5166&lt;=85)=1,"중소형",IF((H5166&gt;85)*(H5166&lt;=102)=1,"중형",IF((H5166&gt;102)*(H5166&lt;=135)=1,"중대형","대형"))))</f>
        <v>중형</v>
      </c>
      <c r="G5166" s="143" t="s">
        <v>1347</v>
      </c>
      <c r="H5166" s="143">
        <v>99</v>
      </c>
      <c r="I5166" s="144">
        <v>63640</v>
      </c>
      <c r="J5166" s="143">
        <v>329</v>
      </c>
      <c r="K5166" s="137">
        <v>42309</v>
      </c>
      <c r="L5166" s="137">
        <v>43617</v>
      </c>
      <c r="M5166" s="144">
        <f>H5166/3.3</f>
        <v>30</v>
      </c>
      <c r="N5166" s="144">
        <f>I5166/M5166</f>
        <v>2121.3333333333335</v>
      </c>
    </row>
    <row r="5167" spans="1:14">
      <c r="A5167" s="143" t="s">
        <v>2</v>
      </c>
      <c r="B5167" s="143" t="s">
        <v>456</v>
      </c>
      <c r="C5167" s="143" t="s">
        <v>955</v>
      </c>
      <c r="D5167" s="143" t="s">
        <v>578</v>
      </c>
      <c r="E5167" s="143" t="s">
        <v>579</v>
      </c>
      <c r="F5167" s="143" t="str">
        <f>IF(H5167&lt;=60,"소형",IF((H5167&gt;60)*(H5167&lt;=85)=1,"중소형",IF((H5167&gt;85)*(H5167&lt;=102)=1,"중형",IF((H5167&gt;102)*(H5167&lt;=135)=1,"중대형","대형"))))</f>
        <v>소형</v>
      </c>
      <c r="G5167" s="143" t="s">
        <v>1072</v>
      </c>
      <c r="H5167" s="143">
        <v>39</v>
      </c>
      <c r="I5167" s="144" t="s">
        <v>3</v>
      </c>
      <c r="J5167" s="143">
        <v>66</v>
      </c>
      <c r="K5167" s="137">
        <v>42339</v>
      </c>
      <c r="L5167" s="137">
        <v>43617</v>
      </c>
      <c r="M5167" s="144">
        <f>H5167/3.3</f>
        <v>11.818181818181818</v>
      </c>
      <c r="N5167" s="144" t="e">
        <f>I5167/M5167</f>
        <v>#VALUE!</v>
      </c>
    </row>
    <row r="5168" spans="1:14">
      <c r="A5168" s="143" t="s">
        <v>2</v>
      </c>
      <c r="B5168" s="143" t="s">
        <v>456</v>
      </c>
      <c r="C5168" s="143" t="s">
        <v>955</v>
      </c>
      <c r="D5168" s="143" t="s">
        <v>578</v>
      </c>
      <c r="E5168" s="143" t="s">
        <v>579</v>
      </c>
      <c r="F5168" s="143" t="str">
        <f>IF(H5168&lt;=60,"소형",IF((H5168&gt;60)*(H5168&lt;=85)=1,"중소형",IF((H5168&gt;85)*(H5168&lt;=102)=1,"중형",IF((H5168&gt;102)*(H5168&lt;=135)=1,"중대형","대형"))))</f>
        <v>소형</v>
      </c>
      <c r="G5168" s="143" t="s">
        <v>1192</v>
      </c>
      <c r="H5168" s="143">
        <v>39</v>
      </c>
      <c r="I5168" s="144" t="s">
        <v>3</v>
      </c>
      <c r="J5168" s="143">
        <v>4</v>
      </c>
      <c r="K5168" s="137">
        <v>42339</v>
      </c>
      <c r="L5168" s="137">
        <v>43617</v>
      </c>
      <c r="M5168" s="144">
        <f>H5168/3.3</f>
        <v>11.818181818181818</v>
      </c>
      <c r="N5168" s="144" t="e">
        <f>I5168/M5168</f>
        <v>#VALUE!</v>
      </c>
    </row>
    <row r="5169" spans="1:14">
      <c r="A5169" s="143" t="s">
        <v>2</v>
      </c>
      <c r="B5169" s="143" t="s">
        <v>456</v>
      </c>
      <c r="C5169" s="143" t="s">
        <v>955</v>
      </c>
      <c r="D5169" s="143" t="s">
        <v>578</v>
      </c>
      <c r="E5169" s="143" t="s">
        <v>579</v>
      </c>
      <c r="F5169" s="143" t="str">
        <f>IF(H5169&lt;=60,"소형",IF((H5169&gt;60)*(H5169&lt;=85)=1,"중소형",IF((H5169&gt;85)*(H5169&lt;=102)=1,"중형",IF((H5169&gt;102)*(H5169&lt;=135)=1,"중대형","대형"))))</f>
        <v>소형</v>
      </c>
      <c r="G5169" s="143" t="s">
        <v>2657</v>
      </c>
      <c r="H5169" s="143">
        <v>45</v>
      </c>
      <c r="I5169" s="144" t="s">
        <v>3</v>
      </c>
      <c r="J5169" s="143">
        <v>53</v>
      </c>
      <c r="K5169" s="137">
        <v>42339</v>
      </c>
      <c r="L5169" s="137">
        <v>43617</v>
      </c>
      <c r="M5169" s="144">
        <f>H5169/3.3</f>
        <v>13.636363636363637</v>
      </c>
      <c r="N5169" s="144" t="e">
        <f>I5169/M5169</f>
        <v>#VALUE!</v>
      </c>
    </row>
    <row r="5170" spans="1:14">
      <c r="A5170" s="143" t="s">
        <v>2</v>
      </c>
      <c r="B5170" s="143" t="s">
        <v>4940</v>
      </c>
      <c r="C5170" s="143" t="s">
        <v>955</v>
      </c>
      <c r="D5170" s="143" t="s">
        <v>578</v>
      </c>
      <c r="E5170" s="143" t="s">
        <v>579</v>
      </c>
      <c r="F5170" s="143" t="str">
        <f>IF(H5170&lt;=60,"소형",IF((H5170&gt;60)*(H5170&lt;=85)=1,"중소형",IF((H5170&gt;85)*(H5170&lt;=102)=1,"중형",IF((H5170&gt;102)*(H5170&lt;=135)=1,"중대형","대형"))))</f>
        <v>소형</v>
      </c>
      <c r="G5170" s="143" t="s">
        <v>2658</v>
      </c>
      <c r="H5170" s="143">
        <v>45</v>
      </c>
      <c r="I5170" s="144" t="s">
        <v>3</v>
      </c>
      <c r="J5170" s="143">
        <v>8</v>
      </c>
      <c r="K5170" s="137">
        <v>42339</v>
      </c>
      <c r="L5170" s="137">
        <v>43617</v>
      </c>
      <c r="M5170" s="144">
        <f>H5170/3.3</f>
        <v>13.636363636363637</v>
      </c>
      <c r="N5170" s="144" t="e">
        <f>I5170/M5170</f>
        <v>#VALUE!</v>
      </c>
    </row>
    <row r="5171" spans="1:14">
      <c r="A5171" s="143" t="s">
        <v>2</v>
      </c>
      <c r="B5171" s="143" t="s">
        <v>456</v>
      </c>
      <c r="C5171" s="143" t="s">
        <v>955</v>
      </c>
      <c r="D5171" s="143" t="s">
        <v>578</v>
      </c>
      <c r="E5171" s="143" t="s">
        <v>579</v>
      </c>
      <c r="F5171" s="143" t="str">
        <f>IF(H5171&lt;=60,"소형",IF((H5171&gt;60)*(H5171&lt;=85)=1,"중소형",IF((H5171&gt;85)*(H5171&lt;=102)=1,"중형",IF((H5171&gt;102)*(H5171&lt;=135)=1,"중대형","대형"))))</f>
        <v>소형</v>
      </c>
      <c r="G5171" s="143" t="s">
        <v>1454</v>
      </c>
      <c r="H5171" s="143">
        <v>50</v>
      </c>
      <c r="I5171" s="144" t="s">
        <v>3</v>
      </c>
      <c r="J5171" s="143">
        <v>18</v>
      </c>
      <c r="K5171" s="137">
        <v>42339</v>
      </c>
      <c r="L5171" s="137">
        <v>43617</v>
      </c>
      <c r="M5171" s="144">
        <f>H5171/3.3</f>
        <v>15.151515151515152</v>
      </c>
      <c r="N5171" s="144" t="e">
        <f>I5171/M5171</f>
        <v>#VALUE!</v>
      </c>
    </row>
    <row r="5172" spans="1:14">
      <c r="A5172" s="143" t="s">
        <v>2</v>
      </c>
      <c r="B5172" s="143" t="s">
        <v>456</v>
      </c>
      <c r="C5172" s="143" t="s">
        <v>955</v>
      </c>
      <c r="D5172" s="143" t="s">
        <v>578</v>
      </c>
      <c r="E5172" s="143" t="s">
        <v>579</v>
      </c>
      <c r="F5172" s="143" t="str">
        <f>IF(H5172&lt;=60,"소형",IF((H5172&gt;60)*(H5172&lt;=85)=1,"중소형",IF((H5172&gt;85)*(H5172&lt;=102)=1,"중형",IF((H5172&gt;102)*(H5172&lt;=135)=1,"중대형","대형"))))</f>
        <v>소형</v>
      </c>
      <c r="G5172" s="143" t="s">
        <v>980</v>
      </c>
      <c r="H5172" s="143">
        <v>59</v>
      </c>
      <c r="I5172" s="144">
        <v>42500</v>
      </c>
      <c r="J5172" s="143">
        <v>244</v>
      </c>
      <c r="K5172" s="137">
        <v>42339</v>
      </c>
      <c r="L5172" s="137">
        <v>43617</v>
      </c>
      <c r="M5172" s="144">
        <f>H5172/3.3</f>
        <v>17.878787878787879</v>
      </c>
      <c r="N5172" s="144">
        <f>I5172/M5172</f>
        <v>2377.1186440677966</v>
      </c>
    </row>
    <row r="5173" spans="1:14">
      <c r="A5173" s="143" t="s">
        <v>2</v>
      </c>
      <c r="B5173" s="143" t="s">
        <v>456</v>
      </c>
      <c r="C5173" s="143" t="s">
        <v>955</v>
      </c>
      <c r="D5173" s="143" t="s">
        <v>578</v>
      </c>
      <c r="E5173" s="143" t="s">
        <v>579</v>
      </c>
      <c r="F5173" s="143" t="str">
        <f>IF(H5173&lt;=60,"소형",IF((H5173&gt;60)*(H5173&lt;=85)=1,"중소형",IF((H5173&gt;85)*(H5173&lt;=102)=1,"중형",IF((H5173&gt;102)*(H5173&lt;=135)=1,"중대형","대형"))))</f>
        <v>소형</v>
      </c>
      <c r="G5173" s="143" t="s">
        <v>981</v>
      </c>
      <c r="H5173" s="143">
        <v>59</v>
      </c>
      <c r="I5173" s="144">
        <v>41400</v>
      </c>
      <c r="J5173" s="143">
        <v>52</v>
      </c>
      <c r="K5173" s="137">
        <v>42339</v>
      </c>
      <c r="L5173" s="137">
        <v>43617</v>
      </c>
      <c r="M5173" s="144">
        <f>H5173/3.3</f>
        <v>17.878787878787879</v>
      </c>
      <c r="N5173" s="144">
        <f>I5173/M5173</f>
        <v>2315.593220338983</v>
      </c>
    </row>
    <row r="5174" spans="1:14">
      <c r="A5174" s="143" t="s">
        <v>2</v>
      </c>
      <c r="B5174" s="143" t="s">
        <v>456</v>
      </c>
      <c r="C5174" s="143" t="s">
        <v>955</v>
      </c>
      <c r="D5174" s="143" t="s">
        <v>578</v>
      </c>
      <c r="E5174" s="143" t="s">
        <v>579</v>
      </c>
      <c r="F5174" s="143" t="str">
        <f>IF(H5174&lt;=60,"소형",IF((H5174&gt;60)*(H5174&lt;=85)=1,"중소형",IF((H5174&gt;85)*(H5174&lt;=102)=1,"중형",IF((H5174&gt;102)*(H5174&lt;=135)=1,"중대형","대형"))))</f>
        <v>소형</v>
      </c>
      <c r="G5174" s="143" t="s">
        <v>1049</v>
      </c>
      <c r="H5174" s="143">
        <v>59</v>
      </c>
      <c r="I5174" s="144">
        <v>41800</v>
      </c>
      <c r="J5174" s="143">
        <v>44</v>
      </c>
      <c r="K5174" s="137">
        <v>42339</v>
      </c>
      <c r="L5174" s="137">
        <v>43617</v>
      </c>
      <c r="M5174" s="144">
        <f>H5174/3.3</f>
        <v>17.878787878787879</v>
      </c>
      <c r="N5174" s="144">
        <f>I5174/M5174</f>
        <v>2337.9661016949153</v>
      </c>
    </row>
    <row r="5175" spans="1:14">
      <c r="A5175" s="143" t="s">
        <v>2</v>
      </c>
      <c r="B5175" s="143" t="s">
        <v>456</v>
      </c>
      <c r="C5175" s="143" t="s">
        <v>955</v>
      </c>
      <c r="D5175" s="143" t="s">
        <v>578</v>
      </c>
      <c r="E5175" s="143" t="s">
        <v>579</v>
      </c>
      <c r="F5175" s="143" t="str">
        <f>IF(H5175&lt;=60,"소형",IF((H5175&gt;60)*(H5175&lt;=85)=1,"중소형",IF((H5175&gt;85)*(H5175&lt;=102)=1,"중형",IF((H5175&gt;102)*(H5175&lt;=135)=1,"중대형","대형"))))</f>
        <v>중소형</v>
      </c>
      <c r="G5175" s="143" t="s">
        <v>1001</v>
      </c>
      <c r="H5175" s="143">
        <v>84</v>
      </c>
      <c r="I5175" s="144">
        <v>53900</v>
      </c>
      <c r="J5175" s="143">
        <v>40</v>
      </c>
      <c r="K5175" s="137">
        <v>42339</v>
      </c>
      <c r="L5175" s="137">
        <v>43617</v>
      </c>
      <c r="M5175" s="144">
        <f>H5175/3.3</f>
        <v>25.454545454545457</v>
      </c>
      <c r="N5175" s="144">
        <f>I5175/M5175</f>
        <v>2117.5</v>
      </c>
    </row>
    <row r="5176" spans="1:14">
      <c r="A5176" s="143" t="s">
        <v>2</v>
      </c>
      <c r="B5176" s="143" t="s">
        <v>456</v>
      </c>
      <c r="C5176" s="143" t="s">
        <v>955</v>
      </c>
      <c r="D5176" s="143" t="s">
        <v>578</v>
      </c>
      <c r="E5176" s="143" t="s">
        <v>579</v>
      </c>
      <c r="F5176" s="143" t="str">
        <f>IF(H5176&lt;=60,"소형",IF((H5176&gt;60)*(H5176&lt;=85)=1,"중소형",IF((H5176&gt;85)*(H5176&lt;=102)=1,"중형",IF((H5176&gt;102)*(H5176&lt;=135)=1,"중대형","대형"))))</f>
        <v>중소형</v>
      </c>
      <c r="G5176" s="143" t="s">
        <v>1002</v>
      </c>
      <c r="H5176" s="143">
        <v>84</v>
      </c>
      <c r="I5176" s="144">
        <v>53300</v>
      </c>
      <c r="J5176" s="143">
        <v>100</v>
      </c>
      <c r="K5176" s="137">
        <v>42339</v>
      </c>
      <c r="L5176" s="137">
        <v>43617</v>
      </c>
      <c r="M5176" s="144">
        <f>H5176/3.3</f>
        <v>25.454545454545457</v>
      </c>
      <c r="N5176" s="144">
        <f>I5176/M5176</f>
        <v>2093.9285714285711</v>
      </c>
    </row>
    <row r="5177" spans="1:14">
      <c r="A5177" s="143" t="s">
        <v>2</v>
      </c>
      <c r="B5177" s="143" t="s">
        <v>456</v>
      </c>
      <c r="C5177" s="143" t="s">
        <v>955</v>
      </c>
      <c r="D5177" s="143" t="s">
        <v>578</v>
      </c>
      <c r="E5177" s="143" t="s">
        <v>579</v>
      </c>
      <c r="F5177" s="143" t="str">
        <f>IF(H5177&lt;=60,"소형",IF((H5177&gt;60)*(H5177&lt;=85)=1,"중소형",IF((H5177&gt;85)*(H5177&lt;=102)=1,"중형",IF((H5177&gt;102)*(H5177&lt;=135)=1,"중대형","대형"))))</f>
        <v>중소형</v>
      </c>
      <c r="G5177" s="143" t="s">
        <v>1008</v>
      </c>
      <c r="H5177" s="143">
        <v>84</v>
      </c>
      <c r="I5177" s="144">
        <v>53300</v>
      </c>
      <c r="J5177" s="143">
        <v>90</v>
      </c>
      <c r="K5177" s="137">
        <v>42339</v>
      </c>
      <c r="L5177" s="137">
        <v>43617</v>
      </c>
      <c r="M5177" s="144">
        <f>H5177/3.3</f>
        <v>25.454545454545457</v>
      </c>
      <c r="N5177" s="144">
        <f>I5177/M5177</f>
        <v>2093.9285714285711</v>
      </c>
    </row>
    <row r="5178" spans="1:14">
      <c r="A5178" s="143" t="s">
        <v>2</v>
      </c>
      <c r="B5178" s="143" t="s">
        <v>456</v>
      </c>
      <c r="C5178" s="143" t="s">
        <v>955</v>
      </c>
      <c r="D5178" s="143" t="s">
        <v>578</v>
      </c>
      <c r="E5178" s="143" t="s">
        <v>579</v>
      </c>
      <c r="F5178" s="143" t="str">
        <f>IF(H5178&lt;=60,"소형",IF((H5178&gt;60)*(H5178&lt;=85)=1,"중소형",IF((H5178&gt;85)*(H5178&lt;=102)=1,"중형",IF((H5178&gt;102)*(H5178&lt;=135)=1,"중대형","대형"))))</f>
        <v>중소형</v>
      </c>
      <c r="G5178" s="143" t="s">
        <v>1236</v>
      </c>
      <c r="H5178" s="143">
        <v>84</v>
      </c>
      <c r="I5178" s="144">
        <v>53700</v>
      </c>
      <c r="J5178" s="143">
        <v>28</v>
      </c>
      <c r="K5178" s="137">
        <v>42339</v>
      </c>
      <c r="L5178" s="137">
        <v>43617</v>
      </c>
      <c r="M5178" s="144">
        <f>H5178/3.3</f>
        <v>25.454545454545457</v>
      </c>
      <c r="N5178" s="144">
        <f>I5178/M5178</f>
        <v>2109.6428571428569</v>
      </c>
    </row>
    <row r="5179" spans="1:14">
      <c r="A5179" s="143" t="s">
        <v>2</v>
      </c>
      <c r="B5179" s="143" t="s">
        <v>456</v>
      </c>
      <c r="C5179" s="143" t="s">
        <v>955</v>
      </c>
      <c r="D5179" s="143" t="s">
        <v>578</v>
      </c>
      <c r="E5179" s="143" t="s">
        <v>579</v>
      </c>
      <c r="F5179" s="143" t="str">
        <f>IF(H5179&lt;=60,"소형",IF((H5179&gt;60)*(H5179&lt;=85)=1,"중소형",IF((H5179&gt;85)*(H5179&lt;=102)=1,"중형",IF((H5179&gt;102)*(H5179&lt;=135)=1,"중대형","대형"))))</f>
        <v>중소형</v>
      </c>
      <c r="G5179" s="143" t="s">
        <v>1173</v>
      </c>
      <c r="H5179" s="143">
        <v>84</v>
      </c>
      <c r="I5179" s="144">
        <v>53000</v>
      </c>
      <c r="J5179" s="143">
        <v>97</v>
      </c>
      <c r="K5179" s="137">
        <v>42339</v>
      </c>
      <c r="L5179" s="137">
        <v>43617</v>
      </c>
      <c r="M5179" s="144">
        <f>H5179/3.3</f>
        <v>25.454545454545457</v>
      </c>
      <c r="N5179" s="144">
        <f>I5179/M5179</f>
        <v>2082.1428571428569</v>
      </c>
    </row>
    <row r="5180" spans="1:14">
      <c r="A5180" s="143" t="s">
        <v>2</v>
      </c>
      <c r="B5180" s="143" t="s">
        <v>456</v>
      </c>
      <c r="C5180" s="143" t="s">
        <v>955</v>
      </c>
      <c r="D5180" s="143" t="s">
        <v>578</v>
      </c>
      <c r="E5180" s="143" t="s">
        <v>579</v>
      </c>
      <c r="F5180" s="143" t="str">
        <f>IF(H5180&lt;=60,"소형",IF((H5180&gt;60)*(H5180&lt;=85)=1,"중소형",IF((H5180&gt;85)*(H5180&lt;=102)=1,"중형",IF((H5180&gt;102)*(H5180&lt;=135)=1,"중대형","대형"))))</f>
        <v>중형</v>
      </c>
      <c r="G5180" s="143" t="s">
        <v>2659</v>
      </c>
      <c r="H5180" s="143">
        <v>95</v>
      </c>
      <c r="I5180" s="144">
        <v>59300</v>
      </c>
      <c r="J5180" s="143">
        <v>30</v>
      </c>
      <c r="K5180" s="137">
        <v>42339</v>
      </c>
      <c r="L5180" s="137">
        <v>43617</v>
      </c>
      <c r="M5180" s="144">
        <f>H5180/3.3</f>
        <v>28.787878787878789</v>
      </c>
      <c r="N5180" s="144">
        <f>I5180/M5180</f>
        <v>2059.894736842105</v>
      </c>
    </row>
    <row r="5181" spans="1:14">
      <c r="A5181" s="143" t="s">
        <v>2</v>
      </c>
      <c r="B5181" s="143" t="s">
        <v>456</v>
      </c>
      <c r="C5181" s="143" t="s">
        <v>955</v>
      </c>
      <c r="D5181" s="143" t="s">
        <v>578</v>
      </c>
      <c r="E5181" s="143" t="s">
        <v>579</v>
      </c>
      <c r="F5181" s="143" t="str">
        <f>IF(H5181&lt;=60,"소형",IF((H5181&gt;60)*(H5181&lt;=85)=1,"중소형",IF((H5181&gt;85)*(H5181&lt;=102)=1,"중형",IF((H5181&gt;102)*(H5181&lt;=135)=1,"중대형","대형"))))</f>
        <v>중형</v>
      </c>
      <c r="G5181" s="143" t="s">
        <v>2089</v>
      </c>
      <c r="H5181" s="143">
        <v>100</v>
      </c>
      <c r="I5181" s="144">
        <v>61400</v>
      </c>
      <c r="J5181" s="143">
        <v>26</v>
      </c>
      <c r="K5181" s="137">
        <v>42339</v>
      </c>
      <c r="L5181" s="137">
        <v>43617</v>
      </c>
      <c r="M5181" s="144">
        <f>H5181/3.3</f>
        <v>30.303030303030305</v>
      </c>
      <c r="N5181" s="144">
        <f>I5181/M5181</f>
        <v>2026.1999999999998</v>
      </c>
    </row>
    <row r="5182" spans="1:14">
      <c r="A5182" s="143" t="s">
        <v>2</v>
      </c>
      <c r="B5182" s="143" t="s">
        <v>449</v>
      </c>
      <c r="C5182" s="143" t="s">
        <v>963</v>
      </c>
      <c r="D5182" s="143" t="s">
        <v>488</v>
      </c>
      <c r="E5182" s="143" t="s">
        <v>504</v>
      </c>
      <c r="F5182" s="143" t="str">
        <f>IF(H5182&lt;=60,"소형",IF((H5182&gt;60)*(H5182&lt;=85)=1,"중소형",IF((H5182&gt;85)*(H5182&lt;=102)=1,"중형",IF((H5182&gt;102)*(H5182&lt;=135)=1,"중대형","대형"))))</f>
        <v>소형</v>
      </c>
      <c r="G5182" s="143" t="s">
        <v>2638</v>
      </c>
      <c r="H5182" s="143">
        <v>59</v>
      </c>
      <c r="I5182" s="144">
        <v>30650</v>
      </c>
      <c r="J5182" s="143">
        <v>107</v>
      </c>
      <c r="K5182" s="137">
        <v>42401</v>
      </c>
      <c r="L5182" s="137">
        <v>43617</v>
      </c>
      <c r="M5182" s="144">
        <f>H5182/3.3</f>
        <v>17.878787878787879</v>
      </c>
      <c r="N5182" s="144">
        <f>I5182/M5182</f>
        <v>1714.3220338983051</v>
      </c>
    </row>
    <row r="5183" spans="1:14">
      <c r="A5183" s="143" t="s">
        <v>2</v>
      </c>
      <c r="B5183" s="143" t="s">
        <v>449</v>
      </c>
      <c r="C5183" s="143" t="s">
        <v>963</v>
      </c>
      <c r="D5183" s="143" t="s">
        <v>488</v>
      </c>
      <c r="E5183" s="143" t="s">
        <v>504</v>
      </c>
      <c r="F5183" s="143" t="str">
        <f>IF(H5183&lt;=60,"소형",IF((H5183&gt;60)*(H5183&lt;=85)=1,"중소형",IF((H5183&gt;85)*(H5183&lt;=102)=1,"중형",IF((H5183&gt;102)*(H5183&lt;=135)=1,"중대형","대형"))))</f>
        <v>중소형</v>
      </c>
      <c r="G5183" s="143" t="s">
        <v>2639</v>
      </c>
      <c r="H5183" s="143">
        <v>62</v>
      </c>
      <c r="I5183" s="144">
        <v>31400</v>
      </c>
      <c r="J5183" s="143">
        <v>71</v>
      </c>
      <c r="K5183" s="137">
        <v>42401</v>
      </c>
      <c r="L5183" s="137">
        <v>43617</v>
      </c>
      <c r="M5183" s="144">
        <f>H5183/3.3</f>
        <v>18.787878787878789</v>
      </c>
      <c r="N5183" s="144">
        <f>I5183/M5183</f>
        <v>1671.2903225806451</v>
      </c>
    </row>
    <row r="5184" spans="1:14">
      <c r="A5184" s="143" t="s">
        <v>2</v>
      </c>
      <c r="B5184" s="143" t="s">
        <v>449</v>
      </c>
      <c r="C5184" s="143" t="s">
        <v>963</v>
      </c>
      <c r="D5184" s="143" t="s">
        <v>488</v>
      </c>
      <c r="E5184" s="143" t="s">
        <v>504</v>
      </c>
      <c r="F5184" s="143" t="str">
        <f>IF(H5184&lt;=60,"소형",IF((H5184&gt;60)*(H5184&lt;=85)=1,"중소형",IF((H5184&gt;85)*(H5184&lt;=102)=1,"중형",IF((H5184&gt;102)*(H5184&lt;=135)=1,"중대형","대형"))))</f>
        <v>중소형</v>
      </c>
      <c r="G5184" s="143" t="s">
        <v>2640</v>
      </c>
      <c r="H5184" s="143">
        <v>62</v>
      </c>
      <c r="I5184" s="144">
        <v>30000</v>
      </c>
      <c r="J5184" s="143">
        <v>1</v>
      </c>
      <c r="K5184" s="137">
        <v>42401</v>
      </c>
      <c r="L5184" s="137">
        <v>43617</v>
      </c>
      <c r="M5184" s="144">
        <f>H5184/3.3</f>
        <v>18.787878787878789</v>
      </c>
      <c r="N5184" s="144">
        <f>I5184/M5184</f>
        <v>1596.7741935483871</v>
      </c>
    </row>
    <row r="5185" spans="1:14">
      <c r="A5185" s="143" t="s">
        <v>2</v>
      </c>
      <c r="B5185" s="143" t="s">
        <v>449</v>
      </c>
      <c r="C5185" s="143" t="s">
        <v>963</v>
      </c>
      <c r="D5185" s="143" t="s">
        <v>488</v>
      </c>
      <c r="E5185" s="143" t="s">
        <v>504</v>
      </c>
      <c r="F5185" s="143" t="str">
        <f>IF(H5185&lt;=60,"소형",IF((H5185&gt;60)*(H5185&lt;=85)=1,"중소형",IF((H5185&gt;85)*(H5185&lt;=102)=1,"중형",IF((H5185&gt;102)*(H5185&lt;=135)=1,"중대형","대형"))))</f>
        <v>중소형</v>
      </c>
      <c r="G5185" s="143" t="s">
        <v>2641</v>
      </c>
      <c r="H5185" s="143">
        <v>64</v>
      </c>
      <c r="I5185" s="144">
        <v>32920</v>
      </c>
      <c r="J5185" s="143">
        <v>35</v>
      </c>
      <c r="K5185" s="137">
        <v>42401</v>
      </c>
      <c r="L5185" s="137">
        <v>43617</v>
      </c>
      <c r="M5185" s="144">
        <f>H5185/3.3</f>
        <v>19.393939393939394</v>
      </c>
      <c r="N5185" s="144">
        <f>I5185/M5185</f>
        <v>1697.4375</v>
      </c>
    </row>
    <row r="5186" spans="1:14">
      <c r="A5186" s="143" t="s">
        <v>2</v>
      </c>
      <c r="B5186" s="143" t="s">
        <v>449</v>
      </c>
      <c r="C5186" s="143" t="s">
        <v>963</v>
      </c>
      <c r="D5186" s="143" t="s">
        <v>488</v>
      </c>
      <c r="E5186" s="143" t="s">
        <v>504</v>
      </c>
      <c r="F5186" s="143" t="str">
        <f>IF(H5186&lt;=60,"소형",IF((H5186&gt;60)*(H5186&lt;=85)=1,"중소형",IF((H5186&gt;85)*(H5186&lt;=102)=1,"중형",IF((H5186&gt;102)*(H5186&lt;=135)=1,"중대형","대형"))))</f>
        <v>중소형</v>
      </c>
      <c r="G5186" s="143" t="s">
        <v>2642</v>
      </c>
      <c r="H5186" s="143">
        <v>81</v>
      </c>
      <c r="I5186" s="144">
        <v>40920</v>
      </c>
      <c r="J5186" s="143">
        <v>72</v>
      </c>
      <c r="K5186" s="137">
        <v>42401</v>
      </c>
      <c r="L5186" s="137">
        <v>43617</v>
      </c>
      <c r="M5186" s="144">
        <f>H5186/3.3</f>
        <v>24.545454545454547</v>
      </c>
      <c r="N5186" s="144">
        <f>I5186/M5186</f>
        <v>1667.1111111111111</v>
      </c>
    </row>
    <row r="5187" spans="1:14">
      <c r="A5187" s="143" t="s">
        <v>2</v>
      </c>
      <c r="B5187" s="143" t="s">
        <v>449</v>
      </c>
      <c r="C5187" s="143" t="s">
        <v>963</v>
      </c>
      <c r="D5187" s="143" t="s">
        <v>488</v>
      </c>
      <c r="E5187" s="143" t="s">
        <v>504</v>
      </c>
      <c r="F5187" s="143" t="str">
        <f>IF(H5187&lt;=60,"소형",IF((H5187&gt;60)*(H5187&lt;=85)=1,"중소형",IF((H5187&gt;85)*(H5187&lt;=102)=1,"중형",IF((H5187&gt;102)*(H5187&lt;=135)=1,"중대형","대형"))))</f>
        <v>중소형</v>
      </c>
      <c r="G5187" s="143" t="s">
        <v>2643</v>
      </c>
      <c r="H5187" s="143">
        <v>81</v>
      </c>
      <c r="I5187" s="144">
        <v>40920</v>
      </c>
      <c r="J5187" s="143">
        <v>35</v>
      </c>
      <c r="K5187" s="137">
        <v>42401</v>
      </c>
      <c r="L5187" s="137">
        <v>43617</v>
      </c>
      <c r="M5187" s="144">
        <f>H5187/3.3</f>
        <v>24.545454545454547</v>
      </c>
      <c r="N5187" s="144">
        <f>I5187/M5187</f>
        <v>1667.1111111111111</v>
      </c>
    </row>
    <row r="5188" spans="1:14">
      <c r="A5188" s="143" t="s">
        <v>2</v>
      </c>
      <c r="B5188" s="143" t="s">
        <v>449</v>
      </c>
      <c r="C5188" s="143" t="s">
        <v>963</v>
      </c>
      <c r="D5188" s="143" t="s">
        <v>488</v>
      </c>
      <c r="E5188" s="143" t="s">
        <v>504</v>
      </c>
      <c r="F5188" s="143" t="str">
        <f>IF(H5188&lt;=60,"소형",IF((H5188&gt;60)*(H5188&lt;=85)=1,"중소형",IF((H5188&gt;85)*(H5188&lt;=102)=1,"중형",IF((H5188&gt;102)*(H5188&lt;=135)=1,"중대형","대형"))))</f>
        <v>중소형</v>
      </c>
      <c r="G5188" s="143" t="s">
        <v>2644</v>
      </c>
      <c r="H5188" s="143">
        <v>82</v>
      </c>
      <c r="I5188" s="144">
        <v>41350</v>
      </c>
      <c r="J5188" s="143">
        <v>70</v>
      </c>
      <c r="K5188" s="137">
        <v>42401</v>
      </c>
      <c r="L5188" s="137">
        <v>43617</v>
      </c>
      <c r="M5188" s="144">
        <f>H5188/3.3</f>
        <v>24.848484848484851</v>
      </c>
      <c r="N5188" s="144">
        <f>I5188/M5188</f>
        <v>1664.0853658536585</v>
      </c>
    </row>
    <row r="5189" spans="1:14">
      <c r="A5189" s="143" t="s">
        <v>2</v>
      </c>
      <c r="B5189" s="143" t="s">
        <v>449</v>
      </c>
      <c r="C5189" s="143" t="s">
        <v>963</v>
      </c>
      <c r="D5189" s="143" t="s">
        <v>488</v>
      </c>
      <c r="E5189" s="143" t="s">
        <v>504</v>
      </c>
      <c r="F5189" s="143" t="str">
        <f>IF(H5189&lt;=60,"소형",IF((H5189&gt;60)*(H5189&lt;=85)=1,"중소형",IF((H5189&gt;85)*(H5189&lt;=102)=1,"중형",IF((H5189&gt;102)*(H5189&lt;=135)=1,"중대형","대형"))))</f>
        <v>중소형</v>
      </c>
      <c r="G5189" s="143" t="s">
        <v>2645</v>
      </c>
      <c r="H5189" s="143">
        <v>82</v>
      </c>
      <c r="I5189" s="144">
        <v>41350</v>
      </c>
      <c r="J5189" s="143">
        <v>72</v>
      </c>
      <c r="K5189" s="137">
        <v>42401</v>
      </c>
      <c r="L5189" s="137">
        <v>43617</v>
      </c>
      <c r="M5189" s="144">
        <f>H5189/3.3</f>
        <v>24.848484848484851</v>
      </c>
      <c r="N5189" s="144">
        <f>I5189/M5189</f>
        <v>1664.0853658536585</v>
      </c>
    </row>
    <row r="5190" spans="1:14">
      <c r="A5190" s="143" t="s">
        <v>2</v>
      </c>
      <c r="B5190" s="143" t="s">
        <v>449</v>
      </c>
      <c r="C5190" s="143" t="s">
        <v>963</v>
      </c>
      <c r="D5190" s="143" t="s">
        <v>488</v>
      </c>
      <c r="E5190" s="143" t="s">
        <v>504</v>
      </c>
      <c r="F5190" s="143" t="str">
        <f>IF(H5190&lt;=60,"소형",IF((H5190&gt;60)*(H5190&lt;=85)=1,"중소형",IF((H5190&gt;85)*(H5190&lt;=102)=1,"중형",IF((H5190&gt;102)*(H5190&lt;=135)=1,"중대형","대형"))))</f>
        <v>중소형</v>
      </c>
      <c r="G5190" s="143" t="s">
        <v>2646</v>
      </c>
      <c r="H5190" s="143">
        <v>82</v>
      </c>
      <c r="I5190" s="144">
        <v>41350</v>
      </c>
      <c r="J5190" s="143">
        <v>72</v>
      </c>
      <c r="K5190" s="137">
        <v>42401</v>
      </c>
      <c r="L5190" s="137">
        <v>43617</v>
      </c>
      <c r="M5190" s="144">
        <f>H5190/3.3</f>
        <v>24.848484848484851</v>
      </c>
      <c r="N5190" s="144">
        <f>I5190/M5190</f>
        <v>1664.0853658536585</v>
      </c>
    </row>
    <row r="5191" spans="1:14">
      <c r="A5191" s="143" t="s">
        <v>2</v>
      </c>
      <c r="B5191" s="143" t="s">
        <v>451</v>
      </c>
      <c r="C5191" s="143" t="s">
        <v>963</v>
      </c>
      <c r="D5191" s="143" t="s">
        <v>598</v>
      </c>
      <c r="E5191" s="143" t="s">
        <v>937</v>
      </c>
      <c r="F5191" s="143" t="str">
        <f>IF(H5191&lt;=60,"소형",IF((H5191&gt;60)*(H5191&lt;=85)=1,"중소형",IF((H5191&gt;85)*(H5191&lt;=102)=1,"중형",IF((H5191&gt;102)*(H5191&lt;=135)=1,"중대형","대형"))))</f>
        <v>중소형</v>
      </c>
      <c r="G5191" s="143" t="s">
        <v>1296</v>
      </c>
      <c r="H5191" s="143">
        <v>69</v>
      </c>
      <c r="I5191" s="144">
        <v>32710</v>
      </c>
      <c r="J5191" s="143">
        <v>75</v>
      </c>
      <c r="K5191" s="137">
        <v>42430</v>
      </c>
      <c r="L5191" s="137">
        <v>43617</v>
      </c>
      <c r="M5191" s="144">
        <f>H5191/3.3</f>
        <v>20.90909090909091</v>
      </c>
      <c r="N5191" s="144">
        <f>I5191/M5191</f>
        <v>1564.391304347826</v>
      </c>
    </row>
    <row r="5192" spans="1:14">
      <c r="A5192" s="143" t="s">
        <v>2</v>
      </c>
      <c r="B5192" s="143" t="s">
        <v>451</v>
      </c>
      <c r="C5192" s="143" t="s">
        <v>963</v>
      </c>
      <c r="D5192" s="143" t="s">
        <v>598</v>
      </c>
      <c r="E5192" s="143" t="s">
        <v>937</v>
      </c>
      <c r="F5192" s="143" t="str">
        <f>IF(H5192&lt;=60,"소형",IF((H5192&gt;60)*(H5192&lt;=85)=1,"중소형",IF((H5192&gt;85)*(H5192&lt;=102)=1,"중형",IF((H5192&gt;102)*(H5192&lt;=135)=1,"중대형","대형"))))</f>
        <v>중소형</v>
      </c>
      <c r="G5192" s="143" t="s">
        <v>992</v>
      </c>
      <c r="H5192" s="143">
        <v>84</v>
      </c>
      <c r="I5192" s="144">
        <v>40000</v>
      </c>
      <c r="J5192" s="143">
        <v>79</v>
      </c>
      <c r="K5192" s="137">
        <v>42430</v>
      </c>
      <c r="L5192" s="137">
        <v>43617</v>
      </c>
      <c r="M5192" s="144">
        <f>H5192/3.3</f>
        <v>25.454545454545457</v>
      </c>
      <c r="N5192" s="144">
        <f>I5192/M5192</f>
        <v>1571.4285714285713</v>
      </c>
    </row>
    <row r="5193" spans="1:14">
      <c r="A5193" s="143" t="s">
        <v>2</v>
      </c>
      <c r="B5193" s="143" t="s">
        <v>451</v>
      </c>
      <c r="C5193" s="143" t="s">
        <v>963</v>
      </c>
      <c r="D5193" s="143" t="s">
        <v>598</v>
      </c>
      <c r="E5193" s="143" t="s">
        <v>937</v>
      </c>
      <c r="F5193" s="143" t="str">
        <f>IF(H5193&lt;=60,"소형",IF((H5193&gt;60)*(H5193&lt;=85)=1,"중소형",IF((H5193&gt;85)*(H5193&lt;=102)=1,"중형",IF((H5193&gt;102)*(H5193&lt;=135)=1,"중대형","대형"))))</f>
        <v>중소형</v>
      </c>
      <c r="G5193" s="143" t="s">
        <v>1079</v>
      </c>
      <c r="H5193" s="143">
        <v>84</v>
      </c>
      <c r="I5193" s="144">
        <v>39800</v>
      </c>
      <c r="J5193" s="143">
        <v>80</v>
      </c>
      <c r="K5193" s="137">
        <v>42430</v>
      </c>
      <c r="L5193" s="137">
        <v>43617</v>
      </c>
      <c r="M5193" s="144">
        <f>H5193/3.3</f>
        <v>25.454545454545457</v>
      </c>
      <c r="N5193" s="144">
        <f>I5193/M5193</f>
        <v>1563.5714285714284</v>
      </c>
    </row>
    <row r="5194" spans="1:14">
      <c r="A5194" s="143" t="s">
        <v>2</v>
      </c>
      <c r="B5194" s="143" t="s">
        <v>451</v>
      </c>
      <c r="C5194" s="143" t="s">
        <v>963</v>
      </c>
      <c r="D5194" s="143" t="s">
        <v>598</v>
      </c>
      <c r="E5194" s="143" t="s">
        <v>937</v>
      </c>
      <c r="F5194" s="143" t="str">
        <f>IF(H5194&lt;=60,"소형",IF((H5194&gt;60)*(H5194&lt;=85)=1,"중소형",IF((H5194&gt;85)*(H5194&lt;=102)=1,"중형",IF((H5194&gt;102)*(H5194&lt;=135)=1,"중대형","대형"))))</f>
        <v>중소형</v>
      </c>
      <c r="G5194" s="143" t="s">
        <v>1154</v>
      </c>
      <c r="H5194" s="143">
        <v>84</v>
      </c>
      <c r="I5194" s="144">
        <v>39800</v>
      </c>
      <c r="J5194" s="143">
        <v>75</v>
      </c>
      <c r="K5194" s="137">
        <v>42430</v>
      </c>
      <c r="L5194" s="137">
        <v>43617</v>
      </c>
      <c r="M5194" s="144">
        <f>H5194/3.3</f>
        <v>25.454545454545457</v>
      </c>
      <c r="N5194" s="144">
        <f>I5194/M5194</f>
        <v>1563.5714285714284</v>
      </c>
    </row>
    <row r="5195" spans="1:14">
      <c r="A5195" s="143" t="s">
        <v>2</v>
      </c>
      <c r="B5195" s="143" t="s">
        <v>451</v>
      </c>
      <c r="C5195" s="143" t="s">
        <v>963</v>
      </c>
      <c r="D5195" s="143" t="s">
        <v>598</v>
      </c>
      <c r="E5195" s="143" t="s">
        <v>937</v>
      </c>
      <c r="F5195" s="143" t="str">
        <f>IF(H5195&lt;=60,"소형",IF((H5195&gt;60)*(H5195&lt;=85)=1,"중소형",IF((H5195&gt;85)*(H5195&lt;=102)=1,"중형",IF((H5195&gt;102)*(H5195&lt;=135)=1,"중대형","대형"))))</f>
        <v>중소형</v>
      </c>
      <c r="G5195" s="143" t="s">
        <v>1206</v>
      </c>
      <c r="H5195" s="143">
        <v>84</v>
      </c>
      <c r="I5195" s="144">
        <v>40400</v>
      </c>
      <c r="J5195" s="143">
        <v>1</v>
      </c>
      <c r="K5195" s="137">
        <v>42430</v>
      </c>
      <c r="L5195" s="137">
        <v>43617</v>
      </c>
      <c r="M5195" s="144">
        <f>H5195/3.3</f>
        <v>25.454545454545457</v>
      </c>
      <c r="N5195" s="144">
        <f>I5195/M5195</f>
        <v>1587.1428571428571</v>
      </c>
    </row>
    <row r="5196" spans="1:14">
      <c r="A5196" s="143" t="s">
        <v>2</v>
      </c>
      <c r="B5196" s="143" t="s">
        <v>452</v>
      </c>
      <c r="C5196" s="143" t="s">
        <v>960</v>
      </c>
      <c r="D5196" s="143" t="s">
        <v>487</v>
      </c>
      <c r="E5196" s="143" t="s">
        <v>580</v>
      </c>
      <c r="F5196" s="143" t="str">
        <f>IF(H5196&lt;=60,"소형",IF((H5196&gt;60)*(H5196&lt;=85)=1,"중소형",IF((H5196&gt;85)*(H5196&lt;=102)=1,"중형",IF((H5196&gt;102)*(H5196&lt;=135)=1,"중대형","대형"))))</f>
        <v>소형</v>
      </c>
      <c r="G5196" s="143" t="s">
        <v>1134</v>
      </c>
      <c r="H5196" s="143">
        <v>59</v>
      </c>
      <c r="I5196" s="144">
        <v>32950</v>
      </c>
      <c r="J5196" s="143">
        <v>162</v>
      </c>
      <c r="K5196" s="137">
        <v>42461</v>
      </c>
      <c r="L5196" s="137">
        <v>43617</v>
      </c>
      <c r="M5196" s="144">
        <f>H5196/3.3</f>
        <v>17.878787878787879</v>
      </c>
      <c r="N5196" s="144">
        <f>I5196/M5196</f>
        <v>1842.9661016949153</v>
      </c>
    </row>
    <row r="5197" spans="1:14">
      <c r="A5197" s="143" t="s">
        <v>2</v>
      </c>
      <c r="B5197" s="143" t="s">
        <v>452</v>
      </c>
      <c r="C5197" s="143" t="s">
        <v>960</v>
      </c>
      <c r="D5197" s="143" t="s">
        <v>487</v>
      </c>
      <c r="E5197" s="143" t="s">
        <v>580</v>
      </c>
      <c r="F5197" s="143" t="str">
        <f>IF(H5197&lt;=60,"소형",IF((H5197&gt;60)*(H5197&lt;=85)=1,"중소형",IF((H5197&gt;85)*(H5197&lt;=102)=1,"중형",IF((H5197&gt;102)*(H5197&lt;=135)=1,"중대형","대형"))))</f>
        <v>중소형</v>
      </c>
      <c r="G5197" s="143" t="s">
        <v>1967</v>
      </c>
      <c r="H5197" s="143">
        <v>72</v>
      </c>
      <c r="I5197" s="144">
        <v>39620</v>
      </c>
      <c r="J5197" s="143">
        <v>182</v>
      </c>
      <c r="K5197" s="137">
        <v>42461</v>
      </c>
      <c r="L5197" s="137">
        <v>43617</v>
      </c>
      <c r="M5197" s="144">
        <f>H5197/3.3</f>
        <v>21.81818181818182</v>
      </c>
      <c r="N5197" s="144">
        <f>I5197/M5197</f>
        <v>1815.9166666666665</v>
      </c>
    </row>
    <row r="5198" spans="1:14">
      <c r="A5198" s="143" t="s">
        <v>2</v>
      </c>
      <c r="B5198" s="143" t="s">
        <v>452</v>
      </c>
      <c r="C5198" s="143" t="s">
        <v>960</v>
      </c>
      <c r="D5198" s="143" t="s">
        <v>487</v>
      </c>
      <c r="E5198" s="143" t="s">
        <v>580</v>
      </c>
      <c r="F5198" s="143" t="str">
        <f>IF(H5198&lt;=60,"소형",IF((H5198&gt;60)*(H5198&lt;=85)=1,"중소형",IF((H5198&gt;85)*(H5198&lt;=102)=1,"중형",IF((H5198&gt;102)*(H5198&lt;=135)=1,"중대형","대형"))))</f>
        <v>중소형</v>
      </c>
      <c r="G5198" s="143" t="s">
        <v>1004</v>
      </c>
      <c r="H5198" s="143">
        <v>84</v>
      </c>
      <c r="I5198" s="144">
        <v>46060</v>
      </c>
      <c r="J5198" s="143">
        <v>506</v>
      </c>
      <c r="K5198" s="137">
        <v>42461</v>
      </c>
      <c r="L5198" s="137">
        <v>43617</v>
      </c>
      <c r="M5198" s="144">
        <f>H5198/3.3</f>
        <v>25.454545454545457</v>
      </c>
      <c r="N5198" s="144">
        <f>I5198/M5198</f>
        <v>1809.4999999999998</v>
      </c>
    </row>
    <row r="5199" spans="1:14">
      <c r="A5199" s="143" t="s">
        <v>2</v>
      </c>
      <c r="B5199" s="143" t="s">
        <v>452</v>
      </c>
      <c r="C5199" s="143" t="s">
        <v>960</v>
      </c>
      <c r="D5199" s="143" t="s">
        <v>487</v>
      </c>
      <c r="E5199" s="143" t="s">
        <v>580</v>
      </c>
      <c r="F5199" s="143" t="str">
        <f>IF(H5199&lt;=60,"소형",IF((H5199&gt;60)*(H5199&lt;=85)=1,"중소형",IF((H5199&gt;85)*(H5199&lt;=102)=1,"중형",IF((H5199&gt;102)*(H5199&lt;=135)=1,"중대형","대형"))))</f>
        <v>중소형</v>
      </c>
      <c r="G5199" s="143" t="s">
        <v>1079</v>
      </c>
      <c r="H5199" s="143">
        <v>84</v>
      </c>
      <c r="I5199" s="144">
        <v>45940</v>
      </c>
      <c r="J5199" s="143">
        <v>269</v>
      </c>
      <c r="K5199" s="137">
        <v>42461</v>
      </c>
      <c r="L5199" s="137">
        <v>43617</v>
      </c>
      <c r="M5199" s="144">
        <f>H5199/3.3</f>
        <v>25.454545454545457</v>
      </c>
      <c r="N5199" s="144">
        <f>I5199/M5199</f>
        <v>1804.7857142857142</v>
      </c>
    </row>
    <row r="5200" spans="1:14">
      <c r="A5200" s="143" t="s">
        <v>2</v>
      </c>
      <c r="B5200" s="143" t="s">
        <v>452</v>
      </c>
      <c r="C5200" s="143" t="s">
        <v>960</v>
      </c>
      <c r="D5200" s="143" t="s">
        <v>487</v>
      </c>
      <c r="E5200" s="143" t="s">
        <v>580</v>
      </c>
      <c r="F5200" s="143" t="str">
        <f>IF(H5200&lt;=60,"소형",IF((H5200&gt;60)*(H5200&lt;=85)=1,"중소형",IF((H5200&gt;85)*(H5200&lt;=102)=1,"중형",IF((H5200&gt;102)*(H5200&lt;=135)=1,"중대형","대형"))))</f>
        <v>중형</v>
      </c>
      <c r="G5200" s="143" t="s">
        <v>2647</v>
      </c>
      <c r="H5200" s="143">
        <v>99</v>
      </c>
      <c r="I5200" s="144">
        <v>54600</v>
      </c>
      <c r="J5200" s="143">
        <v>474</v>
      </c>
      <c r="K5200" s="137">
        <v>42461</v>
      </c>
      <c r="L5200" s="137">
        <v>43617</v>
      </c>
      <c r="M5200" s="144">
        <f>H5200/3.3</f>
        <v>30</v>
      </c>
      <c r="N5200" s="144">
        <f>I5200/M5200</f>
        <v>1820</v>
      </c>
    </row>
    <row r="5201" spans="1:14">
      <c r="A5201" s="143" t="s">
        <v>2</v>
      </c>
      <c r="B5201" s="143" t="s">
        <v>452</v>
      </c>
      <c r="C5201" s="143" t="s">
        <v>960</v>
      </c>
      <c r="D5201" s="143" t="s">
        <v>487</v>
      </c>
      <c r="E5201" s="143" t="s">
        <v>580</v>
      </c>
      <c r="F5201" s="143" t="str">
        <f>IF(H5201&lt;=60,"소형",IF((H5201&gt;60)*(H5201&lt;=85)=1,"중소형",IF((H5201&gt;85)*(H5201&lt;=102)=1,"중형",IF((H5201&gt;102)*(H5201&lt;=135)=1,"중대형","대형"))))</f>
        <v>중대형</v>
      </c>
      <c r="G5201" s="143" t="s">
        <v>2648</v>
      </c>
      <c r="H5201" s="143">
        <v>115</v>
      </c>
      <c r="I5201" s="144">
        <v>63450</v>
      </c>
      <c r="J5201" s="143">
        <v>128</v>
      </c>
      <c r="K5201" s="137">
        <v>42461</v>
      </c>
      <c r="L5201" s="137">
        <v>43617</v>
      </c>
      <c r="M5201" s="144">
        <f>H5201/3.3</f>
        <v>34.848484848484851</v>
      </c>
      <c r="N5201" s="144">
        <f>I5201/M5201</f>
        <v>1820.7391304347825</v>
      </c>
    </row>
    <row r="5202" spans="1:14">
      <c r="A5202" s="143" t="s">
        <v>2</v>
      </c>
      <c r="B5202" s="143" t="s">
        <v>452</v>
      </c>
      <c r="C5202" s="143" t="s">
        <v>960</v>
      </c>
      <c r="D5202" s="143" t="s">
        <v>487</v>
      </c>
      <c r="E5202" s="143" t="s">
        <v>580</v>
      </c>
      <c r="F5202" s="143" t="str">
        <f>IF(H5202&lt;=60,"소형",IF((H5202&gt;60)*(H5202&lt;=85)=1,"중소형",IF((H5202&gt;85)*(H5202&lt;=102)=1,"중형",IF((H5202&gt;102)*(H5202&lt;=135)=1,"중대형","대형"))))</f>
        <v>중대형</v>
      </c>
      <c r="G5202" s="143" t="s">
        <v>2649</v>
      </c>
      <c r="H5202" s="143">
        <v>135</v>
      </c>
      <c r="I5202" s="144">
        <v>74370</v>
      </c>
      <c r="J5202" s="143">
        <v>41</v>
      </c>
      <c r="K5202" s="137">
        <v>42461</v>
      </c>
      <c r="L5202" s="137">
        <v>43617</v>
      </c>
      <c r="M5202" s="144">
        <f>H5202/3.3</f>
        <v>40.909090909090914</v>
      </c>
      <c r="N5202" s="144">
        <f>I5202/M5202</f>
        <v>1817.9333333333332</v>
      </c>
    </row>
    <row r="5203" spans="1:14">
      <c r="A5203" s="143" t="s">
        <v>2</v>
      </c>
      <c r="B5203" s="143" t="s">
        <v>452</v>
      </c>
      <c r="C5203" s="143" t="s">
        <v>960</v>
      </c>
      <c r="D5203" s="143" t="s">
        <v>487</v>
      </c>
      <c r="E5203" s="143" t="s">
        <v>580</v>
      </c>
      <c r="F5203" s="143" t="str">
        <f>IF(H5203&lt;=60,"소형",IF((H5203&gt;60)*(H5203&lt;=85)=1,"중소형",IF((H5203&gt;85)*(H5203&lt;=102)=1,"중형",IF((H5203&gt;102)*(H5203&lt;=135)=1,"중대형","대형"))))</f>
        <v>중대형</v>
      </c>
      <c r="G5203" s="143" t="s">
        <v>2650</v>
      </c>
      <c r="H5203" s="143">
        <v>135</v>
      </c>
      <c r="I5203" s="144">
        <v>74770</v>
      </c>
      <c r="J5203" s="143">
        <v>41</v>
      </c>
      <c r="K5203" s="137">
        <v>42461</v>
      </c>
      <c r="L5203" s="137">
        <v>43617</v>
      </c>
      <c r="M5203" s="144">
        <f>H5203/3.3</f>
        <v>40.909090909090914</v>
      </c>
      <c r="N5203" s="144">
        <f>I5203/M5203</f>
        <v>1827.711111111111</v>
      </c>
    </row>
    <row r="5204" spans="1:14">
      <c r="A5204" s="143" t="s">
        <v>2</v>
      </c>
      <c r="B5204" s="143" t="s">
        <v>453</v>
      </c>
      <c r="C5204" s="143" t="s">
        <v>960</v>
      </c>
      <c r="D5204" s="143" t="s">
        <v>487</v>
      </c>
      <c r="E5204" s="143" t="s">
        <v>580</v>
      </c>
      <c r="F5204" s="143" t="str">
        <f>IF(H5204&lt;=60,"소형",IF((H5204&gt;60)*(H5204&lt;=85)=1,"중소형",IF((H5204&gt;85)*(H5204&lt;=102)=1,"중형",IF((H5204&gt;102)*(H5204&lt;=135)=1,"중대형","대형"))))</f>
        <v>소형</v>
      </c>
      <c r="G5204" s="143" t="s">
        <v>1091</v>
      </c>
      <c r="H5204" s="143">
        <v>59</v>
      </c>
      <c r="I5204" s="144">
        <v>33450</v>
      </c>
      <c r="J5204" s="143">
        <v>60</v>
      </c>
      <c r="K5204" s="137">
        <v>42461</v>
      </c>
      <c r="L5204" s="137">
        <v>43617</v>
      </c>
      <c r="M5204" s="144">
        <f>H5204/3.3</f>
        <v>17.878787878787879</v>
      </c>
      <c r="N5204" s="144">
        <f>I5204/M5204</f>
        <v>1870.9322033898304</v>
      </c>
    </row>
    <row r="5205" spans="1:14">
      <c r="A5205" s="143" t="s">
        <v>2</v>
      </c>
      <c r="B5205" s="143" t="s">
        <v>453</v>
      </c>
      <c r="C5205" s="143" t="s">
        <v>960</v>
      </c>
      <c r="D5205" s="143" t="s">
        <v>487</v>
      </c>
      <c r="E5205" s="143" t="s">
        <v>580</v>
      </c>
      <c r="F5205" s="143" t="str">
        <f>IF(H5205&lt;=60,"소형",IF((H5205&gt;60)*(H5205&lt;=85)=1,"중소형",IF((H5205&gt;85)*(H5205&lt;=102)=1,"중형",IF((H5205&gt;102)*(H5205&lt;=135)=1,"중대형","대형"))))</f>
        <v>중소형</v>
      </c>
      <c r="G5205" s="143" t="s">
        <v>1394</v>
      </c>
      <c r="H5205" s="143">
        <v>72</v>
      </c>
      <c r="I5205" s="144">
        <v>40230</v>
      </c>
      <c r="J5205" s="143">
        <v>124</v>
      </c>
      <c r="K5205" s="137">
        <v>42461</v>
      </c>
      <c r="L5205" s="137">
        <v>43617</v>
      </c>
      <c r="M5205" s="144">
        <f>H5205/3.3</f>
        <v>21.81818181818182</v>
      </c>
      <c r="N5205" s="144">
        <f>I5205/M5205</f>
        <v>1843.8749999999998</v>
      </c>
    </row>
    <row r="5206" spans="1:14">
      <c r="A5206" s="143" t="s">
        <v>2</v>
      </c>
      <c r="B5206" s="143" t="s">
        <v>453</v>
      </c>
      <c r="C5206" s="143" t="s">
        <v>960</v>
      </c>
      <c r="D5206" s="143" t="s">
        <v>487</v>
      </c>
      <c r="E5206" s="143" t="s">
        <v>580</v>
      </c>
      <c r="F5206" s="143" t="str">
        <f>IF(H5206&lt;=60,"소형",IF((H5206&gt;60)*(H5206&lt;=85)=1,"중소형",IF((H5206&gt;85)*(H5206&lt;=102)=1,"중형",IF((H5206&gt;102)*(H5206&lt;=135)=1,"중대형","대형"))))</f>
        <v>중소형</v>
      </c>
      <c r="G5206" s="143" t="s">
        <v>1304</v>
      </c>
      <c r="H5206" s="143">
        <v>84</v>
      </c>
      <c r="I5206" s="144">
        <v>46760</v>
      </c>
      <c r="J5206" s="143">
        <v>411</v>
      </c>
      <c r="K5206" s="137">
        <v>42461</v>
      </c>
      <c r="L5206" s="137">
        <v>43617</v>
      </c>
      <c r="M5206" s="144">
        <f>H5206/3.3</f>
        <v>25.454545454545457</v>
      </c>
      <c r="N5206" s="144">
        <f>I5206/M5206</f>
        <v>1836.9999999999998</v>
      </c>
    </row>
    <row r="5207" spans="1:14">
      <c r="A5207" s="143" t="s">
        <v>2</v>
      </c>
      <c r="B5207" s="143" t="s">
        <v>453</v>
      </c>
      <c r="C5207" s="143" t="s">
        <v>960</v>
      </c>
      <c r="D5207" s="143" t="s">
        <v>487</v>
      </c>
      <c r="E5207" s="143" t="s">
        <v>580</v>
      </c>
      <c r="F5207" s="143" t="str">
        <f>IF(H5207&lt;=60,"소형",IF((H5207&gt;60)*(H5207&lt;=85)=1,"중소형",IF((H5207&gt;85)*(H5207&lt;=102)=1,"중형",IF((H5207&gt;102)*(H5207&lt;=135)=1,"중대형","대형"))))</f>
        <v>중소형</v>
      </c>
      <c r="G5207" s="143" t="s">
        <v>1108</v>
      </c>
      <c r="H5207" s="143">
        <v>84</v>
      </c>
      <c r="I5207" s="144">
        <v>46640</v>
      </c>
      <c r="J5207" s="143">
        <v>223</v>
      </c>
      <c r="K5207" s="137">
        <v>42461</v>
      </c>
      <c r="L5207" s="137">
        <v>43617</v>
      </c>
      <c r="M5207" s="144">
        <f>H5207/3.3</f>
        <v>25.454545454545457</v>
      </c>
      <c r="N5207" s="144">
        <f>I5207/M5207</f>
        <v>1832.2857142857142</v>
      </c>
    </row>
    <row r="5208" spans="1:14">
      <c r="A5208" s="143" t="s">
        <v>2</v>
      </c>
      <c r="B5208" s="143" t="s">
        <v>453</v>
      </c>
      <c r="C5208" s="143" t="s">
        <v>960</v>
      </c>
      <c r="D5208" s="143" t="s">
        <v>487</v>
      </c>
      <c r="E5208" s="143" t="s">
        <v>580</v>
      </c>
      <c r="F5208" s="143" t="str">
        <f>IF(H5208&lt;=60,"소형",IF((H5208&gt;60)*(H5208&lt;=85)=1,"중소형",IF((H5208&gt;85)*(H5208&lt;=102)=1,"중형",IF((H5208&gt;102)*(H5208&lt;=135)=1,"중대형","대형"))))</f>
        <v>중형</v>
      </c>
      <c r="G5208" s="143" t="s">
        <v>2651</v>
      </c>
      <c r="H5208" s="143">
        <v>99</v>
      </c>
      <c r="I5208" s="144">
        <v>55890</v>
      </c>
      <c r="J5208" s="143">
        <v>246</v>
      </c>
      <c r="K5208" s="137">
        <v>42461</v>
      </c>
      <c r="L5208" s="137">
        <v>43617</v>
      </c>
      <c r="M5208" s="144">
        <f>H5208/3.3</f>
        <v>30</v>
      </c>
      <c r="N5208" s="144">
        <f>I5208/M5208</f>
        <v>1863</v>
      </c>
    </row>
    <row r="5209" spans="1:14">
      <c r="A5209" s="143" t="s">
        <v>2</v>
      </c>
      <c r="B5209" s="143" t="s">
        <v>454</v>
      </c>
      <c r="C5209" s="143" t="s">
        <v>952</v>
      </c>
      <c r="D5209" s="143" t="s">
        <v>535</v>
      </c>
      <c r="E5209" s="143" t="s">
        <v>946</v>
      </c>
      <c r="F5209" s="143" t="str">
        <f>IF(H5209&lt;=60,"소형",IF((H5209&gt;60)*(H5209&lt;=85)=1,"중소형",IF((H5209&gt;85)*(H5209&lt;=102)=1,"중형",IF((H5209&gt;102)*(H5209&lt;=135)=1,"중대형","대형"))))</f>
        <v>중소형</v>
      </c>
      <c r="G5209" s="143" t="s">
        <v>1037</v>
      </c>
      <c r="H5209" s="143">
        <v>72</v>
      </c>
      <c r="I5209" s="144">
        <v>26450</v>
      </c>
      <c r="J5209" s="143">
        <v>347</v>
      </c>
      <c r="K5209" s="137">
        <v>42491</v>
      </c>
      <c r="L5209" s="137">
        <v>43617</v>
      </c>
      <c r="M5209" s="144">
        <f>H5209/3.3</f>
        <v>21.81818181818182</v>
      </c>
      <c r="N5209" s="144">
        <f>I5209/M5209</f>
        <v>1212.2916666666665</v>
      </c>
    </row>
    <row r="5210" spans="1:14">
      <c r="A5210" s="143" t="s">
        <v>2</v>
      </c>
      <c r="B5210" s="143" t="s">
        <v>4937</v>
      </c>
      <c r="C5210" s="143" t="s">
        <v>952</v>
      </c>
      <c r="D5210" s="143" t="s">
        <v>535</v>
      </c>
      <c r="E5210" s="143" t="s">
        <v>946</v>
      </c>
      <c r="F5210" s="143" t="str">
        <f>IF(H5210&lt;=60,"소형",IF((H5210&gt;60)*(H5210&lt;=85)=1,"중소형",IF((H5210&gt;85)*(H5210&lt;=102)=1,"중형",IF((H5210&gt;102)*(H5210&lt;=135)=1,"중대형","대형"))))</f>
        <v>중소형</v>
      </c>
      <c r="G5210" s="143" t="s">
        <v>1117</v>
      </c>
      <c r="H5210" s="143">
        <v>84</v>
      </c>
      <c r="I5210" s="144">
        <v>31400</v>
      </c>
      <c r="J5210" s="143">
        <v>359</v>
      </c>
      <c r="K5210" s="137">
        <v>42491</v>
      </c>
      <c r="L5210" s="137">
        <v>43617</v>
      </c>
      <c r="M5210" s="144">
        <f>H5210/3.3</f>
        <v>25.454545454545457</v>
      </c>
      <c r="N5210" s="144">
        <f>I5210/M5210</f>
        <v>1233.5714285714284</v>
      </c>
    </row>
    <row r="5211" spans="1:14">
      <c r="A5211" s="143" t="s">
        <v>2</v>
      </c>
      <c r="B5211" s="143" t="s">
        <v>454</v>
      </c>
      <c r="C5211" s="143" t="s">
        <v>952</v>
      </c>
      <c r="D5211" s="143" t="s">
        <v>535</v>
      </c>
      <c r="E5211" s="143" t="s">
        <v>946</v>
      </c>
      <c r="F5211" s="143" t="str">
        <f>IF(H5211&lt;=60,"소형",IF((H5211&gt;60)*(H5211&lt;=85)=1,"중소형",IF((H5211&gt;85)*(H5211&lt;=102)=1,"중형",IF((H5211&gt;102)*(H5211&lt;=135)=1,"중대형","대형"))))</f>
        <v>중대형</v>
      </c>
      <c r="G5211" s="143" t="s">
        <v>1854</v>
      </c>
      <c r="H5211" s="143">
        <v>111</v>
      </c>
      <c r="I5211" s="144">
        <v>52400</v>
      </c>
      <c r="J5211" s="143">
        <v>1</v>
      </c>
      <c r="K5211" s="137">
        <v>42491</v>
      </c>
      <c r="L5211" s="137">
        <v>43617</v>
      </c>
      <c r="M5211" s="144">
        <f>H5211/3.3</f>
        <v>33.63636363636364</v>
      </c>
      <c r="N5211" s="144">
        <f>I5211/M5211</f>
        <v>1557.8378378378377</v>
      </c>
    </row>
    <row r="5212" spans="1:14">
      <c r="A5212" s="143" t="s">
        <v>2</v>
      </c>
      <c r="B5212" s="143" t="s">
        <v>454</v>
      </c>
      <c r="C5212" s="143" t="s">
        <v>952</v>
      </c>
      <c r="D5212" s="143" t="s">
        <v>535</v>
      </c>
      <c r="E5212" s="143" t="s">
        <v>946</v>
      </c>
      <c r="F5212" s="143" t="str">
        <f>IF(H5212&lt;=60,"소형",IF((H5212&gt;60)*(H5212&lt;=85)=1,"중소형",IF((H5212&gt;85)*(H5212&lt;=102)=1,"중형",IF((H5212&gt;102)*(H5212&lt;=135)=1,"중대형","대형"))))</f>
        <v>중대형</v>
      </c>
      <c r="G5212" s="143" t="s">
        <v>2652</v>
      </c>
      <c r="H5212" s="143">
        <v>119</v>
      </c>
      <c r="I5212" s="144">
        <v>54500</v>
      </c>
      <c r="J5212" s="143">
        <v>2</v>
      </c>
      <c r="K5212" s="137">
        <v>42491</v>
      </c>
      <c r="L5212" s="137">
        <v>43617</v>
      </c>
      <c r="M5212" s="144">
        <f>H5212/3.3</f>
        <v>36.060606060606062</v>
      </c>
      <c r="N5212" s="144">
        <f>I5212/M5212</f>
        <v>1511.3445378151259</v>
      </c>
    </row>
    <row r="5213" spans="1:14">
      <c r="A5213" s="143" t="s">
        <v>2</v>
      </c>
      <c r="B5213" s="143" t="s">
        <v>454</v>
      </c>
      <c r="C5213" s="143" t="s">
        <v>952</v>
      </c>
      <c r="D5213" s="143" t="s">
        <v>535</v>
      </c>
      <c r="E5213" s="143" t="s">
        <v>946</v>
      </c>
      <c r="F5213" s="143" t="str">
        <f>IF(H5213&lt;=60,"소형",IF((H5213&gt;60)*(H5213&lt;=85)=1,"중소형",IF((H5213&gt;85)*(H5213&lt;=102)=1,"중형",IF((H5213&gt;102)*(H5213&lt;=135)=1,"중대형","대형"))))</f>
        <v>중대형</v>
      </c>
      <c r="G5213" s="143" t="s">
        <v>2653</v>
      </c>
      <c r="H5213" s="143">
        <v>120</v>
      </c>
      <c r="I5213" s="144">
        <v>54900</v>
      </c>
      <c r="J5213" s="143">
        <v>1</v>
      </c>
      <c r="K5213" s="137">
        <v>42491</v>
      </c>
      <c r="L5213" s="137">
        <v>43617</v>
      </c>
      <c r="M5213" s="144">
        <f>H5213/3.3</f>
        <v>36.363636363636367</v>
      </c>
      <c r="N5213" s="144">
        <f>I5213/M5213</f>
        <v>1509.7499999999998</v>
      </c>
    </row>
    <row r="5214" spans="1:14">
      <c r="A5214" s="143" t="s">
        <v>2</v>
      </c>
      <c r="B5214" s="143" t="s">
        <v>455</v>
      </c>
      <c r="C5214" s="143" t="s">
        <v>952</v>
      </c>
      <c r="D5214" s="143" t="s">
        <v>535</v>
      </c>
      <c r="E5214" s="143" t="s">
        <v>946</v>
      </c>
      <c r="F5214" s="143" t="str">
        <f>IF(H5214&lt;=60,"소형",IF((H5214&gt;60)*(H5214&lt;=85)=1,"중소형",IF((H5214&gt;85)*(H5214&lt;=102)=1,"중형",IF((H5214&gt;102)*(H5214&lt;=135)=1,"중대형","대형"))))</f>
        <v>소형</v>
      </c>
      <c r="G5214" s="143" t="s">
        <v>1010</v>
      </c>
      <c r="H5214" s="143">
        <v>59</v>
      </c>
      <c r="I5214" s="144">
        <v>21900</v>
      </c>
      <c r="J5214" s="143">
        <v>677</v>
      </c>
      <c r="K5214" s="137">
        <v>42491</v>
      </c>
      <c r="L5214" s="137">
        <v>43617</v>
      </c>
      <c r="M5214" s="144">
        <f>H5214/3.3</f>
        <v>17.878787878787879</v>
      </c>
      <c r="N5214" s="144">
        <f>I5214/M5214</f>
        <v>1224.9152542372881</v>
      </c>
    </row>
    <row r="5215" spans="1:14">
      <c r="A5215" s="143" t="s">
        <v>2</v>
      </c>
      <c r="B5215" s="143" t="s">
        <v>455</v>
      </c>
      <c r="C5215" s="143" t="s">
        <v>952</v>
      </c>
      <c r="D5215" s="143" t="s">
        <v>535</v>
      </c>
      <c r="E5215" s="143" t="s">
        <v>946</v>
      </c>
      <c r="F5215" s="143" t="str">
        <f>IF(H5215&lt;=60,"소형",IF((H5215&gt;60)*(H5215&lt;=85)=1,"중소형",IF((H5215&gt;85)*(H5215&lt;=102)=1,"중형",IF((H5215&gt;102)*(H5215&lt;=135)=1,"중대형","대형"))))</f>
        <v>중소형</v>
      </c>
      <c r="G5215" s="143" t="s">
        <v>1011</v>
      </c>
      <c r="H5215" s="143">
        <v>72</v>
      </c>
      <c r="I5215" s="144">
        <v>26450</v>
      </c>
      <c r="J5215" s="143">
        <v>837</v>
      </c>
      <c r="K5215" s="137">
        <v>42491</v>
      </c>
      <c r="L5215" s="137">
        <v>43617</v>
      </c>
      <c r="M5215" s="144">
        <f>H5215/3.3</f>
        <v>21.81818181818182</v>
      </c>
      <c r="N5215" s="144">
        <f>I5215/M5215</f>
        <v>1212.2916666666665</v>
      </c>
    </row>
    <row r="5216" spans="1:14">
      <c r="A5216" s="143" t="s">
        <v>2</v>
      </c>
      <c r="B5216" s="143" t="s">
        <v>455</v>
      </c>
      <c r="C5216" s="143" t="s">
        <v>952</v>
      </c>
      <c r="D5216" s="143" t="s">
        <v>535</v>
      </c>
      <c r="E5216" s="143" t="s">
        <v>946</v>
      </c>
      <c r="F5216" s="143" t="str">
        <f>IF(H5216&lt;=60,"소형",IF((H5216&gt;60)*(H5216&lt;=85)=1,"중소형",IF((H5216&gt;85)*(H5216&lt;=102)=1,"중형",IF((H5216&gt;102)*(H5216&lt;=135)=1,"중대형","대형"))))</f>
        <v>중소형</v>
      </c>
      <c r="G5216" s="143" t="s">
        <v>984</v>
      </c>
      <c r="H5216" s="143">
        <v>84</v>
      </c>
      <c r="I5216" s="144">
        <v>31400</v>
      </c>
      <c r="J5216" s="143">
        <v>849</v>
      </c>
      <c r="K5216" s="137">
        <v>42491</v>
      </c>
      <c r="L5216" s="137">
        <v>43617</v>
      </c>
      <c r="M5216" s="144">
        <f>H5216/3.3</f>
        <v>25.454545454545457</v>
      </c>
      <c r="N5216" s="144">
        <f>I5216/M5216</f>
        <v>1233.5714285714284</v>
      </c>
    </row>
    <row r="5217" spans="1:14">
      <c r="A5217" s="143" t="s">
        <v>2</v>
      </c>
      <c r="B5217" s="143" t="s">
        <v>455</v>
      </c>
      <c r="C5217" s="143" t="s">
        <v>952</v>
      </c>
      <c r="D5217" s="143" t="s">
        <v>535</v>
      </c>
      <c r="E5217" s="143" t="s">
        <v>946</v>
      </c>
      <c r="F5217" s="143" t="str">
        <f>IF(H5217&lt;=60,"소형",IF((H5217&gt;60)*(H5217&lt;=85)=1,"중소형",IF((H5217&gt;85)*(H5217&lt;=102)=1,"중형",IF((H5217&gt;102)*(H5217&lt;=135)=1,"중대형","대형"))))</f>
        <v>중대형</v>
      </c>
      <c r="G5217" s="143" t="s">
        <v>2654</v>
      </c>
      <c r="H5217" s="143">
        <v>103</v>
      </c>
      <c r="I5217" s="144">
        <v>39900</v>
      </c>
      <c r="J5217" s="143">
        <v>154</v>
      </c>
      <c r="K5217" s="137">
        <v>42491</v>
      </c>
      <c r="L5217" s="137">
        <v>43617</v>
      </c>
      <c r="M5217" s="144">
        <f>H5217/3.3</f>
        <v>31.212121212121215</v>
      </c>
      <c r="N5217" s="144">
        <f>I5217/M5217</f>
        <v>1278.3495145631066</v>
      </c>
    </row>
    <row r="5218" spans="1:14">
      <c r="A5218" s="143" t="s">
        <v>2</v>
      </c>
      <c r="B5218" s="143" t="s">
        <v>455</v>
      </c>
      <c r="C5218" s="143" t="s">
        <v>952</v>
      </c>
      <c r="D5218" s="143" t="s">
        <v>535</v>
      </c>
      <c r="E5218" s="143" t="s">
        <v>946</v>
      </c>
      <c r="F5218" s="143" t="str">
        <f>IF(H5218&lt;=60,"소형",IF((H5218&gt;60)*(H5218&lt;=85)=1,"중소형",IF((H5218&gt;85)*(H5218&lt;=102)=1,"중형",IF((H5218&gt;102)*(H5218&lt;=135)=1,"중대형","대형"))))</f>
        <v>중대형</v>
      </c>
      <c r="G5218" s="143" t="s">
        <v>1854</v>
      </c>
      <c r="H5218" s="143">
        <v>111</v>
      </c>
      <c r="I5218" s="144">
        <v>52400</v>
      </c>
      <c r="J5218" s="143">
        <v>8</v>
      </c>
      <c r="K5218" s="137">
        <v>42491</v>
      </c>
      <c r="L5218" s="137">
        <v>43617</v>
      </c>
      <c r="M5218" s="144">
        <f>H5218/3.3</f>
        <v>33.63636363636364</v>
      </c>
      <c r="N5218" s="144">
        <f>I5218/M5218</f>
        <v>1557.8378378378377</v>
      </c>
    </row>
    <row r="5219" spans="1:14">
      <c r="A5219" s="143" t="s">
        <v>2</v>
      </c>
      <c r="B5219" s="143" t="s">
        <v>455</v>
      </c>
      <c r="C5219" s="143" t="s">
        <v>952</v>
      </c>
      <c r="D5219" s="143" t="s">
        <v>535</v>
      </c>
      <c r="E5219" s="143" t="s">
        <v>946</v>
      </c>
      <c r="F5219" s="143" t="str">
        <f>IF(H5219&lt;=60,"소형",IF((H5219&gt;60)*(H5219&lt;=85)=1,"중소형",IF((H5219&gt;85)*(H5219&lt;=102)=1,"중형",IF((H5219&gt;102)*(H5219&lt;=135)=1,"중대형","대형"))))</f>
        <v>중대형</v>
      </c>
      <c r="G5219" s="143" t="s">
        <v>2652</v>
      </c>
      <c r="H5219" s="143">
        <v>119</v>
      </c>
      <c r="I5219" s="144">
        <v>54500</v>
      </c>
      <c r="J5219" s="143">
        <v>1</v>
      </c>
      <c r="K5219" s="137">
        <v>42491</v>
      </c>
      <c r="L5219" s="137">
        <v>43617</v>
      </c>
      <c r="M5219" s="144">
        <f>H5219/3.3</f>
        <v>36.060606060606062</v>
      </c>
      <c r="N5219" s="144">
        <f>I5219/M5219</f>
        <v>1511.3445378151259</v>
      </c>
    </row>
    <row r="5220" spans="1:14">
      <c r="A5220" s="143" t="s">
        <v>2</v>
      </c>
      <c r="B5220" s="143" t="s">
        <v>455</v>
      </c>
      <c r="C5220" s="143" t="s">
        <v>952</v>
      </c>
      <c r="D5220" s="143" t="s">
        <v>535</v>
      </c>
      <c r="E5220" s="143" t="s">
        <v>946</v>
      </c>
      <c r="F5220" s="143" t="str">
        <f>IF(H5220&lt;=60,"소형",IF((H5220&gt;60)*(H5220&lt;=85)=1,"중소형",IF((H5220&gt;85)*(H5220&lt;=102)=1,"중형",IF((H5220&gt;102)*(H5220&lt;=135)=1,"중대형","대형"))))</f>
        <v>중대형</v>
      </c>
      <c r="G5220" s="143" t="s">
        <v>2655</v>
      </c>
      <c r="H5220" s="143">
        <v>120</v>
      </c>
      <c r="I5220" s="144">
        <v>54900</v>
      </c>
      <c r="J5220" s="143">
        <v>2</v>
      </c>
      <c r="K5220" s="137">
        <v>42491</v>
      </c>
      <c r="L5220" s="137">
        <v>43617</v>
      </c>
      <c r="M5220" s="144">
        <f>H5220/3.3</f>
        <v>36.363636363636367</v>
      </c>
      <c r="N5220" s="144">
        <f>I5220/M5220</f>
        <v>1509.7499999999998</v>
      </c>
    </row>
    <row r="5221" spans="1:14">
      <c r="A5221" s="143" t="s">
        <v>2</v>
      </c>
      <c r="B5221" s="143" t="s">
        <v>455</v>
      </c>
      <c r="C5221" s="143" t="s">
        <v>952</v>
      </c>
      <c r="D5221" s="143" t="s">
        <v>535</v>
      </c>
      <c r="E5221" s="143" t="s">
        <v>946</v>
      </c>
      <c r="F5221" s="143" t="str">
        <f>IF(H5221&lt;=60,"소형",IF((H5221&gt;60)*(H5221&lt;=85)=1,"중소형",IF((H5221&gt;85)*(H5221&lt;=102)=1,"중형",IF((H5221&gt;102)*(H5221&lt;=135)=1,"중대형","대형"))))</f>
        <v>대형</v>
      </c>
      <c r="G5221" s="143" t="s">
        <v>2656</v>
      </c>
      <c r="H5221" s="143">
        <v>136</v>
      </c>
      <c r="I5221" s="144">
        <v>61400</v>
      </c>
      <c r="J5221" s="143">
        <v>2</v>
      </c>
      <c r="K5221" s="137">
        <v>42491</v>
      </c>
      <c r="L5221" s="137">
        <v>43617</v>
      </c>
      <c r="M5221" s="144">
        <f>H5221/3.3</f>
        <v>41.212121212121211</v>
      </c>
      <c r="N5221" s="144">
        <f>I5221/M5221</f>
        <v>1489.8529411764707</v>
      </c>
    </row>
    <row r="5222" spans="1:14">
      <c r="A5222" s="143" t="s">
        <v>2</v>
      </c>
      <c r="B5222" s="143" t="s">
        <v>4871</v>
      </c>
      <c r="C5222" s="143" t="s">
        <v>955</v>
      </c>
      <c r="D5222" s="143" t="s">
        <v>576</v>
      </c>
      <c r="E5222" s="143" t="s">
        <v>2605</v>
      </c>
      <c r="F5222" s="143" t="str">
        <f>IF(H5222&lt;=60,"소형",IF((H5222&gt;60)*(H5222&lt;=85)=1,"중소형",IF((H5222&gt;85)*(H5222&lt;=102)=1,"중형",IF((H5222&gt;102)*(H5222&lt;=135)=1,"중대형","대형"))))</f>
        <v>소형</v>
      </c>
      <c r="G5222" s="143" t="s">
        <v>1405</v>
      </c>
      <c r="H5222" s="143">
        <v>49</v>
      </c>
      <c r="I5222" s="144">
        <v>52000</v>
      </c>
      <c r="J5222" s="143">
        <v>138</v>
      </c>
      <c r="K5222" s="137">
        <v>42552</v>
      </c>
      <c r="L5222" s="137">
        <v>43617</v>
      </c>
      <c r="M5222" s="144">
        <f>H5222/3.3</f>
        <v>14.84848484848485</v>
      </c>
      <c r="N5222" s="144">
        <f>I5222/M5222</f>
        <v>3502.0408163265301</v>
      </c>
    </row>
    <row r="5223" spans="1:14">
      <c r="A5223" s="143" t="s">
        <v>2</v>
      </c>
      <c r="B5223" s="143" t="s">
        <v>2604</v>
      </c>
      <c r="C5223" s="143" t="s">
        <v>955</v>
      </c>
      <c r="D5223" s="143" t="s">
        <v>576</v>
      </c>
      <c r="E5223" s="143" t="s">
        <v>2605</v>
      </c>
      <c r="F5223" s="143" t="str">
        <f>IF(H5223&lt;=60,"소형",IF((H5223&gt;60)*(H5223&lt;=85)=1,"중소형",IF((H5223&gt;85)*(H5223&lt;=102)=1,"중형",IF((H5223&gt;102)*(H5223&lt;=135)=1,"중대형","대형"))))</f>
        <v>소형</v>
      </c>
      <c r="G5223" s="143" t="s">
        <v>2606</v>
      </c>
      <c r="H5223" s="143">
        <v>49</v>
      </c>
      <c r="I5223" s="144">
        <v>51200</v>
      </c>
      <c r="J5223" s="143">
        <v>63</v>
      </c>
      <c r="K5223" s="137">
        <v>42552</v>
      </c>
      <c r="L5223" s="137">
        <v>43617</v>
      </c>
      <c r="M5223" s="144">
        <f>H5223/3.3</f>
        <v>14.84848484848485</v>
      </c>
      <c r="N5223" s="144">
        <f>I5223/M5223</f>
        <v>3448.1632653061224</v>
      </c>
    </row>
    <row r="5224" spans="1:14">
      <c r="A5224" s="143" t="s">
        <v>2</v>
      </c>
      <c r="B5224" s="143" t="s">
        <v>2604</v>
      </c>
      <c r="C5224" s="143" t="s">
        <v>955</v>
      </c>
      <c r="D5224" s="143" t="s">
        <v>576</v>
      </c>
      <c r="E5224" s="143" t="s">
        <v>2605</v>
      </c>
      <c r="F5224" s="143" t="str">
        <f>IF(H5224&lt;=60,"소형",IF((H5224&gt;60)*(H5224&lt;=85)=1,"중소형",IF((H5224&gt;85)*(H5224&lt;=102)=1,"중형",IF((H5224&gt;102)*(H5224&lt;=135)=1,"중대형","대형"))))</f>
        <v>소형</v>
      </c>
      <c r="G5224" s="143" t="s">
        <v>2607</v>
      </c>
      <c r="H5224" s="143">
        <v>49</v>
      </c>
      <c r="I5224" s="144" t="s">
        <v>3</v>
      </c>
      <c r="J5224" s="143">
        <v>106</v>
      </c>
      <c r="K5224" s="137">
        <v>42552</v>
      </c>
      <c r="L5224" s="137">
        <v>43617</v>
      </c>
      <c r="M5224" s="144">
        <f>H5224/3.3</f>
        <v>14.84848484848485</v>
      </c>
      <c r="N5224" s="144" t="e">
        <f>I5224/M5224</f>
        <v>#VALUE!</v>
      </c>
    </row>
    <row r="5225" spans="1:14">
      <c r="A5225" s="143" t="s">
        <v>2</v>
      </c>
      <c r="B5225" s="143" t="s">
        <v>2604</v>
      </c>
      <c r="C5225" s="143" t="s">
        <v>955</v>
      </c>
      <c r="D5225" s="143" t="s">
        <v>576</v>
      </c>
      <c r="E5225" s="143" t="s">
        <v>2605</v>
      </c>
      <c r="F5225" s="143" t="str">
        <f>IF(H5225&lt;=60,"소형",IF((H5225&gt;60)*(H5225&lt;=85)=1,"중소형",IF((H5225&gt;85)*(H5225&lt;=102)=1,"중형",IF((H5225&gt;102)*(H5225&lt;=135)=1,"중대형","대형"))))</f>
        <v>소형</v>
      </c>
      <c r="G5225" s="143" t="s">
        <v>2608</v>
      </c>
      <c r="H5225" s="143">
        <v>59</v>
      </c>
      <c r="I5225" s="144" t="s">
        <v>3</v>
      </c>
      <c r="J5225" s="143">
        <v>546</v>
      </c>
      <c r="K5225" s="137">
        <v>42552</v>
      </c>
      <c r="L5225" s="137">
        <v>43617</v>
      </c>
      <c r="M5225" s="144">
        <f>H5225/3.3</f>
        <v>17.878787878787879</v>
      </c>
      <c r="N5225" s="144" t="e">
        <f>I5225/M5225</f>
        <v>#VALUE!</v>
      </c>
    </row>
    <row r="5226" spans="1:14">
      <c r="A5226" s="143" t="s">
        <v>2</v>
      </c>
      <c r="B5226" s="143" t="s">
        <v>2604</v>
      </c>
      <c r="C5226" s="143" t="s">
        <v>955</v>
      </c>
      <c r="D5226" s="143" t="s">
        <v>576</v>
      </c>
      <c r="E5226" s="143" t="s">
        <v>2605</v>
      </c>
      <c r="F5226" s="143" t="str">
        <f>IF(H5226&lt;=60,"소형",IF((H5226&gt;60)*(H5226&lt;=85)=1,"중소형",IF((H5226&gt;85)*(H5226&lt;=102)=1,"중형",IF((H5226&gt;102)*(H5226&lt;=135)=1,"중대형","대형"))))</f>
        <v>소형</v>
      </c>
      <c r="G5226" s="143" t="s">
        <v>2609</v>
      </c>
      <c r="H5226" s="143">
        <v>59</v>
      </c>
      <c r="I5226" s="144" t="s">
        <v>3</v>
      </c>
      <c r="J5226" s="143">
        <v>305</v>
      </c>
      <c r="K5226" s="137">
        <v>42552</v>
      </c>
      <c r="L5226" s="137">
        <v>43617</v>
      </c>
      <c r="M5226" s="144">
        <f>H5226/3.3</f>
        <v>17.878787878787879</v>
      </c>
      <c r="N5226" s="144" t="e">
        <f>I5226/M5226</f>
        <v>#VALUE!</v>
      </c>
    </row>
    <row r="5227" spans="1:14">
      <c r="A5227" s="143" t="s">
        <v>2</v>
      </c>
      <c r="B5227" s="143" t="s">
        <v>2604</v>
      </c>
      <c r="C5227" s="143" t="s">
        <v>955</v>
      </c>
      <c r="D5227" s="143" t="s">
        <v>576</v>
      </c>
      <c r="E5227" s="143" t="s">
        <v>2605</v>
      </c>
      <c r="F5227" s="143" t="str">
        <f>IF(H5227&lt;=60,"소형",IF((H5227&gt;60)*(H5227&lt;=85)=1,"중소형",IF((H5227&gt;85)*(H5227&lt;=102)=1,"중형",IF((H5227&gt;102)*(H5227&lt;=135)=1,"중대형","대형"))))</f>
        <v>소형</v>
      </c>
      <c r="G5227" s="143" t="s">
        <v>1101</v>
      </c>
      <c r="H5227" s="143">
        <v>59</v>
      </c>
      <c r="I5227" s="144">
        <v>62900</v>
      </c>
      <c r="J5227" s="143">
        <v>116</v>
      </c>
      <c r="K5227" s="137">
        <v>42552</v>
      </c>
      <c r="L5227" s="137">
        <v>43617</v>
      </c>
      <c r="M5227" s="144">
        <f>H5227/3.3</f>
        <v>17.878787878787879</v>
      </c>
      <c r="N5227" s="144">
        <f>I5227/M5227</f>
        <v>3518.1355932203392</v>
      </c>
    </row>
    <row r="5228" spans="1:14">
      <c r="A5228" s="143" t="s">
        <v>2</v>
      </c>
      <c r="B5228" s="143" t="s">
        <v>2604</v>
      </c>
      <c r="C5228" s="143" t="s">
        <v>955</v>
      </c>
      <c r="D5228" s="143" t="s">
        <v>576</v>
      </c>
      <c r="E5228" s="143" t="s">
        <v>2605</v>
      </c>
      <c r="F5228" s="143" t="str">
        <f>IF(H5228&lt;=60,"소형",IF((H5228&gt;60)*(H5228&lt;=85)=1,"중소형",IF((H5228&gt;85)*(H5228&lt;=102)=1,"중형",IF((H5228&gt;102)*(H5228&lt;=135)=1,"중대형","대형"))))</f>
        <v>소형</v>
      </c>
      <c r="G5228" s="143" t="s">
        <v>1155</v>
      </c>
      <c r="H5228" s="143">
        <v>59</v>
      </c>
      <c r="I5228" s="144">
        <v>62200</v>
      </c>
      <c r="J5228" s="143">
        <v>90</v>
      </c>
      <c r="K5228" s="137">
        <v>42552</v>
      </c>
      <c r="L5228" s="137">
        <v>43617</v>
      </c>
      <c r="M5228" s="144">
        <f>H5228/3.3</f>
        <v>17.878787878787879</v>
      </c>
      <c r="N5228" s="144">
        <f>I5228/M5228</f>
        <v>3478.9830508474574</v>
      </c>
    </row>
    <row r="5229" spans="1:14">
      <c r="A5229" s="143" t="s">
        <v>2</v>
      </c>
      <c r="B5229" s="143" t="s">
        <v>2604</v>
      </c>
      <c r="C5229" s="143" t="s">
        <v>955</v>
      </c>
      <c r="D5229" s="143" t="s">
        <v>576</v>
      </c>
      <c r="E5229" s="143" t="s">
        <v>2605</v>
      </c>
      <c r="F5229" s="143" t="str">
        <f>IF(H5229&lt;=60,"소형",IF((H5229&gt;60)*(H5229&lt;=85)=1,"중소형",IF((H5229&gt;85)*(H5229&lt;=102)=1,"중형",IF((H5229&gt;102)*(H5229&lt;=135)=1,"중대형","대형"))))</f>
        <v>소형</v>
      </c>
      <c r="G5229" s="143" t="s">
        <v>1269</v>
      </c>
      <c r="H5229" s="143">
        <v>59</v>
      </c>
      <c r="I5229" s="144">
        <v>62200</v>
      </c>
      <c r="J5229" s="143">
        <v>79</v>
      </c>
      <c r="K5229" s="137">
        <v>42552</v>
      </c>
      <c r="L5229" s="137">
        <v>43617</v>
      </c>
      <c r="M5229" s="144">
        <f>H5229/3.3</f>
        <v>17.878787878787879</v>
      </c>
      <c r="N5229" s="144">
        <f>I5229/M5229</f>
        <v>3478.9830508474574</v>
      </c>
    </row>
    <row r="5230" spans="1:14">
      <c r="A5230" s="143" t="s">
        <v>2</v>
      </c>
      <c r="B5230" s="143" t="s">
        <v>2604</v>
      </c>
      <c r="C5230" s="143" t="s">
        <v>955</v>
      </c>
      <c r="D5230" s="143" t="s">
        <v>576</v>
      </c>
      <c r="E5230" s="143" t="s">
        <v>2605</v>
      </c>
      <c r="F5230" s="143" t="str">
        <f>IF(H5230&lt;=60,"소형",IF((H5230&gt;60)*(H5230&lt;=85)=1,"중소형",IF((H5230&gt;85)*(H5230&lt;=102)=1,"중형",IF((H5230&gt;102)*(H5230&lt;=135)=1,"중대형","대형"))))</f>
        <v>중소형</v>
      </c>
      <c r="G5230" s="143" t="s">
        <v>1514</v>
      </c>
      <c r="H5230" s="143">
        <v>78</v>
      </c>
      <c r="I5230" s="144">
        <v>71500</v>
      </c>
      <c r="J5230" s="143">
        <v>93</v>
      </c>
      <c r="K5230" s="137">
        <v>42552</v>
      </c>
      <c r="L5230" s="137">
        <v>43617</v>
      </c>
      <c r="M5230" s="144">
        <f>H5230/3.3</f>
        <v>23.636363636363637</v>
      </c>
      <c r="N5230" s="144">
        <f>I5230/M5230</f>
        <v>3025</v>
      </c>
    </row>
    <row r="5231" spans="1:14">
      <c r="A5231" s="143" t="s">
        <v>2</v>
      </c>
      <c r="B5231" s="143" t="s">
        <v>2604</v>
      </c>
      <c r="C5231" s="143" t="s">
        <v>955</v>
      </c>
      <c r="D5231" s="143" t="s">
        <v>576</v>
      </c>
      <c r="E5231" s="143" t="s">
        <v>2605</v>
      </c>
      <c r="F5231" s="143" t="str">
        <f>IF(H5231&lt;=60,"소형",IF((H5231&gt;60)*(H5231&lt;=85)=1,"중소형",IF((H5231&gt;85)*(H5231&lt;=102)=1,"중형",IF((H5231&gt;102)*(H5231&lt;=135)=1,"중대형","대형"))))</f>
        <v>중소형</v>
      </c>
      <c r="G5231" s="143" t="s">
        <v>2610</v>
      </c>
      <c r="H5231" s="143">
        <v>78</v>
      </c>
      <c r="I5231" s="144">
        <v>72000</v>
      </c>
      <c r="J5231" s="143">
        <v>66</v>
      </c>
      <c r="K5231" s="137">
        <v>42552</v>
      </c>
      <c r="L5231" s="137">
        <v>43617</v>
      </c>
      <c r="M5231" s="144">
        <f>H5231/3.3</f>
        <v>23.636363636363637</v>
      </c>
      <c r="N5231" s="144">
        <f>I5231/M5231</f>
        <v>3046.1538461538462</v>
      </c>
    </row>
    <row r="5232" spans="1:14">
      <c r="A5232" s="143" t="s">
        <v>2</v>
      </c>
      <c r="B5232" s="143" t="s">
        <v>2604</v>
      </c>
      <c r="C5232" s="143" t="s">
        <v>955</v>
      </c>
      <c r="D5232" s="143" t="s">
        <v>576</v>
      </c>
      <c r="E5232" s="143" t="s">
        <v>2605</v>
      </c>
      <c r="F5232" s="143" t="str">
        <f>IF(H5232&lt;=60,"소형",IF((H5232&gt;60)*(H5232&lt;=85)=1,"중소형",IF((H5232&gt;85)*(H5232&lt;=102)=1,"중형",IF((H5232&gt;102)*(H5232&lt;=135)=1,"중대형","대형"))))</f>
        <v>중소형</v>
      </c>
      <c r="G5232" s="143" t="s">
        <v>1406</v>
      </c>
      <c r="H5232" s="143">
        <v>78</v>
      </c>
      <c r="I5232" s="144">
        <v>71500</v>
      </c>
      <c r="J5232" s="143">
        <v>93</v>
      </c>
      <c r="K5232" s="137">
        <v>42552</v>
      </c>
      <c r="L5232" s="137">
        <v>43617</v>
      </c>
      <c r="M5232" s="144">
        <f>H5232/3.3</f>
        <v>23.636363636363637</v>
      </c>
      <c r="N5232" s="144">
        <f>I5232/M5232</f>
        <v>3025</v>
      </c>
    </row>
    <row r="5233" spans="1:14">
      <c r="A5233" s="143" t="s">
        <v>2</v>
      </c>
      <c r="B5233" s="143" t="s">
        <v>2604</v>
      </c>
      <c r="C5233" s="143" t="s">
        <v>955</v>
      </c>
      <c r="D5233" s="143" t="s">
        <v>576</v>
      </c>
      <c r="E5233" s="143" t="s">
        <v>2605</v>
      </c>
      <c r="F5233" s="143" t="str">
        <f>IF(H5233&lt;=60,"소형",IF((H5233&gt;60)*(H5233&lt;=85)=1,"중소형",IF((H5233&gt;85)*(H5233&lt;=102)=1,"중형",IF((H5233&gt;102)*(H5233&lt;=135)=1,"중대형","대형"))))</f>
        <v>중소형</v>
      </c>
      <c r="G5233" s="143" t="s">
        <v>1006</v>
      </c>
      <c r="H5233" s="143">
        <v>84</v>
      </c>
      <c r="I5233" s="144">
        <v>73900</v>
      </c>
      <c r="J5233" s="143">
        <v>103</v>
      </c>
      <c r="K5233" s="137">
        <v>42552</v>
      </c>
      <c r="L5233" s="137">
        <v>43617</v>
      </c>
      <c r="M5233" s="144">
        <f>H5233/3.3</f>
        <v>25.454545454545457</v>
      </c>
      <c r="N5233" s="144">
        <f>I5233/M5233</f>
        <v>2903.2142857142853</v>
      </c>
    </row>
    <row r="5234" spans="1:14">
      <c r="A5234" s="143" t="s">
        <v>2</v>
      </c>
      <c r="B5234" s="143" t="s">
        <v>2604</v>
      </c>
      <c r="C5234" s="143" t="s">
        <v>955</v>
      </c>
      <c r="D5234" s="143" t="s">
        <v>576</v>
      </c>
      <c r="E5234" s="143" t="s">
        <v>2605</v>
      </c>
      <c r="F5234" s="143" t="str">
        <f>IF(H5234&lt;=60,"소형",IF((H5234&gt;60)*(H5234&lt;=85)=1,"중소형",IF((H5234&gt;85)*(H5234&lt;=102)=1,"중형",IF((H5234&gt;102)*(H5234&lt;=135)=1,"중대형","대형"))))</f>
        <v>중소형</v>
      </c>
      <c r="G5234" s="143" t="s">
        <v>1002</v>
      </c>
      <c r="H5234" s="143">
        <v>84</v>
      </c>
      <c r="I5234" s="144">
        <v>75900</v>
      </c>
      <c r="J5234" s="143">
        <v>53</v>
      </c>
      <c r="K5234" s="137">
        <v>42552</v>
      </c>
      <c r="L5234" s="137">
        <v>43617</v>
      </c>
      <c r="M5234" s="144">
        <f>H5234/3.3</f>
        <v>25.454545454545457</v>
      </c>
      <c r="N5234" s="144">
        <f>I5234/M5234</f>
        <v>2981.7857142857142</v>
      </c>
    </row>
    <row r="5235" spans="1:14">
      <c r="A5235" s="143" t="s">
        <v>2</v>
      </c>
      <c r="B5235" s="143" t="s">
        <v>2604</v>
      </c>
      <c r="C5235" s="143" t="s">
        <v>955</v>
      </c>
      <c r="D5235" s="143" t="s">
        <v>576</v>
      </c>
      <c r="E5235" s="143" t="s">
        <v>2605</v>
      </c>
      <c r="F5235" s="143" t="str">
        <f>IF(H5235&lt;=60,"소형",IF((H5235&gt;60)*(H5235&lt;=85)=1,"중소형",IF((H5235&gt;85)*(H5235&lt;=102)=1,"중형",IF((H5235&gt;102)*(H5235&lt;=135)=1,"중대형","대형"))))</f>
        <v>중소형</v>
      </c>
      <c r="G5235" s="143" t="s">
        <v>1048</v>
      </c>
      <c r="H5235" s="143">
        <v>84</v>
      </c>
      <c r="I5235" s="144">
        <v>75400</v>
      </c>
      <c r="J5235" s="143">
        <v>37</v>
      </c>
      <c r="K5235" s="137">
        <v>42552</v>
      </c>
      <c r="L5235" s="137">
        <v>43617</v>
      </c>
      <c r="M5235" s="144">
        <f>H5235/3.3</f>
        <v>25.454545454545457</v>
      </c>
      <c r="N5235" s="144">
        <f>I5235/M5235</f>
        <v>2962.1428571428569</v>
      </c>
    </row>
    <row r="5236" spans="1:14">
      <c r="A5236" s="143" t="s">
        <v>2</v>
      </c>
      <c r="B5236" s="143" t="s">
        <v>2604</v>
      </c>
      <c r="C5236" s="143" t="s">
        <v>955</v>
      </c>
      <c r="D5236" s="143" t="s">
        <v>576</v>
      </c>
      <c r="E5236" s="143" t="s">
        <v>2605</v>
      </c>
      <c r="F5236" s="143" t="str">
        <f>IF(H5236&lt;=60,"소형",IF((H5236&gt;60)*(H5236&lt;=85)=1,"중소형",IF((H5236&gt;85)*(H5236&lt;=102)=1,"중형",IF((H5236&gt;102)*(H5236&lt;=135)=1,"중대형","대형"))))</f>
        <v>중대형</v>
      </c>
      <c r="G5236" s="143" t="s">
        <v>2611</v>
      </c>
      <c r="H5236" s="143">
        <v>103</v>
      </c>
      <c r="I5236" s="144">
        <v>114300</v>
      </c>
      <c r="J5236" s="143">
        <v>7</v>
      </c>
      <c r="K5236" s="137">
        <v>42552</v>
      </c>
      <c r="L5236" s="137">
        <v>43617</v>
      </c>
      <c r="M5236" s="144">
        <f>H5236/3.3</f>
        <v>31.212121212121215</v>
      </c>
      <c r="N5236" s="144">
        <f>I5236/M5236</f>
        <v>3662.038834951456</v>
      </c>
    </row>
    <row r="5237" spans="1:14">
      <c r="A5237" s="143" t="s">
        <v>2</v>
      </c>
      <c r="B5237" s="143" t="s">
        <v>2604</v>
      </c>
      <c r="C5237" s="143" t="s">
        <v>955</v>
      </c>
      <c r="D5237" s="143" t="s">
        <v>576</v>
      </c>
      <c r="E5237" s="143" t="s">
        <v>2605</v>
      </c>
      <c r="F5237" s="143" t="str">
        <f>IF(H5237&lt;=60,"소형",IF((H5237&gt;60)*(H5237&lt;=85)=1,"중소형",IF((H5237&gt;85)*(H5237&lt;=102)=1,"중형",IF((H5237&gt;102)*(H5237&lt;=135)=1,"중대형","대형"))))</f>
        <v>중대형</v>
      </c>
      <c r="G5237" s="143" t="s">
        <v>2612</v>
      </c>
      <c r="H5237" s="143">
        <v>103</v>
      </c>
      <c r="I5237" s="144" t="s">
        <v>3</v>
      </c>
      <c r="J5237" s="143">
        <v>3</v>
      </c>
      <c r="K5237" s="137">
        <v>42552</v>
      </c>
      <c r="L5237" s="137">
        <v>43617</v>
      </c>
      <c r="M5237" s="144">
        <f>H5237/3.3</f>
        <v>31.212121212121215</v>
      </c>
      <c r="N5237" s="144" t="e">
        <f>I5237/M5237</f>
        <v>#VALUE!</v>
      </c>
    </row>
    <row r="5238" spans="1:14">
      <c r="A5238" s="143" t="s">
        <v>2</v>
      </c>
      <c r="B5238" s="143" t="s">
        <v>2604</v>
      </c>
      <c r="C5238" s="143" t="s">
        <v>955</v>
      </c>
      <c r="D5238" s="143" t="s">
        <v>576</v>
      </c>
      <c r="E5238" s="143" t="s">
        <v>2605</v>
      </c>
      <c r="F5238" s="143" t="str">
        <f>IF(H5238&lt;=60,"소형",IF((H5238&gt;60)*(H5238&lt;=85)=1,"중소형",IF((H5238&gt;85)*(H5238&lt;=102)=1,"중형",IF((H5238&gt;102)*(H5238&lt;=135)=1,"중대형","대형"))))</f>
        <v>중대형</v>
      </c>
      <c r="G5238" s="143" t="s">
        <v>2613</v>
      </c>
      <c r="H5238" s="143">
        <v>103</v>
      </c>
      <c r="I5238" s="144" t="s">
        <v>3</v>
      </c>
      <c r="J5238" s="143">
        <v>1</v>
      </c>
      <c r="K5238" s="137">
        <v>42552</v>
      </c>
      <c r="L5238" s="137">
        <v>43617</v>
      </c>
      <c r="M5238" s="144">
        <f>H5238/3.3</f>
        <v>31.212121212121215</v>
      </c>
      <c r="N5238" s="144" t="e">
        <f>I5238/M5238</f>
        <v>#VALUE!</v>
      </c>
    </row>
    <row r="5239" spans="1:14">
      <c r="A5239" s="143" t="s">
        <v>2</v>
      </c>
      <c r="B5239" s="143" t="s">
        <v>2604</v>
      </c>
      <c r="C5239" s="143" t="s">
        <v>955</v>
      </c>
      <c r="D5239" s="143" t="s">
        <v>576</v>
      </c>
      <c r="E5239" s="143" t="s">
        <v>2605</v>
      </c>
      <c r="F5239" s="143" t="str">
        <f>IF(H5239&lt;=60,"소형",IF((H5239&gt;60)*(H5239&lt;=85)=1,"중소형",IF((H5239&gt;85)*(H5239&lt;=102)=1,"중형",IF((H5239&gt;102)*(H5239&lt;=135)=1,"중대형","대형"))))</f>
        <v>중대형</v>
      </c>
      <c r="G5239" s="143" t="s">
        <v>2614</v>
      </c>
      <c r="H5239" s="143">
        <v>103</v>
      </c>
      <c r="I5239" s="144" t="s">
        <v>3</v>
      </c>
      <c r="J5239" s="143">
        <v>1</v>
      </c>
      <c r="K5239" s="137">
        <v>42552</v>
      </c>
      <c r="L5239" s="137">
        <v>43617</v>
      </c>
      <c r="M5239" s="144">
        <f>H5239/3.3</f>
        <v>31.212121212121215</v>
      </c>
      <c r="N5239" s="144" t="e">
        <f>I5239/M5239</f>
        <v>#VALUE!</v>
      </c>
    </row>
    <row r="5240" spans="1:14">
      <c r="A5240" s="143" t="s">
        <v>2</v>
      </c>
      <c r="B5240" s="143" t="s">
        <v>2617</v>
      </c>
      <c r="C5240" s="143" t="s">
        <v>952</v>
      </c>
      <c r="D5240" s="143" t="s">
        <v>515</v>
      </c>
      <c r="E5240" s="143" t="s">
        <v>2618</v>
      </c>
      <c r="F5240" s="143" t="str">
        <f>IF(H5240&lt;=60,"소형",IF((H5240&gt;60)*(H5240&lt;=85)=1,"중소형",IF((H5240&gt;85)*(H5240&lt;=102)=1,"중형",IF((H5240&gt;102)*(H5240&lt;=135)=1,"중대형","대형"))))</f>
        <v>중형</v>
      </c>
      <c r="G5240" s="143" t="s">
        <v>1229</v>
      </c>
      <c r="H5240" s="143">
        <v>99</v>
      </c>
      <c r="I5240" s="144">
        <v>53330</v>
      </c>
      <c r="J5240" s="143">
        <v>490</v>
      </c>
      <c r="K5240" s="137">
        <v>42552</v>
      </c>
      <c r="L5240" s="137">
        <v>43617</v>
      </c>
      <c r="M5240" s="144">
        <f>H5240/3.3</f>
        <v>30</v>
      </c>
      <c r="N5240" s="144">
        <f>I5240/M5240</f>
        <v>1777.6666666666667</v>
      </c>
    </row>
    <row r="5241" spans="1:14">
      <c r="A5241" s="143" t="s">
        <v>2</v>
      </c>
      <c r="B5241" s="143" t="s">
        <v>2617</v>
      </c>
      <c r="C5241" s="143" t="s">
        <v>952</v>
      </c>
      <c r="D5241" s="143" t="s">
        <v>515</v>
      </c>
      <c r="E5241" s="143" t="s">
        <v>2618</v>
      </c>
      <c r="F5241" s="143" t="str">
        <f>IF(H5241&lt;=60,"소형",IF((H5241&gt;60)*(H5241&lt;=85)=1,"중소형",IF((H5241&gt;85)*(H5241&lt;=102)=1,"중형",IF((H5241&gt;102)*(H5241&lt;=135)=1,"중대형","대형"))))</f>
        <v>중형</v>
      </c>
      <c r="G5241" s="143" t="s">
        <v>2063</v>
      </c>
      <c r="H5241" s="143">
        <v>99</v>
      </c>
      <c r="I5241" s="144">
        <v>52910</v>
      </c>
      <c r="J5241" s="143">
        <v>244</v>
      </c>
      <c r="K5241" s="137">
        <v>42552</v>
      </c>
      <c r="L5241" s="137">
        <v>43617</v>
      </c>
      <c r="M5241" s="144">
        <f>H5241/3.3</f>
        <v>30</v>
      </c>
      <c r="N5241" s="144">
        <f>I5241/M5241</f>
        <v>1763.6666666666667</v>
      </c>
    </row>
    <row r="5242" spans="1:14">
      <c r="A5242" s="143" t="s">
        <v>2</v>
      </c>
      <c r="B5242" s="143" t="s">
        <v>4875</v>
      </c>
      <c r="C5242" s="143" t="s">
        <v>952</v>
      </c>
      <c r="D5242" s="143" t="s">
        <v>515</v>
      </c>
      <c r="E5242" s="143" t="s">
        <v>2618</v>
      </c>
      <c r="F5242" s="143" t="str">
        <f>IF(H5242&lt;=60,"소형",IF((H5242&gt;60)*(H5242&lt;=85)=1,"중소형",IF((H5242&gt;85)*(H5242&lt;=102)=1,"중형",IF((H5242&gt;102)*(H5242&lt;=135)=1,"중대형","대형"))))</f>
        <v>중형</v>
      </c>
      <c r="G5242" s="143" t="s">
        <v>1734</v>
      </c>
      <c r="H5242" s="143">
        <v>99</v>
      </c>
      <c r="I5242" s="144">
        <v>53140</v>
      </c>
      <c r="J5242" s="143">
        <v>108</v>
      </c>
      <c r="K5242" s="137">
        <v>42552</v>
      </c>
      <c r="L5242" s="137">
        <v>43617</v>
      </c>
      <c r="M5242" s="144">
        <f>H5242/3.3</f>
        <v>30</v>
      </c>
      <c r="N5242" s="144">
        <f>I5242/M5242</f>
        <v>1771.3333333333333</v>
      </c>
    </row>
    <row r="5243" spans="1:14">
      <c r="A5243" s="143" t="s">
        <v>2</v>
      </c>
      <c r="B5243" s="143" t="s">
        <v>2617</v>
      </c>
      <c r="C5243" s="143" t="s">
        <v>952</v>
      </c>
      <c r="D5243" s="143" t="s">
        <v>515</v>
      </c>
      <c r="E5243" s="143" t="s">
        <v>2618</v>
      </c>
      <c r="F5243" s="143" t="str">
        <f>IF(H5243&lt;=60,"소형",IF((H5243&gt;60)*(H5243&lt;=85)=1,"중소형",IF((H5243&gt;85)*(H5243&lt;=102)=1,"중형",IF((H5243&gt;102)*(H5243&lt;=135)=1,"중대형","대형"))))</f>
        <v>대형</v>
      </c>
      <c r="G5243" s="143" t="s">
        <v>2619</v>
      </c>
      <c r="H5243" s="143">
        <v>147</v>
      </c>
      <c r="I5243" s="144">
        <v>93750</v>
      </c>
      <c r="J5243" s="143">
        <v>1</v>
      </c>
      <c r="K5243" s="137">
        <v>42552</v>
      </c>
      <c r="L5243" s="137">
        <v>43617</v>
      </c>
      <c r="M5243" s="144">
        <f>H5243/3.3</f>
        <v>44.545454545454547</v>
      </c>
      <c r="N5243" s="144">
        <f>I5243/M5243</f>
        <v>2104.591836734694</v>
      </c>
    </row>
    <row r="5244" spans="1:14">
      <c r="A5244" s="143" t="s">
        <v>2</v>
      </c>
      <c r="B5244" s="143" t="s">
        <v>2617</v>
      </c>
      <c r="C5244" s="143" t="s">
        <v>952</v>
      </c>
      <c r="D5244" s="143" t="s">
        <v>515</v>
      </c>
      <c r="E5244" s="143" t="s">
        <v>2618</v>
      </c>
      <c r="F5244" s="143" t="str">
        <f>IF(H5244&lt;=60,"소형",IF((H5244&gt;60)*(H5244&lt;=85)=1,"중소형",IF((H5244&gt;85)*(H5244&lt;=102)=1,"중형",IF((H5244&gt;102)*(H5244&lt;=135)=1,"중대형","대형"))))</f>
        <v>대형</v>
      </c>
      <c r="G5244" s="143" t="s">
        <v>2620</v>
      </c>
      <c r="H5244" s="143">
        <v>149</v>
      </c>
      <c r="I5244" s="144">
        <v>96690</v>
      </c>
      <c r="J5244" s="143">
        <v>1</v>
      </c>
      <c r="K5244" s="137">
        <v>42552</v>
      </c>
      <c r="L5244" s="137">
        <v>43617</v>
      </c>
      <c r="M5244" s="144">
        <f>H5244/3.3</f>
        <v>45.151515151515156</v>
      </c>
      <c r="N5244" s="144">
        <f>I5244/M5244</f>
        <v>2141.4563758389259</v>
      </c>
    </row>
    <row r="5245" spans="1:14">
      <c r="A5245" s="143" t="s">
        <v>2</v>
      </c>
      <c r="B5245" s="143" t="s">
        <v>2617</v>
      </c>
      <c r="C5245" s="143" t="s">
        <v>952</v>
      </c>
      <c r="D5245" s="143" t="s">
        <v>515</v>
      </c>
      <c r="E5245" s="143" t="s">
        <v>2618</v>
      </c>
      <c r="F5245" s="143" t="str">
        <f>IF(H5245&lt;=60,"소형",IF((H5245&gt;60)*(H5245&lt;=85)=1,"중소형",IF((H5245&gt;85)*(H5245&lt;=102)=1,"중형",IF((H5245&gt;102)*(H5245&lt;=135)=1,"중대형","대형"))))</f>
        <v>대형</v>
      </c>
      <c r="G5245" s="143" t="s">
        <v>2621</v>
      </c>
      <c r="H5245" s="143">
        <v>154</v>
      </c>
      <c r="I5245" s="144">
        <v>99560</v>
      </c>
      <c r="J5245" s="143">
        <v>2</v>
      </c>
      <c r="K5245" s="137">
        <v>42552</v>
      </c>
      <c r="L5245" s="137">
        <v>43617</v>
      </c>
      <c r="M5245" s="144">
        <f>H5245/3.3</f>
        <v>46.666666666666671</v>
      </c>
      <c r="N5245" s="144">
        <f>I5245/M5245</f>
        <v>2133.4285714285711</v>
      </c>
    </row>
    <row r="5246" spans="1:14">
      <c r="A5246" s="143" t="s">
        <v>2</v>
      </c>
      <c r="B5246" s="143" t="s">
        <v>2615</v>
      </c>
      <c r="C5246" s="143" t="s">
        <v>955</v>
      </c>
      <c r="D5246" s="143" t="s">
        <v>644</v>
      </c>
      <c r="E5246" s="143" t="s">
        <v>776</v>
      </c>
      <c r="F5246" s="143" t="str">
        <f>IF(H5246&lt;=60,"소형",IF((H5246&gt;60)*(H5246&lt;=85)=1,"중소형",IF((H5246&gt;85)*(H5246&lt;=102)=1,"중형",IF((H5246&gt;102)*(H5246&lt;=135)=1,"중대형","대형"))))</f>
        <v>소형</v>
      </c>
      <c r="G5246" s="143" t="s">
        <v>2616</v>
      </c>
      <c r="H5246" s="143">
        <v>34</v>
      </c>
      <c r="I5246" s="144" t="s">
        <v>3</v>
      </c>
      <c r="J5246" s="143">
        <v>162</v>
      </c>
      <c r="K5246" s="137">
        <v>42583</v>
      </c>
      <c r="L5246" s="137">
        <v>43617</v>
      </c>
      <c r="M5246" s="144">
        <f>H5246/3.3</f>
        <v>10.303030303030303</v>
      </c>
      <c r="N5246" s="144" t="e">
        <f>I5246/M5246</f>
        <v>#VALUE!</v>
      </c>
    </row>
    <row r="5247" spans="1:14">
      <c r="A5247" s="143" t="s">
        <v>2</v>
      </c>
      <c r="B5247" s="143" t="s">
        <v>4872</v>
      </c>
      <c r="C5247" s="143" t="s">
        <v>955</v>
      </c>
      <c r="D5247" s="143" t="s">
        <v>644</v>
      </c>
      <c r="E5247" s="143" t="s">
        <v>776</v>
      </c>
      <c r="F5247" s="143" t="str">
        <f>IF(H5247&lt;=60,"소형",IF((H5247&gt;60)*(H5247&lt;=85)=1,"중소형",IF((H5247&gt;85)*(H5247&lt;=102)=1,"중형",IF((H5247&gt;102)*(H5247&lt;=135)=1,"중대형","대형"))))</f>
        <v>소형</v>
      </c>
      <c r="G5247" s="143" t="s">
        <v>1054</v>
      </c>
      <c r="H5247" s="143">
        <v>59</v>
      </c>
      <c r="I5247" s="144">
        <v>43300</v>
      </c>
      <c r="J5247" s="143">
        <v>194</v>
      </c>
      <c r="K5247" s="137">
        <v>42583</v>
      </c>
      <c r="L5247" s="137">
        <v>43617</v>
      </c>
      <c r="M5247" s="144">
        <f>H5247/3.3</f>
        <v>17.878787878787879</v>
      </c>
      <c r="N5247" s="144">
        <f>I5247/M5247</f>
        <v>2421.8644067796608</v>
      </c>
    </row>
    <row r="5248" spans="1:14">
      <c r="A5248" s="143" t="s">
        <v>2</v>
      </c>
      <c r="B5248" s="143" t="s">
        <v>2615</v>
      </c>
      <c r="C5248" s="143" t="s">
        <v>955</v>
      </c>
      <c r="D5248" s="143" t="s">
        <v>644</v>
      </c>
      <c r="E5248" s="143" t="s">
        <v>776</v>
      </c>
      <c r="F5248" s="143" t="str">
        <f>IF(H5248&lt;=60,"소형",IF((H5248&gt;60)*(H5248&lt;=85)=1,"중소형",IF((H5248&gt;85)*(H5248&lt;=102)=1,"중형",IF((H5248&gt;102)*(H5248&lt;=135)=1,"중대형","대형"))))</f>
        <v>중소형</v>
      </c>
      <c r="G5248" s="143" t="s">
        <v>1062</v>
      </c>
      <c r="H5248" s="143">
        <v>84</v>
      </c>
      <c r="I5248" s="144">
        <v>53500</v>
      </c>
      <c r="J5248" s="143">
        <v>422</v>
      </c>
      <c r="K5248" s="137">
        <v>42583</v>
      </c>
      <c r="L5248" s="137">
        <v>43617</v>
      </c>
      <c r="M5248" s="144">
        <f>H5248/3.3</f>
        <v>25.454545454545457</v>
      </c>
      <c r="N5248" s="144">
        <f>I5248/M5248</f>
        <v>2101.7857142857142</v>
      </c>
    </row>
    <row r="5249" spans="1:14">
      <c r="A5249" s="143" t="s">
        <v>2</v>
      </c>
      <c r="B5249" s="143" t="s">
        <v>2615</v>
      </c>
      <c r="C5249" s="143" t="s">
        <v>955</v>
      </c>
      <c r="D5249" s="143" t="s">
        <v>644</v>
      </c>
      <c r="E5249" s="143" t="s">
        <v>776</v>
      </c>
      <c r="F5249" s="143" t="str">
        <f>IF(H5249&lt;=60,"소형",IF((H5249&gt;60)*(H5249&lt;=85)=1,"중소형",IF((H5249&gt;85)*(H5249&lt;=102)=1,"중형",IF((H5249&gt;102)*(H5249&lt;=135)=1,"중대형","대형"))))</f>
        <v>중소형</v>
      </c>
      <c r="G5249" s="143" t="s">
        <v>993</v>
      </c>
      <c r="H5249" s="143">
        <v>84</v>
      </c>
      <c r="I5249" s="144">
        <v>52700</v>
      </c>
      <c r="J5249" s="143">
        <v>134</v>
      </c>
      <c r="K5249" s="137">
        <v>42583</v>
      </c>
      <c r="L5249" s="137">
        <v>43617</v>
      </c>
      <c r="M5249" s="144">
        <f>H5249/3.3</f>
        <v>25.454545454545457</v>
      </c>
      <c r="N5249" s="144">
        <f>I5249/M5249</f>
        <v>2070.3571428571427</v>
      </c>
    </row>
    <row r="5250" spans="1:14">
      <c r="A5250" s="143" t="s">
        <v>2</v>
      </c>
      <c r="B5250" s="143" t="s">
        <v>2615</v>
      </c>
      <c r="C5250" s="143" t="s">
        <v>955</v>
      </c>
      <c r="D5250" s="143" t="s">
        <v>644</v>
      </c>
      <c r="E5250" s="143" t="s">
        <v>776</v>
      </c>
      <c r="F5250" s="143" t="str">
        <f>IF(H5250&lt;=60,"소형",IF((H5250&gt;60)*(H5250&lt;=85)=1,"중소형",IF((H5250&gt;85)*(H5250&lt;=102)=1,"중형",IF((H5250&gt;102)*(H5250&lt;=135)=1,"중대형","대형"))))</f>
        <v>중형</v>
      </c>
      <c r="G5250" s="143" t="s">
        <v>1330</v>
      </c>
      <c r="H5250" s="143">
        <v>101</v>
      </c>
      <c r="I5250" s="144">
        <v>60500</v>
      </c>
      <c r="J5250" s="143">
        <v>27</v>
      </c>
      <c r="K5250" s="137">
        <v>42583</v>
      </c>
      <c r="L5250" s="137">
        <v>43617</v>
      </c>
      <c r="M5250" s="144">
        <f>H5250/3.3</f>
        <v>30.606060606060609</v>
      </c>
      <c r="N5250" s="144">
        <f>I5250/M5250</f>
        <v>1976.7326732673266</v>
      </c>
    </row>
    <row r="5251" spans="1:14">
      <c r="A5251" s="143" t="s">
        <v>2</v>
      </c>
      <c r="B5251" s="143" t="s">
        <v>2622</v>
      </c>
      <c r="C5251" s="143" t="s">
        <v>955</v>
      </c>
      <c r="D5251" s="143" t="s">
        <v>698</v>
      </c>
      <c r="E5251" s="143" t="s">
        <v>783</v>
      </c>
      <c r="F5251" s="143" t="str">
        <f>IF(H5251&lt;=60,"소형",IF((H5251&gt;60)*(H5251&lt;=85)=1,"중소형",IF((H5251&gt;85)*(H5251&lt;=102)=1,"중형",IF((H5251&gt;102)*(H5251&lt;=135)=1,"중대형","대형"))))</f>
        <v>소형</v>
      </c>
      <c r="G5251" s="143" t="s">
        <v>2623</v>
      </c>
      <c r="H5251" s="143">
        <v>33</v>
      </c>
      <c r="I5251" s="144">
        <v>18900</v>
      </c>
      <c r="J5251" s="143">
        <v>1</v>
      </c>
      <c r="K5251" s="137">
        <v>42583</v>
      </c>
      <c r="L5251" s="137">
        <v>43617</v>
      </c>
      <c r="M5251" s="144">
        <f>H5251/3.3</f>
        <v>10</v>
      </c>
      <c r="N5251" s="144">
        <f>I5251/M5251</f>
        <v>1890</v>
      </c>
    </row>
    <row r="5252" spans="1:14">
      <c r="A5252" s="143" t="s">
        <v>2</v>
      </c>
      <c r="B5252" s="143" t="s">
        <v>2622</v>
      </c>
      <c r="C5252" s="143" t="s">
        <v>955</v>
      </c>
      <c r="D5252" s="143" t="s">
        <v>698</v>
      </c>
      <c r="E5252" s="143" t="s">
        <v>783</v>
      </c>
      <c r="F5252" s="143" t="str">
        <f>IF(H5252&lt;=60,"소형",IF((H5252&gt;60)*(H5252&lt;=85)=1,"중소형",IF((H5252&gt;85)*(H5252&lt;=102)=1,"중형",IF((H5252&gt;102)*(H5252&lt;=135)=1,"중대형","대형"))))</f>
        <v>소형</v>
      </c>
      <c r="G5252" s="143" t="s">
        <v>2624</v>
      </c>
      <c r="H5252" s="143">
        <v>33</v>
      </c>
      <c r="I5252" s="144" t="s">
        <v>3</v>
      </c>
      <c r="J5252" s="143">
        <v>75</v>
      </c>
      <c r="K5252" s="137">
        <v>42583</v>
      </c>
      <c r="L5252" s="137">
        <v>43617</v>
      </c>
      <c r="M5252" s="144">
        <f>H5252/3.3</f>
        <v>10</v>
      </c>
      <c r="N5252" s="144" t="e">
        <f>I5252/M5252</f>
        <v>#VALUE!</v>
      </c>
    </row>
    <row r="5253" spans="1:14">
      <c r="A5253" s="143" t="s">
        <v>2</v>
      </c>
      <c r="B5253" s="143" t="s">
        <v>2622</v>
      </c>
      <c r="C5253" s="143" t="s">
        <v>955</v>
      </c>
      <c r="D5253" s="143" t="s">
        <v>698</v>
      </c>
      <c r="E5253" s="143" t="s">
        <v>783</v>
      </c>
      <c r="F5253" s="143" t="str">
        <f>IF(H5253&lt;=60,"소형",IF((H5253&gt;60)*(H5253&lt;=85)=1,"중소형",IF((H5253&gt;85)*(H5253&lt;=102)=1,"중형",IF((H5253&gt;102)*(H5253&lt;=135)=1,"중대형","대형"))))</f>
        <v>소형</v>
      </c>
      <c r="G5253" s="143" t="s">
        <v>2625</v>
      </c>
      <c r="H5253" s="143">
        <v>42</v>
      </c>
      <c r="I5253" s="144">
        <v>23600</v>
      </c>
      <c r="J5253" s="143">
        <v>1</v>
      </c>
      <c r="K5253" s="137">
        <v>42583</v>
      </c>
      <c r="L5253" s="137">
        <v>43617</v>
      </c>
      <c r="M5253" s="144">
        <f>H5253/3.3</f>
        <v>12.727272727272728</v>
      </c>
      <c r="N5253" s="144">
        <f>I5253/M5253</f>
        <v>1854.2857142857142</v>
      </c>
    </row>
    <row r="5254" spans="1:14">
      <c r="A5254" s="143" t="s">
        <v>2</v>
      </c>
      <c r="B5254" s="143" t="s">
        <v>2622</v>
      </c>
      <c r="C5254" s="143" t="s">
        <v>955</v>
      </c>
      <c r="D5254" s="143" t="s">
        <v>698</v>
      </c>
      <c r="E5254" s="143" t="s">
        <v>783</v>
      </c>
      <c r="F5254" s="143" t="str">
        <f>IF(H5254&lt;=60,"소형",IF((H5254&gt;60)*(H5254&lt;=85)=1,"중소형",IF((H5254&gt;85)*(H5254&lt;=102)=1,"중형",IF((H5254&gt;102)*(H5254&lt;=135)=1,"중대형","대형"))))</f>
        <v>소형</v>
      </c>
      <c r="G5254" s="143" t="s">
        <v>2626</v>
      </c>
      <c r="H5254" s="143">
        <v>42</v>
      </c>
      <c r="I5254" s="144">
        <v>23600</v>
      </c>
      <c r="J5254" s="143">
        <v>1</v>
      </c>
      <c r="K5254" s="137">
        <v>42583</v>
      </c>
      <c r="L5254" s="137">
        <v>43617</v>
      </c>
      <c r="M5254" s="144">
        <f>H5254/3.3</f>
        <v>12.727272727272728</v>
      </c>
      <c r="N5254" s="144">
        <f>I5254/M5254</f>
        <v>1854.2857142857142</v>
      </c>
    </row>
    <row r="5255" spans="1:14">
      <c r="A5255" s="143" t="s">
        <v>2</v>
      </c>
      <c r="B5255" s="143" t="s">
        <v>2622</v>
      </c>
      <c r="C5255" s="143" t="s">
        <v>955</v>
      </c>
      <c r="D5255" s="143" t="s">
        <v>698</v>
      </c>
      <c r="E5255" s="143" t="s">
        <v>783</v>
      </c>
      <c r="F5255" s="143" t="str">
        <f>IF(H5255&lt;=60,"소형",IF((H5255&gt;60)*(H5255&lt;=85)=1,"중소형",IF((H5255&gt;85)*(H5255&lt;=102)=1,"중형",IF((H5255&gt;102)*(H5255&lt;=135)=1,"중대형","대형"))))</f>
        <v>소형</v>
      </c>
      <c r="G5255" s="143" t="s">
        <v>1454</v>
      </c>
      <c r="H5255" s="143">
        <v>50</v>
      </c>
      <c r="I5255" s="144">
        <v>35100</v>
      </c>
      <c r="J5255" s="143">
        <v>5</v>
      </c>
      <c r="K5255" s="137">
        <v>42583</v>
      </c>
      <c r="L5255" s="137">
        <v>43617</v>
      </c>
      <c r="M5255" s="144">
        <f>H5255/3.3</f>
        <v>15.151515151515152</v>
      </c>
      <c r="N5255" s="144">
        <f>I5255/M5255</f>
        <v>2316.6</v>
      </c>
    </row>
    <row r="5256" spans="1:14">
      <c r="A5256" s="143" t="s">
        <v>2</v>
      </c>
      <c r="B5256" s="143" t="s">
        <v>2622</v>
      </c>
      <c r="C5256" s="143" t="s">
        <v>955</v>
      </c>
      <c r="D5256" s="143" t="s">
        <v>698</v>
      </c>
      <c r="E5256" s="143" t="s">
        <v>783</v>
      </c>
      <c r="F5256" s="143" t="str">
        <f>IF(H5256&lt;=60,"소형",IF((H5256&gt;60)*(H5256&lt;=85)=1,"중소형",IF((H5256&gt;85)*(H5256&lt;=102)=1,"중형",IF((H5256&gt;102)*(H5256&lt;=135)=1,"중대형","대형"))))</f>
        <v>소형</v>
      </c>
      <c r="G5256" s="143" t="s">
        <v>2627</v>
      </c>
      <c r="H5256" s="143">
        <v>59</v>
      </c>
      <c r="I5256" s="144" t="s">
        <v>3</v>
      </c>
      <c r="J5256" s="143">
        <v>15</v>
      </c>
      <c r="K5256" s="137">
        <v>42583</v>
      </c>
      <c r="L5256" s="137">
        <v>43617</v>
      </c>
      <c r="M5256" s="144">
        <f>H5256/3.3</f>
        <v>17.878787878787879</v>
      </c>
      <c r="N5256" s="144" t="e">
        <f>I5256/M5256</f>
        <v>#VALUE!</v>
      </c>
    </row>
    <row r="5257" spans="1:14">
      <c r="A5257" s="143" t="s">
        <v>2</v>
      </c>
      <c r="B5257" s="143" t="s">
        <v>2622</v>
      </c>
      <c r="C5257" s="143" t="s">
        <v>955</v>
      </c>
      <c r="D5257" s="143" t="s">
        <v>698</v>
      </c>
      <c r="E5257" s="143" t="s">
        <v>783</v>
      </c>
      <c r="F5257" s="143" t="str">
        <f>IF(H5257&lt;=60,"소형",IF((H5257&gt;60)*(H5257&lt;=85)=1,"중소형",IF((H5257&gt;85)*(H5257&lt;=102)=1,"중형",IF((H5257&gt;102)*(H5257&lt;=135)=1,"중대형","대형"))))</f>
        <v>소형</v>
      </c>
      <c r="G5257" s="143" t="s">
        <v>1060</v>
      </c>
      <c r="H5257" s="143">
        <v>59</v>
      </c>
      <c r="I5257" s="144">
        <v>38100</v>
      </c>
      <c r="J5257" s="143">
        <v>3</v>
      </c>
      <c r="K5257" s="137">
        <v>42583</v>
      </c>
      <c r="L5257" s="137">
        <v>43617</v>
      </c>
      <c r="M5257" s="144">
        <f>H5257/3.3</f>
        <v>17.878787878787879</v>
      </c>
      <c r="N5257" s="144">
        <f>I5257/M5257</f>
        <v>2131.0169491525426</v>
      </c>
    </row>
    <row r="5258" spans="1:14">
      <c r="A5258" s="143" t="s">
        <v>2</v>
      </c>
      <c r="B5258" s="143" t="s">
        <v>2622</v>
      </c>
      <c r="C5258" s="143" t="s">
        <v>955</v>
      </c>
      <c r="D5258" s="143" t="s">
        <v>698</v>
      </c>
      <c r="E5258" s="143" t="s">
        <v>783</v>
      </c>
      <c r="F5258" s="143" t="str">
        <f>IF(H5258&lt;=60,"소형",IF((H5258&gt;60)*(H5258&lt;=85)=1,"중소형",IF((H5258&gt;85)*(H5258&lt;=102)=1,"중형",IF((H5258&gt;102)*(H5258&lt;=135)=1,"중대형","대형"))))</f>
        <v>소형</v>
      </c>
      <c r="G5258" s="143" t="s">
        <v>2628</v>
      </c>
      <c r="H5258" s="143">
        <v>59</v>
      </c>
      <c r="I5258" s="144" t="s">
        <v>3</v>
      </c>
      <c r="J5258" s="143">
        <v>12</v>
      </c>
      <c r="K5258" s="137">
        <v>42583</v>
      </c>
      <c r="L5258" s="137">
        <v>43617</v>
      </c>
      <c r="M5258" s="144">
        <f>H5258/3.3</f>
        <v>17.878787878787879</v>
      </c>
      <c r="N5258" s="144" t="e">
        <f>I5258/M5258</f>
        <v>#VALUE!</v>
      </c>
    </row>
    <row r="5259" spans="1:14">
      <c r="A5259" s="143" t="s">
        <v>2</v>
      </c>
      <c r="B5259" s="143" t="s">
        <v>2622</v>
      </c>
      <c r="C5259" s="143" t="s">
        <v>955</v>
      </c>
      <c r="D5259" s="143" t="s">
        <v>698</v>
      </c>
      <c r="E5259" s="143" t="s">
        <v>783</v>
      </c>
      <c r="F5259" s="143" t="str">
        <f>IF(H5259&lt;=60,"소형",IF((H5259&gt;60)*(H5259&lt;=85)=1,"중소형",IF((H5259&gt;85)*(H5259&lt;=102)=1,"중형",IF((H5259&gt;102)*(H5259&lt;=135)=1,"중대형","대형"))))</f>
        <v>소형</v>
      </c>
      <c r="G5259" s="143" t="s">
        <v>2629</v>
      </c>
      <c r="H5259" s="143">
        <v>59</v>
      </c>
      <c r="I5259" s="144">
        <v>38300</v>
      </c>
      <c r="J5259" s="143">
        <v>23</v>
      </c>
      <c r="K5259" s="137">
        <v>42583</v>
      </c>
      <c r="L5259" s="137">
        <v>43617</v>
      </c>
      <c r="M5259" s="144">
        <f>H5259/3.3</f>
        <v>17.878787878787879</v>
      </c>
      <c r="N5259" s="144">
        <f>I5259/M5259</f>
        <v>2142.2033898305085</v>
      </c>
    </row>
    <row r="5260" spans="1:14">
      <c r="A5260" s="143" t="s">
        <v>2</v>
      </c>
      <c r="B5260" s="143" t="s">
        <v>4876</v>
      </c>
      <c r="C5260" s="143" t="s">
        <v>955</v>
      </c>
      <c r="D5260" s="143" t="s">
        <v>698</v>
      </c>
      <c r="E5260" s="143" t="s">
        <v>783</v>
      </c>
      <c r="F5260" s="143" t="str">
        <f>IF(H5260&lt;=60,"소형",IF((H5260&gt;60)*(H5260&lt;=85)=1,"중소형",IF((H5260&gt;85)*(H5260&lt;=102)=1,"중형",IF((H5260&gt;102)*(H5260&lt;=135)=1,"중대형","대형"))))</f>
        <v>소형</v>
      </c>
      <c r="G5260" s="143" t="s">
        <v>2630</v>
      </c>
      <c r="H5260" s="143">
        <v>59</v>
      </c>
      <c r="I5260" s="144" t="s">
        <v>3</v>
      </c>
      <c r="J5260" s="143">
        <v>8</v>
      </c>
      <c r="K5260" s="137">
        <v>42583</v>
      </c>
      <c r="L5260" s="137">
        <v>43617</v>
      </c>
      <c r="M5260" s="144">
        <f>H5260/3.3</f>
        <v>17.878787878787879</v>
      </c>
      <c r="N5260" s="144" t="e">
        <f>I5260/M5260</f>
        <v>#VALUE!</v>
      </c>
    </row>
    <row r="5261" spans="1:14">
      <c r="A5261" s="143" t="s">
        <v>2</v>
      </c>
      <c r="B5261" s="143" t="s">
        <v>2622</v>
      </c>
      <c r="C5261" s="143" t="s">
        <v>955</v>
      </c>
      <c r="D5261" s="143" t="s">
        <v>698</v>
      </c>
      <c r="E5261" s="143" t="s">
        <v>783</v>
      </c>
      <c r="F5261" s="143" t="str">
        <f>IF(H5261&lt;=60,"소형",IF((H5261&gt;60)*(H5261&lt;=85)=1,"중소형",IF((H5261&gt;85)*(H5261&lt;=102)=1,"중형",IF((H5261&gt;102)*(H5261&lt;=135)=1,"중대형","대형"))))</f>
        <v>소형</v>
      </c>
      <c r="G5261" s="143" t="s">
        <v>2631</v>
      </c>
      <c r="H5261" s="143">
        <v>59</v>
      </c>
      <c r="I5261" s="144" t="s">
        <v>3</v>
      </c>
      <c r="J5261" s="143">
        <v>8</v>
      </c>
      <c r="K5261" s="137">
        <v>42583</v>
      </c>
      <c r="L5261" s="137">
        <v>43617</v>
      </c>
      <c r="M5261" s="144">
        <f>H5261/3.3</f>
        <v>17.878787878787879</v>
      </c>
      <c r="N5261" s="144" t="e">
        <f>I5261/M5261</f>
        <v>#VALUE!</v>
      </c>
    </row>
    <row r="5262" spans="1:14">
      <c r="A5262" s="143" t="s">
        <v>2</v>
      </c>
      <c r="B5262" s="143" t="s">
        <v>2622</v>
      </c>
      <c r="C5262" s="143" t="s">
        <v>955</v>
      </c>
      <c r="D5262" s="143" t="s">
        <v>698</v>
      </c>
      <c r="E5262" s="143" t="s">
        <v>783</v>
      </c>
      <c r="F5262" s="143" t="str">
        <f>IF(H5262&lt;=60,"소형",IF((H5262&gt;60)*(H5262&lt;=85)=1,"중소형",IF((H5262&gt;85)*(H5262&lt;=102)=1,"중형",IF((H5262&gt;102)*(H5262&lt;=135)=1,"중대형","대형"))))</f>
        <v>소형</v>
      </c>
      <c r="G5262" s="143" t="s">
        <v>2632</v>
      </c>
      <c r="H5262" s="143">
        <v>59</v>
      </c>
      <c r="I5262" s="144" t="s">
        <v>3</v>
      </c>
      <c r="J5262" s="143">
        <v>19</v>
      </c>
      <c r="K5262" s="137">
        <v>42583</v>
      </c>
      <c r="L5262" s="137">
        <v>43617</v>
      </c>
      <c r="M5262" s="144">
        <f>H5262/3.3</f>
        <v>17.878787878787879</v>
      </c>
      <c r="N5262" s="144" t="e">
        <f>I5262/M5262</f>
        <v>#VALUE!</v>
      </c>
    </row>
    <row r="5263" spans="1:14">
      <c r="A5263" s="143" t="s">
        <v>2</v>
      </c>
      <c r="B5263" s="143" t="s">
        <v>2622</v>
      </c>
      <c r="C5263" s="143" t="s">
        <v>955</v>
      </c>
      <c r="D5263" s="143" t="s">
        <v>698</v>
      </c>
      <c r="E5263" s="143" t="s">
        <v>783</v>
      </c>
      <c r="F5263" s="143" t="str">
        <f>IF(H5263&lt;=60,"소형",IF((H5263&gt;60)*(H5263&lt;=85)=1,"중소형",IF((H5263&gt;85)*(H5263&lt;=102)=1,"중형",IF((H5263&gt;102)*(H5263&lt;=135)=1,"중대형","대형"))))</f>
        <v>소형</v>
      </c>
      <c r="G5263" s="143" t="s">
        <v>2633</v>
      </c>
      <c r="H5263" s="143">
        <v>59</v>
      </c>
      <c r="I5263" s="144" t="s">
        <v>3</v>
      </c>
      <c r="J5263" s="143">
        <v>19</v>
      </c>
      <c r="K5263" s="137">
        <v>42583</v>
      </c>
      <c r="L5263" s="137">
        <v>43617</v>
      </c>
      <c r="M5263" s="144">
        <f>H5263/3.3</f>
        <v>17.878787878787879</v>
      </c>
      <c r="N5263" s="144" t="e">
        <f>I5263/M5263</f>
        <v>#VALUE!</v>
      </c>
    </row>
    <row r="5264" spans="1:14">
      <c r="A5264" s="143" t="s">
        <v>2</v>
      </c>
      <c r="B5264" s="143" t="s">
        <v>2622</v>
      </c>
      <c r="C5264" s="143" t="s">
        <v>955</v>
      </c>
      <c r="D5264" s="143" t="s">
        <v>698</v>
      </c>
      <c r="E5264" s="143" t="s">
        <v>783</v>
      </c>
      <c r="F5264" s="143" t="str">
        <f>IF(H5264&lt;=60,"소형",IF((H5264&gt;60)*(H5264&lt;=85)=1,"중소형",IF((H5264&gt;85)*(H5264&lt;=102)=1,"중형",IF((H5264&gt;102)*(H5264&lt;=135)=1,"중대형","대형"))))</f>
        <v>소형</v>
      </c>
      <c r="G5264" s="143" t="s">
        <v>2634</v>
      </c>
      <c r="H5264" s="143">
        <v>59</v>
      </c>
      <c r="I5264" s="144" t="s">
        <v>3</v>
      </c>
      <c r="J5264" s="143">
        <v>17</v>
      </c>
      <c r="K5264" s="137">
        <v>42583</v>
      </c>
      <c r="L5264" s="137">
        <v>43617</v>
      </c>
      <c r="M5264" s="144">
        <f>H5264/3.3</f>
        <v>17.878787878787879</v>
      </c>
      <c r="N5264" s="144" t="e">
        <f>I5264/M5264</f>
        <v>#VALUE!</v>
      </c>
    </row>
    <row r="5265" spans="1:14">
      <c r="A5265" s="143" t="s">
        <v>2</v>
      </c>
      <c r="B5265" s="143" t="s">
        <v>2622</v>
      </c>
      <c r="C5265" s="143" t="s">
        <v>955</v>
      </c>
      <c r="D5265" s="143" t="s">
        <v>698</v>
      </c>
      <c r="E5265" s="143" t="s">
        <v>783</v>
      </c>
      <c r="F5265" s="143" t="str">
        <f>IF(H5265&lt;=60,"소형",IF((H5265&gt;60)*(H5265&lt;=85)=1,"중소형",IF((H5265&gt;85)*(H5265&lt;=102)=1,"중형",IF((H5265&gt;102)*(H5265&lt;=135)=1,"중대형","대형"))))</f>
        <v>소형</v>
      </c>
      <c r="G5265" s="143" t="s">
        <v>2635</v>
      </c>
      <c r="H5265" s="143">
        <v>59</v>
      </c>
      <c r="I5265" s="144" t="s">
        <v>3</v>
      </c>
      <c r="J5265" s="143">
        <v>17</v>
      </c>
      <c r="K5265" s="137">
        <v>42583</v>
      </c>
      <c r="L5265" s="137">
        <v>43617</v>
      </c>
      <c r="M5265" s="144">
        <f>H5265/3.3</f>
        <v>17.878787878787879</v>
      </c>
      <c r="N5265" s="144" t="e">
        <f>I5265/M5265</f>
        <v>#VALUE!</v>
      </c>
    </row>
    <row r="5266" spans="1:14">
      <c r="A5266" s="143" t="s">
        <v>2</v>
      </c>
      <c r="B5266" s="143" t="s">
        <v>2622</v>
      </c>
      <c r="C5266" s="143" t="s">
        <v>955</v>
      </c>
      <c r="D5266" s="143" t="s">
        <v>698</v>
      </c>
      <c r="E5266" s="143" t="s">
        <v>783</v>
      </c>
      <c r="F5266" s="143" t="str">
        <f>IF(H5266&lt;=60,"소형",IF((H5266&gt;60)*(H5266&lt;=85)=1,"중소형",IF((H5266&gt;85)*(H5266&lt;=102)=1,"중형",IF((H5266&gt;102)*(H5266&lt;=135)=1,"중대형","대형"))))</f>
        <v>소형</v>
      </c>
      <c r="G5266" s="143" t="s">
        <v>2636</v>
      </c>
      <c r="H5266" s="143">
        <v>59</v>
      </c>
      <c r="I5266" s="144">
        <v>37600</v>
      </c>
      <c r="J5266" s="143">
        <v>2</v>
      </c>
      <c r="K5266" s="137">
        <v>42583</v>
      </c>
      <c r="L5266" s="137">
        <v>43617</v>
      </c>
      <c r="M5266" s="144">
        <f>H5266/3.3</f>
        <v>17.878787878787879</v>
      </c>
      <c r="N5266" s="144">
        <f>I5266/M5266</f>
        <v>2103.0508474576272</v>
      </c>
    </row>
    <row r="5267" spans="1:14">
      <c r="A5267" s="143" t="s">
        <v>2</v>
      </c>
      <c r="B5267" s="143" t="s">
        <v>2622</v>
      </c>
      <c r="C5267" s="143" t="s">
        <v>955</v>
      </c>
      <c r="D5267" s="143" t="s">
        <v>698</v>
      </c>
      <c r="E5267" s="143" t="s">
        <v>783</v>
      </c>
      <c r="F5267" s="143" t="str">
        <f>IF(H5267&lt;=60,"소형",IF((H5267&gt;60)*(H5267&lt;=85)=1,"중소형",IF((H5267&gt;85)*(H5267&lt;=102)=1,"중형",IF((H5267&gt;102)*(H5267&lt;=135)=1,"중대형","대형"))))</f>
        <v>중소형</v>
      </c>
      <c r="G5267" s="143" t="s">
        <v>1207</v>
      </c>
      <c r="H5267" s="143">
        <v>84</v>
      </c>
      <c r="I5267" s="144">
        <v>49200</v>
      </c>
      <c r="J5267" s="143">
        <v>198</v>
      </c>
      <c r="K5267" s="137">
        <v>42583</v>
      </c>
      <c r="L5267" s="137">
        <v>43617</v>
      </c>
      <c r="M5267" s="144">
        <f>H5267/3.3</f>
        <v>25.454545454545457</v>
      </c>
      <c r="N5267" s="144">
        <f>I5267/M5267</f>
        <v>1932.8571428571427</v>
      </c>
    </row>
    <row r="5268" spans="1:14">
      <c r="A5268" s="143" t="s">
        <v>2</v>
      </c>
      <c r="B5268" s="143" t="s">
        <v>2622</v>
      </c>
      <c r="C5268" s="143" t="s">
        <v>955</v>
      </c>
      <c r="D5268" s="143" t="s">
        <v>698</v>
      </c>
      <c r="E5268" s="143" t="s">
        <v>783</v>
      </c>
      <c r="F5268" s="143" t="str">
        <f>IF(H5268&lt;=60,"소형",IF((H5268&gt;60)*(H5268&lt;=85)=1,"중소형",IF((H5268&gt;85)*(H5268&lt;=102)=1,"중형",IF((H5268&gt;102)*(H5268&lt;=135)=1,"중대형","대형"))))</f>
        <v>중소형</v>
      </c>
      <c r="G5268" s="143" t="s">
        <v>1123</v>
      </c>
      <c r="H5268" s="143">
        <v>84</v>
      </c>
      <c r="I5268" s="144">
        <v>49300</v>
      </c>
      <c r="J5268" s="143">
        <v>37</v>
      </c>
      <c r="K5268" s="137">
        <v>42583</v>
      </c>
      <c r="L5268" s="137">
        <v>43617</v>
      </c>
      <c r="M5268" s="144">
        <f>H5268/3.3</f>
        <v>25.454545454545457</v>
      </c>
      <c r="N5268" s="144">
        <f>I5268/M5268</f>
        <v>1936.7857142857142</v>
      </c>
    </row>
    <row r="5269" spans="1:14">
      <c r="A5269" s="143" t="s">
        <v>2</v>
      </c>
      <c r="B5269" s="143" t="s">
        <v>2622</v>
      </c>
      <c r="C5269" s="143" t="s">
        <v>955</v>
      </c>
      <c r="D5269" s="143" t="s">
        <v>698</v>
      </c>
      <c r="E5269" s="143" t="s">
        <v>783</v>
      </c>
      <c r="F5269" s="143" t="str">
        <f>IF(H5269&lt;=60,"소형",IF((H5269&gt;60)*(H5269&lt;=85)=1,"중소형",IF((H5269&gt;85)*(H5269&lt;=102)=1,"중형",IF((H5269&gt;102)*(H5269&lt;=135)=1,"중대형","대형"))))</f>
        <v>중소형</v>
      </c>
      <c r="G5269" s="143" t="s">
        <v>1242</v>
      </c>
      <c r="H5269" s="143">
        <v>84</v>
      </c>
      <c r="I5269" s="144">
        <v>49100</v>
      </c>
      <c r="J5269" s="143">
        <v>17</v>
      </c>
      <c r="K5269" s="137">
        <v>42583</v>
      </c>
      <c r="L5269" s="137">
        <v>43617</v>
      </c>
      <c r="M5269" s="144">
        <f>H5269/3.3</f>
        <v>25.454545454545457</v>
      </c>
      <c r="N5269" s="144">
        <f>I5269/M5269</f>
        <v>1928.9285714285713</v>
      </c>
    </row>
    <row r="5270" spans="1:14">
      <c r="A5270" s="143" t="s">
        <v>2</v>
      </c>
      <c r="B5270" s="143" t="s">
        <v>2622</v>
      </c>
      <c r="C5270" s="143" t="s">
        <v>955</v>
      </c>
      <c r="D5270" s="143" t="s">
        <v>698</v>
      </c>
      <c r="E5270" s="143" t="s">
        <v>783</v>
      </c>
      <c r="F5270" s="143" t="str">
        <f>IF(H5270&lt;=60,"소형",IF((H5270&gt;60)*(H5270&lt;=85)=1,"중소형",IF((H5270&gt;85)*(H5270&lt;=102)=1,"중형",IF((H5270&gt;102)*(H5270&lt;=135)=1,"중대형","대형"))))</f>
        <v>중대형</v>
      </c>
      <c r="G5270" s="143" t="s">
        <v>2637</v>
      </c>
      <c r="H5270" s="143">
        <v>118</v>
      </c>
      <c r="I5270" s="144">
        <v>66200</v>
      </c>
      <c r="J5270" s="143">
        <v>19</v>
      </c>
      <c r="K5270" s="137">
        <v>42583</v>
      </c>
      <c r="L5270" s="137">
        <v>43617</v>
      </c>
      <c r="M5270" s="144">
        <f>H5270/3.3</f>
        <v>35.757575757575758</v>
      </c>
      <c r="N5270" s="144">
        <f>I5270/M5270</f>
        <v>1851.3559322033898</v>
      </c>
    </row>
    <row r="5271" spans="1:14">
      <c r="A5271" s="143" t="s">
        <v>2</v>
      </c>
      <c r="B5271" s="143" t="s">
        <v>4873</v>
      </c>
      <c r="C5271" s="143" t="s">
        <v>3163</v>
      </c>
      <c r="D5271" s="143" t="s">
        <v>4786</v>
      </c>
      <c r="E5271" s="143" t="s">
        <v>4874</v>
      </c>
      <c r="F5271" s="143" t="str">
        <f>IF(H5271&lt;=60,"소형",IF((H5271&gt;60)*(H5271&lt;=85)=1,"중소형",IF((H5271&gt;85)*(H5271&lt;=102)=1,"중형",IF((H5271&gt;102)*(H5271&lt;=135)=1,"중대형","대형"))))</f>
        <v>중소형</v>
      </c>
      <c r="G5271" s="143" t="s">
        <v>3377</v>
      </c>
      <c r="H5271" s="143">
        <v>79</v>
      </c>
      <c r="I5271" s="144">
        <v>39300</v>
      </c>
      <c r="J5271" s="143">
        <v>94</v>
      </c>
      <c r="K5271" s="137">
        <v>42644</v>
      </c>
      <c r="L5271" s="137">
        <v>43617</v>
      </c>
      <c r="M5271" s="144">
        <f>H5271/3.3</f>
        <v>23.939393939393941</v>
      </c>
      <c r="N5271" s="144">
        <f>I5271/M5271</f>
        <v>1641.6455696202531</v>
      </c>
    </row>
    <row r="5272" spans="1:14">
      <c r="A5272" s="143" t="s">
        <v>2</v>
      </c>
      <c r="B5272" s="143" t="s">
        <v>4873</v>
      </c>
      <c r="C5272" s="143" t="s">
        <v>3163</v>
      </c>
      <c r="D5272" s="143" t="s">
        <v>4786</v>
      </c>
      <c r="E5272" s="143" t="s">
        <v>4874</v>
      </c>
      <c r="F5272" s="143" t="str">
        <f>IF(H5272&lt;=60,"소형",IF((H5272&gt;60)*(H5272&lt;=85)=1,"중소형",IF((H5272&gt;85)*(H5272&lt;=102)=1,"중형",IF((H5272&gt;102)*(H5272&lt;=135)=1,"중대형","대형"))))</f>
        <v>중소형</v>
      </c>
      <c r="G5272" s="143" t="s">
        <v>3208</v>
      </c>
      <c r="H5272" s="143">
        <v>84</v>
      </c>
      <c r="I5272" s="144">
        <v>41900</v>
      </c>
      <c r="J5272" s="143">
        <v>608</v>
      </c>
      <c r="K5272" s="137">
        <v>42644</v>
      </c>
      <c r="L5272" s="137">
        <v>43617</v>
      </c>
      <c r="M5272" s="144">
        <f>H5272/3.3</f>
        <v>25.454545454545457</v>
      </c>
      <c r="N5272" s="144">
        <f>I5272/M5272</f>
        <v>1646.0714285714284</v>
      </c>
    </row>
    <row r="5273" spans="1:14">
      <c r="A5273" s="143" t="s">
        <v>2</v>
      </c>
      <c r="B5273" s="143" t="s">
        <v>4873</v>
      </c>
      <c r="C5273" s="143" t="s">
        <v>3163</v>
      </c>
      <c r="D5273" s="143" t="s">
        <v>4786</v>
      </c>
      <c r="E5273" s="143" t="s">
        <v>4874</v>
      </c>
      <c r="F5273" s="143" t="str">
        <f>IF(H5273&lt;=60,"소형",IF((H5273&gt;60)*(H5273&lt;=85)=1,"중소형",IF((H5273&gt;85)*(H5273&lt;=102)=1,"중형",IF((H5273&gt;102)*(H5273&lt;=135)=1,"중대형","대형"))))</f>
        <v>중소형</v>
      </c>
      <c r="G5273" s="143" t="s">
        <v>3374</v>
      </c>
      <c r="H5273" s="143">
        <v>84</v>
      </c>
      <c r="I5273" s="144">
        <v>42100</v>
      </c>
      <c r="J5273" s="143">
        <v>602</v>
      </c>
      <c r="K5273" s="137">
        <v>42644</v>
      </c>
      <c r="L5273" s="137">
        <v>43617</v>
      </c>
      <c r="M5273" s="144">
        <f>H5273/3.3</f>
        <v>25.454545454545457</v>
      </c>
      <c r="N5273" s="144">
        <f>I5273/M5273</f>
        <v>1653.9285714285713</v>
      </c>
    </row>
    <row r="5274" spans="1:14">
      <c r="A5274" s="143" t="s">
        <v>2829</v>
      </c>
      <c r="B5274" s="143" t="s">
        <v>4926</v>
      </c>
      <c r="C5274" s="143" t="s">
        <v>3163</v>
      </c>
      <c r="D5274" s="143" t="s">
        <v>4927</v>
      </c>
      <c r="E5274" s="143" t="s">
        <v>4928</v>
      </c>
      <c r="F5274" s="143" t="str">
        <f>IF(H5274&lt;=60,"소형",IF((H5274&gt;60)*(H5274&lt;=85)=1,"중소형",IF((H5274&gt;85)*(H5274&lt;=102)=1,"중형",IF((H5274&gt;102)*(H5274&lt;=135)=1,"중대형","대형"))))</f>
        <v>소형</v>
      </c>
      <c r="G5274" s="143" t="s">
        <v>4929</v>
      </c>
      <c r="H5274" s="143">
        <v>48</v>
      </c>
      <c r="I5274" s="144">
        <v>28400</v>
      </c>
      <c r="J5274" s="143">
        <v>344</v>
      </c>
      <c r="K5274" s="137">
        <v>42644</v>
      </c>
      <c r="L5274" s="137">
        <v>43617</v>
      </c>
      <c r="M5274" s="144">
        <f>H5274/3.3</f>
        <v>14.545454545454547</v>
      </c>
      <c r="N5274" s="144">
        <f>I5274/M5274</f>
        <v>1952.4999999999998</v>
      </c>
    </row>
    <row r="5275" spans="1:14">
      <c r="A5275" s="143" t="s">
        <v>2829</v>
      </c>
      <c r="B5275" s="143" t="s">
        <v>4926</v>
      </c>
      <c r="C5275" s="143" t="s">
        <v>3163</v>
      </c>
      <c r="D5275" s="143" t="s">
        <v>4927</v>
      </c>
      <c r="E5275" s="143" t="s">
        <v>4928</v>
      </c>
      <c r="F5275" s="143" t="str">
        <f>IF(H5275&lt;=60,"소형",IF((H5275&gt;60)*(H5275&lt;=85)=1,"중소형",IF((H5275&gt;85)*(H5275&lt;=102)=1,"중형",IF((H5275&gt;102)*(H5275&lt;=135)=1,"중대형","대형"))))</f>
        <v>소형</v>
      </c>
      <c r="G5275" s="143" t="s">
        <v>4019</v>
      </c>
      <c r="H5275" s="143">
        <v>59</v>
      </c>
      <c r="I5275" s="144">
        <v>31900</v>
      </c>
      <c r="J5275" s="143">
        <v>70</v>
      </c>
      <c r="K5275" s="137">
        <v>42644</v>
      </c>
      <c r="L5275" s="137">
        <v>43617</v>
      </c>
      <c r="M5275" s="144">
        <f>H5275/3.3</f>
        <v>17.878787878787879</v>
      </c>
      <c r="N5275" s="144">
        <f>I5275/M5275</f>
        <v>1784.2372881355932</v>
      </c>
    </row>
    <row r="5276" spans="1:14">
      <c r="A5276" s="143" t="s">
        <v>2829</v>
      </c>
      <c r="B5276" s="143" t="s">
        <v>4926</v>
      </c>
      <c r="C5276" s="143" t="s">
        <v>3163</v>
      </c>
      <c r="D5276" s="143" t="s">
        <v>4927</v>
      </c>
      <c r="E5276" s="143" t="s">
        <v>4928</v>
      </c>
      <c r="F5276" s="143" t="str">
        <f>IF(H5276&lt;=60,"소형",IF((H5276&gt;60)*(H5276&lt;=85)=1,"중소형",IF((H5276&gt;85)*(H5276&lt;=102)=1,"중형",IF((H5276&gt;102)*(H5276&lt;=135)=1,"중대형","대형"))))</f>
        <v>소형</v>
      </c>
      <c r="G5276" s="143" t="s">
        <v>4930</v>
      </c>
      <c r="H5276" s="143">
        <v>59</v>
      </c>
      <c r="I5276" s="144">
        <v>32400</v>
      </c>
      <c r="J5276" s="143">
        <v>168</v>
      </c>
      <c r="K5276" s="137">
        <v>42644</v>
      </c>
      <c r="L5276" s="137">
        <v>43617</v>
      </c>
      <c r="M5276" s="144">
        <f>H5276/3.3</f>
        <v>17.878787878787879</v>
      </c>
      <c r="N5276" s="144">
        <f>I5276/M5276</f>
        <v>1812.2033898305085</v>
      </c>
    </row>
    <row r="5277" spans="1:14">
      <c r="A5277" s="143" t="s">
        <v>2829</v>
      </c>
      <c r="B5277" s="143" t="s">
        <v>4926</v>
      </c>
      <c r="C5277" s="143" t="s">
        <v>3163</v>
      </c>
      <c r="D5277" s="143" t="s">
        <v>4927</v>
      </c>
      <c r="E5277" s="143" t="s">
        <v>4928</v>
      </c>
      <c r="F5277" s="143" t="str">
        <f>IF(H5277&lt;=60,"소형",IF((H5277&gt;60)*(H5277&lt;=85)=1,"중소형",IF((H5277&gt;85)*(H5277&lt;=102)=1,"중형",IF((H5277&gt;102)*(H5277&lt;=135)=1,"중대형","대형"))))</f>
        <v>소형</v>
      </c>
      <c r="G5277" s="143" t="s">
        <v>4060</v>
      </c>
      <c r="H5277" s="143">
        <v>59</v>
      </c>
      <c r="I5277" s="144">
        <v>32400</v>
      </c>
      <c r="J5277" s="143">
        <v>550</v>
      </c>
      <c r="K5277" s="137">
        <v>42644</v>
      </c>
      <c r="L5277" s="137">
        <v>43617</v>
      </c>
      <c r="M5277" s="144">
        <f>H5277/3.3</f>
        <v>17.878787878787879</v>
      </c>
      <c r="N5277" s="144">
        <f>I5277/M5277</f>
        <v>1812.2033898305085</v>
      </c>
    </row>
    <row r="5278" spans="1:14">
      <c r="A5278" s="143" t="s">
        <v>2829</v>
      </c>
      <c r="B5278" s="143" t="s">
        <v>4926</v>
      </c>
      <c r="C5278" s="143" t="s">
        <v>3163</v>
      </c>
      <c r="D5278" s="143" t="s">
        <v>4927</v>
      </c>
      <c r="E5278" s="143" t="s">
        <v>4928</v>
      </c>
      <c r="F5278" s="143" t="str">
        <f>IF(H5278&lt;=60,"소형",IF((H5278&gt;60)*(H5278&lt;=85)=1,"중소형",IF((H5278&gt;85)*(H5278&lt;=102)=1,"중형",IF((H5278&gt;102)*(H5278&lt;=135)=1,"중대형","대형"))))</f>
        <v>중소형</v>
      </c>
      <c r="G5278" s="143" t="s">
        <v>3376</v>
      </c>
      <c r="H5278" s="143">
        <v>72</v>
      </c>
      <c r="I5278" s="144" t="s">
        <v>3211</v>
      </c>
      <c r="J5278" s="143">
        <v>208</v>
      </c>
      <c r="K5278" s="137">
        <v>42644</v>
      </c>
      <c r="L5278" s="137">
        <v>43617</v>
      </c>
      <c r="M5278" s="144">
        <f>H5278/3.3</f>
        <v>21.81818181818182</v>
      </c>
      <c r="N5278" s="144" t="e">
        <f>I5278/M5278</f>
        <v>#VALUE!</v>
      </c>
    </row>
    <row r="5279" spans="1:14">
      <c r="A5279" s="143" t="s">
        <v>2829</v>
      </c>
      <c r="B5279" s="143" t="s">
        <v>4926</v>
      </c>
      <c r="C5279" s="143" t="s">
        <v>3163</v>
      </c>
      <c r="D5279" s="143" t="s">
        <v>4927</v>
      </c>
      <c r="E5279" s="143" t="s">
        <v>4928</v>
      </c>
      <c r="F5279" s="143" t="str">
        <f>IF(H5279&lt;=60,"소형",IF((H5279&gt;60)*(H5279&lt;=85)=1,"중소형",IF((H5279&gt;85)*(H5279&lt;=102)=1,"중형",IF((H5279&gt;102)*(H5279&lt;=135)=1,"중대형","대형"))))</f>
        <v>중소형</v>
      </c>
      <c r="G5279" s="143" t="s">
        <v>4931</v>
      </c>
      <c r="H5279" s="143">
        <v>84</v>
      </c>
      <c r="I5279" s="144">
        <v>40200</v>
      </c>
      <c r="J5279" s="143">
        <v>208</v>
      </c>
      <c r="K5279" s="137">
        <v>42644</v>
      </c>
      <c r="L5279" s="137">
        <v>43617</v>
      </c>
      <c r="M5279" s="144">
        <f>H5279/3.3</f>
        <v>25.454545454545457</v>
      </c>
      <c r="N5279" s="144">
        <f>I5279/M5279</f>
        <v>1579.2857142857142</v>
      </c>
    </row>
    <row r="5280" spans="1:14">
      <c r="A5280" s="143" t="s">
        <v>2829</v>
      </c>
      <c r="B5280" s="143" t="s">
        <v>4932</v>
      </c>
      <c r="C5280" s="143" t="s">
        <v>3163</v>
      </c>
      <c r="D5280" s="143" t="s">
        <v>4927</v>
      </c>
      <c r="E5280" s="143" t="s">
        <v>4928</v>
      </c>
      <c r="F5280" s="143" t="str">
        <f>IF(H5280&lt;=60,"소형",IF((H5280&gt;60)*(H5280&lt;=85)=1,"중소형",IF((H5280&gt;85)*(H5280&lt;=102)=1,"중형",IF((H5280&gt;102)*(H5280&lt;=135)=1,"중대형","대형"))))</f>
        <v>소형</v>
      </c>
      <c r="G5280" s="143" t="s">
        <v>3526</v>
      </c>
      <c r="H5280" s="143">
        <v>49</v>
      </c>
      <c r="I5280" s="144">
        <v>28400</v>
      </c>
      <c r="J5280" s="143">
        <v>396</v>
      </c>
      <c r="K5280" s="137">
        <v>42644</v>
      </c>
      <c r="L5280" s="137">
        <v>43617</v>
      </c>
      <c r="M5280" s="144">
        <f>H5280/3.3</f>
        <v>14.84848484848485</v>
      </c>
      <c r="N5280" s="144">
        <f>I5280/M5280</f>
        <v>1912.6530612244896</v>
      </c>
    </row>
    <row r="5281" spans="1:14">
      <c r="A5281" s="143" t="s">
        <v>2829</v>
      </c>
      <c r="B5281" s="143" t="s">
        <v>4932</v>
      </c>
      <c r="C5281" s="143" t="s">
        <v>3163</v>
      </c>
      <c r="D5281" s="143" t="s">
        <v>4927</v>
      </c>
      <c r="E5281" s="143" t="s">
        <v>4928</v>
      </c>
      <c r="F5281" s="143" t="str">
        <f>IF(H5281&lt;=60,"소형",IF((H5281&gt;60)*(H5281&lt;=85)=1,"중소형",IF((H5281&gt;85)*(H5281&lt;=102)=1,"중형",IF((H5281&gt;102)*(H5281&lt;=135)=1,"중대형","대형"))))</f>
        <v>소형</v>
      </c>
      <c r="G5281" s="143" t="s">
        <v>4060</v>
      </c>
      <c r="H5281" s="143">
        <v>59</v>
      </c>
      <c r="I5281" s="144">
        <v>32000</v>
      </c>
      <c r="J5281" s="143">
        <v>136</v>
      </c>
      <c r="K5281" s="137">
        <v>42644</v>
      </c>
      <c r="L5281" s="137">
        <v>43617</v>
      </c>
      <c r="M5281" s="144">
        <f>H5281/3.3</f>
        <v>17.878787878787879</v>
      </c>
      <c r="N5281" s="144">
        <f>I5281/M5281</f>
        <v>1789.8305084745762</v>
      </c>
    </row>
    <row r="5282" spans="1:14">
      <c r="A5282" s="143" t="s">
        <v>2829</v>
      </c>
      <c r="B5282" s="143" t="s">
        <v>4932</v>
      </c>
      <c r="C5282" s="143" t="s">
        <v>3163</v>
      </c>
      <c r="D5282" s="143" t="s">
        <v>4927</v>
      </c>
      <c r="E5282" s="143" t="s">
        <v>4928</v>
      </c>
      <c r="F5282" s="143" t="str">
        <f>IF(H5282&lt;=60,"소형",IF((H5282&gt;60)*(H5282&lt;=85)=1,"중소형",IF((H5282&gt;85)*(H5282&lt;=102)=1,"중형",IF((H5282&gt;102)*(H5282&lt;=135)=1,"중대형","대형"))))</f>
        <v>소형</v>
      </c>
      <c r="G5282" s="143" t="s">
        <v>4930</v>
      </c>
      <c r="H5282" s="143">
        <v>59</v>
      </c>
      <c r="I5282" s="144">
        <v>30800</v>
      </c>
      <c r="J5282" s="143">
        <v>296</v>
      </c>
      <c r="K5282" s="137">
        <v>42644</v>
      </c>
      <c r="L5282" s="137">
        <v>43617</v>
      </c>
      <c r="M5282" s="144">
        <f>H5282/3.3</f>
        <v>17.878787878787879</v>
      </c>
      <c r="N5282" s="144">
        <f>I5282/M5282</f>
        <v>1722.7118644067796</v>
      </c>
    </row>
    <row r="5283" spans="1:14">
      <c r="A5283" s="143" t="s">
        <v>2829</v>
      </c>
      <c r="B5283" s="143" t="s">
        <v>4932</v>
      </c>
      <c r="C5283" s="143" t="s">
        <v>3163</v>
      </c>
      <c r="D5283" s="143" t="s">
        <v>4927</v>
      </c>
      <c r="E5283" s="143" t="s">
        <v>4928</v>
      </c>
      <c r="F5283" s="143" t="str">
        <f>IF(H5283&lt;=60,"소형",IF((H5283&gt;60)*(H5283&lt;=85)=1,"중소형",IF((H5283&gt;85)*(H5283&lt;=102)=1,"중형",IF((H5283&gt;102)*(H5283&lt;=135)=1,"중대형","대형"))))</f>
        <v>소형</v>
      </c>
      <c r="G5283" s="143" t="s">
        <v>4019</v>
      </c>
      <c r="H5283" s="143">
        <v>59</v>
      </c>
      <c r="I5283" s="144">
        <v>32000</v>
      </c>
      <c r="J5283" s="143">
        <v>148</v>
      </c>
      <c r="K5283" s="137">
        <v>42644</v>
      </c>
      <c r="L5283" s="137">
        <v>43617</v>
      </c>
      <c r="M5283" s="144">
        <f>H5283/3.3</f>
        <v>17.878787878787879</v>
      </c>
      <c r="N5283" s="144">
        <f>I5283/M5283</f>
        <v>1789.8305084745762</v>
      </c>
    </row>
    <row r="5284" spans="1:14">
      <c r="A5284" s="143" t="s">
        <v>2829</v>
      </c>
      <c r="B5284" s="143" t="s">
        <v>4932</v>
      </c>
      <c r="C5284" s="143" t="s">
        <v>3163</v>
      </c>
      <c r="D5284" s="143" t="s">
        <v>4927</v>
      </c>
      <c r="E5284" s="143" t="s">
        <v>4928</v>
      </c>
      <c r="F5284" s="143" t="str">
        <f>IF(H5284&lt;=60,"소형",IF((H5284&gt;60)*(H5284&lt;=85)=1,"중소형",IF((H5284&gt;85)*(H5284&lt;=102)=1,"중형",IF((H5284&gt;102)*(H5284&lt;=135)=1,"중대형","대형"))))</f>
        <v>중소형</v>
      </c>
      <c r="G5284" s="143" t="s">
        <v>4006</v>
      </c>
      <c r="H5284" s="143">
        <v>72</v>
      </c>
      <c r="I5284" s="144">
        <v>36000</v>
      </c>
      <c r="J5284" s="143">
        <v>169</v>
      </c>
      <c r="K5284" s="137">
        <v>42644</v>
      </c>
      <c r="L5284" s="137">
        <v>43617</v>
      </c>
      <c r="M5284" s="144">
        <f>H5284/3.3</f>
        <v>21.81818181818182</v>
      </c>
      <c r="N5284" s="144">
        <f>I5284/M5284</f>
        <v>1649.9999999999998</v>
      </c>
    </row>
    <row r="5285" spans="1:14">
      <c r="A5285" s="143" t="s">
        <v>2829</v>
      </c>
      <c r="B5285" s="143" t="s">
        <v>4932</v>
      </c>
      <c r="C5285" s="143" t="s">
        <v>3163</v>
      </c>
      <c r="D5285" s="143" t="s">
        <v>4927</v>
      </c>
      <c r="E5285" s="143" t="s">
        <v>4928</v>
      </c>
      <c r="F5285" s="143" t="str">
        <f>IF(H5285&lt;=60,"소형",IF((H5285&gt;60)*(H5285&lt;=85)=1,"중소형",IF((H5285&gt;85)*(H5285&lt;=102)=1,"중형",IF((H5285&gt;102)*(H5285&lt;=135)=1,"중대형","대형"))))</f>
        <v>중소형</v>
      </c>
      <c r="G5285" s="143" t="s">
        <v>3994</v>
      </c>
      <c r="H5285" s="143">
        <v>84</v>
      </c>
      <c r="I5285" s="144">
        <v>42800</v>
      </c>
      <c r="J5285" s="143">
        <v>99</v>
      </c>
      <c r="K5285" s="137">
        <v>42644</v>
      </c>
      <c r="L5285" s="137">
        <v>43617</v>
      </c>
      <c r="M5285" s="144">
        <f>H5285/3.3</f>
        <v>25.454545454545457</v>
      </c>
      <c r="N5285" s="144">
        <f>I5285/M5285</f>
        <v>1681.4285714285713</v>
      </c>
    </row>
    <row r="5286" spans="1:14">
      <c r="A5286" s="143" t="s">
        <v>2829</v>
      </c>
      <c r="B5286" s="143" t="s">
        <v>4933</v>
      </c>
      <c r="C5286" s="143" t="s">
        <v>3163</v>
      </c>
      <c r="D5286" s="143" t="s">
        <v>4927</v>
      </c>
      <c r="E5286" s="143" t="s">
        <v>4928</v>
      </c>
      <c r="F5286" s="143" t="str">
        <f>IF(H5286&lt;=60,"소형",IF((H5286&gt;60)*(H5286&lt;=85)=1,"중소형",IF((H5286&gt;85)*(H5286&lt;=102)=1,"중형",IF((H5286&gt;102)*(H5286&lt;=135)=1,"중대형","대형"))))</f>
        <v>소형</v>
      </c>
      <c r="G5286" s="143" t="s">
        <v>4418</v>
      </c>
      <c r="H5286" s="143">
        <v>49</v>
      </c>
      <c r="I5286" s="144">
        <v>28400</v>
      </c>
      <c r="J5286" s="143">
        <v>196</v>
      </c>
      <c r="K5286" s="137">
        <v>42644</v>
      </c>
      <c r="L5286" s="137">
        <v>43617</v>
      </c>
      <c r="M5286" s="144">
        <f>H5286/3.3</f>
        <v>14.84848484848485</v>
      </c>
      <c r="N5286" s="144">
        <f>I5286/M5286</f>
        <v>1912.6530612244896</v>
      </c>
    </row>
    <row r="5287" spans="1:14">
      <c r="A5287" s="143" t="s">
        <v>2829</v>
      </c>
      <c r="B5287" s="143" t="s">
        <v>4933</v>
      </c>
      <c r="C5287" s="143" t="s">
        <v>3163</v>
      </c>
      <c r="D5287" s="143" t="s">
        <v>4927</v>
      </c>
      <c r="E5287" s="143" t="s">
        <v>4928</v>
      </c>
      <c r="F5287" s="143" t="str">
        <f>IF(H5287&lt;=60,"소형",IF((H5287&gt;60)*(H5287&lt;=85)=1,"중소형",IF((H5287&gt;85)*(H5287&lt;=102)=1,"중형",IF((H5287&gt;102)*(H5287&lt;=135)=1,"중대형","대형"))))</f>
        <v>소형</v>
      </c>
      <c r="G5287" s="143" t="s">
        <v>3300</v>
      </c>
      <c r="H5287" s="143">
        <v>59</v>
      </c>
      <c r="I5287" s="144">
        <v>31900</v>
      </c>
      <c r="J5287" s="143">
        <v>246</v>
      </c>
      <c r="K5287" s="137">
        <v>42644</v>
      </c>
      <c r="L5287" s="137">
        <v>43617</v>
      </c>
      <c r="M5287" s="144">
        <f>H5287/3.3</f>
        <v>17.878787878787879</v>
      </c>
      <c r="N5287" s="144">
        <f>I5287/M5287</f>
        <v>1784.2372881355932</v>
      </c>
    </row>
    <row r="5288" spans="1:14">
      <c r="A5288" s="143" t="s">
        <v>2829</v>
      </c>
      <c r="B5288" s="143" t="s">
        <v>4933</v>
      </c>
      <c r="C5288" s="143" t="s">
        <v>3163</v>
      </c>
      <c r="D5288" s="143" t="s">
        <v>4927</v>
      </c>
      <c r="E5288" s="143" t="s">
        <v>4928</v>
      </c>
      <c r="F5288" s="143" t="str">
        <f>IF(H5288&lt;=60,"소형",IF((H5288&gt;60)*(H5288&lt;=85)=1,"중소형",IF((H5288&gt;85)*(H5288&lt;=102)=1,"중형",IF((H5288&gt;102)*(H5288&lt;=135)=1,"중대형","대형"))))</f>
        <v>소형</v>
      </c>
      <c r="G5288" s="143" t="s">
        <v>4055</v>
      </c>
      <c r="H5288" s="143">
        <v>59</v>
      </c>
      <c r="I5288" s="144">
        <v>32400</v>
      </c>
      <c r="J5288" s="143">
        <v>84</v>
      </c>
      <c r="K5288" s="137">
        <v>42644</v>
      </c>
      <c r="L5288" s="137">
        <v>43617</v>
      </c>
      <c r="M5288" s="144">
        <f>H5288/3.3</f>
        <v>17.878787878787879</v>
      </c>
      <c r="N5288" s="144">
        <f>I5288/M5288</f>
        <v>1812.2033898305085</v>
      </c>
    </row>
    <row r="5289" spans="1:14">
      <c r="A5289" s="143" t="s">
        <v>2829</v>
      </c>
      <c r="B5289" s="143" t="s">
        <v>4933</v>
      </c>
      <c r="C5289" s="143" t="s">
        <v>3163</v>
      </c>
      <c r="D5289" s="143" t="s">
        <v>4927</v>
      </c>
      <c r="E5289" s="143" t="s">
        <v>4928</v>
      </c>
      <c r="F5289" s="143" t="str">
        <f>IF(H5289&lt;=60,"소형",IF((H5289&gt;60)*(H5289&lt;=85)=1,"중소형",IF((H5289&gt;85)*(H5289&lt;=102)=1,"중형",IF((H5289&gt;102)*(H5289&lt;=135)=1,"중대형","대형"))))</f>
        <v>소형</v>
      </c>
      <c r="G5289" s="143" t="s">
        <v>4885</v>
      </c>
      <c r="H5289" s="143">
        <v>59</v>
      </c>
      <c r="I5289" s="144">
        <v>32400</v>
      </c>
      <c r="J5289" s="143">
        <v>304</v>
      </c>
      <c r="K5289" s="137">
        <v>42644</v>
      </c>
      <c r="L5289" s="137">
        <v>43617</v>
      </c>
      <c r="M5289" s="144">
        <f>H5289/3.3</f>
        <v>17.878787878787879</v>
      </c>
      <c r="N5289" s="144">
        <f>I5289/M5289</f>
        <v>1812.2033898305085</v>
      </c>
    </row>
    <row r="5290" spans="1:14">
      <c r="A5290" s="143" t="s">
        <v>2829</v>
      </c>
      <c r="B5290" s="143" t="s">
        <v>4933</v>
      </c>
      <c r="C5290" s="143" t="s">
        <v>3163</v>
      </c>
      <c r="D5290" s="143" t="s">
        <v>4927</v>
      </c>
      <c r="E5290" s="143" t="s">
        <v>4928</v>
      </c>
      <c r="F5290" s="143" t="str">
        <f>IF(H5290&lt;=60,"소형",IF((H5290&gt;60)*(H5290&lt;=85)=1,"중소형",IF((H5290&gt;85)*(H5290&lt;=102)=1,"중형",IF((H5290&gt;102)*(H5290&lt;=135)=1,"중대형","대형"))))</f>
        <v>중소형</v>
      </c>
      <c r="G5290" s="143" t="s">
        <v>3376</v>
      </c>
      <c r="H5290" s="143">
        <v>72</v>
      </c>
      <c r="I5290" s="144">
        <v>37800</v>
      </c>
      <c r="J5290" s="143">
        <v>274</v>
      </c>
      <c r="K5290" s="137">
        <v>42644</v>
      </c>
      <c r="L5290" s="137">
        <v>43617</v>
      </c>
      <c r="M5290" s="144">
        <f>H5290/3.3</f>
        <v>21.81818181818182</v>
      </c>
      <c r="N5290" s="144">
        <f>I5290/M5290</f>
        <v>1732.4999999999998</v>
      </c>
    </row>
    <row r="5291" spans="1:14">
      <c r="A5291" s="143" t="s">
        <v>2829</v>
      </c>
      <c r="B5291" s="143" t="s">
        <v>4933</v>
      </c>
      <c r="C5291" s="143" t="s">
        <v>3163</v>
      </c>
      <c r="D5291" s="143" t="s">
        <v>4927</v>
      </c>
      <c r="E5291" s="143" t="s">
        <v>4928</v>
      </c>
      <c r="F5291" s="143" t="str">
        <f>IF(H5291&lt;=60,"소형",IF((H5291&gt;60)*(H5291&lt;=85)=1,"중소형",IF((H5291&gt;85)*(H5291&lt;=102)=1,"중형",IF((H5291&gt;102)*(H5291&lt;=135)=1,"중대형","대형"))))</f>
        <v>중소형</v>
      </c>
      <c r="G5291" s="143" t="s">
        <v>3371</v>
      </c>
      <c r="H5291" s="143">
        <v>84</v>
      </c>
      <c r="I5291" s="144">
        <v>41300</v>
      </c>
      <c r="J5291" s="143">
        <v>134</v>
      </c>
      <c r="K5291" s="137">
        <v>42644</v>
      </c>
      <c r="L5291" s="137">
        <v>43617</v>
      </c>
      <c r="M5291" s="144">
        <f>H5291/3.3</f>
        <v>25.454545454545457</v>
      </c>
      <c r="N5291" s="144">
        <f>I5291/M5291</f>
        <v>1622.4999999999998</v>
      </c>
    </row>
    <row r="5292" spans="1:14">
      <c r="A5292" s="143" t="s">
        <v>3186</v>
      </c>
      <c r="B5292" s="143" t="s">
        <v>4938</v>
      </c>
      <c r="C5292" s="143" t="s">
        <v>3163</v>
      </c>
      <c r="D5292" s="143" t="s">
        <v>3796</v>
      </c>
      <c r="E5292" s="143" t="s">
        <v>4939</v>
      </c>
      <c r="F5292" s="143" t="str">
        <f>IF(H5292&lt;=60,"소형",IF((H5292&gt;60)*(H5292&lt;=85)=1,"중소형",IF((H5292&gt;85)*(H5292&lt;=102)=1,"중형",IF((H5292&gt;102)*(H5292&lt;=135)=1,"중대형","대형"))))</f>
        <v>중소형</v>
      </c>
      <c r="G5292" s="143" t="s">
        <v>4289</v>
      </c>
      <c r="H5292" s="143">
        <v>74</v>
      </c>
      <c r="I5292" s="144">
        <v>41773</v>
      </c>
      <c r="J5292" s="143">
        <v>169</v>
      </c>
      <c r="K5292" s="137">
        <v>42644</v>
      </c>
      <c r="L5292" s="137">
        <v>43617</v>
      </c>
      <c r="M5292" s="144">
        <f>H5292/3.3</f>
        <v>22.424242424242426</v>
      </c>
      <c r="N5292" s="144">
        <f>I5292/M5292</f>
        <v>1862.85</v>
      </c>
    </row>
    <row r="5293" spans="1:14">
      <c r="A5293" s="143" t="s">
        <v>3186</v>
      </c>
      <c r="B5293" s="143" t="s">
        <v>4938</v>
      </c>
      <c r="C5293" s="143" t="s">
        <v>3163</v>
      </c>
      <c r="D5293" s="143" t="s">
        <v>3796</v>
      </c>
      <c r="E5293" s="143" t="s">
        <v>4939</v>
      </c>
      <c r="F5293" s="143" t="str">
        <f>IF(H5293&lt;=60,"소형",IF((H5293&gt;60)*(H5293&lt;=85)=1,"중소형",IF((H5293&gt;85)*(H5293&lt;=102)=1,"중형",IF((H5293&gt;102)*(H5293&lt;=135)=1,"중대형","대형"))))</f>
        <v>중소형</v>
      </c>
      <c r="G5293" s="143" t="s">
        <v>3361</v>
      </c>
      <c r="H5293" s="143">
        <v>84</v>
      </c>
      <c r="I5293" s="144">
        <v>47327</v>
      </c>
      <c r="J5293" s="143">
        <v>592</v>
      </c>
      <c r="K5293" s="137">
        <v>42644</v>
      </c>
      <c r="L5293" s="137">
        <v>43617</v>
      </c>
      <c r="M5293" s="144">
        <f>H5293/3.3</f>
        <v>25.454545454545457</v>
      </c>
      <c r="N5293" s="144">
        <f>I5293/M5293</f>
        <v>1859.2749999999999</v>
      </c>
    </row>
    <row r="5294" spans="1:14">
      <c r="A5294" s="143" t="s">
        <v>3186</v>
      </c>
      <c r="B5294" s="143" t="s">
        <v>4938</v>
      </c>
      <c r="C5294" s="143" t="s">
        <v>3163</v>
      </c>
      <c r="D5294" s="143" t="s">
        <v>3796</v>
      </c>
      <c r="E5294" s="143" t="s">
        <v>4939</v>
      </c>
      <c r="F5294" s="143" t="str">
        <f>IF(H5294&lt;=60,"소형",IF((H5294&gt;60)*(H5294&lt;=85)=1,"중소형",IF((H5294&gt;85)*(H5294&lt;=102)=1,"중형",IF((H5294&gt;102)*(H5294&lt;=135)=1,"중대형","대형"))))</f>
        <v>중소형</v>
      </c>
      <c r="G5294" s="143" t="s">
        <v>3362</v>
      </c>
      <c r="H5294" s="143">
        <v>84</v>
      </c>
      <c r="I5294" s="144">
        <v>47355</v>
      </c>
      <c r="J5294" s="143">
        <v>173</v>
      </c>
      <c r="K5294" s="137">
        <v>42644</v>
      </c>
      <c r="L5294" s="137">
        <v>43617</v>
      </c>
      <c r="M5294" s="144">
        <f>H5294/3.3</f>
        <v>25.454545454545457</v>
      </c>
      <c r="N5294" s="144">
        <f>I5294/M5294</f>
        <v>1860.3749999999998</v>
      </c>
    </row>
    <row r="5295" spans="1:14">
      <c r="A5295" s="143" t="s">
        <v>2829</v>
      </c>
      <c r="B5295" s="143" t="s">
        <v>4855</v>
      </c>
      <c r="C5295" s="143" t="s">
        <v>3165</v>
      </c>
      <c r="D5295" s="143" t="s">
        <v>3223</v>
      </c>
      <c r="E5295" s="143" t="s">
        <v>4856</v>
      </c>
      <c r="F5295" s="143" t="str">
        <f>IF(H5295&lt;=60,"소형",IF((H5295&gt;60)*(H5295&lt;=85)=1,"중소형",IF((H5295&gt;85)*(H5295&lt;=102)=1,"중형",IF((H5295&gt;102)*(H5295&lt;=135)=1,"중대형","대형"))))</f>
        <v>중소형</v>
      </c>
      <c r="G5295" s="143" t="s">
        <v>4125</v>
      </c>
      <c r="H5295" s="143">
        <v>74</v>
      </c>
      <c r="I5295" s="144">
        <v>25770</v>
      </c>
      <c r="J5295" s="143">
        <v>148</v>
      </c>
      <c r="K5295" s="137">
        <v>42675</v>
      </c>
      <c r="L5295" s="137">
        <v>43617</v>
      </c>
      <c r="M5295" s="144">
        <f>H5295/3.3</f>
        <v>22.424242424242426</v>
      </c>
      <c r="N5295" s="144">
        <f>I5295/M5295</f>
        <v>1149.2027027027027</v>
      </c>
    </row>
    <row r="5296" spans="1:14">
      <c r="A5296" s="143" t="s">
        <v>2829</v>
      </c>
      <c r="B5296" s="143" t="s">
        <v>4855</v>
      </c>
      <c r="C5296" s="143" t="s">
        <v>3165</v>
      </c>
      <c r="D5296" s="143" t="s">
        <v>3223</v>
      </c>
      <c r="E5296" s="143" t="s">
        <v>4856</v>
      </c>
      <c r="F5296" s="143" t="str">
        <f>IF(H5296&lt;=60,"소형",IF((H5296&gt;60)*(H5296&lt;=85)=1,"중소형",IF((H5296&gt;85)*(H5296&lt;=102)=1,"중형",IF((H5296&gt;102)*(H5296&lt;=135)=1,"중대형","대형"))))</f>
        <v>중소형</v>
      </c>
      <c r="G5296" s="143" t="s">
        <v>4045</v>
      </c>
      <c r="H5296" s="143">
        <v>74</v>
      </c>
      <c r="I5296" s="144">
        <v>26360</v>
      </c>
      <c r="J5296" s="143">
        <v>98</v>
      </c>
      <c r="K5296" s="137">
        <v>42675</v>
      </c>
      <c r="L5296" s="137">
        <v>43617</v>
      </c>
      <c r="M5296" s="144">
        <f>H5296/3.3</f>
        <v>22.424242424242426</v>
      </c>
      <c r="N5296" s="144">
        <f>I5296/M5296</f>
        <v>1175.5135135135135</v>
      </c>
    </row>
    <row r="5297" spans="1:14">
      <c r="A5297" s="143" t="s">
        <v>2829</v>
      </c>
      <c r="B5297" s="143" t="s">
        <v>4855</v>
      </c>
      <c r="C5297" s="143" t="s">
        <v>3165</v>
      </c>
      <c r="D5297" s="143" t="s">
        <v>3223</v>
      </c>
      <c r="E5297" s="143" t="s">
        <v>4856</v>
      </c>
      <c r="F5297" s="143" t="str">
        <f>IF(H5297&lt;=60,"소형",IF((H5297&gt;60)*(H5297&lt;=85)=1,"중소형",IF((H5297&gt;85)*(H5297&lt;=102)=1,"중형",IF((H5297&gt;102)*(H5297&lt;=135)=1,"중대형","대형"))))</f>
        <v>중소형</v>
      </c>
      <c r="G5297" s="143" t="s">
        <v>3208</v>
      </c>
      <c r="H5297" s="143">
        <v>84</v>
      </c>
      <c r="I5297" s="144">
        <v>29460</v>
      </c>
      <c r="J5297" s="143">
        <v>442</v>
      </c>
      <c r="K5297" s="137">
        <v>42675</v>
      </c>
      <c r="L5297" s="137">
        <v>43617</v>
      </c>
      <c r="M5297" s="144">
        <f>H5297/3.3</f>
        <v>25.454545454545457</v>
      </c>
      <c r="N5297" s="144">
        <f>I5297/M5297</f>
        <v>1157.3571428571427</v>
      </c>
    </row>
    <row r="5298" spans="1:14">
      <c r="A5298" s="143" t="s">
        <v>2829</v>
      </c>
      <c r="B5298" s="143" t="s">
        <v>4855</v>
      </c>
      <c r="C5298" s="143" t="s">
        <v>3165</v>
      </c>
      <c r="D5298" s="143" t="s">
        <v>3223</v>
      </c>
      <c r="E5298" s="143" t="s">
        <v>4856</v>
      </c>
      <c r="F5298" s="143" t="str">
        <f>IF(H5298&lt;=60,"소형",IF((H5298&gt;60)*(H5298&lt;=85)=1,"중소형",IF((H5298&gt;85)*(H5298&lt;=102)=1,"중형",IF((H5298&gt;102)*(H5298&lt;=135)=1,"중대형","대형"))))</f>
        <v>중소형</v>
      </c>
      <c r="G5298" s="143" t="s">
        <v>3374</v>
      </c>
      <c r="H5298" s="143">
        <v>84</v>
      </c>
      <c r="I5298" s="144">
        <v>29230</v>
      </c>
      <c r="J5298" s="143">
        <v>167</v>
      </c>
      <c r="K5298" s="137">
        <v>42675</v>
      </c>
      <c r="L5298" s="137">
        <v>43617</v>
      </c>
      <c r="M5298" s="144">
        <f>H5298/3.3</f>
        <v>25.454545454545457</v>
      </c>
      <c r="N5298" s="144">
        <f>I5298/M5298</f>
        <v>1148.3214285714284</v>
      </c>
    </row>
    <row r="5299" spans="1:14">
      <c r="A5299" s="143" t="s">
        <v>2829</v>
      </c>
      <c r="B5299" s="143" t="s">
        <v>4855</v>
      </c>
      <c r="C5299" s="143" t="s">
        <v>3165</v>
      </c>
      <c r="D5299" s="143" t="s">
        <v>3223</v>
      </c>
      <c r="E5299" s="143" t="s">
        <v>4856</v>
      </c>
      <c r="F5299" s="143" t="str">
        <f>IF(H5299&lt;=60,"소형",IF((H5299&gt;60)*(H5299&lt;=85)=1,"중소형",IF((H5299&gt;85)*(H5299&lt;=102)=1,"중형",IF((H5299&gt;102)*(H5299&lt;=135)=1,"중대형","대형"))))</f>
        <v>중형</v>
      </c>
      <c r="G5299" s="143" t="s">
        <v>4857</v>
      </c>
      <c r="H5299" s="143">
        <v>101</v>
      </c>
      <c r="I5299" s="144">
        <v>34730</v>
      </c>
      <c r="J5299" s="143">
        <v>99</v>
      </c>
      <c r="K5299" s="137">
        <v>42675</v>
      </c>
      <c r="L5299" s="137">
        <v>43617</v>
      </c>
      <c r="M5299" s="144">
        <f>H5299/3.3</f>
        <v>30.606060606060609</v>
      </c>
      <c r="N5299" s="144">
        <f>I5299/M5299</f>
        <v>1134.7425742574255</v>
      </c>
    </row>
    <row r="5300" spans="1:14">
      <c r="A5300" s="143" t="s">
        <v>2</v>
      </c>
      <c r="B5300" s="143" t="s">
        <v>4942</v>
      </c>
      <c r="C5300" s="143" t="s">
        <v>3170</v>
      </c>
      <c r="D5300" s="143" t="s">
        <v>4943</v>
      </c>
      <c r="E5300" s="143" t="s">
        <v>4944</v>
      </c>
      <c r="F5300" s="143" t="str">
        <f>IF(H5300&lt;=60,"소형",IF((H5300&gt;60)*(H5300&lt;=85)=1,"중소형",IF((H5300&gt;85)*(H5300&lt;=102)=1,"중형",IF((H5300&gt;102)*(H5300&lt;=135)=1,"중대형","대형"))))</f>
        <v>소형</v>
      </c>
      <c r="G5300" s="143" t="s">
        <v>4360</v>
      </c>
      <c r="H5300" s="143">
        <v>39</v>
      </c>
      <c r="I5300" s="144" t="s">
        <v>3211</v>
      </c>
      <c r="J5300" s="143">
        <v>99</v>
      </c>
      <c r="K5300" s="137">
        <v>42675</v>
      </c>
      <c r="L5300" s="137">
        <v>43617</v>
      </c>
      <c r="M5300" s="144">
        <f>H5300/3.3</f>
        <v>11.818181818181818</v>
      </c>
      <c r="N5300" s="144" t="e">
        <f>I5300/M5300</f>
        <v>#VALUE!</v>
      </c>
    </row>
    <row r="5301" spans="1:14">
      <c r="A5301" s="143" t="s">
        <v>2</v>
      </c>
      <c r="B5301" s="143" t="s">
        <v>4942</v>
      </c>
      <c r="C5301" s="143" t="s">
        <v>3170</v>
      </c>
      <c r="D5301" s="143" t="s">
        <v>4943</v>
      </c>
      <c r="E5301" s="143" t="s">
        <v>4944</v>
      </c>
      <c r="F5301" s="143" t="str">
        <f>IF(H5301&lt;=60,"소형",IF((H5301&gt;60)*(H5301&lt;=85)=1,"중소형",IF((H5301&gt;85)*(H5301&lt;=102)=1,"중형",IF((H5301&gt;102)*(H5301&lt;=135)=1,"중대형","대형"))))</f>
        <v>소형</v>
      </c>
      <c r="G5301" s="143" t="s">
        <v>4945</v>
      </c>
      <c r="H5301" s="143">
        <v>46</v>
      </c>
      <c r="I5301" s="144" t="s">
        <v>3211</v>
      </c>
      <c r="J5301" s="143">
        <v>107</v>
      </c>
      <c r="K5301" s="137">
        <v>42675</v>
      </c>
      <c r="L5301" s="137">
        <v>43617</v>
      </c>
      <c r="M5301" s="144">
        <f>H5301/3.3</f>
        <v>13.939393939393939</v>
      </c>
      <c r="N5301" s="144" t="e">
        <f>I5301/M5301</f>
        <v>#VALUE!</v>
      </c>
    </row>
    <row r="5302" spans="1:14">
      <c r="A5302" s="143" t="s">
        <v>2</v>
      </c>
      <c r="B5302" s="143" t="s">
        <v>4942</v>
      </c>
      <c r="C5302" s="143" t="s">
        <v>3170</v>
      </c>
      <c r="D5302" s="143" t="s">
        <v>4943</v>
      </c>
      <c r="E5302" s="143" t="s">
        <v>4944</v>
      </c>
      <c r="F5302" s="143" t="str">
        <f>IF(H5302&lt;=60,"소형",IF((H5302&gt;60)*(H5302&lt;=85)=1,"중소형",IF((H5302&gt;85)*(H5302&lt;=102)=1,"중형",IF((H5302&gt;102)*(H5302&lt;=135)=1,"중대형","대형"))))</f>
        <v>소형</v>
      </c>
      <c r="G5302" s="143" t="s">
        <v>4946</v>
      </c>
      <c r="H5302" s="143">
        <v>52</v>
      </c>
      <c r="I5302" s="144" t="s">
        <v>3211</v>
      </c>
      <c r="J5302" s="143">
        <v>49</v>
      </c>
      <c r="K5302" s="137">
        <v>42675</v>
      </c>
      <c r="L5302" s="137">
        <v>43617</v>
      </c>
      <c r="M5302" s="144">
        <f>H5302/3.3</f>
        <v>15.757575757575758</v>
      </c>
      <c r="N5302" s="144" t="e">
        <f>I5302/M5302</f>
        <v>#VALUE!</v>
      </c>
    </row>
    <row r="5303" spans="1:14">
      <c r="A5303" s="143" t="s">
        <v>2</v>
      </c>
      <c r="B5303" s="143" t="s">
        <v>4942</v>
      </c>
      <c r="C5303" s="143" t="s">
        <v>3170</v>
      </c>
      <c r="D5303" s="143" t="s">
        <v>4943</v>
      </c>
      <c r="E5303" s="143" t="s">
        <v>4944</v>
      </c>
      <c r="F5303" s="143" t="str">
        <f>IF(H5303&lt;=60,"소형",IF((H5303&gt;60)*(H5303&lt;=85)=1,"중소형",IF((H5303&gt;85)*(H5303&lt;=102)=1,"중형",IF((H5303&gt;102)*(H5303&lt;=135)=1,"중대형","대형"))))</f>
        <v>소형</v>
      </c>
      <c r="G5303" s="143" t="s">
        <v>4209</v>
      </c>
      <c r="H5303" s="143">
        <v>59</v>
      </c>
      <c r="I5303" s="144" t="s">
        <v>3211</v>
      </c>
      <c r="J5303" s="143">
        <v>351</v>
      </c>
      <c r="K5303" s="137">
        <v>42675</v>
      </c>
      <c r="L5303" s="137">
        <v>43617</v>
      </c>
      <c r="M5303" s="144">
        <f>H5303/3.3</f>
        <v>17.878787878787879</v>
      </c>
      <c r="N5303" s="144" t="e">
        <f>I5303/M5303</f>
        <v>#VALUE!</v>
      </c>
    </row>
    <row r="5304" spans="1:14">
      <c r="A5304" s="143" t="s">
        <v>2</v>
      </c>
      <c r="B5304" s="143" t="s">
        <v>4942</v>
      </c>
      <c r="C5304" s="143" t="s">
        <v>3170</v>
      </c>
      <c r="D5304" s="143" t="s">
        <v>4943</v>
      </c>
      <c r="E5304" s="143" t="s">
        <v>4944</v>
      </c>
      <c r="F5304" s="143" t="str">
        <f>IF(H5304&lt;=60,"소형",IF((H5304&gt;60)*(H5304&lt;=85)=1,"중소형",IF((H5304&gt;85)*(H5304&lt;=102)=1,"중형",IF((H5304&gt;102)*(H5304&lt;=135)=1,"중대형","대형"))))</f>
        <v>중소형</v>
      </c>
      <c r="G5304" s="143" t="s">
        <v>4532</v>
      </c>
      <c r="H5304" s="143">
        <v>84</v>
      </c>
      <c r="I5304" s="144">
        <v>61823</v>
      </c>
      <c r="J5304" s="143">
        <v>120</v>
      </c>
      <c r="K5304" s="137">
        <v>42675</v>
      </c>
      <c r="L5304" s="137">
        <v>43617</v>
      </c>
      <c r="M5304" s="144">
        <f>H5304/3.3</f>
        <v>25.454545454545457</v>
      </c>
      <c r="N5304" s="144">
        <f>I5304/M5304</f>
        <v>2428.7607142857141</v>
      </c>
    </row>
    <row r="5305" spans="1:14">
      <c r="A5305" s="143" t="s">
        <v>2</v>
      </c>
      <c r="B5305" s="143" t="s">
        <v>4942</v>
      </c>
      <c r="C5305" s="143" t="s">
        <v>3170</v>
      </c>
      <c r="D5305" s="143" t="s">
        <v>4943</v>
      </c>
      <c r="E5305" s="143" t="s">
        <v>4944</v>
      </c>
      <c r="F5305" s="143" t="str">
        <f>IF(H5305&lt;=60,"소형",IF((H5305&gt;60)*(H5305&lt;=85)=1,"중소형",IF((H5305&gt;85)*(H5305&lt;=102)=1,"중형",IF((H5305&gt;102)*(H5305&lt;=135)=1,"중대형","대형"))))</f>
        <v>중소형</v>
      </c>
      <c r="G5305" s="143" t="s">
        <v>3208</v>
      </c>
      <c r="H5305" s="143">
        <v>84</v>
      </c>
      <c r="I5305" s="144">
        <v>61481</v>
      </c>
      <c r="J5305" s="143">
        <v>201</v>
      </c>
      <c r="K5305" s="137">
        <v>42675</v>
      </c>
      <c r="L5305" s="137">
        <v>43617</v>
      </c>
      <c r="M5305" s="144">
        <f>H5305/3.3</f>
        <v>25.454545454545457</v>
      </c>
      <c r="N5305" s="144">
        <f>I5305/M5305</f>
        <v>2415.3249999999998</v>
      </c>
    </row>
    <row r="5306" spans="1:14">
      <c r="A5306" s="143" t="s">
        <v>2</v>
      </c>
      <c r="B5306" s="143" t="s">
        <v>4942</v>
      </c>
      <c r="C5306" s="143" t="s">
        <v>3170</v>
      </c>
      <c r="D5306" s="143" t="s">
        <v>4943</v>
      </c>
      <c r="E5306" s="143" t="s">
        <v>4944</v>
      </c>
      <c r="F5306" s="143" t="str">
        <f>IF(H5306&lt;=60,"소형",IF((H5306&gt;60)*(H5306&lt;=85)=1,"중소형",IF((H5306&gt;85)*(H5306&lt;=102)=1,"중형",IF((H5306&gt;102)*(H5306&lt;=135)=1,"중대형","대형"))))</f>
        <v>중소형</v>
      </c>
      <c r="G5306" s="143" t="s">
        <v>3830</v>
      </c>
      <c r="H5306" s="143">
        <v>84</v>
      </c>
      <c r="I5306" s="144">
        <v>60751</v>
      </c>
      <c r="J5306" s="143">
        <v>93</v>
      </c>
      <c r="K5306" s="137">
        <v>42675</v>
      </c>
      <c r="L5306" s="137">
        <v>43617</v>
      </c>
      <c r="M5306" s="144">
        <f>H5306/3.3</f>
        <v>25.454545454545457</v>
      </c>
      <c r="N5306" s="144">
        <f>I5306/M5306</f>
        <v>2386.6464285714283</v>
      </c>
    </row>
    <row r="5307" spans="1:14">
      <c r="A5307" s="143" t="s">
        <v>2</v>
      </c>
      <c r="B5307" s="143" t="s">
        <v>4942</v>
      </c>
      <c r="C5307" s="143" t="s">
        <v>3170</v>
      </c>
      <c r="D5307" s="143" t="s">
        <v>4943</v>
      </c>
      <c r="E5307" s="143" t="s">
        <v>4944</v>
      </c>
      <c r="F5307" s="143" t="str">
        <f>IF(H5307&lt;=60,"소형",IF((H5307&gt;60)*(H5307&lt;=85)=1,"중소형",IF((H5307&gt;85)*(H5307&lt;=102)=1,"중형",IF((H5307&gt;102)*(H5307&lt;=135)=1,"중대형","대형"))))</f>
        <v>중소형</v>
      </c>
      <c r="G5307" s="143" t="s">
        <v>4947</v>
      </c>
      <c r="H5307" s="143">
        <v>84</v>
      </c>
      <c r="I5307" s="144">
        <v>61582</v>
      </c>
      <c r="J5307" s="143">
        <v>120</v>
      </c>
      <c r="K5307" s="137">
        <v>42675</v>
      </c>
      <c r="L5307" s="137">
        <v>43617</v>
      </c>
      <c r="M5307" s="144">
        <f>H5307/3.3</f>
        <v>25.454545454545457</v>
      </c>
      <c r="N5307" s="144">
        <f>I5307/M5307</f>
        <v>2419.292857142857</v>
      </c>
    </row>
    <row r="5308" spans="1:14">
      <c r="A5308" s="143" t="s">
        <v>2</v>
      </c>
      <c r="B5308" s="143" t="s">
        <v>4942</v>
      </c>
      <c r="C5308" s="143" t="s">
        <v>3170</v>
      </c>
      <c r="D5308" s="143" t="s">
        <v>4943</v>
      </c>
      <c r="E5308" s="143" t="s">
        <v>4944</v>
      </c>
      <c r="F5308" s="143" t="str">
        <f>IF(H5308&lt;=60,"소형",IF((H5308&gt;60)*(H5308&lt;=85)=1,"중소형",IF((H5308&gt;85)*(H5308&lt;=102)=1,"중형",IF((H5308&gt;102)*(H5308&lt;=135)=1,"중대형","대형"))))</f>
        <v>중소형</v>
      </c>
      <c r="G5308" s="143" t="s">
        <v>3623</v>
      </c>
      <c r="H5308" s="143">
        <v>84</v>
      </c>
      <c r="I5308" s="144">
        <v>62368</v>
      </c>
      <c r="J5308" s="143">
        <v>293</v>
      </c>
      <c r="K5308" s="137">
        <v>42675</v>
      </c>
      <c r="L5308" s="137">
        <v>43617</v>
      </c>
      <c r="M5308" s="144">
        <f>H5308/3.3</f>
        <v>25.454545454545457</v>
      </c>
      <c r="N5308" s="144">
        <f>I5308/M5308</f>
        <v>2450.1714285714284</v>
      </c>
    </row>
    <row r="5309" spans="1:14">
      <c r="A5309" s="143" t="s">
        <v>2</v>
      </c>
      <c r="B5309" s="143" t="s">
        <v>4942</v>
      </c>
      <c r="C5309" s="143" t="s">
        <v>3170</v>
      </c>
      <c r="D5309" s="143" t="s">
        <v>4943</v>
      </c>
      <c r="E5309" s="143" t="s">
        <v>4944</v>
      </c>
      <c r="F5309" s="143" t="str">
        <f>IF(H5309&lt;=60,"소형",IF((H5309&gt;60)*(H5309&lt;=85)=1,"중소형",IF((H5309&gt;85)*(H5309&lt;=102)=1,"중형",IF((H5309&gt;102)*(H5309&lt;=135)=1,"중대형","대형"))))</f>
        <v>중대형</v>
      </c>
      <c r="G5309" s="143" t="s">
        <v>4948</v>
      </c>
      <c r="H5309" s="143">
        <v>114</v>
      </c>
      <c r="I5309" s="144">
        <v>71095</v>
      </c>
      <c r="J5309" s="143">
        <v>98</v>
      </c>
      <c r="K5309" s="137">
        <v>42675</v>
      </c>
      <c r="L5309" s="137">
        <v>43617</v>
      </c>
      <c r="M5309" s="144">
        <f>H5309/3.3</f>
        <v>34.545454545454547</v>
      </c>
      <c r="N5309" s="144">
        <f>I5309/M5309</f>
        <v>2058.0131578947367</v>
      </c>
    </row>
    <row r="5310" spans="1:14">
      <c r="A5310" s="143" t="s">
        <v>2829</v>
      </c>
      <c r="B5310" s="143" t="s">
        <v>4864</v>
      </c>
      <c r="C5310" s="143" t="s">
        <v>3163</v>
      </c>
      <c r="D5310" s="143" t="s">
        <v>4786</v>
      </c>
      <c r="E5310" s="143" t="s">
        <v>4787</v>
      </c>
      <c r="F5310" s="143" t="str">
        <f>IF(H5310&lt;=60,"소형",IF((H5310&gt;60)*(H5310&lt;=85)=1,"중소형",IF((H5310&gt;85)*(H5310&lt;=102)=1,"중형",IF((H5310&gt;102)*(H5310&lt;=135)=1,"중대형","대형"))))</f>
        <v>중소형</v>
      </c>
      <c r="G5310" s="143" t="s">
        <v>3209</v>
      </c>
      <c r="H5310" s="143">
        <v>84</v>
      </c>
      <c r="I5310" s="144">
        <v>43366</v>
      </c>
      <c r="J5310" s="143">
        <v>84</v>
      </c>
      <c r="K5310" s="137">
        <v>42705</v>
      </c>
      <c r="L5310" s="137">
        <v>43617</v>
      </c>
      <c r="M5310" s="144">
        <f>H5310/3.3</f>
        <v>25.454545454545457</v>
      </c>
      <c r="N5310" s="144">
        <f>I5310/M5310</f>
        <v>1703.6642857142856</v>
      </c>
    </row>
    <row r="5311" spans="1:14">
      <c r="A5311" s="143" t="s">
        <v>2829</v>
      </c>
      <c r="B5311" s="143" t="s">
        <v>4864</v>
      </c>
      <c r="C5311" s="143" t="s">
        <v>3163</v>
      </c>
      <c r="D5311" s="143" t="s">
        <v>4786</v>
      </c>
      <c r="E5311" s="143" t="s">
        <v>4787</v>
      </c>
      <c r="F5311" s="143" t="str">
        <f>IF(H5311&lt;=60,"소형",IF((H5311&gt;60)*(H5311&lt;=85)=1,"중소형",IF((H5311&gt;85)*(H5311&lt;=102)=1,"중형",IF((H5311&gt;102)*(H5311&lt;=135)=1,"중대형","대형"))))</f>
        <v>중소형</v>
      </c>
      <c r="G5311" s="143" t="s">
        <v>3208</v>
      </c>
      <c r="H5311" s="143">
        <v>84</v>
      </c>
      <c r="I5311" s="144">
        <v>42450</v>
      </c>
      <c r="J5311" s="143">
        <v>716</v>
      </c>
      <c r="K5311" s="137">
        <v>42705</v>
      </c>
      <c r="L5311" s="137">
        <v>43617</v>
      </c>
      <c r="M5311" s="144">
        <f>H5311/3.3</f>
        <v>25.454545454545457</v>
      </c>
      <c r="N5311" s="144">
        <f>I5311/M5311</f>
        <v>1667.6785714285713</v>
      </c>
    </row>
    <row r="5312" spans="1:14">
      <c r="A5312" s="143" t="s">
        <v>2</v>
      </c>
      <c r="B5312" s="143" t="s">
        <v>4865</v>
      </c>
      <c r="C5312" s="143" t="s">
        <v>3170</v>
      </c>
      <c r="D5312" s="143" t="s">
        <v>3911</v>
      </c>
      <c r="E5312" s="143" t="s">
        <v>4866</v>
      </c>
      <c r="F5312" s="143" t="str">
        <f>IF(H5312&lt;=60,"소형",IF((H5312&gt;60)*(H5312&lt;=85)=1,"중소형",IF((H5312&gt;85)*(H5312&lt;=102)=1,"중형",IF((H5312&gt;102)*(H5312&lt;=135)=1,"중대형","대형"))))</f>
        <v>소형</v>
      </c>
      <c r="G5312" s="143" t="s">
        <v>4867</v>
      </c>
      <c r="H5312" s="143">
        <v>49</v>
      </c>
      <c r="I5312" s="144" t="s">
        <v>3211</v>
      </c>
      <c r="J5312" s="143">
        <v>28</v>
      </c>
      <c r="K5312" s="137">
        <v>42705</v>
      </c>
      <c r="L5312" s="137">
        <v>43617</v>
      </c>
      <c r="M5312" s="144">
        <f>H5312/3.3</f>
        <v>14.84848484848485</v>
      </c>
      <c r="N5312" s="144" t="e">
        <f>I5312/M5312</f>
        <v>#VALUE!</v>
      </c>
    </row>
    <row r="5313" spans="1:14">
      <c r="A5313" s="143" t="s">
        <v>2</v>
      </c>
      <c r="B5313" s="143" t="s">
        <v>4865</v>
      </c>
      <c r="C5313" s="143" t="s">
        <v>3170</v>
      </c>
      <c r="D5313" s="143" t="s">
        <v>3911</v>
      </c>
      <c r="E5313" s="143" t="s">
        <v>4866</v>
      </c>
      <c r="F5313" s="143" t="str">
        <f>IF(H5313&lt;=60,"소형",IF((H5313&gt;60)*(H5313&lt;=85)=1,"중소형",IF((H5313&gt;85)*(H5313&lt;=102)=1,"중형",IF((H5313&gt;102)*(H5313&lt;=135)=1,"중대형","대형"))))</f>
        <v>소형</v>
      </c>
      <c r="G5313" s="143" t="s">
        <v>3392</v>
      </c>
      <c r="H5313" s="143">
        <v>59</v>
      </c>
      <c r="I5313" s="144">
        <v>113200</v>
      </c>
      <c r="J5313" s="143">
        <v>43</v>
      </c>
      <c r="K5313" s="137">
        <v>42705</v>
      </c>
      <c r="L5313" s="137">
        <v>43617</v>
      </c>
      <c r="M5313" s="144">
        <f>H5313/3.3</f>
        <v>17.878787878787879</v>
      </c>
      <c r="N5313" s="144">
        <f>I5313/M5313</f>
        <v>6331.5254237288136</v>
      </c>
    </row>
    <row r="5314" spans="1:14">
      <c r="A5314" s="143" t="s">
        <v>2</v>
      </c>
      <c r="B5314" s="143" t="s">
        <v>4865</v>
      </c>
      <c r="C5314" s="143" t="s">
        <v>3170</v>
      </c>
      <c r="D5314" s="143" t="s">
        <v>3911</v>
      </c>
      <c r="E5314" s="143" t="s">
        <v>4866</v>
      </c>
      <c r="F5314" s="143" t="str">
        <f>IF(H5314&lt;=60,"소형",IF((H5314&gt;60)*(H5314&lt;=85)=1,"중소형",IF((H5314&gt;85)*(H5314&lt;=102)=1,"중형",IF((H5314&gt;102)*(H5314&lt;=135)=1,"중대형","대형"))))</f>
        <v>소형</v>
      </c>
      <c r="G5314" s="143" t="s">
        <v>4868</v>
      </c>
      <c r="H5314" s="143">
        <v>59</v>
      </c>
      <c r="I5314" s="144">
        <v>113200</v>
      </c>
      <c r="J5314" s="143">
        <v>28</v>
      </c>
      <c r="K5314" s="137">
        <v>42705</v>
      </c>
      <c r="L5314" s="137">
        <v>43617</v>
      </c>
      <c r="M5314" s="144">
        <f>H5314/3.3</f>
        <v>17.878787878787879</v>
      </c>
      <c r="N5314" s="144">
        <f>I5314/M5314</f>
        <v>6331.5254237288136</v>
      </c>
    </row>
    <row r="5315" spans="1:14">
      <c r="A5315" s="143" t="s">
        <v>2</v>
      </c>
      <c r="B5315" s="143" t="s">
        <v>4865</v>
      </c>
      <c r="C5315" s="143" t="s">
        <v>3170</v>
      </c>
      <c r="D5315" s="143" t="s">
        <v>3911</v>
      </c>
      <c r="E5315" s="143" t="s">
        <v>4866</v>
      </c>
      <c r="F5315" s="143" t="str">
        <f>IF(H5315&lt;=60,"소형",IF((H5315&gt;60)*(H5315&lt;=85)=1,"중소형",IF((H5315&gt;85)*(H5315&lt;=102)=1,"중형",IF((H5315&gt;102)*(H5315&lt;=135)=1,"중대형","대형"))))</f>
        <v>중소형</v>
      </c>
      <c r="G5315" s="143" t="s">
        <v>4522</v>
      </c>
      <c r="H5315" s="143">
        <v>84</v>
      </c>
      <c r="I5315" s="144">
        <v>152800</v>
      </c>
      <c r="J5315" s="143">
        <v>31</v>
      </c>
      <c r="K5315" s="137">
        <v>42705</v>
      </c>
      <c r="L5315" s="137">
        <v>43617</v>
      </c>
      <c r="M5315" s="144">
        <f>H5315/3.3</f>
        <v>25.454545454545457</v>
      </c>
      <c r="N5315" s="144">
        <f>I5315/M5315</f>
        <v>6002.8571428571422</v>
      </c>
    </row>
    <row r="5316" spans="1:14">
      <c r="A5316" s="143" t="s">
        <v>2</v>
      </c>
      <c r="B5316" s="143" t="s">
        <v>4865</v>
      </c>
      <c r="C5316" s="143" t="s">
        <v>3170</v>
      </c>
      <c r="D5316" s="143" t="s">
        <v>3911</v>
      </c>
      <c r="E5316" s="143" t="s">
        <v>4866</v>
      </c>
      <c r="F5316" s="143" t="str">
        <f>IF(H5316&lt;=60,"소형",IF((H5316&gt;60)*(H5316&lt;=85)=1,"중소형",IF((H5316&gt;85)*(H5316&lt;=102)=1,"중형",IF((H5316&gt;102)*(H5316&lt;=135)=1,"중대형","대형"))))</f>
        <v>중소형</v>
      </c>
      <c r="G5316" s="143" t="s">
        <v>3957</v>
      </c>
      <c r="H5316" s="143">
        <v>84</v>
      </c>
      <c r="I5316" s="144">
        <v>152800</v>
      </c>
      <c r="J5316" s="143">
        <v>56</v>
      </c>
      <c r="K5316" s="137">
        <v>42705</v>
      </c>
      <c r="L5316" s="137">
        <v>43617</v>
      </c>
      <c r="M5316" s="144">
        <f>H5316/3.3</f>
        <v>25.454545454545457</v>
      </c>
      <c r="N5316" s="144">
        <f>I5316/M5316</f>
        <v>6002.8571428571422</v>
      </c>
    </row>
    <row r="5317" spans="1:14">
      <c r="A5317" s="143" t="s">
        <v>2</v>
      </c>
      <c r="B5317" s="143" t="s">
        <v>4865</v>
      </c>
      <c r="C5317" s="143" t="s">
        <v>3170</v>
      </c>
      <c r="D5317" s="143" t="s">
        <v>3911</v>
      </c>
      <c r="E5317" s="143" t="s">
        <v>4866</v>
      </c>
      <c r="F5317" s="143" t="str">
        <f>IF(H5317&lt;=60,"소형",IF((H5317&gt;60)*(H5317&lt;=85)=1,"중소형",IF((H5317&gt;85)*(H5317&lt;=102)=1,"중형",IF((H5317&gt;102)*(H5317&lt;=135)=1,"중대형","대형"))))</f>
        <v>중소형</v>
      </c>
      <c r="G5317" s="143" t="s">
        <v>4172</v>
      </c>
      <c r="H5317" s="143">
        <v>84</v>
      </c>
      <c r="I5317" s="144">
        <v>152800</v>
      </c>
      <c r="J5317" s="143">
        <v>31</v>
      </c>
      <c r="K5317" s="137">
        <v>42705</v>
      </c>
      <c r="L5317" s="137">
        <v>43617</v>
      </c>
      <c r="M5317" s="144">
        <f>H5317/3.3</f>
        <v>25.454545454545457</v>
      </c>
      <c r="N5317" s="144">
        <f>I5317/M5317</f>
        <v>6002.8571428571422</v>
      </c>
    </row>
    <row r="5318" spans="1:14">
      <c r="A5318" s="143" t="s">
        <v>2</v>
      </c>
      <c r="B5318" s="143" t="s">
        <v>4865</v>
      </c>
      <c r="C5318" s="143" t="s">
        <v>3170</v>
      </c>
      <c r="D5318" s="143" t="s">
        <v>3911</v>
      </c>
      <c r="E5318" s="143" t="s">
        <v>4866</v>
      </c>
      <c r="F5318" s="143" t="str">
        <f>IF(H5318&lt;=60,"소형",IF((H5318&gt;60)*(H5318&lt;=85)=1,"중소형",IF((H5318&gt;85)*(H5318&lt;=102)=1,"중형",IF((H5318&gt;102)*(H5318&lt;=135)=1,"중대형","대형"))))</f>
        <v>중대형</v>
      </c>
      <c r="G5318" s="143" t="s">
        <v>4869</v>
      </c>
      <c r="H5318" s="143">
        <v>107</v>
      </c>
      <c r="I5318" s="144" t="s">
        <v>3211</v>
      </c>
      <c r="J5318" s="143">
        <v>44</v>
      </c>
      <c r="K5318" s="137">
        <v>42705</v>
      </c>
      <c r="L5318" s="137">
        <v>43617</v>
      </c>
      <c r="M5318" s="144">
        <f>H5318/3.3</f>
        <v>32.424242424242429</v>
      </c>
      <c r="N5318" s="144" t="e">
        <f>I5318/M5318</f>
        <v>#VALUE!</v>
      </c>
    </row>
    <row r="5319" spans="1:14">
      <c r="A5319" s="143" t="s">
        <v>2</v>
      </c>
      <c r="B5319" s="143" t="s">
        <v>4865</v>
      </c>
      <c r="C5319" s="143" t="s">
        <v>3170</v>
      </c>
      <c r="D5319" s="143" t="s">
        <v>3911</v>
      </c>
      <c r="E5319" s="143" t="s">
        <v>4866</v>
      </c>
      <c r="F5319" s="143" t="str">
        <f>IF(H5319&lt;=60,"소형",IF((H5319&gt;60)*(H5319&lt;=85)=1,"중소형",IF((H5319&gt;85)*(H5319&lt;=102)=1,"중형",IF((H5319&gt;102)*(H5319&lt;=135)=1,"중대형","대형"))))</f>
        <v>중대형</v>
      </c>
      <c r="G5319" s="143" t="s">
        <v>4870</v>
      </c>
      <c r="H5319" s="143">
        <v>132</v>
      </c>
      <c r="I5319" s="144" t="s">
        <v>3211</v>
      </c>
      <c r="J5319" s="143">
        <v>214</v>
      </c>
      <c r="K5319" s="137">
        <v>42705</v>
      </c>
      <c r="L5319" s="137">
        <v>43617</v>
      </c>
      <c r="M5319" s="144">
        <f>H5319/3.3</f>
        <v>40</v>
      </c>
      <c r="N5319" s="144" t="e">
        <f>I5319/M5319</f>
        <v>#VALUE!</v>
      </c>
    </row>
    <row r="5320" spans="1:14">
      <c r="A5320" s="143" t="s">
        <v>2829</v>
      </c>
      <c r="B5320" s="143" t="s">
        <v>4878</v>
      </c>
      <c r="C5320" s="143" t="s">
        <v>3173</v>
      </c>
      <c r="D5320" s="143" t="s">
        <v>3274</v>
      </c>
      <c r="E5320" s="143" t="s">
        <v>4176</v>
      </c>
      <c r="F5320" s="143" t="str">
        <f>IF(H5320&lt;=60,"소형",IF((H5320&gt;60)*(H5320&lt;=85)=1,"중소형",IF((H5320&gt;85)*(H5320&lt;=102)=1,"중형",IF((H5320&gt;102)*(H5320&lt;=135)=1,"중대형","대형"))))</f>
        <v>소형</v>
      </c>
      <c r="G5320" s="143" t="s">
        <v>4879</v>
      </c>
      <c r="H5320" s="143">
        <v>45</v>
      </c>
      <c r="I5320" s="144">
        <v>19710</v>
      </c>
      <c r="J5320" s="143">
        <v>1</v>
      </c>
      <c r="K5320" s="137">
        <v>42705</v>
      </c>
      <c r="L5320" s="137">
        <v>43617</v>
      </c>
      <c r="M5320" s="144">
        <f>H5320/3.3</f>
        <v>13.636363636363637</v>
      </c>
      <c r="N5320" s="144">
        <f>I5320/M5320</f>
        <v>1445.3999999999999</v>
      </c>
    </row>
    <row r="5321" spans="1:14">
      <c r="A5321" s="143" t="s">
        <v>2829</v>
      </c>
      <c r="B5321" s="143" t="s">
        <v>4878</v>
      </c>
      <c r="C5321" s="143" t="s">
        <v>3173</v>
      </c>
      <c r="D5321" s="143" t="s">
        <v>3274</v>
      </c>
      <c r="E5321" s="143" t="s">
        <v>4176</v>
      </c>
      <c r="F5321" s="143" t="str">
        <f>IF(H5321&lt;=60,"소형",IF((H5321&gt;60)*(H5321&lt;=85)=1,"중소형",IF((H5321&gt;85)*(H5321&lt;=102)=1,"중형",IF((H5321&gt;102)*(H5321&lt;=135)=1,"중대형","대형"))))</f>
        <v>소형</v>
      </c>
      <c r="G5321" s="143" t="s">
        <v>4880</v>
      </c>
      <c r="H5321" s="143">
        <v>59</v>
      </c>
      <c r="I5321" s="144">
        <v>22270</v>
      </c>
      <c r="J5321" s="143">
        <v>5</v>
      </c>
      <c r="K5321" s="137">
        <v>42705</v>
      </c>
      <c r="L5321" s="137">
        <v>43617</v>
      </c>
      <c r="M5321" s="144">
        <f>H5321/3.3</f>
        <v>17.878787878787879</v>
      </c>
      <c r="N5321" s="144">
        <f>I5321/M5321</f>
        <v>1245.6101694915253</v>
      </c>
    </row>
    <row r="5322" spans="1:14">
      <c r="A5322" s="143" t="s">
        <v>2829</v>
      </c>
      <c r="B5322" s="143" t="s">
        <v>4878</v>
      </c>
      <c r="C5322" s="143" t="s">
        <v>3173</v>
      </c>
      <c r="D5322" s="143" t="s">
        <v>3274</v>
      </c>
      <c r="E5322" s="143" t="s">
        <v>4176</v>
      </c>
      <c r="F5322" s="143" t="str">
        <f>IF(H5322&lt;=60,"소형",IF((H5322&gt;60)*(H5322&lt;=85)=1,"중소형",IF((H5322&gt;85)*(H5322&lt;=102)=1,"중형",IF((H5322&gt;102)*(H5322&lt;=135)=1,"중대형","대형"))))</f>
        <v>소형</v>
      </c>
      <c r="G5322" s="143" t="s">
        <v>4881</v>
      </c>
      <c r="H5322" s="143">
        <v>59</v>
      </c>
      <c r="I5322" s="144">
        <v>24190</v>
      </c>
      <c r="J5322" s="143">
        <v>2</v>
      </c>
      <c r="K5322" s="137">
        <v>42705</v>
      </c>
      <c r="L5322" s="137">
        <v>43617</v>
      </c>
      <c r="M5322" s="144">
        <f>H5322/3.3</f>
        <v>17.878787878787879</v>
      </c>
      <c r="N5322" s="144">
        <f>I5322/M5322</f>
        <v>1353</v>
      </c>
    </row>
    <row r="5323" spans="1:14">
      <c r="A5323" s="143" t="s">
        <v>2829</v>
      </c>
      <c r="B5323" s="143" t="s">
        <v>4878</v>
      </c>
      <c r="C5323" s="143" t="s">
        <v>3173</v>
      </c>
      <c r="D5323" s="143" t="s">
        <v>3274</v>
      </c>
      <c r="E5323" s="143" t="s">
        <v>4176</v>
      </c>
      <c r="F5323" s="143" t="str">
        <f>IF(H5323&lt;=60,"소형",IF((H5323&gt;60)*(H5323&lt;=85)=1,"중소형",IF((H5323&gt;85)*(H5323&lt;=102)=1,"중형",IF((H5323&gt;102)*(H5323&lt;=135)=1,"중대형","대형"))))</f>
        <v>소형</v>
      </c>
      <c r="G5323" s="143" t="s">
        <v>4882</v>
      </c>
      <c r="H5323" s="143">
        <v>59</v>
      </c>
      <c r="I5323" s="144">
        <v>22880</v>
      </c>
      <c r="J5323" s="143">
        <v>7</v>
      </c>
      <c r="K5323" s="137">
        <v>42705</v>
      </c>
      <c r="L5323" s="137">
        <v>43617</v>
      </c>
      <c r="M5323" s="144">
        <f>H5323/3.3</f>
        <v>17.878787878787879</v>
      </c>
      <c r="N5323" s="144">
        <f>I5323/M5323</f>
        <v>1279.7288135593221</v>
      </c>
    </row>
    <row r="5324" spans="1:14">
      <c r="A5324" s="143" t="s">
        <v>2829</v>
      </c>
      <c r="B5324" s="143" t="s">
        <v>4878</v>
      </c>
      <c r="C5324" s="143" t="s">
        <v>3173</v>
      </c>
      <c r="D5324" s="143" t="s">
        <v>3274</v>
      </c>
      <c r="E5324" s="143" t="s">
        <v>4176</v>
      </c>
      <c r="F5324" s="143" t="str">
        <f>IF(H5324&lt;=60,"소형",IF((H5324&gt;60)*(H5324&lt;=85)=1,"중소형",IF((H5324&gt;85)*(H5324&lt;=102)=1,"중형",IF((H5324&gt;102)*(H5324&lt;=135)=1,"중대형","대형"))))</f>
        <v>소형</v>
      </c>
      <c r="G5324" s="143" t="s">
        <v>4883</v>
      </c>
      <c r="H5324" s="143">
        <v>59</v>
      </c>
      <c r="I5324" s="144">
        <v>22310</v>
      </c>
      <c r="J5324" s="143">
        <v>2</v>
      </c>
      <c r="K5324" s="137">
        <v>42705</v>
      </c>
      <c r="L5324" s="137">
        <v>43617</v>
      </c>
      <c r="M5324" s="144">
        <f>H5324/3.3</f>
        <v>17.878787878787879</v>
      </c>
      <c r="N5324" s="144">
        <f>I5324/M5324</f>
        <v>1247.8474576271187</v>
      </c>
    </row>
    <row r="5325" spans="1:14">
      <c r="A5325" s="143" t="s">
        <v>2829</v>
      </c>
      <c r="B5325" s="143" t="s">
        <v>4878</v>
      </c>
      <c r="C5325" s="143" t="s">
        <v>3173</v>
      </c>
      <c r="D5325" s="143" t="s">
        <v>3274</v>
      </c>
      <c r="E5325" s="143" t="s">
        <v>4176</v>
      </c>
      <c r="F5325" s="143" t="str">
        <f>IF(H5325&lt;=60,"소형",IF((H5325&gt;60)*(H5325&lt;=85)=1,"중소형",IF((H5325&gt;85)*(H5325&lt;=102)=1,"중형",IF((H5325&gt;102)*(H5325&lt;=135)=1,"중대형","대형"))))</f>
        <v>소형</v>
      </c>
      <c r="G5325" s="143" t="s">
        <v>4884</v>
      </c>
      <c r="H5325" s="143">
        <v>59</v>
      </c>
      <c r="I5325" s="144">
        <v>22310</v>
      </c>
      <c r="J5325" s="143">
        <v>1</v>
      </c>
      <c r="K5325" s="137">
        <v>42705</v>
      </c>
      <c r="L5325" s="137">
        <v>43617</v>
      </c>
      <c r="M5325" s="144">
        <f>H5325/3.3</f>
        <v>17.878787878787879</v>
      </c>
      <c r="N5325" s="144">
        <f>I5325/M5325</f>
        <v>1247.8474576271187</v>
      </c>
    </row>
    <row r="5326" spans="1:14">
      <c r="A5326" s="143" t="s">
        <v>2829</v>
      </c>
      <c r="B5326" s="143" t="s">
        <v>4878</v>
      </c>
      <c r="C5326" s="143" t="s">
        <v>3173</v>
      </c>
      <c r="D5326" s="143" t="s">
        <v>3274</v>
      </c>
      <c r="E5326" s="143" t="s">
        <v>4176</v>
      </c>
      <c r="F5326" s="143" t="str">
        <f>IF(H5326&lt;=60,"소형",IF((H5326&gt;60)*(H5326&lt;=85)=1,"중소형",IF((H5326&gt;85)*(H5326&lt;=102)=1,"중형",IF((H5326&gt;102)*(H5326&lt;=135)=1,"중대형","대형"))))</f>
        <v>소형</v>
      </c>
      <c r="G5326" s="143" t="s">
        <v>4885</v>
      </c>
      <c r="H5326" s="143">
        <v>59</v>
      </c>
      <c r="I5326" s="144">
        <v>23030</v>
      </c>
      <c r="J5326" s="143">
        <v>119</v>
      </c>
      <c r="K5326" s="137">
        <v>42705</v>
      </c>
      <c r="L5326" s="137">
        <v>43617</v>
      </c>
      <c r="M5326" s="144">
        <f>H5326/3.3</f>
        <v>17.878787878787879</v>
      </c>
      <c r="N5326" s="144">
        <f>I5326/M5326</f>
        <v>1288.1186440677966</v>
      </c>
    </row>
    <row r="5327" spans="1:14">
      <c r="A5327" s="143" t="s">
        <v>2829</v>
      </c>
      <c r="B5327" s="143" t="s">
        <v>4878</v>
      </c>
      <c r="C5327" s="143" t="s">
        <v>3173</v>
      </c>
      <c r="D5327" s="143" t="s">
        <v>3274</v>
      </c>
      <c r="E5327" s="143" t="s">
        <v>4176</v>
      </c>
      <c r="F5327" s="143" t="str">
        <f>IF(H5327&lt;=60,"소형",IF((H5327&gt;60)*(H5327&lt;=85)=1,"중소형",IF((H5327&gt;85)*(H5327&lt;=102)=1,"중형",IF((H5327&gt;102)*(H5327&lt;=135)=1,"중대형","대형"))))</f>
        <v>소형</v>
      </c>
      <c r="G5327" s="143" t="s">
        <v>4886</v>
      </c>
      <c r="H5327" s="143">
        <v>59</v>
      </c>
      <c r="I5327" s="144">
        <v>23030</v>
      </c>
      <c r="J5327" s="143">
        <v>196</v>
      </c>
      <c r="K5327" s="137">
        <v>42705</v>
      </c>
      <c r="L5327" s="137">
        <v>43617</v>
      </c>
      <c r="M5327" s="144">
        <f>H5327/3.3</f>
        <v>17.878787878787879</v>
      </c>
      <c r="N5327" s="144">
        <f>I5327/M5327</f>
        <v>1288.1186440677966</v>
      </c>
    </row>
    <row r="5328" spans="1:14">
      <c r="A5328" s="143" t="s">
        <v>2829</v>
      </c>
      <c r="B5328" s="143" t="s">
        <v>4878</v>
      </c>
      <c r="C5328" s="143" t="s">
        <v>3173</v>
      </c>
      <c r="D5328" s="143" t="s">
        <v>3274</v>
      </c>
      <c r="E5328" s="143" t="s">
        <v>4176</v>
      </c>
      <c r="F5328" s="143" t="str">
        <f>IF(H5328&lt;=60,"소형",IF((H5328&gt;60)*(H5328&lt;=85)=1,"중소형",IF((H5328&gt;85)*(H5328&lt;=102)=1,"중형",IF((H5328&gt;102)*(H5328&lt;=135)=1,"중대형","대형"))))</f>
        <v>소형</v>
      </c>
      <c r="G5328" s="143" t="s">
        <v>4887</v>
      </c>
      <c r="H5328" s="143">
        <v>59</v>
      </c>
      <c r="I5328" s="144">
        <v>23160</v>
      </c>
      <c r="J5328" s="143">
        <v>5</v>
      </c>
      <c r="K5328" s="137">
        <v>42705</v>
      </c>
      <c r="L5328" s="137">
        <v>43617</v>
      </c>
      <c r="M5328" s="144">
        <f>H5328/3.3</f>
        <v>17.878787878787879</v>
      </c>
      <c r="N5328" s="144">
        <f>I5328/M5328</f>
        <v>1295.3898305084745</v>
      </c>
    </row>
    <row r="5329" spans="1:14">
      <c r="A5329" s="143" t="s">
        <v>2829</v>
      </c>
      <c r="B5329" s="143" t="s">
        <v>4878</v>
      </c>
      <c r="C5329" s="143" t="s">
        <v>3173</v>
      </c>
      <c r="D5329" s="143" t="s">
        <v>3274</v>
      </c>
      <c r="E5329" s="143" t="s">
        <v>4176</v>
      </c>
      <c r="F5329" s="143" t="str">
        <f>IF(H5329&lt;=60,"소형",IF((H5329&gt;60)*(H5329&lt;=85)=1,"중소형",IF((H5329&gt;85)*(H5329&lt;=102)=1,"중형",IF((H5329&gt;102)*(H5329&lt;=135)=1,"중대형","대형"))))</f>
        <v>소형</v>
      </c>
      <c r="G5329" s="143" t="s">
        <v>4393</v>
      </c>
      <c r="H5329" s="143">
        <v>59</v>
      </c>
      <c r="I5329" s="144">
        <v>22500</v>
      </c>
      <c r="J5329" s="143">
        <v>80</v>
      </c>
      <c r="K5329" s="137">
        <v>42705</v>
      </c>
      <c r="L5329" s="137">
        <v>43617</v>
      </c>
      <c r="M5329" s="144">
        <f>H5329/3.3</f>
        <v>17.878787878787879</v>
      </c>
      <c r="N5329" s="144">
        <f>I5329/M5329</f>
        <v>1258.4745762711864</v>
      </c>
    </row>
    <row r="5330" spans="1:14">
      <c r="A5330" s="143" t="s">
        <v>2829</v>
      </c>
      <c r="B5330" s="143" t="s">
        <v>4878</v>
      </c>
      <c r="C5330" s="143" t="s">
        <v>3173</v>
      </c>
      <c r="D5330" s="143" t="s">
        <v>3274</v>
      </c>
      <c r="E5330" s="143" t="s">
        <v>4176</v>
      </c>
      <c r="F5330" s="143" t="str">
        <f>IF(H5330&lt;=60,"소형",IF((H5330&gt;60)*(H5330&lt;=85)=1,"중소형",IF((H5330&gt;85)*(H5330&lt;=102)=1,"중형",IF((H5330&gt;102)*(H5330&lt;=135)=1,"중대형","대형"))))</f>
        <v>소형</v>
      </c>
      <c r="G5330" s="143" t="s">
        <v>4822</v>
      </c>
      <c r="H5330" s="143">
        <v>59</v>
      </c>
      <c r="I5330" s="144">
        <v>23210</v>
      </c>
      <c r="J5330" s="143">
        <v>6</v>
      </c>
      <c r="K5330" s="137">
        <v>42705</v>
      </c>
      <c r="L5330" s="137">
        <v>43617</v>
      </c>
      <c r="M5330" s="144">
        <f>H5330/3.3</f>
        <v>17.878787878787879</v>
      </c>
      <c r="N5330" s="144">
        <f>I5330/M5330</f>
        <v>1298.1864406779662</v>
      </c>
    </row>
    <row r="5331" spans="1:14">
      <c r="A5331" s="143" t="s">
        <v>2829</v>
      </c>
      <c r="B5331" s="143" t="s">
        <v>4878</v>
      </c>
      <c r="C5331" s="143" t="s">
        <v>3173</v>
      </c>
      <c r="D5331" s="143" t="s">
        <v>3274</v>
      </c>
      <c r="E5331" s="143" t="s">
        <v>4176</v>
      </c>
      <c r="F5331" s="143" t="str">
        <f>IF(H5331&lt;=60,"소형",IF((H5331&gt;60)*(H5331&lt;=85)=1,"중소형",IF((H5331&gt;85)*(H5331&lt;=102)=1,"중형",IF((H5331&gt;102)*(H5331&lt;=135)=1,"중대형","대형"))))</f>
        <v>소형</v>
      </c>
      <c r="G5331" s="143" t="s">
        <v>4888</v>
      </c>
      <c r="H5331" s="143">
        <v>59</v>
      </c>
      <c r="I5331" s="144">
        <v>23210</v>
      </c>
      <c r="J5331" s="143">
        <v>2</v>
      </c>
      <c r="K5331" s="137">
        <v>42705</v>
      </c>
      <c r="L5331" s="137">
        <v>43617</v>
      </c>
      <c r="M5331" s="144">
        <f>H5331/3.3</f>
        <v>17.878787878787879</v>
      </c>
      <c r="N5331" s="144">
        <f>I5331/M5331</f>
        <v>1298.1864406779662</v>
      </c>
    </row>
    <row r="5332" spans="1:14">
      <c r="A5332" s="143" t="s">
        <v>2829</v>
      </c>
      <c r="B5332" s="143" t="s">
        <v>4878</v>
      </c>
      <c r="C5332" s="143" t="s">
        <v>3173</v>
      </c>
      <c r="D5332" s="143" t="s">
        <v>3274</v>
      </c>
      <c r="E5332" s="143" t="s">
        <v>4176</v>
      </c>
      <c r="F5332" s="143" t="str">
        <f>IF(H5332&lt;=60,"소형",IF((H5332&gt;60)*(H5332&lt;=85)=1,"중소형",IF((H5332&gt;85)*(H5332&lt;=102)=1,"중형",IF((H5332&gt;102)*(H5332&lt;=135)=1,"중대형","대형"))))</f>
        <v>소형</v>
      </c>
      <c r="G5332" s="143" t="s">
        <v>4178</v>
      </c>
      <c r="H5332" s="143">
        <v>59</v>
      </c>
      <c r="I5332" s="144">
        <v>23160</v>
      </c>
      <c r="J5332" s="143">
        <v>53</v>
      </c>
      <c r="K5332" s="137">
        <v>42705</v>
      </c>
      <c r="L5332" s="137">
        <v>43617</v>
      </c>
      <c r="M5332" s="144">
        <f>H5332/3.3</f>
        <v>17.878787878787879</v>
      </c>
      <c r="N5332" s="144">
        <f>I5332/M5332</f>
        <v>1295.3898305084745</v>
      </c>
    </row>
    <row r="5333" spans="1:14">
      <c r="A5333" s="143" t="s">
        <v>2829</v>
      </c>
      <c r="B5333" s="143" t="s">
        <v>4878</v>
      </c>
      <c r="C5333" s="143" t="s">
        <v>3173</v>
      </c>
      <c r="D5333" s="143" t="s">
        <v>3274</v>
      </c>
      <c r="E5333" s="143" t="s">
        <v>4176</v>
      </c>
      <c r="F5333" s="143" t="str">
        <f>IF(H5333&lt;=60,"소형",IF((H5333&gt;60)*(H5333&lt;=85)=1,"중소형",IF((H5333&gt;85)*(H5333&lt;=102)=1,"중형",IF((H5333&gt;102)*(H5333&lt;=135)=1,"중대형","대형"))))</f>
        <v>소형</v>
      </c>
      <c r="G5333" s="143" t="s">
        <v>4889</v>
      </c>
      <c r="H5333" s="143">
        <v>59</v>
      </c>
      <c r="I5333" s="144">
        <v>25450</v>
      </c>
      <c r="J5333" s="143">
        <v>2</v>
      </c>
      <c r="K5333" s="137">
        <v>42705</v>
      </c>
      <c r="L5333" s="137">
        <v>43617</v>
      </c>
      <c r="M5333" s="144">
        <f>H5333/3.3</f>
        <v>17.878787878787879</v>
      </c>
      <c r="N5333" s="144">
        <f>I5333/M5333</f>
        <v>1423.4745762711864</v>
      </c>
    </row>
    <row r="5334" spans="1:14">
      <c r="A5334" s="143" t="s">
        <v>2829</v>
      </c>
      <c r="B5334" s="143" t="s">
        <v>4878</v>
      </c>
      <c r="C5334" s="143" t="s">
        <v>3173</v>
      </c>
      <c r="D5334" s="143" t="s">
        <v>3274</v>
      </c>
      <c r="E5334" s="143" t="s">
        <v>4176</v>
      </c>
      <c r="F5334" s="143" t="str">
        <f>IF(H5334&lt;=60,"소형",IF((H5334&gt;60)*(H5334&lt;=85)=1,"중소형",IF((H5334&gt;85)*(H5334&lt;=102)=1,"중형",IF((H5334&gt;102)*(H5334&lt;=135)=1,"중대형","대형"))))</f>
        <v>중소형</v>
      </c>
      <c r="G5334" s="143" t="s">
        <v>4890</v>
      </c>
      <c r="H5334" s="143">
        <v>67</v>
      </c>
      <c r="I5334" s="144">
        <v>26110</v>
      </c>
      <c r="J5334" s="143">
        <v>2</v>
      </c>
      <c r="K5334" s="137">
        <v>42705</v>
      </c>
      <c r="L5334" s="137">
        <v>43617</v>
      </c>
      <c r="M5334" s="144">
        <f>H5334/3.3</f>
        <v>20.303030303030305</v>
      </c>
      <c r="N5334" s="144">
        <f>I5334/M5334</f>
        <v>1286.0149253731342</v>
      </c>
    </row>
    <row r="5335" spans="1:14">
      <c r="A5335" s="143" t="s">
        <v>2829</v>
      </c>
      <c r="B5335" s="143" t="s">
        <v>4878</v>
      </c>
      <c r="C5335" s="143" t="s">
        <v>3173</v>
      </c>
      <c r="D5335" s="143" t="s">
        <v>3274</v>
      </c>
      <c r="E5335" s="143" t="s">
        <v>4176</v>
      </c>
      <c r="F5335" s="143" t="str">
        <f>IF(H5335&lt;=60,"소형",IF((H5335&gt;60)*(H5335&lt;=85)=1,"중소형",IF((H5335&gt;85)*(H5335&lt;=102)=1,"중형",IF((H5335&gt;102)*(H5335&lt;=135)=1,"중대형","대형"))))</f>
        <v>중소형</v>
      </c>
      <c r="G5335" s="143" t="s">
        <v>4891</v>
      </c>
      <c r="H5335" s="143">
        <v>67</v>
      </c>
      <c r="I5335" s="144">
        <v>26110</v>
      </c>
      <c r="J5335" s="143">
        <v>2</v>
      </c>
      <c r="K5335" s="137">
        <v>42705</v>
      </c>
      <c r="L5335" s="137">
        <v>43617</v>
      </c>
      <c r="M5335" s="144">
        <f>H5335/3.3</f>
        <v>20.303030303030305</v>
      </c>
      <c r="N5335" s="144">
        <f>I5335/M5335</f>
        <v>1286.0149253731342</v>
      </c>
    </row>
    <row r="5336" spans="1:14">
      <c r="A5336" s="143" t="s">
        <v>2829</v>
      </c>
      <c r="B5336" s="143" t="s">
        <v>4878</v>
      </c>
      <c r="C5336" s="143" t="s">
        <v>3173</v>
      </c>
      <c r="D5336" s="143" t="s">
        <v>3274</v>
      </c>
      <c r="E5336" s="143" t="s">
        <v>4176</v>
      </c>
      <c r="F5336" s="143" t="str">
        <f>IF(H5336&lt;=60,"소형",IF((H5336&gt;60)*(H5336&lt;=85)=1,"중소형",IF((H5336&gt;85)*(H5336&lt;=102)=1,"중형",IF((H5336&gt;102)*(H5336&lt;=135)=1,"중대형","대형"))))</f>
        <v>중소형</v>
      </c>
      <c r="G5336" s="143" t="s">
        <v>4565</v>
      </c>
      <c r="H5336" s="143">
        <v>72</v>
      </c>
      <c r="I5336" s="144">
        <v>27770</v>
      </c>
      <c r="J5336" s="143">
        <v>1</v>
      </c>
      <c r="K5336" s="137">
        <v>42705</v>
      </c>
      <c r="L5336" s="137">
        <v>43617</v>
      </c>
      <c r="M5336" s="144">
        <f>H5336/3.3</f>
        <v>21.81818181818182</v>
      </c>
      <c r="N5336" s="144">
        <f>I5336/M5336</f>
        <v>1272.7916666666665</v>
      </c>
    </row>
    <row r="5337" spans="1:14">
      <c r="A5337" s="143" t="s">
        <v>2829</v>
      </c>
      <c r="B5337" s="143" t="s">
        <v>4878</v>
      </c>
      <c r="C5337" s="143" t="s">
        <v>3173</v>
      </c>
      <c r="D5337" s="143" t="s">
        <v>3274</v>
      </c>
      <c r="E5337" s="143" t="s">
        <v>4176</v>
      </c>
      <c r="F5337" s="143" t="str">
        <f>IF(H5337&lt;=60,"소형",IF((H5337&gt;60)*(H5337&lt;=85)=1,"중소형",IF((H5337&gt;85)*(H5337&lt;=102)=1,"중형",IF((H5337&gt;102)*(H5337&lt;=135)=1,"중대형","대형"))))</f>
        <v>중소형</v>
      </c>
      <c r="G5337" s="143" t="s">
        <v>4892</v>
      </c>
      <c r="H5337" s="143">
        <v>72</v>
      </c>
      <c r="I5337" s="144">
        <v>27220</v>
      </c>
      <c r="J5337" s="143">
        <v>2</v>
      </c>
      <c r="K5337" s="137">
        <v>42705</v>
      </c>
      <c r="L5337" s="137">
        <v>43617</v>
      </c>
      <c r="M5337" s="144">
        <f>H5337/3.3</f>
        <v>21.81818181818182</v>
      </c>
      <c r="N5337" s="144">
        <f>I5337/M5337</f>
        <v>1247.5833333333333</v>
      </c>
    </row>
    <row r="5338" spans="1:14">
      <c r="A5338" s="143" t="s">
        <v>2829</v>
      </c>
      <c r="B5338" s="143" t="s">
        <v>4878</v>
      </c>
      <c r="C5338" s="143" t="s">
        <v>3173</v>
      </c>
      <c r="D5338" s="143" t="s">
        <v>3274</v>
      </c>
      <c r="E5338" s="143" t="s">
        <v>4176</v>
      </c>
      <c r="F5338" s="143" t="str">
        <f>IF(H5338&lt;=60,"소형",IF((H5338&gt;60)*(H5338&lt;=85)=1,"중소형",IF((H5338&gt;85)*(H5338&lt;=102)=1,"중형",IF((H5338&gt;102)*(H5338&lt;=135)=1,"중대형","대형"))))</f>
        <v>중소형</v>
      </c>
      <c r="G5338" s="143" t="s">
        <v>3320</v>
      </c>
      <c r="H5338" s="143">
        <v>72</v>
      </c>
      <c r="I5338" s="144">
        <v>27220</v>
      </c>
      <c r="J5338" s="143">
        <v>259</v>
      </c>
      <c r="K5338" s="137">
        <v>42705</v>
      </c>
      <c r="L5338" s="137">
        <v>43617</v>
      </c>
      <c r="M5338" s="144">
        <f>H5338/3.3</f>
        <v>21.81818181818182</v>
      </c>
      <c r="N5338" s="144">
        <f>I5338/M5338</f>
        <v>1247.5833333333333</v>
      </c>
    </row>
    <row r="5339" spans="1:14">
      <c r="A5339" s="143" t="s">
        <v>2829</v>
      </c>
      <c r="B5339" s="143" t="s">
        <v>4878</v>
      </c>
      <c r="C5339" s="143" t="s">
        <v>3173</v>
      </c>
      <c r="D5339" s="143" t="s">
        <v>3274</v>
      </c>
      <c r="E5339" s="143" t="s">
        <v>4176</v>
      </c>
      <c r="F5339" s="143" t="str">
        <f>IF(H5339&lt;=60,"소형",IF((H5339&gt;60)*(H5339&lt;=85)=1,"중소형",IF((H5339&gt;85)*(H5339&lt;=102)=1,"중형",IF((H5339&gt;102)*(H5339&lt;=135)=1,"중대형","대형"))))</f>
        <v>중소형</v>
      </c>
      <c r="G5339" s="143" t="s">
        <v>4893</v>
      </c>
      <c r="H5339" s="143">
        <v>72</v>
      </c>
      <c r="I5339" s="144">
        <v>27350</v>
      </c>
      <c r="J5339" s="143">
        <v>19</v>
      </c>
      <c r="K5339" s="137">
        <v>42705</v>
      </c>
      <c r="L5339" s="137">
        <v>43617</v>
      </c>
      <c r="M5339" s="144">
        <f>H5339/3.3</f>
        <v>21.81818181818182</v>
      </c>
      <c r="N5339" s="144">
        <f>I5339/M5339</f>
        <v>1253.5416666666665</v>
      </c>
    </row>
    <row r="5340" spans="1:14">
      <c r="A5340" s="143" t="s">
        <v>2829</v>
      </c>
      <c r="B5340" s="143" t="s">
        <v>4878</v>
      </c>
      <c r="C5340" s="143" t="s">
        <v>3173</v>
      </c>
      <c r="D5340" s="143" t="s">
        <v>3274</v>
      </c>
      <c r="E5340" s="143" t="s">
        <v>4176</v>
      </c>
      <c r="F5340" s="143" t="str">
        <f>IF(H5340&lt;=60,"소형",IF((H5340&gt;60)*(H5340&lt;=85)=1,"중소형",IF((H5340&gt;85)*(H5340&lt;=102)=1,"중형",IF((H5340&gt;102)*(H5340&lt;=135)=1,"중대형","대형"))))</f>
        <v>중소형</v>
      </c>
      <c r="G5340" s="143" t="s">
        <v>4894</v>
      </c>
      <c r="H5340" s="143">
        <v>72</v>
      </c>
      <c r="I5340" s="144">
        <v>29550</v>
      </c>
      <c r="J5340" s="143">
        <v>1</v>
      </c>
      <c r="K5340" s="137">
        <v>42705</v>
      </c>
      <c r="L5340" s="137">
        <v>43617</v>
      </c>
      <c r="M5340" s="144">
        <f>H5340/3.3</f>
        <v>21.81818181818182</v>
      </c>
      <c r="N5340" s="144">
        <f>I5340/M5340</f>
        <v>1354.3749999999998</v>
      </c>
    </row>
    <row r="5341" spans="1:14">
      <c r="A5341" s="143" t="s">
        <v>2829</v>
      </c>
      <c r="B5341" s="143" t="s">
        <v>4878</v>
      </c>
      <c r="C5341" s="143" t="s">
        <v>3173</v>
      </c>
      <c r="D5341" s="143" t="s">
        <v>3274</v>
      </c>
      <c r="E5341" s="143" t="s">
        <v>4176</v>
      </c>
      <c r="F5341" s="143" t="str">
        <f>IF(H5341&lt;=60,"소형",IF((H5341&gt;60)*(H5341&lt;=85)=1,"중소형",IF((H5341&gt;85)*(H5341&lt;=102)=1,"중형",IF((H5341&gt;102)*(H5341&lt;=135)=1,"중대형","대형"))))</f>
        <v>중소형</v>
      </c>
      <c r="G5341" s="143" t="s">
        <v>4895</v>
      </c>
      <c r="H5341" s="143">
        <v>75</v>
      </c>
      <c r="I5341" s="144">
        <v>28780</v>
      </c>
      <c r="J5341" s="143">
        <v>26</v>
      </c>
      <c r="K5341" s="137">
        <v>42705</v>
      </c>
      <c r="L5341" s="137">
        <v>43617</v>
      </c>
      <c r="M5341" s="144">
        <f>H5341/3.3</f>
        <v>22.72727272727273</v>
      </c>
      <c r="N5341" s="144">
        <f>I5341/M5341</f>
        <v>1266.32</v>
      </c>
    </row>
    <row r="5342" spans="1:14">
      <c r="A5342" s="143" t="s">
        <v>2829</v>
      </c>
      <c r="B5342" s="143" t="s">
        <v>4878</v>
      </c>
      <c r="C5342" s="143" t="s">
        <v>3173</v>
      </c>
      <c r="D5342" s="143" t="s">
        <v>3274</v>
      </c>
      <c r="E5342" s="143" t="s">
        <v>4176</v>
      </c>
      <c r="F5342" s="143" t="str">
        <f>IF(H5342&lt;=60,"소형",IF((H5342&gt;60)*(H5342&lt;=85)=1,"중소형",IF((H5342&gt;85)*(H5342&lt;=102)=1,"중형",IF((H5342&gt;102)*(H5342&lt;=135)=1,"중대형","대형"))))</f>
        <v>중소형</v>
      </c>
      <c r="G5342" s="143" t="s">
        <v>4896</v>
      </c>
      <c r="H5342" s="143">
        <v>75</v>
      </c>
      <c r="I5342" s="144">
        <v>27070</v>
      </c>
      <c r="J5342" s="143">
        <v>2</v>
      </c>
      <c r="K5342" s="137">
        <v>42705</v>
      </c>
      <c r="L5342" s="137">
        <v>43617</v>
      </c>
      <c r="M5342" s="144">
        <f>H5342/3.3</f>
        <v>22.72727272727273</v>
      </c>
      <c r="N5342" s="144">
        <f>I5342/M5342</f>
        <v>1191.08</v>
      </c>
    </row>
    <row r="5343" spans="1:14">
      <c r="A5343" s="143" t="s">
        <v>2829</v>
      </c>
      <c r="B5343" s="143" t="s">
        <v>4878</v>
      </c>
      <c r="C5343" s="143" t="s">
        <v>3173</v>
      </c>
      <c r="D5343" s="143" t="s">
        <v>3274</v>
      </c>
      <c r="E5343" s="143" t="s">
        <v>4176</v>
      </c>
      <c r="F5343" s="143" t="str">
        <f>IF(H5343&lt;=60,"소형",IF((H5343&gt;60)*(H5343&lt;=85)=1,"중소형",IF((H5343&gt;85)*(H5343&lt;=102)=1,"중형",IF((H5343&gt;102)*(H5343&lt;=135)=1,"중대형","대형"))))</f>
        <v>중소형</v>
      </c>
      <c r="G5343" s="143" t="s">
        <v>4897</v>
      </c>
      <c r="H5343" s="143">
        <v>75</v>
      </c>
      <c r="I5343" s="144">
        <v>28700</v>
      </c>
      <c r="J5343" s="143">
        <v>2</v>
      </c>
      <c r="K5343" s="137">
        <v>42705</v>
      </c>
      <c r="L5343" s="137">
        <v>43617</v>
      </c>
      <c r="M5343" s="144">
        <f>H5343/3.3</f>
        <v>22.72727272727273</v>
      </c>
      <c r="N5343" s="144">
        <f>I5343/M5343</f>
        <v>1262.7999999999997</v>
      </c>
    </row>
    <row r="5344" spans="1:14">
      <c r="A5344" s="143" t="s">
        <v>2829</v>
      </c>
      <c r="B5344" s="143" t="s">
        <v>4878</v>
      </c>
      <c r="C5344" s="143" t="s">
        <v>3173</v>
      </c>
      <c r="D5344" s="143" t="s">
        <v>3274</v>
      </c>
      <c r="E5344" s="143" t="s">
        <v>4176</v>
      </c>
      <c r="F5344" s="143" t="str">
        <f>IF(H5344&lt;=60,"소형",IF((H5344&gt;60)*(H5344&lt;=85)=1,"중소형",IF((H5344&gt;85)*(H5344&lt;=102)=1,"중형",IF((H5344&gt;102)*(H5344&lt;=135)=1,"중대형","대형"))))</f>
        <v>중소형</v>
      </c>
      <c r="G5344" s="143" t="s">
        <v>3350</v>
      </c>
      <c r="H5344" s="143">
        <v>75</v>
      </c>
      <c r="I5344" s="144">
        <v>28920</v>
      </c>
      <c r="J5344" s="143">
        <v>5</v>
      </c>
      <c r="K5344" s="137">
        <v>42705</v>
      </c>
      <c r="L5344" s="137">
        <v>43617</v>
      </c>
      <c r="M5344" s="144">
        <f>H5344/3.3</f>
        <v>22.72727272727273</v>
      </c>
      <c r="N5344" s="144">
        <f>I5344/M5344</f>
        <v>1272.4799999999998</v>
      </c>
    </row>
    <row r="5345" spans="1:14">
      <c r="A5345" s="143" t="s">
        <v>2829</v>
      </c>
      <c r="B5345" s="143" t="s">
        <v>4878</v>
      </c>
      <c r="C5345" s="143" t="s">
        <v>3173</v>
      </c>
      <c r="D5345" s="143" t="s">
        <v>3274</v>
      </c>
      <c r="E5345" s="143" t="s">
        <v>4176</v>
      </c>
      <c r="F5345" s="143" t="str">
        <f>IF(H5345&lt;=60,"소형",IF((H5345&gt;60)*(H5345&lt;=85)=1,"중소형",IF((H5345&gt;85)*(H5345&lt;=102)=1,"중형",IF((H5345&gt;102)*(H5345&lt;=135)=1,"중대형","대형"))))</f>
        <v>중소형</v>
      </c>
      <c r="G5345" s="143" t="s">
        <v>4898</v>
      </c>
      <c r="H5345" s="143">
        <v>75</v>
      </c>
      <c r="I5345" s="144">
        <v>31270</v>
      </c>
      <c r="J5345" s="143">
        <v>5</v>
      </c>
      <c r="K5345" s="137">
        <v>42705</v>
      </c>
      <c r="L5345" s="137">
        <v>43617</v>
      </c>
      <c r="M5345" s="144">
        <f>H5345/3.3</f>
        <v>22.72727272727273</v>
      </c>
      <c r="N5345" s="144">
        <f>I5345/M5345</f>
        <v>1375.8799999999999</v>
      </c>
    </row>
    <row r="5346" spans="1:14">
      <c r="A5346" s="143" t="s">
        <v>2829</v>
      </c>
      <c r="B5346" s="143" t="s">
        <v>4878</v>
      </c>
      <c r="C5346" s="143" t="s">
        <v>3173</v>
      </c>
      <c r="D5346" s="143" t="s">
        <v>3274</v>
      </c>
      <c r="E5346" s="143" t="s">
        <v>4176</v>
      </c>
      <c r="F5346" s="143" t="str">
        <f>IF(H5346&lt;=60,"소형",IF((H5346&gt;60)*(H5346&lt;=85)=1,"중소형",IF((H5346&gt;85)*(H5346&lt;=102)=1,"중형",IF((H5346&gt;102)*(H5346&lt;=135)=1,"중대형","대형"))))</f>
        <v>중소형</v>
      </c>
      <c r="G5346" s="143" t="s">
        <v>4899</v>
      </c>
      <c r="H5346" s="143">
        <v>75</v>
      </c>
      <c r="I5346" s="144">
        <v>31410</v>
      </c>
      <c r="J5346" s="143">
        <v>1</v>
      </c>
      <c r="K5346" s="137">
        <v>42705</v>
      </c>
      <c r="L5346" s="137">
        <v>43617</v>
      </c>
      <c r="M5346" s="144">
        <f>H5346/3.3</f>
        <v>22.72727272727273</v>
      </c>
      <c r="N5346" s="144">
        <f>I5346/M5346</f>
        <v>1382.0399999999997</v>
      </c>
    </row>
    <row r="5347" spans="1:14">
      <c r="A5347" s="143" t="s">
        <v>2829</v>
      </c>
      <c r="B5347" s="143" t="s">
        <v>4878</v>
      </c>
      <c r="C5347" s="143" t="s">
        <v>3173</v>
      </c>
      <c r="D5347" s="143" t="s">
        <v>3274</v>
      </c>
      <c r="E5347" s="143" t="s">
        <v>4176</v>
      </c>
      <c r="F5347" s="143" t="str">
        <f>IF(H5347&lt;=60,"소형",IF((H5347&gt;60)*(H5347&lt;=85)=1,"중소형",IF((H5347&gt;85)*(H5347&lt;=102)=1,"중형",IF((H5347&gt;102)*(H5347&lt;=135)=1,"중대형","대형"))))</f>
        <v>중소형</v>
      </c>
      <c r="G5347" s="143" t="s">
        <v>3360</v>
      </c>
      <c r="H5347" s="143">
        <v>82</v>
      </c>
      <c r="I5347" s="144">
        <v>28500</v>
      </c>
      <c r="J5347" s="143">
        <v>2</v>
      </c>
      <c r="K5347" s="137">
        <v>42705</v>
      </c>
      <c r="L5347" s="137">
        <v>43617</v>
      </c>
      <c r="M5347" s="144">
        <f>H5347/3.3</f>
        <v>24.848484848484851</v>
      </c>
      <c r="N5347" s="144">
        <f>I5347/M5347</f>
        <v>1146.9512195121949</v>
      </c>
    </row>
    <row r="5348" spans="1:14">
      <c r="A5348" s="143" t="s">
        <v>2829</v>
      </c>
      <c r="B5348" s="143" t="s">
        <v>4878</v>
      </c>
      <c r="C5348" s="143" t="s">
        <v>3173</v>
      </c>
      <c r="D5348" s="143" t="s">
        <v>3274</v>
      </c>
      <c r="E5348" s="143" t="s">
        <v>4176</v>
      </c>
      <c r="F5348" s="143" t="str">
        <f>IF(H5348&lt;=60,"소형",IF((H5348&gt;60)*(H5348&lt;=85)=1,"중소형",IF((H5348&gt;85)*(H5348&lt;=102)=1,"중형",IF((H5348&gt;102)*(H5348&lt;=135)=1,"중대형","대형"))))</f>
        <v>중소형</v>
      </c>
      <c r="G5348" s="143" t="s">
        <v>4900</v>
      </c>
      <c r="H5348" s="143">
        <v>82</v>
      </c>
      <c r="I5348" s="144">
        <v>28720</v>
      </c>
      <c r="J5348" s="143">
        <v>2</v>
      </c>
      <c r="K5348" s="137">
        <v>42705</v>
      </c>
      <c r="L5348" s="137">
        <v>43617</v>
      </c>
      <c r="M5348" s="144">
        <f>H5348/3.3</f>
        <v>24.848484848484851</v>
      </c>
      <c r="N5348" s="144">
        <f>I5348/M5348</f>
        <v>1155.8048780487804</v>
      </c>
    </row>
    <row r="5349" spans="1:14">
      <c r="A5349" s="143" t="s">
        <v>3186</v>
      </c>
      <c r="B5349" s="143" t="s">
        <v>4901</v>
      </c>
      <c r="C5349" s="143" t="s">
        <v>3173</v>
      </c>
      <c r="D5349" s="142" t="s">
        <v>3274</v>
      </c>
      <c r="E5349" s="143" t="s">
        <v>4902</v>
      </c>
      <c r="F5349" s="143" t="str">
        <f>IF(H5349&lt;=60,"소형",IF((H5349&gt;60)*(H5349&lt;=85)=1,"중소형",IF((H5349&gt;85)*(H5349&lt;=102)=1,"중형",IF((H5349&gt;102)*(H5349&lt;=135)=1,"중대형","대형"))))</f>
        <v>소형</v>
      </c>
      <c r="G5349" s="143" t="s">
        <v>4885</v>
      </c>
      <c r="H5349" s="143">
        <v>59</v>
      </c>
      <c r="I5349" s="144">
        <v>22317</v>
      </c>
      <c r="J5349" s="143">
        <v>420</v>
      </c>
      <c r="K5349" s="137">
        <v>42705</v>
      </c>
      <c r="L5349" s="137">
        <v>43617</v>
      </c>
      <c r="M5349" s="144">
        <f>H5349/3.3</f>
        <v>17.878787878787879</v>
      </c>
      <c r="N5349" s="144">
        <f>I5349/M5349</f>
        <v>1248.2389830508475</v>
      </c>
    </row>
    <row r="5350" spans="1:14">
      <c r="A5350" s="143" t="s">
        <v>3186</v>
      </c>
      <c r="B5350" s="143" t="s">
        <v>4901</v>
      </c>
      <c r="C5350" s="143" t="s">
        <v>3173</v>
      </c>
      <c r="D5350" s="142" t="s">
        <v>3274</v>
      </c>
      <c r="E5350" s="143" t="s">
        <v>4902</v>
      </c>
      <c r="F5350" s="143" t="str">
        <f>IF(H5350&lt;=60,"소형",IF((H5350&gt;60)*(H5350&lt;=85)=1,"중소형",IF((H5350&gt;85)*(H5350&lt;=102)=1,"중형",IF((H5350&gt;102)*(H5350&lt;=135)=1,"중대형","대형"))))</f>
        <v>소형</v>
      </c>
      <c r="G5350" s="143" t="s">
        <v>4055</v>
      </c>
      <c r="H5350" s="143">
        <v>59</v>
      </c>
      <c r="I5350" s="144">
        <v>21817</v>
      </c>
      <c r="J5350" s="143">
        <v>10</v>
      </c>
      <c r="K5350" s="137">
        <v>42705</v>
      </c>
      <c r="L5350" s="137">
        <v>43617</v>
      </c>
      <c r="M5350" s="144">
        <f>H5350/3.3</f>
        <v>17.878787878787879</v>
      </c>
      <c r="N5350" s="144">
        <f>I5350/M5350</f>
        <v>1220.2728813559322</v>
      </c>
    </row>
    <row r="5351" spans="1:14">
      <c r="A5351" s="143" t="s">
        <v>3186</v>
      </c>
      <c r="B5351" s="143" t="s">
        <v>4901</v>
      </c>
      <c r="C5351" s="143" t="s">
        <v>3173</v>
      </c>
      <c r="D5351" s="142" t="s">
        <v>3274</v>
      </c>
      <c r="E5351" s="143" t="s">
        <v>4902</v>
      </c>
      <c r="F5351" s="143" t="str">
        <f>IF(H5351&lt;=60,"소형",IF((H5351&gt;60)*(H5351&lt;=85)=1,"중소형",IF((H5351&gt;85)*(H5351&lt;=102)=1,"중형",IF((H5351&gt;102)*(H5351&lt;=135)=1,"중대형","대형"))))</f>
        <v>중소형</v>
      </c>
      <c r="G5351" s="143" t="s">
        <v>4903</v>
      </c>
      <c r="H5351" s="143">
        <v>84</v>
      </c>
      <c r="I5351" s="144">
        <v>33671</v>
      </c>
      <c r="J5351" s="143">
        <v>28</v>
      </c>
      <c r="K5351" s="137">
        <v>42705</v>
      </c>
      <c r="L5351" s="137">
        <v>43617</v>
      </c>
      <c r="M5351" s="144">
        <f>H5351/3.3</f>
        <v>25.454545454545457</v>
      </c>
      <c r="N5351" s="144">
        <f>I5351/M5351</f>
        <v>1322.7892857142856</v>
      </c>
    </row>
    <row r="5352" spans="1:14">
      <c r="A5352" s="143" t="s">
        <v>3186</v>
      </c>
      <c r="B5352" s="143" t="s">
        <v>4901</v>
      </c>
      <c r="C5352" s="143" t="s">
        <v>3173</v>
      </c>
      <c r="D5352" s="142" t="s">
        <v>3274</v>
      </c>
      <c r="E5352" s="143" t="s">
        <v>4902</v>
      </c>
      <c r="F5352" s="143" t="str">
        <f>IF(H5352&lt;=60,"소형",IF((H5352&gt;60)*(H5352&lt;=85)=1,"중소형",IF((H5352&gt;85)*(H5352&lt;=102)=1,"중형",IF((H5352&gt;102)*(H5352&lt;=135)=1,"중대형","대형"))))</f>
        <v>중소형</v>
      </c>
      <c r="G5352" s="143" t="s">
        <v>4591</v>
      </c>
      <c r="H5352" s="143">
        <v>84</v>
      </c>
      <c r="I5352" s="144">
        <v>33671</v>
      </c>
      <c r="J5352" s="143">
        <v>138</v>
      </c>
      <c r="K5352" s="137">
        <v>42705</v>
      </c>
      <c r="L5352" s="137">
        <v>43617</v>
      </c>
      <c r="M5352" s="144">
        <f>H5352/3.3</f>
        <v>25.454545454545457</v>
      </c>
      <c r="N5352" s="144">
        <f>I5352/M5352</f>
        <v>1322.7892857142856</v>
      </c>
    </row>
    <row r="5353" spans="1:14">
      <c r="A5353" s="143" t="s">
        <v>3186</v>
      </c>
      <c r="B5353" s="143" t="s">
        <v>4901</v>
      </c>
      <c r="C5353" s="143" t="s">
        <v>3173</v>
      </c>
      <c r="D5353" s="142" t="s">
        <v>3274</v>
      </c>
      <c r="E5353" s="143" t="s">
        <v>4902</v>
      </c>
      <c r="F5353" s="143" t="str">
        <f>IF(H5353&lt;=60,"소형",IF((H5353&gt;60)*(H5353&lt;=85)=1,"중소형",IF((H5353&gt;85)*(H5353&lt;=102)=1,"중형",IF((H5353&gt;102)*(H5353&lt;=135)=1,"중대형","대형"))))</f>
        <v>중소형</v>
      </c>
      <c r="G5353" s="143" t="s">
        <v>4592</v>
      </c>
      <c r="H5353" s="143">
        <v>84</v>
      </c>
      <c r="I5353" s="144">
        <v>34186</v>
      </c>
      <c r="J5353" s="143">
        <v>650</v>
      </c>
      <c r="K5353" s="137">
        <v>42705</v>
      </c>
      <c r="L5353" s="137">
        <v>43617</v>
      </c>
      <c r="M5353" s="144">
        <f>H5353/3.3</f>
        <v>25.454545454545457</v>
      </c>
      <c r="N5353" s="144">
        <f>I5353/M5353</f>
        <v>1343.0214285714285</v>
      </c>
    </row>
    <row r="5354" spans="1:14">
      <c r="A5354" s="143" t="s">
        <v>3186</v>
      </c>
      <c r="B5354" s="143" t="s">
        <v>4901</v>
      </c>
      <c r="C5354" s="143" t="s">
        <v>3173</v>
      </c>
      <c r="D5354" s="142" t="s">
        <v>3274</v>
      </c>
      <c r="E5354" s="143" t="s">
        <v>4902</v>
      </c>
      <c r="F5354" s="143" t="str">
        <f>IF(H5354&lt;=60,"소형",IF((H5354&gt;60)*(H5354&lt;=85)=1,"중소형",IF((H5354&gt;85)*(H5354&lt;=102)=1,"중형",IF((H5354&gt;102)*(H5354&lt;=135)=1,"중대형","대형"))))</f>
        <v>중소형</v>
      </c>
      <c r="G5354" s="143" t="s">
        <v>4841</v>
      </c>
      <c r="H5354" s="143">
        <v>84</v>
      </c>
      <c r="I5354" s="144">
        <v>33304</v>
      </c>
      <c r="J5354" s="143">
        <v>12</v>
      </c>
      <c r="K5354" s="137">
        <v>42705</v>
      </c>
      <c r="L5354" s="137">
        <v>43617</v>
      </c>
      <c r="M5354" s="144">
        <f>H5354/3.3</f>
        <v>25.454545454545457</v>
      </c>
      <c r="N5354" s="144">
        <f>I5354/M5354</f>
        <v>1308.3714285714284</v>
      </c>
    </row>
    <row r="5355" spans="1:14">
      <c r="A5355" s="143" t="s">
        <v>2</v>
      </c>
      <c r="B5355" s="143" t="s">
        <v>4909</v>
      </c>
      <c r="C5355" s="143" t="s">
        <v>3156</v>
      </c>
      <c r="D5355" s="143" t="s">
        <v>3673</v>
      </c>
      <c r="E5355" s="143" t="s">
        <v>4910</v>
      </c>
      <c r="F5355" s="143" t="str">
        <f>IF(H5355&lt;=60,"소형",IF((H5355&gt;60)*(H5355&lt;=85)=1,"중소형",IF((H5355&gt;85)*(H5355&lt;=102)=1,"중형",IF((H5355&gt;102)*(H5355&lt;=135)=1,"중대형","대형"))))</f>
        <v>소형</v>
      </c>
      <c r="G5355" s="143" t="s">
        <v>4179</v>
      </c>
      <c r="H5355" s="143">
        <v>59</v>
      </c>
      <c r="I5355" s="144">
        <v>22851</v>
      </c>
      <c r="J5355" s="143">
        <v>26</v>
      </c>
      <c r="K5355" s="137">
        <v>42705</v>
      </c>
      <c r="L5355" s="137">
        <v>43617</v>
      </c>
      <c r="M5355" s="144">
        <f>H5355/3.3</f>
        <v>17.878787878787879</v>
      </c>
      <c r="N5355" s="144">
        <f>I5355/M5355</f>
        <v>1278.1067796610168</v>
      </c>
    </row>
    <row r="5356" spans="1:14">
      <c r="A5356" s="143" t="s">
        <v>2</v>
      </c>
      <c r="B5356" s="143" t="s">
        <v>4909</v>
      </c>
      <c r="C5356" s="143" t="s">
        <v>3156</v>
      </c>
      <c r="D5356" s="143" t="s">
        <v>3673</v>
      </c>
      <c r="E5356" s="143" t="s">
        <v>4910</v>
      </c>
      <c r="F5356" s="143" t="str">
        <f>IF(H5356&lt;=60,"소형",IF((H5356&gt;60)*(H5356&lt;=85)=1,"중소형",IF((H5356&gt;85)*(H5356&lt;=102)=1,"중형",IF((H5356&gt;102)*(H5356&lt;=135)=1,"중대형","대형"))))</f>
        <v>소형</v>
      </c>
      <c r="G5356" s="143" t="s">
        <v>4193</v>
      </c>
      <c r="H5356" s="143">
        <v>59</v>
      </c>
      <c r="I5356" s="144">
        <v>22883</v>
      </c>
      <c r="J5356" s="143">
        <v>105</v>
      </c>
      <c r="K5356" s="137">
        <v>42705</v>
      </c>
      <c r="L5356" s="137">
        <v>43617</v>
      </c>
      <c r="M5356" s="144">
        <f>H5356/3.3</f>
        <v>17.878787878787879</v>
      </c>
      <c r="N5356" s="144">
        <f>I5356/M5356</f>
        <v>1279.8966101694916</v>
      </c>
    </row>
    <row r="5357" spans="1:14">
      <c r="A5357" s="143" t="s">
        <v>2</v>
      </c>
      <c r="B5357" s="143" t="s">
        <v>4909</v>
      </c>
      <c r="C5357" s="143" t="s">
        <v>3156</v>
      </c>
      <c r="D5357" s="143" t="s">
        <v>3673</v>
      </c>
      <c r="E5357" s="143" t="s">
        <v>4910</v>
      </c>
      <c r="F5357" s="143" t="str">
        <f>IF(H5357&lt;=60,"소형",IF((H5357&gt;60)*(H5357&lt;=85)=1,"중소형",IF((H5357&gt;85)*(H5357&lt;=102)=1,"중형",IF((H5357&gt;102)*(H5357&lt;=135)=1,"중대형","대형"))))</f>
        <v>중소형</v>
      </c>
      <c r="G5357" s="143" t="s">
        <v>4911</v>
      </c>
      <c r="H5357" s="143">
        <v>70</v>
      </c>
      <c r="I5357" s="144">
        <v>26915</v>
      </c>
      <c r="J5357" s="143">
        <v>32</v>
      </c>
      <c r="K5357" s="137">
        <v>42705</v>
      </c>
      <c r="L5357" s="137">
        <v>43617</v>
      </c>
      <c r="M5357" s="144">
        <f>H5357/3.3</f>
        <v>21.212121212121215</v>
      </c>
      <c r="N5357" s="144">
        <f>I5357/M5357</f>
        <v>1268.8499999999999</v>
      </c>
    </row>
    <row r="5358" spans="1:14">
      <c r="A5358" s="143" t="s">
        <v>2</v>
      </c>
      <c r="B5358" s="143" t="s">
        <v>4909</v>
      </c>
      <c r="C5358" s="143" t="s">
        <v>3156</v>
      </c>
      <c r="D5358" s="143" t="s">
        <v>3673</v>
      </c>
      <c r="E5358" s="143" t="s">
        <v>4910</v>
      </c>
      <c r="F5358" s="143" t="str">
        <f>IF(H5358&lt;=60,"소형",IF((H5358&gt;60)*(H5358&lt;=85)=1,"중소형",IF((H5358&gt;85)*(H5358&lt;=102)=1,"중형",IF((H5358&gt;102)*(H5358&lt;=135)=1,"중대형","대형"))))</f>
        <v>중소형</v>
      </c>
      <c r="G5358" s="143" t="s">
        <v>4912</v>
      </c>
      <c r="H5358" s="143">
        <v>70</v>
      </c>
      <c r="I5358" s="144">
        <v>26917</v>
      </c>
      <c r="J5358" s="143">
        <v>39</v>
      </c>
      <c r="K5358" s="137">
        <v>42705</v>
      </c>
      <c r="L5358" s="137">
        <v>43617</v>
      </c>
      <c r="M5358" s="144">
        <f>H5358/3.3</f>
        <v>21.212121212121215</v>
      </c>
      <c r="N5358" s="144">
        <f>I5358/M5358</f>
        <v>1268.9442857142856</v>
      </c>
    </row>
    <row r="5359" spans="1:14">
      <c r="A5359" s="143" t="s">
        <v>2</v>
      </c>
      <c r="B5359" s="143" t="s">
        <v>4909</v>
      </c>
      <c r="C5359" s="143" t="s">
        <v>3156</v>
      </c>
      <c r="D5359" s="143" t="s">
        <v>3673</v>
      </c>
      <c r="E5359" s="143" t="s">
        <v>4910</v>
      </c>
      <c r="F5359" s="143" t="str">
        <f>IF(H5359&lt;=60,"소형",IF((H5359&gt;60)*(H5359&lt;=85)=1,"중소형",IF((H5359&gt;85)*(H5359&lt;=102)=1,"중형",IF((H5359&gt;102)*(H5359&lt;=135)=1,"중대형","대형"))))</f>
        <v>중소형</v>
      </c>
      <c r="G5359" s="143" t="s">
        <v>4913</v>
      </c>
      <c r="H5359" s="143">
        <v>70</v>
      </c>
      <c r="I5359" s="144">
        <v>27087</v>
      </c>
      <c r="J5359" s="143">
        <v>78</v>
      </c>
      <c r="K5359" s="137">
        <v>42705</v>
      </c>
      <c r="L5359" s="137">
        <v>43617</v>
      </c>
      <c r="M5359" s="144">
        <f>H5359/3.3</f>
        <v>21.212121212121215</v>
      </c>
      <c r="N5359" s="144">
        <f>I5359/M5359</f>
        <v>1276.9585714285713</v>
      </c>
    </row>
    <row r="5360" spans="1:14">
      <c r="A5360" s="143" t="s">
        <v>2</v>
      </c>
      <c r="B5360" s="143" t="s">
        <v>4904</v>
      </c>
      <c r="C5360" s="143" t="s">
        <v>3170</v>
      </c>
      <c r="D5360" s="143" t="s">
        <v>3210</v>
      </c>
      <c r="E5360" s="143" t="s">
        <v>4905</v>
      </c>
      <c r="F5360" s="143" t="str">
        <f>IF(H5360&lt;=60,"소형",IF((H5360&gt;60)*(H5360&lt;=85)=1,"중소형",IF((H5360&gt;85)*(H5360&lt;=102)=1,"중형",IF((H5360&gt;102)*(H5360&lt;=135)=1,"중대형","대형"))))</f>
        <v>소형</v>
      </c>
      <c r="G5360" s="143" t="s">
        <v>3228</v>
      </c>
      <c r="H5360" s="143">
        <v>45</v>
      </c>
      <c r="I5360" s="144">
        <v>39930</v>
      </c>
      <c r="J5360" s="143">
        <v>9</v>
      </c>
      <c r="K5360" s="137">
        <v>42736</v>
      </c>
      <c r="L5360" s="137">
        <v>43617</v>
      </c>
      <c r="M5360" s="144">
        <f>H5360/3.3</f>
        <v>13.636363636363637</v>
      </c>
      <c r="N5360" s="144">
        <f>I5360/M5360</f>
        <v>2928.2</v>
      </c>
    </row>
    <row r="5361" spans="1:14">
      <c r="A5361" s="143" t="s">
        <v>2</v>
      </c>
      <c r="B5361" s="143" t="s">
        <v>4904</v>
      </c>
      <c r="C5361" s="143" t="s">
        <v>3170</v>
      </c>
      <c r="D5361" s="143" t="s">
        <v>3210</v>
      </c>
      <c r="E5361" s="143" t="s">
        <v>4905</v>
      </c>
      <c r="F5361" s="143" t="str">
        <f>IF(H5361&lt;=60,"소형",IF((H5361&gt;60)*(H5361&lt;=85)=1,"중소형",IF((H5361&gt;85)*(H5361&lt;=102)=1,"중형",IF((H5361&gt;102)*(H5361&lt;=135)=1,"중대형","대형"))))</f>
        <v>소형</v>
      </c>
      <c r="G5361" s="143" t="s">
        <v>4706</v>
      </c>
      <c r="H5361" s="143">
        <v>59</v>
      </c>
      <c r="I5361" s="144">
        <v>49570</v>
      </c>
      <c r="J5361" s="143">
        <v>40</v>
      </c>
      <c r="K5361" s="137">
        <v>42736</v>
      </c>
      <c r="L5361" s="137">
        <v>43617</v>
      </c>
      <c r="M5361" s="144">
        <f>H5361/3.3</f>
        <v>17.878787878787879</v>
      </c>
      <c r="N5361" s="144">
        <f>I5361/M5361</f>
        <v>2772.5593220338983</v>
      </c>
    </row>
    <row r="5362" spans="1:14">
      <c r="A5362" s="143" t="s">
        <v>2</v>
      </c>
      <c r="B5362" s="143" t="s">
        <v>4904</v>
      </c>
      <c r="C5362" s="143" t="s">
        <v>3170</v>
      </c>
      <c r="D5362" s="143" t="s">
        <v>3210</v>
      </c>
      <c r="E5362" s="143" t="s">
        <v>4905</v>
      </c>
      <c r="F5362" s="143" t="str">
        <f>IF(H5362&lt;=60,"소형",IF((H5362&gt;60)*(H5362&lt;=85)=1,"중소형",IF((H5362&gt;85)*(H5362&lt;=102)=1,"중형",IF((H5362&gt;102)*(H5362&lt;=135)=1,"중대형","대형"))))</f>
        <v>소형</v>
      </c>
      <c r="G5362" s="143" t="s">
        <v>4060</v>
      </c>
      <c r="H5362" s="143">
        <v>59</v>
      </c>
      <c r="I5362" s="144">
        <v>49990</v>
      </c>
      <c r="J5362" s="143">
        <v>26</v>
      </c>
      <c r="K5362" s="137">
        <v>42736</v>
      </c>
      <c r="L5362" s="137">
        <v>43617</v>
      </c>
      <c r="M5362" s="144">
        <f>H5362/3.3</f>
        <v>17.878787878787879</v>
      </c>
      <c r="N5362" s="144">
        <f>I5362/M5362</f>
        <v>2796.0508474576272</v>
      </c>
    </row>
    <row r="5363" spans="1:14">
      <c r="A5363" s="143" t="s">
        <v>2</v>
      </c>
      <c r="B5363" s="143" t="s">
        <v>4904</v>
      </c>
      <c r="C5363" s="143" t="s">
        <v>3170</v>
      </c>
      <c r="D5363" s="143" t="s">
        <v>3210</v>
      </c>
      <c r="E5363" s="143" t="s">
        <v>4905</v>
      </c>
      <c r="F5363" s="143" t="str">
        <f>IF(H5363&lt;=60,"소형",IF((H5363&gt;60)*(H5363&lt;=85)=1,"중소형",IF((H5363&gt;85)*(H5363&lt;=102)=1,"중형",IF((H5363&gt;102)*(H5363&lt;=135)=1,"중대형","대형"))))</f>
        <v>중소형</v>
      </c>
      <c r="G5363" s="143" t="s">
        <v>4906</v>
      </c>
      <c r="H5363" s="143">
        <v>72</v>
      </c>
      <c r="I5363" s="144">
        <v>59010</v>
      </c>
      <c r="J5363" s="143">
        <v>12</v>
      </c>
      <c r="K5363" s="137">
        <v>42736</v>
      </c>
      <c r="L5363" s="137">
        <v>43617</v>
      </c>
      <c r="M5363" s="144">
        <f>H5363/3.3</f>
        <v>21.81818181818182</v>
      </c>
      <c r="N5363" s="144">
        <f>I5363/M5363</f>
        <v>2704.6249999999995</v>
      </c>
    </row>
    <row r="5364" spans="1:14">
      <c r="A5364" s="143" t="s">
        <v>2</v>
      </c>
      <c r="B5364" s="143" t="s">
        <v>4904</v>
      </c>
      <c r="C5364" s="143" t="s">
        <v>3170</v>
      </c>
      <c r="D5364" s="143" t="s">
        <v>3210</v>
      </c>
      <c r="E5364" s="143" t="s">
        <v>4905</v>
      </c>
      <c r="F5364" s="143" t="str">
        <f>IF(H5364&lt;=60,"소형",IF((H5364&gt;60)*(H5364&lt;=85)=1,"중소형",IF((H5364&gt;85)*(H5364&lt;=102)=1,"중형",IF((H5364&gt;102)*(H5364&lt;=135)=1,"중대형","대형"))))</f>
        <v>중소형</v>
      </c>
      <c r="G5364" s="143" t="s">
        <v>4907</v>
      </c>
      <c r="H5364" s="143">
        <v>72</v>
      </c>
      <c r="I5364" s="144">
        <v>59460</v>
      </c>
      <c r="J5364" s="143">
        <v>47</v>
      </c>
      <c r="K5364" s="137">
        <v>42736</v>
      </c>
      <c r="L5364" s="137">
        <v>43617</v>
      </c>
      <c r="M5364" s="144">
        <f>H5364/3.3</f>
        <v>21.81818181818182</v>
      </c>
      <c r="N5364" s="144">
        <f>I5364/M5364</f>
        <v>2725.2499999999995</v>
      </c>
    </row>
    <row r="5365" spans="1:14">
      <c r="A5365" s="143" t="s">
        <v>2</v>
      </c>
      <c r="B5365" s="143" t="s">
        <v>4904</v>
      </c>
      <c r="C5365" s="143" t="s">
        <v>3170</v>
      </c>
      <c r="D5365" s="143" t="s">
        <v>3210</v>
      </c>
      <c r="E5365" s="143" t="s">
        <v>4905</v>
      </c>
      <c r="F5365" s="143" t="str">
        <f>IF(H5365&lt;=60,"소형",IF((H5365&gt;60)*(H5365&lt;=85)=1,"중소형",IF((H5365&gt;85)*(H5365&lt;=102)=1,"중형",IF((H5365&gt;102)*(H5365&lt;=135)=1,"중대형","대형"))))</f>
        <v>중소형</v>
      </c>
      <c r="G5365" s="143" t="s">
        <v>4908</v>
      </c>
      <c r="H5365" s="143">
        <v>72</v>
      </c>
      <c r="I5365" s="144">
        <v>59990</v>
      </c>
      <c r="J5365" s="143">
        <v>26</v>
      </c>
      <c r="K5365" s="137">
        <v>42736</v>
      </c>
      <c r="L5365" s="137">
        <v>43617</v>
      </c>
      <c r="M5365" s="144">
        <f>H5365/3.3</f>
        <v>21.81818181818182</v>
      </c>
      <c r="N5365" s="144">
        <f>I5365/M5365</f>
        <v>2749.5416666666665</v>
      </c>
    </row>
    <row r="5366" spans="1:14">
      <c r="A5366" s="143" t="s">
        <v>2</v>
      </c>
      <c r="B5366" s="143" t="s">
        <v>4904</v>
      </c>
      <c r="C5366" s="143" t="s">
        <v>3170</v>
      </c>
      <c r="D5366" s="143" t="s">
        <v>3210</v>
      </c>
      <c r="E5366" s="143" t="s">
        <v>4905</v>
      </c>
      <c r="F5366" s="143" t="str">
        <f>IF(H5366&lt;=60,"소형",IF((H5366&gt;60)*(H5366&lt;=85)=1,"중소형",IF((H5366&gt;85)*(H5366&lt;=102)=1,"중형",IF((H5366&gt;102)*(H5366&lt;=135)=1,"중대형","대형"))))</f>
        <v>중소형</v>
      </c>
      <c r="G5366" s="143" t="s">
        <v>3222</v>
      </c>
      <c r="H5366" s="143">
        <v>84</v>
      </c>
      <c r="I5366" s="144">
        <v>61360</v>
      </c>
      <c r="J5366" s="143">
        <v>16</v>
      </c>
      <c r="K5366" s="137">
        <v>42736</v>
      </c>
      <c r="L5366" s="137">
        <v>43617</v>
      </c>
      <c r="M5366" s="144">
        <f>H5366/3.3</f>
        <v>25.454545454545457</v>
      </c>
      <c r="N5366" s="144">
        <f>I5366/M5366</f>
        <v>2410.5714285714284</v>
      </c>
    </row>
    <row r="5367" spans="1:14">
      <c r="A5367" s="143" t="s">
        <v>2829</v>
      </c>
      <c r="B5367" s="143" t="s">
        <v>4862</v>
      </c>
      <c r="C5367" s="143" t="s">
        <v>3166</v>
      </c>
      <c r="D5367" s="143" t="s">
        <v>3247</v>
      </c>
      <c r="E5367" s="143" t="s">
        <v>3329</v>
      </c>
      <c r="F5367" s="143" t="str">
        <f>IF(H5367&lt;=60,"소형",IF((H5367&gt;60)*(H5367&lt;=85)=1,"중소형",IF((H5367&gt;85)*(H5367&lt;=102)=1,"중형",IF((H5367&gt;102)*(H5367&lt;=135)=1,"중대형","대형"))))</f>
        <v>중소형</v>
      </c>
      <c r="G5367" s="143" t="s">
        <v>3819</v>
      </c>
      <c r="H5367" s="143">
        <v>84</v>
      </c>
      <c r="I5367" s="144">
        <v>30670</v>
      </c>
      <c r="J5367" s="143">
        <v>644</v>
      </c>
      <c r="K5367" s="137">
        <v>42795</v>
      </c>
      <c r="L5367" s="137">
        <v>43617</v>
      </c>
      <c r="M5367" s="144">
        <f>H5367/3.3</f>
        <v>25.454545454545457</v>
      </c>
      <c r="N5367" s="144">
        <f>I5367/M5367</f>
        <v>1204.8928571428571</v>
      </c>
    </row>
    <row r="5368" spans="1:14">
      <c r="A5368" s="143" t="s">
        <v>2829</v>
      </c>
      <c r="B5368" s="143" t="s">
        <v>4862</v>
      </c>
      <c r="C5368" s="143" t="s">
        <v>3166</v>
      </c>
      <c r="D5368" s="143" t="s">
        <v>3247</v>
      </c>
      <c r="E5368" s="143" t="s">
        <v>3329</v>
      </c>
      <c r="F5368" s="143" t="str">
        <f>IF(H5368&lt;=60,"소형",IF((H5368&gt;60)*(H5368&lt;=85)=1,"중소형",IF((H5368&gt;85)*(H5368&lt;=102)=1,"중형",IF((H5368&gt;102)*(H5368&lt;=135)=1,"중대형","대형"))))</f>
        <v>중소형</v>
      </c>
      <c r="G5368" s="143" t="s">
        <v>3869</v>
      </c>
      <c r="H5368" s="143">
        <v>84</v>
      </c>
      <c r="I5368" s="144">
        <v>30670</v>
      </c>
      <c r="J5368" s="143">
        <v>142</v>
      </c>
      <c r="K5368" s="137">
        <v>42795</v>
      </c>
      <c r="L5368" s="137">
        <v>43617</v>
      </c>
      <c r="M5368" s="144">
        <f>H5368/3.3</f>
        <v>25.454545454545457</v>
      </c>
      <c r="N5368" s="144">
        <f>I5368/M5368</f>
        <v>1204.8928571428571</v>
      </c>
    </row>
    <row r="5369" spans="1:14">
      <c r="A5369" s="143" t="s">
        <v>2829</v>
      </c>
      <c r="B5369" s="143" t="s">
        <v>4862</v>
      </c>
      <c r="C5369" s="143" t="s">
        <v>3166</v>
      </c>
      <c r="D5369" s="143" t="s">
        <v>3247</v>
      </c>
      <c r="E5369" s="143" t="s">
        <v>3329</v>
      </c>
      <c r="F5369" s="143" t="str">
        <f>IF(H5369&lt;=60,"소형",IF((H5369&gt;60)*(H5369&lt;=85)=1,"중소형",IF((H5369&gt;85)*(H5369&lt;=102)=1,"중형",IF((H5369&gt;102)*(H5369&lt;=135)=1,"중대형","대형"))))</f>
        <v>중소형</v>
      </c>
      <c r="G5369" s="143" t="s">
        <v>3295</v>
      </c>
      <c r="H5369" s="143">
        <v>84</v>
      </c>
      <c r="I5369" s="144">
        <v>30670</v>
      </c>
      <c r="J5369" s="143">
        <v>173</v>
      </c>
      <c r="K5369" s="137">
        <v>42795</v>
      </c>
      <c r="L5369" s="137">
        <v>43617</v>
      </c>
      <c r="M5369" s="144">
        <f>H5369/3.3</f>
        <v>25.454545454545457</v>
      </c>
      <c r="N5369" s="144">
        <f>I5369/M5369</f>
        <v>1204.8928571428571</v>
      </c>
    </row>
    <row r="5370" spans="1:14">
      <c r="A5370" s="143" t="s">
        <v>2829</v>
      </c>
      <c r="B5370" s="143" t="s">
        <v>4862</v>
      </c>
      <c r="C5370" s="143" t="s">
        <v>3166</v>
      </c>
      <c r="D5370" s="143" t="s">
        <v>3247</v>
      </c>
      <c r="E5370" s="143" t="s">
        <v>3329</v>
      </c>
      <c r="F5370" s="143" t="str">
        <f>IF(H5370&lt;=60,"소형",IF((H5370&gt;60)*(H5370&lt;=85)=1,"중소형",IF((H5370&gt;85)*(H5370&lt;=102)=1,"중형",IF((H5370&gt;102)*(H5370&lt;=135)=1,"중대형","대형"))))</f>
        <v>중소형</v>
      </c>
      <c r="G5370" s="143" t="s">
        <v>4863</v>
      </c>
      <c r="H5370" s="143">
        <v>84</v>
      </c>
      <c r="I5370" s="144">
        <v>30670</v>
      </c>
      <c r="J5370" s="143">
        <v>205</v>
      </c>
      <c r="K5370" s="137">
        <v>42795</v>
      </c>
      <c r="L5370" s="137">
        <v>43617</v>
      </c>
      <c r="M5370" s="144">
        <f>H5370/3.3</f>
        <v>25.454545454545457</v>
      </c>
      <c r="N5370" s="144">
        <f>I5370/M5370</f>
        <v>1204.8928571428571</v>
      </c>
    </row>
    <row r="5371" spans="1:14">
      <c r="A5371" s="143" t="s">
        <v>2</v>
      </c>
      <c r="B5371" s="143" t="s">
        <v>4914</v>
      </c>
      <c r="C5371" s="143" t="s">
        <v>3164</v>
      </c>
      <c r="D5371" s="143" t="s">
        <v>3744</v>
      </c>
      <c r="E5371" s="143" t="s">
        <v>3578</v>
      </c>
      <c r="F5371" s="143" t="str">
        <f>IF(H5371&lt;=60,"소형",IF((H5371&gt;60)*(H5371&lt;=85)=1,"중소형",IF((H5371&gt;85)*(H5371&lt;=102)=1,"중형",IF((H5371&gt;102)*(H5371&lt;=135)=1,"중대형","대형"))))</f>
        <v>중소형</v>
      </c>
      <c r="G5371" s="143" t="s">
        <v>3240</v>
      </c>
      <c r="H5371" s="143">
        <v>84</v>
      </c>
      <c r="I5371" s="144">
        <v>36020</v>
      </c>
      <c r="J5371" s="143">
        <v>44</v>
      </c>
      <c r="K5371" s="137">
        <v>42795</v>
      </c>
      <c r="L5371" s="137">
        <v>43617</v>
      </c>
      <c r="M5371" s="144">
        <f>H5371/3.3</f>
        <v>25.454545454545457</v>
      </c>
      <c r="N5371" s="144">
        <f>I5371/M5371</f>
        <v>1415.0714285714284</v>
      </c>
    </row>
    <row r="5372" spans="1:14">
      <c r="A5372" s="143" t="s">
        <v>2</v>
      </c>
      <c r="B5372" s="143" t="s">
        <v>4914</v>
      </c>
      <c r="C5372" s="143" t="s">
        <v>3164</v>
      </c>
      <c r="D5372" s="143" t="s">
        <v>3744</v>
      </c>
      <c r="E5372" s="143" t="s">
        <v>3578</v>
      </c>
      <c r="F5372" s="143" t="str">
        <f>IF(H5372&lt;=60,"소형",IF((H5372&gt;60)*(H5372&lt;=85)=1,"중소형",IF((H5372&gt;85)*(H5372&lt;=102)=1,"중형",IF((H5372&gt;102)*(H5372&lt;=135)=1,"중대형","대형"))))</f>
        <v>중소형</v>
      </c>
      <c r="G5372" s="143" t="s">
        <v>3208</v>
      </c>
      <c r="H5372" s="143">
        <v>84</v>
      </c>
      <c r="I5372" s="144">
        <v>36020</v>
      </c>
      <c r="J5372" s="143">
        <v>241</v>
      </c>
      <c r="K5372" s="137">
        <v>42795</v>
      </c>
      <c r="L5372" s="137">
        <v>43617</v>
      </c>
      <c r="M5372" s="144">
        <f>H5372/3.3</f>
        <v>25.454545454545457</v>
      </c>
      <c r="N5372" s="144">
        <f>I5372/M5372</f>
        <v>1415.0714285714284</v>
      </c>
    </row>
    <row r="5373" spans="1:14">
      <c r="A5373" s="143" t="s">
        <v>2</v>
      </c>
      <c r="B5373" s="143" t="s">
        <v>4914</v>
      </c>
      <c r="C5373" s="143" t="s">
        <v>3164</v>
      </c>
      <c r="D5373" s="143" t="s">
        <v>3744</v>
      </c>
      <c r="E5373" s="143" t="s">
        <v>3578</v>
      </c>
      <c r="F5373" s="143" t="str">
        <f>IF(H5373&lt;=60,"소형",IF((H5373&gt;60)*(H5373&lt;=85)=1,"중소형",IF((H5373&gt;85)*(H5373&lt;=102)=1,"중형",IF((H5373&gt;102)*(H5373&lt;=135)=1,"중대형","대형"))))</f>
        <v>중소형</v>
      </c>
      <c r="G5373" s="143" t="s">
        <v>3209</v>
      </c>
      <c r="H5373" s="143">
        <v>84</v>
      </c>
      <c r="I5373" s="144">
        <v>36420</v>
      </c>
      <c r="J5373" s="143">
        <v>259</v>
      </c>
      <c r="K5373" s="137">
        <v>42795</v>
      </c>
      <c r="L5373" s="137">
        <v>43617</v>
      </c>
      <c r="M5373" s="144">
        <f>H5373/3.3</f>
        <v>25.454545454545457</v>
      </c>
      <c r="N5373" s="144">
        <f>I5373/M5373</f>
        <v>1430.7857142857142</v>
      </c>
    </row>
    <row r="5374" spans="1:14">
      <c r="A5374" s="143" t="s">
        <v>2</v>
      </c>
      <c r="B5374" s="143" t="s">
        <v>4915</v>
      </c>
      <c r="C5374" s="143" t="s">
        <v>3162</v>
      </c>
      <c r="D5374" s="143" t="s">
        <v>4053</v>
      </c>
      <c r="E5374" s="143" t="s">
        <v>4916</v>
      </c>
      <c r="F5374" s="143" t="str">
        <f>IF(H5374&lt;=60,"소형",IF((H5374&gt;60)*(H5374&lt;=85)=1,"중소형",IF((H5374&gt;85)*(H5374&lt;=102)=1,"중형",IF((H5374&gt;102)*(H5374&lt;=135)=1,"중대형","대형"))))</f>
        <v>소형</v>
      </c>
      <c r="G5374" s="143" t="s">
        <v>4917</v>
      </c>
      <c r="H5374" s="143">
        <v>58</v>
      </c>
      <c r="I5374" s="144">
        <v>17247</v>
      </c>
      <c r="J5374" s="143">
        <v>1</v>
      </c>
      <c r="K5374" s="137">
        <v>42795</v>
      </c>
      <c r="L5374" s="137">
        <v>43617</v>
      </c>
      <c r="M5374" s="144">
        <f>H5374/3.3</f>
        <v>17.575757575757578</v>
      </c>
      <c r="N5374" s="144">
        <f>I5374/M5374</f>
        <v>981.29482758620679</v>
      </c>
    </row>
    <row r="5375" spans="1:14">
      <c r="A5375" s="143" t="s">
        <v>2</v>
      </c>
      <c r="B5375" s="143" t="s">
        <v>4915</v>
      </c>
      <c r="C5375" s="143" t="s">
        <v>3162</v>
      </c>
      <c r="D5375" s="143" t="s">
        <v>4053</v>
      </c>
      <c r="E5375" s="143" t="s">
        <v>4916</v>
      </c>
      <c r="F5375" s="143" t="str">
        <f>IF(H5375&lt;=60,"소형",IF((H5375&gt;60)*(H5375&lt;=85)=1,"중소형",IF((H5375&gt;85)*(H5375&lt;=102)=1,"중형",IF((H5375&gt;102)*(H5375&lt;=135)=1,"중대형","대형"))))</f>
        <v>소형</v>
      </c>
      <c r="G5375" s="143" t="s">
        <v>4121</v>
      </c>
      <c r="H5375" s="143">
        <v>59</v>
      </c>
      <c r="I5375" s="144">
        <v>17452</v>
      </c>
      <c r="J5375" s="143">
        <v>29</v>
      </c>
      <c r="K5375" s="137">
        <v>42795</v>
      </c>
      <c r="L5375" s="137">
        <v>43617</v>
      </c>
      <c r="M5375" s="144">
        <f>H5375/3.3</f>
        <v>17.878787878787879</v>
      </c>
      <c r="N5375" s="144">
        <f>I5375/M5375</f>
        <v>976.128813559322</v>
      </c>
    </row>
    <row r="5376" spans="1:14">
      <c r="A5376" s="143" t="s">
        <v>2</v>
      </c>
      <c r="B5376" s="143" t="s">
        <v>4915</v>
      </c>
      <c r="C5376" s="143" t="s">
        <v>3162</v>
      </c>
      <c r="D5376" s="143" t="s">
        <v>4053</v>
      </c>
      <c r="E5376" s="143" t="s">
        <v>4916</v>
      </c>
      <c r="F5376" s="143" t="str">
        <f>IF(H5376&lt;=60,"소형",IF((H5376&gt;60)*(H5376&lt;=85)=1,"중소형",IF((H5376&gt;85)*(H5376&lt;=102)=1,"중형",IF((H5376&gt;102)*(H5376&lt;=135)=1,"중대형","대형"))))</f>
        <v>소형</v>
      </c>
      <c r="G5376" s="143" t="s">
        <v>4918</v>
      </c>
      <c r="H5376" s="143">
        <v>59</v>
      </c>
      <c r="I5376" s="144">
        <v>17452</v>
      </c>
      <c r="J5376" s="143">
        <v>52</v>
      </c>
      <c r="K5376" s="137">
        <v>42795</v>
      </c>
      <c r="L5376" s="137">
        <v>43617</v>
      </c>
      <c r="M5376" s="144">
        <f>H5376/3.3</f>
        <v>17.878787878787879</v>
      </c>
      <c r="N5376" s="144">
        <f>I5376/M5376</f>
        <v>976.128813559322</v>
      </c>
    </row>
    <row r="5377" spans="1:14">
      <c r="A5377" s="143" t="s">
        <v>2</v>
      </c>
      <c r="B5377" s="143" t="s">
        <v>4915</v>
      </c>
      <c r="C5377" s="143" t="s">
        <v>3162</v>
      </c>
      <c r="D5377" s="143" t="s">
        <v>4053</v>
      </c>
      <c r="E5377" s="143" t="s">
        <v>4916</v>
      </c>
      <c r="F5377" s="143" t="str">
        <f>IF(H5377&lt;=60,"소형",IF((H5377&gt;60)*(H5377&lt;=85)=1,"중소형",IF((H5377&gt;85)*(H5377&lt;=102)=1,"중형",IF((H5377&gt;102)*(H5377&lt;=135)=1,"중대형","대형"))))</f>
        <v>중소형</v>
      </c>
      <c r="G5377" s="143" t="s">
        <v>4919</v>
      </c>
      <c r="H5377" s="143">
        <v>78</v>
      </c>
      <c r="I5377" s="144">
        <v>22340</v>
      </c>
      <c r="J5377" s="143">
        <v>1</v>
      </c>
      <c r="K5377" s="137">
        <v>42795</v>
      </c>
      <c r="L5377" s="137">
        <v>43617</v>
      </c>
      <c r="M5377" s="144">
        <f>H5377/3.3</f>
        <v>23.636363636363637</v>
      </c>
      <c r="N5377" s="144">
        <f>I5377/M5377</f>
        <v>945.15384615384619</v>
      </c>
    </row>
    <row r="5378" spans="1:14">
      <c r="A5378" s="143" t="s">
        <v>2</v>
      </c>
      <c r="B5378" s="143" t="s">
        <v>4915</v>
      </c>
      <c r="C5378" s="143" t="s">
        <v>3162</v>
      </c>
      <c r="D5378" s="143" t="s">
        <v>4053</v>
      </c>
      <c r="E5378" s="143" t="s">
        <v>4916</v>
      </c>
      <c r="F5378" s="143" t="str">
        <f>IF(H5378&lt;=60,"소형",IF((H5378&gt;60)*(H5378&lt;=85)=1,"중소형",IF((H5378&gt;85)*(H5378&lt;=102)=1,"중형",IF((H5378&gt;102)*(H5378&lt;=135)=1,"중대형","대형"))))</f>
        <v>중소형</v>
      </c>
      <c r="G5378" s="143" t="s">
        <v>4920</v>
      </c>
      <c r="H5378" s="143">
        <v>79</v>
      </c>
      <c r="I5378" s="144">
        <v>22499</v>
      </c>
      <c r="J5378" s="143">
        <v>339</v>
      </c>
      <c r="K5378" s="137">
        <v>42795</v>
      </c>
      <c r="L5378" s="137">
        <v>43617</v>
      </c>
      <c r="M5378" s="144">
        <f>H5378/3.3</f>
        <v>23.939393939393941</v>
      </c>
      <c r="N5378" s="144">
        <f>I5378/M5378</f>
        <v>939.83164556962015</v>
      </c>
    </row>
    <row r="5379" spans="1:14">
      <c r="A5379" s="143" t="s">
        <v>2</v>
      </c>
      <c r="B5379" s="143" t="s">
        <v>4915</v>
      </c>
      <c r="C5379" s="143" t="s">
        <v>3162</v>
      </c>
      <c r="D5379" s="143" t="s">
        <v>4053</v>
      </c>
      <c r="E5379" s="143" t="s">
        <v>4916</v>
      </c>
      <c r="F5379" s="143" t="str">
        <f>IF(H5379&lt;=60,"소형",IF((H5379&gt;60)*(H5379&lt;=85)=1,"중소형",IF((H5379&gt;85)*(H5379&lt;=102)=1,"중형",IF((H5379&gt;102)*(H5379&lt;=135)=1,"중대형","대형"))))</f>
        <v>중소형</v>
      </c>
      <c r="G5379" s="143" t="s">
        <v>4921</v>
      </c>
      <c r="H5379" s="143">
        <v>79</v>
      </c>
      <c r="I5379" s="144">
        <v>22450</v>
      </c>
      <c r="J5379" s="143">
        <v>3</v>
      </c>
      <c r="K5379" s="137">
        <v>42795</v>
      </c>
      <c r="L5379" s="137">
        <v>43617</v>
      </c>
      <c r="M5379" s="144">
        <f>H5379/3.3</f>
        <v>23.939393939393941</v>
      </c>
      <c r="N5379" s="144">
        <f>I5379/M5379</f>
        <v>937.78481012658222</v>
      </c>
    </row>
    <row r="5380" spans="1:14">
      <c r="A5380" s="143" t="s">
        <v>2</v>
      </c>
      <c r="B5380" s="143" t="s">
        <v>4915</v>
      </c>
      <c r="C5380" s="143" t="s">
        <v>3162</v>
      </c>
      <c r="D5380" s="143" t="s">
        <v>4053</v>
      </c>
      <c r="E5380" s="143" t="s">
        <v>4916</v>
      </c>
      <c r="F5380" s="143" t="str">
        <f>IF(H5380&lt;=60,"소형",IF((H5380&gt;60)*(H5380&lt;=85)=1,"중소형",IF((H5380&gt;85)*(H5380&lt;=102)=1,"중형",IF((H5380&gt;102)*(H5380&lt;=135)=1,"중대형","대형"))))</f>
        <v>중소형</v>
      </c>
      <c r="G5380" s="143" t="s">
        <v>4922</v>
      </c>
      <c r="H5380" s="143">
        <v>79</v>
      </c>
      <c r="I5380" s="144">
        <v>22450</v>
      </c>
      <c r="J5380" s="143">
        <v>1</v>
      </c>
      <c r="K5380" s="137">
        <v>42795</v>
      </c>
      <c r="L5380" s="137">
        <v>43617</v>
      </c>
      <c r="M5380" s="144">
        <f>H5380/3.3</f>
        <v>23.939393939393941</v>
      </c>
      <c r="N5380" s="144">
        <f>I5380/M5380</f>
        <v>937.78481012658222</v>
      </c>
    </row>
    <row r="5381" spans="1:14">
      <c r="A5381" s="143" t="s">
        <v>2</v>
      </c>
      <c r="B5381" s="143" t="s">
        <v>4915</v>
      </c>
      <c r="C5381" s="143" t="s">
        <v>3162</v>
      </c>
      <c r="D5381" s="143" t="s">
        <v>4053</v>
      </c>
      <c r="E5381" s="143" t="s">
        <v>4916</v>
      </c>
      <c r="F5381" s="143" t="str">
        <f>IF(H5381&lt;=60,"소형",IF((H5381&gt;60)*(H5381&lt;=85)=1,"중소형",IF((H5381&gt;85)*(H5381&lt;=102)=1,"중형",IF((H5381&gt;102)*(H5381&lt;=135)=1,"중대형","대형"))))</f>
        <v>중소형</v>
      </c>
      <c r="G5381" s="143" t="s">
        <v>4923</v>
      </c>
      <c r="H5381" s="143">
        <v>79</v>
      </c>
      <c r="I5381" s="144">
        <v>22450</v>
      </c>
      <c r="J5381" s="143">
        <v>1</v>
      </c>
      <c r="K5381" s="137">
        <v>42795</v>
      </c>
      <c r="L5381" s="137">
        <v>43617</v>
      </c>
      <c r="M5381" s="144">
        <f>H5381/3.3</f>
        <v>23.939393939393941</v>
      </c>
      <c r="N5381" s="144">
        <f>I5381/M5381</f>
        <v>937.78481012658222</v>
      </c>
    </row>
    <row r="5382" spans="1:14">
      <c r="A5382" s="143" t="s">
        <v>2829</v>
      </c>
      <c r="B5382" s="143" t="s">
        <v>4924</v>
      </c>
      <c r="C5382" s="143" t="s">
        <v>3159</v>
      </c>
      <c r="D5382" s="143" t="s">
        <v>3925</v>
      </c>
      <c r="E5382" s="143" t="s">
        <v>4925</v>
      </c>
      <c r="F5382" s="143" t="str">
        <f>IF(H5382&lt;=60,"소형",IF((H5382&gt;60)*(H5382&lt;=85)=1,"중소형",IF((H5382&gt;85)*(H5382&lt;=102)=1,"중형",IF((H5382&gt;102)*(H5382&lt;=135)=1,"중대형","대형"))))</f>
        <v>중소형</v>
      </c>
      <c r="G5382" s="143" t="s">
        <v>4247</v>
      </c>
      <c r="H5382" s="143">
        <v>84</v>
      </c>
      <c r="I5382" s="144">
        <v>30020</v>
      </c>
      <c r="J5382" s="143">
        <v>694</v>
      </c>
      <c r="K5382" s="137">
        <v>42795</v>
      </c>
      <c r="L5382" s="137">
        <v>43617</v>
      </c>
      <c r="M5382" s="144">
        <f>H5382/3.3</f>
        <v>25.454545454545457</v>
      </c>
      <c r="N5382" s="144">
        <f>I5382/M5382</f>
        <v>1179.3571428571427</v>
      </c>
    </row>
    <row r="5383" spans="1:14">
      <c r="A5383" s="143" t="s">
        <v>2829</v>
      </c>
      <c r="B5383" s="143" t="s">
        <v>4924</v>
      </c>
      <c r="C5383" s="143" t="s">
        <v>3159</v>
      </c>
      <c r="D5383" s="143" t="s">
        <v>3925</v>
      </c>
      <c r="E5383" s="143" t="s">
        <v>4925</v>
      </c>
      <c r="F5383" s="143" t="str">
        <f>IF(H5383&lt;=60,"소형",IF((H5383&gt;60)*(H5383&lt;=85)=1,"중소형",IF((H5383&gt;85)*(H5383&lt;=102)=1,"중형",IF((H5383&gt;102)*(H5383&lt;=135)=1,"중대형","대형"))))</f>
        <v>중소형</v>
      </c>
      <c r="G5383" s="143" t="s">
        <v>3474</v>
      </c>
      <c r="H5383" s="143">
        <v>84</v>
      </c>
      <c r="I5383" s="144">
        <v>30020</v>
      </c>
      <c r="J5383" s="143">
        <v>302</v>
      </c>
      <c r="K5383" s="137">
        <v>42795</v>
      </c>
      <c r="L5383" s="137">
        <v>43617</v>
      </c>
      <c r="M5383" s="144">
        <f>H5383/3.3</f>
        <v>25.454545454545457</v>
      </c>
      <c r="N5383" s="144">
        <f>I5383/M5383</f>
        <v>1179.3571428571427</v>
      </c>
    </row>
    <row r="5384" spans="1:14">
      <c r="A5384" s="143" t="s">
        <v>2829</v>
      </c>
      <c r="B5384" s="143" t="s">
        <v>4924</v>
      </c>
      <c r="C5384" s="143" t="s">
        <v>3159</v>
      </c>
      <c r="D5384" s="143" t="s">
        <v>3925</v>
      </c>
      <c r="E5384" s="143" t="s">
        <v>4925</v>
      </c>
      <c r="F5384" s="143" t="str">
        <f>IF(H5384&lt;=60,"소형",IF((H5384&gt;60)*(H5384&lt;=85)=1,"중소형",IF((H5384&gt;85)*(H5384&lt;=102)=1,"중형",IF((H5384&gt;102)*(H5384&lt;=135)=1,"중대형","대형"))))</f>
        <v>중소형</v>
      </c>
      <c r="G5384" s="143" t="s">
        <v>3830</v>
      </c>
      <c r="H5384" s="143">
        <v>84</v>
      </c>
      <c r="I5384" s="144">
        <v>30020</v>
      </c>
      <c r="J5384" s="143">
        <v>124</v>
      </c>
      <c r="K5384" s="137">
        <v>42795</v>
      </c>
      <c r="L5384" s="137">
        <v>43617</v>
      </c>
      <c r="M5384" s="144">
        <f>H5384/3.3</f>
        <v>25.454545454545457</v>
      </c>
      <c r="N5384" s="144">
        <f>I5384/M5384</f>
        <v>1179.3571428571427</v>
      </c>
    </row>
    <row r="5385" spans="1:14">
      <c r="A5385" s="143" t="s">
        <v>2829</v>
      </c>
      <c r="B5385" s="143" t="s">
        <v>4934</v>
      </c>
      <c r="C5385" s="143" t="s">
        <v>3163</v>
      </c>
      <c r="D5385" s="143" t="s">
        <v>3452</v>
      </c>
      <c r="E5385" s="143" t="s">
        <v>4935</v>
      </c>
      <c r="F5385" s="143" t="str">
        <f>IF(H5385&lt;=60,"소형",IF((H5385&gt;60)*(H5385&lt;=85)=1,"중소형",IF((H5385&gt;85)*(H5385&lt;=102)=1,"중형",IF((H5385&gt;102)*(H5385&lt;=135)=1,"중대형","대형"))))</f>
        <v>중소형</v>
      </c>
      <c r="G5385" s="143" t="s">
        <v>4476</v>
      </c>
      <c r="H5385" s="143">
        <v>71</v>
      </c>
      <c r="I5385" s="144">
        <v>32990</v>
      </c>
      <c r="J5385" s="143">
        <v>210</v>
      </c>
      <c r="K5385" s="137">
        <v>42795</v>
      </c>
      <c r="L5385" s="137">
        <v>43617</v>
      </c>
      <c r="M5385" s="144">
        <f>H5385/3.3</f>
        <v>21.515151515151516</v>
      </c>
      <c r="N5385" s="144">
        <f>I5385/M5385</f>
        <v>1533.338028169014</v>
      </c>
    </row>
    <row r="5386" spans="1:14">
      <c r="A5386" s="143" t="s">
        <v>2829</v>
      </c>
      <c r="B5386" s="143" t="s">
        <v>4934</v>
      </c>
      <c r="C5386" s="143" t="s">
        <v>3163</v>
      </c>
      <c r="D5386" s="143" t="s">
        <v>3452</v>
      </c>
      <c r="E5386" s="143" t="s">
        <v>4935</v>
      </c>
      <c r="F5386" s="143" t="str">
        <f>IF(H5386&lt;=60,"소형",IF((H5386&gt;60)*(H5386&lt;=85)=1,"중소형",IF((H5386&gt;85)*(H5386&lt;=102)=1,"중형",IF((H5386&gt;102)*(H5386&lt;=135)=1,"중대형","대형"))))</f>
        <v>중소형</v>
      </c>
      <c r="G5386" s="143" t="s">
        <v>3777</v>
      </c>
      <c r="H5386" s="143">
        <v>84</v>
      </c>
      <c r="I5386" s="144">
        <v>38880</v>
      </c>
      <c r="J5386" s="143">
        <v>272</v>
      </c>
      <c r="K5386" s="137">
        <v>42795</v>
      </c>
      <c r="L5386" s="137">
        <v>43617</v>
      </c>
      <c r="M5386" s="144">
        <f>H5386/3.3</f>
        <v>25.454545454545457</v>
      </c>
      <c r="N5386" s="144">
        <f>I5386/M5386</f>
        <v>1527.4285714285713</v>
      </c>
    </row>
    <row r="5387" spans="1:14">
      <c r="A5387" s="143" t="s">
        <v>2829</v>
      </c>
      <c r="B5387" s="143" t="s">
        <v>4934</v>
      </c>
      <c r="C5387" s="143" t="s">
        <v>3163</v>
      </c>
      <c r="D5387" s="143" t="s">
        <v>3452</v>
      </c>
      <c r="E5387" s="143" t="s">
        <v>4935</v>
      </c>
      <c r="F5387" s="143" t="str">
        <f>IF(H5387&lt;=60,"소형",IF((H5387&gt;60)*(H5387&lt;=85)=1,"중소형",IF((H5387&gt;85)*(H5387&lt;=102)=1,"중형",IF((H5387&gt;102)*(H5387&lt;=135)=1,"중대형","대형"))))</f>
        <v>중대형</v>
      </c>
      <c r="G5387" s="143" t="s">
        <v>4936</v>
      </c>
      <c r="H5387" s="143">
        <v>110</v>
      </c>
      <c r="I5387" s="144">
        <v>48690</v>
      </c>
      <c r="J5387" s="143">
        <v>270</v>
      </c>
      <c r="K5387" s="137">
        <v>42795</v>
      </c>
      <c r="L5387" s="137">
        <v>43617</v>
      </c>
      <c r="M5387" s="144">
        <f>H5387/3.3</f>
        <v>33.333333333333336</v>
      </c>
      <c r="N5387" s="144">
        <f>I5387/M5387</f>
        <v>1460.6999999999998</v>
      </c>
    </row>
    <row r="5388" spans="1:14">
      <c r="A5388" s="143" t="s">
        <v>2829</v>
      </c>
      <c r="B5388" s="143" t="s">
        <v>4858</v>
      </c>
      <c r="C5388" s="143" t="s">
        <v>3166</v>
      </c>
      <c r="D5388" s="143" t="s">
        <v>3223</v>
      </c>
      <c r="E5388" s="143" t="s">
        <v>4859</v>
      </c>
      <c r="F5388" s="143" t="str">
        <f>IF(H5388&lt;=60,"소형",IF((H5388&gt;60)*(H5388&lt;=85)=1,"중소형",IF((H5388&gt;85)*(H5388&lt;=102)=1,"중형",IF((H5388&gt;102)*(H5388&lt;=135)=1,"중대형","대형"))))</f>
        <v>중소형</v>
      </c>
      <c r="G5388" s="143" t="s">
        <v>3757</v>
      </c>
      <c r="H5388" s="143">
        <v>84</v>
      </c>
      <c r="I5388" s="144">
        <v>40350</v>
      </c>
      <c r="J5388" s="143">
        <v>104</v>
      </c>
      <c r="K5388" s="137">
        <v>42826</v>
      </c>
      <c r="L5388" s="137">
        <v>43617</v>
      </c>
      <c r="M5388" s="144">
        <f>H5388/3.3</f>
        <v>25.454545454545457</v>
      </c>
      <c r="N5388" s="144">
        <f>I5388/M5388</f>
        <v>1585.1785714285713</v>
      </c>
    </row>
    <row r="5389" spans="1:14">
      <c r="A5389" s="143" t="s">
        <v>2829</v>
      </c>
      <c r="B5389" s="143" t="s">
        <v>4858</v>
      </c>
      <c r="C5389" s="143" t="s">
        <v>3166</v>
      </c>
      <c r="D5389" s="143" t="s">
        <v>3223</v>
      </c>
      <c r="E5389" s="143" t="s">
        <v>4859</v>
      </c>
      <c r="F5389" s="143" t="str">
        <f>IF(H5389&lt;=60,"소형",IF((H5389&gt;60)*(H5389&lt;=85)=1,"중소형",IF((H5389&gt;85)*(H5389&lt;=102)=1,"중형",IF((H5389&gt;102)*(H5389&lt;=135)=1,"중대형","대형"))))</f>
        <v>중소형</v>
      </c>
      <c r="G5389" s="143" t="s">
        <v>3474</v>
      </c>
      <c r="H5389" s="143">
        <v>84</v>
      </c>
      <c r="I5389" s="144">
        <v>39020</v>
      </c>
      <c r="J5389" s="143">
        <v>42</v>
      </c>
      <c r="K5389" s="137">
        <v>42826</v>
      </c>
      <c r="L5389" s="137">
        <v>43617</v>
      </c>
      <c r="M5389" s="144">
        <f>H5389/3.3</f>
        <v>25.454545454545457</v>
      </c>
      <c r="N5389" s="144">
        <f>I5389/M5389</f>
        <v>1532.9285714285713</v>
      </c>
    </row>
    <row r="5390" spans="1:14">
      <c r="A5390" s="143" t="s">
        <v>2829</v>
      </c>
      <c r="B5390" s="143" t="s">
        <v>4858</v>
      </c>
      <c r="C5390" s="143" t="s">
        <v>3166</v>
      </c>
      <c r="D5390" s="143" t="s">
        <v>3223</v>
      </c>
      <c r="E5390" s="143" t="s">
        <v>4859</v>
      </c>
      <c r="F5390" s="143" t="str">
        <f>IF(H5390&lt;=60,"소형",IF((H5390&gt;60)*(H5390&lt;=85)=1,"중소형",IF((H5390&gt;85)*(H5390&lt;=102)=1,"중형",IF((H5390&gt;102)*(H5390&lt;=135)=1,"중대형","대형"))))</f>
        <v>중대형</v>
      </c>
      <c r="G5390" s="143" t="s">
        <v>4860</v>
      </c>
      <c r="H5390" s="143">
        <v>110</v>
      </c>
      <c r="I5390" s="144">
        <v>52000</v>
      </c>
      <c r="J5390" s="143">
        <v>70</v>
      </c>
      <c r="K5390" s="137">
        <v>42826</v>
      </c>
      <c r="L5390" s="137">
        <v>43617</v>
      </c>
      <c r="M5390" s="144">
        <f>H5390/3.3</f>
        <v>33.333333333333336</v>
      </c>
      <c r="N5390" s="144">
        <f>I5390/M5390</f>
        <v>1560</v>
      </c>
    </row>
    <row r="5391" spans="1:14">
      <c r="A5391" s="143" t="s">
        <v>2829</v>
      </c>
      <c r="B5391" s="143" t="s">
        <v>4858</v>
      </c>
      <c r="C5391" s="143" t="s">
        <v>3166</v>
      </c>
      <c r="D5391" s="143" t="s">
        <v>3223</v>
      </c>
      <c r="E5391" s="143" t="s">
        <v>4859</v>
      </c>
      <c r="F5391" s="143" t="str">
        <f>IF(H5391&lt;=60,"소형",IF((H5391&gt;60)*(H5391&lt;=85)=1,"중소형",IF((H5391&gt;85)*(H5391&lt;=102)=1,"중형",IF((H5391&gt;102)*(H5391&lt;=135)=1,"중대형","대형"))))</f>
        <v>대형</v>
      </c>
      <c r="G5391" s="143" t="s">
        <v>4861</v>
      </c>
      <c r="H5391" s="143">
        <v>218</v>
      </c>
      <c r="I5391" s="144">
        <v>121000</v>
      </c>
      <c r="J5391" s="143">
        <v>2</v>
      </c>
      <c r="K5391" s="137">
        <v>42826</v>
      </c>
      <c r="L5391" s="137">
        <v>43617</v>
      </c>
      <c r="M5391" s="144">
        <f>H5391/3.3</f>
        <v>66.060606060606062</v>
      </c>
      <c r="N5391" s="144">
        <f>I5391/M5391</f>
        <v>1831.6513761467888</v>
      </c>
    </row>
    <row r="5392" spans="1:14">
      <c r="A5392" s="143" t="s">
        <v>2829</v>
      </c>
      <c r="B5392" s="143" t="s">
        <v>4949</v>
      </c>
      <c r="C5392" s="143" t="s">
        <v>3163</v>
      </c>
      <c r="D5392" s="143" t="s">
        <v>3278</v>
      </c>
      <c r="E5392" s="143" t="s">
        <v>3401</v>
      </c>
      <c r="F5392" s="143" t="str">
        <f>IF(H5392&lt;=60,"소형",IF((H5392&gt;60)*(H5392&lt;=85)=1,"중소형",IF((H5392&gt;85)*(H5392&lt;=102)=1,"중형",IF((H5392&gt;102)*(H5392&lt;=135)=1,"중대형","대형"))))</f>
        <v>소형</v>
      </c>
      <c r="G5392" s="143" t="s">
        <v>3985</v>
      </c>
      <c r="H5392" s="143">
        <v>59</v>
      </c>
      <c r="I5392" s="144">
        <v>24250</v>
      </c>
      <c r="J5392" s="143">
        <v>502</v>
      </c>
      <c r="K5392" s="137">
        <v>42856</v>
      </c>
      <c r="L5392" s="137">
        <v>43617</v>
      </c>
      <c r="M5392" s="144">
        <f>H5392/3.3</f>
        <v>17.878787878787879</v>
      </c>
      <c r="N5392" s="144">
        <f>I5392/M5392</f>
        <v>1356.3559322033898</v>
      </c>
    </row>
    <row r="5393" spans="1:14">
      <c r="A5393" s="143" t="s">
        <v>2829</v>
      </c>
      <c r="B5393" s="143" t="s">
        <v>4949</v>
      </c>
      <c r="C5393" s="143" t="s">
        <v>3163</v>
      </c>
      <c r="D5393" s="143" t="s">
        <v>3278</v>
      </c>
      <c r="E5393" s="143" t="s">
        <v>3401</v>
      </c>
      <c r="F5393" s="143" t="str">
        <f>IF(H5393&lt;=60,"소형",IF((H5393&gt;60)*(H5393&lt;=85)=1,"중소형",IF((H5393&gt;85)*(H5393&lt;=102)=1,"중형",IF((H5393&gt;102)*(H5393&lt;=135)=1,"중대형","대형"))))</f>
        <v>소형</v>
      </c>
      <c r="G5393" s="143" t="s">
        <v>4334</v>
      </c>
      <c r="H5393" s="143">
        <v>59</v>
      </c>
      <c r="I5393" s="144">
        <v>24220</v>
      </c>
      <c r="J5393" s="143">
        <v>138</v>
      </c>
      <c r="K5393" s="137">
        <v>42856</v>
      </c>
      <c r="L5393" s="137">
        <v>43617</v>
      </c>
      <c r="M5393" s="144">
        <f>H5393/3.3</f>
        <v>17.878787878787879</v>
      </c>
      <c r="N5393" s="144">
        <f>I5393/M5393</f>
        <v>1354.6779661016949</v>
      </c>
    </row>
    <row r="5394" spans="1:14">
      <c r="A5394" s="143" t="s">
        <v>2829</v>
      </c>
      <c r="B5394" s="143" t="s">
        <v>4949</v>
      </c>
      <c r="C5394" s="143" t="s">
        <v>3163</v>
      </c>
      <c r="D5394" s="143" t="s">
        <v>3278</v>
      </c>
      <c r="E5394" s="143" t="s">
        <v>3401</v>
      </c>
      <c r="F5394" s="143" t="str">
        <f>IF(H5394&lt;=60,"소형",IF((H5394&gt;60)*(H5394&lt;=85)=1,"중소형",IF((H5394&gt;85)*(H5394&lt;=102)=1,"중형",IF((H5394&gt;102)*(H5394&lt;=135)=1,"중대형","대형"))))</f>
        <v>중소형</v>
      </c>
      <c r="G5394" s="143" t="s">
        <v>4201</v>
      </c>
      <c r="H5394" s="143">
        <v>84</v>
      </c>
      <c r="I5394" s="144">
        <v>29680</v>
      </c>
      <c r="J5394" s="143">
        <v>388</v>
      </c>
      <c r="K5394" s="137">
        <v>42856</v>
      </c>
      <c r="L5394" s="137">
        <v>43617</v>
      </c>
      <c r="M5394" s="144">
        <f>H5394/3.3</f>
        <v>25.454545454545457</v>
      </c>
      <c r="N5394" s="144">
        <f>I5394/M5394</f>
        <v>1166</v>
      </c>
    </row>
    <row r="5395" spans="1:14">
      <c r="A5395" s="143" t="s">
        <v>2829</v>
      </c>
      <c r="B5395" s="143" t="s">
        <v>4949</v>
      </c>
      <c r="C5395" s="143" t="s">
        <v>3163</v>
      </c>
      <c r="D5395" s="143" t="s">
        <v>3278</v>
      </c>
      <c r="E5395" s="143" t="s">
        <v>3401</v>
      </c>
      <c r="F5395" s="143" t="str">
        <f>IF(H5395&lt;=60,"소형",IF((H5395&gt;60)*(H5395&lt;=85)=1,"중소형",IF((H5395&gt;85)*(H5395&lt;=102)=1,"중형",IF((H5395&gt;102)*(H5395&lt;=135)=1,"중대형","대형"))))</f>
        <v>중소형</v>
      </c>
      <c r="G5395" s="143" t="s">
        <v>3206</v>
      </c>
      <c r="H5395" s="143">
        <v>84</v>
      </c>
      <c r="I5395" s="144">
        <v>29840</v>
      </c>
      <c r="J5395" s="143">
        <v>112</v>
      </c>
      <c r="K5395" s="137">
        <v>42856</v>
      </c>
      <c r="L5395" s="137">
        <v>43617</v>
      </c>
      <c r="M5395" s="144">
        <f>H5395/3.3</f>
        <v>25.454545454545457</v>
      </c>
      <c r="N5395" s="144">
        <f>I5395/M5395</f>
        <v>1172.2857142857142</v>
      </c>
    </row>
    <row r="5396" spans="1:14">
      <c r="A5396" s="143" t="s">
        <v>2829</v>
      </c>
      <c r="B5396" s="143" t="s">
        <v>4950</v>
      </c>
      <c r="C5396" s="143" t="s">
        <v>3169</v>
      </c>
      <c r="D5396" s="143" t="s">
        <v>3744</v>
      </c>
      <c r="E5396" s="143" t="s">
        <v>3745</v>
      </c>
      <c r="F5396" s="143" t="str">
        <f>IF(H5396&lt;=60,"소형",IF((H5396&gt;60)*(H5396&lt;=85)=1,"중소형",IF((H5396&gt;85)*(H5396&lt;=102)=1,"중형",IF((H5396&gt;102)*(H5396&lt;=135)=1,"중대형","대형"))))</f>
        <v>소형</v>
      </c>
      <c r="G5396" s="143" t="s">
        <v>4951</v>
      </c>
      <c r="H5396" s="143">
        <v>50</v>
      </c>
      <c r="I5396" s="144">
        <v>23340</v>
      </c>
      <c r="J5396" s="143">
        <v>169</v>
      </c>
      <c r="K5396" s="137">
        <v>42917</v>
      </c>
      <c r="L5396" s="137">
        <v>43617</v>
      </c>
      <c r="M5396" s="144">
        <f>H5396/3.3</f>
        <v>15.151515151515152</v>
      </c>
      <c r="N5396" s="144">
        <f>I5396/M5396</f>
        <v>1540.4399999999998</v>
      </c>
    </row>
    <row r="5397" spans="1:14">
      <c r="A5397" s="143" t="s">
        <v>2829</v>
      </c>
      <c r="B5397" s="143" t="s">
        <v>4950</v>
      </c>
      <c r="C5397" s="143" t="s">
        <v>3169</v>
      </c>
      <c r="D5397" s="143" t="s">
        <v>3744</v>
      </c>
      <c r="E5397" s="143" t="s">
        <v>3745</v>
      </c>
      <c r="F5397" s="143" t="str">
        <f>IF(H5397&lt;=60,"소형",IF((H5397&gt;60)*(H5397&lt;=85)=1,"중소형",IF((H5397&gt;85)*(H5397&lt;=102)=1,"중형",IF((H5397&gt;102)*(H5397&lt;=135)=1,"중대형","대형"))))</f>
        <v>소형</v>
      </c>
      <c r="G5397" s="143" t="s">
        <v>4952</v>
      </c>
      <c r="H5397" s="143">
        <v>50</v>
      </c>
      <c r="I5397" s="144">
        <v>23340</v>
      </c>
      <c r="J5397" s="143">
        <v>31</v>
      </c>
      <c r="K5397" s="137">
        <v>42917</v>
      </c>
      <c r="L5397" s="137">
        <v>43617</v>
      </c>
      <c r="M5397" s="144">
        <f>H5397/3.3</f>
        <v>15.151515151515152</v>
      </c>
      <c r="N5397" s="144">
        <f>I5397/M5397</f>
        <v>1540.4399999999998</v>
      </c>
    </row>
    <row r="5398" spans="1:14">
      <c r="A5398" s="143" t="s">
        <v>2829</v>
      </c>
      <c r="B5398" s="143" t="s">
        <v>4950</v>
      </c>
      <c r="C5398" s="143" t="s">
        <v>3169</v>
      </c>
      <c r="D5398" s="143" t="s">
        <v>3744</v>
      </c>
      <c r="E5398" s="143" t="s">
        <v>3745</v>
      </c>
      <c r="F5398" s="143" t="str">
        <f>IF(H5398&lt;=60,"소형",IF((H5398&gt;60)*(H5398&lt;=85)=1,"중소형",IF((H5398&gt;85)*(H5398&lt;=102)=1,"중형",IF((H5398&gt;102)*(H5398&lt;=135)=1,"중대형","대형"))))</f>
        <v>소형</v>
      </c>
      <c r="G5398" s="143" t="s">
        <v>4953</v>
      </c>
      <c r="H5398" s="143">
        <v>55</v>
      </c>
      <c r="I5398" s="144">
        <v>23740</v>
      </c>
      <c r="J5398" s="143">
        <v>31</v>
      </c>
      <c r="K5398" s="137">
        <v>42917</v>
      </c>
      <c r="L5398" s="137">
        <v>43617</v>
      </c>
      <c r="M5398" s="144">
        <f>H5398/3.3</f>
        <v>16.666666666666668</v>
      </c>
      <c r="N5398" s="144">
        <f>I5398/M5398</f>
        <v>1424.3999999999999</v>
      </c>
    </row>
    <row r="5399" spans="1:14">
      <c r="A5399" s="143" t="s">
        <v>2829</v>
      </c>
      <c r="B5399" s="143" t="s">
        <v>4954</v>
      </c>
      <c r="C5399" s="143" t="s">
        <v>3163</v>
      </c>
      <c r="D5399" s="143" t="s">
        <v>3733</v>
      </c>
      <c r="E5399" s="143" t="s">
        <v>3734</v>
      </c>
      <c r="F5399" s="143" t="str">
        <f>IF(H5399&lt;=60,"소형",IF((H5399&gt;60)*(H5399&lt;=85)=1,"중소형",IF((H5399&gt;85)*(H5399&lt;=102)=1,"중형",IF((H5399&gt;102)*(H5399&lt;=135)=1,"중대형","대형"))))</f>
        <v>중소형</v>
      </c>
      <c r="G5399" s="143" t="s">
        <v>3725</v>
      </c>
      <c r="H5399" s="143">
        <v>70</v>
      </c>
      <c r="I5399" s="144">
        <v>29904</v>
      </c>
      <c r="J5399" s="143">
        <v>7</v>
      </c>
      <c r="K5399" s="137">
        <v>42979</v>
      </c>
      <c r="L5399" s="137">
        <v>43617</v>
      </c>
      <c r="M5399" s="144">
        <f>H5399/3.3</f>
        <v>21.212121212121215</v>
      </c>
      <c r="N5399" s="144">
        <f>I5399/M5399</f>
        <v>1409.7599999999998</v>
      </c>
    </row>
    <row r="5400" spans="1:14">
      <c r="A5400" s="143" t="s">
        <v>2829</v>
      </c>
      <c r="B5400" s="143" t="s">
        <v>4954</v>
      </c>
      <c r="C5400" s="143" t="s">
        <v>3163</v>
      </c>
      <c r="D5400" s="143" t="s">
        <v>3733</v>
      </c>
      <c r="E5400" s="143" t="s">
        <v>3734</v>
      </c>
      <c r="F5400" s="143" t="str">
        <f>IF(H5400&lt;=60,"소형",IF((H5400&gt;60)*(H5400&lt;=85)=1,"중소형",IF((H5400&gt;85)*(H5400&lt;=102)=1,"중형",IF((H5400&gt;102)*(H5400&lt;=135)=1,"중대형","대형"))))</f>
        <v>중소형</v>
      </c>
      <c r="G5400" s="143" t="s">
        <v>3654</v>
      </c>
      <c r="H5400" s="143">
        <v>79</v>
      </c>
      <c r="I5400" s="144">
        <v>33540</v>
      </c>
      <c r="J5400" s="143">
        <v>9</v>
      </c>
      <c r="K5400" s="137">
        <v>42979</v>
      </c>
      <c r="L5400" s="137">
        <v>43617</v>
      </c>
      <c r="M5400" s="144">
        <f>H5400/3.3</f>
        <v>23.939393939393941</v>
      </c>
      <c r="N5400" s="144">
        <f>I5400/M5400</f>
        <v>1401.0379746835442</v>
      </c>
    </row>
    <row r="5401" spans="1:14">
      <c r="A5401" s="143" t="s">
        <v>2829</v>
      </c>
      <c r="B5401" s="143" t="s">
        <v>4954</v>
      </c>
      <c r="C5401" s="143" t="s">
        <v>3163</v>
      </c>
      <c r="D5401" s="143" t="s">
        <v>3733</v>
      </c>
      <c r="E5401" s="143" t="s">
        <v>3734</v>
      </c>
      <c r="F5401" s="143" t="str">
        <f>IF(H5401&lt;=60,"소형",IF((H5401&gt;60)*(H5401&lt;=85)=1,"중소형",IF((H5401&gt;85)*(H5401&lt;=102)=1,"중형",IF((H5401&gt;102)*(H5401&lt;=135)=1,"중대형","대형"))))</f>
        <v>중소형</v>
      </c>
      <c r="G5401" s="143" t="s">
        <v>4955</v>
      </c>
      <c r="H5401" s="143">
        <v>81</v>
      </c>
      <c r="I5401" s="144">
        <v>34213</v>
      </c>
      <c r="J5401" s="143">
        <v>9</v>
      </c>
      <c r="K5401" s="137">
        <v>42979</v>
      </c>
      <c r="L5401" s="137">
        <v>43617</v>
      </c>
      <c r="M5401" s="144">
        <f>H5401/3.3</f>
        <v>24.545454545454547</v>
      </c>
      <c r="N5401" s="144">
        <f>I5401/M5401</f>
        <v>1393.8629629629629</v>
      </c>
    </row>
    <row r="5402" spans="1:14">
      <c r="A5402" s="143" t="s">
        <v>2829</v>
      </c>
      <c r="B5402" s="143" t="s">
        <v>4954</v>
      </c>
      <c r="C5402" s="143" t="s">
        <v>3163</v>
      </c>
      <c r="D5402" s="143" t="s">
        <v>3733</v>
      </c>
      <c r="E5402" s="143" t="s">
        <v>3734</v>
      </c>
      <c r="F5402" s="143" t="str">
        <f>IF(H5402&lt;=60,"소형",IF((H5402&gt;60)*(H5402&lt;=85)=1,"중소형",IF((H5402&gt;85)*(H5402&lt;=102)=1,"중형",IF((H5402&gt;102)*(H5402&lt;=135)=1,"중대형","대형"))))</f>
        <v>중소형</v>
      </c>
      <c r="G5402" s="143" t="s">
        <v>4956</v>
      </c>
      <c r="H5402" s="143">
        <v>83</v>
      </c>
      <c r="I5402" s="144">
        <v>34916</v>
      </c>
      <c r="J5402" s="143">
        <v>2</v>
      </c>
      <c r="K5402" s="137">
        <v>42979</v>
      </c>
      <c r="L5402" s="137">
        <v>43617</v>
      </c>
      <c r="M5402" s="144">
        <f>H5402/3.3</f>
        <v>25.151515151515152</v>
      </c>
      <c r="N5402" s="144">
        <f>I5402/M5402</f>
        <v>1388.2265060240964</v>
      </c>
    </row>
    <row r="5403" spans="1:14">
      <c r="A5403" s="143" t="s">
        <v>2829</v>
      </c>
      <c r="B5403" s="143" t="s">
        <v>4954</v>
      </c>
      <c r="C5403" s="143" t="s">
        <v>3163</v>
      </c>
      <c r="D5403" s="143" t="s">
        <v>3733</v>
      </c>
      <c r="E5403" s="143" t="s">
        <v>3734</v>
      </c>
      <c r="F5403" s="143" t="str">
        <f>IF(H5403&lt;=60,"소형",IF((H5403&gt;60)*(H5403&lt;=85)=1,"중소형",IF((H5403&gt;85)*(H5403&lt;=102)=1,"중형",IF((H5403&gt;102)*(H5403&lt;=135)=1,"중대형","대형"))))</f>
        <v>중소형</v>
      </c>
      <c r="G5403" s="143" t="s">
        <v>4215</v>
      </c>
      <c r="H5403" s="143">
        <v>84</v>
      </c>
      <c r="I5403" s="144">
        <v>35706</v>
      </c>
      <c r="J5403" s="143">
        <v>30</v>
      </c>
      <c r="K5403" s="137">
        <v>42979</v>
      </c>
      <c r="L5403" s="137">
        <v>43617</v>
      </c>
      <c r="M5403" s="144">
        <f>H5403/3.3</f>
        <v>25.454545454545457</v>
      </c>
      <c r="N5403" s="144">
        <f>I5403/M5403</f>
        <v>1402.7357142857143</v>
      </c>
    </row>
    <row r="5404" spans="1:14">
      <c r="A5404" s="143" t="s">
        <v>2829</v>
      </c>
      <c r="B5404" s="143" t="s">
        <v>4954</v>
      </c>
      <c r="C5404" s="143" t="s">
        <v>3163</v>
      </c>
      <c r="D5404" s="143" t="s">
        <v>3733</v>
      </c>
      <c r="E5404" s="143" t="s">
        <v>3734</v>
      </c>
      <c r="F5404" s="143" t="str">
        <f>IF(H5404&lt;=60,"소형",IF((H5404&gt;60)*(H5404&lt;=85)=1,"중소형",IF((H5404&gt;85)*(H5404&lt;=102)=1,"중형",IF((H5404&gt;102)*(H5404&lt;=135)=1,"중대형","대형"))))</f>
        <v>중형</v>
      </c>
      <c r="G5404" s="143" t="s">
        <v>4957</v>
      </c>
      <c r="H5404" s="143">
        <v>95</v>
      </c>
      <c r="I5404" s="144">
        <v>41568</v>
      </c>
      <c r="J5404" s="143">
        <v>1</v>
      </c>
      <c r="K5404" s="137">
        <v>42979</v>
      </c>
      <c r="L5404" s="137">
        <v>43617</v>
      </c>
      <c r="M5404" s="144">
        <f>H5404/3.3</f>
        <v>28.787878787878789</v>
      </c>
      <c r="N5404" s="144">
        <f>I5404/M5404</f>
        <v>1443.9410526315789</v>
      </c>
    </row>
    <row r="5405" spans="1:14">
      <c r="A5405" s="143" t="s">
        <v>2829</v>
      </c>
      <c r="B5405" s="143" t="s">
        <v>4954</v>
      </c>
      <c r="C5405" s="143" t="s">
        <v>3163</v>
      </c>
      <c r="D5405" s="143" t="s">
        <v>3733</v>
      </c>
      <c r="E5405" s="143" t="s">
        <v>3734</v>
      </c>
      <c r="F5405" s="143" t="str">
        <f>IF(H5405&lt;=60,"소형",IF((H5405&gt;60)*(H5405&lt;=85)=1,"중소형",IF((H5405&gt;85)*(H5405&lt;=102)=1,"중형",IF((H5405&gt;102)*(H5405&lt;=135)=1,"중대형","대형"))))</f>
        <v>중대형</v>
      </c>
      <c r="G5405" s="143" t="s">
        <v>4958</v>
      </c>
      <c r="H5405" s="143">
        <v>126</v>
      </c>
      <c r="I5405" s="144">
        <v>54573</v>
      </c>
      <c r="J5405" s="143">
        <v>2</v>
      </c>
      <c r="K5405" s="137">
        <v>42979</v>
      </c>
      <c r="L5405" s="137">
        <v>43617</v>
      </c>
      <c r="M5405" s="144">
        <f>H5405/3.3</f>
        <v>38.181818181818187</v>
      </c>
      <c r="N5405" s="144">
        <f>I5405/M5405</f>
        <v>1429.292857142857</v>
      </c>
    </row>
    <row r="5406" spans="1:14">
      <c r="A5406" s="143" t="s">
        <v>2829</v>
      </c>
      <c r="B5406" s="143" t="s">
        <v>4954</v>
      </c>
      <c r="C5406" s="143" t="s">
        <v>3163</v>
      </c>
      <c r="D5406" s="143" t="s">
        <v>3733</v>
      </c>
      <c r="E5406" s="143" t="s">
        <v>3734</v>
      </c>
      <c r="F5406" s="143" t="str">
        <f>IF(H5406&lt;=60,"소형",IF((H5406&gt;60)*(H5406&lt;=85)=1,"중소형",IF((H5406&gt;85)*(H5406&lt;=102)=1,"중형",IF((H5406&gt;102)*(H5406&lt;=135)=1,"중대형","대형"))))</f>
        <v>대형</v>
      </c>
      <c r="G5406" s="143" t="s">
        <v>4959</v>
      </c>
      <c r="H5406" s="143">
        <v>170</v>
      </c>
      <c r="I5406" s="144">
        <v>71988</v>
      </c>
      <c r="J5406" s="143">
        <v>2</v>
      </c>
      <c r="K5406" s="137">
        <v>42979</v>
      </c>
      <c r="L5406" s="137">
        <v>43617</v>
      </c>
      <c r="M5406" s="144">
        <f>H5406/3.3</f>
        <v>51.515151515151516</v>
      </c>
      <c r="N5406" s="144">
        <f>I5406/M5406</f>
        <v>1397.4141176470589</v>
      </c>
    </row>
    <row r="5407" spans="1:14">
      <c r="A5407" s="143" t="s">
        <v>2829</v>
      </c>
      <c r="B5407" s="143" t="s">
        <v>4960</v>
      </c>
      <c r="C5407" s="143" t="s">
        <v>3166</v>
      </c>
      <c r="D5407" s="143" t="s">
        <v>3223</v>
      </c>
      <c r="E5407" s="143" t="s">
        <v>4961</v>
      </c>
      <c r="F5407" s="143" t="str">
        <f>IF(H5407&lt;=60,"소형",IF((H5407&gt;60)*(H5407&lt;=85)=1,"중소형",IF((H5407&gt;85)*(H5407&lt;=102)=1,"중형",IF((H5407&gt;102)*(H5407&lt;=135)=1,"중대형","대형"))))</f>
        <v>중소형</v>
      </c>
      <c r="G5407" s="143" t="s">
        <v>3208</v>
      </c>
      <c r="H5407" s="143">
        <v>84</v>
      </c>
      <c r="I5407" s="144">
        <v>39970</v>
      </c>
      <c r="J5407" s="143">
        <v>117</v>
      </c>
      <c r="K5407" s="137">
        <v>42979</v>
      </c>
      <c r="L5407" s="137">
        <v>43617</v>
      </c>
      <c r="M5407" s="144">
        <f>H5407/3.3</f>
        <v>25.454545454545457</v>
      </c>
      <c r="N5407" s="144">
        <f>I5407/M5407</f>
        <v>1570.2499999999998</v>
      </c>
    </row>
    <row r="5408" spans="1:14">
      <c r="A5408" s="143" t="s">
        <v>2829</v>
      </c>
      <c r="B5408" s="143" t="s">
        <v>4960</v>
      </c>
      <c r="C5408" s="143" t="s">
        <v>3166</v>
      </c>
      <c r="D5408" s="143" t="s">
        <v>3223</v>
      </c>
      <c r="E5408" s="143" t="s">
        <v>4961</v>
      </c>
      <c r="F5408" s="143" t="str">
        <f>IF(H5408&lt;=60,"소형",IF((H5408&gt;60)*(H5408&lt;=85)=1,"중소형",IF((H5408&gt;85)*(H5408&lt;=102)=1,"중형",IF((H5408&gt;102)*(H5408&lt;=135)=1,"중대형","대형"))))</f>
        <v>중소형</v>
      </c>
      <c r="G5408" s="143" t="s">
        <v>3858</v>
      </c>
      <c r="H5408" s="143">
        <v>84</v>
      </c>
      <c r="I5408" s="144">
        <v>39970</v>
      </c>
      <c r="J5408" s="143">
        <v>73</v>
      </c>
      <c r="K5408" s="137">
        <v>42979</v>
      </c>
      <c r="L5408" s="137">
        <v>43617</v>
      </c>
      <c r="M5408" s="144">
        <f>H5408/3.3</f>
        <v>25.454545454545457</v>
      </c>
      <c r="N5408" s="144">
        <f>I5408/M5408</f>
        <v>1570.2499999999998</v>
      </c>
    </row>
    <row r="5409" spans="1:14">
      <c r="A5409" s="143" t="s">
        <v>2829</v>
      </c>
      <c r="B5409" s="143" t="s">
        <v>4960</v>
      </c>
      <c r="C5409" s="143" t="s">
        <v>3166</v>
      </c>
      <c r="D5409" s="143" t="s">
        <v>3223</v>
      </c>
      <c r="E5409" s="143" t="s">
        <v>4961</v>
      </c>
      <c r="F5409" s="143" t="str">
        <f>IF(H5409&lt;=60,"소형",IF((H5409&gt;60)*(H5409&lt;=85)=1,"중소형",IF((H5409&gt;85)*(H5409&lt;=102)=1,"중형",IF((H5409&gt;102)*(H5409&lt;=135)=1,"중대형","대형"))))</f>
        <v>중소형</v>
      </c>
      <c r="G5409" s="143" t="s">
        <v>3374</v>
      </c>
      <c r="H5409" s="143">
        <v>84</v>
      </c>
      <c r="I5409" s="144">
        <v>39970</v>
      </c>
      <c r="J5409" s="143">
        <v>78</v>
      </c>
      <c r="K5409" s="137">
        <v>42979</v>
      </c>
      <c r="L5409" s="137">
        <v>43617</v>
      </c>
      <c r="M5409" s="144">
        <f>H5409/3.3</f>
        <v>25.454545454545457</v>
      </c>
      <c r="N5409" s="144">
        <f>I5409/M5409</f>
        <v>1570.2499999999998</v>
      </c>
    </row>
    <row r="5410" spans="1:14">
      <c r="A5410" s="143" t="s">
        <v>2827</v>
      </c>
      <c r="B5410" s="143" t="s">
        <v>4962</v>
      </c>
      <c r="C5410" s="143" t="s">
        <v>3163</v>
      </c>
      <c r="D5410" s="143" t="s">
        <v>3278</v>
      </c>
      <c r="E5410" s="143" t="s">
        <v>3516</v>
      </c>
      <c r="F5410" s="143" t="str">
        <f>IF(H5410&lt;=60,"소형",IF((H5410&gt;60)*(H5410&lt;=85)=1,"중소형",IF((H5410&gt;85)*(H5410&lt;=102)=1,"중형",IF((H5410&gt;102)*(H5410&lt;=135)=1,"중대형","대형"))))</f>
        <v>소형</v>
      </c>
      <c r="G5410" s="143" t="s">
        <v>4963</v>
      </c>
      <c r="H5410" s="143">
        <v>51</v>
      </c>
      <c r="I5410" s="144" t="s">
        <v>3211</v>
      </c>
      <c r="J5410" s="143">
        <v>118</v>
      </c>
      <c r="K5410" s="137">
        <v>42979</v>
      </c>
      <c r="L5410" s="137">
        <v>43617</v>
      </c>
      <c r="M5410" s="144">
        <f>H5410/3.3</f>
        <v>15.454545454545455</v>
      </c>
      <c r="N5410" s="144" t="e">
        <f>I5410/M5410</f>
        <v>#VALUE!</v>
      </c>
    </row>
    <row r="5411" spans="1:14">
      <c r="A5411" s="143" t="s">
        <v>2827</v>
      </c>
      <c r="B5411" s="143" t="s">
        <v>4962</v>
      </c>
      <c r="C5411" s="143" t="s">
        <v>3163</v>
      </c>
      <c r="D5411" s="143" t="s">
        <v>3278</v>
      </c>
      <c r="E5411" s="143" t="s">
        <v>3516</v>
      </c>
      <c r="F5411" s="143" t="str">
        <f>IF(H5411&lt;=60,"소형",IF((H5411&gt;60)*(H5411&lt;=85)=1,"중소형",IF((H5411&gt;85)*(H5411&lt;=102)=1,"중형",IF((H5411&gt;102)*(H5411&lt;=135)=1,"중대형","대형"))))</f>
        <v>소형</v>
      </c>
      <c r="G5411" s="143" t="s">
        <v>4706</v>
      </c>
      <c r="H5411" s="143">
        <v>59</v>
      </c>
      <c r="I5411" s="144" t="s">
        <v>3211</v>
      </c>
      <c r="J5411" s="143">
        <v>118</v>
      </c>
      <c r="K5411" s="137">
        <v>42979</v>
      </c>
      <c r="L5411" s="137">
        <v>43617</v>
      </c>
      <c r="M5411" s="144">
        <f>H5411/3.3</f>
        <v>17.878787878787879</v>
      </c>
      <c r="N5411" s="144" t="e">
        <f>I5411/M5411</f>
        <v>#VALUE!</v>
      </c>
    </row>
    <row r="5412" spans="1:14">
      <c r="A5412" s="143" t="s">
        <v>2827</v>
      </c>
      <c r="B5412" s="143" t="s">
        <v>4962</v>
      </c>
      <c r="C5412" s="143" t="s">
        <v>3163</v>
      </c>
      <c r="D5412" s="143" t="s">
        <v>3278</v>
      </c>
      <c r="E5412" s="143" t="s">
        <v>3516</v>
      </c>
      <c r="F5412" s="143" t="str">
        <f>IF(H5412&lt;=60,"소형",IF((H5412&gt;60)*(H5412&lt;=85)=1,"중소형",IF((H5412&gt;85)*(H5412&lt;=102)=1,"중형",IF((H5412&gt;102)*(H5412&lt;=135)=1,"중대형","대형"))))</f>
        <v>소형</v>
      </c>
      <c r="G5412" s="143" t="s">
        <v>4844</v>
      </c>
      <c r="H5412" s="143">
        <v>59</v>
      </c>
      <c r="I5412" s="144" t="s">
        <v>3211</v>
      </c>
      <c r="J5412" s="143">
        <v>262</v>
      </c>
      <c r="K5412" s="137">
        <v>42979</v>
      </c>
      <c r="L5412" s="137">
        <v>43617</v>
      </c>
      <c r="M5412" s="144">
        <f>H5412/3.3</f>
        <v>17.878787878787879</v>
      </c>
      <c r="N5412" s="144" t="e">
        <f>I5412/M5412</f>
        <v>#VALUE!</v>
      </c>
    </row>
    <row r="5413" spans="1:14">
      <c r="A5413" s="143" t="s">
        <v>2827</v>
      </c>
      <c r="B5413" s="143" t="s">
        <v>4962</v>
      </c>
      <c r="C5413" s="143" t="s">
        <v>3163</v>
      </c>
      <c r="D5413" s="143" t="s">
        <v>3278</v>
      </c>
      <c r="E5413" s="143" t="s">
        <v>3516</v>
      </c>
      <c r="F5413" s="143" t="str">
        <f>IF(H5413&lt;=60,"소형",IF((H5413&gt;60)*(H5413&lt;=85)=1,"중소형",IF((H5413&gt;85)*(H5413&lt;=102)=1,"중형",IF((H5413&gt;102)*(H5413&lt;=135)=1,"중대형","대형"))))</f>
        <v>중소형</v>
      </c>
      <c r="G5413" s="143" t="s">
        <v>4964</v>
      </c>
      <c r="H5413" s="143">
        <v>75</v>
      </c>
      <c r="I5413" s="144" t="s">
        <v>3211</v>
      </c>
      <c r="J5413" s="143">
        <v>40</v>
      </c>
      <c r="K5413" s="137">
        <v>42979</v>
      </c>
      <c r="L5413" s="137">
        <v>43617</v>
      </c>
      <c r="M5413" s="144">
        <f>H5413/3.3</f>
        <v>22.72727272727273</v>
      </c>
      <c r="N5413" s="144" t="e">
        <f>I5413/M5413</f>
        <v>#VALUE!</v>
      </c>
    </row>
    <row r="5414" spans="1:14">
      <c r="A5414" s="143" t="s">
        <v>2827</v>
      </c>
      <c r="B5414" s="143" t="s">
        <v>4962</v>
      </c>
      <c r="C5414" s="143" t="s">
        <v>3163</v>
      </c>
      <c r="D5414" s="143" t="s">
        <v>3278</v>
      </c>
      <c r="E5414" s="143" t="s">
        <v>3516</v>
      </c>
      <c r="F5414" s="143" t="str">
        <f>IF(H5414&lt;=60,"소형",IF((H5414&gt;60)*(H5414&lt;=85)=1,"중소형",IF((H5414&gt;85)*(H5414&lt;=102)=1,"중형",IF((H5414&gt;102)*(H5414&lt;=135)=1,"중대형","대형"))))</f>
        <v>중소형</v>
      </c>
      <c r="G5414" s="143" t="s">
        <v>4965</v>
      </c>
      <c r="H5414" s="143">
        <v>75</v>
      </c>
      <c r="I5414" s="144" t="s">
        <v>3211</v>
      </c>
      <c r="J5414" s="143">
        <v>20</v>
      </c>
      <c r="K5414" s="137">
        <v>42979</v>
      </c>
      <c r="L5414" s="137">
        <v>43617</v>
      </c>
      <c r="M5414" s="144">
        <f>H5414/3.3</f>
        <v>22.72727272727273</v>
      </c>
      <c r="N5414" s="144" t="e">
        <f>I5414/M5414</f>
        <v>#VALUE!</v>
      </c>
    </row>
    <row r="5415" spans="1:14">
      <c r="A5415" s="143" t="s">
        <v>2827</v>
      </c>
      <c r="B5415" s="143" t="s">
        <v>4962</v>
      </c>
      <c r="C5415" s="143" t="s">
        <v>3163</v>
      </c>
      <c r="D5415" s="143" t="s">
        <v>3278</v>
      </c>
      <c r="E5415" s="143" t="s">
        <v>3516</v>
      </c>
      <c r="F5415" s="143" t="str">
        <f>IF(H5415&lt;=60,"소형",IF((H5415&gt;60)*(H5415&lt;=85)=1,"중소형",IF((H5415&gt;85)*(H5415&lt;=102)=1,"중형",IF((H5415&gt;102)*(H5415&lt;=135)=1,"중대형","대형"))))</f>
        <v>중소형</v>
      </c>
      <c r="G5415" s="143" t="s">
        <v>3380</v>
      </c>
      <c r="H5415" s="143">
        <v>75</v>
      </c>
      <c r="I5415" s="144" t="s">
        <v>3211</v>
      </c>
      <c r="J5415" s="143">
        <v>118</v>
      </c>
      <c r="K5415" s="137">
        <v>42979</v>
      </c>
      <c r="L5415" s="137">
        <v>43617</v>
      </c>
      <c r="M5415" s="144">
        <f>H5415/3.3</f>
        <v>22.72727272727273</v>
      </c>
      <c r="N5415" s="144" t="e">
        <f>I5415/M5415</f>
        <v>#VALUE!</v>
      </c>
    </row>
    <row r="5416" spans="1:14">
      <c r="A5416" s="143" t="s">
        <v>2827</v>
      </c>
      <c r="B5416" s="143" t="s">
        <v>4962</v>
      </c>
      <c r="C5416" s="143" t="s">
        <v>3163</v>
      </c>
      <c r="D5416" s="143" t="s">
        <v>3278</v>
      </c>
      <c r="E5416" s="143" t="s">
        <v>3516</v>
      </c>
      <c r="F5416" s="143" t="str">
        <f>IF(H5416&lt;=60,"소형",IF((H5416&gt;60)*(H5416&lt;=85)=1,"중소형",IF((H5416&gt;85)*(H5416&lt;=102)=1,"중형",IF((H5416&gt;102)*(H5416&lt;=135)=1,"중대형","대형"))))</f>
        <v>중소형</v>
      </c>
      <c r="G5416" s="143" t="s">
        <v>3623</v>
      </c>
      <c r="H5416" s="143">
        <v>84</v>
      </c>
      <c r="I5416" s="144" t="s">
        <v>3211</v>
      </c>
      <c r="J5416" s="143">
        <v>60</v>
      </c>
      <c r="K5416" s="137">
        <v>42979</v>
      </c>
      <c r="L5416" s="137">
        <v>43617</v>
      </c>
      <c r="M5416" s="144">
        <f>H5416/3.3</f>
        <v>25.454545454545457</v>
      </c>
      <c r="N5416" s="144" t="e">
        <f>I5416/M5416</f>
        <v>#VALUE!</v>
      </c>
    </row>
    <row r="5417" spans="1:14">
      <c r="A5417" s="143" t="s">
        <v>2827</v>
      </c>
      <c r="B5417" s="143" t="s">
        <v>4962</v>
      </c>
      <c r="C5417" s="143" t="s">
        <v>3163</v>
      </c>
      <c r="D5417" s="143" t="s">
        <v>3278</v>
      </c>
      <c r="E5417" s="143" t="s">
        <v>3516</v>
      </c>
      <c r="F5417" s="143" t="str">
        <f>IF(H5417&lt;=60,"소형",IF((H5417&gt;60)*(H5417&lt;=85)=1,"중소형",IF((H5417&gt;85)*(H5417&lt;=102)=1,"중형",IF((H5417&gt;102)*(H5417&lt;=135)=1,"중대형","대형"))))</f>
        <v>중소형</v>
      </c>
      <c r="G5417" s="143" t="s">
        <v>3622</v>
      </c>
      <c r="H5417" s="143">
        <v>84</v>
      </c>
      <c r="I5417" s="144" t="s">
        <v>3211</v>
      </c>
      <c r="J5417" s="143">
        <v>120</v>
      </c>
      <c r="K5417" s="137">
        <v>42979</v>
      </c>
      <c r="L5417" s="137">
        <v>43617</v>
      </c>
      <c r="M5417" s="144">
        <f>H5417/3.3</f>
        <v>25.454545454545457</v>
      </c>
      <c r="N5417" s="144" t="e">
        <f>I5417/M5417</f>
        <v>#VALUE!</v>
      </c>
    </row>
    <row r="5418" spans="1:14">
      <c r="A5418" s="142" t="s">
        <v>2829</v>
      </c>
      <c r="B5418" s="142" t="s">
        <v>6920</v>
      </c>
      <c r="C5418" s="142" t="s">
        <v>3159</v>
      </c>
      <c r="D5418" s="142" t="s">
        <v>3384</v>
      </c>
      <c r="E5418" s="142" t="s">
        <v>6921</v>
      </c>
      <c r="F5418" s="143" t="str">
        <f>IF(H5418&lt;=60,"소형",IF((H5418&gt;60)*(H5418&lt;=85)=1,"중소형",IF((H5418&gt;85)*(H5418&lt;=102)=1,"중형",IF((H5418&gt;102)*(H5418&lt;=135)=1,"중대형","대형"))))</f>
        <v>중소형</v>
      </c>
      <c r="G5418" s="142" t="s">
        <v>6922</v>
      </c>
      <c r="H5418" s="143">
        <v>82</v>
      </c>
      <c r="I5418" s="144">
        <v>21900</v>
      </c>
      <c r="J5418" s="143">
        <v>16</v>
      </c>
      <c r="K5418" s="137">
        <v>43132</v>
      </c>
      <c r="L5418" s="137">
        <v>43617</v>
      </c>
      <c r="M5418" s="144">
        <f>H5418/3.3</f>
        <v>24.848484848484851</v>
      </c>
      <c r="N5418" s="144">
        <f>I5418/M5418</f>
        <v>881.34146341463406</v>
      </c>
    </row>
    <row r="5419" spans="1:14">
      <c r="A5419" s="142" t="s">
        <v>2829</v>
      </c>
      <c r="B5419" s="142" t="s">
        <v>6920</v>
      </c>
      <c r="C5419" s="142" t="s">
        <v>3159</v>
      </c>
      <c r="D5419" s="142" t="s">
        <v>3384</v>
      </c>
      <c r="E5419" s="142" t="s">
        <v>6921</v>
      </c>
      <c r="F5419" s="143" t="str">
        <f>IF(H5419&lt;=60,"소형",IF((H5419&gt;60)*(H5419&lt;=85)=1,"중소형",IF((H5419&gt;85)*(H5419&lt;=102)=1,"중형",IF((H5419&gt;102)*(H5419&lt;=135)=1,"중대형","대형"))))</f>
        <v>중소형</v>
      </c>
      <c r="G5419" s="142" t="s">
        <v>6923</v>
      </c>
      <c r="H5419" s="143">
        <v>82</v>
      </c>
      <c r="I5419" s="144">
        <v>27700</v>
      </c>
      <c r="J5419" s="143">
        <v>40</v>
      </c>
      <c r="K5419" s="137">
        <v>43132</v>
      </c>
      <c r="L5419" s="137">
        <v>43617</v>
      </c>
      <c r="M5419" s="144">
        <f>H5419/3.3</f>
        <v>24.848484848484851</v>
      </c>
      <c r="N5419" s="144">
        <f>I5419/M5419</f>
        <v>1114.7560975609754</v>
      </c>
    </row>
    <row r="5420" spans="1:14">
      <c r="A5420" s="142" t="s">
        <v>2829</v>
      </c>
      <c r="B5420" s="142" t="s">
        <v>6920</v>
      </c>
      <c r="C5420" s="142" t="s">
        <v>3159</v>
      </c>
      <c r="D5420" s="142" t="s">
        <v>3384</v>
      </c>
      <c r="E5420" s="142" t="s">
        <v>6921</v>
      </c>
      <c r="F5420" s="143" t="str">
        <f>IF(H5420&lt;=60,"소형",IF((H5420&gt;60)*(H5420&lt;=85)=1,"중소형",IF((H5420&gt;85)*(H5420&lt;=102)=1,"중형",IF((H5420&gt;102)*(H5420&lt;=135)=1,"중대형","대형"))))</f>
        <v>중소형</v>
      </c>
      <c r="G5420" s="142" t="s">
        <v>6924</v>
      </c>
      <c r="H5420" s="143">
        <v>84</v>
      </c>
      <c r="I5420" s="144">
        <v>23700</v>
      </c>
      <c r="J5420" s="143">
        <v>78</v>
      </c>
      <c r="K5420" s="137">
        <v>43132</v>
      </c>
      <c r="L5420" s="137">
        <v>43617</v>
      </c>
      <c r="M5420" s="144">
        <f>H5420/3.3</f>
        <v>25.454545454545457</v>
      </c>
      <c r="N5420" s="144">
        <f>I5420/M5420</f>
        <v>931.07142857142844</v>
      </c>
    </row>
    <row r="5421" spans="1:14">
      <c r="A5421" s="142" t="s">
        <v>2827</v>
      </c>
      <c r="B5421" s="142" t="s">
        <v>7499</v>
      </c>
      <c r="C5421" s="142" t="s">
        <v>3163</v>
      </c>
      <c r="D5421" s="142" t="s">
        <v>4786</v>
      </c>
      <c r="E5421" s="142" t="s">
        <v>7500</v>
      </c>
      <c r="F5421" s="143" t="str">
        <f>IF(H5421&lt;=60,"소형",IF((H5421&gt;60)*(H5421&lt;=85)=1,"중소형",IF((H5421&gt;85)*(H5421&lt;=102)=1,"중형",IF((H5421&gt;102)*(H5421&lt;=135)=1,"중대형","대형"))))</f>
        <v>소형</v>
      </c>
      <c r="G5421" s="142" t="s">
        <v>3372</v>
      </c>
      <c r="H5421" s="143">
        <v>16</v>
      </c>
      <c r="I5421" s="139" t="s">
        <v>3211</v>
      </c>
      <c r="J5421" s="143">
        <v>338</v>
      </c>
      <c r="K5421" s="137">
        <v>43221</v>
      </c>
      <c r="L5421" s="137">
        <v>43617</v>
      </c>
      <c r="M5421" s="144">
        <f>H5421/3.3</f>
        <v>4.8484848484848486</v>
      </c>
      <c r="N5421" s="144" t="e">
        <f>I5421/M5421</f>
        <v>#VALUE!</v>
      </c>
    </row>
    <row r="5422" spans="1:14">
      <c r="A5422" s="142" t="s">
        <v>2827</v>
      </c>
      <c r="B5422" s="142" t="s">
        <v>7499</v>
      </c>
      <c r="C5422" s="142" t="s">
        <v>3163</v>
      </c>
      <c r="D5422" s="142" t="s">
        <v>4786</v>
      </c>
      <c r="E5422" s="142" t="s">
        <v>7500</v>
      </c>
      <c r="F5422" s="143" t="str">
        <f>IF(H5422&lt;=60,"소형",IF((H5422&gt;60)*(H5422&lt;=85)=1,"중소형",IF((H5422&gt;85)*(H5422&lt;=102)=1,"중형",IF((H5422&gt;102)*(H5422&lt;=135)=1,"중대형","대형"))))</f>
        <v>소형</v>
      </c>
      <c r="G5422" s="142" t="s">
        <v>7320</v>
      </c>
      <c r="H5422" s="143">
        <v>16</v>
      </c>
      <c r="I5422" s="139" t="s">
        <v>3211</v>
      </c>
      <c r="J5422" s="143">
        <v>63</v>
      </c>
      <c r="K5422" s="137">
        <v>43221</v>
      </c>
      <c r="L5422" s="137">
        <v>43617</v>
      </c>
      <c r="M5422" s="144">
        <f>H5422/3.3</f>
        <v>4.8484848484848486</v>
      </c>
      <c r="N5422" s="144" t="e">
        <f>I5422/M5422</f>
        <v>#VALUE!</v>
      </c>
    </row>
    <row r="5423" spans="1:14">
      <c r="A5423" s="142" t="s">
        <v>2827</v>
      </c>
      <c r="B5423" s="142" t="s">
        <v>7499</v>
      </c>
      <c r="C5423" s="142" t="s">
        <v>3163</v>
      </c>
      <c r="D5423" s="142" t="s">
        <v>4786</v>
      </c>
      <c r="E5423" s="142" t="s">
        <v>7500</v>
      </c>
      <c r="F5423" s="143" t="str">
        <f>IF(H5423&lt;=60,"소형",IF((H5423&gt;60)*(H5423&lt;=85)=1,"중소형",IF((H5423&gt;85)*(H5423&lt;=102)=1,"중형",IF((H5423&gt;102)*(H5423&lt;=135)=1,"중대형","대형"))))</f>
        <v>소형</v>
      </c>
      <c r="G5423" s="142" t="s">
        <v>3386</v>
      </c>
      <c r="H5423" s="143">
        <v>16</v>
      </c>
      <c r="I5423" s="139" t="s">
        <v>3211</v>
      </c>
      <c r="J5423" s="143">
        <v>9</v>
      </c>
      <c r="K5423" s="137">
        <v>43221</v>
      </c>
      <c r="L5423" s="137">
        <v>43617</v>
      </c>
      <c r="M5423" s="144">
        <f>H5423/3.3</f>
        <v>4.8484848484848486</v>
      </c>
      <c r="N5423" s="144" t="e">
        <f>I5423/M5423</f>
        <v>#VALUE!</v>
      </c>
    </row>
    <row r="5424" spans="1:14">
      <c r="A5424" s="142" t="s">
        <v>2827</v>
      </c>
      <c r="B5424" s="142" t="s">
        <v>7499</v>
      </c>
      <c r="C5424" s="142" t="s">
        <v>3163</v>
      </c>
      <c r="D5424" s="142" t="s">
        <v>4786</v>
      </c>
      <c r="E5424" s="142" t="s">
        <v>7500</v>
      </c>
      <c r="F5424" s="143" t="str">
        <f>IF(H5424&lt;=60,"소형",IF((H5424&gt;60)*(H5424&lt;=85)=1,"중소형",IF((H5424&gt;85)*(H5424&lt;=102)=1,"중형",IF((H5424&gt;102)*(H5424&lt;=135)=1,"중대형","대형"))))</f>
        <v>소형</v>
      </c>
      <c r="G5424" s="142" t="s">
        <v>3305</v>
      </c>
      <c r="H5424" s="143">
        <v>26</v>
      </c>
      <c r="I5424" s="139" t="s">
        <v>3211</v>
      </c>
      <c r="J5424" s="143">
        <v>93</v>
      </c>
      <c r="K5424" s="137">
        <v>43221</v>
      </c>
      <c r="L5424" s="137">
        <v>43617</v>
      </c>
      <c r="M5424" s="144">
        <f>H5424/3.3</f>
        <v>7.8787878787878789</v>
      </c>
      <c r="N5424" s="144" t="e">
        <f>I5424/M5424</f>
        <v>#VALUE!</v>
      </c>
    </row>
    <row r="5425" spans="1:14">
      <c r="A5425" s="142" t="s">
        <v>2827</v>
      </c>
      <c r="B5425" s="142" t="s">
        <v>7499</v>
      </c>
      <c r="C5425" s="142" t="s">
        <v>3163</v>
      </c>
      <c r="D5425" s="142" t="s">
        <v>4786</v>
      </c>
      <c r="E5425" s="142" t="s">
        <v>7500</v>
      </c>
      <c r="F5425" s="143" t="str">
        <f>IF(H5425&lt;=60,"소형",IF((H5425&gt;60)*(H5425&lt;=85)=1,"중소형",IF((H5425&gt;85)*(H5425&lt;=102)=1,"중형",IF((H5425&gt;102)*(H5425&lt;=135)=1,"중대형","대형"))))</f>
        <v>소형</v>
      </c>
      <c r="G5425" s="142" t="s">
        <v>3306</v>
      </c>
      <c r="H5425" s="143">
        <v>26</v>
      </c>
      <c r="I5425" s="139" t="s">
        <v>3211</v>
      </c>
      <c r="J5425" s="143">
        <v>18</v>
      </c>
      <c r="K5425" s="137">
        <v>43221</v>
      </c>
      <c r="L5425" s="137">
        <v>43617</v>
      </c>
      <c r="M5425" s="144">
        <f>H5425/3.3</f>
        <v>7.8787878787878789</v>
      </c>
      <c r="N5425" s="144" t="e">
        <f>I5425/M5425</f>
        <v>#VALUE!</v>
      </c>
    </row>
    <row r="5426" spans="1:14">
      <c r="A5426" s="142" t="s">
        <v>2827</v>
      </c>
      <c r="B5426" s="142" t="s">
        <v>7499</v>
      </c>
      <c r="C5426" s="142" t="s">
        <v>3163</v>
      </c>
      <c r="D5426" s="142" t="s">
        <v>4786</v>
      </c>
      <c r="E5426" s="142" t="s">
        <v>7500</v>
      </c>
      <c r="F5426" s="143" t="str">
        <f>IF(H5426&lt;=60,"소형",IF((H5426&gt;60)*(H5426&lt;=85)=1,"중소형",IF((H5426&gt;85)*(H5426&lt;=102)=1,"중형",IF((H5426&gt;102)*(H5426&lt;=135)=1,"중대형","대형"))))</f>
        <v>소형</v>
      </c>
      <c r="G5426" s="142" t="s">
        <v>3358</v>
      </c>
      <c r="H5426" s="143">
        <v>36</v>
      </c>
      <c r="I5426" s="139" t="s">
        <v>3211</v>
      </c>
      <c r="J5426" s="143">
        <v>305</v>
      </c>
      <c r="K5426" s="137">
        <v>43221</v>
      </c>
      <c r="L5426" s="137">
        <v>43617</v>
      </c>
      <c r="M5426" s="144">
        <f>H5426/3.3</f>
        <v>10.90909090909091</v>
      </c>
      <c r="N5426" s="144" t="e">
        <f>I5426/M5426</f>
        <v>#VALUE!</v>
      </c>
    </row>
    <row r="5427" spans="1:14">
      <c r="A5427" s="142" t="s">
        <v>2827</v>
      </c>
      <c r="B5427" s="142" t="s">
        <v>7499</v>
      </c>
      <c r="C5427" s="142" t="s">
        <v>3163</v>
      </c>
      <c r="D5427" s="142" t="s">
        <v>4786</v>
      </c>
      <c r="E5427" s="142" t="s">
        <v>7500</v>
      </c>
      <c r="F5427" s="143" t="str">
        <f>IF(H5427&lt;=60,"소형",IF((H5427&gt;60)*(H5427&lt;=85)=1,"중소형",IF((H5427&gt;85)*(H5427&lt;=102)=1,"중형",IF((H5427&gt;102)*(H5427&lt;=135)=1,"중대형","대형"))))</f>
        <v>소형</v>
      </c>
      <c r="G5427" s="142" t="s">
        <v>3390</v>
      </c>
      <c r="H5427" s="143">
        <v>36</v>
      </c>
      <c r="I5427" s="139" t="s">
        <v>3211</v>
      </c>
      <c r="J5427" s="143">
        <v>44</v>
      </c>
      <c r="K5427" s="137">
        <v>43221</v>
      </c>
      <c r="L5427" s="137">
        <v>43617</v>
      </c>
      <c r="M5427" s="144">
        <f>H5427/3.3</f>
        <v>10.90909090909091</v>
      </c>
      <c r="N5427" s="144" t="e">
        <f>I5427/M5427</f>
        <v>#VALUE!</v>
      </c>
    </row>
    <row r="5428" spans="1:14">
      <c r="A5428" s="142" t="s">
        <v>2829</v>
      </c>
      <c r="B5428" s="142" t="s">
        <v>7618</v>
      </c>
      <c r="C5428" s="142" t="s">
        <v>3155</v>
      </c>
      <c r="D5428" s="142" t="s">
        <v>3094</v>
      </c>
      <c r="E5428" s="142" t="s">
        <v>3241</v>
      </c>
      <c r="F5428" s="143" t="str">
        <f>IF(H5428&lt;=60,"소형",IF((H5428&gt;60)*(H5428&lt;=85)=1,"중소형",IF((H5428&gt;85)*(H5428&lt;=102)=1,"중형",IF((H5428&gt;102)*(H5428&lt;=135)=1,"중대형","대형"))))</f>
        <v>중형</v>
      </c>
      <c r="G5428" s="142" t="s">
        <v>7619</v>
      </c>
      <c r="H5428" s="143">
        <v>99</v>
      </c>
      <c r="I5428" s="144">
        <v>63000</v>
      </c>
      <c r="J5428" s="143">
        <v>14</v>
      </c>
      <c r="K5428" s="137">
        <v>43252</v>
      </c>
      <c r="L5428" s="137">
        <v>43617</v>
      </c>
      <c r="M5428" s="144">
        <f>H5428/3.3</f>
        <v>30</v>
      </c>
      <c r="N5428" s="144">
        <f>I5428/M5428</f>
        <v>2100</v>
      </c>
    </row>
    <row r="5429" spans="1:14">
      <c r="A5429" s="142" t="s">
        <v>2829</v>
      </c>
      <c r="B5429" s="142" t="s">
        <v>7618</v>
      </c>
      <c r="C5429" s="142" t="s">
        <v>3155</v>
      </c>
      <c r="D5429" s="142" t="s">
        <v>3094</v>
      </c>
      <c r="E5429" s="142" t="s">
        <v>3241</v>
      </c>
      <c r="F5429" s="143" t="str">
        <f>IF(H5429&lt;=60,"소형",IF((H5429&gt;60)*(H5429&lt;=85)=1,"중소형",IF((H5429&gt;85)*(H5429&lt;=102)=1,"중형",IF((H5429&gt;102)*(H5429&lt;=135)=1,"중대형","대형"))))</f>
        <v>중형</v>
      </c>
      <c r="G5429" s="142" t="s">
        <v>7620</v>
      </c>
      <c r="H5429" s="143">
        <v>99</v>
      </c>
      <c r="I5429" s="144">
        <v>67000</v>
      </c>
      <c r="J5429" s="143">
        <v>40</v>
      </c>
      <c r="K5429" s="137">
        <v>43252</v>
      </c>
      <c r="L5429" s="137">
        <v>43617</v>
      </c>
      <c r="M5429" s="144">
        <f>H5429/3.3</f>
        <v>30</v>
      </c>
      <c r="N5429" s="144">
        <f>I5429/M5429</f>
        <v>2233.3333333333335</v>
      </c>
    </row>
    <row r="5430" spans="1:14">
      <c r="A5430" s="142" t="s">
        <v>2827</v>
      </c>
      <c r="B5430" s="142" t="s">
        <v>7828</v>
      </c>
      <c r="C5430" s="142" t="s">
        <v>3165</v>
      </c>
      <c r="D5430" s="142" t="s">
        <v>3821</v>
      </c>
      <c r="E5430" s="142" t="s">
        <v>7829</v>
      </c>
      <c r="F5430" s="143" t="str">
        <f>IF(H5430&lt;=60,"소형",IF((H5430&gt;60)*(H5430&lt;=85)=1,"중소형",IF((H5430&gt;85)*(H5430&lt;=102)=1,"중형",IF((H5430&gt;102)*(H5430&lt;=135)=1,"중대형","대형"))))</f>
        <v>소형</v>
      </c>
      <c r="G5430" s="142" t="s">
        <v>7830</v>
      </c>
      <c r="H5430" s="143">
        <v>16</v>
      </c>
      <c r="I5430" s="139" t="s">
        <v>3211</v>
      </c>
      <c r="J5430" s="143">
        <v>96</v>
      </c>
      <c r="K5430" s="137">
        <v>43282</v>
      </c>
      <c r="L5430" s="137">
        <v>43617</v>
      </c>
      <c r="M5430" s="144">
        <f>H5430/3.3</f>
        <v>4.8484848484848486</v>
      </c>
      <c r="N5430" s="144" t="e">
        <f>I5430/M5430</f>
        <v>#VALUE!</v>
      </c>
    </row>
    <row r="5431" spans="1:14">
      <c r="A5431" s="142" t="s">
        <v>2827</v>
      </c>
      <c r="B5431" s="142" t="s">
        <v>7828</v>
      </c>
      <c r="C5431" s="142" t="s">
        <v>3165</v>
      </c>
      <c r="D5431" s="142" t="s">
        <v>3821</v>
      </c>
      <c r="E5431" s="142" t="s">
        <v>7829</v>
      </c>
      <c r="F5431" s="143" t="str">
        <f>IF(H5431&lt;=60,"소형",IF((H5431&gt;60)*(H5431&lt;=85)=1,"중소형",IF((H5431&gt;85)*(H5431&lt;=102)=1,"중형",IF((H5431&gt;102)*(H5431&lt;=135)=1,"중대형","대형"))))</f>
        <v>소형</v>
      </c>
      <c r="G5431" s="142" t="s">
        <v>3249</v>
      </c>
      <c r="H5431" s="143">
        <v>26</v>
      </c>
      <c r="I5431" s="139" t="s">
        <v>3211</v>
      </c>
      <c r="J5431" s="143">
        <v>204</v>
      </c>
      <c r="K5431" s="137">
        <v>43282</v>
      </c>
      <c r="L5431" s="137">
        <v>43617</v>
      </c>
      <c r="M5431" s="144">
        <f>H5431/3.3</f>
        <v>7.8787878787878789</v>
      </c>
      <c r="N5431" s="144" t="e">
        <f>I5431/M5431</f>
        <v>#VALUE!</v>
      </c>
    </row>
    <row r="5432" spans="1:14">
      <c r="A5432" s="142" t="s">
        <v>2827</v>
      </c>
      <c r="B5432" s="142" t="s">
        <v>7828</v>
      </c>
      <c r="C5432" s="142" t="s">
        <v>3165</v>
      </c>
      <c r="D5432" s="142" t="s">
        <v>3821</v>
      </c>
      <c r="E5432" s="142" t="s">
        <v>7829</v>
      </c>
      <c r="F5432" s="143" t="str">
        <f>IF(H5432&lt;=60,"소형",IF((H5432&gt;60)*(H5432&lt;=85)=1,"중소형",IF((H5432&gt;85)*(H5432&lt;=102)=1,"중형",IF((H5432&gt;102)*(H5432&lt;=135)=1,"중대형","대형"))))</f>
        <v>소형</v>
      </c>
      <c r="G5432" s="142" t="s">
        <v>3250</v>
      </c>
      <c r="H5432" s="143">
        <v>26</v>
      </c>
      <c r="I5432" s="139" t="s">
        <v>3211</v>
      </c>
      <c r="J5432" s="143">
        <v>30</v>
      </c>
      <c r="K5432" s="137">
        <v>43282</v>
      </c>
      <c r="L5432" s="137">
        <v>43617</v>
      </c>
      <c r="M5432" s="144">
        <f>H5432/3.3</f>
        <v>7.8787878787878789</v>
      </c>
      <c r="N5432" s="144" t="e">
        <f>I5432/M5432</f>
        <v>#VALUE!</v>
      </c>
    </row>
    <row r="5433" spans="1:14">
      <c r="A5433" s="142" t="s">
        <v>2827</v>
      </c>
      <c r="B5433" s="142" t="s">
        <v>7828</v>
      </c>
      <c r="C5433" s="142" t="s">
        <v>3165</v>
      </c>
      <c r="D5433" s="142" t="s">
        <v>3821</v>
      </c>
      <c r="E5433" s="142" t="s">
        <v>7829</v>
      </c>
      <c r="F5433" s="143" t="str">
        <f>IF(H5433&lt;=60,"소형",IF((H5433&gt;60)*(H5433&lt;=85)=1,"중소형",IF((H5433&gt;85)*(H5433&lt;=102)=1,"중형",IF((H5433&gt;102)*(H5433&lt;=135)=1,"중대형","대형"))))</f>
        <v>소형</v>
      </c>
      <c r="G5433" s="142" t="s">
        <v>3406</v>
      </c>
      <c r="H5433" s="143">
        <v>36</v>
      </c>
      <c r="I5433" s="139" t="s">
        <v>3211</v>
      </c>
      <c r="J5433" s="143">
        <v>248</v>
      </c>
      <c r="K5433" s="137">
        <v>43282</v>
      </c>
      <c r="L5433" s="137">
        <v>43617</v>
      </c>
      <c r="M5433" s="144">
        <f>H5433/3.3</f>
        <v>10.90909090909091</v>
      </c>
      <c r="N5433" s="144" t="e">
        <f>I5433/M5433</f>
        <v>#VALUE!</v>
      </c>
    </row>
    <row r="5434" spans="1:14">
      <c r="A5434" s="142" t="s">
        <v>2827</v>
      </c>
      <c r="B5434" s="142" t="s">
        <v>7874</v>
      </c>
      <c r="C5434" s="142" t="s">
        <v>3165</v>
      </c>
      <c r="D5434" s="142" t="s">
        <v>3210</v>
      </c>
      <c r="E5434" s="142" t="s">
        <v>7875</v>
      </c>
      <c r="F5434" s="143" t="str">
        <f>IF(H5434&lt;=60,"소형",IF((H5434&gt;60)*(H5434&lt;=85)=1,"중소형",IF((H5434&gt;85)*(H5434&lt;=102)=1,"중형",IF((H5434&gt;102)*(H5434&lt;=135)=1,"중대형","대형"))))</f>
        <v>소형</v>
      </c>
      <c r="G5434" s="142" t="s">
        <v>7876</v>
      </c>
      <c r="H5434" s="143">
        <v>19</v>
      </c>
      <c r="I5434" s="139" t="s">
        <v>3211</v>
      </c>
      <c r="J5434" s="143">
        <v>84</v>
      </c>
      <c r="K5434" s="137">
        <v>43282</v>
      </c>
      <c r="L5434" s="137">
        <v>43617</v>
      </c>
      <c r="M5434" s="144">
        <f>H5434/3.3</f>
        <v>5.7575757575757578</v>
      </c>
      <c r="N5434" s="144" t="e">
        <f>I5434/M5434</f>
        <v>#VALUE!</v>
      </c>
    </row>
    <row r="5435" spans="1:14">
      <c r="A5435" s="142" t="s">
        <v>2827</v>
      </c>
      <c r="B5435" s="142" t="s">
        <v>7874</v>
      </c>
      <c r="C5435" s="142" t="s">
        <v>3165</v>
      </c>
      <c r="D5435" s="142" t="s">
        <v>3210</v>
      </c>
      <c r="E5435" s="142" t="s">
        <v>7875</v>
      </c>
      <c r="F5435" s="143" t="str">
        <f>IF(H5435&lt;=60,"소형",IF((H5435&gt;60)*(H5435&lt;=85)=1,"중소형",IF((H5435&gt;85)*(H5435&lt;=102)=1,"중형",IF((H5435&gt;102)*(H5435&lt;=135)=1,"중대형","대형"))))</f>
        <v>소형</v>
      </c>
      <c r="G5435" s="142" t="s">
        <v>7877</v>
      </c>
      <c r="H5435" s="143">
        <v>26</v>
      </c>
      <c r="I5435" s="139" t="s">
        <v>3211</v>
      </c>
      <c r="J5435" s="143">
        <v>28</v>
      </c>
      <c r="K5435" s="137">
        <v>43282</v>
      </c>
      <c r="L5435" s="137">
        <v>43617</v>
      </c>
      <c r="M5435" s="144">
        <f>H5435/3.3</f>
        <v>7.8787878787878789</v>
      </c>
      <c r="N5435" s="144" t="e">
        <f>I5435/M5435</f>
        <v>#VALUE!</v>
      </c>
    </row>
    <row r="5436" spans="1:14">
      <c r="A5436" s="142" t="s">
        <v>2827</v>
      </c>
      <c r="B5436" s="142" t="s">
        <v>8083</v>
      </c>
      <c r="C5436" s="142" t="s">
        <v>3163</v>
      </c>
      <c r="D5436" s="142" t="s">
        <v>7196</v>
      </c>
      <c r="E5436" s="142" t="s">
        <v>7197</v>
      </c>
      <c r="F5436" s="143" t="str">
        <f>IF(H5436&lt;=60,"소형",IF((H5436&gt;60)*(H5436&lt;=85)=1,"중소형",IF((H5436&gt;85)*(H5436&lt;=102)=1,"중형",IF((H5436&gt;102)*(H5436&lt;=135)=1,"중대형","대형"))))</f>
        <v>소형</v>
      </c>
      <c r="G5436" s="142" t="s">
        <v>8084</v>
      </c>
      <c r="H5436" s="143">
        <v>34</v>
      </c>
      <c r="I5436" s="139" t="s">
        <v>3211</v>
      </c>
      <c r="J5436" s="143">
        <v>14</v>
      </c>
      <c r="K5436" s="137">
        <v>43344</v>
      </c>
      <c r="L5436" s="137">
        <v>43617</v>
      </c>
      <c r="M5436" s="144">
        <f>H5436/3.3</f>
        <v>10.303030303030303</v>
      </c>
      <c r="N5436" s="144" t="e">
        <f>I5436/M5436</f>
        <v>#VALUE!</v>
      </c>
    </row>
    <row r="5437" spans="1:14">
      <c r="A5437" s="142" t="s">
        <v>2827</v>
      </c>
      <c r="B5437" s="142" t="s">
        <v>8083</v>
      </c>
      <c r="C5437" s="142" t="s">
        <v>3163</v>
      </c>
      <c r="D5437" s="142" t="s">
        <v>7196</v>
      </c>
      <c r="E5437" s="142" t="s">
        <v>7197</v>
      </c>
      <c r="F5437" s="143" t="str">
        <f>IF(H5437&lt;=60,"소형",IF((H5437&gt;60)*(H5437&lt;=85)=1,"중소형",IF((H5437&gt;85)*(H5437&lt;=102)=1,"중형",IF((H5437&gt;102)*(H5437&lt;=135)=1,"중대형","대형"))))</f>
        <v>소형</v>
      </c>
      <c r="G5437" s="142" t="s">
        <v>8085</v>
      </c>
      <c r="H5437" s="143">
        <v>34</v>
      </c>
      <c r="I5437" s="139" t="s">
        <v>3211</v>
      </c>
      <c r="J5437" s="143">
        <v>4</v>
      </c>
      <c r="K5437" s="137">
        <v>43344</v>
      </c>
      <c r="L5437" s="137">
        <v>43617</v>
      </c>
      <c r="M5437" s="144">
        <f>H5437/3.3</f>
        <v>10.303030303030303</v>
      </c>
      <c r="N5437" s="144" t="e">
        <f>I5437/M5437</f>
        <v>#VALUE!</v>
      </c>
    </row>
    <row r="5438" spans="1:14">
      <c r="A5438" s="142" t="s">
        <v>2827</v>
      </c>
      <c r="B5438" s="142" t="s">
        <v>8083</v>
      </c>
      <c r="C5438" s="142" t="s">
        <v>3163</v>
      </c>
      <c r="D5438" s="142" t="s">
        <v>7196</v>
      </c>
      <c r="E5438" s="142" t="s">
        <v>7197</v>
      </c>
      <c r="F5438" s="143" t="str">
        <f>IF(H5438&lt;=60,"소형",IF((H5438&gt;60)*(H5438&lt;=85)=1,"중소형",IF((H5438&gt;85)*(H5438&lt;=102)=1,"중형",IF((H5438&gt;102)*(H5438&lt;=135)=1,"중대형","대형"))))</f>
        <v>소형</v>
      </c>
      <c r="G5438" s="142" t="s">
        <v>8086</v>
      </c>
      <c r="H5438" s="143">
        <v>44</v>
      </c>
      <c r="I5438" s="139" t="s">
        <v>3211</v>
      </c>
      <c r="J5438" s="143">
        <v>16</v>
      </c>
      <c r="K5438" s="137">
        <v>43344</v>
      </c>
      <c r="L5438" s="137">
        <v>43617</v>
      </c>
      <c r="M5438" s="144">
        <f>H5438/3.3</f>
        <v>13.333333333333334</v>
      </c>
      <c r="N5438" s="144" t="e">
        <f>I5438/M5438</f>
        <v>#VALUE!</v>
      </c>
    </row>
    <row r="5439" spans="1:14">
      <c r="A5439" s="142" t="s">
        <v>2827</v>
      </c>
      <c r="B5439" s="142" t="s">
        <v>8083</v>
      </c>
      <c r="C5439" s="142" t="s">
        <v>3163</v>
      </c>
      <c r="D5439" s="142" t="s">
        <v>7196</v>
      </c>
      <c r="E5439" s="142" t="s">
        <v>7197</v>
      </c>
      <c r="F5439" s="143" t="str">
        <f>IF(H5439&lt;=60,"소형",IF((H5439&gt;60)*(H5439&lt;=85)=1,"중소형",IF((H5439&gt;85)*(H5439&lt;=102)=1,"중형",IF((H5439&gt;102)*(H5439&lt;=135)=1,"중대형","대형"))))</f>
        <v>소형</v>
      </c>
      <c r="G5439" s="142" t="s">
        <v>8087</v>
      </c>
      <c r="H5439" s="143">
        <v>44</v>
      </c>
      <c r="I5439" s="139" t="s">
        <v>3211</v>
      </c>
      <c r="J5439" s="143">
        <v>8</v>
      </c>
      <c r="K5439" s="137">
        <v>43344</v>
      </c>
      <c r="L5439" s="137">
        <v>43617</v>
      </c>
      <c r="M5439" s="144">
        <f>H5439/3.3</f>
        <v>13.333333333333334</v>
      </c>
      <c r="N5439" s="144" t="e">
        <f>I5439/M5439</f>
        <v>#VALUE!</v>
      </c>
    </row>
    <row r="5440" spans="1:14">
      <c r="A5440" s="142" t="s">
        <v>2827</v>
      </c>
      <c r="B5440" s="142" t="s">
        <v>8105</v>
      </c>
      <c r="C5440" s="142" t="s">
        <v>3160</v>
      </c>
      <c r="D5440" s="142" t="s">
        <v>3323</v>
      </c>
      <c r="E5440" s="142" t="s">
        <v>5973</v>
      </c>
      <c r="F5440" s="143" t="str">
        <f>IF(H5440&lt;=60,"소형",IF((H5440&gt;60)*(H5440&lt;=85)=1,"중소형",IF((H5440&gt;85)*(H5440&lt;=102)=1,"중형",IF((H5440&gt;102)*(H5440&lt;=135)=1,"중대형","대형"))))</f>
        <v>소형</v>
      </c>
      <c r="G5440" s="142" t="s">
        <v>3314</v>
      </c>
      <c r="H5440" s="143">
        <v>16</v>
      </c>
      <c r="I5440" s="139" t="s">
        <v>3211</v>
      </c>
      <c r="J5440" s="143">
        <v>278</v>
      </c>
      <c r="K5440" s="137">
        <v>43344</v>
      </c>
      <c r="L5440" s="137">
        <v>43617</v>
      </c>
      <c r="M5440" s="144">
        <f>H5440/3.3</f>
        <v>4.8484848484848486</v>
      </c>
    </row>
    <row r="5441" spans="1:14">
      <c r="A5441" s="142" t="s">
        <v>2827</v>
      </c>
      <c r="B5441" s="142" t="s">
        <v>8105</v>
      </c>
      <c r="C5441" s="142" t="s">
        <v>3160</v>
      </c>
      <c r="D5441" s="142" t="s">
        <v>3323</v>
      </c>
      <c r="E5441" s="142" t="s">
        <v>5973</v>
      </c>
      <c r="F5441" s="143" t="str">
        <f>IF(H5441&lt;=60,"소형",IF((H5441&gt;60)*(H5441&lt;=85)=1,"중소형",IF((H5441&gt;85)*(H5441&lt;=102)=1,"중형",IF((H5441&gt;102)*(H5441&lt;=135)=1,"중대형","대형"))))</f>
        <v>소형</v>
      </c>
      <c r="G5441" s="142" t="s">
        <v>3337</v>
      </c>
      <c r="H5441" s="143">
        <v>26</v>
      </c>
      <c r="I5441" s="139" t="s">
        <v>3211</v>
      </c>
      <c r="J5441" s="143">
        <v>166</v>
      </c>
      <c r="K5441" s="137">
        <v>43344</v>
      </c>
      <c r="L5441" s="137">
        <v>43617</v>
      </c>
      <c r="M5441" s="144">
        <f>H5441/3.3</f>
        <v>7.8787878787878789</v>
      </c>
    </row>
    <row r="5442" spans="1:14">
      <c r="A5442" s="142" t="s">
        <v>2827</v>
      </c>
      <c r="B5442" s="142" t="s">
        <v>8105</v>
      </c>
      <c r="C5442" s="142" t="s">
        <v>3160</v>
      </c>
      <c r="D5442" s="142" t="s">
        <v>3323</v>
      </c>
      <c r="E5442" s="142" t="s">
        <v>5973</v>
      </c>
      <c r="F5442" s="143" t="str">
        <f>IF(H5442&lt;=60,"소형",IF((H5442&gt;60)*(H5442&lt;=85)=1,"중소형",IF((H5442&gt;85)*(H5442&lt;=102)=1,"중형",IF((H5442&gt;102)*(H5442&lt;=135)=1,"중대형","대형"))))</f>
        <v>소형</v>
      </c>
      <c r="G5442" s="142" t="s">
        <v>3338</v>
      </c>
      <c r="H5442" s="143">
        <v>26</v>
      </c>
      <c r="I5442" s="139" t="s">
        <v>3211</v>
      </c>
      <c r="J5442" s="143">
        <v>20</v>
      </c>
      <c r="K5442" s="137">
        <v>43344</v>
      </c>
      <c r="L5442" s="137">
        <v>43617</v>
      </c>
      <c r="M5442" s="144">
        <f>H5442/3.3</f>
        <v>7.8787878787878789</v>
      </c>
    </row>
    <row r="5443" spans="1:14">
      <c r="A5443" s="142" t="s">
        <v>2827</v>
      </c>
      <c r="B5443" s="142" t="s">
        <v>8105</v>
      </c>
      <c r="C5443" s="142" t="s">
        <v>3160</v>
      </c>
      <c r="D5443" s="142" t="s">
        <v>3323</v>
      </c>
      <c r="E5443" s="142" t="s">
        <v>5973</v>
      </c>
      <c r="F5443" s="143" t="str">
        <f>IF(H5443&lt;=60,"소형",IF((H5443&gt;60)*(H5443&lt;=85)=1,"중소형",IF((H5443&gt;85)*(H5443&lt;=102)=1,"중형",IF((H5443&gt;102)*(H5443&lt;=135)=1,"중대형","대형"))))</f>
        <v>소형</v>
      </c>
      <c r="G5443" s="142" t="s">
        <v>3358</v>
      </c>
      <c r="H5443" s="143">
        <v>36</v>
      </c>
      <c r="I5443" s="139" t="s">
        <v>3211</v>
      </c>
      <c r="J5443" s="143">
        <v>168</v>
      </c>
      <c r="K5443" s="137">
        <v>43344</v>
      </c>
      <c r="L5443" s="137">
        <v>43617</v>
      </c>
      <c r="M5443" s="144">
        <f>H5443/3.3</f>
        <v>10.90909090909091</v>
      </c>
    </row>
    <row r="5444" spans="1:14">
      <c r="A5444" s="142" t="s">
        <v>2827</v>
      </c>
      <c r="B5444" s="142" t="s">
        <v>8105</v>
      </c>
      <c r="C5444" s="142" t="s">
        <v>3160</v>
      </c>
      <c r="D5444" s="142" t="s">
        <v>3323</v>
      </c>
      <c r="E5444" s="142" t="s">
        <v>5973</v>
      </c>
      <c r="F5444" s="143" t="str">
        <f>IF(H5444&lt;=60,"소형",IF((H5444&gt;60)*(H5444&lt;=85)=1,"중소형",IF((H5444&gt;85)*(H5444&lt;=102)=1,"중형",IF((H5444&gt;102)*(H5444&lt;=135)=1,"중대형","대형"))))</f>
        <v>소형</v>
      </c>
      <c r="G5444" s="142" t="s">
        <v>3390</v>
      </c>
      <c r="H5444" s="143">
        <v>36</v>
      </c>
      <c r="I5444" s="139" t="s">
        <v>3211</v>
      </c>
      <c r="J5444" s="143">
        <v>16</v>
      </c>
      <c r="K5444" s="137">
        <v>43344</v>
      </c>
      <c r="L5444" s="137">
        <v>43617</v>
      </c>
      <c r="M5444" s="144">
        <f>H5444/3.3</f>
        <v>10.90909090909091</v>
      </c>
    </row>
    <row r="5445" spans="1:14">
      <c r="A5445" s="142" t="s">
        <v>2827</v>
      </c>
      <c r="B5445" s="142" t="s">
        <v>8105</v>
      </c>
      <c r="C5445" s="142" t="s">
        <v>3160</v>
      </c>
      <c r="D5445" s="142" t="s">
        <v>3323</v>
      </c>
      <c r="E5445" s="142" t="s">
        <v>5973</v>
      </c>
      <c r="F5445" s="143" t="str">
        <f>IF(H5445&lt;=60,"소형",IF((H5445&gt;60)*(H5445&lt;=85)=1,"중소형",IF((H5445&gt;85)*(H5445&lt;=102)=1,"중형",IF((H5445&gt;102)*(H5445&lt;=135)=1,"중대형","대형"))))</f>
        <v>소형</v>
      </c>
      <c r="G5445" s="142" t="s">
        <v>8106</v>
      </c>
      <c r="H5445" s="143">
        <v>36</v>
      </c>
      <c r="I5445" s="139" t="s">
        <v>3211</v>
      </c>
      <c r="J5445" s="143">
        <v>84</v>
      </c>
      <c r="K5445" s="137">
        <v>43344</v>
      </c>
      <c r="L5445" s="137">
        <v>43617</v>
      </c>
      <c r="M5445" s="144">
        <f>H5445/3.3</f>
        <v>10.90909090909091</v>
      </c>
    </row>
    <row r="5446" spans="1:14">
      <c r="A5446" s="142" t="s">
        <v>2827</v>
      </c>
      <c r="B5446" s="142" t="s">
        <v>8105</v>
      </c>
      <c r="C5446" s="142" t="s">
        <v>3160</v>
      </c>
      <c r="D5446" s="142" t="s">
        <v>3323</v>
      </c>
      <c r="E5446" s="142" t="s">
        <v>5973</v>
      </c>
      <c r="F5446" s="143" t="str">
        <f>IF(H5446&lt;=60,"소형",IF((H5446&gt;60)*(H5446&lt;=85)=1,"중소형",IF((H5446&gt;85)*(H5446&lt;=102)=1,"중형",IF((H5446&gt;102)*(H5446&lt;=135)=1,"중대형","대형"))))</f>
        <v>소형</v>
      </c>
      <c r="G5446" s="142" t="s">
        <v>8107</v>
      </c>
      <c r="H5446" s="143">
        <v>36</v>
      </c>
      <c r="I5446" s="139" t="s">
        <v>3211</v>
      </c>
      <c r="J5446" s="143">
        <v>8</v>
      </c>
      <c r="K5446" s="137">
        <v>43344</v>
      </c>
      <c r="L5446" s="137">
        <v>43617</v>
      </c>
      <c r="M5446" s="144">
        <f>H5446/3.3</f>
        <v>10.90909090909091</v>
      </c>
    </row>
    <row r="5447" spans="1:14">
      <c r="A5447" s="142" t="s">
        <v>2827</v>
      </c>
      <c r="B5447" s="142" t="s">
        <v>8108</v>
      </c>
      <c r="C5447" s="142" t="s">
        <v>3160</v>
      </c>
      <c r="D5447" s="142" t="s">
        <v>3323</v>
      </c>
      <c r="E5447" s="142" t="s">
        <v>5973</v>
      </c>
      <c r="F5447" s="143" t="str">
        <f>IF(H5447&lt;=60,"소형",IF((H5447&gt;60)*(H5447&lt;=85)=1,"중소형",IF((H5447&gt;85)*(H5447&lt;=102)=1,"중형",IF((H5447&gt;102)*(H5447&lt;=135)=1,"중대형","대형"))))</f>
        <v>소형</v>
      </c>
      <c r="G5447" s="142" t="s">
        <v>3402</v>
      </c>
      <c r="H5447" s="143">
        <v>25</v>
      </c>
      <c r="I5447" s="139" t="s">
        <v>3211</v>
      </c>
      <c r="J5447" s="143">
        <v>234</v>
      </c>
      <c r="K5447" s="137">
        <v>43344</v>
      </c>
      <c r="L5447" s="137">
        <v>43617</v>
      </c>
      <c r="M5447" s="144">
        <f>H5447/3.3</f>
        <v>7.5757575757575761</v>
      </c>
    </row>
    <row r="5448" spans="1:14">
      <c r="A5448" s="142" t="s">
        <v>2827</v>
      </c>
      <c r="B5448" s="142" t="s">
        <v>8108</v>
      </c>
      <c r="C5448" s="142" t="s">
        <v>3160</v>
      </c>
      <c r="D5448" s="142" t="s">
        <v>3323</v>
      </c>
      <c r="E5448" s="142" t="s">
        <v>5973</v>
      </c>
      <c r="F5448" s="143" t="str">
        <f>IF(H5448&lt;=60,"소형",IF((H5448&gt;60)*(H5448&lt;=85)=1,"중소형",IF((H5448&gt;85)*(H5448&lt;=102)=1,"중형",IF((H5448&gt;102)*(H5448&lt;=135)=1,"중대형","대형"))))</f>
        <v>소형</v>
      </c>
      <c r="G5448" s="142" t="s">
        <v>8109</v>
      </c>
      <c r="H5448" s="143">
        <v>37</v>
      </c>
      <c r="I5448" s="139" t="s">
        <v>3211</v>
      </c>
      <c r="J5448" s="143">
        <v>132</v>
      </c>
      <c r="K5448" s="137">
        <v>43344</v>
      </c>
      <c r="L5448" s="137">
        <v>43617</v>
      </c>
      <c r="M5448" s="144">
        <f>H5448/3.3</f>
        <v>11.212121212121213</v>
      </c>
    </row>
    <row r="5449" spans="1:14">
      <c r="A5449" s="142" t="s">
        <v>2827</v>
      </c>
      <c r="B5449" s="142" t="s">
        <v>8108</v>
      </c>
      <c r="C5449" s="142" t="s">
        <v>3160</v>
      </c>
      <c r="D5449" s="142" t="s">
        <v>3323</v>
      </c>
      <c r="E5449" s="142" t="s">
        <v>5973</v>
      </c>
      <c r="F5449" s="143" t="str">
        <f>IF(H5449&lt;=60,"소형",IF((H5449&gt;60)*(H5449&lt;=85)=1,"중소형",IF((H5449&gt;85)*(H5449&lt;=102)=1,"중형",IF((H5449&gt;102)*(H5449&lt;=135)=1,"중대형","대형"))))</f>
        <v>소형</v>
      </c>
      <c r="G5449" s="142" t="s">
        <v>8110</v>
      </c>
      <c r="H5449" s="143">
        <v>46</v>
      </c>
      <c r="I5449" s="139" t="s">
        <v>3211</v>
      </c>
      <c r="J5449" s="143">
        <v>40</v>
      </c>
      <c r="K5449" s="137">
        <v>43344</v>
      </c>
      <c r="L5449" s="137">
        <v>43617</v>
      </c>
      <c r="M5449" s="144">
        <f>H5449/3.3</f>
        <v>13.939393939393939</v>
      </c>
    </row>
    <row r="5450" spans="1:14">
      <c r="A5450" s="142" t="s">
        <v>3201</v>
      </c>
      <c r="B5450" s="142" t="s">
        <v>8223</v>
      </c>
      <c r="C5450" s="142" t="s">
        <v>3170</v>
      </c>
      <c r="D5450" s="142" t="s">
        <v>3493</v>
      </c>
      <c r="E5450" s="142" t="s">
        <v>5300</v>
      </c>
      <c r="F5450" s="143" t="str">
        <f>IF(H5450&lt;=60,"소형",IF((H5450&gt;60)*(H5450&lt;=85)=1,"중소형",IF((H5450&gt;85)*(H5450&lt;=102)=1,"중형",IF((H5450&gt;102)*(H5450&lt;=135)=1,"중대형","대형"))))</f>
        <v>소형</v>
      </c>
      <c r="G5450" s="142" t="s">
        <v>4056</v>
      </c>
      <c r="H5450" s="143">
        <v>59</v>
      </c>
      <c r="I5450" s="144">
        <v>36585</v>
      </c>
      <c r="J5450" s="143">
        <v>15</v>
      </c>
      <c r="K5450" s="137">
        <v>43374</v>
      </c>
      <c r="L5450" s="145">
        <v>43617</v>
      </c>
      <c r="M5450" s="144">
        <f>H5450/3.3</f>
        <v>17.878787878787879</v>
      </c>
      <c r="N5450" s="144">
        <f>I5450/M5450</f>
        <v>2046.2796610169491</v>
      </c>
    </row>
    <row r="5451" spans="1:14">
      <c r="A5451" s="142" t="s">
        <v>3201</v>
      </c>
      <c r="B5451" s="142" t="s">
        <v>8223</v>
      </c>
      <c r="C5451" s="142" t="s">
        <v>3170</v>
      </c>
      <c r="D5451" s="142" t="s">
        <v>3493</v>
      </c>
      <c r="E5451" s="142" t="s">
        <v>5300</v>
      </c>
      <c r="F5451" s="143" t="str">
        <f>IF(H5451&lt;=60,"소형",IF((H5451&gt;60)*(H5451&lt;=85)=1,"중소형",IF((H5451&gt;85)*(H5451&lt;=102)=1,"중형",IF((H5451&gt;102)*(H5451&lt;=135)=1,"중대형","대형"))))</f>
        <v>소형</v>
      </c>
      <c r="G5451" s="142" t="s">
        <v>8224</v>
      </c>
      <c r="H5451" s="143">
        <v>59</v>
      </c>
      <c r="I5451" s="144">
        <v>36569</v>
      </c>
      <c r="J5451" s="143">
        <v>175</v>
      </c>
      <c r="K5451" s="137">
        <v>43374</v>
      </c>
      <c r="L5451" s="145">
        <v>43617</v>
      </c>
      <c r="M5451" s="144">
        <f>H5451/3.3</f>
        <v>17.878787878787879</v>
      </c>
      <c r="N5451" s="144">
        <f>I5451/M5451</f>
        <v>2045.3847457627119</v>
      </c>
    </row>
    <row r="5452" spans="1:14">
      <c r="A5452" s="142" t="s">
        <v>2828</v>
      </c>
      <c r="B5452" s="142" t="s">
        <v>8243</v>
      </c>
      <c r="C5452" s="142" t="s">
        <v>3170</v>
      </c>
      <c r="D5452" s="142" t="s">
        <v>3210</v>
      </c>
      <c r="E5452" s="142" t="s">
        <v>4905</v>
      </c>
      <c r="F5452" s="143" t="str">
        <f>IF(H5452&lt;=60,"소형",IF((H5452&gt;60)*(H5452&lt;=85)=1,"중소형",IF((H5452&gt;85)*(H5452&lt;=102)=1,"중형",IF((H5452&gt;102)*(H5452&lt;=135)=1,"중대형","대형"))))</f>
        <v>소형</v>
      </c>
      <c r="G5452" s="142" t="s">
        <v>8244</v>
      </c>
      <c r="H5452" s="143">
        <v>24</v>
      </c>
      <c r="I5452" s="139" t="s">
        <v>3211</v>
      </c>
      <c r="J5452" s="143">
        <v>45</v>
      </c>
      <c r="K5452" s="137">
        <v>43405</v>
      </c>
      <c r="L5452" s="137">
        <v>43617</v>
      </c>
      <c r="M5452" s="144">
        <f>H5452/3.3</f>
        <v>7.2727272727272734</v>
      </c>
      <c r="N5452" s="144" t="e">
        <f>I5452/M5452</f>
        <v>#VALUE!</v>
      </c>
    </row>
    <row r="5453" spans="1:14">
      <c r="A5453" s="142" t="s">
        <v>2828</v>
      </c>
      <c r="B5453" s="142" t="s">
        <v>8243</v>
      </c>
      <c r="C5453" s="142" t="s">
        <v>3170</v>
      </c>
      <c r="D5453" s="142" t="s">
        <v>3210</v>
      </c>
      <c r="E5453" s="142" t="s">
        <v>4905</v>
      </c>
      <c r="F5453" s="143" t="str">
        <f>IF(H5453&lt;=60,"소형",IF((H5453&gt;60)*(H5453&lt;=85)=1,"중소형",IF((H5453&gt;85)*(H5453&lt;=102)=1,"중형",IF((H5453&gt;102)*(H5453&lt;=135)=1,"중대형","대형"))))</f>
        <v>소형</v>
      </c>
      <c r="G5453" s="142" t="s">
        <v>7592</v>
      </c>
      <c r="H5453" s="143">
        <v>24</v>
      </c>
      <c r="I5453" s="139" t="s">
        <v>3211</v>
      </c>
      <c r="J5453" s="143">
        <v>294</v>
      </c>
      <c r="K5453" s="137">
        <v>43405</v>
      </c>
      <c r="L5453" s="137">
        <v>43617</v>
      </c>
      <c r="M5453" s="144">
        <f>H5453/3.3</f>
        <v>7.2727272727272734</v>
      </c>
      <c r="N5453" s="144" t="e">
        <f>I5453/M5453</f>
        <v>#VALUE!</v>
      </c>
    </row>
    <row r="5454" spans="1:14">
      <c r="A5454" s="142" t="s">
        <v>2828</v>
      </c>
      <c r="B5454" s="142" t="s">
        <v>8243</v>
      </c>
      <c r="C5454" s="142" t="s">
        <v>3170</v>
      </c>
      <c r="D5454" s="142" t="s">
        <v>3210</v>
      </c>
      <c r="E5454" s="142" t="s">
        <v>4905</v>
      </c>
      <c r="F5454" s="143" t="str">
        <f>IF(H5454&lt;=60,"소형",IF((H5454&gt;60)*(H5454&lt;=85)=1,"중소형",IF((H5454&gt;85)*(H5454&lt;=102)=1,"중형",IF((H5454&gt;102)*(H5454&lt;=135)=1,"중대형","대형"))))</f>
        <v>소형</v>
      </c>
      <c r="G5454" s="142" t="s">
        <v>8245</v>
      </c>
      <c r="H5454" s="143">
        <v>24</v>
      </c>
      <c r="I5454" s="139" t="s">
        <v>3211</v>
      </c>
      <c r="J5454" s="143">
        <v>19</v>
      </c>
      <c r="K5454" s="137">
        <v>43405</v>
      </c>
      <c r="L5454" s="137">
        <v>43617</v>
      </c>
      <c r="M5454" s="144">
        <f>H5454/3.3</f>
        <v>7.2727272727272734</v>
      </c>
      <c r="N5454" s="144" t="e">
        <f>I5454/M5454</f>
        <v>#VALUE!</v>
      </c>
    </row>
    <row r="5455" spans="1:14">
      <c r="A5455" s="142" t="s">
        <v>2828</v>
      </c>
      <c r="B5455" s="142" t="s">
        <v>8243</v>
      </c>
      <c r="C5455" s="142" t="s">
        <v>3170</v>
      </c>
      <c r="D5455" s="142" t="s">
        <v>3210</v>
      </c>
      <c r="E5455" s="142" t="s">
        <v>4905</v>
      </c>
      <c r="F5455" s="143" t="str">
        <f>IF(H5455&lt;=60,"소형",IF((H5455&gt;60)*(H5455&lt;=85)=1,"중소형",IF((H5455&gt;85)*(H5455&lt;=102)=1,"중형",IF((H5455&gt;102)*(H5455&lt;=135)=1,"중대형","대형"))))</f>
        <v>소형</v>
      </c>
      <c r="G5455" s="142" t="s">
        <v>8246</v>
      </c>
      <c r="H5455" s="143">
        <v>30</v>
      </c>
      <c r="I5455" s="139" t="s">
        <v>3211</v>
      </c>
      <c r="J5455" s="143">
        <v>58</v>
      </c>
      <c r="K5455" s="137">
        <v>43405</v>
      </c>
      <c r="L5455" s="137">
        <v>43617</v>
      </c>
      <c r="M5455" s="144">
        <f>H5455/3.3</f>
        <v>9.0909090909090917</v>
      </c>
      <c r="N5455" s="144" t="e">
        <f>I5455/M5455</f>
        <v>#VALUE!</v>
      </c>
    </row>
    <row r="5456" spans="1:14">
      <c r="A5456" s="142" t="s">
        <v>2828</v>
      </c>
      <c r="B5456" s="142" t="s">
        <v>8243</v>
      </c>
      <c r="C5456" s="142" t="s">
        <v>3170</v>
      </c>
      <c r="D5456" s="142" t="s">
        <v>3210</v>
      </c>
      <c r="E5456" s="142" t="s">
        <v>4905</v>
      </c>
      <c r="F5456" s="143" t="str">
        <f>IF(H5456&lt;=60,"소형",IF((H5456&gt;60)*(H5456&lt;=85)=1,"중소형",IF((H5456&gt;85)*(H5456&lt;=102)=1,"중형",IF((H5456&gt;102)*(H5456&lt;=135)=1,"중대형","대형"))))</f>
        <v>소형</v>
      </c>
      <c r="G5456" s="142" t="s">
        <v>8247</v>
      </c>
      <c r="H5456" s="143">
        <v>30</v>
      </c>
      <c r="I5456" s="139" t="s">
        <v>3211</v>
      </c>
      <c r="J5456" s="143">
        <v>208</v>
      </c>
      <c r="K5456" s="137">
        <v>43405</v>
      </c>
      <c r="L5456" s="137">
        <v>43617</v>
      </c>
      <c r="M5456" s="144">
        <f>H5456/3.3</f>
        <v>9.0909090909090917</v>
      </c>
      <c r="N5456" s="144" t="e">
        <f>I5456/M5456</f>
        <v>#VALUE!</v>
      </c>
    </row>
    <row r="5457" spans="1:14">
      <c r="A5457" s="142" t="s">
        <v>2828</v>
      </c>
      <c r="B5457" s="142" t="s">
        <v>8243</v>
      </c>
      <c r="C5457" s="142" t="s">
        <v>3170</v>
      </c>
      <c r="D5457" s="142" t="s">
        <v>3210</v>
      </c>
      <c r="E5457" s="142" t="s">
        <v>4905</v>
      </c>
      <c r="F5457" s="143" t="str">
        <f>IF(H5457&lt;=60,"소형",IF((H5457&gt;60)*(H5457&lt;=85)=1,"중소형",IF((H5457&gt;85)*(H5457&lt;=102)=1,"중형",IF((H5457&gt;102)*(H5457&lt;=135)=1,"중대형","대형"))))</f>
        <v>소형</v>
      </c>
      <c r="G5457" s="142" t="s">
        <v>8248</v>
      </c>
      <c r="H5457" s="143">
        <v>32</v>
      </c>
      <c r="I5457" s="139" t="s">
        <v>3211</v>
      </c>
      <c r="J5457" s="143">
        <v>35</v>
      </c>
      <c r="K5457" s="137">
        <v>43405</v>
      </c>
      <c r="L5457" s="137">
        <v>43617</v>
      </c>
      <c r="M5457" s="144">
        <f>H5457/3.3</f>
        <v>9.6969696969696972</v>
      </c>
      <c r="N5457" s="144" t="e">
        <f>I5457/M5457</f>
        <v>#VALUE!</v>
      </c>
    </row>
    <row r="5458" spans="1:14">
      <c r="A5458" s="142" t="s">
        <v>2828</v>
      </c>
      <c r="B5458" s="142" t="s">
        <v>8243</v>
      </c>
      <c r="C5458" s="142" t="s">
        <v>3170</v>
      </c>
      <c r="D5458" s="142" t="s">
        <v>3210</v>
      </c>
      <c r="E5458" s="142" t="s">
        <v>4905</v>
      </c>
      <c r="F5458" s="143" t="str">
        <f>IF(H5458&lt;=60,"소형",IF((H5458&gt;60)*(H5458&lt;=85)=1,"중소형",IF((H5458&gt;85)*(H5458&lt;=102)=1,"중형",IF((H5458&gt;102)*(H5458&lt;=135)=1,"중대형","대형"))))</f>
        <v>소형</v>
      </c>
      <c r="G5458" s="142" t="s">
        <v>8249</v>
      </c>
      <c r="H5458" s="143">
        <v>32</v>
      </c>
      <c r="I5458" s="139" t="s">
        <v>3211</v>
      </c>
      <c r="J5458" s="143">
        <v>25</v>
      </c>
      <c r="K5458" s="137">
        <v>43405</v>
      </c>
      <c r="L5458" s="137">
        <v>43617</v>
      </c>
      <c r="M5458" s="144">
        <f>H5458/3.3</f>
        <v>9.6969696969696972</v>
      </c>
      <c r="N5458" s="144" t="e">
        <f>I5458/M5458</f>
        <v>#VALUE!</v>
      </c>
    </row>
    <row r="5459" spans="1:14">
      <c r="A5459" s="142" t="s">
        <v>2828</v>
      </c>
      <c r="B5459" s="142" t="s">
        <v>8243</v>
      </c>
      <c r="C5459" s="142" t="s">
        <v>3170</v>
      </c>
      <c r="D5459" s="142" t="s">
        <v>3210</v>
      </c>
      <c r="E5459" s="142" t="s">
        <v>4905</v>
      </c>
      <c r="F5459" s="143" t="str">
        <f>IF(H5459&lt;=60,"소형",IF((H5459&gt;60)*(H5459&lt;=85)=1,"중소형",IF((H5459&gt;85)*(H5459&lt;=102)=1,"중형",IF((H5459&gt;102)*(H5459&lt;=135)=1,"중대형","대형"))))</f>
        <v>소형</v>
      </c>
      <c r="G5459" s="142" t="s">
        <v>8250</v>
      </c>
      <c r="H5459" s="143">
        <v>59</v>
      </c>
      <c r="I5459" s="139" t="s">
        <v>3211</v>
      </c>
      <c r="J5459" s="143">
        <v>34</v>
      </c>
      <c r="K5459" s="137">
        <v>43405</v>
      </c>
      <c r="L5459" s="137">
        <v>43617</v>
      </c>
      <c r="M5459" s="144">
        <f>H5459/3.3</f>
        <v>17.878787878787879</v>
      </c>
      <c r="N5459" s="144" t="e">
        <f>I5459/M5459</f>
        <v>#VALUE!</v>
      </c>
    </row>
    <row r="5460" spans="1:14">
      <c r="A5460" s="142" t="s">
        <v>2827</v>
      </c>
      <c r="B5460" s="142" t="s">
        <v>8486</v>
      </c>
      <c r="C5460" s="142" t="s">
        <v>3170</v>
      </c>
      <c r="D5460" s="142" t="s">
        <v>3493</v>
      </c>
      <c r="E5460" s="142" t="s">
        <v>5300</v>
      </c>
      <c r="F5460" s="143" t="str">
        <f>IF(H5460&lt;=60,"소형",IF((H5460&gt;60)*(H5460&lt;=85)=1,"중소형",IF((H5460&gt;85)*(H5460&lt;=102)=1,"중형",IF((H5460&gt;102)*(H5460&lt;=135)=1,"중대형","대형"))))</f>
        <v>소형</v>
      </c>
      <c r="G5460" s="142" t="s">
        <v>8487</v>
      </c>
      <c r="H5460" s="143">
        <v>49</v>
      </c>
      <c r="I5460" s="139" t="s">
        <v>3211</v>
      </c>
      <c r="J5460" s="143">
        <v>36</v>
      </c>
      <c r="K5460" s="137">
        <v>43435</v>
      </c>
      <c r="L5460" s="137">
        <v>43617</v>
      </c>
      <c r="M5460" s="144">
        <f>H5460/3.3</f>
        <v>14.84848484848485</v>
      </c>
      <c r="N5460" s="144" t="e">
        <f>I5460/M5460</f>
        <v>#VALUE!</v>
      </c>
    </row>
    <row r="5461" spans="1:14">
      <c r="A5461" s="142" t="s">
        <v>2827</v>
      </c>
      <c r="B5461" s="142" t="s">
        <v>8486</v>
      </c>
      <c r="C5461" s="142" t="s">
        <v>3170</v>
      </c>
      <c r="D5461" s="142" t="s">
        <v>3493</v>
      </c>
      <c r="E5461" s="142" t="s">
        <v>5300</v>
      </c>
      <c r="F5461" s="143" t="str">
        <f>IF(H5461&lt;=60,"소형",IF((H5461&gt;60)*(H5461&lt;=85)=1,"중소형",IF((H5461&gt;85)*(H5461&lt;=102)=1,"중형",IF((H5461&gt;102)*(H5461&lt;=135)=1,"중대형","대형"))))</f>
        <v>소형</v>
      </c>
      <c r="G5461" s="142" t="s">
        <v>8488</v>
      </c>
      <c r="H5461" s="143">
        <v>59</v>
      </c>
      <c r="I5461" s="139" t="s">
        <v>3211</v>
      </c>
      <c r="J5461" s="143">
        <v>71</v>
      </c>
      <c r="K5461" s="137">
        <v>43435</v>
      </c>
      <c r="L5461" s="137">
        <v>43617</v>
      </c>
      <c r="M5461" s="144">
        <f>H5461/3.3</f>
        <v>17.878787878787879</v>
      </c>
      <c r="N5461" s="144" t="e">
        <f>I5461/M5461</f>
        <v>#VALUE!</v>
      </c>
    </row>
    <row r="5462" spans="1:14">
      <c r="A5462" s="146" t="s">
        <v>8914</v>
      </c>
      <c r="B5462" s="146" t="s">
        <v>8923</v>
      </c>
      <c r="C5462" s="146" t="s">
        <v>8924</v>
      </c>
      <c r="D5462" s="146" t="s">
        <v>8925</v>
      </c>
      <c r="E5462" s="146" t="s">
        <v>8926</v>
      </c>
      <c r="F5462" s="143" t="str">
        <f>IF(H5462&lt;=60,"소형",IF((H5462&gt;60)*(H5462&lt;=85)=1,"중소형",IF((H5462&gt;85)*(H5462&lt;=102)=1,"중형",IF((H5462&gt;102)*(H5462&lt;=135)=1,"중대형","대형"))))</f>
        <v>중대형</v>
      </c>
      <c r="G5462" s="146" t="s">
        <v>8927</v>
      </c>
      <c r="H5462" s="143">
        <v>103</v>
      </c>
      <c r="I5462" s="144">
        <v>47600</v>
      </c>
      <c r="J5462" s="143">
        <v>30</v>
      </c>
      <c r="K5462" s="137">
        <v>43525</v>
      </c>
      <c r="L5462" s="137">
        <v>43617</v>
      </c>
      <c r="M5462" s="144">
        <f>H5462/3.3</f>
        <v>31.212121212121215</v>
      </c>
      <c r="N5462" s="144">
        <f>I5462/M5462</f>
        <v>1525.0485436893202</v>
      </c>
    </row>
    <row r="5463" spans="1:14">
      <c r="A5463" s="146" t="s">
        <v>8914</v>
      </c>
      <c r="B5463" s="146" t="s">
        <v>8930</v>
      </c>
      <c r="C5463" s="146" t="s">
        <v>8924</v>
      </c>
      <c r="D5463" s="146" t="s">
        <v>8925</v>
      </c>
      <c r="E5463" s="146" t="s">
        <v>8926</v>
      </c>
      <c r="F5463" s="143" t="str">
        <f>IF(H5463&lt;=60,"소형",IF((H5463&gt;60)*(H5463&lt;=85)=1,"중소형",IF((H5463&gt;85)*(H5463&lt;=102)=1,"중형",IF((H5463&gt;102)*(H5463&lt;=135)=1,"중대형","대형"))))</f>
        <v>중대형</v>
      </c>
      <c r="G5463" s="146" t="s">
        <v>8928</v>
      </c>
      <c r="H5463" s="143">
        <v>106</v>
      </c>
      <c r="I5463" s="144">
        <v>46400</v>
      </c>
      <c r="J5463" s="143">
        <v>24</v>
      </c>
      <c r="K5463" s="137">
        <v>43525</v>
      </c>
      <c r="L5463" s="137">
        <v>43617</v>
      </c>
      <c r="M5463" s="144">
        <f>H5463/3.3</f>
        <v>32.121212121212125</v>
      </c>
      <c r="N5463" s="144">
        <f>I5463/M5463</f>
        <v>1444.5283018867924</v>
      </c>
    </row>
    <row r="5464" spans="1:14">
      <c r="A5464" s="146" t="s">
        <v>8914</v>
      </c>
      <c r="B5464" s="146" t="s">
        <v>8931</v>
      </c>
      <c r="C5464" s="146" t="s">
        <v>8924</v>
      </c>
      <c r="D5464" s="146" t="s">
        <v>8925</v>
      </c>
      <c r="E5464" s="146" t="s">
        <v>8926</v>
      </c>
      <c r="F5464" s="143" t="str">
        <f>IF(H5464&lt;=60,"소형",IF((H5464&gt;60)*(H5464&lt;=85)=1,"중소형",IF((H5464&gt;85)*(H5464&lt;=102)=1,"중형",IF((H5464&gt;102)*(H5464&lt;=135)=1,"중대형","대형"))))</f>
        <v>중대형</v>
      </c>
      <c r="G5464" s="146" t="s">
        <v>8929</v>
      </c>
      <c r="H5464" s="143">
        <v>106</v>
      </c>
      <c r="I5464" s="144">
        <v>16200</v>
      </c>
      <c r="J5464" s="143">
        <v>21</v>
      </c>
      <c r="K5464" s="137">
        <v>43525</v>
      </c>
      <c r="L5464" s="137">
        <v>43617</v>
      </c>
      <c r="M5464" s="144">
        <f>H5464/3.3</f>
        <v>32.121212121212125</v>
      </c>
      <c r="N5464" s="144">
        <f>I5464/M5464</f>
        <v>504.33962264150938</v>
      </c>
    </row>
    <row r="5465" spans="1:14">
      <c r="A5465" s="146" t="s">
        <v>10092</v>
      </c>
      <c r="B5465" s="146" t="s">
        <v>10093</v>
      </c>
      <c r="C5465" s="146" t="s">
        <v>10096</v>
      </c>
      <c r="D5465" s="146" t="s">
        <v>10094</v>
      </c>
      <c r="E5465" s="146" t="s">
        <v>10095</v>
      </c>
      <c r="F5465" s="143" t="str">
        <f>IF(H5465&lt;=60,"소형",IF((H5465&gt;60)*(H5465&lt;=85)=1,"중소형",IF((H5465&gt;85)*(H5465&lt;=102)=1,"중형",IF((H5465&gt;102)*(H5465&lt;=135)=1,"중대형","대형"))))</f>
        <v>소형</v>
      </c>
      <c r="G5465" s="146" t="s">
        <v>10097</v>
      </c>
      <c r="H5465" s="143">
        <v>39</v>
      </c>
      <c r="I5465" s="144">
        <v>16600</v>
      </c>
      <c r="J5465" s="143">
        <v>2</v>
      </c>
      <c r="K5465" s="137">
        <v>43586</v>
      </c>
      <c r="L5465" s="137">
        <v>43617</v>
      </c>
      <c r="M5465" s="144">
        <f>H5465/3.3</f>
        <v>11.818181818181818</v>
      </c>
      <c r="N5465" s="144">
        <f>I5465/M5465</f>
        <v>1404.6153846153845</v>
      </c>
    </row>
    <row r="5466" spans="1:14">
      <c r="A5466" s="146" t="s">
        <v>10092</v>
      </c>
      <c r="B5466" s="146" t="s">
        <v>10093</v>
      </c>
      <c r="C5466" s="146" t="s">
        <v>10096</v>
      </c>
      <c r="D5466" s="146" t="s">
        <v>10094</v>
      </c>
      <c r="E5466" s="146" t="s">
        <v>10095</v>
      </c>
      <c r="F5466" s="143" t="str">
        <f>IF(H5466&lt;=60,"소형",IF((H5466&gt;60)*(H5466&lt;=85)=1,"중소형",IF((H5466&gt;85)*(H5466&lt;=102)=1,"중형",IF((H5466&gt;102)*(H5466&lt;=135)=1,"중대형","대형"))))</f>
        <v>소형</v>
      </c>
      <c r="G5466" s="146" t="s">
        <v>10098</v>
      </c>
      <c r="H5466" s="143">
        <v>53</v>
      </c>
      <c r="I5466" s="144">
        <v>21500</v>
      </c>
      <c r="J5466" s="143">
        <v>12</v>
      </c>
      <c r="K5466" s="137">
        <v>43586</v>
      </c>
      <c r="L5466" s="137">
        <v>43617</v>
      </c>
      <c r="M5466" s="144">
        <f>H5466/3.3</f>
        <v>16.060606060606062</v>
      </c>
      <c r="N5466" s="144">
        <f>I5466/M5466</f>
        <v>1338.6792452830186</v>
      </c>
    </row>
    <row r="5467" spans="1:14">
      <c r="A5467" s="146" t="s">
        <v>10092</v>
      </c>
      <c r="B5467" s="146" t="s">
        <v>10093</v>
      </c>
      <c r="C5467" s="146" t="s">
        <v>10096</v>
      </c>
      <c r="D5467" s="146" t="s">
        <v>10094</v>
      </c>
      <c r="E5467" s="146" t="s">
        <v>10095</v>
      </c>
      <c r="F5467" s="143" t="str">
        <f>IF(H5467&lt;=60,"소형",IF((H5467&gt;60)*(H5467&lt;=85)=1,"중소형",IF((H5467&gt;85)*(H5467&lt;=102)=1,"중형",IF((H5467&gt;102)*(H5467&lt;=135)=1,"중대형","대형"))))</f>
        <v>중소형</v>
      </c>
      <c r="G5467" s="146" t="s">
        <v>10099</v>
      </c>
      <c r="H5467" s="143">
        <v>66</v>
      </c>
      <c r="I5467" s="144">
        <v>25900</v>
      </c>
      <c r="J5467" s="143">
        <v>1</v>
      </c>
      <c r="K5467" s="137">
        <v>43586</v>
      </c>
      <c r="L5467" s="137">
        <v>43617</v>
      </c>
      <c r="M5467" s="144">
        <f>H5467/3.3</f>
        <v>20</v>
      </c>
      <c r="N5467" s="144">
        <f>I5467/M5467</f>
        <v>1295</v>
      </c>
    </row>
    <row r="5468" spans="1:14">
      <c r="A5468" s="146" t="s">
        <v>10092</v>
      </c>
      <c r="B5468" s="146" t="s">
        <v>10093</v>
      </c>
      <c r="C5468" s="146" t="s">
        <v>10096</v>
      </c>
      <c r="D5468" s="146" t="s">
        <v>10094</v>
      </c>
      <c r="E5468" s="146" t="s">
        <v>10095</v>
      </c>
      <c r="F5468" s="143" t="str">
        <f>IF(H5468&lt;=60,"소형",IF((H5468&gt;60)*(H5468&lt;=85)=1,"중소형",IF((H5468&gt;85)*(H5468&lt;=102)=1,"중형",IF((H5468&gt;102)*(H5468&lt;=135)=1,"중대형","대형"))))</f>
        <v>중소형</v>
      </c>
      <c r="G5468" s="146" t="s">
        <v>10100</v>
      </c>
      <c r="H5468" s="143">
        <v>70</v>
      </c>
      <c r="I5468" s="144">
        <v>27400</v>
      </c>
      <c r="J5468" s="143">
        <v>7</v>
      </c>
      <c r="K5468" s="137">
        <v>43586</v>
      </c>
      <c r="L5468" s="137">
        <v>43617</v>
      </c>
      <c r="M5468" s="144">
        <f>H5468/3.3</f>
        <v>21.212121212121215</v>
      </c>
      <c r="N5468" s="144">
        <f>I5468/M5468</f>
        <v>1291.7142857142856</v>
      </c>
    </row>
    <row r="5469" spans="1:14">
      <c r="A5469" s="146" t="s">
        <v>10092</v>
      </c>
      <c r="B5469" s="146" t="s">
        <v>10093</v>
      </c>
      <c r="C5469" s="146" t="s">
        <v>10096</v>
      </c>
      <c r="D5469" s="146" t="s">
        <v>10094</v>
      </c>
      <c r="E5469" s="146" t="s">
        <v>10095</v>
      </c>
      <c r="F5469" s="143" t="str">
        <f>IF(H5469&lt;=60,"소형",IF((H5469&gt;60)*(H5469&lt;=85)=1,"중소형",IF((H5469&gt;85)*(H5469&lt;=102)=1,"중형",IF((H5469&gt;102)*(H5469&lt;=135)=1,"중대형","대형"))))</f>
        <v>중소형</v>
      </c>
      <c r="G5469" s="146" t="s">
        <v>10101</v>
      </c>
      <c r="H5469" s="143">
        <v>73</v>
      </c>
      <c r="I5469" s="144">
        <v>27900</v>
      </c>
      <c r="J5469" s="143">
        <v>22</v>
      </c>
      <c r="K5469" s="137">
        <v>43586</v>
      </c>
      <c r="L5469" s="137">
        <v>43617</v>
      </c>
      <c r="M5469" s="144">
        <f>H5469/3.3</f>
        <v>22.121212121212121</v>
      </c>
      <c r="N5469" s="144">
        <f>I5469/M5469</f>
        <v>1261.2328767123288</v>
      </c>
    </row>
    <row r="5470" spans="1:14">
      <c r="A5470" s="146" t="s">
        <v>10116</v>
      </c>
      <c r="B5470" s="146" t="s">
        <v>10263</v>
      </c>
      <c r="C5470" s="146" t="s">
        <v>10264</v>
      </c>
      <c r="D5470" s="146" t="s">
        <v>10266</v>
      </c>
      <c r="E5470" s="146" t="s">
        <v>10265</v>
      </c>
      <c r="F5470" s="143" t="str">
        <f>IF(H5470&lt;=60,"소형",IF((H5470&gt;60)*(H5470&lt;=85)=1,"중소형",IF((H5470&gt;85)*(H5470&lt;=102)=1,"중형",IF((H5470&gt;102)*(H5470&lt;=135)=1,"중대형","대형"))))</f>
        <v>소형</v>
      </c>
      <c r="G5470" s="146" t="s">
        <v>10272</v>
      </c>
      <c r="H5470" s="143">
        <v>47</v>
      </c>
      <c r="I5470" s="144">
        <v>24218</v>
      </c>
      <c r="J5470" s="143">
        <v>26</v>
      </c>
      <c r="K5470" s="137">
        <v>43586</v>
      </c>
      <c r="L5470" s="137">
        <v>43617</v>
      </c>
      <c r="M5470" s="144">
        <f>H5470/3.3</f>
        <v>14.242424242424244</v>
      </c>
      <c r="N5470" s="144">
        <f>I5470/M5470</f>
        <v>1700.4127659574467</v>
      </c>
    </row>
    <row r="5471" spans="1:14">
      <c r="A5471" s="146" t="s">
        <v>10116</v>
      </c>
      <c r="B5471" s="146" t="s">
        <v>10263</v>
      </c>
      <c r="C5471" s="146" t="s">
        <v>10264</v>
      </c>
      <c r="D5471" s="146" t="s">
        <v>10266</v>
      </c>
      <c r="E5471" s="146" t="s">
        <v>10265</v>
      </c>
      <c r="F5471" s="143" t="str">
        <f>IF(H5471&lt;=60,"소형",IF((H5471&gt;60)*(H5471&lt;=85)=1,"중소형",IF((H5471&gt;85)*(H5471&lt;=102)=1,"중형",IF((H5471&gt;102)*(H5471&lt;=135)=1,"중대형","대형"))))</f>
        <v>소형</v>
      </c>
      <c r="G5471" s="146" t="s">
        <v>10273</v>
      </c>
      <c r="H5471" s="143">
        <v>50</v>
      </c>
      <c r="I5471" s="144">
        <v>23431</v>
      </c>
      <c r="J5471" s="143">
        <v>1</v>
      </c>
      <c r="K5471" s="137">
        <v>43586</v>
      </c>
      <c r="L5471" s="137">
        <v>43617</v>
      </c>
      <c r="M5471" s="144">
        <f>H5471/3.3</f>
        <v>15.151515151515152</v>
      </c>
      <c r="N5471" s="144">
        <f>I5471/M5471</f>
        <v>1546.4459999999999</v>
      </c>
    </row>
    <row r="5472" spans="1:14">
      <c r="A5472" s="146" t="s">
        <v>10116</v>
      </c>
      <c r="B5472" s="146" t="s">
        <v>10263</v>
      </c>
      <c r="C5472" s="146" t="s">
        <v>10264</v>
      </c>
      <c r="D5472" s="146" t="s">
        <v>10266</v>
      </c>
      <c r="E5472" s="146" t="s">
        <v>10265</v>
      </c>
      <c r="F5472" s="143" t="str">
        <f>IF(H5472&lt;=60,"소형",IF((H5472&gt;60)*(H5472&lt;=85)=1,"중소형",IF((H5472&gt;85)*(H5472&lt;=102)=1,"중형",IF((H5472&gt;102)*(H5472&lt;=135)=1,"중대형","대형"))))</f>
        <v>소형</v>
      </c>
      <c r="G5472" s="146" t="s">
        <v>10274</v>
      </c>
      <c r="H5472" s="143">
        <v>50</v>
      </c>
      <c r="I5472" s="144">
        <v>26432</v>
      </c>
      <c r="J5472" s="143">
        <v>18</v>
      </c>
      <c r="K5472" s="137">
        <v>43586</v>
      </c>
      <c r="L5472" s="137">
        <v>43617</v>
      </c>
      <c r="M5472" s="144">
        <f>H5472/3.3</f>
        <v>15.151515151515152</v>
      </c>
      <c r="N5472" s="144">
        <f>I5472/M5472</f>
        <v>1744.5119999999999</v>
      </c>
    </row>
    <row r="5473" spans="1:14">
      <c r="A5473" s="146" t="s">
        <v>10116</v>
      </c>
      <c r="B5473" s="146" t="s">
        <v>10263</v>
      </c>
      <c r="C5473" s="146" t="s">
        <v>10264</v>
      </c>
      <c r="D5473" s="146" t="s">
        <v>10266</v>
      </c>
      <c r="E5473" s="146" t="s">
        <v>10265</v>
      </c>
      <c r="F5473" s="143" t="str">
        <f>IF(H5473&lt;=60,"소형",IF((H5473&gt;60)*(H5473&lt;=85)=1,"중소형",IF((H5473&gt;85)*(H5473&lt;=102)=1,"중형",IF((H5473&gt;102)*(H5473&lt;=135)=1,"중대형","대형"))))</f>
        <v>중소형</v>
      </c>
      <c r="G5473" s="146" t="s">
        <v>10275</v>
      </c>
      <c r="H5473" s="143">
        <v>73</v>
      </c>
      <c r="I5473" s="144">
        <v>35769</v>
      </c>
      <c r="J5473" s="143">
        <v>38</v>
      </c>
      <c r="K5473" s="137">
        <v>43586</v>
      </c>
      <c r="L5473" s="137">
        <v>43617</v>
      </c>
      <c r="M5473" s="144">
        <f>H5473/3.3</f>
        <v>22.121212121212121</v>
      </c>
      <c r="N5473" s="144">
        <f>I5473/M5473</f>
        <v>1616.9547945205479</v>
      </c>
    </row>
    <row r="5474" spans="1:14">
      <c r="A5474" s="146" t="s">
        <v>10116</v>
      </c>
      <c r="B5474" s="146" t="s">
        <v>10263</v>
      </c>
      <c r="C5474" s="146" t="s">
        <v>10264</v>
      </c>
      <c r="D5474" s="146" t="s">
        <v>10266</v>
      </c>
      <c r="E5474" s="146" t="s">
        <v>10265</v>
      </c>
      <c r="F5474" s="143" t="str">
        <f>IF(H5474&lt;=60,"소형",IF((H5474&gt;60)*(H5474&lt;=85)=1,"중소형",IF((H5474&gt;85)*(H5474&lt;=102)=1,"중형",IF((H5474&gt;102)*(H5474&lt;=135)=1,"중대형","대형"))))</f>
        <v>중소형</v>
      </c>
      <c r="G5474" s="146" t="s">
        <v>10276</v>
      </c>
      <c r="H5474" s="143">
        <v>73</v>
      </c>
      <c r="I5474" s="144">
        <v>34990</v>
      </c>
      <c r="J5474" s="143">
        <v>19</v>
      </c>
      <c r="K5474" s="137">
        <v>43586</v>
      </c>
      <c r="L5474" s="137">
        <v>43617</v>
      </c>
      <c r="M5474" s="144">
        <f>H5474/3.3</f>
        <v>22.121212121212121</v>
      </c>
      <c r="N5474" s="144">
        <f>I5474/M5474</f>
        <v>1581.7397260273972</v>
      </c>
    </row>
    <row r="5475" spans="1:14">
      <c r="A5475" s="146" t="s">
        <v>10116</v>
      </c>
      <c r="B5475" s="146" t="s">
        <v>10263</v>
      </c>
      <c r="C5475" s="146" t="s">
        <v>10264</v>
      </c>
      <c r="D5475" s="146" t="s">
        <v>10266</v>
      </c>
      <c r="E5475" s="146" t="s">
        <v>10265</v>
      </c>
      <c r="F5475" s="143" t="str">
        <f>IF(H5475&lt;=60,"소형",IF((H5475&gt;60)*(H5475&lt;=85)=1,"중소형",IF((H5475&gt;85)*(H5475&lt;=102)=1,"중형",IF((H5475&gt;102)*(H5475&lt;=135)=1,"중대형","대형"))))</f>
        <v>중소형</v>
      </c>
      <c r="G5475" s="146" t="s">
        <v>10277</v>
      </c>
      <c r="H5475" s="143">
        <v>79</v>
      </c>
      <c r="I5475" s="144">
        <v>36497</v>
      </c>
      <c r="J5475" s="143">
        <v>19</v>
      </c>
      <c r="K5475" s="137">
        <v>43586</v>
      </c>
      <c r="L5475" s="137">
        <v>43617</v>
      </c>
      <c r="M5475" s="144">
        <f>H5475/3.3</f>
        <v>23.939393939393941</v>
      </c>
      <c r="N5475" s="144">
        <f>I5475/M5475</f>
        <v>1524.5582278481011</v>
      </c>
    </row>
    <row r="5476" spans="1:14">
      <c r="A5476" s="146" t="s">
        <v>10341</v>
      </c>
      <c r="B5476" s="146" t="s">
        <v>10442</v>
      </c>
      <c r="C5476" s="146" t="s">
        <v>3155</v>
      </c>
      <c r="D5476" s="146" t="s">
        <v>10443</v>
      </c>
      <c r="E5476" s="146" t="s">
        <v>10446</v>
      </c>
      <c r="F5476" s="143" t="str">
        <f>IF(H5476&lt;=60,"소형",IF((H5476&gt;60)*(H5476&lt;=85)=1,"중소형",IF((H5476&gt;85)*(H5476&lt;=102)=1,"중형",IF((H5476&gt;102)*(H5476&lt;=135)=1,"중대형","대형"))))</f>
        <v>중소형</v>
      </c>
      <c r="G5476" s="146" t="s">
        <v>10444</v>
      </c>
      <c r="H5476" s="143">
        <v>69</v>
      </c>
      <c r="I5476" s="144">
        <v>36500</v>
      </c>
      <c r="J5476" s="150">
        <v>40</v>
      </c>
      <c r="K5476" s="137">
        <v>43634</v>
      </c>
      <c r="L5476" s="137">
        <v>43617</v>
      </c>
      <c r="M5476" s="144">
        <f>H5476/3.3</f>
        <v>20.90909090909091</v>
      </c>
      <c r="N5476" s="144">
        <f>I5476/M5476</f>
        <v>1745.6521739130435</v>
      </c>
    </row>
    <row r="5477" spans="1:14">
      <c r="A5477" s="146" t="s">
        <v>10465</v>
      </c>
      <c r="B5477" s="146" t="s">
        <v>10579</v>
      </c>
      <c r="C5477" s="146" t="s">
        <v>10580</v>
      </c>
      <c r="D5477" s="146" t="s">
        <v>10581</v>
      </c>
      <c r="E5477" s="146" t="s">
        <v>10582</v>
      </c>
      <c r="F5477" s="143" t="str">
        <f>IF(H5477&lt;=60,"소형",IF((H5477&gt;60)*(H5477&lt;=85)=1,"중소형",IF((H5477&gt;85)*(H5477&lt;=102)=1,"중형",IF((H5477&gt;102)*(H5477&lt;=135)=1,"중대형","대형"))))</f>
        <v>중소형</v>
      </c>
      <c r="G5477" s="146" t="s">
        <v>10583</v>
      </c>
      <c r="H5477" s="143">
        <v>84</v>
      </c>
      <c r="J5477" s="143">
        <v>357</v>
      </c>
      <c r="K5477" s="137">
        <v>43635</v>
      </c>
      <c r="L5477" s="137">
        <v>43617</v>
      </c>
      <c r="M5477" s="144">
        <f>H5477/3.3</f>
        <v>25.454545454545457</v>
      </c>
      <c r="N5477" s="144">
        <f>I5477/M5477</f>
        <v>0</v>
      </c>
    </row>
    <row r="5478" spans="1:14">
      <c r="A5478" s="146" t="s">
        <v>10341</v>
      </c>
      <c r="B5478" s="146" t="s">
        <v>10442</v>
      </c>
      <c r="C5478" s="146" t="s">
        <v>3155</v>
      </c>
      <c r="D5478" s="146" t="s">
        <v>10443</v>
      </c>
      <c r="E5478" s="146" t="s">
        <v>10446</v>
      </c>
      <c r="F5478" s="143" t="str">
        <f>IF(H5478&lt;=60,"소형",IF((H5478&gt;60)*(H5478&lt;=85)=1,"중소형",IF((H5478&gt;85)*(H5478&lt;=102)=1,"중형",IF((H5478&gt;102)*(H5478&lt;=135)=1,"중대형","대형"))))</f>
        <v>중소형</v>
      </c>
      <c r="G5478" s="146" t="s">
        <v>10445</v>
      </c>
      <c r="H5478" s="143">
        <v>67</v>
      </c>
      <c r="I5478" s="144">
        <v>38000</v>
      </c>
      <c r="J5478" s="143">
        <v>40</v>
      </c>
      <c r="K5478" s="137">
        <v>43635</v>
      </c>
      <c r="L5478" s="137">
        <v>43618</v>
      </c>
      <c r="M5478" s="144">
        <f>H5478/3.3</f>
        <v>20.303030303030305</v>
      </c>
      <c r="N5478" s="144">
        <f>I5478/M5478</f>
        <v>1871.641791044776</v>
      </c>
    </row>
    <row r="5479" spans="1:14">
      <c r="A5479" s="146" t="s">
        <v>10462</v>
      </c>
      <c r="B5479" s="146" t="s">
        <v>10584</v>
      </c>
      <c r="C5479" s="146" t="s">
        <v>10580</v>
      </c>
      <c r="D5479" s="146" t="s">
        <v>10581</v>
      </c>
      <c r="E5479" s="146" t="s">
        <v>10585</v>
      </c>
      <c r="F5479" s="143" t="str">
        <f>IF(H5479&lt;=60,"소형",IF((H5479&gt;60)*(H5479&lt;=85)=1,"중소형",IF((H5479&gt;85)*(H5479&lt;=102)=1,"중형",IF((H5479&gt;102)*(H5479&lt;=135)=1,"중대형","대형"))))</f>
        <v>중소형</v>
      </c>
      <c r="G5479" s="146" t="s">
        <v>10586</v>
      </c>
      <c r="H5479" s="143">
        <v>84</v>
      </c>
      <c r="J5479" s="143">
        <v>87</v>
      </c>
      <c r="K5479" s="137">
        <v>43636</v>
      </c>
      <c r="L5479" s="137">
        <v>43618</v>
      </c>
      <c r="M5479" s="144">
        <f>H5479/3.3</f>
        <v>25.454545454545457</v>
      </c>
      <c r="N5479" s="144">
        <f>I5479/M5479</f>
        <v>0</v>
      </c>
    </row>
    <row r="5480" spans="1:14">
      <c r="A5480" s="146" t="s">
        <v>10465</v>
      </c>
      <c r="B5480" s="146" t="s">
        <v>10587</v>
      </c>
      <c r="C5480" s="146" t="s">
        <v>10588</v>
      </c>
      <c r="D5480" s="146" t="s">
        <v>10581</v>
      </c>
      <c r="E5480" s="146" t="s">
        <v>10585</v>
      </c>
      <c r="F5480" s="143" t="str">
        <f>IF(H5480&lt;=60,"소형",IF((H5480&gt;60)*(H5480&lt;=85)=1,"중소형",IF((H5480&gt;85)*(H5480&lt;=102)=1,"중형",IF((H5480&gt;102)*(H5480&lt;=135)=1,"중대형","대형"))))</f>
        <v>중소형</v>
      </c>
      <c r="G5480" s="146" t="s">
        <v>10589</v>
      </c>
      <c r="H5480" s="143">
        <v>84</v>
      </c>
      <c r="J5480" s="143">
        <v>95</v>
      </c>
      <c r="K5480" s="137">
        <v>43637</v>
      </c>
      <c r="L5480" s="137">
        <v>43619</v>
      </c>
      <c r="M5480" s="144">
        <f>H5480/3.3</f>
        <v>25.454545454545457</v>
      </c>
      <c r="N5480" s="144">
        <f>I5480/M5480</f>
        <v>0</v>
      </c>
    </row>
    <row r="5481" spans="1:14">
      <c r="A5481" s="146" t="s">
        <v>10465</v>
      </c>
      <c r="B5481" s="146" t="s">
        <v>10591</v>
      </c>
      <c r="C5481" s="146" t="s">
        <v>10580</v>
      </c>
      <c r="D5481" s="146" t="s">
        <v>10581</v>
      </c>
      <c r="E5481" s="146" t="s">
        <v>10585</v>
      </c>
      <c r="F5481" s="143" t="str">
        <f>IF(H5481&lt;=60,"소형",IF((H5481&gt;60)*(H5481&lt;=85)=1,"중소형",IF((H5481&gt;85)*(H5481&lt;=102)=1,"중형",IF((H5481&gt;102)*(H5481&lt;=135)=1,"중대형","대형"))))</f>
        <v>중소형</v>
      </c>
      <c r="G5481" s="146" t="s">
        <v>10592</v>
      </c>
      <c r="H5481" s="143">
        <v>84</v>
      </c>
      <c r="J5481" s="143">
        <v>210</v>
      </c>
      <c r="K5481" s="137">
        <v>43638</v>
      </c>
      <c r="L5481" s="137">
        <v>43620</v>
      </c>
      <c r="M5481" s="144">
        <f>H5481/3.3</f>
        <v>25.454545454545457</v>
      </c>
      <c r="N5481" s="144">
        <f>I5481/M5481</f>
        <v>0</v>
      </c>
    </row>
    <row r="5482" spans="1:14">
      <c r="A5482" s="146" t="s">
        <v>10465</v>
      </c>
      <c r="B5482" s="146" t="s">
        <v>10590</v>
      </c>
      <c r="C5482" s="146" t="s">
        <v>10593</v>
      </c>
      <c r="D5482" s="146" t="s">
        <v>10581</v>
      </c>
      <c r="E5482" s="146" t="s">
        <v>10594</v>
      </c>
      <c r="F5482" s="143" t="str">
        <f>IF(H5482&lt;=60,"소형",IF((H5482&gt;60)*(H5482&lt;=85)=1,"중소형",IF((H5482&gt;85)*(H5482&lt;=102)=1,"중형",IF((H5482&gt;102)*(H5482&lt;=135)=1,"중대형","대형"))))</f>
        <v>중소형</v>
      </c>
      <c r="G5482" s="146" t="s">
        <v>10586</v>
      </c>
      <c r="H5482" s="143">
        <v>84</v>
      </c>
      <c r="J5482" s="143">
        <v>46</v>
      </c>
      <c r="K5482" s="137">
        <v>43639</v>
      </c>
      <c r="L5482" s="137">
        <v>43621</v>
      </c>
      <c r="M5482" s="144">
        <f>H5482/3.3</f>
        <v>25.454545454545457</v>
      </c>
      <c r="N5482" s="144">
        <f>I5482/M5482</f>
        <v>0</v>
      </c>
    </row>
    <row r="5483" spans="1:14">
      <c r="A5483" s="146" t="s">
        <v>10465</v>
      </c>
      <c r="B5483" s="146" t="s">
        <v>10595</v>
      </c>
      <c r="C5483" s="146" t="s">
        <v>10596</v>
      </c>
      <c r="D5483" s="146" t="s">
        <v>10581</v>
      </c>
      <c r="E5483" s="146" t="s">
        <v>10585</v>
      </c>
      <c r="F5483" s="143" t="str">
        <f>IF(H5483&lt;=60,"소형",IF((H5483&gt;60)*(H5483&lt;=85)=1,"중소형",IF((H5483&gt;85)*(H5483&lt;=102)=1,"중형",IF((H5483&gt;102)*(H5483&lt;=135)=1,"중대형","대형"))))</f>
        <v>중소형</v>
      </c>
      <c r="G5483" s="146" t="s">
        <v>10589</v>
      </c>
      <c r="H5483" s="143">
        <v>84</v>
      </c>
      <c r="J5483" s="143">
        <v>46</v>
      </c>
      <c r="K5483" s="137">
        <v>43640</v>
      </c>
      <c r="L5483" s="137">
        <v>43622</v>
      </c>
      <c r="M5483" s="144">
        <f>H5483/3.3</f>
        <v>25.454545454545457</v>
      </c>
      <c r="N5483" s="144">
        <f>I5483/M5483</f>
        <v>0</v>
      </c>
    </row>
    <row r="5484" spans="1:14">
      <c r="A5484" s="143" t="s">
        <v>2</v>
      </c>
      <c r="B5484" s="143" t="s">
        <v>458</v>
      </c>
      <c r="C5484" s="143" t="s">
        <v>963</v>
      </c>
      <c r="D5484" s="143" t="s">
        <v>488</v>
      </c>
      <c r="E5484" s="143" t="s">
        <v>947</v>
      </c>
      <c r="F5484" s="143" t="str">
        <f>IF(H5484&lt;=60,"소형",IF((H5484&gt;60)*(H5484&lt;=85)=1,"중소형",IF((H5484&gt;85)*(H5484&lt;=102)=1,"중형",IF((H5484&gt;102)*(H5484&lt;=135)=1,"중대형","대형"))))</f>
        <v>중소형</v>
      </c>
      <c r="G5484" s="143" t="s">
        <v>1304</v>
      </c>
      <c r="H5484" s="143">
        <v>84</v>
      </c>
      <c r="I5484" s="144">
        <v>44017</v>
      </c>
      <c r="J5484" s="143">
        <v>318</v>
      </c>
      <c r="K5484" s="137">
        <v>42186</v>
      </c>
      <c r="L5484" s="137">
        <v>43647</v>
      </c>
      <c r="M5484" s="144">
        <f>H5484/3.3</f>
        <v>25.454545454545457</v>
      </c>
      <c r="N5484" s="144">
        <f>I5484/M5484</f>
        <v>1729.2392857142856</v>
      </c>
    </row>
    <row r="5485" spans="1:14">
      <c r="A5485" s="143" t="s">
        <v>2</v>
      </c>
      <c r="B5485" s="143" t="s">
        <v>458</v>
      </c>
      <c r="C5485" s="143" t="s">
        <v>963</v>
      </c>
      <c r="D5485" s="143" t="s">
        <v>488</v>
      </c>
      <c r="E5485" s="143" t="s">
        <v>947</v>
      </c>
      <c r="F5485" s="143" t="str">
        <f>IF(H5485&lt;=60,"소형",IF((H5485&gt;60)*(H5485&lt;=85)=1,"중소형",IF((H5485&gt;85)*(H5485&lt;=102)=1,"중형",IF((H5485&gt;102)*(H5485&lt;=135)=1,"중대형","대형"))))</f>
        <v>중소형</v>
      </c>
      <c r="G5485" s="143" t="s">
        <v>1108</v>
      </c>
      <c r="H5485" s="143">
        <v>84</v>
      </c>
      <c r="I5485" s="144">
        <v>45008</v>
      </c>
      <c r="J5485" s="143">
        <v>318</v>
      </c>
      <c r="K5485" s="137">
        <v>42186</v>
      </c>
      <c r="L5485" s="137">
        <v>43647</v>
      </c>
      <c r="M5485" s="144">
        <f>H5485/3.3</f>
        <v>25.454545454545457</v>
      </c>
      <c r="N5485" s="144">
        <f>I5485/M5485</f>
        <v>1768.1714285714284</v>
      </c>
    </row>
    <row r="5486" spans="1:14">
      <c r="A5486" s="143" t="s">
        <v>2</v>
      </c>
      <c r="B5486" s="143" t="s">
        <v>458</v>
      </c>
      <c r="C5486" s="143" t="s">
        <v>963</v>
      </c>
      <c r="D5486" s="143" t="s">
        <v>488</v>
      </c>
      <c r="E5486" s="143" t="s">
        <v>947</v>
      </c>
      <c r="F5486" s="143" t="str">
        <f>IF(H5486&lt;=60,"소형",IF((H5486&gt;60)*(H5486&lt;=85)=1,"중소형",IF((H5486&gt;85)*(H5486&lt;=102)=1,"중형",IF((H5486&gt;102)*(H5486&lt;=135)=1,"중대형","대형"))))</f>
        <v>중소형</v>
      </c>
      <c r="G5486" s="143" t="s">
        <v>1109</v>
      </c>
      <c r="H5486" s="143">
        <v>84</v>
      </c>
      <c r="I5486" s="144">
        <v>45076</v>
      </c>
      <c r="J5486" s="143">
        <v>318</v>
      </c>
      <c r="K5486" s="137">
        <v>42186</v>
      </c>
      <c r="L5486" s="137">
        <v>43647</v>
      </c>
      <c r="M5486" s="144">
        <f>H5486/3.3</f>
        <v>25.454545454545457</v>
      </c>
      <c r="N5486" s="144">
        <f>I5486/M5486</f>
        <v>1770.8428571428569</v>
      </c>
    </row>
    <row r="5487" spans="1:14">
      <c r="A5487" s="143" t="s">
        <v>2</v>
      </c>
      <c r="B5487" s="143" t="s">
        <v>458</v>
      </c>
      <c r="C5487" s="143" t="s">
        <v>963</v>
      </c>
      <c r="D5487" s="143" t="s">
        <v>488</v>
      </c>
      <c r="E5487" s="143" t="s">
        <v>947</v>
      </c>
      <c r="F5487" s="143" t="str">
        <f>IF(H5487&lt;=60,"소형",IF((H5487&gt;60)*(H5487&lt;=85)=1,"중소형",IF((H5487&gt;85)*(H5487&lt;=102)=1,"중형",IF((H5487&gt;102)*(H5487&lt;=135)=1,"중대형","대형"))))</f>
        <v>중소형</v>
      </c>
      <c r="G5487" s="143" t="s">
        <v>1206</v>
      </c>
      <c r="H5487" s="143">
        <v>84</v>
      </c>
      <c r="I5487" s="144">
        <v>44372</v>
      </c>
      <c r="J5487" s="143">
        <v>318</v>
      </c>
      <c r="K5487" s="137">
        <v>42186</v>
      </c>
      <c r="L5487" s="137">
        <v>43647</v>
      </c>
      <c r="M5487" s="144">
        <f>H5487/3.3</f>
        <v>25.454545454545457</v>
      </c>
      <c r="N5487" s="144">
        <f>I5487/M5487</f>
        <v>1743.1857142857141</v>
      </c>
    </row>
    <row r="5488" spans="1:14">
      <c r="A5488" s="143" t="s">
        <v>2</v>
      </c>
      <c r="B5488" s="143" t="s">
        <v>461</v>
      </c>
      <c r="C5488" s="143" t="s">
        <v>963</v>
      </c>
      <c r="D5488" s="143" t="s">
        <v>483</v>
      </c>
      <c r="E5488" s="143" t="s">
        <v>949</v>
      </c>
      <c r="F5488" s="143" t="str">
        <f>IF(H5488&lt;=60,"소형",IF((H5488&gt;60)*(H5488&lt;=85)=1,"중소형",IF((H5488&gt;85)*(H5488&lt;=102)=1,"중형",IF((H5488&gt;102)*(H5488&lt;=135)=1,"중대형","대형"))))</f>
        <v>소형</v>
      </c>
      <c r="G5488" s="143" t="s">
        <v>1091</v>
      </c>
      <c r="H5488" s="143">
        <v>59</v>
      </c>
      <c r="I5488" s="144">
        <v>32630</v>
      </c>
      <c r="J5488" s="143">
        <v>263</v>
      </c>
      <c r="K5488" s="137">
        <v>42278</v>
      </c>
      <c r="L5488" s="137">
        <v>43647</v>
      </c>
      <c r="M5488" s="144">
        <f>H5488/3.3</f>
        <v>17.878787878787879</v>
      </c>
      <c r="N5488" s="144">
        <f>I5488/M5488</f>
        <v>1825.0677966101696</v>
      </c>
    </row>
    <row r="5489" spans="1:14">
      <c r="A5489" s="143" t="s">
        <v>2</v>
      </c>
      <c r="B5489" s="143" t="s">
        <v>461</v>
      </c>
      <c r="C5489" s="143" t="s">
        <v>963</v>
      </c>
      <c r="D5489" s="143" t="s">
        <v>483</v>
      </c>
      <c r="E5489" s="143" t="s">
        <v>949</v>
      </c>
      <c r="F5489" s="143" t="str">
        <f>IF(H5489&lt;=60,"소형",IF((H5489&gt;60)*(H5489&lt;=85)=1,"중소형",IF((H5489&gt;85)*(H5489&lt;=102)=1,"중형",IF((H5489&gt;102)*(H5489&lt;=135)=1,"중대형","대형"))))</f>
        <v>중소형</v>
      </c>
      <c r="G5489" s="143" t="s">
        <v>2677</v>
      </c>
      <c r="H5489" s="143">
        <v>69</v>
      </c>
      <c r="I5489" s="144">
        <v>38910</v>
      </c>
      <c r="J5489" s="143">
        <v>350</v>
      </c>
      <c r="K5489" s="137">
        <v>42278</v>
      </c>
      <c r="L5489" s="137">
        <v>43647</v>
      </c>
      <c r="M5489" s="144">
        <f>H5489/3.3</f>
        <v>20.90909090909091</v>
      </c>
      <c r="N5489" s="144">
        <f>I5489/M5489</f>
        <v>1860.9130434782608</v>
      </c>
    </row>
    <row r="5490" spans="1:14">
      <c r="A5490" s="143" t="s">
        <v>2</v>
      </c>
      <c r="B5490" s="143" t="s">
        <v>461</v>
      </c>
      <c r="C5490" s="143" t="s">
        <v>963</v>
      </c>
      <c r="D5490" s="143" t="s">
        <v>483</v>
      </c>
      <c r="E5490" s="143" t="s">
        <v>949</v>
      </c>
      <c r="F5490" s="143" t="str">
        <f>IF(H5490&lt;=60,"소형",IF((H5490&gt;60)*(H5490&lt;=85)=1,"중소형",IF((H5490&gt;85)*(H5490&lt;=102)=1,"중형",IF((H5490&gt;102)*(H5490&lt;=135)=1,"중대형","대형"))))</f>
        <v>중소형</v>
      </c>
      <c r="G5490" s="143" t="s">
        <v>1223</v>
      </c>
      <c r="H5490" s="143">
        <v>69</v>
      </c>
      <c r="I5490" s="144">
        <v>35760</v>
      </c>
      <c r="J5490" s="143">
        <v>43</v>
      </c>
      <c r="K5490" s="137">
        <v>42278</v>
      </c>
      <c r="L5490" s="137">
        <v>43647</v>
      </c>
      <c r="M5490" s="144">
        <f>H5490/3.3</f>
        <v>20.90909090909091</v>
      </c>
      <c r="N5490" s="144">
        <f>I5490/M5490</f>
        <v>1710.2608695652173</v>
      </c>
    </row>
    <row r="5491" spans="1:14">
      <c r="A5491" s="143" t="s">
        <v>2</v>
      </c>
      <c r="B5491" s="143" t="s">
        <v>461</v>
      </c>
      <c r="C5491" s="143" t="s">
        <v>963</v>
      </c>
      <c r="D5491" s="143" t="s">
        <v>483</v>
      </c>
      <c r="E5491" s="143" t="s">
        <v>949</v>
      </c>
      <c r="F5491" s="143" t="str">
        <f>IF(H5491&lt;=60,"소형",IF((H5491&gt;60)*(H5491&lt;=85)=1,"중소형",IF((H5491&gt;85)*(H5491&lt;=102)=1,"중형",IF((H5491&gt;102)*(H5491&lt;=135)=1,"중대형","대형"))))</f>
        <v>중소형</v>
      </c>
      <c r="G5491" s="143" t="s">
        <v>2678</v>
      </c>
      <c r="H5491" s="143">
        <v>82</v>
      </c>
      <c r="I5491" s="144">
        <v>44730</v>
      </c>
      <c r="J5491" s="143">
        <v>132</v>
      </c>
      <c r="K5491" s="137">
        <v>42278</v>
      </c>
      <c r="L5491" s="137">
        <v>43647</v>
      </c>
      <c r="M5491" s="144">
        <f>H5491/3.3</f>
        <v>24.848484848484851</v>
      </c>
      <c r="N5491" s="144">
        <f>I5491/M5491</f>
        <v>1800.1097560975609</v>
      </c>
    </row>
    <row r="5492" spans="1:14">
      <c r="A5492" s="143" t="s">
        <v>2</v>
      </c>
      <c r="B5492" s="143" t="s">
        <v>459</v>
      </c>
      <c r="C5492" s="143" t="s">
        <v>960</v>
      </c>
      <c r="D5492" s="143" t="s">
        <v>604</v>
      </c>
      <c r="E5492" s="143" t="s">
        <v>948</v>
      </c>
      <c r="F5492" s="143" t="str">
        <f>IF(H5492&lt;=60,"소형",IF((H5492&gt;60)*(H5492&lt;=85)=1,"중소형",IF((H5492&gt;85)*(H5492&lt;=102)=1,"중형",IF((H5492&gt;102)*(H5492&lt;=135)=1,"중대형","대형"))))</f>
        <v>중소형</v>
      </c>
      <c r="G5492" s="143" t="s">
        <v>2668</v>
      </c>
      <c r="H5492" s="143">
        <v>65</v>
      </c>
      <c r="I5492" s="144">
        <v>25260</v>
      </c>
      <c r="J5492" s="143">
        <v>76</v>
      </c>
      <c r="K5492" s="137">
        <v>42430</v>
      </c>
      <c r="L5492" s="137">
        <v>43647</v>
      </c>
      <c r="M5492" s="144">
        <f>H5492/3.3</f>
        <v>19.696969696969699</v>
      </c>
      <c r="N5492" s="144">
        <f>I5492/M5492</f>
        <v>1282.4307692307691</v>
      </c>
    </row>
    <row r="5493" spans="1:14">
      <c r="A5493" s="143" t="s">
        <v>2</v>
      </c>
      <c r="B5493" s="143" t="s">
        <v>459</v>
      </c>
      <c r="C5493" s="143" t="s">
        <v>960</v>
      </c>
      <c r="D5493" s="143" t="s">
        <v>604</v>
      </c>
      <c r="E5493" s="143" t="s">
        <v>948</v>
      </c>
      <c r="F5493" s="143" t="str">
        <f>IF(H5493&lt;=60,"소형",IF((H5493&gt;60)*(H5493&lt;=85)=1,"중소형",IF((H5493&gt;85)*(H5493&lt;=102)=1,"중형",IF((H5493&gt;102)*(H5493&lt;=135)=1,"중대형","대형"))))</f>
        <v>중소형</v>
      </c>
      <c r="G5493" s="143" t="s">
        <v>2669</v>
      </c>
      <c r="H5493" s="143">
        <v>65</v>
      </c>
      <c r="I5493" s="144">
        <v>25420</v>
      </c>
      <c r="J5493" s="143">
        <v>390</v>
      </c>
      <c r="K5493" s="137">
        <v>42430</v>
      </c>
      <c r="L5493" s="137">
        <v>43647</v>
      </c>
      <c r="M5493" s="144">
        <f>H5493/3.3</f>
        <v>19.696969696969699</v>
      </c>
      <c r="N5493" s="144">
        <f>I5493/M5493</f>
        <v>1290.5538461538461</v>
      </c>
    </row>
    <row r="5494" spans="1:14">
      <c r="A5494" s="143" t="s">
        <v>2</v>
      </c>
      <c r="B5494" s="143" t="s">
        <v>459</v>
      </c>
      <c r="C5494" s="143" t="s">
        <v>960</v>
      </c>
      <c r="D5494" s="143" t="s">
        <v>604</v>
      </c>
      <c r="E5494" s="143" t="s">
        <v>948</v>
      </c>
      <c r="F5494" s="143" t="str">
        <f>IF(H5494&lt;=60,"소형",IF((H5494&gt;60)*(H5494&lt;=85)=1,"중소형",IF((H5494&gt;85)*(H5494&lt;=102)=1,"중형",IF((H5494&gt;102)*(H5494&lt;=135)=1,"중대형","대형"))))</f>
        <v>중소형</v>
      </c>
      <c r="G5494" s="143" t="s">
        <v>1697</v>
      </c>
      <c r="H5494" s="143">
        <v>73</v>
      </c>
      <c r="I5494" s="144">
        <v>28130</v>
      </c>
      <c r="J5494" s="143">
        <v>273</v>
      </c>
      <c r="K5494" s="137">
        <v>42430</v>
      </c>
      <c r="L5494" s="137">
        <v>43647</v>
      </c>
      <c r="M5494" s="144">
        <f>H5494/3.3</f>
        <v>22.121212121212121</v>
      </c>
      <c r="N5494" s="144">
        <f>I5494/M5494</f>
        <v>1271.6301369863013</v>
      </c>
    </row>
    <row r="5495" spans="1:14">
      <c r="A5495" s="143" t="s">
        <v>2</v>
      </c>
      <c r="B5495" s="143" t="s">
        <v>459</v>
      </c>
      <c r="C5495" s="143" t="s">
        <v>960</v>
      </c>
      <c r="D5495" s="143" t="s">
        <v>604</v>
      </c>
      <c r="E5495" s="143" t="s">
        <v>948</v>
      </c>
      <c r="F5495" s="143" t="str">
        <f>IF(H5495&lt;=60,"소형",IF((H5495&gt;60)*(H5495&lt;=85)=1,"중소형",IF((H5495&gt;85)*(H5495&lt;=102)=1,"중형",IF((H5495&gt;102)*(H5495&lt;=135)=1,"중대형","대형"))))</f>
        <v>중소형</v>
      </c>
      <c r="G5495" s="143" t="s">
        <v>1256</v>
      </c>
      <c r="H5495" s="143">
        <v>78</v>
      </c>
      <c r="I5495" s="144">
        <v>31020</v>
      </c>
      <c r="J5495" s="143">
        <v>117</v>
      </c>
      <c r="K5495" s="137">
        <v>42430</v>
      </c>
      <c r="L5495" s="137">
        <v>43647</v>
      </c>
      <c r="M5495" s="144">
        <f>H5495/3.3</f>
        <v>23.636363636363637</v>
      </c>
      <c r="N5495" s="144">
        <f>I5495/M5495</f>
        <v>1312.3846153846155</v>
      </c>
    </row>
    <row r="5496" spans="1:14">
      <c r="A5496" s="143" t="s">
        <v>2</v>
      </c>
      <c r="B5496" s="143" t="s">
        <v>459</v>
      </c>
      <c r="C5496" s="143" t="s">
        <v>960</v>
      </c>
      <c r="D5496" s="143" t="s">
        <v>604</v>
      </c>
      <c r="E5496" s="143" t="s">
        <v>948</v>
      </c>
      <c r="F5496" s="143" t="str">
        <f>IF(H5496&lt;=60,"소형",IF((H5496&gt;60)*(H5496&lt;=85)=1,"중소형",IF((H5496&gt;85)*(H5496&lt;=102)=1,"중형",IF((H5496&gt;102)*(H5496&lt;=135)=1,"중대형","대형"))))</f>
        <v>중대형</v>
      </c>
      <c r="G5496" s="143" t="s">
        <v>2670</v>
      </c>
      <c r="H5496" s="143">
        <v>113</v>
      </c>
      <c r="I5496" s="144">
        <v>40610</v>
      </c>
      <c r="J5496" s="143">
        <v>52</v>
      </c>
      <c r="K5496" s="137">
        <v>42430</v>
      </c>
      <c r="L5496" s="137">
        <v>43647</v>
      </c>
      <c r="M5496" s="144">
        <f>H5496/3.3</f>
        <v>34.242424242424242</v>
      </c>
      <c r="N5496" s="144">
        <f>I5496/M5496</f>
        <v>1185.9557522123894</v>
      </c>
    </row>
    <row r="5497" spans="1:14">
      <c r="A5497" s="143" t="s">
        <v>2</v>
      </c>
      <c r="B5497" s="143" t="s">
        <v>459</v>
      </c>
      <c r="C5497" s="143" t="s">
        <v>960</v>
      </c>
      <c r="D5497" s="143" t="s">
        <v>604</v>
      </c>
      <c r="E5497" s="143" t="s">
        <v>948</v>
      </c>
      <c r="F5497" s="143" t="str">
        <f>IF(H5497&lt;=60,"소형",IF((H5497&gt;60)*(H5497&lt;=85)=1,"중소형",IF((H5497&gt;85)*(H5497&lt;=102)=1,"중형",IF((H5497&gt;102)*(H5497&lt;=135)=1,"중대형","대형"))))</f>
        <v>대형</v>
      </c>
      <c r="G5497" s="143" t="s">
        <v>2671</v>
      </c>
      <c r="H5497" s="143">
        <v>136</v>
      </c>
      <c r="I5497" s="144">
        <v>81430</v>
      </c>
      <c r="J5497" s="143">
        <v>1</v>
      </c>
      <c r="K5497" s="137">
        <v>42430</v>
      </c>
      <c r="L5497" s="137">
        <v>43647</v>
      </c>
      <c r="M5497" s="144">
        <f>H5497/3.3</f>
        <v>41.212121212121211</v>
      </c>
      <c r="N5497" s="144">
        <f>I5497/M5497</f>
        <v>1975.875</v>
      </c>
    </row>
    <row r="5498" spans="1:14">
      <c r="A5498" s="143" t="s">
        <v>2</v>
      </c>
      <c r="B5498" s="143" t="s">
        <v>462</v>
      </c>
      <c r="C5498" s="143" t="s">
        <v>963</v>
      </c>
      <c r="D5498" s="143" t="s">
        <v>483</v>
      </c>
      <c r="E5498" s="143" t="s">
        <v>949</v>
      </c>
      <c r="F5498" s="143" t="str">
        <f>IF(H5498&lt;=60,"소형",IF((H5498&gt;60)*(H5498&lt;=85)=1,"중소형",IF((H5498&gt;85)*(H5498&lt;=102)=1,"중형",IF((H5498&gt;102)*(H5498&lt;=135)=1,"중대형","대형"))))</f>
        <v>중소형</v>
      </c>
      <c r="G5498" s="143" t="s">
        <v>1222</v>
      </c>
      <c r="H5498" s="143">
        <v>69</v>
      </c>
      <c r="I5498" s="144">
        <v>30528</v>
      </c>
      <c r="J5498" s="143">
        <v>70</v>
      </c>
      <c r="K5498" s="137">
        <v>42461</v>
      </c>
      <c r="L5498" s="137">
        <v>43647</v>
      </c>
      <c r="M5498" s="144">
        <f>H5498/3.3</f>
        <v>20.90909090909091</v>
      </c>
      <c r="N5498" s="144">
        <f>I5498/M5498</f>
        <v>1460.0347826086957</v>
      </c>
    </row>
    <row r="5499" spans="1:14">
      <c r="A5499" s="143" t="s">
        <v>2</v>
      </c>
      <c r="B5499" s="143" t="s">
        <v>462</v>
      </c>
      <c r="C5499" s="143" t="s">
        <v>963</v>
      </c>
      <c r="D5499" s="143" t="s">
        <v>483</v>
      </c>
      <c r="E5499" s="143" t="s">
        <v>949</v>
      </c>
      <c r="F5499" s="143" t="str">
        <f>IF(H5499&lt;=60,"소형",IF((H5499&gt;60)*(H5499&lt;=85)=1,"중소형",IF((H5499&gt;85)*(H5499&lt;=102)=1,"중형",IF((H5499&gt;102)*(H5499&lt;=135)=1,"중대형","대형"))))</f>
        <v>중소형</v>
      </c>
      <c r="G5499" s="143" t="s">
        <v>2386</v>
      </c>
      <c r="H5499" s="143">
        <v>69</v>
      </c>
      <c r="I5499" s="144">
        <v>31549</v>
      </c>
      <c r="J5499" s="143">
        <v>70</v>
      </c>
      <c r="K5499" s="137">
        <v>42461</v>
      </c>
      <c r="L5499" s="137">
        <v>43647</v>
      </c>
      <c r="M5499" s="144">
        <f>H5499/3.3</f>
        <v>20.90909090909091</v>
      </c>
      <c r="N5499" s="144">
        <f>I5499/M5499</f>
        <v>1508.8652173913042</v>
      </c>
    </row>
    <row r="5500" spans="1:14">
      <c r="A5500" s="143" t="s">
        <v>2</v>
      </c>
      <c r="B5500" s="143" t="s">
        <v>462</v>
      </c>
      <c r="C5500" s="143" t="s">
        <v>963</v>
      </c>
      <c r="D5500" s="143" t="s">
        <v>483</v>
      </c>
      <c r="E5500" s="143" t="s">
        <v>949</v>
      </c>
      <c r="F5500" s="143" t="str">
        <f>IF(H5500&lt;=60,"소형",IF((H5500&gt;60)*(H5500&lt;=85)=1,"중소형",IF((H5500&gt;85)*(H5500&lt;=102)=1,"중형",IF((H5500&gt;102)*(H5500&lt;=135)=1,"중대형","대형"))))</f>
        <v>중소형</v>
      </c>
      <c r="G5500" s="143" t="s">
        <v>2696</v>
      </c>
      <c r="H5500" s="143">
        <v>69</v>
      </c>
      <c r="I5500" s="144">
        <v>31305</v>
      </c>
      <c r="J5500" s="143">
        <v>105</v>
      </c>
      <c r="K5500" s="137">
        <v>42461</v>
      </c>
      <c r="L5500" s="137">
        <v>43647</v>
      </c>
      <c r="M5500" s="144">
        <f>H5500/3.3</f>
        <v>20.90909090909091</v>
      </c>
      <c r="N5500" s="144">
        <f>I5500/M5500</f>
        <v>1497.195652173913</v>
      </c>
    </row>
    <row r="5501" spans="1:14">
      <c r="A5501" s="143" t="s">
        <v>2</v>
      </c>
      <c r="B5501" s="143" t="s">
        <v>462</v>
      </c>
      <c r="C5501" s="143" t="s">
        <v>963</v>
      </c>
      <c r="D5501" s="143" t="s">
        <v>483</v>
      </c>
      <c r="E5501" s="143" t="s">
        <v>949</v>
      </c>
      <c r="F5501" s="143" t="str">
        <f>IF(H5501&lt;=60,"소형",IF((H5501&gt;60)*(H5501&lt;=85)=1,"중소형",IF((H5501&gt;85)*(H5501&lt;=102)=1,"중형",IF((H5501&gt;102)*(H5501&lt;=135)=1,"중대형","대형"))))</f>
        <v>중소형</v>
      </c>
      <c r="G5501" s="143" t="s">
        <v>1217</v>
      </c>
      <c r="H5501" s="143">
        <v>84</v>
      </c>
      <c r="I5501" s="144">
        <v>36408</v>
      </c>
      <c r="J5501" s="143">
        <v>350</v>
      </c>
      <c r="K5501" s="137">
        <v>42461</v>
      </c>
      <c r="L5501" s="137">
        <v>43647</v>
      </c>
      <c r="M5501" s="144">
        <f>H5501/3.3</f>
        <v>25.454545454545457</v>
      </c>
      <c r="N5501" s="144">
        <f>I5501/M5501</f>
        <v>1430.3142857142857</v>
      </c>
    </row>
    <row r="5502" spans="1:14">
      <c r="A5502" s="143" t="s">
        <v>2</v>
      </c>
      <c r="B5502" s="143" t="s">
        <v>462</v>
      </c>
      <c r="C5502" s="143" t="s">
        <v>963</v>
      </c>
      <c r="D5502" s="143" t="s">
        <v>483</v>
      </c>
      <c r="E5502" s="143" t="s">
        <v>949</v>
      </c>
      <c r="F5502" s="143" t="str">
        <f>IF(H5502&lt;=60,"소형",IF((H5502&gt;60)*(H5502&lt;=85)=1,"중소형",IF((H5502&gt;85)*(H5502&lt;=102)=1,"중형",IF((H5502&gt;102)*(H5502&lt;=135)=1,"중대형","대형"))))</f>
        <v>중소형</v>
      </c>
      <c r="G5502" s="143" t="s">
        <v>1632</v>
      </c>
      <c r="H5502" s="143">
        <v>84</v>
      </c>
      <c r="I5502" s="144">
        <v>36777</v>
      </c>
      <c r="J5502" s="143">
        <v>70</v>
      </c>
      <c r="K5502" s="137">
        <v>42461</v>
      </c>
      <c r="L5502" s="137">
        <v>43647</v>
      </c>
      <c r="M5502" s="144">
        <f>H5502/3.3</f>
        <v>25.454545454545457</v>
      </c>
      <c r="N5502" s="144">
        <f>I5502/M5502</f>
        <v>1444.8107142857141</v>
      </c>
    </row>
    <row r="5503" spans="1:14">
      <c r="A5503" s="143" t="s">
        <v>2</v>
      </c>
      <c r="B5503" s="143" t="s">
        <v>462</v>
      </c>
      <c r="C5503" s="143" t="s">
        <v>963</v>
      </c>
      <c r="D5503" s="143" t="s">
        <v>483</v>
      </c>
      <c r="E5503" s="143" t="s">
        <v>949</v>
      </c>
      <c r="F5503" s="143" t="str">
        <f>IF(H5503&lt;=60,"소형",IF((H5503&gt;60)*(H5503&lt;=85)=1,"중소형",IF((H5503&gt;85)*(H5503&lt;=102)=1,"중형",IF((H5503&gt;102)*(H5503&lt;=135)=1,"중대형","대형"))))</f>
        <v>중소형</v>
      </c>
      <c r="G5503" s="143" t="s">
        <v>1413</v>
      </c>
      <c r="H5503" s="143">
        <v>84</v>
      </c>
      <c r="I5503" s="144">
        <v>35124</v>
      </c>
      <c r="J5503" s="143">
        <v>87</v>
      </c>
      <c r="K5503" s="137">
        <v>42461</v>
      </c>
      <c r="L5503" s="137">
        <v>43647</v>
      </c>
      <c r="M5503" s="144">
        <f>H5503/3.3</f>
        <v>25.454545454545457</v>
      </c>
      <c r="N5503" s="144">
        <f>I5503/M5503</f>
        <v>1379.8714285714284</v>
      </c>
    </row>
    <row r="5504" spans="1:14">
      <c r="A5504" s="143" t="s">
        <v>2</v>
      </c>
      <c r="B5504" s="143" t="s">
        <v>460</v>
      </c>
      <c r="C5504" s="143" t="s">
        <v>963</v>
      </c>
      <c r="D5504" s="143" t="s">
        <v>492</v>
      </c>
      <c r="E5504" s="143" t="s">
        <v>493</v>
      </c>
      <c r="F5504" s="143" t="str">
        <f>IF(H5504&lt;=60,"소형",IF((H5504&gt;60)*(H5504&lt;=85)=1,"중소형",IF((H5504&gt;85)*(H5504&lt;=102)=1,"중형",IF((H5504&gt;102)*(H5504&lt;=135)=1,"중대형","대형"))))</f>
        <v>중소형</v>
      </c>
      <c r="G5504" s="143" t="s">
        <v>1021</v>
      </c>
      <c r="H5504" s="143">
        <v>84</v>
      </c>
      <c r="I5504" s="144">
        <v>32480</v>
      </c>
      <c r="J5504" s="143">
        <v>53</v>
      </c>
      <c r="K5504" s="137">
        <v>42491</v>
      </c>
      <c r="L5504" s="137">
        <v>43647</v>
      </c>
      <c r="M5504" s="144">
        <f>H5504/3.3</f>
        <v>25.454545454545457</v>
      </c>
      <c r="N5504" s="144">
        <f>I5504/M5504</f>
        <v>1276</v>
      </c>
    </row>
    <row r="5505" spans="1:14">
      <c r="A5505" s="143" t="s">
        <v>2</v>
      </c>
      <c r="B5505" s="143" t="s">
        <v>460</v>
      </c>
      <c r="C5505" s="143" t="s">
        <v>963</v>
      </c>
      <c r="D5505" s="143" t="s">
        <v>492</v>
      </c>
      <c r="E5505" s="143" t="s">
        <v>493</v>
      </c>
      <c r="F5505" s="143" t="str">
        <f>IF(H5505&lt;=60,"소형",IF((H5505&gt;60)*(H5505&lt;=85)=1,"중소형",IF((H5505&gt;85)*(H5505&lt;=102)=1,"중형",IF((H5505&gt;102)*(H5505&lt;=135)=1,"중대형","대형"))))</f>
        <v>중소형</v>
      </c>
      <c r="G5505" s="143" t="s">
        <v>1062</v>
      </c>
      <c r="H5505" s="143">
        <v>84</v>
      </c>
      <c r="I5505" s="144">
        <v>33050</v>
      </c>
      <c r="J5505" s="143">
        <v>54</v>
      </c>
      <c r="K5505" s="137">
        <v>42491</v>
      </c>
      <c r="L5505" s="137">
        <v>43647</v>
      </c>
      <c r="M5505" s="144">
        <f>H5505/3.3</f>
        <v>25.454545454545457</v>
      </c>
      <c r="N5505" s="144">
        <f>I5505/M5505</f>
        <v>1298.3928571428571</v>
      </c>
    </row>
    <row r="5506" spans="1:14">
      <c r="A5506" s="143" t="s">
        <v>2</v>
      </c>
      <c r="B5506" s="143" t="s">
        <v>460</v>
      </c>
      <c r="C5506" s="143" t="s">
        <v>963</v>
      </c>
      <c r="D5506" s="143" t="s">
        <v>492</v>
      </c>
      <c r="E5506" s="143" t="s">
        <v>493</v>
      </c>
      <c r="F5506" s="143" t="str">
        <f>IF(H5506&lt;=60,"소형",IF((H5506&gt;60)*(H5506&lt;=85)=1,"중소형",IF((H5506&gt;85)*(H5506&lt;=102)=1,"중형",IF((H5506&gt;102)*(H5506&lt;=135)=1,"중대형","대형"))))</f>
        <v>중형</v>
      </c>
      <c r="G5506" s="143" t="s">
        <v>1132</v>
      </c>
      <c r="H5506" s="143">
        <v>101</v>
      </c>
      <c r="I5506" s="144">
        <v>40450</v>
      </c>
      <c r="J5506" s="143">
        <v>108</v>
      </c>
      <c r="K5506" s="137">
        <v>42491</v>
      </c>
      <c r="L5506" s="137">
        <v>43647</v>
      </c>
      <c r="M5506" s="144">
        <f>H5506/3.3</f>
        <v>30.606060606060609</v>
      </c>
      <c r="N5506" s="144">
        <f>I5506/M5506</f>
        <v>1321.6336633663366</v>
      </c>
    </row>
    <row r="5507" spans="1:14">
      <c r="A5507" s="143" t="s">
        <v>2</v>
      </c>
      <c r="B5507" s="143" t="s">
        <v>460</v>
      </c>
      <c r="C5507" s="143" t="s">
        <v>963</v>
      </c>
      <c r="D5507" s="143" t="s">
        <v>492</v>
      </c>
      <c r="E5507" s="143" t="s">
        <v>493</v>
      </c>
      <c r="F5507" s="143" t="str">
        <f>IF(H5507&lt;=60,"소형",IF((H5507&gt;60)*(H5507&lt;=85)=1,"중소형",IF((H5507&gt;85)*(H5507&lt;=102)=1,"중형",IF((H5507&gt;102)*(H5507&lt;=135)=1,"중대형","대형"))))</f>
        <v>중형</v>
      </c>
      <c r="G5507" s="143" t="s">
        <v>1133</v>
      </c>
      <c r="H5507" s="143">
        <v>101</v>
      </c>
      <c r="I5507" s="144">
        <v>40120</v>
      </c>
      <c r="J5507" s="143">
        <v>108</v>
      </c>
      <c r="K5507" s="137">
        <v>42491</v>
      </c>
      <c r="L5507" s="137">
        <v>43647</v>
      </c>
      <c r="M5507" s="144">
        <f>H5507/3.3</f>
        <v>30.606060606060609</v>
      </c>
      <c r="N5507" s="144">
        <f>I5507/M5507</f>
        <v>1310.8514851485147</v>
      </c>
    </row>
    <row r="5508" spans="1:14">
      <c r="A5508" s="143" t="s">
        <v>2</v>
      </c>
      <c r="B5508" s="143" t="s">
        <v>460</v>
      </c>
      <c r="C5508" s="143" t="s">
        <v>963</v>
      </c>
      <c r="D5508" s="143" t="s">
        <v>492</v>
      </c>
      <c r="E5508" s="143" t="s">
        <v>493</v>
      </c>
      <c r="F5508" s="143" t="str">
        <f>IF(H5508&lt;=60,"소형",IF((H5508&gt;60)*(H5508&lt;=85)=1,"중소형",IF((H5508&gt;85)*(H5508&lt;=102)=1,"중형",IF((H5508&gt;102)*(H5508&lt;=135)=1,"중대형","대형"))))</f>
        <v>중대형</v>
      </c>
      <c r="G5508" s="143" t="s">
        <v>2672</v>
      </c>
      <c r="H5508" s="143">
        <v>112</v>
      </c>
      <c r="I5508" s="144">
        <v>44820</v>
      </c>
      <c r="J5508" s="143">
        <v>54</v>
      </c>
      <c r="K5508" s="137">
        <v>42491</v>
      </c>
      <c r="L5508" s="137">
        <v>43647</v>
      </c>
      <c r="M5508" s="144">
        <f>H5508/3.3</f>
        <v>33.939393939393938</v>
      </c>
      <c r="N5508" s="144">
        <f>I5508/M5508</f>
        <v>1320.5892857142858</v>
      </c>
    </row>
    <row r="5509" spans="1:14">
      <c r="A5509" s="143" t="s">
        <v>2</v>
      </c>
      <c r="B5509" s="143" t="s">
        <v>460</v>
      </c>
      <c r="C5509" s="143" t="s">
        <v>963</v>
      </c>
      <c r="D5509" s="143" t="s">
        <v>492</v>
      </c>
      <c r="E5509" s="143" t="s">
        <v>493</v>
      </c>
      <c r="F5509" s="143" t="str">
        <f>IF(H5509&lt;=60,"소형",IF((H5509&gt;60)*(H5509&lt;=85)=1,"중소형",IF((H5509&gt;85)*(H5509&lt;=102)=1,"중형",IF((H5509&gt;102)*(H5509&lt;=135)=1,"중대형","대형"))))</f>
        <v>중대형</v>
      </c>
      <c r="G5509" s="143" t="s">
        <v>2673</v>
      </c>
      <c r="H5509" s="143">
        <v>114</v>
      </c>
      <c r="I5509" s="144">
        <v>44730</v>
      </c>
      <c r="J5509" s="143">
        <v>54</v>
      </c>
      <c r="K5509" s="137">
        <v>42491</v>
      </c>
      <c r="L5509" s="137">
        <v>43647</v>
      </c>
      <c r="M5509" s="144">
        <f>H5509/3.3</f>
        <v>34.545454545454547</v>
      </c>
      <c r="N5509" s="144">
        <f>I5509/M5509</f>
        <v>1294.8157894736842</v>
      </c>
    </row>
    <row r="5510" spans="1:14">
      <c r="A5510" s="143" t="s">
        <v>2</v>
      </c>
      <c r="B5510" s="143" t="s">
        <v>2694</v>
      </c>
      <c r="C5510" s="143" t="s">
        <v>960</v>
      </c>
      <c r="D5510" s="143" t="s">
        <v>657</v>
      </c>
      <c r="E5510" s="143" t="s">
        <v>658</v>
      </c>
      <c r="F5510" s="143" t="str">
        <f>IF(H5510&lt;=60,"소형",IF((H5510&gt;60)*(H5510&lt;=85)=1,"중소형",IF((H5510&gt;85)*(H5510&lt;=102)=1,"중형",IF((H5510&gt;102)*(H5510&lt;=135)=1,"중대형","대형"))))</f>
        <v>중소형</v>
      </c>
      <c r="G5510" s="143" t="s">
        <v>1214</v>
      </c>
      <c r="H5510" s="143">
        <v>84</v>
      </c>
      <c r="I5510" s="144">
        <v>31500</v>
      </c>
      <c r="J5510" s="143">
        <v>92</v>
      </c>
      <c r="K5510" s="137">
        <v>42522</v>
      </c>
      <c r="L5510" s="137">
        <v>43647</v>
      </c>
      <c r="M5510" s="144">
        <f>H5510/3.3</f>
        <v>25.454545454545457</v>
      </c>
      <c r="N5510" s="144">
        <f>I5510/M5510</f>
        <v>1237.5</v>
      </c>
    </row>
    <row r="5511" spans="1:14">
      <c r="A5511" s="143" t="s">
        <v>2</v>
      </c>
      <c r="B5511" s="143" t="s">
        <v>2694</v>
      </c>
      <c r="C5511" s="143" t="s">
        <v>960</v>
      </c>
      <c r="D5511" s="143" t="s">
        <v>657</v>
      </c>
      <c r="E5511" s="143" t="s">
        <v>658</v>
      </c>
      <c r="F5511" s="143" t="str">
        <f>IF(H5511&lt;=60,"소형",IF((H5511&gt;60)*(H5511&lt;=85)=1,"중소형",IF((H5511&gt;85)*(H5511&lt;=102)=1,"중형",IF((H5511&gt;102)*(H5511&lt;=135)=1,"중대형","대형"))))</f>
        <v>중소형</v>
      </c>
      <c r="G5511" s="143" t="s">
        <v>1632</v>
      </c>
      <c r="H5511" s="143">
        <v>84</v>
      </c>
      <c r="I5511" s="144">
        <v>31500</v>
      </c>
      <c r="J5511" s="143">
        <v>124</v>
      </c>
      <c r="K5511" s="137">
        <v>42522</v>
      </c>
      <c r="L5511" s="137">
        <v>43647</v>
      </c>
      <c r="M5511" s="144">
        <f>H5511/3.3</f>
        <v>25.454545454545457</v>
      </c>
      <c r="N5511" s="144">
        <f>I5511/M5511</f>
        <v>1237.5</v>
      </c>
    </row>
    <row r="5512" spans="1:14">
      <c r="A5512" s="143" t="s">
        <v>2</v>
      </c>
      <c r="B5512" s="143" t="s">
        <v>2694</v>
      </c>
      <c r="C5512" s="143" t="s">
        <v>960</v>
      </c>
      <c r="D5512" s="143" t="s">
        <v>657</v>
      </c>
      <c r="E5512" s="143" t="s">
        <v>658</v>
      </c>
      <c r="F5512" s="143" t="str">
        <f>IF(H5512&lt;=60,"소형",IF((H5512&gt;60)*(H5512&lt;=85)=1,"중소형",IF((H5512&gt;85)*(H5512&lt;=102)=1,"중형",IF((H5512&gt;102)*(H5512&lt;=135)=1,"중대형","대형"))))</f>
        <v>중소형</v>
      </c>
      <c r="G5512" s="143" t="s">
        <v>1147</v>
      </c>
      <c r="H5512" s="143">
        <v>84</v>
      </c>
      <c r="I5512" s="144">
        <v>31500</v>
      </c>
      <c r="J5512" s="143">
        <v>123</v>
      </c>
      <c r="K5512" s="137">
        <v>42522</v>
      </c>
      <c r="L5512" s="137">
        <v>43647</v>
      </c>
      <c r="M5512" s="144">
        <f>H5512/3.3</f>
        <v>25.454545454545457</v>
      </c>
      <c r="N5512" s="144">
        <f>I5512/M5512</f>
        <v>1237.5</v>
      </c>
    </row>
    <row r="5513" spans="1:14">
      <c r="A5513" s="143" t="s">
        <v>2</v>
      </c>
      <c r="B5513" s="143" t="s">
        <v>2663</v>
      </c>
      <c r="C5513" s="143" t="s">
        <v>952</v>
      </c>
      <c r="D5513" s="143" t="s">
        <v>527</v>
      </c>
      <c r="E5513" s="143" t="s">
        <v>2461</v>
      </c>
      <c r="F5513" s="143" t="str">
        <f>IF(H5513&lt;=60,"소형",IF((H5513&gt;60)*(H5513&lt;=85)=1,"중소형",IF((H5513&gt;85)*(H5513&lt;=102)=1,"중형",IF((H5513&gt;102)*(H5513&lt;=135)=1,"중대형","대형"))))</f>
        <v>중소형</v>
      </c>
      <c r="G5513" s="143" t="s">
        <v>2664</v>
      </c>
      <c r="H5513" s="143">
        <v>70</v>
      </c>
      <c r="I5513" s="144">
        <v>38280</v>
      </c>
      <c r="J5513" s="143">
        <v>168</v>
      </c>
      <c r="K5513" s="137">
        <v>42552</v>
      </c>
      <c r="L5513" s="137">
        <v>43647</v>
      </c>
      <c r="M5513" s="144">
        <f>H5513/3.3</f>
        <v>21.212121212121215</v>
      </c>
      <c r="N5513" s="144">
        <f>I5513/M5513</f>
        <v>1804.6285714285711</v>
      </c>
    </row>
    <row r="5514" spans="1:14">
      <c r="A5514" s="143" t="s">
        <v>2</v>
      </c>
      <c r="B5514" s="143" t="s">
        <v>4966</v>
      </c>
      <c r="C5514" s="143" t="s">
        <v>952</v>
      </c>
      <c r="D5514" s="143" t="s">
        <v>527</v>
      </c>
      <c r="E5514" s="143" t="s">
        <v>2461</v>
      </c>
      <c r="F5514" s="143" t="str">
        <f>IF(H5514&lt;=60,"소형",IF((H5514&gt;60)*(H5514&lt;=85)=1,"중소형",IF((H5514&gt;85)*(H5514&lt;=102)=1,"중형",IF((H5514&gt;102)*(H5514&lt;=135)=1,"중대형","대형"))))</f>
        <v>중소형</v>
      </c>
      <c r="G5514" s="143" t="s">
        <v>2665</v>
      </c>
      <c r="H5514" s="143">
        <v>70</v>
      </c>
      <c r="I5514" s="144">
        <v>37620</v>
      </c>
      <c r="J5514" s="143">
        <v>57</v>
      </c>
      <c r="K5514" s="137">
        <v>42552</v>
      </c>
      <c r="L5514" s="137">
        <v>43647</v>
      </c>
      <c r="M5514" s="144">
        <f>H5514/3.3</f>
        <v>21.212121212121215</v>
      </c>
      <c r="N5514" s="144">
        <f>I5514/M5514</f>
        <v>1773.5142857142855</v>
      </c>
    </row>
    <row r="5515" spans="1:14">
      <c r="A5515" s="143" t="s">
        <v>2</v>
      </c>
      <c r="B5515" s="143" t="s">
        <v>2663</v>
      </c>
      <c r="C5515" s="143" t="s">
        <v>952</v>
      </c>
      <c r="D5515" s="143" t="s">
        <v>527</v>
      </c>
      <c r="E5515" s="143" t="s">
        <v>2461</v>
      </c>
      <c r="F5515" s="143" t="str">
        <f>IF(H5515&lt;=60,"소형",IF((H5515&gt;60)*(H5515&lt;=85)=1,"중소형",IF((H5515&gt;85)*(H5515&lt;=102)=1,"중형",IF((H5515&gt;102)*(H5515&lt;=135)=1,"중대형","대형"))))</f>
        <v>중소형</v>
      </c>
      <c r="G5515" s="143" t="s">
        <v>1085</v>
      </c>
      <c r="H5515" s="143">
        <v>84</v>
      </c>
      <c r="I5515" s="144">
        <v>43900</v>
      </c>
      <c r="J5515" s="143">
        <v>236</v>
      </c>
      <c r="K5515" s="137">
        <v>42552</v>
      </c>
      <c r="L5515" s="137">
        <v>43647</v>
      </c>
      <c r="M5515" s="144">
        <f>H5515/3.3</f>
        <v>25.454545454545457</v>
      </c>
      <c r="N5515" s="144">
        <f>I5515/M5515</f>
        <v>1724.6428571428569</v>
      </c>
    </row>
    <row r="5516" spans="1:14">
      <c r="A5516" s="143" t="s">
        <v>2</v>
      </c>
      <c r="B5516" s="143" t="s">
        <v>2666</v>
      </c>
      <c r="C5516" s="143" t="s">
        <v>952</v>
      </c>
      <c r="D5516" s="143" t="s">
        <v>527</v>
      </c>
      <c r="E5516" s="143" t="s">
        <v>2461</v>
      </c>
      <c r="F5516" s="143" t="str">
        <f>IF(H5516&lt;=60,"소형",IF((H5516&gt;60)*(H5516&lt;=85)=1,"중소형",IF((H5516&gt;85)*(H5516&lt;=102)=1,"중형",IF((H5516&gt;102)*(H5516&lt;=135)=1,"중대형","대형"))))</f>
        <v>중소형</v>
      </c>
      <c r="G5516" s="143" t="s">
        <v>1852</v>
      </c>
      <c r="H5516" s="143">
        <v>70</v>
      </c>
      <c r="I5516" s="144">
        <v>37780</v>
      </c>
      <c r="J5516" s="143">
        <v>382</v>
      </c>
      <c r="K5516" s="137">
        <v>42552</v>
      </c>
      <c r="L5516" s="137">
        <v>43647</v>
      </c>
      <c r="M5516" s="144">
        <f>H5516/3.3</f>
        <v>21.212121212121215</v>
      </c>
      <c r="N5516" s="144">
        <f>I5516/M5516</f>
        <v>1781.0571428571427</v>
      </c>
    </row>
    <row r="5517" spans="1:14">
      <c r="A5517" s="143" t="s">
        <v>2</v>
      </c>
      <c r="B5517" s="143" t="s">
        <v>2666</v>
      </c>
      <c r="C5517" s="143" t="s">
        <v>952</v>
      </c>
      <c r="D5517" s="143" t="s">
        <v>527</v>
      </c>
      <c r="E5517" s="143" t="s">
        <v>2461</v>
      </c>
      <c r="F5517" s="143" t="str">
        <f>IF(H5517&lt;=60,"소형",IF((H5517&gt;60)*(H5517&lt;=85)=1,"중소형",IF((H5517&gt;85)*(H5517&lt;=102)=1,"중형",IF((H5517&gt;102)*(H5517&lt;=135)=1,"중대형","대형"))))</f>
        <v>중소형</v>
      </c>
      <c r="G5517" s="143" t="s">
        <v>1001</v>
      </c>
      <c r="H5517" s="143">
        <v>84</v>
      </c>
      <c r="I5517" s="144">
        <v>43950</v>
      </c>
      <c r="J5517" s="143">
        <v>249</v>
      </c>
      <c r="K5517" s="137">
        <v>42552</v>
      </c>
      <c r="L5517" s="137">
        <v>43647</v>
      </c>
      <c r="M5517" s="144">
        <f>H5517/3.3</f>
        <v>25.454545454545457</v>
      </c>
      <c r="N5517" s="144">
        <f>I5517/M5517</f>
        <v>1726.6071428571427</v>
      </c>
    </row>
    <row r="5518" spans="1:14">
      <c r="A5518" s="143" t="s">
        <v>2</v>
      </c>
      <c r="B5518" s="143" t="s">
        <v>2666</v>
      </c>
      <c r="C5518" s="143" t="s">
        <v>952</v>
      </c>
      <c r="D5518" s="143" t="s">
        <v>527</v>
      </c>
      <c r="E5518" s="143" t="s">
        <v>2461</v>
      </c>
      <c r="F5518" s="143" t="str">
        <f>IF(H5518&lt;=60,"소형",IF((H5518&gt;60)*(H5518&lt;=85)=1,"중소형",IF((H5518&gt;85)*(H5518&lt;=102)=1,"중형",IF((H5518&gt;102)*(H5518&lt;=135)=1,"중대형","대형"))))</f>
        <v>중소형</v>
      </c>
      <c r="G5518" s="143" t="s">
        <v>1002</v>
      </c>
      <c r="H5518" s="143">
        <v>84</v>
      </c>
      <c r="I5518" s="144">
        <v>43950</v>
      </c>
      <c r="J5518" s="143">
        <v>85</v>
      </c>
      <c r="K5518" s="137">
        <v>42552</v>
      </c>
      <c r="L5518" s="137">
        <v>43647</v>
      </c>
      <c r="M5518" s="144">
        <f>H5518/3.3</f>
        <v>25.454545454545457</v>
      </c>
      <c r="N5518" s="144">
        <f>I5518/M5518</f>
        <v>1726.6071428571427</v>
      </c>
    </row>
    <row r="5519" spans="1:14">
      <c r="A5519" s="143" t="s">
        <v>2</v>
      </c>
      <c r="B5519" s="143" t="s">
        <v>2667</v>
      </c>
      <c r="C5519" s="143" t="s">
        <v>952</v>
      </c>
      <c r="D5519" s="143" t="s">
        <v>527</v>
      </c>
      <c r="E5519" s="143" t="s">
        <v>2461</v>
      </c>
      <c r="F5519" s="143" t="str">
        <f>IF(H5519&lt;=60,"소형",IF((H5519&gt;60)*(H5519&lt;=85)=1,"중소형",IF((H5519&gt;85)*(H5519&lt;=102)=1,"중형",IF((H5519&gt;102)*(H5519&lt;=135)=1,"중대형","대형"))))</f>
        <v>중소형</v>
      </c>
      <c r="G5519" s="143" t="s">
        <v>1852</v>
      </c>
      <c r="H5519" s="143">
        <v>70</v>
      </c>
      <c r="I5519" s="144">
        <v>39050</v>
      </c>
      <c r="J5519" s="143">
        <v>430</v>
      </c>
      <c r="K5519" s="137">
        <v>42552</v>
      </c>
      <c r="L5519" s="137">
        <v>43647</v>
      </c>
      <c r="M5519" s="144">
        <f>H5519/3.3</f>
        <v>21.212121212121215</v>
      </c>
      <c r="N5519" s="144">
        <f>I5519/M5519</f>
        <v>1840.9285714285711</v>
      </c>
    </row>
    <row r="5520" spans="1:14">
      <c r="A5520" s="143" t="s">
        <v>2</v>
      </c>
      <c r="B5520" s="143" t="s">
        <v>2667</v>
      </c>
      <c r="C5520" s="143" t="s">
        <v>952</v>
      </c>
      <c r="D5520" s="143" t="s">
        <v>527</v>
      </c>
      <c r="E5520" s="143" t="s">
        <v>2461</v>
      </c>
      <c r="F5520" s="143" t="str">
        <f>IF(H5520&lt;=60,"소형",IF((H5520&gt;60)*(H5520&lt;=85)=1,"중소형",IF((H5520&gt;85)*(H5520&lt;=102)=1,"중형",IF((H5520&gt;102)*(H5520&lt;=135)=1,"중대형","대형"))))</f>
        <v>중소형</v>
      </c>
      <c r="G5520" s="143" t="s">
        <v>1001</v>
      </c>
      <c r="H5520" s="143">
        <v>84</v>
      </c>
      <c r="I5520" s="144">
        <v>45320</v>
      </c>
      <c r="J5520" s="143">
        <v>484</v>
      </c>
      <c r="K5520" s="137">
        <v>42552</v>
      </c>
      <c r="L5520" s="137">
        <v>43647</v>
      </c>
      <c r="M5520" s="144">
        <f>H5520/3.3</f>
        <v>25.454545454545457</v>
      </c>
      <c r="N5520" s="144">
        <f>I5520/M5520</f>
        <v>1780.4285714285713</v>
      </c>
    </row>
    <row r="5521" spans="1:14">
      <c r="A5521" s="143" t="s">
        <v>2</v>
      </c>
      <c r="B5521" s="143" t="s">
        <v>2667</v>
      </c>
      <c r="C5521" s="143" t="s">
        <v>952</v>
      </c>
      <c r="D5521" s="143" t="s">
        <v>527</v>
      </c>
      <c r="E5521" s="143" t="s">
        <v>2461</v>
      </c>
      <c r="F5521" s="143" t="str">
        <f>IF(H5521&lt;=60,"소형",IF((H5521&gt;60)*(H5521&lt;=85)=1,"중소형",IF((H5521&gt;85)*(H5521&lt;=102)=1,"중형",IF((H5521&gt;102)*(H5521&lt;=135)=1,"중대형","대형"))))</f>
        <v>중소형</v>
      </c>
      <c r="G5521" s="143" t="s">
        <v>997</v>
      </c>
      <c r="H5521" s="143">
        <v>84</v>
      </c>
      <c r="I5521" s="144">
        <v>45320</v>
      </c>
      <c r="J5521" s="143">
        <v>56</v>
      </c>
      <c r="K5521" s="137">
        <v>42552</v>
      </c>
      <c r="L5521" s="137">
        <v>43647</v>
      </c>
      <c r="M5521" s="144">
        <f>H5521/3.3</f>
        <v>25.454545454545457</v>
      </c>
      <c r="N5521" s="144">
        <f>I5521/M5521</f>
        <v>1780.4285714285713</v>
      </c>
    </row>
    <row r="5522" spans="1:14">
      <c r="A5522" s="143" t="s">
        <v>2</v>
      </c>
      <c r="B5522" s="143" t="s">
        <v>2676</v>
      </c>
      <c r="C5522" s="143" t="s">
        <v>956</v>
      </c>
      <c r="D5522" s="143" t="s">
        <v>589</v>
      </c>
      <c r="E5522" s="143" t="s">
        <v>590</v>
      </c>
      <c r="F5522" s="143" t="str">
        <f>IF(H5522&lt;=60,"소형",IF((H5522&gt;60)*(H5522&lt;=85)=1,"중소형",IF((H5522&gt;85)*(H5522&lt;=102)=1,"중형",IF((H5522&gt;102)*(H5522&lt;=135)=1,"중대형","대형"))))</f>
        <v>중소형</v>
      </c>
      <c r="G5522" s="143" t="s">
        <v>1410</v>
      </c>
      <c r="H5522" s="143">
        <v>75</v>
      </c>
      <c r="I5522" s="144">
        <v>38970</v>
      </c>
      <c r="J5522" s="143">
        <v>67</v>
      </c>
      <c r="K5522" s="137">
        <v>42552</v>
      </c>
      <c r="L5522" s="137">
        <v>43647</v>
      </c>
      <c r="M5522" s="144">
        <f>H5522/3.3</f>
        <v>22.72727272727273</v>
      </c>
      <c r="N5522" s="144">
        <f>I5522/M5522</f>
        <v>1714.6799999999998</v>
      </c>
    </row>
    <row r="5523" spans="1:14">
      <c r="A5523" s="143" t="s">
        <v>2</v>
      </c>
      <c r="B5523" s="143" t="s">
        <v>4997</v>
      </c>
      <c r="C5523" s="143" t="s">
        <v>956</v>
      </c>
      <c r="D5523" s="143" t="s">
        <v>589</v>
      </c>
      <c r="E5523" s="143" t="s">
        <v>590</v>
      </c>
      <c r="F5523" s="143" t="str">
        <f>IF(H5523&lt;=60,"소형",IF((H5523&gt;60)*(H5523&lt;=85)=1,"중소형",IF((H5523&gt;85)*(H5523&lt;=102)=1,"중형",IF((H5523&gt;102)*(H5523&lt;=135)=1,"중대형","대형"))))</f>
        <v>중소형</v>
      </c>
      <c r="G5523" s="143" t="s">
        <v>1006</v>
      </c>
      <c r="H5523" s="143">
        <v>84</v>
      </c>
      <c r="I5523" s="144">
        <v>43290</v>
      </c>
      <c r="J5523" s="143">
        <v>1068</v>
      </c>
      <c r="K5523" s="137">
        <v>42552</v>
      </c>
      <c r="L5523" s="137">
        <v>43647</v>
      </c>
      <c r="M5523" s="144">
        <f>H5523/3.3</f>
        <v>25.454545454545457</v>
      </c>
      <c r="N5523" s="144">
        <f>I5523/M5523</f>
        <v>1700.6785714285713</v>
      </c>
    </row>
    <row r="5524" spans="1:14">
      <c r="A5524" s="143" t="s">
        <v>2</v>
      </c>
      <c r="B5524" s="143" t="s">
        <v>2676</v>
      </c>
      <c r="C5524" s="143" t="s">
        <v>956</v>
      </c>
      <c r="D5524" s="143" t="s">
        <v>589</v>
      </c>
      <c r="E5524" s="143" t="s">
        <v>590</v>
      </c>
      <c r="F5524" s="143" t="str">
        <f>IF(H5524&lt;=60,"소형",IF((H5524&gt;60)*(H5524&lt;=85)=1,"중소형",IF((H5524&gt;85)*(H5524&lt;=102)=1,"중형",IF((H5524&gt;102)*(H5524&lt;=135)=1,"중대형","대형"))))</f>
        <v>중소형</v>
      </c>
      <c r="G5524" s="143" t="s">
        <v>1002</v>
      </c>
      <c r="H5524" s="143">
        <v>84</v>
      </c>
      <c r="I5524" s="144">
        <v>43830</v>
      </c>
      <c r="J5524" s="143">
        <v>124</v>
      </c>
      <c r="K5524" s="137">
        <v>42552</v>
      </c>
      <c r="L5524" s="137">
        <v>43647</v>
      </c>
      <c r="M5524" s="144">
        <f>H5524/3.3</f>
        <v>25.454545454545457</v>
      </c>
      <c r="N5524" s="144">
        <f>I5524/M5524</f>
        <v>1721.8928571428569</v>
      </c>
    </row>
    <row r="5525" spans="1:14">
      <c r="A5525" s="143" t="s">
        <v>2</v>
      </c>
      <c r="B5525" s="143" t="s">
        <v>2676</v>
      </c>
      <c r="C5525" s="143" t="s">
        <v>956</v>
      </c>
      <c r="D5525" s="143" t="s">
        <v>589</v>
      </c>
      <c r="E5525" s="143" t="s">
        <v>590</v>
      </c>
      <c r="F5525" s="143" t="str">
        <f>IF(H5525&lt;=60,"소형",IF((H5525&gt;60)*(H5525&lt;=85)=1,"중소형",IF((H5525&gt;85)*(H5525&lt;=102)=1,"중형",IF((H5525&gt;102)*(H5525&lt;=135)=1,"중대형","대형"))))</f>
        <v>중소형</v>
      </c>
      <c r="G5525" s="143" t="s">
        <v>1008</v>
      </c>
      <c r="H5525" s="143">
        <v>84</v>
      </c>
      <c r="I5525" s="144">
        <v>43140</v>
      </c>
      <c r="J5525" s="143">
        <v>352</v>
      </c>
      <c r="K5525" s="137">
        <v>42552</v>
      </c>
      <c r="L5525" s="137">
        <v>43647</v>
      </c>
      <c r="M5525" s="144">
        <f>H5525/3.3</f>
        <v>25.454545454545457</v>
      </c>
      <c r="N5525" s="144">
        <f>I5525/M5525</f>
        <v>1694.7857142857142</v>
      </c>
    </row>
    <row r="5526" spans="1:14">
      <c r="A5526" s="143" t="s">
        <v>2</v>
      </c>
      <c r="B5526" s="143" t="s">
        <v>2676</v>
      </c>
      <c r="C5526" s="143" t="s">
        <v>956</v>
      </c>
      <c r="D5526" s="143" t="s">
        <v>589</v>
      </c>
      <c r="E5526" s="143" t="s">
        <v>590</v>
      </c>
      <c r="F5526" s="143" t="str">
        <f>IF(H5526&lt;=60,"소형",IF((H5526&gt;60)*(H5526&lt;=85)=1,"중소형",IF((H5526&gt;85)*(H5526&lt;=102)=1,"중형",IF((H5526&gt;102)*(H5526&lt;=135)=1,"중대형","대형"))))</f>
        <v>중소형</v>
      </c>
      <c r="G5526" s="143" t="s">
        <v>1236</v>
      </c>
      <c r="H5526" s="143">
        <v>84</v>
      </c>
      <c r="I5526" s="144">
        <v>42810</v>
      </c>
      <c r="J5526" s="143">
        <v>408</v>
      </c>
      <c r="K5526" s="137">
        <v>42552</v>
      </c>
      <c r="L5526" s="137">
        <v>43647</v>
      </c>
      <c r="M5526" s="144">
        <f>H5526/3.3</f>
        <v>25.454545454545457</v>
      </c>
      <c r="N5526" s="144">
        <f>I5526/M5526</f>
        <v>1681.8214285714284</v>
      </c>
    </row>
    <row r="5527" spans="1:14">
      <c r="A5527" s="143" t="s">
        <v>2</v>
      </c>
      <c r="B5527" s="143" t="s">
        <v>2676</v>
      </c>
      <c r="C5527" s="143" t="s">
        <v>956</v>
      </c>
      <c r="D5527" s="143" t="s">
        <v>589</v>
      </c>
      <c r="E5527" s="143" t="s">
        <v>590</v>
      </c>
      <c r="F5527" s="143" t="str">
        <f>IF(H5527&lt;=60,"소형",IF((H5527&gt;60)*(H5527&lt;=85)=1,"중소형",IF((H5527&gt;85)*(H5527&lt;=102)=1,"중형",IF((H5527&gt;102)*(H5527&lt;=135)=1,"중대형","대형"))))</f>
        <v>중형</v>
      </c>
      <c r="G5527" s="143" t="s">
        <v>1347</v>
      </c>
      <c r="H5527" s="143">
        <v>99</v>
      </c>
      <c r="I5527" s="144">
        <v>52610</v>
      </c>
      <c r="J5527" s="143">
        <v>81</v>
      </c>
      <c r="K5527" s="137">
        <v>42552</v>
      </c>
      <c r="L5527" s="137">
        <v>43647</v>
      </c>
      <c r="M5527" s="144">
        <f>H5527/3.3</f>
        <v>30</v>
      </c>
      <c r="N5527" s="144">
        <f>I5527/M5527</f>
        <v>1753.6666666666667</v>
      </c>
    </row>
    <row r="5528" spans="1:14">
      <c r="A5528" s="143" t="s">
        <v>2</v>
      </c>
      <c r="B5528" s="143" t="s">
        <v>2679</v>
      </c>
      <c r="C5528" s="143" t="s">
        <v>952</v>
      </c>
      <c r="D5528" s="143" t="s">
        <v>520</v>
      </c>
      <c r="E5528" s="143" t="s">
        <v>544</v>
      </c>
      <c r="F5528" s="143" t="str">
        <f>IF(H5528&lt;=60,"소형",IF((H5528&gt;60)*(H5528&lt;=85)=1,"중소형",IF((H5528&gt;85)*(H5528&lt;=102)=1,"중형",IF((H5528&gt;102)*(H5528&lt;=135)=1,"중대형","대형"))))</f>
        <v>중소형</v>
      </c>
      <c r="G5528" s="143" t="s">
        <v>1004</v>
      </c>
      <c r="H5528" s="143">
        <v>84</v>
      </c>
      <c r="I5528" s="144">
        <v>34470</v>
      </c>
      <c r="J5528" s="143">
        <v>504</v>
      </c>
      <c r="K5528" s="137">
        <v>42552</v>
      </c>
      <c r="L5528" s="137">
        <v>43647</v>
      </c>
      <c r="M5528" s="144">
        <f>H5528/3.3</f>
        <v>25.454545454545457</v>
      </c>
      <c r="N5528" s="144">
        <f>I5528/M5528</f>
        <v>1354.1785714285713</v>
      </c>
    </row>
    <row r="5529" spans="1:14">
      <c r="A5529" s="143" t="s">
        <v>2</v>
      </c>
      <c r="B5529" s="143" t="s">
        <v>2679</v>
      </c>
      <c r="C5529" s="143" t="s">
        <v>952</v>
      </c>
      <c r="D5529" s="143" t="s">
        <v>520</v>
      </c>
      <c r="E5529" s="143" t="s">
        <v>544</v>
      </c>
      <c r="F5529" s="143" t="str">
        <f>IF(H5529&lt;=60,"소형",IF((H5529&gt;60)*(H5529&lt;=85)=1,"중소형",IF((H5529&gt;85)*(H5529&lt;=102)=1,"중형",IF((H5529&gt;102)*(H5529&lt;=135)=1,"중대형","대형"))))</f>
        <v>중소형</v>
      </c>
      <c r="G5529" s="143" t="s">
        <v>1108</v>
      </c>
      <c r="H5529" s="143">
        <v>84</v>
      </c>
      <c r="I5529" s="144">
        <v>34110</v>
      </c>
      <c r="J5529" s="143">
        <v>237</v>
      </c>
      <c r="K5529" s="137">
        <v>42552</v>
      </c>
      <c r="L5529" s="137">
        <v>43647</v>
      </c>
      <c r="M5529" s="144">
        <f>H5529/3.3</f>
        <v>25.454545454545457</v>
      </c>
      <c r="N5529" s="144">
        <f>I5529/M5529</f>
        <v>1340.0357142857142</v>
      </c>
    </row>
    <row r="5530" spans="1:14">
      <c r="A5530" s="143" t="s">
        <v>2</v>
      </c>
      <c r="B5530" s="143" t="s">
        <v>5001</v>
      </c>
      <c r="C5530" s="143" t="s">
        <v>952</v>
      </c>
      <c r="D5530" s="143" t="s">
        <v>520</v>
      </c>
      <c r="E5530" s="143" t="s">
        <v>544</v>
      </c>
      <c r="F5530" s="143" t="str">
        <f>IF(H5530&lt;=60,"소형",IF((H5530&gt;60)*(H5530&lt;=85)=1,"중소형",IF((H5530&gt;85)*(H5530&lt;=102)=1,"중형",IF((H5530&gt;102)*(H5530&lt;=135)=1,"중대형","대형"))))</f>
        <v>중소형</v>
      </c>
      <c r="G5530" s="143" t="s">
        <v>1147</v>
      </c>
      <c r="H5530" s="143">
        <v>84</v>
      </c>
      <c r="I5530" s="144">
        <v>33920</v>
      </c>
      <c r="J5530" s="143">
        <v>127</v>
      </c>
      <c r="K5530" s="137">
        <v>42552</v>
      </c>
      <c r="L5530" s="137">
        <v>43647</v>
      </c>
      <c r="M5530" s="144">
        <f>H5530/3.3</f>
        <v>25.454545454545457</v>
      </c>
      <c r="N5530" s="144">
        <f>I5530/M5530</f>
        <v>1332.5714285714284</v>
      </c>
    </row>
    <row r="5531" spans="1:14">
      <c r="A5531" s="143" t="s">
        <v>2</v>
      </c>
      <c r="B5531" s="143" t="s">
        <v>2679</v>
      </c>
      <c r="C5531" s="143" t="s">
        <v>952</v>
      </c>
      <c r="D5531" s="143" t="s">
        <v>520</v>
      </c>
      <c r="E5531" s="143" t="s">
        <v>544</v>
      </c>
      <c r="F5531" s="143" t="str">
        <f>IF(H5531&lt;=60,"소형",IF((H5531&gt;60)*(H5531&lt;=85)=1,"중소형",IF((H5531&gt;85)*(H5531&lt;=102)=1,"중형",IF((H5531&gt;102)*(H5531&lt;=135)=1,"중대형","대형"))))</f>
        <v>대형</v>
      </c>
      <c r="G5531" s="143" t="s">
        <v>2680</v>
      </c>
      <c r="H5531" s="143">
        <v>156</v>
      </c>
      <c r="I5531" s="144">
        <v>60500</v>
      </c>
      <c r="J5531" s="143">
        <v>14</v>
      </c>
      <c r="K5531" s="137">
        <v>42552</v>
      </c>
      <c r="L5531" s="137">
        <v>43647</v>
      </c>
      <c r="M5531" s="144">
        <f>H5531/3.3</f>
        <v>47.272727272727273</v>
      </c>
      <c r="N5531" s="144">
        <f>I5531/M5531</f>
        <v>1279.8076923076924</v>
      </c>
    </row>
    <row r="5532" spans="1:14">
      <c r="A5532" s="143" t="s">
        <v>2</v>
      </c>
      <c r="B5532" s="143" t="s">
        <v>2679</v>
      </c>
      <c r="C5532" s="143" t="s">
        <v>952</v>
      </c>
      <c r="D5532" s="143" t="s">
        <v>520</v>
      </c>
      <c r="E5532" s="143" t="s">
        <v>544</v>
      </c>
      <c r="F5532" s="143" t="str">
        <f>IF(H5532&lt;=60,"소형",IF((H5532&gt;60)*(H5532&lt;=85)=1,"중소형",IF((H5532&gt;85)*(H5532&lt;=102)=1,"중형",IF((H5532&gt;102)*(H5532&lt;=135)=1,"중대형","대형"))))</f>
        <v>대형</v>
      </c>
      <c r="G5532" s="143" t="s">
        <v>2681</v>
      </c>
      <c r="H5532" s="143">
        <v>159</v>
      </c>
      <c r="I5532" s="144">
        <v>62010</v>
      </c>
      <c r="J5532" s="143">
        <v>5</v>
      </c>
      <c r="K5532" s="137">
        <v>42552</v>
      </c>
      <c r="L5532" s="137">
        <v>43647</v>
      </c>
      <c r="M5532" s="144">
        <f>H5532/3.3</f>
        <v>48.181818181818187</v>
      </c>
      <c r="N5532" s="144">
        <f>I5532/M5532</f>
        <v>1286.9999999999998</v>
      </c>
    </row>
    <row r="5533" spans="1:14">
      <c r="A5533" s="143" t="s">
        <v>2</v>
      </c>
      <c r="B5533" s="143" t="s">
        <v>2679</v>
      </c>
      <c r="C5533" s="143" t="s">
        <v>952</v>
      </c>
      <c r="D5533" s="143" t="s">
        <v>520</v>
      </c>
      <c r="E5533" s="143" t="s">
        <v>544</v>
      </c>
      <c r="F5533" s="143" t="str">
        <f>IF(H5533&lt;=60,"소형",IF((H5533&gt;60)*(H5533&lt;=85)=1,"중소형",IF((H5533&gt;85)*(H5533&lt;=102)=1,"중형",IF((H5533&gt;102)*(H5533&lt;=135)=1,"중대형","대형"))))</f>
        <v>대형</v>
      </c>
      <c r="G5533" s="143" t="s">
        <v>2279</v>
      </c>
      <c r="H5533" s="143">
        <v>172</v>
      </c>
      <c r="I5533" s="144">
        <v>68430</v>
      </c>
      <c r="J5533" s="143">
        <v>3</v>
      </c>
      <c r="K5533" s="137">
        <v>42552</v>
      </c>
      <c r="L5533" s="137">
        <v>43647</v>
      </c>
      <c r="M5533" s="144">
        <f>H5533/3.3</f>
        <v>52.121212121212125</v>
      </c>
      <c r="N5533" s="144">
        <f>I5533/M5533</f>
        <v>1312.9011627906975</v>
      </c>
    </row>
    <row r="5534" spans="1:14">
      <c r="A5534" s="143" t="s">
        <v>2</v>
      </c>
      <c r="B5534" s="143" t="s">
        <v>2682</v>
      </c>
      <c r="C5534" s="143" t="s">
        <v>952</v>
      </c>
      <c r="D5534" s="143" t="s">
        <v>520</v>
      </c>
      <c r="E5534" s="143" t="s">
        <v>544</v>
      </c>
      <c r="F5534" s="143" t="str">
        <f>IF(H5534&lt;=60,"소형",IF((H5534&gt;60)*(H5534&lt;=85)=1,"중소형",IF((H5534&gt;85)*(H5534&lt;=102)=1,"중형",IF((H5534&gt;102)*(H5534&lt;=135)=1,"중대형","대형"))))</f>
        <v>중소형</v>
      </c>
      <c r="G5534" s="143" t="s">
        <v>1004</v>
      </c>
      <c r="H5534" s="143">
        <v>84</v>
      </c>
      <c r="I5534" s="144">
        <v>34470</v>
      </c>
      <c r="J5534" s="143">
        <v>513</v>
      </c>
      <c r="K5534" s="137">
        <v>42552</v>
      </c>
      <c r="L5534" s="137">
        <v>43647</v>
      </c>
      <c r="M5534" s="144">
        <f>H5534/3.3</f>
        <v>25.454545454545457</v>
      </c>
      <c r="N5534" s="144">
        <f>I5534/M5534</f>
        <v>1354.1785714285713</v>
      </c>
    </row>
    <row r="5535" spans="1:14">
      <c r="A5535" s="143" t="s">
        <v>2</v>
      </c>
      <c r="B5535" s="143" t="s">
        <v>2682</v>
      </c>
      <c r="C5535" s="143" t="s">
        <v>952</v>
      </c>
      <c r="D5535" s="143" t="s">
        <v>520</v>
      </c>
      <c r="E5535" s="143" t="s">
        <v>544</v>
      </c>
      <c r="F5535" s="143" t="str">
        <f>IF(H5535&lt;=60,"소형",IF((H5535&gt;60)*(H5535&lt;=85)=1,"중소형",IF((H5535&gt;85)*(H5535&lt;=102)=1,"중형",IF((H5535&gt;102)*(H5535&lt;=135)=1,"중대형","대형"))))</f>
        <v>중소형</v>
      </c>
      <c r="G5535" s="143" t="s">
        <v>1108</v>
      </c>
      <c r="H5535" s="143">
        <v>84</v>
      </c>
      <c r="I5535" s="144">
        <v>34130</v>
      </c>
      <c r="J5535" s="143">
        <v>242</v>
      </c>
      <c r="K5535" s="137">
        <v>42552</v>
      </c>
      <c r="L5535" s="137">
        <v>43647</v>
      </c>
      <c r="M5535" s="144">
        <f>H5535/3.3</f>
        <v>25.454545454545457</v>
      </c>
      <c r="N5535" s="144">
        <f>I5535/M5535</f>
        <v>1340.8214285714284</v>
      </c>
    </row>
    <row r="5536" spans="1:14">
      <c r="A5536" s="143" t="s">
        <v>2</v>
      </c>
      <c r="B5536" s="143" t="s">
        <v>2682</v>
      </c>
      <c r="C5536" s="143" t="s">
        <v>952</v>
      </c>
      <c r="D5536" s="143" t="s">
        <v>520</v>
      </c>
      <c r="E5536" s="143" t="s">
        <v>544</v>
      </c>
      <c r="F5536" s="143" t="str">
        <f>IF(H5536&lt;=60,"소형",IF((H5536&gt;60)*(H5536&lt;=85)=1,"중소형",IF((H5536&gt;85)*(H5536&lt;=102)=1,"중형",IF((H5536&gt;102)*(H5536&lt;=135)=1,"중대형","대형"))))</f>
        <v>중소형</v>
      </c>
      <c r="G5536" s="143" t="s">
        <v>1147</v>
      </c>
      <c r="H5536" s="143">
        <v>84</v>
      </c>
      <c r="I5536" s="144">
        <v>33880</v>
      </c>
      <c r="J5536" s="143">
        <v>128</v>
      </c>
      <c r="K5536" s="137">
        <v>42552</v>
      </c>
      <c r="L5536" s="137">
        <v>43647</v>
      </c>
      <c r="M5536" s="144">
        <f>H5536/3.3</f>
        <v>25.454545454545457</v>
      </c>
      <c r="N5536" s="144">
        <f>I5536/M5536</f>
        <v>1330.9999999999998</v>
      </c>
    </row>
    <row r="5537" spans="1:14">
      <c r="A5537" s="143" t="s">
        <v>2</v>
      </c>
      <c r="B5537" s="143" t="s">
        <v>2682</v>
      </c>
      <c r="C5537" s="143" t="s">
        <v>952</v>
      </c>
      <c r="D5537" s="143" t="s">
        <v>520</v>
      </c>
      <c r="E5537" s="143" t="s">
        <v>544</v>
      </c>
      <c r="F5537" s="143" t="str">
        <f>IF(H5537&lt;=60,"소형",IF((H5537&gt;60)*(H5537&lt;=85)=1,"중소형",IF((H5537&gt;85)*(H5537&lt;=102)=1,"중형",IF((H5537&gt;102)*(H5537&lt;=135)=1,"중대형","대형"))))</f>
        <v>대형</v>
      </c>
      <c r="G5537" s="143" t="s">
        <v>2683</v>
      </c>
      <c r="H5537" s="143">
        <v>156</v>
      </c>
      <c r="I5537" s="144">
        <v>60440</v>
      </c>
      <c r="J5537" s="143">
        <v>14</v>
      </c>
      <c r="K5537" s="137">
        <v>42552</v>
      </c>
      <c r="L5537" s="137">
        <v>43647</v>
      </c>
      <c r="M5537" s="144">
        <f>H5537/3.3</f>
        <v>47.272727272727273</v>
      </c>
      <c r="N5537" s="144">
        <f>I5537/M5537</f>
        <v>1278.5384615384614</v>
      </c>
    </row>
    <row r="5538" spans="1:14">
      <c r="A5538" s="143" t="s">
        <v>2</v>
      </c>
      <c r="B5538" s="143" t="s">
        <v>2682</v>
      </c>
      <c r="C5538" s="143" t="s">
        <v>952</v>
      </c>
      <c r="D5538" s="143" t="s">
        <v>520</v>
      </c>
      <c r="E5538" s="143" t="s">
        <v>544</v>
      </c>
      <c r="F5538" s="143" t="str">
        <f>IF(H5538&lt;=60,"소형",IF((H5538&gt;60)*(H5538&lt;=85)=1,"중소형",IF((H5538&gt;85)*(H5538&lt;=102)=1,"중형",IF((H5538&gt;102)*(H5538&lt;=135)=1,"중대형","대형"))))</f>
        <v>대형</v>
      </c>
      <c r="G5538" s="143" t="s">
        <v>2681</v>
      </c>
      <c r="H5538" s="143">
        <v>159</v>
      </c>
      <c r="I5538" s="144">
        <v>61950</v>
      </c>
      <c r="J5538" s="143">
        <v>5</v>
      </c>
      <c r="K5538" s="137">
        <v>42552</v>
      </c>
      <c r="L5538" s="137">
        <v>43647</v>
      </c>
      <c r="M5538" s="144">
        <f>H5538/3.3</f>
        <v>48.181818181818187</v>
      </c>
      <c r="N5538" s="144">
        <f>I5538/M5538</f>
        <v>1285.7547169811319</v>
      </c>
    </row>
    <row r="5539" spans="1:14">
      <c r="A5539" s="143" t="s">
        <v>2</v>
      </c>
      <c r="B5539" s="143" t="s">
        <v>2682</v>
      </c>
      <c r="C5539" s="143" t="s">
        <v>952</v>
      </c>
      <c r="D5539" s="143" t="s">
        <v>520</v>
      </c>
      <c r="E5539" s="143" t="s">
        <v>544</v>
      </c>
      <c r="F5539" s="143" t="str">
        <f>IF(H5539&lt;=60,"소형",IF((H5539&gt;60)*(H5539&lt;=85)=1,"중소형",IF((H5539&gt;85)*(H5539&lt;=102)=1,"중형",IF((H5539&gt;102)*(H5539&lt;=135)=1,"중대형","대형"))))</f>
        <v>대형</v>
      </c>
      <c r="G5539" s="143" t="s">
        <v>2684</v>
      </c>
      <c r="H5539" s="143">
        <v>172</v>
      </c>
      <c r="I5539" s="144">
        <v>68360</v>
      </c>
      <c r="J5539" s="143">
        <v>3</v>
      </c>
      <c r="K5539" s="137">
        <v>42552</v>
      </c>
      <c r="L5539" s="137">
        <v>43647</v>
      </c>
      <c r="M5539" s="144">
        <f>H5539/3.3</f>
        <v>52.121212121212125</v>
      </c>
      <c r="N5539" s="144">
        <f>I5539/M5539</f>
        <v>1311.5581395348836</v>
      </c>
    </row>
    <row r="5540" spans="1:14">
      <c r="A5540" s="143" t="s">
        <v>2</v>
      </c>
      <c r="B5540" s="143" t="s">
        <v>2685</v>
      </c>
      <c r="C5540" s="143" t="s">
        <v>957</v>
      </c>
      <c r="D5540" s="143" t="s">
        <v>489</v>
      </c>
      <c r="E5540" s="143" t="s">
        <v>2686</v>
      </c>
      <c r="F5540" s="143" t="str">
        <f>IF(H5540&lt;=60,"소형",IF((H5540&gt;60)*(H5540&lt;=85)=1,"중소형",IF((H5540&gt;85)*(H5540&lt;=102)=1,"중형",IF((H5540&gt;102)*(H5540&lt;=135)=1,"중대형","대형"))))</f>
        <v>중소형</v>
      </c>
      <c r="G5540" s="143" t="s">
        <v>1267</v>
      </c>
      <c r="H5540" s="143">
        <v>71</v>
      </c>
      <c r="I5540" s="144">
        <v>24483</v>
      </c>
      <c r="J5540" s="143">
        <v>33</v>
      </c>
      <c r="K5540" s="137">
        <v>42552</v>
      </c>
      <c r="L5540" s="137">
        <v>43647</v>
      </c>
      <c r="M5540" s="144">
        <f>H5540/3.3</f>
        <v>21.515151515151516</v>
      </c>
      <c r="N5540" s="144">
        <f>I5540/M5540</f>
        <v>1137.9422535211268</v>
      </c>
    </row>
    <row r="5541" spans="1:14">
      <c r="A5541" s="143" t="s">
        <v>2</v>
      </c>
      <c r="B5541" s="143" t="s">
        <v>2685</v>
      </c>
      <c r="C5541" s="143" t="s">
        <v>957</v>
      </c>
      <c r="D5541" s="143" t="s">
        <v>489</v>
      </c>
      <c r="E5541" s="143" t="s">
        <v>2686</v>
      </c>
      <c r="F5541" s="143" t="str">
        <f>IF(H5541&lt;=60,"소형",IF((H5541&gt;60)*(H5541&lt;=85)=1,"중소형",IF((H5541&gt;85)*(H5541&lt;=102)=1,"중형",IF((H5541&gt;102)*(H5541&lt;=135)=1,"중대형","대형"))))</f>
        <v>중소형</v>
      </c>
      <c r="G5541" s="143" t="s">
        <v>1290</v>
      </c>
      <c r="H5541" s="143">
        <v>74</v>
      </c>
      <c r="I5541" s="144">
        <v>25563</v>
      </c>
      <c r="J5541" s="143">
        <v>33</v>
      </c>
      <c r="K5541" s="137">
        <v>42552</v>
      </c>
      <c r="L5541" s="137">
        <v>43647</v>
      </c>
      <c r="M5541" s="144">
        <f>H5541/3.3</f>
        <v>22.424242424242426</v>
      </c>
      <c r="N5541" s="144">
        <f>I5541/M5541</f>
        <v>1139.9716216216216</v>
      </c>
    </row>
    <row r="5542" spans="1:14">
      <c r="A5542" s="143" t="s">
        <v>2</v>
      </c>
      <c r="B5542" s="143" t="s">
        <v>2685</v>
      </c>
      <c r="C5542" s="143" t="s">
        <v>957</v>
      </c>
      <c r="D5542" s="143" t="s">
        <v>489</v>
      </c>
      <c r="E5542" s="143" t="s">
        <v>2686</v>
      </c>
      <c r="F5542" s="143" t="str">
        <f>IF(H5542&lt;=60,"소형",IF((H5542&gt;60)*(H5542&lt;=85)=1,"중소형",IF((H5542&gt;85)*(H5542&lt;=102)=1,"중형",IF((H5542&gt;102)*(H5542&lt;=135)=1,"중대형","대형"))))</f>
        <v>중소형</v>
      </c>
      <c r="G5542" s="143" t="s">
        <v>2687</v>
      </c>
      <c r="H5542" s="143">
        <v>74</v>
      </c>
      <c r="I5542" s="144">
        <v>25543</v>
      </c>
      <c r="J5542" s="143">
        <v>33</v>
      </c>
      <c r="K5542" s="137">
        <v>42552</v>
      </c>
      <c r="L5542" s="137">
        <v>43647</v>
      </c>
      <c r="M5542" s="144">
        <f>H5542/3.3</f>
        <v>22.424242424242426</v>
      </c>
      <c r="N5542" s="144">
        <f>I5542/M5542</f>
        <v>1139.0797297297297</v>
      </c>
    </row>
    <row r="5543" spans="1:14">
      <c r="A5543" s="143" t="s">
        <v>2</v>
      </c>
      <c r="B5543" s="143" t="s">
        <v>2685</v>
      </c>
      <c r="C5543" s="143" t="s">
        <v>957</v>
      </c>
      <c r="D5543" s="143" t="s">
        <v>489</v>
      </c>
      <c r="E5543" s="143" t="s">
        <v>2686</v>
      </c>
      <c r="F5543" s="143" t="str">
        <f>IF(H5543&lt;=60,"소형",IF((H5543&gt;60)*(H5543&lt;=85)=1,"중소형",IF((H5543&gt;85)*(H5543&lt;=102)=1,"중형",IF((H5543&gt;102)*(H5543&lt;=135)=1,"중대형","대형"))))</f>
        <v>중소형</v>
      </c>
      <c r="G5543" s="143" t="s">
        <v>2688</v>
      </c>
      <c r="H5543" s="143">
        <v>74</v>
      </c>
      <c r="I5543" s="144">
        <v>44050</v>
      </c>
      <c r="J5543" s="143">
        <v>1</v>
      </c>
      <c r="K5543" s="137">
        <v>42552</v>
      </c>
      <c r="L5543" s="137">
        <v>43647</v>
      </c>
      <c r="M5543" s="144">
        <f>H5543/3.3</f>
        <v>22.424242424242426</v>
      </c>
      <c r="N5543" s="144">
        <f>I5543/M5543</f>
        <v>1964.3918918918919</v>
      </c>
    </row>
    <row r="5544" spans="1:14">
      <c r="A5544" s="143" t="s">
        <v>2</v>
      </c>
      <c r="B5544" s="143" t="s">
        <v>2685</v>
      </c>
      <c r="C5544" s="143" t="s">
        <v>957</v>
      </c>
      <c r="D5544" s="143" t="s">
        <v>489</v>
      </c>
      <c r="E5544" s="143" t="s">
        <v>2686</v>
      </c>
      <c r="F5544" s="143" t="str">
        <f>IF(H5544&lt;=60,"소형",IF((H5544&gt;60)*(H5544&lt;=85)=1,"중소형",IF((H5544&gt;85)*(H5544&lt;=102)=1,"중형",IF((H5544&gt;102)*(H5544&lt;=135)=1,"중대형","대형"))))</f>
        <v>중소형</v>
      </c>
      <c r="G5544" s="143" t="s">
        <v>2689</v>
      </c>
      <c r="H5544" s="143">
        <v>74</v>
      </c>
      <c r="I5544" s="144">
        <v>43800</v>
      </c>
      <c r="J5544" s="143">
        <v>1</v>
      </c>
      <c r="K5544" s="137">
        <v>42552</v>
      </c>
      <c r="L5544" s="137">
        <v>43647</v>
      </c>
      <c r="M5544" s="144">
        <f>H5544/3.3</f>
        <v>22.424242424242426</v>
      </c>
      <c r="N5544" s="144">
        <f>I5544/M5544</f>
        <v>1953.2432432432431</v>
      </c>
    </row>
    <row r="5545" spans="1:14">
      <c r="A5545" s="143" t="s">
        <v>2</v>
      </c>
      <c r="B5545" s="143" t="s">
        <v>2685</v>
      </c>
      <c r="C5545" s="143" t="s">
        <v>957</v>
      </c>
      <c r="D5545" s="143" t="s">
        <v>489</v>
      </c>
      <c r="E5545" s="143" t="s">
        <v>2686</v>
      </c>
      <c r="F5545" s="143" t="str">
        <f>IF(H5545&lt;=60,"소형",IF((H5545&gt;60)*(H5545&lt;=85)=1,"중소형",IF((H5545&gt;85)*(H5545&lt;=102)=1,"중형",IF((H5545&gt;102)*(H5545&lt;=135)=1,"중대형","대형"))))</f>
        <v>중소형</v>
      </c>
      <c r="G5545" s="143" t="s">
        <v>2690</v>
      </c>
      <c r="H5545" s="143">
        <v>74</v>
      </c>
      <c r="I5545" s="144">
        <v>42950</v>
      </c>
      <c r="J5545" s="143">
        <v>1</v>
      </c>
      <c r="K5545" s="137">
        <v>42552</v>
      </c>
      <c r="L5545" s="137">
        <v>43647</v>
      </c>
      <c r="M5545" s="144">
        <f>H5545/3.3</f>
        <v>22.424242424242426</v>
      </c>
      <c r="N5545" s="144">
        <f>I5545/M5545</f>
        <v>1915.3378378378377</v>
      </c>
    </row>
    <row r="5546" spans="1:14">
      <c r="A5546" s="143" t="s">
        <v>2</v>
      </c>
      <c r="B5546" s="143" t="s">
        <v>2691</v>
      </c>
      <c r="C5546" s="143" t="s">
        <v>960</v>
      </c>
      <c r="D5546" s="143" t="s">
        <v>582</v>
      </c>
      <c r="E5546" s="143" t="s">
        <v>699</v>
      </c>
      <c r="F5546" s="143" t="str">
        <f>IF(H5546&lt;=60,"소형",IF((H5546&gt;60)*(H5546&lt;=85)=1,"중소형",IF((H5546&gt;85)*(H5546&lt;=102)=1,"중형",IF((H5546&gt;102)*(H5546&lt;=135)=1,"중대형","대형"))))</f>
        <v>중소형</v>
      </c>
      <c r="G5546" s="143" t="s">
        <v>1214</v>
      </c>
      <c r="H5546" s="143">
        <v>84</v>
      </c>
      <c r="I5546" s="144">
        <v>34950</v>
      </c>
      <c r="J5546" s="143">
        <v>150</v>
      </c>
      <c r="K5546" s="137">
        <v>42552</v>
      </c>
      <c r="L5546" s="137">
        <v>43647</v>
      </c>
      <c r="M5546" s="144">
        <f>H5546/3.3</f>
        <v>25.454545454545457</v>
      </c>
      <c r="N5546" s="144">
        <f>I5546/M5546</f>
        <v>1373.0357142857142</v>
      </c>
    </row>
    <row r="5547" spans="1:14">
      <c r="A5547" s="143" t="s">
        <v>2</v>
      </c>
      <c r="B5547" s="143" t="s">
        <v>2691</v>
      </c>
      <c r="C5547" s="143" t="s">
        <v>960</v>
      </c>
      <c r="D5547" s="143" t="s">
        <v>582</v>
      </c>
      <c r="E5547" s="143" t="s">
        <v>699</v>
      </c>
      <c r="F5547" s="143" t="str">
        <f>IF(H5547&lt;=60,"소형",IF((H5547&gt;60)*(H5547&lt;=85)=1,"중소형",IF((H5547&gt;85)*(H5547&lt;=102)=1,"중형",IF((H5547&gt;102)*(H5547&lt;=135)=1,"중대형","대형"))))</f>
        <v>중소형</v>
      </c>
      <c r="G5547" s="143" t="s">
        <v>1333</v>
      </c>
      <c r="H5547" s="143">
        <v>84</v>
      </c>
      <c r="I5547" s="144">
        <v>34860</v>
      </c>
      <c r="J5547" s="143">
        <v>73</v>
      </c>
      <c r="K5547" s="137">
        <v>42552</v>
      </c>
      <c r="L5547" s="137">
        <v>43647</v>
      </c>
      <c r="M5547" s="144">
        <f>H5547/3.3</f>
        <v>25.454545454545457</v>
      </c>
      <c r="N5547" s="144">
        <f>I5547/M5547</f>
        <v>1369.4999999999998</v>
      </c>
    </row>
    <row r="5548" spans="1:14">
      <c r="A5548" s="143" t="s">
        <v>2</v>
      </c>
      <c r="B5548" s="143" t="s">
        <v>2691</v>
      </c>
      <c r="C5548" s="143" t="s">
        <v>960</v>
      </c>
      <c r="D5548" s="143" t="s">
        <v>582</v>
      </c>
      <c r="E5548" s="143" t="s">
        <v>699</v>
      </c>
      <c r="F5548" s="143" t="str">
        <f>IF(H5548&lt;=60,"소형",IF((H5548&gt;60)*(H5548&lt;=85)=1,"중소형",IF((H5548&gt;85)*(H5548&lt;=102)=1,"중형",IF((H5548&gt;102)*(H5548&lt;=135)=1,"중대형","대형"))))</f>
        <v>중소형</v>
      </c>
      <c r="G5548" s="143" t="s">
        <v>1109</v>
      </c>
      <c r="H5548" s="143">
        <v>84</v>
      </c>
      <c r="I5548" s="144">
        <v>34600</v>
      </c>
      <c r="J5548" s="143">
        <v>72</v>
      </c>
      <c r="K5548" s="137">
        <v>42552</v>
      </c>
      <c r="L5548" s="137">
        <v>43647</v>
      </c>
      <c r="M5548" s="144">
        <f>H5548/3.3</f>
        <v>25.454545454545457</v>
      </c>
      <c r="N5548" s="144">
        <f>I5548/M5548</f>
        <v>1359.2857142857142</v>
      </c>
    </row>
    <row r="5549" spans="1:14">
      <c r="A5549" s="143" t="s">
        <v>2</v>
      </c>
      <c r="B5549" s="143" t="s">
        <v>2691</v>
      </c>
      <c r="C5549" s="143" t="s">
        <v>960</v>
      </c>
      <c r="D5549" s="143" t="s">
        <v>582</v>
      </c>
      <c r="E5549" s="143" t="s">
        <v>699</v>
      </c>
      <c r="F5549" s="143" t="str">
        <f>IF(H5549&lt;=60,"소형",IF((H5549&gt;60)*(H5549&lt;=85)=1,"중소형",IF((H5549&gt;85)*(H5549&lt;=102)=1,"중형",IF((H5549&gt;102)*(H5549&lt;=135)=1,"중대형","대형"))))</f>
        <v>대형</v>
      </c>
      <c r="G5549" s="143" t="s">
        <v>2692</v>
      </c>
      <c r="H5549" s="143">
        <v>142</v>
      </c>
      <c r="I5549" s="144">
        <v>90600</v>
      </c>
      <c r="J5549" s="143">
        <v>2</v>
      </c>
      <c r="K5549" s="137">
        <v>42552</v>
      </c>
      <c r="L5549" s="137">
        <v>43647</v>
      </c>
      <c r="M5549" s="144">
        <f>H5549/3.3</f>
        <v>43.030303030303031</v>
      </c>
      <c r="N5549" s="144">
        <f>I5549/M5549</f>
        <v>2105.4929577464786</v>
      </c>
    </row>
    <row r="5550" spans="1:14">
      <c r="A5550" s="143" t="s">
        <v>2</v>
      </c>
      <c r="B5550" s="143" t="s">
        <v>2691</v>
      </c>
      <c r="C5550" s="143" t="s">
        <v>960</v>
      </c>
      <c r="D5550" s="143" t="s">
        <v>582</v>
      </c>
      <c r="E5550" s="143" t="s">
        <v>699</v>
      </c>
      <c r="F5550" s="143" t="str">
        <f>IF(H5550&lt;=60,"소형",IF((H5550&gt;60)*(H5550&lt;=85)=1,"중소형",IF((H5550&gt;85)*(H5550&lt;=102)=1,"중형",IF((H5550&gt;102)*(H5550&lt;=135)=1,"중대형","대형"))))</f>
        <v>대형</v>
      </c>
      <c r="G5550" s="143" t="s">
        <v>2693</v>
      </c>
      <c r="H5550" s="143">
        <v>161</v>
      </c>
      <c r="I5550" s="144">
        <v>105250</v>
      </c>
      <c r="J5550" s="143">
        <v>2</v>
      </c>
      <c r="K5550" s="137">
        <v>42552</v>
      </c>
      <c r="L5550" s="137">
        <v>43647</v>
      </c>
      <c r="M5550" s="144">
        <f>H5550/3.3</f>
        <v>48.787878787878789</v>
      </c>
      <c r="N5550" s="144">
        <f>I5550/M5550</f>
        <v>2157.2981366459626</v>
      </c>
    </row>
    <row r="5551" spans="1:14">
      <c r="A5551" s="143" t="s">
        <v>2</v>
      </c>
      <c r="B5551" s="143" t="s">
        <v>2695</v>
      </c>
      <c r="C5551" s="143" t="s">
        <v>953</v>
      </c>
      <c r="D5551" s="143" t="s">
        <v>883</v>
      </c>
      <c r="E5551" s="143" t="s">
        <v>884</v>
      </c>
      <c r="F5551" s="143" t="str">
        <f>IF(H5551&lt;=60,"소형",IF((H5551&gt;60)*(H5551&lt;=85)=1,"중소형",IF((H5551&gt;85)*(H5551&lt;=102)=1,"중형",IF((H5551&gt;102)*(H5551&lt;=135)=1,"중대형","대형"))))</f>
        <v>소형</v>
      </c>
      <c r="G5551" s="143" t="s">
        <v>1010</v>
      </c>
      <c r="H5551" s="143">
        <v>59</v>
      </c>
      <c r="I5551" s="144" t="s">
        <v>3</v>
      </c>
      <c r="J5551" s="143">
        <v>215</v>
      </c>
      <c r="K5551" s="137">
        <v>42552</v>
      </c>
      <c r="L5551" s="137">
        <v>43647</v>
      </c>
      <c r="M5551" s="144">
        <f>H5551/3.3</f>
        <v>17.878787878787879</v>
      </c>
      <c r="N5551" s="144" t="e">
        <f>I5551/M5551</f>
        <v>#VALUE!</v>
      </c>
    </row>
    <row r="5552" spans="1:14">
      <c r="A5552" s="143" t="s">
        <v>2</v>
      </c>
      <c r="B5552" s="143" t="s">
        <v>2695</v>
      </c>
      <c r="C5552" s="143" t="s">
        <v>953</v>
      </c>
      <c r="D5552" s="143" t="s">
        <v>883</v>
      </c>
      <c r="E5552" s="143" t="s">
        <v>884</v>
      </c>
      <c r="F5552" s="143" t="str">
        <f>IF(H5552&lt;=60,"소형",IF((H5552&gt;60)*(H5552&lt;=85)=1,"중소형",IF((H5552&gt;85)*(H5552&lt;=102)=1,"중형",IF((H5552&gt;102)*(H5552&lt;=135)=1,"중대형","대형"))))</f>
        <v>중소형</v>
      </c>
      <c r="G5552" s="143" t="s">
        <v>1356</v>
      </c>
      <c r="H5552" s="143">
        <v>68</v>
      </c>
      <c r="I5552" s="144" t="s">
        <v>3</v>
      </c>
      <c r="J5552" s="143">
        <v>204</v>
      </c>
      <c r="K5552" s="137">
        <v>42552</v>
      </c>
      <c r="L5552" s="137">
        <v>43647</v>
      </c>
      <c r="M5552" s="144">
        <f>H5552/3.3</f>
        <v>20.606060606060606</v>
      </c>
      <c r="N5552" s="144" t="e">
        <f>I5552/M5552</f>
        <v>#VALUE!</v>
      </c>
    </row>
    <row r="5553" spans="1:14">
      <c r="A5553" s="143" t="s">
        <v>2</v>
      </c>
      <c r="B5553" s="143" t="s">
        <v>2695</v>
      </c>
      <c r="C5553" s="143" t="s">
        <v>953</v>
      </c>
      <c r="D5553" s="143" t="s">
        <v>883</v>
      </c>
      <c r="E5553" s="143" t="s">
        <v>884</v>
      </c>
      <c r="F5553" s="143" t="str">
        <f>IF(H5553&lt;=60,"소형",IF((H5553&gt;60)*(H5553&lt;=85)=1,"중소형",IF((H5553&gt;85)*(H5553&lt;=102)=1,"중형",IF((H5553&gt;102)*(H5553&lt;=135)=1,"중대형","대형"))))</f>
        <v>중소형</v>
      </c>
      <c r="G5553" s="143" t="s">
        <v>1431</v>
      </c>
      <c r="H5553" s="143">
        <v>77</v>
      </c>
      <c r="I5553" s="144">
        <v>22980</v>
      </c>
      <c r="J5553" s="143">
        <v>810</v>
      </c>
      <c r="K5553" s="137">
        <v>42552</v>
      </c>
      <c r="L5553" s="137">
        <v>43647</v>
      </c>
      <c r="M5553" s="144">
        <f>H5553/3.3</f>
        <v>23.333333333333336</v>
      </c>
      <c r="N5553" s="144">
        <f>I5553/M5553</f>
        <v>984.85714285714278</v>
      </c>
    </row>
    <row r="5554" spans="1:14">
      <c r="A5554" s="143" t="s">
        <v>2</v>
      </c>
      <c r="B5554" s="143" t="s">
        <v>2695</v>
      </c>
      <c r="C5554" s="143" t="s">
        <v>953</v>
      </c>
      <c r="D5554" s="143" t="s">
        <v>883</v>
      </c>
      <c r="E5554" s="143" t="s">
        <v>884</v>
      </c>
      <c r="F5554" s="143" t="str">
        <f>IF(H5554&lt;=60,"소형",IF((H5554&gt;60)*(H5554&lt;=85)=1,"중소형",IF((H5554&gt;85)*(H5554&lt;=102)=1,"중형",IF((H5554&gt;102)*(H5554&lt;=135)=1,"중대형","대형"))))</f>
        <v>중소형</v>
      </c>
      <c r="G5554" s="143" t="s">
        <v>1062</v>
      </c>
      <c r="H5554" s="143">
        <v>84</v>
      </c>
      <c r="I5554" s="144">
        <v>25530</v>
      </c>
      <c r="J5554" s="143">
        <v>240</v>
      </c>
      <c r="K5554" s="137">
        <v>42552</v>
      </c>
      <c r="L5554" s="137">
        <v>43647</v>
      </c>
      <c r="M5554" s="144">
        <f>H5554/3.3</f>
        <v>25.454545454545457</v>
      </c>
      <c r="N5554" s="144">
        <f>I5554/M5554</f>
        <v>1002.9642857142857</v>
      </c>
    </row>
    <row r="5555" spans="1:14">
      <c r="A5555" s="143" t="s">
        <v>2</v>
      </c>
      <c r="B5555" s="143" t="s">
        <v>2695</v>
      </c>
      <c r="C5555" s="143" t="s">
        <v>953</v>
      </c>
      <c r="D5555" s="143" t="s">
        <v>883</v>
      </c>
      <c r="E5555" s="143" t="s">
        <v>884</v>
      </c>
      <c r="F5555" s="143" t="str">
        <f>IF(H5555&lt;=60,"소형",IF((H5555&gt;60)*(H5555&lt;=85)=1,"중소형",IF((H5555&gt;85)*(H5555&lt;=102)=1,"중형",IF((H5555&gt;102)*(H5555&lt;=135)=1,"중대형","대형"))))</f>
        <v>중소형</v>
      </c>
      <c r="G5555" s="143" t="s">
        <v>997</v>
      </c>
      <c r="H5555" s="143">
        <v>84</v>
      </c>
      <c r="I5555" s="144">
        <v>25530</v>
      </c>
      <c r="J5555" s="143">
        <v>276</v>
      </c>
      <c r="K5555" s="137">
        <v>42552</v>
      </c>
      <c r="L5555" s="137">
        <v>43647</v>
      </c>
      <c r="M5555" s="144">
        <f>H5555/3.3</f>
        <v>25.454545454545457</v>
      </c>
      <c r="N5555" s="144">
        <f>I5555/M5555</f>
        <v>1002.9642857142857</v>
      </c>
    </row>
    <row r="5556" spans="1:14">
      <c r="A5556" s="143" t="s">
        <v>2</v>
      </c>
      <c r="B5556" s="143" t="s">
        <v>4993</v>
      </c>
      <c r="C5556" s="143" t="s">
        <v>3163</v>
      </c>
      <c r="D5556" s="143" t="s">
        <v>3382</v>
      </c>
      <c r="E5556" s="143" t="s">
        <v>4994</v>
      </c>
      <c r="F5556" s="143" t="str">
        <f>IF(H5556&lt;=60,"소형",IF((H5556&gt;60)*(H5556&lt;=85)=1,"중소형",IF((H5556&gt;85)*(H5556&lt;=102)=1,"중형",IF((H5556&gt;102)*(H5556&lt;=135)=1,"중대형","대형"))))</f>
        <v>중소형</v>
      </c>
      <c r="G5556" s="143" t="s">
        <v>4995</v>
      </c>
      <c r="H5556" s="143">
        <v>61</v>
      </c>
      <c r="I5556" s="144">
        <v>25890</v>
      </c>
      <c r="J5556" s="143">
        <v>501</v>
      </c>
      <c r="K5556" s="137">
        <v>42644</v>
      </c>
      <c r="L5556" s="137">
        <v>43647</v>
      </c>
      <c r="M5556" s="144">
        <f>H5556/3.3</f>
        <v>18.484848484848484</v>
      </c>
      <c r="N5556" s="144">
        <f>I5556/M5556</f>
        <v>1400.6065573770493</v>
      </c>
    </row>
    <row r="5557" spans="1:14">
      <c r="A5557" s="143" t="s">
        <v>2</v>
      </c>
      <c r="B5557" s="143" t="s">
        <v>4993</v>
      </c>
      <c r="C5557" s="143" t="s">
        <v>3163</v>
      </c>
      <c r="D5557" s="143" t="s">
        <v>3382</v>
      </c>
      <c r="E5557" s="143" t="s">
        <v>4994</v>
      </c>
      <c r="F5557" s="143" t="str">
        <f>IF(H5557&lt;=60,"소형",IF((H5557&gt;60)*(H5557&lt;=85)=1,"중소형",IF((H5557&gt;85)*(H5557&lt;=102)=1,"중형",IF((H5557&gt;102)*(H5557&lt;=135)=1,"중대형","대형"))))</f>
        <v>중소형</v>
      </c>
      <c r="G5557" s="143" t="s">
        <v>4824</v>
      </c>
      <c r="H5557" s="143">
        <v>61</v>
      </c>
      <c r="I5557" s="144">
        <v>25960</v>
      </c>
      <c r="J5557" s="143">
        <v>303</v>
      </c>
      <c r="K5557" s="137">
        <v>42644</v>
      </c>
      <c r="L5557" s="137">
        <v>43647</v>
      </c>
      <c r="M5557" s="144">
        <f>H5557/3.3</f>
        <v>18.484848484848484</v>
      </c>
      <c r="N5557" s="144">
        <f>I5557/M5557</f>
        <v>1404.3934426229509</v>
      </c>
    </row>
    <row r="5558" spans="1:14">
      <c r="A5558" s="143" t="s">
        <v>2</v>
      </c>
      <c r="B5558" s="143" t="s">
        <v>4993</v>
      </c>
      <c r="C5558" s="143" t="s">
        <v>3163</v>
      </c>
      <c r="D5558" s="143" t="s">
        <v>3382</v>
      </c>
      <c r="E5558" s="143" t="s">
        <v>4994</v>
      </c>
      <c r="F5558" s="143" t="str">
        <f>IF(H5558&lt;=60,"소형",IF((H5558&gt;60)*(H5558&lt;=85)=1,"중소형",IF((H5558&gt;85)*(H5558&lt;=102)=1,"중형",IF((H5558&gt;102)*(H5558&lt;=135)=1,"중대형","대형"))))</f>
        <v>중소형</v>
      </c>
      <c r="G5558" s="143" t="s">
        <v>4693</v>
      </c>
      <c r="H5558" s="143">
        <v>74</v>
      </c>
      <c r="I5558" s="144">
        <v>29940</v>
      </c>
      <c r="J5558" s="143">
        <v>752</v>
      </c>
      <c r="K5558" s="137">
        <v>42644</v>
      </c>
      <c r="L5558" s="137">
        <v>43647</v>
      </c>
      <c r="M5558" s="144">
        <f>H5558/3.3</f>
        <v>22.424242424242426</v>
      </c>
      <c r="N5558" s="144">
        <f>I5558/M5558</f>
        <v>1335.1621621621621</v>
      </c>
    </row>
    <row r="5559" spans="1:14">
      <c r="A5559" s="143" t="s">
        <v>2</v>
      </c>
      <c r="B5559" s="143" t="s">
        <v>4993</v>
      </c>
      <c r="C5559" s="143" t="s">
        <v>3163</v>
      </c>
      <c r="D5559" s="143" t="s">
        <v>3382</v>
      </c>
      <c r="E5559" s="143" t="s">
        <v>4994</v>
      </c>
      <c r="F5559" s="143" t="str">
        <f>IF(H5559&lt;=60,"소형",IF((H5559&gt;60)*(H5559&lt;=85)=1,"중소형",IF((H5559&gt;85)*(H5559&lt;=102)=1,"중형",IF((H5559&gt;102)*(H5559&lt;=135)=1,"중대형","대형"))))</f>
        <v>중소형</v>
      </c>
      <c r="G5559" s="143" t="s">
        <v>3757</v>
      </c>
      <c r="H5559" s="143">
        <v>84</v>
      </c>
      <c r="I5559" s="144">
        <v>33870</v>
      </c>
      <c r="J5559" s="143">
        <v>505</v>
      </c>
      <c r="K5559" s="137">
        <v>42644</v>
      </c>
      <c r="L5559" s="137">
        <v>43647</v>
      </c>
      <c r="M5559" s="144">
        <f>H5559/3.3</f>
        <v>25.454545454545457</v>
      </c>
      <c r="N5559" s="144">
        <f>I5559/M5559</f>
        <v>1330.6071428571427</v>
      </c>
    </row>
    <row r="5560" spans="1:14">
      <c r="A5560" s="143" t="s">
        <v>2</v>
      </c>
      <c r="B5560" s="143" t="s">
        <v>4993</v>
      </c>
      <c r="C5560" s="143" t="s">
        <v>3163</v>
      </c>
      <c r="D5560" s="143" t="s">
        <v>3382</v>
      </c>
      <c r="E5560" s="143" t="s">
        <v>4994</v>
      </c>
      <c r="F5560" s="143" t="str">
        <f>IF(H5560&lt;=60,"소형",IF((H5560&gt;60)*(H5560&lt;=85)=1,"중소형",IF((H5560&gt;85)*(H5560&lt;=102)=1,"중형",IF((H5560&gt;102)*(H5560&lt;=135)=1,"중대형","대형"))))</f>
        <v>중소형</v>
      </c>
      <c r="G5560" s="143" t="s">
        <v>3565</v>
      </c>
      <c r="H5560" s="143">
        <v>84</v>
      </c>
      <c r="I5560" s="144">
        <v>33800</v>
      </c>
      <c r="J5560" s="143">
        <v>113</v>
      </c>
      <c r="K5560" s="137">
        <v>42644</v>
      </c>
      <c r="L5560" s="137">
        <v>43647</v>
      </c>
      <c r="M5560" s="144">
        <f>H5560/3.3</f>
        <v>25.454545454545457</v>
      </c>
      <c r="N5560" s="144">
        <f>I5560/M5560</f>
        <v>1327.8571428571427</v>
      </c>
    </row>
    <row r="5561" spans="1:14">
      <c r="A5561" s="143" t="s">
        <v>2</v>
      </c>
      <c r="B5561" s="143" t="s">
        <v>4993</v>
      </c>
      <c r="C5561" s="143" t="s">
        <v>3163</v>
      </c>
      <c r="D5561" s="143" t="s">
        <v>3382</v>
      </c>
      <c r="E5561" s="143" t="s">
        <v>4994</v>
      </c>
      <c r="F5561" s="143" t="str">
        <f>IF(H5561&lt;=60,"소형",IF((H5561&gt;60)*(H5561&lt;=85)=1,"중소형",IF((H5561&gt;85)*(H5561&lt;=102)=1,"중형",IF((H5561&gt;102)*(H5561&lt;=135)=1,"중대형","대형"))))</f>
        <v>중형</v>
      </c>
      <c r="G5561" s="143" t="s">
        <v>4996</v>
      </c>
      <c r="H5561" s="143">
        <v>101</v>
      </c>
      <c r="I5561" s="144">
        <v>39370</v>
      </c>
      <c r="J5561" s="143">
        <v>226</v>
      </c>
      <c r="K5561" s="137">
        <v>42644</v>
      </c>
      <c r="L5561" s="137">
        <v>43647</v>
      </c>
      <c r="M5561" s="144">
        <f>H5561/3.3</f>
        <v>30.606060606060609</v>
      </c>
      <c r="N5561" s="144">
        <f>I5561/M5561</f>
        <v>1286.3465346534651</v>
      </c>
    </row>
    <row r="5562" spans="1:14">
      <c r="A5562" s="143" t="s">
        <v>2</v>
      </c>
      <c r="B5562" s="143" t="s">
        <v>5003</v>
      </c>
      <c r="C5562" s="143" t="s">
        <v>3164</v>
      </c>
      <c r="D5562" s="143" t="s">
        <v>3210</v>
      </c>
      <c r="E5562" s="143" t="s">
        <v>5004</v>
      </c>
      <c r="F5562" s="143" t="str">
        <f>IF(H5562&lt;=60,"소형",IF((H5562&gt;60)*(H5562&lt;=85)=1,"중소형",IF((H5562&gt;85)*(H5562&lt;=102)=1,"중형",IF((H5562&gt;102)*(H5562&lt;=135)=1,"중대형","대형"))))</f>
        <v>중소형</v>
      </c>
      <c r="G5562" s="143" t="s">
        <v>3830</v>
      </c>
      <c r="H5562" s="143">
        <v>84</v>
      </c>
      <c r="I5562" s="144">
        <v>32360</v>
      </c>
      <c r="J5562" s="143">
        <v>27</v>
      </c>
      <c r="K5562" s="137">
        <v>42644</v>
      </c>
      <c r="L5562" s="137">
        <v>43647</v>
      </c>
      <c r="M5562" s="144">
        <f>H5562/3.3</f>
        <v>25.454545454545457</v>
      </c>
      <c r="N5562" s="144">
        <f>I5562/M5562</f>
        <v>1271.2857142857142</v>
      </c>
    </row>
    <row r="5563" spans="1:14">
      <c r="A5563" s="143" t="s">
        <v>2</v>
      </c>
      <c r="B5563" s="143" t="s">
        <v>5003</v>
      </c>
      <c r="C5563" s="143" t="s">
        <v>3164</v>
      </c>
      <c r="D5563" s="143" t="s">
        <v>3210</v>
      </c>
      <c r="E5563" s="143" t="s">
        <v>5004</v>
      </c>
      <c r="F5563" s="143" t="str">
        <f>IF(H5563&lt;=60,"소형",IF((H5563&gt;60)*(H5563&lt;=85)=1,"중소형",IF((H5563&gt;85)*(H5563&lt;=102)=1,"중형",IF((H5563&gt;102)*(H5563&lt;=135)=1,"중대형","대형"))))</f>
        <v>중소형</v>
      </c>
      <c r="G5563" s="143" t="s">
        <v>3208</v>
      </c>
      <c r="H5563" s="143">
        <v>84</v>
      </c>
      <c r="I5563" s="144">
        <v>36150</v>
      </c>
      <c r="J5563" s="143">
        <v>137</v>
      </c>
      <c r="K5563" s="137">
        <v>42644</v>
      </c>
      <c r="L5563" s="137">
        <v>43647</v>
      </c>
      <c r="M5563" s="144">
        <f>H5563/3.3</f>
        <v>25.454545454545457</v>
      </c>
      <c r="N5563" s="144">
        <f>I5563/M5563</f>
        <v>1420.1785714285713</v>
      </c>
    </row>
    <row r="5564" spans="1:14">
      <c r="A5564" s="143" t="s">
        <v>2</v>
      </c>
      <c r="B5564" s="143" t="s">
        <v>5003</v>
      </c>
      <c r="C5564" s="143" t="s">
        <v>3164</v>
      </c>
      <c r="D5564" s="143" t="s">
        <v>3210</v>
      </c>
      <c r="E5564" s="143" t="s">
        <v>5004</v>
      </c>
      <c r="F5564" s="143" t="str">
        <f>IF(H5564&lt;=60,"소형",IF((H5564&gt;60)*(H5564&lt;=85)=1,"중소형",IF((H5564&gt;85)*(H5564&lt;=102)=1,"중형",IF((H5564&gt;102)*(H5564&lt;=135)=1,"중대형","대형"))))</f>
        <v>중소형</v>
      </c>
      <c r="G5564" s="143" t="s">
        <v>3209</v>
      </c>
      <c r="H5564" s="143">
        <v>84</v>
      </c>
      <c r="I5564" s="144">
        <v>34510</v>
      </c>
      <c r="J5564" s="143">
        <v>28</v>
      </c>
      <c r="K5564" s="137">
        <v>42644</v>
      </c>
      <c r="L5564" s="137">
        <v>43647</v>
      </c>
      <c r="M5564" s="144">
        <f>H5564/3.3</f>
        <v>25.454545454545457</v>
      </c>
      <c r="N5564" s="144">
        <f>I5564/M5564</f>
        <v>1355.7499999999998</v>
      </c>
    </row>
    <row r="5565" spans="1:14">
      <c r="A5565" s="143" t="s">
        <v>2</v>
      </c>
      <c r="B5565" s="143" t="s">
        <v>5003</v>
      </c>
      <c r="C5565" s="143" t="s">
        <v>3164</v>
      </c>
      <c r="D5565" s="143" t="s">
        <v>3210</v>
      </c>
      <c r="E5565" s="143" t="s">
        <v>5004</v>
      </c>
      <c r="F5565" s="143" t="str">
        <f>IF(H5565&lt;=60,"소형",IF((H5565&gt;60)*(H5565&lt;=85)=1,"중소형",IF((H5565&gt;85)*(H5565&lt;=102)=1,"중형",IF((H5565&gt;102)*(H5565&lt;=135)=1,"중대형","대형"))))</f>
        <v>중소형</v>
      </c>
      <c r="G5565" s="143" t="s">
        <v>5005</v>
      </c>
      <c r="H5565" s="143">
        <v>84</v>
      </c>
      <c r="I5565" s="144">
        <v>35300</v>
      </c>
      <c r="J5565" s="143">
        <v>27</v>
      </c>
      <c r="K5565" s="137">
        <v>42644</v>
      </c>
      <c r="L5565" s="137">
        <v>43647</v>
      </c>
      <c r="M5565" s="144">
        <f>H5565/3.3</f>
        <v>25.454545454545457</v>
      </c>
      <c r="N5565" s="144">
        <f>I5565/M5565</f>
        <v>1386.7857142857142</v>
      </c>
    </row>
    <row r="5566" spans="1:14">
      <c r="A5566" s="143" t="s">
        <v>2</v>
      </c>
      <c r="B5566" s="143" t="s">
        <v>5002</v>
      </c>
      <c r="C5566" s="143" t="s">
        <v>3166</v>
      </c>
      <c r="D5566" s="143" t="s">
        <v>3207</v>
      </c>
      <c r="E5566" s="143" t="s">
        <v>4771</v>
      </c>
      <c r="F5566" s="143" t="str">
        <f>IF(H5566&lt;=60,"소형",IF((H5566&gt;60)*(H5566&lt;=85)=1,"중소형",IF((H5566&gt;85)*(H5566&lt;=102)=1,"중형",IF((H5566&gt;102)*(H5566&lt;=135)=1,"중대형","대형"))))</f>
        <v>중소형</v>
      </c>
      <c r="G5566" s="143" t="s">
        <v>3819</v>
      </c>
      <c r="H5566" s="143">
        <v>84</v>
      </c>
      <c r="I5566" s="144">
        <v>34800</v>
      </c>
      <c r="J5566" s="143">
        <v>521</v>
      </c>
      <c r="K5566" s="137">
        <v>42675</v>
      </c>
      <c r="L5566" s="137">
        <v>43647</v>
      </c>
      <c r="M5566" s="144">
        <f>H5566/3.3</f>
        <v>25.454545454545457</v>
      </c>
      <c r="N5566" s="144">
        <f>I5566/M5566</f>
        <v>1367.1428571428571</v>
      </c>
    </row>
    <row r="5567" spans="1:14">
      <c r="A5567" s="143" t="s">
        <v>2</v>
      </c>
      <c r="B5567" s="143" t="s">
        <v>5002</v>
      </c>
      <c r="C5567" s="143" t="s">
        <v>3166</v>
      </c>
      <c r="D5567" s="143" t="s">
        <v>3207</v>
      </c>
      <c r="E5567" s="143" t="s">
        <v>4771</v>
      </c>
      <c r="F5567" s="143" t="str">
        <f>IF(H5567&lt;=60,"소형",IF((H5567&gt;60)*(H5567&lt;=85)=1,"중소형",IF((H5567&gt;85)*(H5567&lt;=102)=1,"중형",IF((H5567&gt;102)*(H5567&lt;=135)=1,"중대형","대형"))))</f>
        <v>중소형</v>
      </c>
      <c r="G5567" s="143" t="s">
        <v>3565</v>
      </c>
      <c r="H5567" s="143">
        <v>84</v>
      </c>
      <c r="I5567" s="144">
        <v>34500</v>
      </c>
      <c r="J5567" s="143">
        <v>49</v>
      </c>
      <c r="K5567" s="137">
        <v>42675</v>
      </c>
      <c r="L5567" s="137">
        <v>43647</v>
      </c>
      <c r="M5567" s="144">
        <f>H5567/3.3</f>
        <v>25.454545454545457</v>
      </c>
      <c r="N5567" s="144">
        <f>I5567/M5567</f>
        <v>1355.3571428571427</v>
      </c>
    </row>
    <row r="5568" spans="1:14">
      <c r="A5568" s="143" t="s">
        <v>2</v>
      </c>
      <c r="B5568" s="143" t="s">
        <v>5016</v>
      </c>
      <c r="C5568" s="143" t="s">
        <v>3169</v>
      </c>
      <c r="D5568" s="143" t="s">
        <v>3779</v>
      </c>
      <c r="E5568" s="143" t="s">
        <v>5017</v>
      </c>
      <c r="F5568" s="143" t="str">
        <f>IF(H5568&lt;=60,"소형",IF((H5568&gt;60)*(H5568&lt;=85)=1,"중소형",IF((H5568&gt;85)*(H5568&lt;=102)=1,"중형",IF((H5568&gt;102)*(H5568&lt;=135)=1,"중대형","대형"))))</f>
        <v>소형</v>
      </c>
      <c r="G5568" s="143" t="s">
        <v>4127</v>
      </c>
      <c r="H5568" s="143">
        <v>59</v>
      </c>
      <c r="I5568" s="144">
        <v>24600</v>
      </c>
      <c r="J5568" s="143">
        <v>45</v>
      </c>
      <c r="K5568" s="137">
        <v>42675</v>
      </c>
      <c r="L5568" s="137">
        <v>43647</v>
      </c>
      <c r="M5568" s="144">
        <f>H5568/3.3</f>
        <v>17.878787878787879</v>
      </c>
      <c r="N5568" s="144">
        <f>I5568/M5568</f>
        <v>1375.9322033898304</v>
      </c>
    </row>
    <row r="5569" spans="1:14">
      <c r="A5569" s="143" t="s">
        <v>2</v>
      </c>
      <c r="B5569" s="143" t="s">
        <v>5016</v>
      </c>
      <c r="C5569" s="143" t="s">
        <v>3169</v>
      </c>
      <c r="D5569" s="143" t="s">
        <v>3779</v>
      </c>
      <c r="E5569" s="143" t="s">
        <v>5017</v>
      </c>
      <c r="F5569" s="143" t="str">
        <f>IF(H5569&lt;=60,"소형",IF((H5569&gt;60)*(H5569&lt;=85)=1,"중소형",IF((H5569&gt;85)*(H5569&lt;=102)=1,"중형",IF((H5569&gt;102)*(H5569&lt;=135)=1,"중대형","대형"))))</f>
        <v>소형</v>
      </c>
      <c r="G5569" s="143" t="s">
        <v>4393</v>
      </c>
      <c r="H5569" s="143">
        <v>59</v>
      </c>
      <c r="I5569" s="144">
        <v>24600</v>
      </c>
      <c r="J5569" s="143">
        <v>81</v>
      </c>
      <c r="K5569" s="137">
        <v>42675</v>
      </c>
      <c r="L5569" s="137">
        <v>43647</v>
      </c>
      <c r="M5569" s="144">
        <f>H5569/3.3</f>
        <v>17.878787878787879</v>
      </c>
      <c r="N5569" s="144">
        <f>I5569/M5569</f>
        <v>1375.9322033898304</v>
      </c>
    </row>
    <row r="5570" spans="1:14">
      <c r="A5570" s="143" t="s">
        <v>2</v>
      </c>
      <c r="B5570" s="143" t="s">
        <v>5016</v>
      </c>
      <c r="C5570" s="143" t="s">
        <v>3169</v>
      </c>
      <c r="D5570" s="143" t="s">
        <v>3779</v>
      </c>
      <c r="E5570" s="143" t="s">
        <v>5017</v>
      </c>
      <c r="F5570" s="143" t="str">
        <f>IF(H5570&lt;=60,"소형",IF((H5570&gt;60)*(H5570&lt;=85)=1,"중소형",IF((H5570&gt;85)*(H5570&lt;=102)=1,"중형",IF((H5570&gt;102)*(H5570&lt;=135)=1,"중대형","대형"))))</f>
        <v>중소형</v>
      </c>
      <c r="G5570" s="143" t="s">
        <v>5018</v>
      </c>
      <c r="H5570" s="143">
        <v>74</v>
      </c>
      <c r="I5570" s="144">
        <v>30550</v>
      </c>
      <c r="J5570" s="143">
        <v>38</v>
      </c>
      <c r="K5570" s="137">
        <v>42675</v>
      </c>
      <c r="L5570" s="137">
        <v>43647</v>
      </c>
      <c r="M5570" s="144">
        <f>H5570/3.3</f>
        <v>22.424242424242426</v>
      </c>
      <c r="N5570" s="144">
        <f>I5570/M5570</f>
        <v>1362.3648648648648</v>
      </c>
    </row>
    <row r="5571" spans="1:14">
      <c r="A5571" s="143" t="s">
        <v>2</v>
      </c>
      <c r="B5571" s="143" t="s">
        <v>5016</v>
      </c>
      <c r="C5571" s="143" t="s">
        <v>3169</v>
      </c>
      <c r="D5571" s="143" t="s">
        <v>3779</v>
      </c>
      <c r="E5571" s="143" t="s">
        <v>5017</v>
      </c>
      <c r="F5571" s="143" t="str">
        <f>IF(H5571&lt;=60,"소형",IF((H5571&gt;60)*(H5571&lt;=85)=1,"중소형",IF((H5571&gt;85)*(H5571&lt;=102)=1,"중형",IF((H5571&gt;102)*(H5571&lt;=135)=1,"중대형","대형"))))</f>
        <v>중소형</v>
      </c>
      <c r="G5571" s="143" t="s">
        <v>4592</v>
      </c>
      <c r="H5571" s="143">
        <v>84</v>
      </c>
      <c r="I5571" s="144">
        <v>34600</v>
      </c>
      <c r="J5571" s="143">
        <v>110</v>
      </c>
      <c r="K5571" s="137">
        <v>42675</v>
      </c>
      <c r="L5571" s="137">
        <v>43647</v>
      </c>
      <c r="M5571" s="144">
        <f>H5571/3.3</f>
        <v>25.454545454545457</v>
      </c>
      <c r="N5571" s="144">
        <f>I5571/M5571</f>
        <v>1359.2857142857142</v>
      </c>
    </row>
    <row r="5572" spans="1:14">
      <c r="A5572" s="143" t="s">
        <v>2</v>
      </c>
      <c r="B5572" s="143" t="s">
        <v>5016</v>
      </c>
      <c r="C5572" s="143" t="s">
        <v>3169</v>
      </c>
      <c r="D5572" s="143" t="s">
        <v>3779</v>
      </c>
      <c r="E5572" s="143" t="s">
        <v>5017</v>
      </c>
      <c r="F5572" s="143" t="str">
        <f>IF(H5572&lt;=60,"소형",IF((H5572&gt;60)*(H5572&lt;=85)=1,"중소형",IF((H5572&gt;85)*(H5572&lt;=102)=1,"중형",IF((H5572&gt;102)*(H5572&lt;=135)=1,"중대형","대형"))))</f>
        <v>중소형</v>
      </c>
      <c r="G5572" s="143" t="s">
        <v>4841</v>
      </c>
      <c r="H5572" s="143">
        <v>84</v>
      </c>
      <c r="I5572" s="144">
        <v>34500</v>
      </c>
      <c r="J5572" s="143">
        <v>56</v>
      </c>
      <c r="K5572" s="137">
        <v>42675</v>
      </c>
      <c r="L5572" s="137">
        <v>43647</v>
      </c>
      <c r="M5572" s="144">
        <f>H5572/3.3</f>
        <v>25.454545454545457</v>
      </c>
      <c r="N5572" s="144">
        <f>I5572/M5572</f>
        <v>1355.3571428571427</v>
      </c>
    </row>
    <row r="5573" spans="1:14">
      <c r="A5573" s="143" t="s">
        <v>2</v>
      </c>
      <c r="B5573" s="143" t="s">
        <v>2801</v>
      </c>
      <c r="C5573" s="143" t="s">
        <v>3169</v>
      </c>
      <c r="D5573" s="143" t="s">
        <v>3779</v>
      </c>
      <c r="E5573" s="143" t="s">
        <v>5017</v>
      </c>
      <c r="F5573" s="143" t="str">
        <f>IF(H5573&lt;=60,"소형",IF((H5573&gt;60)*(H5573&lt;=85)=1,"중소형",IF((H5573&gt;85)*(H5573&lt;=102)=1,"중형",IF((H5573&gt;102)*(H5573&lt;=135)=1,"중대형","대형"))))</f>
        <v>소형</v>
      </c>
      <c r="G5573" s="143" t="s">
        <v>4193</v>
      </c>
      <c r="H5573" s="143">
        <v>59</v>
      </c>
      <c r="I5573" s="144">
        <v>24600</v>
      </c>
      <c r="J5573" s="143">
        <v>42</v>
      </c>
      <c r="K5573" s="137">
        <v>42675</v>
      </c>
      <c r="L5573" s="137">
        <v>43647</v>
      </c>
      <c r="M5573" s="144">
        <f>H5573/3.3</f>
        <v>17.878787878787879</v>
      </c>
      <c r="N5573" s="144">
        <f>I5573/M5573</f>
        <v>1375.9322033898304</v>
      </c>
    </row>
    <row r="5574" spans="1:14">
      <c r="A5574" s="143" t="s">
        <v>2</v>
      </c>
      <c r="B5574" s="143" t="s">
        <v>2801</v>
      </c>
      <c r="C5574" s="143" t="s">
        <v>3169</v>
      </c>
      <c r="D5574" s="143" t="s">
        <v>3779</v>
      </c>
      <c r="E5574" s="143" t="s">
        <v>5017</v>
      </c>
      <c r="F5574" s="143" t="str">
        <f>IF(H5574&lt;=60,"소형",IF((H5574&gt;60)*(H5574&lt;=85)=1,"중소형",IF((H5574&gt;85)*(H5574&lt;=102)=1,"중형",IF((H5574&gt;102)*(H5574&lt;=135)=1,"중대형","대형"))))</f>
        <v>소형</v>
      </c>
      <c r="G5574" s="143" t="s">
        <v>4179</v>
      </c>
      <c r="H5574" s="143">
        <v>59</v>
      </c>
      <c r="I5574" s="144">
        <v>24600</v>
      </c>
      <c r="J5574" s="143">
        <v>43</v>
      </c>
      <c r="K5574" s="137">
        <v>42675</v>
      </c>
      <c r="L5574" s="137">
        <v>43647</v>
      </c>
      <c r="M5574" s="144">
        <f>H5574/3.3</f>
        <v>17.878787878787879</v>
      </c>
      <c r="N5574" s="144">
        <f>I5574/M5574</f>
        <v>1375.9322033898304</v>
      </c>
    </row>
    <row r="5575" spans="1:14">
      <c r="A5575" s="143" t="s">
        <v>2</v>
      </c>
      <c r="B5575" s="143" t="s">
        <v>2801</v>
      </c>
      <c r="C5575" s="143" t="s">
        <v>3169</v>
      </c>
      <c r="D5575" s="143" t="s">
        <v>3779</v>
      </c>
      <c r="E5575" s="143" t="s">
        <v>5017</v>
      </c>
      <c r="F5575" s="143" t="str">
        <f>IF(H5575&lt;=60,"소형",IF((H5575&gt;60)*(H5575&lt;=85)=1,"중소형",IF((H5575&gt;85)*(H5575&lt;=102)=1,"중형",IF((H5575&gt;102)*(H5575&lt;=135)=1,"중대형","대형"))))</f>
        <v>중소형</v>
      </c>
      <c r="G5575" s="143" t="s">
        <v>5019</v>
      </c>
      <c r="H5575" s="143">
        <v>74</v>
      </c>
      <c r="I5575" s="144">
        <v>30550</v>
      </c>
      <c r="J5575" s="143">
        <v>47</v>
      </c>
      <c r="K5575" s="137">
        <v>42675</v>
      </c>
      <c r="L5575" s="137">
        <v>43647</v>
      </c>
      <c r="M5575" s="144">
        <f>H5575/3.3</f>
        <v>22.424242424242426</v>
      </c>
      <c r="N5575" s="144">
        <f>I5575/M5575</f>
        <v>1362.3648648648648</v>
      </c>
    </row>
    <row r="5576" spans="1:14">
      <c r="A5576" s="143" t="s">
        <v>2</v>
      </c>
      <c r="B5576" s="143" t="s">
        <v>2801</v>
      </c>
      <c r="C5576" s="143" t="s">
        <v>3169</v>
      </c>
      <c r="D5576" s="143" t="s">
        <v>3779</v>
      </c>
      <c r="E5576" s="143" t="s">
        <v>5017</v>
      </c>
      <c r="F5576" s="143" t="str">
        <f>IF(H5576&lt;=60,"소형",IF((H5576&gt;60)*(H5576&lt;=85)=1,"중소형",IF((H5576&gt;85)*(H5576&lt;=102)=1,"중형",IF((H5576&gt;102)*(H5576&lt;=135)=1,"중대형","대형"))))</f>
        <v>중소형</v>
      </c>
      <c r="G5576" s="143" t="s">
        <v>5020</v>
      </c>
      <c r="H5576" s="143">
        <v>75</v>
      </c>
      <c r="I5576" s="144">
        <v>30450</v>
      </c>
      <c r="J5576" s="143">
        <v>69</v>
      </c>
      <c r="K5576" s="137">
        <v>42675</v>
      </c>
      <c r="L5576" s="137">
        <v>43647</v>
      </c>
      <c r="M5576" s="144">
        <f>H5576/3.3</f>
        <v>22.72727272727273</v>
      </c>
      <c r="N5576" s="144">
        <f>I5576/M5576</f>
        <v>1339.7999999999997</v>
      </c>
    </row>
    <row r="5577" spans="1:14">
      <c r="A5577" s="143" t="s">
        <v>2</v>
      </c>
      <c r="B5577" s="143" t="s">
        <v>4973</v>
      </c>
      <c r="C5577" s="143" t="s">
        <v>3169</v>
      </c>
      <c r="D5577" s="143" t="s">
        <v>3262</v>
      </c>
      <c r="E5577" s="143" t="s">
        <v>4679</v>
      </c>
      <c r="F5577" s="143" t="str">
        <f>IF(H5577&lt;=60,"소형",IF((H5577&gt;60)*(H5577&lt;=85)=1,"중소형",IF((H5577&gt;85)*(H5577&lt;=102)=1,"중형",IF((H5577&gt;102)*(H5577&lt;=135)=1,"중대형","대형"))))</f>
        <v>중소형</v>
      </c>
      <c r="G5577" s="143" t="s">
        <v>3280</v>
      </c>
      <c r="H5577" s="143">
        <v>84</v>
      </c>
      <c r="I5577" s="144">
        <v>55340</v>
      </c>
      <c r="J5577" s="143">
        <v>159</v>
      </c>
      <c r="K5577" s="137">
        <v>42705</v>
      </c>
      <c r="L5577" s="137">
        <v>43647</v>
      </c>
      <c r="M5577" s="144">
        <f>H5577/3.3</f>
        <v>25.454545454545457</v>
      </c>
      <c r="N5577" s="144">
        <f>I5577/M5577</f>
        <v>2174.0714285714284</v>
      </c>
    </row>
    <row r="5578" spans="1:14">
      <c r="A5578" s="143" t="s">
        <v>2</v>
      </c>
      <c r="B5578" s="143" t="s">
        <v>4973</v>
      </c>
      <c r="C5578" s="143" t="s">
        <v>3169</v>
      </c>
      <c r="D5578" s="143" t="s">
        <v>3262</v>
      </c>
      <c r="E5578" s="143" t="s">
        <v>4679</v>
      </c>
      <c r="F5578" s="143" t="str">
        <f>IF(H5578&lt;=60,"소형",IF((H5578&gt;60)*(H5578&lt;=85)=1,"중소형",IF((H5578&gt;85)*(H5578&lt;=102)=1,"중형",IF((H5578&gt;102)*(H5578&lt;=135)=1,"중대형","대형"))))</f>
        <v>중소형</v>
      </c>
      <c r="G5578" s="143" t="s">
        <v>3623</v>
      </c>
      <c r="H5578" s="143">
        <v>84</v>
      </c>
      <c r="I5578" s="144">
        <v>55000</v>
      </c>
      <c r="J5578" s="143">
        <v>77</v>
      </c>
      <c r="K5578" s="137">
        <v>42705</v>
      </c>
      <c r="L5578" s="137">
        <v>43647</v>
      </c>
      <c r="M5578" s="144">
        <f>H5578/3.3</f>
        <v>25.454545454545457</v>
      </c>
      <c r="N5578" s="144">
        <f>I5578/M5578</f>
        <v>2160.7142857142853</v>
      </c>
    </row>
    <row r="5579" spans="1:14">
      <c r="A5579" s="143" t="s">
        <v>2</v>
      </c>
      <c r="B5579" s="143" t="s">
        <v>4973</v>
      </c>
      <c r="C5579" s="143" t="s">
        <v>3169</v>
      </c>
      <c r="D5579" s="143" t="s">
        <v>3262</v>
      </c>
      <c r="E5579" s="143" t="s">
        <v>4679</v>
      </c>
      <c r="F5579" s="143" t="str">
        <f>IF(H5579&lt;=60,"소형",IF((H5579&gt;60)*(H5579&lt;=85)=1,"중소형",IF((H5579&gt;85)*(H5579&lt;=102)=1,"중형",IF((H5579&gt;102)*(H5579&lt;=135)=1,"중대형","대형"))))</f>
        <v>중소형</v>
      </c>
      <c r="G5579" s="143" t="s">
        <v>3255</v>
      </c>
      <c r="H5579" s="143">
        <v>84</v>
      </c>
      <c r="I5579" s="144">
        <v>55000</v>
      </c>
      <c r="J5579" s="143">
        <v>74</v>
      </c>
      <c r="K5579" s="137">
        <v>42705</v>
      </c>
      <c r="L5579" s="137">
        <v>43647</v>
      </c>
      <c r="M5579" s="144">
        <f>H5579/3.3</f>
        <v>25.454545454545457</v>
      </c>
      <c r="N5579" s="144">
        <f>I5579/M5579</f>
        <v>2160.7142857142853</v>
      </c>
    </row>
    <row r="5580" spans="1:14">
      <c r="A5580" s="143" t="s">
        <v>2</v>
      </c>
      <c r="B5580" s="143" t="s">
        <v>4973</v>
      </c>
      <c r="C5580" s="143" t="s">
        <v>3169</v>
      </c>
      <c r="D5580" s="143" t="s">
        <v>3262</v>
      </c>
      <c r="E5580" s="143" t="s">
        <v>4679</v>
      </c>
      <c r="F5580" s="143" t="str">
        <f>IF(H5580&lt;=60,"소형",IF((H5580&gt;60)*(H5580&lt;=85)=1,"중소형",IF((H5580&gt;85)*(H5580&lt;=102)=1,"중형",IF((H5580&gt;102)*(H5580&lt;=135)=1,"중대형","대형"))))</f>
        <v>중소형</v>
      </c>
      <c r="G5580" s="143" t="s">
        <v>4575</v>
      </c>
      <c r="H5580" s="143">
        <v>84</v>
      </c>
      <c r="I5580" s="144">
        <v>54440</v>
      </c>
      <c r="J5580" s="143">
        <v>35</v>
      </c>
      <c r="K5580" s="137">
        <v>42705</v>
      </c>
      <c r="L5580" s="137">
        <v>43647</v>
      </c>
      <c r="M5580" s="144">
        <f>H5580/3.3</f>
        <v>25.454545454545457</v>
      </c>
      <c r="N5580" s="144">
        <f>I5580/M5580</f>
        <v>2138.7142857142853</v>
      </c>
    </row>
    <row r="5581" spans="1:14">
      <c r="A5581" s="143" t="s">
        <v>2</v>
      </c>
      <c r="B5581" s="143" t="s">
        <v>4973</v>
      </c>
      <c r="C5581" s="143" t="s">
        <v>3169</v>
      </c>
      <c r="D5581" s="143" t="s">
        <v>3262</v>
      </c>
      <c r="E5581" s="143" t="s">
        <v>4679</v>
      </c>
      <c r="F5581" s="143" t="str">
        <f>IF(H5581&lt;=60,"소형",IF((H5581&gt;60)*(H5581&lt;=85)=1,"중소형",IF((H5581&gt;85)*(H5581&lt;=102)=1,"중형",IF((H5581&gt;102)*(H5581&lt;=135)=1,"중대형","대형"))))</f>
        <v>중대형</v>
      </c>
      <c r="G5581" s="143" t="s">
        <v>4974</v>
      </c>
      <c r="H5581" s="143">
        <v>104</v>
      </c>
      <c r="I5581" s="144">
        <v>71720</v>
      </c>
      <c r="J5581" s="143">
        <v>76</v>
      </c>
      <c r="K5581" s="137">
        <v>42705</v>
      </c>
      <c r="L5581" s="137">
        <v>43647</v>
      </c>
      <c r="M5581" s="144">
        <f>H5581/3.3</f>
        <v>31.515151515151516</v>
      </c>
      <c r="N5581" s="144">
        <f>I5581/M5581</f>
        <v>2275.7307692307691</v>
      </c>
    </row>
    <row r="5582" spans="1:14">
      <c r="A5582" s="143" t="s">
        <v>2</v>
      </c>
      <c r="B5582" s="143" t="s">
        <v>4975</v>
      </c>
      <c r="C5582" s="143" t="s">
        <v>3163</v>
      </c>
      <c r="D5582" s="143" t="s">
        <v>4786</v>
      </c>
      <c r="E5582" s="143" t="s">
        <v>4976</v>
      </c>
      <c r="F5582" s="143" t="str">
        <f>IF(H5582&lt;=60,"소형",IF((H5582&gt;60)*(H5582&lt;=85)=1,"중소형",IF((H5582&gt;85)*(H5582&lt;=102)=1,"중형",IF((H5582&gt;102)*(H5582&lt;=135)=1,"중대형","대형"))))</f>
        <v>중소형</v>
      </c>
      <c r="G5582" s="143" t="s">
        <v>4063</v>
      </c>
      <c r="H5582" s="143">
        <v>74</v>
      </c>
      <c r="I5582" s="144">
        <v>29868</v>
      </c>
      <c r="J5582" s="143">
        <v>104</v>
      </c>
      <c r="K5582" s="137">
        <v>42705</v>
      </c>
      <c r="L5582" s="137">
        <v>43647</v>
      </c>
      <c r="M5582" s="144">
        <f>H5582/3.3</f>
        <v>22.424242424242426</v>
      </c>
      <c r="N5582" s="144">
        <f>I5582/M5582</f>
        <v>1331.9513513513514</v>
      </c>
    </row>
    <row r="5583" spans="1:14">
      <c r="A5583" s="143" t="s">
        <v>2</v>
      </c>
      <c r="B5583" s="143" t="s">
        <v>4975</v>
      </c>
      <c r="C5583" s="143" t="s">
        <v>3163</v>
      </c>
      <c r="D5583" s="143" t="s">
        <v>4786</v>
      </c>
      <c r="E5583" s="143" t="s">
        <v>4976</v>
      </c>
      <c r="F5583" s="143" t="str">
        <f>IF(H5583&lt;=60,"소형",IF((H5583&gt;60)*(H5583&lt;=85)=1,"중소형",IF((H5583&gt;85)*(H5583&lt;=102)=1,"중형",IF((H5583&gt;102)*(H5583&lt;=135)=1,"중대형","대형"))))</f>
        <v>중소형</v>
      </c>
      <c r="G5583" s="143" t="s">
        <v>3291</v>
      </c>
      <c r="H5583" s="143">
        <v>84</v>
      </c>
      <c r="I5583" s="144">
        <v>33529</v>
      </c>
      <c r="J5583" s="143">
        <v>207</v>
      </c>
      <c r="K5583" s="137">
        <v>42705</v>
      </c>
      <c r="L5583" s="137">
        <v>43647</v>
      </c>
      <c r="M5583" s="144">
        <f>H5583/3.3</f>
        <v>25.454545454545457</v>
      </c>
      <c r="N5583" s="144">
        <f>I5583/M5583</f>
        <v>1317.2107142857142</v>
      </c>
    </row>
    <row r="5584" spans="1:14">
      <c r="A5584" s="143" t="s">
        <v>2</v>
      </c>
      <c r="B5584" s="143" t="s">
        <v>4975</v>
      </c>
      <c r="C5584" s="143" t="s">
        <v>3163</v>
      </c>
      <c r="D5584" s="143" t="s">
        <v>4786</v>
      </c>
      <c r="E5584" s="143" t="s">
        <v>4976</v>
      </c>
      <c r="F5584" s="143" t="str">
        <f>IF(H5584&lt;=60,"소형",IF((H5584&gt;60)*(H5584&lt;=85)=1,"중소형",IF((H5584&gt;85)*(H5584&lt;=102)=1,"중형",IF((H5584&gt;102)*(H5584&lt;=135)=1,"중대형","대형"))))</f>
        <v>중소형</v>
      </c>
      <c r="G5584" s="143" t="s">
        <v>3255</v>
      </c>
      <c r="H5584" s="143">
        <v>84</v>
      </c>
      <c r="I5584" s="144">
        <v>33794</v>
      </c>
      <c r="J5584" s="143">
        <v>93</v>
      </c>
      <c r="K5584" s="137">
        <v>42705</v>
      </c>
      <c r="L5584" s="137">
        <v>43647</v>
      </c>
      <c r="M5584" s="144">
        <f>H5584/3.3</f>
        <v>25.454545454545457</v>
      </c>
      <c r="N5584" s="144">
        <f>I5584/M5584</f>
        <v>1327.6214285714284</v>
      </c>
    </row>
    <row r="5585" spans="1:14">
      <c r="A5585" s="143" t="s">
        <v>2</v>
      </c>
      <c r="B5585" s="143" t="s">
        <v>4975</v>
      </c>
      <c r="C5585" s="143" t="s">
        <v>3163</v>
      </c>
      <c r="D5585" s="143" t="s">
        <v>4786</v>
      </c>
      <c r="E5585" s="143" t="s">
        <v>4976</v>
      </c>
      <c r="F5585" s="143" t="str">
        <f>IF(H5585&lt;=60,"소형",IF((H5585&gt;60)*(H5585&lt;=85)=1,"중소형",IF((H5585&gt;85)*(H5585&lt;=102)=1,"중형",IF((H5585&gt;102)*(H5585&lt;=135)=1,"중대형","대형"))))</f>
        <v>중소형</v>
      </c>
      <c r="G5585" s="143" t="s">
        <v>3623</v>
      </c>
      <c r="H5585" s="143">
        <v>84</v>
      </c>
      <c r="I5585" s="144">
        <v>33486</v>
      </c>
      <c r="J5585" s="143">
        <v>87</v>
      </c>
      <c r="K5585" s="137">
        <v>42705</v>
      </c>
      <c r="L5585" s="137">
        <v>43647</v>
      </c>
      <c r="M5585" s="144">
        <f>H5585/3.3</f>
        <v>25.454545454545457</v>
      </c>
      <c r="N5585" s="144">
        <f>I5585/M5585</f>
        <v>1315.5214285714285</v>
      </c>
    </row>
    <row r="5586" spans="1:14">
      <c r="A5586" s="143" t="s">
        <v>2829</v>
      </c>
      <c r="B5586" s="143" t="s">
        <v>4977</v>
      </c>
      <c r="C5586" s="143" t="s">
        <v>3163</v>
      </c>
      <c r="D5586" s="143" t="s">
        <v>3788</v>
      </c>
      <c r="E5586" s="143" t="s">
        <v>4978</v>
      </c>
      <c r="F5586" s="143" t="str">
        <f>IF(H5586&lt;=60,"소형",IF((H5586&gt;60)*(H5586&lt;=85)=1,"중소형",IF((H5586&gt;85)*(H5586&lt;=102)=1,"중형",IF((H5586&gt;102)*(H5586&lt;=135)=1,"중대형","대형"))))</f>
        <v>중소형</v>
      </c>
      <c r="G5586" s="143" t="s">
        <v>4979</v>
      </c>
      <c r="H5586" s="143">
        <v>61</v>
      </c>
      <c r="I5586" s="144">
        <v>42250</v>
      </c>
      <c r="J5586" s="143">
        <v>37</v>
      </c>
      <c r="K5586" s="137">
        <v>42705</v>
      </c>
      <c r="L5586" s="137">
        <v>43647</v>
      </c>
      <c r="M5586" s="144">
        <f>H5586/3.3</f>
        <v>18.484848484848484</v>
      </c>
      <c r="N5586" s="144">
        <f>I5586/M5586</f>
        <v>2285.655737704918</v>
      </c>
    </row>
    <row r="5587" spans="1:14">
      <c r="A5587" s="143" t="s">
        <v>2829</v>
      </c>
      <c r="B5587" s="143" t="s">
        <v>4977</v>
      </c>
      <c r="C5587" s="143" t="s">
        <v>3163</v>
      </c>
      <c r="D5587" s="143" t="s">
        <v>3788</v>
      </c>
      <c r="E5587" s="143" t="s">
        <v>4978</v>
      </c>
      <c r="F5587" s="143" t="str">
        <f>IF(H5587&lt;=60,"소형",IF((H5587&gt;60)*(H5587&lt;=85)=1,"중소형",IF((H5587&gt;85)*(H5587&lt;=102)=1,"중형",IF((H5587&gt;102)*(H5587&lt;=135)=1,"중대형","대형"))))</f>
        <v>중소형</v>
      </c>
      <c r="G5587" s="143" t="s">
        <v>4980</v>
      </c>
      <c r="H5587" s="143">
        <v>61</v>
      </c>
      <c r="I5587" s="144">
        <v>41210</v>
      </c>
      <c r="J5587" s="143">
        <v>39</v>
      </c>
      <c r="K5587" s="137">
        <v>42705</v>
      </c>
      <c r="L5587" s="137">
        <v>43647</v>
      </c>
      <c r="M5587" s="144">
        <f>H5587/3.3</f>
        <v>18.484848484848484</v>
      </c>
      <c r="N5587" s="144">
        <f>I5587/M5587</f>
        <v>2229.3934426229507</v>
      </c>
    </row>
    <row r="5588" spans="1:14">
      <c r="A5588" s="143" t="s">
        <v>2829</v>
      </c>
      <c r="B5588" s="142" t="s">
        <v>4977</v>
      </c>
      <c r="C5588" s="143" t="s">
        <v>3163</v>
      </c>
      <c r="D5588" s="143" t="s">
        <v>3788</v>
      </c>
      <c r="E5588" s="143" t="s">
        <v>4978</v>
      </c>
      <c r="F5588" s="143" t="str">
        <f>IF(H5588&lt;=60,"소형",IF((H5588&gt;60)*(H5588&lt;=85)=1,"중소형",IF((H5588&gt;85)*(H5588&lt;=102)=1,"중형",IF((H5588&gt;102)*(H5588&lt;=135)=1,"중대형","대형"))))</f>
        <v>중소형</v>
      </c>
      <c r="G5588" s="143" t="s">
        <v>4981</v>
      </c>
      <c r="H5588" s="143">
        <v>61</v>
      </c>
      <c r="I5588" s="144">
        <v>42750</v>
      </c>
      <c r="J5588" s="143">
        <v>17</v>
      </c>
      <c r="K5588" s="137">
        <v>42705</v>
      </c>
      <c r="L5588" s="137">
        <v>43647</v>
      </c>
      <c r="M5588" s="144">
        <f>H5588/3.3</f>
        <v>18.484848484848484</v>
      </c>
      <c r="N5588" s="144">
        <f>I5588/M5588</f>
        <v>2312.7049180327867</v>
      </c>
    </row>
    <row r="5589" spans="1:14">
      <c r="A5589" s="143" t="s">
        <v>2829</v>
      </c>
      <c r="B5589" s="143" t="s">
        <v>4977</v>
      </c>
      <c r="C5589" s="143" t="s">
        <v>3163</v>
      </c>
      <c r="D5589" s="143" t="s">
        <v>3788</v>
      </c>
      <c r="E5589" s="143" t="s">
        <v>4978</v>
      </c>
      <c r="F5589" s="143" t="str">
        <f>IF(H5589&lt;=60,"소형",IF((H5589&gt;60)*(H5589&lt;=85)=1,"중소형",IF((H5589&gt;85)*(H5589&lt;=102)=1,"중형",IF((H5589&gt;102)*(H5589&lt;=135)=1,"중대형","대형"))))</f>
        <v>중소형</v>
      </c>
      <c r="G5589" s="143" t="s">
        <v>4982</v>
      </c>
      <c r="H5589" s="143">
        <v>61</v>
      </c>
      <c r="I5589" s="144">
        <v>44510</v>
      </c>
      <c r="J5589" s="143">
        <v>146</v>
      </c>
      <c r="K5589" s="137">
        <v>42705</v>
      </c>
      <c r="L5589" s="137">
        <v>43647</v>
      </c>
      <c r="M5589" s="144">
        <f>H5589/3.3</f>
        <v>18.484848484848484</v>
      </c>
      <c r="N5589" s="144">
        <f>I5589/M5589</f>
        <v>2407.9180327868853</v>
      </c>
    </row>
    <row r="5590" spans="1:14">
      <c r="A5590" s="143" t="s">
        <v>2829</v>
      </c>
      <c r="B5590" s="143" t="s">
        <v>4977</v>
      </c>
      <c r="C5590" s="143" t="s">
        <v>3163</v>
      </c>
      <c r="D5590" s="143" t="s">
        <v>3788</v>
      </c>
      <c r="E5590" s="143" t="s">
        <v>4978</v>
      </c>
      <c r="F5590" s="143" t="str">
        <f>IF(H5590&lt;=60,"소형",IF((H5590&gt;60)*(H5590&lt;=85)=1,"중소형",IF((H5590&gt;85)*(H5590&lt;=102)=1,"중형",IF((H5590&gt;102)*(H5590&lt;=135)=1,"중대형","대형"))))</f>
        <v>중소형</v>
      </c>
      <c r="G5590" s="143" t="s">
        <v>4983</v>
      </c>
      <c r="H5590" s="143">
        <v>61</v>
      </c>
      <c r="I5590" s="144">
        <v>42380</v>
      </c>
      <c r="J5590" s="143">
        <v>106</v>
      </c>
      <c r="K5590" s="137">
        <v>42705</v>
      </c>
      <c r="L5590" s="137">
        <v>43647</v>
      </c>
      <c r="M5590" s="144">
        <f>H5590/3.3</f>
        <v>18.484848484848484</v>
      </c>
      <c r="N5590" s="144">
        <f>I5590/M5590</f>
        <v>2292.688524590164</v>
      </c>
    </row>
    <row r="5591" spans="1:14">
      <c r="A5591" s="143" t="s">
        <v>2829</v>
      </c>
      <c r="B5591" s="143" t="s">
        <v>4977</v>
      </c>
      <c r="C5591" s="143" t="s">
        <v>3163</v>
      </c>
      <c r="D5591" s="143" t="s">
        <v>3788</v>
      </c>
      <c r="E5591" s="143" t="s">
        <v>4978</v>
      </c>
      <c r="F5591" s="143" t="str">
        <f>IF(H5591&lt;=60,"소형",IF((H5591&gt;60)*(H5591&lt;=85)=1,"중소형",IF((H5591&gt;85)*(H5591&lt;=102)=1,"중형",IF((H5591&gt;102)*(H5591&lt;=135)=1,"중대형","대형"))))</f>
        <v>중소형</v>
      </c>
      <c r="G5591" s="143" t="s">
        <v>4984</v>
      </c>
      <c r="H5591" s="143">
        <v>61</v>
      </c>
      <c r="I5591" s="144">
        <v>41750</v>
      </c>
      <c r="J5591" s="143">
        <v>43</v>
      </c>
      <c r="K5591" s="137">
        <v>42705</v>
      </c>
      <c r="L5591" s="137">
        <v>43647</v>
      </c>
      <c r="M5591" s="144">
        <f>H5591/3.3</f>
        <v>18.484848484848484</v>
      </c>
      <c r="N5591" s="144">
        <f>I5591/M5591</f>
        <v>2258.6065573770493</v>
      </c>
    </row>
    <row r="5592" spans="1:14">
      <c r="A5592" s="143" t="s">
        <v>2828</v>
      </c>
      <c r="B5592" s="143" t="s">
        <v>4985</v>
      </c>
      <c r="C5592" s="143" t="s">
        <v>3158</v>
      </c>
      <c r="D5592" s="143" t="s">
        <v>3243</v>
      </c>
      <c r="E5592" s="143" t="s">
        <v>3244</v>
      </c>
      <c r="F5592" s="143" t="str">
        <f>IF(H5592&lt;=60,"소형",IF((H5592&gt;60)*(H5592&lt;=85)=1,"중소형",IF((H5592&gt;85)*(H5592&lt;=102)=1,"중형",IF((H5592&gt;102)*(H5592&lt;=135)=1,"중대형","대형"))))</f>
        <v>소형</v>
      </c>
      <c r="G5592" s="143" t="s">
        <v>3808</v>
      </c>
      <c r="H5592" s="143">
        <v>59</v>
      </c>
      <c r="I5592" s="144" t="s">
        <v>3211</v>
      </c>
      <c r="J5592" s="143">
        <v>768</v>
      </c>
      <c r="K5592" s="137">
        <v>42705</v>
      </c>
      <c r="L5592" s="137">
        <v>43647</v>
      </c>
      <c r="M5592" s="144">
        <f>H5592/3.3</f>
        <v>17.878787878787879</v>
      </c>
      <c r="N5592" s="144" t="e">
        <f>I5592/M5592</f>
        <v>#VALUE!</v>
      </c>
    </row>
    <row r="5593" spans="1:14">
      <c r="A5593" s="143" t="s">
        <v>2828</v>
      </c>
      <c r="B5593" s="143" t="s">
        <v>4985</v>
      </c>
      <c r="C5593" s="143" t="s">
        <v>3158</v>
      </c>
      <c r="D5593" s="143" t="s">
        <v>3243</v>
      </c>
      <c r="E5593" s="143" t="s">
        <v>3244</v>
      </c>
      <c r="F5593" s="143" t="str">
        <f>IF(H5593&lt;=60,"소형",IF((H5593&gt;60)*(H5593&lt;=85)=1,"중소형",IF((H5593&gt;85)*(H5593&lt;=102)=1,"중형",IF((H5593&gt;102)*(H5593&lt;=135)=1,"중대형","대형"))))</f>
        <v>중소형</v>
      </c>
      <c r="G5593" s="143" t="s">
        <v>4063</v>
      </c>
      <c r="H5593" s="143">
        <v>74</v>
      </c>
      <c r="I5593" s="144" t="s">
        <v>3211</v>
      </c>
      <c r="J5593" s="143">
        <v>236</v>
      </c>
      <c r="K5593" s="137">
        <v>42705</v>
      </c>
      <c r="L5593" s="137">
        <v>43647</v>
      </c>
      <c r="M5593" s="144">
        <f>H5593/3.3</f>
        <v>22.424242424242426</v>
      </c>
      <c r="N5593" s="144" t="e">
        <f>I5593/M5593</f>
        <v>#VALUE!</v>
      </c>
    </row>
    <row r="5594" spans="1:14">
      <c r="A5594" s="143" t="s">
        <v>2828</v>
      </c>
      <c r="B5594" s="143" t="s">
        <v>4985</v>
      </c>
      <c r="C5594" s="143" t="s">
        <v>3158</v>
      </c>
      <c r="D5594" s="143" t="s">
        <v>3243</v>
      </c>
      <c r="E5594" s="143" t="s">
        <v>3244</v>
      </c>
      <c r="F5594" s="143" t="str">
        <f>IF(H5594&lt;=60,"소형",IF((H5594&gt;60)*(H5594&lt;=85)=1,"중소형",IF((H5594&gt;85)*(H5594&lt;=102)=1,"중형",IF((H5594&gt;102)*(H5594&lt;=135)=1,"중대형","대형"))))</f>
        <v>중소형</v>
      </c>
      <c r="G5594" s="143" t="s">
        <v>3222</v>
      </c>
      <c r="H5594" s="143">
        <v>84</v>
      </c>
      <c r="I5594" s="144" t="s">
        <v>3211</v>
      </c>
      <c r="J5594" s="143">
        <v>356</v>
      </c>
      <c r="K5594" s="137">
        <v>42705</v>
      </c>
      <c r="L5594" s="137">
        <v>43647</v>
      </c>
      <c r="M5594" s="144">
        <f>H5594/3.3</f>
        <v>25.454545454545457</v>
      </c>
      <c r="N5594" s="144" t="e">
        <f>I5594/M5594</f>
        <v>#VALUE!</v>
      </c>
    </row>
    <row r="5595" spans="1:14">
      <c r="A5595" s="143" t="s">
        <v>2</v>
      </c>
      <c r="B5595" s="143" t="s">
        <v>4998</v>
      </c>
      <c r="C5595" s="143" t="s">
        <v>3163</v>
      </c>
      <c r="D5595" s="143" t="s">
        <v>3278</v>
      </c>
      <c r="E5595" s="143" t="s">
        <v>3919</v>
      </c>
      <c r="F5595" s="143" t="str">
        <f>IF(H5595&lt;=60,"소형",IF((H5595&gt;60)*(H5595&lt;=85)=1,"중소형",IF((H5595&gt;85)*(H5595&lt;=102)=1,"중형",IF((H5595&gt;102)*(H5595&lt;=135)=1,"중대형","대형"))))</f>
        <v>중소형</v>
      </c>
      <c r="G5595" s="143" t="s">
        <v>3208</v>
      </c>
      <c r="H5595" s="143">
        <v>84</v>
      </c>
      <c r="I5595" s="144">
        <v>31520</v>
      </c>
      <c r="J5595" s="143">
        <v>241</v>
      </c>
      <c r="K5595" s="137">
        <v>42705</v>
      </c>
      <c r="L5595" s="137">
        <v>43647</v>
      </c>
      <c r="M5595" s="144">
        <f>H5595/3.3</f>
        <v>25.454545454545457</v>
      </c>
      <c r="N5595" s="144">
        <f>I5595/M5595</f>
        <v>1238.2857142857142</v>
      </c>
    </row>
    <row r="5596" spans="1:14">
      <c r="A5596" s="143" t="s">
        <v>2</v>
      </c>
      <c r="B5596" s="143" t="s">
        <v>4998</v>
      </c>
      <c r="C5596" s="143" t="s">
        <v>3163</v>
      </c>
      <c r="D5596" s="143" t="s">
        <v>3278</v>
      </c>
      <c r="E5596" s="143" t="s">
        <v>3919</v>
      </c>
      <c r="F5596" s="143" t="str">
        <f>IF(H5596&lt;=60,"소형",IF((H5596&gt;60)*(H5596&lt;=85)=1,"중소형",IF((H5596&gt;85)*(H5596&lt;=102)=1,"중형",IF((H5596&gt;102)*(H5596&lt;=135)=1,"중대형","대형"))))</f>
        <v>중소형</v>
      </c>
      <c r="G5596" s="143" t="s">
        <v>3374</v>
      </c>
      <c r="H5596" s="143">
        <v>84</v>
      </c>
      <c r="I5596" s="144">
        <v>32000</v>
      </c>
      <c r="J5596" s="143">
        <v>101</v>
      </c>
      <c r="K5596" s="137">
        <v>42705</v>
      </c>
      <c r="L5596" s="137">
        <v>43647</v>
      </c>
      <c r="M5596" s="144">
        <f>H5596/3.3</f>
        <v>25.454545454545457</v>
      </c>
      <c r="N5596" s="144">
        <f>I5596/M5596</f>
        <v>1257.1428571428571</v>
      </c>
    </row>
    <row r="5597" spans="1:14">
      <c r="A5597" s="143" t="s">
        <v>2</v>
      </c>
      <c r="B5597" s="143" t="s">
        <v>4998</v>
      </c>
      <c r="C5597" s="143" t="s">
        <v>3163</v>
      </c>
      <c r="D5597" s="143" t="s">
        <v>3278</v>
      </c>
      <c r="E5597" s="143" t="s">
        <v>3919</v>
      </c>
      <c r="F5597" s="143" t="str">
        <f>IF(H5597&lt;=60,"소형",IF((H5597&gt;60)*(H5597&lt;=85)=1,"중소형",IF((H5597&gt;85)*(H5597&lt;=102)=1,"중형",IF((H5597&gt;102)*(H5597&lt;=135)=1,"중대형","대형"))))</f>
        <v>중소형</v>
      </c>
      <c r="G5597" s="143" t="s">
        <v>3456</v>
      </c>
      <c r="H5597" s="143">
        <v>84</v>
      </c>
      <c r="I5597" s="144">
        <v>31800</v>
      </c>
      <c r="J5597" s="143">
        <v>19</v>
      </c>
      <c r="K5597" s="137">
        <v>42705</v>
      </c>
      <c r="L5597" s="137">
        <v>43647</v>
      </c>
      <c r="M5597" s="144">
        <f>H5597/3.3</f>
        <v>25.454545454545457</v>
      </c>
      <c r="N5597" s="144">
        <f>I5597/M5597</f>
        <v>1249.2857142857142</v>
      </c>
    </row>
    <row r="5598" spans="1:14">
      <c r="A5598" s="143" t="s">
        <v>2</v>
      </c>
      <c r="B5598" s="143" t="s">
        <v>4998</v>
      </c>
      <c r="C5598" s="143" t="s">
        <v>3163</v>
      </c>
      <c r="D5598" s="143" t="s">
        <v>3278</v>
      </c>
      <c r="E5598" s="143" t="s">
        <v>3919</v>
      </c>
      <c r="F5598" s="143" t="str">
        <f>IF(H5598&lt;=60,"소형",IF((H5598&gt;60)*(H5598&lt;=85)=1,"중소형",IF((H5598&gt;85)*(H5598&lt;=102)=1,"중형",IF((H5598&gt;102)*(H5598&lt;=135)=1,"중대형","대형"))))</f>
        <v>중소형</v>
      </c>
      <c r="G5598" s="143" t="s">
        <v>4290</v>
      </c>
      <c r="H5598" s="143">
        <v>84</v>
      </c>
      <c r="I5598" s="144">
        <v>32200</v>
      </c>
      <c r="J5598" s="143">
        <v>94</v>
      </c>
      <c r="K5598" s="137">
        <v>42705</v>
      </c>
      <c r="L5598" s="137">
        <v>43647</v>
      </c>
      <c r="M5598" s="144">
        <f>H5598/3.3</f>
        <v>25.454545454545457</v>
      </c>
      <c r="N5598" s="144">
        <f>I5598/M5598</f>
        <v>1265</v>
      </c>
    </row>
    <row r="5599" spans="1:14">
      <c r="A5599" s="143" t="s">
        <v>2</v>
      </c>
      <c r="B5599" s="143" t="s">
        <v>4998</v>
      </c>
      <c r="C5599" s="143" t="s">
        <v>3163</v>
      </c>
      <c r="D5599" s="143" t="s">
        <v>3278</v>
      </c>
      <c r="E5599" s="143" t="s">
        <v>3919</v>
      </c>
      <c r="F5599" s="143" t="str">
        <f>IF(H5599&lt;=60,"소형",IF((H5599&gt;60)*(H5599&lt;=85)=1,"중소형",IF((H5599&gt;85)*(H5599&lt;=102)=1,"중형",IF((H5599&gt;102)*(H5599&lt;=135)=1,"중대형","대형"))))</f>
        <v>중대형</v>
      </c>
      <c r="G5599" s="143" t="s">
        <v>4999</v>
      </c>
      <c r="H5599" s="143">
        <v>113</v>
      </c>
      <c r="I5599" s="144">
        <v>39950</v>
      </c>
      <c r="J5599" s="143">
        <v>39</v>
      </c>
      <c r="K5599" s="137">
        <v>42705</v>
      </c>
      <c r="L5599" s="137">
        <v>43647</v>
      </c>
      <c r="M5599" s="144">
        <f>H5599/3.3</f>
        <v>34.242424242424242</v>
      </c>
      <c r="N5599" s="144">
        <f>I5599/M5599</f>
        <v>1166.6814159292035</v>
      </c>
    </row>
    <row r="5600" spans="1:14">
      <c r="A5600" s="143" t="s">
        <v>2</v>
      </c>
      <c r="B5600" s="143" t="s">
        <v>4998</v>
      </c>
      <c r="C5600" s="143" t="s">
        <v>3163</v>
      </c>
      <c r="D5600" s="143" t="s">
        <v>3278</v>
      </c>
      <c r="E5600" s="143" t="s">
        <v>3919</v>
      </c>
      <c r="F5600" s="143" t="str">
        <f>IF(H5600&lt;=60,"소형",IF((H5600&gt;60)*(H5600&lt;=85)=1,"중소형",IF((H5600&gt;85)*(H5600&lt;=102)=1,"중형",IF((H5600&gt;102)*(H5600&lt;=135)=1,"중대형","대형"))))</f>
        <v>중대형</v>
      </c>
      <c r="G5600" s="143" t="s">
        <v>5000</v>
      </c>
      <c r="H5600" s="143">
        <v>113</v>
      </c>
      <c r="I5600" s="144">
        <v>41500</v>
      </c>
      <c r="J5600" s="143">
        <v>39</v>
      </c>
      <c r="K5600" s="137">
        <v>42705</v>
      </c>
      <c r="L5600" s="137">
        <v>43647</v>
      </c>
      <c r="M5600" s="144">
        <f>H5600/3.3</f>
        <v>34.242424242424242</v>
      </c>
      <c r="N5600" s="144">
        <f>I5600/M5600</f>
        <v>1211.9469026548672</v>
      </c>
    </row>
    <row r="5601" spans="1:14">
      <c r="A5601" s="143" t="s">
        <v>2</v>
      </c>
      <c r="B5601" s="143" t="s">
        <v>5006</v>
      </c>
      <c r="C5601" s="143" t="s">
        <v>3162</v>
      </c>
      <c r="D5601" s="143" t="s">
        <v>3303</v>
      </c>
      <c r="E5601" s="143" t="s">
        <v>3304</v>
      </c>
      <c r="F5601" s="143" t="str">
        <f>IF(H5601&lt;=60,"소형",IF((H5601&gt;60)*(H5601&lt;=85)=1,"중소형",IF((H5601&gt;85)*(H5601&lt;=102)=1,"중형",IF((H5601&gt;102)*(H5601&lt;=135)=1,"중대형","대형"))))</f>
        <v>소형</v>
      </c>
      <c r="G5601" s="143" t="s">
        <v>4885</v>
      </c>
      <c r="H5601" s="143">
        <v>59</v>
      </c>
      <c r="I5601" s="144">
        <v>18200</v>
      </c>
      <c r="J5601" s="143">
        <v>372</v>
      </c>
      <c r="K5601" s="137">
        <v>42705</v>
      </c>
      <c r="L5601" s="137">
        <v>43647</v>
      </c>
      <c r="M5601" s="144">
        <f>H5601/3.3</f>
        <v>17.878787878787879</v>
      </c>
      <c r="N5601" s="144">
        <f>I5601/M5601</f>
        <v>1017.9661016949152</v>
      </c>
    </row>
    <row r="5602" spans="1:14">
      <c r="A5602" s="143" t="s">
        <v>2</v>
      </c>
      <c r="B5602" s="143" t="s">
        <v>5006</v>
      </c>
      <c r="C5602" s="143" t="s">
        <v>3162</v>
      </c>
      <c r="D5602" s="143" t="s">
        <v>3303</v>
      </c>
      <c r="E5602" s="143" t="s">
        <v>3304</v>
      </c>
      <c r="F5602" s="143" t="str">
        <f>IF(H5602&lt;=60,"소형",IF((H5602&gt;60)*(H5602&lt;=85)=1,"중소형",IF((H5602&gt;85)*(H5602&lt;=102)=1,"중형",IF((H5602&gt;102)*(H5602&lt;=135)=1,"중대형","대형"))))</f>
        <v>소형</v>
      </c>
      <c r="G5602" s="143" t="s">
        <v>4178</v>
      </c>
      <c r="H5602" s="143">
        <v>59</v>
      </c>
      <c r="I5602" s="144">
        <v>16950</v>
      </c>
      <c r="J5602" s="143">
        <v>12</v>
      </c>
      <c r="K5602" s="137">
        <v>42705</v>
      </c>
      <c r="L5602" s="137">
        <v>43647</v>
      </c>
      <c r="M5602" s="144">
        <f>H5602/3.3</f>
        <v>17.878787878787879</v>
      </c>
      <c r="N5602" s="144">
        <f>I5602/M5602</f>
        <v>948.05084745762713</v>
      </c>
    </row>
    <row r="5603" spans="1:14">
      <c r="A5603" s="143" t="s">
        <v>2</v>
      </c>
      <c r="B5603" s="143" t="s">
        <v>5006</v>
      </c>
      <c r="C5603" s="143" t="s">
        <v>3162</v>
      </c>
      <c r="D5603" s="143" t="s">
        <v>3303</v>
      </c>
      <c r="E5603" s="143" t="s">
        <v>3304</v>
      </c>
      <c r="F5603" s="143" t="str">
        <f>IF(H5603&lt;=60,"소형",IF((H5603&gt;60)*(H5603&lt;=85)=1,"중소형",IF((H5603&gt;85)*(H5603&lt;=102)=1,"중형",IF((H5603&gt;102)*(H5603&lt;=135)=1,"중대형","대형"))))</f>
        <v>소형</v>
      </c>
      <c r="G5603" s="143" t="s">
        <v>4179</v>
      </c>
      <c r="H5603" s="143">
        <v>59</v>
      </c>
      <c r="I5603" s="144">
        <v>16950</v>
      </c>
      <c r="J5603" s="143">
        <v>76</v>
      </c>
      <c r="K5603" s="137">
        <v>42705</v>
      </c>
      <c r="L5603" s="137">
        <v>43647</v>
      </c>
      <c r="M5603" s="144">
        <f>H5603/3.3</f>
        <v>17.878787878787879</v>
      </c>
      <c r="N5603" s="144">
        <f>I5603/M5603</f>
        <v>948.05084745762713</v>
      </c>
    </row>
    <row r="5604" spans="1:14">
      <c r="A5604" s="143" t="s">
        <v>2</v>
      </c>
      <c r="B5604" s="143" t="s">
        <v>5006</v>
      </c>
      <c r="C5604" s="143" t="s">
        <v>3162</v>
      </c>
      <c r="D5604" s="143" t="s">
        <v>3303</v>
      </c>
      <c r="E5604" s="143" t="s">
        <v>3304</v>
      </c>
      <c r="F5604" s="143" t="str">
        <f>IF(H5604&lt;=60,"소형",IF((H5604&gt;60)*(H5604&lt;=85)=1,"중소형",IF((H5604&gt;85)*(H5604&lt;=102)=1,"중형",IF((H5604&gt;102)*(H5604&lt;=135)=1,"중대형","대형"))))</f>
        <v>중소형</v>
      </c>
      <c r="G5604" s="143" t="s">
        <v>5007</v>
      </c>
      <c r="H5604" s="143">
        <v>75</v>
      </c>
      <c r="I5604" s="144">
        <v>22568</v>
      </c>
      <c r="J5604" s="143">
        <v>159</v>
      </c>
      <c r="K5604" s="137">
        <v>42705</v>
      </c>
      <c r="L5604" s="137">
        <v>43647</v>
      </c>
      <c r="M5604" s="144">
        <f>H5604/3.3</f>
        <v>22.72727272727273</v>
      </c>
      <c r="N5604" s="144">
        <f>I5604/M5604</f>
        <v>992.99199999999985</v>
      </c>
    </row>
    <row r="5605" spans="1:14">
      <c r="A5605" s="143" t="s">
        <v>2</v>
      </c>
      <c r="B5605" s="143" t="s">
        <v>5006</v>
      </c>
      <c r="C5605" s="143" t="s">
        <v>3162</v>
      </c>
      <c r="D5605" s="143" t="s">
        <v>3303</v>
      </c>
      <c r="E5605" s="143" t="s">
        <v>3304</v>
      </c>
      <c r="F5605" s="143" t="str">
        <f>IF(H5605&lt;=60,"소형",IF((H5605&gt;60)*(H5605&lt;=85)=1,"중소형",IF((H5605&gt;85)*(H5605&lt;=102)=1,"중형",IF((H5605&gt;102)*(H5605&lt;=135)=1,"중대형","대형"))))</f>
        <v>중소형</v>
      </c>
      <c r="G5605" s="143" t="s">
        <v>5008</v>
      </c>
      <c r="H5605" s="143">
        <v>75</v>
      </c>
      <c r="I5605" s="144">
        <v>22568</v>
      </c>
      <c r="J5605" s="143">
        <v>28</v>
      </c>
      <c r="K5605" s="137">
        <v>42705</v>
      </c>
      <c r="L5605" s="137">
        <v>43647</v>
      </c>
      <c r="M5605" s="144">
        <f>H5605/3.3</f>
        <v>22.72727272727273</v>
      </c>
      <c r="N5605" s="144">
        <f>I5605/M5605</f>
        <v>992.99199999999985</v>
      </c>
    </row>
    <row r="5606" spans="1:14">
      <c r="A5606" s="143" t="s">
        <v>2</v>
      </c>
      <c r="B5606" s="143" t="s">
        <v>5006</v>
      </c>
      <c r="C5606" s="143" t="s">
        <v>3162</v>
      </c>
      <c r="D5606" s="143" t="s">
        <v>3303</v>
      </c>
      <c r="E5606" s="143" t="s">
        <v>3304</v>
      </c>
      <c r="F5606" s="143" t="str">
        <f>IF(H5606&lt;=60,"소형",IF((H5606&gt;60)*(H5606&lt;=85)=1,"중소형",IF((H5606&gt;85)*(H5606&lt;=102)=1,"중형",IF((H5606&gt;102)*(H5606&lt;=135)=1,"중대형","대형"))))</f>
        <v>중소형</v>
      </c>
      <c r="G5606" s="143" t="s">
        <v>5009</v>
      </c>
      <c r="H5606" s="143">
        <v>75</v>
      </c>
      <c r="I5606" s="144">
        <v>22568</v>
      </c>
      <c r="J5606" s="143">
        <v>90</v>
      </c>
      <c r="K5606" s="137">
        <v>42705</v>
      </c>
      <c r="L5606" s="137">
        <v>43647</v>
      </c>
      <c r="M5606" s="144">
        <f>H5606/3.3</f>
        <v>22.72727272727273</v>
      </c>
      <c r="N5606" s="144">
        <f>I5606/M5606</f>
        <v>992.99199999999985</v>
      </c>
    </row>
    <row r="5607" spans="1:14">
      <c r="A5607" s="143" t="s">
        <v>2</v>
      </c>
      <c r="B5607" s="143" t="s">
        <v>5006</v>
      </c>
      <c r="C5607" s="143" t="s">
        <v>3162</v>
      </c>
      <c r="D5607" s="143" t="s">
        <v>3303</v>
      </c>
      <c r="E5607" s="143" t="s">
        <v>3304</v>
      </c>
      <c r="F5607" s="143" t="str">
        <f>IF(H5607&lt;=60,"소형",IF((H5607&gt;60)*(H5607&lt;=85)=1,"중소형",IF((H5607&gt;85)*(H5607&lt;=102)=1,"중형",IF((H5607&gt;102)*(H5607&lt;=135)=1,"중대형","대형"))))</f>
        <v>중소형</v>
      </c>
      <c r="G5607" s="143" t="s">
        <v>4592</v>
      </c>
      <c r="H5607" s="143">
        <v>84</v>
      </c>
      <c r="I5607" s="144" t="s">
        <v>3211</v>
      </c>
      <c r="J5607" s="143">
        <v>59</v>
      </c>
      <c r="K5607" s="137">
        <v>42705</v>
      </c>
      <c r="L5607" s="137">
        <v>43647</v>
      </c>
      <c r="M5607" s="144">
        <f>H5607/3.3</f>
        <v>25.454545454545457</v>
      </c>
      <c r="N5607" s="144" t="e">
        <f>I5607/M5607</f>
        <v>#VALUE!</v>
      </c>
    </row>
    <row r="5608" spans="1:14">
      <c r="A5608" s="143" t="s">
        <v>2</v>
      </c>
      <c r="B5608" s="143" t="s">
        <v>5006</v>
      </c>
      <c r="C5608" s="143" t="s">
        <v>3162</v>
      </c>
      <c r="D5608" s="143" t="s">
        <v>3303</v>
      </c>
      <c r="E5608" s="143" t="s">
        <v>3304</v>
      </c>
      <c r="F5608" s="143" t="str">
        <f>IF(H5608&lt;=60,"소형",IF((H5608&gt;60)*(H5608&lt;=85)=1,"중소형",IF((H5608&gt;85)*(H5608&lt;=102)=1,"중형",IF((H5608&gt;102)*(H5608&lt;=135)=1,"중대형","대형"))))</f>
        <v>중소형</v>
      </c>
      <c r="G5608" s="143" t="s">
        <v>4841</v>
      </c>
      <c r="H5608" s="143">
        <v>84</v>
      </c>
      <c r="I5608" s="144">
        <v>25480</v>
      </c>
      <c r="J5608" s="143">
        <v>62</v>
      </c>
      <c r="K5608" s="137">
        <v>42705</v>
      </c>
      <c r="L5608" s="137">
        <v>43647</v>
      </c>
      <c r="M5608" s="144">
        <f>H5608/3.3</f>
        <v>25.454545454545457</v>
      </c>
      <c r="N5608" s="144">
        <f>I5608/M5608</f>
        <v>1000.9999999999999</v>
      </c>
    </row>
    <row r="5609" spans="1:14">
      <c r="A5609" s="143" t="s">
        <v>2</v>
      </c>
      <c r="B5609" s="143" t="s">
        <v>5006</v>
      </c>
      <c r="C5609" s="143" t="s">
        <v>3162</v>
      </c>
      <c r="D5609" s="143" t="s">
        <v>3303</v>
      </c>
      <c r="E5609" s="143" t="s">
        <v>3304</v>
      </c>
      <c r="F5609" s="143" t="str">
        <f>IF(H5609&lt;=60,"소형",IF((H5609&gt;60)*(H5609&lt;=85)=1,"중소형",IF((H5609&gt;85)*(H5609&lt;=102)=1,"중형",IF((H5609&gt;102)*(H5609&lt;=135)=1,"중대형","대형"))))</f>
        <v>중소형</v>
      </c>
      <c r="G5609" s="143" t="s">
        <v>4591</v>
      </c>
      <c r="H5609" s="143">
        <v>84</v>
      </c>
      <c r="I5609" s="144">
        <v>25480</v>
      </c>
      <c r="J5609" s="143">
        <v>62</v>
      </c>
      <c r="K5609" s="137">
        <v>42705</v>
      </c>
      <c r="L5609" s="137">
        <v>43647</v>
      </c>
      <c r="M5609" s="144">
        <f>H5609/3.3</f>
        <v>25.454545454545457</v>
      </c>
      <c r="N5609" s="144">
        <f>I5609/M5609</f>
        <v>1000.9999999999999</v>
      </c>
    </row>
    <row r="5610" spans="1:14">
      <c r="A5610" s="143" t="s">
        <v>2</v>
      </c>
      <c r="B5610" s="143" t="s">
        <v>5010</v>
      </c>
      <c r="C5610" s="143" t="s">
        <v>3163</v>
      </c>
      <c r="D5610" s="143" t="s">
        <v>4634</v>
      </c>
      <c r="E5610" s="143" t="s">
        <v>5011</v>
      </c>
      <c r="F5610" s="143" t="str">
        <f>IF(H5610&lt;=60,"소형",IF((H5610&gt;60)*(H5610&lt;=85)=1,"중소형",IF((H5610&gt;85)*(H5610&lt;=102)=1,"중형",IF((H5610&gt;102)*(H5610&lt;=135)=1,"중대형","대형"))))</f>
        <v>중소형</v>
      </c>
      <c r="G5610" s="143" t="s">
        <v>3240</v>
      </c>
      <c r="H5610" s="143">
        <v>84</v>
      </c>
      <c r="I5610" s="144">
        <v>31580</v>
      </c>
      <c r="J5610" s="143">
        <v>72</v>
      </c>
      <c r="K5610" s="137">
        <v>42705</v>
      </c>
      <c r="L5610" s="137">
        <v>43647</v>
      </c>
      <c r="M5610" s="144">
        <f>H5610/3.3</f>
        <v>25.454545454545457</v>
      </c>
      <c r="N5610" s="144">
        <f>I5610/M5610</f>
        <v>1240.6428571428571</v>
      </c>
    </row>
    <row r="5611" spans="1:14">
      <c r="A5611" s="143" t="s">
        <v>2</v>
      </c>
      <c r="B5611" s="143" t="s">
        <v>5010</v>
      </c>
      <c r="C5611" s="143" t="s">
        <v>3163</v>
      </c>
      <c r="D5611" s="143" t="s">
        <v>4634</v>
      </c>
      <c r="E5611" s="143" t="s">
        <v>5011</v>
      </c>
      <c r="F5611" s="143" t="str">
        <f>IF(H5611&lt;=60,"소형",IF((H5611&gt;60)*(H5611&lt;=85)=1,"중소형",IF((H5611&gt;85)*(H5611&lt;=102)=1,"중형",IF((H5611&gt;102)*(H5611&lt;=135)=1,"중대형","대형"))))</f>
        <v>중소형</v>
      </c>
      <c r="G5611" s="143" t="s">
        <v>4551</v>
      </c>
      <c r="H5611" s="143">
        <v>84</v>
      </c>
      <c r="I5611" s="144">
        <v>30680</v>
      </c>
      <c r="J5611" s="143">
        <v>235</v>
      </c>
      <c r="K5611" s="137">
        <v>42705</v>
      </c>
      <c r="L5611" s="137">
        <v>43647</v>
      </c>
      <c r="M5611" s="144">
        <f>H5611/3.3</f>
        <v>25.454545454545457</v>
      </c>
      <c r="N5611" s="144">
        <f>I5611/M5611</f>
        <v>1205.2857142857142</v>
      </c>
    </row>
    <row r="5612" spans="1:14">
      <c r="A5612" s="143" t="s">
        <v>2</v>
      </c>
      <c r="B5612" s="143" t="s">
        <v>5010</v>
      </c>
      <c r="C5612" s="143" t="s">
        <v>3163</v>
      </c>
      <c r="D5612" s="143" t="s">
        <v>4634</v>
      </c>
      <c r="E5612" s="143" t="s">
        <v>5011</v>
      </c>
      <c r="F5612" s="143" t="str">
        <f>IF(H5612&lt;=60,"소형",IF((H5612&gt;60)*(H5612&lt;=85)=1,"중소형",IF((H5612&gt;85)*(H5612&lt;=102)=1,"중형",IF((H5612&gt;102)*(H5612&lt;=135)=1,"중대형","대형"))))</f>
        <v>중소형</v>
      </c>
      <c r="G5612" s="143" t="s">
        <v>3374</v>
      </c>
      <c r="H5612" s="143">
        <v>84</v>
      </c>
      <c r="I5612" s="144">
        <v>30480</v>
      </c>
      <c r="J5612" s="143">
        <v>39</v>
      </c>
      <c r="K5612" s="137">
        <v>42705</v>
      </c>
      <c r="L5612" s="137">
        <v>43647</v>
      </c>
      <c r="M5612" s="144">
        <f>H5612/3.3</f>
        <v>25.454545454545457</v>
      </c>
      <c r="N5612" s="144">
        <f>I5612/M5612</f>
        <v>1197.4285714285713</v>
      </c>
    </row>
    <row r="5613" spans="1:14">
      <c r="A5613" s="143" t="s">
        <v>2</v>
      </c>
      <c r="B5613" s="143" t="s">
        <v>5012</v>
      </c>
      <c r="C5613" s="143" t="s">
        <v>3163</v>
      </c>
      <c r="D5613" s="143" t="s">
        <v>4786</v>
      </c>
      <c r="E5613" s="143" t="s">
        <v>5013</v>
      </c>
      <c r="F5613" s="143" t="str">
        <f>IF(H5613&lt;=60,"소형",IF((H5613&gt;60)*(H5613&lt;=85)=1,"중소형",IF((H5613&gt;85)*(H5613&lt;=102)=1,"중형",IF((H5613&gt;102)*(H5613&lt;=135)=1,"중대형","대형"))))</f>
        <v>소형</v>
      </c>
      <c r="G5613" s="143" t="s">
        <v>3808</v>
      </c>
      <c r="H5613" s="143">
        <v>59</v>
      </c>
      <c r="I5613" s="144">
        <v>26920</v>
      </c>
      <c r="J5613" s="143">
        <v>220</v>
      </c>
      <c r="K5613" s="137">
        <v>42767</v>
      </c>
      <c r="L5613" s="137">
        <v>43647</v>
      </c>
      <c r="M5613" s="144">
        <f>H5613/3.3</f>
        <v>17.878787878787879</v>
      </c>
      <c r="N5613" s="144">
        <f>I5613/M5613</f>
        <v>1505.6949152542372</v>
      </c>
    </row>
    <row r="5614" spans="1:14">
      <c r="A5614" s="143" t="s">
        <v>2</v>
      </c>
      <c r="B5614" s="143" t="s">
        <v>5012</v>
      </c>
      <c r="C5614" s="143" t="s">
        <v>3163</v>
      </c>
      <c r="D5614" s="143" t="s">
        <v>4786</v>
      </c>
      <c r="E5614" s="143" t="s">
        <v>5013</v>
      </c>
      <c r="F5614" s="143" t="str">
        <f>IF(H5614&lt;=60,"소형",IF((H5614&gt;60)*(H5614&lt;=85)=1,"중소형",IF((H5614&gt;85)*(H5614&lt;=102)=1,"중형",IF((H5614&gt;102)*(H5614&lt;=135)=1,"중대형","대형"))))</f>
        <v>중소형</v>
      </c>
      <c r="G5614" s="143" t="s">
        <v>3901</v>
      </c>
      <c r="H5614" s="143">
        <v>74</v>
      </c>
      <c r="I5614" s="144">
        <v>32440</v>
      </c>
      <c r="J5614" s="143">
        <v>368</v>
      </c>
      <c r="K5614" s="137">
        <v>42767</v>
      </c>
      <c r="L5614" s="137">
        <v>43647</v>
      </c>
      <c r="M5614" s="144">
        <f>H5614/3.3</f>
        <v>22.424242424242426</v>
      </c>
      <c r="N5614" s="144">
        <f>I5614/M5614</f>
        <v>1446.6486486486485</v>
      </c>
    </row>
    <row r="5615" spans="1:14">
      <c r="A5615" s="143" t="s">
        <v>2</v>
      </c>
      <c r="B5615" s="143" t="s">
        <v>5012</v>
      </c>
      <c r="C5615" s="143" t="s">
        <v>3163</v>
      </c>
      <c r="D5615" s="143" t="s">
        <v>4786</v>
      </c>
      <c r="E5615" s="143" t="s">
        <v>5013</v>
      </c>
      <c r="F5615" s="143" t="str">
        <f>IF(H5615&lt;=60,"소형",IF((H5615&gt;60)*(H5615&lt;=85)=1,"중소형",IF((H5615&gt;85)*(H5615&lt;=102)=1,"중형",IF((H5615&gt;102)*(H5615&lt;=135)=1,"중대형","대형"))))</f>
        <v>중소형</v>
      </c>
      <c r="G5615" s="143" t="s">
        <v>4622</v>
      </c>
      <c r="H5615" s="143">
        <v>74</v>
      </c>
      <c r="I5615" s="144">
        <v>32380</v>
      </c>
      <c r="J5615" s="143">
        <v>28</v>
      </c>
      <c r="K5615" s="137">
        <v>42767</v>
      </c>
      <c r="L5615" s="137">
        <v>43647</v>
      </c>
      <c r="M5615" s="144">
        <f>H5615/3.3</f>
        <v>22.424242424242426</v>
      </c>
      <c r="N5615" s="144">
        <f>I5615/M5615</f>
        <v>1443.9729729729729</v>
      </c>
    </row>
    <row r="5616" spans="1:14">
      <c r="A5616" s="143" t="s">
        <v>2</v>
      </c>
      <c r="B5616" s="143" t="s">
        <v>4967</v>
      </c>
      <c r="C5616" s="143" t="s">
        <v>3164</v>
      </c>
      <c r="D5616" s="143" t="s">
        <v>3247</v>
      </c>
      <c r="E5616" s="143" t="s">
        <v>3653</v>
      </c>
      <c r="F5616" s="143" t="str">
        <f>IF(H5616&lt;=60,"소형",IF((H5616&gt;60)*(H5616&lt;=85)=1,"중소형",IF((H5616&gt;85)*(H5616&lt;=102)=1,"중형",IF((H5616&gt;102)*(H5616&lt;=135)=1,"중대형","대형"))))</f>
        <v>소형</v>
      </c>
      <c r="G5616" s="143" t="s">
        <v>4968</v>
      </c>
      <c r="H5616" s="143">
        <v>35</v>
      </c>
      <c r="I5616" s="144">
        <v>16150</v>
      </c>
      <c r="J5616" s="143">
        <v>12</v>
      </c>
      <c r="K5616" s="137">
        <v>42795</v>
      </c>
      <c r="L5616" s="137">
        <v>43647</v>
      </c>
      <c r="M5616" s="144">
        <f>H5616/3.3</f>
        <v>10.606060606060607</v>
      </c>
      <c r="N5616" s="144">
        <f>I5616/M5616</f>
        <v>1522.7142857142856</v>
      </c>
    </row>
    <row r="5617" spans="1:14">
      <c r="A5617" s="143" t="s">
        <v>2</v>
      </c>
      <c r="B5617" s="143" t="s">
        <v>4967</v>
      </c>
      <c r="C5617" s="143" t="s">
        <v>3164</v>
      </c>
      <c r="D5617" s="143" t="s">
        <v>3247</v>
      </c>
      <c r="E5617" s="143" t="s">
        <v>3653</v>
      </c>
      <c r="F5617" s="143" t="str">
        <f>IF(H5617&lt;=60,"소형",IF((H5617&gt;60)*(H5617&lt;=85)=1,"중소형",IF((H5617&gt;85)*(H5617&lt;=102)=1,"중형",IF((H5617&gt;102)*(H5617&lt;=135)=1,"중대형","대형"))))</f>
        <v>소형</v>
      </c>
      <c r="G5617" s="143" t="s">
        <v>4969</v>
      </c>
      <c r="H5617" s="143">
        <v>42</v>
      </c>
      <c r="I5617" s="144">
        <v>18910</v>
      </c>
      <c r="J5617" s="143">
        <v>22</v>
      </c>
      <c r="K5617" s="137">
        <v>42795</v>
      </c>
      <c r="L5617" s="137">
        <v>43647</v>
      </c>
      <c r="M5617" s="144">
        <f>H5617/3.3</f>
        <v>12.727272727272728</v>
      </c>
      <c r="N5617" s="144">
        <f>I5617/M5617</f>
        <v>1485.7857142857142</v>
      </c>
    </row>
    <row r="5618" spans="1:14">
      <c r="A5618" s="143" t="s">
        <v>2</v>
      </c>
      <c r="B5618" s="143" t="s">
        <v>4967</v>
      </c>
      <c r="C5618" s="143" t="s">
        <v>3164</v>
      </c>
      <c r="D5618" s="143" t="s">
        <v>3247</v>
      </c>
      <c r="E5618" s="143" t="s">
        <v>3653</v>
      </c>
      <c r="F5618" s="143" t="str">
        <f>IF(H5618&lt;=60,"소형",IF((H5618&gt;60)*(H5618&lt;=85)=1,"중소형",IF((H5618&gt;85)*(H5618&lt;=102)=1,"중형",IF((H5618&gt;102)*(H5618&lt;=135)=1,"중대형","대형"))))</f>
        <v>소형</v>
      </c>
      <c r="G5618" s="143" t="s">
        <v>4970</v>
      </c>
      <c r="H5618" s="143">
        <v>43</v>
      </c>
      <c r="I5618" s="144">
        <v>19890</v>
      </c>
      <c r="J5618" s="143">
        <v>22</v>
      </c>
      <c r="K5618" s="137">
        <v>42795</v>
      </c>
      <c r="L5618" s="137">
        <v>43647</v>
      </c>
      <c r="M5618" s="144">
        <f>H5618/3.3</f>
        <v>13.030303030303031</v>
      </c>
      <c r="N5618" s="144">
        <f>I5618/M5618</f>
        <v>1526.4418604651162</v>
      </c>
    </row>
    <row r="5619" spans="1:14">
      <c r="A5619" s="143" t="s">
        <v>2</v>
      </c>
      <c r="B5619" s="143" t="s">
        <v>4967</v>
      </c>
      <c r="C5619" s="143" t="s">
        <v>3164</v>
      </c>
      <c r="D5619" s="143" t="s">
        <v>3247</v>
      </c>
      <c r="E5619" s="143" t="s">
        <v>3653</v>
      </c>
      <c r="F5619" s="143" t="str">
        <f>IF(H5619&lt;=60,"소형",IF((H5619&gt;60)*(H5619&lt;=85)=1,"중소형",IF((H5619&gt;85)*(H5619&lt;=102)=1,"중형",IF((H5619&gt;102)*(H5619&lt;=135)=1,"중대형","대형"))))</f>
        <v>소형</v>
      </c>
      <c r="G5619" s="143" t="s">
        <v>3784</v>
      </c>
      <c r="H5619" s="143">
        <v>51</v>
      </c>
      <c r="I5619" s="144">
        <v>23190</v>
      </c>
      <c r="J5619" s="143">
        <v>90</v>
      </c>
      <c r="K5619" s="137">
        <v>42795</v>
      </c>
      <c r="L5619" s="137">
        <v>43647</v>
      </c>
      <c r="M5619" s="144">
        <f>H5619/3.3</f>
        <v>15.454545454545455</v>
      </c>
      <c r="N5619" s="144">
        <f>I5619/M5619</f>
        <v>1500.5294117647059</v>
      </c>
    </row>
    <row r="5620" spans="1:14">
      <c r="A5620" s="143" t="s">
        <v>2</v>
      </c>
      <c r="B5620" s="143" t="s">
        <v>4967</v>
      </c>
      <c r="C5620" s="143" t="s">
        <v>3164</v>
      </c>
      <c r="D5620" s="143" t="s">
        <v>3247</v>
      </c>
      <c r="E5620" s="143" t="s">
        <v>3653</v>
      </c>
      <c r="F5620" s="143" t="str">
        <f>IF(H5620&lt;=60,"소형",IF((H5620&gt;60)*(H5620&lt;=85)=1,"중소형",IF((H5620&gt;85)*(H5620&lt;=102)=1,"중형",IF((H5620&gt;102)*(H5620&lt;=135)=1,"중대형","대형"))))</f>
        <v>소형</v>
      </c>
      <c r="G5620" s="143" t="s">
        <v>3368</v>
      </c>
      <c r="H5620" s="143">
        <v>52</v>
      </c>
      <c r="I5620" s="144">
        <v>23710</v>
      </c>
      <c r="J5620" s="143">
        <v>42</v>
      </c>
      <c r="K5620" s="137">
        <v>42795</v>
      </c>
      <c r="L5620" s="137">
        <v>43647</v>
      </c>
      <c r="M5620" s="144">
        <f>H5620/3.3</f>
        <v>15.757575757575758</v>
      </c>
      <c r="N5620" s="144">
        <f>I5620/M5620</f>
        <v>1504.6730769230769</v>
      </c>
    </row>
    <row r="5621" spans="1:14">
      <c r="A5621" s="143" t="s">
        <v>2</v>
      </c>
      <c r="B5621" s="143" t="s">
        <v>4967</v>
      </c>
      <c r="C5621" s="143" t="s">
        <v>3164</v>
      </c>
      <c r="D5621" s="143" t="s">
        <v>3247</v>
      </c>
      <c r="E5621" s="143" t="s">
        <v>3653</v>
      </c>
      <c r="F5621" s="143" t="str">
        <f>IF(H5621&lt;=60,"소형",IF((H5621&gt;60)*(H5621&lt;=85)=1,"중소형",IF((H5621&gt;85)*(H5621&lt;=102)=1,"중형",IF((H5621&gt;102)*(H5621&lt;=135)=1,"중대형","대형"))))</f>
        <v>소형</v>
      </c>
      <c r="G5621" s="143" t="s">
        <v>4971</v>
      </c>
      <c r="H5621" s="143">
        <v>53</v>
      </c>
      <c r="I5621" s="144">
        <v>24750</v>
      </c>
      <c r="J5621" s="143">
        <v>22</v>
      </c>
      <c r="K5621" s="137">
        <v>42795</v>
      </c>
      <c r="L5621" s="137">
        <v>43647</v>
      </c>
      <c r="M5621" s="144">
        <f>H5621/3.3</f>
        <v>16.060606060606062</v>
      </c>
      <c r="N5621" s="144">
        <f>I5621/M5621</f>
        <v>1541.0377358490564</v>
      </c>
    </row>
    <row r="5622" spans="1:14">
      <c r="A5622" s="143" t="s">
        <v>2</v>
      </c>
      <c r="B5622" s="143" t="s">
        <v>4967</v>
      </c>
      <c r="C5622" s="143" t="s">
        <v>3164</v>
      </c>
      <c r="D5622" s="143" t="s">
        <v>3247</v>
      </c>
      <c r="E5622" s="143" t="s">
        <v>3653</v>
      </c>
      <c r="F5622" s="143" t="str">
        <f>IF(H5622&lt;=60,"소형",IF((H5622&gt;60)*(H5622&lt;=85)=1,"중소형",IF((H5622&gt;85)*(H5622&lt;=102)=1,"중형",IF((H5622&gt;102)*(H5622&lt;=135)=1,"중대형","대형"))))</f>
        <v>소형</v>
      </c>
      <c r="G5622" s="143" t="s">
        <v>4972</v>
      </c>
      <c r="H5622" s="143">
        <v>55</v>
      </c>
      <c r="I5622" s="144">
        <v>25250</v>
      </c>
      <c r="J5622" s="143">
        <v>36</v>
      </c>
      <c r="K5622" s="137">
        <v>42795</v>
      </c>
      <c r="L5622" s="137">
        <v>43647</v>
      </c>
      <c r="M5622" s="144">
        <f>H5622/3.3</f>
        <v>16.666666666666668</v>
      </c>
      <c r="N5622" s="144">
        <f>I5622/M5622</f>
        <v>1515</v>
      </c>
    </row>
    <row r="5623" spans="1:14">
      <c r="A5623" s="143" t="s">
        <v>2829</v>
      </c>
      <c r="B5623" s="143" t="s">
        <v>4986</v>
      </c>
      <c r="C5623" s="143" t="s">
        <v>3156</v>
      </c>
      <c r="D5623" s="143" t="s">
        <v>3375</v>
      </c>
      <c r="E5623" s="143" t="s">
        <v>4987</v>
      </c>
      <c r="F5623" s="143" t="str">
        <f>IF(H5623&lt;=60,"소형",IF((H5623&gt;60)*(H5623&lt;=85)=1,"중소형",IF((H5623&gt;85)*(H5623&lt;=102)=1,"중형",IF((H5623&gt;102)*(H5623&lt;=135)=1,"중대형","대형"))))</f>
        <v>소형</v>
      </c>
      <c r="G5623" s="143" t="s">
        <v>4885</v>
      </c>
      <c r="H5623" s="143">
        <v>59</v>
      </c>
      <c r="I5623" s="144">
        <v>18900</v>
      </c>
      <c r="J5623" s="143">
        <v>317</v>
      </c>
      <c r="K5623" s="137">
        <v>42795</v>
      </c>
      <c r="L5623" s="137">
        <v>43647</v>
      </c>
      <c r="M5623" s="144">
        <f>H5623/3.3</f>
        <v>17.878787878787879</v>
      </c>
      <c r="N5623" s="144">
        <f>I5623/M5623</f>
        <v>1057.1186440677966</v>
      </c>
    </row>
    <row r="5624" spans="1:14">
      <c r="A5624" s="143" t="s">
        <v>2829</v>
      </c>
      <c r="B5624" s="143" t="s">
        <v>4986</v>
      </c>
      <c r="C5624" s="143" t="s">
        <v>3156</v>
      </c>
      <c r="D5624" s="143" t="s">
        <v>3375</v>
      </c>
      <c r="E5624" s="143" t="s">
        <v>4987</v>
      </c>
      <c r="F5624" s="143" t="str">
        <f>IF(H5624&lt;=60,"소형",IF((H5624&gt;60)*(H5624&lt;=85)=1,"중소형",IF((H5624&gt;85)*(H5624&lt;=102)=1,"중형",IF((H5624&gt;102)*(H5624&lt;=135)=1,"중대형","대형"))))</f>
        <v>소형</v>
      </c>
      <c r="G5624" s="143" t="s">
        <v>4393</v>
      </c>
      <c r="H5624" s="143">
        <v>59</v>
      </c>
      <c r="I5624" s="144">
        <v>18900</v>
      </c>
      <c r="J5624" s="143">
        <v>142</v>
      </c>
      <c r="K5624" s="137">
        <v>42795</v>
      </c>
      <c r="L5624" s="137">
        <v>43647</v>
      </c>
      <c r="M5624" s="144">
        <f>H5624/3.3</f>
        <v>17.878787878787879</v>
      </c>
      <c r="N5624" s="144">
        <f>I5624/M5624</f>
        <v>1057.1186440677966</v>
      </c>
    </row>
    <row r="5625" spans="1:14">
      <c r="A5625" s="143" t="s">
        <v>2829</v>
      </c>
      <c r="B5625" s="143" t="s">
        <v>4986</v>
      </c>
      <c r="C5625" s="143" t="s">
        <v>3156</v>
      </c>
      <c r="D5625" s="143" t="s">
        <v>3375</v>
      </c>
      <c r="E5625" s="143" t="s">
        <v>4987</v>
      </c>
      <c r="F5625" s="143" t="str">
        <f>IF(H5625&lt;=60,"소형",IF((H5625&gt;60)*(H5625&lt;=85)=1,"중소형",IF((H5625&gt;85)*(H5625&lt;=102)=1,"중형",IF((H5625&gt;102)*(H5625&lt;=135)=1,"중대형","대형"))))</f>
        <v>소형</v>
      </c>
      <c r="G5625" s="143" t="s">
        <v>4726</v>
      </c>
      <c r="H5625" s="143">
        <v>59</v>
      </c>
      <c r="I5625" s="144">
        <v>18900</v>
      </c>
      <c r="J5625" s="143">
        <v>74</v>
      </c>
      <c r="K5625" s="137">
        <v>42795</v>
      </c>
      <c r="L5625" s="137">
        <v>43647</v>
      </c>
      <c r="M5625" s="144">
        <f>H5625/3.3</f>
        <v>17.878787878787879</v>
      </c>
      <c r="N5625" s="144">
        <f>I5625/M5625</f>
        <v>1057.1186440677966</v>
      </c>
    </row>
    <row r="5626" spans="1:14">
      <c r="A5626" s="143" t="s">
        <v>2829</v>
      </c>
      <c r="B5626" s="143" t="s">
        <v>4986</v>
      </c>
      <c r="C5626" s="143" t="s">
        <v>3156</v>
      </c>
      <c r="D5626" s="143" t="s">
        <v>3375</v>
      </c>
      <c r="E5626" s="143" t="s">
        <v>4987</v>
      </c>
      <c r="F5626" s="143" t="str">
        <f>IF(H5626&lt;=60,"소형",IF((H5626&gt;60)*(H5626&lt;=85)=1,"중소형",IF((H5626&gt;85)*(H5626&lt;=102)=1,"중형",IF((H5626&gt;102)*(H5626&lt;=135)=1,"중대형","대형"))))</f>
        <v>중소형</v>
      </c>
      <c r="G5626" s="143" t="s">
        <v>4988</v>
      </c>
      <c r="H5626" s="143">
        <v>76</v>
      </c>
      <c r="I5626" s="144">
        <v>22800</v>
      </c>
      <c r="J5626" s="143">
        <v>175</v>
      </c>
      <c r="K5626" s="137">
        <v>42795</v>
      </c>
      <c r="L5626" s="137">
        <v>43647</v>
      </c>
      <c r="M5626" s="144">
        <f>H5626/3.3</f>
        <v>23.030303030303031</v>
      </c>
      <c r="N5626" s="144">
        <f>I5626/M5626</f>
        <v>990</v>
      </c>
    </row>
    <row r="5627" spans="1:14">
      <c r="A5627" s="143" t="s">
        <v>2829</v>
      </c>
      <c r="B5627" s="143" t="s">
        <v>4986</v>
      </c>
      <c r="C5627" s="143" t="s">
        <v>3156</v>
      </c>
      <c r="D5627" s="143" t="s">
        <v>3375</v>
      </c>
      <c r="E5627" s="143" t="s">
        <v>4987</v>
      </c>
      <c r="F5627" s="143" t="str">
        <f>IF(H5627&lt;=60,"소형",IF((H5627&gt;60)*(H5627&lt;=85)=1,"중소형",IF((H5627&gt;85)*(H5627&lt;=102)=1,"중형",IF((H5627&gt;102)*(H5627&lt;=135)=1,"중대형","대형"))))</f>
        <v>중소형</v>
      </c>
      <c r="G5627" s="143" t="s">
        <v>4810</v>
      </c>
      <c r="H5627" s="143">
        <v>76</v>
      </c>
      <c r="I5627" s="144">
        <v>22800</v>
      </c>
      <c r="J5627" s="143">
        <v>161</v>
      </c>
      <c r="K5627" s="137">
        <v>42795</v>
      </c>
      <c r="L5627" s="137">
        <v>43647</v>
      </c>
      <c r="M5627" s="144">
        <f>H5627/3.3</f>
        <v>23.030303030303031</v>
      </c>
      <c r="N5627" s="144">
        <f>I5627/M5627</f>
        <v>990</v>
      </c>
    </row>
    <row r="5628" spans="1:14">
      <c r="A5628" s="143" t="s">
        <v>2829</v>
      </c>
      <c r="B5628" s="143" t="s">
        <v>4986</v>
      </c>
      <c r="C5628" s="143" t="s">
        <v>3156</v>
      </c>
      <c r="D5628" s="143" t="s">
        <v>3375</v>
      </c>
      <c r="E5628" s="143" t="s">
        <v>4987</v>
      </c>
      <c r="F5628" s="143" t="str">
        <f>IF(H5628&lt;=60,"소형",IF((H5628&gt;60)*(H5628&lt;=85)=1,"중소형",IF((H5628&gt;85)*(H5628&lt;=102)=1,"중형",IF((H5628&gt;102)*(H5628&lt;=135)=1,"중대형","대형"))))</f>
        <v>중소형</v>
      </c>
      <c r="G5628" s="143" t="s">
        <v>4989</v>
      </c>
      <c r="H5628" s="143">
        <v>76</v>
      </c>
      <c r="I5628" s="144">
        <v>22800</v>
      </c>
      <c r="J5628" s="143">
        <v>88</v>
      </c>
      <c r="K5628" s="137">
        <v>42795</v>
      </c>
      <c r="L5628" s="137">
        <v>43647</v>
      </c>
      <c r="M5628" s="144">
        <f>H5628/3.3</f>
        <v>23.030303030303031</v>
      </c>
      <c r="N5628" s="144">
        <f>I5628/M5628</f>
        <v>990</v>
      </c>
    </row>
    <row r="5629" spans="1:14">
      <c r="A5629" s="143" t="s">
        <v>2829</v>
      </c>
      <c r="B5629" s="143" t="s">
        <v>4986</v>
      </c>
      <c r="C5629" s="143" t="s">
        <v>3156</v>
      </c>
      <c r="D5629" s="143" t="s">
        <v>3375</v>
      </c>
      <c r="E5629" s="143" t="s">
        <v>4987</v>
      </c>
      <c r="F5629" s="143" t="str">
        <f>IF(H5629&lt;=60,"소형",IF((H5629&gt;60)*(H5629&lt;=85)=1,"중소형",IF((H5629&gt;85)*(H5629&lt;=102)=1,"중형",IF((H5629&gt;102)*(H5629&lt;=135)=1,"중대형","대형"))))</f>
        <v>중소형</v>
      </c>
      <c r="G5629" s="143" t="s">
        <v>4215</v>
      </c>
      <c r="H5629" s="143">
        <v>84</v>
      </c>
      <c r="I5629" s="144">
        <v>25700</v>
      </c>
      <c r="J5629" s="143">
        <v>75</v>
      </c>
      <c r="K5629" s="137">
        <v>42795</v>
      </c>
      <c r="L5629" s="137">
        <v>43647</v>
      </c>
      <c r="M5629" s="144">
        <f>H5629/3.3</f>
        <v>25.454545454545457</v>
      </c>
      <c r="N5629" s="144">
        <f>I5629/M5629</f>
        <v>1009.642857142857</v>
      </c>
    </row>
    <row r="5630" spans="1:14">
      <c r="A5630" s="143" t="s">
        <v>2829</v>
      </c>
      <c r="B5630" s="143" t="s">
        <v>4986</v>
      </c>
      <c r="C5630" s="143" t="s">
        <v>3156</v>
      </c>
      <c r="D5630" s="143" t="s">
        <v>3375</v>
      </c>
      <c r="E5630" s="143" t="s">
        <v>4987</v>
      </c>
      <c r="F5630" s="143" t="str">
        <f>IF(H5630&lt;=60,"소형",IF((H5630&gt;60)*(H5630&lt;=85)=1,"중소형",IF((H5630&gt;85)*(H5630&lt;=102)=1,"중형",IF((H5630&gt;102)*(H5630&lt;=135)=1,"중대형","대형"))))</f>
        <v>중소형</v>
      </c>
      <c r="G5630" s="143" t="s">
        <v>3291</v>
      </c>
      <c r="H5630" s="143">
        <v>84</v>
      </c>
      <c r="I5630" s="144">
        <v>25700</v>
      </c>
      <c r="J5630" s="143">
        <v>129</v>
      </c>
      <c r="K5630" s="137">
        <v>42795</v>
      </c>
      <c r="L5630" s="137">
        <v>43647</v>
      </c>
      <c r="M5630" s="144">
        <f>H5630/3.3</f>
        <v>25.454545454545457</v>
      </c>
      <c r="N5630" s="144">
        <f>I5630/M5630</f>
        <v>1009.642857142857</v>
      </c>
    </row>
    <row r="5631" spans="1:14">
      <c r="A5631" s="143" t="s">
        <v>2829</v>
      </c>
      <c r="B5631" s="143" t="s">
        <v>4986</v>
      </c>
      <c r="C5631" s="143" t="s">
        <v>3156</v>
      </c>
      <c r="D5631" s="143" t="s">
        <v>3375</v>
      </c>
      <c r="E5631" s="143" t="s">
        <v>4987</v>
      </c>
      <c r="F5631" s="143" t="str">
        <f>IF(H5631&lt;=60,"소형",IF((H5631&gt;60)*(H5631&lt;=85)=1,"중소형",IF((H5631&gt;85)*(H5631&lt;=102)=1,"중형",IF((H5631&gt;102)*(H5631&lt;=135)=1,"중대형","대형"))))</f>
        <v>중소형</v>
      </c>
      <c r="G5631" s="143" t="s">
        <v>3255</v>
      </c>
      <c r="H5631" s="143">
        <v>84</v>
      </c>
      <c r="I5631" s="144">
        <v>26100</v>
      </c>
      <c r="J5631" s="143">
        <v>74</v>
      </c>
      <c r="K5631" s="137">
        <v>42795</v>
      </c>
      <c r="L5631" s="137">
        <v>43647</v>
      </c>
      <c r="M5631" s="144">
        <f>H5631/3.3</f>
        <v>25.454545454545457</v>
      </c>
      <c r="N5631" s="144">
        <f>I5631/M5631</f>
        <v>1025.3571428571427</v>
      </c>
    </row>
    <row r="5632" spans="1:14">
      <c r="A5632" s="143" t="s">
        <v>2829</v>
      </c>
      <c r="B5632" s="143" t="s">
        <v>4986</v>
      </c>
      <c r="C5632" s="143" t="s">
        <v>3156</v>
      </c>
      <c r="D5632" s="143" t="s">
        <v>3375</v>
      </c>
      <c r="E5632" s="143" t="s">
        <v>4987</v>
      </c>
      <c r="F5632" s="143" t="str">
        <f>IF(H5632&lt;=60,"소형",IF((H5632&gt;60)*(H5632&lt;=85)=1,"중소형",IF((H5632&gt;85)*(H5632&lt;=102)=1,"중형",IF((H5632&gt;102)*(H5632&lt;=135)=1,"중대형","대형"))))</f>
        <v>중대형</v>
      </c>
      <c r="G5632" s="143" t="s">
        <v>4990</v>
      </c>
      <c r="H5632" s="143">
        <v>125</v>
      </c>
      <c r="I5632" s="144">
        <v>35100</v>
      </c>
      <c r="J5632" s="143">
        <v>60</v>
      </c>
      <c r="K5632" s="137">
        <v>42795</v>
      </c>
      <c r="L5632" s="137">
        <v>43647</v>
      </c>
      <c r="M5632" s="144">
        <f>H5632/3.3</f>
        <v>37.878787878787882</v>
      </c>
      <c r="N5632" s="144">
        <f>I5632/M5632</f>
        <v>926.63999999999987</v>
      </c>
    </row>
    <row r="5633" spans="1:14">
      <c r="A5633" s="143" t="s">
        <v>2</v>
      </c>
      <c r="B5633" s="143" t="s">
        <v>4991</v>
      </c>
      <c r="C5633" s="143" t="s">
        <v>3163</v>
      </c>
      <c r="D5633" s="143" t="s">
        <v>3296</v>
      </c>
      <c r="E5633" s="143" t="s">
        <v>4992</v>
      </c>
      <c r="F5633" s="143" t="str">
        <f>IF(H5633&lt;=60,"소형",IF((H5633&gt;60)*(H5633&lt;=85)=1,"중소형",IF((H5633&gt;85)*(H5633&lt;=102)=1,"중형",IF((H5633&gt;102)*(H5633&lt;=135)=1,"중대형","대형"))))</f>
        <v>중소형</v>
      </c>
      <c r="G5633" s="143" t="s">
        <v>4201</v>
      </c>
      <c r="H5633" s="143">
        <v>84</v>
      </c>
      <c r="I5633" s="144">
        <v>44650</v>
      </c>
      <c r="J5633" s="143">
        <v>104</v>
      </c>
      <c r="K5633" s="137">
        <v>42795</v>
      </c>
      <c r="L5633" s="137">
        <v>43647</v>
      </c>
      <c r="M5633" s="144">
        <f>H5633/3.3</f>
        <v>25.454545454545457</v>
      </c>
      <c r="N5633" s="144">
        <f>I5633/M5633</f>
        <v>1754.1071428571427</v>
      </c>
    </row>
    <row r="5634" spans="1:14">
      <c r="A5634" s="143" t="s">
        <v>2</v>
      </c>
      <c r="B5634" s="143" t="s">
        <v>4991</v>
      </c>
      <c r="C5634" s="143" t="s">
        <v>3163</v>
      </c>
      <c r="D5634" s="143" t="s">
        <v>3296</v>
      </c>
      <c r="E5634" s="143" t="s">
        <v>4992</v>
      </c>
      <c r="F5634" s="143" t="str">
        <f>IF(H5634&lt;=60,"소형",IF((H5634&gt;60)*(H5634&lt;=85)=1,"중소형",IF((H5634&gt;85)*(H5634&lt;=102)=1,"중형",IF((H5634&gt;102)*(H5634&lt;=135)=1,"중대형","대형"))))</f>
        <v>중소형</v>
      </c>
      <c r="G5634" s="143" t="s">
        <v>4215</v>
      </c>
      <c r="H5634" s="143">
        <v>84</v>
      </c>
      <c r="I5634" s="144">
        <v>43650</v>
      </c>
      <c r="J5634" s="143">
        <v>58</v>
      </c>
      <c r="K5634" s="137">
        <v>42795</v>
      </c>
      <c r="L5634" s="137">
        <v>43647</v>
      </c>
      <c r="M5634" s="144">
        <f>H5634/3.3</f>
        <v>25.454545454545457</v>
      </c>
      <c r="N5634" s="144">
        <f>I5634/M5634</f>
        <v>1714.8214285714284</v>
      </c>
    </row>
    <row r="5635" spans="1:14">
      <c r="A5635" s="143" t="s">
        <v>3186</v>
      </c>
      <c r="B5635" s="143" t="s">
        <v>5025</v>
      </c>
      <c r="C5635" s="143" t="s">
        <v>3163</v>
      </c>
      <c r="D5635" s="143" t="s">
        <v>3452</v>
      </c>
      <c r="E5635" s="143" t="s">
        <v>4935</v>
      </c>
      <c r="F5635" s="143" t="str">
        <f>IF(H5635&lt;=60,"소형",IF((H5635&gt;60)*(H5635&lt;=85)=1,"중소형",IF((H5635&gt;85)*(H5635&lt;=102)=1,"중형",IF((H5635&gt;102)*(H5635&lt;=135)=1,"중대형","대형"))))</f>
        <v>중소형</v>
      </c>
      <c r="G5635" s="143" t="s">
        <v>3208</v>
      </c>
      <c r="H5635" s="143">
        <v>84</v>
      </c>
      <c r="I5635" s="144">
        <v>35667</v>
      </c>
      <c r="J5635" s="143">
        <v>431</v>
      </c>
      <c r="K5635" s="137">
        <v>42795</v>
      </c>
      <c r="L5635" s="137">
        <v>43647</v>
      </c>
      <c r="M5635" s="144">
        <f>H5635/3.3</f>
        <v>25.454545454545457</v>
      </c>
      <c r="N5635" s="144">
        <f>I5635/M5635</f>
        <v>1401.2035714285712</v>
      </c>
    </row>
    <row r="5636" spans="1:14">
      <c r="A5636" s="143" t="s">
        <v>3186</v>
      </c>
      <c r="B5636" s="143" t="s">
        <v>5025</v>
      </c>
      <c r="C5636" s="143" t="s">
        <v>3163</v>
      </c>
      <c r="D5636" s="143" t="s">
        <v>3452</v>
      </c>
      <c r="E5636" s="143" t="s">
        <v>4935</v>
      </c>
      <c r="F5636" s="143" t="str">
        <f>IF(H5636&lt;=60,"소형",IF((H5636&gt;60)*(H5636&lt;=85)=1,"중소형",IF((H5636&gt;85)*(H5636&lt;=102)=1,"중형",IF((H5636&gt;102)*(H5636&lt;=135)=1,"중대형","대형"))))</f>
        <v>중소형</v>
      </c>
      <c r="G5636" s="143" t="s">
        <v>3476</v>
      </c>
      <c r="H5636" s="143">
        <v>84</v>
      </c>
      <c r="I5636" s="144">
        <v>35735</v>
      </c>
      <c r="J5636" s="143">
        <v>72</v>
      </c>
      <c r="K5636" s="137">
        <v>42795</v>
      </c>
      <c r="L5636" s="137">
        <v>43647</v>
      </c>
      <c r="M5636" s="144">
        <f>H5636/3.3</f>
        <v>25.454545454545457</v>
      </c>
      <c r="N5636" s="144">
        <f>I5636/M5636</f>
        <v>1403.8749999999998</v>
      </c>
    </row>
    <row r="5637" spans="1:14">
      <c r="A5637" s="143" t="s">
        <v>3186</v>
      </c>
      <c r="B5637" s="143" t="s">
        <v>5025</v>
      </c>
      <c r="C5637" s="143" t="s">
        <v>3163</v>
      </c>
      <c r="D5637" s="143" t="s">
        <v>3452</v>
      </c>
      <c r="E5637" s="143" t="s">
        <v>4935</v>
      </c>
      <c r="F5637" s="143" t="str">
        <f>IF(H5637&lt;=60,"소형",IF((H5637&gt;60)*(H5637&lt;=85)=1,"중소형",IF((H5637&gt;85)*(H5637&lt;=102)=1,"중형",IF((H5637&gt;102)*(H5637&lt;=135)=1,"중대형","대형"))))</f>
        <v>중소형</v>
      </c>
      <c r="G5637" s="143" t="s">
        <v>3374</v>
      </c>
      <c r="H5637" s="143">
        <v>84</v>
      </c>
      <c r="I5637" s="144">
        <v>35619</v>
      </c>
      <c r="J5637" s="143">
        <v>216</v>
      </c>
      <c r="K5637" s="137">
        <v>42795</v>
      </c>
      <c r="L5637" s="137">
        <v>43647</v>
      </c>
      <c r="M5637" s="144">
        <f>H5637/3.3</f>
        <v>25.454545454545457</v>
      </c>
      <c r="N5637" s="144">
        <f>I5637/M5637</f>
        <v>1399.3178571428571</v>
      </c>
    </row>
    <row r="5638" spans="1:14">
      <c r="A5638" s="143" t="s">
        <v>3186</v>
      </c>
      <c r="B5638" s="143" t="s">
        <v>5025</v>
      </c>
      <c r="C5638" s="143" t="s">
        <v>3163</v>
      </c>
      <c r="D5638" s="143" t="s">
        <v>3452</v>
      </c>
      <c r="E5638" s="143" t="s">
        <v>4935</v>
      </c>
      <c r="F5638" s="143" t="str">
        <f>IF(H5638&lt;=60,"소형",IF((H5638&gt;60)*(H5638&lt;=85)=1,"중소형",IF((H5638&gt;85)*(H5638&lt;=102)=1,"중형",IF((H5638&gt;102)*(H5638&lt;=135)=1,"중대형","대형"))))</f>
        <v>중소형</v>
      </c>
      <c r="G5638" s="143" t="s">
        <v>5005</v>
      </c>
      <c r="H5638" s="143">
        <v>84</v>
      </c>
      <c r="I5638" s="144">
        <v>35629</v>
      </c>
      <c r="J5638" s="143">
        <v>36</v>
      </c>
      <c r="K5638" s="137">
        <v>42795</v>
      </c>
      <c r="L5638" s="137">
        <v>43647</v>
      </c>
      <c r="M5638" s="144">
        <f>H5638/3.3</f>
        <v>25.454545454545457</v>
      </c>
      <c r="N5638" s="144">
        <f>I5638/M5638</f>
        <v>1399.7107142857142</v>
      </c>
    </row>
    <row r="5639" spans="1:14">
      <c r="A5639" s="143" t="s">
        <v>2</v>
      </c>
      <c r="B5639" s="143" t="s">
        <v>5014</v>
      </c>
      <c r="C5639" s="143" t="s">
        <v>3158</v>
      </c>
      <c r="D5639" s="143" t="s">
        <v>4583</v>
      </c>
      <c r="E5639" s="143" t="s">
        <v>4584</v>
      </c>
      <c r="F5639" s="143" t="str">
        <f>IF(H5639&lt;=60,"소형",IF((H5639&gt;60)*(H5639&lt;=85)=1,"중소형",IF((H5639&gt;85)*(H5639&lt;=102)=1,"중형",IF((H5639&gt;102)*(H5639&lt;=135)=1,"중대형","대형"))))</f>
        <v>중소형</v>
      </c>
      <c r="G5639" s="143" t="s">
        <v>3260</v>
      </c>
      <c r="H5639" s="143">
        <v>75</v>
      </c>
      <c r="I5639" s="144">
        <v>21260</v>
      </c>
      <c r="J5639" s="143">
        <v>58</v>
      </c>
      <c r="K5639" s="137">
        <v>42826</v>
      </c>
      <c r="L5639" s="137">
        <v>43647</v>
      </c>
      <c r="M5639" s="144">
        <f>H5639/3.3</f>
        <v>22.72727272727273</v>
      </c>
      <c r="N5639" s="144">
        <f>I5639/M5639</f>
        <v>935.43999999999983</v>
      </c>
    </row>
    <row r="5640" spans="1:14">
      <c r="A5640" s="143" t="s">
        <v>2</v>
      </c>
      <c r="B5640" s="143" t="s">
        <v>5014</v>
      </c>
      <c r="C5640" s="143" t="s">
        <v>3158</v>
      </c>
      <c r="D5640" s="143" t="s">
        <v>4583</v>
      </c>
      <c r="E5640" s="143" t="s">
        <v>4584</v>
      </c>
      <c r="F5640" s="143" t="str">
        <f>IF(H5640&lt;=60,"소형",IF((H5640&gt;60)*(H5640&lt;=85)=1,"중소형",IF((H5640&gt;85)*(H5640&lt;=102)=1,"중형",IF((H5640&gt;102)*(H5640&lt;=135)=1,"중대형","대형"))))</f>
        <v>중소형</v>
      </c>
      <c r="G5640" s="143" t="s">
        <v>4215</v>
      </c>
      <c r="H5640" s="143">
        <v>84</v>
      </c>
      <c r="I5640" s="144">
        <v>23810</v>
      </c>
      <c r="J5640" s="143">
        <v>57</v>
      </c>
      <c r="K5640" s="137">
        <v>42826</v>
      </c>
      <c r="L5640" s="137">
        <v>43647</v>
      </c>
      <c r="M5640" s="144">
        <f>H5640/3.3</f>
        <v>25.454545454545457</v>
      </c>
      <c r="N5640" s="144">
        <f>I5640/M5640</f>
        <v>935.39285714285711</v>
      </c>
    </row>
    <row r="5641" spans="1:14">
      <c r="A5641" s="143" t="s">
        <v>2</v>
      </c>
      <c r="B5641" s="143" t="s">
        <v>5014</v>
      </c>
      <c r="C5641" s="143" t="s">
        <v>3158</v>
      </c>
      <c r="D5641" s="143" t="s">
        <v>4583</v>
      </c>
      <c r="E5641" s="143" t="s">
        <v>4584</v>
      </c>
      <c r="F5641" s="143" t="str">
        <f>IF(H5641&lt;=60,"소형",IF((H5641&gt;60)*(H5641&lt;=85)=1,"중소형",IF((H5641&gt;85)*(H5641&lt;=102)=1,"중형",IF((H5641&gt;102)*(H5641&lt;=135)=1,"중대형","대형"))))</f>
        <v>중소형</v>
      </c>
      <c r="G5641" s="143" t="s">
        <v>3291</v>
      </c>
      <c r="H5641" s="143">
        <v>84</v>
      </c>
      <c r="I5641" s="144">
        <v>23810</v>
      </c>
      <c r="J5641" s="143">
        <v>104</v>
      </c>
      <c r="K5641" s="137">
        <v>42826</v>
      </c>
      <c r="L5641" s="137">
        <v>43647</v>
      </c>
      <c r="M5641" s="144">
        <f>H5641/3.3</f>
        <v>25.454545454545457</v>
      </c>
      <c r="N5641" s="144">
        <f>I5641/M5641</f>
        <v>935.39285714285711</v>
      </c>
    </row>
    <row r="5642" spans="1:14">
      <c r="A5642" s="143" t="s">
        <v>2</v>
      </c>
      <c r="B5642" s="143" t="s">
        <v>5014</v>
      </c>
      <c r="C5642" s="143" t="s">
        <v>3158</v>
      </c>
      <c r="D5642" s="143" t="s">
        <v>4583</v>
      </c>
      <c r="E5642" s="143" t="s">
        <v>4584</v>
      </c>
      <c r="F5642" s="143" t="str">
        <f>IF(H5642&lt;=60,"소형",IF((H5642&gt;60)*(H5642&lt;=85)=1,"중소형",IF((H5642&gt;85)*(H5642&lt;=102)=1,"중형",IF((H5642&gt;102)*(H5642&lt;=135)=1,"중대형","대형"))))</f>
        <v>중형</v>
      </c>
      <c r="G5642" s="143" t="s">
        <v>4857</v>
      </c>
      <c r="H5642" s="143">
        <v>101</v>
      </c>
      <c r="I5642" s="144">
        <v>30480</v>
      </c>
      <c r="J5642" s="143">
        <v>63</v>
      </c>
      <c r="K5642" s="137">
        <v>42826</v>
      </c>
      <c r="L5642" s="137">
        <v>43647</v>
      </c>
      <c r="M5642" s="144">
        <f>H5642/3.3</f>
        <v>30.606060606060609</v>
      </c>
      <c r="N5642" s="144">
        <f>I5642/M5642</f>
        <v>995.88118811881179</v>
      </c>
    </row>
    <row r="5643" spans="1:14">
      <c r="A5643" s="143" t="s">
        <v>2</v>
      </c>
      <c r="B5643" s="143" t="s">
        <v>5014</v>
      </c>
      <c r="C5643" s="143" t="s">
        <v>3158</v>
      </c>
      <c r="D5643" s="143" t="s">
        <v>4583</v>
      </c>
      <c r="E5643" s="143" t="s">
        <v>4584</v>
      </c>
      <c r="F5643" s="143" t="str">
        <f>IF(H5643&lt;=60,"소형",IF((H5643&gt;60)*(H5643&lt;=85)=1,"중소형",IF((H5643&gt;85)*(H5643&lt;=102)=1,"중형",IF((H5643&gt;102)*(H5643&lt;=135)=1,"중대형","대형"))))</f>
        <v>중대형</v>
      </c>
      <c r="G5643" s="143" t="s">
        <v>5015</v>
      </c>
      <c r="H5643" s="143">
        <v>115</v>
      </c>
      <c r="I5643" s="144">
        <v>34890</v>
      </c>
      <c r="J5643" s="143">
        <v>41</v>
      </c>
      <c r="K5643" s="137">
        <v>42826</v>
      </c>
      <c r="L5643" s="137">
        <v>43647</v>
      </c>
      <c r="M5643" s="144">
        <f>H5643/3.3</f>
        <v>34.848484848484851</v>
      </c>
      <c r="N5643" s="144">
        <f>I5643/M5643</f>
        <v>1001.191304347826</v>
      </c>
    </row>
    <row r="5644" spans="1:14">
      <c r="A5644" s="143" t="s">
        <v>2827</v>
      </c>
      <c r="B5644" s="143" t="s">
        <v>5026</v>
      </c>
      <c r="C5644" s="143" t="s">
        <v>3163</v>
      </c>
      <c r="D5644" s="143" t="s">
        <v>3296</v>
      </c>
      <c r="E5644" s="143" t="s">
        <v>5027</v>
      </c>
      <c r="F5644" s="143" t="str">
        <f>IF(H5644&lt;=60,"소형",IF((H5644&gt;60)*(H5644&lt;=85)=1,"중소형",IF((H5644&gt;85)*(H5644&lt;=102)=1,"중형",IF((H5644&gt;102)*(H5644&lt;=135)=1,"중대형","대형"))))</f>
        <v>소형</v>
      </c>
      <c r="G5644" s="143" t="s">
        <v>3784</v>
      </c>
      <c r="H5644" s="143">
        <v>51</v>
      </c>
      <c r="I5644" s="144" t="s">
        <v>3211</v>
      </c>
      <c r="J5644" s="143">
        <v>506</v>
      </c>
      <c r="K5644" s="137">
        <v>42917</v>
      </c>
      <c r="L5644" s="137">
        <v>43647</v>
      </c>
      <c r="M5644" s="144">
        <f>H5644/3.3</f>
        <v>15.454545454545455</v>
      </c>
      <c r="N5644" s="144" t="e">
        <f>I5644/M5644</f>
        <v>#VALUE!</v>
      </c>
    </row>
    <row r="5645" spans="1:14">
      <c r="A5645" s="143" t="s">
        <v>2827</v>
      </c>
      <c r="B5645" s="143" t="s">
        <v>5026</v>
      </c>
      <c r="C5645" s="143" t="s">
        <v>3163</v>
      </c>
      <c r="D5645" s="143" t="s">
        <v>3296</v>
      </c>
      <c r="E5645" s="143" t="s">
        <v>5027</v>
      </c>
      <c r="F5645" s="143" t="str">
        <f>IF(H5645&lt;=60,"소형",IF((H5645&gt;60)*(H5645&lt;=85)=1,"중소형",IF((H5645&gt;85)*(H5645&lt;=102)=1,"중형",IF((H5645&gt;102)*(H5645&lt;=135)=1,"중대형","대형"))))</f>
        <v>소형</v>
      </c>
      <c r="G5645" s="143" t="s">
        <v>4019</v>
      </c>
      <c r="H5645" s="143">
        <v>59</v>
      </c>
      <c r="I5645" s="144" t="s">
        <v>3211</v>
      </c>
      <c r="J5645" s="143">
        <v>166</v>
      </c>
      <c r="K5645" s="137">
        <v>42917</v>
      </c>
      <c r="L5645" s="137">
        <v>43647</v>
      </c>
      <c r="M5645" s="144">
        <f>H5645/3.3</f>
        <v>17.878787878787879</v>
      </c>
      <c r="N5645" s="144" t="e">
        <f>I5645/M5645</f>
        <v>#VALUE!</v>
      </c>
    </row>
    <row r="5646" spans="1:14">
      <c r="A5646" s="143" t="s">
        <v>2827</v>
      </c>
      <c r="B5646" s="143" t="s">
        <v>5026</v>
      </c>
      <c r="C5646" s="143" t="s">
        <v>3163</v>
      </c>
      <c r="D5646" s="143" t="s">
        <v>3296</v>
      </c>
      <c r="E5646" s="143" t="s">
        <v>5027</v>
      </c>
      <c r="F5646" s="143" t="str">
        <f>IF(H5646&lt;=60,"소형",IF((H5646&gt;60)*(H5646&lt;=85)=1,"중소형",IF((H5646&gt;85)*(H5646&lt;=102)=1,"중형",IF((H5646&gt;102)*(H5646&lt;=135)=1,"중대형","대형"))))</f>
        <v>소형</v>
      </c>
      <c r="G5646" s="143" t="s">
        <v>4127</v>
      </c>
      <c r="H5646" s="143">
        <v>59</v>
      </c>
      <c r="I5646" s="144" t="s">
        <v>3211</v>
      </c>
      <c r="J5646" s="143">
        <v>706</v>
      </c>
      <c r="K5646" s="137">
        <v>42917</v>
      </c>
      <c r="L5646" s="137">
        <v>43647</v>
      </c>
      <c r="M5646" s="144">
        <f>H5646/3.3</f>
        <v>17.878787878787879</v>
      </c>
      <c r="N5646" s="144" t="e">
        <f>I5646/M5646</f>
        <v>#VALUE!</v>
      </c>
    </row>
    <row r="5647" spans="1:14">
      <c r="A5647" s="143" t="s">
        <v>2827</v>
      </c>
      <c r="B5647" s="143" t="s">
        <v>5026</v>
      </c>
      <c r="C5647" s="143" t="s">
        <v>3163</v>
      </c>
      <c r="D5647" s="143" t="s">
        <v>3296</v>
      </c>
      <c r="E5647" s="143" t="s">
        <v>5027</v>
      </c>
      <c r="F5647" s="143" t="str">
        <f>IF(H5647&lt;=60,"소형",IF((H5647&gt;60)*(H5647&lt;=85)=1,"중소형",IF((H5647&gt;85)*(H5647&lt;=102)=1,"중형",IF((H5647&gt;102)*(H5647&lt;=135)=1,"중대형","대형"))))</f>
        <v>중소형</v>
      </c>
      <c r="G5647" s="143" t="s">
        <v>4622</v>
      </c>
      <c r="H5647" s="143">
        <v>74</v>
      </c>
      <c r="I5647" s="144" t="s">
        <v>3211</v>
      </c>
      <c r="J5647" s="143">
        <v>21</v>
      </c>
      <c r="K5647" s="137">
        <v>42917</v>
      </c>
      <c r="L5647" s="137">
        <v>43647</v>
      </c>
      <c r="M5647" s="144">
        <f>H5647/3.3</f>
        <v>22.424242424242426</v>
      </c>
      <c r="N5647" s="144" t="e">
        <f>I5647/M5647</f>
        <v>#VALUE!</v>
      </c>
    </row>
    <row r="5648" spans="1:14">
      <c r="A5648" s="143" t="s">
        <v>2827</v>
      </c>
      <c r="B5648" s="143" t="s">
        <v>5026</v>
      </c>
      <c r="C5648" s="143" t="s">
        <v>3163</v>
      </c>
      <c r="D5648" s="143" t="s">
        <v>3296</v>
      </c>
      <c r="E5648" s="143" t="s">
        <v>5027</v>
      </c>
      <c r="F5648" s="143" t="str">
        <f>IF(H5648&lt;=60,"소형",IF((H5648&gt;60)*(H5648&lt;=85)=1,"중소형",IF((H5648&gt;85)*(H5648&lt;=102)=1,"중형",IF((H5648&gt;102)*(H5648&lt;=135)=1,"중대형","대형"))))</f>
        <v>중소형</v>
      </c>
      <c r="G5648" s="143" t="s">
        <v>3901</v>
      </c>
      <c r="H5648" s="143">
        <v>74</v>
      </c>
      <c r="I5648" s="144" t="s">
        <v>3211</v>
      </c>
      <c r="J5648" s="143">
        <v>122</v>
      </c>
      <c r="K5648" s="137">
        <v>42917</v>
      </c>
      <c r="L5648" s="137">
        <v>43647</v>
      </c>
      <c r="M5648" s="144">
        <f>H5648/3.3</f>
        <v>22.424242424242426</v>
      </c>
      <c r="N5648" s="144" t="e">
        <f>I5648/M5648</f>
        <v>#VALUE!</v>
      </c>
    </row>
    <row r="5649" spans="1:14">
      <c r="A5649" s="143" t="s">
        <v>2828</v>
      </c>
      <c r="B5649" s="143" t="s">
        <v>5028</v>
      </c>
      <c r="C5649" s="143" t="s">
        <v>3163</v>
      </c>
      <c r="D5649" s="143" t="s">
        <v>3341</v>
      </c>
      <c r="E5649" s="143" t="s">
        <v>5029</v>
      </c>
      <c r="F5649" s="143" t="str">
        <f>IF(H5649&lt;=60,"소형",IF((H5649&gt;60)*(H5649&lt;=85)=1,"중소형",IF((H5649&gt;85)*(H5649&lt;=102)=1,"중형",IF((H5649&gt;102)*(H5649&lt;=135)=1,"중대형","대형"))))</f>
        <v>중소형</v>
      </c>
      <c r="G5649" s="143" t="s">
        <v>3260</v>
      </c>
      <c r="H5649" s="143">
        <v>75</v>
      </c>
      <c r="I5649" s="144" t="s">
        <v>3211</v>
      </c>
      <c r="J5649" s="143">
        <v>229</v>
      </c>
      <c r="K5649" s="137">
        <v>42917</v>
      </c>
      <c r="L5649" s="137">
        <v>43647</v>
      </c>
      <c r="M5649" s="144">
        <f>H5649/3.3</f>
        <v>22.72727272727273</v>
      </c>
      <c r="N5649" s="144" t="e">
        <f>I5649/M5649</f>
        <v>#VALUE!</v>
      </c>
    </row>
    <row r="5650" spans="1:14">
      <c r="A5650" s="143" t="s">
        <v>2828</v>
      </c>
      <c r="B5650" s="143" t="s">
        <v>5028</v>
      </c>
      <c r="C5650" s="143" t="s">
        <v>3163</v>
      </c>
      <c r="D5650" s="143" t="s">
        <v>3341</v>
      </c>
      <c r="E5650" s="143" t="s">
        <v>5029</v>
      </c>
      <c r="F5650" s="143" t="str">
        <f>IF(H5650&lt;=60,"소형",IF((H5650&gt;60)*(H5650&lt;=85)=1,"중소형",IF((H5650&gt;85)*(H5650&lt;=102)=1,"중형",IF((H5650&gt;102)*(H5650&lt;=135)=1,"중대형","대형"))))</f>
        <v>중소형</v>
      </c>
      <c r="G5650" s="143" t="s">
        <v>3208</v>
      </c>
      <c r="H5650" s="143">
        <v>84</v>
      </c>
      <c r="I5650" s="144" t="s">
        <v>3211</v>
      </c>
      <c r="J5650" s="143">
        <v>165</v>
      </c>
      <c r="K5650" s="137">
        <v>42917</v>
      </c>
      <c r="L5650" s="137">
        <v>43647</v>
      </c>
      <c r="M5650" s="144">
        <f>H5650/3.3</f>
        <v>25.454545454545457</v>
      </c>
      <c r="N5650" s="144" t="e">
        <f>I5650/M5650</f>
        <v>#VALUE!</v>
      </c>
    </row>
    <row r="5651" spans="1:14">
      <c r="A5651" s="143" t="s">
        <v>2828</v>
      </c>
      <c r="B5651" s="143" t="s">
        <v>5028</v>
      </c>
      <c r="C5651" s="143" t="s">
        <v>3163</v>
      </c>
      <c r="D5651" s="143" t="s">
        <v>3341</v>
      </c>
      <c r="E5651" s="143" t="s">
        <v>5029</v>
      </c>
      <c r="F5651" s="143" t="str">
        <f>IF(H5651&lt;=60,"소형",IF((H5651&gt;60)*(H5651&lt;=85)=1,"중소형",IF((H5651&gt;85)*(H5651&lt;=102)=1,"중형",IF((H5651&gt;102)*(H5651&lt;=135)=1,"중대형","대형"))))</f>
        <v>중소형</v>
      </c>
      <c r="G5651" s="143" t="s">
        <v>3206</v>
      </c>
      <c r="H5651" s="143">
        <v>84</v>
      </c>
      <c r="I5651" s="144" t="s">
        <v>3211</v>
      </c>
      <c r="J5651" s="143">
        <v>163</v>
      </c>
      <c r="K5651" s="137">
        <v>42917</v>
      </c>
      <c r="L5651" s="137">
        <v>43647</v>
      </c>
      <c r="M5651" s="144">
        <f>H5651/3.3</f>
        <v>25.454545454545457</v>
      </c>
      <c r="N5651" s="144" t="e">
        <f>I5651/M5651</f>
        <v>#VALUE!</v>
      </c>
    </row>
    <row r="5652" spans="1:14">
      <c r="A5652" s="143" t="s">
        <v>2828</v>
      </c>
      <c r="B5652" s="143" t="s">
        <v>5028</v>
      </c>
      <c r="C5652" s="143" t="s">
        <v>3163</v>
      </c>
      <c r="D5652" s="143" t="s">
        <v>3341</v>
      </c>
      <c r="E5652" s="143" t="s">
        <v>5029</v>
      </c>
      <c r="F5652" s="143" t="str">
        <f>IF(H5652&lt;=60,"소형",IF((H5652&gt;60)*(H5652&lt;=85)=1,"중소형",IF((H5652&gt;85)*(H5652&lt;=102)=1,"중형",IF((H5652&gt;102)*(H5652&lt;=135)=1,"중대형","대형"))))</f>
        <v>중소형</v>
      </c>
      <c r="G5652" s="143" t="s">
        <v>3292</v>
      </c>
      <c r="H5652" s="143">
        <v>84</v>
      </c>
      <c r="I5652" s="144" t="s">
        <v>3211</v>
      </c>
      <c r="J5652" s="143">
        <v>94</v>
      </c>
      <c r="K5652" s="137">
        <v>42917</v>
      </c>
      <c r="L5652" s="137">
        <v>43647</v>
      </c>
      <c r="M5652" s="144">
        <f>H5652/3.3</f>
        <v>25.454545454545457</v>
      </c>
      <c r="N5652" s="144" t="e">
        <f>I5652/M5652</f>
        <v>#VALUE!</v>
      </c>
    </row>
    <row r="5653" spans="1:14">
      <c r="A5653" s="143" t="s">
        <v>2827</v>
      </c>
      <c r="B5653" s="143" t="s">
        <v>5030</v>
      </c>
      <c r="C5653" s="143" t="s">
        <v>3163</v>
      </c>
      <c r="D5653" s="143" t="s">
        <v>3296</v>
      </c>
      <c r="E5653" s="143" t="s">
        <v>5027</v>
      </c>
      <c r="F5653" s="143" t="str">
        <f>IF(H5653&lt;=60,"소형",IF((H5653&gt;60)*(H5653&lt;=85)=1,"중소형",IF((H5653&gt;85)*(H5653&lt;=102)=1,"중형",IF((H5653&gt;102)*(H5653&lt;=135)=1,"중대형","대형"))))</f>
        <v>중소형</v>
      </c>
      <c r="G5653" s="143" t="s">
        <v>5031</v>
      </c>
      <c r="H5653" s="143">
        <v>74</v>
      </c>
      <c r="I5653" s="144" t="s">
        <v>3211</v>
      </c>
      <c r="J5653" s="143">
        <v>54</v>
      </c>
      <c r="K5653" s="137">
        <v>42917</v>
      </c>
      <c r="L5653" s="137">
        <v>43647</v>
      </c>
      <c r="M5653" s="144">
        <f>H5653/3.3</f>
        <v>22.424242424242426</v>
      </c>
      <c r="N5653" s="144" t="e">
        <f>I5653/M5653</f>
        <v>#VALUE!</v>
      </c>
    </row>
    <row r="5654" spans="1:14">
      <c r="A5654" s="143" t="s">
        <v>2827</v>
      </c>
      <c r="B5654" s="143" t="s">
        <v>5030</v>
      </c>
      <c r="C5654" s="143" t="s">
        <v>3163</v>
      </c>
      <c r="D5654" s="143" t="s">
        <v>3296</v>
      </c>
      <c r="E5654" s="143" t="s">
        <v>5027</v>
      </c>
      <c r="F5654" s="143" t="str">
        <f>IF(H5654&lt;=60,"소형",IF((H5654&gt;60)*(H5654&lt;=85)=1,"중소형",IF((H5654&gt;85)*(H5654&lt;=102)=1,"중형",IF((H5654&gt;102)*(H5654&lt;=135)=1,"중대형","대형"))))</f>
        <v>중소형</v>
      </c>
      <c r="G5654" s="143" t="s">
        <v>4146</v>
      </c>
      <c r="H5654" s="143">
        <v>74</v>
      </c>
      <c r="I5654" s="144" t="s">
        <v>3211</v>
      </c>
      <c r="J5654" s="143">
        <v>276</v>
      </c>
      <c r="K5654" s="137">
        <v>42917</v>
      </c>
      <c r="L5654" s="137">
        <v>43647</v>
      </c>
      <c r="M5654" s="144">
        <f>H5654/3.3</f>
        <v>22.424242424242426</v>
      </c>
      <c r="N5654" s="144" t="e">
        <f>I5654/M5654</f>
        <v>#VALUE!</v>
      </c>
    </row>
    <row r="5655" spans="1:14">
      <c r="A5655" s="143" t="s">
        <v>2827</v>
      </c>
      <c r="B5655" s="143" t="s">
        <v>5030</v>
      </c>
      <c r="C5655" s="143" t="s">
        <v>3163</v>
      </c>
      <c r="D5655" s="143" t="s">
        <v>3296</v>
      </c>
      <c r="E5655" s="143" t="s">
        <v>5027</v>
      </c>
      <c r="F5655" s="143" t="str">
        <f>IF(H5655&lt;=60,"소형",IF((H5655&gt;60)*(H5655&lt;=85)=1,"중소형",IF((H5655&gt;85)*(H5655&lt;=102)=1,"중형",IF((H5655&gt;102)*(H5655&lt;=135)=1,"중대형","대형"))))</f>
        <v>중소형</v>
      </c>
      <c r="G5655" s="143" t="s">
        <v>5032</v>
      </c>
      <c r="H5655" s="143">
        <v>84</v>
      </c>
      <c r="I5655" s="144" t="s">
        <v>3211</v>
      </c>
      <c r="J5655" s="143">
        <v>73</v>
      </c>
      <c r="K5655" s="137">
        <v>42917</v>
      </c>
      <c r="L5655" s="137">
        <v>43647</v>
      </c>
      <c r="M5655" s="144">
        <f>H5655/3.3</f>
        <v>25.454545454545457</v>
      </c>
      <c r="N5655" s="144" t="e">
        <f>I5655/M5655</f>
        <v>#VALUE!</v>
      </c>
    </row>
    <row r="5656" spans="1:14">
      <c r="A5656" s="143" t="s">
        <v>2829</v>
      </c>
      <c r="B5656" s="143" t="s">
        <v>5033</v>
      </c>
      <c r="C5656" s="143" t="s">
        <v>3163</v>
      </c>
      <c r="D5656" s="143" t="s">
        <v>3278</v>
      </c>
      <c r="E5656" s="143" t="s">
        <v>3516</v>
      </c>
      <c r="F5656" s="143" t="str">
        <f>IF(H5656&lt;=60,"소형",IF((H5656&gt;60)*(H5656&lt;=85)=1,"중소형",IF((H5656&gt;85)*(H5656&lt;=102)=1,"중형",IF((H5656&gt;102)*(H5656&lt;=135)=1,"중대형","대형"))))</f>
        <v>중대형</v>
      </c>
      <c r="G5656" s="143" t="s">
        <v>5034</v>
      </c>
      <c r="H5656" s="143">
        <v>103</v>
      </c>
      <c r="I5656" s="144">
        <v>51000</v>
      </c>
      <c r="J5656" s="143">
        <v>31</v>
      </c>
      <c r="K5656" s="137">
        <v>42948</v>
      </c>
      <c r="L5656" s="137">
        <v>43647</v>
      </c>
      <c r="M5656" s="144">
        <f>H5656/3.3</f>
        <v>31.212121212121215</v>
      </c>
      <c r="N5656" s="144">
        <f>I5656/M5656</f>
        <v>1633.9805825242718</v>
      </c>
    </row>
    <row r="5657" spans="1:14">
      <c r="A5657" s="143" t="s">
        <v>2829</v>
      </c>
      <c r="B5657" s="143" t="s">
        <v>5033</v>
      </c>
      <c r="C5657" s="143" t="s">
        <v>3163</v>
      </c>
      <c r="D5657" s="143" t="s">
        <v>3278</v>
      </c>
      <c r="E5657" s="143" t="s">
        <v>3516</v>
      </c>
      <c r="F5657" s="143" t="str">
        <f>IF(H5657&lt;=60,"소형",IF((H5657&gt;60)*(H5657&lt;=85)=1,"중소형",IF((H5657&gt;85)*(H5657&lt;=102)=1,"중형",IF((H5657&gt;102)*(H5657&lt;=135)=1,"중대형","대형"))))</f>
        <v>중대형</v>
      </c>
      <c r="G5657" s="143" t="s">
        <v>5035</v>
      </c>
      <c r="H5657" s="143">
        <v>103</v>
      </c>
      <c r="I5657" s="144">
        <v>47000</v>
      </c>
      <c r="J5657" s="143">
        <v>33</v>
      </c>
      <c r="K5657" s="137">
        <v>42948</v>
      </c>
      <c r="L5657" s="137">
        <v>43647</v>
      </c>
      <c r="M5657" s="144">
        <f>H5657/3.3</f>
        <v>31.212121212121215</v>
      </c>
      <c r="N5657" s="144">
        <f>I5657/M5657</f>
        <v>1505.8252427184466</v>
      </c>
    </row>
    <row r="5658" spans="1:14">
      <c r="A5658" s="143" t="s">
        <v>2829</v>
      </c>
      <c r="B5658" s="143" t="s">
        <v>5033</v>
      </c>
      <c r="C5658" s="143" t="s">
        <v>3163</v>
      </c>
      <c r="D5658" s="143" t="s">
        <v>3278</v>
      </c>
      <c r="E5658" s="143" t="s">
        <v>3516</v>
      </c>
      <c r="F5658" s="143" t="str">
        <f>IF(H5658&lt;=60,"소형",IF((H5658&gt;60)*(H5658&lt;=85)=1,"중소형",IF((H5658&gt;85)*(H5658&lt;=102)=1,"중형",IF((H5658&gt;102)*(H5658&lt;=135)=1,"중대형","대형"))))</f>
        <v>중대형</v>
      </c>
      <c r="G5658" s="143" t="s">
        <v>5035</v>
      </c>
      <c r="H5658" s="143">
        <v>103</v>
      </c>
      <c r="I5658" s="144">
        <v>57000</v>
      </c>
      <c r="J5658" s="143">
        <v>33</v>
      </c>
      <c r="K5658" s="137">
        <v>42948</v>
      </c>
      <c r="L5658" s="137">
        <v>43647</v>
      </c>
      <c r="M5658" s="144">
        <f>H5658/3.3</f>
        <v>31.212121212121215</v>
      </c>
      <c r="N5658" s="144">
        <f>I5658/M5658</f>
        <v>1826.2135922330096</v>
      </c>
    </row>
    <row r="5659" spans="1:14">
      <c r="A5659" s="143" t="s">
        <v>2829</v>
      </c>
      <c r="B5659" s="143" t="s">
        <v>5033</v>
      </c>
      <c r="C5659" s="143" t="s">
        <v>3163</v>
      </c>
      <c r="D5659" s="143" t="s">
        <v>3278</v>
      </c>
      <c r="E5659" s="143" t="s">
        <v>3516</v>
      </c>
      <c r="F5659" s="143" t="str">
        <f>IF(H5659&lt;=60,"소형",IF((H5659&gt;60)*(H5659&lt;=85)=1,"중소형",IF((H5659&gt;85)*(H5659&lt;=102)=1,"중형",IF((H5659&gt;102)*(H5659&lt;=135)=1,"중대형","대형"))))</f>
        <v>중대형</v>
      </c>
      <c r="G5659" s="143" t="s">
        <v>5036</v>
      </c>
      <c r="H5659" s="143">
        <v>104</v>
      </c>
      <c r="I5659" s="144">
        <v>51700</v>
      </c>
      <c r="J5659" s="143">
        <v>5</v>
      </c>
      <c r="K5659" s="137">
        <v>42948</v>
      </c>
      <c r="L5659" s="137">
        <v>43647</v>
      </c>
      <c r="M5659" s="144">
        <f>H5659/3.3</f>
        <v>31.515151515151516</v>
      </c>
      <c r="N5659" s="144">
        <f>I5659/M5659</f>
        <v>1640.4807692307693</v>
      </c>
    </row>
    <row r="5660" spans="1:14">
      <c r="A5660" s="143" t="s">
        <v>2829</v>
      </c>
      <c r="B5660" s="143" t="s">
        <v>5033</v>
      </c>
      <c r="C5660" s="143" t="s">
        <v>3163</v>
      </c>
      <c r="D5660" s="143" t="s">
        <v>3278</v>
      </c>
      <c r="E5660" s="143" t="s">
        <v>3516</v>
      </c>
      <c r="F5660" s="143" t="str">
        <f>IF(H5660&lt;=60,"소형",IF((H5660&gt;60)*(H5660&lt;=85)=1,"중소형",IF((H5660&gt;85)*(H5660&lt;=102)=1,"중형",IF((H5660&gt;102)*(H5660&lt;=135)=1,"중대형","대형"))))</f>
        <v>중대형</v>
      </c>
      <c r="G5660" s="143" t="s">
        <v>5037</v>
      </c>
      <c r="H5660" s="143">
        <v>104</v>
      </c>
      <c r="I5660" s="144">
        <v>61700</v>
      </c>
      <c r="J5660" s="143">
        <v>5</v>
      </c>
      <c r="K5660" s="137">
        <v>42948</v>
      </c>
      <c r="L5660" s="137">
        <v>43647</v>
      </c>
      <c r="M5660" s="144">
        <f>H5660/3.3</f>
        <v>31.515151515151516</v>
      </c>
      <c r="N5660" s="144">
        <f>I5660/M5660</f>
        <v>1957.7884615384614</v>
      </c>
    </row>
    <row r="5661" spans="1:14">
      <c r="A5661" s="143" t="s">
        <v>2829</v>
      </c>
      <c r="B5661" s="143" t="s">
        <v>5033</v>
      </c>
      <c r="C5661" s="143" t="s">
        <v>3163</v>
      </c>
      <c r="D5661" s="143" t="s">
        <v>3278</v>
      </c>
      <c r="E5661" s="143" t="s">
        <v>3516</v>
      </c>
      <c r="F5661" s="143" t="str">
        <f>IF(H5661&lt;=60,"소형",IF((H5661&gt;60)*(H5661&lt;=85)=1,"중소형",IF((H5661&gt;85)*(H5661&lt;=102)=1,"중형",IF((H5661&gt;102)*(H5661&lt;=135)=1,"중대형","대형"))))</f>
        <v>중대형</v>
      </c>
      <c r="G5661" s="143" t="s">
        <v>5038</v>
      </c>
      <c r="H5661" s="143">
        <v>106</v>
      </c>
      <c r="I5661" s="144">
        <v>47000</v>
      </c>
      <c r="J5661" s="143">
        <v>33</v>
      </c>
      <c r="K5661" s="137">
        <v>42948</v>
      </c>
      <c r="L5661" s="137">
        <v>43647</v>
      </c>
      <c r="M5661" s="144">
        <f>H5661/3.3</f>
        <v>32.121212121212125</v>
      </c>
      <c r="N5661" s="144">
        <f>I5661/M5661</f>
        <v>1463.2075471698111</v>
      </c>
    </row>
    <row r="5662" spans="1:14">
      <c r="A5662" s="143" t="s">
        <v>2829</v>
      </c>
      <c r="B5662" s="143" t="s">
        <v>5033</v>
      </c>
      <c r="C5662" s="143" t="s">
        <v>3163</v>
      </c>
      <c r="D5662" s="143" t="s">
        <v>3278</v>
      </c>
      <c r="E5662" s="143" t="s">
        <v>3516</v>
      </c>
      <c r="F5662" s="143" t="str">
        <f>IF(H5662&lt;=60,"소형",IF((H5662&gt;60)*(H5662&lt;=85)=1,"중소형",IF((H5662&gt;85)*(H5662&lt;=102)=1,"중형",IF((H5662&gt;102)*(H5662&lt;=135)=1,"중대형","대형"))))</f>
        <v>중대형</v>
      </c>
      <c r="G5662" s="143" t="s">
        <v>5039</v>
      </c>
      <c r="H5662" s="143">
        <v>110</v>
      </c>
      <c r="I5662" s="144">
        <v>51700</v>
      </c>
      <c r="J5662" s="143">
        <v>5</v>
      </c>
      <c r="K5662" s="137">
        <v>42948</v>
      </c>
      <c r="L5662" s="137">
        <v>43647</v>
      </c>
      <c r="M5662" s="144">
        <f>H5662/3.3</f>
        <v>33.333333333333336</v>
      </c>
      <c r="N5662" s="144">
        <f>I5662/M5662</f>
        <v>1551</v>
      </c>
    </row>
    <row r="5663" spans="1:14">
      <c r="A5663" s="143" t="s">
        <v>2829</v>
      </c>
      <c r="B5663" s="143" t="s">
        <v>5033</v>
      </c>
      <c r="C5663" s="143" t="s">
        <v>3163</v>
      </c>
      <c r="D5663" s="143" t="s">
        <v>3278</v>
      </c>
      <c r="E5663" s="143" t="s">
        <v>3516</v>
      </c>
      <c r="F5663" s="143" t="str">
        <f>IF(H5663&lt;=60,"소형",IF((H5663&gt;60)*(H5663&lt;=85)=1,"중소형",IF((H5663&gt;85)*(H5663&lt;=102)=1,"중형",IF((H5663&gt;102)*(H5663&lt;=135)=1,"중대형","대형"))))</f>
        <v>중대형</v>
      </c>
      <c r="G5663" s="143" t="s">
        <v>5040</v>
      </c>
      <c r="H5663" s="143">
        <v>114</v>
      </c>
      <c r="I5663" s="144">
        <v>54500</v>
      </c>
      <c r="J5663" s="143">
        <v>5</v>
      </c>
      <c r="K5663" s="137">
        <v>42948</v>
      </c>
      <c r="L5663" s="137">
        <v>43647</v>
      </c>
      <c r="M5663" s="144">
        <f>H5663/3.3</f>
        <v>34.545454545454547</v>
      </c>
      <c r="N5663" s="144">
        <f>I5663/M5663</f>
        <v>1577.6315789473683</v>
      </c>
    </row>
    <row r="5664" spans="1:14">
      <c r="A5664" s="143" t="s">
        <v>2829</v>
      </c>
      <c r="B5664" s="143" t="s">
        <v>5033</v>
      </c>
      <c r="C5664" s="143" t="s">
        <v>3163</v>
      </c>
      <c r="D5664" s="143" t="s">
        <v>3278</v>
      </c>
      <c r="E5664" s="143" t="s">
        <v>3516</v>
      </c>
      <c r="F5664" s="143" t="str">
        <f>IF(H5664&lt;=60,"소형",IF((H5664&gt;60)*(H5664&lt;=85)=1,"중소형",IF((H5664&gt;85)*(H5664&lt;=102)=1,"중형",IF((H5664&gt;102)*(H5664&lt;=135)=1,"중대형","대형"))))</f>
        <v>중대형</v>
      </c>
      <c r="G5664" s="143" t="s">
        <v>5041</v>
      </c>
      <c r="H5664" s="143">
        <v>128</v>
      </c>
      <c r="I5664" s="144">
        <v>72000</v>
      </c>
      <c r="J5664" s="143">
        <v>4</v>
      </c>
      <c r="K5664" s="137">
        <v>42948</v>
      </c>
      <c r="L5664" s="137">
        <v>43647</v>
      </c>
      <c r="M5664" s="144">
        <f>H5664/3.3</f>
        <v>38.787878787878789</v>
      </c>
      <c r="N5664" s="144">
        <f>I5664/M5664</f>
        <v>1856.25</v>
      </c>
    </row>
    <row r="5665" spans="1:14">
      <c r="A5665" s="143" t="s">
        <v>2829</v>
      </c>
      <c r="B5665" s="143" t="s">
        <v>5033</v>
      </c>
      <c r="C5665" s="143" t="s">
        <v>3163</v>
      </c>
      <c r="D5665" s="143" t="s">
        <v>3278</v>
      </c>
      <c r="E5665" s="143" t="s">
        <v>3516</v>
      </c>
      <c r="F5665" s="143" t="str">
        <f>IF(H5665&lt;=60,"소형",IF((H5665&gt;60)*(H5665&lt;=85)=1,"중소형",IF((H5665&gt;85)*(H5665&lt;=102)=1,"중형",IF((H5665&gt;102)*(H5665&lt;=135)=1,"중대형","대형"))))</f>
        <v>중대형</v>
      </c>
      <c r="G5665" s="143" t="s">
        <v>5042</v>
      </c>
      <c r="H5665" s="143">
        <v>128</v>
      </c>
      <c r="I5665" s="144">
        <v>77000</v>
      </c>
      <c r="J5665" s="143">
        <v>4</v>
      </c>
      <c r="K5665" s="137">
        <v>42948</v>
      </c>
      <c r="L5665" s="137">
        <v>43647</v>
      </c>
      <c r="M5665" s="144">
        <f>H5665/3.3</f>
        <v>38.787878787878789</v>
      </c>
      <c r="N5665" s="144">
        <f>I5665/M5665</f>
        <v>1985.15625</v>
      </c>
    </row>
    <row r="5666" spans="1:14">
      <c r="A5666" s="143" t="s">
        <v>2829</v>
      </c>
      <c r="B5666" s="143" t="s">
        <v>3191</v>
      </c>
      <c r="C5666" s="143" t="s">
        <v>3163</v>
      </c>
      <c r="D5666" s="143" t="s">
        <v>3278</v>
      </c>
      <c r="E5666" s="143" t="s">
        <v>3516</v>
      </c>
      <c r="F5666" s="143" t="str">
        <f>IF(H5666&lt;=60,"소형",IF((H5666&gt;60)*(H5666&lt;=85)=1,"중소형",IF((H5666&gt;85)*(H5666&lt;=102)=1,"중형",IF((H5666&gt;102)*(H5666&lt;=135)=1,"중대형","대형"))))</f>
        <v>중대형</v>
      </c>
      <c r="G5666" s="143" t="s">
        <v>5034</v>
      </c>
      <c r="H5666" s="143">
        <v>103</v>
      </c>
      <c r="I5666" s="144">
        <v>50000</v>
      </c>
      <c r="J5666" s="143">
        <v>20</v>
      </c>
      <c r="K5666" s="137">
        <v>42948</v>
      </c>
      <c r="L5666" s="137">
        <v>43647</v>
      </c>
      <c r="M5666" s="144">
        <f>H5666/3.3</f>
        <v>31.212121212121215</v>
      </c>
      <c r="N5666" s="144">
        <f>I5666/M5666</f>
        <v>1601.9417475728153</v>
      </c>
    </row>
    <row r="5667" spans="1:14">
      <c r="A5667" s="143" t="s">
        <v>2829</v>
      </c>
      <c r="B5667" s="143" t="s">
        <v>3191</v>
      </c>
      <c r="C5667" s="143" t="s">
        <v>3163</v>
      </c>
      <c r="D5667" s="143" t="s">
        <v>3278</v>
      </c>
      <c r="E5667" s="143" t="s">
        <v>3516</v>
      </c>
      <c r="F5667" s="143" t="str">
        <f>IF(H5667&lt;=60,"소형",IF((H5667&gt;60)*(H5667&lt;=85)=1,"중소형",IF((H5667&gt;85)*(H5667&lt;=102)=1,"중형",IF((H5667&gt;102)*(H5667&lt;=135)=1,"중대형","대형"))))</f>
        <v>중대형</v>
      </c>
      <c r="G5667" s="143" t="s">
        <v>5035</v>
      </c>
      <c r="H5667" s="143">
        <v>103</v>
      </c>
      <c r="I5667" s="144">
        <v>46000</v>
      </c>
      <c r="J5667" s="143">
        <v>20</v>
      </c>
      <c r="K5667" s="137">
        <v>42948</v>
      </c>
      <c r="L5667" s="137">
        <v>43647</v>
      </c>
      <c r="M5667" s="144">
        <f>H5667/3.3</f>
        <v>31.212121212121215</v>
      </c>
      <c r="N5667" s="144">
        <f>I5667/M5667</f>
        <v>1473.7864077669901</v>
      </c>
    </row>
    <row r="5668" spans="1:14">
      <c r="A5668" s="143" t="s">
        <v>2829</v>
      </c>
      <c r="B5668" s="143" t="s">
        <v>3191</v>
      </c>
      <c r="C5668" s="143" t="s">
        <v>3163</v>
      </c>
      <c r="D5668" s="143" t="s">
        <v>3278</v>
      </c>
      <c r="E5668" s="143" t="s">
        <v>3516</v>
      </c>
      <c r="F5668" s="143" t="str">
        <f>IF(H5668&lt;=60,"소형",IF((H5668&gt;60)*(H5668&lt;=85)=1,"중소형",IF((H5668&gt;85)*(H5668&lt;=102)=1,"중형",IF((H5668&gt;102)*(H5668&lt;=135)=1,"중대형","대형"))))</f>
        <v>중대형</v>
      </c>
      <c r="G5668" s="143" t="s">
        <v>5043</v>
      </c>
      <c r="H5668" s="143">
        <v>103</v>
      </c>
      <c r="I5668" s="144">
        <v>56000</v>
      </c>
      <c r="J5668" s="143">
        <v>20</v>
      </c>
      <c r="K5668" s="137">
        <v>42948</v>
      </c>
      <c r="L5668" s="137">
        <v>43647</v>
      </c>
      <c r="M5668" s="144">
        <f>H5668/3.3</f>
        <v>31.212121212121215</v>
      </c>
      <c r="N5668" s="144">
        <f>I5668/M5668</f>
        <v>1794.1747572815532</v>
      </c>
    </row>
    <row r="5669" spans="1:14">
      <c r="A5669" s="143" t="s">
        <v>2829</v>
      </c>
      <c r="B5669" s="143" t="s">
        <v>3191</v>
      </c>
      <c r="C5669" s="143" t="s">
        <v>3163</v>
      </c>
      <c r="D5669" s="143" t="s">
        <v>3278</v>
      </c>
      <c r="E5669" s="143" t="s">
        <v>3516</v>
      </c>
      <c r="F5669" s="143" t="str">
        <f>IF(H5669&lt;=60,"소형",IF((H5669&gt;60)*(H5669&lt;=85)=1,"중소형",IF((H5669&gt;85)*(H5669&lt;=102)=1,"중형",IF((H5669&gt;102)*(H5669&lt;=135)=1,"중대형","대형"))))</f>
        <v>중대형</v>
      </c>
      <c r="G5669" s="143" t="s">
        <v>5036</v>
      </c>
      <c r="H5669" s="143">
        <v>104</v>
      </c>
      <c r="I5669" s="144">
        <v>51500</v>
      </c>
      <c r="J5669" s="143">
        <v>4</v>
      </c>
      <c r="K5669" s="137">
        <v>42948</v>
      </c>
      <c r="L5669" s="137">
        <v>43647</v>
      </c>
      <c r="M5669" s="144">
        <f>H5669/3.3</f>
        <v>31.515151515151516</v>
      </c>
      <c r="N5669" s="144">
        <f>I5669/M5669</f>
        <v>1634.1346153846155</v>
      </c>
    </row>
    <row r="5670" spans="1:14">
      <c r="A5670" s="143" t="s">
        <v>2829</v>
      </c>
      <c r="B5670" s="143" t="s">
        <v>3191</v>
      </c>
      <c r="C5670" s="143" t="s">
        <v>3163</v>
      </c>
      <c r="D5670" s="143" t="s">
        <v>3278</v>
      </c>
      <c r="E5670" s="143" t="s">
        <v>3516</v>
      </c>
      <c r="F5670" s="143" t="str">
        <f>IF(H5670&lt;=60,"소형",IF((H5670&gt;60)*(H5670&lt;=85)=1,"중소형",IF((H5670&gt;85)*(H5670&lt;=102)=1,"중형",IF((H5670&gt;102)*(H5670&lt;=135)=1,"중대형","대형"))))</f>
        <v>중대형</v>
      </c>
      <c r="G5670" s="143" t="s">
        <v>5037</v>
      </c>
      <c r="H5670" s="143">
        <v>104</v>
      </c>
      <c r="I5670" s="144">
        <v>60500</v>
      </c>
      <c r="J5670" s="143">
        <v>4</v>
      </c>
      <c r="K5670" s="137">
        <v>42948</v>
      </c>
      <c r="L5670" s="137">
        <v>43647</v>
      </c>
      <c r="M5670" s="144">
        <f>H5670/3.3</f>
        <v>31.515151515151516</v>
      </c>
      <c r="N5670" s="144">
        <f>I5670/M5670</f>
        <v>1919.7115384615383</v>
      </c>
    </row>
    <row r="5671" spans="1:14">
      <c r="A5671" s="143" t="s">
        <v>2829</v>
      </c>
      <c r="B5671" s="143" t="s">
        <v>3191</v>
      </c>
      <c r="C5671" s="143" t="s">
        <v>3163</v>
      </c>
      <c r="D5671" s="143" t="s">
        <v>3278</v>
      </c>
      <c r="E5671" s="143" t="s">
        <v>3516</v>
      </c>
      <c r="F5671" s="143" t="str">
        <f>IF(H5671&lt;=60,"소형",IF((H5671&gt;60)*(H5671&lt;=85)=1,"중소형",IF((H5671&gt;85)*(H5671&lt;=102)=1,"중형",IF((H5671&gt;102)*(H5671&lt;=135)=1,"중대형","대형"))))</f>
        <v>중대형</v>
      </c>
      <c r="G5671" s="143" t="s">
        <v>5038</v>
      </c>
      <c r="H5671" s="143">
        <v>106</v>
      </c>
      <c r="I5671" s="144">
        <v>46000</v>
      </c>
      <c r="J5671" s="143">
        <v>20</v>
      </c>
      <c r="K5671" s="137">
        <v>42948</v>
      </c>
      <c r="L5671" s="137">
        <v>43647</v>
      </c>
      <c r="M5671" s="144">
        <f>H5671/3.3</f>
        <v>32.121212121212125</v>
      </c>
      <c r="N5671" s="144">
        <f>I5671/M5671</f>
        <v>1432.075471698113</v>
      </c>
    </row>
    <row r="5672" spans="1:14">
      <c r="A5672" s="143" t="s">
        <v>2829</v>
      </c>
      <c r="B5672" s="143" t="s">
        <v>3191</v>
      </c>
      <c r="C5672" s="143" t="s">
        <v>3163</v>
      </c>
      <c r="D5672" s="143" t="s">
        <v>3278</v>
      </c>
      <c r="E5672" s="143" t="s">
        <v>3516</v>
      </c>
      <c r="F5672" s="143" t="str">
        <f>IF(H5672&lt;=60,"소형",IF((H5672&gt;60)*(H5672&lt;=85)=1,"중소형",IF((H5672&gt;85)*(H5672&lt;=102)=1,"중형",IF((H5672&gt;102)*(H5672&lt;=135)=1,"중대형","대형"))))</f>
        <v>중대형</v>
      </c>
      <c r="G5672" s="143" t="s">
        <v>5044</v>
      </c>
      <c r="H5672" s="143">
        <v>110</v>
      </c>
      <c r="I5672" s="144">
        <v>51500</v>
      </c>
      <c r="J5672" s="143">
        <v>4</v>
      </c>
      <c r="K5672" s="137">
        <v>42948</v>
      </c>
      <c r="L5672" s="137">
        <v>43647</v>
      </c>
      <c r="M5672" s="144">
        <f>H5672/3.3</f>
        <v>33.333333333333336</v>
      </c>
      <c r="N5672" s="144">
        <f>I5672/M5672</f>
        <v>1545</v>
      </c>
    </row>
    <row r="5673" spans="1:14">
      <c r="A5673" s="143" t="s">
        <v>2829</v>
      </c>
      <c r="B5673" s="143" t="s">
        <v>3191</v>
      </c>
      <c r="C5673" s="143" t="s">
        <v>3163</v>
      </c>
      <c r="D5673" s="143" t="s">
        <v>3278</v>
      </c>
      <c r="E5673" s="143" t="s">
        <v>3516</v>
      </c>
      <c r="F5673" s="143" t="str">
        <f>IF(H5673&lt;=60,"소형",IF((H5673&gt;60)*(H5673&lt;=85)=1,"중소형",IF((H5673&gt;85)*(H5673&lt;=102)=1,"중형",IF((H5673&gt;102)*(H5673&lt;=135)=1,"중대형","대형"))))</f>
        <v>중대형</v>
      </c>
      <c r="G5673" s="143" t="s">
        <v>5040</v>
      </c>
      <c r="H5673" s="143">
        <v>114</v>
      </c>
      <c r="I5673" s="144">
        <v>54000</v>
      </c>
      <c r="J5673" s="143">
        <v>4</v>
      </c>
      <c r="K5673" s="137">
        <v>42948</v>
      </c>
      <c r="L5673" s="137">
        <v>43647</v>
      </c>
      <c r="M5673" s="144">
        <f>H5673/3.3</f>
        <v>34.545454545454547</v>
      </c>
      <c r="N5673" s="144">
        <f>I5673/M5673</f>
        <v>1563.1578947368421</v>
      </c>
    </row>
    <row r="5674" spans="1:14">
      <c r="A5674" s="143" t="s">
        <v>2829</v>
      </c>
      <c r="B5674" s="143" t="s">
        <v>3191</v>
      </c>
      <c r="C5674" s="143" t="s">
        <v>3163</v>
      </c>
      <c r="D5674" s="143" t="s">
        <v>3278</v>
      </c>
      <c r="E5674" s="143" t="s">
        <v>3516</v>
      </c>
      <c r="F5674" s="143" t="str">
        <f>IF(H5674&lt;=60,"소형",IF((H5674&gt;60)*(H5674&lt;=85)=1,"중소형",IF((H5674&gt;85)*(H5674&lt;=102)=1,"중형",IF((H5674&gt;102)*(H5674&lt;=135)=1,"중대형","대형"))))</f>
        <v>중대형</v>
      </c>
      <c r="G5674" s="143" t="s">
        <v>5041</v>
      </c>
      <c r="H5674" s="143">
        <v>128</v>
      </c>
      <c r="I5674" s="144">
        <v>72000</v>
      </c>
      <c r="J5674" s="143">
        <v>4</v>
      </c>
      <c r="K5674" s="137">
        <v>42948</v>
      </c>
      <c r="L5674" s="137">
        <v>43647</v>
      </c>
      <c r="M5674" s="144">
        <f>H5674/3.3</f>
        <v>38.787878787878789</v>
      </c>
      <c r="N5674" s="144">
        <f>I5674/M5674</f>
        <v>1856.25</v>
      </c>
    </row>
    <row r="5675" spans="1:14">
      <c r="A5675" s="143" t="s">
        <v>2829</v>
      </c>
      <c r="B5675" s="143" t="s">
        <v>3191</v>
      </c>
      <c r="C5675" s="143" t="s">
        <v>3163</v>
      </c>
      <c r="D5675" s="143" t="s">
        <v>3278</v>
      </c>
      <c r="E5675" s="143" t="s">
        <v>3516</v>
      </c>
      <c r="F5675" s="143" t="str">
        <f>IF(H5675&lt;=60,"소형",IF((H5675&gt;60)*(H5675&lt;=85)=1,"중소형",IF((H5675&gt;85)*(H5675&lt;=102)=1,"중형",IF((H5675&gt;102)*(H5675&lt;=135)=1,"중대형","대형"))))</f>
        <v>중대형</v>
      </c>
      <c r="G5675" s="143" t="s">
        <v>5042</v>
      </c>
      <c r="H5675" s="143">
        <v>128</v>
      </c>
      <c r="I5675" s="144">
        <v>76000</v>
      </c>
      <c r="J5675" s="143">
        <v>4</v>
      </c>
      <c r="K5675" s="137">
        <v>42948</v>
      </c>
      <c r="L5675" s="137">
        <v>43647</v>
      </c>
      <c r="M5675" s="144">
        <f>H5675/3.3</f>
        <v>38.787878787878789</v>
      </c>
      <c r="N5675" s="144">
        <f>I5675/M5675</f>
        <v>1959.375</v>
      </c>
    </row>
    <row r="5676" spans="1:14">
      <c r="A5676" s="143" t="s">
        <v>2829</v>
      </c>
      <c r="B5676" s="143" t="s">
        <v>3192</v>
      </c>
      <c r="C5676" s="143" t="s">
        <v>3163</v>
      </c>
      <c r="D5676" s="143" t="s">
        <v>3278</v>
      </c>
      <c r="E5676" s="143" t="s">
        <v>3516</v>
      </c>
      <c r="F5676" s="143" t="str">
        <f>IF(H5676&lt;=60,"소형",IF((H5676&gt;60)*(H5676&lt;=85)=1,"중소형",IF((H5676&gt;85)*(H5676&lt;=102)=1,"중형",IF((H5676&gt;102)*(H5676&lt;=135)=1,"중대형","대형"))))</f>
        <v>중대형</v>
      </c>
      <c r="G5676" s="143" t="s">
        <v>5045</v>
      </c>
      <c r="H5676" s="143">
        <v>133</v>
      </c>
      <c r="I5676" s="144">
        <v>61000</v>
      </c>
      <c r="J5676" s="143">
        <v>20</v>
      </c>
      <c r="K5676" s="137">
        <v>42948</v>
      </c>
      <c r="L5676" s="137">
        <v>43647</v>
      </c>
      <c r="M5676" s="144">
        <f>H5676/3.3</f>
        <v>40.303030303030305</v>
      </c>
      <c r="N5676" s="144">
        <f>I5676/M5676</f>
        <v>1513.5338345864661</v>
      </c>
    </row>
    <row r="5677" spans="1:14">
      <c r="A5677" s="143" t="s">
        <v>2829</v>
      </c>
      <c r="B5677" s="143" t="s">
        <v>3192</v>
      </c>
      <c r="C5677" s="143" t="s">
        <v>3163</v>
      </c>
      <c r="D5677" s="143" t="s">
        <v>3278</v>
      </c>
      <c r="E5677" s="143" t="s">
        <v>3516</v>
      </c>
      <c r="F5677" s="143" t="str">
        <f>IF(H5677&lt;=60,"소형",IF((H5677&gt;60)*(H5677&lt;=85)=1,"중소형",IF((H5677&gt;85)*(H5677&lt;=102)=1,"중형",IF((H5677&gt;102)*(H5677&lt;=135)=1,"중대형","대형"))))</f>
        <v>중대형</v>
      </c>
      <c r="G5677" s="143" t="s">
        <v>5046</v>
      </c>
      <c r="H5677" s="143">
        <v>133</v>
      </c>
      <c r="I5677" s="144">
        <v>71000</v>
      </c>
      <c r="J5677" s="143">
        <v>20</v>
      </c>
      <c r="K5677" s="137">
        <v>42948</v>
      </c>
      <c r="L5677" s="137">
        <v>43647</v>
      </c>
      <c r="M5677" s="144">
        <f>H5677/3.3</f>
        <v>40.303030303030305</v>
      </c>
      <c r="N5677" s="144">
        <f>I5677/M5677</f>
        <v>1761.6541353383459</v>
      </c>
    </row>
    <row r="5678" spans="1:14">
      <c r="A5678" s="143" t="s">
        <v>2829</v>
      </c>
      <c r="B5678" s="143" t="s">
        <v>3192</v>
      </c>
      <c r="C5678" s="143" t="s">
        <v>3163</v>
      </c>
      <c r="D5678" s="143" t="s">
        <v>3278</v>
      </c>
      <c r="E5678" s="143" t="s">
        <v>3516</v>
      </c>
      <c r="F5678" s="143" t="str">
        <f>IF(H5678&lt;=60,"소형",IF((H5678&gt;60)*(H5678&lt;=85)=1,"중소형",IF((H5678&gt;85)*(H5678&lt;=102)=1,"중형",IF((H5678&gt;102)*(H5678&lt;=135)=1,"중대형","대형"))))</f>
        <v>중대형</v>
      </c>
      <c r="G5678" s="143" t="s">
        <v>5047</v>
      </c>
      <c r="H5678" s="143">
        <v>133</v>
      </c>
      <c r="I5678" s="144">
        <v>65000</v>
      </c>
      <c r="J5678" s="143">
        <v>20</v>
      </c>
      <c r="K5678" s="137">
        <v>42948</v>
      </c>
      <c r="L5678" s="137">
        <v>43647</v>
      </c>
      <c r="M5678" s="144">
        <f>H5678/3.3</f>
        <v>40.303030303030305</v>
      </c>
      <c r="N5678" s="144">
        <f>I5678/M5678</f>
        <v>1612.781954887218</v>
      </c>
    </row>
    <row r="5679" spans="1:14">
      <c r="A5679" s="143" t="s">
        <v>2829</v>
      </c>
      <c r="B5679" s="143" t="s">
        <v>3192</v>
      </c>
      <c r="C5679" s="143" t="s">
        <v>3163</v>
      </c>
      <c r="D5679" s="143" t="s">
        <v>3278</v>
      </c>
      <c r="E5679" s="143" t="s">
        <v>3516</v>
      </c>
      <c r="F5679" s="143" t="str">
        <f>IF(H5679&lt;=60,"소형",IF((H5679&gt;60)*(H5679&lt;=85)=1,"중소형",IF((H5679&gt;85)*(H5679&lt;=102)=1,"중형",IF((H5679&gt;102)*(H5679&lt;=135)=1,"중대형","대형"))))</f>
        <v>대형</v>
      </c>
      <c r="G5679" s="143" t="s">
        <v>5048</v>
      </c>
      <c r="H5679" s="143">
        <v>138</v>
      </c>
      <c r="I5679" s="144">
        <v>61000</v>
      </c>
      <c r="J5679" s="143">
        <v>20</v>
      </c>
      <c r="K5679" s="137">
        <v>42948</v>
      </c>
      <c r="L5679" s="137">
        <v>43647</v>
      </c>
      <c r="M5679" s="144">
        <f>H5679/3.3</f>
        <v>41.81818181818182</v>
      </c>
      <c r="N5679" s="144">
        <f>I5679/M5679</f>
        <v>1458.695652173913</v>
      </c>
    </row>
    <row r="5680" spans="1:14">
      <c r="A5680" s="143" t="s">
        <v>2829</v>
      </c>
      <c r="B5680" s="143" t="s">
        <v>3192</v>
      </c>
      <c r="C5680" s="143" t="s">
        <v>3163</v>
      </c>
      <c r="D5680" s="143" t="s">
        <v>3278</v>
      </c>
      <c r="E5680" s="143" t="s">
        <v>3516</v>
      </c>
      <c r="F5680" s="143" t="str">
        <f>IF(H5680&lt;=60,"소형",IF((H5680&gt;60)*(H5680&lt;=85)=1,"중소형",IF((H5680&gt;85)*(H5680&lt;=102)=1,"중형",IF((H5680&gt;102)*(H5680&lt;=135)=1,"중대형","대형"))))</f>
        <v>대형</v>
      </c>
      <c r="G5680" s="143" t="s">
        <v>5049</v>
      </c>
      <c r="H5680" s="143">
        <v>161</v>
      </c>
      <c r="I5680" s="144">
        <v>68700</v>
      </c>
      <c r="J5680" s="143">
        <v>6</v>
      </c>
      <c r="K5680" s="137">
        <v>42948</v>
      </c>
      <c r="L5680" s="137">
        <v>43647</v>
      </c>
      <c r="M5680" s="144">
        <f>H5680/3.3</f>
        <v>48.787878787878789</v>
      </c>
      <c r="N5680" s="144">
        <f>I5680/M5680</f>
        <v>1408.1366459627329</v>
      </c>
    </row>
    <row r="5681" spans="1:14">
      <c r="A5681" s="143" t="s">
        <v>2829</v>
      </c>
      <c r="B5681" s="143" t="s">
        <v>3192</v>
      </c>
      <c r="C5681" s="143" t="s">
        <v>3163</v>
      </c>
      <c r="D5681" s="143" t="s">
        <v>3278</v>
      </c>
      <c r="E5681" s="143" t="s">
        <v>3516</v>
      </c>
      <c r="F5681" s="143" t="str">
        <f>IF(H5681&lt;=60,"소형",IF((H5681&gt;60)*(H5681&lt;=85)=1,"중소형",IF((H5681&gt;85)*(H5681&lt;=102)=1,"중형",IF((H5681&gt;102)*(H5681&lt;=135)=1,"중대형","대형"))))</f>
        <v>대형</v>
      </c>
      <c r="G5681" s="143" t="s">
        <v>5050</v>
      </c>
      <c r="H5681" s="143">
        <v>161</v>
      </c>
      <c r="I5681" s="144">
        <v>78700</v>
      </c>
      <c r="J5681" s="143">
        <v>6</v>
      </c>
      <c r="K5681" s="137">
        <v>42948</v>
      </c>
      <c r="L5681" s="137">
        <v>43647</v>
      </c>
      <c r="M5681" s="144">
        <f>H5681/3.3</f>
        <v>48.787878787878789</v>
      </c>
      <c r="N5681" s="144">
        <f>I5681/M5681</f>
        <v>1613.1055900621118</v>
      </c>
    </row>
    <row r="5682" spans="1:14">
      <c r="A5682" s="143" t="s">
        <v>2829</v>
      </c>
      <c r="B5682" s="143" t="s">
        <v>3192</v>
      </c>
      <c r="C5682" s="143" t="s">
        <v>3163</v>
      </c>
      <c r="D5682" s="143" t="s">
        <v>3278</v>
      </c>
      <c r="E5682" s="143" t="s">
        <v>3516</v>
      </c>
      <c r="F5682" s="143" t="str">
        <f>IF(H5682&lt;=60,"소형",IF((H5682&gt;60)*(H5682&lt;=85)=1,"중소형",IF((H5682&gt;85)*(H5682&lt;=102)=1,"중형",IF((H5682&gt;102)*(H5682&lt;=135)=1,"중대형","대형"))))</f>
        <v>대형</v>
      </c>
      <c r="G5682" s="143" t="s">
        <v>5051</v>
      </c>
      <c r="H5682" s="143">
        <v>161</v>
      </c>
      <c r="I5682" s="144">
        <v>72700</v>
      </c>
      <c r="J5682" s="143">
        <v>6</v>
      </c>
      <c r="K5682" s="137">
        <v>42948</v>
      </c>
      <c r="L5682" s="137">
        <v>43647</v>
      </c>
      <c r="M5682" s="144">
        <f>H5682/3.3</f>
        <v>48.787878787878789</v>
      </c>
      <c r="N5682" s="144">
        <f>I5682/M5682</f>
        <v>1490.1242236024843</v>
      </c>
    </row>
    <row r="5683" spans="1:14">
      <c r="A5683" s="143" t="s">
        <v>2829</v>
      </c>
      <c r="B5683" s="143" t="s">
        <v>3192</v>
      </c>
      <c r="C5683" s="143" t="s">
        <v>3163</v>
      </c>
      <c r="D5683" s="143" t="s">
        <v>3278</v>
      </c>
      <c r="E5683" s="143" t="s">
        <v>3516</v>
      </c>
      <c r="F5683" s="143" t="str">
        <f>IF(H5683&lt;=60,"소형",IF((H5683&gt;60)*(H5683&lt;=85)=1,"중소형",IF((H5683&gt;85)*(H5683&lt;=102)=1,"중형",IF((H5683&gt;102)*(H5683&lt;=135)=1,"중대형","대형"))))</f>
        <v>대형</v>
      </c>
      <c r="G5683" s="143" t="s">
        <v>5052</v>
      </c>
      <c r="H5683" s="143">
        <v>164</v>
      </c>
      <c r="I5683" s="144">
        <v>68700</v>
      </c>
      <c r="J5683" s="143">
        <v>6</v>
      </c>
      <c r="K5683" s="137">
        <v>42948</v>
      </c>
      <c r="L5683" s="137">
        <v>43647</v>
      </c>
      <c r="M5683" s="144">
        <f>H5683/3.3</f>
        <v>49.696969696969703</v>
      </c>
      <c r="N5683" s="144">
        <f>I5683/M5683</f>
        <v>1382.3780487804877</v>
      </c>
    </row>
    <row r="5684" spans="1:14">
      <c r="A5684" s="143" t="s">
        <v>2829</v>
      </c>
      <c r="B5684" s="143" t="s">
        <v>5053</v>
      </c>
      <c r="C5684" s="143" t="s">
        <v>3169</v>
      </c>
      <c r="D5684" s="143" t="s">
        <v>3181</v>
      </c>
      <c r="E5684" s="143" t="s">
        <v>3233</v>
      </c>
      <c r="F5684" s="143" t="str">
        <f>IF(H5684&lt;=60,"소형",IF((H5684&gt;60)*(H5684&lt;=85)=1,"중소형",IF((H5684&gt;85)*(H5684&lt;=102)=1,"중형",IF((H5684&gt;102)*(H5684&lt;=135)=1,"중대형","대형"))))</f>
        <v>소형</v>
      </c>
      <c r="G5684" s="143" t="s">
        <v>5054</v>
      </c>
      <c r="H5684" s="143">
        <v>50</v>
      </c>
      <c r="I5684" s="144">
        <v>30700</v>
      </c>
      <c r="J5684" s="143">
        <v>55</v>
      </c>
      <c r="K5684" s="137">
        <v>42979</v>
      </c>
      <c r="L5684" s="137">
        <v>43647</v>
      </c>
      <c r="M5684" s="144">
        <f>H5684/3.3</f>
        <v>15.151515151515152</v>
      </c>
      <c r="N5684" s="144">
        <f>I5684/M5684</f>
        <v>2026.1999999999998</v>
      </c>
    </row>
    <row r="5685" spans="1:14">
      <c r="A5685" s="142" t="s">
        <v>2829</v>
      </c>
      <c r="B5685" s="142" t="s">
        <v>7501</v>
      </c>
      <c r="C5685" s="142" t="s">
        <v>3160</v>
      </c>
      <c r="D5685" s="142" t="s">
        <v>3323</v>
      </c>
      <c r="E5685" s="142" t="s">
        <v>7502</v>
      </c>
      <c r="F5685" s="143" t="str">
        <f>IF(H5685&lt;=60,"소형",IF((H5685&gt;60)*(H5685&lt;=85)=1,"중소형",IF((H5685&gt;85)*(H5685&lt;=102)=1,"중형",IF((H5685&gt;102)*(H5685&lt;=135)=1,"중대형","대형"))))</f>
        <v>소형</v>
      </c>
      <c r="G5685" s="142" t="s">
        <v>5061</v>
      </c>
      <c r="H5685" s="143">
        <v>59</v>
      </c>
      <c r="I5685" s="144">
        <v>19280</v>
      </c>
      <c r="J5685" s="143">
        <v>168</v>
      </c>
      <c r="K5685" s="137">
        <v>43221</v>
      </c>
      <c r="L5685" s="137">
        <v>43647</v>
      </c>
      <c r="M5685" s="144">
        <f>H5685/3.3</f>
        <v>17.878787878787879</v>
      </c>
      <c r="N5685" s="144">
        <f>I5685/M5685</f>
        <v>1078.3728813559321</v>
      </c>
    </row>
    <row r="5686" spans="1:14">
      <c r="A5686" s="142" t="s">
        <v>2829</v>
      </c>
      <c r="B5686" s="142" t="s">
        <v>7501</v>
      </c>
      <c r="C5686" s="142" t="s">
        <v>3160</v>
      </c>
      <c r="D5686" s="142" t="s">
        <v>3323</v>
      </c>
      <c r="E5686" s="142" t="s">
        <v>7502</v>
      </c>
      <c r="F5686" s="143" t="str">
        <f>IF(H5686&lt;=60,"소형",IF((H5686&gt;60)*(H5686&lt;=85)=1,"중소형",IF((H5686&gt;85)*(H5686&lt;=102)=1,"중형",IF((H5686&gt;102)*(H5686&lt;=135)=1,"중대형","대형"))))</f>
        <v>소형</v>
      </c>
      <c r="G5686" s="142" t="s">
        <v>5205</v>
      </c>
      <c r="H5686" s="143">
        <v>59</v>
      </c>
      <c r="I5686" s="144">
        <v>19320</v>
      </c>
      <c r="J5686" s="143">
        <v>73</v>
      </c>
      <c r="K5686" s="137">
        <v>43221</v>
      </c>
      <c r="L5686" s="137">
        <v>43647</v>
      </c>
      <c r="M5686" s="144">
        <f>H5686/3.3</f>
        <v>17.878787878787879</v>
      </c>
      <c r="N5686" s="144">
        <f>I5686/M5686</f>
        <v>1080.6101694915253</v>
      </c>
    </row>
    <row r="5687" spans="1:14">
      <c r="A5687" s="142" t="s">
        <v>2829</v>
      </c>
      <c r="B5687" s="142" t="s">
        <v>7501</v>
      </c>
      <c r="C5687" s="142" t="s">
        <v>3160</v>
      </c>
      <c r="D5687" s="142" t="s">
        <v>3323</v>
      </c>
      <c r="E5687" s="142" t="s">
        <v>7502</v>
      </c>
      <c r="F5687" s="143" t="str">
        <f>IF(H5687&lt;=60,"소형",IF((H5687&gt;60)*(H5687&lt;=85)=1,"중소형",IF((H5687&gt;85)*(H5687&lt;=102)=1,"중형",IF((H5687&gt;102)*(H5687&lt;=135)=1,"중대형","대형"))))</f>
        <v>소형</v>
      </c>
      <c r="G5687" s="142" t="s">
        <v>5151</v>
      </c>
      <c r="H5687" s="143">
        <v>59</v>
      </c>
      <c r="I5687" s="144">
        <v>19390</v>
      </c>
      <c r="J5687" s="143">
        <v>20</v>
      </c>
      <c r="K5687" s="137">
        <v>43221</v>
      </c>
      <c r="L5687" s="137">
        <v>43647</v>
      </c>
      <c r="M5687" s="144">
        <f>H5687/3.3</f>
        <v>17.878787878787879</v>
      </c>
      <c r="N5687" s="144">
        <f>I5687/M5687</f>
        <v>1084.5254237288136</v>
      </c>
    </row>
    <row r="5688" spans="1:14">
      <c r="A5688" s="142" t="s">
        <v>2829</v>
      </c>
      <c r="B5688" s="142" t="s">
        <v>7501</v>
      </c>
      <c r="C5688" s="142" t="s">
        <v>3160</v>
      </c>
      <c r="D5688" s="142" t="s">
        <v>3323</v>
      </c>
      <c r="E5688" s="142" t="s">
        <v>7502</v>
      </c>
      <c r="F5688" s="143" t="str">
        <f>IF(H5688&lt;=60,"소형",IF((H5688&gt;60)*(H5688&lt;=85)=1,"중소형",IF((H5688&gt;85)*(H5688&lt;=102)=1,"중형",IF((H5688&gt;102)*(H5688&lt;=135)=1,"중대형","대형"))))</f>
        <v>중소형</v>
      </c>
      <c r="G5688" s="142" t="s">
        <v>5564</v>
      </c>
      <c r="H5688" s="143">
        <v>72</v>
      </c>
      <c r="I5688" s="144">
        <v>23180</v>
      </c>
      <c r="J5688" s="143">
        <v>113</v>
      </c>
      <c r="K5688" s="137">
        <v>43221</v>
      </c>
      <c r="L5688" s="137">
        <v>43647</v>
      </c>
      <c r="M5688" s="144">
        <f>H5688/3.3</f>
        <v>21.81818181818182</v>
      </c>
      <c r="N5688" s="144">
        <f>I5688/M5688</f>
        <v>1062.4166666666665</v>
      </c>
    </row>
    <row r="5689" spans="1:14">
      <c r="A5689" s="142" t="s">
        <v>2827</v>
      </c>
      <c r="B5689" s="142" t="s">
        <v>7590</v>
      </c>
      <c r="C5689" s="142" t="s">
        <v>3163</v>
      </c>
      <c r="D5689" s="142" t="s">
        <v>4116</v>
      </c>
      <c r="E5689" s="142" t="s">
        <v>4117</v>
      </c>
      <c r="F5689" s="143" t="str">
        <f>IF(H5689&lt;=60,"소형",IF((H5689&gt;60)*(H5689&lt;=85)=1,"중소형",IF((H5689&gt;85)*(H5689&lt;=102)=1,"중형",IF((H5689&gt;102)*(H5689&lt;=135)=1,"중대형","대형"))))</f>
        <v>소형</v>
      </c>
      <c r="G5689" s="142" t="s">
        <v>7591</v>
      </c>
      <c r="H5689" s="143">
        <v>24</v>
      </c>
      <c r="I5689" s="139" t="s">
        <v>3211</v>
      </c>
      <c r="J5689" s="143">
        <v>96</v>
      </c>
      <c r="K5689" s="137">
        <v>43221</v>
      </c>
      <c r="L5689" s="137">
        <v>43647</v>
      </c>
      <c r="M5689" s="144">
        <f>H5689/3.3</f>
        <v>7.2727272727272734</v>
      </c>
      <c r="N5689" s="144" t="e">
        <f>I5689/M5689</f>
        <v>#VALUE!</v>
      </c>
    </row>
    <row r="5690" spans="1:14">
      <c r="A5690" s="142" t="s">
        <v>2827</v>
      </c>
      <c r="B5690" s="142" t="s">
        <v>7590</v>
      </c>
      <c r="C5690" s="142" t="s">
        <v>3163</v>
      </c>
      <c r="D5690" s="142" t="s">
        <v>4116</v>
      </c>
      <c r="E5690" s="142" t="s">
        <v>4117</v>
      </c>
      <c r="F5690" s="143" t="str">
        <f>IF(H5690&lt;=60,"소형",IF((H5690&gt;60)*(H5690&lt;=85)=1,"중소형",IF((H5690&gt;85)*(H5690&lt;=102)=1,"중형",IF((H5690&gt;102)*(H5690&lt;=135)=1,"중대형","대형"))))</f>
        <v>소형</v>
      </c>
      <c r="G5690" s="142" t="s">
        <v>7592</v>
      </c>
      <c r="H5690" s="143">
        <v>24</v>
      </c>
      <c r="I5690" s="139" t="s">
        <v>3211</v>
      </c>
      <c r="J5690" s="143">
        <v>24</v>
      </c>
      <c r="K5690" s="137">
        <v>43221</v>
      </c>
      <c r="L5690" s="137">
        <v>43647</v>
      </c>
      <c r="M5690" s="144">
        <f>H5690/3.3</f>
        <v>7.2727272727272734</v>
      </c>
      <c r="N5690" s="144" t="e">
        <f>I5690/M5690</f>
        <v>#VALUE!</v>
      </c>
    </row>
    <row r="5691" spans="1:14">
      <c r="A5691" s="142" t="s">
        <v>2827</v>
      </c>
      <c r="B5691" s="142" t="s">
        <v>7746</v>
      </c>
      <c r="C5691" s="142" t="s">
        <v>3163</v>
      </c>
      <c r="D5691" s="142" t="s">
        <v>3296</v>
      </c>
      <c r="E5691" s="142" t="s">
        <v>4992</v>
      </c>
      <c r="F5691" s="143" t="str">
        <f>IF(H5691&lt;=60,"소형",IF((H5691&gt;60)*(H5691&lt;=85)=1,"중소형",IF((H5691&gt;85)*(H5691&lt;=102)=1,"중형",IF((H5691&gt;102)*(H5691&lt;=135)=1,"중대형","대형"))))</f>
        <v>소형</v>
      </c>
      <c r="G5691" s="142" t="s">
        <v>7747</v>
      </c>
      <c r="H5691" s="143">
        <v>26</v>
      </c>
      <c r="I5691" s="139" t="s">
        <v>3211</v>
      </c>
      <c r="J5691" s="143">
        <v>564</v>
      </c>
      <c r="K5691" s="137">
        <v>43282</v>
      </c>
      <c r="L5691" s="137">
        <v>43647</v>
      </c>
      <c r="M5691" s="144">
        <f>H5691/3.3</f>
        <v>7.8787878787878789</v>
      </c>
      <c r="N5691" s="144" t="e">
        <f>I5691/M5691</f>
        <v>#VALUE!</v>
      </c>
    </row>
    <row r="5692" spans="1:14">
      <c r="A5692" s="142" t="s">
        <v>2827</v>
      </c>
      <c r="B5692" s="142" t="s">
        <v>7746</v>
      </c>
      <c r="C5692" s="142" t="s">
        <v>3163</v>
      </c>
      <c r="D5692" s="142" t="s">
        <v>3296</v>
      </c>
      <c r="E5692" s="142" t="s">
        <v>4992</v>
      </c>
      <c r="F5692" s="143" t="str">
        <f>IF(H5692&lt;=60,"소형",IF((H5692&gt;60)*(H5692&lt;=85)=1,"중소형",IF((H5692&gt;85)*(H5692&lt;=102)=1,"중형",IF((H5692&gt;102)*(H5692&lt;=135)=1,"중대형","대형"))))</f>
        <v>소형</v>
      </c>
      <c r="G5692" s="142" t="s">
        <v>3446</v>
      </c>
      <c r="H5692" s="143">
        <v>37</v>
      </c>
      <c r="I5692" s="139" t="s">
        <v>3211</v>
      </c>
      <c r="J5692" s="143">
        <v>528</v>
      </c>
      <c r="K5692" s="137">
        <v>43282</v>
      </c>
      <c r="L5692" s="137">
        <v>43647</v>
      </c>
      <c r="M5692" s="144">
        <f>H5692/3.3</f>
        <v>11.212121212121213</v>
      </c>
      <c r="N5692" s="144" t="e">
        <f>I5692/M5692</f>
        <v>#VALUE!</v>
      </c>
    </row>
    <row r="5693" spans="1:14">
      <c r="A5693" s="142" t="s">
        <v>2827</v>
      </c>
      <c r="B5693" s="142" t="s">
        <v>7746</v>
      </c>
      <c r="C5693" s="142" t="s">
        <v>3163</v>
      </c>
      <c r="D5693" s="142" t="s">
        <v>3296</v>
      </c>
      <c r="E5693" s="142" t="s">
        <v>4992</v>
      </c>
      <c r="F5693" s="143" t="str">
        <f>IF(H5693&lt;=60,"소형",IF((H5693&gt;60)*(H5693&lt;=85)=1,"중소형",IF((H5693&gt;85)*(H5693&lt;=102)=1,"중형",IF((H5693&gt;102)*(H5693&lt;=135)=1,"중대형","대형"))))</f>
        <v>소형</v>
      </c>
      <c r="G5693" s="142" t="s">
        <v>3447</v>
      </c>
      <c r="H5693" s="143">
        <v>46</v>
      </c>
      <c r="I5693" s="139" t="s">
        <v>3211</v>
      </c>
      <c r="J5693" s="143">
        <v>280</v>
      </c>
      <c r="K5693" s="137">
        <v>43282</v>
      </c>
      <c r="L5693" s="137">
        <v>43647</v>
      </c>
      <c r="M5693" s="144">
        <f>H5693/3.3</f>
        <v>13.939393939393939</v>
      </c>
      <c r="N5693" s="144" t="e">
        <f>I5693/M5693</f>
        <v>#VALUE!</v>
      </c>
    </row>
    <row r="5694" spans="1:14">
      <c r="A5694" s="142" t="s">
        <v>2827</v>
      </c>
      <c r="B5694" s="142" t="s">
        <v>7831</v>
      </c>
      <c r="C5694" s="142" t="s">
        <v>3166</v>
      </c>
      <c r="D5694" s="142" t="s">
        <v>3207</v>
      </c>
      <c r="E5694" s="142" t="s">
        <v>4771</v>
      </c>
      <c r="F5694" s="143" t="str">
        <f>IF(H5694&lt;=60,"소형",IF((H5694&gt;60)*(H5694&lt;=85)=1,"중소형",IF((H5694&gt;85)*(H5694&lt;=102)=1,"중형",IF((H5694&gt;102)*(H5694&lt;=135)=1,"중대형","대형"))))</f>
        <v>소형</v>
      </c>
      <c r="G5694" s="142" t="s">
        <v>7832</v>
      </c>
      <c r="H5694" s="143">
        <v>29</v>
      </c>
      <c r="I5694" s="139" t="s">
        <v>3211</v>
      </c>
      <c r="J5694" s="143">
        <v>150</v>
      </c>
      <c r="K5694" s="137">
        <v>43282</v>
      </c>
      <c r="L5694" s="137">
        <v>43647</v>
      </c>
      <c r="M5694" s="144">
        <f>H5694/3.3</f>
        <v>8.787878787878789</v>
      </c>
      <c r="N5694" s="144" t="e">
        <f>I5694/M5694</f>
        <v>#VALUE!</v>
      </c>
    </row>
    <row r="5695" spans="1:14">
      <c r="A5695" s="142" t="s">
        <v>2827</v>
      </c>
      <c r="B5695" s="142" t="s">
        <v>7831</v>
      </c>
      <c r="C5695" s="142" t="s">
        <v>3166</v>
      </c>
      <c r="D5695" s="142" t="s">
        <v>3207</v>
      </c>
      <c r="E5695" s="142" t="s">
        <v>4771</v>
      </c>
      <c r="F5695" s="143" t="str">
        <f>IF(H5695&lt;=60,"소형",IF((H5695&gt;60)*(H5695&lt;=85)=1,"중소형",IF((H5695&gt;85)*(H5695&lt;=102)=1,"중형",IF((H5695&gt;102)*(H5695&lt;=135)=1,"중대형","대형"))))</f>
        <v>소형</v>
      </c>
      <c r="G5695" s="142" t="s">
        <v>7833</v>
      </c>
      <c r="H5695" s="143">
        <v>29</v>
      </c>
      <c r="I5695" s="139" t="s">
        <v>3211</v>
      </c>
      <c r="J5695" s="143">
        <v>24</v>
      </c>
      <c r="K5695" s="137">
        <v>43282</v>
      </c>
      <c r="L5695" s="137">
        <v>43647</v>
      </c>
      <c r="M5695" s="144">
        <f>H5695/3.3</f>
        <v>8.787878787878789</v>
      </c>
      <c r="N5695" s="144" t="e">
        <f>I5695/M5695</f>
        <v>#VALUE!</v>
      </c>
    </row>
    <row r="5696" spans="1:14">
      <c r="A5696" s="142" t="s">
        <v>2827</v>
      </c>
      <c r="B5696" s="142" t="s">
        <v>7831</v>
      </c>
      <c r="C5696" s="142" t="s">
        <v>3166</v>
      </c>
      <c r="D5696" s="142" t="s">
        <v>3207</v>
      </c>
      <c r="E5696" s="142" t="s">
        <v>4771</v>
      </c>
      <c r="F5696" s="143" t="str">
        <f>IF(H5696&lt;=60,"소형",IF((H5696&gt;60)*(H5696&lt;=85)=1,"중소형",IF((H5696&gt;85)*(H5696&lt;=102)=1,"중형",IF((H5696&gt;102)*(H5696&lt;=135)=1,"중대형","대형"))))</f>
        <v>소형</v>
      </c>
      <c r="G5696" s="142" t="s">
        <v>3447</v>
      </c>
      <c r="H5696" s="143">
        <v>46</v>
      </c>
      <c r="I5696" s="139" t="s">
        <v>3211</v>
      </c>
      <c r="J5696" s="143">
        <v>90</v>
      </c>
      <c r="K5696" s="137">
        <v>43282</v>
      </c>
      <c r="L5696" s="137">
        <v>43647</v>
      </c>
      <c r="M5696" s="144">
        <f>H5696/3.3</f>
        <v>13.939393939393939</v>
      </c>
      <c r="N5696" s="144" t="e">
        <f>I5696/M5696</f>
        <v>#VALUE!</v>
      </c>
    </row>
    <row r="5697" spans="1:14">
      <c r="A5697" s="142" t="s">
        <v>2827</v>
      </c>
      <c r="B5697" s="142" t="s">
        <v>7834</v>
      </c>
      <c r="C5697" s="142" t="s">
        <v>3163</v>
      </c>
      <c r="D5697" s="142" t="s">
        <v>3278</v>
      </c>
      <c r="E5697" s="142" t="s">
        <v>3401</v>
      </c>
      <c r="F5697" s="143" t="str">
        <f>IF(H5697&lt;=60,"소형",IF((H5697&gt;60)*(H5697&lt;=85)=1,"중소형",IF((H5697&gt;85)*(H5697&lt;=102)=1,"중형",IF((H5697&gt;102)*(H5697&lt;=135)=1,"중대형","대형"))))</f>
        <v>소형</v>
      </c>
      <c r="G5697" s="142" t="s">
        <v>3314</v>
      </c>
      <c r="H5697" s="143">
        <v>16</v>
      </c>
      <c r="I5697" s="139" t="s">
        <v>3211</v>
      </c>
      <c r="J5697" s="143">
        <v>204</v>
      </c>
      <c r="K5697" s="137">
        <v>43282</v>
      </c>
      <c r="L5697" s="137">
        <v>43647</v>
      </c>
      <c r="M5697" s="144">
        <f>H5697/3.3</f>
        <v>4.8484848484848486</v>
      </c>
      <c r="N5697" s="144" t="e">
        <f>I5697/M5697</f>
        <v>#VALUE!</v>
      </c>
    </row>
    <row r="5698" spans="1:14">
      <c r="A5698" s="142" t="s">
        <v>2827</v>
      </c>
      <c r="B5698" s="142" t="s">
        <v>7834</v>
      </c>
      <c r="C5698" s="142" t="s">
        <v>3163</v>
      </c>
      <c r="D5698" s="142" t="s">
        <v>3278</v>
      </c>
      <c r="E5698" s="142" t="s">
        <v>3401</v>
      </c>
      <c r="F5698" s="143" t="str">
        <f>IF(H5698&lt;=60,"소형",IF((H5698&gt;60)*(H5698&lt;=85)=1,"중소형",IF((H5698&gt;85)*(H5698&lt;=102)=1,"중형",IF((H5698&gt;102)*(H5698&lt;=135)=1,"중대형","대형"))))</f>
        <v>소형</v>
      </c>
      <c r="G5698" s="142" t="s">
        <v>4497</v>
      </c>
      <c r="H5698" s="143">
        <v>16</v>
      </c>
      <c r="I5698" s="139" t="s">
        <v>3211</v>
      </c>
      <c r="J5698" s="143">
        <v>32</v>
      </c>
      <c r="K5698" s="137">
        <v>43282</v>
      </c>
      <c r="L5698" s="137">
        <v>43647</v>
      </c>
      <c r="M5698" s="144">
        <f>H5698/3.3</f>
        <v>4.8484848484848486</v>
      </c>
      <c r="N5698" s="144" t="e">
        <f>I5698/M5698</f>
        <v>#VALUE!</v>
      </c>
    </row>
    <row r="5699" spans="1:14">
      <c r="A5699" s="142" t="s">
        <v>2827</v>
      </c>
      <c r="B5699" s="142" t="s">
        <v>7834</v>
      </c>
      <c r="C5699" s="142" t="s">
        <v>3163</v>
      </c>
      <c r="D5699" s="142" t="s">
        <v>3278</v>
      </c>
      <c r="E5699" s="142" t="s">
        <v>3401</v>
      </c>
      <c r="F5699" s="143" t="str">
        <f>IF(H5699&lt;=60,"소형",IF((H5699&gt;60)*(H5699&lt;=85)=1,"중소형",IF((H5699&gt;85)*(H5699&lt;=102)=1,"중형",IF((H5699&gt;102)*(H5699&lt;=135)=1,"중대형","대형"))))</f>
        <v>소형</v>
      </c>
      <c r="G5699" s="142" t="s">
        <v>3337</v>
      </c>
      <c r="H5699" s="143">
        <v>26</v>
      </c>
      <c r="I5699" s="139" t="s">
        <v>3211</v>
      </c>
      <c r="J5699" s="143">
        <v>102</v>
      </c>
      <c r="K5699" s="137">
        <v>43282</v>
      </c>
      <c r="L5699" s="137">
        <v>43647</v>
      </c>
      <c r="M5699" s="144">
        <f>H5699/3.3</f>
        <v>7.8787878787878789</v>
      </c>
      <c r="N5699" s="144" t="e">
        <f>I5699/M5699</f>
        <v>#VALUE!</v>
      </c>
    </row>
    <row r="5700" spans="1:14">
      <c r="A5700" s="142" t="s">
        <v>2827</v>
      </c>
      <c r="B5700" s="142" t="s">
        <v>7834</v>
      </c>
      <c r="C5700" s="142" t="s">
        <v>3163</v>
      </c>
      <c r="D5700" s="142" t="s">
        <v>3278</v>
      </c>
      <c r="E5700" s="142" t="s">
        <v>3401</v>
      </c>
      <c r="F5700" s="143" t="str">
        <f>IF(H5700&lt;=60,"소형",IF((H5700&gt;60)*(H5700&lt;=85)=1,"중소형",IF((H5700&gt;85)*(H5700&lt;=102)=1,"중형",IF((H5700&gt;102)*(H5700&lt;=135)=1,"중대형","대형"))))</f>
        <v>소형</v>
      </c>
      <c r="G5700" s="142" t="s">
        <v>3338</v>
      </c>
      <c r="H5700" s="143">
        <v>26</v>
      </c>
      <c r="I5700" s="139" t="s">
        <v>3211</v>
      </c>
      <c r="J5700" s="143">
        <v>16</v>
      </c>
      <c r="K5700" s="137">
        <v>43282</v>
      </c>
      <c r="L5700" s="137">
        <v>43647</v>
      </c>
      <c r="M5700" s="144">
        <f>H5700/3.3</f>
        <v>7.8787878787878789</v>
      </c>
      <c r="N5700" s="144" t="e">
        <f>I5700/M5700</f>
        <v>#VALUE!</v>
      </c>
    </row>
    <row r="5701" spans="1:14">
      <c r="A5701" s="142" t="s">
        <v>2827</v>
      </c>
      <c r="B5701" s="142" t="s">
        <v>7834</v>
      </c>
      <c r="C5701" s="142" t="s">
        <v>3163</v>
      </c>
      <c r="D5701" s="142" t="s">
        <v>3278</v>
      </c>
      <c r="E5701" s="142" t="s">
        <v>3401</v>
      </c>
      <c r="F5701" s="143" t="str">
        <f>IF(H5701&lt;=60,"소형",IF((H5701&gt;60)*(H5701&lt;=85)=1,"중소형",IF((H5701&gt;85)*(H5701&lt;=102)=1,"중형",IF((H5701&gt;102)*(H5701&lt;=135)=1,"중대형","대형"))))</f>
        <v>소형</v>
      </c>
      <c r="G5701" s="142" t="s">
        <v>3358</v>
      </c>
      <c r="H5701" s="143">
        <v>36</v>
      </c>
      <c r="I5701" s="139" t="s">
        <v>3211</v>
      </c>
      <c r="J5701" s="143">
        <v>246</v>
      </c>
      <c r="K5701" s="137">
        <v>43282</v>
      </c>
      <c r="L5701" s="137">
        <v>43647</v>
      </c>
      <c r="M5701" s="144">
        <f>H5701/3.3</f>
        <v>10.90909090909091</v>
      </c>
      <c r="N5701" s="144" t="e">
        <f>I5701/M5701</f>
        <v>#VALUE!</v>
      </c>
    </row>
    <row r="5702" spans="1:14">
      <c r="A5702" s="142" t="s">
        <v>2827</v>
      </c>
      <c r="B5702" s="142" t="s">
        <v>7834</v>
      </c>
      <c r="C5702" s="142" t="s">
        <v>3163</v>
      </c>
      <c r="D5702" s="142" t="s">
        <v>3278</v>
      </c>
      <c r="E5702" s="142" t="s">
        <v>3401</v>
      </c>
      <c r="F5702" s="143" t="str">
        <f>IF(H5702&lt;=60,"소형",IF((H5702&gt;60)*(H5702&lt;=85)=1,"중소형",IF((H5702&gt;85)*(H5702&lt;=102)=1,"중형",IF((H5702&gt;102)*(H5702&lt;=135)=1,"중대형","대형"))))</f>
        <v>소형</v>
      </c>
      <c r="G5702" s="142" t="s">
        <v>3390</v>
      </c>
      <c r="H5702" s="143">
        <v>36</v>
      </c>
      <c r="I5702" s="139" t="s">
        <v>3211</v>
      </c>
      <c r="J5702" s="143">
        <v>2</v>
      </c>
      <c r="K5702" s="137">
        <v>43282</v>
      </c>
      <c r="L5702" s="137">
        <v>43647</v>
      </c>
      <c r="M5702" s="144">
        <f>H5702/3.3</f>
        <v>10.90909090909091</v>
      </c>
      <c r="N5702" s="144" t="e">
        <f>I5702/M5702</f>
        <v>#VALUE!</v>
      </c>
    </row>
    <row r="5703" spans="1:14">
      <c r="A5703" s="142" t="s">
        <v>2827</v>
      </c>
      <c r="B5703" s="142" t="s">
        <v>7835</v>
      </c>
      <c r="C5703" s="142" t="s">
        <v>3164</v>
      </c>
      <c r="D5703" s="142" t="s">
        <v>3744</v>
      </c>
      <c r="E5703" s="142" t="s">
        <v>3578</v>
      </c>
      <c r="F5703" s="143" t="str">
        <f>IF(H5703&lt;=60,"소형",IF((H5703&gt;60)*(H5703&lt;=85)=1,"중소형",IF((H5703&gt;85)*(H5703&lt;=102)=1,"중형",IF((H5703&gt;102)*(H5703&lt;=135)=1,"중대형","대형"))))</f>
        <v>소형</v>
      </c>
      <c r="G5703" s="142" t="s">
        <v>3385</v>
      </c>
      <c r="H5703" s="143">
        <v>16</v>
      </c>
      <c r="I5703" s="139" t="s">
        <v>3211</v>
      </c>
      <c r="J5703" s="143">
        <v>416</v>
      </c>
      <c r="K5703" s="137">
        <v>43282</v>
      </c>
      <c r="L5703" s="137">
        <v>43647</v>
      </c>
      <c r="M5703" s="144">
        <f>H5703/3.3</f>
        <v>4.8484848484848486</v>
      </c>
      <c r="N5703" s="144" t="e">
        <f>I5703/M5703</f>
        <v>#VALUE!</v>
      </c>
    </row>
    <row r="5704" spans="1:14">
      <c r="A5704" s="142" t="s">
        <v>2827</v>
      </c>
      <c r="B5704" s="142" t="s">
        <v>7835</v>
      </c>
      <c r="C5704" s="142" t="s">
        <v>3164</v>
      </c>
      <c r="D5704" s="142" t="s">
        <v>3744</v>
      </c>
      <c r="E5704" s="142" t="s">
        <v>3578</v>
      </c>
      <c r="F5704" s="143" t="str">
        <f>IF(H5704&lt;=60,"소형",IF((H5704&gt;60)*(H5704&lt;=85)=1,"중소형",IF((H5704&gt;85)*(H5704&lt;=102)=1,"중형",IF((H5704&gt;102)*(H5704&lt;=135)=1,"중대형","대형"))))</f>
        <v>소형</v>
      </c>
      <c r="G5704" s="142" t="s">
        <v>7836</v>
      </c>
      <c r="H5704" s="143">
        <v>26</v>
      </c>
      <c r="I5704" s="139" t="s">
        <v>3211</v>
      </c>
      <c r="J5704" s="143">
        <v>192</v>
      </c>
      <c r="K5704" s="137">
        <v>43282</v>
      </c>
      <c r="L5704" s="137">
        <v>43647</v>
      </c>
      <c r="M5704" s="144">
        <f>H5704/3.3</f>
        <v>7.8787878787878789</v>
      </c>
      <c r="N5704" s="144" t="e">
        <f>I5704/M5704</f>
        <v>#VALUE!</v>
      </c>
    </row>
    <row r="5705" spans="1:14">
      <c r="A5705" s="142" t="s">
        <v>2827</v>
      </c>
      <c r="B5705" s="142" t="s">
        <v>7835</v>
      </c>
      <c r="C5705" s="142" t="s">
        <v>3164</v>
      </c>
      <c r="D5705" s="142" t="s">
        <v>3744</v>
      </c>
      <c r="E5705" s="142" t="s">
        <v>3578</v>
      </c>
      <c r="F5705" s="143" t="str">
        <f>IF(H5705&lt;=60,"소형",IF((H5705&gt;60)*(H5705&lt;=85)=1,"중소형",IF((H5705&gt;85)*(H5705&lt;=102)=1,"중형",IF((H5705&gt;102)*(H5705&lt;=135)=1,"중대형","대형"))))</f>
        <v>소형</v>
      </c>
      <c r="G5705" s="142" t="s">
        <v>7837</v>
      </c>
      <c r="H5705" s="143">
        <v>36</v>
      </c>
      <c r="I5705" s="139" t="s">
        <v>3211</v>
      </c>
      <c r="J5705" s="143">
        <v>338</v>
      </c>
      <c r="K5705" s="137">
        <v>43282</v>
      </c>
      <c r="L5705" s="137">
        <v>43647</v>
      </c>
      <c r="M5705" s="144">
        <f>H5705/3.3</f>
        <v>10.90909090909091</v>
      </c>
      <c r="N5705" s="144" t="e">
        <f>I5705/M5705</f>
        <v>#VALUE!</v>
      </c>
    </row>
    <row r="5706" spans="1:14">
      <c r="A5706" s="142" t="s">
        <v>2827</v>
      </c>
      <c r="B5706" s="142" t="s">
        <v>7838</v>
      </c>
      <c r="C5706" s="142" t="s">
        <v>3163</v>
      </c>
      <c r="D5706" s="142" t="s">
        <v>3341</v>
      </c>
      <c r="E5706" s="142" t="s">
        <v>5029</v>
      </c>
      <c r="F5706" s="143" t="str">
        <f>IF(H5706&lt;=60,"소형",IF((H5706&gt;60)*(H5706&lt;=85)=1,"중소형",IF((H5706&gt;85)*(H5706&lt;=102)=1,"중형",IF((H5706&gt;102)*(H5706&lt;=135)=1,"중대형","대형"))))</f>
        <v>소형</v>
      </c>
      <c r="G5706" s="142" t="s">
        <v>7313</v>
      </c>
      <c r="H5706" s="143">
        <v>16</v>
      </c>
      <c r="I5706" s="139" t="s">
        <v>3211</v>
      </c>
      <c r="J5706" s="143">
        <v>396</v>
      </c>
      <c r="K5706" s="137">
        <v>43282</v>
      </c>
      <c r="L5706" s="137">
        <v>43647</v>
      </c>
      <c r="M5706" s="144">
        <f>H5706/3.3</f>
        <v>4.8484848484848486</v>
      </c>
      <c r="N5706" s="144" t="e">
        <f>I5706/M5706</f>
        <v>#VALUE!</v>
      </c>
    </row>
    <row r="5707" spans="1:14">
      <c r="A5707" s="142" t="s">
        <v>2827</v>
      </c>
      <c r="B5707" s="142" t="s">
        <v>7838</v>
      </c>
      <c r="C5707" s="142" t="s">
        <v>3163</v>
      </c>
      <c r="D5707" s="142" t="s">
        <v>3341</v>
      </c>
      <c r="E5707" s="142" t="s">
        <v>5029</v>
      </c>
      <c r="F5707" s="143" t="str">
        <f>IF(H5707&lt;=60,"소형",IF((H5707&gt;60)*(H5707&lt;=85)=1,"중소형",IF((H5707&gt;85)*(H5707&lt;=102)=1,"중형",IF((H5707&gt;102)*(H5707&lt;=135)=1,"중대형","대형"))))</f>
        <v>소형</v>
      </c>
      <c r="G5707" s="142" t="s">
        <v>7744</v>
      </c>
      <c r="H5707" s="143">
        <v>22</v>
      </c>
      <c r="I5707" s="139" t="s">
        <v>3211</v>
      </c>
      <c r="J5707" s="143">
        <v>24</v>
      </c>
      <c r="K5707" s="137">
        <v>43282</v>
      </c>
      <c r="L5707" s="137">
        <v>43647</v>
      </c>
      <c r="M5707" s="144">
        <f>H5707/3.3</f>
        <v>6.666666666666667</v>
      </c>
      <c r="N5707" s="144" t="e">
        <f>I5707/M5707</f>
        <v>#VALUE!</v>
      </c>
    </row>
    <row r="5708" spans="1:14">
      <c r="A5708" s="142" t="s">
        <v>2827</v>
      </c>
      <c r="B5708" s="142" t="s">
        <v>7838</v>
      </c>
      <c r="C5708" s="142" t="s">
        <v>3163</v>
      </c>
      <c r="D5708" s="142" t="s">
        <v>3341</v>
      </c>
      <c r="E5708" s="142" t="s">
        <v>5029</v>
      </c>
      <c r="F5708" s="143" t="str">
        <f>IF(H5708&lt;=60,"소형",IF((H5708&gt;60)*(H5708&lt;=85)=1,"중소형",IF((H5708&gt;85)*(H5708&lt;=102)=1,"중형",IF((H5708&gt;102)*(H5708&lt;=135)=1,"중대형","대형"))))</f>
        <v>소형</v>
      </c>
      <c r="G5708" s="142" t="s">
        <v>3398</v>
      </c>
      <c r="H5708" s="143">
        <v>26</v>
      </c>
      <c r="I5708" s="139" t="s">
        <v>3211</v>
      </c>
      <c r="J5708" s="143">
        <v>56</v>
      </c>
      <c r="K5708" s="137">
        <v>43282</v>
      </c>
      <c r="L5708" s="137">
        <v>43647</v>
      </c>
      <c r="M5708" s="144">
        <f>H5708/3.3</f>
        <v>7.8787878787878789</v>
      </c>
      <c r="N5708" s="144" t="e">
        <f>I5708/M5708</f>
        <v>#VALUE!</v>
      </c>
    </row>
    <row r="5709" spans="1:14">
      <c r="A5709" s="142" t="s">
        <v>2827</v>
      </c>
      <c r="B5709" s="142" t="s">
        <v>7838</v>
      </c>
      <c r="C5709" s="142" t="s">
        <v>3163</v>
      </c>
      <c r="D5709" s="142" t="s">
        <v>3341</v>
      </c>
      <c r="E5709" s="142" t="s">
        <v>5029</v>
      </c>
      <c r="F5709" s="143" t="str">
        <f>IF(H5709&lt;=60,"소형",IF((H5709&gt;60)*(H5709&lt;=85)=1,"중소형",IF((H5709&gt;85)*(H5709&lt;=102)=1,"중형",IF((H5709&gt;102)*(H5709&lt;=135)=1,"중대형","대형"))))</f>
        <v>소형</v>
      </c>
      <c r="G5709" s="142" t="s">
        <v>7839</v>
      </c>
      <c r="H5709" s="143">
        <v>31</v>
      </c>
      <c r="I5709" s="139" t="s">
        <v>3211</v>
      </c>
      <c r="J5709" s="143">
        <v>74</v>
      </c>
      <c r="K5709" s="137">
        <v>43282</v>
      </c>
      <c r="L5709" s="137">
        <v>43647</v>
      </c>
      <c r="M5709" s="144">
        <f>H5709/3.3</f>
        <v>9.3939393939393945</v>
      </c>
      <c r="N5709" s="144" t="e">
        <f>I5709/M5709</f>
        <v>#VALUE!</v>
      </c>
    </row>
    <row r="5710" spans="1:14">
      <c r="A5710" s="142" t="s">
        <v>2827</v>
      </c>
      <c r="B5710" s="142" t="s">
        <v>7838</v>
      </c>
      <c r="C5710" s="142" t="s">
        <v>3163</v>
      </c>
      <c r="D5710" s="142" t="s">
        <v>3341</v>
      </c>
      <c r="E5710" s="142" t="s">
        <v>5029</v>
      </c>
      <c r="F5710" s="143" t="str">
        <f>IF(H5710&lt;=60,"소형",IF((H5710&gt;60)*(H5710&lt;=85)=1,"중소형",IF((H5710&gt;85)*(H5710&lt;=102)=1,"중형",IF((H5710&gt;102)*(H5710&lt;=135)=1,"중대형","대형"))))</f>
        <v>소형</v>
      </c>
      <c r="G5710" s="142" t="s">
        <v>3317</v>
      </c>
      <c r="H5710" s="143">
        <v>36</v>
      </c>
      <c r="I5710" s="139" t="s">
        <v>3211</v>
      </c>
      <c r="J5710" s="143">
        <v>360</v>
      </c>
      <c r="K5710" s="137">
        <v>43282</v>
      </c>
      <c r="L5710" s="137">
        <v>43647</v>
      </c>
      <c r="M5710" s="144">
        <f>H5710/3.3</f>
        <v>10.90909090909091</v>
      </c>
      <c r="N5710" s="144" t="e">
        <f>I5710/M5710</f>
        <v>#VALUE!</v>
      </c>
    </row>
    <row r="5711" spans="1:14">
      <c r="A5711" s="142" t="s">
        <v>2827</v>
      </c>
      <c r="B5711" s="142" t="s">
        <v>7838</v>
      </c>
      <c r="C5711" s="142" t="s">
        <v>3163</v>
      </c>
      <c r="D5711" s="142" t="s">
        <v>3341</v>
      </c>
      <c r="E5711" s="142" t="s">
        <v>5029</v>
      </c>
      <c r="F5711" s="143" t="str">
        <f>IF(H5711&lt;=60,"소형",IF((H5711&gt;60)*(H5711&lt;=85)=1,"중소형",IF((H5711&gt;85)*(H5711&lt;=102)=1,"중형",IF((H5711&gt;102)*(H5711&lt;=135)=1,"중대형","대형"))))</f>
        <v>소형</v>
      </c>
      <c r="G5711" s="142" t="s">
        <v>3332</v>
      </c>
      <c r="H5711" s="143">
        <v>36</v>
      </c>
      <c r="I5711" s="139" t="s">
        <v>3211</v>
      </c>
      <c r="J5711" s="143">
        <v>86</v>
      </c>
      <c r="K5711" s="137">
        <v>43282</v>
      </c>
      <c r="L5711" s="137">
        <v>43647</v>
      </c>
      <c r="M5711" s="144">
        <f>H5711/3.3</f>
        <v>10.90909090909091</v>
      </c>
      <c r="N5711" s="144" t="e">
        <f>I5711/M5711</f>
        <v>#VALUE!</v>
      </c>
    </row>
    <row r="5712" spans="1:14">
      <c r="A5712" s="142" t="s">
        <v>2827</v>
      </c>
      <c r="B5712" s="142" t="s">
        <v>7840</v>
      </c>
      <c r="C5712" s="142" t="s">
        <v>3163</v>
      </c>
      <c r="D5712" s="142" t="s">
        <v>4116</v>
      </c>
      <c r="E5712" s="142" t="s">
        <v>4117</v>
      </c>
      <c r="F5712" s="143" t="str">
        <f>IF(H5712&lt;=60,"소형",IF((H5712&gt;60)*(H5712&lt;=85)=1,"중소형",IF((H5712&gt;85)*(H5712&lt;=102)=1,"중형",IF((H5712&gt;102)*(H5712&lt;=135)=1,"중대형","대형"))))</f>
        <v>소형</v>
      </c>
      <c r="G5712" s="142" t="s">
        <v>3385</v>
      </c>
      <c r="H5712" s="143">
        <v>16</v>
      </c>
      <c r="I5712" s="139" t="s">
        <v>3211</v>
      </c>
      <c r="J5712" s="143">
        <v>192</v>
      </c>
      <c r="K5712" s="137">
        <v>43282</v>
      </c>
      <c r="L5712" s="137">
        <v>43647</v>
      </c>
      <c r="M5712" s="144">
        <f>H5712/3.3</f>
        <v>4.8484848484848486</v>
      </c>
      <c r="N5712" s="144" t="e">
        <f>I5712/M5712</f>
        <v>#VALUE!</v>
      </c>
    </row>
    <row r="5713" spans="1:14">
      <c r="A5713" s="142" t="s">
        <v>2827</v>
      </c>
      <c r="B5713" s="142" t="s">
        <v>7840</v>
      </c>
      <c r="C5713" s="142" t="s">
        <v>3163</v>
      </c>
      <c r="D5713" s="142" t="s">
        <v>4116</v>
      </c>
      <c r="E5713" s="142" t="s">
        <v>4117</v>
      </c>
      <c r="F5713" s="143" t="str">
        <f>IF(H5713&lt;=60,"소형",IF((H5713&gt;60)*(H5713&lt;=85)=1,"중소형",IF((H5713&gt;85)*(H5713&lt;=102)=1,"중형",IF((H5713&gt;102)*(H5713&lt;=135)=1,"중대형","대형"))))</f>
        <v>소형</v>
      </c>
      <c r="G5713" s="142" t="s">
        <v>7841</v>
      </c>
      <c r="H5713" s="143">
        <v>26</v>
      </c>
      <c r="I5713" s="139" t="s">
        <v>3211</v>
      </c>
      <c r="J5713" s="143">
        <v>100</v>
      </c>
      <c r="K5713" s="137">
        <v>43282</v>
      </c>
      <c r="L5713" s="137">
        <v>43647</v>
      </c>
      <c r="M5713" s="144">
        <f>H5713/3.3</f>
        <v>7.8787878787878789</v>
      </c>
      <c r="N5713" s="144" t="e">
        <f>I5713/M5713</f>
        <v>#VALUE!</v>
      </c>
    </row>
    <row r="5714" spans="1:14">
      <c r="A5714" s="142" t="s">
        <v>2827</v>
      </c>
      <c r="B5714" s="142" t="s">
        <v>7840</v>
      </c>
      <c r="C5714" s="142" t="s">
        <v>3163</v>
      </c>
      <c r="D5714" s="142" t="s">
        <v>4116</v>
      </c>
      <c r="E5714" s="142" t="s">
        <v>4117</v>
      </c>
      <c r="F5714" s="143" t="str">
        <f>IF(H5714&lt;=60,"소형",IF((H5714&gt;60)*(H5714&lt;=85)=1,"중소형",IF((H5714&gt;85)*(H5714&lt;=102)=1,"중형",IF((H5714&gt;102)*(H5714&lt;=135)=1,"중대형","대형"))))</f>
        <v>소형</v>
      </c>
      <c r="G5714" s="142" t="s">
        <v>3358</v>
      </c>
      <c r="H5714" s="143">
        <v>36</v>
      </c>
      <c r="I5714" s="139" t="s">
        <v>3211</v>
      </c>
      <c r="J5714" s="143">
        <v>172</v>
      </c>
      <c r="K5714" s="137">
        <v>43282</v>
      </c>
      <c r="L5714" s="137">
        <v>43647</v>
      </c>
      <c r="M5714" s="144">
        <f>H5714/3.3</f>
        <v>10.90909090909091</v>
      </c>
      <c r="N5714" s="144" t="e">
        <f>I5714/M5714</f>
        <v>#VALUE!</v>
      </c>
    </row>
    <row r="5715" spans="1:14">
      <c r="A5715" s="142" t="s">
        <v>2827</v>
      </c>
      <c r="B5715" s="142" t="s">
        <v>7840</v>
      </c>
      <c r="C5715" s="142" t="s">
        <v>3163</v>
      </c>
      <c r="D5715" s="142" t="s">
        <v>4116</v>
      </c>
      <c r="E5715" s="142" t="s">
        <v>4117</v>
      </c>
      <c r="F5715" s="143" t="str">
        <f>IF(H5715&lt;=60,"소형",IF((H5715&gt;60)*(H5715&lt;=85)=1,"중소형",IF((H5715&gt;85)*(H5715&lt;=102)=1,"중형",IF((H5715&gt;102)*(H5715&lt;=135)=1,"중대형","대형"))))</f>
        <v>소형</v>
      </c>
      <c r="G5715" s="142" t="s">
        <v>3390</v>
      </c>
      <c r="H5715" s="143">
        <v>36</v>
      </c>
      <c r="I5715" s="139" t="s">
        <v>3211</v>
      </c>
      <c r="J5715" s="143">
        <v>16</v>
      </c>
      <c r="K5715" s="137">
        <v>43282</v>
      </c>
      <c r="L5715" s="137">
        <v>43647</v>
      </c>
      <c r="M5715" s="144">
        <f>H5715/3.3</f>
        <v>10.90909090909091</v>
      </c>
      <c r="N5715" s="144" t="e">
        <f>I5715/M5715</f>
        <v>#VALUE!</v>
      </c>
    </row>
    <row r="5716" spans="1:14">
      <c r="A5716" s="142" t="s">
        <v>2827</v>
      </c>
      <c r="B5716" s="142" t="s">
        <v>8111</v>
      </c>
      <c r="C5716" s="142" t="s">
        <v>3166</v>
      </c>
      <c r="D5716" s="142" t="s">
        <v>3207</v>
      </c>
      <c r="E5716" s="142" t="s">
        <v>4771</v>
      </c>
      <c r="F5716" s="143" t="str">
        <f>IF(H5716&lt;=60,"소형",IF((H5716&gt;60)*(H5716&lt;=85)=1,"중소형",IF((H5716&gt;85)*(H5716&lt;=102)=1,"중형",IF((H5716&gt;102)*(H5716&lt;=135)=1,"중대형","대형"))))</f>
        <v>소형</v>
      </c>
      <c r="G5716" s="142" t="s">
        <v>8112</v>
      </c>
      <c r="H5716" s="143">
        <v>21</v>
      </c>
      <c r="I5716" s="139" t="s">
        <v>3211</v>
      </c>
      <c r="J5716" s="143">
        <v>120</v>
      </c>
      <c r="K5716" s="137">
        <v>43344</v>
      </c>
      <c r="L5716" s="137">
        <v>43647</v>
      </c>
      <c r="M5716" s="144">
        <f>H5716/3.3</f>
        <v>6.3636363636363642</v>
      </c>
      <c r="N5716" s="144" t="e">
        <f>I5716/M5716</f>
        <v>#VALUE!</v>
      </c>
    </row>
    <row r="5717" spans="1:14">
      <c r="A5717" s="142" t="s">
        <v>2827</v>
      </c>
      <c r="B5717" s="142" t="s">
        <v>8111</v>
      </c>
      <c r="C5717" s="142" t="s">
        <v>3166</v>
      </c>
      <c r="D5717" s="142" t="s">
        <v>3207</v>
      </c>
      <c r="E5717" s="142" t="s">
        <v>4771</v>
      </c>
      <c r="F5717" s="143" t="str">
        <f>IF(H5717&lt;=60,"소형",IF((H5717&gt;60)*(H5717&lt;=85)=1,"중소형",IF((H5717&gt;85)*(H5717&lt;=102)=1,"중형",IF((H5717&gt;102)*(H5717&lt;=135)=1,"중대형","대형"))))</f>
        <v>소형</v>
      </c>
      <c r="G5717" s="142" t="s">
        <v>3326</v>
      </c>
      <c r="H5717" s="143">
        <v>26</v>
      </c>
      <c r="I5717" s="139" t="s">
        <v>3211</v>
      </c>
      <c r="J5717" s="143">
        <v>34</v>
      </c>
      <c r="K5717" s="137">
        <v>43344</v>
      </c>
      <c r="L5717" s="137">
        <v>43647</v>
      </c>
      <c r="M5717" s="144">
        <f>H5717/3.3</f>
        <v>7.8787878787878789</v>
      </c>
      <c r="N5717" s="144" t="e">
        <f>I5717/M5717</f>
        <v>#VALUE!</v>
      </c>
    </row>
    <row r="5718" spans="1:14">
      <c r="A5718" s="142" t="s">
        <v>2827</v>
      </c>
      <c r="B5718" s="142" t="s">
        <v>8111</v>
      </c>
      <c r="C5718" s="142" t="s">
        <v>3166</v>
      </c>
      <c r="D5718" s="142" t="s">
        <v>3207</v>
      </c>
      <c r="E5718" s="142" t="s">
        <v>4771</v>
      </c>
      <c r="F5718" s="143" t="str">
        <f>IF(H5718&lt;=60,"소형",IF((H5718&gt;60)*(H5718&lt;=85)=1,"중소형",IF((H5718&gt;85)*(H5718&lt;=102)=1,"중형",IF((H5718&gt;102)*(H5718&lt;=135)=1,"중대형","대형"))))</f>
        <v>소형</v>
      </c>
      <c r="G5718" s="142" t="s">
        <v>3327</v>
      </c>
      <c r="H5718" s="143">
        <v>26</v>
      </c>
      <c r="I5718" s="139" t="s">
        <v>3211</v>
      </c>
      <c r="J5718" s="143">
        <v>6</v>
      </c>
      <c r="K5718" s="137">
        <v>43344</v>
      </c>
      <c r="L5718" s="137">
        <v>43647</v>
      </c>
      <c r="M5718" s="144">
        <f>H5718/3.3</f>
        <v>7.8787878787878789</v>
      </c>
      <c r="N5718" s="144" t="e">
        <f>I5718/M5718</f>
        <v>#VALUE!</v>
      </c>
    </row>
    <row r="5719" spans="1:14">
      <c r="A5719" s="142" t="s">
        <v>2827</v>
      </c>
      <c r="B5719" s="142" t="s">
        <v>8111</v>
      </c>
      <c r="C5719" s="142" t="s">
        <v>3166</v>
      </c>
      <c r="D5719" s="142" t="s">
        <v>3207</v>
      </c>
      <c r="E5719" s="142" t="s">
        <v>4771</v>
      </c>
      <c r="F5719" s="143" t="str">
        <f>IF(H5719&lt;=60,"소형",IF((H5719&gt;60)*(H5719&lt;=85)=1,"중소형",IF((H5719&gt;85)*(H5719&lt;=102)=1,"중형",IF((H5719&gt;102)*(H5719&lt;=135)=1,"중대형","대형"))))</f>
        <v>소형</v>
      </c>
      <c r="G5719" s="142" t="s">
        <v>7415</v>
      </c>
      <c r="H5719" s="143">
        <v>36</v>
      </c>
      <c r="I5719" s="139" t="s">
        <v>3211</v>
      </c>
      <c r="J5719" s="143">
        <v>104</v>
      </c>
      <c r="K5719" s="137">
        <v>43344</v>
      </c>
      <c r="L5719" s="137">
        <v>43647</v>
      </c>
      <c r="M5719" s="144">
        <f>H5719/3.3</f>
        <v>10.90909090909091</v>
      </c>
      <c r="N5719" s="144" t="e">
        <f>I5719/M5719</f>
        <v>#VALUE!</v>
      </c>
    </row>
    <row r="5720" spans="1:14">
      <c r="A5720" s="142" t="s">
        <v>3201</v>
      </c>
      <c r="B5720" s="142" t="s">
        <v>8225</v>
      </c>
      <c r="C5720" s="142" t="s">
        <v>3170</v>
      </c>
      <c r="D5720" s="142" t="s">
        <v>3493</v>
      </c>
      <c r="E5720" s="142" t="s">
        <v>5300</v>
      </c>
      <c r="F5720" s="143" t="str">
        <f>IF(H5720&lt;=60,"소형",IF((H5720&gt;60)*(H5720&lt;=85)=1,"중소형",IF((H5720&gt;85)*(H5720&lt;=102)=1,"중형",IF((H5720&gt;102)*(H5720&lt;=135)=1,"중대형","대형"))))</f>
        <v>소형</v>
      </c>
      <c r="G5720" s="142" t="s">
        <v>7857</v>
      </c>
      <c r="H5720" s="143">
        <v>59</v>
      </c>
      <c r="I5720" s="144">
        <v>36809</v>
      </c>
      <c r="J5720" s="143">
        <v>195</v>
      </c>
      <c r="K5720" s="137">
        <v>43374</v>
      </c>
      <c r="L5720" s="137">
        <v>43647</v>
      </c>
      <c r="M5720" s="144">
        <f>H5720/3.3</f>
        <v>17.878787878787879</v>
      </c>
      <c r="N5720" s="144">
        <f>I5720/M5720</f>
        <v>2058.8084745762712</v>
      </c>
    </row>
    <row r="5721" spans="1:14">
      <c r="A5721" s="142" t="s">
        <v>3201</v>
      </c>
      <c r="B5721" s="142" t="s">
        <v>8225</v>
      </c>
      <c r="C5721" s="142" t="s">
        <v>3170</v>
      </c>
      <c r="D5721" s="142" t="s">
        <v>3493</v>
      </c>
      <c r="E5721" s="142" t="s">
        <v>5300</v>
      </c>
      <c r="F5721" s="143" t="str">
        <f>IF(H5721&lt;=60,"소형",IF((H5721&gt;60)*(H5721&lt;=85)=1,"중소형",IF((H5721&gt;85)*(H5721&lt;=102)=1,"중형",IF((H5721&gt;102)*(H5721&lt;=135)=1,"중대형","대형"))))</f>
        <v>중소형</v>
      </c>
      <c r="G5721" s="142" t="s">
        <v>5207</v>
      </c>
      <c r="H5721" s="143">
        <v>74</v>
      </c>
      <c r="I5721" s="144">
        <v>40059</v>
      </c>
      <c r="J5721" s="142">
        <v>51</v>
      </c>
      <c r="K5721" s="137">
        <v>43374</v>
      </c>
      <c r="L5721" s="137">
        <v>43647</v>
      </c>
      <c r="M5721" s="144">
        <f>H5721/3.3</f>
        <v>22.424242424242426</v>
      </c>
      <c r="N5721" s="144">
        <f>I5721/M5721</f>
        <v>1786.4148648648647</v>
      </c>
    </row>
    <row r="5722" spans="1:14">
      <c r="A5722" s="142" t="s">
        <v>3201</v>
      </c>
      <c r="B5722" s="142" t="s">
        <v>8225</v>
      </c>
      <c r="C5722" s="142" t="s">
        <v>3170</v>
      </c>
      <c r="D5722" s="142" t="s">
        <v>3493</v>
      </c>
      <c r="E5722" s="142" t="s">
        <v>5300</v>
      </c>
      <c r="F5722" s="143" t="str">
        <f>IF(H5722&lt;=60,"소형",IF((H5722&gt;60)*(H5722&lt;=85)=1,"중소형",IF((H5722&gt;85)*(H5722&lt;=102)=1,"중형",IF((H5722&gt;102)*(H5722&lt;=135)=1,"중대형","대형"))))</f>
        <v>중소형</v>
      </c>
      <c r="G5722" s="142" t="s">
        <v>6269</v>
      </c>
      <c r="H5722" s="143">
        <v>74</v>
      </c>
      <c r="I5722" s="144">
        <v>39382</v>
      </c>
      <c r="J5722" s="143">
        <v>49</v>
      </c>
      <c r="K5722" s="137">
        <v>43374</v>
      </c>
      <c r="L5722" s="137">
        <v>43647</v>
      </c>
      <c r="M5722" s="144">
        <f>H5722/3.3</f>
        <v>22.424242424242426</v>
      </c>
      <c r="N5722" s="144">
        <f>I5722/M5722</f>
        <v>1756.2243243243242</v>
      </c>
    </row>
    <row r="5723" spans="1:14">
      <c r="A5723" s="142" t="s">
        <v>3201</v>
      </c>
      <c r="B5723" s="142" t="s">
        <v>8225</v>
      </c>
      <c r="C5723" s="142" t="s">
        <v>3170</v>
      </c>
      <c r="D5723" s="142" t="s">
        <v>3493</v>
      </c>
      <c r="E5723" s="142" t="s">
        <v>5300</v>
      </c>
      <c r="F5723" s="143" t="str">
        <f>IF(H5723&lt;=60,"소형",IF((H5723&gt;60)*(H5723&lt;=85)=1,"중소형",IF((H5723&gt;85)*(H5723&lt;=102)=1,"중형",IF((H5723&gt;102)*(H5723&lt;=135)=1,"중대형","대형"))))</f>
        <v>중소형</v>
      </c>
      <c r="G5723" s="142" t="s">
        <v>5323</v>
      </c>
      <c r="H5723" s="143">
        <v>74</v>
      </c>
      <c r="I5723" s="144">
        <v>39379</v>
      </c>
      <c r="J5723" s="143">
        <v>32</v>
      </c>
      <c r="K5723" s="137">
        <v>43374</v>
      </c>
      <c r="L5723" s="137">
        <v>43647</v>
      </c>
      <c r="M5723" s="144">
        <f>H5723/3.3</f>
        <v>22.424242424242426</v>
      </c>
      <c r="N5723" s="144">
        <f>I5723/M5723</f>
        <v>1756.0905405405404</v>
      </c>
    </row>
    <row r="5724" spans="1:14">
      <c r="A5724" s="142" t="s">
        <v>3201</v>
      </c>
      <c r="B5724" s="142" t="s">
        <v>8225</v>
      </c>
      <c r="C5724" s="142" t="s">
        <v>3170</v>
      </c>
      <c r="D5724" s="142" t="s">
        <v>3493</v>
      </c>
      <c r="E5724" s="142" t="s">
        <v>5300</v>
      </c>
      <c r="F5724" s="143" t="str">
        <f>IF(H5724&lt;=60,"소형",IF((H5724&gt;60)*(H5724&lt;=85)=1,"중소형",IF((H5724&gt;85)*(H5724&lt;=102)=1,"중형",IF((H5724&gt;102)*(H5724&lt;=135)=1,"중대형","대형"))))</f>
        <v>중소형</v>
      </c>
      <c r="G5724" s="142" t="s">
        <v>8226</v>
      </c>
      <c r="H5724" s="143">
        <v>84</v>
      </c>
      <c r="I5724" s="144">
        <v>42977</v>
      </c>
      <c r="J5724" s="143">
        <v>49</v>
      </c>
      <c r="K5724" s="137">
        <v>43374</v>
      </c>
      <c r="L5724" s="137">
        <v>43647</v>
      </c>
      <c r="M5724" s="144">
        <f>H5724/3.3</f>
        <v>25.454545454545457</v>
      </c>
      <c r="N5724" s="144">
        <f>I5724/M5724</f>
        <v>1688.3821428571428</v>
      </c>
    </row>
    <row r="5725" spans="1:14">
      <c r="A5725" s="142" t="s">
        <v>3201</v>
      </c>
      <c r="B5725" s="142" t="s">
        <v>8225</v>
      </c>
      <c r="C5725" s="142" t="s">
        <v>3170</v>
      </c>
      <c r="D5725" s="142" t="s">
        <v>3493</v>
      </c>
      <c r="E5725" s="142" t="s">
        <v>5300</v>
      </c>
      <c r="F5725" s="143" t="str">
        <f>IF(H5725&lt;=60,"소형",IF((H5725&gt;60)*(H5725&lt;=85)=1,"중소형",IF((H5725&gt;85)*(H5725&lt;=102)=1,"중형",IF((H5725&gt;102)*(H5725&lt;=135)=1,"중대형","대형"))))</f>
        <v>중소형</v>
      </c>
      <c r="G5725" s="142" t="s">
        <v>4593</v>
      </c>
      <c r="H5725" s="143">
        <v>84</v>
      </c>
      <c r="I5725" s="144">
        <v>41194</v>
      </c>
      <c r="J5725" s="143">
        <v>18</v>
      </c>
      <c r="K5725" s="137">
        <v>43374</v>
      </c>
      <c r="L5725" s="137">
        <v>43647</v>
      </c>
      <c r="M5725" s="144">
        <f>H5725/3.3</f>
        <v>25.454545454545457</v>
      </c>
      <c r="N5725" s="144">
        <f>I5725/M5725</f>
        <v>1618.3357142857142</v>
      </c>
    </row>
    <row r="5726" spans="1:14">
      <c r="A5726" s="143" t="s">
        <v>2</v>
      </c>
      <c r="B5726" s="143" t="s">
        <v>2674</v>
      </c>
      <c r="C5726" s="143" t="s">
        <v>963</v>
      </c>
      <c r="D5726" s="143" t="s">
        <v>598</v>
      </c>
      <c r="E5726" s="143" t="s">
        <v>599</v>
      </c>
      <c r="F5726" s="143" t="str">
        <f>IF(H5726&lt;=60,"소형",IF((H5726&gt;60)*(H5726&lt;=85)=1,"중소형",IF((H5726&gt;85)*(H5726&lt;=102)=1,"중형",IF((H5726&gt;102)*(H5726&lt;=135)=1,"중대형","대형"))))</f>
        <v>소형</v>
      </c>
      <c r="G5726" s="143" t="s">
        <v>1069</v>
      </c>
      <c r="H5726" s="143">
        <v>59</v>
      </c>
      <c r="I5726" s="144" t="s">
        <v>3</v>
      </c>
      <c r="J5726" s="143">
        <v>109</v>
      </c>
      <c r="K5726" s="137" t="s">
        <v>2779</v>
      </c>
      <c r="L5726" s="137">
        <v>43647</v>
      </c>
      <c r="M5726" s="144">
        <f>H5726/3.3</f>
        <v>17.878787878787879</v>
      </c>
      <c r="N5726" s="144" t="e">
        <f>I5726/M5726</f>
        <v>#VALUE!</v>
      </c>
    </row>
    <row r="5727" spans="1:14">
      <c r="A5727" s="143" t="s">
        <v>2</v>
      </c>
      <c r="B5727" s="143" t="s">
        <v>2674</v>
      </c>
      <c r="C5727" s="143" t="s">
        <v>963</v>
      </c>
      <c r="D5727" s="143" t="s">
        <v>598</v>
      </c>
      <c r="E5727" s="143" t="s">
        <v>599</v>
      </c>
      <c r="F5727" s="143" t="str">
        <f>IF(H5727&lt;=60,"소형",IF((H5727&gt;60)*(H5727&lt;=85)=1,"중소형",IF((H5727&gt;85)*(H5727&lt;=102)=1,"중형",IF((H5727&gt;102)*(H5727&lt;=135)=1,"중대형","대형"))))</f>
        <v>중소형</v>
      </c>
      <c r="G5727" s="143" t="s">
        <v>2675</v>
      </c>
      <c r="H5727" s="143">
        <v>69</v>
      </c>
      <c r="I5727" s="144" t="s">
        <v>3</v>
      </c>
      <c r="J5727" s="143">
        <v>109</v>
      </c>
      <c r="K5727" s="137" t="s">
        <v>2779</v>
      </c>
      <c r="L5727" s="137">
        <v>43647</v>
      </c>
      <c r="M5727" s="144">
        <f>H5727/3.3</f>
        <v>20.90909090909091</v>
      </c>
      <c r="N5727" s="144" t="e">
        <f>I5727/M5727</f>
        <v>#VALUE!</v>
      </c>
    </row>
    <row r="5728" spans="1:14">
      <c r="A5728" s="143" t="s">
        <v>2</v>
      </c>
      <c r="B5728" s="143" t="s">
        <v>2674</v>
      </c>
      <c r="C5728" s="143" t="s">
        <v>963</v>
      </c>
      <c r="D5728" s="143" t="s">
        <v>598</v>
      </c>
      <c r="E5728" s="143" t="s">
        <v>599</v>
      </c>
      <c r="F5728" s="143" t="str">
        <f>IF(H5728&lt;=60,"소형",IF((H5728&gt;60)*(H5728&lt;=85)=1,"중소형",IF((H5728&gt;85)*(H5728&lt;=102)=1,"중형",IF((H5728&gt;102)*(H5728&lt;=135)=1,"중대형","대형"))))</f>
        <v>중소형</v>
      </c>
      <c r="G5728" s="143" t="s">
        <v>1062</v>
      </c>
      <c r="H5728" s="143">
        <v>84</v>
      </c>
      <c r="I5728" s="144" t="s">
        <v>3</v>
      </c>
      <c r="J5728" s="143">
        <v>121</v>
      </c>
      <c r="K5728" s="137" t="s">
        <v>2779</v>
      </c>
      <c r="L5728" s="137">
        <v>43647</v>
      </c>
      <c r="M5728" s="144">
        <f>H5728/3.3</f>
        <v>25.454545454545457</v>
      </c>
      <c r="N5728" s="144" t="e">
        <f>I5728/M5728</f>
        <v>#VALUE!</v>
      </c>
    </row>
    <row r="5729" spans="1:14">
      <c r="A5729" s="143" t="s">
        <v>2</v>
      </c>
      <c r="B5729" s="143" t="s">
        <v>2674</v>
      </c>
      <c r="C5729" s="143" t="s">
        <v>963</v>
      </c>
      <c r="D5729" s="143" t="s">
        <v>598</v>
      </c>
      <c r="E5729" s="143" t="s">
        <v>599</v>
      </c>
      <c r="F5729" s="143" t="str">
        <f>IF(H5729&lt;=60,"소형",IF((H5729&gt;60)*(H5729&lt;=85)=1,"중소형",IF((H5729&gt;85)*(H5729&lt;=102)=1,"중형",IF((H5729&gt;102)*(H5729&lt;=135)=1,"중대형","대형"))))</f>
        <v>중소형</v>
      </c>
      <c r="G5729" s="143" t="s">
        <v>997</v>
      </c>
      <c r="H5729" s="143">
        <v>84</v>
      </c>
      <c r="I5729" s="144" t="s">
        <v>3</v>
      </c>
      <c r="J5729" s="143">
        <v>223</v>
      </c>
      <c r="K5729" s="137" t="s">
        <v>2779</v>
      </c>
      <c r="L5729" s="137">
        <v>43647</v>
      </c>
      <c r="M5729" s="144">
        <f>H5729/3.3</f>
        <v>25.454545454545457</v>
      </c>
      <c r="N5729" s="144" t="e">
        <f>I5729/M5729</f>
        <v>#VALUE!</v>
      </c>
    </row>
    <row r="5730" spans="1:14">
      <c r="A5730" s="143" t="s">
        <v>2</v>
      </c>
      <c r="B5730" s="143" t="s">
        <v>2674</v>
      </c>
      <c r="C5730" s="143" t="s">
        <v>963</v>
      </c>
      <c r="D5730" s="143" t="s">
        <v>598</v>
      </c>
      <c r="E5730" s="143" t="s">
        <v>599</v>
      </c>
      <c r="F5730" s="143" t="str">
        <f>IF(H5730&lt;=60,"소형",IF((H5730&gt;60)*(H5730&lt;=85)=1,"중소형",IF((H5730&gt;85)*(H5730&lt;=102)=1,"중형",IF((H5730&gt;102)*(H5730&lt;=135)=1,"중대형","대형"))))</f>
        <v>중소형</v>
      </c>
      <c r="G5730" s="143" t="s">
        <v>1048</v>
      </c>
      <c r="H5730" s="143">
        <v>84</v>
      </c>
      <c r="I5730" s="144" t="s">
        <v>3</v>
      </c>
      <c r="J5730" s="143">
        <v>231</v>
      </c>
      <c r="K5730" s="137" t="s">
        <v>2779</v>
      </c>
      <c r="L5730" s="137">
        <v>43647</v>
      </c>
      <c r="M5730" s="144">
        <f>H5730/3.3</f>
        <v>25.454545454545457</v>
      </c>
      <c r="N5730" s="144" t="e">
        <f>I5730/M5730</f>
        <v>#VALUE!</v>
      </c>
    </row>
    <row r="5731" spans="1:14">
      <c r="A5731" s="143" t="s">
        <v>2</v>
      </c>
      <c r="B5731" s="143" t="s">
        <v>2674</v>
      </c>
      <c r="C5731" s="143" t="s">
        <v>963</v>
      </c>
      <c r="D5731" s="143" t="s">
        <v>598</v>
      </c>
      <c r="E5731" s="143" t="s">
        <v>599</v>
      </c>
      <c r="F5731" s="143" t="str">
        <f>IF(H5731&lt;=60,"소형",IF((H5731&gt;60)*(H5731&lt;=85)=1,"중소형",IF((H5731&gt;85)*(H5731&lt;=102)=1,"중형",IF((H5731&gt;102)*(H5731&lt;=135)=1,"중대형","대형"))))</f>
        <v>중소형</v>
      </c>
      <c r="G5731" s="143" t="s">
        <v>1236</v>
      </c>
      <c r="H5731" s="143">
        <v>84</v>
      </c>
      <c r="I5731" s="144" t="s">
        <v>3</v>
      </c>
      <c r="J5731" s="143">
        <v>121</v>
      </c>
      <c r="K5731" s="137" t="s">
        <v>2779</v>
      </c>
      <c r="L5731" s="137">
        <v>43647</v>
      </c>
      <c r="M5731" s="144">
        <f>H5731/3.3</f>
        <v>25.454545454545457</v>
      </c>
      <c r="N5731" s="144" t="e">
        <f>I5731/M5731</f>
        <v>#VALUE!</v>
      </c>
    </row>
    <row r="5732" spans="1:14">
      <c r="A5732" s="142" t="s">
        <v>2827</v>
      </c>
      <c r="B5732" s="142" t="s">
        <v>8489</v>
      </c>
      <c r="C5732" s="142" t="s">
        <v>3170</v>
      </c>
      <c r="D5732" s="142" t="s">
        <v>3493</v>
      </c>
      <c r="E5732" s="142" t="s">
        <v>5300</v>
      </c>
      <c r="F5732" s="143" t="str">
        <f>IF(H5732&lt;=60,"소형",IF((H5732&gt;60)*(H5732&lt;=85)=1,"중소형",IF((H5732&gt;85)*(H5732&lt;=102)=1,"중형",IF((H5732&gt;102)*(H5732&lt;=135)=1,"중대형","대형"))))</f>
        <v>소형</v>
      </c>
      <c r="G5732" s="142" t="s">
        <v>5097</v>
      </c>
      <c r="H5732" s="143">
        <v>59</v>
      </c>
      <c r="I5732" s="139" t="s">
        <v>3211</v>
      </c>
      <c r="J5732" s="143">
        <v>252</v>
      </c>
      <c r="K5732" s="137">
        <v>43435</v>
      </c>
      <c r="L5732" s="137">
        <v>43647</v>
      </c>
      <c r="M5732" s="144">
        <f>H5732/3.3</f>
        <v>17.878787878787879</v>
      </c>
      <c r="N5732" s="144" t="e">
        <f>I5732/M5732</f>
        <v>#VALUE!</v>
      </c>
    </row>
    <row r="5733" spans="1:14">
      <c r="A5733" s="143" t="s">
        <v>2</v>
      </c>
      <c r="B5733" s="143" t="s">
        <v>5021</v>
      </c>
      <c r="C5733" s="143" t="s">
        <v>3161</v>
      </c>
      <c r="D5733" s="143" t="s">
        <v>4713</v>
      </c>
      <c r="E5733" s="143" t="s">
        <v>5022</v>
      </c>
      <c r="F5733" s="143" t="str">
        <f>IF(H5733&lt;=60,"소형",IF((H5733&gt;60)*(H5733&lt;=85)=1,"중소형",IF((H5733&gt;85)*(H5733&lt;=102)=1,"중형",IF((H5733&gt;102)*(H5733&lt;=135)=1,"중대형","대형"))))</f>
        <v>중소형</v>
      </c>
      <c r="G5733" s="143" t="s">
        <v>5023</v>
      </c>
      <c r="H5733" s="143">
        <v>66</v>
      </c>
      <c r="I5733" s="144">
        <v>22600</v>
      </c>
      <c r="J5733" s="143">
        <v>337</v>
      </c>
      <c r="K5733" s="137">
        <v>42795</v>
      </c>
      <c r="L5733" s="137">
        <v>43647</v>
      </c>
      <c r="M5733" s="144">
        <f>H5733/3.3</f>
        <v>20</v>
      </c>
      <c r="N5733" s="144">
        <f>I5733/M5733</f>
        <v>1130</v>
      </c>
    </row>
    <row r="5734" spans="1:14">
      <c r="A5734" s="143" t="s">
        <v>2</v>
      </c>
      <c r="B5734" s="143" t="s">
        <v>5021</v>
      </c>
      <c r="C5734" s="143" t="s">
        <v>3161</v>
      </c>
      <c r="D5734" s="143" t="s">
        <v>4713</v>
      </c>
      <c r="E5734" s="143" t="s">
        <v>5022</v>
      </c>
      <c r="F5734" s="143" t="str">
        <f>IF(H5734&lt;=60,"소형",IF((H5734&gt;60)*(H5734&lt;=85)=1,"중소형",IF((H5734&gt;85)*(H5734&lt;=102)=1,"중형",IF((H5734&gt;102)*(H5734&lt;=135)=1,"중대형","대형"))))</f>
        <v>중소형</v>
      </c>
      <c r="G5734" s="143" t="s">
        <v>5024</v>
      </c>
      <c r="H5734" s="143">
        <v>77</v>
      </c>
      <c r="I5734" s="144">
        <v>25550</v>
      </c>
      <c r="J5734" s="143">
        <v>586</v>
      </c>
      <c r="K5734" s="137">
        <v>42795</v>
      </c>
      <c r="L5734" s="137">
        <v>43647</v>
      </c>
      <c r="M5734" s="144">
        <f>H5734/3.3</f>
        <v>23.333333333333336</v>
      </c>
      <c r="N5734" s="144">
        <f>I5734/M5734</f>
        <v>1095</v>
      </c>
    </row>
    <row r="5735" spans="1:14">
      <c r="A5735" s="143" t="s">
        <v>2</v>
      </c>
      <c r="B5735" s="143" t="s">
        <v>5021</v>
      </c>
      <c r="C5735" s="143" t="s">
        <v>3161</v>
      </c>
      <c r="D5735" s="143" t="s">
        <v>4713</v>
      </c>
      <c r="E5735" s="143" t="s">
        <v>5022</v>
      </c>
      <c r="F5735" s="143" t="str">
        <f>IF(H5735&lt;=60,"소형",IF((H5735&gt;60)*(H5735&lt;=85)=1,"중소형",IF((H5735&gt;85)*(H5735&lt;=102)=1,"중형",IF((H5735&gt;102)*(H5735&lt;=135)=1,"중대형","대형"))))</f>
        <v>중소형</v>
      </c>
      <c r="G5735" s="143" t="s">
        <v>3361</v>
      </c>
      <c r="H5735" s="143">
        <v>84</v>
      </c>
      <c r="I5735" s="144">
        <v>28400</v>
      </c>
      <c r="J5735" s="143">
        <v>459</v>
      </c>
      <c r="K5735" s="137">
        <v>42795</v>
      </c>
      <c r="L5735" s="137">
        <v>43647</v>
      </c>
      <c r="M5735" s="144">
        <f>H5735/3.3</f>
        <v>25.454545454545457</v>
      </c>
      <c r="N5735" s="144">
        <f>I5735/M5735</f>
        <v>1115.7142857142856</v>
      </c>
    </row>
    <row r="5736" spans="1:14">
      <c r="A5736" s="143" t="s">
        <v>2</v>
      </c>
      <c r="B5736" s="143" t="s">
        <v>5021</v>
      </c>
      <c r="C5736" s="143" t="s">
        <v>3161</v>
      </c>
      <c r="D5736" s="143" t="s">
        <v>4713</v>
      </c>
      <c r="E5736" s="143" t="s">
        <v>5022</v>
      </c>
      <c r="F5736" s="143" t="str">
        <f>IF(H5736&lt;=60,"소형",IF((H5736&gt;60)*(H5736&lt;=85)=1,"중소형",IF((H5736&gt;85)*(H5736&lt;=102)=1,"중형",IF((H5736&gt;102)*(H5736&lt;=135)=1,"중대형","대형"))))</f>
        <v>중소형</v>
      </c>
      <c r="G5736" s="143" t="s">
        <v>4841</v>
      </c>
      <c r="H5736" s="143">
        <v>84</v>
      </c>
      <c r="I5736" s="144">
        <v>28700</v>
      </c>
      <c r="J5736" s="143">
        <v>758</v>
      </c>
      <c r="K5736" s="137">
        <v>42795</v>
      </c>
      <c r="L5736" s="137">
        <v>43647</v>
      </c>
      <c r="M5736" s="144">
        <f>H5736/3.3</f>
        <v>25.454545454545457</v>
      </c>
      <c r="N5736" s="144">
        <f>I5736/M5736</f>
        <v>1127.5</v>
      </c>
    </row>
    <row r="5737" spans="1:14">
      <c r="A5737" s="143" t="s">
        <v>2</v>
      </c>
      <c r="B5737" s="143" t="s">
        <v>5021</v>
      </c>
      <c r="C5737" s="143" t="s">
        <v>3161</v>
      </c>
      <c r="D5737" s="143" t="s">
        <v>4713</v>
      </c>
      <c r="E5737" s="143" t="s">
        <v>5022</v>
      </c>
      <c r="F5737" s="143" t="str">
        <f>IF(H5737&lt;=60,"소형",IF((H5737&gt;60)*(H5737&lt;=85)=1,"중소형",IF((H5737&gt;85)*(H5737&lt;=102)=1,"중형",IF((H5737&gt;102)*(H5737&lt;=135)=1,"중대형","대형"))))</f>
        <v>중소형</v>
      </c>
      <c r="G5737" s="143" t="s">
        <v>4591</v>
      </c>
      <c r="H5737" s="143">
        <v>84</v>
      </c>
      <c r="I5737" s="144">
        <v>28550</v>
      </c>
      <c r="J5737" s="143">
        <v>389</v>
      </c>
      <c r="K5737" s="137">
        <v>42795</v>
      </c>
      <c r="L5737" s="137">
        <v>43647</v>
      </c>
      <c r="M5737" s="144">
        <f>H5737/3.3</f>
        <v>25.454545454545457</v>
      </c>
      <c r="N5737" s="144">
        <f>I5737/M5737</f>
        <v>1121.6071428571427</v>
      </c>
    </row>
    <row r="5738" spans="1:14">
      <c r="A5738" s="146" t="s">
        <v>10465</v>
      </c>
      <c r="B5738" s="146" t="s">
        <v>10717</v>
      </c>
      <c r="C5738" s="146" t="s">
        <v>10706</v>
      </c>
      <c r="D5738" s="146" t="s">
        <v>10718</v>
      </c>
      <c r="E5738" s="146" t="s">
        <v>10719</v>
      </c>
      <c r="F5738" s="143" t="str">
        <f>IF(H5738&lt;=60,"소형",IF((H5738&gt;60)*(H5738&lt;=85)=1,"중소형",IF((H5738&gt;85)*(H5738&lt;=102)=1,"중형",IF((H5738&gt;102)*(H5738&lt;=135)=1,"중대형","대형"))))</f>
        <v>소형</v>
      </c>
      <c r="G5738" s="146" t="s">
        <v>10720</v>
      </c>
      <c r="H5738" s="143">
        <v>60</v>
      </c>
      <c r="I5738" s="144">
        <v>14700</v>
      </c>
      <c r="J5738" s="143">
        <v>3</v>
      </c>
      <c r="K5738" s="137">
        <v>43617</v>
      </c>
      <c r="L5738" s="137">
        <v>43647</v>
      </c>
      <c r="M5738" s="144">
        <f>H5738/3.3</f>
        <v>18.181818181818183</v>
      </c>
      <c r="N5738" s="144">
        <f>I5738/M5738</f>
        <v>808.49999999999989</v>
      </c>
    </row>
    <row r="5739" spans="1:14">
      <c r="A5739" s="146" t="s">
        <v>10465</v>
      </c>
      <c r="B5739" s="146" t="s">
        <v>10717</v>
      </c>
      <c r="C5739" s="146" t="s">
        <v>10709</v>
      </c>
      <c r="D5739" s="146" t="s">
        <v>10718</v>
      </c>
      <c r="E5739" s="146" t="s">
        <v>10721</v>
      </c>
      <c r="F5739" s="143" t="str">
        <f>IF(H5739&lt;=60,"소형",IF((H5739&gt;60)*(H5739&lt;=85)=1,"중소형",IF((H5739&gt;85)*(H5739&lt;=102)=1,"중형",IF((H5739&gt;102)*(H5739&lt;=135)=1,"중대형","대형"))))</f>
        <v>소형</v>
      </c>
      <c r="G5739" s="146" t="s">
        <v>10722</v>
      </c>
      <c r="H5739" s="143">
        <v>60</v>
      </c>
      <c r="I5739" s="144">
        <v>14500</v>
      </c>
      <c r="J5739" s="143">
        <v>1</v>
      </c>
      <c r="K5739" s="137">
        <v>43617</v>
      </c>
      <c r="L5739" s="137">
        <v>43647</v>
      </c>
      <c r="M5739" s="144">
        <f>H5739/3.3</f>
        <v>18.181818181818183</v>
      </c>
      <c r="N5739" s="144">
        <f>I5739/M5739</f>
        <v>797.49999999999989</v>
      </c>
    </row>
    <row r="5740" spans="1:14">
      <c r="A5740" s="146" t="s">
        <v>10465</v>
      </c>
      <c r="B5740" s="146" t="s">
        <v>10717</v>
      </c>
      <c r="C5740" s="146" t="s">
        <v>10723</v>
      </c>
      <c r="D5740" s="146" t="s">
        <v>10718</v>
      </c>
      <c r="E5740" s="146" t="s">
        <v>10719</v>
      </c>
      <c r="F5740" s="143" t="str">
        <f>IF(H5740&lt;=60,"소형",IF((H5740&gt;60)*(H5740&lt;=85)=1,"중소형",IF((H5740&gt;85)*(H5740&lt;=102)=1,"중형",IF((H5740&gt;102)*(H5740&lt;=135)=1,"중대형","대형"))))</f>
        <v>중소형</v>
      </c>
      <c r="G5740" s="146" t="s">
        <v>10724</v>
      </c>
      <c r="H5740" s="143">
        <v>74</v>
      </c>
      <c r="I5740" s="144">
        <v>21000</v>
      </c>
      <c r="J5740" s="143">
        <v>36</v>
      </c>
      <c r="K5740" s="137">
        <v>43617</v>
      </c>
      <c r="L5740" s="137">
        <v>43647</v>
      </c>
      <c r="M5740" s="144">
        <f>H5740/3.3</f>
        <v>22.424242424242426</v>
      </c>
      <c r="N5740" s="144">
        <f>I5740/M5740</f>
        <v>936.48648648648646</v>
      </c>
    </row>
    <row r="5741" spans="1:14">
      <c r="A5741" s="146" t="s">
        <v>10465</v>
      </c>
      <c r="B5741" s="146" t="s">
        <v>10744</v>
      </c>
      <c r="C5741" s="146" t="s">
        <v>10504</v>
      </c>
      <c r="D5741" s="146" t="s">
        <v>10745</v>
      </c>
      <c r="E5741" s="146" t="s">
        <v>10746</v>
      </c>
      <c r="F5741" s="143" t="str">
        <f>IF(H5741&lt;=60,"소형",IF((H5741&gt;60)*(H5741&lt;=85)=1,"중소형",IF((H5741&gt;85)*(H5741&lt;=102)=1,"중형",IF((H5741&gt;102)*(H5741&lt;=135)=1,"중대형","대형"))))</f>
        <v>소형</v>
      </c>
      <c r="G5741" s="146" t="s">
        <v>10747</v>
      </c>
      <c r="H5741" s="143">
        <v>51</v>
      </c>
      <c r="I5741" s="144">
        <v>18900</v>
      </c>
      <c r="J5741" s="143">
        <v>17</v>
      </c>
      <c r="K5741" s="137">
        <v>43617</v>
      </c>
      <c r="L5741" s="137">
        <v>43647</v>
      </c>
      <c r="M5741" s="144">
        <f>H5741/3.3</f>
        <v>15.454545454545455</v>
      </c>
      <c r="N5741" s="144">
        <f>I5741/M5741</f>
        <v>1222.9411764705883</v>
      </c>
    </row>
    <row r="5742" spans="1:14">
      <c r="A5742" s="146" t="s">
        <v>10472</v>
      </c>
      <c r="B5742" s="146" t="s">
        <v>10748</v>
      </c>
      <c r="C5742" s="146" t="s">
        <v>10504</v>
      </c>
      <c r="D5742" s="146" t="s">
        <v>10749</v>
      </c>
      <c r="E5742" s="146" t="s">
        <v>10746</v>
      </c>
      <c r="F5742" s="143" t="str">
        <f>IF(H5742&lt;=60,"소형",IF((H5742&gt;60)*(H5742&lt;=85)=1,"중소형",IF((H5742&gt;85)*(H5742&lt;=102)=1,"중형",IF((H5742&gt;102)*(H5742&lt;=135)=1,"중대형","대형"))))</f>
        <v>중소형</v>
      </c>
      <c r="G5742" s="146" t="s">
        <v>10750</v>
      </c>
      <c r="H5742" s="143">
        <v>81</v>
      </c>
      <c r="I5742" s="144">
        <v>18700</v>
      </c>
      <c r="J5742" s="143">
        <v>17</v>
      </c>
      <c r="K5742" s="137">
        <v>43617</v>
      </c>
      <c r="L5742" s="137">
        <v>43647</v>
      </c>
      <c r="M5742" s="144">
        <f>H5742/3.3</f>
        <v>24.545454545454547</v>
      </c>
      <c r="N5742" s="144">
        <f>I5742/M5742</f>
        <v>761.85185185185185</v>
      </c>
    </row>
    <row r="5743" spans="1:14">
      <c r="A5743" s="146" t="s">
        <v>10465</v>
      </c>
      <c r="B5743" s="146" t="s">
        <v>10748</v>
      </c>
      <c r="C5743" s="146" t="s">
        <v>10504</v>
      </c>
      <c r="D5743" s="146" t="s">
        <v>10751</v>
      </c>
      <c r="E5743" s="146" t="s">
        <v>10746</v>
      </c>
      <c r="F5743" s="143" t="str">
        <f>IF(H5743&lt;=60,"소형",IF((H5743&gt;60)*(H5743&lt;=85)=1,"중소형",IF((H5743&gt;85)*(H5743&lt;=102)=1,"중형",IF((H5743&gt;102)*(H5743&lt;=135)=1,"중대형","대형"))))</f>
        <v>소형</v>
      </c>
      <c r="G5743" s="146" t="s">
        <v>10752</v>
      </c>
      <c r="H5743" s="143">
        <v>53</v>
      </c>
      <c r="I5743" s="144">
        <v>19100</v>
      </c>
      <c r="J5743" s="143">
        <v>17</v>
      </c>
      <c r="K5743" s="137">
        <v>43617</v>
      </c>
      <c r="L5743" s="137">
        <v>43647</v>
      </c>
      <c r="M5743" s="144">
        <f>H5743/3.3</f>
        <v>16.060606060606062</v>
      </c>
      <c r="N5743" s="144">
        <f>I5743/M5743</f>
        <v>1189.2452830188679</v>
      </c>
    </row>
    <row r="5744" spans="1:14">
      <c r="A5744" s="146" t="s">
        <v>10936</v>
      </c>
      <c r="B5744" s="146" t="s">
        <v>11025</v>
      </c>
      <c r="C5744" s="146" t="s">
        <v>10980</v>
      </c>
      <c r="D5744" s="146" t="s">
        <v>10981</v>
      </c>
      <c r="E5744" s="146" t="s">
        <v>10982</v>
      </c>
      <c r="F5744" s="143" t="str">
        <f>IF(H5744&lt;=60,"소형",IF((H5744&gt;60)*(H5744&lt;=85)=1,"중소형",IF((H5744&gt;85)*(H5744&lt;=102)=1,"중형",IF((H5744&gt;102)*(H5744&lt;=135)=1,"중대형","대형"))))</f>
        <v>소형</v>
      </c>
      <c r="G5744" s="146" t="s">
        <v>11017</v>
      </c>
      <c r="H5744" s="143">
        <v>54</v>
      </c>
      <c r="I5744" s="144">
        <v>25600</v>
      </c>
      <c r="J5744" s="143">
        <v>11</v>
      </c>
      <c r="K5744" s="137">
        <v>43655</v>
      </c>
      <c r="L5744" s="137">
        <v>43647</v>
      </c>
      <c r="M5744" s="144">
        <f>H5744/3.3</f>
        <v>16.363636363636363</v>
      </c>
      <c r="N5744" s="144">
        <f>I5744/M5744</f>
        <v>1564.4444444444446</v>
      </c>
    </row>
    <row r="5745" spans="1:14">
      <c r="A5745" s="146" t="s">
        <v>10936</v>
      </c>
      <c r="B5745" s="146" t="s">
        <v>11025</v>
      </c>
      <c r="C5745" s="146" t="s">
        <v>10980</v>
      </c>
      <c r="D5745" s="146" t="s">
        <v>10981</v>
      </c>
      <c r="E5745" s="146" t="s">
        <v>10982</v>
      </c>
      <c r="F5745" s="143" t="str">
        <f>IF(H5745&lt;=60,"소형",IF((H5745&gt;60)*(H5745&lt;=85)=1,"중소형",IF((H5745&gt;85)*(H5745&lt;=102)=1,"중형",IF((H5745&gt;102)*(H5745&lt;=135)=1,"중대형","대형"))))</f>
        <v>소형</v>
      </c>
      <c r="G5745" s="146" t="s">
        <v>11018</v>
      </c>
      <c r="H5745" s="143">
        <v>54</v>
      </c>
      <c r="I5745" s="144">
        <v>23800</v>
      </c>
      <c r="J5745" s="143">
        <v>1</v>
      </c>
      <c r="K5745" s="137">
        <v>43656</v>
      </c>
      <c r="L5745" s="137">
        <v>43648</v>
      </c>
      <c r="M5745" s="144">
        <f>H5745/3.3</f>
        <v>16.363636363636363</v>
      </c>
      <c r="N5745" s="144">
        <f>I5745/M5745</f>
        <v>1454.4444444444446</v>
      </c>
    </row>
    <row r="5746" spans="1:14">
      <c r="A5746" s="146" t="s">
        <v>10936</v>
      </c>
      <c r="B5746" s="146" t="s">
        <v>11025</v>
      </c>
      <c r="C5746" s="146" t="s">
        <v>10980</v>
      </c>
      <c r="D5746" s="146" t="s">
        <v>10981</v>
      </c>
      <c r="E5746" s="146" t="s">
        <v>10982</v>
      </c>
      <c r="F5746" s="143" t="str">
        <f>IF(H5746&lt;=60,"소형",IF((H5746&gt;60)*(H5746&lt;=85)=1,"중소형",IF((H5746&gt;85)*(H5746&lt;=102)=1,"중형",IF((H5746&gt;102)*(H5746&lt;=135)=1,"중대형","대형"))))</f>
        <v>중소형</v>
      </c>
      <c r="G5746" s="146" t="s">
        <v>11019</v>
      </c>
      <c r="H5746" s="143">
        <v>71</v>
      </c>
      <c r="I5746" s="144">
        <v>30900</v>
      </c>
      <c r="J5746" s="143">
        <v>18</v>
      </c>
      <c r="K5746" s="137">
        <v>43657</v>
      </c>
      <c r="L5746" s="137">
        <v>43649</v>
      </c>
      <c r="M5746" s="144">
        <f>H5746/3.3</f>
        <v>21.515151515151516</v>
      </c>
      <c r="N5746" s="144">
        <f>I5746/M5746</f>
        <v>1436.1971830985915</v>
      </c>
    </row>
    <row r="5747" spans="1:14">
      <c r="A5747" s="146" t="s">
        <v>10936</v>
      </c>
      <c r="B5747" s="146" t="s">
        <v>11025</v>
      </c>
      <c r="C5747" s="146" t="s">
        <v>10980</v>
      </c>
      <c r="D5747" s="146" t="s">
        <v>10981</v>
      </c>
      <c r="E5747" s="146" t="s">
        <v>10982</v>
      </c>
      <c r="F5747" s="143" t="str">
        <f>IF(H5747&lt;=60,"소형",IF((H5747&gt;60)*(H5747&lt;=85)=1,"중소형",IF((H5747&gt;85)*(H5747&lt;=102)=1,"중형",IF((H5747&gt;102)*(H5747&lt;=135)=1,"중대형","대형"))))</f>
        <v>중소형</v>
      </c>
      <c r="G5747" s="146" t="s">
        <v>11021</v>
      </c>
      <c r="H5747" s="143">
        <v>72</v>
      </c>
      <c r="I5747" s="144">
        <v>32400</v>
      </c>
      <c r="J5747" s="143">
        <v>18</v>
      </c>
      <c r="K5747" s="137">
        <v>43658</v>
      </c>
      <c r="L5747" s="137">
        <v>43650</v>
      </c>
      <c r="M5747" s="144">
        <f>H5747/3.3</f>
        <v>21.81818181818182</v>
      </c>
      <c r="N5747" s="144">
        <f>I5747/M5747</f>
        <v>1484.9999999999998</v>
      </c>
    </row>
    <row r="5748" spans="1:14">
      <c r="A5748" s="146" t="s">
        <v>10936</v>
      </c>
      <c r="B5748" s="146" t="s">
        <v>11025</v>
      </c>
      <c r="C5748" s="146" t="s">
        <v>10980</v>
      </c>
      <c r="D5748" s="146" t="s">
        <v>10981</v>
      </c>
      <c r="E5748" s="146" t="s">
        <v>10982</v>
      </c>
      <c r="F5748" s="143" t="str">
        <f>IF(H5748&lt;=60,"소형",IF((H5748&gt;60)*(H5748&lt;=85)=1,"중소형",IF((H5748&gt;85)*(H5748&lt;=102)=1,"중형",IF((H5748&gt;102)*(H5748&lt;=135)=1,"중대형","대형"))))</f>
        <v>중소형</v>
      </c>
      <c r="G5748" s="146" t="s">
        <v>11020</v>
      </c>
      <c r="H5748" s="143">
        <v>73</v>
      </c>
      <c r="I5748" s="144">
        <v>32400</v>
      </c>
      <c r="J5748" s="143">
        <v>18</v>
      </c>
      <c r="K5748" s="137">
        <v>43659</v>
      </c>
      <c r="L5748" s="137">
        <v>43651</v>
      </c>
      <c r="M5748" s="144">
        <f>H5748/3.3</f>
        <v>22.121212121212121</v>
      </c>
      <c r="N5748" s="144">
        <f>I5748/M5748</f>
        <v>1464.6575342465753</v>
      </c>
    </row>
    <row r="5749" spans="1:14">
      <c r="A5749" s="143" t="s">
        <v>2</v>
      </c>
      <c r="B5749" s="143" t="s">
        <v>463</v>
      </c>
      <c r="C5749" s="143" t="s">
        <v>952</v>
      </c>
      <c r="D5749" s="143" t="s">
        <v>527</v>
      </c>
      <c r="E5749" s="143" t="s">
        <v>950</v>
      </c>
      <c r="F5749" s="143" t="str">
        <f>IF(H5749&lt;=60,"소형",IF((H5749&gt;60)*(H5749&lt;=85)=1,"중소형",IF((H5749&gt;85)*(H5749&lt;=102)=1,"중형",IF((H5749&gt;102)*(H5749&lt;=135)=1,"중대형","대형"))))</f>
        <v>중소형</v>
      </c>
      <c r="G5749" s="143" t="s">
        <v>1304</v>
      </c>
      <c r="H5749" s="143">
        <v>84</v>
      </c>
      <c r="I5749" s="144">
        <v>53490</v>
      </c>
      <c r="J5749" s="143">
        <v>46</v>
      </c>
      <c r="K5749" s="137">
        <v>42461</v>
      </c>
      <c r="L5749" s="137">
        <v>43678</v>
      </c>
      <c r="M5749" s="144">
        <f>H5749/3.3</f>
        <v>25.454545454545457</v>
      </c>
      <c r="N5749" s="144">
        <f>I5749/M5749</f>
        <v>2101.3928571428569</v>
      </c>
    </row>
    <row r="5750" spans="1:14">
      <c r="A5750" s="143" t="s">
        <v>2</v>
      </c>
      <c r="B5750" s="143" t="s">
        <v>463</v>
      </c>
      <c r="C5750" s="143" t="s">
        <v>952</v>
      </c>
      <c r="D5750" s="143" t="s">
        <v>527</v>
      </c>
      <c r="E5750" s="143" t="s">
        <v>950</v>
      </c>
      <c r="F5750" s="143" t="str">
        <f>IF(H5750&lt;=60,"소형",IF((H5750&gt;60)*(H5750&lt;=85)=1,"중소형",IF((H5750&gt;85)*(H5750&lt;=102)=1,"중형",IF((H5750&gt;102)*(H5750&lt;=135)=1,"중대형","대형"))))</f>
        <v>중소형</v>
      </c>
      <c r="G5750" s="143" t="s">
        <v>1108</v>
      </c>
      <c r="H5750" s="143">
        <v>84</v>
      </c>
      <c r="I5750" s="144">
        <v>55060</v>
      </c>
      <c r="J5750" s="143">
        <v>138</v>
      </c>
      <c r="K5750" s="137">
        <v>42461</v>
      </c>
      <c r="L5750" s="137">
        <v>43678</v>
      </c>
      <c r="M5750" s="144">
        <f>H5750/3.3</f>
        <v>25.454545454545457</v>
      </c>
      <c r="N5750" s="144">
        <f>I5750/M5750</f>
        <v>2163.0714285714284</v>
      </c>
    </row>
    <row r="5751" spans="1:14">
      <c r="A5751" s="143" t="s">
        <v>2</v>
      </c>
      <c r="B5751" s="143" t="s">
        <v>463</v>
      </c>
      <c r="C5751" s="143" t="s">
        <v>952</v>
      </c>
      <c r="D5751" s="143" t="s">
        <v>527</v>
      </c>
      <c r="E5751" s="143" t="s">
        <v>950</v>
      </c>
      <c r="F5751" s="143" t="str">
        <f>IF(H5751&lt;=60,"소형",IF((H5751&gt;60)*(H5751&lt;=85)=1,"중소형",IF((H5751&gt;85)*(H5751&lt;=102)=1,"중형",IF((H5751&gt;102)*(H5751&lt;=135)=1,"중대형","대형"))))</f>
        <v>중소형</v>
      </c>
      <c r="G5751" s="143" t="s">
        <v>1109</v>
      </c>
      <c r="H5751" s="143">
        <v>84</v>
      </c>
      <c r="I5751" s="144">
        <v>54280</v>
      </c>
      <c r="J5751" s="143">
        <v>65</v>
      </c>
      <c r="K5751" s="137">
        <v>42461</v>
      </c>
      <c r="L5751" s="137">
        <v>43678</v>
      </c>
      <c r="M5751" s="144">
        <f>H5751/3.3</f>
        <v>25.454545454545457</v>
      </c>
      <c r="N5751" s="144">
        <f>I5751/M5751</f>
        <v>2132.4285714285711</v>
      </c>
    </row>
    <row r="5752" spans="1:14">
      <c r="A5752" s="143" t="s">
        <v>2</v>
      </c>
      <c r="B5752" s="143" t="s">
        <v>5138</v>
      </c>
      <c r="C5752" s="143" t="s">
        <v>952</v>
      </c>
      <c r="D5752" s="143" t="s">
        <v>527</v>
      </c>
      <c r="E5752" s="143" t="s">
        <v>950</v>
      </c>
      <c r="F5752" s="143" t="str">
        <f>IF(H5752&lt;=60,"소형",IF((H5752&gt;60)*(H5752&lt;=85)=1,"중소형",IF((H5752&gt;85)*(H5752&lt;=102)=1,"중형",IF((H5752&gt;102)*(H5752&lt;=135)=1,"중대형","대형"))))</f>
        <v>중소형</v>
      </c>
      <c r="G5752" s="143" t="s">
        <v>2721</v>
      </c>
      <c r="H5752" s="143">
        <v>84</v>
      </c>
      <c r="I5752" s="144">
        <v>59120</v>
      </c>
      <c r="J5752" s="143">
        <v>18</v>
      </c>
      <c r="K5752" s="137">
        <v>42461</v>
      </c>
      <c r="L5752" s="137">
        <v>43678</v>
      </c>
      <c r="M5752" s="144">
        <f>H5752/3.3</f>
        <v>25.454545454545457</v>
      </c>
      <c r="N5752" s="144">
        <f>I5752/M5752</f>
        <v>2322.5714285714284</v>
      </c>
    </row>
    <row r="5753" spans="1:14">
      <c r="A5753" s="143" t="s">
        <v>2</v>
      </c>
      <c r="B5753" s="143" t="s">
        <v>463</v>
      </c>
      <c r="C5753" s="143" t="s">
        <v>952</v>
      </c>
      <c r="D5753" s="143" t="s">
        <v>527</v>
      </c>
      <c r="E5753" s="143" t="s">
        <v>950</v>
      </c>
      <c r="F5753" s="143" t="str">
        <f>IF(H5753&lt;=60,"소형",IF((H5753&gt;60)*(H5753&lt;=85)=1,"중소형",IF((H5753&gt;85)*(H5753&lt;=102)=1,"중형",IF((H5753&gt;102)*(H5753&lt;=135)=1,"중대형","대형"))))</f>
        <v>중대형</v>
      </c>
      <c r="G5753" s="143" t="s">
        <v>2035</v>
      </c>
      <c r="H5753" s="143">
        <v>104</v>
      </c>
      <c r="I5753" s="144">
        <v>67120</v>
      </c>
      <c r="J5753" s="143">
        <v>28</v>
      </c>
      <c r="K5753" s="137">
        <v>42461</v>
      </c>
      <c r="L5753" s="137">
        <v>43678</v>
      </c>
      <c r="M5753" s="144">
        <f>H5753/3.3</f>
        <v>31.515151515151516</v>
      </c>
      <c r="N5753" s="144">
        <f>I5753/M5753</f>
        <v>2129.7692307692309</v>
      </c>
    </row>
    <row r="5754" spans="1:14">
      <c r="A5754" s="143" t="s">
        <v>2</v>
      </c>
      <c r="B5754" s="143" t="s">
        <v>463</v>
      </c>
      <c r="C5754" s="143" t="s">
        <v>952</v>
      </c>
      <c r="D5754" s="143" t="s">
        <v>527</v>
      </c>
      <c r="E5754" s="143" t="s">
        <v>950</v>
      </c>
      <c r="F5754" s="143" t="str">
        <f>IF(H5754&lt;=60,"소형",IF((H5754&gt;60)*(H5754&lt;=85)=1,"중소형",IF((H5754&gt;85)*(H5754&lt;=102)=1,"중형",IF((H5754&gt;102)*(H5754&lt;=135)=1,"중대형","대형"))))</f>
        <v>대형</v>
      </c>
      <c r="G5754" s="143" t="s">
        <v>2722</v>
      </c>
      <c r="H5754" s="143">
        <v>143</v>
      </c>
      <c r="I5754" s="144">
        <v>107300</v>
      </c>
      <c r="J5754" s="143">
        <v>1</v>
      </c>
      <c r="K5754" s="137">
        <v>42461</v>
      </c>
      <c r="L5754" s="137">
        <v>43678</v>
      </c>
      <c r="M5754" s="144">
        <f>H5754/3.3</f>
        <v>43.333333333333336</v>
      </c>
      <c r="N5754" s="144">
        <f>I5754/M5754</f>
        <v>2476.1538461538462</v>
      </c>
    </row>
    <row r="5755" spans="1:14">
      <c r="A5755" s="143" t="s">
        <v>2</v>
      </c>
      <c r="B5755" s="143" t="s">
        <v>463</v>
      </c>
      <c r="C5755" s="143" t="s">
        <v>952</v>
      </c>
      <c r="D5755" s="143" t="s">
        <v>527</v>
      </c>
      <c r="E5755" s="143" t="s">
        <v>950</v>
      </c>
      <c r="F5755" s="143" t="str">
        <f>IF(H5755&lt;=60,"소형",IF((H5755&gt;60)*(H5755&lt;=85)=1,"중소형",IF((H5755&gt;85)*(H5755&lt;=102)=1,"중형",IF((H5755&gt;102)*(H5755&lt;=135)=1,"중대형","대형"))))</f>
        <v>대형</v>
      </c>
      <c r="G5755" s="143" t="s">
        <v>2723</v>
      </c>
      <c r="H5755" s="143">
        <v>148</v>
      </c>
      <c r="I5755" s="144">
        <v>110800</v>
      </c>
      <c r="J5755" s="143">
        <v>1</v>
      </c>
      <c r="K5755" s="137">
        <v>42461</v>
      </c>
      <c r="L5755" s="137">
        <v>43678</v>
      </c>
      <c r="M5755" s="144">
        <f>H5755/3.3</f>
        <v>44.848484848484851</v>
      </c>
      <c r="N5755" s="144">
        <f>I5755/M5755</f>
        <v>2470.5405405405404</v>
      </c>
    </row>
    <row r="5756" spans="1:14">
      <c r="A5756" s="143" t="s">
        <v>2</v>
      </c>
      <c r="B5756" s="143" t="s">
        <v>464</v>
      </c>
      <c r="C5756" s="143" t="s">
        <v>952</v>
      </c>
      <c r="D5756" s="143" t="s">
        <v>527</v>
      </c>
      <c r="E5756" s="143" t="s">
        <v>950</v>
      </c>
      <c r="F5756" s="143" t="str">
        <f>IF(H5756&lt;=60,"소형",IF((H5756&gt;60)*(H5756&lt;=85)=1,"중소형",IF((H5756&gt;85)*(H5756&lt;=102)=1,"중형",IF((H5756&gt;102)*(H5756&lt;=135)=1,"중대형","대형"))))</f>
        <v>중소형</v>
      </c>
      <c r="G5756" s="143" t="s">
        <v>1214</v>
      </c>
      <c r="H5756" s="143">
        <v>84</v>
      </c>
      <c r="I5756" s="144">
        <v>55400</v>
      </c>
      <c r="J5756" s="143">
        <v>357</v>
      </c>
      <c r="K5756" s="137">
        <v>42461</v>
      </c>
      <c r="L5756" s="137">
        <v>43678</v>
      </c>
      <c r="M5756" s="144">
        <f>H5756/3.3</f>
        <v>25.454545454545457</v>
      </c>
      <c r="N5756" s="144">
        <f>I5756/M5756</f>
        <v>2176.4285714285711</v>
      </c>
    </row>
    <row r="5757" spans="1:14">
      <c r="A5757" s="143" t="s">
        <v>2</v>
      </c>
      <c r="B5757" s="143" t="s">
        <v>464</v>
      </c>
      <c r="C5757" s="143" t="s">
        <v>952</v>
      </c>
      <c r="D5757" s="143" t="s">
        <v>527</v>
      </c>
      <c r="E5757" s="143" t="s">
        <v>950</v>
      </c>
      <c r="F5757" s="143" t="str">
        <f>IF(H5757&lt;=60,"소형",IF((H5757&gt;60)*(H5757&lt;=85)=1,"중소형",IF((H5757&gt;85)*(H5757&lt;=102)=1,"중형",IF((H5757&gt;102)*(H5757&lt;=135)=1,"중대형","대형"))))</f>
        <v>중소형</v>
      </c>
      <c r="G5757" s="143" t="s">
        <v>1108</v>
      </c>
      <c r="H5757" s="143">
        <v>84</v>
      </c>
      <c r="I5757" s="144">
        <v>57320</v>
      </c>
      <c r="J5757" s="143">
        <v>276</v>
      </c>
      <c r="K5757" s="137">
        <v>42461</v>
      </c>
      <c r="L5757" s="137">
        <v>43678</v>
      </c>
      <c r="M5757" s="144">
        <f>H5757/3.3</f>
        <v>25.454545454545457</v>
      </c>
      <c r="N5757" s="144">
        <f>I5757/M5757</f>
        <v>2251.8571428571427</v>
      </c>
    </row>
    <row r="5758" spans="1:14">
      <c r="A5758" s="143" t="s">
        <v>2</v>
      </c>
      <c r="B5758" s="143" t="s">
        <v>464</v>
      </c>
      <c r="C5758" s="143" t="s">
        <v>952</v>
      </c>
      <c r="D5758" s="143" t="s">
        <v>527</v>
      </c>
      <c r="E5758" s="143" t="s">
        <v>950</v>
      </c>
      <c r="F5758" s="143" t="str">
        <f>IF(H5758&lt;=60,"소형",IF((H5758&gt;60)*(H5758&lt;=85)=1,"중소형",IF((H5758&gt;85)*(H5758&lt;=102)=1,"중형",IF((H5758&gt;102)*(H5758&lt;=135)=1,"중대형","대형"))))</f>
        <v>중소형</v>
      </c>
      <c r="G5758" s="143" t="s">
        <v>1109</v>
      </c>
      <c r="H5758" s="143">
        <v>84</v>
      </c>
      <c r="I5758" s="144">
        <v>57600</v>
      </c>
      <c r="J5758" s="143">
        <v>230</v>
      </c>
      <c r="K5758" s="137">
        <v>42461</v>
      </c>
      <c r="L5758" s="137">
        <v>43678</v>
      </c>
      <c r="M5758" s="144">
        <f>H5758/3.3</f>
        <v>25.454545454545457</v>
      </c>
      <c r="N5758" s="144">
        <f>I5758/M5758</f>
        <v>2262.8571428571427</v>
      </c>
    </row>
    <row r="5759" spans="1:14">
      <c r="A5759" s="143" t="s">
        <v>2</v>
      </c>
      <c r="B5759" s="143" t="s">
        <v>464</v>
      </c>
      <c r="C5759" s="143" t="s">
        <v>952</v>
      </c>
      <c r="D5759" s="143" t="s">
        <v>527</v>
      </c>
      <c r="E5759" s="143" t="s">
        <v>950</v>
      </c>
      <c r="F5759" s="143" t="str">
        <f>IF(H5759&lt;=60,"소형",IF((H5759&gt;60)*(H5759&lt;=85)=1,"중소형",IF((H5759&gt;85)*(H5759&lt;=102)=1,"중형",IF((H5759&gt;102)*(H5759&lt;=135)=1,"중대형","대형"))))</f>
        <v>중대형</v>
      </c>
      <c r="G5759" s="143" t="s">
        <v>2035</v>
      </c>
      <c r="H5759" s="143">
        <v>104</v>
      </c>
      <c r="I5759" s="144">
        <v>69920</v>
      </c>
      <c r="J5759" s="143">
        <v>46</v>
      </c>
      <c r="K5759" s="137">
        <v>42461</v>
      </c>
      <c r="L5759" s="137">
        <v>43678</v>
      </c>
      <c r="M5759" s="144">
        <f>H5759/3.3</f>
        <v>31.515151515151516</v>
      </c>
      <c r="N5759" s="144">
        <f>I5759/M5759</f>
        <v>2218.6153846153848</v>
      </c>
    </row>
    <row r="5760" spans="1:14">
      <c r="A5760" s="143" t="s">
        <v>2</v>
      </c>
      <c r="B5760" s="143" t="s">
        <v>464</v>
      </c>
      <c r="C5760" s="143" t="s">
        <v>952</v>
      </c>
      <c r="D5760" s="143" t="s">
        <v>527</v>
      </c>
      <c r="E5760" s="143" t="s">
        <v>950</v>
      </c>
      <c r="F5760" s="143" t="str">
        <f>IF(H5760&lt;=60,"소형",IF((H5760&gt;60)*(H5760&lt;=85)=1,"중소형",IF((H5760&gt;85)*(H5760&lt;=102)=1,"중형",IF((H5760&gt;102)*(H5760&lt;=135)=1,"중대형","대형"))))</f>
        <v>중대형</v>
      </c>
      <c r="G5760" s="143" t="s">
        <v>2724</v>
      </c>
      <c r="H5760" s="143">
        <v>120</v>
      </c>
      <c r="I5760" s="144">
        <v>88580</v>
      </c>
      <c r="J5760" s="143">
        <v>45</v>
      </c>
      <c r="K5760" s="137">
        <v>42461</v>
      </c>
      <c r="L5760" s="137">
        <v>43678</v>
      </c>
      <c r="M5760" s="144">
        <f>H5760/3.3</f>
        <v>36.363636363636367</v>
      </c>
      <c r="N5760" s="144">
        <f>I5760/M5760</f>
        <v>2435.9499999999998</v>
      </c>
    </row>
    <row r="5761" spans="1:14">
      <c r="A5761" s="143" t="s">
        <v>2</v>
      </c>
      <c r="B5761" s="143" t="s">
        <v>464</v>
      </c>
      <c r="C5761" s="143" t="s">
        <v>952</v>
      </c>
      <c r="D5761" s="143" t="s">
        <v>527</v>
      </c>
      <c r="E5761" s="143" t="s">
        <v>950</v>
      </c>
      <c r="F5761" s="143" t="str">
        <f>IF(H5761&lt;=60,"소형",IF((H5761&gt;60)*(H5761&lt;=85)=1,"중소형",IF((H5761&gt;85)*(H5761&lt;=102)=1,"중형",IF((H5761&gt;102)*(H5761&lt;=135)=1,"중대형","대형"))))</f>
        <v>대형</v>
      </c>
      <c r="G5761" s="143" t="s">
        <v>2722</v>
      </c>
      <c r="H5761" s="143">
        <v>143</v>
      </c>
      <c r="I5761" s="144">
        <v>110370</v>
      </c>
      <c r="J5761" s="143">
        <v>5</v>
      </c>
      <c r="K5761" s="137">
        <v>42461</v>
      </c>
      <c r="L5761" s="137">
        <v>43678</v>
      </c>
      <c r="M5761" s="144">
        <f>H5761/3.3</f>
        <v>43.333333333333336</v>
      </c>
      <c r="N5761" s="144">
        <f>I5761/M5761</f>
        <v>2547</v>
      </c>
    </row>
    <row r="5762" spans="1:14">
      <c r="A5762" s="143" t="s">
        <v>2</v>
      </c>
      <c r="B5762" s="143" t="s">
        <v>465</v>
      </c>
      <c r="C5762" s="143" t="s">
        <v>952</v>
      </c>
      <c r="D5762" s="143" t="s">
        <v>527</v>
      </c>
      <c r="E5762" s="143" t="s">
        <v>950</v>
      </c>
      <c r="F5762" s="143" t="str">
        <f>IF(H5762&lt;=60,"소형",IF((H5762&gt;60)*(H5762&lt;=85)=1,"중소형",IF((H5762&gt;85)*(H5762&lt;=102)=1,"중형",IF((H5762&gt;102)*(H5762&lt;=135)=1,"중대형","대형"))))</f>
        <v>중소형</v>
      </c>
      <c r="G5762" s="143" t="s">
        <v>1304</v>
      </c>
      <c r="H5762" s="143">
        <v>84</v>
      </c>
      <c r="I5762" s="144">
        <v>56200</v>
      </c>
      <c r="J5762" s="143">
        <v>138</v>
      </c>
      <c r="K5762" s="137">
        <v>42461</v>
      </c>
      <c r="L5762" s="137">
        <v>43678</v>
      </c>
      <c r="M5762" s="144">
        <f>H5762/3.3</f>
        <v>25.454545454545457</v>
      </c>
      <c r="N5762" s="144">
        <f>I5762/M5762</f>
        <v>2207.8571428571427</v>
      </c>
    </row>
    <row r="5763" spans="1:14">
      <c r="A5763" s="143" t="s">
        <v>2</v>
      </c>
      <c r="B5763" s="143" t="s">
        <v>465</v>
      </c>
      <c r="C5763" s="143" t="s">
        <v>952</v>
      </c>
      <c r="D5763" s="143" t="s">
        <v>527</v>
      </c>
      <c r="E5763" s="143" t="s">
        <v>950</v>
      </c>
      <c r="F5763" s="143" t="str">
        <f>IF(H5763&lt;=60,"소형",IF((H5763&gt;60)*(H5763&lt;=85)=1,"중소형",IF((H5763&gt;85)*(H5763&lt;=102)=1,"중형",IF((H5763&gt;102)*(H5763&lt;=135)=1,"중대형","대형"))))</f>
        <v>중소형</v>
      </c>
      <c r="G5763" s="143" t="s">
        <v>1108</v>
      </c>
      <c r="H5763" s="143">
        <v>84</v>
      </c>
      <c r="I5763" s="144">
        <v>57810</v>
      </c>
      <c r="J5763" s="143">
        <v>368</v>
      </c>
      <c r="K5763" s="137">
        <v>42461</v>
      </c>
      <c r="L5763" s="137">
        <v>43678</v>
      </c>
      <c r="M5763" s="144">
        <f>H5763/3.3</f>
        <v>25.454545454545457</v>
      </c>
      <c r="N5763" s="144">
        <f>I5763/M5763</f>
        <v>2271.1071428571427</v>
      </c>
    </row>
    <row r="5764" spans="1:14">
      <c r="A5764" s="143" t="s">
        <v>2</v>
      </c>
      <c r="B5764" s="143" t="s">
        <v>465</v>
      </c>
      <c r="C5764" s="143" t="s">
        <v>952</v>
      </c>
      <c r="D5764" s="143" t="s">
        <v>527</v>
      </c>
      <c r="E5764" s="143" t="s">
        <v>950</v>
      </c>
      <c r="F5764" s="143" t="str">
        <f>IF(H5764&lt;=60,"소형",IF((H5764&gt;60)*(H5764&lt;=85)=1,"중소형",IF((H5764&gt;85)*(H5764&lt;=102)=1,"중형",IF((H5764&gt;102)*(H5764&lt;=135)=1,"중대형","대형"))))</f>
        <v>중소형</v>
      </c>
      <c r="G5764" s="143" t="s">
        <v>1109</v>
      </c>
      <c r="H5764" s="143">
        <v>84</v>
      </c>
      <c r="I5764" s="144">
        <v>58080</v>
      </c>
      <c r="J5764" s="143">
        <v>180</v>
      </c>
      <c r="K5764" s="137">
        <v>42461</v>
      </c>
      <c r="L5764" s="137">
        <v>43678</v>
      </c>
      <c r="M5764" s="144">
        <f>H5764/3.3</f>
        <v>25.454545454545457</v>
      </c>
      <c r="N5764" s="144">
        <f>I5764/M5764</f>
        <v>2281.7142857142853</v>
      </c>
    </row>
    <row r="5765" spans="1:14">
      <c r="A5765" s="143" t="s">
        <v>2</v>
      </c>
      <c r="B5765" s="143" t="s">
        <v>465</v>
      </c>
      <c r="C5765" s="143" t="s">
        <v>952</v>
      </c>
      <c r="D5765" s="143" t="s">
        <v>527</v>
      </c>
      <c r="E5765" s="143" t="s">
        <v>950</v>
      </c>
      <c r="F5765" s="143" t="str">
        <f>IF(H5765&lt;=60,"소형",IF((H5765&gt;60)*(H5765&lt;=85)=1,"중소형",IF((H5765&gt;85)*(H5765&lt;=102)=1,"중형",IF((H5765&gt;102)*(H5765&lt;=135)=1,"중대형","대형"))))</f>
        <v>중소형</v>
      </c>
      <c r="G5765" s="143" t="s">
        <v>2721</v>
      </c>
      <c r="H5765" s="143">
        <v>84</v>
      </c>
      <c r="I5765" s="144">
        <v>61840</v>
      </c>
      <c r="J5765" s="143">
        <v>18</v>
      </c>
      <c r="K5765" s="137">
        <v>42461</v>
      </c>
      <c r="L5765" s="137">
        <v>43678</v>
      </c>
      <c r="M5765" s="144">
        <f>H5765/3.3</f>
        <v>25.454545454545457</v>
      </c>
      <c r="N5765" s="144">
        <f>I5765/M5765</f>
        <v>2429.4285714285711</v>
      </c>
    </row>
    <row r="5766" spans="1:14">
      <c r="A5766" s="143" t="s">
        <v>2</v>
      </c>
      <c r="B5766" s="143" t="s">
        <v>465</v>
      </c>
      <c r="C5766" s="143" t="s">
        <v>952</v>
      </c>
      <c r="D5766" s="143" t="s">
        <v>527</v>
      </c>
      <c r="E5766" s="143" t="s">
        <v>950</v>
      </c>
      <c r="F5766" s="143" t="str">
        <f>IF(H5766&lt;=60,"소형",IF((H5766&gt;60)*(H5766&lt;=85)=1,"중소형",IF((H5766&gt;85)*(H5766&lt;=102)=1,"중형",IF((H5766&gt;102)*(H5766&lt;=135)=1,"중대형","대형"))))</f>
        <v>중대형</v>
      </c>
      <c r="G5766" s="143" t="s">
        <v>2035</v>
      </c>
      <c r="H5766" s="143">
        <v>104</v>
      </c>
      <c r="I5766" s="144">
        <v>70510</v>
      </c>
      <c r="J5766" s="143">
        <v>27</v>
      </c>
      <c r="K5766" s="137">
        <v>42461</v>
      </c>
      <c r="L5766" s="137">
        <v>43678</v>
      </c>
      <c r="M5766" s="144">
        <f>H5766/3.3</f>
        <v>31.515151515151516</v>
      </c>
      <c r="N5766" s="144">
        <f>I5766/M5766</f>
        <v>2237.3365384615386</v>
      </c>
    </row>
    <row r="5767" spans="1:14">
      <c r="A5767" s="143" t="s">
        <v>2</v>
      </c>
      <c r="B5767" s="143" t="s">
        <v>465</v>
      </c>
      <c r="C5767" s="143" t="s">
        <v>952</v>
      </c>
      <c r="D5767" s="143" t="s">
        <v>527</v>
      </c>
      <c r="E5767" s="143" t="s">
        <v>950</v>
      </c>
      <c r="F5767" s="143" t="str">
        <f>IF(H5767&lt;=60,"소형",IF((H5767&gt;60)*(H5767&lt;=85)=1,"중소형",IF((H5767&gt;85)*(H5767&lt;=102)=1,"중형",IF((H5767&gt;102)*(H5767&lt;=135)=1,"중대형","대형"))))</f>
        <v>중대형</v>
      </c>
      <c r="G5767" s="143" t="s">
        <v>2725</v>
      </c>
      <c r="H5767" s="143">
        <v>120</v>
      </c>
      <c r="I5767" s="144">
        <v>89610</v>
      </c>
      <c r="J5767" s="143">
        <v>46</v>
      </c>
      <c r="K5767" s="137">
        <v>42461</v>
      </c>
      <c r="L5767" s="137">
        <v>43678</v>
      </c>
      <c r="M5767" s="144">
        <f>H5767/3.3</f>
        <v>36.363636363636367</v>
      </c>
      <c r="N5767" s="144">
        <f>I5767/M5767</f>
        <v>2464.2749999999996</v>
      </c>
    </row>
    <row r="5768" spans="1:14">
      <c r="A5768" s="143" t="s">
        <v>2</v>
      </c>
      <c r="B5768" s="143" t="s">
        <v>465</v>
      </c>
      <c r="C5768" s="143" t="s">
        <v>952</v>
      </c>
      <c r="D5768" s="143" t="s">
        <v>527</v>
      </c>
      <c r="E5768" s="143" t="s">
        <v>950</v>
      </c>
      <c r="F5768" s="143" t="str">
        <f>IF(H5768&lt;=60,"소형",IF((H5768&gt;60)*(H5768&lt;=85)=1,"중소형",IF((H5768&gt;85)*(H5768&lt;=102)=1,"중형",IF((H5768&gt;102)*(H5768&lt;=135)=1,"중대형","대형"))))</f>
        <v>대형</v>
      </c>
      <c r="G5768" s="143" t="s">
        <v>2722</v>
      </c>
      <c r="H5768" s="143">
        <v>143</v>
      </c>
      <c r="I5768" s="144">
        <v>112220</v>
      </c>
      <c r="J5768" s="143">
        <v>3</v>
      </c>
      <c r="K5768" s="137">
        <v>42461</v>
      </c>
      <c r="L5768" s="137">
        <v>43678</v>
      </c>
      <c r="M5768" s="144">
        <f>H5768/3.3</f>
        <v>43.333333333333336</v>
      </c>
      <c r="N5768" s="144">
        <f>I5768/M5768</f>
        <v>2589.6923076923076</v>
      </c>
    </row>
    <row r="5769" spans="1:14">
      <c r="A5769" s="143" t="s">
        <v>2</v>
      </c>
      <c r="B5769" s="143" t="s">
        <v>465</v>
      </c>
      <c r="C5769" s="143" t="s">
        <v>952</v>
      </c>
      <c r="D5769" s="143" t="s">
        <v>527</v>
      </c>
      <c r="E5769" s="143" t="s">
        <v>950</v>
      </c>
      <c r="F5769" s="143" t="str">
        <f>IF(H5769&lt;=60,"소형",IF((H5769&gt;60)*(H5769&lt;=85)=1,"중소형",IF((H5769&gt;85)*(H5769&lt;=102)=1,"중형",IF((H5769&gt;102)*(H5769&lt;=135)=1,"중대형","대형"))))</f>
        <v>대형</v>
      </c>
      <c r="G5769" s="143" t="s">
        <v>2723</v>
      </c>
      <c r="H5769" s="143">
        <v>148</v>
      </c>
      <c r="I5769" s="144">
        <v>115880</v>
      </c>
      <c r="J5769" s="143">
        <v>2</v>
      </c>
      <c r="K5769" s="137">
        <v>42461</v>
      </c>
      <c r="L5769" s="137">
        <v>43678</v>
      </c>
      <c r="M5769" s="144">
        <f>H5769/3.3</f>
        <v>44.848484848484851</v>
      </c>
      <c r="N5769" s="144">
        <f>I5769/M5769</f>
        <v>2583.8108108108108</v>
      </c>
    </row>
    <row r="5770" spans="1:14">
      <c r="A5770" s="143" t="s">
        <v>2</v>
      </c>
      <c r="B5770" s="143" t="s">
        <v>2720</v>
      </c>
      <c r="C5770" s="143" t="s">
        <v>952</v>
      </c>
      <c r="D5770" s="143" t="s">
        <v>575</v>
      </c>
      <c r="E5770" s="143" t="s">
        <v>720</v>
      </c>
      <c r="F5770" s="143" t="str">
        <f>IF(H5770&lt;=60,"소형",IF((H5770&gt;60)*(H5770&lt;=85)=1,"중소형",IF((H5770&gt;85)*(H5770&lt;=102)=1,"중형",IF((H5770&gt;102)*(H5770&lt;=135)=1,"중대형","대형"))))</f>
        <v>중소형</v>
      </c>
      <c r="G5770" s="143" t="s">
        <v>1118</v>
      </c>
      <c r="H5770" s="143">
        <v>75</v>
      </c>
      <c r="I5770" s="144">
        <v>39900</v>
      </c>
      <c r="J5770" s="143">
        <v>123</v>
      </c>
      <c r="K5770" s="137">
        <v>42491</v>
      </c>
      <c r="L5770" s="137">
        <v>43678</v>
      </c>
      <c r="M5770" s="144">
        <f>H5770/3.3</f>
        <v>22.72727272727273</v>
      </c>
      <c r="N5770" s="144">
        <f>I5770/M5770</f>
        <v>1755.5999999999997</v>
      </c>
    </row>
    <row r="5771" spans="1:14">
      <c r="A5771" s="143" t="s">
        <v>2</v>
      </c>
      <c r="B5771" s="143" t="s">
        <v>5074</v>
      </c>
      <c r="C5771" s="143" t="s">
        <v>952</v>
      </c>
      <c r="D5771" s="143" t="s">
        <v>575</v>
      </c>
      <c r="E5771" s="143" t="s">
        <v>720</v>
      </c>
      <c r="F5771" s="143" t="str">
        <f>IF(H5771&lt;=60,"소형",IF((H5771&gt;60)*(H5771&lt;=85)=1,"중소형",IF((H5771&gt;85)*(H5771&lt;=102)=1,"중형",IF((H5771&gt;102)*(H5771&lt;=135)=1,"중대형","대형"))))</f>
        <v>중소형</v>
      </c>
      <c r="G5771" s="143" t="s">
        <v>1299</v>
      </c>
      <c r="H5771" s="143">
        <v>75</v>
      </c>
      <c r="I5771" s="144">
        <v>39900</v>
      </c>
      <c r="J5771" s="143">
        <v>33</v>
      </c>
      <c r="K5771" s="137">
        <v>42491</v>
      </c>
      <c r="L5771" s="137">
        <v>43678</v>
      </c>
      <c r="M5771" s="144">
        <f>H5771/3.3</f>
        <v>22.72727272727273</v>
      </c>
      <c r="N5771" s="144">
        <f>I5771/M5771</f>
        <v>1755.5999999999997</v>
      </c>
    </row>
    <row r="5772" spans="1:14">
      <c r="A5772" s="143" t="s">
        <v>2</v>
      </c>
      <c r="B5772" s="143" t="s">
        <v>2720</v>
      </c>
      <c r="C5772" s="143" t="s">
        <v>952</v>
      </c>
      <c r="D5772" s="143" t="s">
        <v>575</v>
      </c>
      <c r="E5772" s="143" t="s">
        <v>720</v>
      </c>
      <c r="F5772" s="143" t="str">
        <f>IF(H5772&lt;=60,"소형",IF((H5772&gt;60)*(H5772&lt;=85)=1,"중소형",IF((H5772&gt;85)*(H5772&lt;=102)=1,"중형",IF((H5772&gt;102)*(H5772&lt;=135)=1,"중대형","대형"))))</f>
        <v>중소형</v>
      </c>
      <c r="G5772" s="143" t="s">
        <v>1001</v>
      </c>
      <c r="H5772" s="143">
        <v>84</v>
      </c>
      <c r="I5772" s="144">
        <v>44500</v>
      </c>
      <c r="J5772" s="143">
        <v>201</v>
      </c>
      <c r="K5772" s="137">
        <v>42491</v>
      </c>
      <c r="L5772" s="137">
        <v>43678</v>
      </c>
      <c r="M5772" s="144">
        <f>H5772/3.3</f>
        <v>25.454545454545457</v>
      </c>
      <c r="N5772" s="144">
        <f>I5772/M5772</f>
        <v>1748.2142857142856</v>
      </c>
    </row>
    <row r="5773" spans="1:14">
      <c r="A5773" s="143" t="s">
        <v>2</v>
      </c>
      <c r="B5773" s="143" t="s">
        <v>2720</v>
      </c>
      <c r="C5773" s="143" t="s">
        <v>952</v>
      </c>
      <c r="D5773" s="143" t="s">
        <v>575</v>
      </c>
      <c r="E5773" s="143" t="s">
        <v>720</v>
      </c>
      <c r="F5773" s="143" t="str">
        <f>IF(H5773&lt;=60,"소형",IF((H5773&gt;60)*(H5773&lt;=85)=1,"중소형",IF((H5773&gt;85)*(H5773&lt;=102)=1,"중형",IF((H5773&gt;102)*(H5773&lt;=135)=1,"중대형","대형"))))</f>
        <v>중소형</v>
      </c>
      <c r="G5773" s="143" t="s">
        <v>1002</v>
      </c>
      <c r="H5773" s="143">
        <v>84</v>
      </c>
      <c r="I5773" s="144">
        <v>44500</v>
      </c>
      <c r="J5773" s="143">
        <v>39</v>
      </c>
      <c r="K5773" s="137">
        <v>42491</v>
      </c>
      <c r="L5773" s="137">
        <v>43678</v>
      </c>
      <c r="M5773" s="144">
        <f>H5773/3.3</f>
        <v>25.454545454545457</v>
      </c>
      <c r="N5773" s="144">
        <f>I5773/M5773</f>
        <v>1748.2142857142856</v>
      </c>
    </row>
    <row r="5774" spans="1:14">
      <c r="A5774" s="143" t="s">
        <v>2</v>
      </c>
      <c r="B5774" s="143" t="s">
        <v>2720</v>
      </c>
      <c r="C5774" s="143" t="s">
        <v>952</v>
      </c>
      <c r="D5774" s="143" t="s">
        <v>575</v>
      </c>
      <c r="E5774" s="143" t="s">
        <v>720</v>
      </c>
      <c r="F5774" s="143" t="str">
        <f>IF(H5774&lt;=60,"소형",IF((H5774&gt;60)*(H5774&lt;=85)=1,"중소형",IF((H5774&gt;85)*(H5774&lt;=102)=1,"중형",IF((H5774&gt;102)*(H5774&lt;=135)=1,"중대형","대형"))))</f>
        <v>중형</v>
      </c>
      <c r="G5774" s="143" t="s">
        <v>1453</v>
      </c>
      <c r="H5774" s="143">
        <v>101</v>
      </c>
      <c r="I5774" s="144">
        <v>53790</v>
      </c>
      <c r="J5774" s="143">
        <v>83</v>
      </c>
      <c r="K5774" s="137">
        <v>42491</v>
      </c>
      <c r="L5774" s="137">
        <v>43678</v>
      </c>
      <c r="M5774" s="144">
        <f>H5774/3.3</f>
        <v>30.606060606060609</v>
      </c>
      <c r="N5774" s="144">
        <f>I5774/M5774</f>
        <v>1757.4950495049504</v>
      </c>
    </row>
    <row r="5775" spans="1:14">
      <c r="A5775" s="143" t="s">
        <v>2</v>
      </c>
      <c r="B5775" s="143" t="s">
        <v>2726</v>
      </c>
      <c r="C5775" s="143" t="s">
        <v>952</v>
      </c>
      <c r="D5775" s="143" t="s">
        <v>535</v>
      </c>
      <c r="E5775" s="143" t="s">
        <v>910</v>
      </c>
      <c r="F5775" s="143" t="str">
        <f>IF(H5775&lt;=60,"소형",IF((H5775&gt;60)*(H5775&lt;=85)=1,"중소형",IF((H5775&gt;85)*(H5775&lt;=102)=1,"중형",IF((H5775&gt;102)*(H5775&lt;=135)=1,"중대형","대형"))))</f>
        <v>소형</v>
      </c>
      <c r="G5775" s="143" t="s">
        <v>985</v>
      </c>
      <c r="H5775" s="143">
        <v>59</v>
      </c>
      <c r="I5775" s="144">
        <v>22500</v>
      </c>
      <c r="J5775" s="143">
        <v>152</v>
      </c>
      <c r="K5775" s="137">
        <v>42552</v>
      </c>
      <c r="L5775" s="137">
        <v>43678</v>
      </c>
      <c r="M5775" s="144">
        <f>H5775/3.3</f>
        <v>17.878787878787879</v>
      </c>
      <c r="N5775" s="144">
        <f>I5775/M5775</f>
        <v>1258.4745762711864</v>
      </c>
    </row>
    <row r="5776" spans="1:14">
      <c r="A5776" s="143" t="s">
        <v>2</v>
      </c>
      <c r="B5776" s="143" t="s">
        <v>2726</v>
      </c>
      <c r="C5776" s="143" t="s">
        <v>952</v>
      </c>
      <c r="D5776" s="143" t="s">
        <v>535</v>
      </c>
      <c r="E5776" s="143" t="s">
        <v>910</v>
      </c>
      <c r="F5776" s="143" t="str">
        <f>IF(H5776&lt;=60,"소형",IF((H5776&gt;60)*(H5776&lt;=85)=1,"중소형",IF((H5776&gt;85)*(H5776&lt;=102)=1,"중형",IF((H5776&gt;102)*(H5776&lt;=135)=1,"중대형","대형"))))</f>
        <v>소형</v>
      </c>
      <c r="G5776" s="143" t="s">
        <v>981</v>
      </c>
      <c r="H5776" s="143">
        <v>59</v>
      </c>
      <c r="I5776" s="144">
        <v>22500</v>
      </c>
      <c r="J5776" s="143">
        <v>126</v>
      </c>
      <c r="K5776" s="137">
        <v>42552</v>
      </c>
      <c r="L5776" s="137">
        <v>43678</v>
      </c>
      <c r="M5776" s="144">
        <f>H5776/3.3</f>
        <v>17.878787878787879</v>
      </c>
      <c r="N5776" s="144">
        <f>I5776/M5776</f>
        <v>1258.4745762711864</v>
      </c>
    </row>
    <row r="5777" spans="1:14">
      <c r="A5777" s="143" t="s">
        <v>2</v>
      </c>
      <c r="B5777" s="143" t="s">
        <v>2726</v>
      </c>
      <c r="C5777" s="143" t="s">
        <v>952</v>
      </c>
      <c r="D5777" s="143" t="s">
        <v>535</v>
      </c>
      <c r="E5777" s="143" t="s">
        <v>910</v>
      </c>
      <c r="F5777" s="143" t="str">
        <f>IF(H5777&lt;=60,"소형",IF((H5777&gt;60)*(H5777&lt;=85)=1,"중소형",IF((H5777&gt;85)*(H5777&lt;=102)=1,"중형",IF((H5777&gt;102)*(H5777&lt;=135)=1,"중대형","대형"))))</f>
        <v>소형</v>
      </c>
      <c r="G5777" s="143" t="s">
        <v>1081</v>
      </c>
      <c r="H5777" s="143">
        <v>59</v>
      </c>
      <c r="I5777" s="144">
        <v>22300</v>
      </c>
      <c r="J5777" s="143">
        <v>100</v>
      </c>
      <c r="K5777" s="137">
        <v>42552</v>
      </c>
      <c r="L5777" s="137">
        <v>43678</v>
      </c>
      <c r="M5777" s="144">
        <f>H5777/3.3</f>
        <v>17.878787878787879</v>
      </c>
      <c r="N5777" s="144">
        <f>I5777/M5777</f>
        <v>1247.2881355932204</v>
      </c>
    </row>
    <row r="5778" spans="1:14">
      <c r="A5778" s="143" t="s">
        <v>2</v>
      </c>
      <c r="B5778" s="143" t="s">
        <v>5152</v>
      </c>
      <c r="C5778" s="143" t="s">
        <v>952</v>
      </c>
      <c r="D5778" s="143" t="s">
        <v>535</v>
      </c>
      <c r="E5778" s="143" t="s">
        <v>910</v>
      </c>
      <c r="F5778" s="143" t="str">
        <f>IF(H5778&lt;=60,"소형",IF((H5778&gt;60)*(H5778&lt;=85)=1,"중소형",IF((H5778&gt;85)*(H5778&lt;=102)=1,"중형",IF((H5778&gt;102)*(H5778&lt;=135)=1,"중대형","대형"))))</f>
        <v>중소형</v>
      </c>
      <c r="G5778" s="143" t="s">
        <v>1113</v>
      </c>
      <c r="H5778" s="143">
        <v>74</v>
      </c>
      <c r="I5778" s="144">
        <v>27010</v>
      </c>
      <c r="J5778" s="143">
        <v>282</v>
      </c>
      <c r="K5778" s="137">
        <v>42552</v>
      </c>
      <c r="L5778" s="137">
        <v>43678</v>
      </c>
      <c r="M5778" s="144">
        <f>H5778/3.3</f>
        <v>22.424242424242426</v>
      </c>
      <c r="N5778" s="144">
        <f>I5778/M5778</f>
        <v>1204.5</v>
      </c>
    </row>
    <row r="5779" spans="1:14">
      <c r="A5779" s="143" t="s">
        <v>2</v>
      </c>
      <c r="B5779" s="143" t="s">
        <v>2726</v>
      </c>
      <c r="C5779" s="143" t="s">
        <v>952</v>
      </c>
      <c r="D5779" s="143" t="s">
        <v>535</v>
      </c>
      <c r="E5779" s="143" t="s">
        <v>910</v>
      </c>
      <c r="F5779" s="143" t="str">
        <f>IF(H5779&lt;=60,"소형",IF((H5779&gt;60)*(H5779&lt;=85)=1,"중소형",IF((H5779&gt;85)*(H5779&lt;=102)=1,"중형",IF((H5779&gt;102)*(H5779&lt;=135)=1,"중대형","대형"))))</f>
        <v>중소형</v>
      </c>
      <c r="G5779" s="143" t="s">
        <v>984</v>
      </c>
      <c r="H5779" s="143">
        <v>84</v>
      </c>
      <c r="I5779" s="144">
        <v>30560</v>
      </c>
      <c r="J5779" s="143">
        <v>192</v>
      </c>
      <c r="K5779" s="137">
        <v>42552</v>
      </c>
      <c r="L5779" s="137">
        <v>43678</v>
      </c>
      <c r="M5779" s="144">
        <f>H5779/3.3</f>
        <v>25.454545454545457</v>
      </c>
      <c r="N5779" s="144">
        <f>I5779/M5779</f>
        <v>1200.5714285714284</v>
      </c>
    </row>
    <row r="5780" spans="1:14">
      <c r="A5780" s="143" t="s">
        <v>2</v>
      </c>
      <c r="B5780" s="143" t="s">
        <v>2727</v>
      </c>
      <c r="C5780" s="143" t="s">
        <v>952</v>
      </c>
      <c r="D5780" s="143" t="s">
        <v>535</v>
      </c>
      <c r="E5780" s="143" t="s">
        <v>910</v>
      </c>
      <c r="F5780" s="143" t="str">
        <f>IF(H5780&lt;=60,"소형",IF((H5780&gt;60)*(H5780&lt;=85)=1,"중소형",IF((H5780&gt;85)*(H5780&lt;=102)=1,"중형",IF((H5780&gt;102)*(H5780&lt;=135)=1,"중대형","대형"))))</f>
        <v>소형</v>
      </c>
      <c r="G5780" s="143" t="s">
        <v>985</v>
      </c>
      <c r="H5780" s="143">
        <v>59</v>
      </c>
      <c r="I5780" s="144">
        <v>22580</v>
      </c>
      <c r="J5780" s="143">
        <v>240</v>
      </c>
      <c r="K5780" s="137">
        <v>42552</v>
      </c>
      <c r="L5780" s="137">
        <v>43678</v>
      </c>
      <c r="M5780" s="144">
        <f>H5780/3.3</f>
        <v>17.878787878787879</v>
      </c>
      <c r="N5780" s="144">
        <f>I5780/M5780</f>
        <v>1262.949152542373</v>
      </c>
    </row>
    <row r="5781" spans="1:14">
      <c r="A5781" s="143" t="s">
        <v>2</v>
      </c>
      <c r="B5781" s="143" t="s">
        <v>2727</v>
      </c>
      <c r="C5781" s="143" t="s">
        <v>952</v>
      </c>
      <c r="D5781" s="143" t="s">
        <v>535</v>
      </c>
      <c r="E5781" s="143" t="s">
        <v>910</v>
      </c>
      <c r="F5781" s="143" t="str">
        <f>IF(H5781&lt;=60,"소형",IF((H5781&gt;60)*(H5781&lt;=85)=1,"중소형",IF((H5781&gt;85)*(H5781&lt;=102)=1,"중형",IF((H5781&gt;102)*(H5781&lt;=135)=1,"중대형","대형"))))</f>
        <v>소형</v>
      </c>
      <c r="G5781" s="143" t="s">
        <v>986</v>
      </c>
      <c r="H5781" s="143">
        <v>59</v>
      </c>
      <c r="I5781" s="144">
        <v>22380</v>
      </c>
      <c r="J5781" s="143">
        <v>207</v>
      </c>
      <c r="K5781" s="137">
        <v>42552</v>
      </c>
      <c r="L5781" s="137">
        <v>43678</v>
      </c>
      <c r="M5781" s="144">
        <f>H5781/3.3</f>
        <v>17.878787878787879</v>
      </c>
      <c r="N5781" s="144">
        <f>I5781/M5781</f>
        <v>1251.7627118644068</v>
      </c>
    </row>
    <row r="5782" spans="1:14">
      <c r="A5782" s="143" t="s">
        <v>2</v>
      </c>
      <c r="B5782" s="143" t="s">
        <v>2727</v>
      </c>
      <c r="C5782" s="143" t="s">
        <v>952</v>
      </c>
      <c r="D5782" s="143" t="s">
        <v>535</v>
      </c>
      <c r="E5782" s="143" t="s">
        <v>910</v>
      </c>
      <c r="F5782" s="143" t="str">
        <f>IF(H5782&lt;=60,"소형",IF((H5782&gt;60)*(H5782&lt;=85)=1,"중소형",IF((H5782&gt;85)*(H5782&lt;=102)=1,"중형",IF((H5782&gt;102)*(H5782&lt;=135)=1,"중대형","대형"))))</f>
        <v>소형</v>
      </c>
      <c r="G5782" s="143" t="s">
        <v>1081</v>
      </c>
      <c r="H5782" s="143">
        <v>59</v>
      </c>
      <c r="I5782" s="144">
        <v>22580</v>
      </c>
      <c r="J5782" s="143">
        <v>96</v>
      </c>
      <c r="K5782" s="137">
        <v>42552</v>
      </c>
      <c r="L5782" s="137">
        <v>43678</v>
      </c>
      <c r="M5782" s="144">
        <f>H5782/3.3</f>
        <v>17.878787878787879</v>
      </c>
      <c r="N5782" s="144">
        <f>I5782/M5782</f>
        <v>1262.949152542373</v>
      </c>
    </row>
    <row r="5783" spans="1:14">
      <c r="A5783" s="143" t="s">
        <v>2</v>
      </c>
      <c r="B5783" s="143" t="s">
        <v>2727</v>
      </c>
      <c r="C5783" s="143" t="s">
        <v>952</v>
      </c>
      <c r="D5783" s="143" t="s">
        <v>535</v>
      </c>
      <c r="E5783" s="143" t="s">
        <v>910</v>
      </c>
      <c r="F5783" s="143" t="str">
        <f>IF(H5783&lt;=60,"소형",IF((H5783&gt;60)*(H5783&lt;=85)=1,"중소형",IF((H5783&gt;85)*(H5783&lt;=102)=1,"중형",IF((H5783&gt;102)*(H5783&lt;=135)=1,"중대형","대형"))))</f>
        <v>중소형</v>
      </c>
      <c r="G5783" s="143" t="s">
        <v>1112</v>
      </c>
      <c r="H5783" s="143">
        <v>72</v>
      </c>
      <c r="I5783" s="144">
        <v>26810</v>
      </c>
      <c r="J5783" s="143">
        <v>46</v>
      </c>
      <c r="K5783" s="137">
        <v>42552</v>
      </c>
      <c r="L5783" s="137">
        <v>43678</v>
      </c>
      <c r="M5783" s="144">
        <f>H5783/3.3</f>
        <v>21.81818181818182</v>
      </c>
      <c r="N5783" s="144">
        <f>I5783/M5783</f>
        <v>1228.7916666666665</v>
      </c>
    </row>
    <row r="5784" spans="1:14">
      <c r="A5784" s="143" t="s">
        <v>2</v>
      </c>
      <c r="B5784" s="143" t="s">
        <v>2727</v>
      </c>
      <c r="C5784" s="143" t="s">
        <v>952</v>
      </c>
      <c r="D5784" s="143" t="s">
        <v>535</v>
      </c>
      <c r="E5784" s="143" t="s">
        <v>910</v>
      </c>
      <c r="F5784" s="143" t="str">
        <f>IF(H5784&lt;=60,"소형",IF((H5784&gt;60)*(H5784&lt;=85)=1,"중소형",IF((H5784&gt;85)*(H5784&lt;=102)=1,"중형",IF((H5784&gt;102)*(H5784&lt;=135)=1,"중대형","대형"))))</f>
        <v>중소형</v>
      </c>
      <c r="G5784" s="143" t="s">
        <v>1113</v>
      </c>
      <c r="H5784" s="143">
        <v>74</v>
      </c>
      <c r="I5784" s="144">
        <v>27030</v>
      </c>
      <c r="J5784" s="143">
        <v>204</v>
      </c>
      <c r="K5784" s="137">
        <v>42552</v>
      </c>
      <c r="L5784" s="137">
        <v>43678</v>
      </c>
      <c r="M5784" s="144">
        <f>H5784/3.3</f>
        <v>22.424242424242426</v>
      </c>
      <c r="N5784" s="144">
        <f>I5784/M5784</f>
        <v>1205.3918918918919</v>
      </c>
    </row>
    <row r="5785" spans="1:14">
      <c r="A5785" s="143" t="s">
        <v>2</v>
      </c>
      <c r="B5785" s="143" t="s">
        <v>2727</v>
      </c>
      <c r="C5785" s="143" t="s">
        <v>952</v>
      </c>
      <c r="D5785" s="143" t="s">
        <v>535</v>
      </c>
      <c r="E5785" s="143" t="s">
        <v>910</v>
      </c>
      <c r="F5785" s="143" t="str">
        <f>IF(H5785&lt;=60,"소형",IF((H5785&gt;60)*(H5785&lt;=85)=1,"중소형",IF((H5785&gt;85)*(H5785&lt;=102)=1,"중형",IF((H5785&gt;102)*(H5785&lt;=135)=1,"중대형","대형"))))</f>
        <v>중소형</v>
      </c>
      <c r="G5785" s="143" t="s">
        <v>1043</v>
      </c>
      <c r="H5785" s="143">
        <v>74</v>
      </c>
      <c r="I5785" s="144">
        <v>26830</v>
      </c>
      <c r="J5785" s="143">
        <v>23</v>
      </c>
      <c r="K5785" s="137">
        <v>42552</v>
      </c>
      <c r="L5785" s="137">
        <v>43678</v>
      </c>
      <c r="M5785" s="144">
        <f>H5785/3.3</f>
        <v>22.424242424242426</v>
      </c>
      <c r="N5785" s="144">
        <f>I5785/M5785</f>
        <v>1196.4729729729729</v>
      </c>
    </row>
    <row r="5786" spans="1:14">
      <c r="A5786" s="143" t="s">
        <v>2</v>
      </c>
      <c r="B5786" s="143" t="s">
        <v>2727</v>
      </c>
      <c r="C5786" s="143" t="s">
        <v>952</v>
      </c>
      <c r="D5786" s="143" t="s">
        <v>535</v>
      </c>
      <c r="E5786" s="143" t="s">
        <v>910</v>
      </c>
      <c r="F5786" s="143" t="str">
        <f>IF(H5786&lt;=60,"소형",IF((H5786&gt;60)*(H5786&lt;=85)=1,"중소형",IF((H5786&gt;85)*(H5786&lt;=102)=1,"중형",IF((H5786&gt;102)*(H5786&lt;=135)=1,"중대형","대형"))))</f>
        <v>중소형</v>
      </c>
      <c r="G5786" s="143" t="s">
        <v>1012</v>
      </c>
      <c r="H5786" s="143">
        <v>84</v>
      </c>
      <c r="I5786" s="144">
        <v>30570</v>
      </c>
      <c r="J5786" s="143">
        <v>214</v>
      </c>
      <c r="K5786" s="137">
        <v>42552</v>
      </c>
      <c r="L5786" s="137">
        <v>43678</v>
      </c>
      <c r="M5786" s="144">
        <f>H5786/3.3</f>
        <v>25.454545454545457</v>
      </c>
      <c r="N5786" s="144">
        <f>I5786/M5786</f>
        <v>1200.9642857142856</v>
      </c>
    </row>
    <row r="5787" spans="1:14">
      <c r="A5787" s="143" t="s">
        <v>2</v>
      </c>
      <c r="B5787" s="143" t="s">
        <v>2728</v>
      </c>
      <c r="C5787" s="143" t="s">
        <v>952</v>
      </c>
      <c r="D5787" s="143" t="s">
        <v>535</v>
      </c>
      <c r="E5787" s="143" t="s">
        <v>910</v>
      </c>
      <c r="F5787" s="143" t="str">
        <f>IF(H5787&lt;=60,"소형",IF((H5787&gt;60)*(H5787&lt;=85)=1,"중소형",IF((H5787&gt;85)*(H5787&lt;=102)=1,"중형",IF((H5787&gt;102)*(H5787&lt;=135)=1,"중대형","대형"))))</f>
        <v>소형</v>
      </c>
      <c r="G5787" s="143" t="s">
        <v>995</v>
      </c>
      <c r="H5787" s="143">
        <v>59</v>
      </c>
      <c r="I5787" s="144">
        <v>22580</v>
      </c>
      <c r="J5787" s="143">
        <v>143</v>
      </c>
      <c r="K5787" s="137">
        <v>42552</v>
      </c>
      <c r="L5787" s="137">
        <v>43678</v>
      </c>
      <c r="M5787" s="144">
        <f>H5787/3.3</f>
        <v>17.878787878787879</v>
      </c>
      <c r="N5787" s="144">
        <f>I5787/M5787</f>
        <v>1262.949152542373</v>
      </c>
    </row>
    <row r="5788" spans="1:14">
      <c r="A5788" s="143" t="s">
        <v>2</v>
      </c>
      <c r="B5788" s="143" t="s">
        <v>2728</v>
      </c>
      <c r="C5788" s="143" t="s">
        <v>952</v>
      </c>
      <c r="D5788" s="143" t="s">
        <v>535</v>
      </c>
      <c r="E5788" s="143" t="s">
        <v>910</v>
      </c>
      <c r="F5788" s="143" t="str">
        <f>IF(H5788&lt;=60,"소형",IF((H5788&gt;60)*(H5788&lt;=85)=1,"중소형",IF((H5788&gt;85)*(H5788&lt;=102)=1,"중형",IF((H5788&gt;102)*(H5788&lt;=135)=1,"중대형","대형"))))</f>
        <v>소형</v>
      </c>
      <c r="G5788" s="143" t="s">
        <v>986</v>
      </c>
      <c r="H5788" s="143">
        <v>59</v>
      </c>
      <c r="I5788" s="144">
        <v>22580</v>
      </c>
      <c r="J5788" s="143">
        <v>229</v>
      </c>
      <c r="K5788" s="137">
        <v>42552</v>
      </c>
      <c r="L5788" s="137">
        <v>43678</v>
      </c>
      <c r="M5788" s="144">
        <f>H5788/3.3</f>
        <v>17.878787878787879</v>
      </c>
      <c r="N5788" s="144">
        <f>I5788/M5788</f>
        <v>1262.949152542373</v>
      </c>
    </row>
    <row r="5789" spans="1:14">
      <c r="A5789" s="143" t="s">
        <v>2</v>
      </c>
      <c r="B5789" s="143" t="s">
        <v>2728</v>
      </c>
      <c r="C5789" s="143" t="s">
        <v>952</v>
      </c>
      <c r="D5789" s="143" t="s">
        <v>535</v>
      </c>
      <c r="E5789" s="143" t="s">
        <v>910</v>
      </c>
      <c r="F5789" s="143" t="str">
        <f>IF(H5789&lt;=60,"소형",IF((H5789&gt;60)*(H5789&lt;=85)=1,"중소형",IF((H5789&gt;85)*(H5789&lt;=102)=1,"중형",IF((H5789&gt;102)*(H5789&lt;=135)=1,"중대형","대형"))))</f>
        <v>소형</v>
      </c>
      <c r="G5789" s="143" t="s">
        <v>1081</v>
      </c>
      <c r="H5789" s="143">
        <v>59</v>
      </c>
      <c r="I5789" s="144">
        <v>22580</v>
      </c>
      <c r="J5789" s="143">
        <v>42</v>
      </c>
      <c r="K5789" s="137">
        <v>42552</v>
      </c>
      <c r="L5789" s="137">
        <v>43678</v>
      </c>
      <c r="M5789" s="144">
        <f>H5789/3.3</f>
        <v>17.878787878787879</v>
      </c>
      <c r="N5789" s="144">
        <f>I5789/M5789</f>
        <v>1262.949152542373</v>
      </c>
    </row>
    <row r="5790" spans="1:14">
      <c r="A5790" s="143" t="s">
        <v>2</v>
      </c>
      <c r="B5790" s="143" t="s">
        <v>2728</v>
      </c>
      <c r="C5790" s="143" t="s">
        <v>952</v>
      </c>
      <c r="D5790" s="143" t="s">
        <v>535</v>
      </c>
      <c r="E5790" s="143" t="s">
        <v>910</v>
      </c>
      <c r="F5790" s="143" t="str">
        <f>IF(H5790&lt;=60,"소형",IF((H5790&gt;60)*(H5790&lt;=85)=1,"중소형",IF((H5790&gt;85)*(H5790&lt;=102)=1,"중형",IF((H5790&gt;102)*(H5790&lt;=135)=1,"중대형","대형"))))</f>
        <v>중소형</v>
      </c>
      <c r="G5790" s="143" t="s">
        <v>1112</v>
      </c>
      <c r="H5790" s="143">
        <v>72</v>
      </c>
      <c r="I5790" s="144">
        <v>26810</v>
      </c>
      <c r="J5790" s="143">
        <v>146</v>
      </c>
      <c r="K5790" s="137">
        <v>42552</v>
      </c>
      <c r="L5790" s="137">
        <v>43678</v>
      </c>
      <c r="M5790" s="144">
        <f>H5790/3.3</f>
        <v>21.81818181818182</v>
      </c>
      <c r="N5790" s="144">
        <f>I5790/M5790</f>
        <v>1228.7916666666665</v>
      </c>
    </row>
    <row r="5791" spans="1:14">
      <c r="A5791" s="143" t="s">
        <v>2</v>
      </c>
      <c r="B5791" s="143" t="s">
        <v>2728</v>
      </c>
      <c r="C5791" s="143" t="s">
        <v>952</v>
      </c>
      <c r="D5791" s="143" t="s">
        <v>535</v>
      </c>
      <c r="E5791" s="143" t="s">
        <v>910</v>
      </c>
      <c r="F5791" s="143" t="str">
        <f>IF(H5791&lt;=60,"소형",IF((H5791&gt;60)*(H5791&lt;=85)=1,"중소형",IF((H5791&gt;85)*(H5791&lt;=102)=1,"중형",IF((H5791&gt;102)*(H5791&lt;=135)=1,"중대형","대형"))))</f>
        <v>중소형</v>
      </c>
      <c r="G5791" s="143" t="s">
        <v>1149</v>
      </c>
      <c r="H5791" s="143">
        <v>74</v>
      </c>
      <c r="I5791" s="144">
        <v>27030</v>
      </c>
      <c r="J5791" s="143">
        <v>50</v>
      </c>
      <c r="K5791" s="137">
        <v>42552</v>
      </c>
      <c r="L5791" s="137">
        <v>43678</v>
      </c>
      <c r="M5791" s="144">
        <f>H5791/3.3</f>
        <v>22.424242424242426</v>
      </c>
      <c r="N5791" s="144">
        <f>I5791/M5791</f>
        <v>1205.3918918918919</v>
      </c>
    </row>
    <row r="5792" spans="1:14">
      <c r="A5792" s="143" t="s">
        <v>2</v>
      </c>
      <c r="B5792" s="143" t="s">
        <v>2728</v>
      </c>
      <c r="C5792" s="143" t="s">
        <v>952</v>
      </c>
      <c r="D5792" s="143" t="s">
        <v>535</v>
      </c>
      <c r="E5792" s="143" t="s">
        <v>910</v>
      </c>
      <c r="F5792" s="143" t="str">
        <f>IF(H5792&lt;=60,"소형",IF((H5792&gt;60)*(H5792&lt;=85)=1,"중소형",IF((H5792&gt;85)*(H5792&lt;=102)=1,"중형",IF((H5792&gt;102)*(H5792&lt;=135)=1,"중대형","대형"))))</f>
        <v>중소형</v>
      </c>
      <c r="G5792" s="143" t="s">
        <v>1043</v>
      </c>
      <c r="H5792" s="143">
        <v>74</v>
      </c>
      <c r="I5792" s="144">
        <v>27030</v>
      </c>
      <c r="J5792" s="143">
        <v>146</v>
      </c>
      <c r="K5792" s="137">
        <v>42552</v>
      </c>
      <c r="L5792" s="137">
        <v>43678</v>
      </c>
      <c r="M5792" s="144">
        <f>H5792/3.3</f>
        <v>22.424242424242426</v>
      </c>
      <c r="N5792" s="144">
        <f>I5792/M5792</f>
        <v>1205.3918918918919</v>
      </c>
    </row>
    <row r="5793" spans="1:14">
      <c r="A5793" s="143" t="s">
        <v>2</v>
      </c>
      <c r="B5793" s="143" t="s">
        <v>2728</v>
      </c>
      <c r="C5793" s="143" t="s">
        <v>952</v>
      </c>
      <c r="D5793" s="143" t="s">
        <v>535</v>
      </c>
      <c r="E5793" s="143" t="s">
        <v>910</v>
      </c>
      <c r="F5793" s="143" t="str">
        <f>IF(H5793&lt;=60,"소형",IF((H5793&gt;60)*(H5793&lt;=85)=1,"중소형",IF((H5793&gt;85)*(H5793&lt;=102)=1,"중형",IF((H5793&gt;102)*(H5793&lt;=135)=1,"중대형","대형"))))</f>
        <v>중소형</v>
      </c>
      <c r="G5793" s="143" t="s">
        <v>1012</v>
      </c>
      <c r="H5793" s="143">
        <v>84</v>
      </c>
      <c r="I5793" s="144">
        <v>30570</v>
      </c>
      <c r="J5793" s="143">
        <v>165</v>
      </c>
      <c r="K5793" s="137">
        <v>42552</v>
      </c>
      <c r="L5793" s="137">
        <v>43678</v>
      </c>
      <c r="M5793" s="144">
        <f>H5793/3.3</f>
        <v>25.454545454545457</v>
      </c>
      <c r="N5793" s="144">
        <f>I5793/M5793</f>
        <v>1200.9642857142856</v>
      </c>
    </row>
    <row r="5794" spans="1:14">
      <c r="A5794" s="143" t="s">
        <v>2</v>
      </c>
      <c r="B5794" s="143" t="s">
        <v>2697</v>
      </c>
      <c r="C5794" s="143" t="s">
        <v>955</v>
      </c>
      <c r="D5794" s="143" t="s">
        <v>500</v>
      </c>
      <c r="E5794" s="143" t="s">
        <v>939</v>
      </c>
      <c r="F5794" s="143" t="str">
        <f>IF(H5794&lt;=60,"소형",IF((H5794&gt;60)*(H5794&lt;=85)=1,"중소형",IF((H5794&gt;85)*(H5794&lt;=102)=1,"중형",IF((H5794&gt;102)*(H5794&lt;=135)=1,"중대형","대형"))))</f>
        <v>소형</v>
      </c>
      <c r="G5794" s="143" t="s">
        <v>2470</v>
      </c>
      <c r="H5794" s="143">
        <v>49</v>
      </c>
      <c r="I5794" s="144" t="s">
        <v>3</v>
      </c>
      <c r="J5794" s="143">
        <v>23</v>
      </c>
      <c r="K5794" s="137">
        <v>42583</v>
      </c>
      <c r="L5794" s="137">
        <v>43678</v>
      </c>
      <c r="M5794" s="144">
        <f>H5794/3.3</f>
        <v>14.84848484848485</v>
      </c>
      <c r="N5794" s="144" t="e">
        <f>I5794/M5794</f>
        <v>#VALUE!</v>
      </c>
    </row>
    <row r="5795" spans="1:14">
      <c r="A5795" s="143" t="s">
        <v>2</v>
      </c>
      <c r="B5795" s="143" t="s">
        <v>2697</v>
      </c>
      <c r="C5795" s="143" t="s">
        <v>955</v>
      </c>
      <c r="D5795" s="143" t="s">
        <v>500</v>
      </c>
      <c r="E5795" s="143" t="s">
        <v>939</v>
      </c>
      <c r="F5795" s="143" t="str">
        <f>IF(H5795&lt;=60,"소형",IF((H5795&gt;60)*(H5795&lt;=85)=1,"중소형",IF((H5795&gt;85)*(H5795&lt;=102)=1,"중형",IF((H5795&gt;102)*(H5795&lt;=135)=1,"중대형","대형"))))</f>
        <v>소형</v>
      </c>
      <c r="G5795" s="143" t="s">
        <v>2698</v>
      </c>
      <c r="H5795" s="143">
        <v>49</v>
      </c>
      <c r="I5795" s="144" t="s">
        <v>3</v>
      </c>
      <c r="J5795" s="143">
        <v>85</v>
      </c>
      <c r="K5795" s="137">
        <v>42583</v>
      </c>
      <c r="L5795" s="137">
        <v>43678</v>
      </c>
      <c r="M5795" s="144">
        <f>H5795/3.3</f>
        <v>14.84848484848485</v>
      </c>
      <c r="N5795" s="144" t="e">
        <f>I5795/M5795</f>
        <v>#VALUE!</v>
      </c>
    </row>
    <row r="5796" spans="1:14">
      <c r="A5796" s="143" t="s">
        <v>2</v>
      </c>
      <c r="B5796" s="143" t="s">
        <v>2697</v>
      </c>
      <c r="C5796" s="143" t="s">
        <v>955</v>
      </c>
      <c r="D5796" s="143" t="s">
        <v>500</v>
      </c>
      <c r="E5796" s="143" t="s">
        <v>939</v>
      </c>
      <c r="F5796" s="143" t="str">
        <f>IF(H5796&lt;=60,"소형",IF((H5796&gt;60)*(H5796&lt;=85)=1,"중소형",IF((H5796&gt;85)*(H5796&lt;=102)=1,"중형",IF((H5796&gt;102)*(H5796&lt;=135)=1,"중대형","대형"))))</f>
        <v>소형</v>
      </c>
      <c r="G5796" s="143" t="s">
        <v>985</v>
      </c>
      <c r="H5796" s="143">
        <v>59</v>
      </c>
      <c r="I5796" s="144" t="s">
        <v>3</v>
      </c>
      <c r="J5796" s="143">
        <v>157</v>
      </c>
      <c r="K5796" s="137">
        <v>42583</v>
      </c>
      <c r="L5796" s="137">
        <v>43678</v>
      </c>
      <c r="M5796" s="144">
        <f>H5796/3.3</f>
        <v>17.878787878787879</v>
      </c>
      <c r="N5796" s="144" t="e">
        <f>I5796/M5796</f>
        <v>#VALUE!</v>
      </c>
    </row>
    <row r="5797" spans="1:14">
      <c r="A5797" s="143" t="s">
        <v>2</v>
      </c>
      <c r="B5797" s="143" t="s">
        <v>2697</v>
      </c>
      <c r="C5797" s="143" t="s">
        <v>955</v>
      </c>
      <c r="D5797" s="143" t="s">
        <v>500</v>
      </c>
      <c r="E5797" s="143" t="s">
        <v>939</v>
      </c>
      <c r="F5797" s="143" t="str">
        <f>IF(H5797&lt;=60,"소형",IF((H5797&gt;60)*(H5797&lt;=85)=1,"중소형",IF((H5797&gt;85)*(H5797&lt;=102)=1,"중형",IF((H5797&gt;102)*(H5797&lt;=135)=1,"중대형","대형"))))</f>
        <v>소형</v>
      </c>
      <c r="G5797" s="143" t="s">
        <v>1086</v>
      </c>
      <c r="H5797" s="143">
        <v>59</v>
      </c>
      <c r="I5797" s="144" t="s">
        <v>3</v>
      </c>
      <c r="J5797" s="143">
        <v>161</v>
      </c>
      <c r="K5797" s="137">
        <v>42583</v>
      </c>
      <c r="L5797" s="137">
        <v>43678</v>
      </c>
      <c r="M5797" s="144">
        <f>H5797/3.3</f>
        <v>17.878787878787879</v>
      </c>
      <c r="N5797" s="144" t="e">
        <f>I5797/M5797</f>
        <v>#VALUE!</v>
      </c>
    </row>
    <row r="5798" spans="1:14">
      <c r="A5798" s="143" t="s">
        <v>2</v>
      </c>
      <c r="B5798" s="143" t="s">
        <v>2697</v>
      </c>
      <c r="C5798" s="143" t="s">
        <v>955</v>
      </c>
      <c r="D5798" s="143" t="s">
        <v>500</v>
      </c>
      <c r="E5798" s="143" t="s">
        <v>939</v>
      </c>
      <c r="F5798" s="143" t="str">
        <f>IF(H5798&lt;=60,"소형",IF((H5798&gt;60)*(H5798&lt;=85)=1,"중소형",IF((H5798&gt;85)*(H5798&lt;=102)=1,"중형",IF((H5798&gt;102)*(H5798&lt;=135)=1,"중대형","대형"))))</f>
        <v>중소형</v>
      </c>
      <c r="G5798" s="143" t="s">
        <v>2699</v>
      </c>
      <c r="H5798" s="143">
        <v>76</v>
      </c>
      <c r="I5798" s="144" t="s">
        <v>3</v>
      </c>
      <c r="J5798" s="143">
        <v>123</v>
      </c>
      <c r="K5798" s="137">
        <v>42583</v>
      </c>
      <c r="L5798" s="137">
        <v>43678</v>
      </c>
      <c r="M5798" s="144">
        <f>H5798/3.3</f>
        <v>23.030303030303031</v>
      </c>
      <c r="N5798" s="144" t="e">
        <f>I5798/M5798</f>
        <v>#VALUE!</v>
      </c>
    </row>
    <row r="5799" spans="1:14">
      <c r="A5799" s="143" t="s">
        <v>2</v>
      </c>
      <c r="B5799" s="143" t="s">
        <v>2697</v>
      </c>
      <c r="C5799" s="143" t="s">
        <v>955</v>
      </c>
      <c r="D5799" s="143" t="s">
        <v>500</v>
      </c>
      <c r="E5799" s="143" t="s">
        <v>939</v>
      </c>
      <c r="F5799" s="143" t="str">
        <f>IF(H5799&lt;=60,"소형",IF((H5799&gt;60)*(H5799&lt;=85)=1,"중소형",IF((H5799&gt;85)*(H5799&lt;=102)=1,"중형",IF((H5799&gt;102)*(H5799&lt;=135)=1,"중대형","대형"))))</f>
        <v>중소형</v>
      </c>
      <c r="G5799" s="143" t="s">
        <v>2700</v>
      </c>
      <c r="H5799" s="143">
        <v>76</v>
      </c>
      <c r="I5799" s="144" t="s">
        <v>3</v>
      </c>
      <c r="J5799" s="143">
        <v>29</v>
      </c>
      <c r="K5799" s="137">
        <v>42583</v>
      </c>
      <c r="L5799" s="137">
        <v>43678</v>
      </c>
      <c r="M5799" s="144">
        <f>H5799/3.3</f>
        <v>23.030303030303031</v>
      </c>
      <c r="N5799" s="144" t="e">
        <f>I5799/M5799</f>
        <v>#VALUE!</v>
      </c>
    </row>
    <row r="5800" spans="1:14">
      <c r="A5800" s="143" t="s">
        <v>2</v>
      </c>
      <c r="B5800" s="143" t="s">
        <v>2697</v>
      </c>
      <c r="C5800" s="143" t="s">
        <v>955</v>
      </c>
      <c r="D5800" s="143" t="s">
        <v>500</v>
      </c>
      <c r="E5800" s="143" t="s">
        <v>939</v>
      </c>
      <c r="F5800" s="143" t="str">
        <f>IF(H5800&lt;=60,"소형",IF((H5800&gt;60)*(H5800&lt;=85)=1,"중소형",IF((H5800&gt;85)*(H5800&lt;=102)=1,"중형",IF((H5800&gt;102)*(H5800&lt;=135)=1,"중대형","대형"))))</f>
        <v>중소형</v>
      </c>
      <c r="G5800" s="143" t="s">
        <v>1357</v>
      </c>
      <c r="H5800" s="143">
        <v>82</v>
      </c>
      <c r="I5800" s="144" t="s">
        <v>3</v>
      </c>
      <c r="J5800" s="143">
        <v>1</v>
      </c>
      <c r="K5800" s="137">
        <v>42583</v>
      </c>
      <c r="L5800" s="137">
        <v>43678</v>
      </c>
      <c r="M5800" s="144">
        <f>H5800/3.3</f>
        <v>24.848484848484851</v>
      </c>
      <c r="N5800" s="144" t="e">
        <f>I5800/M5800</f>
        <v>#VALUE!</v>
      </c>
    </row>
    <row r="5801" spans="1:14">
      <c r="A5801" s="143" t="s">
        <v>2</v>
      </c>
      <c r="B5801" s="143" t="s">
        <v>2697</v>
      </c>
      <c r="C5801" s="143" t="s">
        <v>955</v>
      </c>
      <c r="D5801" s="143" t="s">
        <v>500</v>
      </c>
      <c r="E5801" s="143" t="s">
        <v>939</v>
      </c>
      <c r="F5801" s="143" t="str">
        <f>IF(H5801&lt;=60,"소형",IF((H5801&gt;60)*(H5801&lt;=85)=1,"중소형",IF((H5801&gt;85)*(H5801&lt;=102)=1,"중형",IF((H5801&gt;102)*(H5801&lt;=135)=1,"중대형","대형"))))</f>
        <v>중소형</v>
      </c>
      <c r="G5801" s="143" t="s">
        <v>1062</v>
      </c>
      <c r="H5801" s="143">
        <v>84</v>
      </c>
      <c r="I5801" s="144">
        <v>146800</v>
      </c>
      <c r="J5801" s="143">
        <v>140</v>
      </c>
      <c r="K5801" s="137">
        <v>42583</v>
      </c>
      <c r="L5801" s="137">
        <v>43678</v>
      </c>
      <c r="M5801" s="144">
        <f>H5801/3.3</f>
        <v>25.454545454545457</v>
      </c>
      <c r="N5801" s="144">
        <f>I5801/M5801</f>
        <v>5767.1428571428569</v>
      </c>
    </row>
    <row r="5802" spans="1:14">
      <c r="A5802" s="143" t="s">
        <v>2</v>
      </c>
      <c r="B5802" s="143" t="s">
        <v>2697</v>
      </c>
      <c r="C5802" s="143" t="s">
        <v>955</v>
      </c>
      <c r="D5802" s="143" t="s">
        <v>500</v>
      </c>
      <c r="E5802" s="143" t="s">
        <v>939</v>
      </c>
      <c r="F5802" s="143" t="str">
        <f>IF(H5802&lt;=60,"소형",IF((H5802&gt;60)*(H5802&lt;=85)=1,"중소형",IF((H5802&gt;85)*(H5802&lt;=102)=1,"중형",IF((H5802&gt;102)*(H5802&lt;=135)=1,"중대형","대형"))))</f>
        <v>중소형</v>
      </c>
      <c r="G5802" s="143" t="s">
        <v>997</v>
      </c>
      <c r="H5802" s="143">
        <v>84</v>
      </c>
      <c r="I5802" s="144" t="s">
        <v>3</v>
      </c>
      <c r="J5802" s="143">
        <v>130</v>
      </c>
      <c r="K5802" s="137">
        <v>42583</v>
      </c>
      <c r="L5802" s="137">
        <v>43678</v>
      </c>
      <c r="M5802" s="144">
        <f>H5802/3.3</f>
        <v>25.454545454545457</v>
      </c>
      <c r="N5802" s="144" t="e">
        <f>I5802/M5802</f>
        <v>#VALUE!</v>
      </c>
    </row>
    <row r="5803" spans="1:14">
      <c r="A5803" s="143" t="s">
        <v>2</v>
      </c>
      <c r="B5803" s="143" t="s">
        <v>2697</v>
      </c>
      <c r="C5803" s="143" t="s">
        <v>955</v>
      </c>
      <c r="D5803" s="143" t="s">
        <v>500</v>
      </c>
      <c r="E5803" s="143" t="s">
        <v>939</v>
      </c>
      <c r="F5803" s="143" t="str">
        <f>IF(H5803&lt;=60,"소형",IF((H5803&gt;60)*(H5803&lt;=85)=1,"중소형",IF((H5803&gt;85)*(H5803&lt;=102)=1,"중형",IF((H5803&gt;102)*(H5803&lt;=135)=1,"중대형","대형"))))</f>
        <v>중소형</v>
      </c>
      <c r="G5803" s="143" t="s">
        <v>994</v>
      </c>
      <c r="H5803" s="143">
        <v>84</v>
      </c>
      <c r="I5803" s="144">
        <v>144900</v>
      </c>
      <c r="J5803" s="143">
        <v>103</v>
      </c>
      <c r="K5803" s="137">
        <v>42583</v>
      </c>
      <c r="L5803" s="137">
        <v>43678</v>
      </c>
      <c r="M5803" s="144">
        <f>H5803/3.3</f>
        <v>25.454545454545457</v>
      </c>
      <c r="N5803" s="144">
        <f>I5803/M5803</f>
        <v>5692.4999999999991</v>
      </c>
    </row>
    <row r="5804" spans="1:14">
      <c r="A5804" s="143" t="s">
        <v>2</v>
      </c>
      <c r="B5804" s="143" t="s">
        <v>2697</v>
      </c>
      <c r="C5804" s="143" t="s">
        <v>955</v>
      </c>
      <c r="D5804" s="143" t="s">
        <v>500</v>
      </c>
      <c r="E5804" s="143" t="s">
        <v>939</v>
      </c>
      <c r="F5804" s="143" t="str">
        <f>IF(H5804&lt;=60,"소형",IF((H5804&gt;60)*(H5804&lt;=85)=1,"중소형",IF((H5804&gt;85)*(H5804&lt;=102)=1,"중형",IF((H5804&gt;102)*(H5804&lt;=135)=1,"중대형","대형"))))</f>
        <v>중소형</v>
      </c>
      <c r="G5804" s="143" t="s">
        <v>988</v>
      </c>
      <c r="H5804" s="143">
        <v>84</v>
      </c>
      <c r="I5804" s="144">
        <v>144900</v>
      </c>
      <c r="J5804" s="143">
        <v>103</v>
      </c>
      <c r="K5804" s="137">
        <v>42583</v>
      </c>
      <c r="L5804" s="137">
        <v>43678</v>
      </c>
      <c r="M5804" s="144">
        <f>H5804/3.3</f>
        <v>25.454545454545457</v>
      </c>
      <c r="N5804" s="144">
        <f>I5804/M5804</f>
        <v>5692.4999999999991</v>
      </c>
    </row>
    <row r="5805" spans="1:14">
      <c r="A5805" s="143" t="s">
        <v>2</v>
      </c>
      <c r="B5805" s="143" t="s">
        <v>2697</v>
      </c>
      <c r="C5805" s="143" t="s">
        <v>955</v>
      </c>
      <c r="D5805" s="143" t="s">
        <v>500</v>
      </c>
      <c r="E5805" s="143" t="s">
        <v>939</v>
      </c>
      <c r="F5805" s="143" t="str">
        <f>IF(H5805&lt;=60,"소형",IF((H5805&gt;60)*(H5805&lt;=85)=1,"중소형",IF((H5805&gt;85)*(H5805&lt;=102)=1,"중형",IF((H5805&gt;102)*(H5805&lt;=135)=1,"중대형","대형"))))</f>
        <v>중형</v>
      </c>
      <c r="G5805" s="143" t="s">
        <v>2701</v>
      </c>
      <c r="H5805" s="143">
        <v>86</v>
      </c>
      <c r="I5805" s="144" t="s">
        <v>3</v>
      </c>
      <c r="J5805" s="143">
        <v>1</v>
      </c>
      <c r="K5805" s="137">
        <v>42583</v>
      </c>
      <c r="L5805" s="137">
        <v>43678</v>
      </c>
      <c r="M5805" s="144">
        <f>H5805/3.3</f>
        <v>26.060606060606062</v>
      </c>
      <c r="N5805" s="144" t="e">
        <f>I5805/M5805</f>
        <v>#VALUE!</v>
      </c>
    </row>
    <row r="5806" spans="1:14">
      <c r="A5806" s="143" t="s">
        <v>2</v>
      </c>
      <c r="B5806" s="143" t="s">
        <v>2697</v>
      </c>
      <c r="C5806" s="143" t="s">
        <v>955</v>
      </c>
      <c r="D5806" s="143" t="s">
        <v>500</v>
      </c>
      <c r="E5806" s="143" t="s">
        <v>939</v>
      </c>
      <c r="F5806" s="143" t="str">
        <f>IF(H5806&lt;=60,"소형",IF((H5806&gt;60)*(H5806&lt;=85)=1,"중소형",IF((H5806&gt;85)*(H5806&lt;=102)=1,"중형",IF((H5806&gt;102)*(H5806&lt;=135)=1,"중대형","대형"))))</f>
        <v>중형</v>
      </c>
      <c r="G5806" s="143" t="s">
        <v>2702</v>
      </c>
      <c r="H5806" s="143">
        <v>89</v>
      </c>
      <c r="I5806" s="144">
        <v>162400</v>
      </c>
      <c r="J5806" s="143">
        <v>1</v>
      </c>
      <c r="K5806" s="137">
        <v>42583</v>
      </c>
      <c r="L5806" s="137">
        <v>43678</v>
      </c>
      <c r="M5806" s="144">
        <f>H5806/3.3</f>
        <v>26.969696969696972</v>
      </c>
      <c r="N5806" s="144">
        <f>I5806/M5806</f>
        <v>6021.5730337078649</v>
      </c>
    </row>
    <row r="5807" spans="1:14">
      <c r="A5807" s="143" t="s">
        <v>2</v>
      </c>
      <c r="B5807" s="143" t="s">
        <v>2697</v>
      </c>
      <c r="C5807" s="143" t="s">
        <v>955</v>
      </c>
      <c r="D5807" s="143" t="s">
        <v>500</v>
      </c>
      <c r="E5807" s="143" t="s">
        <v>939</v>
      </c>
      <c r="F5807" s="143" t="str">
        <f>IF(H5807&lt;=60,"소형",IF((H5807&gt;60)*(H5807&lt;=85)=1,"중소형",IF((H5807&gt;85)*(H5807&lt;=102)=1,"중형",IF((H5807&gt;102)*(H5807&lt;=135)=1,"중대형","대형"))))</f>
        <v>중형</v>
      </c>
      <c r="G5807" s="143" t="s">
        <v>2703</v>
      </c>
      <c r="H5807" s="143">
        <v>91</v>
      </c>
      <c r="I5807" s="144">
        <v>169800</v>
      </c>
      <c r="J5807" s="143">
        <v>1</v>
      </c>
      <c r="K5807" s="137">
        <v>42583</v>
      </c>
      <c r="L5807" s="137">
        <v>43678</v>
      </c>
      <c r="M5807" s="144">
        <f>H5807/3.3</f>
        <v>27.575757575757578</v>
      </c>
      <c r="N5807" s="144">
        <f>I5807/M5807</f>
        <v>6157.5824175824173</v>
      </c>
    </row>
    <row r="5808" spans="1:14">
      <c r="A5808" s="143" t="s">
        <v>2</v>
      </c>
      <c r="B5808" s="143" t="s">
        <v>2697</v>
      </c>
      <c r="C5808" s="143" t="s">
        <v>955</v>
      </c>
      <c r="D5808" s="143" t="s">
        <v>500</v>
      </c>
      <c r="E5808" s="143" t="s">
        <v>939</v>
      </c>
      <c r="F5808" s="143" t="str">
        <f>IF(H5808&lt;=60,"소형",IF((H5808&gt;60)*(H5808&lt;=85)=1,"중소형",IF((H5808&gt;85)*(H5808&lt;=102)=1,"중형",IF((H5808&gt;102)*(H5808&lt;=135)=1,"중대형","대형"))))</f>
        <v>중형</v>
      </c>
      <c r="G5808" s="143" t="s">
        <v>2704</v>
      </c>
      <c r="H5808" s="143">
        <v>89</v>
      </c>
      <c r="I5808" s="144">
        <v>162400</v>
      </c>
      <c r="J5808" s="143">
        <v>1</v>
      </c>
      <c r="K5808" s="137">
        <v>42583</v>
      </c>
      <c r="L5808" s="137">
        <v>43678</v>
      </c>
      <c r="M5808" s="144">
        <f>H5808/3.3</f>
        <v>26.969696969696972</v>
      </c>
      <c r="N5808" s="144">
        <f>I5808/M5808</f>
        <v>6021.5730337078649</v>
      </c>
    </row>
    <row r="5809" spans="1:14">
      <c r="A5809" s="143" t="s">
        <v>2</v>
      </c>
      <c r="B5809" s="143" t="s">
        <v>2697</v>
      </c>
      <c r="C5809" s="143" t="s">
        <v>955</v>
      </c>
      <c r="D5809" s="143" t="s">
        <v>500</v>
      </c>
      <c r="E5809" s="143" t="s">
        <v>939</v>
      </c>
      <c r="F5809" s="143" t="str">
        <f>IF(H5809&lt;=60,"소형",IF((H5809&gt;60)*(H5809&lt;=85)=1,"중소형",IF((H5809&gt;85)*(H5809&lt;=102)=1,"중형",IF((H5809&gt;102)*(H5809&lt;=135)=1,"중대형","대형"))))</f>
        <v>중형</v>
      </c>
      <c r="G5809" s="143" t="s">
        <v>2705</v>
      </c>
      <c r="H5809" s="143">
        <v>94</v>
      </c>
      <c r="I5809" s="144">
        <v>166600</v>
      </c>
      <c r="J5809" s="143">
        <v>31</v>
      </c>
      <c r="K5809" s="137">
        <v>42583</v>
      </c>
      <c r="L5809" s="137">
        <v>43678</v>
      </c>
      <c r="M5809" s="144">
        <f>H5809/3.3</f>
        <v>28.484848484848488</v>
      </c>
      <c r="N5809" s="144">
        <f>I5809/M5809</f>
        <v>5848.7234042553182</v>
      </c>
    </row>
    <row r="5810" spans="1:14">
      <c r="A5810" s="143" t="s">
        <v>2</v>
      </c>
      <c r="B5810" s="143" t="s">
        <v>2697</v>
      </c>
      <c r="C5810" s="143" t="s">
        <v>955</v>
      </c>
      <c r="D5810" s="143" t="s">
        <v>500</v>
      </c>
      <c r="E5810" s="143" t="s">
        <v>939</v>
      </c>
      <c r="F5810" s="143" t="str">
        <f>IF(H5810&lt;=60,"소형",IF((H5810&gt;60)*(H5810&lt;=85)=1,"중소형",IF((H5810&gt;85)*(H5810&lt;=102)=1,"중형",IF((H5810&gt;102)*(H5810&lt;=135)=1,"중대형","대형"))))</f>
        <v>중형</v>
      </c>
      <c r="G5810" s="143" t="s">
        <v>2706</v>
      </c>
      <c r="H5810" s="143">
        <v>94</v>
      </c>
      <c r="I5810" s="144" t="s">
        <v>3</v>
      </c>
      <c r="J5810" s="143">
        <v>32</v>
      </c>
      <c r="K5810" s="137">
        <v>42583</v>
      </c>
      <c r="L5810" s="137">
        <v>43678</v>
      </c>
      <c r="M5810" s="144">
        <f>H5810/3.3</f>
        <v>28.484848484848488</v>
      </c>
      <c r="N5810" s="144" t="e">
        <f>I5810/M5810</f>
        <v>#VALUE!</v>
      </c>
    </row>
    <row r="5811" spans="1:14">
      <c r="A5811" s="143" t="s">
        <v>2</v>
      </c>
      <c r="B5811" s="143" t="s">
        <v>2697</v>
      </c>
      <c r="C5811" s="143" t="s">
        <v>955</v>
      </c>
      <c r="D5811" s="143" t="s">
        <v>500</v>
      </c>
      <c r="E5811" s="143" t="s">
        <v>939</v>
      </c>
      <c r="F5811" s="143" t="str">
        <f>IF(H5811&lt;=60,"소형",IF((H5811&gt;60)*(H5811&lt;=85)=1,"중소형",IF((H5811&gt;85)*(H5811&lt;=102)=1,"중형",IF((H5811&gt;102)*(H5811&lt;=135)=1,"중대형","대형"))))</f>
        <v>중형</v>
      </c>
      <c r="G5811" s="143" t="s">
        <v>2707</v>
      </c>
      <c r="H5811" s="143">
        <v>94</v>
      </c>
      <c r="I5811" s="144" t="s">
        <v>3</v>
      </c>
      <c r="J5811" s="143">
        <v>32</v>
      </c>
      <c r="K5811" s="137">
        <v>42583</v>
      </c>
      <c r="L5811" s="137">
        <v>43678</v>
      </c>
      <c r="M5811" s="144">
        <f>H5811/3.3</f>
        <v>28.484848484848488</v>
      </c>
      <c r="N5811" s="144" t="e">
        <f>I5811/M5811</f>
        <v>#VALUE!</v>
      </c>
    </row>
    <row r="5812" spans="1:14">
      <c r="A5812" s="143" t="s">
        <v>2</v>
      </c>
      <c r="B5812" s="143" t="s">
        <v>2697</v>
      </c>
      <c r="C5812" s="143" t="s">
        <v>955</v>
      </c>
      <c r="D5812" s="143" t="s">
        <v>500</v>
      </c>
      <c r="E5812" s="143" t="s">
        <v>939</v>
      </c>
      <c r="F5812" s="143" t="str">
        <f>IF(H5812&lt;=60,"소형",IF((H5812&gt;60)*(H5812&lt;=85)=1,"중소형",IF((H5812&gt;85)*(H5812&lt;=102)=1,"중형",IF((H5812&gt;102)*(H5812&lt;=135)=1,"중대형","대형"))))</f>
        <v>중형</v>
      </c>
      <c r="G5812" s="143" t="s">
        <v>2708</v>
      </c>
      <c r="H5812" s="143">
        <v>99</v>
      </c>
      <c r="I5812" s="144">
        <v>183800</v>
      </c>
      <c r="J5812" s="143">
        <v>1</v>
      </c>
      <c r="K5812" s="137">
        <v>42583</v>
      </c>
      <c r="L5812" s="137">
        <v>43678</v>
      </c>
      <c r="M5812" s="144">
        <f>H5812/3.3</f>
        <v>30</v>
      </c>
      <c r="N5812" s="144">
        <f>I5812/M5812</f>
        <v>6126.666666666667</v>
      </c>
    </row>
    <row r="5813" spans="1:14">
      <c r="A5813" s="143" t="s">
        <v>2</v>
      </c>
      <c r="B5813" s="143" t="s">
        <v>2697</v>
      </c>
      <c r="C5813" s="143" t="s">
        <v>955</v>
      </c>
      <c r="D5813" s="143" t="s">
        <v>500</v>
      </c>
      <c r="E5813" s="143" t="s">
        <v>939</v>
      </c>
      <c r="F5813" s="143" t="str">
        <f>IF(H5813&lt;=60,"소형",IF((H5813&gt;60)*(H5813&lt;=85)=1,"중소형",IF((H5813&gt;85)*(H5813&lt;=102)=1,"중형",IF((H5813&gt;102)*(H5813&lt;=135)=1,"중대형","대형"))))</f>
        <v>중대형</v>
      </c>
      <c r="G5813" s="143" t="s">
        <v>2709</v>
      </c>
      <c r="H5813" s="143">
        <v>106</v>
      </c>
      <c r="I5813" s="144">
        <v>185700</v>
      </c>
      <c r="J5813" s="143">
        <v>31</v>
      </c>
      <c r="K5813" s="137">
        <v>42583</v>
      </c>
      <c r="L5813" s="137">
        <v>43678</v>
      </c>
      <c r="M5813" s="144">
        <f>H5813/3.3</f>
        <v>32.121212121212125</v>
      </c>
      <c r="N5813" s="144">
        <f>I5813/M5813</f>
        <v>5781.2264150943392</v>
      </c>
    </row>
    <row r="5814" spans="1:14">
      <c r="A5814" s="143" t="s">
        <v>2</v>
      </c>
      <c r="B5814" s="143" t="s">
        <v>2697</v>
      </c>
      <c r="C5814" s="143" t="s">
        <v>955</v>
      </c>
      <c r="D5814" s="143" t="s">
        <v>500</v>
      </c>
      <c r="E5814" s="143" t="s">
        <v>939</v>
      </c>
      <c r="F5814" s="143" t="str">
        <f>IF(H5814&lt;=60,"소형",IF((H5814&gt;60)*(H5814&lt;=85)=1,"중소형",IF((H5814&gt;85)*(H5814&lt;=102)=1,"중형",IF((H5814&gt;102)*(H5814&lt;=135)=1,"중대형","대형"))))</f>
        <v>중대형</v>
      </c>
      <c r="G5814" s="143" t="s">
        <v>2710</v>
      </c>
      <c r="H5814" s="143">
        <v>106</v>
      </c>
      <c r="I5814" s="144">
        <v>185700</v>
      </c>
      <c r="J5814" s="143">
        <v>32</v>
      </c>
      <c r="K5814" s="137">
        <v>42583</v>
      </c>
      <c r="L5814" s="137">
        <v>43678</v>
      </c>
      <c r="M5814" s="144">
        <f>H5814/3.3</f>
        <v>32.121212121212125</v>
      </c>
      <c r="N5814" s="144">
        <f>I5814/M5814</f>
        <v>5781.2264150943392</v>
      </c>
    </row>
    <row r="5815" spans="1:14">
      <c r="A5815" s="143" t="s">
        <v>2</v>
      </c>
      <c r="B5815" s="143" t="s">
        <v>2697</v>
      </c>
      <c r="C5815" s="143" t="s">
        <v>955</v>
      </c>
      <c r="D5815" s="143" t="s">
        <v>500</v>
      </c>
      <c r="E5815" s="143" t="s">
        <v>939</v>
      </c>
      <c r="F5815" s="143" t="str">
        <f>IF(H5815&lt;=60,"소형",IF((H5815&gt;60)*(H5815&lt;=85)=1,"중소형",IF((H5815&gt;85)*(H5815&lt;=102)=1,"중형",IF((H5815&gt;102)*(H5815&lt;=135)=1,"중대형","대형"))))</f>
        <v>중대형</v>
      </c>
      <c r="G5815" s="143" t="s">
        <v>2711</v>
      </c>
      <c r="H5815" s="143">
        <v>106</v>
      </c>
      <c r="I5815" s="144">
        <v>185700</v>
      </c>
      <c r="J5815" s="143">
        <v>31</v>
      </c>
      <c r="K5815" s="137">
        <v>42583</v>
      </c>
      <c r="L5815" s="137">
        <v>43678</v>
      </c>
      <c r="M5815" s="144">
        <f>H5815/3.3</f>
        <v>32.121212121212125</v>
      </c>
      <c r="N5815" s="144">
        <f>I5815/M5815</f>
        <v>5781.2264150943392</v>
      </c>
    </row>
    <row r="5816" spans="1:14">
      <c r="A5816" s="143" t="s">
        <v>2</v>
      </c>
      <c r="B5816" s="143" t="s">
        <v>2697</v>
      </c>
      <c r="C5816" s="143" t="s">
        <v>955</v>
      </c>
      <c r="D5816" s="143" t="s">
        <v>500</v>
      </c>
      <c r="E5816" s="143" t="s">
        <v>939</v>
      </c>
      <c r="F5816" s="143" t="str">
        <f>IF(H5816&lt;=60,"소형",IF((H5816&gt;60)*(H5816&lt;=85)=1,"중소형",IF((H5816&gt;85)*(H5816&lt;=102)=1,"중형",IF((H5816&gt;102)*(H5816&lt;=135)=1,"중대형","대형"))))</f>
        <v>중대형</v>
      </c>
      <c r="G5816" s="143" t="s">
        <v>2712</v>
      </c>
      <c r="H5816" s="143">
        <v>106</v>
      </c>
      <c r="I5816" s="144">
        <v>185700</v>
      </c>
      <c r="J5816" s="143">
        <v>32</v>
      </c>
      <c r="K5816" s="137">
        <v>42583</v>
      </c>
      <c r="L5816" s="137">
        <v>43678</v>
      </c>
      <c r="M5816" s="144">
        <f>H5816/3.3</f>
        <v>32.121212121212125</v>
      </c>
      <c r="N5816" s="144">
        <f>I5816/M5816</f>
        <v>5781.2264150943392</v>
      </c>
    </row>
    <row r="5817" spans="1:14">
      <c r="A5817" s="143" t="s">
        <v>2</v>
      </c>
      <c r="B5817" s="143" t="s">
        <v>2697</v>
      </c>
      <c r="C5817" s="143" t="s">
        <v>955</v>
      </c>
      <c r="D5817" s="143" t="s">
        <v>500</v>
      </c>
      <c r="E5817" s="143" t="s">
        <v>939</v>
      </c>
      <c r="F5817" s="143" t="str">
        <f>IF(H5817&lt;=60,"소형",IF((H5817&gt;60)*(H5817&lt;=85)=1,"중소형",IF((H5817&gt;85)*(H5817&lt;=102)=1,"중형",IF((H5817&gt;102)*(H5817&lt;=135)=1,"중대형","대형"))))</f>
        <v>중대형</v>
      </c>
      <c r="G5817" s="143" t="s">
        <v>2713</v>
      </c>
      <c r="H5817" s="143">
        <v>105</v>
      </c>
      <c r="I5817" s="144">
        <v>193800</v>
      </c>
      <c r="J5817" s="143">
        <v>1</v>
      </c>
      <c r="K5817" s="137">
        <v>42583</v>
      </c>
      <c r="L5817" s="137">
        <v>43678</v>
      </c>
      <c r="M5817" s="144">
        <f>H5817/3.3</f>
        <v>31.81818181818182</v>
      </c>
      <c r="N5817" s="144">
        <f>I5817/M5817</f>
        <v>6090.8571428571422</v>
      </c>
    </row>
    <row r="5818" spans="1:14">
      <c r="A5818" s="143" t="s">
        <v>2</v>
      </c>
      <c r="B5818" s="143" t="s">
        <v>2697</v>
      </c>
      <c r="C5818" s="143" t="s">
        <v>955</v>
      </c>
      <c r="D5818" s="143" t="s">
        <v>500</v>
      </c>
      <c r="E5818" s="143" t="s">
        <v>939</v>
      </c>
      <c r="F5818" s="143" t="str">
        <f>IF(H5818&lt;=60,"소형",IF((H5818&gt;60)*(H5818&lt;=85)=1,"중소형",IF((H5818&gt;85)*(H5818&lt;=102)=1,"중형",IF((H5818&gt;102)*(H5818&lt;=135)=1,"중대형","대형"))))</f>
        <v>중대형</v>
      </c>
      <c r="G5818" s="143" t="s">
        <v>2714</v>
      </c>
      <c r="H5818" s="143">
        <v>109</v>
      </c>
      <c r="I5818" s="144">
        <v>202600</v>
      </c>
      <c r="J5818" s="143">
        <v>1</v>
      </c>
      <c r="K5818" s="137">
        <v>42583</v>
      </c>
      <c r="L5818" s="137">
        <v>43678</v>
      </c>
      <c r="M5818" s="144">
        <f>H5818/3.3</f>
        <v>33.030303030303031</v>
      </c>
      <c r="N5818" s="144">
        <f>I5818/M5818</f>
        <v>6133.7614678899081</v>
      </c>
    </row>
    <row r="5819" spans="1:14">
      <c r="A5819" s="143" t="s">
        <v>2</v>
      </c>
      <c r="B5819" s="143" t="s">
        <v>2697</v>
      </c>
      <c r="C5819" s="143" t="s">
        <v>955</v>
      </c>
      <c r="D5819" s="143" t="s">
        <v>500</v>
      </c>
      <c r="E5819" s="143" t="s">
        <v>939</v>
      </c>
      <c r="F5819" s="143" t="str">
        <f>IF(H5819&lt;=60,"소형",IF((H5819&gt;60)*(H5819&lt;=85)=1,"중소형",IF((H5819&gt;85)*(H5819&lt;=102)=1,"중형",IF((H5819&gt;102)*(H5819&lt;=135)=1,"중대형","대형"))))</f>
        <v>중대형</v>
      </c>
      <c r="G5819" s="143" t="s">
        <v>2715</v>
      </c>
      <c r="H5819" s="143">
        <v>124</v>
      </c>
      <c r="I5819" s="144">
        <v>227800</v>
      </c>
      <c r="J5819" s="143">
        <v>1</v>
      </c>
      <c r="K5819" s="137">
        <v>42583</v>
      </c>
      <c r="L5819" s="137">
        <v>43678</v>
      </c>
      <c r="M5819" s="144">
        <f>H5819/3.3</f>
        <v>37.575757575757578</v>
      </c>
      <c r="N5819" s="144">
        <f>I5819/M5819</f>
        <v>6062.4193548387093</v>
      </c>
    </row>
    <row r="5820" spans="1:14">
      <c r="A5820" s="143" t="s">
        <v>2</v>
      </c>
      <c r="B5820" s="143" t="s">
        <v>2697</v>
      </c>
      <c r="C5820" s="143" t="s">
        <v>955</v>
      </c>
      <c r="D5820" s="143" t="s">
        <v>500</v>
      </c>
      <c r="E5820" s="143" t="s">
        <v>939</v>
      </c>
      <c r="F5820" s="143" t="str">
        <f>IF(H5820&lt;=60,"소형",IF((H5820&gt;60)*(H5820&lt;=85)=1,"중소형",IF((H5820&gt;85)*(H5820&lt;=102)=1,"중형",IF((H5820&gt;102)*(H5820&lt;=135)=1,"중대형","대형"))))</f>
        <v>중대형</v>
      </c>
      <c r="G5820" s="143" t="s">
        <v>2716</v>
      </c>
      <c r="H5820" s="143">
        <v>131</v>
      </c>
      <c r="I5820" s="144">
        <v>221600</v>
      </c>
      <c r="J5820" s="143">
        <v>31</v>
      </c>
      <c r="K5820" s="137">
        <v>42583</v>
      </c>
      <c r="L5820" s="137">
        <v>43678</v>
      </c>
      <c r="M5820" s="144">
        <f>H5820/3.3</f>
        <v>39.696969696969703</v>
      </c>
      <c r="N5820" s="144">
        <f>I5820/M5820</f>
        <v>5582.2900763358775</v>
      </c>
    </row>
    <row r="5821" spans="1:14">
      <c r="A5821" s="143" t="s">
        <v>2</v>
      </c>
      <c r="B5821" s="143" t="s">
        <v>2697</v>
      </c>
      <c r="C5821" s="143" t="s">
        <v>955</v>
      </c>
      <c r="D5821" s="143" t="s">
        <v>500</v>
      </c>
      <c r="E5821" s="143" t="s">
        <v>939</v>
      </c>
      <c r="F5821" s="143" t="str">
        <f>IF(H5821&lt;=60,"소형",IF((H5821&gt;60)*(H5821&lt;=85)=1,"중소형",IF((H5821&gt;85)*(H5821&lt;=102)=1,"중형",IF((H5821&gt;102)*(H5821&lt;=135)=1,"중대형","대형"))))</f>
        <v>중대형</v>
      </c>
      <c r="G5821" s="143" t="s">
        <v>2717</v>
      </c>
      <c r="H5821" s="143">
        <v>130</v>
      </c>
      <c r="I5821" s="144">
        <v>239200</v>
      </c>
      <c r="J5821" s="143">
        <v>1</v>
      </c>
      <c r="K5821" s="137">
        <v>42583</v>
      </c>
      <c r="L5821" s="137">
        <v>43678</v>
      </c>
      <c r="M5821" s="144">
        <f>H5821/3.3</f>
        <v>39.393939393939398</v>
      </c>
      <c r="N5821" s="144">
        <f>I5821/M5821</f>
        <v>6071.9999999999991</v>
      </c>
    </row>
    <row r="5822" spans="1:14">
      <c r="A5822" s="143" t="s">
        <v>2</v>
      </c>
      <c r="B5822" s="143" t="s">
        <v>2697</v>
      </c>
      <c r="C5822" s="143" t="s">
        <v>955</v>
      </c>
      <c r="D5822" s="143" t="s">
        <v>500</v>
      </c>
      <c r="E5822" s="143" t="s">
        <v>939</v>
      </c>
      <c r="F5822" s="143" t="str">
        <f>IF(H5822&lt;=60,"소형",IF((H5822&gt;60)*(H5822&lt;=85)=1,"중소형",IF((H5822&gt;85)*(H5822&lt;=102)=1,"중형",IF((H5822&gt;102)*(H5822&lt;=135)=1,"중대형","대형"))))</f>
        <v>대형</v>
      </c>
      <c r="G5822" s="143" t="s">
        <v>2718</v>
      </c>
      <c r="H5822" s="143">
        <v>137</v>
      </c>
      <c r="I5822" s="144" t="s">
        <v>3</v>
      </c>
      <c r="J5822" s="143">
        <v>2</v>
      </c>
      <c r="K5822" s="137">
        <v>42583</v>
      </c>
      <c r="L5822" s="137">
        <v>43678</v>
      </c>
      <c r="M5822" s="144">
        <f>H5822/3.3</f>
        <v>41.515151515151516</v>
      </c>
      <c r="N5822" s="144" t="e">
        <f>I5822/M5822</f>
        <v>#VALUE!</v>
      </c>
    </row>
    <row r="5823" spans="1:14">
      <c r="A5823" s="143" t="s">
        <v>2</v>
      </c>
      <c r="B5823" s="143" t="s">
        <v>2697</v>
      </c>
      <c r="C5823" s="143" t="s">
        <v>955</v>
      </c>
      <c r="D5823" s="143" t="s">
        <v>500</v>
      </c>
      <c r="E5823" s="143" t="s">
        <v>939</v>
      </c>
      <c r="F5823" s="143" t="str">
        <f>IF(H5823&lt;=60,"소형",IF((H5823&gt;60)*(H5823&lt;=85)=1,"중소형",IF((H5823&gt;85)*(H5823&lt;=102)=1,"중형",IF((H5823&gt;102)*(H5823&lt;=135)=1,"중대형","대형"))))</f>
        <v>대형</v>
      </c>
      <c r="G5823" s="143" t="s">
        <v>2719</v>
      </c>
      <c r="H5823" s="143">
        <v>147</v>
      </c>
      <c r="I5823" s="144" t="s">
        <v>3</v>
      </c>
      <c r="J5823" s="143">
        <v>2</v>
      </c>
      <c r="K5823" s="137">
        <v>42583</v>
      </c>
      <c r="L5823" s="137">
        <v>43678</v>
      </c>
      <c r="M5823" s="144">
        <f>H5823/3.3</f>
        <v>44.545454545454547</v>
      </c>
      <c r="N5823" s="144" t="e">
        <f>I5823/M5823</f>
        <v>#VALUE!</v>
      </c>
    </row>
    <row r="5824" spans="1:14">
      <c r="A5824" s="143" t="s">
        <v>2829</v>
      </c>
      <c r="B5824" s="143" t="s">
        <v>5075</v>
      </c>
      <c r="C5824" s="143" t="s">
        <v>3162</v>
      </c>
      <c r="D5824" s="143" t="s">
        <v>4407</v>
      </c>
      <c r="E5824" s="143" t="s">
        <v>5076</v>
      </c>
      <c r="F5824" s="143" t="str">
        <f>IF(H5824&lt;=60,"소형",IF((H5824&gt;60)*(H5824&lt;=85)=1,"중소형",IF((H5824&gt;85)*(H5824&lt;=102)=1,"중형",IF((H5824&gt;102)*(H5824&lt;=135)=1,"중대형","대형"))))</f>
        <v>소형</v>
      </c>
      <c r="G5824" s="143" t="s">
        <v>3393</v>
      </c>
      <c r="H5824" s="143">
        <v>59</v>
      </c>
      <c r="I5824" s="144">
        <v>19610</v>
      </c>
      <c r="J5824" s="143">
        <v>198</v>
      </c>
      <c r="K5824" s="137">
        <v>42644</v>
      </c>
      <c r="L5824" s="137">
        <v>43678</v>
      </c>
      <c r="M5824" s="144">
        <f>H5824/3.3</f>
        <v>17.878787878787879</v>
      </c>
      <c r="N5824" s="144">
        <f>I5824/M5824</f>
        <v>1096.8305084745762</v>
      </c>
    </row>
    <row r="5825" spans="1:14">
      <c r="A5825" s="143" t="s">
        <v>2829</v>
      </c>
      <c r="B5825" s="143" t="s">
        <v>5075</v>
      </c>
      <c r="C5825" s="143" t="s">
        <v>3162</v>
      </c>
      <c r="D5825" s="143" t="s">
        <v>4407</v>
      </c>
      <c r="E5825" s="143" t="s">
        <v>5076</v>
      </c>
      <c r="F5825" s="143" t="str">
        <f>IF(H5825&lt;=60,"소형",IF((H5825&gt;60)*(H5825&lt;=85)=1,"중소형",IF((H5825&gt;85)*(H5825&lt;=102)=1,"중형",IF((H5825&gt;102)*(H5825&lt;=135)=1,"중대형","대형"))))</f>
        <v>소형</v>
      </c>
      <c r="G5825" s="143" t="s">
        <v>4334</v>
      </c>
      <c r="H5825" s="143">
        <v>59</v>
      </c>
      <c r="I5825" s="144">
        <v>19800</v>
      </c>
      <c r="J5825" s="143">
        <v>19</v>
      </c>
      <c r="K5825" s="137">
        <v>42644</v>
      </c>
      <c r="L5825" s="137">
        <v>43678</v>
      </c>
      <c r="M5825" s="144">
        <f>H5825/3.3</f>
        <v>17.878787878787879</v>
      </c>
      <c r="N5825" s="144">
        <f>I5825/M5825</f>
        <v>1107.457627118644</v>
      </c>
    </row>
    <row r="5826" spans="1:14">
      <c r="A5826" s="143" t="s">
        <v>2829</v>
      </c>
      <c r="B5826" s="143" t="s">
        <v>5075</v>
      </c>
      <c r="C5826" s="143" t="s">
        <v>3162</v>
      </c>
      <c r="D5826" s="143" t="s">
        <v>4407</v>
      </c>
      <c r="E5826" s="143" t="s">
        <v>5076</v>
      </c>
      <c r="F5826" s="143" t="str">
        <f>IF(H5826&lt;=60,"소형",IF((H5826&gt;60)*(H5826&lt;=85)=1,"중소형",IF((H5826&gt;85)*(H5826&lt;=102)=1,"중형",IF((H5826&gt;102)*(H5826&lt;=135)=1,"중대형","대형"))))</f>
        <v>중소형</v>
      </c>
      <c r="G5826" s="143" t="s">
        <v>4693</v>
      </c>
      <c r="H5826" s="143">
        <v>74</v>
      </c>
      <c r="I5826" s="144">
        <v>24490</v>
      </c>
      <c r="J5826" s="143">
        <v>115</v>
      </c>
      <c r="K5826" s="137">
        <v>42644</v>
      </c>
      <c r="L5826" s="137">
        <v>43678</v>
      </c>
      <c r="M5826" s="144">
        <f>H5826/3.3</f>
        <v>22.424242424242426</v>
      </c>
      <c r="N5826" s="144">
        <f>I5826/M5826</f>
        <v>1092.1216216216214</v>
      </c>
    </row>
    <row r="5827" spans="1:14">
      <c r="A5827" s="143" t="s">
        <v>2829</v>
      </c>
      <c r="B5827" s="143" t="s">
        <v>5075</v>
      </c>
      <c r="C5827" s="143" t="s">
        <v>3162</v>
      </c>
      <c r="D5827" s="143" t="s">
        <v>4407</v>
      </c>
      <c r="E5827" s="143" t="s">
        <v>5076</v>
      </c>
      <c r="F5827" s="143" t="str">
        <f>IF(H5827&lt;=60,"소형",IF((H5827&gt;60)*(H5827&lt;=85)=1,"중소형",IF((H5827&gt;85)*(H5827&lt;=102)=1,"중형",IF((H5827&gt;102)*(H5827&lt;=135)=1,"중대형","대형"))))</f>
        <v>중소형</v>
      </c>
      <c r="G5827" s="143" t="s">
        <v>3294</v>
      </c>
      <c r="H5827" s="143">
        <v>84</v>
      </c>
      <c r="I5827" s="144">
        <v>27260</v>
      </c>
      <c r="J5827" s="143">
        <v>140</v>
      </c>
      <c r="K5827" s="137">
        <v>42644</v>
      </c>
      <c r="L5827" s="137">
        <v>43678</v>
      </c>
      <c r="M5827" s="144">
        <f>H5827/3.3</f>
        <v>25.454545454545457</v>
      </c>
      <c r="N5827" s="144">
        <f>I5827/M5827</f>
        <v>1070.9285714285713</v>
      </c>
    </row>
    <row r="5828" spans="1:14">
      <c r="A5828" s="143" t="s">
        <v>2829</v>
      </c>
      <c r="B5828" s="143" t="s">
        <v>5075</v>
      </c>
      <c r="C5828" s="143" t="s">
        <v>3162</v>
      </c>
      <c r="D5828" s="143" t="s">
        <v>4407</v>
      </c>
      <c r="E5828" s="143" t="s">
        <v>5076</v>
      </c>
      <c r="F5828" s="143" t="str">
        <f>IF(H5828&lt;=60,"소형",IF((H5828&gt;60)*(H5828&lt;=85)=1,"중소형",IF((H5828&gt;85)*(H5828&lt;=102)=1,"중형",IF((H5828&gt;102)*(H5828&lt;=135)=1,"중대형","대형"))))</f>
        <v>중소형</v>
      </c>
      <c r="G5828" s="143" t="s">
        <v>3565</v>
      </c>
      <c r="H5828" s="143">
        <v>84</v>
      </c>
      <c r="I5828" s="144">
        <v>26190</v>
      </c>
      <c r="J5828" s="143">
        <v>132</v>
      </c>
      <c r="K5828" s="137">
        <v>42644</v>
      </c>
      <c r="L5828" s="137">
        <v>43678</v>
      </c>
      <c r="M5828" s="144">
        <f>H5828/3.3</f>
        <v>25.454545454545457</v>
      </c>
      <c r="N5828" s="144">
        <f>I5828/M5828</f>
        <v>1028.8928571428571</v>
      </c>
    </row>
    <row r="5829" spans="1:14">
      <c r="A5829" s="143" t="s">
        <v>2829</v>
      </c>
      <c r="B5829" s="143" t="s">
        <v>5075</v>
      </c>
      <c r="C5829" s="143" t="s">
        <v>3162</v>
      </c>
      <c r="D5829" s="143" t="s">
        <v>4407</v>
      </c>
      <c r="E5829" s="143" t="s">
        <v>5076</v>
      </c>
      <c r="F5829" s="143" t="str">
        <f>IF(H5829&lt;=60,"소형",IF((H5829&gt;60)*(H5829&lt;=85)=1,"중소형",IF((H5829&gt;85)*(H5829&lt;=102)=1,"중형",IF((H5829&gt;102)*(H5829&lt;=135)=1,"중대형","대형"))))</f>
        <v>중대형</v>
      </c>
      <c r="G5829" s="143" t="s">
        <v>5077</v>
      </c>
      <c r="H5829" s="143">
        <v>120</v>
      </c>
      <c r="I5829" s="144">
        <v>35810</v>
      </c>
      <c r="J5829" s="143">
        <v>42</v>
      </c>
      <c r="K5829" s="137">
        <v>42644</v>
      </c>
      <c r="L5829" s="137">
        <v>43678</v>
      </c>
      <c r="M5829" s="144">
        <f>H5829/3.3</f>
        <v>36.363636363636367</v>
      </c>
      <c r="N5829" s="144">
        <f>I5829/M5829</f>
        <v>984.77499999999986</v>
      </c>
    </row>
    <row r="5830" spans="1:14">
      <c r="A5830" s="143" t="s">
        <v>2829</v>
      </c>
      <c r="B5830" s="143" t="s">
        <v>5075</v>
      </c>
      <c r="C5830" s="143" t="s">
        <v>3162</v>
      </c>
      <c r="D5830" s="143" t="s">
        <v>4407</v>
      </c>
      <c r="E5830" s="143" t="s">
        <v>5076</v>
      </c>
      <c r="F5830" s="143" t="str">
        <f>IF(H5830&lt;=60,"소형",IF((H5830&gt;60)*(H5830&lt;=85)=1,"중소형",IF((H5830&gt;85)*(H5830&lt;=102)=1,"중형",IF((H5830&gt;102)*(H5830&lt;=135)=1,"중대형","대형"))))</f>
        <v>대형</v>
      </c>
      <c r="G5830" s="143" t="s">
        <v>5078</v>
      </c>
      <c r="H5830" s="143">
        <v>137</v>
      </c>
      <c r="I5830" s="144">
        <v>69660</v>
      </c>
      <c r="J5830" s="143">
        <v>3</v>
      </c>
      <c r="K5830" s="137">
        <v>42644</v>
      </c>
      <c r="L5830" s="137">
        <v>43678</v>
      </c>
      <c r="M5830" s="144">
        <f>H5830/3.3</f>
        <v>41.515151515151516</v>
      </c>
      <c r="N5830" s="144">
        <f>I5830/M5830</f>
        <v>1677.9416058394161</v>
      </c>
    </row>
    <row r="5831" spans="1:14">
      <c r="A5831" s="143" t="s">
        <v>2829</v>
      </c>
      <c r="B5831" s="143" t="s">
        <v>5075</v>
      </c>
      <c r="C5831" s="143" t="s">
        <v>3162</v>
      </c>
      <c r="D5831" s="143" t="s">
        <v>4407</v>
      </c>
      <c r="E5831" s="143" t="s">
        <v>5076</v>
      </c>
      <c r="F5831" s="143" t="str">
        <f>IF(H5831&lt;=60,"소형",IF((H5831&gt;60)*(H5831&lt;=85)=1,"중소형",IF((H5831&gt;85)*(H5831&lt;=102)=1,"중형",IF((H5831&gt;102)*(H5831&lt;=135)=1,"중대형","대형"))))</f>
        <v>대형</v>
      </c>
      <c r="G5831" s="143" t="s">
        <v>5079</v>
      </c>
      <c r="H5831" s="143">
        <v>141</v>
      </c>
      <c r="I5831" s="144">
        <v>81980</v>
      </c>
      <c r="J5831" s="143">
        <v>2</v>
      </c>
      <c r="K5831" s="137">
        <v>42644</v>
      </c>
      <c r="L5831" s="137">
        <v>43678</v>
      </c>
      <c r="M5831" s="144">
        <f>H5831/3.3</f>
        <v>42.727272727272727</v>
      </c>
      <c r="N5831" s="144">
        <f>I5831/M5831</f>
        <v>1918.6808510638298</v>
      </c>
    </row>
    <row r="5832" spans="1:14">
      <c r="A5832" s="143" t="s">
        <v>2829</v>
      </c>
      <c r="B5832" s="143" t="s">
        <v>5080</v>
      </c>
      <c r="C5832" s="143" t="s">
        <v>3158</v>
      </c>
      <c r="D5832" s="143" t="s">
        <v>3276</v>
      </c>
      <c r="E5832" s="143" t="s">
        <v>5081</v>
      </c>
      <c r="F5832" s="143" t="str">
        <f>IF(H5832&lt;=60,"소형",IF((H5832&gt;60)*(H5832&lt;=85)=1,"중소형",IF((H5832&gt;85)*(H5832&lt;=102)=1,"중형",IF((H5832&gt;102)*(H5832&lt;=135)=1,"중대형","대형"))))</f>
        <v>소형</v>
      </c>
      <c r="G5832" s="143" t="s">
        <v>4060</v>
      </c>
      <c r="H5832" s="143">
        <v>59</v>
      </c>
      <c r="I5832" s="144">
        <v>17800</v>
      </c>
      <c r="J5832" s="143">
        <v>753</v>
      </c>
      <c r="K5832" s="137">
        <v>42644</v>
      </c>
      <c r="L5832" s="137">
        <v>43678</v>
      </c>
      <c r="M5832" s="144">
        <f>H5832/3.3</f>
        <v>17.878787878787879</v>
      </c>
      <c r="N5832" s="144">
        <f>I5832/M5832</f>
        <v>995.59322033898309</v>
      </c>
    </row>
    <row r="5833" spans="1:14">
      <c r="A5833" s="143" t="s">
        <v>2829</v>
      </c>
      <c r="B5833" s="143" t="s">
        <v>5080</v>
      </c>
      <c r="C5833" s="143" t="s">
        <v>3158</v>
      </c>
      <c r="D5833" s="143" t="s">
        <v>3276</v>
      </c>
      <c r="E5833" s="143" t="s">
        <v>5081</v>
      </c>
      <c r="F5833" s="143" t="str">
        <f>IF(H5833&lt;=60,"소형",IF((H5833&gt;60)*(H5833&lt;=85)=1,"중소형",IF((H5833&gt;85)*(H5833&lt;=102)=1,"중형",IF((H5833&gt;102)*(H5833&lt;=135)=1,"중대형","대형"))))</f>
        <v>중소형</v>
      </c>
      <c r="G5833" s="143" t="s">
        <v>4539</v>
      </c>
      <c r="H5833" s="143">
        <v>74</v>
      </c>
      <c r="I5833" s="144">
        <v>17500</v>
      </c>
      <c r="J5833" s="143">
        <v>157</v>
      </c>
      <c r="K5833" s="137">
        <v>42644</v>
      </c>
      <c r="L5833" s="137">
        <v>43678</v>
      </c>
      <c r="M5833" s="144">
        <f>H5833/3.3</f>
        <v>22.424242424242426</v>
      </c>
      <c r="N5833" s="144">
        <f>I5833/M5833</f>
        <v>780.4054054054053</v>
      </c>
    </row>
    <row r="5834" spans="1:14">
      <c r="A5834" s="143" t="s">
        <v>2829</v>
      </c>
      <c r="B5834" s="143" t="s">
        <v>5080</v>
      </c>
      <c r="C5834" s="143" t="s">
        <v>3158</v>
      </c>
      <c r="D5834" s="143" t="s">
        <v>3276</v>
      </c>
      <c r="E5834" s="143" t="s">
        <v>5081</v>
      </c>
      <c r="F5834" s="143" t="str">
        <f>IF(H5834&lt;=60,"소형",IF((H5834&gt;60)*(H5834&lt;=85)=1,"중소형",IF((H5834&gt;85)*(H5834&lt;=102)=1,"중형",IF((H5834&gt;102)*(H5834&lt;=135)=1,"중대형","대형"))))</f>
        <v>중소형</v>
      </c>
      <c r="G5834" s="143" t="s">
        <v>4289</v>
      </c>
      <c r="H5834" s="143">
        <v>74</v>
      </c>
      <c r="I5834" s="144">
        <v>22300</v>
      </c>
      <c r="J5834" s="143">
        <v>258</v>
      </c>
      <c r="K5834" s="137">
        <v>42644</v>
      </c>
      <c r="L5834" s="137">
        <v>43678</v>
      </c>
      <c r="M5834" s="144">
        <f>H5834/3.3</f>
        <v>22.424242424242426</v>
      </c>
      <c r="N5834" s="144">
        <f>I5834/M5834</f>
        <v>994.45945945945937</v>
      </c>
    </row>
    <row r="5835" spans="1:14">
      <c r="A5835" s="143" t="s">
        <v>2829</v>
      </c>
      <c r="B5835" s="143" t="s">
        <v>5080</v>
      </c>
      <c r="C5835" s="143" t="s">
        <v>3158</v>
      </c>
      <c r="D5835" s="143" t="s">
        <v>3276</v>
      </c>
      <c r="E5835" s="143" t="s">
        <v>5081</v>
      </c>
      <c r="F5835" s="143" t="str">
        <f>IF(H5835&lt;=60,"소형",IF((H5835&gt;60)*(H5835&lt;=85)=1,"중소형",IF((H5835&gt;85)*(H5835&lt;=102)=1,"중형",IF((H5835&gt;102)*(H5835&lt;=135)=1,"중대형","대형"))))</f>
        <v>중소형</v>
      </c>
      <c r="G5835" s="143" t="s">
        <v>4839</v>
      </c>
      <c r="H5835" s="143">
        <v>84</v>
      </c>
      <c r="I5835" s="144">
        <v>25400</v>
      </c>
      <c r="J5835" s="143">
        <v>296</v>
      </c>
      <c r="K5835" s="137">
        <v>42644</v>
      </c>
      <c r="L5835" s="137">
        <v>43678</v>
      </c>
      <c r="M5835" s="144">
        <f>H5835/3.3</f>
        <v>25.454545454545457</v>
      </c>
      <c r="N5835" s="144">
        <f>I5835/M5835</f>
        <v>997.85714285714278</v>
      </c>
    </row>
    <row r="5836" spans="1:14">
      <c r="A5836" s="143" t="s">
        <v>2829</v>
      </c>
      <c r="B5836" s="143" t="s">
        <v>5082</v>
      </c>
      <c r="C5836" s="143" t="s">
        <v>3170</v>
      </c>
      <c r="D5836" s="143" t="s">
        <v>3752</v>
      </c>
      <c r="E5836" s="143" t="s">
        <v>5083</v>
      </c>
      <c r="F5836" s="143" t="str">
        <f>IF(H5836&lt;=60,"소형",IF((H5836&gt;60)*(H5836&lt;=85)=1,"중소형",IF((H5836&gt;85)*(H5836&lt;=102)=1,"중형",IF((H5836&gt;102)*(H5836&lt;=135)=1,"중대형","대형"))))</f>
        <v>소형</v>
      </c>
      <c r="G5836" s="143" t="s">
        <v>4334</v>
      </c>
      <c r="H5836" s="143">
        <v>59</v>
      </c>
      <c r="I5836" s="144">
        <v>65200</v>
      </c>
      <c r="J5836" s="143">
        <v>158</v>
      </c>
      <c r="K5836" s="137">
        <v>42644</v>
      </c>
      <c r="L5836" s="137">
        <v>43678</v>
      </c>
      <c r="M5836" s="144">
        <f>H5836/3.3</f>
        <v>17.878787878787879</v>
      </c>
      <c r="N5836" s="144">
        <f>I5836/M5836</f>
        <v>3646.7796610169489</v>
      </c>
    </row>
    <row r="5837" spans="1:14">
      <c r="A5837" s="143" t="s">
        <v>2829</v>
      </c>
      <c r="B5837" s="143" t="s">
        <v>5082</v>
      </c>
      <c r="C5837" s="143" t="s">
        <v>3170</v>
      </c>
      <c r="D5837" s="143" t="s">
        <v>3752</v>
      </c>
      <c r="E5837" s="143" t="s">
        <v>5083</v>
      </c>
      <c r="F5837" s="143" t="str">
        <f>IF(H5837&lt;=60,"소형",IF((H5837&gt;60)*(H5837&lt;=85)=1,"중소형",IF((H5837&gt;85)*(H5837&lt;=102)=1,"중형",IF((H5837&gt;102)*(H5837&lt;=135)=1,"중대형","대형"))))</f>
        <v>소형</v>
      </c>
      <c r="G5837" s="143" t="s">
        <v>3393</v>
      </c>
      <c r="H5837" s="143">
        <v>59</v>
      </c>
      <c r="I5837" s="144">
        <v>63300</v>
      </c>
      <c r="J5837" s="143">
        <v>218</v>
      </c>
      <c r="K5837" s="137">
        <v>42644</v>
      </c>
      <c r="L5837" s="137">
        <v>43678</v>
      </c>
      <c r="M5837" s="144">
        <f>H5837/3.3</f>
        <v>17.878787878787879</v>
      </c>
      <c r="N5837" s="144">
        <f>I5837/M5837</f>
        <v>3540.5084745762711</v>
      </c>
    </row>
    <row r="5838" spans="1:14">
      <c r="A5838" s="143" t="s">
        <v>2829</v>
      </c>
      <c r="B5838" s="143" t="s">
        <v>5082</v>
      </c>
      <c r="C5838" s="143" t="s">
        <v>3170</v>
      </c>
      <c r="D5838" s="143" t="s">
        <v>3752</v>
      </c>
      <c r="E5838" s="143" t="s">
        <v>5083</v>
      </c>
      <c r="F5838" s="143" t="str">
        <f>IF(H5838&lt;=60,"소형",IF((H5838&gt;60)*(H5838&lt;=85)=1,"중소형",IF((H5838&gt;85)*(H5838&lt;=102)=1,"중형",IF((H5838&gt;102)*(H5838&lt;=135)=1,"중대형","대형"))))</f>
        <v>중소형</v>
      </c>
      <c r="G5838" s="143" t="s">
        <v>3362</v>
      </c>
      <c r="H5838" s="143">
        <v>84</v>
      </c>
      <c r="I5838" s="144">
        <v>78500</v>
      </c>
      <c r="J5838" s="143">
        <v>227</v>
      </c>
      <c r="K5838" s="137">
        <v>42644</v>
      </c>
      <c r="L5838" s="137">
        <v>43678</v>
      </c>
      <c r="M5838" s="144">
        <f>H5838/3.3</f>
        <v>25.454545454545457</v>
      </c>
      <c r="N5838" s="144">
        <f>I5838/M5838</f>
        <v>3083.9285714285711</v>
      </c>
    </row>
    <row r="5839" spans="1:14">
      <c r="A5839" s="143" t="s">
        <v>2829</v>
      </c>
      <c r="B5839" s="143" t="s">
        <v>5082</v>
      </c>
      <c r="C5839" s="143" t="s">
        <v>3170</v>
      </c>
      <c r="D5839" s="143" t="s">
        <v>3752</v>
      </c>
      <c r="E5839" s="143" t="s">
        <v>5083</v>
      </c>
      <c r="F5839" s="143" t="str">
        <f>IF(H5839&lt;=60,"소형",IF((H5839&gt;60)*(H5839&lt;=85)=1,"중소형",IF((H5839&gt;85)*(H5839&lt;=102)=1,"중형",IF((H5839&gt;102)*(H5839&lt;=135)=1,"중대형","대형"))))</f>
        <v>중소형</v>
      </c>
      <c r="G5839" s="143" t="s">
        <v>4423</v>
      </c>
      <c r="H5839" s="143">
        <v>84</v>
      </c>
      <c r="I5839" s="144">
        <v>77800</v>
      </c>
      <c r="J5839" s="143">
        <v>136</v>
      </c>
      <c r="K5839" s="137">
        <v>42644</v>
      </c>
      <c r="L5839" s="137">
        <v>43678</v>
      </c>
      <c r="M5839" s="144">
        <f>H5839/3.3</f>
        <v>25.454545454545457</v>
      </c>
      <c r="N5839" s="144">
        <f>I5839/M5839</f>
        <v>3056.4285714285711</v>
      </c>
    </row>
    <row r="5840" spans="1:14">
      <c r="A5840" s="143" t="s">
        <v>2829</v>
      </c>
      <c r="B5840" s="143" t="s">
        <v>5082</v>
      </c>
      <c r="C5840" s="143" t="s">
        <v>3170</v>
      </c>
      <c r="D5840" s="143" t="s">
        <v>3752</v>
      </c>
      <c r="E5840" s="143" t="s">
        <v>5083</v>
      </c>
      <c r="F5840" s="143" t="str">
        <f>IF(H5840&lt;=60,"소형",IF((H5840&gt;60)*(H5840&lt;=85)=1,"중소형",IF((H5840&gt;85)*(H5840&lt;=102)=1,"중형",IF((H5840&gt;102)*(H5840&lt;=135)=1,"중대형","대형"))))</f>
        <v>중소형</v>
      </c>
      <c r="G5840" s="143" t="s">
        <v>4233</v>
      </c>
      <c r="H5840" s="143">
        <v>84</v>
      </c>
      <c r="I5840" s="144">
        <v>77500</v>
      </c>
      <c r="J5840" s="143">
        <v>136</v>
      </c>
      <c r="K5840" s="137">
        <v>42644</v>
      </c>
      <c r="L5840" s="137">
        <v>43678</v>
      </c>
      <c r="M5840" s="144">
        <f>H5840/3.3</f>
        <v>25.454545454545457</v>
      </c>
      <c r="N5840" s="144">
        <f>I5840/M5840</f>
        <v>3044.6428571428569</v>
      </c>
    </row>
    <row r="5841" spans="1:14">
      <c r="A5841" s="143" t="s">
        <v>2829</v>
      </c>
      <c r="B5841" s="143" t="s">
        <v>5082</v>
      </c>
      <c r="C5841" s="143" t="s">
        <v>3170</v>
      </c>
      <c r="D5841" s="143" t="s">
        <v>3752</v>
      </c>
      <c r="E5841" s="143" t="s">
        <v>5083</v>
      </c>
      <c r="F5841" s="143" t="str">
        <f>IF(H5841&lt;=60,"소형",IF((H5841&gt;60)*(H5841&lt;=85)=1,"중소형",IF((H5841&gt;85)*(H5841&lt;=102)=1,"중형",IF((H5841&gt;102)*(H5841&lt;=135)=1,"중대형","대형"))))</f>
        <v>중소형</v>
      </c>
      <c r="G5841" s="143" t="s">
        <v>5084</v>
      </c>
      <c r="H5841" s="143">
        <v>84</v>
      </c>
      <c r="I5841" s="144">
        <v>79900</v>
      </c>
      <c r="J5841" s="143">
        <v>46</v>
      </c>
      <c r="K5841" s="137">
        <v>42644</v>
      </c>
      <c r="L5841" s="137">
        <v>43678</v>
      </c>
      <c r="M5841" s="144">
        <f>H5841/3.3</f>
        <v>25.454545454545457</v>
      </c>
      <c r="N5841" s="144">
        <f>I5841/M5841</f>
        <v>3138.9285714285711</v>
      </c>
    </row>
    <row r="5842" spans="1:14">
      <c r="A5842" s="143" t="s">
        <v>2829</v>
      </c>
      <c r="B5842" s="143" t="s">
        <v>5082</v>
      </c>
      <c r="C5842" s="143" t="s">
        <v>3170</v>
      </c>
      <c r="D5842" s="143" t="s">
        <v>3752</v>
      </c>
      <c r="E5842" s="143" t="s">
        <v>5083</v>
      </c>
      <c r="F5842" s="143" t="str">
        <f>IF(H5842&lt;=60,"소형",IF((H5842&gt;60)*(H5842&lt;=85)=1,"중소형",IF((H5842&gt;85)*(H5842&lt;=102)=1,"중형",IF((H5842&gt;102)*(H5842&lt;=135)=1,"중대형","대형"))))</f>
        <v>중대형</v>
      </c>
      <c r="G5842" s="143" t="s">
        <v>5085</v>
      </c>
      <c r="H5842" s="143">
        <v>111</v>
      </c>
      <c r="I5842" s="144">
        <v>93600</v>
      </c>
      <c r="J5842" s="143">
        <v>34</v>
      </c>
      <c r="K5842" s="137">
        <v>42644</v>
      </c>
      <c r="L5842" s="137">
        <v>43678</v>
      </c>
      <c r="M5842" s="144">
        <f>H5842/3.3</f>
        <v>33.63636363636364</v>
      </c>
      <c r="N5842" s="144">
        <f>I5842/M5842</f>
        <v>2782.7027027027025</v>
      </c>
    </row>
    <row r="5843" spans="1:14">
      <c r="A5843" s="143" t="s">
        <v>2829</v>
      </c>
      <c r="B5843" s="143" t="s">
        <v>5082</v>
      </c>
      <c r="C5843" s="143" t="s">
        <v>3170</v>
      </c>
      <c r="D5843" s="143" t="s">
        <v>3752</v>
      </c>
      <c r="E5843" s="143" t="s">
        <v>5083</v>
      </c>
      <c r="F5843" s="143" t="str">
        <f>IF(H5843&lt;=60,"소형",IF((H5843&gt;60)*(H5843&lt;=85)=1,"중소형",IF((H5843&gt;85)*(H5843&lt;=102)=1,"중형",IF((H5843&gt;102)*(H5843&lt;=135)=1,"중대형","대형"))))</f>
        <v>중대형</v>
      </c>
      <c r="G5843" s="143" t="s">
        <v>5086</v>
      </c>
      <c r="H5843" s="143">
        <v>111</v>
      </c>
      <c r="I5843" s="144">
        <v>93100</v>
      </c>
      <c r="J5843" s="143">
        <v>54</v>
      </c>
      <c r="K5843" s="137">
        <v>42644</v>
      </c>
      <c r="L5843" s="137">
        <v>43678</v>
      </c>
      <c r="M5843" s="144">
        <f>H5843/3.3</f>
        <v>33.63636363636364</v>
      </c>
      <c r="N5843" s="144">
        <f>I5843/M5843</f>
        <v>2767.8378378378375</v>
      </c>
    </row>
    <row r="5844" spans="1:14">
      <c r="A5844" s="143" t="s">
        <v>2829</v>
      </c>
      <c r="B5844" s="143" t="s">
        <v>5082</v>
      </c>
      <c r="C5844" s="143" t="s">
        <v>3170</v>
      </c>
      <c r="D5844" s="143" t="s">
        <v>3752</v>
      </c>
      <c r="E5844" s="143" t="s">
        <v>5083</v>
      </c>
      <c r="F5844" s="143" t="str">
        <f>IF(H5844&lt;=60,"소형",IF((H5844&gt;60)*(H5844&lt;=85)=1,"중소형",IF((H5844&gt;85)*(H5844&lt;=102)=1,"중형",IF((H5844&gt;102)*(H5844&lt;=135)=1,"중대형","대형"))))</f>
        <v>대형</v>
      </c>
      <c r="G5844" s="143" t="s">
        <v>5087</v>
      </c>
      <c r="H5844" s="143">
        <v>137</v>
      </c>
      <c r="I5844" s="144">
        <v>125000</v>
      </c>
      <c r="J5844" s="143">
        <v>6</v>
      </c>
      <c r="K5844" s="137">
        <v>42644</v>
      </c>
      <c r="L5844" s="137">
        <v>43678</v>
      </c>
      <c r="M5844" s="144">
        <f>H5844/3.3</f>
        <v>41.515151515151516</v>
      </c>
      <c r="N5844" s="144">
        <f>I5844/M5844</f>
        <v>3010.9489051094888</v>
      </c>
    </row>
    <row r="5845" spans="1:14">
      <c r="A5845" s="143" t="s">
        <v>2829</v>
      </c>
      <c r="B5845" s="143" t="s">
        <v>5090</v>
      </c>
      <c r="C5845" s="143" t="s">
        <v>3158</v>
      </c>
      <c r="D5845" s="143" t="s">
        <v>3369</v>
      </c>
      <c r="E5845" s="143" t="s">
        <v>5091</v>
      </c>
      <c r="F5845" s="143" t="str">
        <f>IF(H5845&lt;=60,"소형",IF((H5845&gt;60)*(H5845&lt;=85)=1,"중소형",IF((H5845&gt;85)*(H5845&lt;=102)=1,"중형",IF((H5845&gt;102)*(H5845&lt;=135)=1,"중대형","대형"))))</f>
        <v>중소형</v>
      </c>
      <c r="G5845" s="143" t="s">
        <v>4693</v>
      </c>
      <c r="H5845" s="143">
        <v>74</v>
      </c>
      <c r="I5845" s="144">
        <v>23260</v>
      </c>
      <c r="J5845" s="143">
        <v>65</v>
      </c>
      <c r="K5845" s="137">
        <v>42644</v>
      </c>
      <c r="L5845" s="137">
        <v>43678</v>
      </c>
      <c r="M5845" s="144">
        <f>H5845/3.3</f>
        <v>22.424242424242426</v>
      </c>
      <c r="N5845" s="144">
        <f>I5845/M5845</f>
        <v>1037.2702702702702</v>
      </c>
    </row>
    <row r="5846" spans="1:14">
      <c r="A5846" s="143" t="s">
        <v>2829</v>
      </c>
      <c r="B5846" s="143" t="s">
        <v>5090</v>
      </c>
      <c r="C5846" s="143" t="s">
        <v>3158</v>
      </c>
      <c r="D5846" s="143" t="s">
        <v>3369</v>
      </c>
      <c r="E5846" s="143" t="s">
        <v>5091</v>
      </c>
      <c r="F5846" s="143" t="str">
        <f>IF(H5846&lt;=60,"소형",IF((H5846&gt;60)*(H5846&lt;=85)=1,"중소형",IF((H5846&gt;85)*(H5846&lt;=102)=1,"중형",IF((H5846&gt;102)*(H5846&lt;=135)=1,"중대형","대형"))))</f>
        <v>중소형</v>
      </c>
      <c r="G5846" s="143" t="s">
        <v>5092</v>
      </c>
      <c r="H5846" s="143">
        <v>84</v>
      </c>
      <c r="I5846" s="144">
        <v>26205</v>
      </c>
      <c r="J5846" s="143">
        <v>42</v>
      </c>
      <c r="K5846" s="137">
        <v>42644</v>
      </c>
      <c r="L5846" s="137">
        <v>43678</v>
      </c>
      <c r="M5846" s="144">
        <f>H5846/3.3</f>
        <v>25.454545454545457</v>
      </c>
      <c r="N5846" s="144">
        <f>I5846/M5846</f>
        <v>1029.4821428571427</v>
      </c>
    </row>
    <row r="5847" spans="1:14">
      <c r="A5847" s="143" t="s">
        <v>2829</v>
      </c>
      <c r="B5847" s="143" t="s">
        <v>5090</v>
      </c>
      <c r="C5847" s="143" t="s">
        <v>3158</v>
      </c>
      <c r="D5847" s="143" t="s">
        <v>3369</v>
      </c>
      <c r="E5847" s="143" t="s">
        <v>5091</v>
      </c>
      <c r="F5847" s="143" t="str">
        <f>IF(H5847&lt;=60,"소형",IF((H5847&gt;60)*(H5847&lt;=85)=1,"중소형",IF((H5847&gt;85)*(H5847&lt;=102)=1,"중형",IF((H5847&gt;102)*(H5847&lt;=135)=1,"중대형","대형"))))</f>
        <v>중소형</v>
      </c>
      <c r="G5847" s="143" t="s">
        <v>3830</v>
      </c>
      <c r="H5847" s="143">
        <v>84</v>
      </c>
      <c r="I5847" s="144">
        <v>26212</v>
      </c>
      <c r="J5847" s="143">
        <v>104</v>
      </c>
      <c r="K5847" s="137">
        <v>42644</v>
      </c>
      <c r="L5847" s="137">
        <v>43678</v>
      </c>
      <c r="M5847" s="144">
        <f>H5847/3.3</f>
        <v>25.454545454545457</v>
      </c>
      <c r="N5847" s="144">
        <f>I5847/M5847</f>
        <v>1029.7571428571428</v>
      </c>
    </row>
    <row r="5848" spans="1:14">
      <c r="A5848" s="143" t="s">
        <v>2829</v>
      </c>
      <c r="B5848" s="143" t="s">
        <v>5090</v>
      </c>
      <c r="C5848" s="143" t="s">
        <v>3158</v>
      </c>
      <c r="D5848" s="143" t="s">
        <v>3369</v>
      </c>
      <c r="E5848" s="143" t="s">
        <v>5091</v>
      </c>
      <c r="F5848" s="143" t="str">
        <f>IF(H5848&lt;=60,"소형",IF((H5848&gt;60)*(H5848&lt;=85)=1,"중소형",IF((H5848&gt;85)*(H5848&lt;=102)=1,"중형",IF((H5848&gt;102)*(H5848&lt;=135)=1,"중대형","대형"))))</f>
        <v>중소형</v>
      </c>
      <c r="G5848" s="143" t="s">
        <v>4794</v>
      </c>
      <c r="H5848" s="143">
        <v>84</v>
      </c>
      <c r="I5848" s="144">
        <v>26201</v>
      </c>
      <c r="J5848" s="143">
        <v>47</v>
      </c>
      <c r="K5848" s="137">
        <v>42644</v>
      </c>
      <c r="L5848" s="137">
        <v>43678</v>
      </c>
      <c r="M5848" s="144">
        <f>H5848/3.3</f>
        <v>25.454545454545457</v>
      </c>
      <c r="N5848" s="144">
        <f>I5848/M5848</f>
        <v>1029.3249999999998</v>
      </c>
    </row>
    <row r="5849" spans="1:14">
      <c r="A5849" s="143" t="s">
        <v>2829</v>
      </c>
      <c r="B5849" s="143" t="s">
        <v>5090</v>
      </c>
      <c r="C5849" s="143" t="s">
        <v>3158</v>
      </c>
      <c r="D5849" s="143" t="s">
        <v>3369</v>
      </c>
      <c r="E5849" s="143" t="s">
        <v>5091</v>
      </c>
      <c r="F5849" s="143" t="str">
        <f>IF(H5849&lt;=60,"소형",IF((H5849&gt;60)*(H5849&lt;=85)=1,"중소형",IF((H5849&gt;85)*(H5849&lt;=102)=1,"중형",IF((H5849&gt;102)*(H5849&lt;=135)=1,"중대형","대형"))))</f>
        <v>중소형</v>
      </c>
      <c r="G5849" s="143" t="s">
        <v>3208</v>
      </c>
      <c r="H5849" s="143">
        <v>84</v>
      </c>
      <c r="I5849" s="144">
        <v>26210</v>
      </c>
      <c r="J5849" s="143">
        <v>14</v>
      </c>
      <c r="K5849" s="137">
        <v>42644</v>
      </c>
      <c r="L5849" s="137">
        <v>43678</v>
      </c>
      <c r="M5849" s="144">
        <f>H5849/3.3</f>
        <v>25.454545454545457</v>
      </c>
      <c r="N5849" s="144">
        <f>I5849/M5849</f>
        <v>1029.6785714285713</v>
      </c>
    </row>
    <row r="5850" spans="1:14">
      <c r="A5850" s="143" t="s">
        <v>2829</v>
      </c>
      <c r="B5850" s="143" t="s">
        <v>5090</v>
      </c>
      <c r="C5850" s="143" t="s">
        <v>3158</v>
      </c>
      <c r="D5850" s="143" t="s">
        <v>3369</v>
      </c>
      <c r="E5850" s="143" t="s">
        <v>5091</v>
      </c>
      <c r="F5850" s="143" t="str">
        <f>IF(H5850&lt;=60,"소형",IF((H5850&gt;60)*(H5850&lt;=85)=1,"중소형",IF((H5850&gt;85)*(H5850&lt;=102)=1,"중형",IF((H5850&gt;102)*(H5850&lt;=135)=1,"중대형","대형"))))</f>
        <v>중소형</v>
      </c>
      <c r="G5850" s="143" t="s">
        <v>3374</v>
      </c>
      <c r="H5850" s="143">
        <v>84</v>
      </c>
      <c r="I5850" s="144">
        <v>26226</v>
      </c>
      <c r="J5850" s="143">
        <v>14</v>
      </c>
      <c r="K5850" s="137">
        <v>42644</v>
      </c>
      <c r="L5850" s="137">
        <v>43678</v>
      </c>
      <c r="M5850" s="144">
        <f>H5850/3.3</f>
        <v>25.454545454545457</v>
      </c>
      <c r="N5850" s="144">
        <f>I5850/M5850</f>
        <v>1030.3071428571427</v>
      </c>
    </row>
    <row r="5851" spans="1:14">
      <c r="A5851" s="143" t="s">
        <v>2</v>
      </c>
      <c r="B5851" s="143" t="s">
        <v>5161</v>
      </c>
      <c r="C5851" s="143" t="s">
        <v>3163</v>
      </c>
      <c r="D5851" s="143" t="s">
        <v>5146</v>
      </c>
      <c r="E5851" s="143" t="s">
        <v>5147</v>
      </c>
      <c r="F5851" s="143" t="str">
        <f>IF(H5851&lt;=60,"소형",IF((H5851&gt;60)*(H5851&lt;=85)=1,"중소형",IF((H5851&gt;85)*(H5851&lt;=102)=1,"중형",IF((H5851&gt;102)*(H5851&lt;=135)=1,"중대형","대형"))))</f>
        <v>중소형</v>
      </c>
      <c r="G5851" s="143" t="s">
        <v>5162</v>
      </c>
      <c r="H5851" s="143">
        <v>62</v>
      </c>
      <c r="I5851" s="144">
        <v>30170</v>
      </c>
      <c r="J5851" s="143">
        <v>44</v>
      </c>
      <c r="K5851" s="137">
        <v>42644</v>
      </c>
      <c r="L5851" s="137">
        <v>43678</v>
      </c>
      <c r="M5851" s="144">
        <f>H5851/3.3</f>
        <v>18.787878787878789</v>
      </c>
      <c r="N5851" s="144">
        <f>I5851/M5851</f>
        <v>1605.8225806451612</v>
      </c>
    </row>
    <row r="5852" spans="1:14">
      <c r="A5852" s="143" t="s">
        <v>2</v>
      </c>
      <c r="B5852" s="143" t="s">
        <v>5161</v>
      </c>
      <c r="C5852" s="143" t="s">
        <v>3163</v>
      </c>
      <c r="D5852" s="143" t="s">
        <v>5146</v>
      </c>
      <c r="E5852" s="143" t="s">
        <v>5147</v>
      </c>
      <c r="F5852" s="143" t="str">
        <f>IF(H5852&lt;=60,"소형",IF((H5852&gt;60)*(H5852&lt;=85)=1,"중소형",IF((H5852&gt;85)*(H5852&lt;=102)=1,"중형",IF((H5852&gt;102)*(H5852&lt;=135)=1,"중대형","대형"))))</f>
        <v>중소형</v>
      </c>
      <c r="G5852" s="143" t="s">
        <v>5163</v>
      </c>
      <c r="H5852" s="143">
        <v>72</v>
      </c>
      <c r="I5852" s="144">
        <v>32980</v>
      </c>
      <c r="J5852" s="143">
        <v>68</v>
      </c>
      <c r="K5852" s="137">
        <v>42644</v>
      </c>
      <c r="L5852" s="137">
        <v>43678</v>
      </c>
      <c r="M5852" s="144">
        <f>H5852/3.3</f>
        <v>21.81818181818182</v>
      </c>
      <c r="N5852" s="144">
        <f>I5852/M5852</f>
        <v>1511.5833333333333</v>
      </c>
    </row>
    <row r="5853" spans="1:14">
      <c r="A5853" s="143" t="s">
        <v>2</v>
      </c>
      <c r="B5853" s="143" t="s">
        <v>5161</v>
      </c>
      <c r="C5853" s="143" t="s">
        <v>3163</v>
      </c>
      <c r="D5853" s="143" t="s">
        <v>5146</v>
      </c>
      <c r="E5853" s="143" t="s">
        <v>5147</v>
      </c>
      <c r="F5853" s="143" t="str">
        <f>IF(H5853&lt;=60,"소형",IF((H5853&gt;60)*(H5853&lt;=85)=1,"중소형",IF((H5853&gt;85)*(H5853&lt;=102)=1,"중형",IF((H5853&gt;102)*(H5853&lt;=135)=1,"중대형","대형"))))</f>
        <v>중소형</v>
      </c>
      <c r="G5853" s="143" t="s">
        <v>5150</v>
      </c>
      <c r="H5853" s="143">
        <v>72</v>
      </c>
      <c r="I5853" s="144">
        <v>33540</v>
      </c>
      <c r="J5853" s="143">
        <v>88</v>
      </c>
      <c r="K5853" s="137">
        <v>42644</v>
      </c>
      <c r="L5853" s="137">
        <v>43678</v>
      </c>
      <c r="M5853" s="144">
        <f>H5853/3.3</f>
        <v>21.81818181818182</v>
      </c>
      <c r="N5853" s="144">
        <f>I5853/M5853</f>
        <v>1537.2499999999998</v>
      </c>
    </row>
    <row r="5854" spans="1:14">
      <c r="A5854" s="143" t="s">
        <v>2</v>
      </c>
      <c r="B5854" s="143" t="s">
        <v>5161</v>
      </c>
      <c r="C5854" s="143" t="s">
        <v>3163</v>
      </c>
      <c r="D5854" s="143" t="s">
        <v>5146</v>
      </c>
      <c r="E5854" s="143" t="s">
        <v>5147</v>
      </c>
      <c r="F5854" s="143" t="str">
        <f>IF(H5854&lt;=60,"소형",IF((H5854&gt;60)*(H5854&lt;=85)=1,"중소형",IF((H5854&gt;85)*(H5854&lt;=102)=1,"중형",IF((H5854&gt;102)*(H5854&lt;=135)=1,"중대형","대형"))))</f>
        <v>중소형</v>
      </c>
      <c r="G5854" s="143" t="s">
        <v>5070</v>
      </c>
      <c r="H5854" s="143">
        <v>72</v>
      </c>
      <c r="I5854" s="144">
        <v>32720</v>
      </c>
      <c r="J5854" s="143">
        <v>20</v>
      </c>
      <c r="K5854" s="137">
        <v>42644</v>
      </c>
      <c r="L5854" s="137">
        <v>43678</v>
      </c>
      <c r="M5854" s="144">
        <f>H5854/3.3</f>
        <v>21.81818181818182</v>
      </c>
      <c r="N5854" s="144">
        <f>I5854/M5854</f>
        <v>1499.6666666666665</v>
      </c>
    </row>
    <row r="5855" spans="1:14">
      <c r="A5855" s="143" t="s">
        <v>2</v>
      </c>
      <c r="B5855" s="143" t="s">
        <v>5161</v>
      </c>
      <c r="C5855" s="143" t="s">
        <v>3163</v>
      </c>
      <c r="D5855" s="143" t="s">
        <v>5146</v>
      </c>
      <c r="E5855" s="143" t="s">
        <v>5147</v>
      </c>
      <c r="F5855" s="143" t="str">
        <f>IF(H5855&lt;=60,"소형",IF((H5855&gt;60)*(H5855&lt;=85)=1,"중소형",IF((H5855&gt;85)*(H5855&lt;=102)=1,"중형",IF((H5855&gt;102)*(H5855&lt;=135)=1,"중대형","대형"))))</f>
        <v>중소형</v>
      </c>
      <c r="G5855" s="143" t="s">
        <v>5164</v>
      </c>
      <c r="H5855" s="143">
        <v>72</v>
      </c>
      <c r="I5855" s="144">
        <v>33230</v>
      </c>
      <c r="J5855" s="143">
        <v>68</v>
      </c>
      <c r="K5855" s="137">
        <v>42644</v>
      </c>
      <c r="L5855" s="137">
        <v>43678</v>
      </c>
      <c r="M5855" s="144">
        <f>H5855/3.3</f>
        <v>21.81818181818182</v>
      </c>
      <c r="N5855" s="144">
        <f>I5855/M5855</f>
        <v>1523.0416666666665</v>
      </c>
    </row>
    <row r="5856" spans="1:14">
      <c r="A5856" s="143" t="s">
        <v>2</v>
      </c>
      <c r="B5856" s="143" t="s">
        <v>5161</v>
      </c>
      <c r="C5856" s="143" t="s">
        <v>3163</v>
      </c>
      <c r="D5856" s="143" t="s">
        <v>5146</v>
      </c>
      <c r="E5856" s="143" t="s">
        <v>5147</v>
      </c>
      <c r="F5856" s="143" t="str">
        <f>IF(H5856&lt;=60,"소형",IF((H5856&gt;60)*(H5856&lt;=85)=1,"중소형",IF((H5856&gt;85)*(H5856&lt;=102)=1,"중형",IF((H5856&gt;102)*(H5856&lt;=135)=1,"중대형","대형"))))</f>
        <v>중소형</v>
      </c>
      <c r="G5856" s="143" t="s">
        <v>3417</v>
      </c>
      <c r="H5856" s="143">
        <v>84</v>
      </c>
      <c r="I5856" s="144">
        <v>37880</v>
      </c>
      <c r="J5856" s="143">
        <v>106</v>
      </c>
      <c r="K5856" s="137">
        <v>42644</v>
      </c>
      <c r="L5856" s="137">
        <v>43678</v>
      </c>
      <c r="M5856" s="144">
        <f>H5856/3.3</f>
        <v>25.454545454545457</v>
      </c>
      <c r="N5856" s="144">
        <f>I5856/M5856</f>
        <v>1488.1428571428571</v>
      </c>
    </row>
    <row r="5857" spans="1:14">
      <c r="A5857" s="143" t="s">
        <v>2</v>
      </c>
      <c r="B5857" s="143" t="s">
        <v>5165</v>
      </c>
      <c r="C5857" s="143" t="s">
        <v>3163</v>
      </c>
      <c r="D5857" s="143" t="s">
        <v>5146</v>
      </c>
      <c r="E5857" s="143" t="s">
        <v>5147</v>
      </c>
      <c r="F5857" s="143" t="str">
        <f>IF(H5857&lt;=60,"소형",IF((H5857&gt;60)*(H5857&lt;=85)=1,"중소형",IF((H5857&gt;85)*(H5857&lt;=102)=1,"중형",IF((H5857&gt;102)*(H5857&lt;=135)=1,"중대형","대형"))))</f>
        <v>중소형</v>
      </c>
      <c r="G5857" s="143" t="s">
        <v>5162</v>
      </c>
      <c r="H5857" s="143">
        <v>85</v>
      </c>
      <c r="I5857" s="144">
        <v>31730</v>
      </c>
      <c r="J5857" s="143">
        <v>131</v>
      </c>
      <c r="K5857" s="137">
        <v>42644</v>
      </c>
      <c r="L5857" s="137">
        <v>43678</v>
      </c>
      <c r="M5857" s="144">
        <f>H5857/3.3</f>
        <v>25.757575757575758</v>
      </c>
      <c r="N5857" s="144">
        <f>I5857/M5857</f>
        <v>1231.870588235294</v>
      </c>
    </row>
    <row r="5858" spans="1:14">
      <c r="A5858" s="143" t="s">
        <v>2</v>
      </c>
      <c r="B5858" s="143" t="s">
        <v>5165</v>
      </c>
      <c r="C5858" s="143" t="s">
        <v>3163</v>
      </c>
      <c r="D5858" s="143" t="s">
        <v>5146</v>
      </c>
      <c r="E5858" s="143" t="s">
        <v>5147</v>
      </c>
      <c r="F5858" s="143" t="str">
        <f>IF(H5858&lt;=60,"소형",IF((H5858&gt;60)*(H5858&lt;=85)=1,"중소형",IF((H5858&gt;85)*(H5858&lt;=102)=1,"중형",IF((H5858&gt;102)*(H5858&lt;=135)=1,"중대형","대형"))))</f>
        <v>중소형</v>
      </c>
      <c r="G5858" s="143" t="s">
        <v>5166</v>
      </c>
      <c r="H5858" s="143">
        <v>85</v>
      </c>
      <c r="I5858" s="144">
        <v>32040</v>
      </c>
      <c r="J5858" s="143">
        <v>119</v>
      </c>
      <c r="K5858" s="137">
        <v>42644</v>
      </c>
      <c r="L5858" s="137">
        <v>43678</v>
      </c>
      <c r="M5858" s="144">
        <f>H5858/3.3</f>
        <v>25.757575757575758</v>
      </c>
      <c r="N5858" s="144">
        <f>I5858/M5858</f>
        <v>1243.9058823529413</v>
      </c>
    </row>
    <row r="5859" spans="1:14">
      <c r="A5859" s="143" t="s">
        <v>2</v>
      </c>
      <c r="B5859" s="143" t="s">
        <v>5165</v>
      </c>
      <c r="C5859" s="143" t="s">
        <v>3163</v>
      </c>
      <c r="D5859" s="143" t="s">
        <v>5146</v>
      </c>
      <c r="E5859" s="143" t="s">
        <v>5147</v>
      </c>
      <c r="F5859" s="143" t="str">
        <f>IF(H5859&lt;=60,"소형",IF((H5859&gt;60)*(H5859&lt;=85)=1,"중소형",IF((H5859&gt;85)*(H5859&lt;=102)=1,"중형",IF((H5859&gt;102)*(H5859&lt;=135)=1,"중대형","대형"))))</f>
        <v>중형</v>
      </c>
      <c r="G5859" s="143" t="s">
        <v>4908</v>
      </c>
      <c r="H5859" s="143">
        <v>98</v>
      </c>
      <c r="I5859" s="144">
        <v>34420</v>
      </c>
      <c r="J5859" s="143">
        <v>178</v>
      </c>
      <c r="K5859" s="137">
        <v>42644</v>
      </c>
      <c r="L5859" s="137">
        <v>43678</v>
      </c>
      <c r="M5859" s="144">
        <f>H5859/3.3</f>
        <v>29.696969696969699</v>
      </c>
      <c r="N5859" s="144">
        <f>I5859/M5859</f>
        <v>1159.0408163265306</v>
      </c>
    </row>
    <row r="5860" spans="1:14">
      <c r="A5860" s="143" t="s">
        <v>2</v>
      </c>
      <c r="B5860" s="143" t="s">
        <v>5165</v>
      </c>
      <c r="C5860" s="143" t="s">
        <v>3163</v>
      </c>
      <c r="D5860" s="143" t="s">
        <v>5146</v>
      </c>
      <c r="E5860" s="143" t="s">
        <v>5147</v>
      </c>
      <c r="F5860" s="143" t="str">
        <f>IF(H5860&lt;=60,"소형",IF((H5860&gt;60)*(H5860&lt;=85)=1,"중소형",IF((H5860&gt;85)*(H5860&lt;=102)=1,"중형",IF((H5860&gt;102)*(H5860&lt;=135)=1,"중대형","대형"))))</f>
        <v>중형</v>
      </c>
      <c r="G5860" s="143" t="s">
        <v>5070</v>
      </c>
      <c r="H5860" s="143">
        <v>98</v>
      </c>
      <c r="I5860" s="144">
        <v>34440</v>
      </c>
      <c r="J5860" s="143">
        <v>118</v>
      </c>
      <c r="K5860" s="137">
        <v>42644</v>
      </c>
      <c r="L5860" s="137">
        <v>43678</v>
      </c>
      <c r="M5860" s="144">
        <f>H5860/3.3</f>
        <v>29.696969696969699</v>
      </c>
      <c r="N5860" s="144">
        <f>I5860/M5860</f>
        <v>1159.7142857142856</v>
      </c>
    </row>
    <row r="5861" spans="1:14">
      <c r="A5861" s="143" t="s">
        <v>2</v>
      </c>
      <c r="B5861" s="143" t="s">
        <v>5165</v>
      </c>
      <c r="C5861" s="143" t="s">
        <v>3163</v>
      </c>
      <c r="D5861" s="143" t="s">
        <v>5146</v>
      </c>
      <c r="E5861" s="143" t="s">
        <v>5147</v>
      </c>
      <c r="F5861" s="143" t="str">
        <f>IF(H5861&lt;=60,"소형",IF((H5861&gt;60)*(H5861&lt;=85)=1,"중소형",IF((H5861&gt;85)*(H5861&lt;=102)=1,"중형",IF((H5861&gt;102)*(H5861&lt;=135)=1,"중대형","대형"))))</f>
        <v>중소형</v>
      </c>
      <c r="G5861" s="143" t="s">
        <v>3443</v>
      </c>
      <c r="H5861" s="143">
        <v>84</v>
      </c>
      <c r="I5861" s="144">
        <v>39630</v>
      </c>
      <c r="J5861" s="143">
        <v>160</v>
      </c>
      <c r="K5861" s="137">
        <v>42644</v>
      </c>
      <c r="L5861" s="137">
        <v>43678</v>
      </c>
      <c r="M5861" s="144">
        <f>H5861/3.3</f>
        <v>25.454545454545457</v>
      </c>
      <c r="N5861" s="144">
        <f>I5861/M5861</f>
        <v>1556.8928571428571</v>
      </c>
    </row>
    <row r="5862" spans="1:14">
      <c r="A5862" s="143" t="s">
        <v>2</v>
      </c>
      <c r="B5862" s="143" t="s">
        <v>5167</v>
      </c>
      <c r="C5862" s="143" t="s">
        <v>3169</v>
      </c>
      <c r="D5862" s="143" t="s">
        <v>3225</v>
      </c>
      <c r="E5862" s="143" t="s">
        <v>5168</v>
      </c>
      <c r="F5862" s="143" t="str">
        <f>IF(H5862&lt;=60,"소형",IF((H5862&gt;60)*(H5862&lt;=85)=1,"중소형",IF((H5862&gt;85)*(H5862&lt;=102)=1,"중형",IF((H5862&gt;102)*(H5862&lt;=135)=1,"중대형","대형"))))</f>
        <v>중소형</v>
      </c>
      <c r="G5862" s="143" t="s">
        <v>4233</v>
      </c>
      <c r="H5862" s="143">
        <v>84</v>
      </c>
      <c r="I5862" s="144">
        <v>46300</v>
      </c>
      <c r="J5862" s="143">
        <v>411</v>
      </c>
      <c r="K5862" s="137">
        <v>42644</v>
      </c>
      <c r="L5862" s="137">
        <v>43678</v>
      </c>
      <c r="M5862" s="144">
        <f>H5862/3.3</f>
        <v>25.454545454545457</v>
      </c>
      <c r="N5862" s="144">
        <f>I5862/M5862</f>
        <v>1818.9285714285713</v>
      </c>
    </row>
    <row r="5863" spans="1:14">
      <c r="A5863" s="143" t="s">
        <v>2</v>
      </c>
      <c r="B5863" s="143" t="s">
        <v>5167</v>
      </c>
      <c r="C5863" s="143" t="s">
        <v>3169</v>
      </c>
      <c r="D5863" s="143" t="s">
        <v>3225</v>
      </c>
      <c r="E5863" s="143" t="s">
        <v>5168</v>
      </c>
      <c r="F5863" s="143" t="str">
        <f>IF(H5863&lt;=60,"소형",IF((H5863&gt;60)*(H5863&lt;=85)=1,"중소형",IF((H5863&gt;85)*(H5863&lt;=102)=1,"중형",IF((H5863&gt;102)*(H5863&lt;=135)=1,"중대형","대형"))))</f>
        <v>중소형</v>
      </c>
      <c r="G5863" s="143" t="s">
        <v>5169</v>
      </c>
      <c r="H5863" s="143">
        <v>84</v>
      </c>
      <c r="I5863" s="144">
        <v>45800</v>
      </c>
      <c r="J5863" s="143">
        <v>5</v>
      </c>
      <c r="K5863" s="137">
        <v>42644</v>
      </c>
      <c r="L5863" s="137">
        <v>43678</v>
      </c>
      <c r="M5863" s="144">
        <f>H5863/3.3</f>
        <v>25.454545454545457</v>
      </c>
      <c r="N5863" s="144">
        <f>I5863/M5863</f>
        <v>1799.2857142857142</v>
      </c>
    </row>
    <row r="5864" spans="1:14">
      <c r="A5864" s="143" t="s">
        <v>2</v>
      </c>
      <c r="B5864" s="143" t="s">
        <v>5167</v>
      </c>
      <c r="C5864" s="143" t="s">
        <v>3169</v>
      </c>
      <c r="D5864" s="143" t="s">
        <v>3225</v>
      </c>
      <c r="E5864" s="143" t="s">
        <v>5168</v>
      </c>
      <c r="F5864" s="143" t="str">
        <f>IF(H5864&lt;=60,"소형",IF((H5864&gt;60)*(H5864&lt;=85)=1,"중소형",IF((H5864&gt;85)*(H5864&lt;=102)=1,"중형",IF((H5864&gt;102)*(H5864&lt;=135)=1,"중대형","대형"))))</f>
        <v>중소형</v>
      </c>
      <c r="G5864" s="143" t="s">
        <v>4234</v>
      </c>
      <c r="H5864" s="143">
        <v>84</v>
      </c>
      <c r="I5864" s="144">
        <v>46600</v>
      </c>
      <c r="J5864" s="143">
        <v>20</v>
      </c>
      <c r="K5864" s="137">
        <v>42644</v>
      </c>
      <c r="L5864" s="137">
        <v>43678</v>
      </c>
      <c r="M5864" s="144">
        <f>H5864/3.3</f>
        <v>25.454545454545457</v>
      </c>
      <c r="N5864" s="144">
        <f>I5864/M5864</f>
        <v>1830.7142857142856</v>
      </c>
    </row>
    <row r="5865" spans="1:14">
      <c r="A5865" s="143" t="s">
        <v>2</v>
      </c>
      <c r="B5865" s="143" t="s">
        <v>5167</v>
      </c>
      <c r="C5865" s="143" t="s">
        <v>3169</v>
      </c>
      <c r="D5865" s="143" t="s">
        <v>3225</v>
      </c>
      <c r="E5865" s="143" t="s">
        <v>5168</v>
      </c>
      <c r="F5865" s="143" t="str">
        <f>IF(H5865&lt;=60,"소형",IF((H5865&gt;60)*(H5865&lt;=85)=1,"중소형",IF((H5865&gt;85)*(H5865&lt;=102)=1,"중형",IF((H5865&gt;102)*(H5865&lt;=135)=1,"중대형","대형"))))</f>
        <v>중소형</v>
      </c>
      <c r="G5865" s="143" t="s">
        <v>3544</v>
      </c>
      <c r="H5865" s="143">
        <v>84</v>
      </c>
      <c r="I5865" s="144">
        <v>47100</v>
      </c>
      <c r="J5865" s="143">
        <v>224</v>
      </c>
      <c r="K5865" s="137">
        <v>42644</v>
      </c>
      <c r="L5865" s="137">
        <v>43678</v>
      </c>
      <c r="M5865" s="144">
        <f>H5865/3.3</f>
        <v>25.454545454545457</v>
      </c>
      <c r="N5865" s="144">
        <f>I5865/M5865</f>
        <v>1850.3571428571427</v>
      </c>
    </row>
    <row r="5866" spans="1:14">
      <c r="A5866" s="143" t="s">
        <v>2829</v>
      </c>
      <c r="B5866" s="143" t="s">
        <v>5088</v>
      </c>
      <c r="C5866" s="143" t="s">
        <v>3156</v>
      </c>
      <c r="D5866" s="143" t="s">
        <v>3673</v>
      </c>
      <c r="E5866" s="143" t="s">
        <v>5089</v>
      </c>
      <c r="F5866" s="143" t="str">
        <f>IF(H5866&lt;=60,"소형",IF((H5866&gt;60)*(H5866&lt;=85)=1,"중소형",IF((H5866&gt;85)*(H5866&lt;=102)=1,"중형",IF((H5866&gt;102)*(H5866&lt;=135)=1,"중대형","대형"))))</f>
        <v>소형</v>
      </c>
      <c r="G5866" s="143" t="s">
        <v>3300</v>
      </c>
      <c r="H5866" s="143">
        <v>59</v>
      </c>
      <c r="I5866" s="144">
        <v>19782</v>
      </c>
      <c r="J5866" s="143">
        <v>39</v>
      </c>
      <c r="K5866" s="137">
        <v>42675</v>
      </c>
      <c r="L5866" s="137">
        <v>43678</v>
      </c>
      <c r="M5866" s="144">
        <f>H5866/3.3</f>
        <v>17.878787878787879</v>
      </c>
      <c r="N5866" s="144">
        <f>I5866/M5866</f>
        <v>1106.4508474576271</v>
      </c>
    </row>
    <row r="5867" spans="1:14">
      <c r="A5867" s="143" t="s">
        <v>2829</v>
      </c>
      <c r="B5867" s="143" t="s">
        <v>5088</v>
      </c>
      <c r="C5867" s="143" t="s">
        <v>3156</v>
      </c>
      <c r="D5867" s="143" t="s">
        <v>3673</v>
      </c>
      <c r="E5867" s="143" t="s">
        <v>5089</v>
      </c>
      <c r="F5867" s="143" t="str">
        <f>IF(H5867&lt;=60,"소형",IF((H5867&gt;60)*(H5867&lt;=85)=1,"중소형",IF((H5867&gt;85)*(H5867&lt;=102)=1,"중형",IF((H5867&gt;102)*(H5867&lt;=135)=1,"중대형","대형"))))</f>
        <v>소형</v>
      </c>
      <c r="G5867" s="143" t="s">
        <v>5061</v>
      </c>
      <c r="H5867" s="143">
        <v>59</v>
      </c>
      <c r="I5867" s="144">
        <v>19920</v>
      </c>
      <c r="J5867" s="143">
        <v>138</v>
      </c>
      <c r="K5867" s="137">
        <v>42675</v>
      </c>
      <c r="L5867" s="137">
        <v>43678</v>
      </c>
      <c r="M5867" s="144">
        <f>H5867/3.3</f>
        <v>17.878787878787879</v>
      </c>
      <c r="N5867" s="144">
        <f>I5867/M5867</f>
        <v>1114.1694915254236</v>
      </c>
    </row>
    <row r="5868" spans="1:14">
      <c r="A5868" s="143" t="s">
        <v>2829</v>
      </c>
      <c r="B5868" s="143" t="s">
        <v>5088</v>
      </c>
      <c r="C5868" s="143" t="s">
        <v>3156</v>
      </c>
      <c r="D5868" s="143" t="s">
        <v>3673</v>
      </c>
      <c r="E5868" s="143" t="s">
        <v>5089</v>
      </c>
      <c r="F5868" s="143" t="str">
        <f>IF(H5868&lt;=60,"소형",IF((H5868&gt;60)*(H5868&lt;=85)=1,"중소형",IF((H5868&gt;85)*(H5868&lt;=102)=1,"중형",IF((H5868&gt;102)*(H5868&lt;=135)=1,"중대형","대형"))))</f>
        <v>소형</v>
      </c>
      <c r="G5868" s="143" t="s">
        <v>4393</v>
      </c>
      <c r="H5868" s="143">
        <v>59</v>
      </c>
      <c r="I5868" s="144">
        <v>19888</v>
      </c>
      <c r="J5868" s="143">
        <v>154</v>
      </c>
      <c r="K5868" s="137">
        <v>42675</v>
      </c>
      <c r="L5868" s="137">
        <v>43678</v>
      </c>
      <c r="M5868" s="144">
        <f>H5868/3.3</f>
        <v>17.878787878787879</v>
      </c>
      <c r="N5868" s="144">
        <f>I5868/M5868</f>
        <v>1112.3796610169491</v>
      </c>
    </row>
    <row r="5869" spans="1:14">
      <c r="A5869" s="143" t="s">
        <v>2829</v>
      </c>
      <c r="B5869" s="143" t="s">
        <v>5088</v>
      </c>
      <c r="C5869" s="143" t="s">
        <v>3156</v>
      </c>
      <c r="D5869" s="143" t="s">
        <v>3673</v>
      </c>
      <c r="E5869" s="143" t="s">
        <v>5089</v>
      </c>
      <c r="F5869" s="143" t="str">
        <f>IF(H5869&lt;=60,"소형",IF((H5869&gt;60)*(H5869&lt;=85)=1,"중소형",IF((H5869&gt;85)*(H5869&lt;=102)=1,"중형",IF((H5869&gt;102)*(H5869&lt;=135)=1,"중대형","대형"))))</f>
        <v>소형</v>
      </c>
      <c r="G5869" s="143" t="s">
        <v>4822</v>
      </c>
      <c r="H5869" s="143">
        <v>59</v>
      </c>
      <c r="I5869" s="144">
        <v>19840</v>
      </c>
      <c r="J5869" s="143">
        <v>117</v>
      </c>
      <c r="K5869" s="137">
        <v>42675</v>
      </c>
      <c r="L5869" s="137">
        <v>43678</v>
      </c>
      <c r="M5869" s="144">
        <f>H5869/3.3</f>
        <v>17.878787878787879</v>
      </c>
      <c r="N5869" s="144">
        <f>I5869/M5869</f>
        <v>1109.6949152542372</v>
      </c>
    </row>
    <row r="5870" spans="1:14">
      <c r="A5870" s="143" t="s">
        <v>2829</v>
      </c>
      <c r="B5870" s="143" t="s">
        <v>5088</v>
      </c>
      <c r="C5870" s="143" t="s">
        <v>3156</v>
      </c>
      <c r="D5870" s="143" t="s">
        <v>3673</v>
      </c>
      <c r="E5870" s="143" t="s">
        <v>5089</v>
      </c>
      <c r="F5870" s="143" t="str">
        <f>IF(H5870&lt;=60,"소형",IF((H5870&gt;60)*(H5870&lt;=85)=1,"중소형",IF((H5870&gt;85)*(H5870&lt;=102)=1,"중형",IF((H5870&gt;102)*(H5870&lt;=135)=1,"중대형","대형"))))</f>
        <v>중소형</v>
      </c>
      <c r="G5870" s="143" t="s">
        <v>3725</v>
      </c>
      <c r="H5870" s="143">
        <v>70</v>
      </c>
      <c r="I5870" s="144">
        <v>22489</v>
      </c>
      <c r="J5870" s="143">
        <v>187</v>
      </c>
      <c r="K5870" s="137">
        <v>42675</v>
      </c>
      <c r="L5870" s="137">
        <v>43678</v>
      </c>
      <c r="M5870" s="144">
        <f>H5870/3.3</f>
        <v>21.212121212121215</v>
      </c>
      <c r="N5870" s="144">
        <f>I5870/M5870</f>
        <v>1060.1957142857141</v>
      </c>
    </row>
    <row r="5871" spans="1:14">
      <c r="A5871" s="143" t="s">
        <v>2829</v>
      </c>
      <c r="B5871" s="143" t="s">
        <v>5096</v>
      </c>
      <c r="C5871" s="143" t="s">
        <v>3173</v>
      </c>
      <c r="D5871" s="143" t="s">
        <v>3274</v>
      </c>
      <c r="E5871" s="143" t="s">
        <v>4176</v>
      </c>
      <c r="F5871" s="143" t="str">
        <f>IF(H5871&lt;=60,"소형",IF((H5871&gt;60)*(H5871&lt;=85)=1,"중소형",IF((H5871&gt;85)*(H5871&lt;=102)=1,"중형",IF((H5871&gt;102)*(H5871&lt;=135)=1,"중대형","대형"))))</f>
        <v>소형</v>
      </c>
      <c r="G5871" s="143" t="s">
        <v>3391</v>
      </c>
      <c r="H5871" s="143">
        <v>51</v>
      </c>
      <c r="I5871" s="144">
        <v>21765</v>
      </c>
      <c r="J5871" s="143">
        <v>103</v>
      </c>
      <c r="K5871" s="137">
        <v>42675</v>
      </c>
      <c r="L5871" s="137">
        <v>43678</v>
      </c>
      <c r="M5871" s="144">
        <f>H5871/3.3</f>
        <v>15.454545454545455</v>
      </c>
      <c r="N5871" s="144">
        <f>I5871/M5871</f>
        <v>1408.3235294117646</v>
      </c>
    </row>
    <row r="5872" spans="1:14">
      <c r="A5872" s="143" t="s">
        <v>2829</v>
      </c>
      <c r="B5872" s="143" t="s">
        <v>5096</v>
      </c>
      <c r="C5872" s="143" t="s">
        <v>3173</v>
      </c>
      <c r="D5872" s="143" t="s">
        <v>3274</v>
      </c>
      <c r="E5872" s="143" t="s">
        <v>4176</v>
      </c>
      <c r="F5872" s="143" t="str">
        <f>IF(H5872&lt;=60,"소형",IF((H5872&gt;60)*(H5872&lt;=85)=1,"중소형",IF((H5872&gt;85)*(H5872&lt;=102)=1,"중형",IF((H5872&gt;102)*(H5872&lt;=135)=1,"중대형","대형"))))</f>
        <v>소형</v>
      </c>
      <c r="G5872" s="143" t="s">
        <v>5097</v>
      </c>
      <c r="H5872" s="143">
        <v>59</v>
      </c>
      <c r="I5872" s="144">
        <v>24579</v>
      </c>
      <c r="J5872" s="143">
        <v>247</v>
      </c>
      <c r="K5872" s="137">
        <v>42675</v>
      </c>
      <c r="L5872" s="137">
        <v>43678</v>
      </c>
      <c r="M5872" s="144">
        <f>H5872/3.3</f>
        <v>17.878787878787879</v>
      </c>
      <c r="N5872" s="144">
        <f>I5872/M5872</f>
        <v>1374.757627118644</v>
      </c>
    </row>
    <row r="5873" spans="1:14">
      <c r="A5873" s="143" t="s">
        <v>2829</v>
      </c>
      <c r="B5873" s="143" t="s">
        <v>5096</v>
      </c>
      <c r="C5873" s="143" t="s">
        <v>3173</v>
      </c>
      <c r="D5873" s="143" t="s">
        <v>3274</v>
      </c>
      <c r="E5873" s="143" t="s">
        <v>4176</v>
      </c>
      <c r="F5873" s="143" t="str">
        <f>IF(H5873&lt;=60,"소형",IF((H5873&gt;60)*(H5873&lt;=85)=1,"중소형",IF((H5873&gt;85)*(H5873&lt;=102)=1,"중형",IF((H5873&gt;102)*(H5873&lt;=135)=1,"중대형","대형"))))</f>
        <v>중소형</v>
      </c>
      <c r="G5873" s="143" t="s">
        <v>5098</v>
      </c>
      <c r="H5873" s="143">
        <v>62</v>
      </c>
      <c r="I5873" s="144">
        <v>23418</v>
      </c>
      <c r="J5873" s="143">
        <v>54</v>
      </c>
      <c r="K5873" s="137">
        <v>42675</v>
      </c>
      <c r="L5873" s="137">
        <v>43678</v>
      </c>
      <c r="M5873" s="144">
        <f>H5873/3.3</f>
        <v>18.787878787878789</v>
      </c>
      <c r="N5873" s="144">
        <f>I5873/M5873</f>
        <v>1246.4419354838708</v>
      </c>
    </row>
    <row r="5874" spans="1:14">
      <c r="A5874" s="143" t="s">
        <v>2829</v>
      </c>
      <c r="B5874" s="143" t="s">
        <v>5096</v>
      </c>
      <c r="C5874" s="143" t="s">
        <v>3173</v>
      </c>
      <c r="D5874" s="143" t="s">
        <v>3274</v>
      </c>
      <c r="E5874" s="143" t="s">
        <v>4176</v>
      </c>
      <c r="F5874" s="143" t="str">
        <f>IF(H5874&lt;=60,"소형",IF((H5874&gt;60)*(H5874&lt;=85)=1,"중소형",IF((H5874&gt;85)*(H5874&lt;=102)=1,"중형",IF((H5874&gt;102)*(H5874&lt;=135)=1,"중대형","대형"))))</f>
        <v>중소형</v>
      </c>
      <c r="G5874" s="143" t="s">
        <v>5099</v>
      </c>
      <c r="H5874" s="143">
        <v>62</v>
      </c>
      <c r="I5874" s="144">
        <v>22788</v>
      </c>
      <c r="J5874" s="143">
        <v>54</v>
      </c>
      <c r="K5874" s="137">
        <v>42675</v>
      </c>
      <c r="L5874" s="137">
        <v>43678</v>
      </c>
      <c r="M5874" s="144">
        <f>H5874/3.3</f>
        <v>18.787878787878789</v>
      </c>
      <c r="N5874" s="144">
        <f>I5874/M5874</f>
        <v>1212.9096774193547</v>
      </c>
    </row>
    <row r="5875" spans="1:14">
      <c r="A5875" s="143" t="s">
        <v>2829</v>
      </c>
      <c r="B5875" s="143" t="s">
        <v>5096</v>
      </c>
      <c r="C5875" s="143" t="s">
        <v>3173</v>
      </c>
      <c r="D5875" s="143" t="s">
        <v>3274</v>
      </c>
      <c r="E5875" s="143" t="s">
        <v>4176</v>
      </c>
      <c r="F5875" s="143" t="str">
        <f>IF(H5875&lt;=60,"소형",IF((H5875&gt;60)*(H5875&lt;=85)=1,"중소형",IF((H5875&gt;85)*(H5875&lt;=102)=1,"중형",IF((H5875&gt;102)*(H5875&lt;=135)=1,"중대형","대형"))))</f>
        <v>중소형</v>
      </c>
      <c r="G5875" s="143" t="s">
        <v>5100</v>
      </c>
      <c r="H5875" s="143">
        <v>69</v>
      </c>
      <c r="I5875" s="144">
        <v>31672</v>
      </c>
      <c r="J5875" s="143">
        <v>6</v>
      </c>
      <c r="K5875" s="137">
        <v>42675</v>
      </c>
      <c r="L5875" s="137">
        <v>43678</v>
      </c>
      <c r="M5875" s="144">
        <f>H5875/3.3</f>
        <v>20.90909090909091</v>
      </c>
      <c r="N5875" s="144">
        <f>I5875/M5875</f>
        <v>1514.7478260869564</v>
      </c>
    </row>
    <row r="5876" spans="1:14">
      <c r="A5876" s="143" t="s">
        <v>2829</v>
      </c>
      <c r="B5876" s="143" t="s">
        <v>5096</v>
      </c>
      <c r="C5876" s="143" t="s">
        <v>3173</v>
      </c>
      <c r="D5876" s="143" t="s">
        <v>3274</v>
      </c>
      <c r="E5876" s="143" t="s">
        <v>4176</v>
      </c>
      <c r="F5876" s="143" t="str">
        <f>IF(H5876&lt;=60,"소형",IF((H5876&gt;60)*(H5876&lt;=85)=1,"중소형",IF((H5876&gt;85)*(H5876&lt;=102)=1,"중형",IF((H5876&gt;102)*(H5876&lt;=135)=1,"중대형","대형"))))</f>
        <v>중소형</v>
      </c>
      <c r="G5876" s="143" t="s">
        <v>5101</v>
      </c>
      <c r="H5876" s="143">
        <v>69</v>
      </c>
      <c r="I5876" s="144">
        <v>31694</v>
      </c>
      <c r="J5876" s="143">
        <v>14</v>
      </c>
      <c r="K5876" s="137">
        <v>42675</v>
      </c>
      <c r="L5876" s="137">
        <v>43678</v>
      </c>
      <c r="M5876" s="144">
        <f>H5876/3.3</f>
        <v>20.90909090909091</v>
      </c>
      <c r="N5876" s="144">
        <f>I5876/M5876</f>
        <v>1515.8</v>
      </c>
    </row>
    <row r="5877" spans="1:14">
      <c r="A5877" s="143" t="s">
        <v>2829</v>
      </c>
      <c r="B5877" s="143" t="s">
        <v>5096</v>
      </c>
      <c r="C5877" s="143" t="s">
        <v>3173</v>
      </c>
      <c r="D5877" s="143" t="s">
        <v>3274</v>
      </c>
      <c r="E5877" s="143" t="s">
        <v>4176</v>
      </c>
      <c r="F5877" s="143" t="str">
        <f>IF(H5877&lt;=60,"소형",IF((H5877&gt;60)*(H5877&lt;=85)=1,"중소형",IF((H5877&gt;85)*(H5877&lt;=102)=1,"중형",IF((H5877&gt;102)*(H5877&lt;=135)=1,"중대형","대형"))))</f>
        <v>중소형</v>
      </c>
      <c r="G5877" s="143" t="s">
        <v>5102</v>
      </c>
      <c r="H5877" s="143">
        <v>84</v>
      </c>
      <c r="I5877" s="144">
        <v>29387</v>
      </c>
      <c r="J5877" s="143">
        <v>23</v>
      </c>
      <c r="K5877" s="137">
        <v>42675</v>
      </c>
      <c r="L5877" s="137">
        <v>43678</v>
      </c>
      <c r="M5877" s="144">
        <f>H5877/3.3</f>
        <v>25.454545454545457</v>
      </c>
      <c r="N5877" s="144">
        <f>I5877/M5877</f>
        <v>1154.4892857142856</v>
      </c>
    </row>
    <row r="5878" spans="1:14">
      <c r="A5878" s="143" t="s">
        <v>2829</v>
      </c>
      <c r="B5878" s="143" t="s">
        <v>5096</v>
      </c>
      <c r="C5878" s="143" t="s">
        <v>3173</v>
      </c>
      <c r="D5878" s="143" t="s">
        <v>3274</v>
      </c>
      <c r="E5878" s="143" t="s">
        <v>4176</v>
      </c>
      <c r="F5878" s="143" t="str">
        <f>IF(H5878&lt;=60,"소형",IF((H5878&gt;60)*(H5878&lt;=85)=1,"중소형",IF((H5878&gt;85)*(H5878&lt;=102)=1,"중형",IF((H5878&gt;102)*(H5878&lt;=135)=1,"중대형","대형"))))</f>
        <v>중소형</v>
      </c>
      <c r="G5878" s="143" t="s">
        <v>5103</v>
      </c>
      <c r="H5878" s="143">
        <v>84</v>
      </c>
      <c r="I5878" s="144">
        <v>29099</v>
      </c>
      <c r="J5878" s="143">
        <v>67</v>
      </c>
      <c r="K5878" s="137">
        <v>42675</v>
      </c>
      <c r="L5878" s="137">
        <v>43678</v>
      </c>
      <c r="M5878" s="144">
        <f>H5878/3.3</f>
        <v>25.454545454545457</v>
      </c>
      <c r="N5878" s="144">
        <f>I5878/M5878</f>
        <v>1143.175</v>
      </c>
    </row>
    <row r="5879" spans="1:14">
      <c r="A5879" s="143" t="s">
        <v>2829</v>
      </c>
      <c r="B5879" s="143" t="s">
        <v>5096</v>
      </c>
      <c r="C5879" s="143" t="s">
        <v>3173</v>
      </c>
      <c r="D5879" s="143" t="s">
        <v>3274</v>
      </c>
      <c r="E5879" s="143" t="s">
        <v>4176</v>
      </c>
      <c r="F5879" s="143" t="str">
        <f>IF(H5879&lt;=60,"소형",IF((H5879&gt;60)*(H5879&lt;=85)=1,"중소형",IF((H5879&gt;85)*(H5879&lt;=102)=1,"중형",IF((H5879&gt;102)*(H5879&lt;=135)=1,"중대형","대형"))))</f>
        <v>중소형</v>
      </c>
      <c r="G5879" s="143" t="s">
        <v>4185</v>
      </c>
      <c r="H5879" s="143">
        <v>84</v>
      </c>
      <c r="I5879" s="144">
        <v>36640</v>
      </c>
      <c r="J5879" s="143">
        <v>8</v>
      </c>
      <c r="K5879" s="137">
        <v>42675</v>
      </c>
      <c r="L5879" s="137">
        <v>43678</v>
      </c>
      <c r="M5879" s="144">
        <f>H5879/3.3</f>
        <v>25.454545454545457</v>
      </c>
      <c r="N5879" s="144">
        <f>I5879/M5879</f>
        <v>1439.4285714285713</v>
      </c>
    </row>
    <row r="5880" spans="1:14">
      <c r="A5880" s="143" t="s">
        <v>2829</v>
      </c>
      <c r="B5880" s="143" t="s">
        <v>5096</v>
      </c>
      <c r="C5880" s="143" t="s">
        <v>3173</v>
      </c>
      <c r="D5880" s="143" t="s">
        <v>3274</v>
      </c>
      <c r="E5880" s="143" t="s">
        <v>4176</v>
      </c>
      <c r="F5880" s="143" t="str">
        <f>IF(H5880&lt;=60,"소형",IF((H5880&gt;60)*(H5880&lt;=85)=1,"중소형",IF((H5880&gt;85)*(H5880&lt;=102)=1,"중형",IF((H5880&gt;102)*(H5880&lt;=135)=1,"중대형","대형"))))</f>
        <v>중소형</v>
      </c>
      <c r="G5880" s="143" t="s">
        <v>5104</v>
      </c>
      <c r="H5880" s="143">
        <v>84</v>
      </c>
      <c r="I5880" s="144">
        <v>36679</v>
      </c>
      <c r="J5880" s="143">
        <v>4</v>
      </c>
      <c r="K5880" s="137">
        <v>42675</v>
      </c>
      <c r="L5880" s="137">
        <v>43678</v>
      </c>
      <c r="M5880" s="144">
        <f>H5880/3.3</f>
        <v>25.454545454545457</v>
      </c>
      <c r="N5880" s="144">
        <f>I5880/M5880</f>
        <v>1440.9607142857142</v>
      </c>
    </row>
    <row r="5881" spans="1:14">
      <c r="A5881" s="143" t="s">
        <v>2829</v>
      </c>
      <c r="B5881" s="143" t="s">
        <v>5096</v>
      </c>
      <c r="C5881" s="143" t="s">
        <v>3173</v>
      </c>
      <c r="D5881" s="143" t="s">
        <v>3274</v>
      </c>
      <c r="E5881" s="143" t="s">
        <v>4176</v>
      </c>
      <c r="F5881" s="143" t="str">
        <f>IF(H5881&lt;=60,"소형",IF((H5881&gt;60)*(H5881&lt;=85)=1,"중소형",IF((H5881&gt;85)*(H5881&lt;=102)=1,"중형",IF((H5881&gt;102)*(H5881&lt;=135)=1,"중대형","대형"))))</f>
        <v>중소형</v>
      </c>
      <c r="G5881" s="143" t="s">
        <v>5105</v>
      </c>
      <c r="H5881" s="143">
        <v>84</v>
      </c>
      <c r="I5881" s="144">
        <v>35798</v>
      </c>
      <c r="J5881" s="143">
        <v>4</v>
      </c>
      <c r="K5881" s="137">
        <v>42675</v>
      </c>
      <c r="L5881" s="137">
        <v>43678</v>
      </c>
      <c r="M5881" s="144">
        <f>H5881/3.3</f>
        <v>25.454545454545457</v>
      </c>
      <c r="N5881" s="144">
        <f>I5881/M5881</f>
        <v>1406.35</v>
      </c>
    </row>
    <row r="5882" spans="1:14">
      <c r="A5882" s="143" t="s">
        <v>2829</v>
      </c>
      <c r="B5882" s="143" t="s">
        <v>5096</v>
      </c>
      <c r="C5882" s="143" t="s">
        <v>3173</v>
      </c>
      <c r="D5882" s="143" t="s">
        <v>3274</v>
      </c>
      <c r="E5882" s="143" t="s">
        <v>4176</v>
      </c>
      <c r="F5882" s="143" t="str">
        <f>IF(H5882&lt;=60,"소형",IF((H5882&gt;60)*(H5882&lt;=85)=1,"중소형",IF((H5882&gt;85)*(H5882&lt;=102)=1,"중형",IF((H5882&gt;102)*(H5882&lt;=135)=1,"중대형","대형"))))</f>
        <v>중소형</v>
      </c>
      <c r="G5882" s="143" t="s">
        <v>5106</v>
      </c>
      <c r="H5882" s="143">
        <v>84</v>
      </c>
      <c r="I5882" s="144">
        <v>37158</v>
      </c>
      <c r="J5882" s="143">
        <v>2</v>
      </c>
      <c r="K5882" s="137">
        <v>42675</v>
      </c>
      <c r="L5882" s="137">
        <v>43678</v>
      </c>
      <c r="M5882" s="144">
        <f>H5882/3.3</f>
        <v>25.454545454545457</v>
      </c>
      <c r="N5882" s="144">
        <f>I5882/M5882</f>
        <v>1459.7785714285712</v>
      </c>
    </row>
    <row r="5883" spans="1:14">
      <c r="A5883" s="143" t="s">
        <v>2829</v>
      </c>
      <c r="B5883" s="143" t="s">
        <v>5096</v>
      </c>
      <c r="C5883" s="143" t="s">
        <v>3173</v>
      </c>
      <c r="D5883" s="143" t="s">
        <v>3274</v>
      </c>
      <c r="E5883" s="143" t="s">
        <v>4176</v>
      </c>
      <c r="F5883" s="143" t="str">
        <f>IF(H5883&lt;=60,"소형",IF((H5883&gt;60)*(H5883&lt;=85)=1,"중소형",IF((H5883&gt;85)*(H5883&lt;=102)=1,"중형",IF((H5883&gt;102)*(H5883&lt;=135)=1,"중대형","대형"))))</f>
        <v>중소형</v>
      </c>
      <c r="G5883" s="143" t="s">
        <v>5107</v>
      </c>
      <c r="H5883" s="143">
        <v>84</v>
      </c>
      <c r="I5883" s="144">
        <v>36133</v>
      </c>
      <c r="J5883" s="143">
        <v>6</v>
      </c>
      <c r="K5883" s="137">
        <v>42675</v>
      </c>
      <c r="L5883" s="137">
        <v>43678</v>
      </c>
      <c r="M5883" s="144">
        <f>H5883/3.3</f>
        <v>25.454545454545457</v>
      </c>
      <c r="N5883" s="144">
        <f>I5883/M5883</f>
        <v>1419.5107142857141</v>
      </c>
    </row>
    <row r="5884" spans="1:14">
      <c r="A5884" s="143" t="s">
        <v>2829</v>
      </c>
      <c r="B5884" s="143" t="s">
        <v>5108</v>
      </c>
      <c r="C5884" s="143" t="s">
        <v>3173</v>
      </c>
      <c r="D5884" s="143" t="s">
        <v>3274</v>
      </c>
      <c r="E5884" s="143" t="s">
        <v>4176</v>
      </c>
      <c r="F5884" s="143" t="str">
        <f>IF(H5884&lt;=60,"소형",IF((H5884&gt;60)*(H5884&lt;=85)=1,"중소형",IF((H5884&gt;85)*(H5884&lt;=102)=1,"중형",IF((H5884&gt;102)*(H5884&lt;=135)=1,"중대형","대형"))))</f>
        <v>중소형</v>
      </c>
      <c r="G5884" s="143" t="s">
        <v>5109</v>
      </c>
      <c r="H5884" s="143">
        <v>84</v>
      </c>
      <c r="I5884" s="144">
        <v>29840</v>
      </c>
      <c r="J5884" s="143">
        <v>12</v>
      </c>
      <c r="K5884" s="137">
        <v>42675</v>
      </c>
      <c r="L5884" s="137">
        <v>43678</v>
      </c>
      <c r="M5884" s="144">
        <f>H5884/3.3</f>
        <v>25.454545454545457</v>
      </c>
      <c r="N5884" s="144">
        <f>I5884/M5884</f>
        <v>1172.2857142857142</v>
      </c>
    </row>
    <row r="5885" spans="1:14">
      <c r="A5885" s="143" t="s">
        <v>2829</v>
      </c>
      <c r="B5885" s="143" t="s">
        <v>5108</v>
      </c>
      <c r="C5885" s="143" t="s">
        <v>3173</v>
      </c>
      <c r="D5885" s="143" t="s">
        <v>3274</v>
      </c>
      <c r="E5885" s="143" t="s">
        <v>4176</v>
      </c>
      <c r="F5885" s="143" t="str">
        <f>IF(H5885&lt;=60,"소형",IF((H5885&gt;60)*(H5885&lt;=85)=1,"중소형",IF((H5885&gt;85)*(H5885&lt;=102)=1,"중형",IF((H5885&gt;102)*(H5885&lt;=135)=1,"중대형","대형"))))</f>
        <v>중소형</v>
      </c>
      <c r="G5885" s="143" t="s">
        <v>3957</v>
      </c>
      <c r="H5885" s="143">
        <v>84</v>
      </c>
      <c r="I5885" s="144">
        <v>29840</v>
      </c>
      <c r="J5885" s="143">
        <v>389</v>
      </c>
      <c r="K5885" s="137">
        <v>42675</v>
      </c>
      <c r="L5885" s="137">
        <v>43678</v>
      </c>
      <c r="M5885" s="144">
        <f>H5885/3.3</f>
        <v>25.454545454545457</v>
      </c>
      <c r="N5885" s="144">
        <f>I5885/M5885</f>
        <v>1172.2857142857142</v>
      </c>
    </row>
    <row r="5886" spans="1:14">
      <c r="A5886" s="143" t="s">
        <v>2829</v>
      </c>
      <c r="B5886" s="143" t="s">
        <v>5108</v>
      </c>
      <c r="C5886" s="143" t="s">
        <v>3173</v>
      </c>
      <c r="D5886" s="143" t="s">
        <v>3274</v>
      </c>
      <c r="E5886" s="143" t="s">
        <v>4176</v>
      </c>
      <c r="F5886" s="143" t="str">
        <f>IF(H5886&lt;=60,"소형",IF((H5886&gt;60)*(H5886&lt;=85)=1,"중소형",IF((H5886&gt;85)*(H5886&lt;=102)=1,"중형",IF((H5886&gt;102)*(H5886&lt;=135)=1,"중대형","대형"))))</f>
        <v>중소형</v>
      </c>
      <c r="G5886" s="143" t="s">
        <v>5110</v>
      </c>
      <c r="H5886" s="143">
        <v>84</v>
      </c>
      <c r="I5886" s="144">
        <v>32162</v>
      </c>
      <c r="J5886" s="143">
        <v>1</v>
      </c>
      <c r="K5886" s="137">
        <v>42675</v>
      </c>
      <c r="L5886" s="137">
        <v>43678</v>
      </c>
      <c r="M5886" s="144">
        <f>H5886/3.3</f>
        <v>25.454545454545457</v>
      </c>
      <c r="N5886" s="144">
        <f>I5886/M5886</f>
        <v>1263.5071428571428</v>
      </c>
    </row>
    <row r="5887" spans="1:14">
      <c r="A5887" s="143" t="s">
        <v>2829</v>
      </c>
      <c r="B5887" s="143" t="s">
        <v>5108</v>
      </c>
      <c r="C5887" s="143" t="s">
        <v>3173</v>
      </c>
      <c r="D5887" s="143" t="s">
        <v>3274</v>
      </c>
      <c r="E5887" s="143" t="s">
        <v>4176</v>
      </c>
      <c r="F5887" s="143" t="str">
        <f>IF(H5887&lt;=60,"소형",IF((H5887&gt;60)*(H5887&lt;=85)=1,"중소형",IF((H5887&gt;85)*(H5887&lt;=102)=1,"중형",IF((H5887&gt;102)*(H5887&lt;=135)=1,"중대형","대형"))))</f>
        <v>중소형</v>
      </c>
      <c r="G5887" s="143" t="s">
        <v>4172</v>
      </c>
      <c r="H5887" s="143">
        <v>84</v>
      </c>
      <c r="I5887" s="144">
        <v>29110</v>
      </c>
      <c r="J5887" s="143">
        <v>35</v>
      </c>
      <c r="K5887" s="137">
        <v>42675</v>
      </c>
      <c r="L5887" s="137">
        <v>43678</v>
      </c>
      <c r="M5887" s="144">
        <f>H5887/3.3</f>
        <v>25.454545454545457</v>
      </c>
      <c r="N5887" s="144">
        <f>I5887/M5887</f>
        <v>1143.6071428571427</v>
      </c>
    </row>
    <row r="5888" spans="1:14">
      <c r="A5888" s="143" t="s">
        <v>2829</v>
      </c>
      <c r="B5888" s="143" t="s">
        <v>5108</v>
      </c>
      <c r="C5888" s="143" t="s">
        <v>3173</v>
      </c>
      <c r="D5888" s="143" t="s">
        <v>3274</v>
      </c>
      <c r="E5888" s="143" t="s">
        <v>4176</v>
      </c>
      <c r="F5888" s="143" t="str">
        <f>IF(H5888&lt;=60,"소형",IF((H5888&gt;60)*(H5888&lt;=85)=1,"중소형",IF((H5888&gt;85)*(H5888&lt;=102)=1,"중형",IF((H5888&gt;102)*(H5888&lt;=135)=1,"중대형","대형"))))</f>
        <v>중소형</v>
      </c>
      <c r="G5888" s="143" t="s">
        <v>5111</v>
      </c>
      <c r="H5888" s="143">
        <v>84</v>
      </c>
      <c r="I5888" s="144">
        <v>33099</v>
      </c>
      <c r="J5888" s="143">
        <v>3</v>
      </c>
      <c r="K5888" s="137">
        <v>42675</v>
      </c>
      <c r="L5888" s="137">
        <v>43678</v>
      </c>
      <c r="M5888" s="144">
        <f>H5888/3.3</f>
        <v>25.454545454545457</v>
      </c>
      <c r="N5888" s="144">
        <f>I5888/M5888</f>
        <v>1300.3178571428571</v>
      </c>
    </row>
    <row r="5889" spans="1:14">
      <c r="A5889" s="143" t="s">
        <v>2829</v>
      </c>
      <c r="B5889" s="143" t="s">
        <v>5108</v>
      </c>
      <c r="C5889" s="143" t="s">
        <v>3173</v>
      </c>
      <c r="D5889" s="143" t="s">
        <v>3274</v>
      </c>
      <c r="E5889" s="143" t="s">
        <v>4176</v>
      </c>
      <c r="F5889" s="143" t="str">
        <f>IF(H5889&lt;=60,"소형",IF((H5889&gt;60)*(H5889&lt;=85)=1,"중소형",IF((H5889&gt;85)*(H5889&lt;=102)=1,"중형",IF((H5889&gt;102)*(H5889&lt;=135)=1,"중대형","대형"))))</f>
        <v>중형</v>
      </c>
      <c r="G5889" s="143" t="s">
        <v>5112</v>
      </c>
      <c r="H5889" s="143">
        <v>96</v>
      </c>
      <c r="I5889" s="144">
        <v>35506</v>
      </c>
      <c r="J5889" s="143">
        <v>216</v>
      </c>
      <c r="K5889" s="137">
        <v>42675</v>
      </c>
      <c r="L5889" s="137">
        <v>43678</v>
      </c>
      <c r="M5889" s="144">
        <f>H5889/3.3</f>
        <v>29.090909090909093</v>
      </c>
      <c r="N5889" s="144">
        <f>I5889/M5889</f>
        <v>1220.51875</v>
      </c>
    </row>
    <row r="5890" spans="1:14">
      <c r="A5890" s="143" t="s">
        <v>2829</v>
      </c>
      <c r="B5890" s="143" t="s">
        <v>5108</v>
      </c>
      <c r="C5890" s="143" t="s">
        <v>3173</v>
      </c>
      <c r="D5890" s="143" t="s">
        <v>3274</v>
      </c>
      <c r="E5890" s="143" t="s">
        <v>4176</v>
      </c>
      <c r="F5890" s="143" t="str">
        <f>IF(H5890&lt;=60,"소형",IF((H5890&gt;60)*(H5890&lt;=85)=1,"중소형",IF((H5890&gt;85)*(H5890&lt;=102)=1,"중형",IF((H5890&gt;102)*(H5890&lt;=135)=1,"중대형","대형"))))</f>
        <v>중형</v>
      </c>
      <c r="G5890" s="143" t="s">
        <v>5113</v>
      </c>
      <c r="H5890" s="143">
        <v>96</v>
      </c>
      <c r="I5890" s="144">
        <v>41052</v>
      </c>
      <c r="J5890" s="143">
        <v>48</v>
      </c>
      <c r="K5890" s="137">
        <v>42675</v>
      </c>
      <c r="L5890" s="137">
        <v>43678</v>
      </c>
      <c r="M5890" s="144">
        <f>H5890/3.3</f>
        <v>29.090909090909093</v>
      </c>
      <c r="N5890" s="144">
        <f>I5890/M5890</f>
        <v>1411.1624999999999</v>
      </c>
    </row>
    <row r="5891" spans="1:14">
      <c r="A5891" s="143" t="s">
        <v>2829</v>
      </c>
      <c r="B5891" s="143" t="s">
        <v>5108</v>
      </c>
      <c r="C5891" s="143" t="s">
        <v>3173</v>
      </c>
      <c r="D5891" s="143" t="s">
        <v>3274</v>
      </c>
      <c r="E5891" s="143" t="s">
        <v>4176</v>
      </c>
      <c r="F5891" s="143" t="str">
        <f>IF(H5891&lt;=60,"소형",IF((H5891&gt;60)*(H5891&lt;=85)=1,"중소형",IF((H5891&gt;85)*(H5891&lt;=102)=1,"중형",IF((H5891&gt;102)*(H5891&lt;=135)=1,"중대형","대형"))))</f>
        <v>중형</v>
      </c>
      <c r="G5891" s="143" t="s">
        <v>5114</v>
      </c>
      <c r="H5891" s="143">
        <v>96</v>
      </c>
      <c r="I5891" s="144">
        <v>36847</v>
      </c>
      <c r="J5891" s="143">
        <v>1</v>
      </c>
      <c r="K5891" s="137">
        <v>42675</v>
      </c>
      <c r="L5891" s="137">
        <v>43678</v>
      </c>
      <c r="M5891" s="144">
        <f>H5891/3.3</f>
        <v>29.090909090909093</v>
      </c>
      <c r="N5891" s="144">
        <f>I5891/M5891</f>
        <v>1266.6156249999999</v>
      </c>
    </row>
    <row r="5892" spans="1:14">
      <c r="A5892" s="143" t="s">
        <v>2829</v>
      </c>
      <c r="B5892" s="143" t="s">
        <v>5108</v>
      </c>
      <c r="C5892" s="143" t="s">
        <v>3173</v>
      </c>
      <c r="D5892" s="143" t="s">
        <v>3274</v>
      </c>
      <c r="E5892" s="143" t="s">
        <v>4176</v>
      </c>
      <c r="F5892" s="143" t="str">
        <f>IF(H5892&lt;=60,"소형",IF((H5892&gt;60)*(H5892&lt;=85)=1,"중소형",IF((H5892&gt;85)*(H5892&lt;=102)=1,"중형",IF((H5892&gt;102)*(H5892&lt;=135)=1,"중대형","대형"))))</f>
        <v>중형</v>
      </c>
      <c r="G5892" s="143" t="s">
        <v>5115</v>
      </c>
      <c r="H5892" s="143">
        <v>96</v>
      </c>
      <c r="I5892" s="144">
        <v>37025</v>
      </c>
      <c r="J5892" s="143">
        <v>72</v>
      </c>
      <c r="K5892" s="137">
        <v>42675</v>
      </c>
      <c r="L5892" s="137">
        <v>43678</v>
      </c>
      <c r="M5892" s="144">
        <f>H5892/3.3</f>
        <v>29.090909090909093</v>
      </c>
      <c r="N5892" s="144">
        <f>I5892/M5892</f>
        <v>1272.734375</v>
      </c>
    </row>
    <row r="5893" spans="1:14">
      <c r="A5893" s="143" t="s">
        <v>2829</v>
      </c>
      <c r="B5893" s="143" t="s">
        <v>5108</v>
      </c>
      <c r="C5893" s="143" t="s">
        <v>3173</v>
      </c>
      <c r="D5893" s="143" t="s">
        <v>3274</v>
      </c>
      <c r="E5893" s="143" t="s">
        <v>4176</v>
      </c>
      <c r="F5893" s="143" t="str">
        <f>IF(H5893&lt;=60,"소형",IF((H5893&gt;60)*(H5893&lt;=85)=1,"중소형",IF((H5893&gt;85)*(H5893&lt;=102)=1,"중형",IF((H5893&gt;102)*(H5893&lt;=135)=1,"중대형","대형"))))</f>
        <v>중형</v>
      </c>
      <c r="G5893" s="143" t="s">
        <v>5116</v>
      </c>
      <c r="H5893" s="143">
        <v>96</v>
      </c>
      <c r="I5893" s="144">
        <v>39940</v>
      </c>
      <c r="J5893" s="143">
        <v>187</v>
      </c>
      <c r="K5893" s="137">
        <v>42675</v>
      </c>
      <c r="L5893" s="137">
        <v>43678</v>
      </c>
      <c r="M5893" s="144">
        <f>H5893/3.3</f>
        <v>29.090909090909093</v>
      </c>
      <c r="N5893" s="144">
        <f>I5893/M5893</f>
        <v>1372.9374999999998</v>
      </c>
    </row>
    <row r="5894" spans="1:14">
      <c r="A5894" s="143" t="s">
        <v>2829</v>
      </c>
      <c r="B5894" s="143" t="s">
        <v>5108</v>
      </c>
      <c r="C5894" s="143" t="s">
        <v>3173</v>
      </c>
      <c r="D5894" s="143" t="s">
        <v>3274</v>
      </c>
      <c r="E5894" s="143" t="s">
        <v>4176</v>
      </c>
      <c r="F5894" s="143" t="str">
        <f>IF(H5894&lt;=60,"소형",IF((H5894&gt;60)*(H5894&lt;=85)=1,"중소형",IF((H5894&gt;85)*(H5894&lt;=102)=1,"중형",IF((H5894&gt;102)*(H5894&lt;=135)=1,"중대형","대형"))))</f>
        <v>중형</v>
      </c>
      <c r="G5894" s="143" t="s">
        <v>5117</v>
      </c>
      <c r="H5894" s="143">
        <v>96</v>
      </c>
      <c r="I5894" s="144">
        <v>36490</v>
      </c>
      <c r="J5894" s="143">
        <v>1</v>
      </c>
      <c r="K5894" s="137">
        <v>42675</v>
      </c>
      <c r="L5894" s="137">
        <v>43678</v>
      </c>
      <c r="M5894" s="144">
        <f>H5894/3.3</f>
        <v>29.090909090909093</v>
      </c>
      <c r="N5894" s="144">
        <f>I5894/M5894</f>
        <v>1254.34375</v>
      </c>
    </row>
    <row r="5895" spans="1:14">
      <c r="A5895" s="143" t="s">
        <v>2829</v>
      </c>
      <c r="B5895" s="143" t="s">
        <v>5108</v>
      </c>
      <c r="C5895" s="143" t="s">
        <v>3173</v>
      </c>
      <c r="D5895" s="143" t="s">
        <v>3274</v>
      </c>
      <c r="E5895" s="143" t="s">
        <v>4176</v>
      </c>
      <c r="F5895" s="143" t="str">
        <f>IF(H5895&lt;=60,"소형",IF((H5895&gt;60)*(H5895&lt;=85)=1,"중소형",IF((H5895&gt;85)*(H5895&lt;=102)=1,"중형",IF((H5895&gt;102)*(H5895&lt;=135)=1,"중대형","대형"))))</f>
        <v>중형</v>
      </c>
      <c r="G5895" s="143" t="s">
        <v>5118</v>
      </c>
      <c r="H5895" s="143">
        <v>96</v>
      </c>
      <c r="I5895" s="144">
        <v>39832</v>
      </c>
      <c r="J5895" s="143">
        <v>8</v>
      </c>
      <c r="K5895" s="137">
        <v>42675</v>
      </c>
      <c r="L5895" s="137">
        <v>43678</v>
      </c>
      <c r="M5895" s="144">
        <f>H5895/3.3</f>
        <v>29.090909090909093</v>
      </c>
      <c r="N5895" s="144">
        <f>I5895/M5895</f>
        <v>1369.2249999999999</v>
      </c>
    </row>
    <row r="5896" spans="1:14">
      <c r="A5896" s="143" t="s">
        <v>2829</v>
      </c>
      <c r="B5896" s="143" t="s">
        <v>5108</v>
      </c>
      <c r="C5896" s="143" t="s">
        <v>3173</v>
      </c>
      <c r="D5896" s="143" t="s">
        <v>3274</v>
      </c>
      <c r="E5896" s="143" t="s">
        <v>4176</v>
      </c>
      <c r="F5896" s="143" t="str">
        <f>IF(H5896&lt;=60,"소형",IF((H5896&gt;60)*(H5896&lt;=85)=1,"중소형",IF((H5896&gt;85)*(H5896&lt;=102)=1,"중형",IF((H5896&gt;102)*(H5896&lt;=135)=1,"중대형","대형"))))</f>
        <v>중형</v>
      </c>
      <c r="G5896" s="143" t="s">
        <v>5119</v>
      </c>
      <c r="H5896" s="143">
        <v>96</v>
      </c>
      <c r="I5896" s="144">
        <v>38328</v>
      </c>
      <c r="J5896" s="143">
        <v>6</v>
      </c>
      <c r="K5896" s="137">
        <v>42675</v>
      </c>
      <c r="L5896" s="137">
        <v>43678</v>
      </c>
      <c r="M5896" s="144">
        <f>H5896/3.3</f>
        <v>29.090909090909093</v>
      </c>
      <c r="N5896" s="144">
        <f>I5896/M5896</f>
        <v>1317.5249999999999</v>
      </c>
    </row>
    <row r="5897" spans="1:14">
      <c r="A5897" s="143" t="s">
        <v>2829</v>
      </c>
      <c r="B5897" s="143" t="s">
        <v>5108</v>
      </c>
      <c r="C5897" s="143" t="s">
        <v>3173</v>
      </c>
      <c r="D5897" s="143" t="s">
        <v>3274</v>
      </c>
      <c r="E5897" s="143" t="s">
        <v>4176</v>
      </c>
      <c r="F5897" s="143" t="str">
        <f>IF(H5897&lt;=60,"소형",IF((H5897&gt;60)*(H5897&lt;=85)=1,"중소형",IF((H5897&gt;85)*(H5897&lt;=102)=1,"중형",IF((H5897&gt;102)*(H5897&lt;=135)=1,"중대형","대형"))))</f>
        <v>중형</v>
      </c>
      <c r="G5897" s="143" t="s">
        <v>5120</v>
      </c>
      <c r="H5897" s="143">
        <v>96</v>
      </c>
      <c r="I5897" s="144">
        <v>40389</v>
      </c>
      <c r="J5897" s="143">
        <v>8</v>
      </c>
      <c r="K5897" s="137">
        <v>42675</v>
      </c>
      <c r="L5897" s="137">
        <v>43678</v>
      </c>
      <c r="M5897" s="144">
        <f>H5897/3.3</f>
        <v>29.090909090909093</v>
      </c>
      <c r="N5897" s="144">
        <f>I5897/M5897</f>
        <v>1388.3718749999998</v>
      </c>
    </row>
    <row r="5898" spans="1:14">
      <c r="A5898" s="143" t="s">
        <v>2829</v>
      </c>
      <c r="B5898" s="143" t="s">
        <v>5108</v>
      </c>
      <c r="C5898" s="143" t="s">
        <v>3173</v>
      </c>
      <c r="D5898" s="143" t="s">
        <v>3274</v>
      </c>
      <c r="E5898" s="143" t="s">
        <v>4176</v>
      </c>
      <c r="F5898" s="143" t="str">
        <f>IF(H5898&lt;=60,"소형",IF((H5898&gt;60)*(H5898&lt;=85)=1,"중소형",IF((H5898&gt;85)*(H5898&lt;=102)=1,"중형",IF((H5898&gt;102)*(H5898&lt;=135)=1,"중대형","대형"))))</f>
        <v>중형</v>
      </c>
      <c r="G5898" s="143" t="s">
        <v>5121</v>
      </c>
      <c r="H5898" s="143">
        <v>96</v>
      </c>
      <c r="I5898" s="144">
        <v>38875</v>
      </c>
      <c r="J5898" s="143">
        <v>6</v>
      </c>
      <c r="K5898" s="137">
        <v>42675</v>
      </c>
      <c r="L5898" s="137">
        <v>43678</v>
      </c>
      <c r="M5898" s="144">
        <f>H5898/3.3</f>
        <v>29.090909090909093</v>
      </c>
      <c r="N5898" s="144">
        <f>I5898/M5898</f>
        <v>1336.3281249999998</v>
      </c>
    </row>
    <row r="5899" spans="1:14">
      <c r="A5899" s="143" t="s">
        <v>2829</v>
      </c>
      <c r="B5899" s="143" t="s">
        <v>5108</v>
      </c>
      <c r="C5899" s="143" t="s">
        <v>3173</v>
      </c>
      <c r="D5899" s="143" t="s">
        <v>3274</v>
      </c>
      <c r="E5899" s="143" t="s">
        <v>4176</v>
      </c>
      <c r="F5899" s="143" t="str">
        <f>IF(H5899&lt;=60,"소형",IF((H5899&gt;60)*(H5899&lt;=85)=1,"중소형",IF((H5899&gt;85)*(H5899&lt;=102)=1,"중형",IF((H5899&gt;102)*(H5899&lt;=135)=1,"중대형","대형"))))</f>
        <v>중형</v>
      </c>
      <c r="G5899" s="143" t="s">
        <v>5122</v>
      </c>
      <c r="H5899" s="143">
        <v>98</v>
      </c>
      <c r="I5899" s="144">
        <v>42548</v>
      </c>
      <c r="J5899" s="143">
        <v>11</v>
      </c>
      <c r="K5899" s="137">
        <v>42675</v>
      </c>
      <c r="L5899" s="137">
        <v>43678</v>
      </c>
      <c r="M5899" s="144">
        <f>H5899/3.3</f>
        <v>29.696969696969699</v>
      </c>
      <c r="N5899" s="144">
        <f>I5899/M5899</f>
        <v>1432.7387755102041</v>
      </c>
    </row>
    <row r="5900" spans="1:14">
      <c r="A5900" s="143" t="s">
        <v>2829</v>
      </c>
      <c r="B5900" s="143" t="s">
        <v>5108</v>
      </c>
      <c r="C5900" s="143" t="s">
        <v>3173</v>
      </c>
      <c r="D5900" s="143" t="s">
        <v>3274</v>
      </c>
      <c r="E5900" s="143" t="s">
        <v>4176</v>
      </c>
      <c r="F5900" s="143" t="str">
        <f>IF(H5900&lt;=60,"소형",IF((H5900&gt;60)*(H5900&lt;=85)=1,"중소형",IF((H5900&gt;85)*(H5900&lt;=102)=1,"중형",IF((H5900&gt;102)*(H5900&lt;=135)=1,"중대형","대형"))))</f>
        <v>중형</v>
      </c>
      <c r="G5900" s="143" t="s">
        <v>5123</v>
      </c>
      <c r="H5900" s="143">
        <v>98</v>
      </c>
      <c r="I5900" s="144">
        <v>42563</v>
      </c>
      <c r="J5900" s="143">
        <v>12</v>
      </c>
      <c r="K5900" s="137">
        <v>42675</v>
      </c>
      <c r="L5900" s="137">
        <v>43678</v>
      </c>
      <c r="M5900" s="144">
        <f>H5900/3.3</f>
        <v>29.696969696969699</v>
      </c>
      <c r="N5900" s="144">
        <f>I5900/M5900</f>
        <v>1433.2438775510202</v>
      </c>
    </row>
    <row r="5901" spans="1:14">
      <c r="A5901" s="143" t="s">
        <v>2829</v>
      </c>
      <c r="B5901" s="143" t="s">
        <v>5108</v>
      </c>
      <c r="C5901" s="143" t="s">
        <v>3173</v>
      </c>
      <c r="D5901" s="143" t="s">
        <v>3274</v>
      </c>
      <c r="E5901" s="143" t="s">
        <v>4176</v>
      </c>
      <c r="F5901" s="143" t="str">
        <f>IF(H5901&lt;=60,"소형",IF((H5901&gt;60)*(H5901&lt;=85)=1,"중소형",IF((H5901&gt;85)*(H5901&lt;=102)=1,"중형",IF((H5901&gt;102)*(H5901&lt;=135)=1,"중대형","대형"))))</f>
        <v>중형</v>
      </c>
      <c r="G5901" s="143" t="s">
        <v>5124</v>
      </c>
      <c r="H5901" s="143">
        <v>98</v>
      </c>
      <c r="I5901" s="144">
        <v>42580</v>
      </c>
      <c r="J5901" s="143">
        <v>12</v>
      </c>
      <c r="K5901" s="137">
        <v>42675</v>
      </c>
      <c r="L5901" s="137">
        <v>43678</v>
      </c>
      <c r="M5901" s="144">
        <f>H5901/3.3</f>
        <v>29.696969696969699</v>
      </c>
      <c r="N5901" s="144">
        <f>I5901/M5901</f>
        <v>1433.8163265306121</v>
      </c>
    </row>
    <row r="5902" spans="1:14">
      <c r="A5902" s="143" t="s">
        <v>2829</v>
      </c>
      <c r="B5902" s="143" t="s">
        <v>5108</v>
      </c>
      <c r="C5902" s="143" t="s">
        <v>3173</v>
      </c>
      <c r="D5902" s="143" t="s">
        <v>3274</v>
      </c>
      <c r="E5902" s="143" t="s">
        <v>4176</v>
      </c>
      <c r="F5902" s="143" t="str">
        <f>IF(H5902&lt;=60,"소형",IF((H5902&gt;60)*(H5902&lt;=85)=1,"중소형",IF((H5902&gt;85)*(H5902&lt;=102)=1,"중형",IF((H5902&gt;102)*(H5902&lt;=135)=1,"중대형","대형"))))</f>
        <v>중형</v>
      </c>
      <c r="G5902" s="143" t="s">
        <v>5125</v>
      </c>
      <c r="H5902" s="143">
        <v>99</v>
      </c>
      <c r="I5902" s="144">
        <v>38908</v>
      </c>
      <c r="J5902" s="143">
        <v>2</v>
      </c>
      <c r="K5902" s="137">
        <v>42675</v>
      </c>
      <c r="L5902" s="137">
        <v>43678</v>
      </c>
      <c r="M5902" s="144">
        <f>H5902/3.3</f>
        <v>30</v>
      </c>
      <c r="N5902" s="144">
        <f>I5902/M5902</f>
        <v>1296.9333333333334</v>
      </c>
    </row>
    <row r="5903" spans="1:14">
      <c r="A5903" s="143" t="s">
        <v>2829</v>
      </c>
      <c r="B5903" s="143" t="s">
        <v>5108</v>
      </c>
      <c r="C5903" s="143" t="s">
        <v>3173</v>
      </c>
      <c r="D5903" s="143" t="s">
        <v>3274</v>
      </c>
      <c r="E5903" s="143" t="s">
        <v>4176</v>
      </c>
      <c r="F5903" s="143" t="str">
        <f>IF(H5903&lt;=60,"소형",IF((H5903&gt;60)*(H5903&lt;=85)=1,"중소형",IF((H5903&gt;85)*(H5903&lt;=102)=1,"중형",IF((H5903&gt;102)*(H5903&lt;=135)=1,"중대형","대형"))))</f>
        <v>중형</v>
      </c>
      <c r="G5903" s="143" t="s">
        <v>5126</v>
      </c>
      <c r="H5903" s="143">
        <v>99</v>
      </c>
      <c r="I5903" s="144">
        <v>38091</v>
      </c>
      <c r="J5903" s="143">
        <v>2</v>
      </c>
      <c r="K5903" s="137">
        <v>42675</v>
      </c>
      <c r="L5903" s="137">
        <v>43678</v>
      </c>
      <c r="M5903" s="144">
        <f>H5903/3.3</f>
        <v>30</v>
      </c>
      <c r="N5903" s="144">
        <f>I5903/M5903</f>
        <v>1269.7</v>
      </c>
    </row>
    <row r="5904" spans="1:14">
      <c r="A5904" s="143" t="s">
        <v>2829</v>
      </c>
      <c r="B5904" s="143" t="s">
        <v>5108</v>
      </c>
      <c r="C5904" s="143" t="s">
        <v>3173</v>
      </c>
      <c r="D5904" s="143" t="s">
        <v>3274</v>
      </c>
      <c r="E5904" s="143" t="s">
        <v>4176</v>
      </c>
      <c r="F5904" s="143" t="str">
        <f>IF(H5904&lt;=60,"소형",IF((H5904&gt;60)*(H5904&lt;=85)=1,"중소형",IF((H5904&gt;85)*(H5904&lt;=102)=1,"중형",IF((H5904&gt;102)*(H5904&lt;=135)=1,"중대형","대형"))))</f>
        <v>중대형</v>
      </c>
      <c r="G5904" s="143" t="s">
        <v>5127</v>
      </c>
      <c r="H5904" s="143">
        <v>112</v>
      </c>
      <c r="I5904" s="144">
        <v>45773</v>
      </c>
      <c r="J5904" s="143">
        <v>16</v>
      </c>
      <c r="K5904" s="137">
        <v>42675</v>
      </c>
      <c r="L5904" s="137">
        <v>43678</v>
      </c>
      <c r="M5904" s="144">
        <f>H5904/3.3</f>
        <v>33.939393939393938</v>
      </c>
      <c r="N5904" s="144">
        <f>I5904/M5904</f>
        <v>1348.66875</v>
      </c>
    </row>
    <row r="5905" spans="1:14">
      <c r="A5905" s="143" t="s">
        <v>2829</v>
      </c>
      <c r="B5905" s="143" t="s">
        <v>5108</v>
      </c>
      <c r="C5905" s="143" t="s">
        <v>3173</v>
      </c>
      <c r="D5905" s="143" t="s">
        <v>3274</v>
      </c>
      <c r="E5905" s="143" t="s">
        <v>4176</v>
      </c>
      <c r="F5905" s="143" t="str">
        <f>IF(H5905&lt;=60,"소형",IF((H5905&gt;60)*(H5905&lt;=85)=1,"중소형",IF((H5905&gt;85)*(H5905&lt;=102)=1,"중형",IF((H5905&gt;102)*(H5905&lt;=135)=1,"중대형","대형"))))</f>
        <v>중대형</v>
      </c>
      <c r="G5905" s="143" t="s">
        <v>5128</v>
      </c>
      <c r="H5905" s="143">
        <v>112</v>
      </c>
      <c r="I5905" s="144">
        <v>46864</v>
      </c>
      <c r="J5905" s="143">
        <v>18</v>
      </c>
      <c r="K5905" s="137">
        <v>42675</v>
      </c>
      <c r="L5905" s="137">
        <v>43678</v>
      </c>
      <c r="M5905" s="144">
        <f>H5905/3.3</f>
        <v>33.939393939393938</v>
      </c>
      <c r="N5905" s="144">
        <f>I5905/M5905</f>
        <v>1380.8142857142857</v>
      </c>
    </row>
    <row r="5906" spans="1:14">
      <c r="A5906" s="143" t="s">
        <v>2829</v>
      </c>
      <c r="B5906" s="143" t="s">
        <v>5108</v>
      </c>
      <c r="C5906" s="143" t="s">
        <v>3173</v>
      </c>
      <c r="D5906" s="143" t="s">
        <v>3274</v>
      </c>
      <c r="E5906" s="143" t="s">
        <v>4176</v>
      </c>
      <c r="F5906" s="143" t="str">
        <f>IF(H5906&lt;=60,"소형",IF((H5906&gt;60)*(H5906&lt;=85)=1,"중소형",IF((H5906&gt;85)*(H5906&lt;=102)=1,"중형",IF((H5906&gt;102)*(H5906&lt;=135)=1,"중대형","대형"))))</f>
        <v>중대형</v>
      </c>
      <c r="G5906" s="143" t="s">
        <v>5129</v>
      </c>
      <c r="H5906" s="143">
        <v>112</v>
      </c>
      <c r="I5906" s="144">
        <v>47005</v>
      </c>
      <c r="J5906" s="143">
        <v>18</v>
      </c>
      <c r="K5906" s="137">
        <v>42675</v>
      </c>
      <c r="L5906" s="137">
        <v>43678</v>
      </c>
      <c r="M5906" s="144">
        <f>H5906/3.3</f>
        <v>33.939393939393938</v>
      </c>
      <c r="N5906" s="144">
        <f>I5906/M5906</f>
        <v>1384.96875</v>
      </c>
    </row>
    <row r="5907" spans="1:14">
      <c r="A5907" s="143" t="s">
        <v>2829</v>
      </c>
      <c r="B5907" s="143" t="s">
        <v>5108</v>
      </c>
      <c r="C5907" s="143" t="s">
        <v>3173</v>
      </c>
      <c r="D5907" s="143" t="s">
        <v>3274</v>
      </c>
      <c r="E5907" s="143" t="s">
        <v>4176</v>
      </c>
      <c r="F5907" s="143" t="str">
        <f>IF(H5907&lt;=60,"소형",IF((H5907&gt;60)*(H5907&lt;=85)=1,"중소형",IF((H5907&gt;85)*(H5907&lt;=102)=1,"중형",IF((H5907&gt;102)*(H5907&lt;=135)=1,"중대형","대형"))))</f>
        <v>중대형</v>
      </c>
      <c r="G5907" s="143" t="s">
        <v>5130</v>
      </c>
      <c r="H5907" s="143">
        <v>112</v>
      </c>
      <c r="I5907" s="144">
        <v>41264</v>
      </c>
      <c r="J5907" s="143">
        <v>2</v>
      </c>
      <c r="K5907" s="137">
        <v>42675</v>
      </c>
      <c r="L5907" s="137">
        <v>43678</v>
      </c>
      <c r="M5907" s="144">
        <f>H5907/3.3</f>
        <v>33.939393939393938</v>
      </c>
      <c r="N5907" s="144">
        <f>I5907/M5907</f>
        <v>1215.8142857142857</v>
      </c>
    </row>
    <row r="5908" spans="1:14">
      <c r="A5908" s="143" t="s">
        <v>2829</v>
      </c>
      <c r="B5908" s="143" t="s">
        <v>5108</v>
      </c>
      <c r="C5908" s="143" t="s">
        <v>3173</v>
      </c>
      <c r="D5908" s="143" t="s">
        <v>3274</v>
      </c>
      <c r="E5908" s="143" t="s">
        <v>4176</v>
      </c>
      <c r="F5908" s="143" t="str">
        <f>IF(H5908&lt;=60,"소형",IF((H5908&gt;60)*(H5908&lt;=85)=1,"중소형",IF((H5908&gt;85)*(H5908&lt;=102)=1,"중형",IF((H5908&gt;102)*(H5908&lt;=135)=1,"중대형","대형"))))</f>
        <v>중대형</v>
      </c>
      <c r="G5908" s="143" t="s">
        <v>5131</v>
      </c>
      <c r="H5908" s="143">
        <v>121</v>
      </c>
      <c r="I5908" s="144">
        <v>45369</v>
      </c>
      <c r="J5908" s="143">
        <v>4</v>
      </c>
      <c r="K5908" s="137">
        <v>42675</v>
      </c>
      <c r="L5908" s="137">
        <v>43678</v>
      </c>
      <c r="M5908" s="144">
        <f>H5908/3.3</f>
        <v>36.666666666666671</v>
      </c>
      <c r="N5908" s="144">
        <f>I5908/M5908</f>
        <v>1237.3363636363636</v>
      </c>
    </row>
    <row r="5909" spans="1:14">
      <c r="A5909" s="143" t="s">
        <v>2829</v>
      </c>
      <c r="B5909" s="143" t="s">
        <v>5108</v>
      </c>
      <c r="C5909" s="143" t="s">
        <v>3173</v>
      </c>
      <c r="D5909" s="143" t="s">
        <v>3274</v>
      </c>
      <c r="E5909" s="143" t="s">
        <v>4176</v>
      </c>
      <c r="F5909" s="143" t="str">
        <f>IF(H5909&lt;=60,"소형",IF((H5909&gt;60)*(H5909&lt;=85)=1,"중소형",IF((H5909&gt;85)*(H5909&lt;=102)=1,"중형",IF((H5909&gt;102)*(H5909&lt;=135)=1,"중대형","대형"))))</f>
        <v>중대형</v>
      </c>
      <c r="G5909" s="143" t="s">
        <v>5132</v>
      </c>
      <c r="H5909" s="143">
        <v>125</v>
      </c>
      <c r="I5909" s="144">
        <v>50236</v>
      </c>
      <c r="J5909" s="143">
        <v>7</v>
      </c>
      <c r="K5909" s="137">
        <v>42675</v>
      </c>
      <c r="L5909" s="137">
        <v>43678</v>
      </c>
      <c r="M5909" s="144">
        <f>H5909/3.3</f>
        <v>37.878787878787882</v>
      </c>
      <c r="N5909" s="144">
        <f>I5909/M5909</f>
        <v>1326.2303999999999</v>
      </c>
    </row>
    <row r="5910" spans="1:14">
      <c r="A5910" s="143" t="s">
        <v>2829</v>
      </c>
      <c r="B5910" s="143" t="s">
        <v>5108</v>
      </c>
      <c r="C5910" s="143" t="s">
        <v>3173</v>
      </c>
      <c r="D5910" s="143" t="s">
        <v>3274</v>
      </c>
      <c r="E5910" s="143" t="s">
        <v>4176</v>
      </c>
      <c r="F5910" s="143" t="str">
        <f>IF(H5910&lt;=60,"소형",IF((H5910&gt;60)*(H5910&lt;=85)=1,"중소형",IF((H5910&gt;85)*(H5910&lt;=102)=1,"중형",IF((H5910&gt;102)*(H5910&lt;=135)=1,"중대형","대형"))))</f>
        <v>대형</v>
      </c>
      <c r="G5910" s="143" t="s">
        <v>5133</v>
      </c>
      <c r="H5910" s="143">
        <v>139</v>
      </c>
      <c r="I5910" s="144">
        <v>53233</v>
      </c>
      <c r="J5910" s="143">
        <v>5</v>
      </c>
      <c r="K5910" s="137">
        <v>42675</v>
      </c>
      <c r="L5910" s="137">
        <v>43678</v>
      </c>
      <c r="M5910" s="144">
        <f>H5910/3.3</f>
        <v>42.121212121212125</v>
      </c>
      <c r="N5910" s="144">
        <f>I5910/M5910</f>
        <v>1263.8050359712229</v>
      </c>
    </row>
    <row r="5911" spans="1:14">
      <c r="A5911" s="143" t="s">
        <v>2829</v>
      </c>
      <c r="B5911" s="143" t="s">
        <v>5108</v>
      </c>
      <c r="C5911" s="143" t="s">
        <v>3173</v>
      </c>
      <c r="D5911" s="143" t="s">
        <v>3274</v>
      </c>
      <c r="E5911" s="143" t="s">
        <v>4176</v>
      </c>
      <c r="F5911" s="143" t="str">
        <f>IF(H5911&lt;=60,"소형",IF((H5911&gt;60)*(H5911&lt;=85)=1,"중소형",IF((H5911&gt;85)*(H5911&lt;=102)=1,"중형",IF((H5911&gt;102)*(H5911&lt;=135)=1,"중대형","대형"))))</f>
        <v>대형</v>
      </c>
      <c r="G5911" s="143" t="s">
        <v>5134</v>
      </c>
      <c r="H5911" s="143">
        <v>155</v>
      </c>
      <c r="I5911" s="144">
        <v>63823</v>
      </c>
      <c r="J5911" s="143">
        <v>2</v>
      </c>
      <c r="K5911" s="137">
        <v>42675</v>
      </c>
      <c r="L5911" s="137">
        <v>43678</v>
      </c>
      <c r="M5911" s="144">
        <f>H5911/3.3</f>
        <v>46.969696969696969</v>
      </c>
      <c r="N5911" s="144">
        <f>I5911/M5911</f>
        <v>1358.8122580645161</v>
      </c>
    </row>
    <row r="5912" spans="1:14">
      <c r="A5912" s="143" t="s">
        <v>2829</v>
      </c>
      <c r="B5912" s="143" t="s">
        <v>5108</v>
      </c>
      <c r="C5912" s="143" t="s">
        <v>3173</v>
      </c>
      <c r="D5912" s="143" t="s">
        <v>3274</v>
      </c>
      <c r="E5912" s="143" t="s">
        <v>4176</v>
      </c>
      <c r="F5912" s="143" t="str">
        <f>IF(H5912&lt;=60,"소형",IF((H5912&gt;60)*(H5912&lt;=85)=1,"중소형",IF((H5912&gt;85)*(H5912&lt;=102)=1,"중형",IF((H5912&gt;102)*(H5912&lt;=135)=1,"중대형","대형"))))</f>
        <v>대형</v>
      </c>
      <c r="G5912" s="143" t="s">
        <v>5135</v>
      </c>
      <c r="H5912" s="143">
        <v>155</v>
      </c>
      <c r="I5912" s="144">
        <v>68289</v>
      </c>
      <c r="J5912" s="143">
        <v>2</v>
      </c>
      <c r="K5912" s="137">
        <v>42675</v>
      </c>
      <c r="L5912" s="137">
        <v>43678</v>
      </c>
      <c r="M5912" s="144">
        <f>H5912/3.3</f>
        <v>46.969696969696969</v>
      </c>
      <c r="N5912" s="144">
        <f>I5912/M5912</f>
        <v>1453.8948387096775</v>
      </c>
    </row>
    <row r="5913" spans="1:14">
      <c r="A5913" s="143" t="s">
        <v>2829</v>
      </c>
      <c r="B5913" s="143" t="s">
        <v>5108</v>
      </c>
      <c r="C5913" s="143" t="s">
        <v>3173</v>
      </c>
      <c r="D5913" s="143" t="s">
        <v>3274</v>
      </c>
      <c r="E5913" s="143" t="s">
        <v>4176</v>
      </c>
      <c r="F5913" s="143" t="str">
        <f>IF(H5913&lt;=60,"소형",IF((H5913&gt;60)*(H5913&lt;=85)=1,"중소형",IF((H5913&gt;85)*(H5913&lt;=102)=1,"중형",IF((H5913&gt;102)*(H5913&lt;=135)=1,"중대형","대형"))))</f>
        <v>대형</v>
      </c>
      <c r="G5913" s="143" t="s">
        <v>5136</v>
      </c>
      <c r="H5913" s="143">
        <v>155</v>
      </c>
      <c r="I5913" s="144">
        <v>66541</v>
      </c>
      <c r="J5913" s="143">
        <v>3</v>
      </c>
      <c r="K5913" s="137">
        <v>42675</v>
      </c>
      <c r="L5913" s="137">
        <v>43678</v>
      </c>
      <c r="M5913" s="144">
        <f>H5913/3.3</f>
        <v>46.969696969696969</v>
      </c>
      <c r="N5913" s="144">
        <f>I5913/M5913</f>
        <v>1416.6793548387097</v>
      </c>
    </row>
    <row r="5914" spans="1:14">
      <c r="A5914" s="143" t="s">
        <v>2829</v>
      </c>
      <c r="B5914" s="143" t="s">
        <v>5108</v>
      </c>
      <c r="C5914" s="143" t="s">
        <v>3173</v>
      </c>
      <c r="D5914" s="143" t="s">
        <v>3274</v>
      </c>
      <c r="E5914" s="143" t="s">
        <v>4176</v>
      </c>
      <c r="F5914" s="143" t="str">
        <f>IF(H5914&lt;=60,"소형",IF((H5914&gt;60)*(H5914&lt;=85)=1,"중소형",IF((H5914&gt;85)*(H5914&lt;=102)=1,"중형",IF((H5914&gt;102)*(H5914&lt;=135)=1,"중대형","대형"))))</f>
        <v>대형</v>
      </c>
      <c r="G5914" s="143" t="s">
        <v>5137</v>
      </c>
      <c r="H5914" s="143">
        <v>197</v>
      </c>
      <c r="I5914" s="144">
        <v>89590</v>
      </c>
      <c r="J5914" s="143">
        <v>2</v>
      </c>
      <c r="K5914" s="137">
        <v>42675</v>
      </c>
      <c r="L5914" s="137">
        <v>43678</v>
      </c>
      <c r="M5914" s="144">
        <f>H5914/3.3</f>
        <v>59.696969696969703</v>
      </c>
      <c r="N5914" s="144">
        <f>I5914/M5914</f>
        <v>1500.7461928934008</v>
      </c>
    </row>
    <row r="5915" spans="1:14">
      <c r="A5915" s="143" t="s">
        <v>2829</v>
      </c>
      <c r="B5915" s="143" t="s">
        <v>5093</v>
      </c>
      <c r="C5915" s="143" t="s">
        <v>3164</v>
      </c>
      <c r="D5915" s="143" t="s">
        <v>3744</v>
      </c>
      <c r="E5915" s="143" t="s">
        <v>3848</v>
      </c>
      <c r="F5915" s="143" t="str">
        <f>IF(H5915&lt;=60,"소형",IF((H5915&gt;60)*(H5915&lt;=85)=1,"중소형",IF((H5915&gt;85)*(H5915&lt;=102)=1,"중형",IF((H5915&gt;102)*(H5915&lt;=135)=1,"중대형","대형"))))</f>
        <v>소형</v>
      </c>
      <c r="G5915" s="143" t="s">
        <v>3234</v>
      </c>
      <c r="H5915" s="143">
        <v>59</v>
      </c>
      <c r="I5915" s="144">
        <v>23100</v>
      </c>
      <c r="J5915" s="143">
        <v>88</v>
      </c>
      <c r="K5915" s="137">
        <v>42705</v>
      </c>
      <c r="L5915" s="137">
        <v>43678</v>
      </c>
      <c r="M5915" s="144">
        <f>H5915/3.3</f>
        <v>17.878787878787879</v>
      </c>
      <c r="N5915" s="144">
        <f>I5915/M5915</f>
        <v>1292.0338983050847</v>
      </c>
    </row>
    <row r="5916" spans="1:14">
      <c r="A5916" s="143" t="s">
        <v>2829</v>
      </c>
      <c r="B5916" s="143" t="s">
        <v>5093</v>
      </c>
      <c r="C5916" s="143" t="s">
        <v>3164</v>
      </c>
      <c r="D5916" s="143" t="s">
        <v>3744</v>
      </c>
      <c r="E5916" s="143" t="s">
        <v>3848</v>
      </c>
      <c r="F5916" s="143" t="str">
        <f>IF(H5916&lt;=60,"소형",IF((H5916&gt;60)*(H5916&lt;=85)=1,"중소형",IF((H5916&gt;85)*(H5916&lt;=102)=1,"중형",IF((H5916&gt;102)*(H5916&lt;=135)=1,"중대형","대형"))))</f>
        <v>중소형</v>
      </c>
      <c r="G5916" s="143" t="s">
        <v>5094</v>
      </c>
      <c r="H5916" s="143">
        <v>80</v>
      </c>
      <c r="I5916" s="144">
        <v>26800</v>
      </c>
      <c r="J5916" s="143">
        <v>65</v>
      </c>
      <c r="K5916" s="137">
        <v>42705</v>
      </c>
      <c r="L5916" s="137">
        <v>43678</v>
      </c>
      <c r="M5916" s="144">
        <f>H5916/3.3</f>
        <v>24.242424242424242</v>
      </c>
      <c r="N5916" s="144">
        <f>I5916/M5916</f>
        <v>1105.5</v>
      </c>
    </row>
    <row r="5917" spans="1:14">
      <c r="A5917" s="143" t="s">
        <v>2829</v>
      </c>
      <c r="B5917" s="143" t="s">
        <v>5093</v>
      </c>
      <c r="C5917" s="143" t="s">
        <v>3164</v>
      </c>
      <c r="D5917" s="143" t="s">
        <v>3744</v>
      </c>
      <c r="E5917" s="143" t="s">
        <v>3848</v>
      </c>
      <c r="F5917" s="143" t="str">
        <f>IF(H5917&lt;=60,"소형",IF((H5917&gt;60)*(H5917&lt;=85)=1,"중소형",IF((H5917&gt;85)*(H5917&lt;=102)=1,"중형",IF((H5917&gt;102)*(H5917&lt;=135)=1,"중대형","대형"))))</f>
        <v>중소형</v>
      </c>
      <c r="G5917" s="143" t="s">
        <v>4551</v>
      </c>
      <c r="H5917" s="143">
        <v>84</v>
      </c>
      <c r="I5917" s="144">
        <v>29900</v>
      </c>
      <c r="J5917" s="143">
        <v>200</v>
      </c>
      <c r="K5917" s="137">
        <v>42705</v>
      </c>
      <c r="L5917" s="137">
        <v>43678</v>
      </c>
      <c r="M5917" s="144">
        <f>H5917/3.3</f>
        <v>25.454545454545457</v>
      </c>
      <c r="N5917" s="144">
        <f>I5917/M5917</f>
        <v>1174.6428571428571</v>
      </c>
    </row>
    <row r="5918" spans="1:14">
      <c r="A5918" s="143" t="s">
        <v>2829</v>
      </c>
      <c r="B5918" s="143" t="s">
        <v>5093</v>
      </c>
      <c r="C5918" s="143" t="s">
        <v>3164</v>
      </c>
      <c r="D5918" s="143" t="s">
        <v>3744</v>
      </c>
      <c r="E5918" s="143" t="s">
        <v>3848</v>
      </c>
      <c r="F5918" s="143" t="str">
        <f>IF(H5918&lt;=60,"소형",IF((H5918&gt;60)*(H5918&lt;=85)=1,"중소형",IF((H5918&gt;85)*(H5918&lt;=102)=1,"중형",IF((H5918&gt;102)*(H5918&lt;=135)=1,"중대형","대형"))))</f>
        <v>중소형</v>
      </c>
      <c r="G5918" s="143" t="s">
        <v>3209</v>
      </c>
      <c r="H5918" s="143">
        <v>84</v>
      </c>
      <c r="I5918" s="144">
        <v>29800</v>
      </c>
      <c r="J5918" s="143">
        <v>39</v>
      </c>
      <c r="K5918" s="137">
        <v>42705</v>
      </c>
      <c r="L5918" s="137">
        <v>43678</v>
      </c>
      <c r="M5918" s="144">
        <f>H5918/3.3</f>
        <v>25.454545454545457</v>
      </c>
      <c r="N5918" s="144">
        <f>I5918/M5918</f>
        <v>1170.7142857142856</v>
      </c>
    </row>
    <row r="5919" spans="1:14">
      <c r="A5919" s="143" t="s">
        <v>2829</v>
      </c>
      <c r="B5919" s="143" t="s">
        <v>5093</v>
      </c>
      <c r="C5919" s="143" t="s">
        <v>3164</v>
      </c>
      <c r="D5919" s="143" t="s">
        <v>3744</v>
      </c>
      <c r="E5919" s="143" t="s">
        <v>3848</v>
      </c>
      <c r="F5919" s="143" t="str">
        <f>IF(H5919&lt;=60,"소형",IF((H5919&gt;60)*(H5919&lt;=85)=1,"중소형",IF((H5919&gt;85)*(H5919&lt;=102)=1,"중형",IF((H5919&gt;102)*(H5919&lt;=135)=1,"중대형","대형"))))</f>
        <v>중대형</v>
      </c>
      <c r="G5919" s="143" t="s">
        <v>5095</v>
      </c>
      <c r="H5919" s="143">
        <v>104</v>
      </c>
      <c r="I5919" s="144">
        <v>37200</v>
      </c>
      <c r="J5919" s="143">
        <v>19</v>
      </c>
      <c r="K5919" s="137">
        <v>42705</v>
      </c>
      <c r="L5919" s="137">
        <v>43678</v>
      </c>
      <c r="M5919" s="144">
        <f>H5919/3.3</f>
        <v>31.515151515151516</v>
      </c>
      <c r="N5919" s="144">
        <f>I5919/M5919</f>
        <v>1180.3846153846155</v>
      </c>
    </row>
    <row r="5920" spans="1:14">
      <c r="A5920" s="143" t="s">
        <v>2</v>
      </c>
      <c r="B5920" s="143" t="s">
        <v>5145</v>
      </c>
      <c r="C5920" s="143" t="s">
        <v>3163</v>
      </c>
      <c r="D5920" s="143" t="s">
        <v>5146</v>
      </c>
      <c r="E5920" s="143" t="s">
        <v>5147</v>
      </c>
      <c r="F5920" s="143" t="str">
        <f>IF(H5920&lt;=60,"소형",IF((H5920&gt;60)*(H5920&lt;=85)=1,"중소형",IF((H5920&gt;85)*(H5920&lt;=102)=1,"중형",IF((H5920&gt;102)*(H5920&lt;=135)=1,"중대형","대형"))))</f>
        <v>소형</v>
      </c>
      <c r="G5920" s="143" t="s">
        <v>4127</v>
      </c>
      <c r="H5920" s="143">
        <v>59</v>
      </c>
      <c r="I5920" s="144">
        <v>29220</v>
      </c>
      <c r="J5920" s="143">
        <v>26</v>
      </c>
      <c r="K5920" s="137">
        <v>42705</v>
      </c>
      <c r="L5920" s="137">
        <v>43678</v>
      </c>
      <c r="M5920" s="144">
        <f>H5920/3.3</f>
        <v>17.878787878787879</v>
      </c>
      <c r="N5920" s="144">
        <f>I5920/M5920</f>
        <v>1634.3389830508474</v>
      </c>
    </row>
    <row r="5921" spans="1:14">
      <c r="A5921" s="143" t="s">
        <v>2</v>
      </c>
      <c r="B5921" s="143" t="s">
        <v>5145</v>
      </c>
      <c r="C5921" s="143" t="s">
        <v>3163</v>
      </c>
      <c r="D5921" s="143" t="s">
        <v>5146</v>
      </c>
      <c r="E5921" s="143" t="s">
        <v>5147</v>
      </c>
      <c r="F5921" s="143" t="str">
        <f>IF(H5921&lt;=60,"소형",IF((H5921&gt;60)*(H5921&lt;=85)=1,"중소형",IF((H5921&gt;85)*(H5921&lt;=102)=1,"중형",IF((H5921&gt;102)*(H5921&lt;=135)=1,"중대형","대형"))))</f>
        <v>소형</v>
      </c>
      <c r="G5921" s="143" t="s">
        <v>3300</v>
      </c>
      <c r="H5921" s="143">
        <v>59</v>
      </c>
      <c r="I5921" s="144">
        <v>29320</v>
      </c>
      <c r="J5921" s="143">
        <v>31</v>
      </c>
      <c r="K5921" s="137">
        <v>42705</v>
      </c>
      <c r="L5921" s="137">
        <v>43678</v>
      </c>
      <c r="M5921" s="144">
        <f>H5921/3.3</f>
        <v>17.878787878787879</v>
      </c>
      <c r="N5921" s="144">
        <f>I5921/M5921</f>
        <v>1639.9322033898304</v>
      </c>
    </row>
    <row r="5922" spans="1:14">
      <c r="A5922" s="143" t="s">
        <v>2</v>
      </c>
      <c r="B5922" s="143" t="s">
        <v>5145</v>
      </c>
      <c r="C5922" s="143" t="s">
        <v>3163</v>
      </c>
      <c r="D5922" s="143" t="s">
        <v>5146</v>
      </c>
      <c r="E5922" s="143" t="s">
        <v>5147</v>
      </c>
      <c r="F5922" s="143" t="str">
        <f>IF(H5922&lt;=60,"소형",IF((H5922&gt;60)*(H5922&lt;=85)=1,"중소형",IF((H5922&gt;85)*(H5922&lt;=102)=1,"중형",IF((H5922&gt;102)*(H5922&lt;=135)=1,"중대형","대형"))))</f>
        <v>소형</v>
      </c>
      <c r="G5922" s="143" t="s">
        <v>4055</v>
      </c>
      <c r="H5922" s="143">
        <v>59</v>
      </c>
      <c r="I5922" s="144">
        <v>28690</v>
      </c>
      <c r="J5922" s="143">
        <v>61</v>
      </c>
      <c r="K5922" s="137">
        <v>42705</v>
      </c>
      <c r="L5922" s="137">
        <v>43678</v>
      </c>
      <c r="M5922" s="144">
        <f>H5922/3.3</f>
        <v>17.878787878787879</v>
      </c>
      <c r="N5922" s="144">
        <f>I5922/M5922</f>
        <v>1604.6949152542372</v>
      </c>
    </row>
    <row r="5923" spans="1:14">
      <c r="A5923" s="143" t="s">
        <v>2</v>
      </c>
      <c r="B5923" s="143" t="s">
        <v>5145</v>
      </c>
      <c r="C5923" s="143" t="s">
        <v>3163</v>
      </c>
      <c r="D5923" s="143" t="s">
        <v>5146</v>
      </c>
      <c r="E5923" s="143" t="s">
        <v>5147</v>
      </c>
      <c r="F5923" s="143" t="str">
        <f>IF(H5923&lt;=60,"소형",IF((H5923&gt;60)*(H5923&lt;=85)=1,"중소형",IF((H5923&gt;85)*(H5923&lt;=102)=1,"중형",IF((H5923&gt;102)*(H5923&lt;=135)=1,"중대형","대형"))))</f>
        <v>소형</v>
      </c>
      <c r="G5923" s="143" t="s">
        <v>4822</v>
      </c>
      <c r="H5923" s="143">
        <v>59</v>
      </c>
      <c r="I5923" s="144">
        <v>29490</v>
      </c>
      <c r="J5923" s="143">
        <v>26</v>
      </c>
      <c r="K5923" s="137">
        <v>42705</v>
      </c>
      <c r="L5923" s="137">
        <v>43678</v>
      </c>
      <c r="M5923" s="144">
        <f>H5923/3.3</f>
        <v>17.878787878787879</v>
      </c>
      <c r="N5923" s="144">
        <f>I5923/M5923</f>
        <v>1649.4406779661017</v>
      </c>
    </row>
    <row r="5924" spans="1:14">
      <c r="A5924" s="143" t="s">
        <v>2</v>
      </c>
      <c r="B5924" s="143" t="s">
        <v>5145</v>
      </c>
      <c r="C5924" s="143" t="s">
        <v>3163</v>
      </c>
      <c r="D5924" s="143" t="s">
        <v>5146</v>
      </c>
      <c r="E5924" s="143" t="s">
        <v>5147</v>
      </c>
      <c r="F5924" s="143" t="str">
        <f>IF(H5924&lt;=60,"소형",IF((H5924&gt;60)*(H5924&lt;=85)=1,"중소형",IF((H5924&gt;85)*(H5924&lt;=102)=1,"중형",IF((H5924&gt;102)*(H5924&lt;=135)=1,"중대형","대형"))))</f>
        <v>소형</v>
      </c>
      <c r="G5924" s="143" t="s">
        <v>5148</v>
      </c>
      <c r="H5924" s="143">
        <v>60</v>
      </c>
      <c r="I5924" s="144">
        <v>29950</v>
      </c>
      <c r="J5924" s="143">
        <v>59</v>
      </c>
      <c r="K5924" s="137">
        <v>42705</v>
      </c>
      <c r="L5924" s="137">
        <v>43678</v>
      </c>
      <c r="M5924" s="144">
        <f>H5924/3.3</f>
        <v>18.181818181818183</v>
      </c>
      <c r="N5924" s="144">
        <f>I5924/M5924</f>
        <v>1647.2499999999998</v>
      </c>
    </row>
    <row r="5925" spans="1:14">
      <c r="A5925" s="143" t="s">
        <v>2</v>
      </c>
      <c r="B5925" s="143" t="s">
        <v>5145</v>
      </c>
      <c r="C5925" s="143" t="s">
        <v>3163</v>
      </c>
      <c r="D5925" s="143" t="s">
        <v>5146</v>
      </c>
      <c r="E5925" s="143" t="s">
        <v>5147</v>
      </c>
      <c r="F5925" s="143" t="str">
        <f>IF(H5925&lt;=60,"소형",IF((H5925&gt;60)*(H5925&lt;=85)=1,"중소형",IF((H5925&gt;85)*(H5925&lt;=102)=1,"중형",IF((H5925&gt;102)*(H5925&lt;=135)=1,"중대형","대형"))))</f>
        <v>중소형</v>
      </c>
      <c r="G5925" s="143" t="s">
        <v>5149</v>
      </c>
      <c r="H5925" s="143">
        <v>72</v>
      </c>
      <c r="I5925" s="144">
        <v>33710</v>
      </c>
      <c r="J5925" s="143">
        <v>31</v>
      </c>
      <c r="K5925" s="137">
        <v>42705</v>
      </c>
      <c r="L5925" s="137">
        <v>43678</v>
      </c>
      <c r="M5925" s="144">
        <f>H5925/3.3</f>
        <v>21.81818181818182</v>
      </c>
      <c r="N5925" s="144">
        <f>I5925/M5925</f>
        <v>1545.0416666666665</v>
      </c>
    </row>
    <row r="5926" spans="1:14">
      <c r="A5926" s="143" t="s">
        <v>2</v>
      </c>
      <c r="B5926" s="143" t="s">
        <v>5145</v>
      </c>
      <c r="C5926" s="143" t="s">
        <v>3163</v>
      </c>
      <c r="D5926" s="143" t="s">
        <v>5146</v>
      </c>
      <c r="E5926" s="143" t="s">
        <v>5147</v>
      </c>
      <c r="F5926" s="143" t="str">
        <f>IF(H5926&lt;=60,"소형",IF((H5926&gt;60)*(H5926&lt;=85)=1,"중소형",IF((H5926&gt;85)*(H5926&lt;=102)=1,"중형",IF((H5926&gt;102)*(H5926&lt;=135)=1,"중대형","대형"))))</f>
        <v>중소형</v>
      </c>
      <c r="G5926" s="143" t="s">
        <v>5150</v>
      </c>
      <c r="H5926" s="143">
        <v>72</v>
      </c>
      <c r="I5926" s="144">
        <v>34440</v>
      </c>
      <c r="J5926" s="143">
        <v>33</v>
      </c>
      <c r="K5926" s="137">
        <v>42705</v>
      </c>
      <c r="L5926" s="137">
        <v>43678</v>
      </c>
      <c r="M5926" s="144">
        <f>H5926/3.3</f>
        <v>21.81818181818182</v>
      </c>
      <c r="N5926" s="144">
        <f>I5926/M5926</f>
        <v>1578.4999999999998</v>
      </c>
    </row>
    <row r="5927" spans="1:14">
      <c r="A5927" s="143" t="s">
        <v>2</v>
      </c>
      <c r="B5927" s="143" t="s">
        <v>5145</v>
      </c>
      <c r="C5927" s="143" t="s">
        <v>3163</v>
      </c>
      <c r="D5927" s="143" t="s">
        <v>5146</v>
      </c>
      <c r="E5927" s="143" t="s">
        <v>5147</v>
      </c>
      <c r="F5927" s="143" t="str">
        <f>IF(H5927&lt;=60,"소형",IF((H5927&gt;60)*(H5927&lt;=85)=1,"중소형",IF((H5927&gt;85)*(H5927&lt;=102)=1,"중형",IF((H5927&gt;102)*(H5927&lt;=135)=1,"중대형","대형"))))</f>
        <v>중소형</v>
      </c>
      <c r="G5927" s="143" t="s">
        <v>3286</v>
      </c>
      <c r="H5927" s="143">
        <v>73</v>
      </c>
      <c r="I5927" s="144">
        <v>34450</v>
      </c>
      <c r="J5927" s="143">
        <v>32</v>
      </c>
      <c r="K5927" s="137">
        <v>42705</v>
      </c>
      <c r="L5927" s="137">
        <v>43678</v>
      </c>
      <c r="M5927" s="144">
        <f>H5927/3.3</f>
        <v>22.121212121212121</v>
      </c>
      <c r="N5927" s="144">
        <f>I5927/M5927</f>
        <v>1557.3287671232877</v>
      </c>
    </row>
    <row r="5928" spans="1:14">
      <c r="A5928" s="143" t="s">
        <v>2</v>
      </c>
      <c r="B5928" s="143" t="s">
        <v>5145</v>
      </c>
      <c r="C5928" s="143" t="s">
        <v>3163</v>
      </c>
      <c r="D5928" s="143" t="s">
        <v>5146</v>
      </c>
      <c r="E5928" s="143" t="s">
        <v>5147</v>
      </c>
      <c r="F5928" s="143" t="str">
        <f>IF(H5928&lt;=60,"소형",IF((H5928&gt;60)*(H5928&lt;=85)=1,"중소형",IF((H5928&gt;85)*(H5928&lt;=102)=1,"중형",IF((H5928&gt;102)*(H5928&lt;=135)=1,"중대형","대형"))))</f>
        <v>중소형</v>
      </c>
      <c r="G5928" s="143" t="s">
        <v>3443</v>
      </c>
      <c r="H5928" s="143">
        <v>84</v>
      </c>
      <c r="I5928" s="144">
        <v>39700</v>
      </c>
      <c r="J5928" s="143">
        <v>29</v>
      </c>
      <c r="K5928" s="137">
        <v>42705</v>
      </c>
      <c r="L5928" s="137">
        <v>43678</v>
      </c>
      <c r="M5928" s="144">
        <f>H5928/3.3</f>
        <v>25.454545454545457</v>
      </c>
      <c r="N5928" s="144">
        <f>I5928/M5928</f>
        <v>1559.6428571428571</v>
      </c>
    </row>
    <row r="5929" spans="1:14">
      <c r="A5929" s="143" t="s">
        <v>2</v>
      </c>
      <c r="B5929" s="143" t="s">
        <v>2802</v>
      </c>
      <c r="C5929" s="143" t="s">
        <v>3163</v>
      </c>
      <c r="D5929" s="143" t="s">
        <v>5146</v>
      </c>
      <c r="E5929" s="143" t="s">
        <v>5147</v>
      </c>
      <c r="F5929" s="143" t="str">
        <f>IF(H5929&lt;=60,"소형",IF((H5929&gt;60)*(H5929&lt;=85)=1,"중소형",IF((H5929&gt;85)*(H5929&lt;=102)=1,"중형",IF((H5929&gt;102)*(H5929&lt;=135)=1,"중대형","대형"))))</f>
        <v>소형</v>
      </c>
      <c r="G5929" s="143" t="s">
        <v>5061</v>
      </c>
      <c r="H5929" s="143">
        <v>59</v>
      </c>
      <c r="I5929" s="144">
        <v>29190</v>
      </c>
      <c r="J5929" s="143">
        <v>51</v>
      </c>
      <c r="K5929" s="137">
        <v>42705</v>
      </c>
      <c r="L5929" s="137">
        <v>43678</v>
      </c>
      <c r="M5929" s="144">
        <f>H5929/3.3</f>
        <v>17.878787878787879</v>
      </c>
      <c r="N5929" s="144">
        <f>I5929/M5929</f>
        <v>1632.6610169491526</v>
      </c>
    </row>
    <row r="5930" spans="1:14">
      <c r="A5930" s="143" t="s">
        <v>2</v>
      </c>
      <c r="B5930" s="143" t="s">
        <v>2802</v>
      </c>
      <c r="C5930" s="143" t="s">
        <v>3163</v>
      </c>
      <c r="D5930" s="143" t="s">
        <v>5146</v>
      </c>
      <c r="E5930" s="143" t="s">
        <v>5147</v>
      </c>
      <c r="F5930" s="143" t="str">
        <f>IF(H5930&lt;=60,"소형",IF((H5930&gt;60)*(H5930&lt;=85)=1,"중소형",IF((H5930&gt;85)*(H5930&lt;=102)=1,"중형",IF((H5930&gt;102)*(H5930&lt;=135)=1,"중대형","대형"))))</f>
        <v>소형</v>
      </c>
      <c r="G5930" s="143" t="s">
        <v>5151</v>
      </c>
      <c r="H5930" s="143">
        <v>59</v>
      </c>
      <c r="I5930" s="144">
        <v>29290</v>
      </c>
      <c r="J5930" s="143">
        <v>53</v>
      </c>
      <c r="K5930" s="137">
        <v>42705</v>
      </c>
      <c r="L5930" s="137">
        <v>43678</v>
      </c>
      <c r="M5930" s="144">
        <f>H5930/3.3</f>
        <v>17.878787878787879</v>
      </c>
      <c r="N5930" s="144">
        <f>I5930/M5930</f>
        <v>1638.2542372881355</v>
      </c>
    </row>
    <row r="5931" spans="1:14">
      <c r="A5931" s="143" t="s">
        <v>2</v>
      </c>
      <c r="B5931" s="143" t="s">
        <v>2802</v>
      </c>
      <c r="C5931" s="143" t="s">
        <v>3163</v>
      </c>
      <c r="D5931" s="143" t="s">
        <v>5146</v>
      </c>
      <c r="E5931" s="143" t="s">
        <v>5147</v>
      </c>
      <c r="F5931" s="143" t="str">
        <f>IF(H5931&lt;=60,"소형",IF((H5931&gt;60)*(H5931&lt;=85)=1,"중소형",IF((H5931&gt;85)*(H5931&lt;=102)=1,"중형",IF((H5931&gt;102)*(H5931&lt;=135)=1,"중대형","대형"))))</f>
        <v>소형</v>
      </c>
      <c r="G5931" s="143" t="s">
        <v>4193</v>
      </c>
      <c r="H5931" s="143">
        <v>59</v>
      </c>
      <c r="I5931" s="144">
        <v>28660</v>
      </c>
      <c r="J5931" s="143">
        <v>55</v>
      </c>
      <c r="K5931" s="137">
        <v>42705</v>
      </c>
      <c r="L5931" s="137">
        <v>43678</v>
      </c>
      <c r="M5931" s="144">
        <f>H5931/3.3</f>
        <v>17.878787878787879</v>
      </c>
      <c r="N5931" s="144">
        <f>I5931/M5931</f>
        <v>1603.0169491525423</v>
      </c>
    </row>
    <row r="5932" spans="1:14">
      <c r="A5932" s="143" t="s">
        <v>2</v>
      </c>
      <c r="B5932" s="143" t="s">
        <v>2802</v>
      </c>
      <c r="C5932" s="143" t="s">
        <v>3163</v>
      </c>
      <c r="D5932" s="143" t="s">
        <v>5146</v>
      </c>
      <c r="E5932" s="143" t="s">
        <v>5147</v>
      </c>
      <c r="F5932" s="143" t="str">
        <f>IF(H5932&lt;=60,"소형",IF((H5932&gt;60)*(H5932&lt;=85)=1,"중소형",IF((H5932&gt;85)*(H5932&lt;=102)=1,"중형",IF((H5932&gt;102)*(H5932&lt;=135)=1,"중대형","대형"))))</f>
        <v>소형</v>
      </c>
      <c r="G5932" s="143" t="s">
        <v>4727</v>
      </c>
      <c r="H5932" s="143">
        <v>59</v>
      </c>
      <c r="I5932" s="144">
        <v>29170</v>
      </c>
      <c r="J5932" s="143">
        <v>48</v>
      </c>
      <c r="K5932" s="137">
        <v>42705</v>
      </c>
      <c r="L5932" s="137">
        <v>43678</v>
      </c>
      <c r="M5932" s="144">
        <f>H5932/3.3</f>
        <v>17.878787878787879</v>
      </c>
      <c r="N5932" s="144">
        <f>I5932/M5932</f>
        <v>1631.542372881356</v>
      </c>
    </row>
    <row r="5933" spans="1:14">
      <c r="A5933" s="143" t="s">
        <v>2</v>
      </c>
      <c r="B5933" s="143" t="s">
        <v>2802</v>
      </c>
      <c r="C5933" s="143" t="s">
        <v>3163</v>
      </c>
      <c r="D5933" s="143" t="s">
        <v>5146</v>
      </c>
      <c r="E5933" s="143" t="s">
        <v>5147</v>
      </c>
      <c r="F5933" s="143" t="str">
        <f>IF(H5933&lt;=60,"소형",IF((H5933&gt;60)*(H5933&lt;=85)=1,"중소형",IF((H5933&gt;85)*(H5933&lt;=102)=1,"중형",IF((H5933&gt;102)*(H5933&lt;=135)=1,"중대형","대형"))))</f>
        <v>중소형</v>
      </c>
      <c r="G5933" s="143" t="s">
        <v>5149</v>
      </c>
      <c r="H5933" s="143">
        <v>72</v>
      </c>
      <c r="I5933" s="144">
        <v>33270</v>
      </c>
      <c r="J5933" s="143">
        <v>35</v>
      </c>
      <c r="K5933" s="137">
        <v>42705</v>
      </c>
      <c r="L5933" s="137">
        <v>43678</v>
      </c>
      <c r="M5933" s="144">
        <f>H5933/3.3</f>
        <v>21.81818181818182</v>
      </c>
      <c r="N5933" s="144">
        <f>I5933/M5933</f>
        <v>1524.8749999999998</v>
      </c>
    </row>
    <row r="5934" spans="1:14">
      <c r="A5934" s="143" t="s">
        <v>2</v>
      </c>
      <c r="B5934" s="143" t="s">
        <v>2802</v>
      </c>
      <c r="C5934" s="143" t="s">
        <v>3163</v>
      </c>
      <c r="D5934" s="143" t="s">
        <v>5146</v>
      </c>
      <c r="E5934" s="143" t="s">
        <v>5147</v>
      </c>
      <c r="F5934" s="143" t="str">
        <f>IF(H5934&lt;=60,"소형",IF((H5934&gt;60)*(H5934&lt;=85)=1,"중소형",IF((H5934&gt;85)*(H5934&lt;=102)=1,"중형",IF((H5934&gt;102)*(H5934&lt;=135)=1,"중대형","대형"))))</f>
        <v>중소형</v>
      </c>
      <c r="G5934" s="143" t="s">
        <v>5150</v>
      </c>
      <c r="H5934" s="143">
        <v>72</v>
      </c>
      <c r="I5934" s="144">
        <v>34000</v>
      </c>
      <c r="J5934" s="143">
        <v>33</v>
      </c>
      <c r="K5934" s="137">
        <v>42705</v>
      </c>
      <c r="L5934" s="137">
        <v>43678</v>
      </c>
      <c r="M5934" s="144">
        <f>H5934/3.3</f>
        <v>21.81818181818182</v>
      </c>
      <c r="N5934" s="144">
        <f>I5934/M5934</f>
        <v>1558.3333333333333</v>
      </c>
    </row>
    <row r="5935" spans="1:14">
      <c r="A5935" s="143" t="s">
        <v>2</v>
      </c>
      <c r="B5935" s="143" t="s">
        <v>2802</v>
      </c>
      <c r="C5935" s="143" t="s">
        <v>3163</v>
      </c>
      <c r="D5935" s="143" t="s">
        <v>5146</v>
      </c>
      <c r="E5935" s="143" t="s">
        <v>5147</v>
      </c>
      <c r="F5935" s="143" t="str">
        <f>IF(H5935&lt;=60,"소형",IF((H5935&gt;60)*(H5935&lt;=85)=1,"중소형",IF((H5935&gt;85)*(H5935&lt;=102)=1,"중형",IF((H5935&gt;102)*(H5935&lt;=135)=1,"중대형","대형"))))</f>
        <v>중소형</v>
      </c>
      <c r="G5935" s="143" t="s">
        <v>3286</v>
      </c>
      <c r="H5935" s="143">
        <v>73</v>
      </c>
      <c r="I5935" s="144">
        <v>34000</v>
      </c>
      <c r="J5935" s="143">
        <v>32</v>
      </c>
      <c r="K5935" s="137">
        <v>42705</v>
      </c>
      <c r="L5935" s="137">
        <v>43678</v>
      </c>
      <c r="M5935" s="144">
        <f>H5935/3.3</f>
        <v>22.121212121212121</v>
      </c>
      <c r="N5935" s="144">
        <f>I5935/M5935</f>
        <v>1536.986301369863</v>
      </c>
    </row>
    <row r="5936" spans="1:14">
      <c r="A5936" s="143" t="s">
        <v>2</v>
      </c>
      <c r="B5936" s="143" t="s">
        <v>2802</v>
      </c>
      <c r="C5936" s="143" t="s">
        <v>3163</v>
      </c>
      <c r="D5936" s="143" t="s">
        <v>5146</v>
      </c>
      <c r="E5936" s="143" t="s">
        <v>5147</v>
      </c>
      <c r="F5936" s="143" t="str">
        <f>IF(H5936&lt;=60,"소형",IF((H5936&gt;60)*(H5936&lt;=85)=1,"중소형",IF((H5936&gt;85)*(H5936&lt;=102)=1,"중형",IF((H5936&gt;102)*(H5936&lt;=135)=1,"중대형","대형"))))</f>
        <v>중소형</v>
      </c>
      <c r="G5936" s="143" t="s">
        <v>3443</v>
      </c>
      <c r="H5936" s="143">
        <v>84</v>
      </c>
      <c r="I5936" s="144">
        <v>39180</v>
      </c>
      <c r="J5936" s="143">
        <v>33</v>
      </c>
      <c r="K5936" s="137">
        <v>42705</v>
      </c>
      <c r="L5936" s="137">
        <v>43678</v>
      </c>
      <c r="M5936" s="144">
        <f>H5936/3.3</f>
        <v>25.454545454545457</v>
      </c>
      <c r="N5936" s="144">
        <f>I5936/M5936</f>
        <v>1539.2142857142856</v>
      </c>
    </row>
    <row r="5937" spans="1:14">
      <c r="A5937" s="143" t="s">
        <v>2</v>
      </c>
      <c r="B5937" s="143" t="s">
        <v>5153</v>
      </c>
      <c r="C5937" s="143" t="s">
        <v>3163</v>
      </c>
      <c r="D5937" s="143" t="s">
        <v>3278</v>
      </c>
      <c r="E5937" s="143" t="s">
        <v>3919</v>
      </c>
      <c r="F5937" s="143" t="str">
        <f>IF(H5937&lt;=60,"소형",IF((H5937&gt;60)*(H5937&lt;=85)=1,"중소형",IF((H5937&gt;85)*(H5937&lt;=102)=1,"중형",IF((H5937&gt;102)*(H5937&lt;=135)=1,"중대형","대형"))))</f>
        <v>중소형</v>
      </c>
      <c r="G5937" s="143" t="s">
        <v>3775</v>
      </c>
      <c r="H5937" s="143">
        <v>73</v>
      </c>
      <c r="I5937" s="144">
        <v>30490</v>
      </c>
      <c r="J5937" s="143">
        <v>76</v>
      </c>
      <c r="K5937" s="137">
        <v>42705</v>
      </c>
      <c r="L5937" s="137">
        <v>43678</v>
      </c>
      <c r="M5937" s="144">
        <f>H5937/3.3</f>
        <v>22.121212121212121</v>
      </c>
      <c r="N5937" s="144">
        <f>I5937/M5937</f>
        <v>1378.3150684931506</v>
      </c>
    </row>
    <row r="5938" spans="1:14">
      <c r="A5938" s="143" t="s">
        <v>2</v>
      </c>
      <c r="B5938" s="143" t="s">
        <v>5153</v>
      </c>
      <c r="C5938" s="143" t="s">
        <v>3163</v>
      </c>
      <c r="D5938" s="143" t="s">
        <v>3278</v>
      </c>
      <c r="E5938" s="143" t="s">
        <v>3919</v>
      </c>
      <c r="F5938" s="143" t="str">
        <f>IF(H5938&lt;=60,"소형",IF((H5938&gt;60)*(H5938&lt;=85)=1,"중소형",IF((H5938&gt;85)*(H5938&lt;=102)=1,"중형",IF((H5938&gt;102)*(H5938&lt;=135)=1,"중대형","대형"))))</f>
        <v>중소형</v>
      </c>
      <c r="G5938" s="143" t="s">
        <v>3776</v>
      </c>
      <c r="H5938" s="143">
        <v>73</v>
      </c>
      <c r="I5938" s="144">
        <v>31310</v>
      </c>
      <c r="J5938" s="143">
        <v>74</v>
      </c>
      <c r="K5938" s="137">
        <v>42705</v>
      </c>
      <c r="L5938" s="137">
        <v>43678</v>
      </c>
      <c r="M5938" s="144">
        <f>H5938/3.3</f>
        <v>22.121212121212121</v>
      </c>
      <c r="N5938" s="144">
        <f>I5938/M5938</f>
        <v>1415.3835616438357</v>
      </c>
    </row>
    <row r="5939" spans="1:14">
      <c r="A5939" s="143" t="s">
        <v>2</v>
      </c>
      <c r="B5939" s="143" t="s">
        <v>5153</v>
      </c>
      <c r="C5939" s="143" t="s">
        <v>3163</v>
      </c>
      <c r="D5939" s="143" t="s">
        <v>3278</v>
      </c>
      <c r="E5939" s="143" t="s">
        <v>3919</v>
      </c>
      <c r="F5939" s="143" t="str">
        <f>IF(H5939&lt;=60,"소형",IF((H5939&gt;60)*(H5939&lt;=85)=1,"중소형",IF((H5939&gt;85)*(H5939&lt;=102)=1,"중형",IF((H5939&gt;102)*(H5939&lt;=135)=1,"중대형","대형"))))</f>
        <v>중소형</v>
      </c>
      <c r="G5939" s="143" t="s">
        <v>3206</v>
      </c>
      <c r="H5939" s="143">
        <v>84</v>
      </c>
      <c r="I5939" s="144">
        <v>34530</v>
      </c>
      <c r="J5939" s="143">
        <v>118</v>
      </c>
      <c r="K5939" s="137">
        <v>42705</v>
      </c>
      <c r="L5939" s="137">
        <v>43678</v>
      </c>
      <c r="M5939" s="144">
        <f>H5939/3.3</f>
        <v>25.454545454545457</v>
      </c>
      <c r="N5939" s="144">
        <f>I5939/M5939</f>
        <v>1356.5357142857142</v>
      </c>
    </row>
    <row r="5940" spans="1:14">
      <c r="A5940" s="143" t="s">
        <v>2</v>
      </c>
      <c r="B5940" s="143" t="s">
        <v>5153</v>
      </c>
      <c r="C5940" s="143" t="s">
        <v>3163</v>
      </c>
      <c r="D5940" s="143" t="s">
        <v>3278</v>
      </c>
      <c r="E5940" s="143" t="s">
        <v>3919</v>
      </c>
      <c r="F5940" s="143" t="str">
        <f>IF(H5940&lt;=60,"소형",IF((H5940&gt;60)*(H5940&lt;=85)=1,"중소형",IF((H5940&gt;85)*(H5940&lt;=102)=1,"중형",IF((H5940&gt;102)*(H5940&lt;=135)=1,"중대형","대형"))))</f>
        <v>중소형</v>
      </c>
      <c r="G5940" s="143" t="s">
        <v>3291</v>
      </c>
      <c r="H5940" s="143">
        <v>84</v>
      </c>
      <c r="I5940" s="144">
        <v>35890</v>
      </c>
      <c r="J5940" s="143">
        <v>118</v>
      </c>
      <c r="K5940" s="137">
        <v>42705</v>
      </c>
      <c r="L5940" s="137">
        <v>43678</v>
      </c>
      <c r="M5940" s="144">
        <f>H5940/3.3</f>
        <v>25.454545454545457</v>
      </c>
      <c r="N5940" s="144">
        <f>I5940/M5940</f>
        <v>1409.9642857142856</v>
      </c>
    </row>
    <row r="5941" spans="1:14">
      <c r="A5941" s="143" t="s">
        <v>2</v>
      </c>
      <c r="B5941" s="143" t="s">
        <v>5153</v>
      </c>
      <c r="C5941" s="143" t="s">
        <v>3163</v>
      </c>
      <c r="D5941" s="143" t="s">
        <v>3278</v>
      </c>
      <c r="E5941" s="143" t="s">
        <v>3919</v>
      </c>
      <c r="F5941" s="143" t="str">
        <f>IF(H5941&lt;=60,"소형",IF((H5941&gt;60)*(H5941&lt;=85)=1,"중소형",IF((H5941&gt;85)*(H5941&lt;=102)=1,"중형",IF((H5941&gt;102)*(H5941&lt;=135)=1,"중대형","대형"))))</f>
        <v>중대형</v>
      </c>
      <c r="G5941" s="143" t="s">
        <v>5154</v>
      </c>
      <c r="H5941" s="143">
        <v>115</v>
      </c>
      <c r="I5941" s="144">
        <v>44090</v>
      </c>
      <c r="J5941" s="143">
        <v>40</v>
      </c>
      <c r="K5941" s="137">
        <v>42705</v>
      </c>
      <c r="L5941" s="137">
        <v>43678</v>
      </c>
      <c r="M5941" s="144">
        <f>H5941/3.3</f>
        <v>34.848484848484851</v>
      </c>
      <c r="N5941" s="144">
        <f>I5941/M5941</f>
        <v>1265.191304347826</v>
      </c>
    </row>
    <row r="5942" spans="1:14">
      <c r="A5942" s="143" t="s">
        <v>2</v>
      </c>
      <c r="B5942" s="143" t="s">
        <v>5155</v>
      </c>
      <c r="C5942" s="143" t="s">
        <v>3163</v>
      </c>
      <c r="D5942" s="143" t="s">
        <v>3278</v>
      </c>
      <c r="E5942" s="143" t="s">
        <v>3919</v>
      </c>
      <c r="F5942" s="143" t="str">
        <f>IF(H5942&lt;=60,"소형",IF((H5942&gt;60)*(H5942&lt;=85)=1,"중소형",IF((H5942&gt;85)*(H5942&lt;=102)=1,"중형",IF((H5942&gt;102)*(H5942&lt;=135)=1,"중대형","대형"))))</f>
        <v>중소형</v>
      </c>
      <c r="G5942" s="143" t="s">
        <v>5156</v>
      </c>
      <c r="H5942" s="143">
        <v>73</v>
      </c>
      <c r="I5942" s="144">
        <v>29470</v>
      </c>
      <c r="J5942" s="143">
        <v>94</v>
      </c>
      <c r="K5942" s="137">
        <v>42705</v>
      </c>
      <c r="L5942" s="137">
        <v>43678</v>
      </c>
      <c r="M5942" s="144">
        <f>H5942/3.3</f>
        <v>22.121212121212121</v>
      </c>
      <c r="N5942" s="144">
        <f>I5942/M5942</f>
        <v>1332.2054794520548</v>
      </c>
    </row>
    <row r="5943" spans="1:14">
      <c r="A5943" s="143" t="s">
        <v>2</v>
      </c>
      <c r="B5943" s="143" t="s">
        <v>5155</v>
      </c>
      <c r="C5943" s="143" t="s">
        <v>3163</v>
      </c>
      <c r="D5943" s="143" t="s">
        <v>3278</v>
      </c>
      <c r="E5943" s="143" t="s">
        <v>3919</v>
      </c>
      <c r="F5943" s="143" t="str">
        <f>IF(H5943&lt;=60,"소형",IF((H5943&gt;60)*(H5943&lt;=85)=1,"중소형",IF((H5943&gt;85)*(H5943&lt;=102)=1,"중형",IF((H5943&gt;102)*(H5943&lt;=135)=1,"중대형","대형"))))</f>
        <v>중소형</v>
      </c>
      <c r="G5943" s="143" t="s">
        <v>3776</v>
      </c>
      <c r="H5943" s="143">
        <v>73</v>
      </c>
      <c r="I5943" s="144">
        <v>30280</v>
      </c>
      <c r="J5943" s="143">
        <v>94</v>
      </c>
      <c r="K5943" s="137">
        <v>42705</v>
      </c>
      <c r="L5943" s="137">
        <v>43678</v>
      </c>
      <c r="M5943" s="144">
        <f>H5943/3.3</f>
        <v>22.121212121212121</v>
      </c>
      <c r="N5943" s="144">
        <f>I5943/M5943</f>
        <v>1368.8219178082193</v>
      </c>
    </row>
    <row r="5944" spans="1:14">
      <c r="A5944" s="143" t="s">
        <v>2</v>
      </c>
      <c r="B5944" s="143" t="s">
        <v>5155</v>
      </c>
      <c r="C5944" s="143" t="s">
        <v>3163</v>
      </c>
      <c r="D5944" s="143" t="s">
        <v>3278</v>
      </c>
      <c r="E5944" s="143" t="s">
        <v>3919</v>
      </c>
      <c r="F5944" s="143" t="str">
        <f>IF(H5944&lt;=60,"소형",IF((H5944&gt;60)*(H5944&lt;=85)=1,"중소형",IF((H5944&gt;85)*(H5944&lt;=102)=1,"중형",IF((H5944&gt;102)*(H5944&lt;=135)=1,"중대형","대형"))))</f>
        <v>중소형</v>
      </c>
      <c r="G5944" s="143" t="s">
        <v>3292</v>
      </c>
      <c r="H5944" s="143">
        <v>84</v>
      </c>
      <c r="I5944" s="144">
        <v>33840</v>
      </c>
      <c r="J5944" s="143">
        <v>125</v>
      </c>
      <c r="K5944" s="137">
        <v>42705</v>
      </c>
      <c r="L5944" s="137">
        <v>43678</v>
      </c>
      <c r="M5944" s="144">
        <f>H5944/3.3</f>
        <v>25.454545454545457</v>
      </c>
      <c r="N5944" s="144">
        <f>I5944/M5944</f>
        <v>1329.4285714285713</v>
      </c>
    </row>
    <row r="5945" spans="1:14">
      <c r="A5945" s="143" t="s">
        <v>2</v>
      </c>
      <c r="B5945" s="143" t="s">
        <v>5155</v>
      </c>
      <c r="C5945" s="143" t="s">
        <v>3163</v>
      </c>
      <c r="D5945" s="143" t="s">
        <v>3278</v>
      </c>
      <c r="E5945" s="143" t="s">
        <v>3919</v>
      </c>
      <c r="F5945" s="143" t="str">
        <f>IF(H5945&lt;=60,"소형",IF((H5945&gt;60)*(H5945&lt;=85)=1,"중소형",IF((H5945&gt;85)*(H5945&lt;=102)=1,"중형",IF((H5945&gt;102)*(H5945&lt;=135)=1,"중대형","대형"))))</f>
        <v>중소형</v>
      </c>
      <c r="G5945" s="143" t="s">
        <v>3206</v>
      </c>
      <c r="H5945" s="143">
        <v>84</v>
      </c>
      <c r="I5945" s="144">
        <v>33470</v>
      </c>
      <c r="J5945" s="143">
        <v>300</v>
      </c>
      <c r="K5945" s="137">
        <v>42705</v>
      </c>
      <c r="L5945" s="137">
        <v>43678</v>
      </c>
      <c r="M5945" s="144">
        <f>H5945/3.3</f>
        <v>25.454545454545457</v>
      </c>
      <c r="N5945" s="144">
        <f>I5945/M5945</f>
        <v>1314.8928571428571</v>
      </c>
    </row>
    <row r="5946" spans="1:14">
      <c r="A5946" s="143" t="s">
        <v>2</v>
      </c>
      <c r="B5946" s="143" t="s">
        <v>5155</v>
      </c>
      <c r="C5946" s="143" t="s">
        <v>3163</v>
      </c>
      <c r="D5946" s="143" t="s">
        <v>3278</v>
      </c>
      <c r="E5946" s="143" t="s">
        <v>3919</v>
      </c>
      <c r="F5946" s="143" t="str">
        <f>IF(H5946&lt;=60,"소형",IF((H5946&gt;60)*(H5946&lt;=85)=1,"중소형",IF((H5946&gt;85)*(H5946&lt;=102)=1,"중형",IF((H5946&gt;102)*(H5946&lt;=135)=1,"중대형","대형"))))</f>
        <v>중소형</v>
      </c>
      <c r="G5946" s="143" t="s">
        <v>3291</v>
      </c>
      <c r="H5946" s="143">
        <v>84</v>
      </c>
      <c r="I5946" s="144">
        <v>34840</v>
      </c>
      <c r="J5946" s="143">
        <v>175</v>
      </c>
      <c r="K5946" s="137">
        <v>42705</v>
      </c>
      <c r="L5946" s="137">
        <v>43678</v>
      </c>
      <c r="M5946" s="144">
        <f>H5946/3.3</f>
        <v>25.454545454545457</v>
      </c>
      <c r="N5946" s="144">
        <f>I5946/M5946</f>
        <v>1368.7142857142856</v>
      </c>
    </row>
    <row r="5947" spans="1:14">
      <c r="A5947" s="143" t="s">
        <v>2</v>
      </c>
      <c r="B5947" s="143" t="s">
        <v>5155</v>
      </c>
      <c r="C5947" s="143" t="s">
        <v>3163</v>
      </c>
      <c r="D5947" s="143" t="s">
        <v>3278</v>
      </c>
      <c r="E5947" s="143" t="s">
        <v>3919</v>
      </c>
      <c r="F5947" s="143" t="str">
        <f>IF(H5947&lt;=60,"소형",IF((H5947&gt;60)*(H5947&lt;=85)=1,"중소형",IF((H5947&gt;85)*(H5947&lt;=102)=1,"중형",IF((H5947&gt;102)*(H5947&lt;=135)=1,"중대형","대형"))))</f>
        <v>중대형</v>
      </c>
      <c r="G5947" s="143" t="s">
        <v>5157</v>
      </c>
      <c r="H5947" s="143">
        <v>115</v>
      </c>
      <c r="I5947" s="144">
        <v>40760</v>
      </c>
      <c r="J5947" s="143">
        <v>42</v>
      </c>
      <c r="K5947" s="137">
        <v>42705</v>
      </c>
      <c r="L5947" s="137">
        <v>43678</v>
      </c>
      <c r="M5947" s="144">
        <f>H5947/3.3</f>
        <v>34.848484848484851</v>
      </c>
      <c r="N5947" s="144">
        <f>I5947/M5947</f>
        <v>1169.6347826086956</v>
      </c>
    </row>
    <row r="5948" spans="1:14">
      <c r="A5948" s="143" t="s">
        <v>2</v>
      </c>
      <c r="B5948" s="143" t="s">
        <v>5155</v>
      </c>
      <c r="C5948" s="143" t="s">
        <v>3163</v>
      </c>
      <c r="D5948" s="143" t="s">
        <v>3278</v>
      </c>
      <c r="E5948" s="143" t="s">
        <v>3919</v>
      </c>
      <c r="F5948" s="143" t="str">
        <f>IF(H5948&lt;=60,"소형",IF((H5948&gt;60)*(H5948&lt;=85)=1,"중소형",IF((H5948&gt;85)*(H5948&lt;=102)=1,"중형",IF((H5948&gt;102)*(H5948&lt;=135)=1,"중대형","대형"))))</f>
        <v>중대형</v>
      </c>
      <c r="G5948" s="143" t="s">
        <v>5158</v>
      </c>
      <c r="H5948" s="143">
        <v>115</v>
      </c>
      <c r="I5948" s="144">
        <v>43200</v>
      </c>
      <c r="J5948" s="143">
        <v>42</v>
      </c>
      <c r="K5948" s="137">
        <v>42705</v>
      </c>
      <c r="L5948" s="137">
        <v>43678</v>
      </c>
      <c r="M5948" s="144">
        <f>H5948/3.3</f>
        <v>34.848484848484851</v>
      </c>
      <c r="N5948" s="144">
        <f>I5948/M5948</f>
        <v>1239.6521739130433</v>
      </c>
    </row>
    <row r="5949" spans="1:14">
      <c r="A5949" s="143" t="s">
        <v>2</v>
      </c>
      <c r="B5949" s="143" t="s">
        <v>5178</v>
      </c>
      <c r="C5949" s="143" t="s">
        <v>3163</v>
      </c>
      <c r="D5949" s="143" t="s">
        <v>3313</v>
      </c>
      <c r="E5949" s="143" t="s">
        <v>5179</v>
      </c>
      <c r="F5949" s="143" t="str">
        <f>IF(H5949&lt;=60,"소형",IF((H5949&gt;60)*(H5949&lt;=85)=1,"중소형",IF((H5949&gt;85)*(H5949&lt;=102)=1,"중형",IF((H5949&gt;102)*(H5949&lt;=135)=1,"중대형","대형"))))</f>
        <v>소형</v>
      </c>
      <c r="G5949" s="143" t="s">
        <v>5180</v>
      </c>
      <c r="H5949" s="143">
        <v>45</v>
      </c>
      <c r="I5949" s="144">
        <v>19635</v>
      </c>
      <c r="J5949" s="143">
        <v>6</v>
      </c>
      <c r="K5949" s="137">
        <v>42705</v>
      </c>
      <c r="L5949" s="137">
        <v>43678</v>
      </c>
      <c r="M5949" s="144">
        <f>H5949/3.3</f>
        <v>13.636363636363637</v>
      </c>
      <c r="N5949" s="144">
        <f>I5949/M5949</f>
        <v>1439.8999999999999</v>
      </c>
    </row>
    <row r="5950" spans="1:14">
      <c r="A5950" s="143" t="s">
        <v>2</v>
      </c>
      <c r="B5950" s="143" t="s">
        <v>5178</v>
      </c>
      <c r="C5950" s="143" t="s">
        <v>3163</v>
      </c>
      <c r="D5950" s="143" t="s">
        <v>3313</v>
      </c>
      <c r="E5950" s="143" t="s">
        <v>5179</v>
      </c>
      <c r="F5950" s="143" t="str">
        <f>IF(H5950&lt;=60,"소형",IF((H5950&gt;60)*(H5950&lt;=85)=1,"중소형",IF((H5950&gt;85)*(H5950&lt;=102)=1,"중형",IF((H5950&gt;102)*(H5950&lt;=135)=1,"중대형","대형"))))</f>
        <v>소형</v>
      </c>
      <c r="G5950" s="143" t="s">
        <v>3808</v>
      </c>
      <c r="H5950" s="143">
        <v>59</v>
      </c>
      <c r="I5950" s="144">
        <v>25280</v>
      </c>
      <c r="J5950" s="143">
        <v>187</v>
      </c>
      <c r="K5950" s="137">
        <v>42705</v>
      </c>
      <c r="L5950" s="137">
        <v>43678</v>
      </c>
      <c r="M5950" s="144">
        <f>H5950/3.3</f>
        <v>17.878787878787879</v>
      </c>
      <c r="N5950" s="144">
        <f>I5950/M5950</f>
        <v>1413.9661016949153</v>
      </c>
    </row>
    <row r="5951" spans="1:14">
      <c r="A5951" s="143" t="s">
        <v>2</v>
      </c>
      <c r="B5951" s="143" t="s">
        <v>5178</v>
      </c>
      <c r="C5951" s="143" t="s">
        <v>3163</v>
      </c>
      <c r="D5951" s="143" t="s">
        <v>3313</v>
      </c>
      <c r="E5951" s="143" t="s">
        <v>5179</v>
      </c>
      <c r="F5951" s="143" t="str">
        <f>IF(H5951&lt;=60,"소형",IF((H5951&gt;60)*(H5951&lt;=85)=1,"중소형",IF((H5951&gt;85)*(H5951&lt;=102)=1,"중형",IF((H5951&gt;102)*(H5951&lt;=135)=1,"중대형","대형"))))</f>
        <v>중소형</v>
      </c>
      <c r="G5951" s="143" t="s">
        <v>5181</v>
      </c>
      <c r="H5951" s="143">
        <v>62</v>
      </c>
      <c r="I5951" s="144">
        <v>23750</v>
      </c>
      <c r="J5951" s="143">
        <v>21</v>
      </c>
      <c r="K5951" s="137">
        <v>42705</v>
      </c>
      <c r="L5951" s="137">
        <v>43678</v>
      </c>
      <c r="M5951" s="144">
        <f>H5951/3.3</f>
        <v>18.787878787878789</v>
      </c>
      <c r="N5951" s="144">
        <f>I5951/M5951</f>
        <v>1264.1129032258063</v>
      </c>
    </row>
    <row r="5952" spans="1:14">
      <c r="A5952" s="143" t="s">
        <v>2</v>
      </c>
      <c r="B5952" s="143" t="s">
        <v>5178</v>
      </c>
      <c r="C5952" s="143" t="s">
        <v>3163</v>
      </c>
      <c r="D5952" s="143" t="s">
        <v>3313</v>
      </c>
      <c r="E5952" s="143" t="s">
        <v>5179</v>
      </c>
      <c r="F5952" s="143" t="str">
        <f>IF(H5952&lt;=60,"소형",IF((H5952&gt;60)*(H5952&lt;=85)=1,"중소형",IF((H5952&gt;85)*(H5952&lt;=102)=1,"중형",IF((H5952&gt;102)*(H5952&lt;=135)=1,"중대형","대형"))))</f>
        <v>중소형</v>
      </c>
      <c r="G5952" s="143" t="s">
        <v>4508</v>
      </c>
      <c r="H5952" s="143">
        <v>74</v>
      </c>
      <c r="I5952" s="144">
        <v>29540</v>
      </c>
      <c r="J5952" s="143">
        <v>58</v>
      </c>
      <c r="K5952" s="137">
        <v>42705</v>
      </c>
      <c r="L5952" s="137">
        <v>43678</v>
      </c>
      <c r="M5952" s="144">
        <f>H5952/3.3</f>
        <v>22.424242424242426</v>
      </c>
      <c r="N5952" s="144">
        <f>I5952/M5952</f>
        <v>1317.3243243243242</v>
      </c>
    </row>
    <row r="5953" spans="1:14">
      <c r="A5953" s="143" t="s">
        <v>2</v>
      </c>
      <c r="B5953" s="143" t="s">
        <v>5178</v>
      </c>
      <c r="C5953" s="143" t="s">
        <v>3163</v>
      </c>
      <c r="D5953" s="143" t="s">
        <v>3313</v>
      </c>
      <c r="E5953" s="143" t="s">
        <v>5179</v>
      </c>
      <c r="F5953" s="143" t="str">
        <f>IF(H5953&lt;=60,"소형",IF((H5953&gt;60)*(H5953&lt;=85)=1,"중소형",IF((H5953&gt;85)*(H5953&lt;=102)=1,"중형",IF((H5953&gt;102)*(H5953&lt;=135)=1,"중대형","대형"))))</f>
        <v>중소형</v>
      </c>
      <c r="G5953" s="143" t="s">
        <v>3980</v>
      </c>
      <c r="H5953" s="143">
        <v>74</v>
      </c>
      <c r="I5953" s="144">
        <v>30430</v>
      </c>
      <c r="J5953" s="143">
        <v>144</v>
      </c>
      <c r="K5953" s="137">
        <v>42705</v>
      </c>
      <c r="L5953" s="137">
        <v>43678</v>
      </c>
      <c r="M5953" s="144">
        <f>H5953/3.3</f>
        <v>22.424242424242426</v>
      </c>
      <c r="N5953" s="144">
        <f>I5953/M5953</f>
        <v>1357.0135135135133</v>
      </c>
    </row>
    <row r="5954" spans="1:14">
      <c r="A5954" s="143" t="s">
        <v>2</v>
      </c>
      <c r="B5954" s="143" t="s">
        <v>5182</v>
      </c>
      <c r="C5954" s="143" t="s">
        <v>3169</v>
      </c>
      <c r="D5954" s="143" t="s">
        <v>3225</v>
      </c>
      <c r="E5954" s="143" t="s">
        <v>5183</v>
      </c>
      <c r="F5954" s="143" t="str">
        <f>IF(H5954&lt;=60,"소형",IF((H5954&gt;60)*(H5954&lt;=85)=1,"중소형",IF((H5954&gt;85)*(H5954&lt;=102)=1,"중형",IF((H5954&gt;102)*(H5954&lt;=135)=1,"중대형","대형"))))</f>
        <v>소형</v>
      </c>
      <c r="G5954" s="143" t="s">
        <v>5184</v>
      </c>
      <c r="H5954" s="143">
        <v>37</v>
      </c>
      <c r="I5954" s="144" t="s">
        <v>3211</v>
      </c>
      <c r="J5954" s="143">
        <v>72</v>
      </c>
      <c r="K5954" s="137">
        <v>42705</v>
      </c>
      <c r="L5954" s="137">
        <v>43678</v>
      </c>
      <c r="M5954" s="144">
        <f>H5954/3.3</f>
        <v>11.212121212121213</v>
      </c>
      <c r="N5954" s="144" t="e">
        <f>I5954/M5954</f>
        <v>#VALUE!</v>
      </c>
    </row>
    <row r="5955" spans="1:14">
      <c r="A5955" s="143" t="s">
        <v>2</v>
      </c>
      <c r="B5955" s="143" t="s">
        <v>5182</v>
      </c>
      <c r="C5955" s="143" t="s">
        <v>3169</v>
      </c>
      <c r="D5955" s="143" t="s">
        <v>3225</v>
      </c>
      <c r="E5955" s="143" t="s">
        <v>5183</v>
      </c>
      <c r="F5955" s="143" t="str">
        <f>IF(H5955&lt;=60,"소형",IF((H5955&gt;60)*(H5955&lt;=85)=1,"중소형",IF((H5955&gt;85)*(H5955&lt;=102)=1,"중형",IF((H5955&gt;102)*(H5955&lt;=135)=1,"중대형","대형"))))</f>
        <v>소형</v>
      </c>
      <c r="G5955" s="143" t="s">
        <v>4918</v>
      </c>
      <c r="H5955" s="143">
        <v>59</v>
      </c>
      <c r="I5955" s="144">
        <v>25219</v>
      </c>
      <c r="J5955" s="143">
        <v>44</v>
      </c>
      <c r="K5955" s="137">
        <v>42705</v>
      </c>
      <c r="L5955" s="137">
        <v>43678</v>
      </c>
      <c r="M5955" s="144">
        <f>H5955/3.3</f>
        <v>17.878787878787879</v>
      </c>
      <c r="N5955" s="144">
        <f>I5955/M5955</f>
        <v>1410.5542372881355</v>
      </c>
    </row>
    <row r="5956" spans="1:14">
      <c r="A5956" s="143" t="s">
        <v>2</v>
      </c>
      <c r="B5956" s="143" t="s">
        <v>5182</v>
      </c>
      <c r="C5956" s="143" t="s">
        <v>3169</v>
      </c>
      <c r="D5956" s="143" t="s">
        <v>3225</v>
      </c>
      <c r="E5956" s="143" t="s">
        <v>5183</v>
      </c>
      <c r="F5956" s="143" t="str">
        <f>IF(H5956&lt;=60,"소형",IF((H5956&gt;60)*(H5956&lt;=85)=1,"중소형",IF((H5956&gt;85)*(H5956&lt;=102)=1,"중형",IF((H5956&gt;102)*(H5956&lt;=135)=1,"중대형","대형"))))</f>
        <v>소형</v>
      </c>
      <c r="G5956" s="143" t="s">
        <v>5185</v>
      </c>
      <c r="H5956" s="143">
        <v>59</v>
      </c>
      <c r="I5956" s="144">
        <v>25270</v>
      </c>
      <c r="J5956" s="143">
        <v>12</v>
      </c>
      <c r="K5956" s="137">
        <v>42705</v>
      </c>
      <c r="L5956" s="137">
        <v>43678</v>
      </c>
      <c r="M5956" s="144">
        <f>H5956/3.3</f>
        <v>17.878787878787879</v>
      </c>
      <c r="N5956" s="144">
        <f>I5956/M5956</f>
        <v>1413.406779661017</v>
      </c>
    </row>
    <row r="5957" spans="1:14">
      <c r="A5957" s="143" t="s">
        <v>2</v>
      </c>
      <c r="B5957" s="143" t="s">
        <v>5182</v>
      </c>
      <c r="C5957" s="143" t="s">
        <v>3169</v>
      </c>
      <c r="D5957" s="143" t="s">
        <v>3225</v>
      </c>
      <c r="E5957" s="143" t="s">
        <v>5183</v>
      </c>
      <c r="F5957" s="143" t="str">
        <f>IF(H5957&lt;=60,"소형",IF((H5957&gt;60)*(H5957&lt;=85)=1,"중소형",IF((H5957&gt;85)*(H5957&lt;=102)=1,"중형",IF((H5957&gt;102)*(H5957&lt;=135)=1,"중대형","대형"))))</f>
        <v>소형</v>
      </c>
      <c r="G5957" s="143" t="s">
        <v>4844</v>
      </c>
      <c r="H5957" s="143">
        <v>59</v>
      </c>
      <c r="I5957" s="144">
        <v>25202</v>
      </c>
      <c r="J5957" s="143">
        <v>24</v>
      </c>
      <c r="K5957" s="137">
        <v>42705</v>
      </c>
      <c r="L5957" s="137">
        <v>43678</v>
      </c>
      <c r="M5957" s="144">
        <f>H5957/3.3</f>
        <v>17.878787878787879</v>
      </c>
      <c r="N5957" s="144">
        <f>I5957/M5957</f>
        <v>1409.6033898305084</v>
      </c>
    </row>
    <row r="5958" spans="1:14">
      <c r="A5958" s="143" t="s">
        <v>2</v>
      </c>
      <c r="B5958" s="143" t="s">
        <v>5182</v>
      </c>
      <c r="C5958" s="143" t="s">
        <v>3169</v>
      </c>
      <c r="D5958" s="143" t="s">
        <v>3225</v>
      </c>
      <c r="E5958" s="143" t="s">
        <v>5183</v>
      </c>
      <c r="F5958" s="143" t="str">
        <f>IF(H5958&lt;=60,"소형",IF((H5958&gt;60)*(H5958&lt;=85)=1,"중소형",IF((H5958&gt;85)*(H5958&lt;=102)=1,"중형",IF((H5958&gt;102)*(H5958&lt;=135)=1,"중대형","대형"))))</f>
        <v>중소형</v>
      </c>
      <c r="G5958" s="143" t="s">
        <v>4810</v>
      </c>
      <c r="H5958" s="143">
        <v>76</v>
      </c>
      <c r="I5958" s="144">
        <v>32339</v>
      </c>
      <c r="J5958" s="143">
        <v>279</v>
      </c>
      <c r="K5958" s="137">
        <v>42705</v>
      </c>
      <c r="L5958" s="137">
        <v>43678</v>
      </c>
      <c r="M5958" s="144">
        <f>H5958/3.3</f>
        <v>23.030303030303031</v>
      </c>
      <c r="N5958" s="144">
        <f>I5958/M5958</f>
        <v>1404.1934210526315</v>
      </c>
    </row>
    <row r="5959" spans="1:14">
      <c r="A5959" s="143" t="s">
        <v>2</v>
      </c>
      <c r="B5959" s="143" t="s">
        <v>5182</v>
      </c>
      <c r="C5959" s="143" t="s">
        <v>3169</v>
      </c>
      <c r="D5959" s="143" t="s">
        <v>3225</v>
      </c>
      <c r="E5959" s="143" t="s">
        <v>5183</v>
      </c>
      <c r="F5959" s="143" t="str">
        <f>IF(H5959&lt;=60,"소형",IF((H5959&gt;60)*(H5959&lt;=85)=1,"중소형",IF((H5959&gt;85)*(H5959&lt;=102)=1,"중형",IF((H5959&gt;102)*(H5959&lt;=135)=1,"중대형","대형"))))</f>
        <v>중소형</v>
      </c>
      <c r="G5959" s="143" t="s">
        <v>5186</v>
      </c>
      <c r="H5959" s="143">
        <v>76</v>
      </c>
      <c r="I5959" s="144">
        <v>32180</v>
      </c>
      <c r="J5959" s="143">
        <v>133</v>
      </c>
      <c r="K5959" s="137">
        <v>42705</v>
      </c>
      <c r="L5959" s="137">
        <v>43678</v>
      </c>
      <c r="M5959" s="144">
        <f>H5959/3.3</f>
        <v>23.030303030303031</v>
      </c>
      <c r="N5959" s="144">
        <f>I5959/M5959</f>
        <v>1397.2894736842104</v>
      </c>
    </row>
    <row r="5960" spans="1:14">
      <c r="A5960" s="143" t="s">
        <v>2</v>
      </c>
      <c r="B5960" s="143" t="s">
        <v>5182</v>
      </c>
      <c r="C5960" s="143" t="s">
        <v>3169</v>
      </c>
      <c r="D5960" s="143" t="s">
        <v>3225</v>
      </c>
      <c r="E5960" s="143" t="s">
        <v>5183</v>
      </c>
      <c r="F5960" s="143" t="str">
        <f>IF(H5960&lt;=60,"소형",IF((H5960&gt;60)*(H5960&lt;=85)=1,"중소형",IF((H5960&gt;85)*(H5960&lt;=102)=1,"중형",IF((H5960&gt;102)*(H5960&lt;=135)=1,"중대형","대형"))))</f>
        <v>중소형</v>
      </c>
      <c r="G5960" s="143" t="s">
        <v>3206</v>
      </c>
      <c r="H5960" s="143">
        <v>84</v>
      </c>
      <c r="I5960" s="144">
        <v>36685</v>
      </c>
      <c r="J5960" s="143">
        <v>522</v>
      </c>
      <c r="K5960" s="137">
        <v>42705</v>
      </c>
      <c r="L5960" s="137">
        <v>43678</v>
      </c>
      <c r="M5960" s="144">
        <f>H5960/3.3</f>
        <v>25.454545454545457</v>
      </c>
      <c r="N5960" s="144">
        <f>I5960/M5960</f>
        <v>1441.1964285714284</v>
      </c>
    </row>
    <row r="5961" spans="1:14">
      <c r="A5961" s="143" t="s">
        <v>2</v>
      </c>
      <c r="B5961" s="143" t="s">
        <v>5182</v>
      </c>
      <c r="C5961" s="143" t="s">
        <v>3169</v>
      </c>
      <c r="D5961" s="143" t="s">
        <v>3225</v>
      </c>
      <c r="E5961" s="143" t="s">
        <v>5183</v>
      </c>
      <c r="F5961" s="143" t="str">
        <f>IF(H5961&lt;=60,"소형",IF((H5961&gt;60)*(H5961&lt;=85)=1,"중소형",IF((H5961&gt;85)*(H5961&lt;=102)=1,"중형",IF((H5961&gt;102)*(H5961&lt;=135)=1,"중대형","대형"))))</f>
        <v>중소형</v>
      </c>
      <c r="G5961" s="143" t="s">
        <v>3291</v>
      </c>
      <c r="H5961" s="143">
        <v>84</v>
      </c>
      <c r="I5961" s="144">
        <v>36433</v>
      </c>
      <c r="J5961" s="143">
        <v>156</v>
      </c>
      <c r="K5961" s="137">
        <v>42705</v>
      </c>
      <c r="L5961" s="137">
        <v>43678</v>
      </c>
      <c r="M5961" s="144">
        <f>H5961/3.3</f>
        <v>25.454545454545457</v>
      </c>
      <c r="N5961" s="144">
        <f>I5961/M5961</f>
        <v>1431.2964285714284</v>
      </c>
    </row>
    <row r="5962" spans="1:14">
      <c r="A5962" s="143" t="s">
        <v>2</v>
      </c>
      <c r="B5962" s="143" t="s">
        <v>2804</v>
      </c>
      <c r="C5962" s="143" t="s">
        <v>3169</v>
      </c>
      <c r="D5962" s="143" t="s">
        <v>3225</v>
      </c>
      <c r="E5962" s="143" t="s">
        <v>5183</v>
      </c>
      <c r="F5962" s="143" t="str">
        <f>IF(H5962&lt;=60,"소형",IF((H5962&gt;60)*(H5962&lt;=85)=1,"중소형",IF((H5962&gt;85)*(H5962&lt;=102)=1,"중형",IF((H5962&gt;102)*(H5962&lt;=135)=1,"중대형","대형"))))</f>
        <v>중소형</v>
      </c>
      <c r="G5962" s="143" t="s">
        <v>5187</v>
      </c>
      <c r="H5962" s="143">
        <v>65</v>
      </c>
      <c r="I5962" s="144">
        <v>26809</v>
      </c>
      <c r="J5962" s="143">
        <v>9</v>
      </c>
      <c r="K5962" s="137">
        <v>42705</v>
      </c>
      <c r="L5962" s="137">
        <v>43678</v>
      </c>
      <c r="M5962" s="144">
        <f>H5962/3.3</f>
        <v>19.696969696969699</v>
      </c>
      <c r="N5962" s="144">
        <f>I5962/M5962</f>
        <v>1361.0723076923075</v>
      </c>
    </row>
    <row r="5963" spans="1:14">
      <c r="A5963" s="143" t="s">
        <v>2</v>
      </c>
      <c r="B5963" s="143" t="s">
        <v>2804</v>
      </c>
      <c r="C5963" s="143" t="s">
        <v>3169</v>
      </c>
      <c r="D5963" s="143" t="s">
        <v>3225</v>
      </c>
      <c r="E5963" s="143" t="s">
        <v>5183</v>
      </c>
      <c r="F5963" s="143" t="str">
        <f>IF(H5963&lt;=60,"소형",IF((H5963&gt;60)*(H5963&lt;=85)=1,"중소형",IF((H5963&gt;85)*(H5963&lt;=102)=1,"중형",IF((H5963&gt;102)*(H5963&lt;=135)=1,"중대형","대형"))))</f>
        <v>중소형</v>
      </c>
      <c r="G5963" s="143" t="s">
        <v>5188</v>
      </c>
      <c r="H5963" s="143">
        <v>65</v>
      </c>
      <c r="I5963" s="144">
        <v>26565</v>
      </c>
      <c r="J5963" s="143">
        <v>27</v>
      </c>
      <c r="K5963" s="137">
        <v>42705</v>
      </c>
      <c r="L5963" s="137">
        <v>43678</v>
      </c>
      <c r="M5963" s="144">
        <f>H5963/3.3</f>
        <v>19.696969696969699</v>
      </c>
      <c r="N5963" s="144">
        <f>I5963/M5963</f>
        <v>1348.6846153846152</v>
      </c>
    </row>
    <row r="5964" spans="1:14">
      <c r="A5964" s="143" t="s">
        <v>2</v>
      </c>
      <c r="B5964" s="143" t="s">
        <v>2804</v>
      </c>
      <c r="C5964" s="143" t="s">
        <v>3169</v>
      </c>
      <c r="D5964" s="143" t="s">
        <v>3225</v>
      </c>
      <c r="E5964" s="143" t="s">
        <v>5183</v>
      </c>
      <c r="F5964" s="143" t="str">
        <f>IF(H5964&lt;=60,"소형",IF((H5964&gt;60)*(H5964&lt;=85)=1,"중소형",IF((H5964&gt;85)*(H5964&lt;=102)=1,"중형",IF((H5964&gt;102)*(H5964&lt;=135)=1,"중대형","대형"))))</f>
        <v>중소형</v>
      </c>
      <c r="G5964" s="143" t="s">
        <v>4773</v>
      </c>
      <c r="H5964" s="143">
        <v>76</v>
      </c>
      <c r="I5964" s="144">
        <v>30706</v>
      </c>
      <c r="J5964" s="143">
        <v>18</v>
      </c>
      <c r="K5964" s="137">
        <v>42705</v>
      </c>
      <c r="L5964" s="137">
        <v>43678</v>
      </c>
      <c r="M5964" s="144">
        <f>H5964/3.3</f>
        <v>23.030303030303031</v>
      </c>
      <c r="N5964" s="144">
        <f>I5964/M5964</f>
        <v>1333.2868421052631</v>
      </c>
    </row>
    <row r="5965" spans="1:14">
      <c r="A5965" s="143" t="s">
        <v>2</v>
      </c>
      <c r="B5965" s="143" t="s">
        <v>2804</v>
      </c>
      <c r="C5965" s="143" t="s">
        <v>3169</v>
      </c>
      <c r="D5965" s="143" t="s">
        <v>3225</v>
      </c>
      <c r="E5965" s="143" t="s">
        <v>5183</v>
      </c>
      <c r="F5965" s="143" t="str">
        <f>IF(H5965&lt;=60,"소형",IF((H5965&gt;60)*(H5965&lt;=85)=1,"중소형",IF((H5965&gt;85)*(H5965&lt;=102)=1,"중형",IF((H5965&gt;102)*(H5965&lt;=135)=1,"중대형","대형"))))</f>
        <v>중소형</v>
      </c>
      <c r="G5965" s="143" t="s">
        <v>3209</v>
      </c>
      <c r="H5965" s="143">
        <v>84</v>
      </c>
      <c r="I5965" s="144">
        <v>34861</v>
      </c>
      <c r="J5965" s="143">
        <v>70</v>
      </c>
      <c r="K5965" s="137">
        <v>42705</v>
      </c>
      <c r="L5965" s="137">
        <v>43678</v>
      </c>
      <c r="M5965" s="144">
        <f>H5965/3.3</f>
        <v>25.454545454545457</v>
      </c>
      <c r="N5965" s="144">
        <f>I5965/M5965</f>
        <v>1369.5392857142856</v>
      </c>
    </row>
    <row r="5966" spans="1:14">
      <c r="A5966" s="143" t="s">
        <v>2</v>
      </c>
      <c r="B5966" s="143" t="s">
        <v>2804</v>
      </c>
      <c r="C5966" s="143" t="s">
        <v>3169</v>
      </c>
      <c r="D5966" s="143" t="s">
        <v>3225</v>
      </c>
      <c r="E5966" s="143" t="s">
        <v>5183</v>
      </c>
      <c r="F5966" s="143" t="str">
        <f>IF(H5966&lt;=60,"소형",IF((H5966&gt;60)*(H5966&lt;=85)=1,"중소형",IF((H5966&gt;85)*(H5966&lt;=102)=1,"중형",IF((H5966&gt;102)*(H5966&lt;=135)=1,"중대형","대형"))))</f>
        <v>중소형</v>
      </c>
      <c r="G5966" s="143" t="s">
        <v>4290</v>
      </c>
      <c r="H5966" s="143">
        <v>84</v>
      </c>
      <c r="I5966" s="144">
        <v>33376</v>
      </c>
      <c r="J5966" s="143">
        <v>18</v>
      </c>
      <c r="K5966" s="137">
        <v>42705</v>
      </c>
      <c r="L5966" s="137">
        <v>43678</v>
      </c>
      <c r="M5966" s="144">
        <f>H5966/3.3</f>
        <v>25.454545454545457</v>
      </c>
      <c r="N5966" s="144">
        <f>I5966/M5966</f>
        <v>1311.1999999999998</v>
      </c>
    </row>
    <row r="5967" spans="1:14">
      <c r="A5967" s="143" t="s">
        <v>2</v>
      </c>
      <c r="B5967" s="143" t="s">
        <v>5066</v>
      </c>
      <c r="C5967" s="143" t="s">
        <v>3165</v>
      </c>
      <c r="D5967" s="143" t="s">
        <v>3223</v>
      </c>
      <c r="E5967" s="143" t="s">
        <v>5067</v>
      </c>
      <c r="F5967" s="143" t="str">
        <f>IF(H5967&lt;=60,"소형",IF((H5967&gt;60)*(H5967&lt;=85)=1,"중소형",IF((H5967&gt;85)*(H5967&lt;=102)=1,"중형",IF((H5967&gt;102)*(H5967&lt;=135)=1,"중대형","대형"))))</f>
        <v>소형</v>
      </c>
      <c r="G5967" s="143" t="s">
        <v>3446</v>
      </c>
      <c r="H5967" s="143">
        <v>37</v>
      </c>
      <c r="I5967" s="144" t="s">
        <v>3211</v>
      </c>
      <c r="J5967" s="143">
        <v>69</v>
      </c>
      <c r="K5967" s="137">
        <v>42767</v>
      </c>
      <c r="L5967" s="137">
        <v>43678</v>
      </c>
      <c r="M5967" s="144">
        <f>H5967/3.3</f>
        <v>11.212121212121213</v>
      </c>
      <c r="N5967" s="144" t="e">
        <f>I5967/M5967</f>
        <v>#VALUE!</v>
      </c>
    </row>
    <row r="5968" spans="1:14">
      <c r="A5968" s="143" t="s">
        <v>2</v>
      </c>
      <c r="B5968" s="143" t="s">
        <v>5066</v>
      </c>
      <c r="C5968" s="143" t="s">
        <v>3165</v>
      </c>
      <c r="D5968" s="143" t="s">
        <v>3223</v>
      </c>
      <c r="E5968" s="143" t="s">
        <v>5067</v>
      </c>
      <c r="F5968" s="143" t="str">
        <f>IF(H5968&lt;=60,"소형",IF((H5968&gt;60)*(H5968&lt;=85)=1,"중소형",IF((H5968&gt;85)*(H5968&lt;=102)=1,"중형",IF((H5968&gt;102)*(H5968&lt;=135)=1,"중대형","대형"))))</f>
        <v>소형</v>
      </c>
      <c r="G5968" s="143" t="s">
        <v>5068</v>
      </c>
      <c r="H5968" s="143">
        <v>45</v>
      </c>
      <c r="I5968" s="144">
        <v>19600</v>
      </c>
      <c r="J5968" s="143">
        <v>23</v>
      </c>
      <c r="K5968" s="137">
        <v>42767</v>
      </c>
      <c r="L5968" s="137">
        <v>43678</v>
      </c>
      <c r="M5968" s="144">
        <f>H5968/3.3</f>
        <v>13.636363636363637</v>
      </c>
      <c r="N5968" s="144">
        <f>I5968/M5968</f>
        <v>1437.3333333333333</v>
      </c>
    </row>
    <row r="5969" spans="1:14">
      <c r="A5969" s="143" t="s">
        <v>2</v>
      </c>
      <c r="B5969" s="143" t="s">
        <v>5066</v>
      </c>
      <c r="C5969" s="143" t="s">
        <v>3165</v>
      </c>
      <c r="D5969" s="143" t="s">
        <v>3223</v>
      </c>
      <c r="E5969" s="143" t="s">
        <v>5067</v>
      </c>
      <c r="F5969" s="143" t="str">
        <f>IF(H5969&lt;=60,"소형",IF((H5969&gt;60)*(H5969&lt;=85)=1,"중소형",IF((H5969&gt;85)*(H5969&lt;=102)=1,"중형",IF((H5969&gt;102)*(H5969&lt;=135)=1,"중대형","대형"))))</f>
        <v>소형</v>
      </c>
      <c r="G5969" s="143" t="s">
        <v>5069</v>
      </c>
      <c r="H5969" s="143">
        <v>59</v>
      </c>
      <c r="I5969" s="144">
        <v>25000</v>
      </c>
      <c r="J5969" s="143">
        <v>410</v>
      </c>
      <c r="K5969" s="137">
        <v>42767</v>
      </c>
      <c r="L5969" s="137">
        <v>43678</v>
      </c>
      <c r="M5969" s="144">
        <f>H5969/3.3</f>
        <v>17.878787878787879</v>
      </c>
      <c r="N5969" s="144">
        <f>I5969/M5969</f>
        <v>1398.3050847457628</v>
      </c>
    </row>
    <row r="5970" spans="1:14">
      <c r="A5970" s="143" t="s">
        <v>2</v>
      </c>
      <c r="B5970" s="143" t="s">
        <v>5066</v>
      </c>
      <c r="C5970" s="143" t="s">
        <v>3165</v>
      </c>
      <c r="D5970" s="143" t="s">
        <v>3223</v>
      </c>
      <c r="E5970" s="143" t="s">
        <v>5067</v>
      </c>
      <c r="F5970" s="143" t="str">
        <f>IF(H5970&lt;=60,"소형",IF((H5970&gt;60)*(H5970&lt;=85)=1,"중소형",IF((H5970&gt;85)*(H5970&lt;=102)=1,"중형",IF((H5970&gt;102)*(H5970&lt;=135)=1,"중대형","대형"))))</f>
        <v>중소형</v>
      </c>
      <c r="G5970" s="143" t="s">
        <v>5070</v>
      </c>
      <c r="H5970" s="143">
        <v>72</v>
      </c>
      <c r="I5970" s="144">
        <v>28400</v>
      </c>
      <c r="J5970" s="143">
        <v>58</v>
      </c>
      <c r="K5970" s="137">
        <v>42767</v>
      </c>
      <c r="L5970" s="137">
        <v>43678</v>
      </c>
      <c r="M5970" s="144">
        <f>H5970/3.3</f>
        <v>21.81818181818182</v>
      </c>
      <c r="N5970" s="144">
        <f>I5970/M5970</f>
        <v>1301.6666666666665</v>
      </c>
    </row>
    <row r="5971" spans="1:14">
      <c r="A5971" s="143" t="s">
        <v>2</v>
      </c>
      <c r="B5971" s="143" t="s">
        <v>5066</v>
      </c>
      <c r="C5971" s="143" t="s">
        <v>3165</v>
      </c>
      <c r="D5971" s="143" t="s">
        <v>3223</v>
      </c>
      <c r="E5971" s="143" t="s">
        <v>5067</v>
      </c>
      <c r="F5971" s="143" t="str">
        <f>IF(H5971&lt;=60,"소형",IF((H5971&gt;60)*(H5971&lt;=85)=1,"중소형",IF((H5971&gt;85)*(H5971&lt;=102)=1,"중형",IF((H5971&gt;102)*(H5971&lt;=135)=1,"중대형","대형"))))</f>
        <v>중소형</v>
      </c>
      <c r="G5971" s="143" t="s">
        <v>4565</v>
      </c>
      <c r="H5971" s="143">
        <v>72</v>
      </c>
      <c r="I5971" s="144">
        <v>29100</v>
      </c>
      <c r="J5971" s="143">
        <v>56</v>
      </c>
      <c r="K5971" s="137">
        <v>42767</v>
      </c>
      <c r="L5971" s="137">
        <v>43678</v>
      </c>
      <c r="M5971" s="144">
        <f>H5971/3.3</f>
        <v>21.81818181818182</v>
      </c>
      <c r="N5971" s="144">
        <f>I5971/M5971</f>
        <v>1333.7499999999998</v>
      </c>
    </row>
    <row r="5972" spans="1:14">
      <c r="A5972" s="143" t="s">
        <v>2</v>
      </c>
      <c r="B5972" s="143" t="s">
        <v>5066</v>
      </c>
      <c r="C5972" s="143" t="s">
        <v>3165</v>
      </c>
      <c r="D5972" s="143" t="s">
        <v>3223</v>
      </c>
      <c r="E5972" s="143" t="s">
        <v>5067</v>
      </c>
      <c r="F5972" s="143" t="str">
        <f>IF(H5972&lt;=60,"소형",IF((H5972&gt;60)*(H5972&lt;=85)=1,"중소형",IF((H5972&gt;85)*(H5972&lt;=102)=1,"중형",IF((H5972&gt;102)*(H5972&lt;=135)=1,"중대형","대형"))))</f>
        <v>중소형</v>
      </c>
      <c r="G5972" s="143" t="s">
        <v>3622</v>
      </c>
      <c r="H5972" s="143">
        <v>84</v>
      </c>
      <c r="I5972" s="144">
        <v>32100</v>
      </c>
      <c r="J5972" s="143">
        <v>190</v>
      </c>
      <c r="K5972" s="137">
        <v>42767</v>
      </c>
      <c r="L5972" s="137">
        <v>43678</v>
      </c>
      <c r="M5972" s="144">
        <f>H5972/3.3</f>
        <v>25.454545454545457</v>
      </c>
      <c r="N5972" s="144">
        <f>I5972/M5972</f>
        <v>1261.0714285714284</v>
      </c>
    </row>
    <row r="5973" spans="1:14">
      <c r="A5973" s="143" t="s">
        <v>2</v>
      </c>
      <c r="B5973" s="143" t="s">
        <v>5066</v>
      </c>
      <c r="C5973" s="143" t="s">
        <v>3165</v>
      </c>
      <c r="D5973" s="143" t="s">
        <v>3223</v>
      </c>
      <c r="E5973" s="143" t="s">
        <v>5067</v>
      </c>
      <c r="F5973" s="143" t="str">
        <f>IF(H5973&lt;=60,"소형",IF((H5973&gt;60)*(H5973&lt;=85)=1,"중소형",IF((H5973&gt;85)*(H5973&lt;=102)=1,"중형",IF((H5973&gt;102)*(H5973&lt;=135)=1,"중대형","대형"))))</f>
        <v>중소형</v>
      </c>
      <c r="G5973" s="143" t="s">
        <v>3256</v>
      </c>
      <c r="H5973" s="143">
        <v>84</v>
      </c>
      <c r="I5973" s="144">
        <v>31700</v>
      </c>
      <c r="J5973" s="143">
        <v>122</v>
      </c>
      <c r="K5973" s="137">
        <v>42767</v>
      </c>
      <c r="L5973" s="137">
        <v>43678</v>
      </c>
      <c r="M5973" s="144">
        <f>H5973/3.3</f>
        <v>25.454545454545457</v>
      </c>
      <c r="N5973" s="144">
        <f>I5973/M5973</f>
        <v>1245.3571428571427</v>
      </c>
    </row>
    <row r="5974" spans="1:14">
      <c r="A5974" s="143" t="s">
        <v>2</v>
      </c>
      <c r="B5974" s="143" t="s">
        <v>5066</v>
      </c>
      <c r="C5974" s="143" t="s">
        <v>3165</v>
      </c>
      <c r="D5974" s="143" t="s">
        <v>3223</v>
      </c>
      <c r="E5974" s="143" t="s">
        <v>5067</v>
      </c>
      <c r="F5974" s="143" t="str">
        <f>IF(H5974&lt;=60,"소형",IF((H5974&gt;60)*(H5974&lt;=85)=1,"중소형",IF((H5974&gt;85)*(H5974&lt;=102)=1,"중형",IF((H5974&gt;102)*(H5974&lt;=135)=1,"중대형","대형"))))</f>
        <v>중소형</v>
      </c>
      <c r="G5974" s="143" t="s">
        <v>4173</v>
      </c>
      <c r="H5974" s="143">
        <v>84</v>
      </c>
      <c r="I5974" s="144">
        <v>31800</v>
      </c>
      <c r="J5974" s="143">
        <v>174</v>
      </c>
      <c r="K5974" s="137">
        <v>42767</v>
      </c>
      <c r="L5974" s="137">
        <v>43678</v>
      </c>
      <c r="M5974" s="144">
        <f>H5974/3.3</f>
        <v>25.454545454545457</v>
      </c>
      <c r="N5974" s="144">
        <f>I5974/M5974</f>
        <v>1249.2857142857142</v>
      </c>
    </row>
    <row r="5975" spans="1:14">
      <c r="A5975" s="143" t="s">
        <v>2827</v>
      </c>
      <c r="B5975" s="143" t="s">
        <v>5055</v>
      </c>
      <c r="C5975" s="143" t="s">
        <v>3163</v>
      </c>
      <c r="D5975" s="143" t="s">
        <v>4786</v>
      </c>
      <c r="E5975" s="143" t="s">
        <v>4976</v>
      </c>
      <c r="F5975" s="143" t="str">
        <f>IF(H5975&lt;=60,"소형",IF((H5975&gt;60)*(H5975&lt;=85)=1,"중소형",IF((H5975&gt;85)*(H5975&lt;=102)=1,"중형",IF((H5975&gt;102)*(H5975&lt;=135)=1,"중대형","대형"))))</f>
        <v>소형</v>
      </c>
      <c r="G5975" s="143" t="s">
        <v>5056</v>
      </c>
      <c r="H5975" s="143">
        <v>51</v>
      </c>
      <c r="I5975" s="144" t="s">
        <v>3211</v>
      </c>
      <c r="J5975" s="143">
        <v>490</v>
      </c>
      <c r="K5975" s="137">
        <v>42795</v>
      </c>
      <c r="L5975" s="137">
        <v>43678</v>
      </c>
      <c r="M5975" s="144">
        <f>H5975/3.3</f>
        <v>15.454545454545455</v>
      </c>
      <c r="N5975" s="144" t="e">
        <f>I5975/M5975</f>
        <v>#VALUE!</v>
      </c>
    </row>
    <row r="5976" spans="1:14">
      <c r="A5976" s="143" t="s">
        <v>2827</v>
      </c>
      <c r="B5976" s="143" t="s">
        <v>5055</v>
      </c>
      <c r="C5976" s="143" t="s">
        <v>3163</v>
      </c>
      <c r="D5976" s="143" t="s">
        <v>4786</v>
      </c>
      <c r="E5976" s="143" t="s">
        <v>4976</v>
      </c>
      <c r="F5976" s="143" t="str">
        <f>IF(H5976&lt;=60,"소형",IF((H5976&gt;60)*(H5976&lt;=85)=1,"중소형",IF((H5976&gt;85)*(H5976&lt;=102)=1,"중형",IF((H5976&gt;102)*(H5976&lt;=135)=1,"중대형","대형"))))</f>
        <v>소형</v>
      </c>
      <c r="G5976" s="143" t="s">
        <v>5057</v>
      </c>
      <c r="H5976" s="143">
        <v>51</v>
      </c>
      <c r="I5976" s="144" t="s">
        <v>3211</v>
      </c>
      <c r="J5976" s="143">
        <v>62</v>
      </c>
      <c r="K5976" s="137">
        <v>42795</v>
      </c>
      <c r="L5976" s="137">
        <v>43678</v>
      </c>
      <c r="M5976" s="144">
        <f>H5976/3.3</f>
        <v>15.454545454545455</v>
      </c>
      <c r="N5976" s="144" t="e">
        <f>I5976/M5976</f>
        <v>#VALUE!</v>
      </c>
    </row>
    <row r="5977" spans="1:14">
      <c r="A5977" s="143" t="s">
        <v>2827</v>
      </c>
      <c r="B5977" s="143" t="s">
        <v>5055</v>
      </c>
      <c r="C5977" s="143" t="s">
        <v>3163</v>
      </c>
      <c r="D5977" s="143" t="s">
        <v>4786</v>
      </c>
      <c r="E5977" s="143" t="s">
        <v>4976</v>
      </c>
      <c r="F5977" s="143" t="str">
        <f>IF(H5977&lt;=60,"소형",IF((H5977&gt;60)*(H5977&lt;=85)=1,"중소형",IF((H5977&gt;85)*(H5977&lt;=102)=1,"중형",IF((H5977&gt;102)*(H5977&lt;=135)=1,"중대형","대형"))))</f>
        <v>소형</v>
      </c>
      <c r="G5977" s="143" t="s">
        <v>4179</v>
      </c>
      <c r="H5977" s="143">
        <v>59</v>
      </c>
      <c r="I5977" s="144" t="s">
        <v>3211</v>
      </c>
      <c r="J5977" s="143">
        <v>162</v>
      </c>
      <c r="K5977" s="137">
        <v>42795</v>
      </c>
      <c r="L5977" s="137">
        <v>43678</v>
      </c>
      <c r="M5977" s="144">
        <f>H5977/3.3</f>
        <v>17.878787878787879</v>
      </c>
      <c r="N5977" s="144" t="e">
        <f>I5977/M5977</f>
        <v>#VALUE!</v>
      </c>
    </row>
    <row r="5978" spans="1:14">
      <c r="A5978" s="143" t="s">
        <v>2827</v>
      </c>
      <c r="B5978" s="143" t="s">
        <v>5055</v>
      </c>
      <c r="C5978" s="143" t="s">
        <v>3163</v>
      </c>
      <c r="D5978" s="143" t="s">
        <v>4786</v>
      </c>
      <c r="E5978" s="143" t="s">
        <v>4976</v>
      </c>
      <c r="F5978" s="143" t="str">
        <f>IF(H5978&lt;=60,"소형",IF((H5978&gt;60)*(H5978&lt;=85)=1,"중소형",IF((H5978&gt;85)*(H5978&lt;=102)=1,"중형",IF((H5978&gt;102)*(H5978&lt;=135)=1,"중대형","대형"))))</f>
        <v>소형</v>
      </c>
      <c r="G5978" s="143" t="s">
        <v>4193</v>
      </c>
      <c r="H5978" s="143">
        <v>59</v>
      </c>
      <c r="I5978" s="144" t="s">
        <v>3211</v>
      </c>
      <c r="J5978" s="143">
        <v>274</v>
      </c>
      <c r="K5978" s="137">
        <v>42795</v>
      </c>
      <c r="L5978" s="137">
        <v>43678</v>
      </c>
      <c r="M5978" s="144">
        <f>H5978/3.3</f>
        <v>17.878787878787879</v>
      </c>
      <c r="N5978" s="144" t="e">
        <f>I5978/M5978</f>
        <v>#VALUE!</v>
      </c>
    </row>
    <row r="5979" spans="1:14">
      <c r="A5979" s="143" t="s">
        <v>2827</v>
      </c>
      <c r="B5979" s="143" t="s">
        <v>5055</v>
      </c>
      <c r="C5979" s="143" t="s">
        <v>3163</v>
      </c>
      <c r="D5979" s="143" t="s">
        <v>4786</v>
      </c>
      <c r="E5979" s="143" t="s">
        <v>4976</v>
      </c>
      <c r="F5979" s="143" t="str">
        <f>IF(H5979&lt;=60,"소형",IF((H5979&gt;60)*(H5979&lt;=85)=1,"중소형",IF((H5979&gt;85)*(H5979&lt;=102)=1,"중형",IF((H5979&gt;102)*(H5979&lt;=135)=1,"중대형","대형"))))</f>
        <v>소형</v>
      </c>
      <c r="G5979" s="143" t="s">
        <v>4615</v>
      </c>
      <c r="H5979" s="143">
        <v>59</v>
      </c>
      <c r="I5979" s="144" t="s">
        <v>3211</v>
      </c>
      <c r="J5979" s="143">
        <v>213</v>
      </c>
      <c r="K5979" s="137">
        <v>42795</v>
      </c>
      <c r="L5979" s="137">
        <v>43678</v>
      </c>
      <c r="M5979" s="144">
        <f>H5979/3.3</f>
        <v>17.878787878787879</v>
      </c>
      <c r="N5979" s="144" t="e">
        <f>I5979/M5979</f>
        <v>#VALUE!</v>
      </c>
    </row>
    <row r="5980" spans="1:14">
      <c r="A5980" s="143" t="s">
        <v>2827</v>
      </c>
      <c r="B5980" s="143" t="s">
        <v>5058</v>
      </c>
      <c r="C5980" s="143" t="s">
        <v>3163</v>
      </c>
      <c r="D5980" s="143" t="s">
        <v>4786</v>
      </c>
      <c r="E5980" s="143" t="s">
        <v>4976</v>
      </c>
      <c r="F5980" s="143" t="str">
        <f>IF(H5980&lt;=60,"소형",IF((H5980&gt;60)*(H5980&lt;=85)=1,"중소형",IF((H5980&gt;85)*(H5980&lt;=102)=1,"중형",IF((H5980&gt;102)*(H5980&lt;=135)=1,"중대형","대형"))))</f>
        <v>소형</v>
      </c>
      <c r="G5980" s="143" t="s">
        <v>5056</v>
      </c>
      <c r="H5980" s="143">
        <v>51</v>
      </c>
      <c r="I5980" s="144" t="s">
        <v>3211</v>
      </c>
      <c r="J5980" s="143">
        <v>79</v>
      </c>
      <c r="K5980" s="137">
        <v>42795</v>
      </c>
      <c r="L5980" s="137">
        <v>43678</v>
      </c>
      <c r="M5980" s="144">
        <f>H5980/3.3</f>
        <v>15.454545454545455</v>
      </c>
      <c r="N5980" s="144" t="e">
        <f>I5980/M5980</f>
        <v>#VALUE!</v>
      </c>
    </row>
    <row r="5981" spans="1:14">
      <c r="A5981" s="143" t="s">
        <v>2827</v>
      </c>
      <c r="B5981" s="143" t="s">
        <v>5058</v>
      </c>
      <c r="C5981" s="143" t="s">
        <v>3163</v>
      </c>
      <c r="D5981" s="143" t="s">
        <v>4786</v>
      </c>
      <c r="E5981" s="143" t="s">
        <v>4976</v>
      </c>
      <c r="F5981" s="143" t="str">
        <f>IF(H5981&lt;=60,"소형",IF((H5981&gt;60)*(H5981&lt;=85)=1,"중소형",IF((H5981&gt;85)*(H5981&lt;=102)=1,"중형",IF((H5981&gt;102)*(H5981&lt;=135)=1,"중대형","대형"))))</f>
        <v>소형</v>
      </c>
      <c r="G5981" s="143" t="s">
        <v>5057</v>
      </c>
      <c r="H5981" s="143">
        <v>51</v>
      </c>
      <c r="I5981" s="144" t="s">
        <v>3211</v>
      </c>
      <c r="J5981" s="143">
        <v>10</v>
      </c>
      <c r="K5981" s="137">
        <v>42795</v>
      </c>
      <c r="L5981" s="137">
        <v>43678</v>
      </c>
      <c r="M5981" s="144">
        <f>H5981/3.3</f>
        <v>15.454545454545455</v>
      </c>
      <c r="N5981" s="144" t="e">
        <f>I5981/M5981</f>
        <v>#VALUE!</v>
      </c>
    </row>
    <row r="5982" spans="1:14">
      <c r="A5982" s="143" t="s">
        <v>2827</v>
      </c>
      <c r="B5982" s="143" t="s">
        <v>5058</v>
      </c>
      <c r="C5982" s="143" t="s">
        <v>3163</v>
      </c>
      <c r="D5982" s="143" t="s">
        <v>4786</v>
      </c>
      <c r="E5982" s="143" t="s">
        <v>4976</v>
      </c>
      <c r="F5982" s="143" t="str">
        <f>IF(H5982&lt;=60,"소형",IF((H5982&gt;60)*(H5982&lt;=85)=1,"중소형",IF((H5982&gt;85)*(H5982&lt;=102)=1,"중형",IF((H5982&gt;102)*(H5982&lt;=135)=1,"중대형","대형"))))</f>
        <v>소형</v>
      </c>
      <c r="G5982" s="143" t="s">
        <v>4179</v>
      </c>
      <c r="H5982" s="143">
        <v>59</v>
      </c>
      <c r="I5982" s="144" t="s">
        <v>3211</v>
      </c>
      <c r="J5982" s="143">
        <v>26</v>
      </c>
      <c r="K5982" s="137">
        <v>42795</v>
      </c>
      <c r="L5982" s="137">
        <v>43678</v>
      </c>
      <c r="M5982" s="144">
        <f>H5982/3.3</f>
        <v>17.878787878787879</v>
      </c>
      <c r="N5982" s="144" t="e">
        <f>I5982/M5982</f>
        <v>#VALUE!</v>
      </c>
    </row>
    <row r="5983" spans="1:14">
      <c r="A5983" s="143" t="s">
        <v>2827</v>
      </c>
      <c r="B5983" s="143" t="s">
        <v>5058</v>
      </c>
      <c r="C5983" s="143" t="s">
        <v>3163</v>
      </c>
      <c r="D5983" s="143" t="s">
        <v>4786</v>
      </c>
      <c r="E5983" s="143" t="s">
        <v>4976</v>
      </c>
      <c r="F5983" s="143" t="str">
        <f>IF(H5983&lt;=60,"소형",IF((H5983&gt;60)*(H5983&lt;=85)=1,"중소형",IF((H5983&gt;85)*(H5983&lt;=102)=1,"중형",IF((H5983&gt;102)*(H5983&lt;=135)=1,"중대형","대형"))))</f>
        <v>소형</v>
      </c>
      <c r="G5983" s="143" t="s">
        <v>4193</v>
      </c>
      <c r="H5983" s="143">
        <v>59</v>
      </c>
      <c r="I5983" s="144" t="s">
        <v>3211</v>
      </c>
      <c r="J5983" s="143">
        <v>44</v>
      </c>
      <c r="K5983" s="137">
        <v>42795</v>
      </c>
      <c r="L5983" s="137">
        <v>43678</v>
      </c>
      <c r="M5983" s="144">
        <f>H5983/3.3</f>
        <v>17.878787878787879</v>
      </c>
      <c r="N5983" s="144" t="e">
        <f>I5983/M5983</f>
        <v>#VALUE!</v>
      </c>
    </row>
    <row r="5984" spans="1:14">
      <c r="A5984" s="143" t="s">
        <v>2827</v>
      </c>
      <c r="B5984" s="143" t="s">
        <v>5058</v>
      </c>
      <c r="C5984" s="143" t="s">
        <v>3163</v>
      </c>
      <c r="D5984" s="143" t="s">
        <v>4786</v>
      </c>
      <c r="E5984" s="143" t="s">
        <v>4976</v>
      </c>
      <c r="F5984" s="143" t="str">
        <f>IF(H5984&lt;=60,"소형",IF((H5984&gt;60)*(H5984&lt;=85)=1,"중소형",IF((H5984&gt;85)*(H5984&lt;=102)=1,"중형",IF((H5984&gt;102)*(H5984&lt;=135)=1,"중대형","대형"))))</f>
        <v>소형</v>
      </c>
      <c r="G5984" s="143" t="s">
        <v>4615</v>
      </c>
      <c r="H5984" s="143">
        <v>59</v>
      </c>
      <c r="I5984" s="144" t="s">
        <v>3211</v>
      </c>
      <c r="J5984" s="143">
        <v>34</v>
      </c>
      <c r="K5984" s="137">
        <v>42795</v>
      </c>
      <c r="L5984" s="137">
        <v>43678</v>
      </c>
      <c r="M5984" s="144">
        <f>H5984/3.3</f>
        <v>17.878787878787879</v>
      </c>
      <c r="N5984" s="144" t="e">
        <f>I5984/M5984</f>
        <v>#VALUE!</v>
      </c>
    </row>
    <row r="5985" spans="1:14">
      <c r="A5985" s="143" t="s">
        <v>2</v>
      </c>
      <c r="B5985" s="143" t="s">
        <v>5062</v>
      </c>
      <c r="C5985" s="143" t="s">
        <v>3160</v>
      </c>
      <c r="D5985" s="143" t="s">
        <v>5063</v>
      </c>
      <c r="E5985" s="143" t="s">
        <v>5064</v>
      </c>
      <c r="F5985" s="143" t="str">
        <f>IF(H5985&lt;=60,"소형",IF((H5985&gt;60)*(H5985&lt;=85)=1,"중소형",IF((H5985&gt;85)*(H5985&lt;=102)=1,"중형",IF((H5985&gt;102)*(H5985&lt;=135)=1,"중대형","대형"))))</f>
        <v>중소형</v>
      </c>
      <c r="G5985" s="143" t="s">
        <v>5065</v>
      </c>
      <c r="H5985" s="143">
        <v>66</v>
      </c>
      <c r="I5985" s="144">
        <v>19918</v>
      </c>
      <c r="J5985" s="143">
        <v>147</v>
      </c>
      <c r="K5985" s="137">
        <v>42795</v>
      </c>
      <c r="L5985" s="137">
        <v>43678</v>
      </c>
      <c r="M5985" s="144">
        <f>H5985/3.3</f>
        <v>20</v>
      </c>
      <c r="N5985" s="144">
        <f>I5985/M5985</f>
        <v>995.9</v>
      </c>
    </row>
    <row r="5986" spans="1:14">
      <c r="A5986" s="143" t="s">
        <v>2</v>
      </c>
      <c r="B5986" s="143" t="s">
        <v>5062</v>
      </c>
      <c r="C5986" s="143" t="s">
        <v>3160</v>
      </c>
      <c r="D5986" s="143" t="s">
        <v>5063</v>
      </c>
      <c r="E5986" s="143" t="s">
        <v>5064</v>
      </c>
      <c r="F5986" s="143" t="str">
        <f>IF(H5986&lt;=60,"소형",IF((H5986&gt;60)*(H5986&lt;=85)=1,"중소형",IF((H5986&gt;85)*(H5986&lt;=102)=1,"중형",IF((H5986&gt;102)*(H5986&lt;=135)=1,"중대형","대형"))))</f>
        <v>중소형</v>
      </c>
      <c r="G5986" s="143" t="s">
        <v>4693</v>
      </c>
      <c r="H5986" s="143">
        <v>74</v>
      </c>
      <c r="I5986" s="144">
        <v>22195</v>
      </c>
      <c r="J5986" s="143">
        <v>49</v>
      </c>
      <c r="K5986" s="137">
        <v>42795</v>
      </c>
      <c r="L5986" s="137">
        <v>43678</v>
      </c>
      <c r="M5986" s="144">
        <f>H5986/3.3</f>
        <v>22.424242424242426</v>
      </c>
      <c r="N5986" s="144">
        <f>I5986/M5986</f>
        <v>989.77702702702697</v>
      </c>
    </row>
    <row r="5987" spans="1:14">
      <c r="A5987" s="143" t="s">
        <v>2</v>
      </c>
      <c r="B5987" s="143" t="s">
        <v>5062</v>
      </c>
      <c r="C5987" s="143" t="s">
        <v>3160</v>
      </c>
      <c r="D5987" s="143" t="s">
        <v>5063</v>
      </c>
      <c r="E5987" s="143" t="s">
        <v>5064</v>
      </c>
      <c r="F5987" s="143" t="str">
        <f>IF(H5987&lt;=60,"소형",IF((H5987&gt;60)*(H5987&lt;=85)=1,"중소형",IF((H5987&gt;85)*(H5987&lt;=102)=1,"중형",IF((H5987&gt;102)*(H5987&lt;=135)=1,"중대형","대형"))))</f>
        <v>중소형</v>
      </c>
      <c r="G5987" s="143" t="s">
        <v>3880</v>
      </c>
      <c r="H5987" s="143">
        <v>84</v>
      </c>
      <c r="I5987" s="144">
        <v>27310</v>
      </c>
      <c r="J5987" s="143">
        <v>6</v>
      </c>
      <c r="K5987" s="137">
        <v>42795</v>
      </c>
      <c r="L5987" s="137">
        <v>43678</v>
      </c>
      <c r="M5987" s="144">
        <f>H5987/3.3</f>
        <v>25.454545454545457</v>
      </c>
      <c r="N5987" s="144">
        <f>I5987/M5987</f>
        <v>1072.8928571428571</v>
      </c>
    </row>
    <row r="5988" spans="1:14">
      <c r="A5988" s="143" t="s">
        <v>2</v>
      </c>
      <c r="B5988" s="143" t="s">
        <v>5062</v>
      </c>
      <c r="C5988" s="143" t="s">
        <v>3160</v>
      </c>
      <c r="D5988" s="143" t="s">
        <v>5063</v>
      </c>
      <c r="E5988" s="143" t="s">
        <v>5064</v>
      </c>
      <c r="F5988" s="143" t="str">
        <f>IF(H5988&lt;=60,"소형",IF((H5988&gt;60)*(H5988&lt;=85)=1,"중소형",IF((H5988&gt;85)*(H5988&lt;=102)=1,"중형",IF((H5988&gt;102)*(H5988&lt;=135)=1,"중대형","대형"))))</f>
        <v>중소형</v>
      </c>
      <c r="G5988" s="143" t="s">
        <v>3291</v>
      </c>
      <c r="H5988" s="143">
        <v>84</v>
      </c>
      <c r="I5988" s="144">
        <v>24837</v>
      </c>
      <c r="J5988" s="143">
        <v>185</v>
      </c>
      <c r="K5988" s="137">
        <v>42795</v>
      </c>
      <c r="L5988" s="137">
        <v>43678</v>
      </c>
      <c r="M5988" s="144">
        <f>H5988/3.3</f>
        <v>25.454545454545457</v>
      </c>
      <c r="N5988" s="144">
        <f>I5988/M5988</f>
        <v>975.73928571428564</v>
      </c>
    </row>
    <row r="5989" spans="1:14">
      <c r="A5989" s="143" t="s">
        <v>2</v>
      </c>
      <c r="B5989" s="143" t="s">
        <v>5062</v>
      </c>
      <c r="C5989" s="143" t="s">
        <v>3160</v>
      </c>
      <c r="D5989" s="143" t="s">
        <v>5063</v>
      </c>
      <c r="E5989" s="143" t="s">
        <v>5064</v>
      </c>
      <c r="F5989" s="143" t="str">
        <f>IF(H5989&lt;=60,"소형",IF((H5989&gt;60)*(H5989&lt;=85)=1,"중소형",IF((H5989&gt;85)*(H5989&lt;=102)=1,"중형",IF((H5989&gt;102)*(H5989&lt;=135)=1,"중대형","대형"))))</f>
        <v>중소형</v>
      </c>
      <c r="G5989" s="143" t="s">
        <v>4215</v>
      </c>
      <c r="H5989" s="143">
        <v>84</v>
      </c>
      <c r="I5989" s="144">
        <v>24917</v>
      </c>
      <c r="J5989" s="143">
        <v>93</v>
      </c>
      <c r="K5989" s="137">
        <v>42795</v>
      </c>
      <c r="L5989" s="137">
        <v>43678</v>
      </c>
      <c r="M5989" s="144">
        <f>H5989/3.3</f>
        <v>25.454545454545457</v>
      </c>
      <c r="N5989" s="144">
        <f>I5989/M5989</f>
        <v>978.88214285714275</v>
      </c>
    </row>
    <row r="5990" spans="1:14">
      <c r="A5990" s="143" t="s">
        <v>2</v>
      </c>
      <c r="B5990" s="143" t="s">
        <v>5071</v>
      </c>
      <c r="C5990" s="143" t="s">
        <v>3167</v>
      </c>
      <c r="D5990" s="143" t="s">
        <v>5072</v>
      </c>
      <c r="E5990" s="143" t="s">
        <v>5073</v>
      </c>
      <c r="F5990" s="143" t="str">
        <f>IF(H5990&lt;=60,"소형",IF((H5990&gt;60)*(H5990&lt;=85)=1,"중소형",IF((H5990&gt;85)*(H5990&lt;=102)=1,"중형",IF((H5990&gt;102)*(H5990&lt;=135)=1,"중대형","대형"))))</f>
        <v>소형</v>
      </c>
      <c r="G5990" s="143" t="s">
        <v>4918</v>
      </c>
      <c r="H5990" s="143">
        <v>59</v>
      </c>
      <c r="I5990" s="144">
        <v>26160</v>
      </c>
      <c r="J5990" s="143">
        <v>56</v>
      </c>
      <c r="K5990" s="137">
        <v>42795</v>
      </c>
      <c r="L5990" s="137">
        <v>43678</v>
      </c>
      <c r="M5990" s="144">
        <f>H5990/3.3</f>
        <v>17.878787878787879</v>
      </c>
      <c r="N5990" s="144">
        <f>I5990/M5990</f>
        <v>1463.1864406779662</v>
      </c>
    </row>
    <row r="5991" spans="1:14">
      <c r="A5991" s="143" t="s">
        <v>2</v>
      </c>
      <c r="B5991" s="143" t="s">
        <v>5071</v>
      </c>
      <c r="C5991" s="143" t="s">
        <v>3167</v>
      </c>
      <c r="D5991" s="143" t="s">
        <v>5072</v>
      </c>
      <c r="E5991" s="143" t="s">
        <v>5073</v>
      </c>
      <c r="F5991" s="143" t="str">
        <f>IF(H5991&lt;=60,"소형",IF((H5991&gt;60)*(H5991&lt;=85)=1,"중소형",IF((H5991&gt;85)*(H5991&lt;=102)=1,"중형",IF((H5991&gt;102)*(H5991&lt;=135)=1,"중대형","대형"))))</f>
        <v>소형</v>
      </c>
      <c r="G5991" s="143" t="s">
        <v>4365</v>
      </c>
      <c r="H5991" s="143">
        <v>59</v>
      </c>
      <c r="I5991" s="144">
        <v>26180</v>
      </c>
      <c r="J5991" s="143">
        <v>80</v>
      </c>
      <c r="K5991" s="137">
        <v>42795</v>
      </c>
      <c r="L5991" s="137">
        <v>43678</v>
      </c>
      <c r="M5991" s="144">
        <f>H5991/3.3</f>
        <v>17.878787878787879</v>
      </c>
      <c r="N5991" s="144">
        <f>I5991/M5991</f>
        <v>1464.3050847457628</v>
      </c>
    </row>
    <row r="5992" spans="1:14">
      <c r="A5992" s="143" t="s">
        <v>2</v>
      </c>
      <c r="B5992" s="143" t="s">
        <v>5071</v>
      </c>
      <c r="C5992" s="143" t="s">
        <v>3167</v>
      </c>
      <c r="D5992" s="143" t="s">
        <v>5072</v>
      </c>
      <c r="E5992" s="143" t="s">
        <v>5073</v>
      </c>
      <c r="F5992" s="143" t="str">
        <f>IF(H5992&lt;=60,"소형",IF((H5992&gt;60)*(H5992&lt;=85)=1,"중소형",IF((H5992&gt;85)*(H5992&lt;=102)=1,"중형",IF((H5992&gt;102)*(H5992&lt;=135)=1,"중대형","대형"))))</f>
        <v>대형</v>
      </c>
      <c r="G5992" s="143" t="s">
        <v>4243</v>
      </c>
      <c r="H5992" s="143">
        <v>459</v>
      </c>
      <c r="I5992" s="144">
        <v>25880</v>
      </c>
      <c r="J5992" s="143">
        <v>32</v>
      </c>
      <c r="K5992" s="137">
        <v>42795</v>
      </c>
      <c r="L5992" s="137">
        <v>43678</v>
      </c>
      <c r="M5992" s="144">
        <f>H5992/3.3</f>
        <v>139.09090909090909</v>
      </c>
      <c r="N5992" s="144">
        <f>I5992/M5992</f>
        <v>186.06535947712419</v>
      </c>
    </row>
    <row r="5993" spans="1:14">
      <c r="A5993" s="143" t="s">
        <v>2</v>
      </c>
      <c r="B5993" s="143" t="s">
        <v>5071</v>
      </c>
      <c r="C5993" s="143" t="s">
        <v>3167</v>
      </c>
      <c r="D5993" s="143" t="s">
        <v>5072</v>
      </c>
      <c r="E5993" s="143" t="s">
        <v>5073</v>
      </c>
      <c r="F5993" s="143" t="str">
        <f>IF(H5993&lt;=60,"소형",IF((H5993&gt;60)*(H5993&lt;=85)=1,"중소형",IF((H5993&gt;85)*(H5993&lt;=102)=1,"중형",IF((H5993&gt;102)*(H5993&lt;=135)=1,"중대형","대형"))))</f>
        <v>소형</v>
      </c>
      <c r="G5993" s="143" t="s">
        <v>3208</v>
      </c>
      <c r="H5993" s="143">
        <v>8</v>
      </c>
      <c r="I5993" s="144">
        <v>35920</v>
      </c>
      <c r="J5993" s="143">
        <v>30</v>
      </c>
      <c r="K5993" s="137">
        <v>42795</v>
      </c>
      <c r="L5993" s="137">
        <v>43678</v>
      </c>
      <c r="M5993" s="144">
        <f>H5993/3.3</f>
        <v>2.4242424242424243</v>
      </c>
      <c r="N5993" s="144">
        <f>I5993/M5993</f>
        <v>14817</v>
      </c>
    </row>
    <row r="5994" spans="1:14">
      <c r="A5994" s="143" t="s">
        <v>2</v>
      </c>
      <c r="B5994" s="143" t="s">
        <v>5071</v>
      </c>
      <c r="C5994" s="143" t="s">
        <v>3167</v>
      </c>
      <c r="D5994" s="143" t="s">
        <v>5072</v>
      </c>
      <c r="E5994" s="143" t="s">
        <v>5073</v>
      </c>
      <c r="F5994" s="143" t="str">
        <f>IF(H5994&lt;=60,"소형",IF((H5994&gt;60)*(H5994&lt;=85)=1,"중소형",IF((H5994&gt;85)*(H5994&lt;=102)=1,"중형",IF((H5994&gt;102)*(H5994&lt;=135)=1,"중대형","대형"))))</f>
        <v>중소형</v>
      </c>
      <c r="G5994" s="143" t="s">
        <v>4290</v>
      </c>
      <c r="H5994" s="143">
        <v>84</v>
      </c>
      <c r="I5994" s="144">
        <v>36010</v>
      </c>
      <c r="J5994" s="143">
        <v>33</v>
      </c>
      <c r="K5994" s="137">
        <v>42795</v>
      </c>
      <c r="L5994" s="137">
        <v>43678</v>
      </c>
      <c r="M5994" s="144">
        <f>H5994/3.3</f>
        <v>25.454545454545457</v>
      </c>
      <c r="N5994" s="144">
        <f>I5994/M5994</f>
        <v>1414.6785714285713</v>
      </c>
    </row>
    <row r="5995" spans="1:14">
      <c r="A5995" s="143" t="s">
        <v>2</v>
      </c>
      <c r="B5995" s="143" t="s">
        <v>5071</v>
      </c>
      <c r="C5995" s="143" t="s">
        <v>3167</v>
      </c>
      <c r="D5995" s="143" t="s">
        <v>5072</v>
      </c>
      <c r="E5995" s="143" t="s">
        <v>5073</v>
      </c>
      <c r="F5995" s="143" t="str">
        <f>IF(H5995&lt;=60,"소형",IF((H5995&gt;60)*(H5995&lt;=85)=1,"중소형",IF((H5995&gt;85)*(H5995&lt;=102)=1,"중형",IF((H5995&gt;102)*(H5995&lt;=135)=1,"중대형","대형"))))</f>
        <v>중소형</v>
      </c>
      <c r="G5995" s="143" t="s">
        <v>3374</v>
      </c>
      <c r="H5995" s="143">
        <v>84</v>
      </c>
      <c r="I5995" s="144">
        <v>36110</v>
      </c>
      <c r="J5995" s="143">
        <v>35</v>
      </c>
      <c r="K5995" s="137">
        <v>42795</v>
      </c>
      <c r="L5995" s="137">
        <v>43678</v>
      </c>
      <c r="M5995" s="144">
        <f>H5995/3.3</f>
        <v>25.454545454545457</v>
      </c>
      <c r="N5995" s="144">
        <f>I5995/M5995</f>
        <v>1418.6071428571427</v>
      </c>
    </row>
    <row r="5996" spans="1:14">
      <c r="A5996" s="143" t="s">
        <v>2</v>
      </c>
      <c r="B5996" s="143" t="s">
        <v>5139</v>
      </c>
      <c r="C5996" s="143" t="s">
        <v>3170</v>
      </c>
      <c r="D5996" s="143" t="s">
        <v>5140</v>
      </c>
      <c r="E5996" s="143" t="s">
        <v>5141</v>
      </c>
      <c r="F5996" s="143" t="str">
        <f>IF(H5996&lt;=60,"소형",IF((H5996&gt;60)*(H5996&lt;=85)=1,"중소형",IF((H5996&gt;85)*(H5996&lt;=102)=1,"중형",IF((H5996&gt;102)*(H5996&lt;=135)=1,"중대형","대형"))))</f>
        <v>소형</v>
      </c>
      <c r="G5996" s="143" t="s">
        <v>3446</v>
      </c>
      <c r="H5996" s="143">
        <v>37</v>
      </c>
      <c r="I5996" s="144" t="s">
        <v>3211</v>
      </c>
      <c r="J5996" s="143">
        <v>80</v>
      </c>
      <c r="K5996" s="137">
        <v>42795</v>
      </c>
      <c r="L5996" s="137">
        <v>43678</v>
      </c>
      <c r="M5996" s="144">
        <f>H5996/3.3</f>
        <v>11.212121212121213</v>
      </c>
      <c r="N5996" s="144" t="e">
        <f>I5996/M5996</f>
        <v>#VALUE!</v>
      </c>
    </row>
    <row r="5997" spans="1:14">
      <c r="A5997" s="143" t="s">
        <v>2</v>
      </c>
      <c r="B5997" s="143" t="s">
        <v>5139</v>
      </c>
      <c r="C5997" s="143" t="s">
        <v>3170</v>
      </c>
      <c r="D5997" s="143" t="s">
        <v>5140</v>
      </c>
      <c r="E5997" s="143" t="s">
        <v>5141</v>
      </c>
      <c r="F5997" s="143" t="str">
        <f>IF(H5997&lt;=60,"소형",IF((H5997&gt;60)*(H5997&lt;=85)=1,"중소형",IF((H5997&gt;85)*(H5997&lt;=102)=1,"중형",IF((H5997&gt;102)*(H5997&lt;=135)=1,"중대형","대형"))))</f>
        <v>소형</v>
      </c>
      <c r="G5997" s="143" t="s">
        <v>5142</v>
      </c>
      <c r="H5997" s="143">
        <v>42</v>
      </c>
      <c r="I5997" s="144" t="s">
        <v>3211</v>
      </c>
      <c r="J5997" s="143">
        <v>104</v>
      </c>
      <c r="K5997" s="137">
        <v>42795</v>
      </c>
      <c r="L5997" s="137">
        <v>43678</v>
      </c>
      <c r="M5997" s="144">
        <f>H5997/3.3</f>
        <v>12.727272727272728</v>
      </c>
      <c r="N5997" s="144" t="e">
        <f>I5997/M5997</f>
        <v>#VALUE!</v>
      </c>
    </row>
    <row r="5998" spans="1:14">
      <c r="A5998" s="143" t="s">
        <v>2</v>
      </c>
      <c r="B5998" s="143" t="s">
        <v>5139</v>
      </c>
      <c r="C5998" s="143" t="s">
        <v>3170</v>
      </c>
      <c r="D5998" s="143" t="s">
        <v>5140</v>
      </c>
      <c r="E5998" s="143" t="s">
        <v>5141</v>
      </c>
      <c r="F5998" s="143" t="str">
        <f>IF(H5998&lt;=60,"소형",IF((H5998&gt;60)*(H5998&lt;=85)=1,"중소형",IF((H5998&gt;85)*(H5998&lt;=102)=1,"중형",IF((H5998&gt;102)*(H5998&lt;=135)=1,"중대형","대형"))))</f>
        <v>소형</v>
      </c>
      <c r="G5998" s="143" t="s">
        <v>5143</v>
      </c>
      <c r="H5998" s="143">
        <v>48</v>
      </c>
      <c r="I5998" s="144" t="s">
        <v>3211</v>
      </c>
      <c r="J5998" s="143">
        <v>42</v>
      </c>
      <c r="K5998" s="137">
        <v>42795</v>
      </c>
      <c r="L5998" s="137">
        <v>43678</v>
      </c>
      <c r="M5998" s="144">
        <f>H5998/3.3</f>
        <v>14.545454545454547</v>
      </c>
      <c r="N5998" s="144" t="e">
        <f>I5998/M5998</f>
        <v>#VALUE!</v>
      </c>
    </row>
    <row r="5999" spans="1:14">
      <c r="A5999" s="143" t="s">
        <v>2</v>
      </c>
      <c r="B5999" s="143" t="s">
        <v>5139</v>
      </c>
      <c r="C5999" s="143" t="s">
        <v>3170</v>
      </c>
      <c r="D5999" s="143" t="s">
        <v>5140</v>
      </c>
      <c r="E5999" s="143" t="s">
        <v>5141</v>
      </c>
      <c r="F5999" s="143" t="str">
        <f>IF(H5999&lt;=60,"소형",IF((H5999&gt;60)*(H5999&lt;=85)=1,"중소형",IF((H5999&gt;85)*(H5999&lt;=102)=1,"중형",IF((H5999&gt;102)*(H5999&lt;=135)=1,"중대형","대형"))))</f>
        <v>소형</v>
      </c>
      <c r="G5999" s="143" t="s">
        <v>5061</v>
      </c>
      <c r="H5999" s="143">
        <v>59</v>
      </c>
      <c r="I5999" s="144">
        <v>39700</v>
      </c>
      <c r="J5999" s="143">
        <v>218</v>
      </c>
      <c r="K5999" s="137">
        <v>42795</v>
      </c>
      <c r="L5999" s="137">
        <v>43678</v>
      </c>
      <c r="M5999" s="144">
        <f>H5999/3.3</f>
        <v>17.878787878787879</v>
      </c>
      <c r="N5999" s="144">
        <f>I5999/M5999</f>
        <v>2220.5084745762711</v>
      </c>
    </row>
    <row r="6000" spans="1:14">
      <c r="A6000" s="143" t="s">
        <v>2</v>
      </c>
      <c r="B6000" s="143" t="s">
        <v>5139</v>
      </c>
      <c r="C6000" s="143" t="s">
        <v>3170</v>
      </c>
      <c r="D6000" s="143" t="s">
        <v>5140</v>
      </c>
      <c r="E6000" s="143" t="s">
        <v>5141</v>
      </c>
      <c r="F6000" s="143" t="str">
        <f>IF(H6000&lt;=60,"소형",IF((H6000&gt;60)*(H6000&lt;=85)=1,"중소형",IF((H6000&gt;85)*(H6000&lt;=102)=1,"중형",IF((H6000&gt;102)*(H6000&lt;=135)=1,"중대형","대형"))))</f>
        <v>소형</v>
      </c>
      <c r="G6000" s="143" t="s">
        <v>4179</v>
      </c>
      <c r="H6000" s="143">
        <v>59</v>
      </c>
      <c r="I6000" s="144">
        <v>39560</v>
      </c>
      <c r="J6000" s="143">
        <v>228</v>
      </c>
      <c r="K6000" s="137">
        <v>42795</v>
      </c>
      <c r="L6000" s="137">
        <v>43678</v>
      </c>
      <c r="M6000" s="144">
        <f>H6000/3.3</f>
        <v>17.878787878787879</v>
      </c>
      <c r="N6000" s="144">
        <f>I6000/M6000</f>
        <v>2212.6779661016949</v>
      </c>
    </row>
    <row r="6001" spans="1:14">
      <c r="A6001" s="143" t="s">
        <v>2</v>
      </c>
      <c r="B6001" s="143" t="s">
        <v>5139</v>
      </c>
      <c r="C6001" s="143" t="s">
        <v>3170</v>
      </c>
      <c r="D6001" s="143" t="s">
        <v>5140</v>
      </c>
      <c r="E6001" s="143" t="s">
        <v>5141</v>
      </c>
      <c r="F6001" s="143" t="str">
        <f>IF(H6001&lt;=60,"소형",IF((H6001&gt;60)*(H6001&lt;=85)=1,"중소형",IF((H6001&gt;85)*(H6001&lt;=102)=1,"중형",IF((H6001&gt;102)*(H6001&lt;=135)=1,"중대형","대형"))))</f>
        <v>소형</v>
      </c>
      <c r="G6001" s="143" t="s">
        <v>4419</v>
      </c>
      <c r="H6001" s="143">
        <v>59</v>
      </c>
      <c r="I6001" s="144">
        <v>40670</v>
      </c>
      <c r="J6001" s="143">
        <v>86</v>
      </c>
      <c r="K6001" s="137">
        <v>42795</v>
      </c>
      <c r="L6001" s="137">
        <v>43678</v>
      </c>
      <c r="M6001" s="144">
        <f>H6001/3.3</f>
        <v>17.878787878787879</v>
      </c>
      <c r="N6001" s="144">
        <f>I6001/M6001</f>
        <v>2274.7627118644068</v>
      </c>
    </row>
    <row r="6002" spans="1:14">
      <c r="A6002" s="143" t="s">
        <v>2</v>
      </c>
      <c r="B6002" s="143" t="s">
        <v>5139</v>
      </c>
      <c r="C6002" s="143" t="s">
        <v>3170</v>
      </c>
      <c r="D6002" s="143" t="s">
        <v>5140</v>
      </c>
      <c r="E6002" s="143" t="s">
        <v>5141</v>
      </c>
      <c r="F6002" s="143" t="str">
        <f>IF(H6002&lt;=60,"소형",IF((H6002&gt;60)*(H6002&lt;=85)=1,"중소형",IF((H6002&gt;85)*(H6002&lt;=102)=1,"중형",IF((H6002&gt;102)*(H6002&lt;=135)=1,"중대형","대형"))))</f>
        <v>중소형</v>
      </c>
      <c r="G6002" s="143" t="s">
        <v>3261</v>
      </c>
      <c r="H6002" s="143">
        <v>84</v>
      </c>
      <c r="I6002" s="144">
        <v>51890</v>
      </c>
      <c r="J6002" s="143">
        <v>499</v>
      </c>
      <c r="K6002" s="137">
        <v>42795</v>
      </c>
      <c r="L6002" s="137">
        <v>43678</v>
      </c>
      <c r="M6002" s="144">
        <f>H6002/3.3</f>
        <v>25.454545454545457</v>
      </c>
      <c r="N6002" s="144">
        <f>I6002/M6002</f>
        <v>2038.535714285714</v>
      </c>
    </row>
    <row r="6003" spans="1:14">
      <c r="A6003" s="143" t="s">
        <v>2</v>
      </c>
      <c r="B6003" s="143" t="s">
        <v>5139</v>
      </c>
      <c r="C6003" s="143" t="s">
        <v>3170</v>
      </c>
      <c r="D6003" s="143" t="s">
        <v>5140</v>
      </c>
      <c r="E6003" s="143" t="s">
        <v>5141</v>
      </c>
      <c r="F6003" s="143" t="str">
        <f>IF(H6003&lt;=60,"소형",IF((H6003&gt;60)*(H6003&lt;=85)=1,"중소형",IF((H6003&gt;85)*(H6003&lt;=102)=1,"중형",IF((H6003&gt;102)*(H6003&lt;=135)=1,"중대형","대형"))))</f>
        <v>중형</v>
      </c>
      <c r="G6003" s="143" t="s">
        <v>5144</v>
      </c>
      <c r="H6003" s="143">
        <v>100</v>
      </c>
      <c r="I6003" s="144">
        <v>58260</v>
      </c>
      <c r="J6003" s="143">
        <v>48</v>
      </c>
      <c r="K6003" s="137">
        <v>42795</v>
      </c>
      <c r="L6003" s="137">
        <v>43678</v>
      </c>
      <c r="M6003" s="144">
        <f>H6003/3.3</f>
        <v>30.303030303030305</v>
      </c>
      <c r="N6003" s="144">
        <f>I6003/M6003</f>
        <v>1922.58</v>
      </c>
    </row>
    <row r="6004" spans="1:14">
      <c r="A6004" s="143" t="s">
        <v>3186</v>
      </c>
      <c r="B6004" s="142" t="s">
        <v>5059</v>
      </c>
      <c r="C6004" s="143" t="s">
        <v>3158</v>
      </c>
      <c r="D6004" s="143" t="s">
        <v>3345</v>
      </c>
      <c r="E6004" s="143" t="s">
        <v>5060</v>
      </c>
      <c r="F6004" s="143" t="str">
        <f>IF(H6004&lt;=60,"소형",IF((H6004&gt;60)*(H6004&lt;=85)=1,"중소형",IF((H6004&gt;85)*(H6004&lt;=102)=1,"중형",IF((H6004&gt;102)*(H6004&lt;=135)=1,"중대형","대형"))))</f>
        <v>소형</v>
      </c>
      <c r="G6004" s="143" t="s">
        <v>5061</v>
      </c>
      <c r="H6004" s="143">
        <v>59</v>
      </c>
      <c r="I6004" s="144">
        <v>18800</v>
      </c>
      <c r="J6004" s="143">
        <v>191</v>
      </c>
      <c r="K6004" s="137">
        <v>42826</v>
      </c>
      <c r="L6004" s="137">
        <v>43678</v>
      </c>
      <c r="M6004" s="144">
        <f>H6004/3.3</f>
        <v>17.878787878787879</v>
      </c>
      <c r="N6004" s="144">
        <f>I6004/M6004</f>
        <v>1051.5254237288136</v>
      </c>
    </row>
    <row r="6005" spans="1:14">
      <c r="A6005" s="143" t="s">
        <v>3186</v>
      </c>
      <c r="B6005" s="143" t="s">
        <v>5059</v>
      </c>
      <c r="C6005" s="143" t="s">
        <v>3158</v>
      </c>
      <c r="D6005" s="143" t="s">
        <v>3345</v>
      </c>
      <c r="E6005" s="143" t="s">
        <v>5060</v>
      </c>
      <c r="F6005" s="143" t="str">
        <f>IF(H6005&lt;=60,"소형",IF((H6005&gt;60)*(H6005&lt;=85)=1,"중소형",IF((H6005&gt;85)*(H6005&lt;=102)=1,"중형",IF((H6005&gt;102)*(H6005&lt;=135)=1,"중대형","대형"))))</f>
        <v>소형</v>
      </c>
      <c r="G6005" s="143" t="s">
        <v>4178</v>
      </c>
      <c r="H6005" s="143">
        <v>59</v>
      </c>
      <c r="I6005" s="144">
        <v>18600</v>
      </c>
      <c r="J6005" s="143">
        <v>44</v>
      </c>
      <c r="K6005" s="137">
        <v>42826</v>
      </c>
      <c r="L6005" s="137">
        <v>43678</v>
      </c>
      <c r="M6005" s="144">
        <f>H6005/3.3</f>
        <v>17.878787878787879</v>
      </c>
      <c r="N6005" s="144">
        <f>I6005/M6005</f>
        <v>1040.3389830508474</v>
      </c>
    </row>
    <row r="6006" spans="1:14">
      <c r="A6006" s="143" t="s">
        <v>3186</v>
      </c>
      <c r="B6006" s="143" t="s">
        <v>5059</v>
      </c>
      <c r="C6006" s="143" t="s">
        <v>3158</v>
      </c>
      <c r="D6006" s="143" t="s">
        <v>3345</v>
      </c>
      <c r="E6006" s="143" t="s">
        <v>5060</v>
      </c>
      <c r="F6006" s="143" t="str">
        <f>IF(H6006&lt;=60,"소형",IF((H6006&gt;60)*(H6006&lt;=85)=1,"중소형",IF((H6006&gt;85)*(H6006&lt;=102)=1,"중형",IF((H6006&gt;102)*(H6006&lt;=135)=1,"중대형","대형"))))</f>
        <v>소형</v>
      </c>
      <c r="G6006" s="143" t="s">
        <v>4179</v>
      </c>
      <c r="H6006" s="143">
        <v>59</v>
      </c>
      <c r="I6006" s="144">
        <v>18600</v>
      </c>
      <c r="J6006" s="143">
        <v>73</v>
      </c>
      <c r="K6006" s="137">
        <v>42826</v>
      </c>
      <c r="L6006" s="137">
        <v>43678</v>
      </c>
      <c r="M6006" s="144">
        <f>H6006/3.3</f>
        <v>17.878787878787879</v>
      </c>
      <c r="N6006" s="144">
        <f>I6006/M6006</f>
        <v>1040.3389830508474</v>
      </c>
    </row>
    <row r="6007" spans="1:14">
      <c r="A6007" s="143" t="s">
        <v>2</v>
      </c>
      <c r="B6007" s="143" t="s">
        <v>5159</v>
      </c>
      <c r="C6007" s="143" t="s">
        <v>3156</v>
      </c>
      <c r="D6007" s="143" t="s">
        <v>3408</v>
      </c>
      <c r="E6007" s="143" t="s">
        <v>5160</v>
      </c>
      <c r="F6007" s="143" t="str">
        <f>IF(H6007&lt;=60,"소형",IF((H6007&gt;60)*(H6007&lt;=85)=1,"중소형",IF((H6007&gt;85)*(H6007&lt;=102)=1,"중형",IF((H6007&gt;102)*(H6007&lt;=135)=1,"중대형","대형"))))</f>
        <v>소형</v>
      </c>
      <c r="G6007" s="143" t="s">
        <v>4706</v>
      </c>
      <c r="H6007" s="143">
        <v>59</v>
      </c>
      <c r="I6007" s="144">
        <v>23880</v>
      </c>
      <c r="J6007" s="143">
        <v>16</v>
      </c>
      <c r="K6007" s="137">
        <v>42826</v>
      </c>
      <c r="L6007" s="137">
        <v>43678</v>
      </c>
      <c r="M6007" s="144">
        <f>H6007/3.3</f>
        <v>17.878787878787879</v>
      </c>
      <c r="N6007" s="144">
        <f>I6007/M6007</f>
        <v>1335.6610169491526</v>
      </c>
    </row>
    <row r="6008" spans="1:14">
      <c r="A6008" s="143" t="s">
        <v>2</v>
      </c>
      <c r="B6008" s="143" t="s">
        <v>5159</v>
      </c>
      <c r="C6008" s="143" t="s">
        <v>3156</v>
      </c>
      <c r="D6008" s="143" t="s">
        <v>3408</v>
      </c>
      <c r="E6008" s="143" t="s">
        <v>5160</v>
      </c>
      <c r="F6008" s="143" t="str">
        <f>IF(H6008&lt;=60,"소형",IF((H6008&gt;60)*(H6008&lt;=85)=1,"중소형",IF((H6008&gt;85)*(H6008&lt;=102)=1,"중형",IF((H6008&gt;102)*(H6008&lt;=135)=1,"중대형","대형"))))</f>
        <v>소형</v>
      </c>
      <c r="G6008" s="143" t="s">
        <v>4060</v>
      </c>
      <c r="H6008" s="143">
        <v>59</v>
      </c>
      <c r="I6008" s="144">
        <v>24950</v>
      </c>
      <c r="J6008" s="143">
        <v>196</v>
      </c>
      <c r="K6008" s="137">
        <v>42826</v>
      </c>
      <c r="L6008" s="137">
        <v>43678</v>
      </c>
      <c r="M6008" s="144">
        <f>H6008/3.3</f>
        <v>17.878787878787879</v>
      </c>
      <c r="N6008" s="144">
        <f>I6008/M6008</f>
        <v>1395.5084745762713</v>
      </c>
    </row>
    <row r="6009" spans="1:14">
      <c r="A6009" s="143" t="s">
        <v>2</v>
      </c>
      <c r="B6009" s="143" t="s">
        <v>5159</v>
      </c>
      <c r="C6009" s="143" t="s">
        <v>3156</v>
      </c>
      <c r="D6009" s="143" t="s">
        <v>3408</v>
      </c>
      <c r="E6009" s="143" t="s">
        <v>5160</v>
      </c>
      <c r="F6009" s="143" t="str">
        <f>IF(H6009&lt;=60,"소형",IF((H6009&gt;60)*(H6009&lt;=85)=1,"중소형",IF((H6009&gt;85)*(H6009&lt;=102)=1,"중형",IF((H6009&gt;102)*(H6009&lt;=135)=1,"중대형","대형"))))</f>
        <v>소형</v>
      </c>
      <c r="G6009" s="143" t="s">
        <v>4021</v>
      </c>
      <c r="H6009" s="143">
        <v>59</v>
      </c>
      <c r="I6009" s="144">
        <v>22980</v>
      </c>
      <c r="J6009" s="143">
        <v>88</v>
      </c>
      <c r="K6009" s="137">
        <v>42826</v>
      </c>
      <c r="L6009" s="137">
        <v>43678</v>
      </c>
      <c r="M6009" s="144">
        <f>H6009/3.3</f>
        <v>17.878787878787879</v>
      </c>
      <c r="N6009" s="144">
        <f>I6009/M6009</f>
        <v>1285.3220338983051</v>
      </c>
    </row>
    <row r="6010" spans="1:14">
      <c r="A6010" s="143" t="s">
        <v>2</v>
      </c>
      <c r="B6010" s="143" t="s">
        <v>5159</v>
      </c>
      <c r="C6010" s="143" t="s">
        <v>3156</v>
      </c>
      <c r="D6010" s="143" t="s">
        <v>3408</v>
      </c>
      <c r="E6010" s="143" t="s">
        <v>5160</v>
      </c>
      <c r="F6010" s="143" t="str">
        <f>IF(H6010&lt;=60,"소형",IF((H6010&gt;60)*(H6010&lt;=85)=1,"중소형",IF((H6010&gt;85)*(H6010&lt;=102)=1,"중형",IF((H6010&gt;102)*(H6010&lt;=135)=1,"중대형","대형"))))</f>
        <v>중소형</v>
      </c>
      <c r="G6010" s="143" t="s">
        <v>3777</v>
      </c>
      <c r="H6010" s="143">
        <v>84</v>
      </c>
      <c r="I6010" s="144">
        <v>33720</v>
      </c>
      <c r="J6010" s="143">
        <v>330</v>
      </c>
      <c r="K6010" s="137">
        <v>42826</v>
      </c>
      <c r="L6010" s="137">
        <v>43678</v>
      </c>
      <c r="M6010" s="144">
        <f>H6010/3.3</f>
        <v>25.454545454545457</v>
      </c>
      <c r="N6010" s="144">
        <f>I6010/M6010</f>
        <v>1324.7142857142856</v>
      </c>
    </row>
    <row r="6011" spans="1:14">
      <c r="A6011" s="143" t="s">
        <v>2829</v>
      </c>
      <c r="B6011" s="143" t="s">
        <v>5170</v>
      </c>
      <c r="C6011" s="143" t="s">
        <v>3161</v>
      </c>
      <c r="D6011" s="143" t="s">
        <v>3806</v>
      </c>
      <c r="E6011" s="143" t="s">
        <v>5171</v>
      </c>
      <c r="F6011" s="143" t="str">
        <f>IF(H6011&lt;=60,"소형",IF((H6011&gt;60)*(H6011&lt;=85)=1,"중소형",IF((H6011&gt;85)*(H6011&lt;=102)=1,"중형",IF((H6011&gt;102)*(H6011&lt;=135)=1,"중대형","대형"))))</f>
        <v>중소형</v>
      </c>
      <c r="G6011" s="143" t="s">
        <v>3208</v>
      </c>
      <c r="H6011" s="143">
        <v>84</v>
      </c>
      <c r="I6011" s="144">
        <v>23600</v>
      </c>
      <c r="J6011" s="143">
        <v>337</v>
      </c>
      <c r="K6011" s="137">
        <v>42826</v>
      </c>
      <c r="L6011" s="137">
        <v>43678</v>
      </c>
      <c r="M6011" s="144">
        <f>H6011/3.3</f>
        <v>25.454545454545457</v>
      </c>
      <c r="N6011" s="144">
        <f>I6011/M6011</f>
        <v>927.14285714285711</v>
      </c>
    </row>
    <row r="6012" spans="1:14">
      <c r="A6012" s="143" t="s">
        <v>2829</v>
      </c>
      <c r="B6012" s="143" t="s">
        <v>5170</v>
      </c>
      <c r="C6012" s="143" t="s">
        <v>3161</v>
      </c>
      <c r="D6012" s="143" t="s">
        <v>3806</v>
      </c>
      <c r="E6012" s="143" t="s">
        <v>5171</v>
      </c>
      <c r="F6012" s="143" t="str">
        <f>IF(H6012&lt;=60,"소형",IF((H6012&gt;60)*(H6012&lt;=85)=1,"중소형",IF((H6012&gt;85)*(H6012&lt;=102)=1,"중형",IF((H6012&gt;102)*(H6012&lt;=135)=1,"중대형","대형"))))</f>
        <v>중소형</v>
      </c>
      <c r="G6012" s="143" t="s">
        <v>3374</v>
      </c>
      <c r="H6012" s="143">
        <v>84</v>
      </c>
      <c r="I6012" s="144">
        <v>23600</v>
      </c>
      <c r="J6012" s="143">
        <v>192</v>
      </c>
      <c r="K6012" s="137">
        <v>42826</v>
      </c>
      <c r="L6012" s="137">
        <v>43678</v>
      </c>
      <c r="M6012" s="144">
        <f>H6012/3.3</f>
        <v>25.454545454545457</v>
      </c>
      <c r="N6012" s="144">
        <f>I6012/M6012</f>
        <v>927.14285714285711</v>
      </c>
    </row>
    <row r="6013" spans="1:14">
      <c r="A6013" s="143" t="s">
        <v>2829</v>
      </c>
      <c r="B6013" s="143" t="s">
        <v>5170</v>
      </c>
      <c r="C6013" s="143" t="s">
        <v>3161</v>
      </c>
      <c r="D6013" s="143" t="s">
        <v>3806</v>
      </c>
      <c r="E6013" s="143" t="s">
        <v>5171</v>
      </c>
      <c r="F6013" s="143" t="str">
        <f>IF(H6013&lt;=60,"소형",IF((H6013&gt;60)*(H6013&lt;=85)=1,"중소형",IF((H6013&gt;85)*(H6013&lt;=102)=1,"중형",IF((H6013&gt;102)*(H6013&lt;=135)=1,"중대형","대형"))))</f>
        <v>중형</v>
      </c>
      <c r="G6013" s="143" t="s">
        <v>5172</v>
      </c>
      <c r="H6013" s="143">
        <v>96</v>
      </c>
      <c r="I6013" s="144">
        <v>23600</v>
      </c>
      <c r="J6013" s="143">
        <v>11</v>
      </c>
      <c r="K6013" s="137">
        <v>42826</v>
      </c>
      <c r="L6013" s="137">
        <v>43678</v>
      </c>
      <c r="M6013" s="144">
        <f>H6013/3.3</f>
        <v>29.090909090909093</v>
      </c>
      <c r="N6013" s="144">
        <f>I6013/M6013</f>
        <v>811.24999999999989</v>
      </c>
    </row>
    <row r="6014" spans="1:14">
      <c r="A6014" s="143" t="s">
        <v>2829</v>
      </c>
      <c r="B6014" s="143" t="s">
        <v>5170</v>
      </c>
      <c r="C6014" s="143" t="s">
        <v>3161</v>
      </c>
      <c r="D6014" s="143" t="s">
        <v>3806</v>
      </c>
      <c r="E6014" s="143" t="s">
        <v>5171</v>
      </c>
      <c r="F6014" s="143" t="str">
        <f>IF(H6014&lt;=60,"소형",IF((H6014&gt;60)*(H6014&lt;=85)=1,"중소형",IF((H6014&gt;85)*(H6014&lt;=102)=1,"중형",IF((H6014&gt;102)*(H6014&lt;=135)=1,"중대형","대형"))))</f>
        <v>중형</v>
      </c>
      <c r="G6014" s="143" t="s">
        <v>5173</v>
      </c>
      <c r="H6014" s="143">
        <v>96</v>
      </c>
      <c r="I6014" s="144">
        <v>25540</v>
      </c>
      <c r="J6014" s="143">
        <v>270</v>
      </c>
      <c r="K6014" s="137">
        <v>42826</v>
      </c>
      <c r="L6014" s="137">
        <v>43678</v>
      </c>
      <c r="M6014" s="144">
        <f>H6014/3.3</f>
        <v>29.090909090909093</v>
      </c>
      <c r="N6014" s="144">
        <f>I6014/M6014</f>
        <v>877.93749999999989</v>
      </c>
    </row>
    <row r="6015" spans="1:14">
      <c r="A6015" s="143" t="s">
        <v>2829</v>
      </c>
      <c r="B6015" s="143" t="s">
        <v>5170</v>
      </c>
      <c r="C6015" s="143" t="s">
        <v>3161</v>
      </c>
      <c r="D6015" s="143" t="s">
        <v>3806</v>
      </c>
      <c r="E6015" s="143" t="s">
        <v>5171</v>
      </c>
      <c r="F6015" s="143" t="str">
        <f>IF(H6015&lt;=60,"소형",IF((H6015&gt;60)*(H6015&lt;=85)=1,"중소형",IF((H6015&gt;85)*(H6015&lt;=102)=1,"중형",IF((H6015&gt;102)*(H6015&lt;=135)=1,"중대형","대형"))))</f>
        <v>중형</v>
      </c>
      <c r="G6015" s="143" t="s">
        <v>5174</v>
      </c>
      <c r="H6015" s="143">
        <v>96</v>
      </c>
      <c r="I6015" s="144">
        <v>23600</v>
      </c>
      <c r="J6015" s="143">
        <v>8</v>
      </c>
      <c r="K6015" s="137">
        <v>42826</v>
      </c>
      <c r="L6015" s="137">
        <v>43678</v>
      </c>
      <c r="M6015" s="144">
        <f>H6015/3.3</f>
        <v>29.090909090909093</v>
      </c>
      <c r="N6015" s="144">
        <f>I6015/M6015</f>
        <v>811.24999999999989</v>
      </c>
    </row>
    <row r="6016" spans="1:14">
      <c r="A6016" s="143" t="s">
        <v>2829</v>
      </c>
      <c r="B6016" s="143" t="s">
        <v>5170</v>
      </c>
      <c r="C6016" s="143" t="s">
        <v>3161</v>
      </c>
      <c r="D6016" s="143" t="s">
        <v>3806</v>
      </c>
      <c r="E6016" s="143" t="s">
        <v>5171</v>
      </c>
      <c r="F6016" s="143" t="str">
        <f>IF(H6016&lt;=60,"소형",IF((H6016&gt;60)*(H6016&lt;=85)=1,"중소형",IF((H6016&gt;85)*(H6016&lt;=102)=1,"중형",IF((H6016&gt;102)*(H6016&lt;=135)=1,"중대형","대형"))))</f>
        <v>중형</v>
      </c>
      <c r="G6016" s="143" t="s">
        <v>5175</v>
      </c>
      <c r="H6016" s="143">
        <v>96</v>
      </c>
      <c r="I6016" s="144">
        <v>25540</v>
      </c>
      <c r="J6016" s="143">
        <v>25</v>
      </c>
      <c r="K6016" s="137">
        <v>42826</v>
      </c>
      <c r="L6016" s="137">
        <v>43678</v>
      </c>
      <c r="M6016" s="144">
        <f>H6016/3.3</f>
        <v>29.090909090909093</v>
      </c>
      <c r="N6016" s="144">
        <f>I6016/M6016</f>
        <v>877.93749999999989</v>
      </c>
    </row>
    <row r="6017" spans="1:14">
      <c r="A6017" s="143" t="s">
        <v>2829</v>
      </c>
      <c r="B6017" s="143" t="s">
        <v>5170</v>
      </c>
      <c r="C6017" s="143" t="s">
        <v>3161</v>
      </c>
      <c r="D6017" s="143" t="s">
        <v>3806</v>
      </c>
      <c r="E6017" s="143" t="s">
        <v>5171</v>
      </c>
      <c r="F6017" s="143" t="str">
        <f>IF(H6017&lt;=60,"소형",IF((H6017&gt;60)*(H6017&lt;=85)=1,"중소형",IF((H6017&gt;85)*(H6017&lt;=102)=1,"중형",IF((H6017&gt;102)*(H6017&lt;=135)=1,"중대형","대형"))))</f>
        <v>중대형</v>
      </c>
      <c r="G6017" s="143" t="s">
        <v>5176</v>
      </c>
      <c r="H6017" s="143">
        <v>119</v>
      </c>
      <c r="I6017" s="144">
        <v>30900</v>
      </c>
      <c r="J6017" s="143">
        <v>25</v>
      </c>
      <c r="K6017" s="137">
        <v>42826</v>
      </c>
      <c r="L6017" s="137">
        <v>43678</v>
      </c>
      <c r="M6017" s="144">
        <f>H6017/3.3</f>
        <v>36.060606060606062</v>
      </c>
      <c r="N6017" s="144">
        <f>I6017/M6017</f>
        <v>856.89075630252091</v>
      </c>
    </row>
    <row r="6018" spans="1:14">
      <c r="A6018" s="143" t="s">
        <v>2829</v>
      </c>
      <c r="B6018" s="143" t="s">
        <v>5170</v>
      </c>
      <c r="C6018" s="143" t="s">
        <v>3161</v>
      </c>
      <c r="D6018" s="143" t="s">
        <v>3806</v>
      </c>
      <c r="E6018" s="143" t="s">
        <v>5171</v>
      </c>
      <c r="F6018" s="143" t="str">
        <f>IF(H6018&lt;=60,"소형",IF((H6018&gt;60)*(H6018&lt;=85)=1,"중소형",IF((H6018&gt;85)*(H6018&lt;=102)=1,"중형",IF((H6018&gt;102)*(H6018&lt;=135)=1,"중대형","대형"))))</f>
        <v>중대형</v>
      </c>
      <c r="G6018" s="143" t="s">
        <v>5177</v>
      </c>
      <c r="H6018" s="143">
        <v>119</v>
      </c>
      <c r="I6018" s="144">
        <v>30900</v>
      </c>
      <c r="J6018" s="143">
        <v>24</v>
      </c>
      <c r="K6018" s="137">
        <v>42826</v>
      </c>
      <c r="L6018" s="137">
        <v>43678</v>
      </c>
      <c r="M6018" s="144">
        <f>H6018/3.3</f>
        <v>36.060606060606062</v>
      </c>
      <c r="N6018" s="144">
        <f>I6018/M6018</f>
        <v>856.89075630252091</v>
      </c>
    </row>
    <row r="6019" spans="1:14">
      <c r="A6019" s="143" t="s">
        <v>2829</v>
      </c>
      <c r="B6019" s="143" t="s">
        <v>5189</v>
      </c>
      <c r="C6019" s="143" t="s">
        <v>3168</v>
      </c>
      <c r="D6019" s="143" t="s">
        <v>3247</v>
      </c>
      <c r="E6019" s="143" t="s">
        <v>5190</v>
      </c>
      <c r="F6019" s="143" t="str">
        <f>IF(H6019&lt;=60,"소형",IF((H6019&gt;60)*(H6019&lt;=85)=1,"중소형",IF((H6019&gt;85)*(H6019&lt;=102)=1,"중형",IF((H6019&gt;102)*(H6019&lt;=135)=1,"중대형","대형"))))</f>
        <v>중소형</v>
      </c>
      <c r="G6019" s="143" t="s">
        <v>5191</v>
      </c>
      <c r="H6019" s="143">
        <v>69</v>
      </c>
      <c r="I6019" s="144">
        <v>31100</v>
      </c>
      <c r="J6019" s="143">
        <v>20</v>
      </c>
      <c r="K6019" s="137">
        <v>42887</v>
      </c>
      <c r="L6019" s="137">
        <v>43678</v>
      </c>
      <c r="M6019" s="144">
        <f>H6019/3.3</f>
        <v>20.90909090909091</v>
      </c>
      <c r="N6019" s="144">
        <f>I6019/M6019</f>
        <v>1487.391304347826</v>
      </c>
    </row>
    <row r="6020" spans="1:14">
      <c r="A6020" s="143" t="s">
        <v>2829</v>
      </c>
      <c r="B6020" s="143" t="s">
        <v>5189</v>
      </c>
      <c r="C6020" s="143" t="s">
        <v>3168</v>
      </c>
      <c r="D6020" s="143" t="s">
        <v>3247</v>
      </c>
      <c r="E6020" s="143" t="s">
        <v>5190</v>
      </c>
      <c r="F6020" s="143" t="str">
        <f>IF(H6020&lt;=60,"소형",IF((H6020&gt;60)*(H6020&lt;=85)=1,"중소형",IF((H6020&gt;85)*(H6020&lt;=102)=1,"중형",IF((H6020&gt;102)*(H6020&lt;=135)=1,"중대형","대형"))))</f>
        <v>중소형</v>
      </c>
      <c r="G6020" s="143" t="s">
        <v>5192</v>
      </c>
      <c r="H6020" s="143">
        <v>69</v>
      </c>
      <c r="I6020" s="144">
        <v>31200</v>
      </c>
      <c r="J6020" s="143">
        <v>17</v>
      </c>
      <c r="K6020" s="137">
        <v>42887</v>
      </c>
      <c r="L6020" s="137">
        <v>43678</v>
      </c>
      <c r="M6020" s="144">
        <f>H6020/3.3</f>
        <v>20.90909090909091</v>
      </c>
      <c r="N6020" s="144">
        <f>I6020/M6020</f>
        <v>1492.1739130434783</v>
      </c>
    </row>
    <row r="6021" spans="1:14">
      <c r="A6021" s="143" t="s">
        <v>2829</v>
      </c>
      <c r="B6021" s="143" t="s">
        <v>5189</v>
      </c>
      <c r="C6021" s="143" t="s">
        <v>3168</v>
      </c>
      <c r="D6021" s="143" t="s">
        <v>3247</v>
      </c>
      <c r="E6021" s="143" t="s">
        <v>5190</v>
      </c>
      <c r="F6021" s="143" t="str">
        <f>IF(H6021&lt;=60,"소형",IF((H6021&gt;60)*(H6021&lt;=85)=1,"중소형",IF((H6021&gt;85)*(H6021&lt;=102)=1,"중형",IF((H6021&gt;102)*(H6021&lt;=135)=1,"중대형","대형"))))</f>
        <v>중소형</v>
      </c>
      <c r="G6021" s="143" t="s">
        <v>5193</v>
      </c>
      <c r="H6021" s="143">
        <v>69</v>
      </c>
      <c r="I6021" s="144">
        <v>32000</v>
      </c>
      <c r="J6021" s="143">
        <v>40</v>
      </c>
      <c r="K6021" s="137">
        <v>42887</v>
      </c>
      <c r="L6021" s="137">
        <v>43678</v>
      </c>
      <c r="M6021" s="144">
        <f>H6021/3.3</f>
        <v>20.90909090909091</v>
      </c>
      <c r="N6021" s="144">
        <f>I6021/M6021</f>
        <v>1530.4347826086955</v>
      </c>
    </row>
    <row r="6022" spans="1:14">
      <c r="A6022" s="143" t="s">
        <v>2829</v>
      </c>
      <c r="B6022" s="143" t="s">
        <v>5189</v>
      </c>
      <c r="C6022" s="143" t="s">
        <v>3168</v>
      </c>
      <c r="D6022" s="143" t="s">
        <v>3247</v>
      </c>
      <c r="E6022" s="143" t="s">
        <v>5190</v>
      </c>
      <c r="F6022" s="143" t="str">
        <f>IF(H6022&lt;=60,"소형",IF((H6022&gt;60)*(H6022&lt;=85)=1,"중소형",IF((H6022&gt;85)*(H6022&lt;=102)=1,"중형",IF((H6022&gt;102)*(H6022&lt;=135)=1,"중대형","대형"))))</f>
        <v>중소형</v>
      </c>
      <c r="G6022" s="143" t="s">
        <v>3376</v>
      </c>
      <c r="H6022" s="143">
        <v>72</v>
      </c>
      <c r="I6022" s="144">
        <v>34300</v>
      </c>
      <c r="J6022" s="143">
        <v>117</v>
      </c>
      <c r="K6022" s="137">
        <v>42887</v>
      </c>
      <c r="L6022" s="137">
        <v>43678</v>
      </c>
      <c r="M6022" s="144">
        <f>H6022/3.3</f>
        <v>21.81818181818182</v>
      </c>
      <c r="N6022" s="144">
        <f>I6022/M6022</f>
        <v>1572.0833333333333</v>
      </c>
    </row>
    <row r="6023" spans="1:14">
      <c r="A6023" s="143" t="s">
        <v>2829</v>
      </c>
      <c r="B6023" s="143" t="s">
        <v>5189</v>
      </c>
      <c r="C6023" s="143" t="s">
        <v>3168</v>
      </c>
      <c r="D6023" s="143" t="s">
        <v>3247</v>
      </c>
      <c r="E6023" s="143" t="s">
        <v>5190</v>
      </c>
      <c r="F6023" s="143" t="str">
        <f>IF(H6023&lt;=60,"소형",IF((H6023&gt;60)*(H6023&lt;=85)=1,"중소형",IF((H6023&gt;85)*(H6023&lt;=102)=1,"중형",IF((H6023&gt;102)*(H6023&lt;=135)=1,"중대형","대형"))))</f>
        <v>중소형</v>
      </c>
      <c r="G6023" s="143" t="s">
        <v>3294</v>
      </c>
      <c r="H6023" s="143">
        <v>84</v>
      </c>
      <c r="I6023" s="144">
        <v>38400</v>
      </c>
      <c r="J6023" s="143">
        <v>119</v>
      </c>
      <c r="K6023" s="137">
        <v>42887</v>
      </c>
      <c r="L6023" s="137">
        <v>43678</v>
      </c>
      <c r="M6023" s="144">
        <f>H6023/3.3</f>
        <v>25.454545454545457</v>
      </c>
      <c r="N6023" s="144">
        <f>I6023/M6023</f>
        <v>1508.5714285714284</v>
      </c>
    </row>
    <row r="6024" spans="1:14">
      <c r="A6024" s="143" t="s">
        <v>2829</v>
      </c>
      <c r="B6024" s="143" t="s">
        <v>5189</v>
      </c>
      <c r="C6024" s="143" t="s">
        <v>3168</v>
      </c>
      <c r="D6024" s="143" t="s">
        <v>3247</v>
      </c>
      <c r="E6024" s="143" t="s">
        <v>5190</v>
      </c>
      <c r="F6024" s="143" t="str">
        <f>IF(H6024&lt;=60,"소형",IF((H6024&gt;60)*(H6024&lt;=85)=1,"중소형",IF((H6024&gt;85)*(H6024&lt;=102)=1,"중형",IF((H6024&gt;102)*(H6024&lt;=135)=1,"중대형","대형"))))</f>
        <v>중소형</v>
      </c>
      <c r="G6024" s="143" t="s">
        <v>3295</v>
      </c>
      <c r="H6024" s="143">
        <v>84</v>
      </c>
      <c r="I6024" s="144">
        <v>37400</v>
      </c>
      <c r="J6024" s="143">
        <v>19</v>
      </c>
      <c r="K6024" s="137">
        <v>42887</v>
      </c>
      <c r="L6024" s="137">
        <v>43678</v>
      </c>
      <c r="M6024" s="144">
        <f>H6024/3.3</f>
        <v>25.454545454545457</v>
      </c>
      <c r="N6024" s="144">
        <f>I6024/M6024</f>
        <v>1469.2857142857142</v>
      </c>
    </row>
    <row r="6025" spans="1:14">
      <c r="A6025" s="143" t="s">
        <v>3201</v>
      </c>
      <c r="B6025" s="143" t="s">
        <v>5194</v>
      </c>
      <c r="C6025" s="143" t="s">
        <v>3163</v>
      </c>
      <c r="D6025" s="143" t="s">
        <v>3278</v>
      </c>
      <c r="E6025" s="143" t="s">
        <v>3516</v>
      </c>
      <c r="F6025" s="143" t="str">
        <f>IF(H6025&lt;=60,"소형",IF((H6025&gt;60)*(H6025&lt;=85)=1,"중소형",IF((H6025&gt;85)*(H6025&lt;=102)=1,"중형",IF((H6025&gt;102)*(H6025&lt;=135)=1,"중대형","대형"))))</f>
        <v>소형</v>
      </c>
      <c r="G6025" s="143" t="s">
        <v>5195</v>
      </c>
      <c r="H6025" s="143">
        <v>51</v>
      </c>
      <c r="I6025" s="144">
        <v>22800</v>
      </c>
      <c r="J6025" s="143">
        <v>352</v>
      </c>
      <c r="K6025" s="137">
        <v>42887</v>
      </c>
      <c r="L6025" s="137">
        <v>43678</v>
      </c>
      <c r="M6025" s="144">
        <f>H6025/3.3</f>
        <v>15.454545454545455</v>
      </c>
      <c r="N6025" s="144">
        <f>I6025/M6025</f>
        <v>1475.2941176470588</v>
      </c>
    </row>
    <row r="6026" spans="1:14">
      <c r="A6026" s="143" t="s">
        <v>3201</v>
      </c>
      <c r="B6026" s="143" t="s">
        <v>5194</v>
      </c>
      <c r="C6026" s="143" t="s">
        <v>3163</v>
      </c>
      <c r="D6026" s="143" t="s">
        <v>3278</v>
      </c>
      <c r="E6026" s="143" t="s">
        <v>3516</v>
      </c>
      <c r="F6026" s="143" t="str">
        <f>IF(H6026&lt;=60,"소형",IF((H6026&gt;60)*(H6026&lt;=85)=1,"중소형",IF((H6026&gt;85)*(H6026&lt;=102)=1,"중형",IF((H6026&gt;102)*(H6026&lt;=135)=1,"중대형","대형"))))</f>
        <v>소형</v>
      </c>
      <c r="G6026" s="143" t="s">
        <v>4193</v>
      </c>
      <c r="H6026" s="143">
        <v>59</v>
      </c>
      <c r="I6026" s="144">
        <v>26300</v>
      </c>
      <c r="J6026" s="143">
        <v>116</v>
      </c>
      <c r="K6026" s="137">
        <v>42887</v>
      </c>
      <c r="L6026" s="137">
        <v>43678</v>
      </c>
      <c r="M6026" s="144">
        <f>H6026/3.3</f>
        <v>17.878787878787879</v>
      </c>
      <c r="N6026" s="144">
        <f>I6026/M6026</f>
        <v>1471.0169491525423</v>
      </c>
    </row>
    <row r="6027" spans="1:14">
      <c r="A6027" s="143" t="s">
        <v>3201</v>
      </c>
      <c r="B6027" s="143" t="s">
        <v>5194</v>
      </c>
      <c r="C6027" s="143" t="s">
        <v>3163</v>
      </c>
      <c r="D6027" s="143" t="s">
        <v>3278</v>
      </c>
      <c r="E6027" s="143" t="s">
        <v>3516</v>
      </c>
      <c r="F6027" s="143" t="str">
        <f>IF(H6027&lt;=60,"소형",IF((H6027&gt;60)*(H6027&lt;=85)=1,"중소형",IF((H6027&gt;85)*(H6027&lt;=102)=1,"중형",IF((H6027&gt;102)*(H6027&lt;=135)=1,"중대형","대형"))))</f>
        <v>소형</v>
      </c>
      <c r="G6027" s="143" t="s">
        <v>5196</v>
      </c>
      <c r="H6027" s="143">
        <v>59</v>
      </c>
      <c r="I6027" s="144">
        <v>31450</v>
      </c>
      <c r="J6027" s="143">
        <v>106</v>
      </c>
      <c r="K6027" s="137">
        <v>42887</v>
      </c>
      <c r="L6027" s="137">
        <v>43678</v>
      </c>
      <c r="M6027" s="144">
        <f>H6027/3.3</f>
        <v>17.878787878787879</v>
      </c>
      <c r="N6027" s="144">
        <f>I6027/M6027</f>
        <v>1759.0677966101696</v>
      </c>
    </row>
    <row r="6028" spans="1:14">
      <c r="A6028" s="143" t="s">
        <v>3201</v>
      </c>
      <c r="B6028" s="143" t="s">
        <v>5194</v>
      </c>
      <c r="C6028" s="143" t="s">
        <v>3163</v>
      </c>
      <c r="D6028" s="143" t="s">
        <v>3278</v>
      </c>
      <c r="E6028" s="143" t="s">
        <v>3516</v>
      </c>
      <c r="F6028" s="143" t="str">
        <f>IF(H6028&lt;=60,"소형",IF((H6028&gt;60)*(H6028&lt;=85)=1,"중소형",IF((H6028&gt;85)*(H6028&lt;=102)=1,"중형",IF((H6028&gt;102)*(H6028&lt;=135)=1,"중대형","대형"))))</f>
        <v>소형</v>
      </c>
      <c r="G6028" s="143" t="s">
        <v>5197</v>
      </c>
      <c r="H6028" s="143">
        <v>59</v>
      </c>
      <c r="I6028" s="144">
        <v>31450</v>
      </c>
      <c r="J6028" s="143">
        <v>32</v>
      </c>
      <c r="K6028" s="137">
        <v>42887</v>
      </c>
      <c r="L6028" s="137">
        <v>43678</v>
      </c>
      <c r="M6028" s="144">
        <f>H6028/3.3</f>
        <v>17.878787878787879</v>
      </c>
      <c r="N6028" s="144">
        <f>I6028/M6028</f>
        <v>1759.0677966101696</v>
      </c>
    </row>
    <row r="6029" spans="1:14">
      <c r="A6029" s="143" t="s">
        <v>3201</v>
      </c>
      <c r="B6029" s="143" t="s">
        <v>5194</v>
      </c>
      <c r="C6029" s="143" t="s">
        <v>3163</v>
      </c>
      <c r="D6029" s="143" t="s">
        <v>3278</v>
      </c>
      <c r="E6029" s="143" t="s">
        <v>3516</v>
      </c>
      <c r="F6029" s="143" t="str">
        <f>IF(H6029&lt;=60,"소형",IF((H6029&gt;60)*(H6029&lt;=85)=1,"중소형",IF((H6029&gt;85)*(H6029&lt;=102)=1,"중형",IF((H6029&gt;102)*(H6029&lt;=135)=1,"중대형","대형"))))</f>
        <v>소형</v>
      </c>
      <c r="G6029" s="143" t="s">
        <v>5019</v>
      </c>
      <c r="H6029" s="143">
        <v>59</v>
      </c>
      <c r="I6029" s="144">
        <v>31450</v>
      </c>
      <c r="J6029" s="143">
        <v>34</v>
      </c>
      <c r="K6029" s="137">
        <v>42887</v>
      </c>
      <c r="L6029" s="137">
        <v>43678</v>
      </c>
      <c r="M6029" s="144">
        <f>H6029/3.3</f>
        <v>17.878787878787879</v>
      </c>
      <c r="N6029" s="144">
        <f>I6029/M6029</f>
        <v>1759.0677966101696</v>
      </c>
    </row>
    <row r="6030" spans="1:14">
      <c r="A6030" s="143" t="s">
        <v>3201</v>
      </c>
      <c r="B6030" s="143" t="s">
        <v>5194</v>
      </c>
      <c r="C6030" s="143" t="s">
        <v>3163</v>
      </c>
      <c r="D6030" s="143" t="s">
        <v>3278</v>
      </c>
      <c r="E6030" s="143" t="s">
        <v>3516</v>
      </c>
      <c r="F6030" s="143" t="str">
        <f>IF(H6030&lt;=60,"소형",IF((H6030&gt;60)*(H6030&lt;=85)=1,"중소형",IF((H6030&gt;85)*(H6030&lt;=102)=1,"중형",IF((H6030&gt;102)*(H6030&lt;=135)=1,"중대형","대형"))))</f>
        <v>중소형</v>
      </c>
      <c r="G6030" s="143" t="s">
        <v>5198</v>
      </c>
      <c r="H6030" s="143">
        <v>74</v>
      </c>
      <c r="I6030" s="144">
        <v>31450</v>
      </c>
      <c r="J6030" s="143">
        <v>66</v>
      </c>
      <c r="K6030" s="137">
        <v>42887</v>
      </c>
      <c r="L6030" s="137">
        <v>43678</v>
      </c>
      <c r="M6030" s="144">
        <f>H6030/3.3</f>
        <v>22.424242424242426</v>
      </c>
      <c r="N6030" s="144">
        <f>I6030/M6030</f>
        <v>1402.5</v>
      </c>
    </row>
    <row r="6031" spans="1:14">
      <c r="A6031" s="143" t="s">
        <v>3201</v>
      </c>
      <c r="B6031" s="143" t="s">
        <v>5194</v>
      </c>
      <c r="C6031" s="143" t="s">
        <v>3163</v>
      </c>
      <c r="D6031" s="143" t="s">
        <v>3278</v>
      </c>
      <c r="E6031" s="143" t="s">
        <v>3516</v>
      </c>
      <c r="F6031" s="143" t="str">
        <f>IF(H6031&lt;=60,"소형",IF((H6031&gt;60)*(H6031&lt;=85)=1,"중소형",IF((H6031&gt;85)*(H6031&lt;=102)=1,"중형",IF((H6031&gt;102)*(H6031&lt;=135)=1,"중대형","대형"))))</f>
        <v>중소형</v>
      </c>
      <c r="G6031" s="143" t="s">
        <v>5102</v>
      </c>
      <c r="H6031" s="143">
        <v>84</v>
      </c>
      <c r="I6031" s="144">
        <v>34970</v>
      </c>
      <c r="J6031" s="143">
        <v>32</v>
      </c>
      <c r="K6031" s="137">
        <v>42887</v>
      </c>
      <c r="L6031" s="137">
        <v>43678</v>
      </c>
      <c r="M6031" s="144">
        <f>H6031/3.3</f>
        <v>25.454545454545457</v>
      </c>
      <c r="N6031" s="144">
        <f>I6031/M6031</f>
        <v>1373.8214285714284</v>
      </c>
    </row>
    <row r="6032" spans="1:14">
      <c r="A6032" s="143" t="s">
        <v>3201</v>
      </c>
      <c r="B6032" s="143" t="s">
        <v>5194</v>
      </c>
      <c r="C6032" s="143" t="s">
        <v>3163</v>
      </c>
      <c r="D6032" s="143" t="s">
        <v>3278</v>
      </c>
      <c r="E6032" s="143" t="s">
        <v>3516</v>
      </c>
      <c r="F6032" s="143" t="str">
        <f>IF(H6032&lt;=60,"소형",IF((H6032&gt;60)*(H6032&lt;=85)=1,"중소형",IF((H6032&gt;85)*(H6032&lt;=102)=1,"중형",IF((H6032&gt;102)*(H6032&lt;=135)=1,"중대형","대형"))))</f>
        <v>중소형</v>
      </c>
      <c r="G6032" s="143" t="s">
        <v>3889</v>
      </c>
      <c r="H6032" s="143">
        <v>84</v>
      </c>
      <c r="I6032" s="144">
        <v>34970</v>
      </c>
      <c r="J6032" s="143">
        <v>68</v>
      </c>
      <c r="K6032" s="137">
        <v>42887</v>
      </c>
      <c r="L6032" s="137">
        <v>43678</v>
      </c>
      <c r="M6032" s="144">
        <f>H6032/3.3</f>
        <v>25.454545454545457</v>
      </c>
      <c r="N6032" s="144">
        <f>I6032/M6032</f>
        <v>1373.8214285714284</v>
      </c>
    </row>
    <row r="6033" spans="1:14">
      <c r="A6033" s="143" t="s">
        <v>2829</v>
      </c>
      <c r="B6033" s="142" t="s">
        <v>5199</v>
      </c>
      <c r="C6033" s="143" t="s">
        <v>3163</v>
      </c>
      <c r="D6033" s="143" t="s">
        <v>3378</v>
      </c>
      <c r="E6033" s="143" t="s">
        <v>3379</v>
      </c>
      <c r="F6033" s="143" t="str">
        <f>IF(H6033&lt;=60,"소형",IF((H6033&gt;60)*(H6033&lt;=85)=1,"중소형",IF((H6033&gt;85)*(H6033&lt;=102)=1,"중형",IF((H6033&gt;102)*(H6033&lt;=135)=1,"중대형","대형"))))</f>
        <v>중소형</v>
      </c>
      <c r="G6033" s="143" t="s">
        <v>4006</v>
      </c>
      <c r="H6033" s="143">
        <v>72</v>
      </c>
      <c r="I6033" s="144">
        <v>34500</v>
      </c>
      <c r="J6033" s="143">
        <v>292</v>
      </c>
      <c r="K6033" s="137">
        <v>42917</v>
      </c>
      <c r="L6033" s="137">
        <v>43678</v>
      </c>
      <c r="M6033" s="144">
        <f>H6033/3.3</f>
        <v>21.81818181818182</v>
      </c>
      <c r="N6033" s="144">
        <f>I6033/M6033</f>
        <v>1581.2499999999998</v>
      </c>
    </row>
    <row r="6034" spans="1:14">
      <c r="A6034" s="143" t="s">
        <v>2829</v>
      </c>
      <c r="B6034" s="143" t="s">
        <v>5199</v>
      </c>
      <c r="C6034" s="143" t="s">
        <v>3163</v>
      </c>
      <c r="D6034" s="143" t="s">
        <v>3378</v>
      </c>
      <c r="E6034" s="143" t="s">
        <v>3379</v>
      </c>
      <c r="F6034" s="143" t="str">
        <f>IF(H6034&lt;=60,"소형",IF((H6034&gt;60)*(H6034&lt;=85)=1,"중소형",IF((H6034&gt;85)*(H6034&lt;=102)=1,"중형",IF((H6034&gt;102)*(H6034&lt;=135)=1,"중대형","대형"))))</f>
        <v>중소형</v>
      </c>
      <c r="G6034" s="143" t="s">
        <v>5200</v>
      </c>
      <c r="H6034" s="143">
        <v>85</v>
      </c>
      <c r="I6034" s="144">
        <v>37860</v>
      </c>
      <c r="J6034" s="143">
        <v>240</v>
      </c>
      <c r="K6034" s="137">
        <v>42917</v>
      </c>
      <c r="L6034" s="137">
        <v>43678</v>
      </c>
      <c r="M6034" s="144">
        <f>H6034/3.3</f>
        <v>25.757575757575758</v>
      </c>
      <c r="N6034" s="144">
        <f>I6034/M6034</f>
        <v>1469.8588235294117</v>
      </c>
    </row>
    <row r="6035" spans="1:14">
      <c r="A6035" s="143" t="s">
        <v>3201</v>
      </c>
      <c r="B6035" s="143" t="s">
        <v>5201</v>
      </c>
      <c r="C6035" s="143" t="s">
        <v>3163</v>
      </c>
      <c r="D6035" s="143" t="s">
        <v>4116</v>
      </c>
      <c r="E6035" s="143" t="s">
        <v>4117</v>
      </c>
      <c r="F6035" s="143" t="str">
        <f>IF(H6035&lt;=60,"소형",IF((H6035&gt;60)*(H6035&lt;=85)=1,"중소형",IF((H6035&gt;85)*(H6035&lt;=102)=1,"중형",IF((H6035&gt;102)*(H6035&lt;=135)=1,"중대형","대형"))))</f>
        <v>소형</v>
      </c>
      <c r="G6035" s="143" t="s">
        <v>5202</v>
      </c>
      <c r="H6035" s="143">
        <v>51</v>
      </c>
      <c r="I6035" s="144">
        <v>23000</v>
      </c>
      <c r="J6035" s="143">
        <v>20</v>
      </c>
      <c r="K6035" s="137">
        <v>42917</v>
      </c>
      <c r="L6035" s="137">
        <v>43678</v>
      </c>
      <c r="M6035" s="144">
        <f>H6035/3.3</f>
        <v>15.454545454545455</v>
      </c>
      <c r="N6035" s="144">
        <f>I6035/M6035</f>
        <v>1488.2352941176471</v>
      </c>
    </row>
    <row r="6036" spans="1:14">
      <c r="A6036" s="143" t="s">
        <v>3201</v>
      </c>
      <c r="B6036" s="143" t="s">
        <v>5201</v>
      </c>
      <c r="C6036" s="143" t="s">
        <v>3163</v>
      </c>
      <c r="D6036" s="143" t="s">
        <v>4116</v>
      </c>
      <c r="E6036" s="143" t="s">
        <v>4117</v>
      </c>
      <c r="F6036" s="143" t="str">
        <f>IF(H6036&lt;=60,"소형",IF((H6036&gt;60)*(H6036&lt;=85)=1,"중소형",IF((H6036&gt;85)*(H6036&lt;=102)=1,"중형",IF((H6036&gt;102)*(H6036&lt;=135)=1,"중대형","대형"))))</f>
        <v>소형</v>
      </c>
      <c r="G6036" s="143" t="s">
        <v>5203</v>
      </c>
      <c r="H6036" s="143">
        <v>51</v>
      </c>
      <c r="I6036" s="144">
        <v>23250</v>
      </c>
      <c r="J6036" s="143">
        <v>79</v>
      </c>
      <c r="K6036" s="137">
        <v>42917</v>
      </c>
      <c r="L6036" s="137">
        <v>43678</v>
      </c>
      <c r="M6036" s="144">
        <f>H6036/3.3</f>
        <v>15.454545454545455</v>
      </c>
      <c r="N6036" s="144">
        <f>I6036/M6036</f>
        <v>1504.4117647058822</v>
      </c>
    </row>
    <row r="6037" spans="1:14">
      <c r="A6037" s="143" t="s">
        <v>3201</v>
      </c>
      <c r="B6037" s="143" t="s">
        <v>5201</v>
      </c>
      <c r="C6037" s="143" t="s">
        <v>3163</v>
      </c>
      <c r="D6037" s="143" t="s">
        <v>4116</v>
      </c>
      <c r="E6037" s="143" t="s">
        <v>4117</v>
      </c>
      <c r="F6037" s="143" t="str">
        <f>IF(H6037&lt;=60,"소형",IF((H6037&gt;60)*(H6037&lt;=85)=1,"중소형",IF((H6037&gt;85)*(H6037&lt;=102)=1,"중형",IF((H6037&gt;102)*(H6037&lt;=135)=1,"중대형","대형"))))</f>
        <v>소형</v>
      </c>
      <c r="G6037" s="143" t="s">
        <v>5204</v>
      </c>
      <c r="H6037" s="143">
        <v>51</v>
      </c>
      <c r="I6037" s="144">
        <v>23250</v>
      </c>
      <c r="J6037" s="143">
        <v>96</v>
      </c>
      <c r="K6037" s="137">
        <v>42917</v>
      </c>
      <c r="L6037" s="137">
        <v>43678</v>
      </c>
      <c r="M6037" s="144">
        <f>H6037/3.3</f>
        <v>15.454545454545455</v>
      </c>
      <c r="N6037" s="144">
        <f>I6037/M6037</f>
        <v>1504.4117647058822</v>
      </c>
    </row>
    <row r="6038" spans="1:14">
      <c r="A6038" s="143" t="s">
        <v>3201</v>
      </c>
      <c r="B6038" s="143" t="s">
        <v>5201</v>
      </c>
      <c r="C6038" s="143" t="s">
        <v>3163</v>
      </c>
      <c r="D6038" s="143" t="s">
        <v>4116</v>
      </c>
      <c r="E6038" s="143" t="s">
        <v>4117</v>
      </c>
      <c r="F6038" s="143" t="str">
        <f>IF(H6038&lt;=60,"소형",IF((H6038&gt;60)*(H6038&lt;=85)=1,"중소형",IF((H6038&gt;85)*(H6038&lt;=102)=1,"중형",IF((H6038&gt;102)*(H6038&lt;=135)=1,"중대형","대형"))))</f>
        <v>소형</v>
      </c>
      <c r="G6038" s="143" t="s">
        <v>5061</v>
      </c>
      <c r="H6038" s="143">
        <v>59</v>
      </c>
      <c r="I6038" s="144">
        <v>26750</v>
      </c>
      <c r="J6038" s="143">
        <v>326</v>
      </c>
      <c r="K6038" s="137">
        <v>42917</v>
      </c>
      <c r="L6038" s="137">
        <v>43678</v>
      </c>
      <c r="M6038" s="144">
        <f>H6038/3.3</f>
        <v>17.878787878787879</v>
      </c>
      <c r="N6038" s="144">
        <f>I6038/M6038</f>
        <v>1496.1864406779662</v>
      </c>
    </row>
    <row r="6039" spans="1:14">
      <c r="A6039" s="143" t="s">
        <v>3201</v>
      </c>
      <c r="B6039" s="143" t="s">
        <v>5201</v>
      </c>
      <c r="C6039" s="143" t="s">
        <v>3163</v>
      </c>
      <c r="D6039" s="143" t="s">
        <v>4116</v>
      </c>
      <c r="E6039" s="143" t="s">
        <v>4117</v>
      </c>
      <c r="F6039" s="143" t="str">
        <f>IF(H6039&lt;=60,"소형",IF((H6039&gt;60)*(H6039&lt;=85)=1,"중소형",IF((H6039&gt;85)*(H6039&lt;=102)=1,"중형",IF((H6039&gt;102)*(H6039&lt;=135)=1,"중대형","대형"))))</f>
        <v>소형</v>
      </c>
      <c r="G6039" s="143" t="s">
        <v>5205</v>
      </c>
      <c r="H6039" s="143">
        <v>59</v>
      </c>
      <c r="I6039" s="144">
        <v>26500</v>
      </c>
      <c r="J6039" s="143">
        <v>71</v>
      </c>
      <c r="K6039" s="137">
        <v>42917</v>
      </c>
      <c r="L6039" s="137">
        <v>43678</v>
      </c>
      <c r="M6039" s="144">
        <f>H6039/3.3</f>
        <v>17.878787878787879</v>
      </c>
      <c r="N6039" s="144">
        <f>I6039/M6039</f>
        <v>1482.2033898305085</v>
      </c>
    </row>
    <row r="6040" spans="1:14">
      <c r="A6040" s="143" t="s">
        <v>2827</v>
      </c>
      <c r="B6040" s="143" t="s">
        <v>5206</v>
      </c>
      <c r="C6040" s="143" t="s">
        <v>3163</v>
      </c>
      <c r="D6040" s="143" t="s">
        <v>4116</v>
      </c>
      <c r="E6040" s="143" t="s">
        <v>4117</v>
      </c>
      <c r="F6040" s="143" t="str">
        <f>IF(H6040&lt;=60,"소형",IF((H6040&gt;60)*(H6040&lt;=85)=1,"중소형",IF((H6040&gt;85)*(H6040&lt;=102)=1,"중형",IF((H6040&gt;102)*(H6040&lt;=135)=1,"중대형","대형"))))</f>
        <v>중소형</v>
      </c>
      <c r="G6040" s="143" t="s">
        <v>5207</v>
      </c>
      <c r="H6040" s="143">
        <v>74</v>
      </c>
      <c r="I6040" s="144" t="s">
        <v>3211</v>
      </c>
      <c r="J6040" s="143">
        <v>134</v>
      </c>
      <c r="K6040" s="137">
        <v>42917</v>
      </c>
      <c r="L6040" s="137">
        <v>43678</v>
      </c>
      <c r="M6040" s="144">
        <f>H6040/3.3</f>
        <v>22.424242424242426</v>
      </c>
      <c r="N6040" s="144" t="e">
        <f>I6040/M6040</f>
        <v>#VALUE!</v>
      </c>
    </row>
    <row r="6041" spans="1:14">
      <c r="A6041" s="143" t="s">
        <v>2829</v>
      </c>
      <c r="B6041" s="143" t="s">
        <v>5208</v>
      </c>
      <c r="C6041" s="143" t="s">
        <v>3162</v>
      </c>
      <c r="D6041" s="143" t="s">
        <v>3397</v>
      </c>
      <c r="E6041" s="143" t="s">
        <v>5209</v>
      </c>
      <c r="F6041" s="143" t="str">
        <f>IF(H6041&lt;=60,"소형",IF((H6041&gt;60)*(H6041&lt;=85)=1,"중소형",IF((H6041&gt;85)*(H6041&lt;=102)=1,"중형",IF((H6041&gt;102)*(H6041&lt;=135)=1,"중대형","대형"))))</f>
        <v>중소형</v>
      </c>
      <c r="G6041" s="143" t="s">
        <v>5210</v>
      </c>
      <c r="H6041" s="143">
        <v>66</v>
      </c>
      <c r="I6041" s="144">
        <v>20370</v>
      </c>
      <c r="J6041" s="143">
        <v>60</v>
      </c>
      <c r="K6041" s="137">
        <v>42917</v>
      </c>
      <c r="L6041" s="137">
        <v>43678</v>
      </c>
      <c r="M6041" s="144">
        <f>H6041/3.3</f>
        <v>20</v>
      </c>
      <c r="N6041" s="144">
        <f>I6041/M6041</f>
        <v>1018.5</v>
      </c>
    </row>
    <row r="6042" spans="1:14">
      <c r="A6042" s="143" t="s">
        <v>2829</v>
      </c>
      <c r="B6042" s="143" t="s">
        <v>5208</v>
      </c>
      <c r="C6042" s="143" t="s">
        <v>3162</v>
      </c>
      <c r="D6042" s="143" t="s">
        <v>3397</v>
      </c>
      <c r="E6042" s="143" t="s">
        <v>5209</v>
      </c>
      <c r="F6042" s="143" t="str">
        <f>IF(H6042&lt;=60,"소형",IF((H6042&gt;60)*(H6042&lt;=85)=1,"중소형",IF((H6042&gt;85)*(H6042&lt;=102)=1,"중형",IF((H6042&gt;102)*(H6042&lt;=135)=1,"중대형","대형"))))</f>
        <v>중소형</v>
      </c>
      <c r="G6042" s="143" t="s">
        <v>5211</v>
      </c>
      <c r="H6042" s="143">
        <v>67</v>
      </c>
      <c r="I6042" s="144">
        <v>20680</v>
      </c>
      <c r="J6042" s="143">
        <v>19</v>
      </c>
      <c r="K6042" s="137">
        <v>42917</v>
      </c>
      <c r="L6042" s="137">
        <v>43678</v>
      </c>
      <c r="M6042" s="144">
        <f>H6042/3.3</f>
        <v>20.303030303030305</v>
      </c>
      <c r="N6042" s="144">
        <f>I6042/M6042</f>
        <v>1018.5671641791045</v>
      </c>
    </row>
    <row r="6043" spans="1:14">
      <c r="A6043" s="143" t="s">
        <v>2829</v>
      </c>
      <c r="B6043" s="143" t="s">
        <v>5208</v>
      </c>
      <c r="C6043" s="143" t="s">
        <v>3162</v>
      </c>
      <c r="D6043" s="143" t="s">
        <v>3397</v>
      </c>
      <c r="E6043" s="143" t="s">
        <v>5209</v>
      </c>
      <c r="F6043" s="143" t="str">
        <f>IF(H6043&lt;=60,"소형",IF((H6043&gt;60)*(H6043&lt;=85)=1,"중소형",IF((H6043&gt;85)*(H6043&lt;=102)=1,"중형",IF((H6043&gt;102)*(H6043&lt;=135)=1,"중대형","대형"))))</f>
        <v>중소형</v>
      </c>
      <c r="G6043" s="143" t="s">
        <v>4476</v>
      </c>
      <c r="H6043" s="143">
        <v>71</v>
      </c>
      <c r="I6043" s="144">
        <v>21960</v>
      </c>
      <c r="J6043" s="143">
        <v>40</v>
      </c>
      <c r="K6043" s="137">
        <v>42917</v>
      </c>
      <c r="L6043" s="137">
        <v>43678</v>
      </c>
      <c r="M6043" s="144">
        <f>H6043/3.3</f>
        <v>21.515151515151516</v>
      </c>
      <c r="N6043" s="144">
        <f>I6043/M6043</f>
        <v>1020.6760563380282</v>
      </c>
    </row>
    <row r="6044" spans="1:14">
      <c r="A6044" s="143" t="s">
        <v>2829</v>
      </c>
      <c r="B6044" s="143" t="s">
        <v>5208</v>
      </c>
      <c r="C6044" s="143" t="s">
        <v>3162</v>
      </c>
      <c r="D6044" s="143" t="s">
        <v>3397</v>
      </c>
      <c r="E6044" s="143" t="s">
        <v>5209</v>
      </c>
      <c r="F6044" s="143" t="str">
        <f>IF(H6044&lt;=60,"소형",IF((H6044&gt;60)*(H6044&lt;=85)=1,"중소형",IF((H6044&gt;85)*(H6044&lt;=102)=1,"중형",IF((H6044&gt;102)*(H6044&lt;=135)=1,"중대형","대형"))))</f>
        <v>중소형</v>
      </c>
      <c r="G6044" s="143" t="s">
        <v>3417</v>
      </c>
      <c r="H6044" s="143">
        <v>84</v>
      </c>
      <c r="I6044" s="144">
        <v>26500</v>
      </c>
      <c r="J6044" s="143">
        <v>36</v>
      </c>
      <c r="K6044" s="137">
        <v>42917</v>
      </c>
      <c r="L6044" s="137">
        <v>43678</v>
      </c>
      <c r="M6044" s="144">
        <f>H6044/3.3</f>
        <v>25.454545454545457</v>
      </c>
      <c r="N6044" s="144">
        <f>I6044/M6044</f>
        <v>1041.0714285714284</v>
      </c>
    </row>
    <row r="6045" spans="1:14">
      <c r="A6045" s="143" t="s">
        <v>2829</v>
      </c>
      <c r="B6045" s="143" t="s">
        <v>5212</v>
      </c>
      <c r="C6045" s="143" t="s">
        <v>3163</v>
      </c>
      <c r="D6045" s="143" t="s">
        <v>3248</v>
      </c>
      <c r="E6045" s="143" t="s">
        <v>5213</v>
      </c>
      <c r="F6045" s="143" t="str">
        <f>IF(H6045&lt;=60,"소형",IF((H6045&gt;60)*(H6045&lt;=85)=1,"중소형",IF((H6045&gt;85)*(H6045&lt;=102)=1,"중형",IF((H6045&gt;102)*(H6045&lt;=135)=1,"중대형","대형"))))</f>
        <v>중소형</v>
      </c>
      <c r="G6045" s="143" t="s">
        <v>3208</v>
      </c>
      <c r="H6045" s="143">
        <v>84</v>
      </c>
      <c r="I6045" s="144">
        <v>61610</v>
      </c>
      <c r="J6045" s="143">
        <v>685</v>
      </c>
      <c r="K6045" s="137">
        <v>42948</v>
      </c>
      <c r="L6045" s="137">
        <v>43678</v>
      </c>
      <c r="M6045" s="144">
        <f>H6045/3.3</f>
        <v>25.454545454545457</v>
      </c>
      <c r="N6045" s="144">
        <f>I6045/M6045</f>
        <v>2420.3928571428569</v>
      </c>
    </row>
    <row r="6046" spans="1:14">
      <c r="A6046" s="143" t="s">
        <v>2829</v>
      </c>
      <c r="B6046" s="143" t="s">
        <v>5212</v>
      </c>
      <c r="C6046" s="143" t="s">
        <v>3163</v>
      </c>
      <c r="D6046" s="143" t="s">
        <v>3248</v>
      </c>
      <c r="E6046" s="143" t="s">
        <v>5213</v>
      </c>
      <c r="F6046" s="143" t="str">
        <f>IF(H6046&lt;=60,"소형",IF((H6046&gt;60)*(H6046&lt;=85)=1,"중소형",IF((H6046&gt;85)*(H6046&lt;=102)=1,"중형",IF((H6046&gt;102)*(H6046&lt;=135)=1,"중대형","대형"))))</f>
        <v>중소형</v>
      </c>
      <c r="G6046" s="143" t="s">
        <v>3206</v>
      </c>
      <c r="H6046" s="143">
        <v>84</v>
      </c>
      <c r="I6046" s="144">
        <v>61130</v>
      </c>
      <c r="J6046" s="143">
        <v>83</v>
      </c>
      <c r="K6046" s="137">
        <v>42948</v>
      </c>
      <c r="L6046" s="137">
        <v>43678</v>
      </c>
      <c r="M6046" s="144">
        <f>H6046/3.3</f>
        <v>25.454545454545457</v>
      </c>
      <c r="N6046" s="144">
        <f>I6046/M6046</f>
        <v>2401.5357142857142</v>
      </c>
    </row>
    <row r="6047" spans="1:14">
      <c r="A6047" s="143" t="s">
        <v>2828</v>
      </c>
      <c r="B6047" s="143" t="s">
        <v>5214</v>
      </c>
      <c r="C6047" s="143" t="s">
        <v>3163</v>
      </c>
      <c r="D6047" s="143" t="s">
        <v>3278</v>
      </c>
      <c r="E6047" s="143" t="s">
        <v>5215</v>
      </c>
      <c r="F6047" s="143" t="str">
        <f>IF(H6047&lt;=60,"소형",IF((H6047&gt;60)*(H6047&lt;=85)=1,"중소형",IF((H6047&gt;85)*(H6047&lt;=102)=1,"중형",IF((H6047&gt;102)*(H6047&lt;=135)=1,"중대형","대형"))))</f>
        <v>중소형</v>
      </c>
      <c r="G6047" s="143" t="s">
        <v>4774</v>
      </c>
      <c r="H6047" s="143">
        <v>82</v>
      </c>
      <c r="I6047" s="144" t="s">
        <v>3211</v>
      </c>
      <c r="J6047" s="143">
        <v>238</v>
      </c>
      <c r="K6047" s="137">
        <v>42948</v>
      </c>
      <c r="L6047" s="137">
        <v>43678</v>
      </c>
      <c r="M6047" s="144">
        <f>H6047/3.3</f>
        <v>24.848484848484851</v>
      </c>
      <c r="N6047" s="144" t="e">
        <f>I6047/M6047</f>
        <v>#VALUE!</v>
      </c>
    </row>
    <row r="6048" spans="1:14">
      <c r="A6048" s="143" t="s">
        <v>2828</v>
      </c>
      <c r="B6048" s="143" t="s">
        <v>5214</v>
      </c>
      <c r="C6048" s="143" t="s">
        <v>3163</v>
      </c>
      <c r="D6048" s="143" t="s">
        <v>3278</v>
      </c>
      <c r="E6048" s="143" t="s">
        <v>5215</v>
      </c>
      <c r="F6048" s="143" t="str">
        <f>IF(H6048&lt;=60,"소형",IF((H6048&gt;60)*(H6048&lt;=85)=1,"중소형",IF((H6048&gt;85)*(H6048&lt;=102)=1,"중형",IF((H6048&gt;102)*(H6048&lt;=135)=1,"중대형","대형"))))</f>
        <v>중소형</v>
      </c>
      <c r="G6048" s="143" t="s">
        <v>4775</v>
      </c>
      <c r="H6048" s="143">
        <v>82</v>
      </c>
      <c r="I6048" s="144" t="s">
        <v>3211</v>
      </c>
      <c r="J6048" s="143">
        <v>80</v>
      </c>
      <c r="K6048" s="137">
        <v>42948</v>
      </c>
      <c r="L6048" s="137">
        <v>43678</v>
      </c>
      <c r="M6048" s="144">
        <f>H6048/3.3</f>
        <v>24.848484848484851</v>
      </c>
      <c r="N6048" s="144" t="e">
        <f>I6048/M6048</f>
        <v>#VALUE!</v>
      </c>
    </row>
    <row r="6049" spans="1:14">
      <c r="A6049" s="143" t="s">
        <v>2828</v>
      </c>
      <c r="B6049" s="143" t="s">
        <v>5214</v>
      </c>
      <c r="C6049" s="143" t="s">
        <v>3163</v>
      </c>
      <c r="D6049" s="143" t="s">
        <v>3278</v>
      </c>
      <c r="E6049" s="143" t="s">
        <v>5215</v>
      </c>
      <c r="F6049" s="143" t="str">
        <f>IF(H6049&lt;=60,"소형",IF((H6049&gt;60)*(H6049&lt;=85)=1,"중소형",IF((H6049&gt;85)*(H6049&lt;=102)=1,"중형",IF((H6049&gt;102)*(H6049&lt;=135)=1,"중대형","대형"))))</f>
        <v>중소형</v>
      </c>
      <c r="G6049" s="143" t="s">
        <v>5216</v>
      </c>
      <c r="H6049" s="143">
        <v>82</v>
      </c>
      <c r="I6049" s="144" t="s">
        <v>3211</v>
      </c>
      <c r="J6049" s="143">
        <v>120</v>
      </c>
      <c r="K6049" s="137">
        <v>42948</v>
      </c>
      <c r="L6049" s="137">
        <v>43678</v>
      </c>
      <c r="M6049" s="144">
        <f>H6049/3.3</f>
        <v>24.848484848484851</v>
      </c>
      <c r="N6049" s="144" t="e">
        <f>I6049/M6049</f>
        <v>#VALUE!</v>
      </c>
    </row>
    <row r="6050" spans="1:14">
      <c r="A6050" s="142" t="s">
        <v>2827</v>
      </c>
      <c r="B6050" s="142" t="s">
        <v>7354</v>
      </c>
      <c r="C6050" s="142" t="s">
        <v>3163</v>
      </c>
      <c r="D6050" s="142" t="s">
        <v>3296</v>
      </c>
      <c r="E6050" s="142" t="s">
        <v>3297</v>
      </c>
      <c r="F6050" s="143" t="str">
        <f>IF(H6050&lt;=60,"소형",IF((H6050&gt;60)*(H6050&lt;=85)=1,"중소형",IF((H6050&gt;85)*(H6050&lt;=102)=1,"중형",IF((H6050&gt;102)*(H6050&lt;=135)=1,"중대형","대형"))))</f>
        <v>소형</v>
      </c>
      <c r="G6050" s="142" t="s">
        <v>3495</v>
      </c>
      <c r="H6050" s="143">
        <v>16</v>
      </c>
      <c r="I6050" s="139" t="s">
        <v>3211</v>
      </c>
      <c r="J6050" s="143">
        <v>334</v>
      </c>
      <c r="K6050" s="137">
        <v>43191</v>
      </c>
      <c r="L6050" s="137">
        <v>43678</v>
      </c>
      <c r="M6050" s="144">
        <f>H6050/3.3</f>
        <v>4.8484848484848486</v>
      </c>
      <c r="N6050" s="144" t="e">
        <f>I6050/M6050</f>
        <v>#VALUE!</v>
      </c>
    </row>
    <row r="6051" spans="1:14">
      <c r="A6051" s="142" t="s">
        <v>2827</v>
      </c>
      <c r="B6051" s="142" t="s">
        <v>7354</v>
      </c>
      <c r="C6051" s="142" t="s">
        <v>3163</v>
      </c>
      <c r="D6051" s="142" t="s">
        <v>3296</v>
      </c>
      <c r="E6051" s="142" t="s">
        <v>3297</v>
      </c>
      <c r="F6051" s="143" t="str">
        <f>IF(H6051&lt;=60,"소형",IF((H6051&gt;60)*(H6051&lt;=85)=1,"중소형",IF((H6051&gt;85)*(H6051&lt;=102)=1,"중형",IF((H6051&gt;102)*(H6051&lt;=135)=1,"중대형","대형"))))</f>
        <v>소형</v>
      </c>
      <c r="G6051" s="142" t="s">
        <v>3330</v>
      </c>
      <c r="H6051" s="143">
        <v>26</v>
      </c>
      <c r="I6051" s="139" t="s">
        <v>3211</v>
      </c>
      <c r="J6051" s="143">
        <v>80</v>
      </c>
      <c r="K6051" s="137">
        <v>43191</v>
      </c>
      <c r="L6051" s="137">
        <v>43678</v>
      </c>
      <c r="M6051" s="144">
        <f>H6051/3.3</f>
        <v>7.8787878787878789</v>
      </c>
      <c r="N6051" s="144" t="e">
        <f>I6051/M6051</f>
        <v>#VALUE!</v>
      </c>
    </row>
    <row r="6052" spans="1:14">
      <c r="A6052" s="142" t="s">
        <v>2827</v>
      </c>
      <c r="B6052" s="142" t="s">
        <v>7354</v>
      </c>
      <c r="C6052" s="142" t="s">
        <v>3163</v>
      </c>
      <c r="D6052" s="142" t="s">
        <v>3296</v>
      </c>
      <c r="E6052" s="142" t="s">
        <v>3297</v>
      </c>
      <c r="F6052" s="143" t="str">
        <f>IF(H6052&lt;=60,"소형",IF((H6052&gt;60)*(H6052&lt;=85)=1,"중소형",IF((H6052&gt;85)*(H6052&lt;=102)=1,"중형",IF((H6052&gt;102)*(H6052&lt;=135)=1,"중대형","대형"))))</f>
        <v>소형</v>
      </c>
      <c r="G6052" s="142" t="s">
        <v>3331</v>
      </c>
      <c r="H6052" s="143">
        <v>26</v>
      </c>
      <c r="I6052" s="139" t="s">
        <v>3211</v>
      </c>
      <c r="J6052" s="143">
        <v>76</v>
      </c>
      <c r="K6052" s="137">
        <v>43191</v>
      </c>
      <c r="L6052" s="137">
        <v>43678</v>
      </c>
      <c r="M6052" s="144">
        <f>H6052/3.3</f>
        <v>7.8787878787878789</v>
      </c>
      <c r="N6052" s="144" t="e">
        <f>I6052/M6052</f>
        <v>#VALUE!</v>
      </c>
    </row>
    <row r="6053" spans="1:14">
      <c r="A6053" s="142" t="s">
        <v>2827</v>
      </c>
      <c r="B6053" s="142" t="s">
        <v>7354</v>
      </c>
      <c r="C6053" s="142" t="s">
        <v>3163</v>
      </c>
      <c r="D6053" s="142" t="s">
        <v>3296</v>
      </c>
      <c r="E6053" s="142" t="s">
        <v>3297</v>
      </c>
      <c r="F6053" s="143" t="str">
        <f>IF(H6053&lt;=60,"소형",IF((H6053&gt;60)*(H6053&lt;=85)=1,"중소형",IF((H6053&gt;85)*(H6053&lt;=102)=1,"중형",IF((H6053&gt;102)*(H6053&lt;=135)=1,"중대형","대형"))))</f>
        <v>소형</v>
      </c>
      <c r="G6053" s="142" t="s">
        <v>3406</v>
      </c>
      <c r="H6053" s="143">
        <v>36</v>
      </c>
      <c r="I6053" s="139" t="s">
        <v>3211</v>
      </c>
      <c r="J6053" s="143">
        <v>400</v>
      </c>
      <c r="K6053" s="137">
        <v>43191</v>
      </c>
      <c r="L6053" s="137">
        <v>43678</v>
      </c>
      <c r="M6053" s="144">
        <f>H6053/3.3</f>
        <v>10.90909090909091</v>
      </c>
      <c r="N6053" s="144" t="e">
        <f>I6053/M6053</f>
        <v>#VALUE!</v>
      </c>
    </row>
    <row r="6054" spans="1:14">
      <c r="A6054" s="142" t="s">
        <v>2827</v>
      </c>
      <c r="B6054" s="142" t="s">
        <v>8088</v>
      </c>
      <c r="C6054" s="142" t="s">
        <v>3163</v>
      </c>
      <c r="D6054" s="142" t="s">
        <v>3364</v>
      </c>
      <c r="E6054" s="142" t="s">
        <v>8089</v>
      </c>
      <c r="F6054" s="143" t="str">
        <f>IF(H6054&lt;=60,"소형",IF((H6054&gt;60)*(H6054&lt;=85)=1,"중소형",IF((H6054&gt;85)*(H6054&lt;=102)=1,"중형",IF((H6054&gt;102)*(H6054&lt;=135)=1,"중대형","대형"))))</f>
        <v>소형</v>
      </c>
      <c r="G6054" s="142" t="s">
        <v>8090</v>
      </c>
      <c r="H6054" s="143">
        <v>26</v>
      </c>
      <c r="I6054" s="139" t="s">
        <v>3211</v>
      </c>
      <c r="J6054" s="143">
        <v>25</v>
      </c>
      <c r="K6054" s="137">
        <v>43344</v>
      </c>
      <c r="L6054" s="137">
        <v>43678</v>
      </c>
      <c r="M6054" s="144">
        <f>H6054/3.3</f>
        <v>7.8787878787878789</v>
      </c>
      <c r="N6054" s="144" t="e">
        <f>I6054/M6054</f>
        <v>#VALUE!</v>
      </c>
    </row>
    <row r="6055" spans="1:14">
      <c r="A6055" s="142" t="s">
        <v>2827</v>
      </c>
      <c r="B6055" s="142" t="s">
        <v>8088</v>
      </c>
      <c r="C6055" s="142" t="s">
        <v>3163</v>
      </c>
      <c r="D6055" s="142" t="s">
        <v>3364</v>
      </c>
      <c r="E6055" s="142" t="s">
        <v>8089</v>
      </c>
      <c r="F6055" s="143" t="str">
        <f>IF(H6055&lt;=60,"소형",IF((H6055&gt;60)*(H6055&lt;=85)=1,"중소형",IF((H6055&gt;85)*(H6055&lt;=102)=1,"중형",IF((H6055&gt;102)*(H6055&lt;=135)=1,"중대형","대형"))))</f>
        <v>소형</v>
      </c>
      <c r="G6055" s="142" t="s">
        <v>7085</v>
      </c>
      <c r="H6055" s="143">
        <v>35</v>
      </c>
      <c r="I6055" s="139" t="s">
        <v>3211</v>
      </c>
      <c r="J6055" s="143">
        <v>25</v>
      </c>
      <c r="K6055" s="137">
        <v>43344</v>
      </c>
      <c r="L6055" s="137">
        <v>43678</v>
      </c>
      <c r="M6055" s="144">
        <f>H6055/3.3</f>
        <v>10.606060606060607</v>
      </c>
      <c r="N6055" s="144" t="e">
        <f>I6055/M6055</f>
        <v>#VALUE!</v>
      </c>
    </row>
    <row r="6056" spans="1:14">
      <c r="A6056" s="142" t="s">
        <v>2827</v>
      </c>
      <c r="B6056" s="142" t="s">
        <v>8113</v>
      </c>
      <c r="C6056" s="142" t="s">
        <v>3163</v>
      </c>
      <c r="D6056" s="142" t="s">
        <v>3248</v>
      </c>
      <c r="E6056" s="142" t="s">
        <v>5213</v>
      </c>
      <c r="F6056" s="143" t="str">
        <f>IF(H6056&lt;=60,"소형",IF((H6056&gt;60)*(H6056&lt;=85)=1,"중소형",IF((H6056&gt;85)*(H6056&lt;=102)=1,"중형",IF((H6056&gt;102)*(H6056&lt;=135)=1,"중대형","대형"))))</f>
        <v>소형</v>
      </c>
      <c r="G6056" s="142" t="s">
        <v>8114</v>
      </c>
      <c r="H6056" s="143">
        <v>16</v>
      </c>
      <c r="I6056" s="139" t="s">
        <v>3211</v>
      </c>
      <c r="J6056" s="143">
        <v>336</v>
      </c>
      <c r="K6056" s="137">
        <v>43344</v>
      </c>
      <c r="L6056" s="137">
        <v>43678</v>
      </c>
      <c r="M6056" s="144">
        <f>H6056/3.3</f>
        <v>4.8484848484848486</v>
      </c>
      <c r="N6056" s="144" t="e">
        <f>I6056/M6056</f>
        <v>#VALUE!</v>
      </c>
    </row>
    <row r="6057" spans="1:14">
      <c r="A6057" s="142" t="s">
        <v>2827</v>
      </c>
      <c r="B6057" s="142" t="s">
        <v>8113</v>
      </c>
      <c r="C6057" s="142" t="s">
        <v>3163</v>
      </c>
      <c r="D6057" s="142" t="s">
        <v>3248</v>
      </c>
      <c r="E6057" s="142" t="s">
        <v>5213</v>
      </c>
      <c r="F6057" s="143" t="str">
        <f>IF(H6057&lt;=60,"소형",IF((H6057&gt;60)*(H6057&lt;=85)=1,"중소형",IF((H6057&gt;85)*(H6057&lt;=102)=1,"중형",IF((H6057&gt;102)*(H6057&lt;=135)=1,"중대형","대형"))))</f>
        <v>소형</v>
      </c>
      <c r="G6057" s="142" t="s">
        <v>7747</v>
      </c>
      <c r="H6057" s="143">
        <v>26</v>
      </c>
      <c r="I6057" s="139" t="s">
        <v>3211</v>
      </c>
      <c r="J6057" s="143">
        <v>180</v>
      </c>
      <c r="K6057" s="137">
        <v>43344</v>
      </c>
      <c r="L6057" s="137">
        <v>43678</v>
      </c>
      <c r="M6057" s="144">
        <f>H6057/3.3</f>
        <v>7.8787878787878789</v>
      </c>
      <c r="N6057" s="144" t="e">
        <f>I6057/M6057</f>
        <v>#VALUE!</v>
      </c>
    </row>
    <row r="6058" spans="1:14">
      <c r="A6058" s="142" t="s">
        <v>2827</v>
      </c>
      <c r="B6058" s="142" t="s">
        <v>8113</v>
      </c>
      <c r="C6058" s="142" t="s">
        <v>3163</v>
      </c>
      <c r="D6058" s="142" t="s">
        <v>3248</v>
      </c>
      <c r="E6058" s="142" t="s">
        <v>5213</v>
      </c>
      <c r="F6058" s="143" t="str">
        <f>IF(H6058&lt;=60,"소형",IF((H6058&gt;60)*(H6058&lt;=85)=1,"중소형",IF((H6058&gt;85)*(H6058&lt;=102)=1,"중형",IF((H6058&gt;102)*(H6058&lt;=135)=1,"중대형","대형"))))</f>
        <v>소형</v>
      </c>
      <c r="G6058" s="142" t="s">
        <v>7415</v>
      </c>
      <c r="H6058" s="143">
        <v>36</v>
      </c>
      <c r="I6058" s="139" t="s">
        <v>3211</v>
      </c>
      <c r="J6058" s="143">
        <v>524</v>
      </c>
      <c r="K6058" s="137">
        <v>43344</v>
      </c>
      <c r="L6058" s="137">
        <v>43678</v>
      </c>
      <c r="M6058" s="144">
        <f>H6058/3.3</f>
        <v>10.90909090909091</v>
      </c>
      <c r="N6058" s="144" t="e">
        <f>I6058/M6058</f>
        <v>#VALUE!</v>
      </c>
    </row>
    <row r="6059" spans="1:14">
      <c r="A6059" s="142" t="s">
        <v>2829</v>
      </c>
      <c r="B6059" s="142" t="s">
        <v>8168</v>
      </c>
      <c r="C6059" s="142" t="s">
        <v>3163</v>
      </c>
      <c r="D6059" s="142" t="s">
        <v>3321</v>
      </c>
      <c r="E6059" s="142" t="s">
        <v>8169</v>
      </c>
      <c r="F6059" s="143" t="str">
        <f>IF(H6059&lt;=60,"소형",IF((H6059&gt;60)*(H6059&lt;=85)=1,"중소형",IF((H6059&gt;85)*(H6059&lt;=102)=1,"중형",IF((H6059&gt;102)*(H6059&lt;=135)=1,"중대형","대형"))))</f>
        <v>소형</v>
      </c>
      <c r="G6059" s="142" t="s">
        <v>3808</v>
      </c>
      <c r="H6059" s="143">
        <v>59</v>
      </c>
      <c r="I6059" s="144">
        <v>37604</v>
      </c>
      <c r="J6059" s="143">
        <v>62</v>
      </c>
      <c r="K6059" s="137">
        <v>43344</v>
      </c>
      <c r="L6059" s="137">
        <v>43678</v>
      </c>
      <c r="M6059" s="144">
        <f>H6059/3.3</f>
        <v>17.878787878787879</v>
      </c>
      <c r="N6059" s="144">
        <f>I6059/M6059</f>
        <v>2103.2745762711866</v>
      </c>
    </row>
    <row r="6060" spans="1:14">
      <c r="A6060" s="142" t="s">
        <v>2829</v>
      </c>
      <c r="B6060" s="142" t="s">
        <v>8168</v>
      </c>
      <c r="C6060" s="142" t="s">
        <v>3163</v>
      </c>
      <c r="D6060" s="142" t="s">
        <v>3321</v>
      </c>
      <c r="E6060" s="142" t="s">
        <v>8169</v>
      </c>
      <c r="F6060" s="143" t="str">
        <f>IF(H6060&lt;=60,"소형",IF((H6060&gt;60)*(H6060&lt;=85)=1,"중소형",IF((H6060&gt;85)*(H6060&lt;=102)=1,"중형",IF((H6060&gt;102)*(H6060&lt;=135)=1,"중대형","대형"))))</f>
        <v>중소형</v>
      </c>
      <c r="G6060" s="142" t="s">
        <v>4058</v>
      </c>
      <c r="H6060" s="143">
        <v>74</v>
      </c>
      <c r="I6060" s="144">
        <v>47329</v>
      </c>
      <c r="J6060" s="143">
        <v>11</v>
      </c>
      <c r="K6060" s="137">
        <v>43344</v>
      </c>
      <c r="L6060" s="137">
        <v>43678</v>
      </c>
      <c r="M6060" s="144">
        <f>H6060/3.3</f>
        <v>22.424242424242426</v>
      </c>
      <c r="N6060" s="144">
        <f>I6060/M6060</f>
        <v>2110.6175675675672</v>
      </c>
    </row>
    <row r="6061" spans="1:14">
      <c r="A6061" s="142" t="s">
        <v>2827</v>
      </c>
      <c r="B6061" s="142" t="s">
        <v>8765</v>
      </c>
      <c r="C6061" s="142" t="s">
        <v>3163</v>
      </c>
      <c r="D6061" s="142" t="s">
        <v>3248</v>
      </c>
      <c r="E6061" s="142" t="s">
        <v>5213</v>
      </c>
      <c r="F6061" s="143" t="str">
        <f>IF(H6061&lt;=60,"소형",IF((H6061&gt;60)*(H6061&lt;=85)=1,"중소형",IF((H6061&gt;85)*(H6061&lt;=102)=1,"중형",IF((H6061&gt;102)*(H6061&lt;=135)=1,"중대형","대형"))))</f>
        <v>소형</v>
      </c>
      <c r="G6061" s="142" t="s">
        <v>3249</v>
      </c>
      <c r="H6061" s="143">
        <v>26</v>
      </c>
      <c r="I6061" s="139" t="s">
        <v>3211</v>
      </c>
      <c r="J6061" s="143">
        <v>158</v>
      </c>
      <c r="K6061" s="137">
        <v>43466</v>
      </c>
      <c r="L6061" s="137">
        <v>43678</v>
      </c>
      <c r="M6061" s="144">
        <f>H6061/3.3</f>
        <v>7.8787878787878789</v>
      </c>
      <c r="N6061" s="144" t="e">
        <f>I6061/M6061</f>
        <v>#VALUE!</v>
      </c>
    </row>
    <row r="6062" spans="1:14">
      <c r="A6062" s="142" t="s">
        <v>2827</v>
      </c>
      <c r="B6062" s="142" t="s">
        <v>8765</v>
      </c>
      <c r="C6062" s="142" t="s">
        <v>3163</v>
      </c>
      <c r="D6062" s="142" t="s">
        <v>3248</v>
      </c>
      <c r="E6062" s="142" t="s">
        <v>5213</v>
      </c>
      <c r="F6062" s="143" t="str">
        <f>IF(H6062&lt;=60,"소형",IF((H6062&gt;60)*(H6062&lt;=85)=1,"중소형",IF((H6062&gt;85)*(H6062&lt;=102)=1,"중형",IF((H6062&gt;102)*(H6062&lt;=135)=1,"중대형","대형"))))</f>
        <v>소형</v>
      </c>
      <c r="G6062" s="142" t="s">
        <v>3250</v>
      </c>
      <c r="H6062" s="143">
        <v>26</v>
      </c>
      <c r="I6062" s="139" t="s">
        <v>3211</v>
      </c>
      <c r="J6062" s="143">
        <v>128</v>
      </c>
      <c r="K6062" s="137">
        <v>43466</v>
      </c>
      <c r="L6062" s="137">
        <v>43678</v>
      </c>
      <c r="M6062" s="144">
        <f>H6062/3.3</f>
        <v>7.8787878787878789</v>
      </c>
      <c r="N6062" s="144" t="e">
        <f>I6062/M6062</f>
        <v>#VALUE!</v>
      </c>
    </row>
    <row r="6063" spans="1:14">
      <c r="A6063" s="142" t="s">
        <v>2827</v>
      </c>
      <c r="B6063" s="142" t="s">
        <v>8765</v>
      </c>
      <c r="C6063" s="142" t="s">
        <v>3163</v>
      </c>
      <c r="D6063" s="142" t="s">
        <v>3248</v>
      </c>
      <c r="E6063" s="142" t="s">
        <v>5213</v>
      </c>
      <c r="F6063" s="143" t="str">
        <f>IF(H6063&lt;=60,"소형",IF((H6063&gt;60)*(H6063&lt;=85)=1,"중소형",IF((H6063&gt;85)*(H6063&lt;=102)=1,"중형",IF((H6063&gt;102)*(H6063&lt;=135)=1,"중대형","대형"))))</f>
        <v>소형</v>
      </c>
      <c r="G6063" s="142" t="s">
        <v>8766</v>
      </c>
      <c r="H6063" s="143">
        <v>44</v>
      </c>
      <c r="I6063" s="139" t="s">
        <v>3211</v>
      </c>
      <c r="J6063" s="143">
        <v>194</v>
      </c>
      <c r="K6063" s="137">
        <v>43466</v>
      </c>
      <c r="L6063" s="137">
        <v>43678</v>
      </c>
      <c r="M6063" s="144">
        <f>H6063/3.3</f>
        <v>13.333333333333334</v>
      </c>
      <c r="N6063" s="144" t="e">
        <f>I6063/M6063</f>
        <v>#VALUE!</v>
      </c>
    </row>
    <row r="6064" spans="1:14">
      <c r="A6064" s="146" t="s">
        <v>9913</v>
      </c>
      <c r="B6064" s="146" t="s">
        <v>9930</v>
      </c>
      <c r="C6064" s="146" t="s">
        <v>9940</v>
      </c>
      <c r="D6064" s="146" t="s">
        <v>9933</v>
      </c>
      <c r="E6064" s="146" t="s">
        <v>9934</v>
      </c>
      <c r="F6064" s="143" t="str">
        <f>IF(H6064&lt;=60,"소형",IF((H6064&gt;60)*(H6064&lt;=85)=1,"중소형",IF((H6064&gt;85)*(H6064&lt;=102)=1,"중형",IF((H6064&gt;102)*(H6064&lt;=135)=1,"중대형","대형"))))</f>
        <v>소형</v>
      </c>
      <c r="G6064" s="146" t="s">
        <v>9941</v>
      </c>
      <c r="H6064" s="143">
        <v>59</v>
      </c>
      <c r="I6064" s="144">
        <v>21518</v>
      </c>
      <c r="J6064" s="143">
        <v>413</v>
      </c>
      <c r="K6064" s="137">
        <v>43586</v>
      </c>
      <c r="L6064" s="137">
        <v>43678</v>
      </c>
      <c r="M6064" s="144">
        <f>H6064/3.3</f>
        <v>17.878787878787879</v>
      </c>
      <c r="N6064" s="144">
        <f>I6064/M6064</f>
        <v>1203.5491525423729</v>
      </c>
    </row>
    <row r="6065" spans="1:14">
      <c r="A6065" s="146" t="s">
        <v>9913</v>
      </c>
      <c r="B6065" s="146" t="s">
        <v>9930</v>
      </c>
      <c r="C6065" s="146" t="s">
        <v>9940</v>
      </c>
      <c r="D6065" s="146" t="s">
        <v>9933</v>
      </c>
      <c r="E6065" s="146" t="s">
        <v>9934</v>
      </c>
      <c r="F6065" s="143" t="str">
        <f>IF(H6065&lt;=60,"소형",IF((H6065&gt;60)*(H6065&lt;=85)=1,"중소형",IF((H6065&gt;85)*(H6065&lt;=102)=1,"중형",IF((H6065&gt;102)*(H6065&lt;=135)=1,"중대형","대형"))))</f>
        <v>소형</v>
      </c>
      <c r="G6065" s="146" t="s">
        <v>9942</v>
      </c>
      <c r="H6065" s="143">
        <v>59</v>
      </c>
      <c r="I6065" s="144">
        <v>21623</v>
      </c>
      <c r="J6065" s="143">
        <v>95</v>
      </c>
      <c r="K6065" s="137">
        <v>43586</v>
      </c>
      <c r="L6065" s="137">
        <v>43678</v>
      </c>
      <c r="M6065" s="144">
        <f>H6065/3.3</f>
        <v>17.878787878787879</v>
      </c>
      <c r="N6065" s="144">
        <f>I6065/M6065</f>
        <v>1209.422033898305</v>
      </c>
    </row>
    <row r="6066" spans="1:14">
      <c r="A6066" s="146" t="s">
        <v>9913</v>
      </c>
      <c r="B6066" s="146" t="s">
        <v>9930</v>
      </c>
      <c r="C6066" s="146" t="s">
        <v>9940</v>
      </c>
      <c r="D6066" s="146" t="s">
        <v>9933</v>
      </c>
      <c r="E6066" s="146" t="s">
        <v>9934</v>
      </c>
      <c r="F6066" s="143" t="str">
        <f>IF(H6066&lt;=60,"소형",IF((H6066&gt;60)*(H6066&lt;=85)=1,"중소형",IF((H6066&gt;85)*(H6066&lt;=102)=1,"중형",IF((H6066&gt;102)*(H6066&lt;=135)=1,"중대형","대형"))))</f>
        <v>소형</v>
      </c>
      <c r="G6066" s="146" t="s">
        <v>9943</v>
      </c>
      <c r="H6066" s="143">
        <v>59</v>
      </c>
      <c r="I6066" s="144">
        <v>21623</v>
      </c>
      <c r="J6066" s="143">
        <v>84</v>
      </c>
      <c r="K6066" s="137">
        <v>43587</v>
      </c>
      <c r="L6066" s="137">
        <v>43678</v>
      </c>
      <c r="M6066" s="144">
        <f>H6066/3.3</f>
        <v>17.878787878787879</v>
      </c>
      <c r="N6066" s="144">
        <f>I6066/M6066</f>
        <v>1209.422033898305</v>
      </c>
    </row>
    <row r="6067" spans="1:14">
      <c r="A6067" s="146" t="s">
        <v>9913</v>
      </c>
      <c r="B6067" s="146" t="s">
        <v>9930</v>
      </c>
      <c r="C6067" s="146" t="s">
        <v>9940</v>
      </c>
      <c r="D6067" s="146" t="s">
        <v>9933</v>
      </c>
      <c r="E6067" s="146" t="s">
        <v>9934</v>
      </c>
      <c r="F6067" s="143" t="str">
        <f>IF(H6067&lt;=60,"소형",IF((H6067&gt;60)*(H6067&lt;=85)=1,"중소형",IF((H6067&gt;85)*(H6067&lt;=102)=1,"중형",IF((H6067&gt;102)*(H6067&lt;=135)=1,"중대형","대형"))))</f>
        <v>중소형</v>
      </c>
      <c r="G6067" s="146" t="s">
        <v>9944</v>
      </c>
      <c r="H6067" s="143">
        <v>71</v>
      </c>
      <c r="I6067" s="144">
        <v>23480</v>
      </c>
      <c r="J6067" s="143">
        <v>588</v>
      </c>
      <c r="K6067" s="137">
        <v>43588</v>
      </c>
      <c r="L6067" s="137">
        <v>43678</v>
      </c>
      <c r="M6067" s="144">
        <f>H6067/3.3</f>
        <v>21.515151515151516</v>
      </c>
      <c r="N6067" s="144">
        <f>I6067/M6067</f>
        <v>1091.3239436619717</v>
      </c>
    </row>
    <row r="6068" spans="1:14">
      <c r="A6068" s="146" t="s">
        <v>9913</v>
      </c>
      <c r="B6068" s="146" t="s">
        <v>9930</v>
      </c>
      <c r="C6068" s="146" t="s">
        <v>9940</v>
      </c>
      <c r="D6068" s="146" t="s">
        <v>9933</v>
      </c>
      <c r="E6068" s="146" t="s">
        <v>9934</v>
      </c>
      <c r="F6068" s="143" t="str">
        <f>IF(H6068&lt;=60,"소형",IF((H6068&gt;60)*(H6068&lt;=85)=1,"중소형",IF((H6068&gt;85)*(H6068&lt;=102)=1,"중형",IF((H6068&gt;102)*(H6068&lt;=135)=1,"중대형","대형"))))</f>
        <v>중소형</v>
      </c>
      <c r="G6068" s="146" t="s">
        <v>9945</v>
      </c>
      <c r="H6068" s="143">
        <v>84</v>
      </c>
      <c r="I6068" s="144">
        <v>28149</v>
      </c>
      <c r="J6068" s="143">
        <v>354</v>
      </c>
      <c r="K6068" s="137">
        <v>43589</v>
      </c>
      <c r="L6068" s="137">
        <v>43678</v>
      </c>
      <c r="M6068" s="144">
        <f>H6068/3.3</f>
        <v>25.454545454545457</v>
      </c>
      <c r="N6068" s="144">
        <f>I6068/M6068</f>
        <v>1105.8535714285713</v>
      </c>
    </row>
    <row r="6069" spans="1:14">
      <c r="A6069" s="146" t="s">
        <v>2829</v>
      </c>
      <c r="B6069" s="146" t="s">
        <v>11079</v>
      </c>
      <c r="C6069" s="146" t="s">
        <v>11085</v>
      </c>
      <c r="D6069" s="146" t="s">
        <v>11080</v>
      </c>
      <c r="E6069" s="146" t="s">
        <v>11081</v>
      </c>
      <c r="F6069" s="143" t="str">
        <f>IF(H6069&lt;=60,"소형",IF((H6069&gt;60)*(H6069&lt;=85)=1,"중소형",IF((H6069&gt;85)*(H6069&lt;=102)=1,"중형",IF((H6069&gt;102)*(H6069&lt;=135)=1,"중대형","대형"))))</f>
        <v>소형</v>
      </c>
      <c r="G6069" s="146" t="s">
        <v>11086</v>
      </c>
      <c r="H6069" s="143">
        <v>13</v>
      </c>
      <c r="I6069" s="144">
        <v>21400</v>
      </c>
      <c r="J6069" s="143">
        <v>12</v>
      </c>
      <c r="K6069" s="137">
        <v>43647</v>
      </c>
      <c r="L6069" s="137">
        <v>43678</v>
      </c>
      <c r="M6069" s="144">
        <f>H6069/3.3</f>
        <v>3.9393939393939394</v>
      </c>
      <c r="N6069" s="144">
        <f>I6069/M6069</f>
        <v>5432.3076923076924</v>
      </c>
    </row>
    <row r="6070" spans="1:14">
      <c r="A6070" s="146" t="s">
        <v>2829</v>
      </c>
      <c r="B6070" s="146" t="s">
        <v>11079</v>
      </c>
      <c r="C6070" s="146" t="s">
        <v>11085</v>
      </c>
      <c r="D6070" s="146" t="s">
        <v>11080</v>
      </c>
      <c r="E6070" s="146" t="s">
        <v>11081</v>
      </c>
      <c r="F6070" s="143" t="str">
        <f>IF(H6070&lt;=60,"소형",IF((H6070&gt;60)*(H6070&lt;=85)=1,"중소형",IF((H6070&gt;85)*(H6070&lt;=102)=1,"중형",IF((H6070&gt;102)*(H6070&lt;=135)=1,"중대형","대형"))))</f>
        <v>소형</v>
      </c>
      <c r="G6070" s="146" t="s">
        <v>11087</v>
      </c>
      <c r="H6070" s="143">
        <v>14</v>
      </c>
      <c r="I6070" s="144">
        <v>21400</v>
      </c>
      <c r="J6070" s="143">
        <v>8</v>
      </c>
      <c r="K6070" s="137">
        <v>43647</v>
      </c>
      <c r="L6070" s="137">
        <v>43678</v>
      </c>
      <c r="M6070" s="144">
        <f>H6070/3.3</f>
        <v>4.2424242424242422</v>
      </c>
      <c r="N6070" s="144">
        <f>I6070/M6070</f>
        <v>5044.2857142857147</v>
      </c>
    </row>
    <row r="6071" spans="1:14">
      <c r="A6071" s="146" t="s">
        <v>2829</v>
      </c>
      <c r="B6071" s="146" t="s">
        <v>11079</v>
      </c>
      <c r="C6071" s="146" t="s">
        <v>11085</v>
      </c>
      <c r="D6071" s="146" t="s">
        <v>11080</v>
      </c>
      <c r="E6071" s="146" t="s">
        <v>11081</v>
      </c>
      <c r="F6071" s="143" t="str">
        <f>IF(H6071&lt;=60,"소형",IF((H6071&gt;60)*(H6071&lt;=85)=1,"중소형",IF((H6071&gt;85)*(H6071&lt;=102)=1,"중형",IF((H6071&gt;102)*(H6071&lt;=135)=1,"중대형","대형"))))</f>
        <v>소형</v>
      </c>
      <c r="G6071" s="146" t="s">
        <v>11088</v>
      </c>
      <c r="H6071" s="143">
        <v>14</v>
      </c>
      <c r="I6071" s="144">
        <v>21400</v>
      </c>
      <c r="J6071" s="143">
        <v>2</v>
      </c>
      <c r="K6071" s="137">
        <v>43647</v>
      </c>
      <c r="L6071" s="137">
        <v>43678</v>
      </c>
      <c r="M6071" s="144">
        <f>H6071/3.3</f>
        <v>4.2424242424242422</v>
      </c>
      <c r="N6071" s="144">
        <f>I6071/M6071</f>
        <v>5044.2857142857147</v>
      </c>
    </row>
    <row r="6072" spans="1:14">
      <c r="A6072" s="146" t="s">
        <v>2829</v>
      </c>
      <c r="B6072" s="146" t="s">
        <v>11079</v>
      </c>
      <c r="C6072" s="146" t="s">
        <v>11085</v>
      </c>
      <c r="D6072" s="146" t="s">
        <v>11080</v>
      </c>
      <c r="E6072" s="146" t="s">
        <v>11081</v>
      </c>
      <c r="F6072" s="143" t="str">
        <f>IF(H6072&lt;=60,"소형",IF((H6072&gt;60)*(H6072&lt;=85)=1,"중소형",IF((H6072&gt;85)*(H6072&lt;=102)=1,"중형",IF((H6072&gt;102)*(H6072&lt;=135)=1,"중대형","대형"))))</f>
        <v>소형</v>
      </c>
      <c r="G6072" s="146" t="s">
        <v>11089</v>
      </c>
      <c r="H6072" s="143">
        <v>14</v>
      </c>
      <c r="I6072" s="144">
        <v>21400</v>
      </c>
      <c r="J6072" s="143">
        <v>60</v>
      </c>
      <c r="K6072" s="137">
        <v>43647</v>
      </c>
      <c r="L6072" s="137">
        <v>43678</v>
      </c>
      <c r="M6072" s="144">
        <f>H6072/3.3</f>
        <v>4.2424242424242422</v>
      </c>
      <c r="N6072" s="144">
        <f>I6072/M6072</f>
        <v>5044.2857142857147</v>
      </c>
    </row>
    <row r="6073" spans="1:14">
      <c r="A6073" s="146" t="s">
        <v>2829</v>
      </c>
      <c r="B6073" s="146" t="s">
        <v>11079</v>
      </c>
      <c r="C6073" s="146" t="s">
        <v>11085</v>
      </c>
      <c r="D6073" s="146" t="s">
        <v>11080</v>
      </c>
      <c r="E6073" s="146" t="s">
        <v>11081</v>
      </c>
      <c r="F6073" s="143" t="str">
        <f>IF(H6073&lt;=60,"소형",IF((H6073&gt;60)*(H6073&lt;=85)=1,"중소형",IF((H6073&gt;85)*(H6073&lt;=102)=1,"중형",IF((H6073&gt;102)*(H6073&lt;=135)=1,"중대형","대형"))))</f>
        <v>소형</v>
      </c>
      <c r="G6073" s="146" t="s">
        <v>11090</v>
      </c>
      <c r="H6073" s="143">
        <v>14</v>
      </c>
      <c r="I6073" s="144">
        <v>21400</v>
      </c>
      <c r="J6073" s="143">
        <v>12</v>
      </c>
      <c r="K6073" s="137">
        <v>43647</v>
      </c>
      <c r="L6073" s="137">
        <v>43678</v>
      </c>
      <c r="M6073" s="144">
        <f>H6073/3.3</f>
        <v>4.2424242424242422</v>
      </c>
      <c r="N6073" s="144">
        <f>I6073/M6073</f>
        <v>5044.2857142857147</v>
      </c>
    </row>
    <row r="6074" spans="1:14">
      <c r="A6074" s="146" t="s">
        <v>2829</v>
      </c>
      <c r="B6074" s="146" t="s">
        <v>11079</v>
      </c>
      <c r="C6074" s="146" t="s">
        <v>11085</v>
      </c>
      <c r="D6074" s="146" t="s">
        <v>11080</v>
      </c>
      <c r="E6074" s="146" t="s">
        <v>11081</v>
      </c>
      <c r="F6074" s="143" t="str">
        <f>IF(H6074&lt;=60,"소형",IF((H6074&gt;60)*(H6074&lt;=85)=1,"중소형",IF((H6074&gt;85)*(H6074&lt;=102)=1,"중형",IF((H6074&gt;102)*(H6074&lt;=135)=1,"중대형","대형"))))</f>
        <v>소형</v>
      </c>
      <c r="G6074" s="146" t="s">
        <v>11091</v>
      </c>
      <c r="H6074" s="143">
        <v>13</v>
      </c>
      <c r="I6074" s="144">
        <v>21400</v>
      </c>
      <c r="J6074" s="143">
        <v>12</v>
      </c>
      <c r="K6074" s="137">
        <v>43647</v>
      </c>
      <c r="L6074" s="137">
        <v>43678</v>
      </c>
      <c r="M6074" s="144">
        <f>H6074/3.3</f>
        <v>3.9393939393939394</v>
      </c>
      <c r="N6074" s="144">
        <f>I6074/M6074</f>
        <v>5432.3076923076924</v>
      </c>
    </row>
    <row r="6075" spans="1:14">
      <c r="A6075" s="146" t="s">
        <v>2829</v>
      </c>
      <c r="B6075" s="146" t="s">
        <v>11079</v>
      </c>
      <c r="C6075" s="146" t="s">
        <v>11085</v>
      </c>
      <c r="D6075" s="146" t="s">
        <v>11080</v>
      </c>
      <c r="E6075" s="146" t="s">
        <v>11081</v>
      </c>
      <c r="F6075" s="143" t="str">
        <f>IF(H6075&lt;=60,"소형",IF((H6075&gt;60)*(H6075&lt;=85)=1,"중소형",IF((H6075&gt;85)*(H6075&lt;=102)=1,"중형",IF((H6075&gt;102)*(H6075&lt;=135)=1,"중대형","대형"))))</f>
        <v>소형</v>
      </c>
      <c r="G6075" s="146" t="s">
        <v>11092</v>
      </c>
      <c r="H6075" s="143">
        <v>19</v>
      </c>
      <c r="I6075" s="144">
        <v>28400</v>
      </c>
      <c r="J6075" s="143">
        <v>2</v>
      </c>
      <c r="K6075" s="137">
        <v>43647</v>
      </c>
      <c r="L6075" s="137">
        <v>43678</v>
      </c>
      <c r="M6075" s="144">
        <f>H6075/3.3</f>
        <v>5.7575757575757578</v>
      </c>
      <c r="N6075" s="144">
        <f>I6075/M6075</f>
        <v>4932.6315789473683</v>
      </c>
    </row>
    <row r="6076" spans="1:14">
      <c r="A6076" s="146" t="s">
        <v>2829</v>
      </c>
      <c r="B6076" s="146" t="s">
        <v>11079</v>
      </c>
      <c r="C6076" s="146" t="s">
        <v>11085</v>
      </c>
      <c r="D6076" s="146" t="s">
        <v>11080</v>
      </c>
      <c r="E6076" s="146" t="s">
        <v>11081</v>
      </c>
      <c r="F6076" s="143" t="str">
        <f>IF(H6076&lt;=60,"소형",IF((H6076&gt;60)*(H6076&lt;=85)=1,"중소형",IF((H6076&gt;85)*(H6076&lt;=102)=1,"중형",IF((H6076&gt;102)*(H6076&lt;=135)=1,"중대형","대형"))))</f>
        <v>소형</v>
      </c>
      <c r="G6076" s="146" t="s">
        <v>11093</v>
      </c>
      <c r="H6076" s="143">
        <v>19</v>
      </c>
      <c r="I6076" s="144">
        <v>28400</v>
      </c>
      <c r="J6076" s="143">
        <v>12</v>
      </c>
      <c r="K6076" s="137">
        <v>43647</v>
      </c>
      <c r="L6076" s="137">
        <v>43678</v>
      </c>
      <c r="M6076" s="144">
        <f>H6076/3.3</f>
        <v>5.7575757575757578</v>
      </c>
      <c r="N6076" s="144">
        <f>I6076/M6076</f>
        <v>4932.6315789473683</v>
      </c>
    </row>
    <row r="6077" spans="1:14">
      <c r="A6077" s="146" t="s">
        <v>2829</v>
      </c>
      <c r="B6077" s="146" t="s">
        <v>11079</v>
      </c>
      <c r="C6077" s="146" t="s">
        <v>11085</v>
      </c>
      <c r="D6077" s="146" t="s">
        <v>11080</v>
      </c>
      <c r="E6077" s="146" t="s">
        <v>11081</v>
      </c>
      <c r="F6077" s="143" t="str">
        <f>IF(H6077&lt;=60,"소형",IF((H6077&gt;60)*(H6077&lt;=85)=1,"중소형",IF((H6077&gt;85)*(H6077&lt;=102)=1,"중형",IF((H6077&gt;102)*(H6077&lt;=135)=1,"중대형","대형"))))</f>
        <v>소형</v>
      </c>
      <c r="G6077" s="146" t="s">
        <v>11094</v>
      </c>
      <c r="H6077" s="143">
        <v>22</v>
      </c>
      <c r="I6077" s="144">
        <v>29900</v>
      </c>
      <c r="J6077" s="143">
        <v>2</v>
      </c>
      <c r="K6077" s="137">
        <v>43647</v>
      </c>
      <c r="L6077" s="137">
        <v>43678</v>
      </c>
      <c r="M6077" s="144">
        <f>H6077/3.3</f>
        <v>6.666666666666667</v>
      </c>
      <c r="N6077" s="144">
        <f>I6077/M6077</f>
        <v>4485</v>
      </c>
    </row>
    <row r="6078" spans="1:14">
      <c r="A6078" s="146" t="s">
        <v>2829</v>
      </c>
      <c r="B6078" s="146" t="s">
        <v>11079</v>
      </c>
      <c r="C6078" s="146" t="s">
        <v>11085</v>
      </c>
      <c r="D6078" s="146" t="s">
        <v>11080</v>
      </c>
      <c r="E6078" s="146" t="s">
        <v>11081</v>
      </c>
      <c r="F6078" s="143" t="str">
        <f>IF(H6078&lt;=60,"소형",IF((H6078&gt;60)*(H6078&lt;=85)=1,"중소형",IF((H6078&gt;85)*(H6078&lt;=102)=1,"중형",IF((H6078&gt;102)*(H6078&lt;=135)=1,"중대형","대형"))))</f>
        <v>소형</v>
      </c>
      <c r="G6078" s="146" t="s">
        <v>11095</v>
      </c>
      <c r="H6078" s="143">
        <v>26</v>
      </c>
      <c r="I6078" s="144">
        <v>29900</v>
      </c>
      <c r="J6078" s="143">
        <v>2</v>
      </c>
      <c r="K6078" s="137">
        <v>43647</v>
      </c>
      <c r="L6078" s="137">
        <v>43678</v>
      </c>
      <c r="M6078" s="144">
        <f>H6078/3.3</f>
        <v>7.8787878787878789</v>
      </c>
      <c r="N6078" s="144">
        <f>I6078/M6078</f>
        <v>3795</v>
      </c>
    </row>
    <row r="6079" spans="1:14">
      <c r="A6079" s="143" t="s">
        <v>2</v>
      </c>
      <c r="B6079" s="143" t="s">
        <v>466</v>
      </c>
      <c r="C6079" s="143" t="s">
        <v>961</v>
      </c>
      <c r="D6079" s="143" t="s">
        <v>606</v>
      </c>
      <c r="E6079" s="143" t="s">
        <v>629</v>
      </c>
      <c r="F6079" s="143" t="str">
        <f>IF(H6079&lt;=60,"소형",IF((H6079&gt;60)*(H6079&lt;=85)=1,"중소형",IF((H6079&gt;85)*(H6079&lt;=102)=1,"중형",IF((H6079&gt;102)*(H6079&lt;=135)=1,"중대형","대형"))))</f>
        <v>중소형</v>
      </c>
      <c r="G6079" s="143" t="s">
        <v>1051</v>
      </c>
      <c r="H6079" s="143">
        <v>84</v>
      </c>
      <c r="I6079" s="144">
        <v>52109</v>
      </c>
      <c r="J6079" s="143">
        <v>385</v>
      </c>
      <c r="K6079" s="137">
        <v>42461</v>
      </c>
      <c r="L6079" s="137">
        <v>43709</v>
      </c>
      <c r="M6079" s="144">
        <f>H6079/3.3</f>
        <v>25.454545454545457</v>
      </c>
      <c r="N6079" s="144">
        <f>I6079/M6079</f>
        <v>2047.1392857142855</v>
      </c>
    </row>
    <row r="6080" spans="1:14">
      <c r="A6080" s="143" t="s">
        <v>2</v>
      </c>
      <c r="B6080" s="143" t="s">
        <v>466</v>
      </c>
      <c r="C6080" s="143" t="s">
        <v>961</v>
      </c>
      <c r="D6080" s="143" t="s">
        <v>606</v>
      </c>
      <c r="E6080" s="143" t="s">
        <v>629</v>
      </c>
      <c r="F6080" s="143" t="str">
        <f>IF(H6080&lt;=60,"소형",IF((H6080&gt;60)*(H6080&lt;=85)=1,"중소형",IF((H6080&gt;85)*(H6080&lt;=102)=1,"중형",IF((H6080&gt;102)*(H6080&lt;=135)=1,"중대형","대형"))))</f>
        <v>중소형</v>
      </c>
      <c r="G6080" s="143" t="s">
        <v>993</v>
      </c>
      <c r="H6080" s="143">
        <v>84</v>
      </c>
      <c r="I6080" s="144">
        <v>52924</v>
      </c>
      <c r="J6080" s="143">
        <v>320</v>
      </c>
      <c r="K6080" s="137">
        <v>42461</v>
      </c>
      <c r="L6080" s="137">
        <v>43709</v>
      </c>
      <c r="M6080" s="144">
        <f>H6080/3.3</f>
        <v>25.454545454545457</v>
      </c>
      <c r="N6080" s="144">
        <f>I6080/M6080</f>
        <v>2079.1571428571428</v>
      </c>
    </row>
    <row r="6081" spans="1:14">
      <c r="A6081" s="143" t="s">
        <v>2</v>
      </c>
      <c r="B6081" s="143" t="s">
        <v>2733</v>
      </c>
      <c r="C6081" s="143" t="s">
        <v>963</v>
      </c>
      <c r="D6081" s="143" t="s">
        <v>598</v>
      </c>
      <c r="E6081" s="143" t="s">
        <v>678</v>
      </c>
      <c r="F6081" s="143" t="str">
        <f>IF(H6081&lt;=60,"소형",IF((H6081&gt;60)*(H6081&lt;=85)=1,"중소형",IF((H6081&gt;85)*(H6081&lt;=102)=1,"중형",IF((H6081&gt;102)*(H6081&lt;=135)=1,"중대형","대형"))))</f>
        <v>중소형</v>
      </c>
      <c r="G6081" s="143" t="s">
        <v>1026</v>
      </c>
      <c r="H6081" s="143">
        <v>84</v>
      </c>
      <c r="I6081" s="144">
        <v>41490</v>
      </c>
      <c r="J6081" s="143">
        <v>34</v>
      </c>
      <c r="K6081" s="137">
        <v>42522</v>
      </c>
      <c r="L6081" s="137">
        <v>43709</v>
      </c>
      <c r="M6081" s="144">
        <f>H6081/3.3</f>
        <v>25.454545454545457</v>
      </c>
      <c r="N6081" s="144">
        <f>I6081/M6081</f>
        <v>1629.9642857142856</v>
      </c>
    </row>
    <row r="6082" spans="1:14">
      <c r="A6082" s="143" t="s">
        <v>2</v>
      </c>
      <c r="B6082" s="143" t="s">
        <v>2733</v>
      </c>
      <c r="C6082" s="143" t="s">
        <v>963</v>
      </c>
      <c r="D6082" s="143" t="s">
        <v>598</v>
      </c>
      <c r="E6082" s="143" t="s">
        <v>678</v>
      </c>
      <c r="F6082" s="143" t="str">
        <f>IF(H6082&lt;=60,"소형",IF((H6082&gt;60)*(H6082&lt;=85)=1,"중소형",IF((H6082&gt;85)*(H6082&lt;=102)=1,"중형",IF((H6082&gt;102)*(H6082&lt;=135)=1,"중대형","대형"))))</f>
        <v>중소형</v>
      </c>
      <c r="G6082" s="143" t="s">
        <v>1038</v>
      </c>
      <c r="H6082" s="143">
        <v>84</v>
      </c>
      <c r="I6082" s="144">
        <v>41490</v>
      </c>
      <c r="J6082" s="143">
        <v>136</v>
      </c>
      <c r="K6082" s="137">
        <v>42522</v>
      </c>
      <c r="L6082" s="137">
        <v>43709</v>
      </c>
      <c r="M6082" s="144">
        <f>H6082/3.3</f>
        <v>25.454545454545457</v>
      </c>
      <c r="N6082" s="144">
        <f>I6082/M6082</f>
        <v>1629.9642857142856</v>
      </c>
    </row>
    <row r="6083" spans="1:14">
      <c r="A6083" s="143" t="s">
        <v>2</v>
      </c>
      <c r="B6083" s="143" t="s">
        <v>2733</v>
      </c>
      <c r="C6083" s="143" t="s">
        <v>963</v>
      </c>
      <c r="D6083" s="143" t="s">
        <v>598</v>
      </c>
      <c r="E6083" s="143" t="s">
        <v>678</v>
      </c>
      <c r="F6083" s="143" t="str">
        <f>IF(H6083&lt;=60,"소형",IF((H6083&gt;60)*(H6083&lt;=85)=1,"중소형",IF((H6083&gt;85)*(H6083&lt;=102)=1,"중형",IF((H6083&gt;102)*(H6083&lt;=135)=1,"중대형","대형"))))</f>
        <v>중소형</v>
      </c>
      <c r="G6083" s="143" t="s">
        <v>1021</v>
      </c>
      <c r="H6083" s="143">
        <v>84</v>
      </c>
      <c r="I6083" s="144">
        <v>40250</v>
      </c>
      <c r="J6083" s="143">
        <v>34</v>
      </c>
      <c r="K6083" s="137">
        <v>42522</v>
      </c>
      <c r="L6083" s="137">
        <v>43709</v>
      </c>
      <c r="M6083" s="144">
        <f>H6083/3.3</f>
        <v>25.454545454545457</v>
      </c>
      <c r="N6083" s="144">
        <f>I6083/M6083</f>
        <v>1581.2499999999998</v>
      </c>
    </row>
    <row r="6084" spans="1:14">
      <c r="A6084" s="143" t="s">
        <v>2</v>
      </c>
      <c r="B6084" s="143" t="s">
        <v>2733</v>
      </c>
      <c r="C6084" s="143" t="s">
        <v>963</v>
      </c>
      <c r="D6084" s="143" t="s">
        <v>598</v>
      </c>
      <c r="E6084" s="143" t="s">
        <v>678</v>
      </c>
      <c r="F6084" s="143" t="str">
        <f>IF(H6084&lt;=60,"소형",IF((H6084&gt;60)*(H6084&lt;=85)=1,"중소형",IF((H6084&gt;85)*(H6084&lt;=102)=1,"중형",IF((H6084&gt;102)*(H6084&lt;=135)=1,"중대형","대형"))))</f>
        <v>중소형</v>
      </c>
      <c r="G6084" s="143" t="s">
        <v>1044</v>
      </c>
      <c r="H6084" s="143">
        <v>84</v>
      </c>
      <c r="I6084" s="144">
        <v>40830</v>
      </c>
      <c r="J6084" s="143">
        <v>136</v>
      </c>
      <c r="K6084" s="137">
        <v>42522</v>
      </c>
      <c r="L6084" s="137">
        <v>43709</v>
      </c>
      <c r="M6084" s="144">
        <f>H6084/3.3</f>
        <v>25.454545454545457</v>
      </c>
      <c r="N6084" s="144">
        <f>I6084/M6084</f>
        <v>1604.0357142857142</v>
      </c>
    </row>
    <row r="6085" spans="1:14">
      <c r="A6085" s="143" t="s">
        <v>2</v>
      </c>
      <c r="B6085" s="143" t="s">
        <v>5234</v>
      </c>
      <c r="C6085" s="143" t="s">
        <v>3157</v>
      </c>
      <c r="D6085" s="143" t="s">
        <v>3203</v>
      </c>
      <c r="E6085" s="143" t="s">
        <v>5235</v>
      </c>
      <c r="F6085" s="143" t="str">
        <f>IF(H6085&lt;=60,"소형",IF((H6085&gt;60)*(H6085&lt;=85)=1,"중소형",IF((H6085&gt;85)*(H6085&lt;=102)=1,"중형",IF((H6085&gt;102)*(H6085&lt;=135)=1,"중대형","대형"))))</f>
        <v>소형</v>
      </c>
      <c r="G6085" s="143" t="s">
        <v>3802</v>
      </c>
      <c r="H6085" s="143">
        <v>59</v>
      </c>
      <c r="I6085" s="144">
        <v>19460</v>
      </c>
      <c r="J6085" s="143">
        <v>118</v>
      </c>
      <c r="K6085" s="137">
        <v>42614</v>
      </c>
      <c r="L6085" s="137">
        <v>43709</v>
      </c>
      <c r="M6085" s="144">
        <f>H6085/3.3</f>
        <v>17.878787878787879</v>
      </c>
      <c r="N6085" s="144">
        <f>I6085/M6085</f>
        <v>1088.4406779661017</v>
      </c>
    </row>
    <row r="6086" spans="1:14">
      <c r="A6086" s="143" t="s">
        <v>2</v>
      </c>
      <c r="B6086" s="143" t="s">
        <v>5234</v>
      </c>
      <c r="C6086" s="143" t="s">
        <v>3157</v>
      </c>
      <c r="D6086" s="143" t="s">
        <v>3203</v>
      </c>
      <c r="E6086" s="143" t="s">
        <v>5235</v>
      </c>
      <c r="F6086" s="143" t="str">
        <f>IF(H6086&lt;=60,"소형",IF((H6086&gt;60)*(H6086&lt;=85)=1,"중소형",IF((H6086&gt;85)*(H6086&lt;=102)=1,"중형",IF((H6086&gt;102)*(H6086&lt;=135)=1,"중대형","대형"))))</f>
        <v>중소형</v>
      </c>
      <c r="G6086" s="143" t="s">
        <v>5236</v>
      </c>
      <c r="H6086" s="143">
        <v>67</v>
      </c>
      <c r="I6086" s="144">
        <v>20460</v>
      </c>
      <c r="J6086" s="143">
        <v>61</v>
      </c>
      <c r="K6086" s="137">
        <v>42614</v>
      </c>
      <c r="L6086" s="137">
        <v>43709</v>
      </c>
      <c r="M6086" s="144">
        <f>H6086/3.3</f>
        <v>20.303030303030305</v>
      </c>
      <c r="N6086" s="144">
        <f>I6086/M6086</f>
        <v>1007.731343283582</v>
      </c>
    </row>
    <row r="6087" spans="1:14">
      <c r="A6087" s="143" t="s">
        <v>2</v>
      </c>
      <c r="B6087" s="143" t="s">
        <v>5234</v>
      </c>
      <c r="C6087" s="143" t="s">
        <v>3157</v>
      </c>
      <c r="D6087" s="143" t="s">
        <v>3203</v>
      </c>
      <c r="E6087" s="143" t="s">
        <v>5235</v>
      </c>
      <c r="F6087" s="143" t="str">
        <f>IF(H6087&lt;=60,"소형",IF((H6087&gt;60)*(H6087&lt;=85)=1,"중소형",IF((H6087&gt;85)*(H6087&lt;=102)=1,"중형",IF((H6087&gt;102)*(H6087&lt;=135)=1,"중대형","대형"))))</f>
        <v>중소형</v>
      </c>
      <c r="G6087" s="143" t="s">
        <v>5237</v>
      </c>
      <c r="H6087" s="143">
        <v>77</v>
      </c>
      <c r="I6087" s="144">
        <v>23080</v>
      </c>
      <c r="J6087" s="143">
        <v>160</v>
      </c>
      <c r="K6087" s="137">
        <v>42614</v>
      </c>
      <c r="L6087" s="137">
        <v>43709</v>
      </c>
      <c r="M6087" s="144">
        <f>H6087/3.3</f>
        <v>23.333333333333336</v>
      </c>
      <c r="N6087" s="144">
        <f>I6087/M6087</f>
        <v>989.142857142857</v>
      </c>
    </row>
    <row r="6088" spans="1:14">
      <c r="A6088" s="143" t="s">
        <v>2</v>
      </c>
      <c r="B6088" s="143" t="s">
        <v>5234</v>
      </c>
      <c r="C6088" s="143" t="s">
        <v>3157</v>
      </c>
      <c r="D6088" s="143" t="s">
        <v>3203</v>
      </c>
      <c r="E6088" s="143" t="s">
        <v>5235</v>
      </c>
      <c r="F6088" s="143" t="str">
        <f>IF(H6088&lt;=60,"소형",IF((H6088&gt;60)*(H6088&lt;=85)=1,"중소형",IF((H6088&gt;85)*(H6088&lt;=102)=1,"중형",IF((H6088&gt;102)*(H6088&lt;=135)=1,"중대형","대형"))))</f>
        <v>중소형</v>
      </c>
      <c r="G6088" s="143" t="s">
        <v>3371</v>
      </c>
      <c r="H6088" s="143">
        <v>84</v>
      </c>
      <c r="I6088" s="144">
        <v>25280</v>
      </c>
      <c r="J6088" s="143">
        <v>119</v>
      </c>
      <c r="K6088" s="137">
        <v>42614</v>
      </c>
      <c r="L6088" s="137">
        <v>43709</v>
      </c>
      <c r="M6088" s="144">
        <f>H6088/3.3</f>
        <v>25.454545454545457</v>
      </c>
      <c r="N6088" s="144">
        <f>I6088/M6088</f>
        <v>993.14285714285711</v>
      </c>
    </row>
    <row r="6089" spans="1:14">
      <c r="A6089" s="143" t="s">
        <v>2</v>
      </c>
      <c r="B6089" s="143" t="s">
        <v>5234</v>
      </c>
      <c r="C6089" s="143" t="s">
        <v>3157</v>
      </c>
      <c r="D6089" s="143" t="s">
        <v>3203</v>
      </c>
      <c r="E6089" s="143" t="s">
        <v>5235</v>
      </c>
      <c r="F6089" s="143" t="str">
        <f>IF(H6089&lt;=60,"소형",IF((H6089&gt;60)*(H6089&lt;=85)=1,"중소형",IF((H6089&gt;85)*(H6089&lt;=102)=1,"중형",IF((H6089&gt;102)*(H6089&lt;=135)=1,"중대형","대형"))))</f>
        <v>중대형</v>
      </c>
      <c r="G6089" s="143" t="s">
        <v>5238</v>
      </c>
      <c r="H6089" s="143">
        <v>119</v>
      </c>
      <c r="I6089" s="144">
        <v>33620</v>
      </c>
      <c r="J6089" s="143">
        <v>76</v>
      </c>
      <c r="K6089" s="137">
        <v>42614</v>
      </c>
      <c r="L6089" s="137">
        <v>43709</v>
      </c>
      <c r="M6089" s="144">
        <f>H6089/3.3</f>
        <v>36.060606060606062</v>
      </c>
      <c r="N6089" s="144">
        <f>I6089/M6089</f>
        <v>932.31932773109236</v>
      </c>
    </row>
    <row r="6090" spans="1:14">
      <c r="A6090" s="143" t="s">
        <v>2</v>
      </c>
      <c r="B6090" s="143" t="s">
        <v>5254</v>
      </c>
      <c r="C6090" s="143" t="s">
        <v>952</v>
      </c>
      <c r="D6090" s="143" t="s">
        <v>2730</v>
      </c>
      <c r="E6090" s="143" t="s">
        <v>2731</v>
      </c>
      <c r="F6090" s="143" t="str">
        <f>IF(H6090&lt;=60,"소형",IF((H6090&gt;60)*(H6090&lt;=85)=1,"중소형",IF((H6090&gt;85)*(H6090&lt;=102)=1,"중형",IF((H6090&gt;102)*(H6090&lt;=135)=1,"중대형","대형"))))</f>
        <v>중소형</v>
      </c>
      <c r="G6090" s="143" t="s">
        <v>992</v>
      </c>
      <c r="H6090" s="143">
        <v>84</v>
      </c>
      <c r="I6090" s="144">
        <v>29298</v>
      </c>
      <c r="J6090" s="143">
        <v>258</v>
      </c>
      <c r="K6090" s="137">
        <v>42614</v>
      </c>
      <c r="L6090" s="137">
        <v>43709</v>
      </c>
      <c r="M6090" s="144">
        <f>H6090/3.3</f>
        <v>25.454545454545457</v>
      </c>
      <c r="N6090" s="144">
        <f>I6090/M6090</f>
        <v>1150.992857142857</v>
      </c>
    </row>
    <row r="6091" spans="1:14">
      <c r="A6091" s="143" t="s">
        <v>2</v>
      </c>
      <c r="B6091" s="143" t="s">
        <v>2729</v>
      </c>
      <c r="C6091" s="143" t="s">
        <v>952</v>
      </c>
      <c r="D6091" s="143" t="s">
        <v>2730</v>
      </c>
      <c r="E6091" s="143" t="s">
        <v>2731</v>
      </c>
      <c r="F6091" s="143" t="str">
        <f>IF(H6091&lt;=60,"소형",IF((H6091&gt;60)*(H6091&lt;=85)=1,"중소형",IF((H6091&gt;85)*(H6091&lt;=102)=1,"중형",IF((H6091&gt;102)*(H6091&lt;=135)=1,"중대형","대형"))))</f>
        <v>중소형</v>
      </c>
      <c r="G6091" s="143" t="s">
        <v>1005</v>
      </c>
      <c r="H6091" s="143">
        <v>84</v>
      </c>
      <c r="I6091" s="144">
        <v>29298</v>
      </c>
      <c r="J6091" s="143">
        <v>86</v>
      </c>
      <c r="K6091" s="137">
        <v>42614</v>
      </c>
      <c r="L6091" s="137">
        <v>43709</v>
      </c>
      <c r="M6091" s="144">
        <f>H6091/3.3</f>
        <v>25.454545454545457</v>
      </c>
      <c r="N6091" s="144">
        <f>I6091/M6091</f>
        <v>1150.992857142857</v>
      </c>
    </row>
    <row r="6092" spans="1:14">
      <c r="A6092" s="143" t="s">
        <v>2</v>
      </c>
      <c r="B6092" s="143" t="s">
        <v>2729</v>
      </c>
      <c r="C6092" s="143" t="s">
        <v>952</v>
      </c>
      <c r="D6092" s="143" t="s">
        <v>2730</v>
      </c>
      <c r="E6092" s="143" t="s">
        <v>2731</v>
      </c>
      <c r="F6092" s="143" t="str">
        <f>IF(H6092&lt;=60,"소형",IF((H6092&gt;60)*(H6092&lt;=85)=1,"중소형",IF((H6092&gt;85)*(H6092&lt;=102)=1,"중형",IF((H6092&gt;102)*(H6092&lt;=135)=1,"중대형","대형"))))</f>
        <v>중소형</v>
      </c>
      <c r="G6092" s="143" t="s">
        <v>994</v>
      </c>
      <c r="H6092" s="143">
        <v>84</v>
      </c>
      <c r="I6092" s="144">
        <v>28298</v>
      </c>
      <c r="J6092" s="143">
        <v>42</v>
      </c>
      <c r="K6092" s="137">
        <v>42614</v>
      </c>
      <c r="L6092" s="137">
        <v>43709</v>
      </c>
      <c r="M6092" s="144">
        <f>H6092/3.3</f>
        <v>25.454545454545457</v>
      </c>
      <c r="N6092" s="144">
        <f>I6092/M6092</f>
        <v>1111.7071428571428</v>
      </c>
    </row>
    <row r="6093" spans="1:14">
      <c r="A6093" s="143" t="s">
        <v>2</v>
      </c>
      <c r="B6093" s="143" t="s">
        <v>2729</v>
      </c>
      <c r="C6093" s="143" t="s">
        <v>952</v>
      </c>
      <c r="D6093" s="143" t="s">
        <v>2730</v>
      </c>
      <c r="E6093" s="143" t="s">
        <v>2731</v>
      </c>
      <c r="F6093" s="143" t="str">
        <f>IF(H6093&lt;=60,"소형",IF((H6093&gt;60)*(H6093&lt;=85)=1,"중소형",IF((H6093&gt;85)*(H6093&lt;=102)=1,"중형",IF((H6093&gt;102)*(H6093&lt;=135)=1,"중대형","대형"))))</f>
        <v>대형</v>
      </c>
      <c r="G6093" s="143" t="s">
        <v>2732</v>
      </c>
      <c r="H6093" s="143">
        <v>144</v>
      </c>
      <c r="I6093" s="144">
        <v>77794</v>
      </c>
      <c r="J6093" s="143">
        <v>2</v>
      </c>
      <c r="K6093" s="137">
        <v>42614</v>
      </c>
      <c r="L6093" s="137">
        <v>43709</v>
      </c>
      <c r="M6093" s="144">
        <f>H6093/3.3</f>
        <v>43.63636363636364</v>
      </c>
      <c r="N6093" s="144">
        <f>I6093/M6093</f>
        <v>1782.7791666666665</v>
      </c>
    </row>
    <row r="6094" spans="1:14">
      <c r="A6094" s="143" t="s">
        <v>2829</v>
      </c>
      <c r="B6094" s="143" t="s">
        <v>3847</v>
      </c>
      <c r="C6094" s="143" t="s">
        <v>3167</v>
      </c>
      <c r="D6094" s="143" t="s">
        <v>3210</v>
      </c>
      <c r="E6094" s="143" t="s">
        <v>3848</v>
      </c>
      <c r="F6094" s="143" t="str">
        <f>IF(H6094&lt;=60,"소형",IF((H6094&gt;60)*(H6094&lt;=85)=1,"중소형",IF((H6094&gt;85)*(H6094&lt;=102)=1,"중형",IF((H6094&gt;102)*(H6094&lt;=135)=1,"중대형","대형"))))</f>
        <v>중소형</v>
      </c>
      <c r="G6094" s="143" t="s">
        <v>3849</v>
      </c>
      <c r="H6094" s="143">
        <v>73</v>
      </c>
      <c r="I6094" s="144">
        <v>29500</v>
      </c>
      <c r="J6094" s="143">
        <v>146</v>
      </c>
      <c r="K6094" s="137">
        <v>42644</v>
      </c>
      <c r="L6094" s="137">
        <v>43709</v>
      </c>
      <c r="M6094" s="144">
        <f>H6094/3.3</f>
        <v>22.121212121212121</v>
      </c>
      <c r="N6094" s="144">
        <f>I6094/M6094</f>
        <v>1333.5616438356165</v>
      </c>
    </row>
    <row r="6095" spans="1:14">
      <c r="A6095" s="143" t="s">
        <v>2829</v>
      </c>
      <c r="B6095" s="143" t="s">
        <v>3847</v>
      </c>
      <c r="C6095" s="143" t="s">
        <v>3167</v>
      </c>
      <c r="D6095" s="143" t="s">
        <v>3210</v>
      </c>
      <c r="E6095" s="143" t="s">
        <v>3848</v>
      </c>
      <c r="F6095" s="143" t="str">
        <f>IF(H6095&lt;=60,"소형",IF((H6095&gt;60)*(H6095&lt;=85)=1,"중소형",IF((H6095&gt;85)*(H6095&lt;=102)=1,"중형",IF((H6095&gt;102)*(H6095&lt;=135)=1,"중대형","대형"))))</f>
        <v>중소형</v>
      </c>
      <c r="G6095" s="143" t="s">
        <v>3850</v>
      </c>
      <c r="H6095" s="143">
        <v>73</v>
      </c>
      <c r="I6095" s="144">
        <v>33300</v>
      </c>
      <c r="J6095" s="143">
        <v>4</v>
      </c>
      <c r="K6095" s="137">
        <v>42644</v>
      </c>
      <c r="L6095" s="137">
        <v>43709</v>
      </c>
      <c r="M6095" s="144">
        <f>H6095/3.3</f>
        <v>22.121212121212121</v>
      </c>
      <c r="N6095" s="144">
        <f>I6095/M6095</f>
        <v>1505.3424657534247</v>
      </c>
    </row>
    <row r="6096" spans="1:14">
      <c r="A6096" s="143" t="s">
        <v>2829</v>
      </c>
      <c r="B6096" s="143" t="s">
        <v>3847</v>
      </c>
      <c r="C6096" s="143" t="s">
        <v>3167</v>
      </c>
      <c r="D6096" s="143" t="s">
        <v>3210</v>
      </c>
      <c r="E6096" s="143" t="s">
        <v>3848</v>
      </c>
      <c r="F6096" s="143" t="str">
        <f>IF(H6096&lt;=60,"소형",IF((H6096&gt;60)*(H6096&lt;=85)=1,"중소형",IF((H6096&gt;85)*(H6096&lt;=102)=1,"중형",IF((H6096&gt;102)*(H6096&lt;=135)=1,"중대형","대형"))))</f>
        <v>중소형</v>
      </c>
      <c r="G6096" s="143" t="s">
        <v>3204</v>
      </c>
      <c r="H6096" s="143">
        <v>84</v>
      </c>
      <c r="I6096" s="144">
        <v>33600</v>
      </c>
      <c r="J6096" s="143">
        <v>301</v>
      </c>
      <c r="K6096" s="137">
        <v>42644</v>
      </c>
      <c r="L6096" s="137">
        <v>43709</v>
      </c>
      <c r="M6096" s="144">
        <f>H6096/3.3</f>
        <v>25.454545454545457</v>
      </c>
      <c r="N6096" s="144">
        <f>I6096/M6096</f>
        <v>1319.9999999999998</v>
      </c>
    </row>
    <row r="6097" spans="1:14">
      <c r="A6097" s="143" t="s">
        <v>2829</v>
      </c>
      <c r="B6097" s="143" t="s">
        <v>3847</v>
      </c>
      <c r="C6097" s="143" t="s">
        <v>3167</v>
      </c>
      <c r="D6097" s="143" t="s">
        <v>3210</v>
      </c>
      <c r="E6097" s="143" t="s">
        <v>3848</v>
      </c>
      <c r="F6097" s="143" t="str">
        <f>IF(H6097&lt;=60,"소형",IF((H6097&gt;60)*(H6097&lt;=85)=1,"중소형",IF((H6097&gt;85)*(H6097&lt;=102)=1,"중형",IF((H6097&gt;102)*(H6097&lt;=135)=1,"중대형","대형"))))</f>
        <v>중소형</v>
      </c>
      <c r="G6097" s="143" t="s">
        <v>3851</v>
      </c>
      <c r="H6097" s="143">
        <v>84</v>
      </c>
      <c r="I6097" s="144">
        <v>37800</v>
      </c>
      <c r="J6097" s="143">
        <v>9</v>
      </c>
      <c r="K6097" s="137">
        <v>42644</v>
      </c>
      <c r="L6097" s="137">
        <v>43709</v>
      </c>
      <c r="M6097" s="144">
        <f>H6097/3.3</f>
        <v>25.454545454545457</v>
      </c>
      <c r="N6097" s="144">
        <f>I6097/M6097</f>
        <v>1484.9999999999998</v>
      </c>
    </row>
    <row r="6098" spans="1:14">
      <c r="A6098" s="143" t="s">
        <v>2829</v>
      </c>
      <c r="B6098" s="143" t="s">
        <v>3847</v>
      </c>
      <c r="C6098" s="143" t="s">
        <v>3167</v>
      </c>
      <c r="D6098" s="143" t="s">
        <v>3210</v>
      </c>
      <c r="E6098" s="143" t="s">
        <v>3848</v>
      </c>
      <c r="F6098" s="143" t="str">
        <f>IF(H6098&lt;=60,"소형",IF((H6098&gt;60)*(H6098&lt;=85)=1,"중소형",IF((H6098&gt;85)*(H6098&lt;=102)=1,"중형",IF((H6098&gt;102)*(H6098&lt;=135)=1,"중대형","대형"))))</f>
        <v>중소형</v>
      </c>
      <c r="G6098" s="143" t="s">
        <v>3374</v>
      </c>
      <c r="H6098" s="143">
        <v>84</v>
      </c>
      <c r="I6098" s="144">
        <v>33200</v>
      </c>
      <c r="J6098" s="143">
        <v>191</v>
      </c>
      <c r="K6098" s="137">
        <v>42644</v>
      </c>
      <c r="L6098" s="137">
        <v>43709</v>
      </c>
      <c r="M6098" s="144">
        <f>H6098/3.3</f>
        <v>25.454545454545457</v>
      </c>
      <c r="N6098" s="144">
        <f>I6098/M6098</f>
        <v>1304.2857142857142</v>
      </c>
    </row>
    <row r="6099" spans="1:14">
      <c r="A6099" s="143" t="s">
        <v>2829</v>
      </c>
      <c r="B6099" s="143" t="s">
        <v>3847</v>
      </c>
      <c r="C6099" s="143" t="s">
        <v>3167</v>
      </c>
      <c r="D6099" s="143" t="s">
        <v>3210</v>
      </c>
      <c r="E6099" s="143" t="s">
        <v>3848</v>
      </c>
      <c r="F6099" s="143" t="str">
        <f>IF(H6099&lt;=60,"소형",IF((H6099&gt;60)*(H6099&lt;=85)=1,"중소형",IF((H6099&gt;85)*(H6099&lt;=102)=1,"중형",IF((H6099&gt;102)*(H6099&lt;=135)=1,"중대형","대형"))))</f>
        <v>중소형</v>
      </c>
      <c r="G6099" s="143" t="s">
        <v>3852</v>
      </c>
      <c r="H6099" s="143">
        <v>84</v>
      </c>
      <c r="I6099" s="144">
        <v>37400</v>
      </c>
      <c r="J6099" s="143">
        <v>6</v>
      </c>
      <c r="K6099" s="137">
        <v>42644</v>
      </c>
      <c r="L6099" s="137">
        <v>43709</v>
      </c>
      <c r="M6099" s="144">
        <f>H6099/3.3</f>
        <v>25.454545454545457</v>
      </c>
      <c r="N6099" s="144">
        <f>I6099/M6099</f>
        <v>1469.2857142857142</v>
      </c>
    </row>
    <row r="6100" spans="1:14">
      <c r="A6100" s="143" t="s">
        <v>2829</v>
      </c>
      <c r="B6100" s="143" t="s">
        <v>5217</v>
      </c>
      <c r="C6100" s="143" t="s">
        <v>3170</v>
      </c>
      <c r="D6100" s="143" t="s">
        <v>3219</v>
      </c>
      <c r="E6100" s="143" t="s">
        <v>5218</v>
      </c>
      <c r="F6100" s="143" t="str">
        <f>IF(H6100&lt;=60,"소형",IF((H6100&gt;60)*(H6100&lt;=85)=1,"중소형",IF((H6100&gt;85)*(H6100&lt;=102)=1,"중형",IF((H6100&gt;102)*(H6100&lt;=135)=1,"중대형","대형"))))</f>
        <v>소형</v>
      </c>
      <c r="G6100" s="143" t="s">
        <v>5219</v>
      </c>
      <c r="H6100" s="143">
        <v>59</v>
      </c>
      <c r="I6100" s="144">
        <v>61600</v>
      </c>
      <c r="J6100" s="143">
        <v>177</v>
      </c>
      <c r="K6100" s="137">
        <v>42644</v>
      </c>
      <c r="L6100" s="137">
        <v>43709</v>
      </c>
      <c r="M6100" s="144">
        <f>H6100/3.3</f>
        <v>17.878787878787879</v>
      </c>
      <c r="N6100" s="144">
        <f>I6100/M6100</f>
        <v>3445.4237288135591</v>
      </c>
    </row>
    <row r="6101" spans="1:14">
      <c r="A6101" s="143" t="s">
        <v>2829</v>
      </c>
      <c r="B6101" s="143" t="s">
        <v>5217</v>
      </c>
      <c r="C6101" s="143" t="s">
        <v>3170</v>
      </c>
      <c r="D6101" s="143" t="s">
        <v>3219</v>
      </c>
      <c r="E6101" s="143" t="s">
        <v>5218</v>
      </c>
      <c r="F6101" s="143" t="str">
        <f>IF(H6101&lt;=60,"소형",IF((H6101&gt;60)*(H6101&lt;=85)=1,"중소형",IF((H6101&gt;85)*(H6101&lt;=102)=1,"중형",IF((H6101&gt;102)*(H6101&lt;=135)=1,"중대형","대형"))))</f>
        <v>소형</v>
      </c>
      <c r="G6101" s="143" t="s">
        <v>3300</v>
      </c>
      <c r="H6101" s="143">
        <v>59</v>
      </c>
      <c r="I6101" s="144">
        <v>62300</v>
      </c>
      <c r="J6101" s="143">
        <v>324</v>
      </c>
      <c r="K6101" s="137">
        <v>42644</v>
      </c>
      <c r="L6101" s="137">
        <v>43709</v>
      </c>
      <c r="M6101" s="144">
        <f>H6101/3.3</f>
        <v>17.878787878787879</v>
      </c>
      <c r="N6101" s="144">
        <f>I6101/M6101</f>
        <v>3484.5762711864409</v>
      </c>
    </row>
    <row r="6102" spans="1:14">
      <c r="A6102" s="143" t="s">
        <v>2829</v>
      </c>
      <c r="B6102" s="143" t="s">
        <v>5217</v>
      </c>
      <c r="C6102" s="143" t="s">
        <v>3170</v>
      </c>
      <c r="D6102" s="143" t="s">
        <v>3219</v>
      </c>
      <c r="E6102" s="143" t="s">
        <v>5218</v>
      </c>
      <c r="F6102" s="143" t="str">
        <f>IF(H6102&lt;=60,"소형",IF((H6102&gt;60)*(H6102&lt;=85)=1,"중소형",IF((H6102&gt;85)*(H6102&lt;=102)=1,"중형",IF((H6102&gt;102)*(H6102&lt;=135)=1,"중대형","대형"))))</f>
        <v>소형</v>
      </c>
      <c r="G6102" s="143" t="s">
        <v>4885</v>
      </c>
      <c r="H6102" s="143">
        <v>59</v>
      </c>
      <c r="I6102" s="144">
        <v>63300</v>
      </c>
      <c r="J6102" s="143">
        <v>1402</v>
      </c>
      <c r="K6102" s="137">
        <v>42644</v>
      </c>
      <c r="L6102" s="137">
        <v>43709</v>
      </c>
      <c r="M6102" s="144">
        <f>H6102/3.3</f>
        <v>17.878787878787879</v>
      </c>
      <c r="N6102" s="144">
        <f>I6102/M6102</f>
        <v>3540.5084745762711</v>
      </c>
    </row>
    <row r="6103" spans="1:14">
      <c r="A6103" s="143" t="s">
        <v>2829</v>
      </c>
      <c r="B6103" s="143" t="s">
        <v>5217</v>
      </c>
      <c r="C6103" s="143" t="s">
        <v>3170</v>
      </c>
      <c r="D6103" s="143" t="s">
        <v>3219</v>
      </c>
      <c r="E6103" s="143" t="s">
        <v>5218</v>
      </c>
      <c r="F6103" s="143" t="str">
        <f>IF(H6103&lt;=60,"소형",IF((H6103&gt;60)*(H6103&lt;=85)=1,"중소형",IF((H6103&gt;85)*(H6103&lt;=102)=1,"중형",IF((H6103&gt;102)*(H6103&lt;=135)=1,"중대형","대형"))))</f>
        <v>소형</v>
      </c>
      <c r="G6103" s="143" t="s">
        <v>4055</v>
      </c>
      <c r="H6103" s="143">
        <v>59</v>
      </c>
      <c r="I6103" s="144">
        <v>64000</v>
      </c>
      <c r="J6103" s="143">
        <v>61</v>
      </c>
      <c r="K6103" s="137">
        <v>42644</v>
      </c>
      <c r="L6103" s="137">
        <v>43709</v>
      </c>
      <c r="M6103" s="144">
        <f>H6103/3.3</f>
        <v>17.878787878787879</v>
      </c>
      <c r="N6103" s="144">
        <f>I6103/M6103</f>
        <v>3579.6610169491523</v>
      </c>
    </row>
    <row r="6104" spans="1:14">
      <c r="A6104" s="143" t="s">
        <v>2829</v>
      </c>
      <c r="B6104" s="143" t="s">
        <v>5217</v>
      </c>
      <c r="C6104" s="143" t="s">
        <v>3170</v>
      </c>
      <c r="D6104" s="143" t="s">
        <v>3219</v>
      </c>
      <c r="E6104" s="143" t="s">
        <v>5218</v>
      </c>
      <c r="F6104" s="143" t="str">
        <f>IF(H6104&lt;=60,"소형",IF((H6104&gt;60)*(H6104&lt;=85)=1,"중소형",IF((H6104&gt;85)*(H6104&lt;=102)=1,"중형",IF((H6104&gt;102)*(H6104&lt;=135)=1,"중대형","대형"))))</f>
        <v>중소형</v>
      </c>
      <c r="G6104" s="143" t="s">
        <v>5220</v>
      </c>
      <c r="H6104" s="143">
        <v>73</v>
      </c>
      <c r="I6104" s="144">
        <v>70700</v>
      </c>
      <c r="J6104" s="143">
        <v>513</v>
      </c>
      <c r="K6104" s="137">
        <v>42644</v>
      </c>
      <c r="L6104" s="137">
        <v>43709</v>
      </c>
      <c r="M6104" s="144">
        <f>H6104/3.3</f>
        <v>22.121212121212121</v>
      </c>
      <c r="N6104" s="144">
        <f>I6104/M6104</f>
        <v>3196.027397260274</v>
      </c>
    </row>
    <row r="6105" spans="1:14">
      <c r="A6105" s="143" t="s">
        <v>2829</v>
      </c>
      <c r="B6105" s="143" t="s">
        <v>5217</v>
      </c>
      <c r="C6105" s="143" t="s">
        <v>3170</v>
      </c>
      <c r="D6105" s="143" t="s">
        <v>3219</v>
      </c>
      <c r="E6105" s="143" t="s">
        <v>5218</v>
      </c>
      <c r="F6105" s="143" t="str">
        <f>IF(H6105&lt;=60,"소형",IF((H6105&gt;60)*(H6105&lt;=85)=1,"중소형",IF((H6105&gt;85)*(H6105&lt;=102)=1,"중형",IF((H6105&gt;102)*(H6105&lt;=135)=1,"중대형","대형"))))</f>
        <v>중소형</v>
      </c>
      <c r="G6105" s="143" t="s">
        <v>5221</v>
      </c>
      <c r="H6105" s="143">
        <v>73</v>
      </c>
      <c r="I6105" s="144">
        <v>70200</v>
      </c>
      <c r="J6105" s="143">
        <v>249</v>
      </c>
      <c r="K6105" s="137">
        <v>42644</v>
      </c>
      <c r="L6105" s="137">
        <v>43709</v>
      </c>
      <c r="M6105" s="144">
        <f>H6105/3.3</f>
        <v>22.121212121212121</v>
      </c>
      <c r="N6105" s="144">
        <f>I6105/M6105</f>
        <v>3173.4246575342468</v>
      </c>
    </row>
    <row r="6106" spans="1:14">
      <c r="A6106" s="143" t="s">
        <v>2829</v>
      </c>
      <c r="B6106" s="143" t="s">
        <v>5217</v>
      </c>
      <c r="C6106" s="143" t="s">
        <v>3170</v>
      </c>
      <c r="D6106" s="143" t="s">
        <v>3219</v>
      </c>
      <c r="E6106" s="143" t="s">
        <v>5218</v>
      </c>
      <c r="F6106" s="143" t="str">
        <f>IF(H6106&lt;=60,"소형",IF((H6106&gt;60)*(H6106&lt;=85)=1,"중소형",IF((H6106&gt;85)*(H6106&lt;=102)=1,"중형",IF((H6106&gt;102)*(H6106&lt;=135)=1,"중대형","대형"))))</f>
        <v>중소형</v>
      </c>
      <c r="G6106" s="143" t="s">
        <v>3257</v>
      </c>
      <c r="H6106" s="143">
        <v>84</v>
      </c>
      <c r="I6106" s="144">
        <v>77000</v>
      </c>
      <c r="J6106" s="143">
        <v>955</v>
      </c>
      <c r="K6106" s="137">
        <v>42644</v>
      </c>
      <c r="L6106" s="137">
        <v>43709</v>
      </c>
      <c r="M6106" s="144">
        <f>H6106/3.3</f>
        <v>25.454545454545457</v>
      </c>
      <c r="N6106" s="144">
        <f>I6106/M6106</f>
        <v>3024.9999999999995</v>
      </c>
    </row>
    <row r="6107" spans="1:14">
      <c r="A6107" s="143" t="s">
        <v>2829</v>
      </c>
      <c r="B6107" s="143" t="s">
        <v>5217</v>
      </c>
      <c r="C6107" s="143" t="s">
        <v>3170</v>
      </c>
      <c r="D6107" s="143" t="s">
        <v>3219</v>
      </c>
      <c r="E6107" s="143" t="s">
        <v>5218</v>
      </c>
      <c r="F6107" s="143" t="str">
        <f>IF(H6107&lt;=60,"소형",IF((H6107&gt;60)*(H6107&lt;=85)=1,"중소형",IF((H6107&gt;85)*(H6107&lt;=102)=1,"중형",IF((H6107&gt;102)*(H6107&lt;=135)=1,"중대형","대형"))))</f>
        <v>중소형</v>
      </c>
      <c r="G6107" s="143" t="s">
        <v>3362</v>
      </c>
      <c r="H6107" s="143">
        <v>84</v>
      </c>
      <c r="I6107" s="144">
        <v>78900</v>
      </c>
      <c r="J6107" s="143">
        <v>49</v>
      </c>
      <c r="K6107" s="137">
        <v>42644</v>
      </c>
      <c r="L6107" s="137">
        <v>43709</v>
      </c>
      <c r="M6107" s="144">
        <f>H6107/3.3</f>
        <v>25.454545454545457</v>
      </c>
      <c r="N6107" s="144">
        <f>I6107/M6107</f>
        <v>3099.6428571428569</v>
      </c>
    </row>
    <row r="6108" spans="1:14">
      <c r="A6108" s="143" t="s">
        <v>2829</v>
      </c>
      <c r="B6108" s="143" t="s">
        <v>5217</v>
      </c>
      <c r="C6108" s="143" t="s">
        <v>3170</v>
      </c>
      <c r="D6108" s="143" t="s">
        <v>3219</v>
      </c>
      <c r="E6108" s="143" t="s">
        <v>5218</v>
      </c>
      <c r="F6108" s="143" t="str">
        <f>IF(H6108&lt;=60,"소형",IF((H6108&gt;60)*(H6108&lt;=85)=1,"중소형",IF((H6108&gt;85)*(H6108&lt;=102)=1,"중형",IF((H6108&gt;102)*(H6108&lt;=135)=1,"중대형","대형"))))</f>
        <v>중소형</v>
      </c>
      <c r="G6108" s="143" t="s">
        <v>5084</v>
      </c>
      <c r="H6108" s="143">
        <v>84</v>
      </c>
      <c r="I6108" s="144">
        <v>78400</v>
      </c>
      <c r="J6108" s="143">
        <v>451</v>
      </c>
      <c r="K6108" s="137">
        <v>42644</v>
      </c>
      <c r="L6108" s="137">
        <v>43709</v>
      </c>
      <c r="M6108" s="144">
        <f>H6108/3.3</f>
        <v>25.454545454545457</v>
      </c>
      <c r="N6108" s="144">
        <f>I6108/M6108</f>
        <v>3079.9999999999995</v>
      </c>
    </row>
    <row r="6109" spans="1:14">
      <c r="A6109" s="143" t="s">
        <v>2829</v>
      </c>
      <c r="B6109" s="143" t="s">
        <v>5217</v>
      </c>
      <c r="C6109" s="143" t="s">
        <v>3170</v>
      </c>
      <c r="D6109" s="143" t="s">
        <v>3219</v>
      </c>
      <c r="E6109" s="143" t="s">
        <v>5218</v>
      </c>
      <c r="F6109" s="143" t="str">
        <f>IF(H6109&lt;=60,"소형",IF((H6109&gt;60)*(H6109&lt;=85)=1,"중소형",IF((H6109&gt;85)*(H6109&lt;=102)=1,"중형",IF((H6109&gt;102)*(H6109&lt;=135)=1,"중대형","대형"))))</f>
        <v>중소형</v>
      </c>
      <c r="G6109" s="143" t="s">
        <v>4423</v>
      </c>
      <c r="H6109" s="143">
        <v>84</v>
      </c>
      <c r="I6109" s="144">
        <v>76500</v>
      </c>
      <c r="J6109" s="143">
        <v>381</v>
      </c>
      <c r="K6109" s="137">
        <v>42644</v>
      </c>
      <c r="L6109" s="137">
        <v>43709</v>
      </c>
      <c r="M6109" s="144">
        <f>H6109/3.3</f>
        <v>25.454545454545457</v>
      </c>
      <c r="N6109" s="144">
        <f>I6109/M6109</f>
        <v>3005.3571428571427</v>
      </c>
    </row>
    <row r="6110" spans="1:14">
      <c r="A6110" s="143" t="s">
        <v>2829</v>
      </c>
      <c r="B6110" s="143" t="s">
        <v>5217</v>
      </c>
      <c r="C6110" s="143" t="s">
        <v>3170</v>
      </c>
      <c r="D6110" s="143" t="s">
        <v>3219</v>
      </c>
      <c r="E6110" s="143" t="s">
        <v>5218</v>
      </c>
      <c r="F6110" s="143" t="str">
        <f>IF(H6110&lt;=60,"소형",IF((H6110&gt;60)*(H6110&lt;=85)=1,"중소형",IF((H6110&gt;85)*(H6110&lt;=102)=1,"중형",IF((H6110&gt;102)*(H6110&lt;=135)=1,"중대형","대형"))))</f>
        <v>중형</v>
      </c>
      <c r="G6110" s="143" t="s">
        <v>5222</v>
      </c>
      <c r="H6110" s="143">
        <v>97</v>
      </c>
      <c r="I6110" s="144">
        <v>91700</v>
      </c>
      <c r="J6110" s="143">
        <v>112</v>
      </c>
      <c r="K6110" s="137">
        <v>42644</v>
      </c>
      <c r="L6110" s="137">
        <v>43709</v>
      </c>
      <c r="M6110" s="144">
        <f>H6110/3.3</f>
        <v>29.393939393939394</v>
      </c>
      <c r="N6110" s="144">
        <f>I6110/M6110</f>
        <v>3119.6907216494847</v>
      </c>
    </row>
    <row r="6111" spans="1:14">
      <c r="A6111" s="143" t="s">
        <v>2829</v>
      </c>
      <c r="B6111" s="143" t="s">
        <v>5217</v>
      </c>
      <c r="C6111" s="143" t="s">
        <v>3170</v>
      </c>
      <c r="D6111" s="143" t="s">
        <v>3219</v>
      </c>
      <c r="E6111" s="143" t="s">
        <v>5218</v>
      </c>
      <c r="F6111" s="143" t="str">
        <f>IF(H6111&lt;=60,"소형",IF((H6111&gt;60)*(H6111&lt;=85)=1,"중소형",IF((H6111&gt;85)*(H6111&lt;=102)=1,"중형",IF((H6111&gt;102)*(H6111&lt;=135)=1,"중대형","대형"))))</f>
        <v>중형</v>
      </c>
      <c r="G6111" s="143" t="s">
        <v>5223</v>
      </c>
      <c r="H6111" s="143">
        <v>97</v>
      </c>
      <c r="I6111" s="144">
        <v>92200</v>
      </c>
      <c r="J6111" s="143">
        <v>112</v>
      </c>
      <c r="K6111" s="137">
        <v>42644</v>
      </c>
      <c r="L6111" s="137">
        <v>43709</v>
      </c>
      <c r="M6111" s="144">
        <f>H6111/3.3</f>
        <v>29.393939393939394</v>
      </c>
      <c r="N6111" s="144">
        <f>I6111/M6111</f>
        <v>3136.7010309278348</v>
      </c>
    </row>
    <row r="6112" spans="1:14">
      <c r="A6112" s="143" t="s">
        <v>2829</v>
      </c>
      <c r="B6112" s="143" t="s">
        <v>5217</v>
      </c>
      <c r="C6112" s="143" t="s">
        <v>3170</v>
      </c>
      <c r="D6112" s="143" t="s">
        <v>3219</v>
      </c>
      <c r="E6112" s="143" t="s">
        <v>5218</v>
      </c>
      <c r="F6112" s="143" t="str">
        <f>IF(H6112&lt;=60,"소형",IF((H6112&gt;60)*(H6112&lt;=85)=1,"중소형",IF((H6112&gt;85)*(H6112&lt;=102)=1,"중형",IF((H6112&gt;102)*(H6112&lt;=135)=1,"중대형","대형"))))</f>
        <v>중대형</v>
      </c>
      <c r="G6112" s="143" t="s">
        <v>5224</v>
      </c>
      <c r="H6112" s="143">
        <v>113</v>
      </c>
      <c r="I6112" s="144">
        <v>104800</v>
      </c>
      <c r="J6112" s="143">
        <v>33</v>
      </c>
      <c r="K6112" s="137">
        <v>42644</v>
      </c>
      <c r="L6112" s="137">
        <v>43709</v>
      </c>
      <c r="M6112" s="144">
        <f>H6112/3.3</f>
        <v>34.242424242424242</v>
      </c>
      <c r="N6112" s="144">
        <f>I6112/M6112</f>
        <v>3060.5309734513276</v>
      </c>
    </row>
    <row r="6113" spans="1:14">
      <c r="A6113" s="143" t="s">
        <v>2829</v>
      </c>
      <c r="B6113" s="143" t="s">
        <v>5217</v>
      </c>
      <c r="C6113" s="143" t="s">
        <v>3170</v>
      </c>
      <c r="D6113" s="143" t="s">
        <v>3219</v>
      </c>
      <c r="E6113" s="143" t="s">
        <v>5218</v>
      </c>
      <c r="F6113" s="143" t="str">
        <f>IF(H6113&lt;=60,"소형",IF((H6113&gt;60)*(H6113&lt;=85)=1,"중소형",IF((H6113&gt;85)*(H6113&lt;=102)=1,"중형",IF((H6113&gt;102)*(H6113&lt;=135)=1,"중대형","대형"))))</f>
        <v>중대형</v>
      </c>
      <c r="G6113" s="143" t="s">
        <v>5225</v>
      </c>
      <c r="H6113" s="143">
        <v>113</v>
      </c>
      <c r="I6113" s="144">
        <v>105100</v>
      </c>
      <c r="J6113" s="143">
        <v>33</v>
      </c>
      <c r="K6113" s="137">
        <v>42644</v>
      </c>
      <c r="L6113" s="137">
        <v>43709</v>
      </c>
      <c r="M6113" s="144">
        <f>H6113/3.3</f>
        <v>34.242424242424242</v>
      </c>
      <c r="N6113" s="144">
        <f>I6113/M6113</f>
        <v>3069.2920353982299</v>
      </c>
    </row>
    <row r="6114" spans="1:14">
      <c r="A6114" s="143" t="s">
        <v>2829</v>
      </c>
      <c r="B6114" s="143" t="s">
        <v>5217</v>
      </c>
      <c r="C6114" s="143" t="s">
        <v>3170</v>
      </c>
      <c r="D6114" s="143" t="s">
        <v>3219</v>
      </c>
      <c r="E6114" s="143" t="s">
        <v>5218</v>
      </c>
      <c r="F6114" s="143" t="str">
        <f>IF(H6114&lt;=60,"소형",IF((H6114&gt;60)*(H6114&lt;=85)=1,"중소형",IF((H6114&gt;85)*(H6114&lt;=102)=1,"중형",IF((H6114&gt;102)*(H6114&lt;=135)=1,"중대형","대형"))))</f>
        <v>중대형</v>
      </c>
      <c r="G6114" s="143" t="s">
        <v>5226</v>
      </c>
      <c r="H6114" s="143">
        <v>113</v>
      </c>
      <c r="I6114" s="144">
        <v>107800</v>
      </c>
      <c r="J6114" s="143">
        <v>33</v>
      </c>
      <c r="K6114" s="137">
        <v>42644</v>
      </c>
      <c r="L6114" s="137">
        <v>43709</v>
      </c>
      <c r="M6114" s="144">
        <f>H6114/3.3</f>
        <v>34.242424242424242</v>
      </c>
      <c r="N6114" s="144">
        <f>I6114/M6114</f>
        <v>3148.141592920354</v>
      </c>
    </row>
    <row r="6115" spans="1:14">
      <c r="A6115" s="143" t="s">
        <v>2829</v>
      </c>
      <c r="B6115" s="143" t="s">
        <v>5217</v>
      </c>
      <c r="C6115" s="143" t="s">
        <v>3170</v>
      </c>
      <c r="D6115" s="143" t="s">
        <v>3219</v>
      </c>
      <c r="E6115" s="143" t="s">
        <v>5218</v>
      </c>
      <c r="F6115" s="143" t="str">
        <f>IF(H6115&lt;=60,"소형",IF((H6115&gt;60)*(H6115&lt;=85)=1,"중소형",IF((H6115&gt;85)*(H6115&lt;=102)=1,"중형",IF((H6115&gt;102)*(H6115&lt;=135)=1,"중대형","대형"))))</f>
        <v>중대형</v>
      </c>
      <c r="G6115" s="143" t="s">
        <v>5227</v>
      </c>
      <c r="H6115" s="143">
        <v>127</v>
      </c>
      <c r="I6115" s="144">
        <v>120100</v>
      </c>
      <c r="J6115" s="143">
        <v>33</v>
      </c>
      <c r="K6115" s="137">
        <v>42644</v>
      </c>
      <c r="L6115" s="137">
        <v>43709</v>
      </c>
      <c r="M6115" s="144">
        <f>H6115/3.3</f>
        <v>38.484848484848484</v>
      </c>
      <c r="N6115" s="144">
        <f>I6115/M6115</f>
        <v>3120.7086614173227</v>
      </c>
    </row>
    <row r="6116" spans="1:14">
      <c r="A6116" s="143" t="s">
        <v>2829</v>
      </c>
      <c r="B6116" s="143" t="s">
        <v>5217</v>
      </c>
      <c r="C6116" s="143" t="s">
        <v>3170</v>
      </c>
      <c r="D6116" s="143" t="s">
        <v>3219</v>
      </c>
      <c r="E6116" s="143" t="s">
        <v>5218</v>
      </c>
      <c r="F6116" s="143" t="str">
        <f>IF(H6116&lt;=60,"소형",IF((H6116&gt;60)*(H6116&lt;=85)=1,"중소형",IF((H6116&gt;85)*(H6116&lt;=102)=1,"중형",IF((H6116&gt;102)*(H6116&lt;=135)=1,"중대형","대형"))))</f>
        <v>중대형</v>
      </c>
      <c r="G6116" s="143" t="s">
        <v>5228</v>
      </c>
      <c r="H6116" s="143">
        <v>133</v>
      </c>
      <c r="I6116" s="144" t="s">
        <v>3211</v>
      </c>
      <c r="J6116" s="143">
        <v>6</v>
      </c>
      <c r="K6116" s="137">
        <v>42644</v>
      </c>
      <c r="L6116" s="137">
        <v>43709</v>
      </c>
      <c r="M6116" s="144">
        <f>H6116/3.3</f>
        <v>40.303030303030305</v>
      </c>
      <c r="N6116" s="144" t="e">
        <f>I6116/M6116</f>
        <v>#VALUE!</v>
      </c>
    </row>
    <row r="6117" spans="1:14">
      <c r="A6117" s="143" t="s">
        <v>2829</v>
      </c>
      <c r="B6117" s="143" t="s">
        <v>5217</v>
      </c>
      <c r="C6117" s="143" t="s">
        <v>3170</v>
      </c>
      <c r="D6117" s="143" t="s">
        <v>3219</v>
      </c>
      <c r="E6117" s="143" t="s">
        <v>5218</v>
      </c>
      <c r="F6117" s="143" t="str">
        <f>IF(H6117&lt;=60,"소형",IF((H6117&gt;60)*(H6117&lt;=85)=1,"중소형",IF((H6117&gt;85)*(H6117&lt;=102)=1,"중형",IF((H6117&gt;102)*(H6117&lt;=135)=1,"중대형","대형"))))</f>
        <v>중대형</v>
      </c>
      <c r="G6117" s="143" t="s">
        <v>5229</v>
      </c>
      <c r="H6117" s="143">
        <v>133</v>
      </c>
      <c r="I6117" s="144" t="s">
        <v>3211</v>
      </c>
      <c r="J6117" s="143">
        <v>3</v>
      </c>
      <c r="K6117" s="137">
        <v>42644</v>
      </c>
      <c r="L6117" s="137">
        <v>43709</v>
      </c>
      <c r="M6117" s="144">
        <f>H6117/3.3</f>
        <v>40.303030303030305</v>
      </c>
      <c r="N6117" s="144" t="e">
        <f>I6117/M6117</f>
        <v>#VALUE!</v>
      </c>
    </row>
    <row r="6118" spans="1:14">
      <c r="A6118" s="143" t="s">
        <v>2829</v>
      </c>
      <c r="B6118" s="143" t="s">
        <v>5217</v>
      </c>
      <c r="C6118" s="143" t="s">
        <v>3170</v>
      </c>
      <c r="D6118" s="143" t="s">
        <v>3219</v>
      </c>
      <c r="E6118" s="143" t="s">
        <v>5218</v>
      </c>
      <c r="F6118" s="143" t="str">
        <f>IF(H6118&lt;=60,"소형",IF((H6118&gt;60)*(H6118&lt;=85)=1,"중소형",IF((H6118&gt;85)*(H6118&lt;=102)=1,"중형",IF((H6118&gt;102)*(H6118&lt;=135)=1,"중대형","대형"))))</f>
        <v>대형</v>
      </c>
      <c r="G6118" s="143" t="s">
        <v>5230</v>
      </c>
      <c r="H6118" s="143">
        <v>143</v>
      </c>
      <c r="I6118" s="144" t="s">
        <v>3211</v>
      </c>
      <c r="J6118" s="143">
        <v>1</v>
      </c>
      <c r="K6118" s="137">
        <v>42644</v>
      </c>
      <c r="L6118" s="137">
        <v>43709</v>
      </c>
      <c r="M6118" s="144">
        <f>H6118/3.3</f>
        <v>43.333333333333336</v>
      </c>
      <c r="N6118" s="144" t="e">
        <f>I6118/M6118</f>
        <v>#VALUE!</v>
      </c>
    </row>
    <row r="6119" spans="1:14">
      <c r="A6119" s="143" t="s">
        <v>2829</v>
      </c>
      <c r="B6119" s="143" t="s">
        <v>5217</v>
      </c>
      <c r="C6119" s="143" t="s">
        <v>3170</v>
      </c>
      <c r="D6119" s="143" t="s">
        <v>3219</v>
      </c>
      <c r="E6119" s="143" t="s">
        <v>5218</v>
      </c>
      <c r="F6119" s="143" t="str">
        <f>IF(H6119&lt;=60,"소형",IF((H6119&gt;60)*(H6119&lt;=85)=1,"중소형",IF((H6119&gt;85)*(H6119&lt;=102)=1,"중형",IF((H6119&gt;102)*(H6119&lt;=135)=1,"중대형","대형"))))</f>
        <v>대형</v>
      </c>
      <c r="G6119" s="143" t="s">
        <v>5231</v>
      </c>
      <c r="H6119" s="143">
        <v>175</v>
      </c>
      <c r="I6119" s="144" t="s">
        <v>3211</v>
      </c>
      <c r="J6119" s="143">
        <v>1</v>
      </c>
      <c r="K6119" s="137">
        <v>42644</v>
      </c>
      <c r="L6119" s="137">
        <v>43709</v>
      </c>
      <c r="M6119" s="144">
        <f>H6119/3.3</f>
        <v>53.030303030303031</v>
      </c>
      <c r="N6119" s="144" t="e">
        <f>I6119/M6119</f>
        <v>#VALUE!</v>
      </c>
    </row>
    <row r="6120" spans="1:14">
      <c r="A6120" s="143" t="s">
        <v>2829</v>
      </c>
      <c r="B6120" s="143" t="s">
        <v>5217</v>
      </c>
      <c r="C6120" s="143" t="s">
        <v>3170</v>
      </c>
      <c r="D6120" s="143" t="s">
        <v>3219</v>
      </c>
      <c r="E6120" s="143" t="s">
        <v>5218</v>
      </c>
      <c r="F6120" s="143" t="str">
        <f>IF(H6120&lt;=60,"소형",IF((H6120&gt;60)*(H6120&lt;=85)=1,"중소형",IF((H6120&gt;85)*(H6120&lt;=102)=1,"중형",IF((H6120&gt;102)*(H6120&lt;=135)=1,"중대형","대형"))))</f>
        <v>대형</v>
      </c>
      <c r="G6120" s="143" t="s">
        <v>5232</v>
      </c>
      <c r="H6120" s="143">
        <v>175</v>
      </c>
      <c r="I6120" s="144" t="s">
        <v>3211</v>
      </c>
      <c r="J6120" s="143">
        <v>1</v>
      </c>
      <c r="K6120" s="137">
        <v>42644</v>
      </c>
      <c r="L6120" s="137">
        <v>43709</v>
      </c>
      <c r="M6120" s="144">
        <f>H6120/3.3</f>
        <v>53.030303030303031</v>
      </c>
      <c r="N6120" s="144" t="e">
        <f>I6120/M6120</f>
        <v>#VALUE!</v>
      </c>
    </row>
    <row r="6121" spans="1:14">
      <c r="A6121" s="143" t="s">
        <v>2829</v>
      </c>
      <c r="B6121" s="143" t="s">
        <v>5217</v>
      </c>
      <c r="C6121" s="143" t="s">
        <v>3170</v>
      </c>
      <c r="D6121" s="143" t="s">
        <v>3219</v>
      </c>
      <c r="E6121" s="143" t="s">
        <v>5218</v>
      </c>
      <c r="F6121" s="143" t="str">
        <f>IF(H6121&lt;=60,"소형",IF((H6121&gt;60)*(H6121&lt;=85)=1,"중소형",IF((H6121&gt;85)*(H6121&lt;=102)=1,"중형",IF((H6121&gt;102)*(H6121&lt;=135)=1,"중대형","대형"))))</f>
        <v>대형</v>
      </c>
      <c r="G6121" s="143" t="s">
        <v>5233</v>
      </c>
      <c r="H6121" s="143">
        <v>175</v>
      </c>
      <c r="I6121" s="144" t="s">
        <v>3211</v>
      </c>
      <c r="J6121" s="143">
        <v>2</v>
      </c>
      <c r="K6121" s="137">
        <v>42644</v>
      </c>
      <c r="L6121" s="137">
        <v>43709</v>
      </c>
      <c r="M6121" s="144">
        <f>H6121/3.3</f>
        <v>53.030303030303031</v>
      </c>
      <c r="N6121" s="144" t="e">
        <f>I6121/M6121</f>
        <v>#VALUE!</v>
      </c>
    </row>
    <row r="6122" spans="1:14">
      <c r="A6122" s="143" t="s">
        <v>2829</v>
      </c>
      <c r="B6122" s="143" t="s">
        <v>5240</v>
      </c>
      <c r="C6122" s="143" t="s">
        <v>3170</v>
      </c>
      <c r="D6122" s="143" t="s">
        <v>4358</v>
      </c>
      <c r="E6122" s="143" t="s">
        <v>5241</v>
      </c>
      <c r="F6122" s="143" t="str">
        <f>IF(H6122&lt;=60,"소형",IF((H6122&gt;60)*(H6122&lt;=85)=1,"중소형",IF((H6122&gt;85)*(H6122&lt;=102)=1,"중형",IF((H6122&gt;102)*(H6122&lt;=135)=1,"중대형","대형"))))</f>
        <v>소형</v>
      </c>
      <c r="G6122" s="143" t="s">
        <v>5242</v>
      </c>
      <c r="H6122" s="143">
        <v>36</v>
      </c>
      <c r="I6122" s="144" t="s">
        <v>3211</v>
      </c>
      <c r="J6122" s="143">
        <v>123</v>
      </c>
      <c r="K6122" s="137">
        <v>42644</v>
      </c>
      <c r="L6122" s="137">
        <v>43709</v>
      </c>
      <c r="M6122" s="144">
        <f>H6122/3.3</f>
        <v>10.90909090909091</v>
      </c>
      <c r="N6122" s="144" t="e">
        <f>I6122/M6122</f>
        <v>#VALUE!</v>
      </c>
    </row>
    <row r="6123" spans="1:14">
      <c r="A6123" s="143" t="s">
        <v>2829</v>
      </c>
      <c r="B6123" s="143" t="s">
        <v>5240</v>
      </c>
      <c r="C6123" s="143" t="s">
        <v>3170</v>
      </c>
      <c r="D6123" s="143" t="s">
        <v>4358</v>
      </c>
      <c r="E6123" s="143" t="s">
        <v>5241</v>
      </c>
      <c r="F6123" s="143" t="str">
        <f>IF(H6123&lt;=60,"소형",IF((H6123&gt;60)*(H6123&lt;=85)=1,"중소형",IF((H6123&gt;85)*(H6123&lt;=102)=1,"중형",IF((H6123&gt;102)*(H6123&lt;=135)=1,"중대형","대형"))))</f>
        <v>소형</v>
      </c>
      <c r="G6123" s="143" t="s">
        <v>5243</v>
      </c>
      <c r="H6123" s="143">
        <v>46</v>
      </c>
      <c r="I6123" s="144" t="s">
        <v>3211</v>
      </c>
      <c r="J6123" s="143">
        <v>117</v>
      </c>
      <c r="K6123" s="137">
        <v>42644</v>
      </c>
      <c r="L6123" s="137">
        <v>43709</v>
      </c>
      <c r="M6123" s="144">
        <f>H6123/3.3</f>
        <v>13.939393939393939</v>
      </c>
      <c r="N6123" s="144" t="e">
        <f>I6123/M6123</f>
        <v>#VALUE!</v>
      </c>
    </row>
    <row r="6124" spans="1:14">
      <c r="A6124" s="143" t="s">
        <v>2829</v>
      </c>
      <c r="B6124" s="143" t="s">
        <v>5240</v>
      </c>
      <c r="C6124" s="143" t="s">
        <v>3170</v>
      </c>
      <c r="D6124" s="143" t="s">
        <v>4358</v>
      </c>
      <c r="E6124" s="143" t="s">
        <v>5241</v>
      </c>
      <c r="F6124" s="143" t="str">
        <f>IF(H6124&lt;=60,"소형",IF((H6124&gt;60)*(H6124&lt;=85)=1,"중소형",IF((H6124&gt;85)*(H6124&lt;=102)=1,"중형",IF((H6124&gt;102)*(H6124&lt;=135)=1,"중대형","대형"))))</f>
        <v>소형</v>
      </c>
      <c r="G6124" s="143" t="s">
        <v>5244</v>
      </c>
      <c r="H6124" s="143">
        <v>51</v>
      </c>
      <c r="I6124" s="144" t="s">
        <v>3211</v>
      </c>
      <c r="J6124" s="143">
        <v>36</v>
      </c>
      <c r="K6124" s="137">
        <v>42644</v>
      </c>
      <c r="L6124" s="137">
        <v>43709</v>
      </c>
      <c r="M6124" s="144">
        <f>H6124/3.3</f>
        <v>15.454545454545455</v>
      </c>
      <c r="N6124" s="144" t="e">
        <f>I6124/M6124</f>
        <v>#VALUE!</v>
      </c>
    </row>
    <row r="6125" spans="1:14">
      <c r="A6125" s="143" t="s">
        <v>2829</v>
      </c>
      <c r="B6125" s="143" t="s">
        <v>5240</v>
      </c>
      <c r="C6125" s="143" t="s">
        <v>3170</v>
      </c>
      <c r="D6125" s="143" t="s">
        <v>4358</v>
      </c>
      <c r="E6125" s="143" t="s">
        <v>5241</v>
      </c>
      <c r="F6125" s="143" t="str">
        <f>IF(H6125&lt;=60,"소형",IF((H6125&gt;60)*(H6125&lt;=85)=1,"중소형",IF((H6125&gt;85)*(H6125&lt;=102)=1,"중형",IF((H6125&gt;102)*(H6125&lt;=135)=1,"중대형","대형"))))</f>
        <v>소형</v>
      </c>
      <c r="G6125" s="143" t="s">
        <v>5097</v>
      </c>
      <c r="H6125" s="143">
        <v>59</v>
      </c>
      <c r="I6125" s="144">
        <v>43000</v>
      </c>
      <c r="J6125" s="143">
        <v>384</v>
      </c>
      <c r="K6125" s="137">
        <v>42644</v>
      </c>
      <c r="L6125" s="137">
        <v>43709</v>
      </c>
      <c r="M6125" s="144">
        <f>H6125/3.3</f>
        <v>17.878787878787879</v>
      </c>
      <c r="N6125" s="144">
        <f>I6125/M6125</f>
        <v>2405.0847457627119</v>
      </c>
    </row>
    <row r="6126" spans="1:14">
      <c r="A6126" s="143" t="s">
        <v>2829</v>
      </c>
      <c r="B6126" s="143" t="s">
        <v>5240</v>
      </c>
      <c r="C6126" s="143" t="s">
        <v>3170</v>
      </c>
      <c r="D6126" s="143" t="s">
        <v>4358</v>
      </c>
      <c r="E6126" s="143" t="s">
        <v>5241</v>
      </c>
      <c r="F6126" s="143" t="str">
        <f>IF(H6126&lt;=60,"소형",IF((H6126&gt;60)*(H6126&lt;=85)=1,"중소형",IF((H6126&gt;85)*(H6126&lt;=102)=1,"중형",IF((H6126&gt;102)*(H6126&lt;=135)=1,"중대형","대형"))))</f>
        <v>중소형</v>
      </c>
      <c r="G6126" s="143" t="s">
        <v>3208</v>
      </c>
      <c r="H6126" s="143">
        <v>84</v>
      </c>
      <c r="I6126" s="144">
        <v>53000</v>
      </c>
      <c r="J6126" s="143">
        <v>142</v>
      </c>
      <c r="K6126" s="137">
        <v>42644</v>
      </c>
      <c r="L6126" s="137">
        <v>43709</v>
      </c>
      <c r="M6126" s="144">
        <f>H6126/3.3</f>
        <v>25.454545454545457</v>
      </c>
      <c r="N6126" s="144">
        <f>I6126/M6126</f>
        <v>2082.1428571428569</v>
      </c>
    </row>
    <row r="6127" spans="1:14">
      <c r="A6127" s="143" t="s">
        <v>2829</v>
      </c>
      <c r="B6127" s="143" t="s">
        <v>5240</v>
      </c>
      <c r="C6127" s="143" t="s">
        <v>3170</v>
      </c>
      <c r="D6127" s="143" t="s">
        <v>4358</v>
      </c>
      <c r="E6127" s="143" t="s">
        <v>5241</v>
      </c>
      <c r="F6127" s="143" t="str">
        <f>IF(H6127&lt;=60,"소형",IF((H6127&gt;60)*(H6127&lt;=85)=1,"중소형",IF((H6127&gt;85)*(H6127&lt;=102)=1,"중형",IF((H6127&gt;102)*(H6127&lt;=135)=1,"중대형","대형"))))</f>
        <v>중소형</v>
      </c>
      <c r="G6127" s="143" t="s">
        <v>4290</v>
      </c>
      <c r="H6127" s="143">
        <v>84</v>
      </c>
      <c r="I6127" s="144">
        <v>53500</v>
      </c>
      <c r="J6127" s="143">
        <v>190</v>
      </c>
      <c r="K6127" s="137">
        <v>42644</v>
      </c>
      <c r="L6127" s="137">
        <v>43709</v>
      </c>
      <c r="M6127" s="144">
        <f>H6127/3.3</f>
        <v>25.454545454545457</v>
      </c>
      <c r="N6127" s="144">
        <f>I6127/M6127</f>
        <v>2101.7857142857142</v>
      </c>
    </row>
    <row r="6128" spans="1:14">
      <c r="A6128" s="143" t="s">
        <v>2829</v>
      </c>
      <c r="B6128" s="143" t="s">
        <v>5240</v>
      </c>
      <c r="C6128" s="143" t="s">
        <v>3170</v>
      </c>
      <c r="D6128" s="143" t="s">
        <v>4358</v>
      </c>
      <c r="E6128" s="143" t="s">
        <v>5241</v>
      </c>
      <c r="F6128" s="143" t="str">
        <f>IF(H6128&lt;=60,"소형",IF((H6128&gt;60)*(H6128&lt;=85)=1,"중소형",IF((H6128&gt;85)*(H6128&lt;=102)=1,"중형",IF((H6128&gt;102)*(H6128&lt;=135)=1,"중대형","대형"))))</f>
        <v>중소형</v>
      </c>
      <c r="G6128" s="143" t="s">
        <v>3374</v>
      </c>
      <c r="H6128" s="143">
        <v>84</v>
      </c>
      <c r="I6128" s="144">
        <v>52500</v>
      </c>
      <c r="J6128" s="143">
        <v>424</v>
      </c>
      <c r="K6128" s="137">
        <v>42644</v>
      </c>
      <c r="L6128" s="137">
        <v>43709</v>
      </c>
      <c r="M6128" s="144">
        <f>H6128/3.3</f>
        <v>25.454545454545457</v>
      </c>
      <c r="N6128" s="144">
        <f>I6128/M6128</f>
        <v>2062.5</v>
      </c>
    </row>
    <row r="6129" spans="1:14">
      <c r="A6129" s="143" t="s">
        <v>2829</v>
      </c>
      <c r="B6129" s="143" t="s">
        <v>5240</v>
      </c>
      <c r="C6129" s="143" t="s">
        <v>3170</v>
      </c>
      <c r="D6129" s="143" t="s">
        <v>4358</v>
      </c>
      <c r="E6129" s="143" t="s">
        <v>5241</v>
      </c>
      <c r="F6129" s="143" t="str">
        <f>IF(H6129&lt;=60,"소형",IF((H6129&gt;60)*(H6129&lt;=85)=1,"중소형",IF((H6129&gt;85)*(H6129&lt;=102)=1,"중형",IF((H6129&gt;102)*(H6129&lt;=135)=1,"중대형","대형"))))</f>
        <v>중형</v>
      </c>
      <c r="G6129" s="143" t="s">
        <v>4996</v>
      </c>
      <c r="H6129" s="143">
        <v>101</v>
      </c>
      <c r="I6129" s="144">
        <v>60300</v>
      </c>
      <c r="J6129" s="143">
        <v>96</v>
      </c>
      <c r="K6129" s="137">
        <v>42644</v>
      </c>
      <c r="L6129" s="137">
        <v>43709</v>
      </c>
      <c r="M6129" s="144">
        <f>H6129/3.3</f>
        <v>30.606060606060609</v>
      </c>
      <c r="N6129" s="144">
        <f>I6129/M6129</f>
        <v>1970.1980198019801</v>
      </c>
    </row>
    <row r="6130" spans="1:14">
      <c r="A6130" s="143" t="s">
        <v>2829</v>
      </c>
      <c r="B6130" s="143" t="s">
        <v>5240</v>
      </c>
      <c r="C6130" s="143" t="s">
        <v>3170</v>
      </c>
      <c r="D6130" s="143" t="s">
        <v>4358</v>
      </c>
      <c r="E6130" s="143" t="s">
        <v>5241</v>
      </c>
      <c r="F6130" s="143" t="str">
        <f>IF(H6130&lt;=60,"소형",IF((H6130&gt;60)*(H6130&lt;=85)=1,"중소형",IF((H6130&gt;85)*(H6130&lt;=102)=1,"중형",IF((H6130&gt;102)*(H6130&lt;=135)=1,"중대형","대형"))))</f>
        <v>중대형</v>
      </c>
      <c r="G6130" s="143" t="s">
        <v>3574</v>
      </c>
      <c r="H6130" s="143">
        <v>116</v>
      </c>
      <c r="I6130" s="144">
        <v>63300</v>
      </c>
      <c r="J6130" s="143">
        <v>50</v>
      </c>
      <c r="K6130" s="137">
        <v>42644</v>
      </c>
      <c r="L6130" s="137">
        <v>43709</v>
      </c>
      <c r="M6130" s="144">
        <f>H6130/3.3</f>
        <v>35.151515151515156</v>
      </c>
      <c r="N6130" s="144">
        <f>I6130/M6130</f>
        <v>1800.7758620689654</v>
      </c>
    </row>
    <row r="6131" spans="1:14">
      <c r="A6131" s="143" t="s">
        <v>2</v>
      </c>
      <c r="B6131" s="143" t="s">
        <v>5262</v>
      </c>
      <c r="C6131" s="143" t="s">
        <v>3163</v>
      </c>
      <c r="D6131" s="143" t="s">
        <v>3341</v>
      </c>
      <c r="E6131" s="143" t="s">
        <v>5263</v>
      </c>
      <c r="F6131" s="143" t="str">
        <f>IF(H6131&lt;=60,"소형",IF((H6131&gt;60)*(H6131&lt;=85)=1,"중소형",IF((H6131&gt;85)*(H6131&lt;=102)=1,"중형",IF((H6131&gt;102)*(H6131&lt;=135)=1,"중대형","대형"))))</f>
        <v>중소형</v>
      </c>
      <c r="G6131" s="143" t="s">
        <v>3819</v>
      </c>
      <c r="H6131" s="143">
        <v>84</v>
      </c>
      <c r="I6131" s="144">
        <v>40840</v>
      </c>
      <c r="J6131" s="143">
        <v>162</v>
      </c>
      <c r="K6131" s="137">
        <v>42705</v>
      </c>
      <c r="L6131" s="137">
        <v>43709</v>
      </c>
      <c r="M6131" s="144">
        <f>H6131/3.3</f>
        <v>25.454545454545457</v>
      </c>
      <c r="N6131" s="144">
        <f>I6131/M6131</f>
        <v>1604.4285714285713</v>
      </c>
    </row>
    <row r="6132" spans="1:14">
      <c r="A6132" s="143" t="s">
        <v>2</v>
      </c>
      <c r="B6132" s="143" t="s">
        <v>5262</v>
      </c>
      <c r="C6132" s="143" t="s">
        <v>3163</v>
      </c>
      <c r="D6132" s="143" t="s">
        <v>3341</v>
      </c>
      <c r="E6132" s="143" t="s">
        <v>5263</v>
      </c>
      <c r="F6132" s="143" t="str">
        <f>IF(H6132&lt;=60,"소형",IF((H6132&gt;60)*(H6132&lt;=85)=1,"중소형",IF((H6132&gt;85)*(H6132&lt;=102)=1,"중형",IF((H6132&gt;102)*(H6132&lt;=135)=1,"중대형","대형"))))</f>
        <v>중소형</v>
      </c>
      <c r="G6132" s="143" t="s">
        <v>3818</v>
      </c>
      <c r="H6132" s="143">
        <v>84</v>
      </c>
      <c r="I6132" s="144">
        <v>39080</v>
      </c>
      <c r="J6132" s="143">
        <v>195</v>
      </c>
      <c r="K6132" s="137">
        <v>42705</v>
      </c>
      <c r="L6132" s="137">
        <v>43709</v>
      </c>
      <c r="M6132" s="144">
        <f>H6132/3.3</f>
        <v>25.454545454545457</v>
      </c>
      <c r="N6132" s="144">
        <f>I6132/M6132</f>
        <v>1535.2857142857142</v>
      </c>
    </row>
    <row r="6133" spans="1:14">
      <c r="A6133" s="143" t="s">
        <v>2</v>
      </c>
      <c r="B6133" s="143" t="s">
        <v>5262</v>
      </c>
      <c r="C6133" s="143" t="s">
        <v>3163</v>
      </c>
      <c r="D6133" s="143" t="s">
        <v>3341</v>
      </c>
      <c r="E6133" s="143" t="s">
        <v>5263</v>
      </c>
      <c r="F6133" s="143" t="str">
        <f>IF(H6133&lt;=60,"소형",IF((H6133&gt;60)*(H6133&lt;=85)=1,"중소형",IF((H6133&gt;85)*(H6133&lt;=102)=1,"중형",IF((H6133&gt;102)*(H6133&lt;=135)=1,"중대형","대형"))))</f>
        <v>중소형</v>
      </c>
      <c r="G6133" s="143" t="s">
        <v>3869</v>
      </c>
      <c r="H6133" s="143">
        <v>84</v>
      </c>
      <c r="I6133" s="144">
        <v>38380</v>
      </c>
      <c r="J6133" s="143">
        <v>136</v>
      </c>
      <c r="K6133" s="137">
        <v>42705</v>
      </c>
      <c r="L6133" s="137">
        <v>43709</v>
      </c>
      <c r="M6133" s="144">
        <f>H6133/3.3</f>
        <v>25.454545454545457</v>
      </c>
      <c r="N6133" s="144">
        <f>I6133/M6133</f>
        <v>1507.7857142857142</v>
      </c>
    </row>
    <row r="6134" spans="1:14">
      <c r="A6134" s="143" t="s">
        <v>2</v>
      </c>
      <c r="B6134" s="143" t="s">
        <v>5262</v>
      </c>
      <c r="C6134" s="143" t="s">
        <v>3163</v>
      </c>
      <c r="D6134" s="143" t="s">
        <v>3341</v>
      </c>
      <c r="E6134" s="143" t="s">
        <v>5263</v>
      </c>
      <c r="F6134" s="143" t="str">
        <f>IF(H6134&lt;=60,"소형",IF((H6134&gt;60)*(H6134&lt;=85)=1,"중소형",IF((H6134&gt;85)*(H6134&lt;=102)=1,"중형",IF((H6134&gt;102)*(H6134&lt;=135)=1,"중대형","대형"))))</f>
        <v>중소형</v>
      </c>
      <c r="G6134" s="143" t="s">
        <v>5264</v>
      </c>
      <c r="H6134" s="143">
        <v>84</v>
      </c>
      <c r="I6134" s="144">
        <v>39680</v>
      </c>
      <c r="J6134" s="143">
        <v>128</v>
      </c>
      <c r="K6134" s="137">
        <v>42705</v>
      </c>
      <c r="L6134" s="137">
        <v>43709</v>
      </c>
      <c r="M6134" s="144">
        <f>H6134/3.3</f>
        <v>25.454545454545457</v>
      </c>
      <c r="N6134" s="144">
        <f>I6134/M6134</f>
        <v>1558.8571428571427</v>
      </c>
    </row>
    <row r="6135" spans="1:14">
      <c r="A6135" s="143" t="s">
        <v>2</v>
      </c>
      <c r="B6135" s="143" t="s">
        <v>5262</v>
      </c>
      <c r="C6135" s="143" t="s">
        <v>3163</v>
      </c>
      <c r="D6135" s="143" t="s">
        <v>3341</v>
      </c>
      <c r="E6135" s="143" t="s">
        <v>5263</v>
      </c>
      <c r="F6135" s="143" t="str">
        <f>IF(H6135&lt;=60,"소형",IF((H6135&gt;60)*(H6135&lt;=85)=1,"중소형",IF((H6135&gt;85)*(H6135&lt;=102)=1,"중형",IF((H6135&gt;102)*(H6135&lt;=135)=1,"중대형","대형"))))</f>
        <v>중소형</v>
      </c>
      <c r="G6135" s="143" t="s">
        <v>4863</v>
      </c>
      <c r="H6135" s="143">
        <v>84</v>
      </c>
      <c r="I6135" s="144">
        <v>38650</v>
      </c>
      <c r="J6135" s="143">
        <v>38</v>
      </c>
      <c r="K6135" s="137">
        <v>42705</v>
      </c>
      <c r="L6135" s="137">
        <v>43709</v>
      </c>
      <c r="M6135" s="144">
        <f>H6135/3.3</f>
        <v>25.454545454545457</v>
      </c>
      <c r="N6135" s="144">
        <f>I6135/M6135</f>
        <v>1518.3928571428571</v>
      </c>
    </row>
    <row r="6136" spans="1:14">
      <c r="A6136" s="143" t="s">
        <v>2829</v>
      </c>
      <c r="B6136" s="143" t="s">
        <v>5259</v>
      </c>
      <c r="C6136" s="143" t="s">
        <v>3158</v>
      </c>
      <c r="D6136" s="143" t="s">
        <v>4583</v>
      </c>
      <c r="E6136" s="143" t="s">
        <v>4584</v>
      </c>
      <c r="F6136" s="143" t="str">
        <f>IF(H6136&lt;=60,"소형",IF((H6136&gt;60)*(H6136&lt;=85)=1,"중소형",IF((H6136&gt;85)*(H6136&lt;=102)=1,"중형",IF((H6136&gt;102)*(H6136&lt;=135)=1,"중대형","대형"))))</f>
        <v>중소형</v>
      </c>
      <c r="G6136" s="143" t="s">
        <v>3217</v>
      </c>
      <c r="H6136" s="143">
        <v>84</v>
      </c>
      <c r="I6136" s="144">
        <v>23920</v>
      </c>
      <c r="J6136" s="143">
        <v>146</v>
      </c>
      <c r="K6136" s="137">
        <v>42736</v>
      </c>
      <c r="L6136" s="137">
        <v>43709</v>
      </c>
      <c r="M6136" s="144">
        <f>H6136/3.3</f>
        <v>25.454545454545457</v>
      </c>
      <c r="N6136" s="144">
        <f>I6136/M6136</f>
        <v>939.71428571428567</v>
      </c>
    </row>
    <row r="6137" spans="1:14">
      <c r="A6137" s="143" t="s">
        <v>2829</v>
      </c>
      <c r="B6137" s="143" t="s">
        <v>5259</v>
      </c>
      <c r="C6137" s="143" t="s">
        <v>3158</v>
      </c>
      <c r="D6137" s="143" t="s">
        <v>4583</v>
      </c>
      <c r="E6137" s="143" t="s">
        <v>4584</v>
      </c>
      <c r="F6137" s="143" t="str">
        <f>IF(H6137&lt;=60,"소형",IF((H6137&gt;60)*(H6137&lt;=85)=1,"중소형",IF((H6137&gt;85)*(H6137&lt;=102)=1,"중형",IF((H6137&gt;102)*(H6137&lt;=135)=1,"중대형","대형"))))</f>
        <v>중소형</v>
      </c>
      <c r="G6137" s="143" t="s">
        <v>3237</v>
      </c>
      <c r="H6137" s="143">
        <v>84</v>
      </c>
      <c r="I6137" s="144">
        <v>23920</v>
      </c>
      <c r="J6137" s="143">
        <v>54</v>
      </c>
      <c r="K6137" s="137">
        <v>42736</v>
      </c>
      <c r="L6137" s="137">
        <v>43709</v>
      </c>
      <c r="M6137" s="144">
        <f>H6137/3.3</f>
        <v>25.454545454545457</v>
      </c>
      <c r="N6137" s="144">
        <f>I6137/M6137</f>
        <v>939.71428571428567</v>
      </c>
    </row>
    <row r="6138" spans="1:14">
      <c r="A6138" s="143" t="s">
        <v>2829</v>
      </c>
      <c r="B6138" s="143" t="s">
        <v>5259</v>
      </c>
      <c r="C6138" s="143" t="s">
        <v>3158</v>
      </c>
      <c r="D6138" s="143" t="s">
        <v>4583</v>
      </c>
      <c r="E6138" s="143" t="s">
        <v>4584</v>
      </c>
      <c r="F6138" s="143" t="str">
        <f>IF(H6138&lt;=60,"소형",IF((H6138&gt;60)*(H6138&lt;=85)=1,"중소형",IF((H6138&gt;85)*(H6138&lt;=102)=1,"중형",IF((H6138&gt;102)*(H6138&lt;=135)=1,"중대형","대형"))))</f>
        <v>중대형</v>
      </c>
      <c r="G6138" s="143" t="s">
        <v>5260</v>
      </c>
      <c r="H6138" s="143">
        <v>116</v>
      </c>
      <c r="I6138" s="144">
        <v>34500</v>
      </c>
      <c r="J6138" s="143">
        <v>80</v>
      </c>
      <c r="K6138" s="137">
        <v>42736</v>
      </c>
      <c r="L6138" s="137">
        <v>43709</v>
      </c>
      <c r="M6138" s="144">
        <f>H6138/3.3</f>
        <v>35.151515151515156</v>
      </c>
      <c r="N6138" s="144">
        <f>I6138/M6138</f>
        <v>981.46551724137919</v>
      </c>
    </row>
    <row r="6139" spans="1:14">
      <c r="A6139" s="143" t="s">
        <v>2829</v>
      </c>
      <c r="B6139" s="143" t="s">
        <v>5259</v>
      </c>
      <c r="C6139" s="143" t="s">
        <v>3158</v>
      </c>
      <c r="D6139" s="143" t="s">
        <v>4583</v>
      </c>
      <c r="E6139" s="143" t="s">
        <v>4584</v>
      </c>
      <c r="F6139" s="143" t="str">
        <f>IF(H6139&lt;=60,"소형",IF((H6139&gt;60)*(H6139&lt;=85)=1,"중소형",IF((H6139&gt;85)*(H6139&lt;=102)=1,"중형",IF((H6139&gt;102)*(H6139&lt;=135)=1,"중대형","대형"))))</f>
        <v>중대형</v>
      </c>
      <c r="G6139" s="143" t="s">
        <v>5261</v>
      </c>
      <c r="H6139" s="143">
        <v>116</v>
      </c>
      <c r="I6139" s="144">
        <v>34500</v>
      </c>
      <c r="J6139" s="143">
        <v>33</v>
      </c>
      <c r="K6139" s="137">
        <v>42736</v>
      </c>
      <c r="L6139" s="137">
        <v>43709</v>
      </c>
      <c r="M6139" s="144">
        <f>H6139/3.3</f>
        <v>35.151515151515156</v>
      </c>
      <c r="N6139" s="144">
        <f>I6139/M6139</f>
        <v>981.46551724137919</v>
      </c>
    </row>
    <row r="6140" spans="1:14">
      <c r="A6140" s="143" t="s">
        <v>2829</v>
      </c>
      <c r="B6140" s="143" t="s">
        <v>2825</v>
      </c>
      <c r="C6140" s="143" t="s">
        <v>3158</v>
      </c>
      <c r="D6140" s="143" t="s">
        <v>4583</v>
      </c>
      <c r="E6140" s="143" t="s">
        <v>4584</v>
      </c>
      <c r="F6140" s="143" t="str">
        <f>IF(H6140&lt;=60,"소형",IF((H6140&gt;60)*(H6140&lt;=85)=1,"중소형",IF((H6140&gt;85)*(H6140&lt;=102)=1,"중형",IF((H6140&gt;102)*(H6140&lt;=135)=1,"중대형","대형"))))</f>
        <v>중소형</v>
      </c>
      <c r="G6140" s="143" t="s">
        <v>3757</v>
      </c>
      <c r="H6140" s="143">
        <v>84</v>
      </c>
      <c r="I6140" s="144">
        <v>23920</v>
      </c>
      <c r="J6140" s="143">
        <v>53</v>
      </c>
      <c r="K6140" s="137">
        <v>42736</v>
      </c>
      <c r="L6140" s="137">
        <v>43709</v>
      </c>
      <c r="M6140" s="144">
        <f>H6140/3.3</f>
        <v>25.454545454545457</v>
      </c>
      <c r="N6140" s="144">
        <f>I6140/M6140</f>
        <v>939.71428571428567</v>
      </c>
    </row>
    <row r="6141" spans="1:14">
      <c r="A6141" s="143" t="s">
        <v>2829</v>
      </c>
      <c r="B6141" s="143" t="s">
        <v>2825</v>
      </c>
      <c r="C6141" s="143" t="s">
        <v>3158</v>
      </c>
      <c r="D6141" s="143" t="s">
        <v>4583</v>
      </c>
      <c r="E6141" s="143" t="s">
        <v>4584</v>
      </c>
      <c r="F6141" s="143" t="str">
        <f>IF(H6141&lt;=60,"소형",IF((H6141&gt;60)*(H6141&lt;=85)=1,"중소형",IF((H6141&gt;85)*(H6141&lt;=102)=1,"중형",IF((H6141&gt;102)*(H6141&lt;=135)=1,"중대형","대형"))))</f>
        <v>중소형</v>
      </c>
      <c r="G6141" s="143" t="s">
        <v>3565</v>
      </c>
      <c r="H6141" s="143">
        <v>84</v>
      </c>
      <c r="I6141" s="144">
        <v>23920</v>
      </c>
      <c r="J6141" s="143">
        <v>14</v>
      </c>
      <c r="K6141" s="137">
        <v>42736</v>
      </c>
      <c r="L6141" s="137">
        <v>43709</v>
      </c>
      <c r="M6141" s="144">
        <f>H6141/3.3</f>
        <v>25.454545454545457</v>
      </c>
      <c r="N6141" s="144">
        <f>I6141/M6141</f>
        <v>939.71428571428567</v>
      </c>
    </row>
    <row r="6142" spans="1:14">
      <c r="A6142" s="143" t="s">
        <v>2828</v>
      </c>
      <c r="B6142" s="143" t="s">
        <v>5239</v>
      </c>
      <c r="C6142" s="143" t="s">
        <v>3163</v>
      </c>
      <c r="D6142" s="143" t="s">
        <v>3278</v>
      </c>
      <c r="E6142" s="143" t="s">
        <v>3516</v>
      </c>
      <c r="F6142" s="143" t="str">
        <f>IF(H6142&lt;=60,"소형",IF((H6142&gt;60)*(H6142&lt;=85)=1,"중소형",IF((H6142&gt;85)*(H6142&lt;=102)=1,"중형",IF((H6142&gt;102)*(H6142&lt;=135)=1,"중대형","대형"))))</f>
        <v>중소형</v>
      </c>
      <c r="G6142" s="143" t="s">
        <v>4125</v>
      </c>
      <c r="H6142" s="143">
        <v>74</v>
      </c>
      <c r="I6142" s="144" t="s">
        <v>3211</v>
      </c>
      <c r="J6142" s="143">
        <v>162</v>
      </c>
      <c r="K6142" s="137">
        <v>42795</v>
      </c>
      <c r="L6142" s="137">
        <v>43709</v>
      </c>
      <c r="M6142" s="144">
        <f>H6142/3.3</f>
        <v>22.424242424242426</v>
      </c>
      <c r="N6142" s="144" t="e">
        <f>I6142/M6142</f>
        <v>#VALUE!</v>
      </c>
    </row>
    <row r="6143" spans="1:14">
      <c r="A6143" s="143" t="s">
        <v>2828</v>
      </c>
      <c r="B6143" s="143" t="s">
        <v>5239</v>
      </c>
      <c r="C6143" s="143" t="s">
        <v>3163</v>
      </c>
      <c r="D6143" s="143" t="s">
        <v>3278</v>
      </c>
      <c r="E6143" s="143" t="s">
        <v>3516</v>
      </c>
      <c r="F6143" s="143" t="str">
        <f>IF(H6143&lt;=60,"소형",IF((H6143&gt;60)*(H6143&lt;=85)=1,"중소형",IF((H6143&gt;85)*(H6143&lt;=102)=1,"중형",IF((H6143&gt;102)*(H6143&lt;=135)=1,"중대형","대형"))))</f>
        <v>중소형</v>
      </c>
      <c r="G6143" s="143" t="s">
        <v>4045</v>
      </c>
      <c r="H6143" s="143">
        <v>74</v>
      </c>
      <c r="I6143" s="144" t="s">
        <v>3211</v>
      </c>
      <c r="J6143" s="143">
        <v>318</v>
      </c>
      <c r="K6143" s="137">
        <v>42795</v>
      </c>
      <c r="L6143" s="137">
        <v>43709</v>
      </c>
      <c r="M6143" s="144">
        <f>H6143/3.3</f>
        <v>22.424242424242426</v>
      </c>
      <c r="N6143" s="144" t="e">
        <f>I6143/M6143</f>
        <v>#VALUE!</v>
      </c>
    </row>
    <row r="6144" spans="1:14">
      <c r="A6144" s="143" t="s">
        <v>2828</v>
      </c>
      <c r="B6144" s="143" t="s">
        <v>5239</v>
      </c>
      <c r="C6144" s="143" t="s">
        <v>3163</v>
      </c>
      <c r="D6144" s="143" t="s">
        <v>3278</v>
      </c>
      <c r="E6144" s="143" t="s">
        <v>3516</v>
      </c>
      <c r="F6144" s="143" t="str">
        <f>IF(H6144&lt;=60,"소형",IF((H6144&gt;60)*(H6144&lt;=85)=1,"중소형",IF((H6144&gt;85)*(H6144&lt;=102)=1,"중형",IF((H6144&gt;102)*(H6144&lt;=135)=1,"중대형","대형"))))</f>
        <v>중소형</v>
      </c>
      <c r="G6144" s="143" t="s">
        <v>3208</v>
      </c>
      <c r="H6144" s="143">
        <v>84</v>
      </c>
      <c r="I6144" s="144" t="s">
        <v>3211</v>
      </c>
      <c r="J6144" s="143">
        <v>146</v>
      </c>
      <c r="K6144" s="137">
        <v>42795</v>
      </c>
      <c r="L6144" s="137">
        <v>43709</v>
      </c>
      <c r="M6144" s="144">
        <f>H6144/3.3</f>
        <v>25.454545454545457</v>
      </c>
      <c r="N6144" s="144" t="e">
        <f>I6144/M6144</f>
        <v>#VALUE!</v>
      </c>
    </row>
    <row r="6145" spans="1:14">
      <c r="A6145" s="143" t="s">
        <v>2828</v>
      </c>
      <c r="B6145" s="143" t="s">
        <v>5239</v>
      </c>
      <c r="C6145" s="143" t="s">
        <v>3163</v>
      </c>
      <c r="D6145" s="143" t="s">
        <v>3278</v>
      </c>
      <c r="E6145" s="143" t="s">
        <v>3516</v>
      </c>
      <c r="F6145" s="143" t="str">
        <f>IF(H6145&lt;=60,"소형",IF((H6145&gt;60)*(H6145&lt;=85)=1,"중소형",IF((H6145&gt;85)*(H6145&lt;=102)=1,"중형",IF((H6145&gt;102)*(H6145&lt;=135)=1,"중대형","대형"))))</f>
        <v>중소형</v>
      </c>
      <c r="G6145" s="143" t="s">
        <v>3374</v>
      </c>
      <c r="H6145" s="143">
        <v>84</v>
      </c>
      <c r="I6145" s="144" t="s">
        <v>3211</v>
      </c>
      <c r="J6145" s="143">
        <v>148</v>
      </c>
      <c r="K6145" s="137">
        <v>42795</v>
      </c>
      <c r="L6145" s="137">
        <v>43709</v>
      </c>
      <c r="M6145" s="144">
        <f>H6145/3.3</f>
        <v>25.454545454545457</v>
      </c>
      <c r="N6145" s="144" t="e">
        <f>I6145/M6145</f>
        <v>#VALUE!</v>
      </c>
    </row>
    <row r="6146" spans="1:14">
      <c r="A6146" s="143" t="s">
        <v>2829</v>
      </c>
      <c r="B6146" s="143" t="s">
        <v>5245</v>
      </c>
      <c r="C6146" s="143" t="s">
        <v>3170</v>
      </c>
      <c r="D6146" s="143" t="s">
        <v>5246</v>
      </c>
      <c r="E6146" s="143" t="s">
        <v>5247</v>
      </c>
      <c r="F6146" s="143" t="str">
        <f>IF(H6146&lt;=60,"소형",IF((H6146&gt;60)*(H6146&lt;=85)=1,"중소형",IF((H6146&gt;85)*(H6146&lt;=102)=1,"중형",IF((H6146&gt;102)*(H6146&lt;=135)=1,"중대형","대형"))))</f>
        <v>소형</v>
      </c>
      <c r="G6146" s="143" t="s">
        <v>4945</v>
      </c>
      <c r="H6146" s="143">
        <v>46</v>
      </c>
      <c r="I6146" s="144" t="s">
        <v>3211</v>
      </c>
      <c r="J6146" s="143">
        <v>50</v>
      </c>
      <c r="K6146" s="137">
        <v>42795</v>
      </c>
      <c r="L6146" s="137">
        <v>43709</v>
      </c>
      <c r="M6146" s="144">
        <f>H6146/3.3</f>
        <v>13.939393939393939</v>
      </c>
      <c r="N6146" s="144" t="e">
        <f>I6146/M6146</f>
        <v>#VALUE!</v>
      </c>
    </row>
    <row r="6147" spans="1:14">
      <c r="A6147" s="143" t="s">
        <v>2829</v>
      </c>
      <c r="B6147" s="143" t="s">
        <v>5245</v>
      </c>
      <c r="C6147" s="143" t="s">
        <v>3170</v>
      </c>
      <c r="D6147" s="143" t="s">
        <v>5246</v>
      </c>
      <c r="E6147" s="143" t="s">
        <v>5247</v>
      </c>
      <c r="F6147" s="143" t="str">
        <f>IF(H6147&lt;=60,"소형",IF((H6147&gt;60)*(H6147&lt;=85)=1,"중소형",IF((H6147&gt;85)*(H6147&lt;=102)=1,"중형",IF((H6147&gt;102)*(H6147&lt;=135)=1,"중대형","대형"))))</f>
        <v>소형</v>
      </c>
      <c r="G6147" s="143" t="s">
        <v>3798</v>
      </c>
      <c r="H6147" s="143">
        <v>46</v>
      </c>
      <c r="I6147" s="144" t="s">
        <v>3211</v>
      </c>
      <c r="J6147" s="143">
        <v>50</v>
      </c>
      <c r="K6147" s="137">
        <v>42795</v>
      </c>
      <c r="L6147" s="137">
        <v>43709</v>
      </c>
      <c r="M6147" s="144">
        <f>H6147/3.3</f>
        <v>13.939393939393939</v>
      </c>
      <c r="N6147" s="144" t="e">
        <f>I6147/M6147</f>
        <v>#VALUE!</v>
      </c>
    </row>
    <row r="6148" spans="1:14">
      <c r="A6148" s="143" t="s">
        <v>2829</v>
      </c>
      <c r="B6148" s="143" t="s">
        <v>5245</v>
      </c>
      <c r="C6148" s="143" t="s">
        <v>3170</v>
      </c>
      <c r="D6148" s="143" t="s">
        <v>5246</v>
      </c>
      <c r="E6148" s="143" t="s">
        <v>5247</v>
      </c>
      <c r="F6148" s="143" t="str">
        <f>IF(H6148&lt;=60,"소형",IF((H6148&gt;60)*(H6148&lt;=85)=1,"중소형",IF((H6148&gt;85)*(H6148&lt;=102)=1,"중형",IF((H6148&gt;102)*(H6148&lt;=135)=1,"중대형","대형"))))</f>
        <v>소형</v>
      </c>
      <c r="G6148" s="143" t="s">
        <v>3754</v>
      </c>
      <c r="H6148" s="143">
        <v>59</v>
      </c>
      <c r="I6148" s="144" t="s">
        <v>3211</v>
      </c>
      <c r="J6148" s="143">
        <v>24</v>
      </c>
      <c r="K6148" s="137">
        <v>42795</v>
      </c>
      <c r="L6148" s="137">
        <v>43709</v>
      </c>
      <c r="M6148" s="144">
        <f>H6148/3.3</f>
        <v>17.878787878787879</v>
      </c>
      <c r="N6148" s="144" t="e">
        <f>I6148/M6148</f>
        <v>#VALUE!</v>
      </c>
    </row>
    <row r="6149" spans="1:14">
      <c r="A6149" s="143" t="s">
        <v>2829</v>
      </c>
      <c r="B6149" s="143" t="s">
        <v>5245</v>
      </c>
      <c r="C6149" s="143" t="s">
        <v>3170</v>
      </c>
      <c r="D6149" s="143" t="s">
        <v>5246</v>
      </c>
      <c r="E6149" s="143" t="s">
        <v>5247</v>
      </c>
      <c r="F6149" s="143" t="str">
        <f>IF(H6149&lt;=60,"소형",IF((H6149&gt;60)*(H6149&lt;=85)=1,"중소형",IF((H6149&gt;85)*(H6149&lt;=102)=1,"중형",IF((H6149&gt;102)*(H6149&lt;=135)=1,"중대형","대형"))))</f>
        <v>소형</v>
      </c>
      <c r="G6149" s="143" t="s">
        <v>5248</v>
      </c>
      <c r="H6149" s="143">
        <v>59</v>
      </c>
      <c r="I6149" s="144" t="s">
        <v>3211</v>
      </c>
      <c r="J6149" s="143">
        <v>20</v>
      </c>
      <c r="K6149" s="137">
        <v>42795</v>
      </c>
      <c r="L6149" s="137">
        <v>43709</v>
      </c>
      <c r="M6149" s="144">
        <f>H6149/3.3</f>
        <v>17.878787878787879</v>
      </c>
      <c r="N6149" s="144" t="e">
        <f>I6149/M6149</f>
        <v>#VALUE!</v>
      </c>
    </row>
    <row r="6150" spans="1:14">
      <c r="A6150" s="143" t="s">
        <v>2829</v>
      </c>
      <c r="B6150" s="143" t="s">
        <v>5245</v>
      </c>
      <c r="C6150" s="143" t="s">
        <v>3170</v>
      </c>
      <c r="D6150" s="143" t="s">
        <v>5246</v>
      </c>
      <c r="E6150" s="143" t="s">
        <v>5247</v>
      </c>
      <c r="F6150" s="143" t="str">
        <f>IF(H6150&lt;=60,"소형",IF((H6150&gt;60)*(H6150&lt;=85)=1,"중소형",IF((H6150&gt;85)*(H6150&lt;=102)=1,"중형",IF((H6150&gt;102)*(H6150&lt;=135)=1,"중대형","대형"))))</f>
        <v>소형</v>
      </c>
      <c r="G6150" s="143" t="s">
        <v>3755</v>
      </c>
      <c r="H6150" s="143">
        <v>59</v>
      </c>
      <c r="I6150" s="144">
        <v>41600</v>
      </c>
      <c r="J6150" s="143">
        <v>225</v>
      </c>
      <c r="K6150" s="137">
        <v>42795</v>
      </c>
      <c r="L6150" s="137">
        <v>43709</v>
      </c>
      <c r="M6150" s="144">
        <f>H6150/3.3</f>
        <v>17.878787878787879</v>
      </c>
      <c r="N6150" s="144">
        <f>I6150/M6150</f>
        <v>2326.7796610169489</v>
      </c>
    </row>
    <row r="6151" spans="1:14">
      <c r="A6151" s="143" t="s">
        <v>2829</v>
      </c>
      <c r="B6151" s="143" t="s">
        <v>5245</v>
      </c>
      <c r="C6151" s="143" t="s">
        <v>3170</v>
      </c>
      <c r="D6151" s="143" t="s">
        <v>5246</v>
      </c>
      <c r="E6151" s="143" t="s">
        <v>5247</v>
      </c>
      <c r="F6151" s="143" t="str">
        <f>IF(H6151&lt;=60,"소형",IF((H6151&gt;60)*(H6151&lt;=85)=1,"중소형",IF((H6151&gt;85)*(H6151&lt;=102)=1,"중형",IF((H6151&gt;102)*(H6151&lt;=135)=1,"중대형","대형"))))</f>
        <v>중소형</v>
      </c>
      <c r="G6151" s="143" t="s">
        <v>3757</v>
      </c>
      <c r="H6151" s="143">
        <v>84</v>
      </c>
      <c r="I6151" s="144">
        <v>51700</v>
      </c>
      <c r="J6151" s="143">
        <v>451</v>
      </c>
      <c r="K6151" s="137">
        <v>42795</v>
      </c>
      <c r="L6151" s="137">
        <v>43709</v>
      </c>
      <c r="M6151" s="144">
        <f>H6151/3.3</f>
        <v>25.454545454545457</v>
      </c>
      <c r="N6151" s="144">
        <f>I6151/M6151</f>
        <v>2031.0714285714284</v>
      </c>
    </row>
    <row r="6152" spans="1:14">
      <c r="A6152" s="143" t="s">
        <v>2829</v>
      </c>
      <c r="B6152" s="143" t="s">
        <v>5245</v>
      </c>
      <c r="C6152" s="143" t="s">
        <v>3170</v>
      </c>
      <c r="D6152" s="143" t="s">
        <v>5246</v>
      </c>
      <c r="E6152" s="143" t="s">
        <v>5247</v>
      </c>
      <c r="F6152" s="143" t="str">
        <f>IF(H6152&lt;=60,"소형",IF((H6152&gt;60)*(H6152&lt;=85)=1,"중소형",IF((H6152&gt;85)*(H6152&lt;=102)=1,"중형",IF((H6152&gt;102)*(H6152&lt;=135)=1,"중대형","대형"))))</f>
        <v>중소형</v>
      </c>
      <c r="G6152" s="143" t="s">
        <v>3209</v>
      </c>
      <c r="H6152" s="143">
        <v>84</v>
      </c>
      <c r="I6152" s="144">
        <v>51300</v>
      </c>
      <c r="J6152" s="143">
        <v>45</v>
      </c>
      <c r="K6152" s="137">
        <v>42795</v>
      </c>
      <c r="L6152" s="137">
        <v>43709</v>
      </c>
      <c r="M6152" s="144">
        <f>H6152/3.3</f>
        <v>25.454545454545457</v>
      </c>
      <c r="N6152" s="144">
        <f>I6152/M6152</f>
        <v>2015.3571428571427</v>
      </c>
    </row>
    <row r="6153" spans="1:14">
      <c r="A6153" s="143" t="s">
        <v>2829</v>
      </c>
      <c r="B6153" s="143" t="s">
        <v>5245</v>
      </c>
      <c r="C6153" s="143" t="s">
        <v>3170</v>
      </c>
      <c r="D6153" s="143" t="s">
        <v>5246</v>
      </c>
      <c r="E6153" s="143" t="s">
        <v>5247</v>
      </c>
      <c r="F6153" s="143" t="str">
        <f>IF(H6153&lt;=60,"소형",IF((H6153&gt;60)*(H6153&lt;=85)=1,"중소형",IF((H6153&gt;85)*(H6153&lt;=102)=1,"중형",IF((H6153&gt;102)*(H6153&lt;=135)=1,"중대형","대형"))))</f>
        <v>중소형</v>
      </c>
      <c r="G6153" s="143" t="s">
        <v>4794</v>
      </c>
      <c r="H6153" s="143">
        <v>84</v>
      </c>
      <c r="I6153" s="144">
        <v>51400</v>
      </c>
      <c r="J6153" s="143">
        <v>21</v>
      </c>
      <c r="K6153" s="137">
        <v>42795</v>
      </c>
      <c r="L6153" s="137">
        <v>43709</v>
      </c>
      <c r="M6153" s="144">
        <f>H6153/3.3</f>
        <v>25.454545454545457</v>
      </c>
      <c r="N6153" s="144">
        <f>I6153/M6153</f>
        <v>2019.285714285714</v>
      </c>
    </row>
    <row r="6154" spans="1:14">
      <c r="A6154" s="143" t="s">
        <v>2829</v>
      </c>
      <c r="B6154" s="143" t="s">
        <v>5245</v>
      </c>
      <c r="C6154" s="143" t="s">
        <v>3170</v>
      </c>
      <c r="D6154" s="143" t="s">
        <v>5246</v>
      </c>
      <c r="E6154" s="143" t="s">
        <v>5247</v>
      </c>
      <c r="F6154" s="143" t="str">
        <f>IF(H6154&lt;=60,"소형",IF((H6154&gt;60)*(H6154&lt;=85)=1,"중소형",IF((H6154&gt;85)*(H6154&lt;=102)=1,"중형",IF((H6154&gt;102)*(H6154&lt;=135)=1,"중대형","대형"))))</f>
        <v>중소형</v>
      </c>
      <c r="G6154" s="143" t="s">
        <v>4290</v>
      </c>
      <c r="H6154" s="143">
        <v>84</v>
      </c>
      <c r="I6154" s="144">
        <v>51500</v>
      </c>
      <c r="J6154" s="143">
        <v>48</v>
      </c>
      <c r="K6154" s="137">
        <v>42795</v>
      </c>
      <c r="L6154" s="137">
        <v>43709</v>
      </c>
      <c r="M6154" s="144">
        <f>H6154/3.3</f>
        <v>25.454545454545457</v>
      </c>
      <c r="N6154" s="144">
        <f>I6154/M6154</f>
        <v>2023.2142857142856</v>
      </c>
    </row>
    <row r="6155" spans="1:14">
      <c r="A6155" s="143" t="s">
        <v>2829</v>
      </c>
      <c r="B6155" s="143" t="s">
        <v>5245</v>
      </c>
      <c r="C6155" s="143" t="s">
        <v>3170</v>
      </c>
      <c r="D6155" s="143" t="s">
        <v>5246</v>
      </c>
      <c r="E6155" s="143" t="s">
        <v>5247</v>
      </c>
      <c r="F6155" s="143" t="str">
        <f>IF(H6155&lt;=60,"소형",IF((H6155&gt;60)*(H6155&lt;=85)=1,"중소형",IF((H6155&gt;85)*(H6155&lt;=102)=1,"중형",IF((H6155&gt;102)*(H6155&lt;=135)=1,"중대형","대형"))))</f>
        <v>중형</v>
      </c>
      <c r="G6155" s="143" t="s">
        <v>5249</v>
      </c>
      <c r="H6155" s="143">
        <v>99</v>
      </c>
      <c r="I6155" s="144">
        <v>59400</v>
      </c>
      <c r="J6155" s="143">
        <v>76</v>
      </c>
      <c r="K6155" s="137">
        <v>42795</v>
      </c>
      <c r="L6155" s="137">
        <v>43709</v>
      </c>
      <c r="M6155" s="144">
        <f>H6155/3.3</f>
        <v>30</v>
      </c>
      <c r="N6155" s="144">
        <f>I6155/M6155</f>
        <v>1980</v>
      </c>
    </row>
    <row r="6156" spans="1:14">
      <c r="A6156" s="143" t="s">
        <v>2829</v>
      </c>
      <c r="B6156" s="143" t="s">
        <v>5245</v>
      </c>
      <c r="C6156" s="143" t="s">
        <v>3170</v>
      </c>
      <c r="D6156" s="143" t="s">
        <v>5246</v>
      </c>
      <c r="E6156" s="143" t="s">
        <v>5247</v>
      </c>
      <c r="F6156" s="143" t="str">
        <f>IF(H6156&lt;=60,"소형",IF((H6156&gt;60)*(H6156&lt;=85)=1,"중소형",IF((H6156&gt;85)*(H6156&lt;=102)=1,"중형",IF((H6156&gt;102)*(H6156&lt;=135)=1,"중대형","대형"))))</f>
        <v>중대형</v>
      </c>
      <c r="G6156" s="143" t="s">
        <v>5250</v>
      </c>
      <c r="H6156" s="143">
        <v>115</v>
      </c>
      <c r="I6156" s="144">
        <v>65000</v>
      </c>
      <c r="J6156" s="143">
        <v>18</v>
      </c>
      <c r="K6156" s="137">
        <v>42795</v>
      </c>
      <c r="L6156" s="137">
        <v>43709</v>
      </c>
      <c r="M6156" s="144">
        <f>H6156/3.3</f>
        <v>34.848484848484851</v>
      </c>
      <c r="N6156" s="144">
        <f>I6156/M6156</f>
        <v>1865.2173913043478</v>
      </c>
    </row>
    <row r="6157" spans="1:14">
      <c r="A6157" s="143" t="s">
        <v>2829</v>
      </c>
      <c r="B6157" s="143" t="s">
        <v>5255</v>
      </c>
      <c r="C6157" s="143" t="s">
        <v>3159</v>
      </c>
      <c r="D6157" s="143" t="s">
        <v>3925</v>
      </c>
      <c r="E6157" s="143" t="s">
        <v>5256</v>
      </c>
      <c r="F6157" s="143" t="str">
        <f>IF(H6157&lt;=60,"소형",IF((H6157&gt;60)*(H6157&lt;=85)=1,"중소형",IF((H6157&gt;85)*(H6157&lt;=102)=1,"중형",IF((H6157&gt;102)*(H6157&lt;=135)=1,"중대형","대형"))))</f>
        <v>소형</v>
      </c>
      <c r="G6157" s="143" t="s">
        <v>5257</v>
      </c>
      <c r="H6157" s="143">
        <v>56</v>
      </c>
      <c r="I6157" s="144">
        <v>17470</v>
      </c>
      <c r="J6157" s="143">
        <v>50</v>
      </c>
      <c r="K6157" s="137">
        <v>42856</v>
      </c>
      <c r="L6157" s="137">
        <v>43709</v>
      </c>
      <c r="M6157" s="144">
        <f>H6157/3.3</f>
        <v>16.969696969696969</v>
      </c>
      <c r="N6157" s="144">
        <f>I6157/M6157</f>
        <v>1029.4821428571429</v>
      </c>
    </row>
    <row r="6158" spans="1:14">
      <c r="A6158" s="143" t="s">
        <v>2829</v>
      </c>
      <c r="B6158" s="143" t="s">
        <v>5255</v>
      </c>
      <c r="C6158" s="143" t="s">
        <v>3159</v>
      </c>
      <c r="D6158" s="143" t="s">
        <v>3925</v>
      </c>
      <c r="E6158" s="143" t="s">
        <v>5256</v>
      </c>
      <c r="F6158" s="143" t="str">
        <f>IF(H6158&lt;=60,"소형",IF((H6158&gt;60)*(H6158&lt;=85)=1,"중소형",IF((H6158&gt;85)*(H6158&lt;=102)=1,"중형",IF((H6158&gt;102)*(H6158&lt;=135)=1,"중대형","대형"))))</f>
        <v>소형</v>
      </c>
      <c r="G6158" s="143" t="s">
        <v>5258</v>
      </c>
      <c r="H6158" s="143">
        <v>58</v>
      </c>
      <c r="I6158" s="144">
        <v>17800</v>
      </c>
      <c r="J6158" s="143">
        <v>49</v>
      </c>
      <c r="K6158" s="137">
        <v>42856</v>
      </c>
      <c r="L6158" s="137">
        <v>43709</v>
      </c>
      <c r="M6158" s="144">
        <f>H6158/3.3</f>
        <v>17.575757575757578</v>
      </c>
      <c r="N6158" s="144">
        <f>I6158/M6158</f>
        <v>1012.758620689655</v>
      </c>
    </row>
    <row r="6159" spans="1:14">
      <c r="A6159" s="143" t="s">
        <v>2829</v>
      </c>
      <c r="B6159" s="143" t="s">
        <v>5255</v>
      </c>
      <c r="C6159" s="143" t="s">
        <v>3159</v>
      </c>
      <c r="D6159" s="143" t="s">
        <v>3925</v>
      </c>
      <c r="E6159" s="143" t="s">
        <v>5256</v>
      </c>
      <c r="F6159" s="143" t="str">
        <f>IF(H6159&lt;=60,"소형",IF((H6159&gt;60)*(H6159&lt;=85)=1,"중소형",IF((H6159&gt;85)*(H6159&lt;=102)=1,"중형",IF((H6159&gt;102)*(H6159&lt;=135)=1,"중대형","대형"))))</f>
        <v>소형</v>
      </c>
      <c r="G6159" s="143" t="s">
        <v>4844</v>
      </c>
      <c r="H6159" s="143">
        <v>59</v>
      </c>
      <c r="I6159" s="144">
        <v>17820</v>
      </c>
      <c r="J6159" s="143">
        <v>99</v>
      </c>
      <c r="K6159" s="137">
        <v>42856</v>
      </c>
      <c r="L6159" s="137">
        <v>43709</v>
      </c>
      <c r="M6159" s="144">
        <f>H6159/3.3</f>
        <v>17.878787878787879</v>
      </c>
      <c r="N6159" s="144">
        <f>I6159/M6159</f>
        <v>996.71186440677968</v>
      </c>
    </row>
    <row r="6160" spans="1:14">
      <c r="A6160" s="143" t="s">
        <v>2829</v>
      </c>
      <c r="B6160" s="143" t="s">
        <v>5265</v>
      </c>
      <c r="C6160" s="143" t="s">
        <v>3167</v>
      </c>
      <c r="D6160" s="143" t="s">
        <v>3210</v>
      </c>
      <c r="E6160" s="143" t="s">
        <v>3848</v>
      </c>
      <c r="F6160" s="143" t="str">
        <f>IF(H6160&lt;=60,"소형",IF((H6160&gt;60)*(H6160&lt;=85)=1,"중소형",IF((H6160&gt;85)*(H6160&lt;=102)=1,"중형",IF((H6160&gt;102)*(H6160&lt;=135)=1,"중대형","대형"))))</f>
        <v>소형</v>
      </c>
      <c r="G6160" s="143" t="s">
        <v>5266</v>
      </c>
      <c r="H6160" s="143">
        <v>60</v>
      </c>
      <c r="I6160" s="144">
        <v>24800</v>
      </c>
      <c r="J6160" s="143">
        <v>64</v>
      </c>
      <c r="K6160" s="137">
        <v>42856</v>
      </c>
      <c r="L6160" s="137">
        <v>43709</v>
      </c>
      <c r="M6160" s="144">
        <f>H6160/3.3</f>
        <v>18.181818181818183</v>
      </c>
      <c r="N6160" s="144">
        <f>I6160/M6160</f>
        <v>1363.9999999999998</v>
      </c>
    </row>
    <row r="6161" spans="1:14">
      <c r="A6161" s="143" t="s">
        <v>2829</v>
      </c>
      <c r="B6161" s="143" t="s">
        <v>5265</v>
      </c>
      <c r="C6161" s="143" t="s">
        <v>3167</v>
      </c>
      <c r="D6161" s="143" t="s">
        <v>3210</v>
      </c>
      <c r="E6161" s="143" t="s">
        <v>3848</v>
      </c>
      <c r="F6161" s="143" t="str">
        <f>IF(H6161&lt;=60,"소형",IF((H6161&gt;60)*(H6161&lt;=85)=1,"중소형",IF((H6161&gt;85)*(H6161&lt;=102)=1,"중형",IF((H6161&gt;102)*(H6161&lt;=135)=1,"중대형","대형"))))</f>
        <v>중소형</v>
      </c>
      <c r="G6161" s="143" t="s">
        <v>3212</v>
      </c>
      <c r="H6161" s="143">
        <v>73</v>
      </c>
      <c r="I6161" s="144">
        <v>28100</v>
      </c>
      <c r="J6161" s="143">
        <v>54</v>
      </c>
      <c r="K6161" s="137">
        <v>42856</v>
      </c>
      <c r="L6161" s="137">
        <v>43709</v>
      </c>
      <c r="M6161" s="144">
        <f>H6161/3.3</f>
        <v>22.121212121212121</v>
      </c>
      <c r="N6161" s="144">
        <f>I6161/M6161</f>
        <v>1270.2739726027398</v>
      </c>
    </row>
    <row r="6162" spans="1:14">
      <c r="A6162" s="143" t="s">
        <v>2829</v>
      </c>
      <c r="B6162" s="143" t="s">
        <v>5265</v>
      </c>
      <c r="C6162" s="143" t="s">
        <v>3167</v>
      </c>
      <c r="D6162" s="143" t="s">
        <v>3210</v>
      </c>
      <c r="E6162" s="143" t="s">
        <v>3848</v>
      </c>
      <c r="F6162" s="143" t="str">
        <f>IF(H6162&lt;=60,"소형",IF((H6162&gt;60)*(H6162&lt;=85)=1,"중소형",IF((H6162&gt;85)*(H6162&lt;=102)=1,"중형",IF((H6162&gt;102)*(H6162&lt;=135)=1,"중대형","대형"))))</f>
        <v>중소형</v>
      </c>
      <c r="G6162" s="143" t="s">
        <v>5267</v>
      </c>
      <c r="H6162" s="143">
        <v>73</v>
      </c>
      <c r="I6162" s="144">
        <v>28700</v>
      </c>
      <c r="J6162" s="143">
        <v>54</v>
      </c>
      <c r="K6162" s="137">
        <v>42856</v>
      </c>
      <c r="L6162" s="137">
        <v>43709</v>
      </c>
      <c r="M6162" s="144">
        <f>H6162/3.3</f>
        <v>22.121212121212121</v>
      </c>
      <c r="N6162" s="144">
        <f>I6162/M6162</f>
        <v>1297.3972602739725</v>
      </c>
    </row>
    <row r="6163" spans="1:14">
      <c r="A6163" s="143" t="s">
        <v>2829</v>
      </c>
      <c r="B6163" s="143" t="s">
        <v>5265</v>
      </c>
      <c r="C6163" s="143" t="s">
        <v>3167</v>
      </c>
      <c r="D6163" s="143" t="s">
        <v>3210</v>
      </c>
      <c r="E6163" s="143" t="s">
        <v>3848</v>
      </c>
      <c r="F6163" s="143" t="str">
        <f>IF(H6163&lt;=60,"소형",IF((H6163&gt;60)*(H6163&lt;=85)=1,"중소형",IF((H6163&gt;85)*(H6163&lt;=102)=1,"중형",IF((H6163&gt;102)*(H6163&lt;=135)=1,"중대형","대형"))))</f>
        <v>중소형</v>
      </c>
      <c r="G6163" s="143" t="s">
        <v>4290</v>
      </c>
      <c r="H6163" s="143">
        <v>84</v>
      </c>
      <c r="I6163" s="144">
        <v>32900</v>
      </c>
      <c r="J6163" s="143">
        <v>110</v>
      </c>
      <c r="K6163" s="137">
        <v>42856</v>
      </c>
      <c r="L6163" s="137">
        <v>43709</v>
      </c>
      <c r="M6163" s="144">
        <f>H6163/3.3</f>
        <v>25.454545454545457</v>
      </c>
      <c r="N6163" s="144">
        <f>I6163/M6163</f>
        <v>1292.4999999999998</v>
      </c>
    </row>
    <row r="6164" spans="1:14">
      <c r="A6164" s="143" t="s">
        <v>2829</v>
      </c>
      <c r="B6164" s="143" t="s">
        <v>5265</v>
      </c>
      <c r="C6164" s="143" t="s">
        <v>3167</v>
      </c>
      <c r="D6164" s="143" t="s">
        <v>3210</v>
      </c>
      <c r="E6164" s="143" t="s">
        <v>3848</v>
      </c>
      <c r="F6164" s="143" t="str">
        <f>IF(H6164&lt;=60,"소형",IF((H6164&gt;60)*(H6164&lt;=85)=1,"중소형",IF((H6164&gt;85)*(H6164&lt;=102)=1,"중형",IF((H6164&gt;102)*(H6164&lt;=135)=1,"중대형","대형"))))</f>
        <v>중소형</v>
      </c>
      <c r="G6164" s="143" t="s">
        <v>3374</v>
      </c>
      <c r="H6164" s="143">
        <v>84</v>
      </c>
      <c r="I6164" s="144">
        <v>32200</v>
      </c>
      <c r="J6164" s="143">
        <v>144</v>
      </c>
      <c r="K6164" s="137">
        <v>42856</v>
      </c>
      <c r="L6164" s="137">
        <v>43709</v>
      </c>
      <c r="M6164" s="144">
        <f>H6164/3.3</f>
        <v>25.454545454545457</v>
      </c>
      <c r="N6164" s="144">
        <f>I6164/M6164</f>
        <v>1265</v>
      </c>
    </row>
    <row r="6165" spans="1:14">
      <c r="A6165" s="143" t="s">
        <v>2829</v>
      </c>
      <c r="B6165" s="143" t="s">
        <v>5265</v>
      </c>
      <c r="C6165" s="143" t="s">
        <v>3167</v>
      </c>
      <c r="D6165" s="143" t="s">
        <v>3210</v>
      </c>
      <c r="E6165" s="143" t="s">
        <v>3848</v>
      </c>
      <c r="F6165" s="143" t="str">
        <f>IF(H6165&lt;=60,"소형",IF((H6165&gt;60)*(H6165&lt;=85)=1,"중소형",IF((H6165&gt;85)*(H6165&lt;=102)=1,"중형",IF((H6165&gt;102)*(H6165&lt;=135)=1,"중대형","대형"))))</f>
        <v>중소형</v>
      </c>
      <c r="G6165" s="143" t="s">
        <v>4201</v>
      </c>
      <c r="H6165" s="143">
        <v>84</v>
      </c>
      <c r="I6165" s="144">
        <v>32200</v>
      </c>
      <c r="J6165" s="143">
        <v>237</v>
      </c>
      <c r="K6165" s="137">
        <v>42856</v>
      </c>
      <c r="L6165" s="137">
        <v>43709</v>
      </c>
      <c r="M6165" s="144">
        <f>H6165/3.3</f>
        <v>25.454545454545457</v>
      </c>
      <c r="N6165" s="144">
        <f>I6165/M6165</f>
        <v>1265</v>
      </c>
    </row>
    <row r="6166" spans="1:14">
      <c r="A6166" s="143" t="s">
        <v>2829</v>
      </c>
      <c r="B6166" s="143" t="s">
        <v>5265</v>
      </c>
      <c r="C6166" s="143" t="s">
        <v>3167</v>
      </c>
      <c r="D6166" s="143" t="s">
        <v>3210</v>
      </c>
      <c r="E6166" s="143" t="s">
        <v>3848</v>
      </c>
      <c r="F6166" s="143" t="str">
        <f>IF(H6166&lt;=60,"소형",IF((H6166&gt;60)*(H6166&lt;=85)=1,"중소형",IF((H6166&gt;85)*(H6166&lt;=102)=1,"중형",IF((H6166&gt;102)*(H6166&lt;=135)=1,"중대형","대형"))))</f>
        <v>중소형</v>
      </c>
      <c r="G6166" s="143" t="s">
        <v>5005</v>
      </c>
      <c r="H6166" s="143">
        <v>84</v>
      </c>
      <c r="I6166" s="144">
        <v>32900</v>
      </c>
      <c r="J6166" s="143">
        <v>83</v>
      </c>
      <c r="K6166" s="137">
        <v>42856</v>
      </c>
      <c r="L6166" s="137">
        <v>43709</v>
      </c>
      <c r="M6166" s="144">
        <f>H6166/3.3</f>
        <v>25.454545454545457</v>
      </c>
      <c r="N6166" s="144">
        <f>I6166/M6166</f>
        <v>1292.4999999999998</v>
      </c>
    </row>
    <row r="6167" spans="1:14">
      <c r="A6167" s="143" t="s">
        <v>2829</v>
      </c>
      <c r="B6167" s="143" t="s">
        <v>5265</v>
      </c>
      <c r="C6167" s="143" t="s">
        <v>3167</v>
      </c>
      <c r="D6167" s="143" t="s">
        <v>3210</v>
      </c>
      <c r="E6167" s="143" t="s">
        <v>3848</v>
      </c>
      <c r="F6167" s="143" t="str">
        <f>IF(H6167&lt;=60,"소형",IF((H6167&gt;60)*(H6167&lt;=85)=1,"중소형",IF((H6167&gt;85)*(H6167&lt;=102)=1,"중형",IF((H6167&gt;102)*(H6167&lt;=135)=1,"중대형","대형"))))</f>
        <v>중소형</v>
      </c>
      <c r="G6167" s="143" t="s">
        <v>5268</v>
      </c>
      <c r="H6167" s="143">
        <v>84</v>
      </c>
      <c r="I6167" s="144">
        <v>32900</v>
      </c>
      <c r="J6167" s="143">
        <v>2</v>
      </c>
      <c r="K6167" s="137">
        <v>42856</v>
      </c>
      <c r="L6167" s="137">
        <v>43709</v>
      </c>
      <c r="M6167" s="144">
        <f>H6167/3.3</f>
        <v>25.454545454545457</v>
      </c>
      <c r="N6167" s="144">
        <f>I6167/M6167</f>
        <v>1292.4999999999998</v>
      </c>
    </row>
    <row r="6168" spans="1:14">
      <c r="A6168" s="143" t="s">
        <v>2829</v>
      </c>
      <c r="B6168" s="143" t="s">
        <v>5265</v>
      </c>
      <c r="C6168" s="143" t="s">
        <v>3167</v>
      </c>
      <c r="D6168" s="143" t="s">
        <v>3210</v>
      </c>
      <c r="E6168" s="143" t="s">
        <v>3848</v>
      </c>
      <c r="F6168" s="143" t="str">
        <f>IF(H6168&lt;=60,"소형",IF((H6168&gt;60)*(H6168&lt;=85)=1,"중소형",IF((H6168&gt;85)*(H6168&lt;=102)=1,"중형",IF((H6168&gt;102)*(H6168&lt;=135)=1,"중대형","대형"))))</f>
        <v>중소형</v>
      </c>
      <c r="G6168" s="143" t="s">
        <v>5269</v>
      </c>
      <c r="H6168" s="143">
        <v>84</v>
      </c>
      <c r="I6168" s="144">
        <v>32200</v>
      </c>
      <c r="J6168" s="143">
        <v>2</v>
      </c>
      <c r="K6168" s="137">
        <v>42856</v>
      </c>
      <c r="L6168" s="137">
        <v>43709</v>
      </c>
      <c r="M6168" s="144">
        <f>H6168/3.3</f>
        <v>25.454545454545457</v>
      </c>
      <c r="N6168" s="144">
        <f>I6168/M6168</f>
        <v>1265</v>
      </c>
    </row>
    <row r="6169" spans="1:14">
      <c r="A6169" s="143" t="s">
        <v>2829</v>
      </c>
      <c r="B6169" s="143" t="s">
        <v>5265</v>
      </c>
      <c r="C6169" s="143" t="s">
        <v>3167</v>
      </c>
      <c r="D6169" s="143" t="s">
        <v>3210</v>
      </c>
      <c r="E6169" s="143" t="s">
        <v>3848</v>
      </c>
      <c r="F6169" s="143" t="str">
        <f>IF(H6169&lt;=60,"소형",IF((H6169&gt;60)*(H6169&lt;=85)=1,"중소형",IF((H6169&gt;85)*(H6169&lt;=102)=1,"중형",IF((H6169&gt;102)*(H6169&lt;=135)=1,"중대형","대형"))))</f>
        <v>중소형</v>
      </c>
      <c r="G6169" s="143" t="s">
        <v>5270</v>
      </c>
      <c r="H6169" s="143">
        <v>84</v>
      </c>
      <c r="I6169" s="144">
        <v>32900</v>
      </c>
      <c r="J6169" s="143">
        <v>2</v>
      </c>
      <c r="K6169" s="137">
        <v>42856</v>
      </c>
      <c r="L6169" s="137">
        <v>43709</v>
      </c>
      <c r="M6169" s="144">
        <f>H6169/3.3</f>
        <v>25.454545454545457</v>
      </c>
      <c r="N6169" s="144">
        <f>I6169/M6169</f>
        <v>1292.4999999999998</v>
      </c>
    </row>
    <row r="6170" spans="1:14">
      <c r="A6170" s="143" t="s">
        <v>2828</v>
      </c>
      <c r="B6170" s="143" t="s">
        <v>5271</v>
      </c>
      <c r="C6170" s="143" t="s">
        <v>3167</v>
      </c>
      <c r="D6170" s="143" t="s">
        <v>3210</v>
      </c>
      <c r="E6170" s="143" t="s">
        <v>3271</v>
      </c>
      <c r="F6170" s="143" t="str">
        <f>IF(H6170&lt;=60,"소형",IF((H6170&gt;60)*(H6170&lt;=85)=1,"중소형",IF((H6170&gt;85)*(H6170&lt;=102)=1,"중형",IF((H6170&gt;102)*(H6170&lt;=135)=1,"중대형","대형"))))</f>
        <v>중소형</v>
      </c>
      <c r="G6170" s="143" t="s">
        <v>5272</v>
      </c>
      <c r="H6170" s="143">
        <v>80</v>
      </c>
      <c r="I6170" s="144" t="s">
        <v>3211</v>
      </c>
      <c r="J6170" s="143">
        <v>184</v>
      </c>
      <c r="K6170" s="137">
        <v>42856</v>
      </c>
      <c r="L6170" s="137">
        <v>43709</v>
      </c>
      <c r="M6170" s="144">
        <f>H6170/3.3</f>
        <v>24.242424242424242</v>
      </c>
      <c r="N6170" s="144" t="e">
        <f>I6170/M6170</f>
        <v>#VALUE!</v>
      </c>
    </row>
    <row r="6171" spans="1:14">
      <c r="A6171" s="143" t="s">
        <v>2828</v>
      </c>
      <c r="B6171" s="143" t="s">
        <v>5271</v>
      </c>
      <c r="C6171" s="143" t="s">
        <v>3167</v>
      </c>
      <c r="D6171" s="143" t="s">
        <v>3210</v>
      </c>
      <c r="E6171" s="143" t="s">
        <v>3271</v>
      </c>
      <c r="F6171" s="143" t="str">
        <f>IF(H6171&lt;=60,"소형",IF((H6171&gt;60)*(H6171&lt;=85)=1,"중소형",IF((H6171&gt;85)*(H6171&lt;=102)=1,"중형",IF((H6171&gt;102)*(H6171&lt;=135)=1,"중대형","대형"))))</f>
        <v>중소형</v>
      </c>
      <c r="G6171" s="143" t="s">
        <v>5273</v>
      </c>
      <c r="H6171" s="143">
        <v>80</v>
      </c>
      <c r="I6171" s="144" t="s">
        <v>3211</v>
      </c>
      <c r="J6171" s="143">
        <v>20</v>
      </c>
      <c r="K6171" s="137">
        <v>42856</v>
      </c>
      <c r="L6171" s="137">
        <v>43709</v>
      </c>
      <c r="M6171" s="144">
        <f>H6171/3.3</f>
        <v>24.242424242424242</v>
      </c>
      <c r="N6171" s="144" t="e">
        <f>I6171/M6171</f>
        <v>#VALUE!</v>
      </c>
    </row>
    <row r="6172" spans="1:14">
      <c r="A6172" s="143" t="s">
        <v>2828</v>
      </c>
      <c r="B6172" s="143" t="s">
        <v>5271</v>
      </c>
      <c r="C6172" s="143" t="s">
        <v>3167</v>
      </c>
      <c r="D6172" s="143" t="s">
        <v>3210</v>
      </c>
      <c r="E6172" s="143" t="s">
        <v>3271</v>
      </c>
      <c r="F6172" s="143" t="str">
        <f>IF(H6172&lt;=60,"소형",IF((H6172&gt;60)*(H6172&lt;=85)=1,"중소형",IF((H6172&gt;85)*(H6172&lt;=102)=1,"중형",IF((H6172&gt;102)*(H6172&lt;=135)=1,"중대형","대형"))))</f>
        <v>중소형</v>
      </c>
      <c r="G6172" s="143" t="s">
        <v>3777</v>
      </c>
      <c r="H6172" s="143">
        <v>84</v>
      </c>
      <c r="I6172" s="144" t="s">
        <v>3211</v>
      </c>
      <c r="J6172" s="143">
        <v>216</v>
      </c>
      <c r="K6172" s="137">
        <v>42856</v>
      </c>
      <c r="L6172" s="137">
        <v>43709</v>
      </c>
      <c r="M6172" s="144">
        <f>H6172/3.3</f>
        <v>25.454545454545457</v>
      </c>
      <c r="N6172" s="144" t="e">
        <f>I6172/M6172</f>
        <v>#VALUE!</v>
      </c>
    </row>
    <row r="6173" spans="1:14">
      <c r="A6173" s="143" t="s">
        <v>2829</v>
      </c>
      <c r="B6173" s="143" t="s">
        <v>5274</v>
      </c>
      <c r="C6173" s="143" t="s">
        <v>3156</v>
      </c>
      <c r="D6173" s="143" t="s">
        <v>3906</v>
      </c>
      <c r="E6173" s="143" t="s">
        <v>4733</v>
      </c>
      <c r="F6173" s="143" t="str">
        <f>IF(H6173&lt;=60,"소형",IF((H6173&gt;60)*(H6173&lt;=85)=1,"중소형",IF((H6173&gt;85)*(H6173&lt;=102)=1,"중형",IF((H6173&gt;102)*(H6173&lt;=135)=1,"중대형","대형"))))</f>
        <v>중소형</v>
      </c>
      <c r="G6173" s="143" t="s">
        <v>5275</v>
      </c>
      <c r="H6173" s="143">
        <v>73</v>
      </c>
      <c r="I6173" s="144">
        <v>24568</v>
      </c>
      <c r="J6173" s="143">
        <v>137</v>
      </c>
      <c r="K6173" s="137">
        <v>42887</v>
      </c>
      <c r="L6173" s="137">
        <v>43709</v>
      </c>
      <c r="M6173" s="144">
        <f>H6173/3.3</f>
        <v>22.121212121212121</v>
      </c>
      <c r="N6173" s="144">
        <f>I6173/M6173</f>
        <v>1110.6082191780822</v>
      </c>
    </row>
    <row r="6174" spans="1:14">
      <c r="A6174" s="143" t="s">
        <v>2829</v>
      </c>
      <c r="B6174" s="143" t="s">
        <v>5274</v>
      </c>
      <c r="C6174" s="143" t="s">
        <v>3156</v>
      </c>
      <c r="D6174" s="143" t="s">
        <v>3906</v>
      </c>
      <c r="E6174" s="143" t="s">
        <v>4733</v>
      </c>
      <c r="F6174" s="143" t="str">
        <f>IF(H6174&lt;=60,"소형",IF((H6174&gt;60)*(H6174&lt;=85)=1,"중소형",IF((H6174&gt;85)*(H6174&lt;=102)=1,"중형",IF((H6174&gt;102)*(H6174&lt;=135)=1,"중대형","대형"))))</f>
        <v>중소형</v>
      </c>
      <c r="G6174" s="143" t="s">
        <v>5276</v>
      </c>
      <c r="H6174" s="143">
        <v>73</v>
      </c>
      <c r="I6174" s="144">
        <v>24191</v>
      </c>
      <c r="J6174" s="143">
        <v>152</v>
      </c>
      <c r="K6174" s="137">
        <v>42887</v>
      </c>
      <c r="L6174" s="137">
        <v>43709</v>
      </c>
      <c r="M6174" s="144">
        <f>H6174/3.3</f>
        <v>22.121212121212121</v>
      </c>
      <c r="N6174" s="144">
        <f>I6174/M6174</f>
        <v>1093.5657534246575</v>
      </c>
    </row>
    <row r="6175" spans="1:14">
      <c r="A6175" s="143" t="s">
        <v>2829</v>
      </c>
      <c r="B6175" s="143" t="s">
        <v>5274</v>
      </c>
      <c r="C6175" s="143" t="s">
        <v>3156</v>
      </c>
      <c r="D6175" s="143" t="s">
        <v>3906</v>
      </c>
      <c r="E6175" s="143" t="s">
        <v>4733</v>
      </c>
      <c r="F6175" s="143" t="str">
        <f>IF(H6175&lt;=60,"소형",IF((H6175&gt;60)*(H6175&lt;=85)=1,"중소형",IF((H6175&gt;85)*(H6175&lt;=102)=1,"중형",IF((H6175&gt;102)*(H6175&lt;=135)=1,"중대형","대형"))))</f>
        <v>중소형</v>
      </c>
      <c r="G6175" s="143" t="s">
        <v>3443</v>
      </c>
      <c r="H6175" s="143">
        <v>84</v>
      </c>
      <c r="I6175" s="144">
        <v>26851</v>
      </c>
      <c r="J6175" s="143">
        <v>179</v>
      </c>
      <c r="K6175" s="137">
        <v>42887</v>
      </c>
      <c r="L6175" s="137">
        <v>43709</v>
      </c>
      <c r="M6175" s="144">
        <f>H6175/3.3</f>
        <v>25.454545454545457</v>
      </c>
      <c r="N6175" s="144">
        <f>I6175/M6175</f>
        <v>1054.8607142857143</v>
      </c>
    </row>
    <row r="6176" spans="1:14">
      <c r="A6176" s="143" t="s">
        <v>2829</v>
      </c>
      <c r="B6176" s="143" t="s">
        <v>5277</v>
      </c>
      <c r="C6176" s="143" t="s">
        <v>3166</v>
      </c>
      <c r="D6176" s="143" t="s">
        <v>3223</v>
      </c>
      <c r="E6176" s="143" t="s">
        <v>5278</v>
      </c>
      <c r="F6176" s="143" t="str">
        <f>IF(H6176&lt;=60,"소형",IF((H6176&gt;60)*(H6176&lt;=85)=1,"중소형",IF((H6176&gt;85)*(H6176&lt;=102)=1,"중형",IF((H6176&gt;102)*(H6176&lt;=135)=1,"중대형","대형"))))</f>
        <v>중소형</v>
      </c>
      <c r="G6176" s="143" t="s">
        <v>3980</v>
      </c>
      <c r="H6176" s="143">
        <v>74</v>
      </c>
      <c r="I6176" s="144">
        <v>33100</v>
      </c>
      <c r="J6176" s="143">
        <v>179</v>
      </c>
      <c r="K6176" s="137">
        <v>42887</v>
      </c>
      <c r="L6176" s="137">
        <v>43709</v>
      </c>
      <c r="M6176" s="144">
        <f>H6176/3.3</f>
        <v>22.424242424242426</v>
      </c>
      <c r="N6176" s="144">
        <f>I6176/M6176</f>
        <v>1476.081081081081</v>
      </c>
    </row>
    <row r="6177" spans="1:14">
      <c r="A6177" s="143" t="s">
        <v>2829</v>
      </c>
      <c r="B6177" s="143" t="s">
        <v>5277</v>
      </c>
      <c r="C6177" s="143" t="s">
        <v>3166</v>
      </c>
      <c r="D6177" s="143" t="s">
        <v>3223</v>
      </c>
      <c r="E6177" s="143" t="s">
        <v>5278</v>
      </c>
      <c r="F6177" s="143" t="str">
        <f>IF(H6177&lt;=60,"소형",IF((H6177&gt;60)*(H6177&lt;=85)=1,"중소형",IF((H6177&gt;85)*(H6177&lt;=102)=1,"중형",IF((H6177&gt;102)*(H6177&lt;=135)=1,"중대형","대형"))))</f>
        <v>중소형</v>
      </c>
      <c r="G6177" s="143" t="s">
        <v>3986</v>
      </c>
      <c r="H6177" s="143">
        <v>74</v>
      </c>
      <c r="I6177" s="144">
        <v>32600</v>
      </c>
      <c r="J6177" s="143">
        <v>25</v>
      </c>
      <c r="K6177" s="137">
        <v>42887</v>
      </c>
      <c r="L6177" s="137">
        <v>43709</v>
      </c>
      <c r="M6177" s="144">
        <f>H6177/3.3</f>
        <v>22.424242424242426</v>
      </c>
      <c r="N6177" s="144">
        <f>I6177/M6177</f>
        <v>1453.7837837837837</v>
      </c>
    </row>
    <row r="6178" spans="1:14">
      <c r="A6178" s="143" t="s">
        <v>2829</v>
      </c>
      <c r="B6178" s="143" t="s">
        <v>5277</v>
      </c>
      <c r="C6178" s="143" t="s">
        <v>3166</v>
      </c>
      <c r="D6178" s="143" t="s">
        <v>3223</v>
      </c>
      <c r="E6178" s="143" t="s">
        <v>5278</v>
      </c>
      <c r="F6178" s="143" t="str">
        <f>IF(H6178&lt;=60,"소형",IF((H6178&gt;60)*(H6178&lt;=85)=1,"중소형",IF((H6178&gt;85)*(H6178&lt;=102)=1,"중형",IF((H6178&gt;102)*(H6178&lt;=135)=1,"중대형","대형"))))</f>
        <v>중소형</v>
      </c>
      <c r="G6178" s="143" t="s">
        <v>3622</v>
      </c>
      <c r="H6178" s="143">
        <v>84</v>
      </c>
      <c r="I6178" s="144">
        <v>33570</v>
      </c>
      <c r="J6178" s="143">
        <v>542</v>
      </c>
      <c r="K6178" s="137">
        <v>42887</v>
      </c>
      <c r="L6178" s="137">
        <v>43709</v>
      </c>
      <c r="M6178" s="144">
        <f>H6178/3.3</f>
        <v>25.454545454545457</v>
      </c>
      <c r="N6178" s="144">
        <f>I6178/M6178</f>
        <v>1318.8214285714284</v>
      </c>
    </row>
    <row r="6179" spans="1:14">
      <c r="A6179" s="143" t="s">
        <v>2829</v>
      </c>
      <c r="B6179" s="143" t="s">
        <v>5277</v>
      </c>
      <c r="C6179" s="143" t="s">
        <v>3166</v>
      </c>
      <c r="D6179" s="143" t="s">
        <v>3223</v>
      </c>
      <c r="E6179" s="143" t="s">
        <v>5278</v>
      </c>
      <c r="F6179" s="143" t="str">
        <f>IF(H6179&lt;=60,"소형",IF((H6179&gt;60)*(H6179&lt;=85)=1,"중소형",IF((H6179&gt;85)*(H6179&lt;=102)=1,"중형",IF((H6179&gt;102)*(H6179&lt;=135)=1,"중대형","대형"))))</f>
        <v>중소형</v>
      </c>
      <c r="G6179" s="143" t="s">
        <v>3623</v>
      </c>
      <c r="H6179" s="143">
        <v>84</v>
      </c>
      <c r="I6179" s="144">
        <v>36700</v>
      </c>
      <c r="J6179" s="143">
        <v>96</v>
      </c>
      <c r="K6179" s="137">
        <v>42887</v>
      </c>
      <c r="L6179" s="137">
        <v>43709</v>
      </c>
      <c r="M6179" s="144">
        <f>H6179/3.3</f>
        <v>25.454545454545457</v>
      </c>
      <c r="N6179" s="144">
        <f>I6179/M6179</f>
        <v>1441.7857142857142</v>
      </c>
    </row>
    <row r="6180" spans="1:14">
      <c r="A6180" s="143" t="s">
        <v>2827</v>
      </c>
      <c r="B6180" s="143" t="s">
        <v>5279</v>
      </c>
      <c r="C6180" s="143" t="s">
        <v>3163</v>
      </c>
      <c r="D6180" s="143" t="s">
        <v>3452</v>
      </c>
      <c r="E6180" s="143" t="s">
        <v>4935</v>
      </c>
      <c r="F6180" s="143" t="str">
        <f>IF(H6180&lt;=60,"소형",IF((H6180&gt;60)*(H6180&lt;=85)=1,"중소형",IF((H6180&gt;85)*(H6180&lt;=102)=1,"중형",IF((H6180&gt;102)*(H6180&lt;=135)=1,"중대형","대형"))))</f>
        <v>중소형</v>
      </c>
      <c r="G6180" s="143" t="s">
        <v>3565</v>
      </c>
      <c r="H6180" s="143">
        <v>84</v>
      </c>
      <c r="I6180" s="144" t="s">
        <v>3211</v>
      </c>
      <c r="J6180" s="143">
        <v>77</v>
      </c>
      <c r="K6180" s="137">
        <v>42887</v>
      </c>
      <c r="L6180" s="137">
        <v>43709</v>
      </c>
      <c r="M6180" s="144">
        <f>H6180/3.3</f>
        <v>25.454545454545457</v>
      </c>
      <c r="N6180" s="144" t="e">
        <f>I6180/M6180</f>
        <v>#VALUE!</v>
      </c>
    </row>
    <row r="6181" spans="1:14">
      <c r="A6181" s="143" t="s">
        <v>2827</v>
      </c>
      <c r="B6181" s="143" t="s">
        <v>5279</v>
      </c>
      <c r="C6181" s="143" t="s">
        <v>3163</v>
      </c>
      <c r="D6181" s="143" t="s">
        <v>3452</v>
      </c>
      <c r="E6181" s="143" t="s">
        <v>4935</v>
      </c>
      <c r="F6181" s="143" t="str">
        <f>IF(H6181&lt;=60,"소형",IF((H6181&gt;60)*(H6181&lt;=85)=1,"중소형",IF((H6181&gt;85)*(H6181&lt;=102)=1,"중형",IF((H6181&gt;102)*(H6181&lt;=135)=1,"중대형","대형"))))</f>
        <v>중소형</v>
      </c>
      <c r="G6181" s="143" t="s">
        <v>4530</v>
      </c>
      <c r="H6181" s="143">
        <v>84</v>
      </c>
      <c r="I6181" s="144" t="s">
        <v>3211</v>
      </c>
      <c r="J6181" s="143">
        <v>65</v>
      </c>
      <c r="K6181" s="137">
        <v>42887</v>
      </c>
      <c r="L6181" s="137">
        <v>43709</v>
      </c>
      <c r="M6181" s="144">
        <f>H6181/3.3</f>
        <v>25.454545454545457</v>
      </c>
      <c r="N6181" s="144" t="e">
        <f>I6181/M6181</f>
        <v>#VALUE!</v>
      </c>
    </row>
    <row r="6182" spans="1:14">
      <c r="A6182" s="143" t="s">
        <v>2827</v>
      </c>
      <c r="B6182" s="143" t="s">
        <v>5279</v>
      </c>
      <c r="C6182" s="143" t="s">
        <v>3163</v>
      </c>
      <c r="D6182" s="143" t="s">
        <v>3452</v>
      </c>
      <c r="E6182" s="143" t="s">
        <v>4935</v>
      </c>
      <c r="F6182" s="143" t="str">
        <f>IF(H6182&lt;=60,"소형",IF((H6182&gt;60)*(H6182&lt;=85)=1,"중소형",IF((H6182&gt;85)*(H6182&lt;=102)=1,"중형",IF((H6182&gt;102)*(H6182&lt;=135)=1,"중대형","대형"))))</f>
        <v>중소형</v>
      </c>
      <c r="G6182" s="143" t="s">
        <v>5032</v>
      </c>
      <c r="H6182" s="143">
        <v>84</v>
      </c>
      <c r="I6182" s="144" t="s">
        <v>3211</v>
      </c>
      <c r="J6182" s="143">
        <v>577</v>
      </c>
      <c r="K6182" s="137">
        <v>42887</v>
      </c>
      <c r="L6182" s="137">
        <v>43709</v>
      </c>
      <c r="M6182" s="144">
        <f>H6182/3.3</f>
        <v>25.454545454545457</v>
      </c>
      <c r="N6182" s="144" t="e">
        <f>I6182/M6182</f>
        <v>#VALUE!</v>
      </c>
    </row>
    <row r="6183" spans="1:14">
      <c r="A6183" s="143" t="s">
        <v>2827</v>
      </c>
      <c r="B6183" s="143" t="s">
        <v>5280</v>
      </c>
      <c r="C6183" s="143" t="s">
        <v>3163</v>
      </c>
      <c r="D6183" s="143" t="s">
        <v>3341</v>
      </c>
      <c r="E6183" s="143" t="s">
        <v>5281</v>
      </c>
      <c r="F6183" s="143" t="str">
        <f>IF(H6183&lt;=60,"소형",IF((H6183&gt;60)*(H6183&lt;=85)=1,"중소형",IF((H6183&gt;85)*(H6183&lt;=102)=1,"중형",IF((H6183&gt;102)*(H6183&lt;=135)=1,"중대형","대형"))))</f>
        <v>중소형</v>
      </c>
      <c r="G6183" s="143" t="s">
        <v>5282</v>
      </c>
      <c r="H6183" s="143">
        <v>74</v>
      </c>
      <c r="I6183" s="144" t="s">
        <v>3211</v>
      </c>
      <c r="J6183" s="143">
        <v>125</v>
      </c>
      <c r="K6183" s="137">
        <v>42887</v>
      </c>
      <c r="L6183" s="137">
        <v>43709</v>
      </c>
      <c r="M6183" s="144">
        <f>H6183/3.3</f>
        <v>22.424242424242426</v>
      </c>
      <c r="N6183" s="144" t="e">
        <f>I6183/M6183</f>
        <v>#VALUE!</v>
      </c>
    </row>
    <row r="6184" spans="1:14">
      <c r="A6184" s="143" t="s">
        <v>2827</v>
      </c>
      <c r="B6184" s="143" t="s">
        <v>5280</v>
      </c>
      <c r="C6184" s="143" t="s">
        <v>3163</v>
      </c>
      <c r="D6184" s="143" t="s">
        <v>3341</v>
      </c>
      <c r="E6184" s="143" t="s">
        <v>5281</v>
      </c>
      <c r="F6184" s="143" t="str">
        <f>IF(H6184&lt;=60,"소형",IF((H6184&gt;60)*(H6184&lt;=85)=1,"중소형",IF((H6184&gt;85)*(H6184&lt;=102)=1,"중형",IF((H6184&gt;102)*(H6184&lt;=135)=1,"중대형","대형"))))</f>
        <v>중소형</v>
      </c>
      <c r="G6184" s="143" t="s">
        <v>4045</v>
      </c>
      <c r="H6184" s="143">
        <v>74</v>
      </c>
      <c r="I6184" s="144" t="s">
        <v>3211</v>
      </c>
      <c r="J6184" s="143">
        <v>103</v>
      </c>
      <c r="K6184" s="137">
        <v>42887</v>
      </c>
      <c r="L6184" s="137">
        <v>43709</v>
      </c>
      <c r="M6184" s="144">
        <f>H6184/3.3</f>
        <v>22.424242424242426</v>
      </c>
      <c r="N6184" s="144" t="e">
        <f>I6184/M6184</f>
        <v>#VALUE!</v>
      </c>
    </row>
    <row r="6185" spans="1:14">
      <c r="A6185" s="143" t="s">
        <v>2827</v>
      </c>
      <c r="B6185" s="143" t="s">
        <v>5280</v>
      </c>
      <c r="C6185" s="143" t="s">
        <v>3163</v>
      </c>
      <c r="D6185" s="143" t="s">
        <v>3341</v>
      </c>
      <c r="E6185" s="143" t="s">
        <v>5281</v>
      </c>
      <c r="F6185" s="143" t="str">
        <f>IF(H6185&lt;=60,"소형",IF((H6185&gt;60)*(H6185&lt;=85)=1,"중소형",IF((H6185&gt;85)*(H6185&lt;=102)=1,"중형",IF((H6185&gt;102)*(H6185&lt;=135)=1,"중대형","대형"))))</f>
        <v>중소형</v>
      </c>
      <c r="G6185" s="143" t="s">
        <v>4451</v>
      </c>
      <c r="H6185" s="143">
        <v>84</v>
      </c>
      <c r="I6185" s="144" t="s">
        <v>3211</v>
      </c>
      <c r="J6185" s="143">
        <v>100</v>
      </c>
      <c r="K6185" s="137">
        <v>42887</v>
      </c>
      <c r="L6185" s="137">
        <v>43709</v>
      </c>
      <c r="M6185" s="144">
        <f>H6185/3.3</f>
        <v>25.454545454545457</v>
      </c>
      <c r="N6185" s="144" t="e">
        <f>I6185/M6185</f>
        <v>#VALUE!</v>
      </c>
    </row>
    <row r="6186" spans="1:14">
      <c r="A6186" s="143" t="s">
        <v>2827</v>
      </c>
      <c r="B6186" s="143" t="s">
        <v>5280</v>
      </c>
      <c r="C6186" s="143" t="s">
        <v>3163</v>
      </c>
      <c r="D6186" s="143" t="s">
        <v>3341</v>
      </c>
      <c r="E6186" s="143" t="s">
        <v>5281</v>
      </c>
      <c r="F6186" s="143" t="str">
        <f>IF(H6186&lt;=60,"소형",IF((H6186&gt;60)*(H6186&lt;=85)=1,"중소형",IF((H6186&gt;85)*(H6186&lt;=102)=1,"중형",IF((H6186&gt;102)*(H6186&lt;=135)=1,"중대형","대형"))))</f>
        <v>중소형</v>
      </c>
      <c r="G6186" s="143" t="s">
        <v>3374</v>
      </c>
      <c r="H6186" s="143">
        <v>84</v>
      </c>
      <c r="I6186" s="144" t="s">
        <v>3211</v>
      </c>
      <c r="J6186" s="143">
        <v>20</v>
      </c>
      <c r="K6186" s="137">
        <v>42887</v>
      </c>
      <c r="L6186" s="137">
        <v>43709</v>
      </c>
      <c r="M6186" s="144">
        <f>H6186/3.3</f>
        <v>25.454545454545457</v>
      </c>
      <c r="N6186" s="144" t="e">
        <f>I6186/M6186</f>
        <v>#VALUE!</v>
      </c>
    </row>
    <row r="6187" spans="1:14">
      <c r="A6187" s="143" t="s">
        <v>2827</v>
      </c>
      <c r="B6187" s="143" t="s">
        <v>5280</v>
      </c>
      <c r="C6187" s="143" t="s">
        <v>3163</v>
      </c>
      <c r="D6187" s="143" t="s">
        <v>3341</v>
      </c>
      <c r="E6187" s="143" t="s">
        <v>5281</v>
      </c>
      <c r="F6187" s="143" t="str">
        <f>IF(H6187&lt;=60,"소형",IF((H6187&gt;60)*(H6187&lt;=85)=1,"중소형",IF((H6187&gt;85)*(H6187&lt;=102)=1,"중형",IF((H6187&gt;102)*(H6187&lt;=135)=1,"중대형","대형"))))</f>
        <v>중소형</v>
      </c>
      <c r="G6187" s="143" t="s">
        <v>5283</v>
      </c>
      <c r="H6187" s="143">
        <v>84</v>
      </c>
      <c r="I6187" s="144" t="s">
        <v>3211</v>
      </c>
      <c r="J6187" s="143">
        <v>24</v>
      </c>
      <c r="K6187" s="137">
        <v>42887</v>
      </c>
      <c r="L6187" s="137">
        <v>43709</v>
      </c>
      <c r="M6187" s="144">
        <f>H6187/3.3</f>
        <v>25.454545454545457</v>
      </c>
      <c r="N6187" s="144" t="e">
        <f>I6187/M6187</f>
        <v>#VALUE!</v>
      </c>
    </row>
    <row r="6188" spans="1:14">
      <c r="A6188" s="143" t="s">
        <v>2827</v>
      </c>
      <c r="B6188" s="143" t="s">
        <v>5280</v>
      </c>
      <c r="C6188" s="143" t="s">
        <v>3163</v>
      </c>
      <c r="D6188" s="143" t="s">
        <v>3341</v>
      </c>
      <c r="E6188" s="143" t="s">
        <v>5281</v>
      </c>
      <c r="F6188" s="143" t="str">
        <f>IF(H6188&lt;=60,"소형",IF((H6188&gt;60)*(H6188&lt;=85)=1,"중소형",IF((H6188&gt;85)*(H6188&lt;=102)=1,"중형",IF((H6188&gt;102)*(H6188&lt;=135)=1,"중대형","대형"))))</f>
        <v>중소형</v>
      </c>
      <c r="G6188" s="143" t="s">
        <v>4201</v>
      </c>
      <c r="H6188" s="143">
        <v>84</v>
      </c>
      <c r="I6188" s="144" t="s">
        <v>3211</v>
      </c>
      <c r="J6188" s="143">
        <v>248</v>
      </c>
      <c r="K6188" s="137">
        <v>42887</v>
      </c>
      <c r="L6188" s="137">
        <v>43709</v>
      </c>
      <c r="M6188" s="144">
        <f>H6188/3.3</f>
        <v>25.454545454545457</v>
      </c>
      <c r="N6188" s="144" t="e">
        <f>I6188/M6188</f>
        <v>#VALUE!</v>
      </c>
    </row>
    <row r="6189" spans="1:14">
      <c r="A6189" s="143" t="s">
        <v>2829</v>
      </c>
      <c r="B6189" s="143" t="s">
        <v>5284</v>
      </c>
      <c r="C6189" s="143" t="s">
        <v>3164</v>
      </c>
      <c r="D6189" s="143" t="s">
        <v>3744</v>
      </c>
      <c r="E6189" s="143" t="s">
        <v>3578</v>
      </c>
      <c r="F6189" s="143" t="str">
        <f>IF(H6189&lt;=60,"소형",IF((H6189&gt;60)*(H6189&lt;=85)=1,"중소형",IF((H6189&gt;85)*(H6189&lt;=102)=1,"중형",IF((H6189&gt;102)*(H6189&lt;=135)=1,"중대형","대형"))))</f>
        <v>중소형</v>
      </c>
      <c r="G6189" s="143" t="s">
        <v>3209</v>
      </c>
      <c r="H6189" s="143">
        <v>84</v>
      </c>
      <c r="I6189" s="144">
        <v>36950</v>
      </c>
      <c r="J6189" s="143">
        <v>110</v>
      </c>
      <c r="K6189" s="137">
        <v>42887</v>
      </c>
      <c r="L6189" s="137">
        <v>43709</v>
      </c>
      <c r="M6189" s="144">
        <f>H6189/3.3</f>
        <v>25.454545454545457</v>
      </c>
      <c r="N6189" s="144">
        <f>I6189/M6189</f>
        <v>1451.6071428571427</v>
      </c>
    </row>
    <row r="6190" spans="1:14">
      <c r="A6190" s="143" t="s">
        <v>2829</v>
      </c>
      <c r="B6190" s="143" t="s">
        <v>5284</v>
      </c>
      <c r="C6190" s="143" t="s">
        <v>3164</v>
      </c>
      <c r="D6190" s="143" t="s">
        <v>3744</v>
      </c>
      <c r="E6190" s="143" t="s">
        <v>3578</v>
      </c>
      <c r="F6190" s="143" t="str">
        <f>IF(H6190&lt;=60,"소형",IF((H6190&gt;60)*(H6190&lt;=85)=1,"중소형",IF((H6190&gt;85)*(H6190&lt;=102)=1,"중형",IF((H6190&gt;102)*(H6190&lt;=135)=1,"중대형","대형"))))</f>
        <v>중소형</v>
      </c>
      <c r="G6190" s="143" t="s">
        <v>3208</v>
      </c>
      <c r="H6190" s="143">
        <v>84</v>
      </c>
      <c r="I6190" s="144">
        <v>36950</v>
      </c>
      <c r="J6190" s="143">
        <v>310</v>
      </c>
      <c r="K6190" s="137">
        <v>42887</v>
      </c>
      <c r="L6190" s="137">
        <v>43709</v>
      </c>
      <c r="M6190" s="144">
        <f>H6190/3.3</f>
        <v>25.454545454545457</v>
      </c>
      <c r="N6190" s="144">
        <f>I6190/M6190</f>
        <v>1451.6071428571427</v>
      </c>
    </row>
    <row r="6191" spans="1:14">
      <c r="A6191" s="143" t="s">
        <v>2829</v>
      </c>
      <c r="B6191" s="143" t="s">
        <v>5285</v>
      </c>
      <c r="C6191" s="143" t="s">
        <v>3163</v>
      </c>
      <c r="D6191" s="143" t="s">
        <v>4116</v>
      </c>
      <c r="E6191" s="143" t="s">
        <v>4117</v>
      </c>
      <c r="F6191" s="143" t="str">
        <f>IF(H6191&lt;=60,"소형",IF((H6191&gt;60)*(H6191&lt;=85)=1,"중소형",IF((H6191&gt;85)*(H6191&lt;=102)=1,"중형",IF((H6191&gt;102)*(H6191&lt;=135)=1,"중대형","대형"))))</f>
        <v>중소형</v>
      </c>
      <c r="G6191" s="143" t="s">
        <v>5286</v>
      </c>
      <c r="H6191" s="143">
        <v>76</v>
      </c>
      <c r="I6191" s="144">
        <v>35400</v>
      </c>
      <c r="J6191" s="143">
        <v>200</v>
      </c>
      <c r="K6191" s="137">
        <v>42887</v>
      </c>
      <c r="L6191" s="137">
        <v>43709</v>
      </c>
      <c r="M6191" s="144">
        <f>H6191/3.3</f>
        <v>23.030303030303031</v>
      </c>
      <c r="N6191" s="144">
        <f>I6191/M6191</f>
        <v>1537.1052631578946</v>
      </c>
    </row>
    <row r="6192" spans="1:14">
      <c r="A6192" s="143" t="s">
        <v>2829</v>
      </c>
      <c r="B6192" s="143" t="s">
        <v>5285</v>
      </c>
      <c r="C6192" s="143" t="s">
        <v>3163</v>
      </c>
      <c r="D6192" s="143" t="s">
        <v>4116</v>
      </c>
      <c r="E6192" s="143" t="s">
        <v>4117</v>
      </c>
      <c r="F6192" s="143" t="str">
        <f>IF(H6192&lt;=60,"소형",IF((H6192&gt;60)*(H6192&lt;=85)=1,"중소형",IF((H6192&gt;85)*(H6192&lt;=102)=1,"중형",IF((H6192&gt;102)*(H6192&lt;=135)=1,"중대형","대형"))))</f>
        <v>중소형</v>
      </c>
      <c r="G6192" s="143" t="s">
        <v>3206</v>
      </c>
      <c r="H6192" s="143">
        <v>84</v>
      </c>
      <c r="I6192" s="144">
        <v>37900</v>
      </c>
      <c r="J6192" s="143">
        <v>150</v>
      </c>
      <c r="K6192" s="137">
        <v>42887</v>
      </c>
      <c r="L6192" s="137">
        <v>43709</v>
      </c>
      <c r="M6192" s="144">
        <f>H6192/3.3</f>
        <v>25.454545454545457</v>
      </c>
      <c r="N6192" s="144">
        <f>I6192/M6192</f>
        <v>1488.9285714285713</v>
      </c>
    </row>
    <row r="6193" spans="1:14">
      <c r="A6193" s="143" t="s">
        <v>2829</v>
      </c>
      <c r="B6193" s="143" t="s">
        <v>5285</v>
      </c>
      <c r="C6193" s="143" t="s">
        <v>3163</v>
      </c>
      <c r="D6193" s="143" t="s">
        <v>4116</v>
      </c>
      <c r="E6193" s="143" t="s">
        <v>4117</v>
      </c>
      <c r="F6193" s="143" t="str">
        <f>IF(H6193&lt;=60,"소형",IF((H6193&gt;60)*(H6193&lt;=85)=1,"중소형",IF((H6193&gt;85)*(H6193&lt;=102)=1,"중형",IF((H6193&gt;102)*(H6193&lt;=135)=1,"중대형","대형"))))</f>
        <v>중소형</v>
      </c>
      <c r="G6193" s="143" t="s">
        <v>3622</v>
      </c>
      <c r="H6193" s="143">
        <v>84</v>
      </c>
      <c r="I6193" s="144">
        <v>38000</v>
      </c>
      <c r="J6193" s="143">
        <v>400</v>
      </c>
      <c r="K6193" s="137">
        <v>42887</v>
      </c>
      <c r="L6193" s="137">
        <v>43709</v>
      </c>
      <c r="M6193" s="144">
        <f>H6193/3.3</f>
        <v>25.454545454545457</v>
      </c>
      <c r="N6193" s="144">
        <f>I6193/M6193</f>
        <v>1492.8571428571427</v>
      </c>
    </row>
    <row r="6194" spans="1:14">
      <c r="A6194" s="143" t="s">
        <v>2829</v>
      </c>
      <c r="B6194" s="143" t="s">
        <v>5287</v>
      </c>
      <c r="C6194" s="143" t="s">
        <v>3163</v>
      </c>
      <c r="D6194" s="143" t="s">
        <v>3452</v>
      </c>
      <c r="E6194" s="143" t="s">
        <v>5288</v>
      </c>
      <c r="F6194" s="143" t="str">
        <f>IF(H6194&lt;=60,"소형",IF((H6194&gt;60)*(H6194&lt;=85)=1,"중소형",IF((H6194&gt;85)*(H6194&lt;=102)=1,"중형",IF((H6194&gt;102)*(H6194&lt;=135)=1,"중대형","대형"))))</f>
        <v>소형</v>
      </c>
      <c r="G6194" s="143" t="s">
        <v>4244</v>
      </c>
      <c r="H6194" s="143">
        <v>59</v>
      </c>
      <c r="I6194" s="144">
        <v>24900</v>
      </c>
      <c r="J6194" s="143">
        <v>80</v>
      </c>
      <c r="K6194" s="137">
        <v>42917</v>
      </c>
      <c r="L6194" s="137">
        <v>43709</v>
      </c>
      <c r="M6194" s="144">
        <f>H6194/3.3</f>
        <v>17.878787878787879</v>
      </c>
      <c r="N6194" s="144">
        <f>I6194/M6194</f>
        <v>1392.7118644067796</v>
      </c>
    </row>
    <row r="6195" spans="1:14">
      <c r="A6195" s="143" t="s">
        <v>2829</v>
      </c>
      <c r="B6195" s="143" t="s">
        <v>5287</v>
      </c>
      <c r="C6195" s="143" t="s">
        <v>3163</v>
      </c>
      <c r="D6195" s="143" t="s">
        <v>3452</v>
      </c>
      <c r="E6195" s="143" t="s">
        <v>5288</v>
      </c>
      <c r="F6195" s="143" t="str">
        <f>IF(H6195&lt;=60,"소형",IF((H6195&gt;60)*(H6195&lt;=85)=1,"중소형",IF((H6195&gt;85)*(H6195&lt;=102)=1,"중형",IF((H6195&gt;102)*(H6195&lt;=135)=1,"중대형","대형"))))</f>
        <v>소형</v>
      </c>
      <c r="G6195" s="143" t="s">
        <v>4243</v>
      </c>
      <c r="H6195" s="143">
        <v>59</v>
      </c>
      <c r="I6195" s="144">
        <v>24900</v>
      </c>
      <c r="J6195" s="143">
        <v>211</v>
      </c>
      <c r="K6195" s="137">
        <v>42917</v>
      </c>
      <c r="L6195" s="137">
        <v>43709</v>
      </c>
      <c r="M6195" s="144">
        <f>H6195/3.3</f>
        <v>17.878787878787879</v>
      </c>
      <c r="N6195" s="144">
        <f>I6195/M6195</f>
        <v>1392.7118644067796</v>
      </c>
    </row>
    <row r="6196" spans="1:14">
      <c r="A6196" s="143" t="s">
        <v>2829</v>
      </c>
      <c r="B6196" s="143" t="s">
        <v>5287</v>
      </c>
      <c r="C6196" s="143" t="s">
        <v>3163</v>
      </c>
      <c r="D6196" s="143" t="s">
        <v>3452</v>
      </c>
      <c r="E6196" s="143" t="s">
        <v>5288</v>
      </c>
      <c r="F6196" s="143" t="str">
        <f>IF(H6196&lt;=60,"소형",IF((H6196&gt;60)*(H6196&lt;=85)=1,"중소형",IF((H6196&gt;85)*(H6196&lt;=102)=1,"중형",IF((H6196&gt;102)*(H6196&lt;=135)=1,"중대형","대형"))))</f>
        <v>중소형</v>
      </c>
      <c r="G6196" s="143" t="s">
        <v>4507</v>
      </c>
      <c r="H6196" s="143">
        <v>74</v>
      </c>
      <c r="I6196" s="144">
        <v>30100</v>
      </c>
      <c r="J6196" s="143">
        <v>212</v>
      </c>
      <c r="K6196" s="137">
        <v>42917</v>
      </c>
      <c r="L6196" s="137">
        <v>43709</v>
      </c>
      <c r="M6196" s="144">
        <f>H6196/3.3</f>
        <v>22.424242424242426</v>
      </c>
      <c r="N6196" s="144">
        <f>I6196/M6196</f>
        <v>1342.2972972972973</v>
      </c>
    </row>
    <row r="6197" spans="1:14">
      <c r="A6197" s="143" t="s">
        <v>2829</v>
      </c>
      <c r="B6197" s="143" t="s">
        <v>5287</v>
      </c>
      <c r="C6197" s="143" t="s">
        <v>3163</v>
      </c>
      <c r="D6197" s="143" t="s">
        <v>3452</v>
      </c>
      <c r="E6197" s="143" t="s">
        <v>5288</v>
      </c>
      <c r="F6197" s="143" t="str">
        <f>IF(H6197&lt;=60,"소형",IF((H6197&gt;60)*(H6197&lt;=85)=1,"중소형",IF((H6197&gt;85)*(H6197&lt;=102)=1,"중형",IF((H6197&gt;102)*(H6197&lt;=135)=1,"중대형","대형"))))</f>
        <v>중소형</v>
      </c>
      <c r="G6197" s="143" t="s">
        <v>4045</v>
      </c>
      <c r="H6197" s="143">
        <v>74</v>
      </c>
      <c r="I6197" s="144">
        <v>30300</v>
      </c>
      <c r="J6197" s="143">
        <v>207</v>
      </c>
      <c r="K6197" s="137">
        <v>42917</v>
      </c>
      <c r="L6197" s="137">
        <v>43709</v>
      </c>
      <c r="M6197" s="144">
        <f>H6197/3.3</f>
        <v>22.424242424242426</v>
      </c>
      <c r="N6197" s="144">
        <f>I6197/M6197</f>
        <v>1351.216216216216</v>
      </c>
    </row>
    <row r="6198" spans="1:14">
      <c r="A6198" s="143" t="s">
        <v>2829</v>
      </c>
      <c r="B6198" s="143" t="s">
        <v>5287</v>
      </c>
      <c r="C6198" s="143" t="s">
        <v>3163</v>
      </c>
      <c r="D6198" s="143" t="s">
        <v>3452</v>
      </c>
      <c r="E6198" s="143" t="s">
        <v>5288</v>
      </c>
      <c r="F6198" s="143" t="str">
        <f>IF(H6198&lt;=60,"소형",IF((H6198&gt;60)*(H6198&lt;=85)=1,"중소형",IF((H6198&gt;85)*(H6198&lt;=102)=1,"중형",IF((H6198&gt;102)*(H6198&lt;=135)=1,"중대형","대형"))))</f>
        <v>중소형</v>
      </c>
      <c r="G6198" s="143" t="s">
        <v>4273</v>
      </c>
      <c r="H6198" s="143">
        <v>74</v>
      </c>
      <c r="I6198" s="144">
        <v>30400</v>
      </c>
      <c r="J6198" s="143">
        <v>80</v>
      </c>
      <c r="K6198" s="137">
        <v>42917</v>
      </c>
      <c r="L6198" s="137">
        <v>43709</v>
      </c>
      <c r="M6198" s="144">
        <f>H6198/3.3</f>
        <v>22.424242424242426</v>
      </c>
      <c r="N6198" s="144">
        <f>I6198/M6198</f>
        <v>1355.6756756756756</v>
      </c>
    </row>
    <row r="6199" spans="1:14">
      <c r="A6199" s="143" t="s">
        <v>2829</v>
      </c>
      <c r="B6199" s="143" t="s">
        <v>5287</v>
      </c>
      <c r="C6199" s="143" t="s">
        <v>3163</v>
      </c>
      <c r="D6199" s="143" t="s">
        <v>3452</v>
      </c>
      <c r="E6199" s="143" t="s">
        <v>5288</v>
      </c>
      <c r="F6199" s="143" t="str">
        <f>IF(H6199&lt;=60,"소형",IF((H6199&gt;60)*(H6199&lt;=85)=1,"중소형",IF((H6199&gt;85)*(H6199&lt;=102)=1,"중형",IF((H6199&gt;102)*(H6199&lt;=135)=1,"중대형","대형"))))</f>
        <v>중소형</v>
      </c>
      <c r="G6199" s="143" t="s">
        <v>5289</v>
      </c>
      <c r="H6199" s="143">
        <v>83</v>
      </c>
      <c r="I6199" s="144">
        <v>32700</v>
      </c>
      <c r="J6199" s="143">
        <v>246</v>
      </c>
      <c r="K6199" s="137">
        <v>42917</v>
      </c>
      <c r="L6199" s="137">
        <v>43709</v>
      </c>
      <c r="M6199" s="144">
        <f>H6199/3.3</f>
        <v>25.151515151515152</v>
      </c>
      <c r="N6199" s="144">
        <f>I6199/M6199</f>
        <v>1300.1204819277109</v>
      </c>
    </row>
    <row r="6200" spans="1:14">
      <c r="A6200" s="143" t="s">
        <v>2829</v>
      </c>
      <c r="B6200" s="143" t="s">
        <v>5287</v>
      </c>
      <c r="C6200" s="143" t="s">
        <v>3163</v>
      </c>
      <c r="D6200" s="143" t="s">
        <v>3452</v>
      </c>
      <c r="E6200" s="143" t="s">
        <v>5288</v>
      </c>
      <c r="F6200" s="143" t="str">
        <f>IF(H6200&lt;=60,"소형",IF((H6200&gt;60)*(H6200&lt;=85)=1,"중소형",IF((H6200&gt;85)*(H6200&lt;=102)=1,"중형",IF((H6200&gt;102)*(H6200&lt;=135)=1,"중대형","대형"))))</f>
        <v>중소형</v>
      </c>
      <c r="G6200" s="143" t="s">
        <v>3209</v>
      </c>
      <c r="H6200" s="143">
        <v>84</v>
      </c>
      <c r="I6200" s="144">
        <v>33200</v>
      </c>
      <c r="J6200" s="143">
        <v>244</v>
      </c>
      <c r="K6200" s="137">
        <v>42917</v>
      </c>
      <c r="L6200" s="137">
        <v>43709</v>
      </c>
      <c r="M6200" s="144">
        <f>H6200/3.3</f>
        <v>25.454545454545457</v>
      </c>
      <c r="N6200" s="144">
        <f>I6200/M6200</f>
        <v>1304.2857142857142</v>
      </c>
    </row>
    <row r="6201" spans="1:14">
      <c r="A6201" s="143" t="s">
        <v>3201</v>
      </c>
      <c r="B6201" s="142" t="s">
        <v>5290</v>
      </c>
      <c r="C6201" s="143" t="s">
        <v>3163</v>
      </c>
      <c r="D6201" s="143" t="s">
        <v>3278</v>
      </c>
      <c r="E6201" s="143" t="s">
        <v>3401</v>
      </c>
      <c r="F6201" s="143" t="str">
        <f>IF(H6201&lt;=60,"소형",IF((H6201&gt;60)*(H6201&lt;=85)=1,"중소형",IF((H6201&gt;85)*(H6201&lt;=102)=1,"중형",IF((H6201&gt;102)*(H6201&lt;=135)=1,"중대형","대형"))))</f>
        <v>소형</v>
      </c>
      <c r="G6201" s="143" t="s">
        <v>5291</v>
      </c>
      <c r="H6201" s="143">
        <v>51</v>
      </c>
      <c r="I6201" s="144">
        <v>20560</v>
      </c>
      <c r="J6201" s="143">
        <v>250</v>
      </c>
      <c r="K6201" s="137">
        <v>42917</v>
      </c>
      <c r="L6201" s="137">
        <v>43709</v>
      </c>
      <c r="M6201" s="144">
        <f>H6201/3.3</f>
        <v>15.454545454545455</v>
      </c>
      <c r="N6201" s="144">
        <f>I6201/M6201</f>
        <v>1330.3529411764705</v>
      </c>
    </row>
    <row r="6202" spans="1:14">
      <c r="A6202" s="143" t="s">
        <v>3201</v>
      </c>
      <c r="B6202" s="143" t="s">
        <v>5290</v>
      </c>
      <c r="C6202" s="143" t="s">
        <v>3163</v>
      </c>
      <c r="D6202" s="143" t="s">
        <v>3278</v>
      </c>
      <c r="E6202" s="143" t="s">
        <v>3401</v>
      </c>
      <c r="F6202" s="143" t="str">
        <f>IF(H6202&lt;=60,"소형",IF((H6202&gt;60)*(H6202&lt;=85)=1,"중소형",IF((H6202&gt;85)*(H6202&lt;=102)=1,"중형",IF((H6202&gt;102)*(H6202&lt;=135)=1,"중대형","대형"))))</f>
        <v>소형</v>
      </c>
      <c r="G6202" s="143" t="s">
        <v>4060</v>
      </c>
      <c r="H6202" s="143">
        <v>59</v>
      </c>
      <c r="I6202" s="144">
        <v>23250</v>
      </c>
      <c r="J6202" s="143">
        <v>485</v>
      </c>
      <c r="K6202" s="137">
        <v>42917</v>
      </c>
      <c r="L6202" s="137">
        <v>43709</v>
      </c>
      <c r="M6202" s="144">
        <f>H6202/3.3</f>
        <v>17.878787878787879</v>
      </c>
      <c r="N6202" s="144">
        <f>I6202/M6202</f>
        <v>1300.4237288135594</v>
      </c>
    </row>
    <row r="6203" spans="1:14">
      <c r="A6203" s="143" t="s">
        <v>3201</v>
      </c>
      <c r="B6203" s="143" t="s">
        <v>5290</v>
      </c>
      <c r="C6203" s="143" t="s">
        <v>3163</v>
      </c>
      <c r="D6203" s="143" t="s">
        <v>3278</v>
      </c>
      <c r="E6203" s="143" t="s">
        <v>3401</v>
      </c>
      <c r="F6203" s="143" t="str">
        <f>IF(H6203&lt;=60,"소형",IF((H6203&gt;60)*(H6203&lt;=85)=1,"중소형",IF((H6203&gt;85)*(H6203&lt;=102)=1,"중형",IF((H6203&gt;102)*(H6203&lt;=135)=1,"중대형","대형"))))</f>
        <v>소형</v>
      </c>
      <c r="G6203" s="143" t="s">
        <v>4128</v>
      </c>
      <c r="H6203" s="143">
        <v>59</v>
      </c>
      <c r="I6203" s="144">
        <v>23190</v>
      </c>
      <c r="J6203" s="143">
        <v>163</v>
      </c>
      <c r="K6203" s="137">
        <v>42917</v>
      </c>
      <c r="L6203" s="137">
        <v>43709</v>
      </c>
      <c r="M6203" s="144">
        <f>H6203/3.3</f>
        <v>17.878787878787879</v>
      </c>
      <c r="N6203" s="144">
        <f>I6203/M6203</f>
        <v>1297.0677966101696</v>
      </c>
    </row>
    <row r="6204" spans="1:14">
      <c r="A6204" s="143" t="s">
        <v>2829</v>
      </c>
      <c r="B6204" s="143" t="s">
        <v>5292</v>
      </c>
      <c r="C6204" s="143" t="s">
        <v>3167</v>
      </c>
      <c r="D6204" s="143" t="s">
        <v>4544</v>
      </c>
      <c r="E6204" s="143" t="s">
        <v>4545</v>
      </c>
      <c r="F6204" s="143" t="str">
        <f>IF(H6204&lt;=60,"소형",IF((H6204&gt;60)*(H6204&lt;=85)=1,"중소형",IF((H6204&gt;85)*(H6204&lt;=102)=1,"중형",IF((H6204&gt;102)*(H6204&lt;=135)=1,"중대형","대형"))))</f>
        <v>소형</v>
      </c>
      <c r="G6204" s="143" t="s">
        <v>5293</v>
      </c>
      <c r="H6204" s="143">
        <v>59</v>
      </c>
      <c r="I6204" s="144">
        <v>26580</v>
      </c>
      <c r="J6204" s="143">
        <v>60</v>
      </c>
      <c r="K6204" s="137">
        <v>42948</v>
      </c>
      <c r="L6204" s="137">
        <v>43709</v>
      </c>
      <c r="M6204" s="144">
        <f>H6204/3.3</f>
        <v>17.878787878787879</v>
      </c>
      <c r="N6204" s="144">
        <f>I6204/M6204</f>
        <v>1486.6779661016949</v>
      </c>
    </row>
    <row r="6205" spans="1:14">
      <c r="A6205" s="143" t="s">
        <v>2829</v>
      </c>
      <c r="B6205" s="143" t="s">
        <v>5292</v>
      </c>
      <c r="C6205" s="143" t="s">
        <v>3167</v>
      </c>
      <c r="D6205" s="143" t="s">
        <v>4544</v>
      </c>
      <c r="E6205" s="143" t="s">
        <v>4545</v>
      </c>
      <c r="F6205" s="143" t="str">
        <f>IF(H6205&lt;=60,"소형",IF((H6205&gt;60)*(H6205&lt;=85)=1,"중소형",IF((H6205&gt;85)*(H6205&lt;=102)=1,"중형",IF((H6205&gt;102)*(H6205&lt;=135)=1,"중대형","대형"))))</f>
        <v>소형</v>
      </c>
      <c r="G6205" s="143" t="s">
        <v>3755</v>
      </c>
      <c r="H6205" s="143">
        <v>59</v>
      </c>
      <c r="I6205" s="144">
        <v>26940</v>
      </c>
      <c r="J6205" s="143">
        <v>191</v>
      </c>
      <c r="K6205" s="137">
        <v>42948</v>
      </c>
      <c r="L6205" s="137">
        <v>43709</v>
      </c>
      <c r="M6205" s="144">
        <f>H6205/3.3</f>
        <v>17.878787878787879</v>
      </c>
      <c r="N6205" s="144">
        <f>I6205/M6205</f>
        <v>1506.8135593220338</v>
      </c>
    </row>
    <row r="6206" spans="1:14">
      <c r="A6206" s="143" t="s">
        <v>2829</v>
      </c>
      <c r="B6206" s="143" t="s">
        <v>5294</v>
      </c>
      <c r="C6206" s="143" t="s">
        <v>3160</v>
      </c>
      <c r="D6206" s="143" t="s">
        <v>4534</v>
      </c>
      <c r="E6206" s="143" t="s">
        <v>5295</v>
      </c>
      <c r="F6206" s="143" t="str">
        <f>IF(H6206&lt;=60,"소형",IF((H6206&gt;60)*(H6206&lt;=85)=1,"중소형",IF((H6206&gt;85)*(H6206&lt;=102)=1,"중형",IF((H6206&gt;102)*(H6206&lt;=135)=1,"중대형","대형"))))</f>
        <v>중소형</v>
      </c>
      <c r="G6206" s="143" t="s">
        <v>5296</v>
      </c>
      <c r="H6206" s="143">
        <v>68</v>
      </c>
      <c r="I6206" s="144">
        <v>19340</v>
      </c>
      <c r="J6206" s="143">
        <v>108</v>
      </c>
      <c r="K6206" s="137">
        <v>42948</v>
      </c>
      <c r="L6206" s="137">
        <v>43709</v>
      </c>
      <c r="M6206" s="144">
        <f>H6206/3.3</f>
        <v>20.606060606060606</v>
      </c>
      <c r="N6206" s="144">
        <f>I6206/M6206</f>
        <v>938.55882352941182</v>
      </c>
    </row>
    <row r="6207" spans="1:14">
      <c r="A6207" s="143" t="s">
        <v>2829</v>
      </c>
      <c r="B6207" s="143" t="s">
        <v>5294</v>
      </c>
      <c r="C6207" s="143" t="s">
        <v>3160</v>
      </c>
      <c r="D6207" s="143" t="s">
        <v>4534</v>
      </c>
      <c r="E6207" s="143" t="s">
        <v>5295</v>
      </c>
      <c r="F6207" s="143" t="str">
        <f>IF(H6207&lt;=60,"소형",IF((H6207&gt;60)*(H6207&lt;=85)=1,"중소형",IF((H6207&gt;85)*(H6207&lt;=102)=1,"중형",IF((H6207&gt;102)*(H6207&lt;=135)=1,"중대형","대형"))))</f>
        <v>중소형</v>
      </c>
      <c r="G6207" s="143" t="s">
        <v>4509</v>
      </c>
      <c r="H6207" s="143">
        <v>74</v>
      </c>
      <c r="I6207" s="144">
        <v>21090</v>
      </c>
      <c r="J6207" s="143">
        <v>269</v>
      </c>
      <c r="K6207" s="137">
        <v>42948</v>
      </c>
      <c r="L6207" s="137">
        <v>43709</v>
      </c>
      <c r="M6207" s="144">
        <f>H6207/3.3</f>
        <v>22.424242424242426</v>
      </c>
      <c r="N6207" s="144">
        <f>I6207/M6207</f>
        <v>940.49999999999989</v>
      </c>
    </row>
    <row r="6208" spans="1:14">
      <c r="A6208" s="143" t="s">
        <v>2829</v>
      </c>
      <c r="B6208" s="143" t="s">
        <v>5294</v>
      </c>
      <c r="C6208" s="143" t="s">
        <v>3160</v>
      </c>
      <c r="D6208" s="143" t="s">
        <v>4534</v>
      </c>
      <c r="E6208" s="143" t="s">
        <v>5295</v>
      </c>
      <c r="F6208" s="143" t="str">
        <f>IF(H6208&lt;=60,"소형",IF((H6208&gt;60)*(H6208&lt;=85)=1,"중소형",IF((H6208&gt;85)*(H6208&lt;=102)=1,"중형",IF((H6208&gt;102)*(H6208&lt;=135)=1,"중대형","대형"))))</f>
        <v>중소형</v>
      </c>
      <c r="G6208" s="143" t="s">
        <v>4170</v>
      </c>
      <c r="H6208" s="143">
        <v>75</v>
      </c>
      <c r="I6208" s="144">
        <v>21280</v>
      </c>
      <c r="J6208" s="143">
        <v>104</v>
      </c>
      <c r="K6208" s="137">
        <v>42948</v>
      </c>
      <c r="L6208" s="137">
        <v>43709</v>
      </c>
      <c r="M6208" s="144">
        <f>H6208/3.3</f>
        <v>22.72727272727273</v>
      </c>
      <c r="N6208" s="144">
        <f>I6208/M6208</f>
        <v>936.31999999999994</v>
      </c>
    </row>
    <row r="6209" spans="1:14">
      <c r="A6209" s="143" t="s">
        <v>2829</v>
      </c>
      <c r="B6209" s="143" t="s">
        <v>5294</v>
      </c>
      <c r="C6209" s="143" t="s">
        <v>3160</v>
      </c>
      <c r="D6209" s="143" t="s">
        <v>4534</v>
      </c>
      <c r="E6209" s="143" t="s">
        <v>5295</v>
      </c>
      <c r="F6209" s="143" t="str">
        <f>IF(H6209&lt;=60,"소형",IF((H6209&gt;60)*(H6209&lt;=85)=1,"중소형",IF((H6209&gt;85)*(H6209&lt;=102)=1,"중형",IF((H6209&gt;102)*(H6209&lt;=135)=1,"중대형","대형"))))</f>
        <v>중소형</v>
      </c>
      <c r="G6209" s="143" t="s">
        <v>3622</v>
      </c>
      <c r="H6209" s="143">
        <v>84</v>
      </c>
      <c r="I6209" s="144">
        <v>23600</v>
      </c>
      <c r="J6209" s="143">
        <v>180</v>
      </c>
      <c r="K6209" s="137">
        <v>42948</v>
      </c>
      <c r="L6209" s="137">
        <v>43709</v>
      </c>
      <c r="M6209" s="144">
        <f>H6209/3.3</f>
        <v>25.454545454545457</v>
      </c>
      <c r="N6209" s="144">
        <f>I6209/M6209</f>
        <v>927.14285714285711</v>
      </c>
    </row>
    <row r="6210" spans="1:14">
      <c r="A6210" s="143" t="s">
        <v>2829</v>
      </c>
      <c r="B6210" s="143" t="s">
        <v>5294</v>
      </c>
      <c r="C6210" s="143" t="s">
        <v>3160</v>
      </c>
      <c r="D6210" s="143" t="s">
        <v>4534</v>
      </c>
      <c r="E6210" s="143" t="s">
        <v>5295</v>
      </c>
      <c r="F6210" s="143" t="str">
        <f>IF(H6210&lt;=60,"소형",IF((H6210&gt;60)*(H6210&lt;=85)=1,"중소형",IF((H6210&gt;85)*(H6210&lt;=102)=1,"중형",IF((H6210&gt;102)*(H6210&lt;=135)=1,"중대형","대형"))))</f>
        <v>중소형</v>
      </c>
      <c r="G6210" s="143" t="s">
        <v>3623</v>
      </c>
      <c r="H6210" s="143">
        <v>84</v>
      </c>
      <c r="I6210" s="144">
        <v>23600</v>
      </c>
      <c r="J6210" s="143">
        <v>64</v>
      </c>
      <c r="K6210" s="137">
        <v>42948</v>
      </c>
      <c r="L6210" s="137">
        <v>43709</v>
      </c>
      <c r="M6210" s="144">
        <f>H6210/3.3</f>
        <v>25.454545454545457</v>
      </c>
      <c r="N6210" s="144">
        <f>I6210/M6210</f>
        <v>927.14285714285711</v>
      </c>
    </row>
    <row r="6211" spans="1:14">
      <c r="A6211" s="143" t="s">
        <v>2827</v>
      </c>
      <c r="B6211" s="143" t="s">
        <v>5297</v>
      </c>
      <c r="C6211" s="143" t="s">
        <v>3173</v>
      </c>
      <c r="D6211" s="143" t="s">
        <v>3274</v>
      </c>
      <c r="E6211" s="143" t="s">
        <v>4902</v>
      </c>
      <c r="F6211" s="143" t="str">
        <f>IF(H6211&lt;=60,"소형",IF((H6211&gt;60)*(H6211&lt;=85)=1,"중소형",IF((H6211&gt;85)*(H6211&lt;=102)=1,"중형",IF((H6211&gt;102)*(H6211&lt;=135)=1,"중대형","대형"))))</f>
        <v>소형</v>
      </c>
      <c r="G6211" s="143" t="s">
        <v>4060</v>
      </c>
      <c r="H6211" s="143">
        <v>59</v>
      </c>
      <c r="I6211" s="144" t="s">
        <v>3211</v>
      </c>
      <c r="J6211" s="143">
        <v>456</v>
      </c>
      <c r="K6211" s="137">
        <v>42979</v>
      </c>
      <c r="L6211" s="137">
        <v>43709</v>
      </c>
      <c r="M6211" s="144">
        <f>H6211/3.3</f>
        <v>17.878787878787879</v>
      </c>
      <c r="N6211" s="144" t="e">
        <f>I6211/M6211</f>
        <v>#VALUE!</v>
      </c>
    </row>
    <row r="6212" spans="1:14">
      <c r="A6212" s="143" t="s">
        <v>2827</v>
      </c>
      <c r="B6212" s="143" t="s">
        <v>5297</v>
      </c>
      <c r="C6212" s="143" t="s">
        <v>3173</v>
      </c>
      <c r="D6212" s="143" t="s">
        <v>3274</v>
      </c>
      <c r="E6212" s="143" t="s">
        <v>4902</v>
      </c>
      <c r="F6212" s="143" t="str">
        <f>IF(H6212&lt;=60,"소형",IF((H6212&gt;60)*(H6212&lt;=85)=1,"중소형",IF((H6212&gt;85)*(H6212&lt;=102)=1,"중형",IF((H6212&gt;102)*(H6212&lt;=135)=1,"중대형","대형"))))</f>
        <v>소형</v>
      </c>
      <c r="G6212" s="143" t="s">
        <v>4845</v>
      </c>
      <c r="H6212" s="143">
        <v>59</v>
      </c>
      <c r="I6212" s="144" t="s">
        <v>3211</v>
      </c>
      <c r="J6212" s="143">
        <v>34</v>
      </c>
      <c r="K6212" s="137">
        <v>42979</v>
      </c>
      <c r="L6212" s="137">
        <v>43709</v>
      </c>
      <c r="M6212" s="144">
        <f>H6212/3.3</f>
        <v>17.878787878787879</v>
      </c>
      <c r="N6212" s="144" t="e">
        <f>I6212/M6212</f>
        <v>#VALUE!</v>
      </c>
    </row>
    <row r="6213" spans="1:14">
      <c r="A6213" s="143" t="s">
        <v>2827</v>
      </c>
      <c r="B6213" s="143" t="s">
        <v>5297</v>
      </c>
      <c r="C6213" s="143" t="s">
        <v>3173</v>
      </c>
      <c r="D6213" s="143" t="s">
        <v>3274</v>
      </c>
      <c r="E6213" s="143" t="s">
        <v>4902</v>
      </c>
      <c r="F6213" s="143" t="str">
        <f>IF(H6213&lt;=60,"소형",IF((H6213&gt;60)*(H6213&lt;=85)=1,"중소형",IF((H6213&gt;85)*(H6213&lt;=102)=1,"중형",IF((H6213&gt;102)*(H6213&lt;=135)=1,"중대형","대형"))))</f>
        <v>소형</v>
      </c>
      <c r="G6213" s="143" t="s">
        <v>4056</v>
      </c>
      <c r="H6213" s="143">
        <v>59</v>
      </c>
      <c r="I6213" s="144" t="s">
        <v>3211</v>
      </c>
      <c r="J6213" s="143">
        <v>58</v>
      </c>
      <c r="K6213" s="137">
        <v>42979</v>
      </c>
      <c r="L6213" s="137">
        <v>43709</v>
      </c>
      <c r="M6213" s="144">
        <f>H6213/3.3</f>
        <v>17.878787878787879</v>
      </c>
      <c r="N6213" s="144" t="e">
        <f>I6213/M6213</f>
        <v>#VALUE!</v>
      </c>
    </row>
    <row r="6214" spans="1:14">
      <c r="A6214" s="143" t="s">
        <v>2827</v>
      </c>
      <c r="B6214" s="143" t="s">
        <v>5297</v>
      </c>
      <c r="C6214" s="143" t="s">
        <v>3173</v>
      </c>
      <c r="D6214" s="143" t="s">
        <v>3274</v>
      </c>
      <c r="E6214" s="143" t="s">
        <v>4902</v>
      </c>
      <c r="F6214" s="143" t="str">
        <f>IF(H6214&lt;=60,"소형",IF((H6214&gt;60)*(H6214&lt;=85)=1,"중소형",IF((H6214&gt;85)*(H6214&lt;=102)=1,"중형",IF((H6214&gt;102)*(H6214&lt;=135)=1,"중대형","대형"))))</f>
        <v>소형</v>
      </c>
      <c r="G6214" s="143" t="s">
        <v>5219</v>
      </c>
      <c r="H6214" s="143">
        <v>59</v>
      </c>
      <c r="I6214" s="144" t="s">
        <v>3211</v>
      </c>
      <c r="J6214" s="143">
        <v>28</v>
      </c>
      <c r="K6214" s="137">
        <v>42979</v>
      </c>
      <c r="L6214" s="137">
        <v>43709</v>
      </c>
      <c r="M6214" s="144">
        <f>H6214/3.3</f>
        <v>17.878787878787879</v>
      </c>
      <c r="N6214" s="144" t="e">
        <f>I6214/M6214</f>
        <v>#VALUE!</v>
      </c>
    </row>
    <row r="6215" spans="1:14">
      <c r="A6215" s="143" t="s">
        <v>2827</v>
      </c>
      <c r="B6215" s="143" t="s">
        <v>5297</v>
      </c>
      <c r="C6215" s="143" t="s">
        <v>3173</v>
      </c>
      <c r="D6215" s="143" t="s">
        <v>3274</v>
      </c>
      <c r="E6215" s="143" t="s">
        <v>4902</v>
      </c>
      <c r="F6215" s="143" t="str">
        <f>IF(H6215&lt;=60,"소형",IF((H6215&gt;60)*(H6215&lt;=85)=1,"중소형",IF((H6215&gt;85)*(H6215&lt;=102)=1,"중형",IF((H6215&gt;102)*(H6215&lt;=135)=1,"중대형","대형"))))</f>
        <v>소형</v>
      </c>
      <c r="G6215" s="143" t="s">
        <v>4882</v>
      </c>
      <c r="H6215" s="143">
        <v>59</v>
      </c>
      <c r="I6215" s="144" t="s">
        <v>3211</v>
      </c>
      <c r="J6215" s="143">
        <v>30</v>
      </c>
      <c r="K6215" s="137">
        <v>42979</v>
      </c>
      <c r="L6215" s="137">
        <v>43709</v>
      </c>
      <c r="M6215" s="144">
        <f>H6215/3.3</f>
        <v>17.878787878787879</v>
      </c>
      <c r="N6215" s="144" t="e">
        <f>I6215/M6215</f>
        <v>#VALUE!</v>
      </c>
    </row>
    <row r="6216" spans="1:14">
      <c r="A6216" s="143" t="s">
        <v>2827</v>
      </c>
      <c r="B6216" s="143" t="s">
        <v>5297</v>
      </c>
      <c r="C6216" s="143" t="s">
        <v>3173</v>
      </c>
      <c r="D6216" s="143" t="s">
        <v>3274</v>
      </c>
      <c r="E6216" s="143" t="s">
        <v>4902</v>
      </c>
      <c r="F6216" s="143" t="str">
        <f>IF(H6216&lt;=60,"소형",IF((H6216&gt;60)*(H6216&lt;=85)=1,"중소형",IF((H6216&gt;85)*(H6216&lt;=102)=1,"중형",IF((H6216&gt;102)*(H6216&lt;=135)=1,"중대형","대형"))))</f>
        <v>중소형</v>
      </c>
      <c r="G6216" s="143" t="s">
        <v>4622</v>
      </c>
      <c r="H6216" s="143">
        <v>74</v>
      </c>
      <c r="I6216" s="144" t="s">
        <v>3211</v>
      </c>
      <c r="J6216" s="143">
        <v>78</v>
      </c>
      <c r="K6216" s="137">
        <v>42979</v>
      </c>
      <c r="L6216" s="137">
        <v>43709</v>
      </c>
      <c r="M6216" s="144">
        <f>H6216/3.3</f>
        <v>22.424242424242426</v>
      </c>
      <c r="N6216" s="144" t="e">
        <f>I6216/M6216</f>
        <v>#VALUE!</v>
      </c>
    </row>
    <row r="6217" spans="1:14">
      <c r="A6217" s="143" t="s">
        <v>2827</v>
      </c>
      <c r="B6217" s="143" t="s">
        <v>5297</v>
      </c>
      <c r="C6217" s="143" t="s">
        <v>3173</v>
      </c>
      <c r="D6217" s="143" t="s">
        <v>3274</v>
      </c>
      <c r="E6217" s="143" t="s">
        <v>4902</v>
      </c>
      <c r="F6217" s="143" t="str">
        <f>IF(H6217&lt;=60,"소형",IF((H6217&gt;60)*(H6217&lt;=85)=1,"중소형",IF((H6217&gt;85)*(H6217&lt;=102)=1,"중형",IF((H6217&gt;102)*(H6217&lt;=135)=1,"중대형","대형"))))</f>
        <v>중소형</v>
      </c>
      <c r="G6217" s="143" t="s">
        <v>3901</v>
      </c>
      <c r="H6217" s="143">
        <v>74</v>
      </c>
      <c r="I6217" s="144" t="s">
        <v>3211</v>
      </c>
      <c r="J6217" s="143">
        <v>156</v>
      </c>
      <c r="K6217" s="137">
        <v>42979</v>
      </c>
      <c r="L6217" s="137">
        <v>43709</v>
      </c>
      <c r="M6217" s="144">
        <f>H6217/3.3</f>
        <v>22.424242424242426</v>
      </c>
      <c r="N6217" s="144" t="e">
        <f>I6217/M6217</f>
        <v>#VALUE!</v>
      </c>
    </row>
    <row r="6218" spans="1:14">
      <c r="A6218" s="143" t="s">
        <v>2827</v>
      </c>
      <c r="B6218" s="143" t="s">
        <v>5297</v>
      </c>
      <c r="C6218" s="143" t="s">
        <v>3173</v>
      </c>
      <c r="D6218" s="143" t="s">
        <v>3274</v>
      </c>
      <c r="E6218" s="143" t="s">
        <v>4902</v>
      </c>
      <c r="F6218" s="143" t="str">
        <f>IF(H6218&lt;=60,"소형",IF((H6218&gt;60)*(H6218&lt;=85)=1,"중소형",IF((H6218&gt;85)*(H6218&lt;=102)=1,"중형",IF((H6218&gt;102)*(H6218&lt;=135)=1,"중대형","대형"))))</f>
        <v>중소형</v>
      </c>
      <c r="G6218" s="143" t="s">
        <v>4592</v>
      </c>
      <c r="H6218" s="143">
        <v>84</v>
      </c>
      <c r="I6218" s="144" t="s">
        <v>3211</v>
      </c>
      <c r="J6218" s="143">
        <v>102</v>
      </c>
      <c r="K6218" s="137">
        <v>42979</v>
      </c>
      <c r="L6218" s="137">
        <v>43709</v>
      </c>
      <c r="M6218" s="144">
        <f>H6218/3.3</f>
        <v>25.454545454545457</v>
      </c>
      <c r="N6218" s="144" t="e">
        <f>I6218/M6218</f>
        <v>#VALUE!</v>
      </c>
    </row>
    <row r="6219" spans="1:14">
      <c r="A6219" s="143" t="s">
        <v>2827</v>
      </c>
      <c r="B6219" s="143" t="s">
        <v>5297</v>
      </c>
      <c r="C6219" s="143" t="s">
        <v>3173</v>
      </c>
      <c r="D6219" s="143" t="s">
        <v>3274</v>
      </c>
      <c r="E6219" s="143" t="s">
        <v>4902</v>
      </c>
      <c r="F6219" s="143" t="str">
        <f>IF(H6219&lt;=60,"소형",IF((H6219&gt;60)*(H6219&lt;=85)=1,"중소형",IF((H6219&gt;85)*(H6219&lt;=102)=1,"중형",IF((H6219&gt;102)*(H6219&lt;=135)=1,"중대형","대형"))))</f>
        <v>중소형</v>
      </c>
      <c r="G6219" s="143" t="s">
        <v>5298</v>
      </c>
      <c r="H6219" s="143">
        <v>84</v>
      </c>
      <c r="I6219" s="144" t="s">
        <v>3211</v>
      </c>
      <c r="J6219" s="143">
        <v>58</v>
      </c>
      <c r="K6219" s="137">
        <v>42979</v>
      </c>
      <c r="L6219" s="137">
        <v>43709</v>
      </c>
      <c r="M6219" s="144">
        <f>H6219/3.3</f>
        <v>25.454545454545457</v>
      </c>
      <c r="N6219" s="144" t="e">
        <f>I6219/M6219</f>
        <v>#VALUE!</v>
      </c>
    </row>
    <row r="6220" spans="1:14">
      <c r="A6220" s="143" t="s">
        <v>2827</v>
      </c>
      <c r="B6220" s="143" t="s">
        <v>5297</v>
      </c>
      <c r="C6220" s="143" t="s">
        <v>3173</v>
      </c>
      <c r="D6220" s="143" t="s">
        <v>3274</v>
      </c>
      <c r="E6220" s="143" t="s">
        <v>4902</v>
      </c>
      <c r="F6220" s="143" t="str">
        <f>IF(H6220&lt;=60,"소형",IF((H6220&gt;60)*(H6220&lt;=85)=1,"중소형",IF((H6220&gt;85)*(H6220&lt;=102)=1,"중형",IF((H6220&gt;102)*(H6220&lt;=135)=1,"중대형","대형"))))</f>
        <v>중소형</v>
      </c>
      <c r="G6220" s="143" t="s">
        <v>4841</v>
      </c>
      <c r="H6220" s="143">
        <v>84</v>
      </c>
      <c r="I6220" s="144" t="s">
        <v>3211</v>
      </c>
      <c r="J6220" s="143">
        <v>80</v>
      </c>
      <c r="K6220" s="137">
        <v>42979</v>
      </c>
      <c r="L6220" s="137">
        <v>43709</v>
      </c>
      <c r="M6220" s="144">
        <f>H6220/3.3</f>
        <v>25.454545454545457</v>
      </c>
      <c r="N6220" s="144" t="e">
        <f>I6220/M6220</f>
        <v>#VALUE!</v>
      </c>
    </row>
    <row r="6221" spans="1:14">
      <c r="A6221" s="143" t="s">
        <v>2829</v>
      </c>
      <c r="B6221" s="143" t="s">
        <v>5299</v>
      </c>
      <c r="C6221" s="143" t="s">
        <v>3170</v>
      </c>
      <c r="D6221" s="143" t="s">
        <v>3493</v>
      </c>
      <c r="E6221" s="143" t="s">
        <v>5300</v>
      </c>
      <c r="F6221" s="143" t="str">
        <f>IF(H6221&lt;=60,"소형",IF((H6221&gt;60)*(H6221&lt;=85)=1,"중소형",IF((H6221&gt;85)*(H6221&lt;=102)=1,"중형",IF((H6221&gt;102)*(H6221&lt;=135)=1,"중대형","대형"))))</f>
        <v>중소형</v>
      </c>
      <c r="G6221" s="143" t="s">
        <v>4988</v>
      </c>
      <c r="H6221" s="143">
        <v>76</v>
      </c>
      <c r="I6221" s="144">
        <v>43500</v>
      </c>
      <c r="J6221" s="143">
        <v>164</v>
      </c>
      <c r="K6221" s="137">
        <v>42979</v>
      </c>
      <c r="L6221" s="137">
        <v>43709</v>
      </c>
      <c r="M6221" s="144">
        <f>H6221/3.3</f>
        <v>23.030303030303031</v>
      </c>
      <c r="N6221" s="144">
        <f>I6221/M6221</f>
        <v>1888.8157894736842</v>
      </c>
    </row>
    <row r="6222" spans="1:14">
      <c r="A6222" s="143" t="s">
        <v>2829</v>
      </c>
      <c r="B6222" s="143" t="s">
        <v>5299</v>
      </c>
      <c r="C6222" s="143" t="s">
        <v>3170</v>
      </c>
      <c r="D6222" s="143" t="s">
        <v>3493</v>
      </c>
      <c r="E6222" s="143" t="s">
        <v>5300</v>
      </c>
      <c r="F6222" s="143" t="str">
        <f>IF(H6222&lt;=60,"소형",IF((H6222&gt;60)*(H6222&lt;=85)=1,"중소형",IF((H6222&gt;85)*(H6222&lt;=102)=1,"중형",IF((H6222&gt;102)*(H6222&lt;=135)=1,"중대형","대형"))))</f>
        <v>중소형</v>
      </c>
      <c r="G6222" s="143" t="s">
        <v>4810</v>
      </c>
      <c r="H6222" s="143">
        <v>76</v>
      </c>
      <c r="I6222" s="144">
        <v>42600</v>
      </c>
      <c r="J6222" s="143">
        <v>49</v>
      </c>
      <c r="K6222" s="137">
        <v>42979</v>
      </c>
      <c r="L6222" s="137">
        <v>43709</v>
      </c>
      <c r="M6222" s="144">
        <f>H6222/3.3</f>
        <v>23.030303030303031</v>
      </c>
      <c r="N6222" s="144">
        <f>I6222/M6222</f>
        <v>1849.7368421052631</v>
      </c>
    </row>
    <row r="6223" spans="1:14">
      <c r="A6223" s="143" t="s">
        <v>2829</v>
      </c>
      <c r="B6223" s="143" t="s">
        <v>5299</v>
      </c>
      <c r="C6223" s="143" t="s">
        <v>3170</v>
      </c>
      <c r="D6223" s="143" t="s">
        <v>3493</v>
      </c>
      <c r="E6223" s="143" t="s">
        <v>5300</v>
      </c>
      <c r="F6223" s="143" t="str">
        <f>IF(H6223&lt;=60,"소형",IF((H6223&gt;60)*(H6223&lt;=85)=1,"중소형",IF((H6223&gt;85)*(H6223&lt;=102)=1,"중형",IF((H6223&gt;102)*(H6223&lt;=135)=1,"중대형","대형"))))</f>
        <v>중소형</v>
      </c>
      <c r="G6223" s="143" t="s">
        <v>4551</v>
      </c>
      <c r="H6223" s="143">
        <v>84</v>
      </c>
      <c r="I6223" s="144">
        <v>47700</v>
      </c>
      <c r="J6223" s="143">
        <v>162</v>
      </c>
      <c r="K6223" s="137">
        <v>42979</v>
      </c>
      <c r="L6223" s="137">
        <v>43709</v>
      </c>
      <c r="M6223" s="144">
        <f>H6223/3.3</f>
        <v>25.454545454545457</v>
      </c>
      <c r="N6223" s="144">
        <f>I6223/M6223</f>
        <v>1873.9285714285713</v>
      </c>
    </row>
    <row r="6224" spans="1:14">
      <c r="A6224" s="143" t="s">
        <v>2829</v>
      </c>
      <c r="B6224" s="143" t="s">
        <v>5299</v>
      </c>
      <c r="C6224" s="143" t="s">
        <v>3170</v>
      </c>
      <c r="D6224" s="143" t="s">
        <v>3493</v>
      </c>
      <c r="E6224" s="143" t="s">
        <v>5300</v>
      </c>
      <c r="F6224" s="143" t="str">
        <f>IF(H6224&lt;=60,"소형",IF((H6224&gt;60)*(H6224&lt;=85)=1,"중소형",IF((H6224&gt;85)*(H6224&lt;=102)=1,"중형",IF((H6224&gt;102)*(H6224&lt;=135)=1,"중대형","대형"))))</f>
        <v>중소형</v>
      </c>
      <c r="G6224" s="143" t="s">
        <v>3476</v>
      </c>
      <c r="H6224" s="143">
        <v>84</v>
      </c>
      <c r="I6224" s="144">
        <v>47300</v>
      </c>
      <c r="J6224" s="143">
        <v>64</v>
      </c>
      <c r="K6224" s="137">
        <v>42979</v>
      </c>
      <c r="L6224" s="137">
        <v>43709</v>
      </c>
      <c r="M6224" s="144">
        <f>H6224/3.3</f>
        <v>25.454545454545457</v>
      </c>
      <c r="N6224" s="144">
        <f>I6224/M6224</f>
        <v>1858.2142857142856</v>
      </c>
    </row>
    <row r="6225" spans="1:14">
      <c r="A6225" s="143" t="s">
        <v>2829</v>
      </c>
      <c r="B6225" s="143" t="s">
        <v>5299</v>
      </c>
      <c r="C6225" s="143" t="s">
        <v>3170</v>
      </c>
      <c r="D6225" s="143" t="s">
        <v>3493</v>
      </c>
      <c r="E6225" s="143" t="s">
        <v>5300</v>
      </c>
      <c r="F6225" s="143" t="str">
        <f>IF(H6225&lt;=60,"소형",IF((H6225&gt;60)*(H6225&lt;=85)=1,"중소형",IF((H6225&gt;85)*(H6225&lt;=102)=1,"중형",IF((H6225&gt;102)*(H6225&lt;=135)=1,"중대형","대형"))))</f>
        <v>중소형</v>
      </c>
      <c r="G6225" s="143" t="s">
        <v>3209</v>
      </c>
      <c r="H6225" s="143">
        <v>84</v>
      </c>
      <c r="I6225" s="144">
        <v>46900</v>
      </c>
      <c r="J6225" s="143">
        <v>92</v>
      </c>
      <c r="K6225" s="137">
        <v>42979</v>
      </c>
      <c r="L6225" s="137">
        <v>43709</v>
      </c>
      <c r="M6225" s="144">
        <f>H6225/3.3</f>
        <v>25.454545454545457</v>
      </c>
      <c r="N6225" s="144">
        <f>I6225/M6225</f>
        <v>1842.4999999999998</v>
      </c>
    </row>
    <row r="6226" spans="1:14">
      <c r="A6226" s="143" t="s">
        <v>2829</v>
      </c>
      <c r="B6226" s="143" t="s">
        <v>5299</v>
      </c>
      <c r="C6226" s="143" t="s">
        <v>3170</v>
      </c>
      <c r="D6226" s="143" t="s">
        <v>3493</v>
      </c>
      <c r="E6226" s="143" t="s">
        <v>5300</v>
      </c>
      <c r="F6226" s="143" t="str">
        <f>IF(H6226&lt;=60,"소형",IF((H6226&gt;60)*(H6226&lt;=85)=1,"중소형",IF((H6226&gt;85)*(H6226&lt;=102)=1,"중형",IF((H6226&gt;102)*(H6226&lt;=135)=1,"중대형","대형"))))</f>
        <v>중대형</v>
      </c>
      <c r="G6226" s="143" t="s">
        <v>5301</v>
      </c>
      <c r="H6226" s="143">
        <v>106</v>
      </c>
      <c r="I6226" s="144">
        <v>54500</v>
      </c>
      <c r="J6226" s="143">
        <v>103</v>
      </c>
      <c r="K6226" s="137">
        <v>42979</v>
      </c>
      <c r="L6226" s="137">
        <v>43709</v>
      </c>
      <c r="M6226" s="144">
        <f>H6226/3.3</f>
        <v>32.121212121212125</v>
      </c>
      <c r="N6226" s="144">
        <f>I6226/M6226</f>
        <v>1696.6981132075471</v>
      </c>
    </row>
    <row r="6227" spans="1:14">
      <c r="A6227" s="143" t="s">
        <v>2827</v>
      </c>
      <c r="B6227" s="143" t="s">
        <v>5302</v>
      </c>
      <c r="C6227" s="143" t="s">
        <v>3168</v>
      </c>
      <c r="D6227" s="143" t="s">
        <v>4223</v>
      </c>
      <c r="E6227" s="143" t="s">
        <v>4224</v>
      </c>
      <c r="F6227" s="143" t="str">
        <f>IF(H6227&lt;=60,"소형",IF((H6227&gt;60)*(H6227&lt;=85)=1,"중소형",IF((H6227&gt;85)*(H6227&lt;=102)=1,"중형",IF((H6227&gt;102)*(H6227&lt;=135)=1,"중대형","대형"))))</f>
        <v>소형</v>
      </c>
      <c r="G6227" s="143" t="s">
        <v>5303</v>
      </c>
      <c r="H6227" s="143">
        <v>59</v>
      </c>
      <c r="I6227" s="144" t="s">
        <v>3211</v>
      </c>
      <c r="J6227" s="143">
        <v>23</v>
      </c>
      <c r="K6227" s="137">
        <v>42979</v>
      </c>
      <c r="L6227" s="137">
        <v>43709</v>
      </c>
      <c r="M6227" s="144">
        <f>H6227/3.3</f>
        <v>17.878787878787879</v>
      </c>
      <c r="N6227" s="144" t="e">
        <f>I6227/M6227</f>
        <v>#VALUE!</v>
      </c>
    </row>
    <row r="6228" spans="1:14">
      <c r="A6228" s="143" t="s">
        <v>2827</v>
      </c>
      <c r="B6228" s="143" t="s">
        <v>5302</v>
      </c>
      <c r="C6228" s="143" t="s">
        <v>3168</v>
      </c>
      <c r="D6228" s="143" t="s">
        <v>4223</v>
      </c>
      <c r="E6228" s="143" t="s">
        <v>4224</v>
      </c>
      <c r="F6228" s="143" t="str">
        <f>IF(H6228&lt;=60,"소형",IF((H6228&gt;60)*(H6228&lt;=85)=1,"중소형",IF((H6228&gt;85)*(H6228&lt;=102)=1,"중형",IF((H6228&gt;102)*(H6228&lt;=135)=1,"중대형","대형"))))</f>
        <v>소형</v>
      </c>
      <c r="G6228" s="143" t="s">
        <v>4243</v>
      </c>
      <c r="H6228" s="143">
        <v>59</v>
      </c>
      <c r="I6228" s="144" t="s">
        <v>3211</v>
      </c>
      <c r="J6228" s="143">
        <v>350</v>
      </c>
      <c r="K6228" s="137">
        <v>42979</v>
      </c>
      <c r="L6228" s="137">
        <v>43709</v>
      </c>
      <c r="M6228" s="144">
        <f>H6228/3.3</f>
        <v>17.878787878787879</v>
      </c>
      <c r="N6228" s="144" t="e">
        <f>I6228/M6228</f>
        <v>#VALUE!</v>
      </c>
    </row>
    <row r="6229" spans="1:14">
      <c r="A6229" s="143" t="s">
        <v>2827</v>
      </c>
      <c r="B6229" s="143" t="s">
        <v>5302</v>
      </c>
      <c r="C6229" s="143" t="s">
        <v>3168</v>
      </c>
      <c r="D6229" s="143" t="s">
        <v>4223</v>
      </c>
      <c r="E6229" s="143" t="s">
        <v>4224</v>
      </c>
      <c r="F6229" s="143" t="str">
        <f>IF(H6229&lt;=60,"소형",IF((H6229&gt;60)*(H6229&lt;=85)=1,"중소형",IF((H6229&gt;85)*(H6229&lt;=102)=1,"중형",IF((H6229&gt;102)*(H6229&lt;=135)=1,"중대형","대형"))))</f>
        <v>소형</v>
      </c>
      <c r="G6229" s="143" t="s">
        <v>3913</v>
      </c>
      <c r="H6229" s="143">
        <v>59</v>
      </c>
      <c r="I6229" s="144" t="s">
        <v>3211</v>
      </c>
      <c r="J6229" s="143">
        <v>9</v>
      </c>
      <c r="K6229" s="137">
        <v>42979</v>
      </c>
      <c r="L6229" s="137">
        <v>43709</v>
      </c>
      <c r="M6229" s="144">
        <f>H6229/3.3</f>
        <v>17.878787878787879</v>
      </c>
      <c r="N6229" s="144" t="e">
        <f>I6229/M6229</f>
        <v>#VALUE!</v>
      </c>
    </row>
    <row r="6230" spans="1:14">
      <c r="A6230" s="143" t="s">
        <v>2827</v>
      </c>
      <c r="B6230" s="143" t="s">
        <v>5302</v>
      </c>
      <c r="C6230" s="143" t="s">
        <v>3168</v>
      </c>
      <c r="D6230" s="143" t="s">
        <v>4223</v>
      </c>
      <c r="E6230" s="143" t="s">
        <v>4224</v>
      </c>
      <c r="F6230" s="143" t="str">
        <f>IF(H6230&lt;=60,"소형",IF((H6230&gt;60)*(H6230&lt;=85)=1,"중소형",IF((H6230&gt;85)*(H6230&lt;=102)=1,"중형",IF((H6230&gt;102)*(H6230&lt;=135)=1,"중대형","대형"))))</f>
        <v>소형</v>
      </c>
      <c r="G6230" s="143" t="s">
        <v>4706</v>
      </c>
      <c r="H6230" s="143">
        <v>59</v>
      </c>
      <c r="I6230" s="144" t="s">
        <v>3211</v>
      </c>
      <c r="J6230" s="143">
        <v>13</v>
      </c>
      <c r="K6230" s="137">
        <v>42979</v>
      </c>
      <c r="L6230" s="137">
        <v>43709</v>
      </c>
      <c r="M6230" s="144">
        <f>H6230/3.3</f>
        <v>17.878787878787879</v>
      </c>
      <c r="N6230" s="144" t="e">
        <f>I6230/M6230</f>
        <v>#VALUE!</v>
      </c>
    </row>
    <row r="6231" spans="1:14">
      <c r="A6231" s="143" t="s">
        <v>2827</v>
      </c>
      <c r="B6231" s="143" t="s">
        <v>5304</v>
      </c>
      <c r="C6231" s="143" t="s">
        <v>3168</v>
      </c>
      <c r="D6231" s="143" t="s">
        <v>3230</v>
      </c>
      <c r="E6231" s="143" t="s">
        <v>5305</v>
      </c>
      <c r="F6231" s="143" t="str">
        <f>IF(H6231&lt;=60,"소형",IF((H6231&gt;60)*(H6231&lt;=85)=1,"중소형",IF((H6231&gt;85)*(H6231&lt;=102)=1,"중형",IF((H6231&gt;102)*(H6231&lt;=135)=1,"중대형","대형"))))</f>
        <v>중소형</v>
      </c>
      <c r="G6231" s="143" t="s">
        <v>3877</v>
      </c>
      <c r="H6231" s="143">
        <v>74</v>
      </c>
      <c r="I6231" s="144" t="s">
        <v>3211</v>
      </c>
      <c r="J6231" s="143">
        <v>146</v>
      </c>
      <c r="K6231" s="137">
        <v>42979</v>
      </c>
      <c r="L6231" s="137">
        <v>43709</v>
      </c>
      <c r="M6231" s="144">
        <f>H6231/3.3</f>
        <v>22.424242424242426</v>
      </c>
      <c r="N6231" s="144" t="e">
        <f>I6231/M6231</f>
        <v>#VALUE!</v>
      </c>
    </row>
    <row r="6232" spans="1:14">
      <c r="A6232" s="143" t="s">
        <v>2827</v>
      </c>
      <c r="B6232" s="143" t="s">
        <v>5304</v>
      </c>
      <c r="C6232" s="143" t="s">
        <v>3168</v>
      </c>
      <c r="D6232" s="143" t="s">
        <v>3230</v>
      </c>
      <c r="E6232" s="143" t="s">
        <v>5305</v>
      </c>
      <c r="F6232" s="143" t="str">
        <f>IF(H6232&lt;=60,"소형",IF((H6232&gt;60)*(H6232&lt;=85)=1,"중소형",IF((H6232&gt;85)*(H6232&lt;=102)=1,"중형",IF((H6232&gt;102)*(H6232&lt;=135)=1,"중대형","대형"))))</f>
        <v>중소형</v>
      </c>
      <c r="G6232" s="143" t="s">
        <v>3474</v>
      </c>
      <c r="H6232" s="143">
        <v>84</v>
      </c>
      <c r="I6232" s="144" t="s">
        <v>3211</v>
      </c>
      <c r="J6232" s="143">
        <v>81</v>
      </c>
      <c r="K6232" s="137">
        <v>42979</v>
      </c>
      <c r="L6232" s="137">
        <v>43709</v>
      </c>
      <c r="M6232" s="144">
        <f>H6232/3.3</f>
        <v>25.454545454545457</v>
      </c>
      <c r="N6232" s="144" t="e">
        <f>I6232/M6232</f>
        <v>#VALUE!</v>
      </c>
    </row>
    <row r="6233" spans="1:14">
      <c r="A6233" s="143" t="s">
        <v>2827</v>
      </c>
      <c r="B6233" s="143" t="s">
        <v>5304</v>
      </c>
      <c r="C6233" s="143" t="s">
        <v>3168</v>
      </c>
      <c r="D6233" s="143" t="s">
        <v>3230</v>
      </c>
      <c r="E6233" s="143" t="s">
        <v>5305</v>
      </c>
      <c r="F6233" s="143" t="str">
        <f>IF(H6233&lt;=60,"소형",IF((H6233&gt;60)*(H6233&lt;=85)=1,"중소형",IF((H6233&gt;85)*(H6233&lt;=102)=1,"중형",IF((H6233&gt;102)*(H6233&lt;=135)=1,"중대형","대형"))))</f>
        <v>중소형</v>
      </c>
      <c r="G6233" s="143" t="s">
        <v>4551</v>
      </c>
      <c r="H6233" s="143">
        <v>84</v>
      </c>
      <c r="I6233" s="144" t="s">
        <v>3211</v>
      </c>
      <c r="J6233" s="143">
        <v>215</v>
      </c>
      <c r="K6233" s="137">
        <v>42979</v>
      </c>
      <c r="L6233" s="137">
        <v>43709</v>
      </c>
      <c r="M6233" s="144">
        <f>H6233/3.3</f>
        <v>25.454545454545457</v>
      </c>
      <c r="N6233" s="144" t="e">
        <f>I6233/M6233</f>
        <v>#VALUE!</v>
      </c>
    </row>
    <row r="6234" spans="1:14">
      <c r="A6234" s="142" t="s">
        <v>2829</v>
      </c>
      <c r="B6234" s="142" t="s">
        <v>5306</v>
      </c>
      <c r="C6234" s="142" t="s">
        <v>3162</v>
      </c>
      <c r="D6234" s="142" t="s">
        <v>4053</v>
      </c>
      <c r="E6234" s="142" t="s">
        <v>4062</v>
      </c>
      <c r="F6234" s="143" t="str">
        <f>IF(H6234&lt;=60,"소형",IF((H6234&gt;60)*(H6234&lt;=85)=1,"중소형",IF((H6234&gt;85)*(H6234&lt;=102)=1,"중형",IF((H6234&gt;102)*(H6234&lt;=135)=1,"중대형","대형"))))</f>
        <v>소형</v>
      </c>
      <c r="G6234" s="142" t="s">
        <v>5307</v>
      </c>
      <c r="H6234" s="143">
        <v>19</v>
      </c>
      <c r="I6234" s="144">
        <v>9403</v>
      </c>
      <c r="J6234" s="143">
        <v>1</v>
      </c>
      <c r="K6234" s="137">
        <v>43070</v>
      </c>
      <c r="L6234" s="137">
        <v>43709</v>
      </c>
      <c r="M6234" s="144">
        <f>H6234/3.3</f>
        <v>5.7575757575757578</v>
      </c>
      <c r="N6234" s="144">
        <f>I6234/M6234</f>
        <v>1633.1526315789474</v>
      </c>
    </row>
    <row r="6235" spans="1:14">
      <c r="A6235" s="142" t="s">
        <v>2829</v>
      </c>
      <c r="B6235" s="142" t="s">
        <v>5306</v>
      </c>
      <c r="C6235" s="142" t="s">
        <v>3162</v>
      </c>
      <c r="D6235" s="142" t="s">
        <v>4053</v>
      </c>
      <c r="E6235" s="142" t="s">
        <v>4062</v>
      </c>
      <c r="F6235" s="143" t="str">
        <f>IF(H6235&lt;=60,"소형",IF((H6235&gt;60)*(H6235&lt;=85)=1,"중소형",IF((H6235&gt;85)*(H6235&lt;=102)=1,"중형",IF((H6235&gt;102)*(H6235&lt;=135)=1,"중대형","대형"))))</f>
        <v>소형</v>
      </c>
      <c r="G6235" s="142" t="s">
        <v>5308</v>
      </c>
      <c r="H6235" s="143">
        <v>55</v>
      </c>
      <c r="I6235" s="144">
        <v>24424</v>
      </c>
      <c r="J6235" s="143">
        <v>1</v>
      </c>
      <c r="K6235" s="137">
        <v>43070</v>
      </c>
      <c r="L6235" s="137">
        <v>43709</v>
      </c>
      <c r="M6235" s="144">
        <f>H6235/3.3</f>
        <v>16.666666666666668</v>
      </c>
      <c r="N6235" s="144">
        <f>I6235/M6235</f>
        <v>1465.4399999999998</v>
      </c>
    </row>
    <row r="6236" spans="1:14">
      <c r="A6236" s="142" t="s">
        <v>2829</v>
      </c>
      <c r="B6236" s="142" t="s">
        <v>5306</v>
      </c>
      <c r="C6236" s="142" t="s">
        <v>3162</v>
      </c>
      <c r="D6236" s="142" t="s">
        <v>4053</v>
      </c>
      <c r="E6236" s="142" t="s">
        <v>4062</v>
      </c>
      <c r="F6236" s="143" t="str">
        <f>IF(H6236&lt;=60,"소형",IF((H6236&gt;60)*(H6236&lt;=85)=1,"중소형",IF((H6236&gt;85)*(H6236&lt;=102)=1,"중형",IF((H6236&gt;102)*(H6236&lt;=135)=1,"중대형","대형"))))</f>
        <v>중소형</v>
      </c>
      <c r="G6236" s="142" t="s">
        <v>5309</v>
      </c>
      <c r="H6236" s="143">
        <v>63</v>
      </c>
      <c r="I6236" s="144">
        <v>27468</v>
      </c>
      <c r="J6236" s="143">
        <v>1</v>
      </c>
      <c r="K6236" s="137">
        <v>43070</v>
      </c>
      <c r="L6236" s="137">
        <v>43709</v>
      </c>
      <c r="M6236" s="144">
        <f>H6236/3.3</f>
        <v>19.090909090909093</v>
      </c>
      <c r="N6236" s="144">
        <f>I6236/M6236</f>
        <v>1438.7999999999997</v>
      </c>
    </row>
    <row r="6237" spans="1:14">
      <c r="A6237" s="142" t="s">
        <v>2829</v>
      </c>
      <c r="B6237" s="142" t="s">
        <v>5306</v>
      </c>
      <c r="C6237" s="142" t="s">
        <v>3162</v>
      </c>
      <c r="D6237" s="142" t="s">
        <v>4053</v>
      </c>
      <c r="E6237" s="142" t="s">
        <v>4062</v>
      </c>
      <c r="F6237" s="143" t="str">
        <f>IF(H6237&lt;=60,"소형",IF((H6237&gt;60)*(H6237&lt;=85)=1,"중소형",IF((H6237&gt;85)*(H6237&lt;=102)=1,"중형",IF((H6237&gt;102)*(H6237&lt;=135)=1,"중대형","대형"))))</f>
        <v>중소형</v>
      </c>
      <c r="G6237" s="142" t="s">
        <v>5310</v>
      </c>
      <c r="H6237" s="143">
        <v>84</v>
      </c>
      <c r="I6237" s="144">
        <v>34113</v>
      </c>
      <c r="J6237" s="143">
        <v>31</v>
      </c>
      <c r="K6237" s="137">
        <v>43070</v>
      </c>
      <c r="L6237" s="137">
        <v>43709</v>
      </c>
      <c r="M6237" s="144">
        <f>H6237/3.3</f>
        <v>25.454545454545457</v>
      </c>
      <c r="N6237" s="144">
        <f>I6237/M6237</f>
        <v>1340.1535714285712</v>
      </c>
    </row>
    <row r="6238" spans="1:14">
      <c r="A6238" s="142" t="s">
        <v>2829</v>
      </c>
      <c r="B6238" s="142" t="s">
        <v>5306</v>
      </c>
      <c r="C6238" s="142" t="s">
        <v>3162</v>
      </c>
      <c r="D6238" s="142" t="s">
        <v>4053</v>
      </c>
      <c r="E6238" s="142" t="s">
        <v>4062</v>
      </c>
      <c r="F6238" s="143" t="str">
        <f>IF(H6238&lt;=60,"소형",IF((H6238&gt;60)*(H6238&lt;=85)=1,"중소형",IF((H6238&gt;85)*(H6238&lt;=102)=1,"중형",IF((H6238&gt;102)*(H6238&lt;=135)=1,"중대형","대형"))))</f>
        <v>중소형</v>
      </c>
      <c r="G6238" s="142" t="s">
        <v>5311</v>
      </c>
      <c r="H6238" s="143">
        <v>84</v>
      </c>
      <c r="I6238" s="144">
        <v>35092</v>
      </c>
      <c r="J6238" s="143">
        <v>32</v>
      </c>
      <c r="K6238" s="137">
        <v>43070</v>
      </c>
      <c r="L6238" s="137">
        <v>43709</v>
      </c>
      <c r="M6238" s="144">
        <f>H6238/3.3</f>
        <v>25.454545454545457</v>
      </c>
      <c r="N6238" s="144">
        <f>I6238/M6238</f>
        <v>1378.6142857142856</v>
      </c>
    </row>
    <row r="6239" spans="1:14">
      <c r="A6239" s="142" t="s">
        <v>2829</v>
      </c>
      <c r="B6239" s="142" t="s">
        <v>5306</v>
      </c>
      <c r="C6239" s="142" t="s">
        <v>3162</v>
      </c>
      <c r="D6239" s="142" t="s">
        <v>4053</v>
      </c>
      <c r="E6239" s="142" t="s">
        <v>4062</v>
      </c>
      <c r="F6239" s="143" t="str">
        <f>IF(H6239&lt;=60,"소형",IF((H6239&gt;60)*(H6239&lt;=85)=1,"중소형",IF((H6239&gt;85)*(H6239&lt;=102)=1,"중형",IF((H6239&gt;102)*(H6239&lt;=135)=1,"중대형","대형"))))</f>
        <v>중형</v>
      </c>
      <c r="G6239" s="142" t="s">
        <v>5312</v>
      </c>
      <c r="H6239" s="143">
        <v>86</v>
      </c>
      <c r="I6239" s="144">
        <v>36211</v>
      </c>
      <c r="J6239" s="143">
        <v>1</v>
      </c>
      <c r="K6239" s="137">
        <v>43070</v>
      </c>
      <c r="L6239" s="137">
        <v>43709</v>
      </c>
      <c r="M6239" s="144">
        <f>H6239/3.3</f>
        <v>26.060606060606062</v>
      </c>
      <c r="N6239" s="144">
        <f>I6239/M6239</f>
        <v>1389.4918604651161</v>
      </c>
    </row>
    <row r="6240" spans="1:14">
      <c r="A6240" s="142" t="s">
        <v>2829</v>
      </c>
      <c r="B6240" s="142" t="s">
        <v>5306</v>
      </c>
      <c r="C6240" s="142" t="s">
        <v>3162</v>
      </c>
      <c r="D6240" s="142" t="s">
        <v>4053</v>
      </c>
      <c r="E6240" s="142" t="s">
        <v>4062</v>
      </c>
      <c r="F6240" s="143" t="str">
        <f>IF(H6240&lt;=60,"소형",IF((H6240&gt;60)*(H6240&lt;=85)=1,"중소형",IF((H6240&gt;85)*(H6240&lt;=102)=1,"중형",IF((H6240&gt;102)*(H6240&lt;=135)=1,"중대형","대형"))))</f>
        <v>중형</v>
      </c>
      <c r="G6240" s="142" t="s">
        <v>5313</v>
      </c>
      <c r="H6240" s="143">
        <v>95</v>
      </c>
      <c r="I6240" s="144">
        <v>37929</v>
      </c>
      <c r="J6240" s="143">
        <v>1</v>
      </c>
      <c r="K6240" s="137">
        <v>43070</v>
      </c>
      <c r="L6240" s="137">
        <v>43709</v>
      </c>
      <c r="M6240" s="144">
        <f>H6240/3.3</f>
        <v>28.787878787878789</v>
      </c>
      <c r="N6240" s="144">
        <f>I6240/M6240</f>
        <v>1317.5336842105262</v>
      </c>
    </row>
    <row r="6241" spans="1:14">
      <c r="A6241" s="142" t="s">
        <v>2829</v>
      </c>
      <c r="B6241" s="142" t="s">
        <v>5306</v>
      </c>
      <c r="C6241" s="142" t="s">
        <v>3162</v>
      </c>
      <c r="D6241" s="142" t="s">
        <v>4053</v>
      </c>
      <c r="E6241" s="142" t="s">
        <v>4062</v>
      </c>
      <c r="F6241" s="143" t="str">
        <f>IF(H6241&lt;=60,"소형",IF((H6241&gt;60)*(H6241&lt;=85)=1,"중소형",IF((H6241&gt;85)*(H6241&lt;=102)=1,"중형",IF((H6241&gt;102)*(H6241&lt;=135)=1,"중대형","대형"))))</f>
        <v>중대형</v>
      </c>
      <c r="G6241" s="142" t="s">
        <v>5314</v>
      </c>
      <c r="H6241" s="143">
        <v>128</v>
      </c>
      <c r="I6241" s="144">
        <v>48182</v>
      </c>
      <c r="J6241" s="143">
        <v>31</v>
      </c>
      <c r="K6241" s="137">
        <v>43070</v>
      </c>
      <c r="L6241" s="137">
        <v>43709</v>
      </c>
      <c r="M6241" s="144">
        <f>H6241/3.3</f>
        <v>38.787878787878789</v>
      </c>
      <c r="N6241" s="144">
        <f>I6241/M6241</f>
        <v>1242.1921875</v>
      </c>
    </row>
    <row r="6242" spans="1:14">
      <c r="A6242" s="142" t="s">
        <v>2829</v>
      </c>
      <c r="B6242" s="142" t="s">
        <v>5306</v>
      </c>
      <c r="C6242" s="142" t="s">
        <v>3162</v>
      </c>
      <c r="D6242" s="142" t="s">
        <v>4053</v>
      </c>
      <c r="E6242" s="142" t="s">
        <v>4062</v>
      </c>
      <c r="F6242" s="143" t="str">
        <f>IF(H6242&lt;=60,"소형",IF((H6242&gt;60)*(H6242&lt;=85)=1,"중소형",IF((H6242&gt;85)*(H6242&lt;=102)=1,"중형",IF((H6242&gt;102)*(H6242&lt;=135)=1,"중대형","대형"))))</f>
        <v>중대형</v>
      </c>
      <c r="G6242" s="142" t="s">
        <v>5315</v>
      </c>
      <c r="H6242" s="143">
        <v>132</v>
      </c>
      <c r="I6242" s="144">
        <v>50467</v>
      </c>
      <c r="J6242" s="143">
        <v>1</v>
      </c>
      <c r="K6242" s="137">
        <v>43070</v>
      </c>
      <c r="L6242" s="137">
        <v>43709</v>
      </c>
      <c r="M6242" s="144">
        <f>H6242/3.3</f>
        <v>40</v>
      </c>
      <c r="N6242" s="144">
        <f>I6242/M6242</f>
        <v>1261.675</v>
      </c>
    </row>
    <row r="6243" spans="1:14">
      <c r="A6243" s="142" t="s">
        <v>2829</v>
      </c>
      <c r="B6243" s="142" t="s">
        <v>5306</v>
      </c>
      <c r="C6243" s="142" t="s">
        <v>3162</v>
      </c>
      <c r="D6243" s="142" t="s">
        <v>4053</v>
      </c>
      <c r="E6243" s="142" t="s">
        <v>4062</v>
      </c>
      <c r="F6243" s="143" t="str">
        <f>IF(H6243&lt;=60,"소형",IF((H6243&gt;60)*(H6243&lt;=85)=1,"중소형",IF((H6243&gt;85)*(H6243&lt;=102)=1,"중형",IF((H6243&gt;102)*(H6243&lt;=135)=1,"중대형","대형"))))</f>
        <v>대형</v>
      </c>
      <c r="G6243" s="142" t="s">
        <v>5316</v>
      </c>
      <c r="H6243" s="143">
        <v>148</v>
      </c>
      <c r="I6243" s="144">
        <v>59241</v>
      </c>
      <c r="J6243" s="143">
        <v>31</v>
      </c>
      <c r="K6243" s="137">
        <v>43070</v>
      </c>
      <c r="L6243" s="137">
        <v>43709</v>
      </c>
      <c r="M6243" s="144">
        <f>H6243/3.3</f>
        <v>44.848484848484851</v>
      </c>
      <c r="N6243" s="144">
        <f>I6243/M6243</f>
        <v>1320.9141891891891</v>
      </c>
    </row>
    <row r="6244" spans="1:14">
      <c r="A6244" s="142" t="s">
        <v>2829</v>
      </c>
      <c r="B6244" s="142" t="s">
        <v>6976</v>
      </c>
      <c r="C6244" s="142" t="s">
        <v>3155</v>
      </c>
      <c r="D6244" s="142" t="s">
        <v>3094</v>
      </c>
      <c r="E6244" s="142" t="s">
        <v>6977</v>
      </c>
      <c r="F6244" s="143" t="str">
        <f>IF(H6244&lt;=60,"소형",IF((H6244&gt;60)*(H6244&lt;=85)=1,"중소형",IF((H6244&gt;85)*(H6244&lt;=102)=1,"중형",IF((H6244&gt;102)*(H6244&lt;=135)=1,"중대형","대형"))))</f>
        <v>중소형</v>
      </c>
      <c r="G6244" s="142" t="s">
        <v>6978</v>
      </c>
      <c r="H6244" s="143">
        <v>84</v>
      </c>
      <c r="I6244" s="144">
        <v>41900</v>
      </c>
      <c r="J6244" s="143">
        <v>31</v>
      </c>
      <c r="K6244" s="137">
        <v>43132</v>
      </c>
      <c r="L6244" s="137">
        <v>43709</v>
      </c>
      <c r="M6244" s="144">
        <f>H6244/3.3</f>
        <v>25.454545454545457</v>
      </c>
      <c r="N6244" s="144">
        <f>I6244/M6244</f>
        <v>1646.0714285714284</v>
      </c>
    </row>
    <row r="6245" spans="1:14">
      <c r="A6245" s="142" t="s">
        <v>2829</v>
      </c>
      <c r="B6245" s="142" t="s">
        <v>6976</v>
      </c>
      <c r="C6245" s="142" t="s">
        <v>3155</v>
      </c>
      <c r="D6245" s="142" t="s">
        <v>3094</v>
      </c>
      <c r="E6245" s="142" t="s">
        <v>6977</v>
      </c>
      <c r="F6245" s="143" t="str">
        <f>IF(H6245&lt;=60,"소형",IF((H6245&gt;60)*(H6245&lt;=85)=1,"중소형",IF((H6245&gt;85)*(H6245&lt;=102)=1,"중형",IF((H6245&gt;102)*(H6245&lt;=135)=1,"중대형","대형"))))</f>
        <v>중소형</v>
      </c>
      <c r="G6245" s="142" t="s">
        <v>6979</v>
      </c>
      <c r="H6245" s="143">
        <v>84</v>
      </c>
      <c r="I6245" s="144">
        <v>45900</v>
      </c>
      <c r="J6245" s="143">
        <v>13</v>
      </c>
      <c r="K6245" s="137">
        <v>43132</v>
      </c>
      <c r="L6245" s="137">
        <v>43709</v>
      </c>
      <c r="M6245" s="144">
        <f>H6245/3.3</f>
        <v>25.454545454545457</v>
      </c>
      <c r="N6245" s="144">
        <f>I6245/M6245</f>
        <v>1803.2142857142856</v>
      </c>
    </row>
    <row r="6246" spans="1:14">
      <c r="A6246" s="142" t="s">
        <v>2829</v>
      </c>
      <c r="B6246" s="142" t="s">
        <v>6976</v>
      </c>
      <c r="C6246" s="142" t="s">
        <v>3155</v>
      </c>
      <c r="D6246" s="142" t="s">
        <v>3094</v>
      </c>
      <c r="E6246" s="142" t="s">
        <v>6977</v>
      </c>
      <c r="F6246" s="143" t="str">
        <f>IF(H6246&lt;=60,"소형",IF((H6246&gt;60)*(H6246&lt;=85)=1,"중소형",IF((H6246&gt;85)*(H6246&lt;=102)=1,"중형",IF((H6246&gt;102)*(H6246&lt;=135)=1,"중대형","대형"))))</f>
        <v>대형</v>
      </c>
      <c r="G6246" s="142" t="s">
        <v>6980</v>
      </c>
      <c r="H6246" s="143">
        <v>167</v>
      </c>
      <c r="I6246" s="144">
        <v>64999</v>
      </c>
      <c r="J6246" s="143">
        <v>3</v>
      </c>
      <c r="K6246" s="137">
        <v>43132</v>
      </c>
      <c r="L6246" s="137">
        <v>43709</v>
      </c>
      <c r="M6246" s="144">
        <f>H6246/3.3</f>
        <v>50.606060606060609</v>
      </c>
      <c r="N6246" s="144">
        <f>I6246/M6246</f>
        <v>1284.4113772455089</v>
      </c>
    </row>
    <row r="6247" spans="1:14">
      <c r="A6247" s="142" t="s">
        <v>2829</v>
      </c>
      <c r="B6247" s="142" t="s">
        <v>6976</v>
      </c>
      <c r="C6247" s="142" t="s">
        <v>3155</v>
      </c>
      <c r="D6247" s="142" t="s">
        <v>3094</v>
      </c>
      <c r="E6247" s="142" t="s">
        <v>6977</v>
      </c>
      <c r="F6247" s="143" t="str">
        <f>IF(H6247&lt;=60,"소형",IF((H6247&gt;60)*(H6247&lt;=85)=1,"중소형",IF((H6247&gt;85)*(H6247&lt;=102)=1,"중형",IF((H6247&gt;102)*(H6247&lt;=135)=1,"중대형","대형"))))</f>
        <v>대형</v>
      </c>
      <c r="G6247" s="142" t="s">
        <v>6981</v>
      </c>
      <c r="H6247" s="143">
        <v>177</v>
      </c>
      <c r="I6247" s="144">
        <v>69999</v>
      </c>
      <c r="J6247" s="143">
        <v>5</v>
      </c>
      <c r="K6247" s="137">
        <v>43132</v>
      </c>
      <c r="L6247" s="137">
        <v>43709</v>
      </c>
      <c r="M6247" s="144">
        <f>H6247/3.3</f>
        <v>53.63636363636364</v>
      </c>
      <c r="N6247" s="144">
        <f>I6247/M6247</f>
        <v>1305.0661016949152</v>
      </c>
    </row>
    <row r="6248" spans="1:14">
      <c r="A6248" s="142" t="s">
        <v>2829</v>
      </c>
      <c r="B6248" s="142" t="s">
        <v>7195</v>
      </c>
      <c r="C6248" s="142" t="s">
        <v>3163</v>
      </c>
      <c r="D6248" s="142" t="s">
        <v>7196</v>
      </c>
      <c r="E6248" s="142" t="s">
        <v>7197</v>
      </c>
      <c r="F6248" s="143" t="str">
        <f>IF(H6248&lt;=60,"소형",IF((H6248&gt;60)*(H6248&lt;=85)=1,"중소형",IF((H6248&gt;85)*(H6248&lt;=102)=1,"중형",IF((H6248&gt;102)*(H6248&lt;=135)=1,"중대형","대형"))))</f>
        <v>중소형</v>
      </c>
      <c r="G6248" s="142" t="s">
        <v>5663</v>
      </c>
      <c r="H6248" s="143">
        <v>63</v>
      </c>
      <c r="I6248" s="144">
        <v>21250</v>
      </c>
      <c r="J6248" s="143">
        <v>70</v>
      </c>
      <c r="K6248" s="137">
        <v>43191</v>
      </c>
      <c r="L6248" s="137">
        <v>43709</v>
      </c>
      <c r="M6248" s="144">
        <f>H6248/3.3</f>
        <v>19.090909090909093</v>
      </c>
      <c r="N6248" s="144">
        <f>I6248/M6248</f>
        <v>1113.0952380952378</v>
      </c>
    </row>
    <row r="6249" spans="1:14">
      <c r="A6249" s="142" t="s">
        <v>2829</v>
      </c>
      <c r="B6249" s="142" t="s">
        <v>7195</v>
      </c>
      <c r="C6249" s="142" t="s">
        <v>3163</v>
      </c>
      <c r="D6249" s="142" t="s">
        <v>7196</v>
      </c>
      <c r="E6249" s="142" t="s">
        <v>7197</v>
      </c>
      <c r="F6249" s="143" t="str">
        <f>IF(H6249&lt;=60,"소형",IF((H6249&gt;60)*(H6249&lt;=85)=1,"중소형",IF((H6249&gt;85)*(H6249&lt;=102)=1,"중형",IF((H6249&gt;102)*(H6249&lt;=135)=1,"중대형","대형"))))</f>
        <v>중소형</v>
      </c>
      <c r="G6249" s="142" t="s">
        <v>7198</v>
      </c>
      <c r="H6249" s="143">
        <v>76</v>
      </c>
      <c r="I6249" s="144">
        <v>24620</v>
      </c>
      <c r="J6249" s="143">
        <v>1</v>
      </c>
      <c r="K6249" s="137">
        <v>43191</v>
      </c>
      <c r="L6249" s="137">
        <v>43709</v>
      </c>
      <c r="M6249" s="144">
        <f>H6249/3.3</f>
        <v>23.030303030303031</v>
      </c>
      <c r="N6249" s="144">
        <f>I6249/M6249</f>
        <v>1069.0263157894738</v>
      </c>
    </row>
    <row r="6250" spans="1:14">
      <c r="A6250" s="142" t="s">
        <v>2829</v>
      </c>
      <c r="B6250" s="142" t="s">
        <v>7195</v>
      </c>
      <c r="C6250" s="142" t="s">
        <v>3163</v>
      </c>
      <c r="D6250" s="142" t="s">
        <v>7196</v>
      </c>
      <c r="E6250" s="142" t="s">
        <v>7197</v>
      </c>
      <c r="F6250" s="143" t="str">
        <f>IF(H6250&lt;=60,"소형",IF((H6250&gt;60)*(H6250&lt;=85)=1,"중소형",IF((H6250&gt;85)*(H6250&lt;=102)=1,"중형",IF((H6250&gt;102)*(H6250&lt;=135)=1,"중대형","대형"))))</f>
        <v>중소형</v>
      </c>
      <c r="G6250" s="142" t="s">
        <v>5888</v>
      </c>
      <c r="H6250" s="143">
        <v>78</v>
      </c>
      <c r="I6250" s="144">
        <v>25480</v>
      </c>
      <c r="J6250" s="143">
        <v>3</v>
      </c>
      <c r="K6250" s="137">
        <v>43191</v>
      </c>
      <c r="L6250" s="137">
        <v>43709</v>
      </c>
      <c r="M6250" s="144">
        <f>H6250/3.3</f>
        <v>23.636363636363637</v>
      </c>
      <c r="N6250" s="144">
        <f>I6250/M6250</f>
        <v>1078</v>
      </c>
    </row>
    <row r="6251" spans="1:14">
      <c r="A6251" s="142" t="s">
        <v>2829</v>
      </c>
      <c r="B6251" s="142" t="s">
        <v>7195</v>
      </c>
      <c r="C6251" s="142" t="s">
        <v>3163</v>
      </c>
      <c r="D6251" s="142" t="s">
        <v>7196</v>
      </c>
      <c r="E6251" s="142" t="s">
        <v>7197</v>
      </c>
      <c r="F6251" s="143" t="str">
        <f>IF(H6251&lt;=60,"소형",IF((H6251&gt;60)*(H6251&lt;=85)=1,"중소형",IF((H6251&gt;85)*(H6251&lt;=102)=1,"중형",IF((H6251&gt;102)*(H6251&lt;=135)=1,"중대형","대형"))))</f>
        <v>중소형</v>
      </c>
      <c r="G6251" s="142" t="s">
        <v>3209</v>
      </c>
      <c r="H6251" s="143">
        <v>84</v>
      </c>
      <c r="I6251" s="144">
        <v>27440</v>
      </c>
      <c r="J6251" s="143">
        <v>14</v>
      </c>
      <c r="K6251" s="137">
        <v>43191</v>
      </c>
      <c r="L6251" s="137">
        <v>43709</v>
      </c>
      <c r="M6251" s="144">
        <f>H6251/3.3</f>
        <v>25.454545454545457</v>
      </c>
      <c r="N6251" s="144">
        <f>I6251/M6251</f>
        <v>1078</v>
      </c>
    </row>
    <row r="6252" spans="1:14">
      <c r="A6252" s="142" t="s">
        <v>2829</v>
      </c>
      <c r="B6252" s="142" t="s">
        <v>7195</v>
      </c>
      <c r="C6252" s="142" t="s">
        <v>3163</v>
      </c>
      <c r="D6252" s="142" t="s">
        <v>7196</v>
      </c>
      <c r="E6252" s="142" t="s">
        <v>7197</v>
      </c>
      <c r="F6252" s="143" t="str">
        <f>IF(H6252&lt;=60,"소형",IF((H6252&gt;60)*(H6252&lt;=85)=1,"중소형",IF((H6252&gt;85)*(H6252&lt;=102)=1,"중형",IF((H6252&gt;102)*(H6252&lt;=135)=1,"중대형","대형"))))</f>
        <v>중소형</v>
      </c>
      <c r="G6252" s="142" t="s">
        <v>3208</v>
      </c>
      <c r="H6252" s="143">
        <v>84</v>
      </c>
      <c r="I6252" s="144">
        <v>27780</v>
      </c>
      <c r="J6252" s="143">
        <v>31</v>
      </c>
      <c r="K6252" s="137">
        <v>43191</v>
      </c>
      <c r="L6252" s="137">
        <v>43709</v>
      </c>
      <c r="M6252" s="144">
        <f>H6252/3.3</f>
        <v>25.454545454545457</v>
      </c>
      <c r="N6252" s="144">
        <f>I6252/M6252</f>
        <v>1091.3571428571427</v>
      </c>
    </row>
    <row r="6253" spans="1:14">
      <c r="A6253" s="142" t="s">
        <v>2829</v>
      </c>
      <c r="B6253" s="142" t="s">
        <v>7503</v>
      </c>
      <c r="C6253" s="142" t="s">
        <v>3170</v>
      </c>
      <c r="D6253" s="142" t="s">
        <v>3911</v>
      </c>
      <c r="E6253" s="142" t="s">
        <v>6375</v>
      </c>
      <c r="F6253" s="143" t="str">
        <f>IF(H6253&lt;=60,"소형",IF((H6253&gt;60)*(H6253&lt;=85)=1,"중소형",IF((H6253&gt;85)*(H6253&lt;=102)=1,"중형",IF((H6253&gt;102)*(H6253&lt;=135)=1,"중대형","대형"))))</f>
        <v>소형</v>
      </c>
      <c r="G6253" s="142" t="s">
        <v>7504</v>
      </c>
      <c r="H6253" s="143">
        <v>16</v>
      </c>
      <c r="I6253" s="144">
        <v>27800</v>
      </c>
      <c r="J6253" s="143">
        <v>9</v>
      </c>
      <c r="K6253" s="137">
        <v>43221</v>
      </c>
      <c r="L6253" s="137">
        <v>43709</v>
      </c>
      <c r="M6253" s="144">
        <f>H6253/3.3</f>
        <v>4.8484848484848486</v>
      </c>
      <c r="N6253" s="144">
        <f>I6253/M6253</f>
        <v>5733.75</v>
      </c>
    </row>
    <row r="6254" spans="1:14">
      <c r="A6254" s="142" t="s">
        <v>2829</v>
      </c>
      <c r="B6254" s="142" t="s">
        <v>7503</v>
      </c>
      <c r="C6254" s="142" t="s">
        <v>3170</v>
      </c>
      <c r="D6254" s="142" t="s">
        <v>3911</v>
      </c>
      <c r="E6254" s="142" t="s">
        <v>6375</v>
      </c>
      <c r="F6254" s="143" t="str">
        <f>IF(H6254&lt;=60,"소형",IF((H6254&gt;60)*(H6254&lt;=85)=1,"중소형",IF((H6254&gt;85)*(H6254&lt;=102)=1,"중형",IF((H6254&gt;102)*(H6254&lt;=135)=1,"중대형","대형"))))</f>
        <v>소형</v>
      </c>
      <c r="G6254" s="142" t="s">
        <v>7505</v>
      </c>
      <c r="H6254" s="143">
        <v>23</v>
      </c>
      <c r="I6254" s="144">
        <v>38300</v>
      </c>
      <c r="J6254" s="143">
        <v>9</v>
      </c>
      <c r="K6254" s="137">
        <v>43221</v>
      </c>
      <c r="L6254" s="137">
        <v>43709</v>
      </c>
      <c r="M6254" s="144">
        <f>H6254/3.3</f>
        <v>6.9696969696969697</v>
      </c>
      <c r="N6254" s="144">
        <f>I6254/M6254</f>
        <v>5495.217391304348</v>
      </c>
    </row>
    <row r="6255" spans="1:14">
      <c r="A6255" s="142" t="s">
        <v>2829</v>
      </c>
      <c r="B6255" s="142" t="s">
        <v>7503</v>
      </c>
      <c r="C6255" s="142" t="s">
        <v>3170</v>
      </c>
      <c r="D6255" s="142" t="s">
        <v>3911</v>
      </c>
      <c r="E6255" s="142" t="s">
        <v>6375</v>
      </c>
      <c r="F6255" s="143" t="str">
        <f>IF(H6255&lt;=60,"소형",IF((H6255&gt;60)*(H6255&lt;=85)=1,"중소형",IF((H6255&gt;85)*(H6255&lt;=102)=1,"중형",IF((H6255&gt;102)*(H6255&lt;=135)=1,"중대형","대형"))))</f>
        <v>소형</v>
      </c>
      <c r="G6255" s="142" t="s">
        <v>7506</v>
      </c>
      <c r="H6255" s="143">
        <v>25</v>
      </c>
      <c r="I6255" s="144">
        <v>38400</v>
      </c>
      <c r="J6255" s="143">
        <v>9</v>
      </c>
      <c r="K6255" s="137">
        <v>43221</v>
      </c>
      <c r="L6255" s="137">
        <v>43709</v>
      </c>
      <c r="M6255" s="144">
        <f>H6255/3.3</f>
        <v>7.5757575757575761</v>
      </c>
      <c r="N6255" s="144">
        <f>I6255/M6255</f>
        <v>5068.8</v>
      </c>
    </row>
    <row r="6256" spans="1:14">
      <c r="A6256" s="142" t="s">
        <v>2829</v>
      </c>
      <c r="B6256" s="142" t="s">
        <v>7503</v>
      </c>
      <c r="C6256" s="142" t="s">
        <v>3170</v>
      </c>
      <c r="D6256" s="142" t="s">
        <v>3911</v>
      </c>
      <c r="E6256" s="142" t="s">
        <v>6375</v>
      </c>
      <c r="F6256" s="143" t="str">
        <f>IF(H6256&lt;=60,"소형",IF((H6256&gt;60)*(H6256&lt;=85)=1,"중소형",IF((H6256&gt;85)*(H6256&lt;=102)=1,"중형",IF((H6256&gt;102)*(H6256&lt;=135)=1,"중대형","대형"))))</f>
        <v>소형</v>
      </c>
      <c r="G6256" s="142" t="s">
        <v>7507</v>
      </c>
      <c r="H6256" s="143">
        <v>25</v>
      </c>
      <c r="I6256" s="144">
        <v>38600</v>
      </c>
      <c r="J6256" s="143">
        <v>9</v>
      </c>
      <c r="K6256" s="137">
        <v>43221</v>
      </c>
      <c r="L6256" s="137">
        <v>43709</v>
      </c>
      <c r="M6256" s="144">
        <f>H6256/3.3</f>
        <v>7.5757575757575761</v>
      </c>
      <c r="N6256" s="144">
        <f>I6256/M6256</f>
        <v>5095.2</v>
      </c>
    </row>
    <row r="6257" spans="1:14">
      <c r="A6257" s="142" t="s">
        <v>2829</v>
      </c>
      <c r="B6257" s="142" t="s">
        <v>7503</v>
      </c>
      <c r="C6257" s="142" t="s">
        <v>3170</v>
      </c>
      <c r="D6257" s="142" t="s">
        <v>3911</v>
      </c>
      <c r="E6257" s="142" t="s">
        <v>6375</v>
      </c>
      <c r="F6257" s="143" t="str">
        <f>IF(H6257&lt;=60,"소형",IF((H6257&gt;60)*(H6257&lt;=85)=1,"중소형",IF((H6257&gt;85)*(H6257&lt;=102)=1,"중형",IF((H6257&gt;102)*(H6257&lt;=135)=1,"중대형","대형"))))</f>
        <v>소형</v>
      </c>
      <c r="G6257" s="142" t="s">
        <v>7508</v>
      </c>
      <c r="H6257" s="143">
        <v>25</v>
      </c>
      <c r="I6257" s="144">
        <v>38300</v>
      </c>
      <c r="J6257" s="143">
        <v>9</v>
      </c>
      <c r="K6257" s="137">
        <v>43221</v>
      </c>
      <c r="L6257" s="137">
        <v>43709</v>
      </c>
      <c r="M6257" s="144">
        <f>H6257/3.3</f>
        <v>7.5757575757575761</v>
      </c>
      <c r="N6257" s="144">
        <f>I6257/M6257</f>
        <v>5055.5999999999995</v>
      </c>
    </row>
    <row r="6258" spans="1:14">
      <c r="A6258" s="142" t="s">
        <v>2829</v>
      </c>
      <c r="B6258" s="142" t="s">
        <v>7503</v>
      </c>
      <c r="C6258" s="142" t="s">
        <v>3170</v>
      </c>
      <c r="D6258" s="142" t="s">
        <v>3911</v>
      </c>
      <c r="E6258" s="142" t="s">
        <v>6375</v>
      </c>
      <c r="F6258" s="143" t="str">
        <f>IF(H6258&lt;=60,"소형",IF((H6258&gt;60)*(H6258&lt;=85)=1,"중소형",IF((H6258&gt;85)*(H6258&lt;=102)=1,"중형",IF((H6258&gt;102)*(H6258&lt;=135)=1,"중대형","대형"))))</f>
        <v>소형</v>
      </c>
      <c r="G6258" s="142" t="s">
        <v>7509</v>
      </c>
      <c r="H6258" s="143">
        <v>26</v>
      </c>
      <c r="I6258" s="144">
        <v>39200</v>
      </c>
      <c r="J6258" s="143">
        <v>9</v>
      </c>
      <c r="K6258" s="137">
        <v>43221</v>
      </c>
      <c r="L6258" s="137">
        <v>43709</v>
      </c>
      <c r="M6258" s="144">
        <f>H6258/3.3</f>
        <v>7.8787878787878789</v>
      </c>
      <c r="N6258" s="144">
        <f>I6258/M6258</f>
        <v>4975.3846153846152</v>
      </c>
    </row>
    <row r="6259" spans="1:14">
      <c r="A6259" s="142" t="s">
        <v>2829</v>
      </c>
      <c r="B6259" s="142" t="s">
        <v>7503</v>
      </c>
      <c r="C6259" s="142" t="s">
        <v>3170</v>
      </c>
      <c r="D6259" s="142" t="s">
        <v>3911</v>
      </c>
      <c r="E6259" s="142" t="s">
        <v>6375</v>
      </c>
      <c r="F6259" s="143" t="str">
        <f>IF(H6259&lt;=60,"소형",IF((H6259&gt;60)*(H6259&lt;=85)=1,"중소형",IF((H6259&gt;85)*(H6259&lt;=102)=1,"중형",IF((H6259&gt;102)*(H6259&lt;=135)=1,"중대형","대형"))))</f>
        <v>소형</v>
      </c>
      <c r="G6259" s="142" t="s">
        <v>7510</v>
      </c>
      <c r="H6259" s="143">
        <v>26</v>
      </c>
      <c r="I6259" s="144">
        <v>39200</v>
      </c>
      <c r="J6259" s="143">
        <v>9</v>
      </c>
      <c r="K6259" s="137">
        <v>43221</v>
      </c>
      <c r="L6259" s="137">
        <v>43709</v>
      </c>
      <c r="M6259" s="144">
        <f>H6259/3.3</f>
        <v>7.8787878787878789</v>
      </c>
      <c r="N6259" s="144">
        <f>I6259/M6259</f>
        <v>4975.3846153846152</v>
      </c>
    </row>
    <row r="6260" spans="1:14">
      <c r="A6260" s="142" t="s">
        <v>2829</v>
      </c>
      <c r="B6260" s="142" t="s">
        <v>7503</v>
      </c>
      <c r="C6260" s="142" t="s">
        <v>3170</v>
      </c>
      <c r="D6260" s="142" t="s">
        <v>3911</v>
      </c>
      <c r="E6260" s="142" t="s">
        <v>6375</v>
      </c>
      <c r="F6260" s="143" t="str">
        <f>IF(H6260&lt;=60,"소형",IF((H6260&gt;60)*(H6260&lt;=85)=1,"중소형",IF((H6260&gt;85)*(H6260&lt;=102)=1,"중형",IF((H6260&gt;102)*(H6260&lt;=135)=1,"중대형","대형"))))</f>
        <v>소형</v>
      </c>
      <c r="G6260" s="142" t="s">
        <v>7511</v>
      </c>
      <c r="H6260" s="143">
        <v>26</v>
      </c>
      <c r="I6260" s="144">
        <v>39200</v>
      </c>
      <c r="J6260" s="143">
        <v>9</v>
      </c>
      <c r="K6260" s="137">
        <v>43221</v>
      </c>
      <c r="L6260" s="137">
        <v>43709</v>
      </c>
      <c r="M6260" s="144">
        <f>H6260/3.3</f>
        <v>7.8787878787878789</v>
      </c>
      <c r="N6260" s="144">
        <f>I6260/M6260</f>
        <v>4975.3846153846152</v>
      </c>
    </row>
    <row r="6261" spans="1:14">
      <c r="A6261" s="142" t="s">
        <v>2829</v>
      </c>
      <c r="B6261" s="142" t="s">
        <v>7503</v>
      </c>
      <c r="C6261" s="142" t="s">
        <v>3170</v>
      </c>
      <c r="D6261" s="142" t="s">
        <v>3911</v>
      </c>
      <c r="E6261" s="142" t="s">
        <v>6375</v>
      </c>
      <c r="F6261" s="143" t="str">
        <f>IF(H6261&lt;=60,"소형",IF((H6261&gt;60)*(H6261&lt;=85)=1,"중소형",IF((H6261&gt;85)*(H6261&lt;=102)=1,"중형",IF((H6261&gt;102)*(H6261&lt;=135)=1,"중대형","대형"))))</f>
        <v>소형</v>
      </c>
      <c r="G6261" s="142" t="s">
        <v>7512</v>
      </c>
      <c r="H6261" s="143">
        <v>28</v>
      </c>
      <c r="I6261" s="144">
        <v>39300</v>
      </c>
      <c r="J6261" s="143">
        <v>9</v>
      </c>
      <c r="K6261" s="137">
        <v>43221</v>
      </c>
      <c r="L6261" s="137">
        <v>43709</v>
      </c>
      <c r="M6261" s="144">
        <f>H6261/3.3</f>
        <v>8.4848484848484844</v>
      </c>
      <c r="N6261" s="144">
        <f>I6261/M6261</f>
        <v>4631.7857142857147</v>
      </c>
    </row>
    <row r="6262" spans="1:14">
      <c r="A6262" s="142" t="s">
        <v>2829</v>
      </c>
      <c r="B6262" s="142" t="s">
        <v>7987</v>
      </c>
      <c r="C6262" s="142" t="s">
        <v>3155</v>
      </c>
      <c r="D6262" s="142" t="s">
        <v>3094</v>
      </c>
      <c r="E6262" s="142" t="s">
        <v>3236</v>
      </c>
      <c r="F6262" s="143" t="str">
        <f>IF(H6262&lt;=60,"소형",IF((H6262&gt;60)*(H6262&lt;=85)=1,"중소형",IF((H6262&gt;85)*(H6262&lt;=102)=1,"중형",IF((H6262&gt;102)*(H6262&lt;=135)=1,"중대형","대형"))))</f>
        <v>중소형</v>
      </c>
      <c r="G6262" s="142" t="s">
        <v>7514</v>
      </c>
      <c r="H6262" s="143">
        <v>84</v>
      </c>
      <c r="I6262" s="144">
        <v>55080</v>
      </c>
      <c r="J6262" s="143">
        <v>31</v>
      </c>
      <c r="K6262" s="137">
        <v>43313</v>
      </c>
      <c r="L6262" s="137">
        <v>43709</v>
      </c>
      <c r="M6262" s="144">
        <f>H6262/3.3</f>
        <v>25.454545454545457</v>
      </c>
      <c r="N6262" s="144">
        <f>I6262/M6262</f>
        <v>2163.8571428571427</v>
      </c>
    </row>
    <row r="6263" spans="1:14">
      <c r="A6263" s="142" t="s">
        <v>2829</v>
      </c>
      <c r="B6263" s="142" t="s">
        <v>7987</v>
      </c>
      <c r="C6263" s="142" t="s">
        <v>3155</v>
      </c>
      <c r="D6263" s="142" t="s">
        <v>3094</v>
      </c>
      <c r="E6263" s="142" t="s">
        <v>3236</v>
      </c>
      <c r="F6263" s="143" t="str">
        <f>IF(H6263&lt;=60,"소형",IF((H6263&gt;60)*(H6263&lt;=85)=1,"중소형",IF((H6263&gt;85)*(H6263&lt;=102)=1,"중형",IF((H6263&gt;102)*(H6263&lt;=135)=1,"중대형","대형"))))</f>
        <v>중대형</v>
      </c>
      <c r="G6263" s="142" t="s">
        <v>7988</v>
      </c>
      <c r="H6263" s="143">
        <v>123</v>
      </c>
      <c r="I6263" s="144">
        <v>81862</v>
      </c>
      <c r="J6263" s="143">
        <v>1</v>
      </c>
      <c r="K6263" s="137">
        <v>43313</v>
      </c>
      <c r="L6263" s="137">
        <v>43709</v>
      </c>
      <c r="M6263" s="144">
        <f>H6263/3.3</f>
        <v>37.272727272727273</v>
      </c>
      <c r="N6263" s="144">
        <f>I6263/M6263</f>
        <v>2196.2975609756099</v>
      </c>
    </row>
    <row r="6264" spans="1:14">
      <c r="A6264" s="142" t="s">
        <v>2829</v>
      </c>
      <c r="B6264" s="142" t="s">
        <v>7987</v>
      </c>
      <c r="C6264" s="142" t="s">
        <v>3155</v>
      </c>
      <c r="D6264" s="142" t="s">
        <v>3094</v>
      </c>
      <c r="E6264" s="142" t="s">
        <v>3236</v>
      </c>
      <c r="F6264" s="143" t="str">
        <f>IF(H6264&lt;=60,"소형",IF((H6264&gt;60)*(H6264&lt;=85)=1,"중소형",IF((H6264&gt;85)*(H6264&lt;=102)=1,"중형",IF((H6264&gt;102)*(H6264&lt;=135)=1,"중대형","대형"))))</f>
        <v>중대형</v>
      </c>
      <c r="G6264" s="142" t="s">
        <v>7989</v>
      </c>
      <c r="H6264" s="143">
        <v>123</v>
      </c>
      <c r="I6264" s="144">
        <v>81863</v>
      </c>
      <c r="J6264" s="143">
        <v>7</v>
      </c>
      <c r="K6264" s="137">
        <v>43313</v>
      </c>
      <c r="L6264" s="137">
        <v>43709</v>
      </c>
      <c r="M6264" s="144">
        <f>H6264/3.3</f>
        <v>37.272727272727273</v>
      </c>
      <c r="N6264" s="144">
        <f>I6264/M6264</f>
        <v>2196.3243902439026</v>
      </c>
    </row>
    <row r="6265" spans="1:14">
      <c r="A6265" s="142" t="s">
        <v>2829</v>
      </c>
      <c r="B6265" s="142" t="s">
        <v>8170</v>
      </c>
      <c r="C6265" s="142" t="s">
        <v>3155</v>
      </c>
      <c r="D6265" s="142" t="s">
        <v>3094</v>
      </c>
      <c r="E6265" s="142" t="s">
        <v>8171</v>
      </c>
      <c r="F6265" s="143" t="str">
        <f>IF(H6265&lt;=60,"소형",IF((H6265&gt;60)*(H6265&lt;=85)=1,"중소형",IF((H6265&gt;85)*(H6265&lt;=102)=1,"중형",IF((H6265&gt;102)*(H6265&lt;=135)=1,"중대형","대형"))))</f>
        <v>중소형</v>
      </c>
      <c r="G6265" s="142" t="s">
        <v>8172</v>
      </c>
      <c r="H6265" s="143">
        <v>84</v>
      </c>
      <c r="I6265" s="144">
        <v>41300</v>
      </c>
      <c r="J6265" s="143">
        <v>30</v>
      </c>
      <c r="K6265" s="137">
        <v>43344</v>
      </c>
      <c r="L6265" s="137">
        <v>43709</v>
      </c>
      <c r="M6265" s="144">
        <f>H6265/3.3</f>
        <v>25.454545454545457</v>
      </c>
      <c r="N6265" s="144">
        <f>I6265/M6265</f>
        <v>1622.4999999999998</v>
      </c>
    </row>
    <row r="6266" spans="1:14">
      <c r="A6266" s="142" t="s">
        <v>2829</v>
      </c>
      <c r="B6266" s="142" t="s">
        <v>8170</v>
      </c>
      <c r="C6266" s="142" t="s">
        <v>3155</v>
      </c>
      <c r="D6266" s="142" t="s">
        <v>3094</v>
      </c>
      <c r="E6266" s="142" t="s">
        <v>8171</v>
      </c>
      <c r="F6266" s="143" t="str">
        <f>IF(H6266&lt;=60,"소형",IF((H6266&gt;60)*(H6266&lt;=85)=1,"중소형",IF((H6266&gt;85)*(H6266&lt;=102)=1,"중형",IF((H6266&gt;102)*(H6266&lt;=135)=1,"중대형","대형"))))</f>
        <v>중소형</v>
      </c>
      <c r="G6266" s="142" t="s">
        <v>3235</v>
      </c>
      <c r="H6266" s="143">
        <v>84</v>
      </c>
      <c r="I6266" s="144">
        <v>37000</v>
      </c>
      <c r="J6266" s="143">
        <v>4</v>
      </c>
      <c r="K6266" s="137">
        <v>43344</v>
      </c>
      <c r="L6266" s="137">
        <v>43709</v>
      </c>
      <c r="M6266" s="144">
        <f>H6266/3.3</f>
        <v>25.454545454545457</v>
      </c>
      <c r="N6266" s="144">
        <f>I6266/M6266</f>
        <v>1453.5714285714284</v>
      </c>
    </row>
    <row r="6267" spans="1:14">
      <c r="A6267" s="142" t="s">
        <v>2829</v>
      </c>
      <c r="B6267" s="142" t="s">
        <v>8170</v>
      </c>
      <c r="C6267" s="142" t="s">
        <v>3155</v>
      </c>
      <c r="D6267" s="142" t="s">
        <v>3094</v>
      </c>
      <c r="E6267" s="142" t="s">
        <v>8171</v>
      </c>
      <c r="F6267" s="143" t="str">
        <f>IF(H6267&lt;=60,"소형",IF((H6267&gt;60)*(H6267&lt;=85)=1,"중소형",IF((H6267&gt;85)*(H6267&lt;=102)=1,"중형",IF((H6267&gt;102)*(H6267&lt;=135)=1,"중대형","대형"))))</f>
        <v>중소형</v>
      </c>
      <c r="G6267" s="142" t="s">
        <v>3215</v>
      </c>
      <c r="H6267" s="143">
        <v>84</v>
      </c>
      <c r="I6267" s="144">
        <v>37400</v>
      </c>
      <c r="J6267" s="143">
        <v>4</v>
      </c>
      <c r="K6267" s="137">
        <v>43344</v>
      </c>
      <c r="L6267" s="137">
        <v>43709</v>
      </c>
      <c r="M6267" s="144">
        <f>H6267/3.3</f>
        <v>25.454545454545457</v>
      </c>
      <c r="N6267" s="144">
        <f>I6267/M6267</f>
        <v>1469.2857142857142</v>
      </c>
    </row>
    <row r="6268" spans="1:14">
      <c r="A6268" s="142" t="s">
        <v>2829</v>
      </c>
      <c r="B6268" s="142" t="s">
        <v>8170</v>
      </c>
      <c r="C6268" s="142" t="s">
        <v>3155</v>
      </c>
      <c r="D6268" s="142" t="s">
        <v>3094</v>
      </c>
      <c r="E6268" s="142" t="s">
        <v>8171</v>
      </c>
      <c r="F6268" s="143" t="str">
        <f>IF(H6268&lt;=60,"소형",IF((H6268&gt;60)*(H6268&lt;=85)=1,"중소형",IF((H6268&gt;85)*(H6268&lt;=102)=1,"중형",IF((H6268&gt;102)*(H6268&lt;=135)=1,"중대형","대형"))))</f>
        <v>중소형</v>
      </c>
      <c r="G6268" s="142" t="s">
        <v>8173</v>
      </c>
      <c r="H6268" s="143">
        <v>84</v>
      </c>
      <c r="I6268" s="144">
        <v>40400</v>
      </c>
      <c r="J6268" s="143">
        <v>24</v>
      </c>
      <c r="K6268" s="137">
        <v>43344</v>
      </c>
      <c r="L6268" s="137">
        <v>43709</v>
      </c>
      <c r="M6268" s="144">
        <f>H6268/3.3</f>
        <v>25.454545454545457</v>
      </c>
      <c r="N6268" s="144">
        <f>I6268/M6268</f>
        <v>1587.1428571428571</v>
      </c>
    </row>
    <row r="6269" spans="1:14">
      <c r="A6269" s="142" t="s">
        <v>2827</v>
      </c>
      <c r="B6269" s="142" t="s">
        <v>8196</v>
      </c>
      <c r="C6269" s="142" t="s">
        <v>3157</v>
      </c>
      <c r="D6269" s="142" t="s">
        <v>8197</v>
      </c>
      <c r="E6269" s="142" t="s">
        <v>8198</v>
      </c>
      <c r="F6269" s="143" t="str">
        <f>IF(H6269&lt;=60,"소형",IF((H6269&gt;60)*(H6269&lt;=85)=1,"중소형",IF((H6269&gt;85)*(H6269&lt;=102)=1,"중형",IF((H6269&gt;102)*(H6269&lt;=135)=1,"중대형","대형"))))</f>
        <v>소형</v>
      </c>
      <c r="G6269" s="142" t="s">
        <v>3307</v>
      </c>
      <c r="H6269" s="143">
        <v>36</v>
      </c>
      <c r="I6269" s="139" t="s">
        <v>3211</v>
      </c>
      <c r="J6269" s="143">
        <v>72</v>
      </c>
      <c r="K6269" s="137">
        <v>43344</v>
      </c>
      <c r="L6269" s="137">
        <v>43709</v>
      </c>
      <c r="M6269" s="144">
        <f>H6269/3.3</f>
        <v>10.90909090909091</v>
      </c>
      <c r="N6269" s="144" t="e">
        <f>I6269/M6269</f>
        <v>#VALUE!</v>
      </c>
    </row>
    <row r="6270" spans="1:14">
      <c r="A6270" s="142" t="s">
        <v>2827</v>
      </c>
      <c r="B6270" s="142" t="s">
        <v>8389</v>
      </c>
      <c r="C6270" s="142" t="s">
        <v>3163</v>
      </c>
      <c r="D6270" s="142" t="s">
        <v>3278</v>
      </c>
      <c r="E6270" s="142" t="s">
        <v>5215</v>
      </c>
      <c r="F6270" s="143" t="str">
        <f>IF(H6270&lt;=60,"소형",IF((H6270&gt;60)*(H6270&lt;=85)=1,"중소형",IF((H6270&gt;85)*(H6270&lt;=102)=1,"중형",IF((H6270&gt;102)*(H6270&lt;=135)=1,"중대형","대형"))))</f>
        <v>소형</v>
      </c>
      <c r="G6270" s="142" t="s">
        <v>3326</v>
      </c>
      <c r="H6270" s="143">
        <v>26</v>
      </c>
      <c r="I6270" s="139" t="s">
        <v>3211</v>
      </c>
      <c r="J6270" s="143">
        <v>256</v>
      </c>
      <c r="K6270" s="137">
        <v>43405</v>
      </c>
      <c r="L6270" s="137">
        <v>43709</v>
      </c>
      <c r="M6270" s="144">
        <f>H6270/3.3</f>
        <v>7.8787878787878789</v>
      </c>
      <c r="N6270" s="144" t="e">
        <f>I6270/M6270</f>
        <v>#VALUE!</v>
      </c>
    </row>
    <row r="6271" spans="1:14">
      <c r="A6271" s="142" t="s">
        <v>2827</v>
      </c>
      <c r="B6271" s="142" t="s">
        <v>8389</v>
      </c>
      <c r="C6271" s="142" t="s">
        <v>3163</v>
      </c>
      <c r="D6271" s="142" t="s">
        <v>3278</v>
      </c>
      <c r="E6271" s="142" t="s">
        <v>5215</v>
      </c>
      <c r="F6271" s="143" t="str">
        <f>IF(H6271&lt;=60,"소형",IF((H6271&gt;60)*(H6271&lt;=85)=1,"중소형",IF((H6271&gt;85)*(H6271&lt;=102)=1,"중형",IF((H6271&gt;102)*(H6271&lt;=135)=1,"중대형","대형"))))</f>
        <v>소형</v>
      </c>
      <c r="G6271" s="142" t="s">
        <v>8390</v>
      </c>
      <c r="H6271" s="143">
        <v>27</v>
      </c>
      <c r="I6271" s="139" t="s">
        <v>3211</v>
      </c>
      <c r="J6271" s="143">
        <v>224</v>
      </c>
      <c r="K6271" s="137">
        <v>43405</v>
      </c>
      <c r="L6271" s="137">
        <v>43709</v>
      </c>
      <c r="M6271" s="144">
        <f>H6271/3.3</f>
        <v>8.1818181818181817</v>
      </c>
      <c r="N6271" s="144" t="e">
        <f>I6271/M6271</f>
        <v>#VALUE!</v>
      </c>
    </row>
    <row r="6272" spans="1:14">
      <c r="A6272" s="142" t="s">
        <v>2827</v>
      </c>
      <c r="B6272" s="142" t="s">
        <v>8389</v>
      </c>
      <c r="C6272" s="142" t="s">
        <v>3163</v>
      </c>
      <c r="D6272" s="142" t="s">
        <v>3278</v>
      </c>
      <c r="E6272" s="142" t="s">
        <v>5215</v>
      </c>
      <c r="F6272" s="143" t="str">
        <f>IF(H6272&lt;=60,"소형",IF((H6272&gt;60)*(H6272&lt;=85)=1,"중소형",IF((H6272&gt;85)*(H6272&lt;=102)=1,"중형",IF((H6272&gt;102)*(H6272&lt;=135)=1,"중대형","대형"))))</f>
        <v>소형</v>
      </c>
      <c r="G6272" s="142" t="s">
        <v>7776</v>
      </c>
      <c r="H6272" s="143">
        <v>37</v>
      </c>
      <c r="I6272" s="139" t="s">
        <v>3211</v>
      </c>
      <c r="J6272" s="143">
        <v>436</v>
      </c>
      <c r="K6272" s="137">
        <v>43405</v>
      </c>
      <c r="L6272" s="137">
        <v>43709</v>
      </c>
      <c r="M6272" s="144">
        <f>H6272/3.3</f>
        <v>11.212121212121213</v>
      </c>
      <c r="N6272" s="144" t="e">
        <f>I6272/M6272</f>
        <v>#VALUE!</v>
      </c>
    </row>
    <row r="6273" spans="1:14">
      <c r="A6273" s="142" t="s">
        <v>2827</v>
      </c>
      <c r="B6273" s="142" t="s">
        <v>8389</v>
      </c>
      <c r="C6273" s="142" t="s">
        <v>3163</v>
      </c>
      <c r="D6273" s="142" t="s">
        <v>3278</v>
      </c>
      <c r="E6273" s="142" t="s">
        <v>5215</v>
      </c>
      <c r="F6273" s="143" t="str">
        <f>IF(H6273&lt;=60,"소형",IF((H6273&gt;60)*(H6273&lt;=85)=1,"중소형",IF((H6273&gt;85)*(H6273&lt;=102)=1,"중형",IF((H6273&gt;102)*(H6273&lt;=135)=1,"중대형","대형"))))</f>
        <v>소형</v>
      </c>
      <c r="G6273" s="142" t="s">
        <v>8391</v>
      </c>
      <c r="H6273" s="143">
        <v>46</v>
      </c>
      <c r="I6273" s="139" t="s">
        <v>3211</v>
      </c>
      <c r="J6273" s="143">
        <v>106</v>
      </c>
      <c r="K6273" s="137">
        <v>43405</v>
      </c>
      <c r="L6273" s="137">
        <v>43709</v>
      </c>
      <c r="M6273" s="144">
        <f>H6273/3.3</f>
        <v>13.939393939393939</v>
      </c>
      <c r="N6273" s="144" t="e">
        <f>I6273/M6273</f>
        <v>#VALUE!</v>
      </c>
    </row>
    <row r="6274" spans="1:14">
      <c r="A6274" s="142" t="s">
        <v>2827</v>
      </c>
      <c r="B6274" s="142" t="s">
        <v>8547</v>
      </c>
      <c r="C6274" s="142" t="s">
        <v>3163</v>
      </c>
      <c r="D6274" s="142" t="s">
        <v>4786</v>
      </c>
      <c r="E6274" s="142" t="s">
        <v>4976</v>
      </c>
      <c r="F6274" s="143" t="str">
        <f>IF(H6274&lt;=60,"소형",IF((H6274&gt;60)*(H6274&lt;=85)=1,"중소형",IF((H6274&gt;85)*(H6274&lt;=102)=1,"중형",IF((H6274&gt;102)*(H6274&lt;=135)=1,"중대형","대형"))))</f>
        <v>소형</v>
      </c>
      <c r="G6274" s="142" t="s">
        <v>8548</v>
      </c>
      <c r="H6274" s="143">
        <v>24</v>
      </c>
      <c r="I6274" s="139" t="s">
        <v>3211</v>
      </c>
      <c r="J6274" s="143">
        <v>123</v>
      </c>
      <c r="K6274" s="137">
        <v>43435</v>
      </c>
      <c r="L6274" s="137">
        <v>43709</v>
      </c>
      <c r="M6274" s="144">
        <f>H6274/3.3</f>
        <v>7.2727272727272734</v>
      </c>
      <c r="N6274" s="144" t="e">
        <f>I6274/M6274</f>
        <v>#VALUE!</v>
      </c>
    </row>
    <row r="6275" spans="1:14">
      <c r="A6275" s="142" t="s">
        <v>2827</v>
      </c>
      <c r="B6275" s="142" t="s">
        <v>8547</v>
      </c>
      <c r="C6275" s="142" t="s">
        <v>3163</v>
      </c>
      <c r="D6275" s="142" t="s">
        <v>4786</v>
      </c>
      <c r="E6275" s="142" t="s">
        <v>4976</v>
      </c>
      <c r="F6275" s="143" t="str">
        <f>IF(H6275&lt;=60,"소형",IF((H6275&gt;60)*(H6275&lt;=85)=1,"중소형",IF((H6275&gt;85)*(H6275&lt;=102)=1,"중형",IF((H6275&gt;102)*(H6275&lt;=135)=1,"중대형","대형"))))</f>
        <v>소형</v>
      </c>
      <c r="G6275" s="142" t="s">
        <v>8549</v>
      </c>
      <c r="H6275" s="143">
        <v>33</v>
      </c>
      <c r="I6275" s="139" t="s">
        <v>3211</v>
      </c>
      <c r="J6275" s="143">
        <v>65</v>
      </c>
      <c r="K6275" s="137">
        <v>43435</v>
      </c>
      <c r="L6275" s="137">
        <v>43709</v>
      </c>
      <c r="M6275" s="144">
        <f>H6275/3.3</f>
        <v>10</v>
      </c>
      <c r="N6275" s="144" t="e">
        <f>I6275/M6275</f>
        <v>#VALUE!</v>
      </c>
    </row>
    <row r="6276" spans="1:14">
      <c r="A6276" s="142" t="s">
        <v>2827</v>
      </c>
      <c r="B6276" s="142" t="s">
        <v>8547</v>
      </c>
      <c r="C6276" s="142" t="s">
        <v>3163</v>
      </c>
      <c r="D6276" s="142" t="s">
        <v>4786</v>
      </c>
      <c r="E6276" s="142" t="s">
        <v>4976</v>
      </c>
      <c r="F6276" s="143" t="str">
        <f>IF(H6276&lt;=60,"소형",IF((H6276&gt;60)*(H6276&lt;=85)=1,"중소형",IF((H6276&gt;85)*(H6276&lt;=102)=1,"중형",IF((H6276&gt;102)*(H6276&lt;=135)=1,"중대형","대형"))))</f>
        <v>소형</v>
      </c>
      <c r="G6276" s="142" t="s">
        <v>3232</v>
      </c>
      <c r="H6276" s="143">
        <v>36</v>
      </c>
      <c r="I6276" s="139" t="s">
        <v>3211</v>
      </c>
      <c r="J6276" s="143">
        <v>586</v>
      </c>
      <c r="K6276" s="137">
        <v>43435</v>
      </c>
      <c r="L6276" s="137">
        <v>43709</v>
      </c>
      <c r="M6276" s="144">
        <f>H6276/3.3</f>
        <v>10.90909090909091</v>
      </c>
      <c r="N6276" s="144" t="e">
        <f>I6276/M6276</f>
        <v>#VALUE!</v>
      </c>
    </row>
    <row r="6277" spans="1:14">
      <c r="A6277" s="142" t="s">
        <v>2827</v>
      </c>
      <c r="B6277" s="142" t="s">
        <v>8547</v>
      </c>
      <c r="C6277" s="142" t="s">
        <v>3163</v>
      </c>
      <c r="D6277" s="142" t="s">
        <v>4786</v>
      </c>
      <c r="E6277" s="142" t="s">
        <v>4976</v>
      </c>
      <c r="F6277" s="143" t="str">
        <f>IF(H6277&lt;=60,"소형",IF((H6277&gt;60)*(H6277&lt;=85)=1,"중소형",IF((H6277&gt;85)*(H6277&lt;=102)=1,"중형",IF((H6277&gt;102)*(H6277&lt;=135)=1,"중대형","대형"))))</f>
        <v>소형</v>
      </c>
      <c r="G6277" s="142" t="s">
        <v>8550</v>
      </c>
      <c r="H6277" s="143">
        <v>44</v>
      </c>
      <c r="I6277" s="139" t="s">
        <v>3211</v>
      </c>
      <c r="J6277" s="143">
        <v>20</v>
      </c>
      <c r="K6277" s="137">
        <v>43435</v>
      </c>
      <c r="L6277" s="137">
        <v>43709</v>
      </c>
      <c r="M6277" s="144">
        <f>H6277/3.3</f>
        <v>13.333333333333334</v>
      </c>
      <c r="N6277" s="144" t="e">
        <f>I6277/M6277</f>
        <v>#VALUE!</v>
      </c>
    </row>
    <row r="6278" spans="1:14">
      <c r="A6278" s="142" t="s">
        <v>2827</v>
      </c>
      <c r="B6278" s="142" t="s">
        <v>8649</v>
      </c>
      <c r="C6278" s="142" t="s">
        <v>3163</v>
      </c>
      <c r="D6278" s="142" t="s">
        <v>3278</v>
      </c>
      <c r="E6278" s="142" t="s">
        <v>3279</v>
      </c>
      <c r="F6278" s="143" t="str">
        <f>IF(H6278&lt;=60,"소형",IF((H6278&gt;60)*(H6278&lt;=85)=1,"중소형",IF((H6278&gt;85)*(H6278&lt;=102)=1,"중형",IF((H6278&gt;102)*(H6278&lt;=135)=1,"중대형","대형"))))</f>
        <v>소형</v>
      </c>
      <c r="G6278" s="142" t="s">
        <v>3495</v>
      </c>
      <c r="H6278" s="143">
        <v>16</v>
      </c>
      <c r="I6278" s="139" t="s">
        <v>3211</v>
      </c>
      <c r="J6278" s="143">
        <v>49</v>
      </c>
      <c r="K6278" s="137">
        <v>43466</v>
      </c>
      <c r="L6278" s="137">
        <v>43709</v>
      </c>
      <c r="M6278" s="144">
        <f>H6278/3.3</f>
        <v>4.8484848484848486</v>
      </c>
      <c r="N6278" s="144" t="e">
        <f>I6278/M6278</f>
        <v>#VALUE!</v>
      </c>
    </row>
    <row r="6279" spans="1:14">
      <c r="A6279" s="142" t="s">
        <v>2827</v>
      </c>
      <c r="B6279" s="142" t="s">
        <v>8649</v>
      </c>
      <c r="C6279" s="142" t="s">
        <v>3163</v>
      </c>
      <c r="D6279" s="142" t="s">
        <v>3278</v>
      </c>
      <c r="E6279" s="142" t="s">
        <v>3279</v>
      </c>
      <c r="F6279" s="143" t="str">
        <f>IF(H6279&lt;=60,"소형",IF((H6279&gt;60)*(H6279&lt;=85)=1,"중소형",IF((H6279&gt;85)*(H6279&lt;=102)=1,"중형",IF((H6279&gt;102)*(H6279&lt;=135)=1,"중대형","대형"))))</f>
        <v>소형</v>
      </c>
      <c r="G6279" s="142" t="s">
        <v>3330</v>
      </c>
      <c r="H6279" s="143">
        <v>26</v>
      </c>
      <c r="I6279" s="139" t="s">
        <v>3211</v>
      </c>
      <c r="J6279" s="143">
        <v>14</v>
      </c>
      <c r="K6279" s="137">
        <v>43466</v>
      </c>
      <c r="L6279" s="137">
        <v>43709</v>
      </c>
      <c r="M6279" s="144">
        <f>H6279/3.3</f>
        <v>7.8787878787878789</v>
      </c>
      <c r="N6279" s="144" t="e">
        <f>I6279/M6279</f>
        <v>#VALUE!</v>
      </c>
    </row>
    <row r="6280" spans="1:14">
      <c r="A6280" s="142" t="s">
        <v>2827</v>
      </c>
      <c r="B6280" s="142" t="s">
        <v>8649</v>
      </c>
      <c r="C6280" s="142" t="s">
        <v>3163</v>
      </c>
      <c r="D6280" s="142" t="s">
        <v>3278</v>
      </c>
      <c r="E6280" s="142" t="s">
        <v>3279</v>
      </c>
      <c r="F6280" s="143" t="str">
        <f>IF(H6280&lt;=60,"소형",IF((H6280&gt;60)*(H6280&lt;=85)=1,"중소형",IF((H6280&gt;85)*(H6280&lt;=102)=1,"중형",IF((H6280&gt;102)*(H6280&lt;=135)=1,"중대형","대형"))))</f>
        <v>소형</v>
      </c>
      <c r="G6280" s="142" t="s">
        <v>3331</v>
      </c>
      <c r="H6280" s="143">
        <v>26</v>
      </c>
      <c r="I6280" s="139" t="s">
        <v>3211</v>
      </c>
      <c r="J6280" s="143">
        <v>8</v>
      </c>
      <c r="K6280" s="137">
        <v>43466</v>
      </c>
      <c r="L6280" s="137">
        <v>43709</v>
      </c>
      <c r="M6280" s="144">
        <f>H6280/3.3</f>
        <v>7.8787878787878789</v>
      </c>
      <c r="N6280" s="144" t="e">
        <f>I6280/M6280</f>
        <v>#VALUE!</v>
      </c>
    </row>
    <row r="6281" spans="1:14">
      <c r="A6281" s="142" t="s">
        <v>2827</v>
      </c>
      <c r="B6281" s="142" t="s">
        <v>8649</v>
      </c>
      <c r="C6281" s="142" t="s">
        <v>3163</v>
      </c>
      <c r="D6281" s="142" t="s">
        <v>3278</v>
      </c>
      <c r="E6281" s="142" t="s">
        <v>3279</v>
      </c>
      <c r="F6281" s="143" t="str">
        <f>IF(H6281&lt;=60,"소형",IF((H6281&gt;60)*(H6281&lt;=85)=1,"중소형",IF((H6281&gt;85)*(H6281&lt;=102)=1,"중형",IF((H6281&gt;102)*(H6281&lt;=135)=1,"중대형","대형"))))</f>
        <v>소형</v>
      </c>
      <c r="G6281" s="142" t="s">
        <v>3317</v>
      </c>
      <c r="H6281" s="143">
        <v>36</v>
      </c>
      <c r="I6281" s="139" t="s">
        <v>3211</v>
      </c>
      <c r="J6281" s="143">
        <v>28</v>
      </c>
      <c r="K6281" s="137">
        <v>43466</v>
      </c>
      <c r="L6281" s="137">
        <v>43709</v>
      </c>
      <c r="M6281" s="144">
        <f>H6281/3.3</f>
        <v>10.90909090909091</v>
      </c>
      <c r="N6281" s="144" t="e">
        <f>I6281/M6281</f>
        <v>#VALUE!</v>
      </c>
    </row>
    <row r="6282" spans="1:14">
      <c r="A6282" s="142" t="s">
        <v>2827</v>
      </c>
      <c r="B6282" s="142" t="s">
        <v>8650</v>
      </c>
      <c r="C6282" s="142" t="s">
        <v>3163</v>
      </c>
      <c r="D6282" s="142" t="s">
        <v>3278</v>
      </c>
      <c r="E6282" s="142" t="s">
        <v>3279</v>
      </c>
      <c r="F6282" s="143" t="str">
        <f>IF(H6282&lt;=60,"소형",IF((H6282&gt;60)*(H6282&lt;=85)=1,"중소형",IF((H6282&gt;85)*(H6282&lt;=102)=1,"중형",IF((H6282&gt;102)*(H6282&lt;=135)=1,"중대형","대형"))))</f>
        <v>소형</v>
      </c>
      <c r="G6282" s="142" t="s">
        <v>8651</v>
      </c>
      <c r="H6282" s="143">
        <v>16</v>
      </c>
      <c r="I6282" s="139" t="s">
        <v>3211</v>
      </c>
      <c r="J6282" s="143">
        <v>364</v>
      </c>
      <c r="K6282" s="137">
        <v>43466</v>
      </c>
      <c r="L6282" s="137">
        <v>43709</v>
      </c>
      <c r="M6282" s="144">
        <f>H6282/3.3</f>
        <v>4.8484848484848486</v>
      </c>
      <c r="N6282" s="144" t="e">
        <f>I6282/M6282</f>
        <v>#VALUE!</v>
      </c>
    </row>
    <row r="6283" spans="1:14">
      <c r="A6283" s="142" t="s">
        <v>2827</v>
      </c>
      <c r="B6283" s="142" t="s">
        <v>8650</v>
      </c>
      <c r="C6283" s="142" t="s">
        <v>3163</v>
      </c>
      <c r="D6283" s="142" t="s">
        <v>3278</v>
      </c>
      <c r="E6283" s="142" t="s">
        <v>3279</v>
      </c>
      <c r="F6283" s="143" t="str">
        <f>IF(H6283&lt;=60,"소형",IF((H6283&gt;60)*(H6283&lt;=85)=1,"중소형",IF((H6283&gt;85)*(H6283&lt;=102)=1,"중형",IF((H6283&gt;102)*(H6283&lt;=135)=1,"중대형","대형"))))</f>
        <v>소형</v>
      </c>
      <c r="G6283" s="142" t="s">
        <v>8652</v>
      </c>
      <c r="H6283" s="143">
        <v>16</v>
      </c>
      <c r="I6283" s="139" t="s">
        <v>3211</v>
      </c>
      <c r="J6283" s="143">
        <v>28</v>
      </c>
      <c r="K6283" s="137">
        <v>43466</v>
      </c>
      <c r="L6283" s="137">
        <v>43709</v>
      </c>
      <c r="M6283" s="144">
        <f>H6283/3.3</f>
        <v>4.8484848484848486</v>
      </c>
      <c r="N6283" s="144" t="e">
        <f>I6283/M6283</f>
        <v>#VALUE!</v>
      </c>
    </row>
    <row r="6284" spans="1:14">
      <c r="A6284" s="142" t="s">
        <v>2827</v>
      </c>
      <c r="B6284" s="142" t="s">
        <v>8650</v>
      </c>
      <c r="C6284" s="142" t="s">
        <v>3163</v>
      </c>
      <c r="D6284" s="142" t="s">
        <v>3278</v>
      </c>
      <c r="E6284" s="142" t="s">
        <v>3279</v>
      </c>
      <c r="F6284" s="143" t="str">
        <f>IF(H6284&lt;=60,"소형",IF((H6284&gt;60)*(H6284&lt;=85)=1,"중소형",IF((H6284&gt;85)*(H6284&lt;=102)=1,"중형",IF((H6284&gt;102)*(H6284&lt;=135)=1,"중대형","대형"))))</f>
        <v>소형</v>
      </c>
      <c r="G6284" s="142" t="s">
        <v>8653</v>
      </c>
      <c r="H6284" s="143">
        <v>26</v>
      </c>
      <c r="I6284" s="139" t="s">
        <v>3211</v>
      </c>
      <c r="J6284" s="143">
        <v>151</v>
      </c>
      <c r="K6284" s="137">
        <v>43466</v>
      </c>
      <c r="L6284" s="137">
        <v>43709</v>
      </c>
      <c r="M6284" s="144">
        <f>H6284/3.3</f>
        <v>7.8787878787878789</v>
      </c>
      <c r="N6284" s="144" t="e">
        <f>I6284/M6284</f>
        <v>#VALUE!</v>
      </c>
    </row>
    <row r="6285" spans="1:14">
      <c r="A6285" s="142" t="s">
        <v>2827</v>
      </c>
      <c r="B6285" s="142" t="s">
        <v>8650</v>
      </c>
      <c r="C6285" s="142" t="s">
        <v>3163</v>
      </c>
      <c r="D6285" s="142" t="s">
        <v>3278</v>
      </c>
      <c r="E6285" s="142" t="s">
        <v>3279</v>
      </c>
      <c r="F6285" s="143" t="str">
        <f>IF(H6285&lt;=60,"소형",IF((H6285&gt;60)*(H6285&lt;=85)=1,"중소형",IF((H6285&gt;85)*(H6285&lt;=102)=1,"중형",IF((H6285&gt;102)*(H6285&lt;=135)=1,"중대형","대형"))))</f>
        <v>소형</v>
      </c>
      <c r="G6285" s="142" t="s">
        <v>8654</v>
      </c>
      <c r="H6285" s="143">
        <v>26</v>
      </c>
      <c r="I6285" s="139" t="s">
        <v>3211</v>
      </c>
      <c r="J6285" s="143">
        <v>15</v>
      </c>
      <c r="K6285" s="137">
        <v>43466</v>
      </c>
      <c r="L6285" s="137">
        <v>43709</v>
      </c>
      <c r="M6285" s="144">
        <f>H6285/3.3</f>
        <v>7.8787878787878789</v>
      </c>
      <c r="N6285" s="144" t="e">
        <f>I6285/M6285</f>
        <v>#VALUE!</v>
      </c>
    </row>
    <row r="6286" spans="1:14">
      <c r="A6286" s="142" t="s">
        <v>2827</v>
      </c>
      <c r="B6286" s="142" t="s">
        <v>8650</v>
      </c>
      <c r="C6286" s="142" t="s">
        <v>3163</v>
      </c>
      <c r="D6286" s="142" t="s">
        <v>3278</v>
      </c>
      <c r="E6286" s="142" t="s">
        <v>3279</v>
      </c>
      <c r="F6286" s="143" t="str">
        <f>IF(H6286&lt;=60,"소형",IF((H6286&gt;60)*(H6286&lt;=85)=1,"중소형",IF((H6286&gt;85)*(H6286&lt;=102)=1,"중형",IF((H6286&gt;102)*(H6286&lt;=135)=1,"중대형","대형"))))</f>
        <v>소형</v>
      </c>
      <c r="G6286" s="142" t="s">
        <v>8655</v>
      </c>
      <c r="H6286" s="143">
        <v>44</v>
      </c>
      <c r="I6286" s="139" t="s">
        <v>3211</v>
      </c>
      <c r="J6286" s="143">
        <v>44</v>
      </c>
      <c r="K6286" s="137">
        <v>43466</v>
      </c>
      <c r="L6286" s="137">
        <v>43709</v>
      </c>
      <c r="M6286" s="144">
        <f>H6286/3.3</f>
        <v>13.333333333333334</v>
      </c>
      <c r="N6286" s="144" t="e">
        <f>I6286/M6286</f>
        <v>#VALUE!</v>
      </c>
    </row>
    <row r="6287" spans="1:14">
      <c r="A6287" s="142" t="s">
        <v>2827</v>
      </c>
      <c r="B6287" s="142" t="s">
        <v>8650</v>
      </c>
      <c r="C6287" s="142" t="s">
        <v>3163</v>
      </c>
      <c r="D6287" s="142" t="s">
        <v>3278</v>
      </c>
      <c r="E6287" s="142" t="s">
        <v>3279</v>
      </c>
      <c r="F6287" s="143" t="str">
        <f>IF(H6287&lt;=60,"소형",IF((H6287&gt;60)*(H6287&lt;=85)=1,"중소형",IF((H6287&gt;85)*(H6287&lt;=102)=1,"중형",IF((H6287&gt;102)*(H6287&lt;=135)=1,"중대형","대형"))))</f>
        <v>소형</v>
      </c>
      <c r="G6287" s="142" t="s">
        <v>8656</v>
      </c>
      <c r="H6287" s="143">
        <v>44</v>
      </c>
      <c r="I6287" s="139" t="s">
        <v>3211</v>
      </c>
      <c r="J6287" s="143">
        <v>6</v>
      </c>
      <c r="K6287" s="137">
        <v>43466</v>
      </c>
      <c r="L6287" s="137">
        <v>43709</v>
      </c>
      <c r="M6287" s="144">
        <f>H6287/3.3</f>
        <v>13.333333333333334</v>
      </c>
      <c r="N6287" s="144" t="e">
        <f>I6287/M6287</f>
        <v>#VALUE!</v>
      </c>
    </row>
    <row r="6288" spans="1:14">
      <c r="A6288" s="142" t="s">
        <v>2827</v>
      </c>
      <c r="B6288" s="142" t="s">
        <v>8804</v>
      </c>
      <c r="C6288" s="142" t="s">
        <v>3159</v>
      </c>
      <c r="D6288" s="142" t="s">
        <v>3925</v>
      </c>
      <c r="E6288" s="142" t="s">
        <v>4374</v>
      </c>
      <c r="F6288" s="143" t="str">
        <f>IF(H6288&lt;=60,"소형",IF((H6288&gt;60)*(H6288&lt;=85)=1,"중소형",IF((H6288&gt;85)*(H6288&lt;=102)=1,"중형",IF((H6288&gt;102)*(H6288&lt;=135)=1,"중대형","대형"))))</f>
        <v>중소형</v>
      </c>
      <c r="G6288" s="142" t="s">
        <v>3239</v>
      </c>
      <c r="H6288" s="143">
        <v>84</v>
      </c>
      <c r="I6288" s="139" t="s">
        <v>3211</v>
      </c>
      <c r="J6288" s="143">
        <v>118</v>
      </c>
      <c r="K6288" s="137">
        <v>43466</v>
      </c>
      <c r="L6288" s="137">
        <v>43709</v>
      </c>
      <c r="M6288" s="144">
        <f>H6288/3.3</f>
        <v>25.454545454545457</v>
      </c>
      <c r="N6288" s="144" t="e">
        <f>I6288/M6288</f>
        <v>#VALUE!</v>
      </c>
    </row>
    <row r="6289" spans="1:14">
      <c r="A6289" s="142" t="s">
        <v>2827</v>
      </c>
      <c r="B6289" s="142" t="s">
        <v>8804</v>
      </c>
      <c r="C6289" s="142" t="s">
        <v>3159</v>
      </c>
      <c r="D6289" s="142" t="s">
        <v>3925</v>
      </c>
      <c r="E6289" s="142" t="s">
        <v>4374</v>
      </c>
      <c r="F6289" s="143" t="str">
        <f>IF(H6289&lt;=60,"소형",IF((H6289&gt;60)*(H6289&lt;=85)=1,"중소형",IF((H6289&gt;85)*(H6289&lt;=102)=1,"중형",IF((H6289&gt;102)*(H6289&lt;=135)=1,"중대형","대형"))))</f>
        <v>중소형</v>
      </c>
      <c r="G6289" s="142" t="s">
        <v>3819</v>
      </c>
      <c r="H6289" s="143">
        <v>84</v>
      </c>
      <c r="I6289" s="139" t="s">
        <v>3211</v>
      </c>
      <c r="J6289" s="143">
        <v>594</v>
      </c>
      <c r="K6289" s="137">
        <v>43466</v>
      </c>
      <c r="L6289" s="137">
        <v>43709</v>
      </c>
      <c r="M6289" s="144">
        <f>H6289/3.3</f>
        <v>25.454545454545457</v>
      </c>
      <c r="N6289" s="144" t="e">
        <f>I6289/M6289</f>
        <v>#VALUE!</v>
      </c>
    </row>
    <row r="6290" spans="1:14">
      <c r="A6290" s="142" t="s">
        <v>2827</v>
      </c>
      <c r="B6290" s="142" t="s">
        <v>8804</v>
      </c>
      <c r="C6290" s="142" t="s">
        <v>3159</v>
      </c>
      <c r="D6290" s="142" t="s">
        <v>3925</v>
      </c>
      <c r="E6290" s="142" t="s">
        <v>4374</v>
      </c>
      <c r="F6290" s="143" t="str">
        <f>IF(H6290&lt;=60,"소형",IF((H6290&gt;60)*(H6290&lt;=85)=1,"중소형",IF((H6290&gt;85)*(H6290&lt;=102)=1,"중형",IF((H6290&gt;102)*(H6290&lt;=135)=1,"중대형","대형"))))</f>
        <v>중소형</v>
      </c>
      <c r="G6290" s="142" t="s">
        <v>3818</v>
      </c>
      <c r="H6290" s="143">
        <v>84</v>
      </c>
      <c r="I6290" s="139" t="s">
        <v>3211</v>
      </c>
      <c r="J6290" s="143">
        <v>120</v>
      </c>
      <c r="K6290" s="137">
        <v>43466</v>
      </c>
      <c r="L6290" s="137">
        <v>43709</v>
      </c>
      <c r="M6290" s="144">
        <f>H6290/3.3</f>
        <v>25.454545454545457</v>
      </c>
      <c r="N6290" s="144" t="e">
        <f>I6290/M6290</f>
        <v>#VALUE!</v>
      </c>
    </row>
    <row r="6291" spans="1:14">
      <c r="A6291" s="142" t="s">
        <v>8805</v>
      </c>
      <c r="B6291" s="142" t="s">
        <v>8806</v>
      </c>
      <c r="C6291" s="142" t="s">
        <v>8807</v>
      </c>
      <c r="D6291" s="142" t="s">
        <v>8808</v>
      </c>
      <c r="E6291" s="142" t="s">
        <v>8809</v>
      </c>
      <c r="F6291" s="143" t="str">
        <f>IF(H6291&lt;=60,"소형",IF((H6291&gt;60)*(H6291&lt;=85)=1,"중소형",IF((H6291&gt;85)*(H6291&lt;=102)=1,"중형",IF((H6291&gt;102)*(H6291&lt;=135)=1,"중대형","대형"))))</f>
        <v>중소형</v>
      </c>
      <c r="G6291" s="142" t="s">
        <v>8810</v>
      </c>
      <c r="H6291" s="143">
        <v>81</v>
      </c>
      <c r="I6291" s="144">
        <v>23300</v>
      </c>
      <c r="J6291" s="143">
        <v>15</v>
      </c>
      <c r="K6291" s="137">
        <v>43497</v>
      </c>
      <c r="L6291" s="137">
        <v>43709</v>
      </c>
      <c r="M6291" s="144">
        <f>H6291/3.3</f>
        <v>24.545454545454547</v>
      </c>
      <c r="N6291" s="144">
        <f>I6291/M6291</f>
        <v>949.25925925925924</v>
      </c>
    </row>
    <row r="6292" spans="1:14">
      <c r="A6292" s="142" t="s">
        <v>8805</v>
      </c>
      <c r="B6292" s="142" t="s">
        <v>8806</v>
      </c>
      <c r="C6292" s="142" t="s">
        <v>8807</v>
      </c>
      <c r="D6292" s="142" t="s">
        <v>8808</v>
      </c>
      <c r="E6292" s="142" t="s">
        <v>8809</v>
      </c>
      <c r="F6292" s="143" t="str">
        <f>IF(H6292&lt;=60,"소형",IF((H6292&gt;60)*(H6292&lt;=85)=1,"중소형",IF((H6292&gt;85)*(H6292&lt;=102)=1,"중형",IF((H6292&gt;102)*(H6292&lt;=135)=1,"중대형","대형"))))</f>
        <v>중소형</v>
      </c>
      <c r="G6292" s="142" t="s">
        <v>8811</v>
      </c>
      <c r="H6292" s="143">
        <v>83</v>
      </c>
      <c r="I6292" s="144">
        <v>23600</v>
      </c>
      <c r="J6292" s="143">
        <v>73</v>
      </c>
      <c r="K6292" s="137">
        <v>43497</v>
      </c>
      <c r="L6292" s="137">
        <v>43709</v>
      </c>
      <c r="M6292" s="144">
        <f>H6292/3.3</f>
        <v>25.151515151515152</v>
      </c>
      <c r="N6292" s="144">
        <f>I6292/M6292</f>
        <v>938.31325301204811</v>
      </c>
    </row>
    <row r="6293" spans="1:14">
      <c r="A6293" s="143" t="s">
        <v>2</v>
      </c>
      <c r="B6293" s="143" t="s">
        <v>5251</v>
      </c>
      <c r="C6293" s="143" t="s">
        <v>3161</v>
      </c>
      <c r="D6293" s="143" t="s">
        <v>4713</v>
      </c>
      <c r="E6293" s="143" t="s">
        <v>5252</v>
      </c>
      <c r="F6293" s="143" t="str">
        <f>IF(H6293&lt;=60,"소형",IF((H6293&gt;60)*(H6293&lt;=85)=1,"중소형",IF((H6293&gt;85)*(H6293&lt;=102)=1,"중형",IF((H6293&gt;102)*(H6293&lt;=135)=1,"중대형","대형"))))</f>
        <v>소형</v>
      </c>
      <c r="G6293" s="143" t="s">
        <v>4209</v>
      </c>
      <c r="H6293" s="143">
        <v>59</v>
      </c>
      <c r="I6293" s="144">
        <v>21650</v>
      </c>
      <c r="J6293" s="143">
        <v>159</v>
      </c>
      <c r="K6293" s="137">
        <v>42767</v>
      </c>
      <c r="L6293" s="137">
        <v>43709</v>
      </c>
      <c r="M6293" s="144">
        <f>H6293/3.3</f>
        <v>17.878787878787879</v>
      </c>
      <c r="N6293" s="144">
        <f>I6293/M6293</f>
        <v>1210.9322033898304</v>
      </c>
    </row>
    <row r="6294" spans="1:14">
      <c r="A6294" s="143" t="s">
        <v>2</v>
      </c>
      <c r="B6294" s="143" t="s">
        <v>5251</v>
      </c>
      <c r="C6294" s="143" t="s">
        <v>3161</v>
      </c>
      <c r="D6294" s="143" t="s">
        <v>4713</v>
      </c>
      <c r="E6294" s="143" t="s">
        <v>5252</v>
      </c>
      <c r="F6294" s="143" t="str">
        <f>IF(H6294&lt;=60,"소형",IF((H6294&gt;60)*(H6294&lt;=85)=1,"중소형",IF((H6294&gt;85)*(H6294&lt;=102)=1,"중형",IF((H6294&gt;102)*(H6294&lt;=135)=1,"중대형","대형"))))</f>
        <v>중소형</v>
      </c>
      <c r="G6294" s="143" t="s">
        <v>4693</v>
      </c>
      <c r="H6294" s="143">
        <v>74</v>
      </c>
      <c r="I6294" s="144">
        <v>26490</v>
      </c>
      <c r="J6294" s="143">
        <v>334</v>
      </c>
      <c r="K6294" s="137">
        <v>42767</v>
      </c>
      <c r="L6294" s="137">
        <v>43709</v>
      </c>
      <c r="M6294" s="144">
        <f>H6294/3.3</f>
        <v>22.424242424242426</v>
      </c>
      <c r="N6294" s="144">
        <f>I6294/M6294</f>
        <v>1181.3108108108108</v>
      </c>
    </row>
    <row r="6295" spans="1:14">
      <c r="A6295" s="143" t="s">
        <v>2</v>
      </c>
      <c r="B6295" s="143" t="s">
        <v>5251</v>
      </c>
      <c r="C6295" s="143" t="s">
        <v>3161</v>
      </c>
      <c r="D6295" s="143" t="s">
        <v>4713</v>
      </c>
      <c r="E6295" s="143" t="s">
        <v>5252</v>
      </c>
      <c r="F6295" s="143" t="str">
        <f>IF(H6295&lt;=60,"소형",IF((H6295&gt;60)*(H6295&lt;=85)=1,"중소형",IF((H6295&gt;85)*(H6295&lt;=102)=1,"중형",IF((H6295&gt;102)*(H6295&lt;=135)=1,"중대형","대형"))))</f>
        <v>중소형</v>
      </c>
      <c r="G6295" s="143" t="s">
        <v>3291</v>
      </c>
      <c r="H6295" s="143">
        <v>84</v>
      </c>
      <c r="I6295" s="144">
        <v>29870</v>
      </c>
      <c r="J6295" s="143">
        <v>636</v>
      </c>
      <c r="K6295" s="137">
        <v>42767</v>
      </c>
      <c r="L6295" s="137">
        <v>43709</v>
      </c>
      <c r="M6295" s="144">
        <f>H6295/3.3</f>
        <v>25.454545454545457</v>
      </c>
      <c r="N6295" s="144">
        <f>I6295/M6295</f>
        <v>1173.4642857142856</v>
      </c>
    </row>
    <row r="6296" spans="1:14">
      <c r="A6296" s="143" t="s">
        <v>2</v>
      </c>
      <c r="B6296" s="143" t="s">
        <v>5251</v>
      </c>
      <c r="C6296" s="143" t="s">
        <v>3161</v>
      </c>
      <c r="D6296" s="143" t="s">
        <v>4713</v>
      </c>
      <c r="E6296" s="143" t="s">
        <v>5252</v>
      </c>
      <c r="F6296" s="143" t="str">
        <f>IF(H6296&lt;=60,"소형",IF((H6296&gt;60)*(H6296&lt;=85)=1,"중소형",IF((H6296&gt;85)*(H6296&lt;=102)=1,"중형",IF((H6296&gt;102)*(H6296&lt;=135)=1,"중대형","대형"))))</f>
        <v>중소형</v>
      </c>
      <c r="G6296" s="143" t="s">
        <v>3206</v>
      </c>
      <c r="H6296" s="143">
        <v>84</v>
      </c>
      <c r="I6296" s="144">
        <v>30530</v>
      </c>
      <c r="J6296" s="143">
        <v>219</v>
      </c>
      <c r="K6296" s="137">
        <v>42767</v>
      </c>
      <c r="L6296" s="137">
        <v>43709</v>
      </c>
      <c r="M6296" s="144">
        <f>H6296/3.3</f>
        <v>25.454545454545457</v>
      </c>
      <c r="N6296" s="144">
        <f>I6296/M6296</f>
        <v>1199.3928571428571</v>
      </c>
    </row>
    <row r="6297" spans="1:14">
      <c r="A6297" s="143" t="s">
        <v>2</v>
      </c>
      <c r="B6297" s="143" t="s">
        <v>5251</v>
      </c>
      <c r="C6297" s="143" t="s">
        <v>3161</v>
      </c>
      <c r="D6297" s="143" t="s">
        <v>4713</v>
      </c>
      <c r="E6297" s="143" t="s">
        <v>5252</v>
      </c>
      <c r="F6297" s="143" t="str">
        <f>IF(H6297&lt;=60,"소형",IF((H6297&gt;60)*(H6297&lt;=85)=1,"중소형",IF((H6297&gt;85)*(H6297&lt;=102)=1,"중형",IF((H6297&gt;102)*(H6297&lt;=135)=1,"중대형","대형"))))</f>
        <v>중대형</v>
      </c>
      <c r="G6297" s="143" t="s">
        <v>5253</v>
      </c>
      <c r="H6297" s="143">
        <v>110</v>
      </c>
      <c r="I6297" s="144">
        <v>39540</v>
      </c>
      <c r="J6297" s="143">
        <v>147</v>
      </c>
      <c r="K6297" s="137">
        <v>42767</v>
      </c>
      <c r="L6297" s="137">
        <v>43709</v>
      </c>
      <c r="M6297" s="144">
        <f>H6297/3.3</f>
        <v>33.333333333333336</v>
      </c>
      <c r="N6297" s="144">
        <f>I6297/M6297</f>
        <v>1186.1999999999998</v>
      </c>
    </row>
    <row r="6298" spans="1:14">
      <c r="A6298" s="146" t="s">
        <v>9970</v>
      </c>
      <c r="B6298" s="146" t="s">
        <v>9971</v>
      </c>
      <c r="C6298" s="146" t="s">
        <v>9992</v>
      </c>
      <c r="D6298" s="146" t="s">
        <v>9980</v>
      </c>
      <c r="E6298" s="146" t="s">
        <v>9981</v>
      </c>
      <c r="F6298" s="143" t="str">
        <f>IF(H6298&lt;=60,"소형",IF((H6298&gt;60)*(H6298&lt;=85)=1,"중소형",IF((H6298&gt;85)*(H6298&lt;=102)=1,"중형",IF((H6298&gt;102)*(H6298&lt;=135)=1,"중대형","대형"))))</f>
        <v>중소형</v>
      </c>
      <c r="G6298" s="146" t="s">
        <v>9985</v>
      </c>
      <c r="H6298" s="143">
        <v>74</v>
      </c>
      <c r="I6298" s="139" t="s">
        <v>9991</v>
      </c>
      <c r="J6298" s="143">
        <v>69</v>
      </c>
      <c r="K6298" s="137">
        <v>43586</v>
      </c>
      <c r="L6298" s="137">
        <v>43709</v>
      </c>
      <c r="M6298" s="144">
        <f>H6298/3.3</f>
        <v>22.424242424242426</v>
      </c>
      <c r="N6298" s="144" t="e">
        <f>I6298/M6298</f>
        <v>#VALUE!</v>
      </c>
    </row>
    <row r="6299" spans="1:14">
      <c r="A6299" s="146" t="s">
        <v>9970</v>
      </c>
      <c r="B6299" s="146" t="s">
        <v>10006</v>
      </c>
      <c r="C6299" s="146" t="s">
        <v>9992</v>
      </c>
      <c r="D6299" s="146" t="s">
        <v>9980</v>
      </c>
      <c r="E6299" s="146" t="s">
        <v>9981</v>
      </c>
      <c r="F6299" s="143" t="str">
        <f>IF(H6299&lt;=60,"소형",IF((H6299&gt;60)*(H6299&lt;=85)=1,"중소형",IF((H6299&gt;85)*(H6299&lt;=102)=1,"중형",IF((H6299&gt;102)*(H6299&lt;=135)=1,"중대형","대형"))))</f>
        <v>중소형</v>
      </c>
      <c r="G6299" s="146" t="s">
        <v>9918</v>
      </c>
      <c r="H6299" s="143">
        <v>84</v>
      </c>
      <c r="I6299" s="139" t="s">
        <v>9991</v>
      </c>
      <c r="J6299" s="143">
        <v>35</v>
      </c>
      <c r="K6299" s="137">
        <v>43586</v>
      </c>
      <c r="L6299" s="137">
        <v>43709</v>
      </c>
      <c r="M6299" s="144">
        <f>H6299/3.3</f>
        <v>25.454545454545457</v>
      </c>
      <c r="N6299" s="144" t="e">
        <f>I6299/M6299</f>
        <v>#VALUE!</v>
      </c>
    </row>
    <row r="6300" spans="1:14">
      <c r="A6300" s="146" t="s">
        <v>9970</v>
      </c>
      <c r="B6300" s="146" t="s">
        <v>10007</v>
      </c>
      <c r="C6300" s="146" t="s">
        <v>9992</v>
      </c>
      <c r="D6300" s="146" t="s">
        <v>9980</v>
      </c>
      <c r="E6300" s="146" t="s">
        <v>9981</v>
      </c>
      <c r="F6300" s="143" t="str">
        <f>IF(H6300&lt;=60,"소형",IF((H6300&gt;60)*(H6300&lt;=85)=1,"중소형",IF((H6300&gt;85)*(H6300&lt;=102)=1,"중형",IF((H6300&gt;102)*(H6300&lt;=135)=1,"중대형","대형"))))</f>
        <v>중소형</v>
      </c>
      <c r="G6300" s="146" t="s">
        <v>9986</v>
      </c>
      <c r="H6300" s="143">
        <v>84</v>
      </c>
      <c r="I6300" s="139" t="s">
        <v>9991</v>
      </c>
      <c r="J6300" s="143">
        <v>58</v>
      </c>
      <c r="K6300" s="137">
        <v>43586</v>
      </c>
      <c r="L6300" s="137">
        <v>43709</v>
      </c>
      <c r="M6300" s="144">
        <f>H6300/3.3</f>
        <v>25.454545454545457</v>
      </c>
      <c r="N6300" s="144" t="e">
        <f>I6300/M6300</f>
        <v>#VALUE!</v>
      </c>
    </row>
    <row r="6301" spans="1:14">
      <c r="A6301" s="146" t="s">
        <v>9970</v>
      </c>
      <c r="B6301" s="146" t="s">
        <v>10008</v>
      </c>
      <c r="C6301" s="146" t="s">
        <v>9992</v>
      </c>
      <c r="D6301" s="146" t="s">
        <v>9980</v>
      </c>
      <c r="E6301" s="146" t="s">
        <v>9981</v>
      </c>
      <c r="F6301" s="143" t="str">
        <f>IF(H6301&lt;=60,"소형",IF((H6301&gt;60)*(H6301&lt;=85)=1,"중소형",IF((H6301&gt;85)*(H6301&lt;=102)=1,"중형",IF((H6301&gt;102)*(H6301&lt;=135)=1,"중대형","대형"))))</f>
        <v>중소형</v>
      </c>
      <c r="G6301" s="146" t="s">
        <v>9987</v>
      </c>
      <c r="H6301" s="143">
        <v>84</v>
      </c>
      <c r="I6301" s="139" t="s">
        <v>9991</v>
      </c>
      <c r="J6301" s="143">
        <v>15</v>
      </c>
      <c r="K6301" s="137">
        <v>43586</v>
      </c>
      <c r="L6301" s="137">
        <v>43709</v>
      </c>
      <c r="M6301" s="144">
        <f>H6301/3.3</f>
        <v>25.454545454545457</v>
      </c>
      <c r="N6301" s="144" t="e">
        <f>I6301/M6301</f>
        <v>#VALUE!</v>
      </c>
    </row>
    <row r="6302" spans="1:14">
      <c r="A6302" s="146" t="s">
        <v>9970</v>
      </c>
      <c r="B6302" s="146" t="s">
        <v>10009</v>
      </c>
      <c r="C6302" s="146" t="s">
        <v>9992</v>
      </c>
      <c r="D6302" s="146" t="s">
        <v>9980</v>
      </c>
      <c r="E6302" s="146" t="s">
        <v>9981</v>
      </c>
      <c r="F6302" s="143" t="str">
        <f>IF(H6302&lt;=60,"소형",IF((H6302&gt;60)*(H6302&lt;=85)=1,"중소형",IF((H6302&gt;85)*(H6302&lt;=102)=1,"중형",IF((H6302&gt;102)*(H6302&lt;=135)=1,"중대형","대형"))))</f>
        <v>중소형</v>
      </c>
      <c r="G6302" s="146" t="s">
        <v>9988</v>
      </c>
      <c r="H6302" s="143">
        <v>84</v>
      </c>
      <c r="I6302" s="139" t="s">
        <v>9991</v>
      </c>
      <c r="J6302" s="143">
        <v>13</v>
      </c>
      <c r="K6302" s="137">
        <v>43586</v>
      </c>
      <c r="L6302" s="137">
        <v>43709</v>
      </c>
      <c r="M6302" s="144">
        <f>H6302/3.3</f>
        <v>25.454545454545457</v>
      </c>
      <c r="N6302" s="144" t="e">
        <f>I6302/M6302</f>
        <v>#VALUE!</v>
      </c>
    </row>
    <row r="6303" spans="1:14">
      <c r="A6303" s="146" t="s">
        <v>9970</v>
      </c>
      <c r="B6303" s="146" t="s">
        <v>10010</v>
      </c>
      <c r="C6303" s="146" t="s">
        <v>9992</v>
      </c>
      <c r="D6303" s="146" t="s">
        <v>9980</v>
      </c>
      <c r="E6303" s="146" t="s">
        <v>9981</v>
      </c>
      <c r="F6303" s="143" t="str">
        <f>IF(H6303&lt;=60,"소형",IF((H6303&gt;60)*(H6303&lt;=85)=1,"중소형",IF((H6303&gt;85)*(H6303&lt;=102)=1,"중형",IF((H6303&gt;102)*(H6303&lt;=135)=1,"중대형","대형"))))</f>
        <v>중소형</v>
      </c>
      <c r="G6303" s="146" t="s">
        <v>9989</v>
      </c>
      <c r="H6303" s="143">
        <v>84</v>
      </c>
      <c r="I6303" s="139" t="s">
        <v>9991</v>
      </c>
      <c r="J6303" s="143">
        <v>12</v>
      </c>
      <c r="K6303" s="137">
        <v>43586</v>
      </c>
      <c r="L6303" s="137">
        <v>43709</v>
      </c>
      <c r="M6303" s="144">
        <f>H6303/3.3</f>
        <v>25.454545454545457</v>
      </c>
      <c r="N6303" s="144" t="e">
        <f>I6303/M6303</f>
        <v>#VALUE!</v>
      </c>
    </row>
    <row r="6304" spans="1:14">
      <c r="A6304" s="146" t="s">
        <v>9970</v>
      </c>
      <c r="B6304" s="146" t="s">
        <v>10011</v>
      </c>
      <c r="C6304" s="146" t="s">
        <v>9992</v>
      </c>
      <c r="D6304" s="146" t="s">
        <v>9980</v>
      </c>
      <c r="E6304" s="146" t="s">
        <v>9981</v>
      </c>
      <c r="F6304" s="143" t="str">
        <f>IF(H6304&lt;=60,"소형",IF((H6304&gt;60)*(H6304&lt;=85)=1,"중소형",IF((H6304&gt;85)*(H6304&lt;=102)=1,"중형",IF((H6304&gt;102)*(H6304&lt;=135)=1,"중대형","대형"))))</f>
        <v>중소형</v>
      </c>
      <c r="G6304" s="146" t="s">
        <v>9990</v>
      </c>
      <c r="H6304" s="143">
        <v>84</v>
      </c>
      <c r="I6304" s="139" t="s">
        <v>9991</v>
      </c>
      <c r="J6304" s="143">
        <v>12</v>
      </c>
      <c r="K6304" s="137">
        <v>43586</v>
      </c>
      <c r="L6304" s="137">
        <v>43709</v>
      </c>
      <c r="M6304" s="144">
        <f>H6304/3.3</f>
        <v>25.454545454545457</v>
      </c>
      <c r="N6304" s="144" t="e">
        <f>I6304/M6304</f>
        <v>#VALUE!</v>
      </c>
    </row>
    <row r="6305" spans="1:14">
      <c r="A6305" s="146" t="s">
        <v>2829</v>
      </c>
      <c r="B6305" s="146" t="s">
        <v>11110</v>
      </c>
      <c r="C6305" s="146" t="s">
        <v>11085</v>
      </c>
      <c r="D6305" s="146" t="s">
        <v>11111</v>
      </c>
      <c r="E6305" s="146" t="s">
        <v>11112</v>
      </c>
      <c r="F6305" s="143" t="str">
        <f>IF(H6305&lt;=60,"소형",IF((H6305&gt;60)*(H6305&lt;=85)=1,"중소형",IF((H6305&gt;85)*(H6305&lt;=102)=1,"중형",IF((H6305&gt;102)*(H6305&lt;=135)=1,"중대형","대형"))))</f>
        <v>소형</v>
      </c>
      <c r="G6305" s="146" t="s">
        <v>11113</v>
      </c>
      <c r="H6305" s="143">
        <v>45</v>
      </c>
      <c r="I6305" s="144">
        <v>53000</v>
      </c>
      <c r="J6305" s="143">
        <v>28</v>
      </c>
      <c r="K6305" s="137">
        <v>43647</v>
      </c>
      <c r="L6305" s="137">
        <v>43709</v>
      </c>
      <c r="M6305" s="144">
        <f>H6305/3.3</f>
        <v>13.636363636363637</v>
      </c>
      <c r="N6305" s="144">
        <f>I6305/M6305</f>
        <v>3886.6666666666665</v>
      </c>
    </row>
    <row r="6306" spans="1:14">
      <c r="A6306" s="146" t="s">
        <v>2829</v>
      </c>
      <c r="B6306" s="146" t="s">
        <v>11110</v>
      </c>
      <c r="C6306" s="146" t="s">
        <v>11085</v>
      </c>
      <c r="D6306" s="146" t="s">
        <v>11111</v>
      </c>
      <c r="E6306" s="146" t="s">
        <v>11112</v>
      </c>
      <c r="F6306" s="143" t="str">
        <f>IF(H6306&lt;=60,"소형",IF((H6306&gt;60)*(H6306&lt;=85)=1,"중소형",IF((H6306&gt;85)*(H6306&lt;=102)=1,"중형",IF((H6306&gt;102)*(H6306&lt;=135)=1,"중대형","대형"))))</f>
        <v>소형</v>
      </c>
      <c r="G6306" s="146" t="s">
        <v>11114</v>
      </c>
      <c r="H6306" s="143">
        <v>45</v>
      </c>
      <c r="I6306" s="144">
        <v>49000</v>
      </c>
      <c r="J6306" s="143">
        <v>16</v>
      </c>
      <c r="K6306" s="137">
        <v>43647</v>
      </c>
      <c r="L6306" s="137">
        <v>43709</v>
      </c>
      <c r="M6306" s="144">
        <f>H6306/3.3</f>
        <v>13.636363636363637</v>
      </c>
      <c r="N6306" s="144">
        <f>I6306/M6306</f>
        <v>3593.333333333333</v>
      </c>
    </row>
    <row r="6307" spans="1:14">
      <c r="A6307" s="146" t="s">
        <v>2829</v>
      </c>
      <c r="B6307" s="146" t="s">
        <v>11110</v>
      </c>
      <c r="C6307" s="146" t="s">
        <v>11085</v>
      </c>
      <c r="D6307" s="146" t="s">
        <v>11111</v>
      </c>
      <c r="E6307" s="146" t="s">
        <v>11112</v>
      </c>
      <c r="F6307" s="143" t="str">
        <f>IF(H6307&lt;=60,"소형",IF((H6307&gt;60)*(H6307&lt;=85)=1,"중소형",IF((H6307&gt;85)*(H6307&lt;=102)=1,"중형",IF((H6307&gt;102)*(H6307&lt;=135)=1,"중대형","대형"))))</f>
        <v>소형</v>
      </c>
      <c r="G6307" s="146" t="s">
        <v>11115</v>
      </c>
      <c r="H6307" s="143">
        <v>49</v>
      </c>
      <c r="I6307" s="144">
        <v>53000</v>
      </c>
      <c r="J6307" s="143">
        <v>26</v>
      </c>
      <c r="K6307" s="137">
        <v>43647</v>
      </c>
      <c r="L6307" s="137">
        <v>43709</v>
      </c>
      <c r="M6307" s="144">
        <f>H6307/3.3</f>
        <v>14.84848484848485</v>
      </c>
      <c r="N6307" s="144">
        <f>I6307/M6307</f>
        <v>3569.3877551020405</v>
      </c>
    </row>
    <row r="6308" spans="1:14">
      <c r="A6308" s="143" t="s">
        <v>2</v>
      </c>
      <c r="B6308" s="143" t="s">
        <v>469</v>
      </c>
      <c r="C6308" s="143" t="s">
        <v>963</v>
      </c>
      <c r="D6308" s="143" t="s">
        <v>726</v>
      </c>
      <c r="E6308" s="143" t="s">
        <v>814</v>
      </c>
      <c r="F6308" s="143" t="str">
        <f>IF(H6308&lt;=60,"소형",IF((H6308&gt;60)*(H6308&lt;=85)=1,"중소형",IF((H6308&gt;85)*(H6308&lt;=102)=1,"중형",IF((H6308&gt;102)*(H6308&lt;=135)=1,"중대형","대형"))))</f>
        <v>중소형</v>
      </c>
      <c r="G6308" s="143" t="s">
        <v>1005</v>
      </c>
      <c r="H6308" s="143">
        <v>84</v>
      </c>
      <c r="I6308" s="144">
        <v>51330</v>
      </c>
      <c r="J6308" s="143">
        <v>168</v>
      </c>
      <c r="K6308" s="137">
        <v>42430</v>
      </c>
      <c r="L6308" s="137">
        <v>43739</v>
      </c>
      <c r="M6308" s="144">
        <f>H6308/3.3</f>
        <v>25.454545454545457</v>
      </c>
      <c r="N6308" s="144">
        <f>I6308/M6308</f>
        <v>2016.535714285714</v>
      </c>
    </row>
    <row r="6309" spans="1:14">
      <c r="A6309" s="143" t="s">
        <v>2</v>
      </c>
      <c r="B6309" s="143" t="s">
        <v>469</v>
      </c>
      <c r="C6309" s="143" t="s">
        <v>963</v>
      </c>
      <c r="D6309" s="143" t="s">
        <v>726</v>
      </c>
      <c r="E6309" s="143" t="s">
        <v>814</v>
      </c>
      <c r="F6309" s="143" t="str">
        <f>IF(H6309&lt;=60,"소형",IF((H6309&gt;60)*(H6309&lt;=85)=1,"중소형",IF((H6309&gt;85)*(H6309&lt;=102)=1,"중형",IF((H6309&gt;102)*(H6309&lt;=135)=1,"중대형","대형"))))</f>
        <v>중소형</v>
      </c>
      <c r="G6309" s="143" t="s">
        <v>1109</v>
      </c>
      <c r="H6309" s="143">
        <v>84</v>
      </c>
      <c r="I6309" s="144">
        <v>51230</v>
      </c>
      <c r="J6309" s="143">
        <v>167</v>
      </c>
      <c r="K6309" s="137">
        <v>42430</v>
      </c>
      <c r="L6309" s="137">
        <v>43739</v>
      </c>
      <c r="M6309" s="144">
        <f>H6309/3.3</f>
        <v>25.454545454545457</v>
      </c>
      <c r="N6309" s="144">
        <f>I6309/M6309</f>
        <v>2012.6071428571427</v>
      </c>
    </row>
    <row r="6310" spans="1:14">
      <c r="A6310" s="143" t="s">
        <v>2</v>
      </c>
      <c r="B6310" s="143" t="s">
        <v>469</v>
      </c>
      <c r="C6310" s="143" t="s">
        <v>963</v>
      </c>
      <c r="D6310" s="143" t="s">
        <v>726</v>
      </c>
      <c r="E6310" s="143" t="s">
        <v>814</v>
      </c>
      <c r="F6310" s="143" t="str">
        <f>IF(H6310&lt;=60,"소형",IF((H6310&gt;60)*(H6310&lt;=85)=1,"중소형",IF((H6310&gt;85)*(H6310&lt;=102)=1,"중형",IF((H6310&gt;102)*(H6310&lt;=135)=1,"중대형","대형"))))</f>
        <v>중소형</v>
      </c>
      <c r="G6310" s="143" t="s">
        <v>1545</v>
      </c>
      <c r="H6310" s="143">
        <v>84</v>
      </c>
      <c r="I6310" s="144">
        <v>47130</v>
      </c>
      <c r="J6310" s="143">
        <v>1</v>
      </c>
      <c r="K6310" s="137">
        <v>42430</v>
      </c>
      <c r="L6310" s="137">
        <v>43739</v>
      </c>
      <c r="M6310" s="144">
        <f>H6310/3.3</f>
        <v>25.454545454545457</v>
      </c>
      <c r="N6310" s="144">
        <f>I6310/M6310</f>
        <v>1851.5357142857142</v>
      </c>
    </row>
    <row r="6311" spans="1:14">
      <c r="A6311" s="143" t="s">
        <v>2</v>
      </c>
      <c r="B6311" s="143" t="s">
        <v>469</v>
      </c>
      <c r="C6311" s="143" t="s">
        <v>963</v>
      </c>
      <c r="D6311" s="143" t="s">
        <v>726</v>
      </c>
      <c r="E6311" s="143" t="s">
        <v>814</v>
      </c>
      <c r="F6311" s="143" t="str">
        <f>IF(H6311&lt;=60,"소형",IF((H6311&gt;60)*(H6311&lt;=85)=1,"중소형",IF((H6311&gt;85)*(H6311&lt;=102)=1,"중형",IF((H6311&gt;102)*(H6311&lt;=135)=1,"중대형","대형"))))</f>
        <v>중소형</v>
      </c>
      <c r="G6311" s="143" t="s">
        <v>2752</v>
      </c>
      <c r="H6311" s="143">
        <v>84</v>
      </c>
      <c r="I6311" s="144">
        <v>53130</v>
      </c>
      <c r="J6311" s="143">
        <v>84</v>
      </c>
      <c r="K6311" s="137">
        <v>42430</v>
      </c>
      <c r="L6311" s="137">
        <v>43739</v>
      </c>
      <c r="M6311" s="144">
        <f>H6311/3.3</f>
        <v>25.454545454545457</v>
      </c>
      <c r="N6311" s="144">
        <f>I6311/M6311</f>
        <v>2087.25</v>
      </c>
    </row>
    <row r="6312" spans="1:14">
      <c r="A6312" s="143" t="s">
        <v>2</v>
      </c>
      <c r="B6312" s="143" t="s">
        <v>469</v>
      </c>
      <c r="C6312" s="143" t="s">
        <v>963</v>
      </c>
      <c r="D6312" s="143" t="s">
        <v>726</v>
      </c>
      <c r="E6312" s="143" t="s">
        <v>814</v>
      </c>
      <c r="F6312" s="143" t="str">
        <f>IF(H6312&lt;=60,"소형",IF((H6312&gt;60)*(H6312&lt;=85)=1,"중소형",IF((H6312&gt;85)*(H6312&lt;=102)=1,"중형",IF((H6312&gt;102)*(H6312&lt;=135)=1,"중대형","대형"))))</f>
        <v>중대형</v>
      </c>
      <c r="G6312" s="143" t="s">
        <v>2753</v>
      </c>
      <c r="H6312" s="143">
        <v>104</v>
      </c>
      <c r="I6312" s="144">
        <v>67130</v>
      </c>
      <c r="J6312" s="143">
        <v>84</v>
      </c>
      <c r="K6312" s="137">
        <v>42430</v>
      </c>
      <c r="L6312" s="137">
        <v>43739</v>
      </c>
      <c r="M6312" s="144">
        <f>H6312/3.3</f>
        <v>31.515151515151516</v>
      </c>
      <c r="N6312" s="144">
        <f>I6312/M6312</f>
        <v>2130.0865384615386</v>
      </c>
    </row>
    <row r="6313" spans="1:14">
      <c r="A6313" s="143" t="s">
        <v>2</v>
      </c>
      <c r="B6313" s="143" t="s">
        <v>467</v>
      </c>
      <c r="C6313" s="143" t="s">
        <v>963</v>
      </c>
      <c r="D6313" s="143" t="s">
        <v>726</v>
      </c>
      <c r="E6313" s="143" t="s">
        <v>814</v>
      </c>
      <c r="F6313" s="143" t="str">
        <f>IF(H6313&lt;=60,"소형",IF((H6313&gt;60)*(H6313&lt;=85)=1,"중소형",IF((H6313&gt;85)*(H6313&lt;=102)=1,"중형",IF((H6313&gt;102)*(H6313&lt;=135)=1,"중대형","대형"))))</f>
        <v>중소형</v>
      </c>
      <c r="G6313" s="143" t="s">
        <v>2734</v>
      </c>
      <c r="H6313" s="143">
        <v>80</v>
      </c>
      <c r="I6313" s="144">
        <v>53100</v>
      </c>
      <c r="J6313" s="143">
        <v>43</v>
      </c>
      <c r="K6313" s="137">
        <v>42461</v>
      </c>
      <c r="L6313" s="137">
        <v>43739</v>
      </c>
      <c r="M6313" s="144">
        <f>H6313/3.3</f>
        <v>24.242424242424242</v>
      </c>
      <c r="N6313" s="144">
        <f>I6313/M6313</f>
        <v>2190.375</v>
      </c>
    </row>
    <row r="6314" spans="1:14">
      <c r="A6314" s="143" t="s">
        <v>2</v>
      </c>
      <c r="B6314" s="143" t="s">
        <v>467</v>
      </c>
      <c r="C6314" s="143" t="s">
        <v>963</v>
      </c>
      <c r="D6314" s="143" t="s">
        <v>726</v>
      </c>
      <c r="E6314" s="143" t="s">
        <v>814</v>
      </c>
      <c r="F6314" s="143" t="str">
        <f>IF(H6314&lt;=60,"소형",IF((H6314&gt;60)*(H6314&lt;=85)=1,"중소형",IF((H6314&gt;85)*(H6314&lt;=102)=1,"중형",IF((H6314&gt;102)*(H6314&lt;=135)=1,"중대형","대형"))))</f>
        <v>중소형</v>
      </c>
      <c r="G6314" s="143" t="s">
        <v>2517</v>
      </c>
      <c r="H6314" s="143">
        <v>80</v>
      </c>
      <c r="I6314" s="144">
        <v>55600</v>
      </c>
      <c r="J6314" s="143">
        <v>43</v>
      </c>
      <c r="K6314" s="137">
        <v>42461</v>
      </c>
      <c r="L6314" s="137">
        <v>43739</v>
      </c>
      <c r="M6314" s="144">
        <f>H6314/3.3</f>
        <v>24.242424242424242</v>
      </c>
      <c r="N6314" s="144">
        <f>I6314/M6314</f>
        <v>2293.5</v>
      </c>
    </row>
    <row r="6315" spans="1:14">
      <c r="A6315" s="143" t="s">
        <v>2</v>
      </c>
      <c r="B6315" s="143" t="s">
        <v>467</v>
      </c>
      <c r="C6315" s="143" t="s">
        <v>963</v>
      </c>
      <c r="D6315" s="143" t="s">
        <v>726</v>
      </c>
      <c r="E6315" s="143" t="s">
        <v>814</v>
      </c>
      <c r="F6315" s="143" t="str">
        <f>IF(H6315&lt;=60,"소형",IF((H6315&gt;60)*(H6315&lt;=85)=1,"중소형",IF((H6315&gt;85)*(H6315&lt;=102)=1,"중형",IF((H6315&gt;102)*(H6315&lt;=135)=1,"중대형","대형"))))</f>
        <v>중소형</v>
      </c>
      <c r="G6315" s="143" t="s">
        <v>1062</v>
      </c>
      <c r="H6315" s="143">
        <v>84</v>
      </c>
      <c r="I6315" s="144">
        <v>59900</v>
      </c>
      <c r="J6315" s="143">
        <v>86</v>
      </c>
      <c r="K6315" s="137">
        <v>42461</v>
      </c>
      <c r="L6315" s="137">
        <v>43739</v>
      </c>
      <c r="M6315" s="144">
        <f>H6315/3.3</f>
        <v>25.454545454545457</v>
      </c>
      <c r="N6315" s="144">
        <f>I6315/M6315</f>
        <v>2353.2142857142853</v>
      </c>
    </row>
    <row r="6316" spans="1:14">
      <c r="A6316" s="143" t="s">
        <v>2</v>
      </c>
      <c r="B6316" s="143" t="s">
        <v>467</v>
      </c>
      <c r="C6316" s="143" t="s">
        <v>963</v>
      </c>
      <c r="D6316" s="143" t="s">
        <v>726</v>
      </c>
      <c r="E6316" s="143" t="s">
        <v>814</v>
      </c>
      <c r="F6316" s="143" t="str">
        <f>IF(H6316&lt;=60,"소형",IF((H6316&gt;60)*(H6316&lt;=85)=1,"중소형",IF((H6316&gt;85)*(H6316&lt;=102)=1,"중형",IF((H6316&gt;102)*(H6316&lt;=135)=1,"중대형","대형"))))</f>
        <v>중소형</v>
      </c>
      <c r="G6316" s="143" t="s">
        <v>993</v>
      </c>
      <c r="H6316" s="143">
        <v>84</v>
      </c>
      <c r="I6316" s="144">
        <v>58500</v>
      </c>
      <c r="J6316" s="143">
        <v>86</v>
      </c>
      <c r="K6316" s="137">
        <v>42461</v>
      </c>
      <c r="L6316" s="137">
        <v>43739</v>
      </c>
      <c r="M6316" s="144">
        <f>H6316/3.3</f>
        <v>25.454545454545457</v>
      </c>
      <c r="N6316" s="144">
        <f>I6316/M6316</f>
        <v>2298.2142857142853</v>
      </c>
    </row>
    <row r="6317" spans="1:14">
      <c r="A6317" s="143" t="s">
        <v>2</v>
      </c>
      <c r="B6317" s="143" t="s">
        <v>2737</v>
      </c>
      <c r="C6317" s="143" t="s">
        <v>959</v>
      </c>
      <c r="D6317" s="143" t="s">
        <v>543</v>
      </c>
      <c r="E6317" s="143" t="s">
        <v>906</v>
      </c>
      <c r="F6317" s="143" t="str">
        <f>IF(H6317&lt;=60,"소형",IF((H6317&gt;60)*(H6317&lt;=85)=1,"중소형",IF((H6317&gt;85)*(H6317&lt;=102)=1,"중형",IF((H6317&gt;102)*(H6317&lt;=135)=1,"중대형","대형"))))</f>
        <v>중소형</v>
      </c>
      <c r="G6317" s="143" t="s">
        <v>2738</v>
      </c>
      <c r="H6317" s="143">
        <v>63</v>
      </c>
      <c r="I6317" s="144">
        <v>20510</v>
      </c>
      <c r="J6317" s="143">
        <v>65</v>
      </c>
      <c r="K6317" s="137">
        <v>42522</v>
      </c>
      <c r="L6317" s="137">
        <v>43739</v>
      </c>
      <c r="M6317" s="144">
        <f>H6317/3.3</f>
        <v>19.090909090909093</v>
      </c>
      <c r="N6317" s="144">
        <f>I6317/M6317</f>
        <v>1074.3333333333333</v>
      </c>
    </row>
    <row r="6318" spans="1:14">
      <c r="A6318" s="143" t="s">
        <v>2</v>
      </c>
      <c r="B6318" s="143" t="s">
        <v>2737</v>
      </c>
      <c r="C6318" s="143" t="s">
        <v>959</v>
      </c>
      <c r="D6318" s="143" t="s">
        <v>543</v>
      </c>
      <c r="E6318" s="143" t="s">
        <v>906</v>
      </c>
      <c r="F6318" s="143" t="str">
        <f>IF(H6318&lt;=60,"소형",IF((H6318&gt;60)*(H6318&lt;=85)=1,"중소형",IF((H6318&gt;85)*(H6318&lt;=102)=1,"중형",IF((H6318&gt;102)*(H6318&lt;=135)=1,"중대형","대형"))))</f>
        <v>중소형</v>
      </c>
      <c r="G6318" s="143" t="s">
        <v>2739</v>
      </c>
      <c r="H6318" s="143">
        <v>77</v>
      </c>
      <c r="I6318" s="144">
        <v>25790</v>
      </c>
      <c r="J6318" s="143">
        <v>65</v>
      </c>
      <c r="K6318" s="137">
        <v>42522</v>
      </c>
      <c r="L6318" s="137">
        <v>43739</v>
      </c>
      <c r="M6318" s="144">
        <f>H6318/3.3</f>
        <v>23.333333333333336</v>
      </c>
      <c r="N6318" s="144">
        <f>I6318/M6318</f>
        <v>1105.2857142857142</v>
      </c>
    </row>
    <row r="6319" spans="1:14">
      <c r="A6319" s="143" t="s">
        <v>2</v>
      </c>
      <c r="B6319" s="143" t="s">
        <v>2737</v>
      </c>
      <c r="C6319" s="143" t="s">
        <v>959</v>
      </c>
      <c r="D6319" s="143" t="s">
        <v>543</v>
      </c>
      <c r="E6319" s="143" t="s">
        <v>906</v>
      </c>
      <c r="F6319" s="143" t="str">
        <f>IF(H6319&lt;=60,"소형",IF((H6319&gt;60)*(H6319&lt;=85)=1,"중소형",IF((H6319&gt;85)*(H6319&lt;=102)=1,"중형",IF((H6319&gt;102)*(H6319&lt;=135)=1,"중대형","대형"))))</f>
        <v>중소형</v>
      </c>
      <c r="G6319" s="143" t="s">
        <v>1108</v>
      </c>
      <c r="H6319" s="143">
        <v>84</v>
      </c>
      <c r="I6319" s="144">
        <v>28440</v>
      </c>
      <c r="J6319" s="143">
        <v>33</v>
      </c>
      <c r="K6319" s="137">
        <v>42522</v>
      </c>
      <c r="L6319" s="137">
        <v>43739</v>
      </c>
      <c r="M6319" s="144">
        <f>H6319/3.3</f>
        <v>25.454545454545457</v>
      </c>
      <c r="N6319" s="144">
        <f>I6319/M6319</f>
        <v>1117.2857142857142</v>
      </c>
    </row>
    <row r="6320" spans="1:14">
      <c r="A6320" s="143" t="s">
        <v>2</v>
      </c>
      <c r="B6320" s="142" t="s">
        <v>8657</v>
      </c>
      <c r="C6320" s="143" t="s">
        <v>959</v>
      </c>
      <c r="D6320" s="143" t="s">
        <v>543</v>
      </c>
      <c r="E6320" s="143" t="s">
        <v>906</v>
      </c>
      <c r="F6320" s="143" t="str">
        <f>IF(H6320&lt;=60,"소형",IF((H6320&gt;60)*(H6320&lt;=85)=1,"중소형",IF((H6320&gt;85)*(H6320&lt;=102)=1,"중형",IF((H6320&gt;102)*(H6320&lt;=135)=1,"중대형","대형"))))</f>
        <v>중소형</v>
      </c>
      <c r="G6320" s="143" t="s">
        <v>1109</v>
      </c>
      <c r="H6320" s="143">
        <v>84</v>
      </c>
      <c r="I6320" s="144">
        <v>28190</v>
      </c>
      <c r="J6320" s="143">
        <v>66</v>
      </c>
      <c r="K6320" s="137">
        <v>42522</v>
      </c>
      <c r="L6320" s="137">
        <v>43739</v>
      </c>
      <c r="M6320" s="144">
        <f>H6320/3.3</f>
        <v>25.454545454545457</v>
      </c>
      <c r="N6320" s="144">
        <f>I6320/M6320</f>
        <v>1107.4642857142856</v>
      </c>
    </row>
    <row r="6321" spans="1:14">
      <c r="A6321" s="143" t="s">
        <v>2</v>
      </c>
      <c r="B6321" s="143" t="s">
        <v>2737</v>
      </c>
      <c r="C6321" s="143" t="s">
        <v>959</v>
      </c>
      <c r="D6321" s="143" t="s">
        <v>543</v>
      </c>
      <c r="E6321" s="143" t="s">
        <v>906</v>
      </c>
      <c r="F6321" s="143" t="str">
        <f>IF(H6321&lt;=60,"소형",IF((H6321&gt;60)*(H6321&lt;=85)=1,"중소형",IF((H6321&gt;85)*(H6321&lt;=102)=1,"중형",IF((H6321&gt;102)*(H6321&lt;=135)=1,"중대형","대형"))))</f>
        <v>중소형</v>
      </c>
      <c r="G6321" s="143" t="s">
        <v>1545</v>
      </c>
      <c r="H6321" s="143">
        <v>84</v>
      </c>
      <c r="I6321" s="144">
        <v>26890</v>
      </c>
      <c r="J6321" s="143">
        <v>33</v>
      </c>
      <c r="K6321" s="137">
        <v>42522</v>
      </c>
      <c r="L6321" s="137">
        <v>43739</v>
      </c>
      <c r="M6321" s="144">
        <f>H6321/3.3</f>
        <v>25.454545454545457</v>
      </c>
      <c r="N6321" s="144">
        <f>I6321/M6321</f>
        <v>1056.3928571428571</v>
      </c>
    </row>
    <row r="6322" spans="1:14">
      <c r="A6322" s="143" t="s">
        <v>2</v>
      </c>
      <c r="B6322" s="143" t="s">
        <v>2737</v>
      </c>
      <c r="C6322" s="143" t="s">
        <v>959</v>
      </c>
      <c r="D6322" s="143" t="s">
        <v>543</v>
      </c>
      <c r="E6322" s="143" t="s">
        <v>906</v>
      </c>
      <c r="F6322" s="143" t="str">
        <f>IF(H6322&lt;=60,"소형",IF((H6322&gt;60)*(H6322&lt;=85)=1,"중소형",IF((H6322&gt;85)*(H6322&lt;=102)=1,"중형",IF((H6322&gt;102)*(H6322&lt;=135)=1,"중대형","대형"))))</f>
        <v>중형</v>
      </c>
      <c r="G6322" s="143" t="s">
        <v>2740</v>
      </c>
      <c r="H6322" s="143">
        <v>100</v>
      </c>
      <c r="I6322" s="144">
        <v>40360</v>
      </c>
      <c r="J6322" s="143">
        <v>33</v>
      </c>
      <c r="K6322" s="137">
        <v>42522</v>
      </c>
      <c r="L6322" s="137">
        <v>43739</v>
      </c>
      <c r="M6322" s="144">
        <f>H6322/3.3</f>
        <v>30.303030303030305</v>
      </c>
      <c r="N6322" s="144">
        <f>I6322/M6322</f>
        <v>1331.8799999999999</v>
      </c>
    </row>
    <row r="6323" spans="1:14">
      <c r="A6323" s="143" t="s">
        <v>2</v>
      </c>
      <c r="B6323" s="143" t="s">
        <v>2737</v>
      </c>
      <c r="C6323" s="143" t="s">
        <v>959</v>
      </c>
      <c r="D6323" s="143" t="s">
        <v>543</v>
      </c>
      <c r="E6323" s="143" t="s">
        <v>906</v>
      </c>
      <c r="F6323" s="143" t="str">
        <f>IF(H6323&lt;=60,"소형",IF((H6323&gt;60)*(H6323&lt;=85)=1,"중소형",IF((H6323&gt;85)*(H6323&lt;=102)=1,"중형",IF((H6323&gt;102)*(H6323&lt;=135)=1,"중대형","대형"))))</f>
        <v>대형</v>
      </c>
      <c r="G6323" s="143" t="s">
        <v>2741</v>
      </c>
      <c r="H6323" s="143">
        <v>147</v>
      </c>
      <c r="I6323" s="144">
        <v>85800</v>
      </c>
      <c r="J6323" s="143">
        <v>2</v>
      </c>
      <c r="K6323" s="137">
        <v>42522</v>
      </c>
      <c r="L6323" s="137">
        <v>43739</v>
      </c>
      <c r="M6323" s="144">
        <f>H6323/3.3</f>
        <v>44.545454545454547</v>
      </c>
      <c r="N6323" s="144">
        <f>I6323/M6323</f>
        <v>1926.1224489795918</v>
      </c>
    </row>
    <row r="6324" spans="1:14">
      <c r="A6324" s="143" t="s">
        <v>2</v>
      </c>
      <c r="B6324" s="143" t="s">
        <v>2737</v>
      </c>
      <c r="C6324" s="143" t="s">
        <v>959</v>
      </c>
      <c r="D6324" s="143" t="s">
        <v>543</v>
      </c>
      <c r="E6324" s="143" t="s">
        <v>906</v>
      </c>
      <c r="F6324" s="143" t="str">
        <f>IF(H6324&lt;=60,"소형",IF((H6324&gt;60)*(H6324&lt;=85)=1,"중소형",IF((H6324&gt;85)*(H6324&lt;=102)=1,"중형",IF((H6324&gt;102)*(H6324&lt;=135)=1,"중대형","대형"))))</f>
        <v>대형</v>
      </c>
      <c r="G6324" s="143" t="s">
        <v>2742</v>
      </c>
      <c r="H6324" s="143">
        <v>244</v>
      </c>
      <c r="I6324" s="144">
        <v>181500</v>
      </c>
      <c r="J6324" s="143">
        <v>1</v>
      </c>
      <c r="K6324" s="137">
        <v>42522</v>
      </c>
      <c r="L6324" s="137">
        <v>43739</v>
      </c>
      <c r="M6324" s="144">
        <f>H6324/3.3</f>
        <v>73.939393939393938</v>
      </c>
      <c r="N6324" s="144">
        <f>I6324/M6324</f>
        <v>2454.7131147540986</v>
      </c>
    </row>
    <row r="6325" spans="1:14">
      <c r="A6325" s="143" t="s">
        <v>2</v>
      </c>
      <c r="B6325" s="143" t="s">
        <v>2743</v>
      </c>
      <c r="C6325" s="143" t="s">
        <v>956</v>
      </c>
      <c r="D6325" s="143" t="s">
        <v>8614</v>
      </c>
      <c r="E6325" s="143" t="s">
        <v>1387</v>
      </c>
      <c r="F6325" s="143" t="str">
        <f>IF(H6325&lt;=60,"소형",IF((H6325&gt;60)*(H6325&lt;=85)=1,"중소형",IF((H6325&gt;85)*(H6325&lt;=102)=1,"중형",IF((H6325&gt;102)*(H6325&lt;=135)=1,"중대형","대형"))))</f>
        <v>소형</v>
      </c>
      <c r="G6325" s="143" t="s">
        <v>2744</v>
      </c>
      <c r="H6325" s="143">
        <v>59</v>
      </c>
      <c r="I6325" s="144">
        <v>30000</v>
      </c>
      <c r="J6325" s="143">
        <v>93</v>
      </c>
      <c r="K6325" s="137">
        <v>42522</v>
      </c>
      <c r="L6325" s="137">
        <v>43739</v>
      </c>
      <c r="M6325" s="144">
        <f>H6325/3.3</f>
        <v>17.878787878787879</v>
      </c>
      <c r="N6325" s="144">
        <f>I6325/M6325</f>
        <v>1677.9661016949153</v>
      </c>
    </row>
    <row r="6326" spans="1:14">
      <c r="A6326" s="143" t="s">
        <v>2</v>
      </c>
      <c r="B6326" s="143" t="s">
        <v>2743</v>
      </c>
      <c r="C6326" s="143" t="s">
        <v>956</v>
      </c>
      <c r="D6326" s="143" t="s">
        <v>8614</v>
      </c>
      <c r="E6326" s="143" t="s">
        <v>1387</v>
      </c>
      <c r="F6326" s="143" t="str">
        <f>IF(H6326&lt;=60,"소형",IF((H6326&gt;60)*(H6326&lt;=85)=1,"중소형",IF((H6326&gt;85)*(H6326&lt;=102)=1,"중형",IF((H6326&gt;102)*(H6326&lt;=135)=1,"중대형","대형"))))</f>
        <v>소형</v>
      </c>
      <c r="G6326" s="143" t="s">
        <v>2062</v>
      </c>
      <c r="H6326" s="143">
        <v>59</v>
      </c>
      <c r="I6326" s="144">
        <v>29900</v>
      </c>
      <c r="J6326" s="143">
        <v>62</v>
      </c>
      <c r="K6326" s="137">
        <v>42522</v>
      </c>
      <c r="L6326" s="137">
        <v>43739</v>
      </c>
      <c r="M6326" s="144">
        <f>H6326/3.3</f>
        <v>17.878787878787879</v>
      </c>
      <c r="N6326" s="144">
        <f>I6326/M6326</f>
        <v>1672.3728813559321</v>
      </c>
    </row>
    <row r="6327" spans="1:14">
      <c r="A6327" s="143" t="s">
        <v>2</v>
      </c>
      <c r="B6327" s="143" t="s">
        <v>2743</v>
      </c>
      <c r="C6327" s="143" t="s">
        <v>956</v>
      </c>
      <c r="D6327" s="143" t="s">
        <v>8614</v>
      </c>
      <c r="E6327" s="143" t="s">
        <v>1387</v>
      </c>
      <c r="F6327" s="143" t="str">
        <f>IF(H6327&lt;=60,"소형",IF((H6327&gt;60)*(H6327&lt;=85)=1,"중소형",IF((H6327&gt;85)*(H6327&lt;=102)=1,"중형",IF((H6327&gt;102)*(H6327&lt;=135)=1,"중대형","대형"))))</f>
        <v>소형</v>
      </c>
      <c r="G6327" s="143" t="s">
        <v>2745</v>
      </c>
      <c r="H6327" s="143">
        <v>59</v>
      </c>
      <c r="I6327" s="144">
        <v>29700</v>
      </c>
      <c r="J6327" s="143">
        <v>31</v>
      </c>
      <c r="K6327" s="137">
        <v>42522</v>
      </c>
      <c r="L6327" s="137">
        <v>43739</v>
      </c>
      <c r="M6327" s="144">
        <f>H6327/3.3</f>
        <v>17.878787878787879</v>
      </c>
      <c r="N6327" s="144">
        <f>I6327/M6327</f>
        <v>1661.1864406779662</v>
      </c>
    </row>
    <row r="6328" spans="1:14">
      <c r="A6328" s="143" t="s">
        <v>2</v>
      </c>
      <c r="B6328" s="143" t="s">
        <v>2735</v>
      </c>
      <c r="C6328" s="143" t="s">
        <v>960</v>
      </c>
      <c r="D6328" s="143" t="s">
        <v>502</v>
      </c>
      <c r="E6328" s="143" t="s">
        <v>693</v>
      </c>
      <c r="F6328" s="143" t="str">
        <f>IF(H6328&lt;=60,"소형",IF((H6328&gt;60)*(H6328&lt;=85)=1,"중소형",IF((H6328&gt;85)*(H6328&lt;=102)=1,"중형",IF((H6328&gt;102)*(H6328&lt;=135)=1,"중대형","대형"))))</f>
        <v>중소형</v>
      </c>
      <c r="G6328" s="143" t="s">
        <v>2736</v>
      </c>
      <c r="H6328" s="143">
        <v>75</v>
      </c>
      <c r="I6328" s="144">
        <v>24410</v>
      </c>
      <c r="J6328" s="143">
        <v>74</v>
      </c>
      <c r="K6328" s="137">
        <v>42583</v>
      </c>
      <c r="L6328" s="137">
        <v>43739</v>
      </c>
      <c r="M6328" s="144">
        <f>H6328/3.3</f>
        <v>22.72727272727273</v>
      </c>
      <c r="N6328" s="144">
        <f>I6328/M6328</f>
        <v>1074.04</v>
      </c>
    </row>
    <row r="6329" spans="1:14">
      <c r="A6329" s="143" t="s">
        <v>2</v>
      </c>
      <c r="B6329" s="143" t="s">
        <v>2735</v>
      </c>
      <c r="C6329" s="143" t="s">
        <v>960</v>
      </c>
      <c r="D6329" s="143" t="s">
        <v>502</v>
      </c>
      <c r="E6329" s="143" t="s">
        <v>693</v>
      </c>
      <c r="F6329" s="143" t="str">
        <f>IF(H6329&lt;=60,"소형",IF((H6329&gt;60)*(H6329&lt;=85)=1,"중소형",IF((H6329&gt;85)*(H6329&lt;=102)=1,"중형",IF((H6329&gt;102)*(H6329&lt;=135)=1,"중대형","대형"))))</f>
        <v>중소형</v>
      </c>
      <c r="G6329" s="143" t="s">
        <v>1380</v>
      </c>
      <c r="H6329" s="143">
        <v>75</v>
      </c>
      <c r="I6329" s="144">
        <v>23870</v>
      </c>
      <c r="J6329" s="143">
        <v>174</v>
      </c>
      <c r="K6329" s="137">
        <v>42583</v>
      </c>
      <c r="L6329" s="137">
        <v>43739</v>
      </c>
      <c r="M6329" s="144">
        <f>H6329/3.3</f>
        <v>22.72727272727273</v>
      </c>
      <c r="N6329" s="144">
        <f>I6329/M6329</f>
        <v>1050.28</v>
      </c>
    </row>
    <row r="6330" spans="1:14">
      <c r="A6330" s="143" t="s">
        <v>2</v>
      </c>
      <c r="B6330" s="143" t="s">
        <v>2735</v>
      </c>
      <c r="C6330" s="143" t="s">
        <v>960</v>
      </c>
      <c r="D6330" s="143" t="s">
        <v>502</v>
      </c>
      <c r="E6330" s="143" t="s">
        <v>693</v>
      </c>
      <c r="F6330" s="143" t="str">
        <f>IF(H6330&lt;=60,"소형",IF((H6330&gt;60)*(H6330&lt;=85)=1,"중소형",IF((H6330&gt;85)*(H6330&lt;=102)=1,"중형",IF((H6330&gt;102)*(H6330&lt;=135)=1,"중대형","대형"))))</f>
        <v>중소형</v>
      </c>
      <c r="G6330" s="143" t="s">
        <v>992</v>
      </c>
      <c r="H6330" s="143">
        <v>84</v>
      </c>
      <c r="I6330" s="144">
        <v>26990</v>
      </c>
      <c r="J6330" s="143">
        <v>166</v>
      </c>
      <c r="K6330" s="137">
        <v>42583</v>
      </c>
      <c r="L6330" s="137">
        <v>43739</v>
      </c>
      <c r="M6330" s="144">
        <f>H6330/3.3</f>
        <v>25.454545454545457</v>
      </c>
      <c r="N6330" s="144">
        <f>I6330/M6330</f>
        <v>1060.3214285714284</v>
      </c>
    </row>
    <row r="6331" spans="1:14">
      <c r="A6331" s="143" t="s">
        <v>2</v>
      </c>
      <c r="B6331" s="143" t="s">
        <v>2735</v>
      </c>
      <c r="C6331" s="143" t="s">
        <v>960</v>
      </c>
      <c r="D6331" s="143" t="s">
        <v>502</v>
      </c>
      <c r="E6331" s="143" t="s">
        <v>693</v>
      </c>
      <c r="F6331" s="143" t="str">
        <f>IF(H6331&lt;=60,"소형",IF((H6331&gt;60)*(H6331&lt;=85)=1,"중소형",IF((H6331&gt;85)*(H6331&lt;=102)=1,"중형",IF((H6331&gt;102)*(H6331&lt;=135)=1,"중대형","대형"))))</f>
        <v>중소형</v>
      </c>
      <c r="G6331" s="143" t="s">
        <v>1079</v>
      </c>
      <c r="H6331" s="143">
        <v>84</v>
      </c>
      <c r="I6331" s="144">
        <v>26450</v>
      </c>
      <c r="J6331" s="143">
        <v>139</v>
      </c>
      <c r="K6331" s="137">
        <v>42583</v>
      </c>
      <c r="L6331" s="137">
        <v>43739</v>
      </c>
      <c r="M6331" s="144">
        <f>H6331/3.3</f>
        <v>25.454545454545457</v>
      </c>
      <c r="N6331" s="144">
        <f>I6331/M6331</f>
        <v>1039.1071428571427</v>
      </c>
    </row>
    <row r="6332" spans="1:14">
      <c r="A6332" s="143" t="s">
        <v>2829</v>
      </c>
      <c r="B6332" s="143" t="s">
        <v>5333</v>
      </c>
      <c r="C6332" s="143" t="s">
        <v>3173</v>
      </c>
      <c r="D6332" s="143" t="s">
        <v>3274</v>
      </c>
      <c r="E6332" s="143" t="s">
        <v>3800</v>
      </c>
      <c r="F6332" s="143" t="str">
        <f>IF(H6332&lt;=60,"소형",IF((H6332&gt;60)*(H6332&lt;=85)=1,"중소형",IF((H6332&gt;85)*(H6332&lt;=102)=1,"중형",IF((H6332&gt;102)*(H6332&lt;=135)=1,"중대형","대형"))))</f>
        <v>중소형</v>
      </c>
      <c r="G6332" s="143" t="s">
        <v>5084</v>
      </c>
      <c r="H6332" s="143">
        <v>84</v>
      </c>
      <c r="I6332" s="144">
        <v>31648</v>
      </c>
      <c r="J6332" s="143">
        <v>109</v>
      </c>
      <c r="K6332" s="137">
        <v>42644</v>
      </c>
      <c r="L6332" s="137">
        <v>43739</v>
      </c>
      <c r="M6332" s="144">
        <f>H6332/3.3</f>
        <v>25.454545454545457</v>
      </c>
      <c r="N6332" s="144">
        <f>I6332/M6332</f>
        <v>1243.3142857142857</v>
      </c>
    </row>
    <row r="6333" spans="1:14">
      <c r="A6333" s="143" t="s">
        <v>2829</v>
      </c>
      <c r="B6333" s="143" t="s">
        <v>5333</v>
      </c>
      <c r="C6333" s="143" t="s">
        <v>3173</v>
      </c>
      <c r="D6333" s="143" t="s">
        <v>3274</v>
      </c>
      <c r="E6333" s="143" t="s">
        <v>3800</v>
      </c>
      <c r="F6333" s="143" t="str">
        <f>IF(H6333&lt;=60,"소형",IF((H6333&gt;60)*(H6333&lt;=85)=1,"중소형",IF((H6333&gt;85)*(H6333&lt;=102)=1,"중형",IF((H6333&gt;102)*(H6333&lt;=135)=1,"중대형","대형"))))</f>
        <v>중소형</v>
      </c>
      <c r="G6333" s="143" t="s">
        <v>4592</v>
      </c>
      <c r="H6333" s="143">
        <v>84</v>
      </c>
      <c r="I6333" s="144">
        <v>32193</v>
      </c>
      <c r="J6333" s="143">
        <v>107</v>
      </c>
      <c r="K6333" s="137">
        <v>42644</v>
      </c>
      <c r="L6333" s="137">
        <v>43739</v>
      </c>
      <c r="M6333" s="144">
        <f>H6333/3.3</f>
        <v>25.454545454545457</v>
      </c>
      <c r="N6333" s="144">
        <f>I6333/M6333</f>
        <v>1264.7249999999999</v>
      </c>
    </row>
    <row r="6334" spans="1:14">
      <c r="A6334" s="143" t="s">
        <v>2829</v>
      </c>
      <c r="B6334" s="143" t="s">
        <v>5333</v>
      </c>
      <c r="C6334" s="143" t="s">
        <v>3173</v>
      </c>
      <c r="D6334" s="143" t="s">
        <v>3274</v>
      </c>
      <c r="E6334" s="143" t="s">
        <v>3800</v>
      </c>
      <c r="F6334" s="143" t="str">
        <f>IF(H6334&lt;=60,"소형",IF((H6334&gt;60)*(H6334&lt;=85)=1,"중소형",IF((H6334&gt;85)*(H6334&lt;=102)=1,"중형",IF((H6334&gt;102)*(H6334&lt;=135)=1,"중대형","대형"))))</f>
        <v>중소형</v>
      </c>
      <c r="G6334" s="143" t="s">
        <v>4841</v>
      </c>
      <c r="H6334" s="143">
        <v>84</v>
      </c>
      <c r="I6334" s="144">
        <v>32192</v>
      </c>
      <c r="J6334" s="143">
        <v>30</v>
      </c>
      <c r="K6334" s="137">
        <v>42644</v>
      </c>
      <c r="L6334" s="137">
        <v>43739</v>
      </c>
      <c r="M6334" s="144">
        <f>H6334/3.3</f>
        <v>25.454545454545457</v>
      </c>
      <c r="N6334" s="144">
        <f>I6334/M6334</f>
        <v>1264.6857142857141</v>
      </c>
    </row>
    <row r="6335" spans="1:14">
      <c r="A6335" s="143" t="s">
        <v>2829</v>
      </c>
      <c r="B6335" s="143" t="s">
        <v>5333</v>
      </c>
      <c r="C6335" s="143" t="s">
        <v>3173</v>
      </c>
      <c r="D6335" s="143" t="s">
        <v>3274</v>
      </c>
      <c r="E6335" s="143" t="s">
        <v>3800</v>
      </c>
      <c r="F6335" s="143" t="str">
        <f>IF(H6335&lt;=60,"소형",IF((H6335&gt;60)*(H6335&lt;=85)=1,"중소형",IF((H6335&gt;85)*(H6335&lt;=102)=1,"중형",IF((H6335&gt;102)*(H6335&lt;=135)=1,"중대형","대형"))))</f>
        <v>중소형</v>
      </c>
      <c r="G6335" s="143" t="s">
        <v>3396</v>
      </c>
      <c r="H6335" s="143">
        <v>84</v>
      </c>
      <c r="I6335" s="144">
        <v>32192</v>
      </c>
      <c r="J6335" s="143">
        <v>16</v>
      </c>
      <c r="K6335" s="137">
        <v>42644</v>
      </c>
      <c r="L6335" s="137">
        <v>43739</v>
      </c>
      <c r="M6335" s="144">
        <f>H6335/3.3</f>
        <v>25.454545454545457</v>
      </c>
      <c r="N6335" s="144">
        <f>I6335/M6335</f>
        <v>1264.6857142857141</v>
      </c>
    </row>
    <row r="6336" spans="1:14">
      <c r="A6336" s="143" t="s">
        <v>2829</v>
      </c>
      <c r="B6336" s="143" t="s">
        <v>5333</v>
      </c>
      <c r="C6336" s="143" t="s">
        <v>3173</v>
      </c>
      <c r="D6336" s="143" t="s">
        <v>3274</v>
      </c>
      <c r="E6336" s="143" t="s">
        <v>3800</v>
      </c>
      <c r="F6336" s="143" t="str">
        <f>IF(H6336&lt;=60,"소형",IF((H6336&gt;60)*(H6336&lt;=85)=1,"중소형",IF((H6336&gt;85)*(H6336&lt;=102)=1,"중형",IF((H6336&gt;102)*(H6336&lt;=135)=1,"중대형","대형"))))</f>
        <v>중소형</v>
      </c>
      <c r="G6336" s="143" t="s">
        <v>5334</v>
      </c>
      <c r="H6336" s="143">
        <v>84</v>
      </c>
      <c r="I6336" s="144">
        <v>32192</v>
      </c>
      <c r="J6336" s="143">
        <v>16</v>
      </c>
      <c r="K6336" s="137">
        <v>42644</v>
      </c>
      <c r="L6336" s="137">
        <v>43739</v>
      </c>
      <c r="M6336" s="144">
        <f>H6336/3.3</f>
        <v>25.454545454545457</v>
      </c>
      <c r="N6336" s="144">
        <f>I6336/M6336</f>
        <v>1264.6857142857141</v>
      </c>
    </row>
    <row r="6337" spans="1:14">
      <c r="A6337" s="143" t="s">
        <v>2829</v>
      </c>
      <c r="B6337" s="143" t="s">
        <v>5333</v>
      </c>
      <c r="C6337" s="143" t="s">
        <v>3173</v>
      </c>
      <c r="D6337" s="143" t="s">
        <v>3274</v>
      </c>
      <c r="E6337" s="143" t="s">
        <v>3800</v>
      </c>
      <c r="F6337" s="143" t="str">
        <f>IF(H6337&lt;=60,"소형",IF((H6337&gt;60)*(H6337&lt;=85)=1,"중소형",IF((H6337&gt;85)*(H6337&lt;=102)=1,"중형",IF((H6337&gt;102)*(H6337&lt;=135)=1,"중대형","대형"))))</f>
        <v>중형</v>
      </c>
      <c r="G6337" s="143" t="s">
        <v>5335</v>
      </c>
      <c r="H6337" s="143">
        <v>102</v>
      </c>
      <c r="I6337" s="144">
        <v>37598</v>
      </c>
      <c r="J6337" s="143">
        <v>101</v>
      </c>
      <c r="K6337" s="137">
        <v>42644</v>
      </c>
      <c r="L6337" s="137">
        <v>43739</v>
      </c>
      <c r="M6337" s="144">
        <f>H6337/3.3</f>
        <v>30.90909090909091</v>
      </c>
      <c r="N6337" s="144">
        <f>I6337/M6337</f>
        <v>1216.405882352941</v>
      </c>
    </row>
    <row r="6338" spans="1:14">
      <c r="A6338" s="143" t="s">
        <v>2829</v>
      </c>
      <c r="B6338" s="143" t="s">
        <v>5333</v>
      </c>
      <c r="C6338" s="143" t="s">
        <v>3173</v>
      </c>
      <c r="D6338" s="143" t="s">
        <v>3274</v>
      </c>
      <c r="E6338" s="143" t="s">
        <v>3800</v>
      </c>
      <c r="F6338" s="143" t="str">
        <f>IF(H6338&lt;=60,"소형",IF((H6338&gt;60)*(H6338&lt;=85)=1,"중소형",IF((H6338&gt;85)*(H6338&lt;=102)=1,"중형",IF((H6338&gt;102)*(H6338&lt;=135)=1,"중대형","대형"))))</f>
        <v>중형</v>
      </c>
      <c r="G6338" s="143" t="s">
        <v>5336</v>
      </c>
      <c r="H6338" s="143">
        <v>102</v>
      </c>
      <c r="I6338" s="144">
        <v>37597</v>
      </c>
      <c r="J6338" s="143">
        <v>14</v>
      </c>
      <c r="K6338" s="137">
        <v>42644</v>
      </c>
      <c r="L6338" s="137">
        <v>43739</v>
      </c>
      <c r="M6338" s="144">
        <f>H6338/3.3</f>
        <v>30.90909090909091</v>
      </c>
      <c r="N6338" s="144">
        <f>I6338/M6338</f>
        <v>1216.3735294117646</v>
      </c>
    </row>
    <row r="6339" spans="1:14">
      <c r="A6339" s="143" t="s">
        <v>2829</v>
      </c>
      <c r="B6339" s="143" t="s">
        <v>5333</v>
      </c>
      <c r="C6339" s="143" t="s">
        <v>3173</v>
      </c>
      <c r="D6339" s="143" t="s">
        <v>3274</v>
      </c>
      <c r="E6339" s="143" t="s">
        <v>3800</v>
      </c>
      <c r="F6339" s="143" t="str">
        <f>IF(H6339&lt;=60,"소형",IF((H6339&gt;60)*(H6339&lt;=85)=1,"중소형",IF((H6339&gt;85)*(H6339&lt;=102)=1,"중형",IF((H6339&gt;102)*(H6339&lt;=135)=1,"중대형","대형"))))</f>
        <v>중형</v>
      </c>
      <c r="G6339" s="143" t="s">
        <v>5337</v>
      </c>
      <c r="H6339" s="143">
        <v>102</v>
      </c>
      <c r="I6339" s="144">
        <v>37597</v>
      </c>
      <c r="J6339" s="143">
        <v>2</v>
      </c>
      <c r="K6339" s="137">
        <v>42644</v>
      </c>
      <c r="L6339" s="137">
        <v>43739</v>
      </c>
      <c r="M6339" s="144">
        <f>H6339/3.3</f>
        <v>30.90909090909091</v>
      </c>
      <c r="N6339" s="144">
        <f>I6339/M6339</f>
        <v>1216.3735294117646</v>
      </c>
    </row>
    <row r="6340" spans="1:14">
      <c r="A6340" s="143" t="s">
        <v>2829</v>
      </c>
      <c r="B6340" s="143" t="s">
        <v>5333</v>
      </c>
      <c r="C6340" s="143" t="s">
        <v>3173</v>
      </c>
      <c r="D6340" s="143" t="s">
        <v>3274</v>
      </c>
      <c r="E6340" s="143" t="s">
        <v>3800</v>
      </c>
      <c r="F6340" s="143" t="str">
        <f>IF(H6340&lt;=60,"소형",IF((H6340&gt;60)*(H6340&lt;=85)=1,"중소형",IF((H6340&gt;85)*(H6340&lt;=102)=1,"중형",IF((H6340&gt;102)*(H6340&lt;=135)=1,"중대형","대형"))))</f>
        <v>중형</v>
      </c>
      <c r="G6340" s="143" t="s">
        <v>5338</v>
      </c>
      <c r="H6340" s="143">
        <v>102</v>
      </c>
      <c r="I6340" s="144">
        <v>37597</v>
      </c>
      <c r="J6340" s="143">
        <v>14</v>
      </c>
      <c r="K6340" s="137">
        <v>42644</v>
      </c>
      <c r="L6340" s="137">
        <v>43739</v>
      </c>
      <c r="M6340" s="144">
        <f>H6340/3.3</f>
        <v>30.90909090909091</v>
      </c>
      <c r="N6340" s="144">
        <f>I6340/M6340</f>
        <v>1216.3735294117646</v>
      </c>
    </row>
    <row r="6341" spans="1:14">
      <c r="A6341" s="143" t="s">
        <v>2829</v>
      </c>
      <c r="B6341" s="143" t="s">
        <v>5333</v>
      </c>
      <c r="C6341" s="143" t="s">
        <v>3173</v>
      </c>
      <c r="D6341" s="143" t="s">
        <v>3274</v>
      </c>
      <c r="E6341" s="143" t="s">
        <v>3800</v>
      </c>
      <c r="F6341" s="143" t="str">
        <f>IF(H6341&lt;=60,"소형",IF((H6341&gt;60)*(H6341&lt;=85)=1,"중소형",IF((H6341&gt;85)*(H6341&lt;=102)=1,"중형",IF((H6341&gt;102)*(H6341&lt;=135)=1,"중대형","대형"))))</f>
        <v>중형</v>
      </c>
      <c r="G6341" s="143" t="s">
        <v>5339</v>
      </c>
      <c r="H6341" s="143">
        <v>102</v>
      </c>
      <c r="I6341" s="144">
        <v>37597</v>
      </c>
      <c r="J6341" s="143">
        <v>2</v>
      </c>
      <c r="K6341" s="137">
        <v>42644</v>
      </c>
      <c r="L6341" s="137">
        <v>43739</v>
      </c>
      <c r="M6341" s="144">
        <f>H6341/3.3</f>
        <v>30.90909090909091</v>
      </c>
      <c r="N6341" s="144">
        <f>I6341/M6341</f>
        <v>1216.3735294117646</v>
      </c>
    </row>
    <row r="6342" spans="1:14">
      <c r="A6342" s="143" t="s">
        <v>2829</v>
      </c>
      <c r="B6342" s="143" t="s">
        <v>5333</v>
      </c>
      <c r="C6342" s="143" t="s">
        <v>3173</v>
      </c>
      <c r="D6342" s="143" t="s">
        <v>3274</v>
      </c>
      <c r="E6342" s="143" t="s">
        <v>3800</v>
      </c>
      <c r="F6342" s="143" t="str">
        <f>IF(H6342&lt;=60,"소형",IF((H6342&gt;60)*(H6342&lt;=85)=1,"중소형",IF((H6342&gt;85)*(H6342&lt;=102)=1,"중형",IF((H6342&gt;102)*(H6342&lt;=135)=1,"중대형","대형"))))</f>
        <v>중형</v>
      </c>
      <c r="G6342" s="143" t="s">
        <v>5340</v>
      </c>
      <c r="H6342" s="143">
        <v>102</v>
      </c>
      <c r="I6342" s="144">
        <v>37597</v>
      </c>
      <c r="J6342" s="143">
        <v>30</v>
      </c>
      <c r="K6342" s="137">
        <v>42644</v>
      </c>
      <c r="L6342" s="137">
        <v>43739</v>
      </c>
      <c r="M6342" s="144">
        <f>H6342/3.3</f>
        <v>30.90909090909091</v>
      </c>
      <c r="N6342" s="144">
        <f>I6342/M6342</f>
        <v>1216.3735294117646</v>
      </c>
    </row>
    <row r="6343" spans="1:14">
      <c r="A6343" s="143" t="s">
        <v>2829</v>
      </c>
      <c r="B6343" s="143" t="s">
        <v>5333</v>
      </c>
      <c r="C6343" s="143" t="s">
        <v>3173</v>
      </c>
      <c r="D6343" s="143" t="s">
        <v>3274</v>
      </c>
      <c r="E6343" s="143" t="s">
        <v>3800</v>
      </c>
      <c r="F6343" s="143" t="str">
        <f>IF(H6343&lt;=60,"소형",IF((H6343&gt;60)*(H6343&lt;=85)=1,"중소형",IF((H6343&gt;85)*(H6343&lt;=102)=1,"중형",IF((H6343&gt;102)*(H6343&lt;=135)=1,"중대형","대형"))))</f>
        <v>중형</v>
      </c>
      <c r="G6343" s="143" t="s">
        <v>5341</v>
      </c>
      <c r="H6343" s="143">
        <v>102</v>
      </c>
      <c r="I6343" s="144">
        <v>36701</v>
      </c>
      <c r="J6343" s="143">
        <v>103</v>
      </c>
      <c r="K6343" s="137">
        <v>42644</v>
      </c>
      <c r="L6343" s="137">
        <v>43739</v>
      </c>
      <c r="M6343" s="144">
        <f>H6343/3.3</f>
        <v>30.90909090909091</v>
      </c>
      <c r="N6343" s="144">
        <f>I6343/M6343</f>
        <v>1187.3852941176469</v>
      </c>
    </row>
    <row r="6344" spans="1:14">
      <c r="A6344" s="143" t="s">
        <v>2829</v>
      </c>
      <c r="B6344" s="143" t="s">
        <v>5333</v>
      </c>
      <c r="C6344" s="143" t="s">
        <v>3173</v>
      </c>
      <c r="D6344" s="143" t="s">
        <v>3274</v>
      </c>
      <c r="E6344" s="143" t="s">
        <v>3800</v>
      </c>
      <c r="F6344" s="143" t="str">
        <f>IF(H6344&lt;=60,"소형",IF((H6344&gt;60)*(H6344&lt;=85)=1,"중소형",IF((H6344&gt;85)*(H6344&lt;=102)=1,"중형",IF((H6344&gt;102)*(H6344&lt;=135)=1,"중대형","대형"))))</f>
        <v>중대형</v>
      </c>
      <c r="G6344" s="143" t="s">
        <v>5342</v>
      </c>
      <c r="H6344" s="143">
        <v>106</v>
      </c>
      <c r="I6344" s="144">
        <v>60631</v>
      </c>
      <c r="J6344" s="143">
        <v>1</v>
      </c>
      <c r="K6344" s="137">
        <v>42644</v>
      </c>
      <c r="L6344" s="137">
        <v>43739</v>
      </c>
      <c r="M6344" s="144">
        <f>H6344/3.3</f>
        <v>32.121212121212125</v>
      </c>
      <c r="N6344" s="144">
        <f>I6344/M6344</f>
        <v>1887.5688679245281</v>
      </c>
    </row>
    <row r="6345" spans="1:14">
      <c r="A6345" s="143" t="s">
        <v>2829</v>
      </c>
      <c r="B6345" s="143" t="s">
        <v>5333</v>
      </c>
      <c r="C6345" s="143" t="s">
        <v>3173</v>
      </c>
      <c r="D6345" s="143" t="s">
        <v>3274</v>
      </c>
      <c r="E6345" s="143" t="s">
        <v>3800</v>
      </c>
      <c r="F6345" s="143" t="str">
        <f>IF(H6345&lt;=60,"소형",IF((H6345&gt;60)*(H6345&lt;=85)=1,"중소형",IF((H6345&gt;85)*(H6345&lt;=102)=1,"중형",IF((H6345&gt;102)*(H6345&lt;=135)=1,"중대형","대형"))))</f>
        <v>중대형</v>
      </c>
      <c r="G6345" s="143" t="s">
        <v>5343</v>
      </c>
      <c r="H6345" s="143">
        <v>106</v>
      </c>
      <c r="I6345" s="144">
        <v>60631</v>
      </c>
      <c r="J6345" s="143">
        <v>1</v>
      </c>
      <c r="K6345" s="137">
        <v>42644</v>
      </c>
      <c r="L6345" s="137">
        <v>43739</v>
      </c>
      <c r="M6345" s="144">
        <f>H6345/3.3</f>
        <v>32.121212121212125</v>
      </c>
      <c r="N6345" s="144">
        <f>I6345/M6345</f>
        <v>1887.5688679245281</v>
      </c>
    </row>
    <row r="6346" spans="1:14">
      <c r="A6346" s="143" t="s">
        <v>2829</v>
      </c>
      <c r="B6346" s="143" t="s">
        <v>5333</v>
      </c>
      <c r="C6346" s="143" t="s">
        <v>3173</v>
      </c>
      <c r="D6346" s="143" t="s">
        <v>3274</v>
      </c>
      <c r="E6346" s="143" t="s">
        <v>3800</v>
      </c>
      <c r="F6346" s="143" t="str">
        <f>IF(H6346&lt;=60,"소형",IF((H6346&gt;60)*(H6346&lt;=85)=1,"중소형",IF((H6346&gt;85)*(H6346&lt;=102)=1,"중형",IF((H6346&gt;102)*(H6346&lt;=135)=1,"중대형","대형"))))</f>
        <v>중대형</v>
      </c>
      <c r="G6346" s="143" t="s">
        <v>5344</v>
      </c>
      <c r="H6346" s="143">
        <v>132</v>
      </c>
      <c r="I6346" s="144">
        <v>73306</v>
      </c>
      <c r="J6346" s="143">
        <v>1</v>
      </c>
      <c r="K6346" s="137">
        <v>42644</v>
      </c>
      <c r="L6346" s="137">
        <v>43739</v>
      </c>
      <c r="M6346" s="144">
        <f>H6346/3.3</f>
        <v>40</v>
      </c>
      <c r="N6346" s="144">
        <f>I6346/M6346</f>
        <v>1832.65</v>
      </c>
    </row>
    <row r="6347" spans="1:14">
      <c r="A6347" s="143" t="s">
        <v>2829</v>
      </c>
      <c r="B6347" s="143" t="s">
        <v>5333</v>
      </c>
      <c r="C6347" s="143" t="s">
        <v>3173</v>
      </c>
      <c r="D6347" s="143" t="s">
        <v>3274</v>
      </c>
      <c r="E6347" s="143" t="s">
        <v>3800</v>
      </c>
      <c r="F6347" s="143" t="str">
        <f>IF(H6347&lt;=60,"소형",IF((H6347&gt;60)*(H6347&lt;=85)=1,"중소형",IF((H6347&gt;85)*(H6347&lt;=102)=1,"중형",IF((H6347&gt;102)*(H6347&lt;=135)=1,"중대형","대형"))))</f>
        <v>중대형</v>
      </c>
      <c r="G6347" s="143" t="s">
        <v>5345</v>
      </c>
      <c r="H6347" s="143">
        <v>132</v>
      </c>
      <c r="I6347" s="144">
        <v>73306</v>
      </c>
      <c r="J6347" s="143">
        <v>1</v>
      </c>
      <c r="K6347" s="137">
        <v>42644</v>
      </c>
      <c r="L6347" s="137">
        <v>43739</v>
      </c>
      <c r="M6347" s="144">
        <f>H6347/3.3</f>
        <v>40</v>
      </c>
      <c r="N6347" s="144">
        <f>I6347/M6347</f>
        <v>1832.65</v>
      </c>
    </row>
    <row r="6348" spans="1:14">
      <c r="A6348" s="143" t="s">
        <v>2829</v>
      </c>
      <c r="B6348" s="143" t="s">
        <v>5386</v>
      </c>
      <c r="C6348" s="143" t="s">
        <v>3164</v>
      </c>
      <c r="D6348" s="143" t="s">
        <v>3247</v>
      </c>
      <c r="E6348" s="143" t="s">
        <v>4638</v>
      </c>
      <c r="F6348" s="143" t="str">
        <f>IF(H6348&lt;=60,"소형",IF((H6348&gt;60)*(H6348&lt;=85)=1,"중소형",IF((H6348&gt;85)*(H6348&lt;=102)=1,"중형",IF((H6348&gt;102)*(H6348&lt;=135)=1,"중대형","대형"))))</f>
        <v>소형</v>
      </c>
      <c r="G6348" s="143" t="s">
        <v>4885</v>
      </c>
      <c r="H6348" s="143">
        <v>59</v>
      </c>
      <c r="I6348" s="144" t="s">
        <v>3211</v>
      </c>
      <c r="J6348" s="143">
        <v>35</v>
      </c>
      <c r="K6348" s="137">
        <v>42644</v>
      </c>
      <c r="L6348" s="137">
        <v>43739</v>
      </c>
      <c r="M6348" s="144">
        <f>H6348/3.3</f>
        <v>17.878787878787879</v>
      </c>
      <c r="N6348" s="144" t="e">
        <f>I6348/M6348</f>
        <v>#VALUE!</v>
      </c>
    </row>
    <row r="6349" spans="1:14">
      <c r="A6349" s="143" t="s">
        <v>2829</v>
      </c>
      <c r="B6349" s="143" t="s">
        <v>5386</v>
      </c>
      <c r="C6349" s="143" t="s">
        <v>3164</v>
      </c>
      <c r="D6349" s="143" t="s">
        <v>3247</v>
      </c>
      <c r="E6349" s="143" t="s">
        <v>4638</v>
      </c>
      <c r="F6349" s="143" t="str">
        <f>IF(H6349&lt;=60,"소형",IF((H6349&gt;60)*(H6349&lt;=85)=1,"중소형",IF((H6349&gt;85)*(H6349&lt;=102)=1,"중형",IF((H6349&gt;102)*(H6349&lt;=135)=1,"중대형","대형"))))</f>
        <v>소형</v>
      </c>
      <c r="G6349" s="143" t="s">
        <v>4055</v>
      </c>
      <c r="H6349" s="143">
        <v>59</v>
      </c>
      <c r="I6349" s="144" t="s">
        <v>3211</v>
      </c>
      <c r="J6349" s="143">
        <v>42</v>
      </c>
      <c r="K6349" s="137">
        <v>42644</v>
      </c>
      <c r="L6349" s="137">
        <v>43739</v>
      </c>
      <c r="M6349" s="144">
        <f>H6349/3.3</f>
        <v>17.878787878787879</v>
      </c>
      <c r="N6349" s="144" t="e">
        <f>I6349/M6349</f>
        <v>#VALUE!</v>
      </c>
    </row>
    <row r="6350" spans="1:14">
      <c r="A6350" s="143" t="s">
        <v>2829</v>
      </c>
      <c r="B6350" s="143" t="s">
        <v>5386</v>
      </c>
      <c r="C6350" s="143" t="s">
        <v>3164</v>
      </c>
      <c r="D6350" s="143" t="s">
        <v>3247</v>
      </c>
      <c r="E6350" s="143" t="s">
        <v>4638</v>
      </c>
      <c r="F6350" s="143" t="str">
        <f>IF(H6350&lt;=60,"소형",IF((H6350&gt;60)*(H6350&lt;=85)=1,"중소형",IF((H6350&gt;85)*(H6350&lt;=102)=1,"중형",IF((H6350&gt;102)*(H6350&lt;=135)=1,"중대형","대형"))))</f>
        <v>중소형</v>
      </c>
      <c r="G6350" s="143" t="s">
        <v>4863</v>
      </c>
      <c r="H6350" s="143">
        <v>84</v>
      </c>
      <c r="I6350" s="144">
        <v>41600</v>
      </c>
      <c r="J6350" s="143">
        <v>50</v>
      </c>
      <c r="K6350" s="137">
        <v>42644</v>
      </c>
      <c r="L6350" s="137">
        <v>43739</v>
      </c>
      <c r="M6350" s="144">
        <f>H6350/3.3</f>
        <v>25.454545454545457</v>
      </c>
      <c r="N6350" s="144">
        <f>I6350/M6350</f>
        <v>1634.2857142857142</v>
      </c>
    </row>
    <row r="6351" spans="1:14">
      <c r="A6351" s="143" t="s">
        <v>2829</v>
      </c>
      <c r="B6351" s="143" t="s">
        <v>5386</v>
      </c>
      <c r="C6351" s="143" t="s">
        <v>3164</v>
      </c>
      <c r="D6351" s="143" t="s">
        <v>3247</v>
      </c>
      <c r="E6351" s="143" t="s">
        <v>4638</v>
      </c>
      <c r="F6351" s="143" t="str">
        <f>IF(H6351&lt;=60,"소형",IF((H6351&gt;60)*(H6351&lt;=85)=1,"중소형",IF((H6351&gt;85)*(H6351&lt;=102)=1,"중형",IF((H6351&gt;102)*(H6351&lt;=135)=1,"중대형","대형"))))</f>
        <v>중소형</v>
      </c>
      <c r="G6351" s="143" t="s">
        <v>3565</v>
      </c>
      <c r="H6351" s="143">
        <v>84</v>
      </c>
      <c r="I6351" s="144">
        <v>41000</v>
      </c>
      <c r="J6351" s="143">
        <v>258</v>
      </c>
      <c r="K6351" s="137">
        <v>42644</v>
      </c>
      <c r="L6351" s="137">
        <v>43739</v>
      </c>
      <c r="M6351" s="144">
        <f>H6351/3.3</f>
        <v>25.454545454545457</v>
      </c>
      <c r="N6351" s="144">
        <f>I6351/M6351</f>
        <v>1610.7142857142856</v>
      </c>
    </row>
    <row r="6352" spans="1:14">
      <c r="A6352" s="143" t="s">
        <v>2829</v>
      </c>
      <c r="B6352" s="143" t="s">
        <v>5386</v>
      </c>
      <c r="C6352" s="143" t="s">
        <v>3164</v>
      </c>
      <c r="D6352" s="143" t="s">
        <v>3247</v>
      </c>
      <c r="E6352" s="143" t="s">
        <v>4638</v>
      </c>
      <c r="F6352" s="143" t="str">
        <f>IF(H6352&lt;=60,"소형",IF((H6352&gt;60)*(H6352&lt;=85)=1,"중소형",IF((H6352&gt;85)*(H6352&lt;=102)=1,"중형",IF((H6352&gt;102)*(H6352&lt;=135)=1,"중대형","대형"))))</f>
        <v>중소형</v>
      </c>
      <c r="G6352" s="143" t="s">
        <v>5387</v>
      </c>
      <c r="H6352" s="143">
        <v>84</v>
      </c>
      <c r="I6352" s="144">
        <v>41000</v>
      </c>
      <c r="J6352" s="143">
        <v>22</v>
      </c>
      <c r="K6352" s="137">
        <v>42644</v>
      </c>
      <c r="L6352" s="137">
        <v>43739</v>
      </c>
      <c r="M6352" s="144">
        <f>H6352/3.3</f>
        <v>25.454545454545457</v>
      </c>
      <c r="N6352" s="144">
        <f>I6352/M6352</f>
        <v>1610.7142857142856</v>
      </c>
    </row>
    <row r="6353" spans="1:14">
      <c r="A6353" s="143" t="s">
        <v>2829</v>
      </c>
      <c r="B6353" s="143" t="s">
        <v>5386</v>
      </c>
      <c r="C6353" s="143" t="s">
        <v>3164</v>
      </c>
      <c r="D6353" s="143" t="s">
        <v>3247</v>
      </c>
      <c r="E6353" s="143" t="s">
        <v>4638</v>
      </c>
      <c r="F6353" s="143" t="str">
        <f>IF(H6353&lt;=60,"소형",IF((H6353&gt;60)*(H6353&lt;=85)=1,"중소형",IF((H6353&gt;85)*(H6353&lt;=102)=1,"중형",IF((H6353&gt;102)*(H6353&lt;=135)=1,"중대형","대형"))))</f>
        <v>중소형</v>
      </c>
      <c r="G6353" s="143" t="s">
        <v>5032</v>
      </c>
      <c r="H6353" s="143">
        <v>84</v>
      </c>
      <c r="I6353" s="144">
        <v>41600</v>
      </c>
      <c r="J6353" s="143">
        <v>237</v>
      </c>
      <c r="K6353" s="137">
        <v>42644</v>
      </c>
      <c r="L6353" s="137">
        <v>43739</v>
      </c>
      <c r="M6353" s="144">
        <f>H6353/3.3</f>
        <v>25.454545454545457</v>
      </c>
      <c r="N6353" s="144">
        <f>I6353/M6353</f>
        <v>1634.2857142857142</v>
      </c>
    </row>
    <row r="6354" spans="1:14">
      <c r="A6354" s="143" t="s">
        <v>2829</v>
      </c>
      <c r="B6354" s="143" t="s">
        <v>5386</v>
      </c>
      <c r="C6354" s="143" t="s">
        <v>3164</v>
      </c>
      <c r="D6354" s="143" t="s">
        <v>3247</v>
      </c>
      <c r="E6354" s="143" t="s">
        <v>4638</v>
      </c>
      <c r="F6354" s="143" t="str">
        <f>IF(H6354&lt;=60,"소형",IF((H6354&gt;60)*(H6354&lt;=85)=1,"중소형",IF((H6354&gt;85)*(H6354&lt;=102)=1,"중형",IF((H6354&gt;102)*(H6354&lt;=135)=1,"중대형","대형"))))</f>
        <v>중소형</v>
      </c>
      <c r="G6354" s="143" t="s">
        <v>4671</v>
      </c>
      <c r="H6354" s="143">
        <v>84</v>
      </c>
      <c r="I6354" s="144" t="s">
        <v>3211</v>
      </c>
      <c r="J6354" s="143">
        <v>25</v>
      </c>
      <c r="K6354" s="137">
        <v>42644</v>
      </c>
      <c r="L6354" s="137">
        <v>43739</v>
      </c>
      <c r="M6354" s="144">
        <f>H6354/3.3</f>
        <v>25.454545454545457</v>
      </c>
      <c r="N6354" s="144" t="e">
        <f>I6354/M6354</f>
        <v>#VALUE!</v>
      </c>
    </row>
    <row r="6355" spans="1:14">
      <c r="A6355" s="143" t="s">
        <v>2829</v>
      </c>
      <c r="B6355" s="143" t="s">
        <v>5386</v>
      </c>
      <c r="C6355" s="143" t="s">
        <v>3164</v>
      </c>
      <c r="D6355" s="143" t="s">
        <v>3247</v>
      </c>
      <c r="E6355" s="143" t="s">
        <v>4638</v>
      </c>
      <c r="F6355" s="143" t="str">
        <f>IF(H6355&lt;=60,"소형",IF((H6355&gt;60)*(H6355&lt;=85)=1,"중소형",IF((H6355&gt;85)*(H6355&lt;=102)=1,"중형",IF((H6355&gt;102)*(H6355&lt;=135)=1,"중대형","대형"))))</f>
        <v>중대형</v>
      </c>
      <c r="G6355" s="143" t="s">
        <v>5388</v>
      </c>
      <c r="H6355" s="143">
        <v>114</v>
      </c>
      <c r="I6355" s="144">
        <v>51800</v>
      </c>
      <c r="J6355" s="143">
        <v>56</v>
      </c>
      <c r="K6355" s="137">
        <v>42644</v>
      </c>
      <c r="L6355" s="137">
        <v>43739</v>
      </c>
      <c r="M6355" s="144">
        <f>H6355/3.3</f>
        <v>34.545454545454547</v>
      </c>
      <c r="N6355" s="144">
        <f>I6355/M6355</f>
        <v>1499.4736842105262</v>
      </c>
    </row>
    <row r="6356" spans="1:14">
      <c r="A6356" s="143" t="s">
        <v>2829</v>
      </c>
      <c r="B6356" s="143" t="s">
        <v>5389</v>
      </c>
      <c r="C6356" s="143" t="s">
        <v>3164</v>
      </c>
      <c r="D6356" s="143" t="s">
        <v>3247</v>
      </c>
      <c r="E6356" s="143" t="s">
        <v>4638</v>
      </c>
      <c r="F6356" s="143" t="str">
        <f>IF(H6356&lt;=60,"소형",IF((H6356&gt;60)*(H6356&lt;=85)=1,"중소형",IF((H6356&gt;85)*(H6356&lt;=102)=1,"중형",IF((H6356&gt;102)*(H6356&lt;=135)=1,"중대형","대형"))))</f>
        <v>소형</v>
      </c>
      <c r="G6356" s="143" t="s">
        <v>4885</v>
      </c>
      <c r="H6356" s="143">
        <v>59</v>
      </c>
      <c r="I6356" s="144" t="s">
        <v>3211</v>
      </c>
      <c r="J6356" s="143">
        <v>32</v>
      </c>
      <c r="K6356" s="137">
        <v>42644</v>
      </c>
      <c r="L6356" s="137">
        <v>43739</v>
      </c>
      <c r="M6356" s="144">
        <f>H6356/3.3</f>
        <v>17.878787878787879</v>
      </c>
      <c r="N6356" s="144" t="e">
        <f>I6356/M6356</f>
        <v>#VALUE!</v>
      </c>
    </row>
    <row r="6357" spans="1:14">
      <c r="A6357" s="143" t="s">
        <v>2829</v>
      </c>
      <c r="B6357" s="143" t="s">
        <v>5389</v>
      </c>
      <c r="C6357" s="143" t="s">
        <v>3164</v>
      </c>
      <c r="D6357" s="143" t="s">
        <v>3247</v>
      </c>
      <c r="E6357" s="143" t="s">
        <v>4638</v>
      </c>
      <c r="F6357" s="143" t="str">
        <f>IF(H6357&lt;=60,"소형",IF((H6357&gt;60)*(H6357&lt;=85)=1,"중소형",IF((H6357&gt;85)*(H6357&lt;=102)=1,"중형",IF((H6357&gt;102)*(H6357&lt;=135)=1,"중대형","대형"))))</f>
        <v>소형</v>
      </c>
      <c r="G6357" s="143" t="s">
        <v>4055</v>
      </c>
      <c r="H6357" s="143">
        <v>59</v>
      </c>
      <c r="I6357" s="144" t="s">
        <v>3211</v>
      </c>
      <c r="J6357" s="143">
        <v>34</v>
      </c>
      <c r="K6357" s="137">
        <v>42644</v>
      </c>
      <c r="L6357" s="137">
        <v>43739</v>
      </c>
      <c r="M6357" s="144">
        <f>H6357/3.3</f>
        <v>17.878787878787879</v>
      </c>
      <c r="N6357" s="144" t="e">
        <f>I6357/M6357</f>
        <v>#VALUE!</v>
      </c>
    </row>
    <row r="6358" spans="1:14">
      <c r="A6358" s="143" t="s">
        <v>2829</v>
      </c>
      <c r="B6358" s="143" t="s">
        <v>5389</v>
      </c>
      <c r="C6358" s="143" t="s">
        <v>3164</v>
      </c>
      <c r="D6358" s="143" t="s">
        <v>3247</v>
      </c>
      <c r="E6358" s="143" t="s">
        <v>4638</v>
      </c>
      <c r="F6358" s="143" t="str">
        <f>IF(H6358&lt;=60,"소형",IF((H6358&gt;60)*(H6358&lt;=85)=1,"중소형",IF((H6358&gt;85)*(H6358&lt;=102)=1,"중형",IF((H6358&gt;102)*(H6358&lt;=135)=1,"중대형","대형"))))</f>
        <v>중소형</v>
      </c>
      <c r="G6358" s="143" t="s">
        <v>4835</v>
      </c>
      <c r="H6358" s="143">
        <v>72</v>
      </c>
      <c r="I6358" s="144" t="s">
        <v>3211</v>
      </c>
      <c r="J6358" s="143">
        <v>31</v>
      </c>
      <c r="K6358" s="137">
        <v>42644</v>
      </c>
      <c r="L6358" s="137">
        <v>43739</v>
      </c>
      <c r="M6358" s="144">
        <f>H6358/3.3</f>
        <v>21.81818181818182</v>
      </c>
      <c r="N6358" s="144" t="e">
        <f>I6358/M6358</f>
        <v>#VALUE!</v>
      </c>
    </row>
    <row r="6359" spans="1:14">
      <c r="A6359" s="143" t="s">
        <v>2829</v>
      </c>
      <c r="B6359" s="143" t="s">
        <v>5389</v>
      </c>
      <c r="C6359" s="143" t="s">
        <v>3164</v>
      </c>
      <c r="D6359" s="143" t="s">
        <v>3247</v>
      </c>
      <c r="E6359" s="143" t="s">
        <v>4638</v>
      </c>
      <c r="F6359" s="143" t="str">
        <f>IF(H6359&lt;=60,"소형",IF((H6359&gt;60)*(H6359&lt;=85)=1,"중소형",IF((H6359&gt;85)*(H6359&lt;=102)=1,"중형",IF((H6359&gt;102)*(H6359&lt;=135)=1,"중대형","대형"))))</f>
        <v>중소형</v>
      </c>
      <c r="G6359" s="143" t="s">
        <v>3474</v>
      </c>
      <c r="H6359" s="143">
        <v>84</v>
      </c>
      <c r="I6359" s="144">
        <v>41600</v>
      </c>
      <c r="J6359" s="143">
        <v>30</v>
      </c>
      <c r="K6359" s="137">
        <v>42644</v>
      </c>
      <c r="L6359" s="137">
        <v>43739</v>
      </c>
      <c r="M6359" s="144">
        <f>H6359/3.3</f>
        <v>25.454545454545457</v>
      </c>
      <c r="N6359" s="144">
        <f>I6359/M6359</f>
        <v>1634.2857142857142</v>
      </c>
    </row>
    <row r="6360" spans="1:14">
      <c r="A6360" s="143" t="s">
        <v>2829</v>
      </c>
      <c r="B6360" s="143" t="s">
        <v>5389</v>
      </c>
      <c r="C6360" s="143" t="s">
        <v>3164</v>
      </c>
      <c r="D6360" s="143" t="s">
        <v>3247</v>
      </c>
      <c r="E6360" s="143" t="s">
        <v>4638</v>
      </c>
      <c r="F6360" s="143" t="str">
        <f>IF(H6360&lt;=60,"소형",IF((H6360&gt;60)*(H6360&lt;=85)=1,"중소형",IF((H6360&gt;85)*(H6360&lt;=102)=1,"중형",IF((H6360&gt;102)*(H6360&lt;=135)=1,"중대형","대형"))))</f>
        <v>중소형</v>
      </c>
      <c r="G6360" s="143" t="s">
        <v>4551</v>
      </c>
      <c r="H6360" s="143">
        <v>84</v>
      </c>
      <c r="I6360" s="144">
        <v>41600</v>
      </c>
      <c r="J6360" s="143">
        <v>27</v>
      </c>
      <c r="K6360" s="137">
        <v>42644</v>
      </c>
      <c r="L6360" s="137">
        <v>43739</v>
      </c>
      <c r="M6360" s="144">
        <f>H6360/3.3</f>
        <v>25.454545454545457</v>
      </c>
      <c r="N6360" s="144">
        <f>I6360/M6360</f>
        <v>1634.2857142857142</v>
      </c>
    </row>
    <row r="6361" spans="1:14">
      <c r="A6361" s="143" t="s">
        <v>2829</v>
      </c>
      <c r="B6361" s="142" t="s">
        <v>5362</v>
      </c>
      <c r="C6361" s="143" t="s">
        <v>3163</v>
      </c>
      <c r="D6361" s="143" t="s">
        <v>3788</v>
      </c>
      <c r="E6361" s="143" t="s">
        <v>5363</v>
      </c>
      <c r="F6361" s="143" t="str">
        <f>IF(H6361&lt;=60,"소형",IF((H6361&gt;60)*(H6361&lt;=85)=1,"중소형",IF((H6361&gt;85)*(H6361&lt;=102)=1,"중형",IF((H6361&gt;102)*(H6361&lt;=135)=1,"중대형","대형"))))</f>
        <v>소형</v>
      </c>
      <c r="G6361" s="143" t="s">
        <v>3808</v>
      </c>
      <c r="H6361" s="143">
        <v>59</v>
      </c>
      <c r="I6361" s="144" t="s">
        <v>3211</v>
      </c>
      <c r="J6361" s="143">
        <v>1345</v>
      </c>
      <c r="K6361" s="137">
        <v>42675</v>
      </c>
      <c r="L6361" s="137">
        <v>43739</v>
      </c>
      <c r="M6361" s="144">
        <f>H6361/3.3</f>
        <v>17.878787878787879</v>
      </c>
      <c r="N6361" s="144" t="e">
        <f>I6361/M6361</f>
        <v>#VALUE!</v>
      </c>
    </row>
    <row r="6362" spans="1:14">
      <c r="A6362" s="143" t="s">
        <v>2829</v>
      </c>
      <c r="B6362" s="143" t="s">
        <v>5364</v>
      </c>
      <c r="C6362" s="143" t="s">
        <v>3170</v>
      </c>
      <c r="D6362" s="143" t="s">
        <v>3752</v>
      </c>
      <c r="E6362" s="143" t="s">
        <v>5365</v>
      </c>
      <c r="F6362" s="143" t="str">
        <f>IF(H6362&lt;=60,"소형",IF((H6362&gt;60)*(H6362&lt;=85)=1,"중소형",IF((H6362&gt;85)*(H6362&lt;=102)=1,"중형",IF((H6362&gt;102)*(H6362&lt;=135)=1,"중대형","대형"))))</f>
        <v>소형</v>
      </c>
      <c r="G6362" s="143" t="s">
        <v>4360</v>
      </c>
      <c r="H6362" s="143">
        <v>39</v>
      </c>
      <c r="I6362" s="144" t="s">
        <v>3211</v>
      </c>
      <c r="J6362" s="143">
        <v>98</v>
      </c>
      <c r="K6362" s="137">
        <v>42675</v>
      </c>
      <c r="L6362" s="137">
        <v>43739</v>
      </c>
      <c r="M6362" s="144">
        <f>H6362/3.3</f>
        <v>11.818181818181818</v>
      </c>
      <c r="N6362" s="144" t="e">
        <f>I6362/M6362</f>
        <v>#VALUE!</v>
      </c>
    </row>
    <row r="6363" spans="1:14">
      <c r="A6363" s="143" t="s">
        <v>2829</v>
      </c>
      <c r="B6363" s="143" t="s">
        <v>5364</v>
      </c>
      <c r="C6363" s="143" t="s">
        <v>3170</v>
      </c>
      <c r="D6363" s="143" t="s">
        <v>3752</v>
      </c>
      <c r="E6363" s="143" t="s">
        <v>5365</v>
      </c>
      <c r="F6363" s="143" t="str">
        <f>IF(H6363&lt;=60,"소형",IF((H6363&gt;60)*(H6363&lt;=85)=1,"중소형",IF((H6363&gt;85)*(H6363&lt;=102)=1,"중형",IF((H6363&gt;102)*(H6363&lt;=135)=1,"중대형","대형"))))</f>
        <v>소형</v>
      </c>
      <c r="G6363" s="143" t="s">
        <v>3228</v>
      </c>
      <c r="H6363" s="143">
        <v>45</v>
      </c>
      <c r="I6363" s="144" t="s">
        <v>3211</v>
      </c>
      <c r="J6363" s="143">
        <v>94</v>
      </c>
      <c r="K6363" s="137">
        <v>42675</v>
      </c>
      <c r="L6363" s="137">
        <v>43739</v>
      </c>
      <c r="M6363" s="144">
        <f>H6363/3.3</f>
        <v>13.636363636363637</v>
      </c>
      <c r="N6363" s="144" t="e">
        <f>I6363/M6363</f>
        <v>#VALUE!</v>
      </c>
    </row>
    <row r="6364" spans="1:14">
      <c r="A6364" s="143" t="s">
        <v>2829</v>
      </c>
      <c r="B6364" s="143" t="s">
        <v>5364</v>
      </c>
      <c r="C6364" s="143" t="s">
        <v>3170</v>
      </c>
      <c r="D6364" s="143" t="s">
        <v>3752</v>
      </c>
      <c r="E6364" s="143" t="s">
        <v>5365</v>
      </c>
      <c r="F6364" s="143" t="str">
        <f>IF(H6364&lt;=60,"소형",IF((H6364&gt;60)*(H6364&lt;=85)=1,"중소형",IF((H6364&gt;85)*(H6364&lt;=102)=1,"중형",IF((H6364&gt;102)*(H6364&lt;=135)=1,"중대형","대형"))))</f>
        <v>소형</v>
      </c>
      <c r="G6364" s="143" t="s">
        <v>5366</v>
      </c>
      <c r="H6364" s="143">
        <v>52</v>
      </c>
      <c r="I6364" s="144" t="s">
        <v>3211</v>
      </c>
      <c r="J6364" s="143">
        <v>12</v>
      </c>
      <c r="K6364" s="137">
        <v>42675</v>
      </c>
      <c r="L6364" s="137">
        <v>43739</v>
      </c>
      <c r="M6364" s="144">
        <f>H6364/3.3</f>
        <v>15.757575757575758</v>
      </c>
      <c r="N6364" s="144" t="e">
        <f>I6364/M6364</f>
        <v>#VALUE!</v>
      </c>
    </row>
    <row r="6365" spans="1:14">
      <c r="A6365" s="143" t="s">
        <v>2829</v>
      </c>
      <c r="B6365" s="143" t="s">
        <v>5364</v>
      </c>
      <c r="C6365" s="143" t="s">
        <v>3170</v>
      </c>
      <c r="D6365" s="143" t="s">
        <v>3752</v>
      </c>
      <c r="E6365" s="143" t="s">
        <v>5365</v>
      </c>
      <c r="F6365" s="143" t="str">
        <f>IF(H6365&lt;=60,"소형",IF((H6365&gt;60)*(H6365&lt;=85)=1,"중소형",IF((H6365&gt;85)*(H6365&lt;=102)=1,"중형",IF((H6365&gt;102)*(H6365&lt;=135)=1,"중대형","대형"))))</f>
        <v>소형</v>
      </c>
      <c r="G6365" s="143" t="s">
        <v>5367</v>
      </c>
      <c r="H6365" s="143">
        <v>59</v>
      </c>
      <c r="I6365" s="144" t="s">
        <v>3211</v>
      </c>
      <c r="J6365" s="143">
        <v>12</v>
      </c>
      <c r="K6365" s="137">
        <v>42675</v>
      </c>
      <c r="L6365" s="137">
        <v>43739</v>
      </c>
      <c r="M6365" s="144">
        <f>H6365/3.3</f>
        <v>17.878787878787879</v>
      </c>
      <c r="N6365" s="144" t="e">
        <f>I6365/M6365</f>
        <v>#VALUE!</v>
      </c>
    </row>
    <row r="6366" spans="1:14">
      <c r="A6366" s="143" t="s">
        <v>2829</v>
      </c>
      <c r="B6366" s="143" t="s">
        <v>5364</v>
      </c>
      <c r="C6366" s="143" t="s">
        <v>3170</v>
      </c>
      <c r="D6366" s="143" t="s">
        <v>3752</v>
      </c>
      <c r="E6366" s="143" t="s">
        <v>5365</v>
      </c>
      <c r="F6366" s="143" t="str">
        <f>IF(H6366&lt;=60,"소형",IF((H6366&gt;60)*(H6366&lt;=85)=1,"중소형",IF((H6366&gt;85)*(H6366&lt;=102)=1,"중형",IF((H6366&gt;102)*(H6366&lt;=135)=1,"중대형","대형"))))</f>
        <v>소형</v>
      </c>
      <c r="G6366" s="143" t="s">
        <v>4844</v>
      </c>
      <c r="H6366" s="143">
        <v>59</v>
      </c>
      <c r="I6366" s="144">
        <v>65000</v>
      </c>
      <c r="J6366" s="143">
        <v>256</v>
      </c>
      <c r="K6366" s="137">
        <v>42675</v>
      </c>
      <c r="L6366" s="137">
        <v>43739</v>
      </c>
      <c r="M6366" s="144">
        <f>H6366/3.3</f>
        <v>17.878787878787879</v>
      </c>
      <c r="N6366" s="144">
        <f>I6366/M6366</f>
        <v>3635.593220338983</v>
      </c>
    </row>
    <row r="6367" spans="1:14">
      <c r="A6367" s="143" t="s">
        <v>2829</v>
      </c>
      <c r="B6367" s="143" t="s">
        <v>5364</v>
      </c>
      <c r="C6367" s="143" t="s">
        <v>3170</v>
      </c>
      <c r="D6367" s="143" t="s">
        <v>3752</v>
      </c>
      <c r="E6367" s="143" t="s">
        <v>5365</v>
      </c>
      <c r="F6367" s="143" t="str">
        <f>IF(H6367&lt;=60,"소형",IF((H6367&gt;60)*(H6367&lt;=85)=1,"중소형",IF((H6367&gt;85)*(H6367&lt;=102)=1,"중형",IF((H6367&gt;102)*(H6367&lt;=135)=1,"중대형","대형"))))</f>
        <v>소형</v>
      </c>
      <c r="G6367" s="143" t="s">
        <v>4055</v>
      </c>
      <c r="H6367" s="143">
        <v>59</v>
      </c>
      <c r="I6367" s="144">
        <v>58700</v>
      </c>
      <c r="J6367" s="143">
        <v>163</v>
      </c>
      <c r="K6367" s="137">
        <v>42675</v>
      </c>
      <c r="L6367" s="137">
        <v>43739</v>
      </c>
      <c r="M6367" s="144">
        <f>H6367/3.3</f>
        <v>17.878787878787879</v>
      </c>
      <c r="N6367" s="144">
        <f>I6367/M6367</f>
        <v>3283.2203389830506</v>
      </c>
    </row>
    <row r="6368" spans="1:14">
      <c r="A6368" s="143" t="s">
        <v>2829</v>
      </c>
      <c r="B6368" s="143" t="s">
        <v>5364</v>
      </c>
      <c r="C6368" s="143" t="s">
        <v>3170</v>
      </c>
      <c r="D6368" s="143" t="s">
        <v>3752</v>
      </c>
      <c r="E6368" s="143" t="s">
        <v>5365</v>
      </c>
      <c r="F6368" s="143" t="str">
        <f>IF(H6368&lt;=60,"소형",IF((H6368&gt;60)*(H6368&lt;=85)=1,"중소형",IF((H6368&gt;85)*(H6368&lt;=102)=1,"중형",IF((H6368&gt;102)*(H6368&lt;=135)=1,"중대형","대형"))))</f>
        <v>중소형</v>
      </c>
      <c r="G6368" s="143" t="s">
        <v>3291</v>
      </c>
      <c r="H6368" s="143">
        <v>84</v>
      </c>
      <c r="I6368" s="144">
        <v>79700</v>
      </c>
      <c r="J6368" s="143">
        <v>346</v>
      </c>
      <c r="K6368" s="137">
        <v>42675</v>
      </c>
      <c r="L6368" s="137">
        <v>43739</v>
      </c>
      <c r="M6368" s="144">
        <f>H6368/3.3</f>
        <v>25.454545454545457</v>
      </c>
      <c r="N6368" s="144">
        <f>I6368/M6368</f>
        <v>3131.0714285714284</v>
      </c>
    </row>
    <row r="6369" spans="1:14">
      <c r="A6369" s="143" t="s">
        <v>2829</v>
      </c>
      <c r="B6369" s="143" t="s">
        <v>5364</v>
      </c>
      <c r="C6369" s="143" t="s">
        <v>3170</v>
      </c>
      <c r="D6369" s="143" t="s">
        <v>3752</v>
      </c>
      <c r="E6369" s="143" t="s">
        <v>5365</v>
      </c>
      <c r="F6369" s="143" t="str">
        <f>IF(H6369&lt;=60,"소형",IF((H6369&gt;60)*(H6369&lt;=85)=1,"중소형",IF((H6369&gt;85)*(H6369&lt;=102)=1,"중형",IF((H6369&gt;102)*(H6369&lt;=135)=1,"중대형","대형"))))</f>
        <v>중소형</v>
      </c>
      <c r="G6369" s="143" t="s">
        <v>3623</v>
      </c>
      <c r="H6369" s="143">
        <v>84</v>
      </c>
      <c r="I6369" s="144">
        <v>78200</v>
      </c>
      <c r="J6369" s="143">
        <v>128</v>
      </c>
      <c r="K6369" s="137">
        <v>42675</v>
      </c>
      <c r="L6369" s="137">
        <v>43739</v>
      </c>
      <c r="M6369" s="144">
        <f>H6369/3.3</f>
        <v>25.454545454545457</v>
      </c>
      <c r="N6369" s="144">
        <f>I6369/M6369</f>
        <v>3072.1428571428569</v>
      </c>
    </row>
    <row r="6370" spans="1:14">
      <c r="A6370" s="143" t="s">
        <v>2829</v>
      </c>
      <c r="B6370" s="143" t="s">
        <v>5364</v>
      </c>
      <c r="C6370" s="143" t="s">
        <v>3170</v>
      </c>
      <c r="D6370" s="143" t="s">
        <v>3752</v>
      </c>
      <c r="E6370" s="143" t="s">
        <v>5365</v>
      </c>
      <c r="F6370" s="143" t="str">
        <f>IF(H6370&lt;=60,"소형",IF((H6370&gt;60)*(H6370&lt;=85)=1,"중소형",IF((H6370&gt;85)*(H6370&lt;=102)=1,"중형",IF((H6370&gt;102)*(H6370&lt;=135)=1,"중대형","대형"))))</f>
        <v>중소형</v>
      </c>
      <c r="G6370" s="143" t="s">
        <v>5354</v>
      </c>
      <c r="H6370" s="143">
        <v>84</v>
      </c>
      <c r="I6370" s="144">
        <v>76500</v>
      </c>
      <c r="J6370" s="143">
        <v>22</v>
      </c>
      <c r="K6370" s="137">
        <v>42675</v>
      </c>
      <c r="L6370" s="137">
        <v>43739</v>
      </c>
      <c r="M6370" s="144">
        <f>H6370/3.3</f>
        <v>25.454545454545457</v>
      </c>
      <c r="N6370" s="144">
        <f>I6370/M6370</f>
        <v>3005.3571428571427</v>
      </c>
    </row>
    <row r="6371" spans="1:14">
      <c r="A6371" s="143" t="s">
        <v>2829</v>
      </c>
      <c r="B6371" s="143" t="s">
        <v>5364</v>
      </c>
      <c r="C6371" s="143" t="s">
        <v>3170</v>
      </c>
      <c r="D6371" s="143" t="s">
        <v>3752</v>
      </c>
      <c r="E6371" s="143" t="s">
        <v>5365</v>
      </c>
      <c r="F6371" s="143" t="str">
        <f>IF(H6371&lt;=60,"소형",IF((H6371&gt;60)*(H6371&lt;=85)=1,"중소형",IF((H6371&gt;85)*(H6371&lt;=102)=1,"중형",IF((H6371&gt;102)*(H6371&lt;=135)=1,"중대형","대형"))))</f>
        <v>중소형</v>
      </c>
      <c r="G6371" s="143" t="s">
        <v>4522</v>
      </c>
      <c r="H6371" s="143">
        <v>84</v>
      </c>
      <c r="I6371" s="144">
        <v>82100</v>
      </c>
      <c r="J6371" s="143">
        <v>87</v>
      </c>
      <c r="K6371" s="137">
        <v>42675</v>
      </c>
      <c r="L6371" s="137">
        <v>43739</v>
      </c>
      <c r="M6371" s="144">
        <f>H6371/3.3</f>
        <v>25.454545454545457</v>
      </c>
      <c r="N6371" s="144">
        <f>I6371/M6371</f>
        <v>3225.3571428571427</v>
      </c>
    </row>
    <row r="6372" spans="1:14">
      <c r="A6372" s="143" t="s">
        <v>2829</v>
      </c>
      <c r="B6372" s="143" t="s">
        <v>5364</v>
      </c>
      <c r="C6372" s="143" t="s">
        <v>3170</v>
      </c>
      <c r="D6372" s="143" t="s">
        <v>3752</v>
      </c>
      <c r="E6372" s="143" t="s">
        <v>5365</v>
      </c>
      <c r="F6372" s="143" t="str">
        <f>IF(H6372&lt;=60,"소형",IF((H6372&gt;60)*(H6372&lt;=85)=1,"중소형",IF((H6372&gt;85)*(H6372&lt;=102)=1,"중형",IF((H6372&gt;102)*(H6372&lt;=135)=1,"중대형","대형"))))</f>
        <v>중형</v>
      </c>
      <c r="G6372" s="143" t="s">
        <v>5368</v>
      </c>
      <c r="H6372" s="143">
        <v>96</v>
      </c>
      <c r="I6372" s="144">
        <v>95900</v>
      </c>
      <c r="J6372" s="143">
        <v>22</v>
      </c>
      <c r="K6372" s="137">
        <v>42675</v>
      </c>
      <c r="L6372" s="137">
        <v>43739</v>
      </c>
      <c r="M6372" s="144">
        <f>H6372/3.3</f>
        <v>29.090909090909093</v>
      </c>
      <c r="N6372" s="144">
        <f>I6372/M6372</f>
        <v>3296.5624999999995</v>
      </c>
    </row>
    <row r="6373" spans="1:14">
      <c r="A6373" s="143" t="s">
        <v>2829</v>
      </c>
      <c r="B6373" s="143" t="s">
        <v>5364</v>
      </c>
      <c r="C6373" s="143" t="s">
        <v>3170</v>
      </c>
      <c r="D6373" s="143" t="s">
        <v>3752</v>
      </c>
      <c r="E6373" s="143" t="s">
        <v>5365</v>
      </c>
      <c r="F6373" s="143" t="str">
        <f>IF(H6373&lt;=60,"소형",IF((H6373&gt;60)*(H6373&lt;=85)=1,"중소형",IF((H6373&gt;85)*(H6373&lt;=102)=1,"중형",IF((H6373&gt;102)*(H6373&lt;=135)=1,"중대형","대형"))))</f>
        <v>중대형</v>
      </c>
      <c r="G6373" s="143" t="s">
        <v>5369</v>
      </c>
      <c r="H6373" s="143">
        <v>112</v>
      </c>
      <c r="I6373" s="144" t="s">
        <v>3211</v>
      </c>
      <c r="J6373" s="143">
        <v>1</v>
      </c>
      <c r="K6373" s="137">
        <v>42675</v>
      </c>
      <c r="L6373" s="137">
        <v>43739</v>
      </c>
      <c r="M6373" s="144">
        <f>H6373/3.3</f>
        <v>33.939393939393938</v>
      </c>
      <c r="N6373" s="144" t="e">
        <f>I6373/M6373</f>
        <v>#VALUE!</v>
      </c>
    </row>
    <row r="6374" spans="1:14">
      <c r="A6374" s="143" t="s">
        <v>2829</v>
      </c>
      <c r="B6374" s="143" t="s">
        <v>5364</v>
      </c>
      <c r="C6374" s="143" t="s">
        <v>3170</v>
      </c>
      <c r="D6374" s="143" t="s">
        <v>3752</v>
      </c>
      <c r="E6374" s="143" t="s">
        <v>5365</v>
      </c>
      <c r="F6374" s="143" t="str">
        <f>IF(H6374&lt;=60,"소형",IF((H6374&gt;60)*(H6374&lt;=85)=1,"중소형",IF((H6374&gt;85)*(H6374&lt;=102)=1,"중형",IF((H6374&gt;102)*(H6374&lt;=135)=1,"중대형","대형"))))</f>
        <v>중대형</v>
      </c>
      <c r="G6374" s="143" t="s">
        <v>5370</v>
      </c>
      <c r="H6374" s="143">
        <v>112</v>
      </c>
      <c r="I6374" s="144" t="s">
        <v>3211</v>
      </c>
      <c r="J6374" s="143">
        <v>1</v>
      </c>
      <c r="K6374" s="137">
        <v>42675</v>
      </c>
      <c r="L6374" s="137">
        <v>43739</v>
      </c>
      <c r="M6374" s="144">
        <f>H6374/3.3</f>
        <v>33.939393939393938</v>
      </c>
      <c r="N6374" s="144" t="e">
        <f>I6374/M6374</f>
        <v>#VALUE!</v>
      </c>
    </row>
    <row r="6375" spans="1:14">
      <c r="A6375" s="143" t="s">
        <v>2829</v>
      </c>
      <c r="B6375" s="143" t="s">
        <v>5364</v>
      </c>
      <c r="C6375" s="143" t="s">
        <v>3170</v>
      </c>
      <c r="D6375" s="143" t="s">
        <v>3752</v>
      </c>
      <c r="E6375" s="143" t="s">
        <v>5365</v>
      </c>
      <c r="F6375" s="143" t="str">
        <f>IF(H6375&lt;=60,"소형",IF((H6375&gt;60)*(H6375&lt;=85)=1,"중소형",IF((H6375&gt;85)*(H6375&lt;=102)=1,"중형",IF((H6375&gt;102)*(H6375&lt;=135)=1,"중대형","대형"))))</f>
        <v>중대형</v>
      </c>
      <c r="G6375" s="143" t="s">
        <v>5371</v>
      </c>
      <c r="H6375" s="143">
        <v>112</v>
      </c>
      <c r="I6375" s="144">
        <v>147000</v>
      </c>
      <c r="J6375" s="143">
        <v>5</v>
      </c>
      <c r="K6375" s="137">
        <v>42675</v>
      </c>
      <c r="L6375" s="137">
        <v>43739</v>
      </c>
      <c r="M6375" s="144">
        <f>H6375/3.3</f>
        <v>33.939393939393938</v>
      </c>
      <c r="N6375" s="144">
        <f>I6375/M6375</f>
        <v>4331.25</v>
      </c>
    </row>
    <row r="6376" spans="1:14">
      <c r="A6376" s="143" t="s">
        <v>2</v>
      </c>
      <c r="B6376" s="143" t="s">
        <v>5372</v>
      </c>
      <c r="C6376" s="143" t="s">
        <v>3156</v>
      </c>
      <c r="D6376" s="143" t="s">
        <v>3673</v>
      </c>
      <c r="E6376" s="143" t="s">
        <v>5373</v>
      </c>
      <c r="F6376" s="143" t="str">
        <f>IF(H6376&lt;=60,"소형",IF((H6376&gt;60)*(H6376&lt;=85)=1,"중소형",IF((H6376&gt;85)*(H6376&lt;=102)=1,"중형",IF((H6376&gt;102)*(H6376&lt;=135)=1,"중대형","대형"))))</f>
        <v>중소형</v>
      </c>
      <c r="G6376" s="143" t="s">
        <v>3442</v>
      </c>
      <c r="H6376" s="143">
        <v>66</v>
      </c>
      <c r="I6376" s="144">
        <v>20570</v>
      </c>
      <c r="J6376" s="143">
        <v>234</v>
      </c>
      <c r="K6376" s="137">
        <v>42675</v>
      </c>
      <c r="L6376" s="137">
        <v>43739</v>
      </c>
      <c r="M6376" s="144">
        <f>H6376/3.3</f>
        <v>20</v>
      </c>
      <c r="N6376" s="144">
        <f>I6376/M6376</f>
        <v>1028.5</v>
      </c>
    </row>
    <row r="6377" spans="1:14">
      <c r="A6377" s="143" t="s">
        <v>2</v>
      </c>
      <c r="B6377" s="143" t="s">
        <v>5372</v>
      </c>
      <c r="C6377" s="143" t="s">
        <v>3156</v>
      </c>
      <c r="D6377" s="143" t="s">
        <v>3673</v>
      </c>
      <c r="E6377" s="143" t="s">
        <v>5373</v>
      </c>
      <c r="F6377" s="143" t="str">
        <f>IF(H6377&lt;=60,"소형",IF((H6377&gt;60)*(H6377&lt;=85)=1,"중소형",IF((H6377&gt;85)*(H6377&lt;=102)=1,"중형",IF((H6377&gt;102)*(H6377&lt;=135)=1,"중대형","대형"))))</f>
        <v>중소형</v>
      </c>
      <c r="G6377" s="143" t="s">
        <v>3980</v>
      </c>
      <c r="H6377" s="143">
        <v>74</v>
      </c>
      <c r="I6377" s="144">
        <v>22970</v>
      </c>
      <c r="J6377" s="143">
        <v>349</v>
      </c>
      <c r="K6377" s="137">
        <v>42675</v>
      </c>
      <c r="L6377" s="137">
        <v>43739</v>
      </c>
      <c r="M6377" s="144">
        <f>H6377/3.3</f>
        <v>22.424242424242426</v>
      </c>
      <c r="N6377" s="144">
        <f>I6377/M6377</f>
        <v>1024.3378378378377</v>
      </c>
    </row>
    <row r="6378" spans="1:14">
      <c r="A6378" s="143" t="s">
        <v>2</v>
      </c>
      <c r="B6378" s="143" t="s">
        <v>5372</v>
      </c>
      <c r="C6378" s="143" t="s">
        <v>3156</v>
      </c>
      <c r="D6378" s="143" t="s">
        <v>3673</v>
      </c>
      <c r="E6378" s="143" t="s">
        <v>5373</v>
      </c>
      <c r="F6378" s="143" t="str">
        <f>IF(H6378&lt;=60,"소형",IF((H6378&gt;60)*(H6378&lt;=85)=1,"중소형",IF((H6378&gt;85)*(H6378&lt;=102)=1,"중형",IF((H6378&gt;102)*(H6378&lt;=135)=1,"중대형","대형"))))</f>
        <v>중소형</v>
      </c>
      <c r="G6378" s="143" t="s">
        <v>4508</v>
      </c>
      <c r="H6378" s="143">
        <v>74</v>
      </c>
      <c r="I6378" s="144">
        <v>22970</v>
      </c>
      <c r="J6378" s="143">
        <v>52</v>
      </c>
      <c r="K6378" s="137">
        <v>42675</v>
      </c>
      <c r="L6378" s="137">
        <v>43739</v>
      </c>
      <c r="M6378" s="144">
        <f>H6378/3.3</f>
        <v>22.424242424242426</v>
      </c>
      <c r="N6378" s="144">
        <f>I6378/M6378</f>
        <v>1024.3378378378377</v>
      </c>
    </row>
    <row r="6379" spans="1:14">
      <c r="A6379" s="143" t="s">
        <v>2</v>
      </c>
      <c r="B6379" s="143" t="s">
        <v>5372</v>
      </c>
      <c r="C6379" s="143" t="s">
        <v>3156</v>
      </c>
      <c r="D6379" s="143" t="s">
        <v>3673</v>
      </c>
      <c r="E6379" s="143" t="s">
        <v>5373</v>
      </c>
      <c r="F6379" s="143" t="str">
        <f>IF(H6379&lt;=60,"소형",IF((H6379&gt;60)*(H6379&lt;=85)=1,"중소형",IF((H6379&gt;85)*(H6379&lt;=102)=1,"중형",IF((H6379&gt;102)*(H6379&lt;=135)=1,"중대형","대형"))))</f>
        <v>중소형</v>
      </c>
      <c r="G6379" s="143" t="s">
        <v>3222</v>
      </c>
      <c r="H6379" s="143">
        <v>84</v>
      </c>
      <c r="I6379" s="144">
        <v>26030</v>
      </c>
      <c r="J6379" s="143">
        <v>52</v>
      </c>
      <c r="K6379" s="137">
        <v>42675</v>
      </c>
      <c r="L6379" s="137">
        <v>43739</v>
      </c>
      <c r="M6379" s="144">
        <f>H6379/3.3</f>
        <v>25.454545454545457</v>
      </c>
      <c r="N6379" s="144">
        <f>I6379/M6379</f>
        <v>1022.6071428571428</v>
      </c>
    </row>
    <row r="6380" spans="1:14">
      <c r="A6380" s="143" t="s">
        <v>2</v>
      </c>
      <c r="B6380" s="143" t="s">
        <v>5328</v>
      </c>
      <c r="C6380" s="143" t="s">
        <v>3168</v>
      </c>
      <c r="D6380" s="143" t="s">
        <v>3891</v>
      </c>
      <c r="E6380" s="143" t="s">
        <v>5329</v>
      </c>
      <c r="F6380" s="143" t="str">
        <f>IF(H6380&lt;=60,"소형",IF((H6380&gt;60)*(H6380&lt;=85)=1,"중소형",IF((H6380&gt;85)*(H6380&lt;=102)=1,"중형",IF((H6380&gt;102)*(H6380&lt;=135)=1,"중대형","대형"))))</f>
        <v>중소형</v>
      </c>
      <c r="G6380" s="143" t="s">
        <v>4631</v>
      </c>
      <c r="H6380" s="143">
        <v>75</v>
      </c>
      <c r="I6380" s="144">
        <v>48000</v>
      </c>
      <c r="J6380" s="143">
        <v>148</v>
      </c>
      <c r="K6380" s="137">
        <v>42705</v>
      </c>
      <c r="L6380" s="137">
        <v>43739</v>
      </c>
      <c r="M6380" s="144">
        <f>H6380/3.3</f>
        <v>22.72727272727273</v>
      </c>
      <c r="N6380" s="144">
        <f>I6380/M6380</f>
        <v>2111.9999999999995</v>
      </c>
    </row>
    <row r="6381" spans="1:14">
      <c r="A6381" s="143" t="s">
        <v>2</v>
      </c>
      <c r="B6381" s="143" t="s">
        <v>5328</v>
      </c>
      <c r="C6381" s="143" t="s">
        <v>3168</v>
      </c>
      <c r="D6381" s="143" t="s">
        <v>3891</v>
      </c>
      <c r="E6381" s="143" t="s">
        <v>5329</v>
      </c>
      <c r="F6381" s="143" t="str">
        <f>IF(H6381&lt;=60,"소형",IF((H6381&gt;60)*(H6381&lt;=85)=1,"중소형",IF((H6381&gt;85)*(H6381&lt;=102)=1,"중형",IF((H6381&gt;102)*(H6381&lt;=135)=1,"중대형","대형"))))</f>
        <v>중소형</v>
      </c>
      <c r="G6381" s="143" t="s">
        <v>5330</v>
      </c>
      <c r="H6381" s="143">
        <v>75</v>
      </c>
      <c r="I6381" s="144">
        <v>48000</v>
      </c>
      <c r="J6381" s="143">
        <v>39</v>
      </c>
      <c r="K6381" s="137">
        <v>42705</v>
      </c>
      <c r="L6381" s="137">
        <v>43739</v>
      </c>
      <c r="M6381" s="144">
        <f>H6381/3.3</f>
        <v>22.72727272727273</v>
      </c>
      <c r="N6381" s="144">
        <f>I6381/M6381</f>
        <v>2111.9999999999995</v>
      </c>
    </row>
    <row r="6382" spans="1:14">
      <c r="A6382" s="143" t="s">
        <v>2</v>
      </c>
      <c r="B6382" s="143" t="s">
        <v>5328</v>
      </c>
      <c r="C6382" s="143" t="s">
        <v>3168</v>
      </c>
      <c r="D6382" s="143" t="s">
        <v>3891</v>
      </c>
      <c r="E6382" s="143" t="s">
        <v>5329</v>
      </c>
      <c r="F6382" s="143" t="str">
        <f>IF(H6382&lt;=60,"소형",IF((H6382&gt;60)*(H6382&lt;=85)=1,"중소형",IF((H6382&gt;85)*(H6382&lt;=102)=1,"중형",IF((H6382&gt;102)*(H6382&lt;=135)=1,"중대형","대형"))))</f>
        <v>중소형</v>
      </c>
      <c r="G6382" s="143" t="s">
        <v>4551</v>
      </c>
      <c r="H6382" s="143">
        <v>84</v>
      </c>
      <c r="I6382" s="144">
        <v>54700</v>
      </c>
      <c r="J6382" s="143">
        <v>327</v>
      </c>
      <c r="K6382" s="137">
        <v>42705</v>
      </c>
      <c r="L6382" s="137">
        <v>43739</v>
      </c>
      <c r="M6382" s="144">
        <f>H6382/3.3</f>
        <v>25.454545454545457</v>
      </c>
      <c r="N6382" s="144">
        <f>I6382/M6382</f>
        <v>2148.9285714285711</v>
      </c>
    </row>
    <row r="6383" spans="1:14">
      <c r="A6383" s="143" t="s">
        <v>2</v>
      </c>
      <c r="B6383" s="143" t="s">
        <v>5328</v>
      </c>
      <c r="C6383" s="143" t="s">
        <v>3168</v>
      </c>
      <c r="D6383" s="143" t="s">
        <v>3891</v>
      </c>
      <c r="E6383" s="143" t="s">
        <v>5329</v>
      </c>
      <c r="F6383" s="143" t="str">
        <f>IF(H6383&lt;=60,"소형",IF((H6383&gt;60)*(H6383&lt;=85)=1,"중소형",IF((H6383&gt;85)*(H6383&lt;=102)=1,"중형",IF((H6383&gt;102)*(H6383&lt;=135)=1,"중대형","대형"))))</f>
        <v>중소형</v>
      </c>
      <c r="G6383" s="143" t="s">
        <v>3209</v>
      </c>
      <c r="H6383" s="143">
        <v>84</v>
      </c>
      <c r="I6383" s="144">
        <v>54700</v>
      </c>
      <c r="J6383" s="143">
        <v>118</v>
      </c>
      <c r="K6383" s="137">
        <v>42705</v>
      </c>
      <c r="L6383" s="137">
        <v>43739</v>
      </c>
      <c r="M6383" s="144">
        <f>H6383/3.3</f>
        <v>25.454545454545457</v>
      </c>
      <c r="N6383" s="144">
        <f>I6383/M6383</f>
        <v>2148.9285714285711</v>
      </c>
    </row>
    <row r="6384" spans="1:14">
      <c r="A6384" s="143" t="s">
        <v>2</v>
      </c>
      <c r="B6384" s="143" t="s">
        <v>5328</v>
      </c>
      <c r="C6384" s="143" t="s">
        <v>3168</v>
      </c>
      <c r="D6384" s="143" t="s">
        <v>3891</v>
      </c>
      <c r="E6384" s="143" t="s">
        <v>5329</v>
      </c>
      <c r="F6384" s="143" t="str">
        <f>IF(H6384&lt;=60,"소형",IF((H6384&gt;60)*(H6384&lt;=85)=1,"중소형",IF((H6384&gt;85)*(H6384&lt;=102)=1,"중형",IF((H6384&gt;102)*(H6384&lt;=135)=1,"중대형","대형"))))</f>
        <v>중소형</v>
      </c>
      <c r="G6384" s="143" t="s">
        <v>3830</v>
      </c>
      <c r="H6384" s="143">
        <v>84</v>
      </c>
      <c r="I6384" s="144">
        <v>54700</v>
      </c>
      <c r="J6384" s="143">
        <v>15</v>
      </c>
      <c r="K6384" s="137">
        <v>42705</v>
      </c>
      <c r="L6384" s="137">
        <v>43739</v>
      </c>
      <c r="M6384" s="144">
        <f>H6384/3.3</f>
        <v>25.454545454545457</v>
      </c>
      <c r="N6384" s="144">
        <f>I6384/M6384</f>
        <v>2148.9285714285711</v>
      </c>
    </row>
    <row r="6385" spans="1:14">
      <c r="A6385" s="143" t="s">
        <v>2</v>
      </c>
      <c r="B6385" s="143" t="s">
        <v>5328</v>
      </c>
      <c r="C6385" s="143" t="s">
        <v>3168</v>
      </c>
      <c r="D6385" s="143" t="s">
        <v>3891</v>
      </c>
      <c r="E6385" s="143" t="s">
        <v>5329</v>
      </c>
      <c r="F6385" s="143" t="str">
        <f>IF(H6385&lt;=60,"소형",IF((H6385&gt;60)*(H6385&lt;=85)=1,"중소형",IF((H6385&gt;85)*(H6385&lt;=102)=1,"중형",IF((H6385&gt;102)*(H6385&lt;=135)=1,"중대형","대형"))))</f>
        <v>중대형</v>
      </c>
      <c r="G6385" s="143" t="s">
        <v>5331</v>
      </c>
      <c r="H6385" s="143">
        <v>123</v>
      </c>
      <c r="I6385" s="144">
        <v>79850</v>
      </c>
      <c r="J6385" s="143">
        <v>71</v>
      </c>
      <c r="K6385" s="137">
        <v>42705</v>
      </c>
      <c r="L6385" s="137">
        <v>43739</v>
      </c>
      <c r="M6385" s="144">
        <f>H6385/3.3</f>
        <v>37.272727272727273</v>
      </c>
      <c r="N6385" s="144">
        <f>I6385/M6385</f>
        <v>2142.3170731707319</v>
      </c>
    </row>
    <row r="6386" spans="1:14">
      <c r="A6386" s="143" t="s">
        <v>2</v>
      </c>
      <c r="B6386" s="143" t="s">
        <v>5328</v>
      </c>
      <c r="C6386" s="143" t="s">
        <v>3168</v>
      </c>
      <c r="D6386" s="143" t="s">
        <v>3891</v>
      </c>
      <c r="E6386" s="143" t="s">
        <v>5329</v>
      </c>
      <c r="F6386" s="143" t="str">
        <f>IF(H6386&lt;=60,"소형",IF((H6386&gt;60)*(H6386&lt;=85)=1,"중소형",IF((H6386&gt;85)*(H6386&lt;=102)=1,"중형",IF((H6386&gt;102)*(H6386&lt;=135)=1,"중대형","대형"))))</f>
        <v>중대형</v>
      </c>
      <c r="G6386" s="143" t="s">
        <v>5332</v>
      </c>
      <c r="H6386" s="143">
        <v>123</v>
      </c>
      <c r="I6386" s="144">
        <v>79850</v>
      </c>
      <c r="J6386" s="143">
        <v>56</v>
      </c>
      <c r="K6386" s="137">
        <v>42705</v>
      </c>
      <c r="L6386" s="137">
        <v>43739</v>
      </c>
      <c r="M6386" s="144">
        <f>H6386/3.3</f>
        <v>37.272727272727273</v>
      </c>
      <c r="N6386" s="144">
        <f>I6386/M6386</f>
        <v>2142.3170731707319</v>
      </c>
    </row>
    <row r="6387" spans="1:14">
      <c r="A6387" s="143" t="s">
        <v>2829</v>
      </c>
      <c r="B6387" s="143" t="s">
        <v>5346</v>
      </c>
      <c r="C6387" s="143" t="s">
        <v>3173</v>
      </c>
      <c r="D6387" s="143" t="s">
        <v>3274</v>
      </c>
      <c r="E6387" s="143" t="s">
        <v>4176</v>
      </c>
      <c r="F6387" s="143" t="str">
        <f>IF(H6387&lt;=60,"소형",IF((H6387&gt;60)*(H6387&lt;=85)=1,"중소형",IF((H6387&gt;85)*(H6387&lt;=102)=1,"중형",IF((H6387&gt;102)*(H6387&lt;=135)=1,"중대형","대형"))))</f>
        <v>소형</v>
      </c>
      <c r="G6387" s="143" t="s">
        <v>4844</v>
      </c>
      <c r="H6387" s="143">
        <v>59</v>
      </c>
      <c r="I6387" s="144">
        <v>23030</v>
      </c>
      <c r="J6387" s="143">
        <v>140</v>
      </c>
      <c r="K6387" s="137">
        <v>42705</v>
      </c>
      <c r="L6387" s="137">
        <v>43739</v>
      </c>
      <c r="M6387" s="144">
        <f>H6387/3.3</f>
        <v>17.878787878787879</v>
      </c>
      <c r="N6387" s="144">
        <f>I6387/M6387</f>
        <v>1288.1186440677966</v>
      </c>
    </row>
    <row r="6388" spans="1:14">
      <c r="A6388" s="143" t="s">
        <v>2829</v>
      </c>
      <c r="B6388" s="143" t="s">
        <v>5346</v>
      </c>
      <c r="C6388" s="143" t="s">
        <v>3173</v>
      </c>
      <c r="D6388" s="143" t="s">
        <v>3274</v>
      </c>
      <c r="E6388" s="143" t="s">
        <v>4176</v>
      </c>
      <c r="F6388" s="143" t="str">
        <f>IF(H6388&lt;=60,"소형",IF((H6388&gt;60)*(H6388&lt;=85)=1,"중소형",IF((H6388&gt;85)*(H6388&lt;=102)=1,"중형",IF((H6388&gt;102)*(H6388&lt;=135)=1,"중대형","대형"))))</f>
        <v>소형</v>
      </c>
      <c r="G6388" s="143" t="s">
        <v>5347</v>
      </c>
      <c r="H6388" s="143">
        <v>59</v>
      </c>
      <c r="I6388" s="144">
        <v>23030</v>
      </c>
      <c r="J6388" s="143">
        <v>123</v>
      </c>
      <c r="K6388" s="137">
        <v>42705</v>
      </c>
      <c r="L6388" s="137">
        <v>43739</v>
      </c>
      <c r="M6388" s="144">
        <f>H6388/3.3</f>
        <v>17.878787878787879</v>
      </c>
      <c r="N6388" s="144">
        <f>I6388/M6388</f>
        <v>1288.1186440677966</v>
      </c>
    </row>
    <row r="6389" spans="1:14">
      <c r="A6389" s="143" t="s">
        <v>2829</v>
      </c>
      <c r="B6389" s="143" t="s">
        <v>5346</v>
      </c>
      <c r="C6389" s="143" t="s">
        <v>3173</v>
      </c>
      <c r="D6389" s="143" t="s">
        <v>3274</v>
      </c>
      <c r="E6389" s="143" t="s">
        <v>4176</v>
      </c>
      <c r="F6389" s="143" t="str">
        <f>IF(H6389&lt;=60,"소형",IF((H6389&gt;60)*(H6389&lt;=85)=1,"중소형",IF((H6389&gt;85)*(H6389&lt;=102)=1,"중형",IF((H6389&gt;102)*(H6389&lt;=135)=1,"중대형","대형"))))</f>
        <v>소형</v>
      </c>
      <c r="G6389" s="143" t="s">
        <v>5348</v>
      </c>
      <c r="H6389" s="143">
        <v>59</v>
      </c>
      <c r="I6389" s="144">
        <v>23030</v>
      </c>
      <c r="J6389" s="143">
        <v>5</v>
      </c>
      <c r="K6389" s="137">
        <v>42705</v>
      </c>
      <c r="L6389" s="137">
        <v>43739</v>
      </c>
      <c r="M6389" s="144">
        <f>H6389/3.3</f>
        <v>17.878787878787879</v>
      </c>
      <c r="N6389" s="144">
        <f>I6389/M6389</f>
        <v>1288.1186440677966</v>
      </c>
    </row>
    <row r="6390" spans="1:14">
      <c r="A6390" s="143" t="s">
        <v>2829</v>
      </c>
      <c r="B6390" s="143" t="s">
        <v>5346</v>
      </c>
      <c r="C6390" s="143" t="s">
        <v>3173</v>
      </c>
      <c r="D6390" s="143" t="s">
        <v>3274</v>
      </c>
      <c r="E6390" s="143" t="s">
        <v>4176</v>
      </c>
      <c r="F6390" s="143" t="str">
        <f>IF(H6390&lt;=60,"소형",IF((H6390&gt;60)*(H6390&lt;=85)=1,"중소형",IF((H6390&gt;85)*(H6390&lt;=102)=1,"중형",IF((H6390&gt;102)*(H6390&lt;=135)=1,"중대형","대형"))))</f>
        <v>소형</v>
      </c>
      <c r="G6390" s="143" t="s">
        <v>4706</v>
      </c>
      <c r="H6390" s="143">
        <v>59</v>
      </c>
      <c r="I6390" s="144">
        <v>22500</v>
      </c>
      <c r="J6390" s="143">
        <v>33</v>
      </c>
      <c r="K6390" s="137">
        <v>42705</v>
      </c>
      <c r="L6390" s="137">
        <v>43739</v>
      </c>
      <c r="M6390" s="144">
        <f>H6390/3.3</f>
        <v>17.878787878787879</v>
      </c>
      <c r="N6390" s="144">
        <f>I6390/M6390</f>
        <v>1258.4745762711864</v>
      </c>
    </row>
    <row r="6391" spans="1:14">
      <c r="A6391" s="143" t="s">
        <v>2829</v>
      </c>
      <c r="B6391" s="143" t="s">
        <v>5346</v>
      </c>
      <c r="C6391" s="143" t="s">
        <v>3173</v>
      </c>
      <c r="D6391" s="143" t="s">
        <v>3274</v>
      </c>
      <c r="E6391" s="143" t="s">
        <v>4176</v>
      </c>
      <c r="F6391" s="143" t="str">
        <f>IF(H6391&lt;=60,"소형",IF((H6391&gt;60)*(H6391&lt;=85)=1,"중소형",IF((H6391&gt;85)*(H6391&lt;=102)=1,"중형",IF((H6391&gt;102)*(H6391&lt;=135)=1,"중대형","대형"))))</f>
        <v>소형</v>
      </c>
      <c r="G6391" s="143" t="s">
        <v>5349</v>
      </c>
      <c r="H6391" s="143">
        <v>59</v>
      </c>
      <c r="I6391" s="144">
        <v>20580</v>
      </c>
      <c r="J6391" s="143">
        <v>4</v>
      </c>
      <c r="K6391" s="137">
        <v>42705</v>
      </c>
      <c r="L6391" s="137">
        <v>43739</v>
      </c>
      <c r="M6391" s="144">
        <f>H6391/3.3</f>
        <v>17.878787878787879</v>
      </c>
      <c r="N6391" s="144">
        <f>I6391/M6391</f>
        <v>1151.0847457627119</v>
      </c>
    </row>
    <row r="6392" spans="1:14">
      <c r="A6392" s="143" t="s">
        <v>2829</v>
      </c>
      <c r="B6392" s="143" t="s">
        <v>5346</v>
      </c>
      <c r="C6392" s="143" t="s">
        <v>3173</v>
      </c>
      <c r="D6392" s="143" t="s">
        <v>3274</v>
      </c>
      <c r="E6392" s="143" t="s">
        <v>4176</v>
      </c>
      <c r="F6392" s="143" t="str">
        <f>IF(H6392&lt;=60,"소형",IF((H6392&gt;60)*(H6392&lt;=85)=1,"중소형",IF((H6392&gt;85)*(H6392&lt;=102)=1,"중형",IF((H6392&gt;102)*(H6392&lt;=135)=1,"중대형","대형"))))</f>
        <v>중소형</v>
      </c>
      <c r="G6392" s="143" t="s">
        <v>5350</v>
      </c>
      <c r="H6392" s="143">
        <v>64</v>
      </c>
      <c r="I6392" s="144">
        <v>24400</v>
      </c>
      <c r="J6392" s="143">
        <v>6</v>
      </c>
      <c r="K6392" s="137">
        <v>42705</v>
      </c>
      <c r="L6392" s="137">
        <v>43739</v>
      </c>
      <c r="M6392" s="144">
        <f>H6392/3.3</f>
        <v>19.393939393939394</v>
      </c>
      <c r="N6392" s="144">
        <f>I6392/M6392</f>
        <v>1258.125</v>
      </c>
    </row>
    <row r="6393" spans="1:14">
      <c r="A6393" s="143" t="s">
        <v>2829</v>
      </c>
      <c r="B6393" s="143" t="s">
        <v>5346</v>
      </c>
      <c r="C6393" s="143" t="s">
        <v>3173</v>
      </c>
      <c r="D6393" s="143" t="s">
        <v>3274</v>
      </c>
      <c r="E6393" s="143" t="s">
        <v>4176</v>
      </c>
      <c r="F6393" s="143" t="str">
        <f>IF(H6393&lt;=60,"소형",IF((H6393&gt;60)*(H6393&lt;=85)=1,"중소형",IF((H6393&gt;85)*(H6393&lt;=102)=1,"중형",IF((H6393&gt;102)*(H6393&lt;=135)=1,"중대형","대형"))))</f>
        <v>중소형</v>
      </c>
      <c r="G6393" s="143" t="s">
        <v>5351</v>
      </c>
      <c r="H6393" s="143">
        <v>64</v>
      </c>
      <c r="I6393" s="144">
        <v>24400</v>
      </c>
      <c r="J6393" s="143">
        <v>6</v>
      </c>
      <c r="K6393" s="137">
        <v>42705</v>
      </c>
      <c r="L6393" s="137">
        <v>43739</v>
      </c>
      <c r="M6393" s="144">
        <f>H6393/3.3</f>
        <v>19.393939393939394</v>
      </c>
      <c r="N6393" s="144">
        <f>I6393/M6393</f>
        <v>1258.125</v>
      </c>
    </row>
    <row r="6394" spans="1:14">
      <c r="A6394" s="143" t="s">
        <v>2829</v>
      </c>
      <c r="B6394" s="143" t="s">
        <v>5346</v>
      </c>
      <c r="C6394" s="143" t="s">
        <v>3173</v>
      </c>
      <c r="D6394" s="143" t="s">
        <v>3274</v>
      </c>
      <c r="E6394" s="143" t="s">
        <v>4176</v>
      </c>
      <c r="F6394" s="143" t="str">
        <f>IF(H6394&lt;=60,"소형",IF((H6394&gt;60)*(H6394&lt;=85)=1,"중소형",IF((H6394&gt;85)*(H6394&lt;=102)=1,"중형",IF((H6394&gt;102)*(H6394&lt;=135)=1,"중대형","대형"))))</f>
        <v>중소형</v>
      </c>
      <c r="G6394" s="143" t="s">
        <v>5352</v>
      </c>
      <c r="H6394" s="143">
        <v>77</v>
      </c>
      <c r="I6394" s="144">
        <v>28470</v>
      </c>
      <c r="J6394" s="143">
        <v>6</v>
      </c>
      <c r="K6394" s="137">
        <v>42705</v>
      </c>
      <c r="L6394" s="137">
        <v>43739</v>
      </c>
      <c r="M6394" s="144">
        <f>H6394/3.3</f>
        <v>23.333333333333336</v>
      </c>
      <c r="N6394" s="144">
        <f>I6394/M6394</f>
        <v>1220.1428571428571</v>
      </c>
    </row>
    <row r="6395" spans="1:14">
      <c r="A6395" s="143" t="s">
        <v>2829</v>
      </c>
      <c r="B6395" s="143" t="s">
        <v>5346</v>
      </c>
      <c r="C6395" s="143" t="s">
        <v>3173</v>
      </c>
      <c r="D6395" s="143" t="s">
        <v>3274</v>
      </c>
      <c r="E6395" s="143" t="s">
        <v>4176</v>
      </c>
      <c r="F6395" s="143" t="str">
        <f>IF(H6395&lt;=60,"소형",IF((H6395&gt;60)*(H6395&lt;=85)=1,"중소형",IF((H6395&gt;85)*(H6395&lt;=102)=1,"중형",IF((H6395&gt;102)*(H6395&lt;=135)=1,"중대형","대형"))))</f>
        <v>중소형</v>
      </c>
      <c r="G6395" s="143" t="s">
        <v>3381</v>
      </c>
      <c r="H6395" s="143">
        <v>84</v>
      </c>
      <c r="I6395" s="144">
        <v>31120</v>
      </c>
      <c r="J6395" s="143">
        <v>265</v>
      </c>
      <c r="K6395" s="137">
        <v>42705</v>
      </c>
      <c r="L6395" s="137">
        <v>43739</v>
      </c>
      <c r="M6395" s="144">
        <f>H6395/3.3</f>
        <v>25.454545454545457</v>
      </c>
      <c r="N6395" s="144">
        <f>I6395/M6395</f>
        <v>1222.5714285714284</v>
      </c>
    </row>
    <row r="6396" spans="1:14">
      <c r="A6396" s="143" t="s">
        <v>2829</v>
      </c>
      <c r="B6396" s="143" t="s">
        <v>5346</v>
      </c>
      <c r="C6396" s="143" t="s">
        <v>3173</v>
      </c>
      <c r="D6396" s="143" t="s">
        <v>3274</v>
      </c>
      <c r="E6396" s="143" t="s">
        <v>4176</v>
      </c>
      <c r="F6396" s="143" t="str">
        <f>IF(H6396&lt;=60,"소형",IF((H6396&gt;60)*(H6396&lt;=85)=1,"중소형",IF((H6396&gt;85)*(H6396&lt;=102)=1,"중형",IF((H6396&gt;102)*(H6396&lt;=135)=1,"중대형","대형"))))</f>
        <v>중소형</v>
      </c>
      <c r="G6396" s="143" t="s">
        <v>4437</v>
      </c>
      <c r="H6396" s="143">
        <v>84</v>
      </c>
      <c r="I6396" s="144">
        <v>31120</v>
      </c>
      <c r="J6396" s="143">
        <v>3</v>
      </c>
      <c r="K6396" s="137">
        <v>42705</v>
      </c>
      <c r="L6396" s="137">
        <v>43739</v>
      </c>
      <c r="M6396" s="144">
        <f>H6396/3.3</f>
        <v>25.454545454545457</v>
      </c>
      <c r="N6396" s="144">
        <f>I6396/M6396</f>
        <v>1222.5714285714284</v>
      </c>
    </row>
    <row r="6397" spans="1:14">
      <c r="A6397" s="143" t="s">
        <v>2829</v>
      </c>
      <c r="B6397" s="143" t="s">
        <v>5346</v>
      </c>
      <c r="C6397" s="143" t="s">
        <v>3173</v>
      </c>
      <c r="D6397" s="143" t="s">
        <v>3274</v>
      </c>
      <c r="E6397" s="143" t="s">
        <v>4176</v>
      </c>
      <c r="F6397" s="143" t="str">
        <f>IF(H6397&lt;=60,"소형",IF((H6397&gt;60)*(H6397&lt;=85)=1,"중소형",IF((H6397&gt;85)*(H6397&lt;=102)=1,"중형",IF((H6397&gt;102)*(H6397&lt;=135)=1,"중대형","대형"))))</f>
        <v>중소형</v>
      </c>
      <c r="G6397" s="143" t="s">
        <v>5353</v>
      </c>
      <c r="H6397" s="143">
        <v>84</v>
      </c>
      <c r="I6397" s="144">
        <v>29120</v>
      </c>
      <c r="J6397" s="143">
        <v>2</v>
      </c>
      <c r="K6397" s="137">
        <v>42705</v>
      </c>
      <c r="L6397" s="137">
        <v>43739</v>
      </c>
      <c r="M6397" s="144">
        <f>H6397/3.3</f>
        <v>25.454545454545457</v>
      </c>
      <c r="N6397" s="144">
        <f>I6397/M6397</f>
        <v>1144</v>
      </c>
    </row>
    <row r="6398" spans="1:14">
      <c r="A6398" s="143" t="s">
        <v>2829</v>
      </c>
      <c r="B6398" s="143" t="s">
        <v>5346</v>
      </c>
      <c r="C6398" s="143" t="s">
        <v>3173</v>
      </c>
      <c r="D6398" s="143" t="s">
        <v>3274</v>
      </c>
      <c r="E6398" s="143" t="s">
        <v>4176</v>
      </c>
      <c r="F6398" s="143" t="str">
        <f>IF(H6398&lt;=60,"소형",IF((H6398&gt;60)*(H6398&lt;=85)=1,"중소형",IF((H6398&gt;85)*(H6398&lt;=102)=1,"중형",IF((H6398&gt;102)*(H6398&lt;=135)=1,"중대형","대형"))))</f>
        <v>중소형</v>
      </c>
      <c r="G6398" s="143" t="s">
        <v>4172</v>
      </c>
      <c r="H6398" s="143">
        <v>84</v>
      </c>
      <c r="I6398" s="144">
        <v>30560</v>
      </c>
      <c r="J6398" s="143">
        <v>102</v>
      </c>
      <c r="K6398" s="137">
        <v>42705</v>
      </c>
      <c r="L6398" s="137">
        <v>43739</v>
      </c>
      <c r="M6398" s="144">
        <f>H6398/3.3</f>
        <v>25.454545454545457</v>
      </c>
      <c r="N6398" s="144">
        <f>I6398/M6398</f>
        <v>1200.5714285714284</v>
      </c>
    </row>
    <row r="6399" spans="1:14">
      <c r="A6399" s="143" t="s">
        <v>2829</v>
      </c>
      <c r="B6399" s="143" t="s">
        <v>5346</v>
      </c>
      <c r="C6399" s="143" t="s">
        <v>3173</v>
      </c>
      <c r="D6399" s="143" t="s">
        <v>3274</v>
      </c>
      <c r="E6399" s="143" t="s">
        <v>4176</v>
      </c>
      <c r="F6399" s="143" t="str">
        <f>IF(H6399&lt;=60,"소형",IF((H6399&gt;60)*(H6399&lt;=85)=1,"중소형",IF((H6399&gt;85)*(H6399&lt;=102)=1,"중형",IF((H6399&gt;102)*(H6399&lt;=135)=1,"중대형","대형"))))</f>
        <v>중소형</v>
      </c>
      <c r="G6399" s="143" t="s">
        <v>4522</v>
      </c>
      <c r="H6399" s="143">
        <v>84</v>
      </c>
      <c r="I6399" s="144">
        <v>31610</v>
      </c>
      <c r="J6399" s="143">
        <v>23</v>
      </c>
      <c r="K6399" s="137">
        <v>42705</v>
      </c>
      <c r="L6399" s="137">
        <v>43739</v>
      </c>
      <c r="M6399" s="144">
        <f>H6399/3.3</f>
        <v>25.454545454545457</v>
      </c>
      <c r="N6399" s="144">
        <f>I6399/M6399</f>
        <v>1241.8214285714284</v>
      </c>
    </row>
    <row r="6400" spans="1:14">
      <c r="A6400" s="143" t="s">
        <v>2829</v>
      </c>
      <c r="B6400" s="143" t="s">
        <v>5346</v>
      </c>
      <c r="C6400" s="143" t="s">
        <v>3173</v>
      </c>
      <c r="D6400" s="143" t="s">
        <v>3274</v>
      </c>
      <c r="E6400" s="143" t="s">
        <v>4176</v>
      </c>
      <c r="F6400" s="143" t="str">
        <f>IF(H6400&lt;=60,"소형",IF((H6400&gt;60)*(H6400&lt;=85)=1,"중소형",IF((H6400&gt;85)*(H6400&lt;=102)=1,"중형",IF((H6400&gt;102)*(H6400&lt;=135)=1,"중대형","대형"))))</f>
        <v>중소형</v>
      </c>
      <c r="G6400" s="143" t="s">
        <v>5354</v>
      </c>
      <c r="H6400" s="143">
        <v>84</v>
      </c>
      <c r="I6400" s="144">
        <v>26700</v>
      </c>
      <c r="J6400" s="143">
        <v>14</v>
      </c>
      <c r="K6400" s="137">
        <v>42705</v>
      </c>
      <c r="L6400" s="137">
        <v>43739</v>
      </c>
      <c r="M6400" s="144">
        <f>H6400/3.3</f>
        <v>25.454545454545457</v>
      </c>
      <c r="N6400" s="144">
        <f>I6400/M6400</f>
        <v>1048.9285714285713</v>
      </c>
    </row>
    <row r="6401" spans="1:14">
      <c r="A6401" s="143" t="s">
        <v>2829</v>
      </c>
      <c r="B6401" s="143" t="s">
        <v>5346</v>
      </c>
      <c r="C6401" s="143" t="s">
        <v>3173</v>
      </c>
      <c r="D6401" s="143" t="s">
        <v>3274</v>
      </c>
      <c r="E6401" s="143" t="s">
        <v>4176</v>
      </c>
      <c r="F6401" s="143" t="str">
        <f>IF(H6401&lt;=60,"소형",IF((H6401&gt;60)*(H6401&lt;=85)=1,"중소형",IF((H6401&gt;85)*(H6401&lt;=102)=1,"중형",IF((H6401&gt;102)*(H6401&lt;=135)=1,"중대형","대형"))))</f>
        <v>중소형</v>
      </c>
      <c r="G6401" s="143" t="s">
        <v>5355</v>
      </c>
      <c r="H6401" s="143">
        <v>84</v>
      </c>
      <c r="I6401" s="144">
        <v>33630</v>
      </c>
      <c r="J6401" s="143">
        <v>3</v>
      </c>
      <c r="K6401" s="137">
        <v>42705</v>
      </c>
      <c r="L6401" s="137">
        <v>43739</v>
      </c>
      <c r="M6401" s="144">
        <f>H6401/3.3</f>
        <v>25.454545454545457</v>
      </c>
      <c r="N6401" s="144">
        <f>I6401/M6401</f>
        <v>1321.1785714285713</v>
      </c>
    </row>
    <row r="6402" spans="1:14">
      <c r="A6402" s="143" t="s">
        <v>2829</v>
      </c>
      <c r="B6402" s="143" t="s">
        <v>5346</v>
      </c>
      <c r="C6402" s="143" t="s">
        <v>3173</v>
      </c>
      <c r="D6402" s="143" t="s">
        <v>3274</v>
      </c>
      <c r="E6402" s="143" t="s">
        <v>4176</v>
      </c>
      <c r="F6402" s="143" t="str">
        <f>IF(H6402&lt;=60,"소형",IF((H6402&gt;60)*(H6402&lt;=85)=1,"중소형",IF((H6402&gt;85)*(H6402&lt;=102)=1,"중형",IF((H6402&gt;102)*(H6402&lt;=135)=1,"중대형","대형"))))</f>
        <v>중소형</v>
      </c>
      <c r="G6402" s="143" t="s">
        <v>5356</v>
      </c>
      <c r="H6402" s="143">
        <v>84</v>
      </c>
      <c r="I6402" s="144">
        <v>33630</v>
      </c>
      <c r="J6402" s="143">
        <v>6</v>
      </c>
      <c r="K6402" s="137">
        <v>42705</v>
      </c>
      <c r="L6402" s="137">
        <v>43739</v>
      </c>
      <c r="M6402" s="144">
        <f>H6402/3.3</f>
        <v>25.454545454545457</v>
      </c>
      <c r="N6402" s="144">
        <f>I6402/M6402</f>
        <v>1321.1785714285713</v>
      </c>
    </row>
    <row r="6403" spans="1:14">
      <c r="A6403" s="143" t="s">
        <v>2829</v>
      </c>
      <c r="B6403" s="143" t="s">
        <v>5346</v>
      </c>
      <c r="C6403" s="143" t="s">
        <v>3173</v>
      </c>
      <c r="D6403" s="143" t="s">
        <v>3274</v>
      </c>
      <c r="E6403" s="143" t="s">
        <v>4176</v>
      </c>
      <c r="F6403" s="143" t="str">
        <f>IF(H6403&lt;=60,"소형",IF((H6403&gt;60)*(H6403&lt;=85)=1,"중소형",IF((H6403&gt;85)*(H6403&lt;=102)=1,"중형",IF((H6403&gt;102)*(H6403&lt;=135)=1,"중대형","대형"))))</f>
        <v>중형</v>
      </c>
      <c r="G6403" s="143" t="s">
        <v>5357</v>
      </c>
      <c r="H6403" s="143">
        <v>94</v>
      </c>
      <c r="I6403" s="144">
        <v>34710</v>
      </c>
      <c r="J6403" s="143">
        <v>124</v>
      </c>
      <c r="K6403" s="137">
        <v>42705</v>
      </c>
      <c r="L6403" s="137">
        <v>43739</v>
      </c>
      <c r="M6403" s="144">
        <f>H6403/3.3</f>
        <v>28.484848484848488</v>
      </c>
      <c r="N6403" s="144">
        <f>I6403/M6403</f>
        <v>1218.5425531914893</v>
      </c>
    </row>
    <row r="6404" spans="1:14">
      <c r="A6404" s="143" t="s">
        <v>2829</v>
      </c>
      <c r="B6404" s="143" t="s">
        <v>5346</v>
      </c>
      <c r="C6404" s="143" t="s">
        <v>3173</v>
      </c>
      <c r="D6404" s="143" t="s">
        <v>3274</v>
      </c>
      <c r="E6404" s="143" t="s">
        <v>4176</v>
      </c>
      <c r="F6404" s="143" t="str">
        <f>IF(H6404&lt;=60,"소형",IF((H6404&gt;60)*(H6404&lt;=85)=1,"중소형",IF((H6404&gt;85)*(H6404&lt;=102)=1,"중형",IF((H6404&gt;102)*(H6404&lt;=135)=1,"중대형","대형"))))</f>
        <v>중형</v>
      </c>
      <c r="G6404" s="143" t="s">
        <v>5358</v>
      </c>
      <c r="H6404" s="143">
        <v>94</v>
      </c>
      <c r="I6404" s="144">
        <v>35450</v>
      </c>
      <c r="J6404" s="143">
        <v>123</v>
      </c>
      <c r="K6404" s="137">
        <v>42705</v>
      </c>
      <c r="L6404" s="137">
        <v>43739</v>
      </c>
      <c r="M6404" s="144">
        <f>H6404/3.3</f>
        <v>28.484848484848488</v>
      </c>
      <c r="N6404" s="144">
        <f>I6404/M6404</f>
        <v>1244.5212765957444</v>
      </c>
    </row>
    <row r="6405" spans="1:14">
      <c r="A6405" s="143" t="s">
        <v>2829</v>
      </c>
      <c r="B6405" s="143" t="s">
        <v>5346</v>
      </c>
      <c r="C6405" s="143" t="s">
        <v>3173</v>
      </c>
      <c r="D6405" s="143" t="s">
        <v>3274</v>
      </c>
      <c r="E6405" s="143" t="s">
        <v>4176</v>
      </c>
      <c r="F6405" s="143" t="str">
        <f>IF(H6405&lt;=60,"소형",IF((H6405&gt;60)*(H6405&lt;=85)=1,"중소형",IF((H6405&gt;85)*(H6405&lt;=102)=1,"중형",IF((H6405&gt;102)*(H6405&lt;=135)=1,"중대형","대형"))))</f>
        <v>중형</v>
      </c>
      <c r="G6405" s="143" t="s">
        <v>5359</v>
      </c>
      <c r="H6405" s="143">
        <v>102</v>
      </c>
      <c r="I6405" s="144">
        <v>39360</v>
      </c>
      <c r="J6405" s="143">
        <v>10</v>
      </c>
      <c r="K6405" s="137">
        <v>42705</v>
      </c>
      <c r="L6405" s="137">
        <v>43739</v>
      </c>
      <c r="M6405" s="144">
        <f>H6405/3.3</f>
        <v>30.90909090909091</v>
      </c>
      <c r="N6405" s="144">
        <f>I6405/M6405</f>
        <v>1273.4117647058822</v>
      </c>
    </row>
    <row r="6406" spans="1:14">
      <c r="A6406" s="143" t="s">
        <v>2829</v>
      </c>
      <c r="B6406" s="143" t="s">
        <v>5346</v>
      </c>
      <c r="C6406" s="143" t="s">
        <v>3173</v>
      </c>
      <c r="D6406" s="143" t="s">
        <v>3274</v>
      </c>
      <c r="E6406" s="143" t="s">
        <v>4176</v>
      </c>
      <c r="F6406" s="143" t="str">
        <f>IF(H6406&lt;=60,"소형",IF((H6406&gt;60)*(H6406&lt;=85)=1,"중소형",IF((H6406&gt;85)*(H6406&lt;=102)=1,"중형",IF((H6406&gt;102)*(H6406&lt;=135)=1,"중대형","대형"))))</f>
        <v>중형</v>
      </c>
      <c r="G6406" s="143" t="s">
        <v>5360</v>
      </c>
      <c r="H6406" s="143">
        <v>102</v>
      </c>
      <c r="I6406" s="144">
        <v>37860</v>
      </c>
      <c r="J6406" s="143">
        <v>10</v>
      </c>
      <c r="K6406" s="137">
        <v>42705</v>
      </c>
      <c r="L6406" s="137">
        <v>43739</v>
      </c>
      <c r="M6406" s="144">
        <f>H6406/3.3</f>
        <v>30.90909090909091</v>
      </c>
      <c r="N6406" s="144">
        <f>I6406/M6406</f>
        <v>1224.8823529411764</v>
      </c>
    </row>
    <row r="6407" spans="1:14">
      <c r="A6407" s="143" t="s">
        <v>2829</v>
      </c>
      <c r="B6407" s="143" t="s">
        <v>5346</v>
      </c>
      <c r="C6407" s="143" t="s">
        <v>3173</v>
      </c>
      <c r="D6407" s="143" t="s">
        <v>3274</v>
      </c>
      <c r="E6407" s="143" t="s">
        <v>4176</v>
      </c>
      <c r="F6407" s="143" t="str">
        <f>IF(H6407&lt;=60,"소형",IF((H6407&gt;60)*(H6407&lt;=85)=1,"중소형",IF((H6407&gt;85)*(H6407&lt;=102)=1,"중형",IF((H6407&gt;102)*(H6407&lt;=135)=1,"중대형","대형"))))</f>
        <v>중대형</v>
      </c>
      <c r="G6407" s="143" t="s">
        <v>5361</v>
      </c>
      <c r="H6407" s="143">
        <v>109</v>
      </c>
      <c r="I6407" s="144">
        <v>40650</v>
      </c>
      <c r="J6407" s="143">
        <v>84</v>
      </c>
      <c r="K6407" s="137">
        <v>42705</v>
      </c>
      <c r="L6407" s="137">
        <v>43739</v>
      </c>
      <c r="M6407" s="144">
        <f>H6407/3.3</f>
        <v>33.030303030303031</v>
      </c>
      <c r="N6407" s="144">
        <f>I6407/M6407</f>
        <v>1230.6880733944954</v>
      </c>
    </row>
    <row r="6408" spans="1:14">
      <c r="A6408" s="143" t="s">
        <v>2</v>
      </c>
      <c r="B6408" s="143" t="s">
        <v>5374</v>
      </c>
      <c r="C6408" s="143" t="s">
        <v>3163</v>
      </c>
      <c r="D6408" s="143" t="s">
        <v>3382</v>
      </c>
      <c r="E6408" s="143" t="s">
        <v>5375</v>
      </c>
      <c r="F6408" s="143" t="str">
        <f>IF(H6408&lt;=60,"소형",IF((H6408&gt;60)*(H6408&lt;=85)=1,"중소형",IF((H6408&gt;85)*(H6408&lt;=102)=1,"중형",IF((H6408&gt;102)*(H6408&lt;=135)=1,"중대형","대형"))))</f>
        <v>소형</v>
      </c>
      <c r="G6408" s="143" t="s">
        <v>4844</v>
      </c>
      <c r="H6408" s="143">
        <v>59</v>
      </c>
      <c r="I6408" s="144">
        <v>25000</v>
      </c>
      <c r="J6408" s="143">
        <v>130</v>
      </c>
      <c r="K6408" s="137">
        <v>42767</v>
      </c>
      <c r="L6408" s="137">
        <v>43739</v>
      </c>
      <c r="M6408" s="144">
        <f>H6408/3.3</f>
        <v>17.878787878787879</v>
      </c>
      <c r="N6408" s="144">
        <f>I6408/M6408</f>
        <v>1398.3050847457628</v>
      </c>
    </row>
    <row r="6409" spans="1:14">
      <c r="A6409" s="143" t="s">
        <v>2</v>
      </c>
      <c r="B6409" s="143" t="s">
        <v>5374</v>
      </c>
      <c r="C6409" s="143" t="s">
        <v>3163</v>
      </c>
      <c r="D6409" s="143" t="s">
        <v>3382</v>
      </c>
      <c r="E6409" s="143" t="s">
        <v>5375</v>
      </c>
      <c r="F6409" s="143" t="str">
        <f>IF(H6409&lt;=60,"소형",IF((H6409&gt;60)*(H6409&lt;=85)=1,"중소형",IF((H6409&gt;85)*(H6409&lt;=102)=1,"중형",IF((H6409&gt;102)*(H6409&lt;=135)=1,"중대형","대형"))))</f>
        <v>소형</v>
      </c>
      <c r="G6409" s="143" t="s">
        <v>4019</v>
      </c>
      <c r="H6409" s="143">
        <v>59</v>
      </c>
      <c r="I6409" s="144">
        <v>25000</v>
      </c>
      <c r="J6409" s="143">
        <v>195</v>
      </c>
      <c r="K6409" s="137">
        <v>42767</v>
      </c>
      <c r="L6409" s="137">
        <v>43739</v>
      </c>
      <c r="M6409" s="144">
        <f>H6409/3.3</f>
        <v>17.878787878787879</v>
      </c>
      <c r="N6409" s="144">
        <f>I6409/M6409</f>
        <v>1398.3050847457628</v>
      </c>
    </row>
    <row r="6410" spans="1:14">
      <c r="A6410" s="143" t="s">
        <v>2</v>
      </c>
      <c r="B6410" s="143" t="s">
        <v>5374</v>
      </c>
      <c r="C6410" s="143" t="s">
        <v>3163</v>
      </c>
      <c r="D6410" s="143" t="s">
        <v>3382</v>
      </c>
      <c r="E6410" s="143" t="s">
        <v>5375</v>
      </c>
      <c r="F6410" s="143" t="str">
        <f>IF(H6410&lt;=60,"소형",IF((H6410&gt;60)*(H6410&lt;=85)=1,"중소형",IF((H6410&gt;85)*(H6410&lt;=102)=1,"중형",IF((H6410&gt;102)*(H6410&lt;=135)=1,"중대형","대형"))))</f>
        <v>중소형</v>
      </c>
      <c r="G6410" s="143" t="s">
        <v>5376</v>
      </c>
      <c r="H6410" s="143">
        <v>73</v>
      </c>
      <c r="I6410" s="144">
        <v>28200</v>
      </c>
      <c r="J6410" s="143">
        <v>304</v>
      </c>
      <c r="K6410" s="137">
        <v>42767</v>
      </c>
      <c r="L6410" s="137">
        <v>43739</v>
      </c>
      <c r="M6410" s="144">
        <f>H6410/3.3</f>
        <v>22.121212121212121</v>
      </c>
      <c r="N6410" s="144">
        <f>I6410/M6410</f>
        <v>1274.7945205479452</v>
      </c>
    </row>
    <row r="6411" spans="1:14">
      <c r="A6411" s="143" t="s">
        <v>2</v>
      </c>
      <c r="B6411" s="143" t="s">
        <v>5374</v>
      </c>
      <c r="C6411" s="143" t="s">
        <v>3163</v>
      </c>
      <c r="D6411" s="143" t="s">
        <v>3382</v>
      </c>
      <c r="E6411" s="143" t="s">
        <v>5375</v>
      </c>
      <c r="F6411" s="143" t="str">
        <f>IF(H6411&lt;=60,"소형",IF((H6411&gt;60)*(H6411&lt;=85)=1,"중소형",IF((H6411&gt;85)*(H6411&lt;=102)=1,"중형",IF((H6411&gt;102)*(H6411&lt;=135)=1,"중대형","대형"))))</f>
        <v>중소형</v>
      </c>
      <c r="G6411" s="143" t="s">
        <v>3757</v>
      </c>
      <c r="H6411" s="143">
        <v>84</v>
      </c>
      <c r="I6411" s="144">
        <v>30400</v>
      </c>
      <c r="J6411" s="143">
        <v>314</v>
      </c>
      <c r="K6411" s="137">
        <v>42767</v>
      </c>
      <c r="L6411" s="137">
        <v>43739</v>
      </c>
      <c r="M6411" s="144">
        <f>H6411/3.3</f>
        <v>25.454545454545457</v>
      </c>
      <c r="N6411" s="144">
        <f>I6411/M6411</f>
        <v>1194.2857142857142</v>
      </c>
    </row>
    <row r="6412" spans="1:14">
      <c r="A6412" s="143" t="s">
        <v>2</v>
      </c>
      <c r="B6412" s="143" t="s">
        <v>5374</v>
      </c>
      <c r="C6412" s="143" t="s">
        <v>3163</v>
      </c>
      <c r="D6412" s="143" t="s">
        <v>3382</v>
      </c>
      <c r="E6412" s="143" t="s">
        <v>5375</v>
      </c>
      <c r="F6412" s="143" t="str">
        <f>IF(H6412&lt;=60,"소형",IF((H6412&gt;60)*(H6412&lt;=85)=1,"중소형",IF((H6412&gt;85)*(H6412&lt;=102)=1,"중형",IF((H6412&gt;102)*(H6412&lt;=135)=1,"중대형","대형"))))</f>
        <v>중소형</v>
      </c>
      <c r="G6412" s="143" t="s">
        <v>3474</v>
      </c>
      <c r="H6412" s="143">
        <v>84</v>
      </c>
      <c r="I6412" s="144">
        <v>30400</v>
      </c>
      <c r="J6412" s="143">
        <v>83</v>
      </c>
      <c r="K6412" s="137">
        <v>42767</v>
      </c>
      <c r="L6412" s="137">
        <v>43739</v>
      </c>
      <c r="M6412" s="144">
        <f>H6412/3.3</f>
        <v>25.454545454545457</v>
      </c>
      <c r="N6412" s="144">
        <f>I6412/M6412</f>
        <v>1194.2857142857142</v>
      </c>
    </row>
    <row r="6413" spans="1:14">
      <c r="A6413" s="143" t="s">
        <v>2</v>
      </c>
      <c r="B6413" s="143" t="s">
        <v>5374</v>
      </c>
      <c r="C6413" s="143" t="s">
        <v>3163</v>
      </c>
      <c r="D6413" s="143" t="s">
        <v>3382</v>
      </c>
      <c r="E6413" s="143" t="s">
        <v>5375</v>
      </c>
      <c r="F6413" s="143" t="str">
        <f>IF(H6413&lt;=60,"소형",IF((H6413&gt;60)*(H6413&lt;=85)=1,"중소형",IF((H6413&gt;85)*(H6413&lt;=102)=1,"중형",IF((H6413&gt;102)*(H6413&lt;=135)=1,"중대형","대형"))))</f>
        <v>중소형</v>
      </c>
      <c r="G6413" s="143" t="s">
        <v>5377</v>
      </c>
      <c r="H6413" s="143">
        <v>84</v>
      </c>
      <c r="I6413" s="144">
        <v>33300</v>
      </c>
      <c r="J6413" s="143">
        <v>8</v>
      </c>
      <c r="K6413" s="137">
        <v>42767</v>
      </c>
      <c r="L6413" s="137">
        <v>43739</v>
      </c>
      <c r="M6413" s="144">
        <f>H6413/3.3</f>
        <v>25.454545454545457</v>
      </c>
      <c r="N6413" s="144">
        <f>I6413/M6413</f>
        <v>1308.2142857142856</v>
      </c>
    </row>
    <row r="6414" spans="1:14">
      <c r="A6414" s="143" t="s">
        <v>2</v>
      </c>
      <c r="B6414" s="143" t="s">
        <v>5374</v>
      </c>
      <c r="C6414" s="143" t="s">
        <v>3163</v>
      </c>
      <c r="D6414" s="143" t="s">
        <v>3382</v>
      </c>
      <c r="E6414" s="143" t="s">
        <v>5375</v>
      </c>
      <c r="F6414" s="143" t="str">
        <f>IF(H6414&lt;=60,"소형",IF((H6414&gt;60)*(H6414&lt;=85)=1,"중소형",IF((H6414&gt;85)*(H6414&lt;=102)=1,"중형",IF((H6414&gt;102)*(H6414&lt;=135)=1,"중대형","대형"))))</f>
        <v>중형</v>
      </c>
      <c r="G6414" s="143" t="s">
        <v>5378</v>
      </c>
      <c r="H6414" s="143">
        <v>102</v>
      </c>
      <c r="I6414" s="144">
        <v>37100</v>
      </c>
      <c r="J6414" s="143">
        <v>56</v>
      </c>
      <c r="K6414" s="137">
        <v>42767</v>
      </c>
      <c r="L6414" s="137">
        <v>43739</v>
      </c>
      <c r="M6414" s="144">
        <f>H6414/3.3</f>
        <v>30.90909090909091</v>
      </c>
      <c r="N6414" s="144">
        <f>I6414/M6414</f>
        <v>1200.2941176470588</v>
      </c>
    </row>
    <row r="6415" spans="1:14">
      <c r="A6415" s="143" t="s">
        <v>2</v>
      </c>
      <c r="B6415" s="143" t="s">
        <v>5317</v>
      </c>
      <c r="C6415" s="143" t="s">
        <v>3157</v>
      </c>
      <c r="D6415" s="143" t="s">
        <v>4499</v>
      </c>
      <c r="E6415" s="143" t="s">
        <v>5318</v>
      </c>
      <c r="F6415" s="143" t="str">
        <f>IF(H6415&lt;=60,"소형",IF((H6415&gt;60)*(H6415&lt;=85)=1,"중소형",IF((H6415&gt;85)*(H6415&lt;=102)=1,"중형",IF((H6415&gt;102)*(H6415&lt;=135)=1,"중대형","대형"))))</f>
        <v>중소형</v>
      </c>
      <c r="G6415" s="143" t="s">
        <v>5296</v>
      </c>
      <c r="H6415" s="143">
        <v>68</v>
      </c>
      <c r="I6415" s="144">
        <v>23256</v>
      </c>
      <c r="J6415" s="143">
        <v>39</v>
      </c>
      <c r="K6415" s="137">
        <v>42826</v>
      </c>
      <c r="L6415" s="137">
        <v>43739</v>
      </c>
      <c r="M6415" s="144">
        <f>H6415/3.3</f>
        <v>20.606060606060606</v>
      </c>
      <c r="N6415" s="144">
        <f>I6415/M6415</f>
        <v>1128.6000000000001</v>
      </c>
    </row>
    <row r="6416" spans="1:14">
      <c r="A6416" s="143" t="s">
        <v>2</v>
      </c>
      <c r="B6416" s="143" t="s">
        <v>5317</v>
      </c>
      <c r="C6416" s="143" t="s">
        <v>3157</v>
      </c>
      <c r="D6416" s="143" t="s">
        <v>4499</v>
      </c>
      <c r="E6416" s="143" t="s">
        <v>5318</v>
      </c>
      <c r="F6416" s="143" t="str">
        <f>IF(H6416&lt;=60,"소형",IF((H6416&gt;60)*(H6416&lt;=85)=1,"중소형",IF((H6416&gt;85)*(H6416&lt;=102)=1,"중형",IF((H6416&gt;102)*(H6416&lt;=135)=1,"중대형","대형"))))</f>
        <v>중소형</v>
      </c>
      <c r="G6416" s="143" t="s">
        <v>4273</v>
      </c>
      <c r="H6416" s="143">
        <v>74</v>
      </c>
      <c r="I6416" s="144">
        <v>25171</v>
      </c>
      <c r="J6416" s="143">
        <v>54</v>
      </c>
      <c r="K6416" s="137">
        <v>42826</v>
      </c>
      <c r="L6416" s="137">
        <v>43739</v>
      </c>
      <c r="M6416" s="144">
        <f>H6416/3.3</f>
        <v>22.424242424242426</v>
      </c>
      <c r="N6416" s="144">
        <f>I6416/M6416</f>
        <v>1122.4905405405405</v>
      </c>
    </row>
    <row r="6417" spans="1:14">
      <c r="A6417" s="143" t="s">
        <v>2</v>
      </c>
      <c r="B6417" s="143" t="s">
        <v>5317</v>
      </c>
      <c r="C6417" s="143" t="s">
        <v>3157</v>
      </c>
      <c r="D6417" s="143" t="s">
        <v>4499</v>
      </c>
      <c r="E6417" s="143" t="s">
        <v>5318</v>
      </c>
      <c r="F6417" s="143" t="str">
        <f>IF(H6417&lt;=60,"소형",IF((H6417&gt;60)*(H6417&lt;=85)=1,"중소형",IF((H6417&gt;85)*(H6417&lt;=102)=1,"중형",IF((H6417&gt;102)*(H6417&lt;=135)=1,"중대형","대형"))))</f>
        <v>중소형</v>
      </c>
      <c r="G6417" s="143" t="s">
        <v>5319</v>
      </c>
      <c r="H6417" s="143">
        <v>74</v>
      </c>
      <c r="I6417" s="144">
        <v>25171</v>
      </c>
      <c r="J6417" s="143">
        <v>186</v>
      </c>
      <c r="K6417" s="137">
        <v>42826</v>
      </c>
      <c r="L6417" s="137">
        <v>43739</v>
      </c>
      <c r="M6417" s="144">
        <f>H6417/3.3</f>
        <v>22.424242424242426</v>
      </c>
      <c r="N6417" s="144">
        <f>I6417/M6417</f>
        <v>1122.4905405405405</v>
      </c>
    </row>
    <row r="6418" spans="1:14">
      <c r="A6418" s="143" t="s">
        <v>3186</v>
      </c>
      <c r="B6418" s="143" t="s">
        <v>5320</v>
      </c>
      <c r="C6418" s="143" t="s">
        <v>3169</v>
      </c>
      <c r="D6418" s="143" t="s">
        <v>3744</v>
      </c>
      <c r="E6418" s="143" t="s">
        <v>5321</v>
      </c>
      <c r="F6418" s="143" t="str">
        <f>IF(H6418&lt;=60,"소형",IF((H6418&gt;60)*(H6418&lt;=85)=1,"중소형",IF((H6418&gt;85)*(H6418&lt;=102)=1,"중형",IF((H6418&gt;102)*(H6418&lt;=135)=1,"중대형","대형"))))</f>
        <v>소형</v>
      </c>
      <c r="G6418" s="143" t="s">
        <v>4726</v>
      </c>
      <c r="H6418" s="143">
        <v>59</v>
      </c>
      <c r="I6418" s="144">
        <v>22290</v>
      </c>
      <c r="J6418" s="143">
        <v>78</v>
      </c>
      <c r="K6418" s="137">
        <v>42826</v>
      </c>
      <c r="L6418" s="137">
        <v>43739</v>
      </c>
      <c r="M6418" s="144">
        <f>H6418/3.3</f>
        <v>17.878787878787879</v>
      </c>
      <c r="N6418" s="144">
        <f>I6418/M6418</f>
        <v>1246.7288135593221</v>
      </c>
    </row>
    <row r="6419" spans="1:14">
      <c r="A6419" s="143" t="s">
        <v>3186</v>
      </c>
      <c r="B6419" s="143" t="s">
        <v>5320</v>
      </c>
      <c r="C6419" s="143" t="s">
        <v>3169</v>
      </c>
      <c r="D6419" s="143" t="s">
        <v>3744</v>
      </c>
      <c r="E6419" s="143" t="s">
        <v>5321</v>
      </c>
      <c r="F6419" s="143" t="str">
        <f>IF(H6419&lt;=60,"소형",IF((H6419&gt;60)*(H6419&lt;=85)=1,"중소형",IF((H6419&gt;85)*(H6419&lt;=102)=1,"중형",IF((H6419&gt;102)*(H6419&lt;=135)=1,"중대형","대형"))))</f>
        <v>소형</v>
      </c>
      <c r="G6419" s="143" t="s">
        <v>3393</v>
      </c>
      <c r="H6419" s="143">
        <v>59</v>
      </c>
      <c r="I6419" s="144">
        <v>22800</v>
      </c>
      <c r="J6419" s="143">
        <v>565</v>
      </c>
      <c r="K6419" s="137">
        <v>42826</v>
      </c>
      <c r="L6419" s="137">
        <v>43739</v>
      </c>
      <c r="M6419" s="144">
        <f>H6419/3.3</f>
        <v>17.878787878787879</v>
      </c>
      <c r="N6419" s="144">
        <f>I6419/M6419</f>
        <v>1275.2542372881355</v>
      </c>
    </row>
    <row r="6420" spans="1:14">
      <c r="A6420" s="143" t="s">
        <v>3186</v>
      </c>
      <c r="B6420" s="143" t="s">
        <v>5320</v>
      </c>
      <c r="C6420" s="143" t="s">
        <v>3169</v>
      </c>
      <c r="D6420" s="143" t="s">
        <v>3744</v>
      </c>
      <c r="E6420" s="143" t="s">
        <v>5321</v>
      </c>
      <c r="F6420" s="143" t="str">
        <f>IF(H6420&lt;=60,"소형",IF((H6420&gt;60)*(H6420&lt;=85)=1,"중소형",IF((H6420&gt;85)*(H6420&lt;=102)=1,"중형",IF((H6420&gt;102)*(H6420&lt;=135)=1,"중대형","대형"))))</f>
        <v>소형</v>
      </c>
      <c r="G6420" s="143" t="s">
        <v>4334</v>
      </c>
      <c r="H6420" s="143">
        <v>59</v>
      </c>
      <c r="I6420" s="144">
        <v>22810</v>
      </c>
      <c r="J6420" s="143">
        <v>86</v>
      </c>
      <c r="K6420" s="137">
        <v>42826</v>
      </c>
      <c r="L6420" s="137">
        <v>43739</v>
      </c>
      <c r="M6420" s="144">
        <f>H6420/3.3</f>
        <v>17.878787878787879</v>
      </c>
      <c r="N6420" s="144">
        <f>I6420/M6420</f>
        <v>1275.8135593220338</v>
      </c>
    </row>
    <row r="6421" spans="1:14">
      <c r="A6421" s="143" t="s">
        <v>3186</v>
      </c>
      <c r="B6421" s="143" t="s">
        <v>5320</v>
      </c>
      <c r="C6421" s="143" t="s">
        <v>3169</v>
      </c>
      <c r="D6421" s="143" t="s">
        <v>3744</v>
      </c>
      <c r="E6421" s="143" t="s">
        <v>5321</v>
      </c>
      <c r="F6421" s="143" t="str">
        <f>IF(H6421&lt;=60,"소형",IF((H6421&gt;60)*(H6421&lt;=85)=1,"중소형",IF((H6421&gt;85)*(H6421&lt;=102)=1,"중형",IF((H6421&gt;102)*(H6421&lt;=135)=1,"중대형","대형"))))</f>
        <v>중소형</v>
      </c>
      <c r="G6421" s="143" t="s">
        <v>4232</v>
      </c>
      <c r="H6421" s="143">
        <v>74</v>
      </c>
      <c r="I6421" s="144">
        <v>26500</v>
      </c>
      <c r="J6421" s="143">
        <v>338</v>
      </c>
      <c r="K6421" s="137">
        <v>42826</v>
      </c>
      <c r="L6421" s="137">
        <v>43739</v>
      </c>
      <c r="M6421" s="144">
        <f>H6421/3.3</f>
        <v>22.424242424242426</v>
      </c>
      <c r="N6421" s="144">
        <f>I6421/M6421</f>
        <v>1181.7567567567567</v>
      </c>
    </row>
    <row r="6422" spans="1:14">
      <c r="A6422" s="143" t="s">
        <v>3186</v>
      </c>
      <c r="B6422" s="143" t="s">
        <v>5320</v>
      </c>
      <c r="C6422" s="143" t="s">
        <v>3169</v>
      </c>
      <c r="D6422" s="143" t="s">
        <v>3744</v>
      </c>
      <c r="E6422" s="143" t="s">
        <v>5321</v>
      </c>
      <c r="F6422" s="143" t="str">
        <f>IF(H6422&lt;=60,"소형",IF((H6422&gt;60)*(H6422&lt;=85)=1,"중소형",IF((H6422&gt;85)*(H6422&lt;=102)=1,"중형",IF((H6422&gt;102)*(H6422&lt;=135)=1,"중대형","대형"))))</f>
        <v>중소형</v>
      </c>
      <c r="G6422" s="143" t="s">
        <v>4539</v>
      </c>
      <c r="H6422" s="143">
        <v>74</v>
      </c>
      <c r="I6422" s="144">
        <v>24970</v>
      </c>
      <c r="J6422" s="143">
        <v>29</v>
      </c>
      <c r="K6422" s="137">
        <v>42826</v>
      </c>
      <c r="L6422" s="137">
        <v>43739</v>
      </c>
      <c r="M6422" s="144">
        <f>H6422/3.3</f>
        <v>22.424242424242426</v>
      </c>
      <c r="N6422" s="144">
        <f>I6422/M6422</f>
        <v>1113.5270270270269</v>
      </c>
    </row>
    <row r="6423" spans="1:14">
      <c r="A6423" s="143" t="s">
        <v>3186</v>
      </c>
      <c r="B6423" s="143" t="s">
        <v>5320</v>
      </c>
      <c r="C6423" s="143" t="s">
        <v>3169</v>
      </c>
      <c r="D6423" s="143" t="s">
        <v>3744</v>
      </c>
      <c r="E6423" s="143" t="s">
        <v>5321</v>
      </c>
      <c r="F6423" s="143" t="str">
        <f>IF(H6423&lt;=60,"소형",IF((H6423&gt;60)*(H6423&lt;=85)=1,"중소형",IF((H6423&gt;85)*(H6423&lt;=102)=1,"중형",IF((H6423&gt;102)*(H6423&lt;=135)=1,"중대형","대형"))))</f>
        <v>중소형</v>
      </c>
      <c r="G6423" s="143" t="s">
        <v>5322</v>
      </c>
      <c r="H6423" s="143">
        <v>74</v>
      </c>
      <c r="I6423" s="144">
        <v>25910</v>
      </c>
      <c r="J6423" s="143">
        <v>2</v>
      </c>
      <c r="K6423" s="137">
        <v>42826</v>
      </c>
      <c r="L6423" s="137">
        <v>43739</v>
      </c>
      <c r="M6423" s="144">
        <f>H6423/3.3</f>
        <v>22.424242424242426</v>
      </c>
      <c r="N6423" s="144">
        <f>I6423/M6423</f>
        <v>1155.4459459459458</v>
      </c>
    </row>
    <row r="6424" spans="1:14">
      <c r="A6424" s="143" t="s">
        <v>3186</v>
      </c>
      <c r="B6424" s="143" t="s">
        <v>5320</v>
      </c>
      <c r="C6424" s="143" t="s">
        <v>3169</v>
      </c>
      <c r="D6424" s="143" t="s">
        <v>3744</v>
      </c>
      <c r="E6424" s="143" t="s">
        <v>5321</v>
      </c>
      <c r="F6424" s="143" t="str">
        <f>IF(H6424&lt;=60,"소형",IF((H6424&gt;60)*(H6424&lt;=85)=1,"중소형",IF((H6424&gt;85)*(H6424&lt;=102)=1,"중형",IF((H6424&gt;102)*(H6424&lt;=135)=1,"중대형","대형"))))</f>
        <v>중소형</v>
      </c>
      <c r="G6424" s="143" t="s">
        <v>5323</v>
      </c>
      <c r="H6424" s="143">
        <v>74</v>
      </c>
      <c r="I6424" s="144">
        <v>26580</v>
      </c>
      <c r="J6424" s="143">
        <v>15</v>
      </c>
      <c r="K6424" s="137">
        <v>42826</v>
      </c>
      <c r="L6424" s="137">
        <v>43739</v>
      </c>
      <c r="M6424" s="144">
        <f>H6424/3.3</f>
        <v>22.424242424242426</v>
      </c>
      <c r="N6424" s="144">
        <f>I6424/M6424</f>
        <v>1185.3243243243242</v>
      </c>
    </row>
    <row r="6425" spans="1:14">
      <c r="A6425" s="143" t="s">
        <v>3186</v>
      </c>
      <c r="B6425" s="143" t="s">
        <v>5320</v>
      </c>
      <c r="C6425" s="143" t="s">
        <v>3169</v>
      </c>
      <c r="D6425" s="143" t="s">
        <v>3744</v>
      </c>
      <c r="E6425" s="143" t="s">
        <v>5321</v>
      </c>
      <c r="F6425" s="143" t="str">
        <f>IF(H6425&lt;=60,"소형",IF((H6425&gt;60)*(H6425&lt;=85)=1,"중소형",IF((H6425&gt;85)*(H6425&lt;=102)=1,"중형",IF((H6425&gt;102)*(H6425&lt;=135)=1,"중대형","대형"))))</f>
        <v>중소형</v>
      </c>
      <c r="G6425" s="143" t="s">
        <v>5324</v>
      </c>
      <c r="H6425" s="143">
        <v>74</v>
      </c>
      <c r="I6425" s="144" t="s">
        <v>3211</v>
      </c>
      <c r="J6425" s="143">
        <v>1</v>
      </c>
      <c r="K6425" s="137">
        <v>42826</v>
      </c>
      <c r="L6425" s="137">
        <v>43739</v>
      </c>
      <c r="M6425" s="144">
        <f>H6425/3.3</f>
        <v>22.424242424242426</v>
      </c>
      <c r="N6425" s="144" t="e">
        <f>I6425/M6425</f>
        <v>#VALUE!</v>
      </c>
    </row>
    <row r="6426" spans="1:14">
      <c r="A6426" s="143" t="s">
        <v>3186</v>
      </c>
      <c r="B6426" s="143" t="s">
        <v>5320</v>
      </c>
      <c r="C6426" s="143" t="s">
        <v>3169</v>
      </c>
      <c r="D6426" s="143" t="s">
        <v>3744</v>
      </c>
      <c r="E6426" s="143" t="s">
        <v>5321</v>
      </c>
      <c r="F6426" s="143" t="str">
        <f>IF(H6426&lt;=60,"소형",IF((H6426&gt;60)*(H6426&lt;=85)=1,"중소형",IF((H6426&gt;85)*(H6426&lt;=102)=1,"중형",IF((H6426&gt;102)*(H6426&lt;=135)=1,"중대형","대형"))))</f>
        <v>중소형</v>
      </c>
      <c r="G6426" s="143" t="s">
        <v>3209</v>
      </c>
      <c r="H6426" s="143">
        <v>84</v>
      </c>
      <c r="I6426" s="144">
        <v>27860</v>
      </c>
      <c r="J6426" s="143">
        <v>28</v>
      </c>
      <c r="K6426" s="137">
        <v>42826</v>
      </c>
      <c r="L6426" s="137">
        <v>43739</v>
      </c>
      <c r="M6426" s="144">
        <f>H6426/3.3</f>
        <v>25.454545454545457</v>
      </c>
      <c r="N6426" s="144">
        <f>I6426/M6426</f>
        <v>1094.5</v>
      </c>
    </row>
    <row r="6427" spans="1:14">
      <c r="A6427" s="143" t="s">
        <v>3186</v>
      </c>
      <c r="B6427" s="143" t="s">
        <v>5320</v>
      </c>
      <c r="C6427" s="143" t="s">
        <v>3169</v>
      </c>
      <c r="D6427" s="143" t="s">
        <v>3744</v>
      </c>
      <c r="E6427" s="143" t="s">
        <v>5321</v>
      </c>
      <c r="F6427" s="143" t="str">
        <f>IF(H6427&lt;=60,"소형",IF((H6427&gt;60)*(H6427&lt;=85)=1,"중소형",IF((H6427&gt;85)*(H6427&lt;=102)=1,"중형",IF((H6427&gt;102)*(H6427&lt;=135)=1,"중대형","대형"))))</f>
        <v>중소형</v>
      </c>
      <c r="G6427" s="143" t="s">
        <v>3208</v>
      </c>
      <c r="H6427" s="143">
        <v>84</v>
      </c>
      <c r="I6427" s="144">
        <v>28480</v>
      </c>
      <c r="J6427" s="143">
        <v>515</v>
      </c>
      <c r="K6427" s="137">
        <v>42826</v>
      </c>
      <c r="L6427" s="137">
        <v>43739</v>
      </c>
      <c r="M6427" s="144">
        <f>H6427/3.3</f>
        <v>25.454545454545457</v>
      </c>
      <c r="N6427" s="144">
        <f>I6427/M6427</f>
        <v>1118.8571428571427</v>
      </c>
    </row>
    <row r="6428" spans="1:14">
      <c r="A6428" s="143" t="s">
        <v>2829</v>
      </c>
      <c r="B6428" s="143" t="s">
        <v>5325</v>
      </c>
      <c r="C6428" s="143" t="s">
        <v>3169</v>
      </c>
      <c r="D6428" s="143" t="s">
        <v>3744</v>
      </c>
      <c r="E6428" s="143" t="s">
        <v>5321</v>
      </c>
      <c r="F6428" s="143" t="str">
        <f>IF(H6428&lt;=60,"소형",IF((H6428&gt;60)*(H6428&lt;=85)=1,"중소형",IF((H6428&gt;85)*(H6428&lt;=102)=1,"중형",IF((H6428&gt;102)*(H6428&lt;=135)=1,"중대형","대형"))))</f>
        <v>중대형</v>
      </c>
      <c r="G6428" s="143" t="s">
        <v>5326</v>
      </c>
      <c r="H6428" s="143">
        <v>114</v>
      </c>
      <c r="I6428" s="144" t="s">
        <v>3211</v>
      </c>
      <c r="J6428" s="143">
        <v>1</v>
      </c>
      <c r="K6428" s="137">
        <v>42826</v>
      </c>
      <c r="L6428" s="137">
        <v>43739</v>
      </c>
      <c r="M6428" s="144">
        <f>H6428/3.3</f>
        <v>34.545454545454547</v>
      </c>
      <c r="N6428" s="144" t="e">
        <f>I6428/M6428</f>
        <v>#VALUE!</v>
      </c>
    </row>
    <row r="6429" spans="1:14">
      <c r="A6429" s="143" t="s">
        <v>2829</v>
      </c>
      <c r="B6429" s="143" t="s">
        <v>5325</v>
      </c>
      <c r="C6429" s="143" t="s">
        <v>3169</v>
      </c>
      <c r="D6429" s="143" t="s">
        <v>3744</v>
      </c>
      <c r="E6429" s="143" t="s">
        <v>5321</v>
      </c>
      <c r="F6429" s="143" t="str">
        <f>IF(H6429&lt;=60,"소형",IF((H6429&gt;60)*(H6429&lt;=85)=1,"중소형",IF((H6429&gt;85)*(H6429&lt;=102)=1,"중형",IF((H6429&gt;102)*(H6429&lt;=135)=1,"중대형","대형"))))</f>
        <v>중대형</v>
      </c>
      <c r="G6429" s="143" t="s">
        <v>5327</v>
      </c>
      <c r="H6429" s="143">
        <v>114</v>
      </c>
      <c r="I6429" s="144">
        <v>37180</v>
      </c>
      <c r="J6429" s="143">
        <v>19</v>
      </c>
      <c r="K6429" s="137">
        <v>42826</v>
      </c>
      <c r="L6429" s="137">
        <v>43739</v>
      </c>
      <c r="M6429" s="144">
        <f>H6429/3.3</f>
        <v>34.545454545454547</v>
      </c>
      <c r="N6429" s="144">
        <f>I6429/M6429</f>
        <v>1076.2631578947369</v>
      </c>
    </row>
    <row r="6430" spans="1:14">
      <c r="A6430" s="143" t="s">
        <v>2829</v>
      </c>
      <c r="B6430" s="143" t="s">
        <v>5379</v>
      </c>
      <c r="C6430" s="143" t="s">
        <v>3161</v>
      </c>
      <c r="D6430" s="143" t="s">
        <v>3806</v>
      </c>
      <c r="E6430" s="143" t="s">
        <v>5171</v>
      </c>
      <c r="F6430" s="143" t="str">
        <f>IF(H6430&lt;=60,"소형",IF((H6430&gt;60)*(H6430&lt;=85)=1,"중소형",IF((H6430&gt;85)*(H6430&lt;=102)=1,"중형",IF((H6430&gt;102)*(H6430&lt;=135)=1,"중대형","대형"))))</f>
        <v>중소형</v>
      </c>
      <c r="G6430" s="143" t="s">
        <v>5380</v>
      </c>
      <c r="H6430" s="143">
        <v>66</v>
      </c>
      <c r="I6430" s="144">
        <v>20760</v>
      </c>
      <c r="J6430" s="143">
        <v>213</v>
      </c>
      <c r="K6430" s="137">
        <v>42826</v>
      </c>
      <c r="L6430" s="137">
        <v>43739</v>
      </c>
      <c r="M6430" s="144">
        <f>H6430/3.3</f>
        <v>20</v>
      </c>
      <c r="N6430" s="144">
        <f>I6430/M6430</f>
        <v>1038</v>
      </c>
    </row>
    <row r="6431" spans="1:14">
      <c r="A6431" s="143" t="s">
        <v>2829</v>
      </c>
      <c r="B6431" s="143" t="s">
        <v>5379</v>
      </c>
      <c r="C6431" s="143" t="s">
        <v>3161</v>
      </c>
      <c r="D6431" s="143" t="s">
        <v>3806</v>
      </c>
      <c r="E6431" s="143" t="s">
        <v>5171</v>
      </c>
      <c r="F6431" s="143" t="str">
        <f>IF(H6431&lt;=60,"소형",IF((H6431&gt;60)*(H6431&lt;=85)=1,"중소형",IF((H6431&gt;85)*(H6431&lt;=102)=1,"중형",IF((H6431&gt;102)*(H6431&lt;=135)=1,"중대형","대형"))))</f>
        <v>중소형</v>
      </c>
      <c r="G6431" s="143" t="s">
        <v>5381</v>
      </c>
      <c r="H6431" s="143">
        <v>66</v>
      </c>
      <c r="I6431" s="144">
        <v>20330</v>
      </c>
      <c r="J6431" s="143">
        <v>69</v>
      </c>
      <c r="K6431" s="137">
        <v>42826</v>
      </c>
      <c r="L6431" s="137">
        <v>43739</v>
      </c>
      <c r="M6431" s="144">
        <f>H6431/3.3</f>
        <v>20</v>
      </c>
      <c r="N6431" s="144">
        <f>I6431/M6431</f>
        <v>1016.5</v>
      </c>
    </row>
    <row r="6432" spans="1:14">
      <c r="A6432" s="143" t="s">
        <v>2829</v>
      </c>
      <c r="B6432" s="143" t="s">
        <v>5379</v>
      </c>
      <c r="C6432" s="143" t="s">
        <v>3161</v>
      </c>
      <c r="D6432" s="143" t="s">
        <v>3806</v>
      </c>
      <c r="E6432" s="143" t="s">
        <v>5171</v>
      </c>
      <c r="F6432" s="143" t="str">
        <f>IF(H6432&lt;=60,"소형",IF((H6432&gt;60)*(H6432&lt;=85)=1,"중소형",IF((H6432&gt;85)*(H6432&lt;=102)=1,"중형",IF((H6432&gt;102)*(H6432&lt;=135)=1,"중대형","대형"))))</f>
        <v>중소형</v>
      </c>
      <c r="G6432" s="143" t="s">
        <v>4709</v>
      </c>
      <c r="H6432" s="143">
        <v>77</v>
      </c>
      <c r="I6432" s="144">
        <v>22940</v>
      </c>
      <c r="J6432" s="143">
        <v>122</v>
      </c>
      <c r="K6432" s="137">
        <v>42826</v>
      </c>
      <c r="L6432" s="137">
        <v>43739</v>
      </c>
      <c r="M6432" s="144">
        <f>H6432/3.3</f>
        <v>23.333333333333336</v>
      </c>
      <c r="N6432" s="144">
        <f>I6432/M6432</f>
        <v>983.142857142857</v>
      </c>
    </row>
    <row r="6433" spans="1:14">
      <c r="A6433" s="143" t="s">
        <v>2829</v>
      </c>
      <c r="B6433" s="143" t="s">
        <v>5379</v>
      </c>
      <c r="C6433" s="143" t="s">
        <v>3161</v>
      </c>
      <c r="D6433" s="143" t="s">
        <v>3806</v>
      </c>
      <c r="E6433" s="143" t="s">
        <v>5171</v>
      </c>
      <c r="F6433" s="143" t="str">
        <f>IF(H6433&lt;=60,"소형",IF((H6433&gt;60)*(H6433&lt;=85)=1,"중소형",IF((H6433&gt;85)*(H6433&lt;=102)=1,"중형",IF((H6433&gt;102)*(H6433&lt;=135)=1,"중대형","대형"))))</f>
        <v>중소형</v>
      </c>
      <c r="G6433" s="143" t="s">
        <v>3209</v>
      </c>
      <c r="H6433" s="143">
        <v>84</v>
      </c>
      <c r="I6433" s="144">
        <v>24680</v>
      </c>
      <c r="J6433" s="143">
        <v>120</v>
      </c>
      <c r="K6433" s="137">
        <v>42826</v>
      </c>
      <c r="L6433" s="137">
        <v>43739</v>
      </c>
      <c r="M6433" s="144">
        <f>H6433/3.3</f>
        <v>25.454545454545457</v>
      </c>
      <c r="N6433" s="144">
        <f>I6433/M6433</f>
        <v>969.57142857142844</v>
      </c>
    </row>
    <row r="6434" spans="1:14">
      <c r="A6434" s="143" t="s">
        <v>2829</v>
      </c>
      <c r="B6434" s="143" t="s">
        <v>5379</v>
      </c>
      <c r="C6434" s="143" t="s">
        <v>3161</v>
      </c>
      <c r="D6434" s="143" t="s">
        <v>3806</v>
      </c>
      <c r="E6434" s="143" t="s">
        <v>5171</v>
      </c>
      <c r="F6434" s="143" t="str">
        <f>IF(H6434&lt;=60,"소형",IF((H6434&gt;60)*(H6434&lt;=85)=1,"중소형",IF((H6434&gt;85)*(H6434&lt;=102)=1,"중형",IF((H6434&gt;102)*(H6434&lt;=135)=1,"중대형","대형"))))</f>
        <v>중소형</v>
      </c>
      <c r="G6434" s="143" t="s">
        <v>3208</v>
      </c>
      <c r="H6434" s="143">
        <v>84</v>
      </c>
      <c r="I6434" s="144">
        <v>25320</v>
      </c>
      <c r="J6434" s="143">
        <v>327</v>
      </c>
      <c r="K6434" s="137">
        <v>42826</v>
      </c>
      <c r="L6434" s="137">
        <v>43739</v>
      </c>
      <c r="M6434" s="144">
        <f>H6434/3.3</f>
        <v>25.454545454545457</v>
      </c>
      <c r="N6434" s="144">
        <f>I6434/M6434</f>
        <v>994.71428571428567</v>
      </c>
    </row>
    <row r="6435" spans="1:14">
      <c r="A6435" s="143" t="s">
        <v>2</v>
      </c>
      <c r="B6435" s="143" t="s">
        <v>5382</v>
      </c>
      <c r="C6435" s="143" t="s">
        <v>3163</v>
      </c>
      <c r="D6435" s="143" t="s">
        <v>3296</v>
      </c>
      <c r="E6435" s="143" t="s">
        <v>5383</v>
      </c>
      <c r="F6435" s="143" t="str">
        <f>IF(H6435&lt;=60,"소형",IF((H6435&gt;60)*(H6435&lt;=85)=1,"중소형",IF((H6435&gt;85)*(H6435&lt;=102)=1,"중형",IF((H6435&gt;102)*(H6435&lt;=135)=1,"중대형","대형"))))</f>
        <v>중소형</v>
      </c>
      <c r="G6435" s="143" t="s">
        <v>3756</v>
      </c>
      <c r="H6435" s="143">
        <v>84</v>
      </c>
      <c r="I6435" s="144">
        <v>54500</v>
      </c>
      <c r="J6435" s="143">
        <v>72</v>
      </c>
      <c r="K6435" s="137">
        <v>42826</v>
      </c>
      <c r="L6435" s="137">
        <v>43739</v>
      </c>
      <c r="M6435" s="144">
        <f>H6435/3.3</f>
        <v>25.454545454545457</v>
      </c>
      <c r="N6435" s="144">
        <f>I6435/M6435</f>
        <v>2141.0714285714284</v>
      </c>
    </row>
    <row r="6436" spans="1:14">
      <c r="A6436" s="143" t="s">
        <v>2</v>
      </c>
      <c r="B6436" s="143" t="s">
        <v>5382</v>
      </c>
      <c r="C6436" s="143" t="s">
        <v>3163</v>
      </c>
      <c r="D6436" s="143" t="s">
        <v>3296</v>
      </c>
      <c r="E6436" s="143" t="s">
        <v>5383</v>
      </c>
      <c r="F6436" s="143" t="str">
        <f>IF(H6436&lt;=60,"소형",IF((H6436&gt;60)*(H6436&lt;=85)=1,"중소형",IF((H6436&gt;85)*(H6436&lt;=102)=1,"중형",IF((H6436&gt;102)*(H6436&lt;=135)=1,"중대형","대형"))))</f>
        <v>중소형</v>
      </c>
      <c r="G6436" s="143" t="s">
        <v>4551</v>
      </c>
      <c r="H6436" s="143">
        <v>84</v>
      </c>
      <c r="I6436" s="144">
        <v>55000</v>
      </c>
      <c r="J6436" s="143">
        <v>125</v>
      </c>
      <c r="K6436" s="137">
        <v>42826</v>
      </c>
      <c r="L6436" s="137">
        <v>43739</v>
      </c>
      <c r="M6436" s="144">
        <f>H6436/3.3</f>
        <v>25.454545454545457</v>
      </c>
      <c r="N6436" s="144">
        <f>I6436/M6436</f>
        <v>2160.7142857142853</v>
      </c>
    </row>
    <row r="6437" spans="1:14">
      <c r="A6437" s="143" t="s">
        <v>2</v>
      </c>
      <c r="B6437" s="143" t="s">
        <v>5382</v>
      </c>
      <c r="C6437" s="143" t="s">
        <v>3163</v>
      </c>
      <c r="D6437" s="143" t="s">
        <v>3296</v>
      </c>
      <c r="E6437" s="143" t="s">
        <v>5383</v>
      </c>
      <c r="F6437" s="143" t="str">
        <f>IF(H6437&lt;=60,"소형",IF((H6437&gt;60)*(H6437&lt;=85)=1,"중소형",IF((H6437&gt;85)*(H6437&lt;=102)=1,"중형",IF((H6437&gt;102)*(H6437&lt;=135)=1,"중대형","대형"))))</f>
        <v>중소형</v>
      </c>
      <c r="G6437" s="143" t="s">
        <v>3474</v>
      </c>
      <c r="H6437" s="143">
        <v>84</v>
      </c>
      <c r="I6437" s="144">
        <v>54900</v>
      </c>
      <c r="J6437" s="143">
        <v>72</v>
      </c>
      <c r="K6437" s="137">
        <v>42826</v>
      </c>
      <c r="L6437" s="137">
        <v>43739</v>
      </c>
      <c r="M6437" s="144">
        <f>H6437/3.3</f>
        <v>25.454545454545457</v>
      </c>
      <c r="N6437" s="144">
        <f>I6437/M6437</f>
        <v>2156.7857142857142</v>
      </c>
    </row>
    <row r="6438" spans="1:14">
      <c r="A6438" s="143" t="s">
        <v>2</v>
      </c>
      <c r="B6438" s="143" t="s">
        <v>5382</v>
      </c>
      <c r="C6438" s="143" t="s">
        <v>3163</v>
      </c>
      <c r="D6438" s="143" t="s">
        <v>3296</v>
      </c>
      <c r="E6438" s="143" t="s">
        <v>5383</v>
      </c>
      <c r="F6438" s="143" t="str">
        <f>IF(H6438&lt;=60,"소형",IF((H6438&gt;60)*(H6438&lt;=85)=1,"중소형",IF((H6438&gt;85)*(H6438&lt;=102)=1,"중형",IF((H6438&gt;102)*(H6438&lt;=135)=1,"중대형","대형"))))</f>
        <v>중대형</v>
      </c>
      <c r="G6438" s="143" t="s">
        <v>5095</v>
      </c>
      <c r="H6438" s="143">
        <v>104</v>
      </c>
      <c r="I6438" s="144">
        <v>66800</v>
      </c>
      <c r="J6438" s="143">
        <v>26</v>
      </c>
      <c r="K6438" s="137">
        <v>42826</v>
      </c>
      <c r="L6438" s="137">
        <v>43739</v>
      </c>
      <c r="M6438" s="144">
        <f>H6438/3.3</f>
        <v>31.515151515151516</v>
      </c>
      <c r="N6438" s="144">
        <f>I6438/M6438</f>
        <v>2119.6153846153848</v>
      </c>
    </row>
    <row r="6439" spans="1:14">
      <c r="A6439" s="143" t="s">
        <v>2</v>
      </c>
      <c r="B6439" s="143" t="s">
        <v>5382</v>
      </c>
      <c r="C6439" s="143" t="s">
        <v>3163</v>
      </c>
      <c r="D6439" s="143" t="s">
        <v>3296</v>
      </c>
      <c r="E6439" s="143" t="s">
        <v>5383</v>
      </c>
      <c r="F6439" s="143" t="str">
        <f>IF(H6439&lt;=60,"소형",IF((H6439&gt;60)*(H6439&lt;=85)=1,"중소형",IF((H6439&gt;85)*(H6439&lt;=102)=1,"중형",IF((H6439&gt;102)*(H6439&lt;=135)=1,"중대형","대형"))))</f>
        <v>대형</v>
      </c>
      <c r="G6439" s="143" t="s">
        <v>5384</v>
      </c>
      <c r="H6439" s="143">
        <v>137</v>
      </c>
      <c r="I6439" s="144">
        <v>137000</v>
      </c>
      <c r="J6439" s="143">
        <v>1</v>
      </c>
      <c r="K6439" s="137">
        <v>42826</v>
      </c>
      <c r="L6439" s="137">
        <v>43739</v>
      </c>
      <c r="M6439" s="144">
        <f>H6439/3.3</f>
        <v>41.515151515151516</v>
      </c>
      <c r="N6439" s="144">
        <f>I6439/M6439</f>
        <v>3300</v>
      </c>
    </row>
    <row r="6440" spans="1:14">
      <c r="A6440" s="143" t="s">
        <v>2</v>
      </c>
      <c r="B6440" s="143" t="s">
        <v>5382</v>
      </c>
      <c r="C6440" s="143" t="s">
        <v>3163</v>
      </c>
      <c r="D6440" s="143" t="s">
        <v>3296</v>
      </c>
      <c r="E6440" s="143" t="s">
        <v>5383</v>
      </c>
      <c r="F6440" s="143" t="str">
        <f>IF(H6440&lt;=60,"소형",IF((H6440&gt;60)*(H6440&lt;=85)=1,"중소형",IF((H6440&gt;85)*(H6440&lt;=102)=1,"중형",IF((H6440&gt;102)*(H6440&lt;=135)=1,"중대형","대형"))))</f>
        <v>대형</v>
      </c>
      <c r="G6440" s="143" t="s">
        <v>5385</v>
      </c>
      <c r="H6440" s="143">
        <v>153</v>
      </c>
      <c r="I6440" s="144">
        <v>153600</v>
      </c>
      <c r="J6440" s="143">
        <v>3</v>
      </c>
      <c r="K6440" s="137">
        <v>42826</v>
      </c>
      <c r="L6440" s="137">
        <v>43739</v>
      </c>
      <c r="M6440" s="144">
        <f>H6440/3.3</f>
        <v>46.363636363636367</v>
      </c>
      <c r="N6440" s="144">
        <f>I6440/M6440</f>
        <v>3312.9411764705878</v>
      </c>
    </row>
    <row r="6441" spans="1:14">
      <c r="A6441" s="143" t="s">
        <v>2829</v>
      </c>
      <c r="B6441" s="143" t="s">
        <v>5390</v>
      </c>
      <c r="C6441" s="143" t="s">
        <v>3163</v>
      </c>
      <c r="D6441" s="143" t="s">
        <v>3452</v>
      </c>
      <c r="E6441" s="143" t="s">
        <v>4935</v>
      </c>
      <c r="F6441" s="143" t="str">
        <f>IF(H6441&lt;=60,"소형",IF((H6441&gt;60)*(H6441&lt;=85)=1,"중소형",IF((H6441&gt;85)*(H6441&lt;=102)=1,"중형",IF((H6441&gt;102)*(H6441&lt;=135)=1,"중대형","대형"))))</f>
        <v>중소형</v>
      </c>
      <c r="G6441" s="143" t="s">
        <v>3240</v>
      </c>
      <c r="H6441" s="143">
        <v>84</v>
      </c>
      <c r="I6441" s="144">
        <v>38540</v>
      </c>
      <c r="J6441" s="143">
        <v>138</v>
      </c>
      <c r="K6441" s="137">
        <v>42826</v>
      </c>
      <c r="L6441" s="137">
        <v>43739</v>
      </c>
      <c r="M6441" s="144">
        <f>H6441/3.3</f>
        <v>25.454545454545457</v>
      </c>
      <c r="N6441" s="144">
        <f>I6441/M6441</f>
        <v>1514.0714285714284</v>
      </c>
    </row>
    <row r="6442" spans="1:14">
      <c r="A6442" s="143" t="s">
        <v>2829</v>
      </c>
      <c r="B6442" s="143" t="s">
        <v>5390</v>
      </c>
      <c r="C6442" s="143" t="s">
        <v>3163</v>
      </c>
      <c r="D6442" s="143" t="s">
        <v>3452</v>
      </c>
      <c r="E6442" s="143" t="s">
        <v>4935</v>
      </c>
      <c r="F6442" s="143" t="str">
        <f>IF(H6442&lt;=60,"소형",IF((H6442&gt;60)*(H6442&lt;=85)=1,"중소형",IF((H6442&gt;85)*(H6442&lt;=102)=1,"중형",IF((H6442&gt;102)*(H6442&lt;=135)=1,"중대형","대형"))))</f>
        <v>중소형</v>
      </c>
      <c r="G6442" s="143" t="s">
        <v>3208</v>
      </c>
      <c r="H6442" s="143">
        <v>84</v>
      </c>
      <c r="I6442" s="144">
        <v>38300</v>
      </c>
      <c r="J6442" s="143">
        <v>301</v>
      </c>
      <c r="K6442" s="137">
        <v>42826</v>
      </c>
      <c r="L6442" s="137">
        <v>43739</v>
      </c>
      <c r="M6442" s="144">
        <f>H6442/3.3</f>
        <v>25.454545454545457</v>
      </c>
      <c r="N6442" s="144">
        <f>I6442/M6442</f>
        <v>1504.6428571428571</v>
      </c>
    </row>
    <row r="6443" spans="1:14">
      <c r="A6443" s="143" t="s">
        <v>2829</v>
      </c>
      <c r="B6443" s="143" t="s">
        <v>5390</v>
      </c>
      <c r="C6443" s="143" t="s">
        <v>3163</v>
      </c>
      <c r="D6443" s="143" t="s">
        <v>3452</v>
      </c>
      <c r="E6443" s="143" t="s">
        <v>4935</v>
      </c>
      <c r="F6443" s="143" t="str">
        <f>IF(H6443&lt;=60,"소형",IF((H6443&gt;60)*(H6443&lt;=85)=1,"중소형",IF((H6443&gt;85)*(H6443&lt;=102)=1,"중형",IF((H6443&gt;102)*(H6443&lt;=135)=1,"중대형","대형"))))</f>
        <v>중소형</v>
      </c>
      <c r="G6443" s="143" t="s">
        <v>3209</v>
      </c>
      <c r="H6443" s="143">
        <v>84</v>
      </c>
      <c r="I6443" s="144">
        <v>38860</v>
      </c>
      <c r="J6443" s="143">
        <v>219</v>
      </c>
      <c r="K6443" s="137">
        <v>42826</v>
      </c>
      <c r="L6443" s="137">
        <v>43739</v>
      </c>
      <c r="M6443" s="144">
        <f>H6443/3.3</f>
        <v>25.454545454545457</v>
      </c>
      <c r="N6443" s="144">
        <f>I6443/M6443</f>
        <v>1526.6428571428571</v>
      </c>
    </row>
    <row r="6444" spans="1:14">
      <c r="A6444" s="143" t="s">
        <v>2829</v>
      </c>
      <c r="B6444" s="143" t="s">
        <v>5390</v>
      </c>
      <c r="C6444" s="143" t="s">
        <v>3163</v>
      </c>
      <c r="D6444" s="143" t="s">
        <v>3452</v>
      </c>
      <c r="E6444" s="143" t="s">
        <v>4935</v>
      </c>
      <c r="F6444" s="143" t="str">
        <f>IF(H6444&lt;=60,"소형",IF((H6444&gt;60)*(H6444&lt;=85)=1,"중소형",IF((H6444&gt;85)*(H6444&lt;=102)=1,"중형",IF((H6444&gt;102)*(H6444&lt;=135)=1,"중대형","대형"))))</f>
        <v>중형</v>
      </c>
      <c r="G6444" s="143" t="s">
        <v>4790</v>
      </c>
      <c r="H6444" s="143">
        <v>99</v>
      </c>
      <c r="I6444" s="144">
        <v>43970</v>
      </c>
      <c r="J6444" s="143">
        <v>364</v>
      </c>
      <c r="K6444" s="137">
        <v>42826</v>
      </c>
      <c r="L6444" s="137">
        <v>43739</v>
      </c>
      <c r="M6444" s="144">
        <f>H6444/3.3</f>
        <v>30</v>
      </c>
      <c r="N6444" s="144">
        <f>I6444/M6444</f>
        <v>1465.6666666666667</v>
      </c>
    </row>
    <row r="6445" spans="1:14">
      <c r="A6445" s="143" t="s">
        <v>2829</v>
      </c>
      <c r="B6445" s="143" t="s">
        <v>5391</v>
      </c>
      <c r="C6445" s="143" t="s">
        <v>3161</v>
      </c>
      <c r="D6445" s="143" t="s">
        <v>3806</v>
      </c>
      <c r="E6445" s="143" t="s">
        <v>5171</v>
      </c>
      <c r="F6445" s="143" t="str">
        <f>IF(H6445&lt;=60,"소형",IF((H6445&gt;60)*(H6445&lt;=85)=1,"중소형",IF((H6445&gt;85)*(H6445&lt;=102)=1,"중형",IF((H6445&gt;102)*(H6445&lt;=135)=1,"중대형","대형"))))</f>
        <v>중소형</v>
      </c>
      <c r="G6445" s="143" t="s">
        <v>5032</v>
      </c>
      <c r="H6445" s="143">
        <v>84</v>
      </c>
      <c r="I6445" s="144">
        <v>24540</v>
      </c>
      <c r="J6445" s="143">
        <v>144</v>
      </c>
      <c r="K6445" s="137">
        <v>42856</v>
      </c>
      <c r="L6445" s="137">
        <v>43739</v>
      </c>
      <c r="M6445" s="144">
        <f>H6445/3.3</f>
        <v>25.454545454545457</v>
      </c>
      <c r="N6445" s="144">
        <f>I6445/M6445</f>
        <v>964.07142857142844</v>
      </c>
    </row>
    <row r="6446" spans="1:14">
      <c r="A6446" s="143" t="s">
        <v>2829</v>
      </c>
      <c r="B6446" s="143" t="s">
        <v>5391</v>
      </c>
      <c r="C6446" s="143" t="s">
        <v>3161</v>
      </c>
      <c r="D6446" s="143" t="s">
        <v>3806</v>
      </c>
      <c r="E6446" s="143" t="s">
        <v>5171</v>
      </c>
      <c r="F6446" s="143" t="str">
        <f>IF(H6446&lt;=60,"소형",IF((H6446&gt;60)*(H6446&lt;=85)=1,"중소형",IF((H6446&gt;85)*(H6446&lt;=102)=1,"중형",IF((H6446&gt;102)*(H6446&lt;=135)=1,"중대형","대형"))))</f>
        <v>중소형</v>
      </c>
      <c r="G6446" s="143" t="s">
        <v>3565</v>
      </c>
      <c r="H6446" s="143">
        <v>84</v>
      </c>
      <c r="I6446" s="144">
        <v>25030</v>
      </c>
      <c r="J6446" s="143">
        <v>50</v>
      </c>
      <c r="K6446" s="137">
        <v>42856</v>
      </c>
      <c r="L6446" s="137">
        <v>43739</v>
      </c>
      <c r="M6446" s="144">
        <f>H6446/3.3</f>
        <v>25.454545454545457</v>
      </c>
      <c r="N6446" s="144">
        <f>I6446/M6446</f>
        <v>983.32142857142844</v>
      </c>
    </row>
    <row r="6447" spans="1:14">
      <c r="A6447" s="143" t="s">
        <v>2829</v>
      </c>
      <c r="B6447" s="143" t="s">
        <v>5391</v>
      </c>
      <c r="C6447" s="143" t="s">
        <v>3161</v>
      </c>
      <c r="D6447" s="143" t="s">
        <v>3806</v>
      </c>
      <c r="E6447" s="143" t="s">
        <v>5171</v>
      </c>
      <c r="F6447" s="143" t="str">
        <f>IF(H6447&lt;=60,"소형",IF((H6447&gt;60)*(H6447&lt;=85)=1,"중소형",IF((H6447&gt;85)*(H6447&lt;=102)=1,"중형",IF((H6447&gt;102)*(H6447&lt;=135)=1,"중대형","대형"))))</f>
        <v>중소형</v>
      </c>
      <c r="G6447" s="143" t="s">
        <v>5392</v>
      </c>
      <c r="H6447" s="143">
        <v>84</v>
      </c>
      <c r="I6447" s="144">
        <v>25030</v>
      </c>
      <c r="J6447" s="143">
        <v>131</v>
      </c>
      <c r="K6447" s="137">
        <v>42856</v>
      </c>
      <c r="L6447" s="137">
        <v>43739</v>
      </c>
      <c r="M6447" s="144">
        <f>H6447/3.3</f>
        <v>25.454545454545457</v>
      </c>
      <c r="N6447" s="144">
        <f>I6447/M6447</f>
        <v>983.32142857142844</v>
      </c>
    </row>
    <row r="6448" spans="1:14">
      <c r="A6448" s="143" t="s">
        <v>2829</v>
      </c>
      <c r="B6448" s="143" t="s">
        <v>5391</v>
      </c>
      <c r="C6448" s="143" t="s">
        <v>3161</v>
      </c>
      <c r="D6448" s="143" t="s">
        <v>3806</v>
      </c>
      <c r="E6448" s="143" t="s">
        <v>5171</v>
      </c>
      <c r="F6448" s="143" t="str">
        <f>IF(H6448&lt;=60,"소형",IF((H6448&gt;60)*(H6448&lt;=85)=1,"중소형",IF((H6448&gt;85)*(H6448&lt;=102)=1,"중형",IF((H6448&gt;102)*(H6448&lt;=135)=1,"중대형","대형"))))</f>
        <v>중소형</v>
      </c>
      <c r="G6448" s="143" t="s">
        <v>4530</v>
      </c>
      <c r="H6448" s="143">
        <v>84</v>
      </c>
      <c r="I6448" s="144">
        <v>25030</v>
      </c>
      <c r="J6448" s="143">
        <v>168</v>
      </c>
      <c r="K6448" s="137">
        <v>42856</v>
      </c>
      <c r="L6448" s="137">
        <v>43739</v>
      </c>
      <c r="M6448" s="144">
        <f>H6448/3.3</f>
        <v>25.454545454545457</v>
      </c>
      <c r="N6448" s="144">
        <f>I6448/M6448</f>
        <v>983.32142857142844</v>
      </c>
    </row>
    <row r="6449" spans="1:14">
      <c r="A6449" s="143" t="s">
        <v>2829</v>
      </c>
      <c r="B6449" s="143" t="s">
        <v>5391</v>
      </c>
      <c r="C6449" s="143" t="s">
        <v>3161</v>
      </c>
      <c r="D6449" s="143" t="s">
        <v>3806</v>
      </c>
      <c r="E6449" s="143" t="s">
        <v>5171</v>
      </c>
      <c r="F6449" s="143" t="str">
        <f>IF(H6449&lt;=60,"소형",IF((H6449&gt;60)*(H6449&lt;=85)=1,"중소형",IF((H6449&gt;85)*(H6449&lt;=102)=1,"중형",IF((H6449&gt;102)*(H6449&lt;=135)=1,"중대형","대형"))))</f>
        <v>중형</v>
      </c>
      <c r="G6449" s="143" t="s">
        <v>5393</v>
      </c>
      <c r="H6449" s="143">
        <v>99</v>
      </c>
      <c r="I6449" s="144">
        <v>27650</v>
      </c>
      <c r="J6449" s="143">
        <v>99</v>
      </c>
      <c r="K6449" s="137">
        <v>42856</v>
      </c>
      <c r="L6449" s="137">
        <v>43739</v>
      </c>
      <c r="M6449" s="144">
        <f>H6449/3.3</f>
        <v>30</v>
      </c>
      <c r="N6449" s="144">
        <f>I6449/M6449</f>
        <v>921.66666666666663</v>
      </c>
    </row>
    <row r="6450" spans="1:14">
      <c r="A6450" s="143" t="s">
        <v>2829</v>
      </c>
      <c r="B6450" s="143" t="s">
        <v>5391</v>
      </c>
      <c r="C6450" s="143" t="s">
        <v>3161</v>
      </c>
      <c r="D6450" s="143" t="s">
        <v>3806</v>
      </c>
      <c r="E6450" s="143" t="s">
        <v>5171</v>
      </c>
      <c r="F6450" s="143" t="str">
        <f>IF(H6450&lt;=60,"소형",IF((H6450&gt;60)*(H6450&lt;=85)=1,"중소형",IF((H6450&gt;85)*(H6450&lt;=102)=1,"중형",IF((H6450&gt;102)*(H6450&lt;=135)=1,"중대형","대형"))))</f>
        <v>중형</v>
      </c>
      <c r="G6450" s="143" t="s">
        <v>5394</v>
      </c>
      <c r="H6450" s="143">
        <v>99</v>
      </c>
      <c r="I6450" s="144">
        <v>28360</v>
      </c>
      <c r="J6450" s="143">
        <v>163</v>
      </c>
      <c r="K6450" s="137">
        <v>42856</v>
      </c>
      <c r="L6450" s="137">
        <v>43739</v>
      </c>
      <c r="M6450" s="144">
        <f>H6450/3.3</f>
        <v>30</v>
      </c>
      <c r="N6450" s="144">
        <f>I6450/M6450</f>
        <v>945.33333333333337</v>
      </c>
    </row>
    <row r="6451" spans="1:14">
      <c r="A6451" s="143" t="s">
        <v>2829</v>
      </c>
      <c r="B6451" s="143" t="s">
        <v>5391</v>
      </c>
      <c r="C6451" s="143" t="s">
        <v>3161</v>
      </c>
      <c r="D6451" s="143" t="s">
        <v>3806</v>
      </c>
      <c r="E6451" s="143" t="s">
        <v>5171</v>
      </c>
      <c r="F6451" s="143" t="str">
        <f>IF(H6451&lt;=60,"소형",IF((H6451&gt;60)*(H6451&lt;=85)=1,"중소형",IF((H6451&gt;85)*(H6451&lt;=102)=1,"중형",IF((H6451&gt;102)*(H6451&lt;=135)=1,"중대형","대형"))))</f>
        <v>중대형</v>
      </c>
      <c r="G6451" s="143" t="s">
        <v>5395</v>
      </c>
      <c r="H6451" s="143">
        <v>111</v>
      </c>
      <c r="I6451" s="144">
        <v>27750</v>
      </c>
      <c r="J6451" s="143">
        <v>4</v>
      </c>
      <c r="K6451" s="137">
        <v>42856</v>
      </c>
      <c r="L6451" s="137">
        <v>43739</v>
      </c>
      <c r="M6451" s="144">
        <f>H6451/3.3</f>
        <v>33.63636363636364</v>
      </c>
      <c r="N6451" s="144">
        <f>I6451/M6451</f>
        <v>824.99999999999989</v>
      </c>
    </row>
    <row r="6452" spans="1:14">
      <c r="A6452" s="143" t="s">
        <v>2829</v>
      </c>
      <c r="B6452" s="143" t="s">
        <v>5391</v>
      </c>
      <c r="C6452" s="143" t="s">
        <v>3161</v>
      </c>
      <c r="D6452" s="143" t="s">
        <v>3806</v>
      </c>
      <c r="E6452" s="143" t="s">
        <v>5171</v>
      </c>
      <c r="F6452" s="143" t="str">
        <f>IF(H6452&lt;=60,"소형",IF((H6452&gt;60)*(H6452&lt;=85)=1,"중소형",IF((H6452&gt;85)*(H6452&lt;=102)=1,"중형",IF((H6452&gt;102)*(H6452&lt;=135)=1,"중대형","대형"))))</f>
        <v>중대형</v>
      </c>
      <c r="G6452" s="143" t="s">
        <v>5396</v>
      </c>
      <c r="H6452" s="143">
        <v>111</v>
      </c>
      <c r="I6452" s="144">
        <v>28460</v>
      </c>
      <c r="J6452" s="143">
        <v>2</v>
      </c>
      <c r="K6452" s="137">
        <v>42856</v>
      </c>
      <c r="L6452" s="137">
        <v>43739</v>
      </c>
      <c r="M6452" s="144">
        <f>H6452/3.3</f>
        <v>33.63636363636364</v>
      </c>
      <c r="N6452" s="144">
        <f>I6452/M6452</f>
        <v>846.10810810810801</v>
      </c>
    </row>
    <row r="6453" spans="1:14">
      <c r="A6453" s="143" t="s">
        <v>2829</v>
      </c>
      <c r="B6453" s="143" t="s">
        <v>5391</v>
      </c>
      <c r="C6453" s="143" t="s">
        <v>3161</v>
      </c>
      <c r="D6453" s="143" t="s">
        <v>3806</v>
      </c>
      <c r="E6453" s="143" t="s">
        <v>5171</v>
      </c>
      <c r="F6453" s="143" t="str">
        <f>IF(H6453&lt;=60,"소형",IF((H6453&gt;60)*(H6453&lt;=85)=1,"중소형",IF((H6453&gt;85)*(H6453&lt;=102)=1,"중형",IF((H6453&gt;102)*(H6453&lt;=135)=1,"중대형","대형"))))</f>
        <v>중대형</v>
      </c>
      <c r="G6453" s="143" t="s">
        <v>3874</v>
      </c>
      <c r="H6453" s="143">
        <v>120</v>
      </c>
      <c r="I6453" s="144">
        <v>32930</v>
      </c>
      <c r="J6453" s="143">
        <v>106</v>
      </c>
      <c r="K6453" s="137">
        <v>42856</v>
      </c>
      <c r="L6453" s="137">
        <v>43739</v>
      </c>
      <c r="M6453" s="144">
        <f>H6453/3.3</f>
        <v>36.363636363636367</v>
      </c>
      <c r="N6453" s="144">
        <f>I6453/M6453</f>
        <v>905.57499999999993</v>
      </c>
    </row>
    <row r="6454" spans="1:14">
      <c r="A6454" s="143" t="s">
        <v>2829</v>
      </c>
      <c r="B6454" s="143" t="s">
        <v>5391</v>
      </c>
      <c r="C6454" s="143" t="s">
        <v>3161</v>
      </c>
      <c r="D6454" s="143" t="s">
        <v>3806</v>
      </c>
      <c r="E6454" s="143" t="s">
        <v>5171</v>
      </c>
      <c r="F6454" s="143" t="str">
        <f>IF(H6454&lt;=60,"소형",IF((H6454&gt;60)*(H6454&lt;=85)=1,"중소형",IF((H6454&gt;85)*(H6454&lt;=102)=1,"중형",IF((H6454&gt;102)*(H6454&lt;=135)=1,"중대형","대형"))))</f>
        <v>중대형</v>
      </c>
      <c r="G6454" s="143" t="s">
        <v>5397</v>
      </c>
      <c r="H6454" s="143">
        <v>133</v>
      </c>
      <c r="I6454" s="144">
        <v>33030</v>
      </c>
      <c r="J6454" s="143">
        <v>3</v>
      </c>
      <c r="K6454" s="137">
        <v>42856</v>
      </c>
      <c r="L6454" s="137">
        <v>43739</v>
      </c>
      <c r="M6454" s="144">
        <f>H6454/3.3</f>
        <v>40.303030303030305</v>
      </c>
      <c r="N6454" s="144">
        <f>I6454/M6454</f>
        <v>819.54135338345861</v>
      </c>
    </row>
    <row r="6455" spans="1:14">
      <c r="A6455" s="143" t="s">
        <v>2829</v>
      </c>
      <c r="B6455" s="143" t="s">
        <v>5398</v>
      </c>
      <c r="C6455" s="143" t="s">
        <v>3167</v>
      </c>
      <c r="D6455" s="143" t="s">
        <v>3388</v>
      </c>
      <c r="E6455" s="143" t="s">
        <v>5399</v>
      </c>
      <c r="F6455" s="143" t="str">
        <f>IF(H6455&lt;=60,"소형",IF((H6455&gt;60)*(H6455&lt;=85)=1,"중소형",IF((H6455&gt;85)*(H6455&lt;=102)=1,"중형",IF((H6455&gt;102)*(H6455&lt;=135)=1,"중대형","대형"))))</f>
        <v>중소형</v>
      </c>
      <c r="G6455" s="143" t="s">
        <v>4984</v>
      </c>
      <c r="H6455" s="143">
        <v>61</v>
      </c>
      <c r="I6455" s="144">
        <v>28870</v>
      </c>
      <c r="J6455" s="143">
        <v>81</v>
      </c>
      <c r="K6455" s="137">
        <v>42856</v>
      </c>
      <c r="L6455" s="137">
        <v>43739</v>
      </c>
      <c r="M6455" s="144">
        <f>H6455/3.3</f>
        <v>18.484848484848484</v>
      </c>
      <c r="N6455" s="144">
        <f>I6455/M6455</f>
        <v>1561.8196721311476</v>
      </c>
    </row>
    <row r="6456" spans="1:14">
      <c r="A6456" s="143" t="s">
        <v>2829</v>
      </c>
      <c r="B6456" s="143" t="s">
        <v>5398</v>
      </c>
      <c r="C6456" s="143" t="s">
        <v>3167</v>
      </c>
      <c r="D6456" s="143" t="s">
        <v>3388</v>
      </c>
      <c r="E6456" s="143" t="s">
        <v>5399</v>
      </c>
      <c r="F6456" s="143" t="str">
        <f>IF(H6456&lt;=60,"소형",IF((H6456&gt;60)*(H6456&lt;=85)=1,"중소형",IF((H6456&gt;85)*(H6456&lt;=102)=1,"중형",IF((H6456&gt;102)*(H6456&lt;=135)=1,"중대형","대형"))))</f>
        <v>중소형</v>
      </c>
      <c r="G6456" s="143" t="s">
        <v>5400</v>
      </c>
      <c r="H6456" s="143">
        <v>61</v>
      </c>
      <c r="I6456" s="144">
        <v>29170</v>
      </c>
      <c r="J6456" s="143">
        <v>375</v>
      </c>
      <c r="K6456" s="137">
        <v>42856</v>
      </c>
      <c r="L6456" s="137">
        <v>43739</v>
      </c>
      <c r="M6456" s="144">
        <f>H6456/3.3</f>
        <v>18.484848484848484</v>
      </c>
      <c r="N6456" s="144">
        <f>I6456/M6456</f>
        <v>1578.049180327869</v>
      </c>
    </row>
    <row r="6457" spans="1:14">
      <c r="A6457" s="143" t="s">
        <v>2829</v>
      </c>
      <c r="B6457" s="143" t="s">
        <v>5398</v>
      </c>
      <c r="C6457" s="143" t="s">
        <v>3167</v>
      </c>
      <c r="D6457" s="143" t="s">
        <v>3388</v>
      </c>
      <c r="E6457" s="143" t="s">
        <v>5399</v>
      </c>
      <c r="F6457" s="143" t="str">
        <f>IF(H6457&lt;=60,"소형",IF((H6457&gt;60)*(H6457&lt;=85)=1,"중소형",IF((H6457&gt;85)*(H6457&lt;=102)=1,"중형",IF((H6457&gt;102)*(H6457&lt;=135)=1,"중대형","대형"))))</f>
        <v>중소형</v>
      </c>
      <c r="G6457" s="143" t="s">
        <v>5401</v>
      </c>
      <c r="H6457" s="143">
        <v>61</v>
      </c>
      <c r="I6457" s="144">
        <v>28870</v>
      </c>
      <c r="J6457" s="143">
        <v>78</v>
      </c>
      <c r="K6457" s="137">
        <v>42856</v>
      </c>
      <c r="L6457" s="137">
        <v>43739</v>
      </c>
      <c r="M6457" s="144">
        <f>H6457/3.3</f>
        <v>18.484848484848484</v>
      </c>
      <c r="N6457" s="144">
        <f>I6457/M6457</f>
        <v>1561.8196721311476</v>
      </c>
    </row>
    <row r="6458" spans="1:14">
      <c r="A6458" s="143" t="s">
        <v>2829</v>
      </c>
      <c r="B6458" s="143" t="s">
        <v>5398</v>
      </c>
      <c r="C6458" s="143" t="s">
        <v>3167</v>
      </c>
      <c r="D6458" s="143" t="s">
        <v>3388</v>
      </c>
      <c r="E6458" s="143" t="s">
        <v>5399</v>
      </c>
      <c r="F6458" s="143" t="str">
        <f>IF(H6458&lt;=60,"소형",IF((H6458&gt;60)*(H6458&lt;=85)=1,"중소형",IF((H6458&gt;85)*(H6458&lt;=102)=1,"중형",IF((H6458&gt;102)*(H6458&lt;=135)=1,"중대형","대형"))))</f>
        <v>중소형</v>
      </c>
      <c r="G6458" s="143" t="s">
        <v>5402</v>
      </c>
      <c r="H6458" s="143">
        <v>70</v>
      </c>
      <c r="I6458" s="144">
        <v>32670</v>
      </c>
      <c r="J6458" s="143">
        <v>112</v>
      </c>
      <c r="K6458" s="137">
        <v>42856</v>
      </c>
      <c r="L6458" s="137">
        <v>43739</v>
      </c>
      <c r="M6458" s="144">
        <f>H6458/3.3</f>
        <v>21.212121212121215</v>
      </c>
      <c r="N6458" s="144">
        <f>I6458/M6458</f>
        <v>1540.1571428571426</v>
      </c>
    </row>
    <row r="6459" spans="1:14">
      <c r="A6459" s="143" t="s">
        <v>2829</v>
      </c>
      <c r="B6459" s="143" t="s">
        <v>5398</v>
      </c>
      <c r="C6459" s="143" t="s">
        <v>3167</v>
      </c>
      <c r="D6459" s="143" t="s">
        <v>3388</v>
      </c>
      <c r="E6459" s="143" t="s">
        <v>5399</v>
      </c>
      <c r="F6459" s="143" t="str">
        <f>IF(H6459&lt;=60,"소형",IF((H6459&gt;60)*(H6459&lt;=85)=1,"중소형",IF((H6459&gt;85)*(H6459&lt;=102)=1,"중형",IF((H6459&gt;102)*(H6459&lt;=135)=1,"중대형","대형"))))</f>
        <v>중소형</v>
      </c>
      <c r="G6459" s="143" t="s">
        <v>4410</v>
      </c>
      <c r="H6459" s="143">
        <v>70</v>
      </c>
      <c r="I6459" s="144">
        <v>31970</v>
      </c>
      <c r="J6459" s="143">
        <v>108</v>
      </c>
      <c r="K6459" s="137">
        <v>42856</v>
      </c>
      <c r="L6459" s="137">
        <v>43739</v>
      </c>
      <c r="M6459" s="144">
        <f>H6459/3.3</f>
        <v>21.212121212121215</v>
      </c>
      <c r="N6459" s="144">
        <f>I6459/M6459</f>
        <v>1507.1571428571426</v>
      </c>
    </row>
    <row r="6460" spans="1:14">
      <c r="A6460" s="143" t="s">
        <v>2828</v>
      </c>
      <c r="B6460" s="143" t="s">
        <v>5403</v>
      </c>
      <c r="C6460" s="143" t="s">
        <v>3166</v>
      </c>
      <c r="D6460" s="143" t="s">
        <v>3247</v>
      </c>
      <c r="E6460" s="143" t="s">
        <v>5404</v>
      </c>
      <c r="F6460" s="143" t="str">
        <f>IF(H6460&lt;=60,"소형",IF((H6460&gt;60)*(H6460&lt;=85)=1,"중소형",IF((H6460&gt;85)*(H6460&lt;=102)=1,"중형",IF((H6460&gt;102)*(H6460&lt;=135)=1,"중대형","대형"))))</f>
        <v>소형</v>
      </c>
      <c r="G6460" s="143" t="s">
        <v>4691</v>
      </c>
      <c r="H6460" s="143">
        <v>59</v>
      </c>
      <c r="I6460" s="144" t="s">
        <v>3211</v>
      </c>
      <c r="J6460" s="143">
        <v>338</v>
      </c>
      <c r="K6460" s="137">
        <v>42856</v>
      </c>
      <c r="L6460" s="137">
        <v>43739</v>
      </c>
      <c r="M6460" s="144">
        <f>H6460/3.3</f>
        <v>17.878787878787879</v>
      </c>
      <c r="N6460" s="144" t="e">
        <f>I6460/M6460</f>
        <v>#VALUE!</v>
      </c>
    </row>
    <row r="6461" spans="1:14">
      <c r="A6461" s="143" t="s">
        <v>2828</v>
      </c>
      <c r="B6461" s="143" t="s">
        <v>5403</v>
      </c>
      <c r="C6461" s="143" t="s">
        <v>3166</v>
      </c>
      <c r="D6461" s="143" t="s">
        <v>3247</v>
      </c>
      <c r="E6461" s="143" t="s">
        <v>5404</v>
      </c>
      <c r="F6461" s="143" t="str">
        <f>IF(H6461&lt;=60,"소형",IF((H6461&gt;60)*(H6461&lt;=85)=1,"중소형",IF((H6461&gt;85)*(H6461&lt;=102)=1,"중형",IF((H6461&gt;102)*(H6461&lt;=135)=1,"중대형","대형"))))</f>
        <v>소형</v>
      </c>
      <c r="G6461" s="143" t="s">
        <v>4019</v>
      </c>
      <c r="H6461" s="143">
        <v>59</v>
      </c>
      <c r="I6461" s="144" t="s">
        <v>3211</v>
      </c>
      <c r="J6461" s="143">
        <v>79</v>
      </c>
      <c r="K6461" s="137">
        <v>42856</v>
      </c>
      <c r="L6461" s="137">
        <v>43739</v>
      </c>
      <c r="M6461" s="144">
        <f>H6461/3.3</f>
        <v>17.878787878787879</v>
      </c>
      <c r="N6461" s="144" t="e">
        <f>I6461/M6461</f>
        <v>#VALUE!</v>
      </c>
    </row>
    <row r="6462" spans="1:14">
      <c r="A6462" s="143" t="s">
        <v>2828</v>
      </c>
      <c r="B6462" s="143" t="s">
        <v>5403</v>
      </c>
      <c r="C6462" s="143" t="s">
        <v>3166</v>
      </c>
      <c r="D6462" s="143" t="s">
        <v>3247</v>
      </c>
      <c r="E6462" s="143" t="s">
        <v>5404</v>
      </c>
      <c r="F6462" s="143" t="str">
        <f>IF(H6462&lt;=60,"소형",IF((H6462&gt;60)*(H6462&lt;=85)=1,"중소형",IF((H6462&gt;85)*(H6462&lt;=102)=1,"중형",IF((H6462&gt;102)*(H6462&lt;=135)=1,"중대형","대형"))))</f>
        <v>소형</v>
      </c>
      <c r="G6462" s="143" t="s">
        <v>4020</v>
      </c>
      <c r="H6462" s="143">
        <v>59</v>
      </c>
      <c r="I6462" s="144" t="s">
        <v>3211</v>
      </c>
      <c r="J6462" s="143">
        <v>68</v>
      </c>
      <c r="K6462" s="137">
        <v>42856</v>
      </c>
      <c r="L6462" s="137">
        <v>43739</v>
      </c>
      <c r="M6462" s="144">
        <f>H6462/3.3</f>
        <v>17.878787878787879</v>
      </c>
      <c r="N6462" s="144" t="e">
        <f>I6462/M6462</f>
        <v>#VALUE!</v>
      </c>
    </row>
    <row r="6463" spans="1:14">
      <c r="A6463" s="143" t="s">
        <v>2828</v>
      </c>
      <c r="B6463" s="143" t="s">
        <v>5403</v>
      </c>
      <c r="C6463" s="143" t="s">
        <v>3166</v>
      </c>
      <c r="D6463" s="143" t="s">
        <v>3247</v>
      </c>
      <c r="E6463" s="143" t="s">
        <v>5404</v>
      </c>
      <c r="F6463" s="143" t="str">
        <f>IF(H6463&lt;=60,"소형",IF((H6463&gt;60)*(H6463&lt;=85)=1,"중소형",IF((H6463&gt;85)*(H6463&lt;=102)=1,"중형",IF((H6463&gt;102)*(H6463&lt;=135)=1,"중대형","대형"))))</f>
        <v>소형</v>
      </c>
      <c r="G6463" s="143" t="s">
        <v>3300</v>
      </c>
      <c r="H6463" s="143">
        <v>59</v>
      </c>
      <c r="I6463" s="144" t="s">
        <v>3211</v>
      </c>
      <c r="J6463" s="143">
        <v>36</v>
      </c>
      <c r="K6463" s="137">
        <v>42856</v>
      </c>
      <c r="L6463" s="137">
        <v>43739</v>
      </c>
      <c r="M6463" s="144">
        <f>H6463/3.3</f>
        <v>17.878787878787879</v>
      </c>
      <c r="N6463" s="144" t="e">
        <f>I6463/M6463</f>
        <v>#VALUE!</v>
      </c>
    </row>
    <row r="6464" spans="1:14">
      <c r="A6464" s="143" t="s">
        <v>2828</v>
      </c>
      <c r="B6464" s="143" t="s">
        <v>5403</v>
      </c>
      <c r="C6464" s="143" t="s">
        <v>3166</v>
      </c>
      <c r="D6464" s="143" t="s">
        <v>3247</v>
      </c>
      <c r="E6464" s="143" t="s">
        <v>5404</v>
      </c>
      <c r="F6464" s="143" t="str">
        <f>IF(H6464&lt;=60,"소형",IF((H6464&gt;60)*(H6464&lt;=85)=1,"중소형",IF((H6464&gt;85)*(H6464&lt;=102)=1,"중형",IF((H6464&gt;102)*(H6464&lt;=135)=1,"중대형","대형"))))</f>
        <v>소형</v>
      </c>
      <c r="G6464" s="143" t="s">
        <v>4127</v>
      </c>
      <c r="H6464" s="143">
        <v>59</v>
      </c>
      <c r="I6464" s="144" t="s">
        <v>3211</v>
      </c>
      <c r="J6464" s="143">
        <v>89</v>
      </c>
      <c r="K6464" s="137">
        <v>42856</v>
      </c>
      <c r="L6464" s="137">
        <v>43739</v>
      </c>
      <c r="M6464" s="144">
        <f>H6464/3.3</f>
        <v>17.878787878787879</v>
      </c>
      <c r="N6464" s="144" t="e">
        <f>I6464/M6464</f>
        <v>#VALUE!</v>
      </c>
    </row>
    <row r="6465" spans="1:14">
      <c r="A6465" s="143" t="s">
        <v>2828</v>
      </c>
      <c r="B6465" s="143" t="s">
        <v>5405</v>
      </c>
      <c r="C6465" s="143" t="s">
        <v>3164</v>
      </c>
      <c r="D6465" s="143" t="s">
        <v>3744</v>
      </c>
      <c r="E6465" s="143" t="s">
        <v>3578</v>
      </c>
      <c r="F6465" s="143" t="str">
        <f>IF(H6465&lt;=60,"소형",IF((H6465&gt;60)*(H6465&lt;=85)=1,"중소형",IF((H6465&gt;85)*(H6465&lt;=102)=1,"중형",IF((H6465&gt;102)*(H6465&lt;=135)=1,"중대형","대형"))))</f>
        <v>중형</v>
      </c>
      <c r="G6465" s="143" t="s">
        <v>5406</v>
      </c>
      <c r="H6465" s="143">
        <v>90</v>
      </c>
      <c r="I6465" s="144" t="s">
        <v>3211</v>
      </c>
      <c r="J6465" s="143">
        <v>44</v>
      </c>
      <c r="K6465" s="137">
        <v>42887</v>
      </c>
      <c r="L6465" s="137">
        <v>43739</v>
      </c>
      <c r="M6465" s="144">
        <f>H6465/3.3</f>
        <v>27.272727272727273</v>
      </c>
      <c r="N6465" s="144" t="e">
        <f>I6465/M6465</f>
        <v>#VALUE!</v>
      </c>
    </row>
    <row r="6466" spans="1:14">
      <c r="A6466" s="143" t="s">
        <v>2828</v>
      </c>
      <c r="B6466" s="143" t="s">
        <v>5405</v>
      </c>
      <c r="C6466" s="143" t="s">
        <v>3164</v>
      </c>
      <c r="D6466" s="143" t="s">
        <v>3744</v>
      </c>
      <c r="E6466" s="143" t="s">
        <v>3578</v>
      </c>
      <c r="F6466" s="143" t="str">
        <f>IF(H6466&lt;=60,"소형",IF((H6466&gt;60)*(H6466&lt;=85)=1,"중소형",IF((H6466&gt;85)*(H6466&lt;=102)=1,"중형",IF((H6466&gt;102)*(H6466&lt;=135)=1,"중대형","대형"))))</f>
        <v>중형</v>
      </c>
      <c r="G6466" s="143" t="s">
        <v>5407</v>
      </c>
      <c r="H6466" s="143">
        <v>90</v>
      </c>
      <c r="I6466" s="144" t="s">
        <v>3211</v>
      </c>
      <c r="J6466" s="143">
        <v>42</v>
      </c>
      <c r="K6466" s="137">
        <v>42887</v>
      </c>
      <c r="L6466" s="137">
        <v>43739</v>
      </c>
      <c r="M6466" s="144">
        <f>H6466/3.3</f>
        <v>27.272727272727273</v>
      </c>
      <c r="N6466" s="144" t="e">
        <f>I6466/M6466</f>
        <v>#VALUE!</v>
      </c>
    </row>
    <row r="6467" spans="1:14">
      <c r="A6467" s="143" t="s">
        <v>2828</v>
      </c>
      <c r="B6467" s="143" t="s">
        <v>5405</v>
      </c>
      <c r="C6467" s="143" t="s">
        <v>3164</v>
      </c>
      <c r="D6467" s="143" t="s">
        <v>3744</v>
      </c>
      <c r="E6467" s="143" t="s">
        <v>3578</v>
      </c>
      <c r="F6467" s="143" t="str">
        <f>IF(H6467&lt;=60,"소형",IF((H6467&gt;60)*(H6467&lt;=85)=1,"중소형",IF((H6467&gt;85)*(H6467&lt;=102)=1,"중형",IF((H6467&gt;102)*(H6467&lt;=135)=1,"중대형","대형"))))</f>
        <v>중형</v>
      </c>
      <c r="G6467" s="143" t="s">
        <v>5408</v>
      </c>
      <c r="H6467" s="143">
        <v>99</v>
      </c>
      <c r="I6467" s="144" t="s">
        <v>3211</v>
      </c>
      <c r="J6467" s="143">
        <v>218</v>
      </c>
      <c r="K6467" s="137">
        <v>42887</v>
      </c>
      <c r="L6467" s="137">
        <v>43739</v>
      </c>
      <c r="M6467" s="144">
        <f>H6467/3.3</f>
        <v>30</v>
      </c>
      <c r="N6467" s="144" t="e">
        <f>I6467/M6467</f>
        <v>#VALUE!</v>
      </c>
    </row>
    <row r="6468" spans="1:14">
      <c r="A6468" s="143" t="s">
        <v>2829</v>
      </c>
      <c r="B6468" s="143" t="s">
        <v>5409</v>
      </c>
      <c r="C6468" s="143" t="s">
        <v>3163</v>
      </c>
      <c r="D6468" s="143" t="s">
        <v>3278</v>
      </c>
      <c r="E6468" s="143" t="s">
        <v>3919</v>
      </c>
      <c r="F6468" s="143" t="str">
        <f>IF(H6468&lt;=60,"소형",IF((H6468&gt;60)*(H6468&lt;=85)=1,"중소형",IF((H6468&gt;85)*(H6468&lt;=102)=1,"중형",IF((H6468&gt;102)*(H6468&lt;=135)=1,"중대형","대형"))))</f>
        <v>중소형</v>
      </c>
      <c r="G6468" s="143" t="s">
        <v>3204</v>
      </c>
      <c r="H6468" s="143">
        <v>84</v>
      </c>
      <c r="I6468" s="144">
        <v>31500</v>
      </c>
      <c r="J6468" s="143">
        <v>194</v>
      </c>
      <c r="K6468" s="137">
        <v>42887</v>
      </c>
      <c r="L6468" s="137">
        <v>43739</v>
      </c>
      <c r="M6468" s="144">
        <f>H6468/3.3</f>
        <v>25.454545454545457</v>
      </c>
      <c r="N6468" s="144">
        <f>I6468/M6468</f>
        <v>1237.5</v>
      </c>
    </row>
    <row r="6469" spans="1:14">
      <c r="A6469" s="143" t="s">
        <v>2829</v>
      </c>
      <c r="B6469" s="143" t="s">
        <v>5409</v>
      </c>
      <c r="C6469" s="143" t="s">
        <v>3163</v>
      </c>
      <c r="D6469" s="143" t="s">
        <v>3278</v>
      </c>
      <c r="E6469" s="143" t="s">
        <v>3919</v>
      </c>
      <c r="F6469" s="143" t="str">
        <f>IF(H6469&lt;=60,"소형",IF((H6469&gt;60)*(H6469&lt;=85)=1,"중소형",IF((H6469&gt;85)*(H6469&lt;=102)=1,"중형",IF((H6469&gt;102)*(H6469&lt;=135)=1,"중대형","대형"))))</f>
        <v>중소형</v>
      </c>
      <c r="G6469" s="143" t="s">
        <v>3374</v>
      </c>
      <c r="H6469" s="143">
        <v>84</v>
      </c>
      <c r="I6469" s="144">
        <v>32000</v>
      </c>
      <c r="J6469" s="143">
        <v>324</v>
      </c>
      <c r="K6469" s="137">
        <v>42887</v>
      </c>
      <c r="L6469" s="137">
        <v>43739</v>
      </c>
      <c r="M6469" s="144">
        <f>H6469/3.3</f>
        <v>25.454545454545457</v>
      </c>
      <c r="N6469" s="144">
        <f>I6469/M6469</f>
        <v>1257.1428571428571</v>
      </c>
    </row>
    <row r="6470" spans="1:14">
      <c r="A6470" s="143" t="s">
        <v>2829</v>
      </c>
      <c r="B6470" s="143" t="s">
        <v>5409</v>
      </c>
      <c r="C6470" s="143" t="s">
        <v>3163</v>
      </c>
      <c r="D6470" s="143" t="s">
        <v>3278</v>
      </c>
      <c r="E6470" s="143" t="s">
        <v>3919</v>
      </c>
      <c r="F6470" s="143" t="str">
        <f>IF(H6470&lt;=60,"소형",IF((H6470&gt;60)*(H6470&lt;=85)=1,"중소형",IF((H6470&gt;85)*(H6470&lt;=102)=1,"중형",IF((H6470&gt;102)*(H6470&lt;=135)=1,"중대형","대형"))))</f>
        <v>중소형</v>
      </c>
      <c r="G6470" s="143" t="s">
        <v>3292</v>
      </c>
      <c r="H6470" s="143">
        <v>84</v>
      </c>
      <c r="I6470" s="144">
        <v>31000</v>
      </c>
      <c r="J6470" s="143">
        <v>174</v>
      </c>
      <c r="K6470" s="137">
        <v>42887</v>
      </c>
      <c r="L6470" s="137">
        <v>43739</v>
      </c>
      <c r="M6470" s="144">
        <f>H6470/3.3</f>
        <v>25.454545454545457</v>
      </c>
      <c r="N6470" s="144">
        <f>I6470/M6470</f>
        <v>1217.8571428571427</v>
      </c>
    </row>
    <row r="6471" spans="1:14">
      <c r="A6471" s="143" t="s">
        <v>2829</v>
      </c>
      <c r="B6471" s="143" t="s">
        <v>5410</v>
      </c>
      <c r="C6471" s="143" t="s">
        <v>3166</v>
      </c>
      <c r="D6471" s="143" t="s">
        <v>3744</v>
      </c>
      <c r="E6471" s="143" t="s">
        <v>5411</v>
      </c>
      <c r="F6471" s="143" t="str">
        <f>IF(H6471&lt;=60,"소형",IF((H6471&gt;60)*(H6471&lt;=85)=1,"중소형",IF((H6471&gt;85)*(H6471&lt;=102)=1,"중형",IF((H6471&gt;102)*(H6471&lt;=135)=1,"중대형","대형"))))</f>
        <v>중소형</v>
      </c>
      <c r="G6471" s="143" t="s">
        <v>5412</v>
      </c>
      <c r="H6471" s="143">
        <v>64</v>
      </c>
      <c r="I6471" s="144">
        <v>22700</v>
      </c>
      <c r="J6471" s="143">
        <v>84</v>
      </c>
      <c r="K6471" s="137">
        <v>42887</v>
      </c>
      <c r="L6471" s="137">
        <v>43739</v>
      </c>
      <c r="M6471" s="144">
        <f>H6471/3.3</f>
        <v>19.393939393939394</v>
      </c>
      <c r="N6471" s="144">
        <f>I6471/M6471</f>
        <v>1170.46875</v>
      </c>
    </row>
    <row r="6472" spans="1:14">
      <c r="A6472" s="143" t="s">
        <v>2829</v>
      </c>
      <c r="B6472" s="143" t="s">
        <v>5410</v>
      </c>
      <c r="C6472" s="143" t="s">
        <v>3166</v>
      </c>
      <c r="D6472" s="143" t="s">
        <v>3744</v>
      </c>
      <c r="E6472" s="143" t="s">
        <v>5411</v>
      </c>
      <c r="F6472" s="143" t="str">
        <f>IF(H6472&lt;=60,"소형",IF((H6472&gt;60)*(H6472&lt;=85)=1,"중소형",IF((H6472&gt;85)*(H6472&lt;=102)=1,"중형",IF((H6472&gt;102)*(H6472&lt;=135)=1,"중대형","대형"))))</f>
        <v>중소형</v>
      </c>
      <c r="G6472" s="143" t="s">
        <v>3302</v>
      </c>
      <c r="H6472" s="143">
        <v>68</v>
      </c>
      <c r="I6472" s="144">
        <v>23300</v>
      </c>
      <c r="J6472" s="143">
        <v>94</v>
      </c>
      <c r="K6472" s="137">
        <v>42887</v>
      </c>
      <c r="L6472" s="137">
        <v>43739</v>
      </c>
      <c r="M6472" s="144">
        <f>H6472/3.3</f>
        <v>20.606060606060606</v>
      </c>
      <c r="N6472" s="144">
        <f>I6472/M6472</f>
        <v>1130.7352941176471</v>
      </c>
    </row>
    <row r="6473" spans="1:14">
      <c r="A6473" s="143" t="s">
        <v>2829</v>
      </c>
      <c r="B6473" s="143" t="s">
        <v>5410</v>
      </c>
      <c r="C6473" s="143" t="s">
        <v>3166</v>
      </c>
      <c r="D6473" s="143" t="s">
        <v>3744</v>
      </c>
      <c r="E6473" s="143" t="s">
        <v>5411</v>
      </c>
      <c r="F6473" s="143" t="str">
        <f>IF(H6473&lt;=60,"소형",IF((H6473&gt;60)*(H6473&lt;=85)=1,"중소형",IF((H6473&gt;85)*(H6473&lt;=102)=1,"중형",IF((H6473&gt;102)*(H6473&lt;=135)=1,"중대형","대형"))))</f>
        <v>중소형</v>
      </c>
      <c r="G6473" s="143" t="s">
        <v>3261</v>
      </c>
      <c r="H6473" s="143">
        <v>84</v>
      </c>
      <c r="I6473" s="144">
        <v>29100</v>
      </c>
      <c r="J6473" s="143">
        <v>656</v>
      </c>
      <c r="K6473" s="137">
        <v>42887</v>
      </c>
      <c r="L6473" s="137">
        <v>43739</v>
      </c>
      <c r="M6473" s="144">
        <f>H6473/3.3</f>
        <v>25.454545454545457</v>
      </c>
      <c r="N6473" s="144">
        <f>I6473/M6473</f>
        <v>1143.2142857142856</v>
      </c>
    </row>
    <row r="6474" spans="1:14">
      <c r="A6474" s="143" t="s">
        <v>2828</v>
      </c>
      <c r="B6474" s="143" t="s">
        <v>5413</v>
      </c>
      <c r="C6474" s="143" t="s">
        <v>3157</v>
      </c>
      <c r="D6474" s="143" t="s">
        <v>3268</v>
      </c>
      <c r="E6474" s="143" t="s">
        <v>5414</v>
      </c>
      <c r="F6474" s="143" t="str">
        <f>IF(H6474&lt;=60,"소형",IF((H6474&gt;60)*(H6474&lt;=85)=1,"중소형",IF((H6474&gt;85)*(H6474&lt;=102)=1,"중형",IF((H6474&gt;102)*(H6474&lt;=135)=1,"중대형","대형"))))</f>
        <v>소형</v>
      </c>
      <c r="G6474" s="143" t="s">
        <v>4127</v>
      </c>
      <c r="H6474" s="143">
        <v>59</v>
      </c>
      <c r="I6474" s="144" t="s">
        <v>3211</v>
      </c>
      <c r="J6474" s="143">
        <v>176</v>
      </c>
      <c r="K6474" s="137">
        <v>42887</v>
      </c>
      <c r="L6474" s="137">
        <v>43739</v>
      </c>
      <c r="M6474" s="144">
        <f>H6474/3.3</f>
        <v>17.878787878787879</v>
      </c>
      <c r="N6474" s="144" t="e">
        <f>I6474/M6474</f>
        <v>#VALUE!</v>
      </c>
    </row>
    <row r="6475" spans="1:14">
      <c r="A6475" s="143" t="s">
        <v>2828</v>
      </c>
      <c r="B6475" s="143" t="s">
        <v>5413</v>
      </c>
      <c r="C6475" s="143" t="s">
        <v>3157</v>
      </c>
      <c r="D6475" s="143" t="s">
        <v>3268</v>
      </c>
      <c r="E6475" s="143" t="s">
        <v>5414</v>
      </c>
      <c r="F6475" s="143" t="str">
        <f>IF(H6475&lt;=60,"소형",IF((H6475&gt;60)*(H6475&lt;=85)=1,"중소형",IF((H6475&gt;85)*(H6475&lt;=102)=1,"중형",IF((H6475&gt;102)*(H6475&lt;=135)=1,"중대형","대형"))))</f>
        <v>소형</v>
      </c>
      <c r="G6475" s="143" t="s">
        <v>5415</v>
      </c>
      <c r="H6475" s="143">
        <v>59</v>
      </c>
      <c r="I6475" s="144" t="s">
        <v>3211</v>
      </c>
      <c r="J6475" s="143">
        <v>45</v>
      </c>
      <c r="K6475" s="137">
        <v>42887</v>
      </c>
      <c r="L6475" s="137">
        <v>43739</v>
      </c>
      <c r="M6475" s="144">
        <f>H6475/3.3</f>
        <v>17.878787878787879</v>
      </c>
      <c r="N6475" s="144" t="e">
        <f>I6475/M6475</f>
        <v>#VALUE!</v>
      </c>
    </row>
    <row r="6476" spans="1:14">
      <c r="A6476" s="143" t="s">
        <v>2828</v>
      </c>
      <c r="B6476" s="143" t="s">
        <v>5413</v>
      </c>
      <c r="C6476" s="143" t="s">
        <v>3157</v>
      </c>
      <c r="D6476" s="143" t="s">
        <v>3268</v>
      </c>
      <c r="E6476" s="143" t="s">
        <v>5414</v>
      </c>
      <c r="F6476" s="143" t="str">
        <f>IF(H6476&lt;=60,"소형",IF((H6476&gt;60)*(H6476&lt;=85)=1,"중소형",IF((H6476&gt;85)*(H6476&lt;=102)=1,"중형",IF((H6476&gt;102)*(H6476&lt;=135)=1,"중대형","대형"))))</f>
        <v>소형</v>
      </c>
      <c r="G6476" s="143" t="s">
        <v>4055</v>
      </c>
      <c r="H6476" s="143">
        <v>59</v>
      </c>
      <c r="I6476" s="144" t="s">
        <v>3211</v>
      </c>
      <c r="J6476" s="143">
        <v>72</v>
      </c>
      <c r="K6476" s="137">
        <v>42887</v>
      </c>
      <c r="L6476" s="137">
        <v>43739</v>
      </c>
      <c r="M6476" s="144">
        <f>H6476/3.3</f>
        <v>17.878787878787879</v>
      </c>
      <c r="N6476" s="144" t="e">
        <f>I6476/M6476</f>
        <v>#VALUE!</v>
      </c>
    </row>
    <row r="6477" spans="1:14">
      <c r="A6477" s="143" t="s">
        <v>2828</v>
      </c>
      <c r="B6477" s="143" t="s">
        <v>5413</v>
      </c>
      <c r="C6477" s="143" t="s">
        <v>3157</v>
      </c>
      <c r="D6477" s="143" t="s">
        <v>3268</v>
      </c>
      <c r="E6477" s="143" t="s">
        <v>5414</v>
      </c>
      <c r="F6477" s="143" t="str">
        <f>IF(H6477&lt;=60,"소형",IF((H6477&gt;60)*(H6477&lt;=85)=1,"중소형",IF((H6477&gt;85)*(H6477&lt;=102)=1,"중형",IF((H6477&gt;102)*(H6477&lt;=135)=1,"중대형","대형"))))</f>
        <v>소형</v>
      </c>
      <c r="G6477" s="143" t="s">
        <v>5416</v>
      </c>
      <c r="H6477" s="143">
        <v>59</v>
      </c>
      <c r="I6477" s="144" t="s">
        <v>3211</v>
      </c>
      <c r="J6477" s="143">
        <v>23</v>
      </c>
      <c r="K6477" s="137">
        <v>42887</v>
      </c>
      <c r="L6477" s="137">
        <v>43739</v>
      </c>
      <c r="M6477" s="144">
        <f>H6477/3.3</f>
        <v>17.878787878787879</v>
      </c>
      <c r="N6477" s="144" t="e">
        <f>I6477/M6477</f>
        <v>#VALUE!</v>
      </c>
    </row>
    <row r="6478" spans="1:14">
      <c r="A6478" s="143" t="s">
        <v>2828</v>
      </c>
      <c r="B6478" s="143" t="s">
        <v>5413</v>
      </c>
      <c r="C6478" s="143" t="s">
        <v>3157</v>
      </c>
      <c r="D6478" s="143" t="s">
        <v>3268</v>
      </c>
      <c r="E6478" s="143" t="s">
        <v>5414</v>
      </c>
      <c r="F6478" s="143" t="str">
        <f>IF(H6478&lt;=60,"소형",IF((H6478&gt;60)*(H6478&lt;=85)=1,"중소형",IF((H6478&gt;85)*(H6478&lt;=102)=1,"중형",IF((H6478&gt;102)*(H6478&lt;=135)=1,"중대형","대형"))))</f>
        <v>중소형</v>
      </c>
      <c r="G6478" s="143" t="s">
        <v>3374</v>
      </c>
      <c r="H6478" s="143">
        <v>84</v>
      </c>
      <c r="I6478" s="144" t="s">
        <v>3211</v>
      </c>
      <c r="J6478" s="143">
        <v>93</v>
      </c>
      <c r="K6478" s="137">
        <v>42887</v>
      </c>
      <c r="L6478" s="137">
        <v>43739</v>
      </c>
      <c r="M6478" s="144">
        <f>H6478/3.3</f>
        <v>25.454545454545457</v>
      </c>
      <c r="N6478" s="144" t="e">
        <f>I6478/M6478</f>
        <v>#VALUE!</v>
      </c>
    </row>
    <row r="6479" spans="1:14">
      <c r="A6479" s="143" t="s">
        <v>2828</v>
      </c>
      <c r="B6479" s="143" t="s">
        <v>5413</v>
      </c>
      <c r="C6479" s="143" t="s">
        <v>3157</v>
      </c>
      <c r="D6479" s="143" t="s">
        <v>3268</v>
      </c>
      <c r="E6479" s="143" t="s">
        <v>5414</v>
      </c>
      <c r="F6479" s="143" t="str">
        <f>IF(H6479&lt;=60,"소형",IF((H6479&gt;60)*(H6479&lt;=85)=1,"중소형",IF((H6479&gt;85)*(H6479&lt;=102)=1,"중형",IF((H6479&gt;102)*(H6479&lt;=135)=1,"중대형","대형"))))</f>
        <v>중소형</v>
      </c>
      <c r="G6479" s="143" t="s">
        <v>3291</v>
      </c>
      <c r="H6479" s="143">
        <v>84</v>
      </c>
      <c r="I6479" s="144" t="s">
        <v>3211</v>
      </c>
      <c r="J6479" s="143">
        <v>351</v>
      </c>
      <c r="K6479" s="137">
        <v>42887</v>
      </c>
      <c r="L6479" s="137">
        <v>43739</v>
      </c>
      <c r="M6479" s="144">
        <f>H6479/3.3</f>
        <v>25.454545454545457</v>
      </c>
      <c r="N6479" s="144" t="e">
        <f>I6479/M6479</f>
        <v>#VALUE!</v>
      </c>
    </row>
    <row r="6480" spans="1:14">
      <c r="A6480" s="143" t="s">
        <v>2828</v>
      </c>
      <c r="B6480" s="143" t="s">
        <v>5413</v>
      </c>
      <c r="C6480" s="143" t="s">
        <v>3157</v>
      </c>
      <c r="D6480" s="143" t="s">
        <v>3268</v>
      </c>
      <c r="E6480" s="143" t="s">
        <v>5414</v>
      </c>
      <c r="F6480" s="143" t="str">
        <f>IF(H6480&lt;=60,"소형",IF((H6480&gt;60)*(H6480&lt;=85)=1,"중소형",IF((H6480&gt;85)*(H6480&lt;=102)=1,"중형",IF((H6480&gt;102)*(H6480&lt;=135)=1,"중대형","대형"))))</f>
        <v>중대형</v>
      </c>
      <c r="G6480" s="143" t="s">
        <v>5417</v>
      </c>
      <c r="H6480" s="143">
        <v>106</v>
      </c>
      <c r="I6480" s="144" t="s">
        <v>3211</v>
      </c>
      <c r="J6480" s="143">
        <v>64</v>
      </c>
      <c r="K6480" s="137">
        <v>42887</v>
      </c>
      <c r="L6480" s="137">
        <v>43739</v>
      </c>
      <c r="M6480" s="144">
        <f>H6480/3.3</f>
        <v>32.121212121212125</v>
      </c>
      <c r="N6480" s="144" t="e">
        <f>I6480/M6480</f>
        <v>#VALUE!</v>
      </c>
    </row>
    <row r="6481" spans="1:14">
      <c r="A6481" s="143" t="s">
        <v>2829</v>
      </c>
      <c r="B6481" s="143" t="s">
        <v>5418</v>
      </c>
      <c r="C6481" s="143" t="s">
        <v>3162</v>
      </c>
      <c r="D6481" s="143" t="s">
        <v>3303</v>
      </c>
      <c r="E6481" s="143" t="s">
        <v>4176</v>
      </c>
      <c r="F6481" s="143" t="str">
        <f>IF(H6481&lt;=60,"소형",IF((H6481&gt;60)*(H6481&lt;=85)=1,"중소형",IF((H6481&gt;85)*(H6481&lt;=102)=1,"중형",IF((H6481&gt;102)*(H6481&lt;=135)=1,"중대형","대형"))))</f>
        <v>중대형</v>
      </c>
      <c r="G6481" s="143" t="s">
        <v>5419</v>
      </c>
      <c r="H6481" s="143">
        <v>105</v>
      </c>
      <c r="I6481" s="144">
        <v>33500</v>
      </c>
      <c r="J6481" s="143">
        <v>234</v>
      </c>
      <c r="K6481" s="137">
        <v>42887</v>
      </c>
      <c r="L6481" s="137">
        <v>43739</v>
      </c>
      <c r="M6481" s="144">
        <f>H6481/3.3</f>
        <v>31.81818181818182</v>
      </c>
      <c r="N6481" s="144">
        <f>I6481/M6481</f>
        <v>1052.8571428571429</v>
      </c>
    </row>
    <row r="6482" spans="1:14">
      <c r="A6482" s="143" t="s">
        <v>2829</v>
      </c>
      <c r="B6482" s="143" t="s">
        <v>5418</v>
      </c>
      <c r="C6482" s="143" t="s">
        <v>3162</v>
      </c>
      <c r="D6482" s="143" t="s">
        <v>3303</v>
      </c>
      <c r="E6482" s="143" t="s">
        <v>4176</v>
      </c>
      <c r="F6482" s="143" t="str">
        <f>IF(H6482&lt;=60,"소형",IF((H6482&gt;60)*(H6482&lt;=85)=1,"중소형",IF((H6482&gt;85)*(H6482&lt;=102)=1,"중형",IF((H6482&gt;102)*(H6482&lt;=135)=1,"중대형","대형"))))</f>
        <v>중대형</v>
      </c>
      <c r="G6482" s="143" t="s">
        <v>5420</v>
      </c>
      <c r="H6482" s="143">
        <v>115</v>
      </c>
      <c r="I6482" s="144">
        <v>35500</v>
      </c>
      <c r="J6482" s="143">
        <v>157</v>
      </c>
      <c r="K6482" s="137">
        <v>42887</v>
      </c>
      <c r="L6482" s="137">
        <v>43739</v>
      </c>
      <c r="M6482" s="144">
        <f>H6482/3.3</f>
        <v>34.848484848484851</v>
      </c>
      <c r="N6482" s="144">
        <f>I6482/M6482</f>
        <v>1018.695652173913</v>
      </c>
    </row>
    <row r="6483" spans="1:14">
      <c r="A6483" s="143" t="s">
        <v>2829</v>
      </c>
      <c r="B6483" s="143" t="s">
        <v>5418</v>
      </c>
      <c r="C6483" s="143" t="s">
        <v>3162</v>
      </c>
      <c r="D6483" s="143" t="s">
        <v>3303</v>
      </c>
      <c r="E6483" s="143" t="s">
        <v>4176</v>
      </c>
      <c r="F6483" s="143" t="str">
        <f>IF(H6483&lt;=60,"소형",IF((H6483&gt;60)*(H6483&lt;=85)=1,"중소형",IF((H6483&gt;85)*(H6483&lt;=102)=1,"중형",IF((H6483&gt;102)*(H6483&lt;=135)=1,"중대형","대형"))))</f>
        <v>중대형</v>
      </c>
      <c r="G6483" s="143" t="s">
        <v>5421</v>
      </c>
      <c r="H6483" s="143">
        <v>115</v>
      </c>
      <c r="I6483" s="144">
        <v>34500</v>
      </c>
      <c r="J6483" s="143">
        <v>80</v>
      </c>
      <c r="K6483" s="137">
        <v>42887</v>
      </c>
      <c r="L6483" s="137">
        <v>43739</v>
      </c>
      <c r="M6483" s="144">
        <f>H6483/3.3</f>
        <v>34.848484848484851</v>
      </c>
      <c r="N6483" s="144">
        <f>I6483/M6483</f>
        <v>989.99999999999989</v>
      </c>
    </row>
    <row r="6484" spans="1:14">
      <c r="A6484" s="143" t="s">
        <v>2829</v>
      </c>
      <c r="B6484" s="143" t="s">
        <v>5418</v>
      </c>
      <c r="C6484" s="143" t="s">
        <v>3162</v>
      </c>
      <c r="D6484" s="143" t="s">
        <v>3303</v>
      </c>
      <c r="E6484" s="143" t="s">
        <v>4176</v>
      </c>
      <c r="F6484" s="143" t="str">
        <f>IF(H6484&lt;=60,"소형",IF((H6484&gt;60)*(H6484&lt;=85)=1,"중소형",IF((H6484&gt;85)*(H6484&lt;=102)=1,"중형",IF((H6484&gt;102)*(H6484&lt;=135)=1,"중대형","대형"))))</f>
        <v>중대형</v>
      </c>
      <c r="G6484" s="143" t="s">
        <v>5422</v>
      </c>
      <c r="H6484" s="143">
        <v>128</v>
      </c>
      <c r="I6484" s="144">
        <v>40500</v>
      </c>
      <c r="J6484" s="143">
        <v>80</v>
      </c>
      <c r="K6484" s="137">
        <v>42887</v>
      </c>
      <c r="L6484" s="137">
        <v>43739</v>
      </c>
      <c r="M6484" s="144">
        <f>H6484/3.3</f>
        <v>38.787878787878789</v>
      </c>
      <c r="N6484" s="144">
        <f>I6484/M6484</f>
        <v>1044.140625</v>
      </c>
    </row>
    <row r="6485" spans="1:14">
      <c r="A6485" s="143" t="s">
        <v>2829</v>
      </c>
      <c r="B6485" s="143" t="s">
        <v>5423</v>
      </c>
      <c r="C6485" s="143" t="s">
        <v>3168</v>
      </c>
      <c r="D6485" s="143" t="s">
        <v>3247</v>
      </c>
      <c r="E6485" s="143" t="s">
        <v>5190</v>
      </c>
      <c r="F6485" s="143" t="str">
        <f>IF(H6485&lt;=60,"소형",IF((H6485&gt;60)*(H6485&lt;=85)=1,"중소형",IF((H6485&gt;85)*(H6485&lt;=102)=1,"중형",IF((H6485&gt;102)*(H6485&lt;=135)=1,"중대형","대형"))))</f>
        <v>소형</v>
      </c>
      <c r="G6485" s="143" t="s">
        <v>3808</v>
      </c>
      <c r="H6485" s="143">
        <v>59</v>
      </c>
      <c r="I6485" s="144">
        <v>26600</v>
      </c>
      <c r="J6485" s="143">
        <v>88</v>
      </c>
      <c r="K6485" s="137">
        <v>42917</v>
      </c>
      <c r="L6485" s="137">
        <v>43739</v>
      </c>
      <c r="M6485" s="144">
        <f>H6485/3.3</f>
        <v>17.878787878787879</v>
      </c>
      <c r="N6485" s="144">
        <f>I6485/M6485</f>
        <v>1487.7966101694915</v>
      </c>
    </row>
    <row r="6486" spans="1:14">
      <c r="A6486" s="143" t="s">
        <v>2829</v>
      </c>
      <c r="B6486" s="143" t="s">
        <v>5423</v>
      </c>
      <c r="C6486" s="143" t="s">
        <v>3168</v>
      </c>
      <c r="D6486" s="143" t="s">
        <v>3247</v>
      </c>
      <c r="E6486" s="143" t="s">
        <v>5190</v>
      </c>
      <c r="F6486" s="143" t="str">
        <f>IF(H6486&lt;=60,"소형",IF((H6486&gt;60)*(H6486&lt;=85)=1,"중소형",IF((H6486&gt;85)*(H6486&lt;=102)=1,"중형",IF((H6486&gt;102)*(H6486&lt;=135)=1,"중대형","대형"))))</f>
        <v>중소형</v>
      </c>
      <c r="G6486" s="143" t="s">
        <v>4063</v>
      </c>
      <c r="H6486" s="143">
        <v>74</v>
      </c>
      <c r="I6486" s="144">
        <v>31700</v>
      </c>
      <c r="J6486" s="143">
        <v>48</v>
      </c>
      <c r="K6486" s="137">
        <v>42917</v>
      </c>
      <c r="L6486" s="137">
        <v>43739</v>
      </c>
      <c r="M6486" s="144">
        <f>H6486/3.3</f>
        <v>22.424242424242426</v>
      </c>
      <c r="N6486" s="144">
        <f>I6486/M6486</f>
        <v>1413.6486486486485</v>
      </c>
    </row>
    <row r="6487" spans="1:14">
      <c r="A6487" s="143" t="s">
        <v>2829</v>
      </c>
      <c r="B6487" s="143" t="s">
        <v>5423</v>
      </c>
      <c r="C6487" s="143" t="s">
        <v>3168</v>
      </c>
      <c r="D6487" s="143" t="s">
        <v>3247</v>
      </c>
      <c r="E6487" s="143" t="s">
        <v>5190</v>
      </c>
      <c r="F6487" s="143" t="str">
        <f>IF(H6487&lt;=60,"소형",IF((H6487&gt;60)*(H6487&lt;=85)=1,"중소형",IF((H6487&gt;85)*(H6487&lt;=102)=1,"중형",IF((H6487&gt;102)*(H6487&lt;=135)=1,"중대형","대형"))))</f>
        <v>중소형</v>
      </c>
      <c r="G6487" s="143" t="s">
        <v>3474</v>
      </c>
      <c r="H6487" s="143">
        <v>84</v>
      </c>
      <c r="I6487" s="144">
        <v>36400</v>
      </c>
      <c r="J6487" s="143">
        <v>178</v>
      </c>
      <c r="K6487" s="137">
        <v>42917</v>
      </c>
      <c r="L6487" s="137">
        <v>43739</v>
      </c>
      <c r="M6487" s="144">
        <f>H6487/3.3</f>
        <v>25.454545454545457</v>
      </c>
      <c r="N6487" s="144">
        <f>I6487/M6487</f>
        <v>1429.9999999999998</v>
      </c>
    </row>
    <row r="6488" spans="1:14">
      <c r="A6488" s="143" t="s">
        <v>2829</v>
      </c>
      <c r="B6488" s="143" t="s">
        <v>5423</v>
      </c>
      <c r="C6488" s="143" t="s">
        <v>3168</v>
      </c>
      <c r="D6488" s="143" t="s">
        <v>3247</v>
      </c>
      <c r="E6488" s="143" t="s">
        <v>5190</v>
      </c>
      <c r="F6488" s="143" t="str">
        <f>IF(H6488&lt;=60,"소형",IF((H6488&gt;60)*(H6488&lt;=85)=1,"중소형",IF((H6488&gt;85)*(H6488&lt;=102)=1,"중형",IF((H6488&gt;102)*(H6488&lt;=135)=1,"중대형","대형"))))</f>
        <v>중소형</v>
      </c>
      <c r="G6488" s="143" t="s">
        <v>3622</v>
      </c>
      <c r="H6488" s="143">
        <v>84</v>
      </c>
      <c r="I6488" s="144">
        <v>37400</v>
      </c>
      <c r="J6488" s="143">
        <v>179</v>
      </c>
      <c r="K6488" s="137">
        <v>42917</v>
      </c>
      <c r="L6488" s="137">
        <v>43739</v>
      </c>
      <c r="M6488" s="144">
        <f>H6488/3.3</f>
        <v>25.454545454545457</v>
      </c>
      <c r="N6488" s="144">
        <f>I6488/M6488</f>
        <v>1469.2857142857142</v>
      </c>
    </row>
    <row r="6489" spans="1:14">
      <c r="A6489" s="143" t="s">
        <v>2829</v>
      </c>
      <c r="B6489" s="143" t="s">
        <v>5424</v>
      </c>
      <c r="C6489" s="143" t="s">
        <v>3155</v>
      </c>
      <c r="D6489" s="143" t="s">
        <v>3213</v>
      </c>
      <c r="E6489" s="143" t="s">
        <v>5425</v>
      </c>
      <c r="F6489" s="143" t="str">
        <f>IF(H6489&lt;=60,"소형",IF((H6489&gt;60)*(H6489&lt;=85)=1,"중소형",IF((H6489&gt;85)*(H6489&lt;=102)=1,"중형",IF((H6489&gt;102)*(H6489&lt;=135)=1,"중대형","대형"))))</f>
        <v>소형</v>
      </c>
      <c r="G6489" s="143" t="s">
        <v>4243</v>
      </c>
      <c r="H6489" s="143">
        <v>59</v>
      </c>
      <c r="I6489" s="144">
        <v>43557</v>
      </c>
      <c r="J6489" s="143">
        <v>42</v>
      </c>
      <c r="K6489" s="137">
        <v>42917</v>
      </c>
      <c r="L6489" s="137">
        <v>43739</v>
      </c>
      <c r="M6489" s="144">
        <f>H6489/3.3</f>
        <v>17.878787878787879</v>
      </c>
      <c r="N6489" s="144">
        <f>I6489/M6489</f>
        <v>2436.2389830508473</v>
      </c>
    </row>
    <row r="6490" spans="1:14">
      <c r="A6490" s="143" t="s">
        <v>2829</v>
      </c>
      <c r="B6490" s="143" t="s">
        <v>5424</v>
      </c>
      <c r="C6490" s="143" t="s">
        <v>3155</v>
      </c>
      <c r="D6490" s="143" t="s">
        <v>3213</v>
      </c>
      <c r="E6490" s="143" t="s">
        <v>5425</v>
      </c>
      <c r="F6490" s="143" t="str">
        <f>IF(H6490&lt;=60,"소형",IF((H6490&gt;60)*(H6490&lt;=85)=1,"중소형",IF((H6490&gt;85)*(H6490&lt;=102)=1,"중형",IF((H6490&gt;102)*(H6490&lt;=135)=1,"중대형","대형"))))</f>
        <v>소형</v>
      </c>
      <c r="G6490" s="143" t="s">
        <v>4244</v>
      </c>
      <c r="H6490" s="143">
        <v>59</v>
      </c>
      <c r="I6490" s="144">
        <v>43389</v>
      </c>
      <c r="J6490" s="143">
        <v>8</v>
      </c>
      <c r="K6490" s="137">
        <v>42917</v>
      </c>
      <c r="L6490" s="137">
        <v>43739</v>
      </c>
      <c r="M6490" s="144">
        <f>H6490/3.3</f>
        <v>17.878787878787879</v>
      </c>
      <c r="N6490" s="144">
        <f>I6490/M6490</f>
        <v>2426.8423728813559</v>
      </c>
    </row>
    <row r="6491" spans="1:14">
      <c r="A6491" s="143" t="s">
        <v>2829</v>
      </c>
      <c r="B6491" s="143" t="s">
        <v>5424</v>
      </c>
      <c r="C6491" s="143" t="s">
        <v>3155</v>
      </c>
      <c r="D6491" s="143" t="s">
        <v>3213</v>
      </c>
      <c r="E6491" s="143" t="s">
        <v>5425</v>
      </c>
      <c r="F6491" s="143" t="str">
        <f>IF(H6491&lt;=60,"소형",IF((H6491&gt;60)*(H6491&lt;=85)=1,"중소형",IF((H6491&gt;85)*(H6491&lt;=102)=1,"중형",IF((H6491&gt;102)*(H6491&lt;=135)=1,"중대형","대형"))))</f>
        <v>중소형</v>
      </c>
      <c r="G6491" s="143" t="s">
        <v>3454</v>
      </c>
      <c r="H6491" s="143">
        <v>76</v>
      </c>
      <c r="I6491" s="144">
        <v>55468</v>
      </c>
      <c r="J6491" s="143">
        <v>27</v>
      </c>
      <c r="K6491" s="137">
        <v>42917</v>
      </c>
      <c r="L6491" s="137">
        <v>43739</v>
      </c>
      <c r="M6491" s="144">
        <f>H6491/3.3</f>
        <v>23.030303030303031</v>
      </c>
      <c r="N6491" s="144">
        <f>I6491/M6491</f>
        <v>2408.4789473684209</v>
      </c>
    </row>
    <row r="6492" spans="1:14">
      <c r="A6492" s="143" t="s">
        <v>2829</v>
      </c>
      <c r="B6492" s="143" t="s">
        <v>5424</v>
      </c>
      <c r="C6492" s="143" t="s">
        <v>3155</v>
      </c>
      <c r="D6492" s="143" t="s">
        <v>3213</v>
      </c>
      <c r="E6492" s="143" t="s">
        <v>5425</v>
      </c>
      <c r="F6492" s="143" t="str">
        <f>IF(H6492&lt;=60,"소형",IF((H6492&gt;60)*(H6492&lt;=85)=1,"중소형",IF((H6492&gt;85)*(H6492&lt;=102)=1,"중형",IF((H6492&gt;102)*(H6492&lt;=135)=1,"중대형","대형"))))</f>
        <v>중소형</v>
      </c>
      <c r="G6492" s="143" t="s">
        <v>3994</v>
      </c>
      <c r="H6492" s="143">
        <v>84</v>
      </c>
      <c r="I6492" s="144">
        <v>57057</v>
      </c>
      <c r="J6492" s="143">
        <v>80</v>
      </c>
      <c r="K6492" s="137">
        <v>42917</v>
      </c>
      <c r="L6492" s="137">
        <v>43739</v>
      </c>
      <c r="M6492" s="144">
        <f>H6492/3.3</f>
        <v>25.454545454545457</v>
      </c>
      <c r="N6492" s="144">
        <f>I6492/M6492</f>
        <v>2241.5249999999996</v>
      </c>
    </row>
    <row r="6493" spans="1:14">
      <c r="A6493" s="143" t="s">
        <v>2827</v>
      </c>
      <c r="B6493" s="143" t="s">
        <v>5426</v>
      </c>
      <c r="C6493" s="143" t="s">
        <v>3161</v>
      </c>
      <c r="D6493" s="143" t="s">
        <v>3806</v>
      </c>
      <c r="E6493" s="143" t="s">
        <v>5171</v>
      </c>
      <c r="F6493" s="143" t="str">
        <f>IF(H6493&lt;=60,"소형",IF((H6493&gt;60)*(H6493&lt;=85)=1,"중소형",IF((H6493&gt;85)*(H6493&lt;=102)=1,"중형",IF((H6493&gt;102)*(H6493&lt;=135)=1,"중대형","대형"))))</f>
        <v>중소형</v>
      </c>
      <c r="G6493" s="143" t="s">
        <v>4190</v>
      </c>
      <c r="H6493" s="143">
        <v>74</v>
      </c>
      <c r="I6493" s="144" t="s">
        <v>3211</v>
      </c>
      <c r="J6493" s="143">
        <v>107</v>
      </c>
      <c r="K6493" s="137">
        <v>42979</v>
      </c>
      <c r="L6493" s="137">
        <v>43739</v>
      </c>
      <c r="M6493" s="144">
        <f>H6493/3.3</f>
        <v>22.424242424242426</v>
      </c>
      <c r="N6493" s="144" t="e">
        <f>I6493/M6493</f>
        <v>#VALUE!</v>
      </c>
    </row>
    <row r="6494" spans="1:14">
      <c r="A6494" s="143" t="s">
        <v>2827</v>
      </c>
      <c r="B6494" s="143" t="s">
        <v>5426</v>
      </c>
      <c r="C6494" s="143" t="s">
        <v>3161</v>
      </c>
      <c r="D6494" s="143" t="s">
        <v>3806</v>
      </c>
      <c r="E6494" s="143" t="s">
        <v>5171</v>
      </c>
      <c r="F6494" s="143" t="str">
        <f>IF(H6494&lt;=60,"소형",IF((H6494&gt;60)*(H6494&lt;=85)=1,"중소형",IF((H6494&gt;85)*(H6494&lt;=102)=1,"중형",IF((H6494&gt;102)*(H6494&lt;=135)=1,"중대형","대형"))))</f>
        <v>중소형</v>
      </c>
      <c r="G6494" s="143" t="s">
        <v>3476</v>
      </c>
      <c r="H6494" s="143">
        <v>84</v>
      </c>
      <c r="I6494" s="144" t="s">
        <v>3211</v>
      </c>
      <c r="J6494" s="143">
        <v>8</v>
      </c>
      <c r="K6494" s="137">
        <v>42979</v>
      </c>
      <c r="L6494" s="137">
        <v>43739</v>
      </c>
      <c r="M6494" s="144">
        <f>H6494/3.3</f>
        <v>25.454545454545457</v>
      </c>
      <c r="N6494" s="144" t="e">
        <f>I6494/M6494</f>
        <v>#VALUE!</v>
      </c>
    </row>
    <row r="6495" spans="1:14">
      <c r="A6495" s="143" t="s">
        <v>2827</v>
      </c>
      <c r="B6495" s="143" t="s">
        <v>5426</v>
      </c>
      <c r="C6495" s="143" t="s">
        <v>3161</v>
      </c>
      <c r="D6495" s="143" t="s">
        <v>3806</v>
      </c>
      <c r="E6495" s="143" t="s">
        <v>5171</v>
      </c>
      <c r="F6495" s="143" t="str">
        <f>IF(H6495&lt;=60,"소형",IF((H6495&gt;60)*(H6495&lt;=85)=1,"중소형",IF((H6495&gt;85)*(H6495&lt;=102)=1,"중형",IF((H6495&gt;102)*(H6495&lt;=135)=1,"중대형","대형"))))</f>
        <v>중소형</v>
      </c>
      <c r="G6495" s="143" t="s">
        <v>3208</v>
      </c>
      <c r="H6495" s="143">
        <v>84</v>
      </c>
      <c r="I6495" s="144" t="s">
        <v>3211</v>
      </c>
      <c r="J6495" s="143">
        <v>269</v>
      </c>
      <c r="K6495" s="137">
        <v>42979</v>
      </c>
      <c r="L6495" s="137">
        <v>43739</v>
      </c>
      <c r="M6495" s="144">
        <f>H6495/3.3</f>
        <v>25.454545454545457</v>
      </c>
      <c r="N6495" s="144" t="e">
        <f>I6495/M6495</f>
        <v>#VALUE!</v>
      </c>
    </row>
    <row r="6496" spans="1:14">
      <c r="A6496" s="143" t="s">
        <v>2827</v>
      </c>
      <c r="B6496" s="143" t="s">
        <v>5426</v>
      </c>
      <c r="C6496" s="143" t="s">
        <v>3161</v>
      </c>
      <c r="D6496" s="143" t="s">
        <v>3806</v>
      </c>
      <c r="E6496" s="143" t="s">
        <v>5171</v>
      </c>
      <c r="F6496" s="143" t="str">
        <f>IF(H6496&lt;=60,"소형",IF((H6496&gt;60)*(H6496&lt;=85)=1,"중소형",IF((H6496&gt;85)*(H6496&lt;=102)=1,"중형",IF((H6496&gt;102)*(H6496&lt;=135)=1,"중대형","대형"))))</f>
        <v>중소형</v>
      </c>
      <c r="G6496" s="143" t="s">
        <v>3209</v>
      </c>
      <c r="H6496" s="143">
        <v>84</v>
      </c>
      <c r="I6496" s="144" t="s">
        <v>3211</v>
      </c>
      <c r="J6496" s="143">
        <v>71</v>
      </c>
      <c r="K6496" s="137">
        <v>42979</v>
      </c>
      <c r="L6496" s="137">
        <v>43739</v>
      </c>
      <c r="M6496" s="144">
        <f>H6496/3.3</f>
        <v>25.454545454545457</v>
      </c>
      <c r="N6496" s="144" t="e">
        <f>I6496/M6496</f>
        <v>#VALUE!</v>
      </c>
    </row>
    <row r="6497" spans="1:14">
      <c r="A6497" s="143" t="s">
        <v>2829</v>
      </c>
      <c r="B6497" s="143" t="s">
        <v>5427</v>
      </c>
      <c r="C6497" s="143" t="s">
        <v>3170</v>
      </c>
      <c r="D6497" s="143" t="s">
        <v>3264</v>
      </c>
      <c r="E6497" s="143" t="s">
        <v>3265</v>
      </c>
      <c r="F6497" s="143" t="str">
        <f>IF(H6497&lt;=60,"소형",IF((H6497&gt;60)*(H6497&lt;=85)=1,"중소형",IF((H6497&gt;85)*(H6497&lt;=102)=1,"중형",IF((H6497&gt;102)*(H6497&lt;=135)=1,"중대형","대형"))))</f>
        <v>소형</v>
      </c>
      <c r="G6497" s="143" t="s">
        <v>4243</v>
      </c>
      <c r="H6497" s="143">
        <v>59</v>
      </c>
      <c r="I6497" s="144" t="s">
        <v>3211</v>
      </c>
      <c r="J6497" s="143">
        <v>69</v>
      </c>
      <c r="K6497" s="137">
        <v>42979</v>
      </c>
      <c r="L6497" s="137">
        <v>43739</v>
      </c>
      <c r="M6497" s="144">
        <f>H6497/3.3</f>
        <v>17.878787878787879</v>
      </c>
      <c r="N6497" s="144" t="e">
        <f>I6497/M6497</f>
        <v>#VALUE!</v>
      </c>
    </row>
    <row r="6498" spans="1:14">
      <c r="A6498" s="143" t="s">
        <v>2829</v>
      </c>
      <c r="B6498" s="143" t="s">
        <v>5427</v>
      </c>
      <c r="C6498" s="143" t="s">
        <v>3170</v>
      </c>
      <c r="D6498" s="143" t="s">
        <v>3264</v>
      </c>
      <c r="E6498" s="143" t="s">
        <v>3265</v>
      </c>
      <c r="F6498" s="143" t="str">
        <f>IF(H6498&lt;=60,"소형",IF((H6498&gt;60)*(H6498&lt;=85)=1,"중소형",IF((H6498&gt;85)*(H6498&lt;=102)=1,"중형",IF((H6498&gt;102)*(H6498&lt;=135)=1,"중대형","대형"))))</f>
        <v>소형</v>
      </c>
      <c r="G6498" s="143" t="s">
        <v>4244</v>
      </c>
      <c r="H6498" s="143">
        <v>59</v>
      </c>
      <c r="I6498" s="144" t="s">
        <v>3211</v>
      </c>
      <c r="J6498" s="143">
        <v>17</v>
      </c>
      <c r="K6498" s="137">
        <v>42979</v>
      </c>
      <c r="L6498" s="137">
        <v>43739</v>
      </c>
      <c r="M6498" s="144">
        <f>H6498/3.3</f>
        <v>17.878787878787879</v>
      </c>
      <c r="N6498" s="144" t="e">
        <f>I6498/M6498</f>
        <v>#VALUE!</v>
      </c>
    </row>
    <row r="6499" spans="1:14">
      <c r="A6499" s="143" t="s">
        <v>2829</v>
      </c>
      <c r="B6499" s="143" t="s">
        <v>5427</v>
      </c>
      <c r="C6499" s="143" t="s">
        <v>3170</v>
      </c>
      <c r="D6499" s="143" t="s">
        <v>3264</v>
      </c>
      <c r="E6499" s="143" t="s">
        <v>3265</v>
      </c>
      <c r="F6499" s="143" t="str">
        <f>IF(H6499&lt;=60,"소형",IF((H6499&gt;60)*(H6499&lt;=85)=1,"중소형",IF((H6499&gt;85)*(H6499&lt;=102)=1,"중형",IF((H6499&gt;102)*(H6499&lt;=135)=1,"중대형","대형"))))</f>
        <v>소형</v>
      </c>
      <c r="G6499" s="143" t="s">
        <v>5185</v>
      </c>
      <c r="H6499" s="143">
        <v>59</v>
      </c>
      <c r="I6499" s="144" t="s">
        <v>3211</v>
      </c>
      <c r="J6499" s="143">
        <v>44</v>
      </c>
      <c r="K6499" s="137">
        <v>42979</v>
      </c>
      <c r="L6499" s="137">
        <v>43739</v>
      </c>
      <c r="M6499" s="144">
        <f>H6499/3.3</f>
        <v>17.878787878787879</v>
      </c>
      <c r="N6499" s="144" t="e">
        <f>I6499/M6499</f>
        <v>#VALUE!</v>
      </c>
    </row>
    <row r="6500" spans="1:14">
      <c r="A6500" s="143" t="s">
        <v>2829</v>
      </c>
      <c r="B6500" s="143" t="s">
        <v>5427</v>
      </c>
      <c r="C6500" s="143" t="s">
        <v>3170</v>
      </c>
      <c r="D6500" s="143" t="s">
        <v>3264</v>
      </c>
      <c r="E6500" s="143" t="s">
        <v>3265</v>
      </c>
      <c r="F6500" s="143" t="str">
        <f>IF(H6500&lt;=60,"소형",IF((H6500&gt;60)*(H6500&lt;=85)=1,"중소형",IF((H6500&gt;85)*(H6500&lt;=102)=1,"중형",IF((H6500&gt;102)*(H6500&lt;=135)=1,"중대형","대형"))))</f>
        <v>중소형</v>
      </c>
      <c r="G6500" s="143" t="s">
        <v>5428</v>
      </c>
      <c r="H6500" s="143">
        <v>75</v>
      </c>
      <c r="I6500" s="144">
        <v>49880</v>
      </c>
      <c r="J6500" s="143">
        <v>15</v>
      </c>
      <c r="K6500" s="137">
        <v>42979</v>
      </c>
      <c r="L6500" s="137">
        <v>43739</v>
      </c>
      <c r="M6500" s="144">
        <f>H6500/3.3</f>
        <v>22.72727272727273</v>
      </c>
      <c r="N6500" s="144">
        <f>I6500/M6500</f>
        <v>2194.7199999999998</v>
      </c>
    </row>
    <row r="6501" spans="1:14">
      <c r="A6501" s="143" t="s">
        <v>2829</v>
      </c>
      <c r="B6501" s="143" t="s">
        <v>5427</v>
      </c>
      <c r="C6501" s="143" t="s">
        <v>3170</v>
      </c>
      <c r="D6501" s="143" t="s">
        <v>3264</v>
      </c>
      <c r="E6501" s="143" t="s">
        <v>3265</v>
      </c>
      <c r="F6501" s="143" t="str">
        <f>IF(H6501&lt;=60,"소형",IF((H6501&gt;60)*(H6501&lt;=85)=1,"중소형",IF((H6501&gt;85)*(H6501&lt;=102)=1,"중형",IF((H6501&gt;102)*(H6501&lt;=135)=1,"중대형","대형"))))</f>
        <v>중소형</v>
      </c>
      <c r="G6501" s="143" t="s">
        <v>4170</v>
      </c>
      <c r="H6501" s="143">
        <v>75</v>
      </c>
      <c r="I6501" s="144">
        <v>49370</v>
      </c>
      <c r="J6501" s="143">
        <v>9</v>
      </c>
      <c r="K6501" s="137">
        <v>42979</v>
      </c>
      <c r="L6501" s="137">
        <v>43739</v>
      </c>
      <c r="M6501" s="144">
        <f>H6501/3.3</f>
        <v>22.72727272727273</v>
      </c>
      <c r="N6501" s="144">
        <f>I6501/M6501</f>
        <v>2172.2799999999997</v>
      </c>
    </row>
    <row r="6502" spans="1:14">
      <c r="A6502" s="143" t="s">
        <v>2829</v>
      </c>
      <c r="B6502" s="143" t="s">
        <v>5427</v>
      </c>
      <c r="C6502" s="143" t="s">
        <v>3170</v>
      </c>
      <c r="D6502" s="143" t="s">
        <v>3264</v>
      </c>
      <c r="E6502" s="143" t="s">
        <v>3265</v>
      </c>
      <c r="F6502" s="143" t="str">
        <f>IF(H6502&lt;=60,"소형",IF((H6502&gt;60)*(H6502&lt;=85)=1,"중소형",IF((H6502&gt;85)*(H6502&lt;=102)=1,"중형",IF((H6502&gt;102)*(H6502&lt;=135)=1,"중대형","대형"))))</f>
        <v>중소형</v>
      </c>
      <c r="G6502" s="143" t="s">
        <v>5429</v>
      </c>
      <c r="H6502" s="143">
        <v>75</v>
      </c>
      <c r="I6502" s="144">
        <v>50710</v>
      </c>
      <c r="J6502" s="143">
        <v>51</v>
      </c>
      <c r="K6502" s="137">
        <v>42979</v>
      </c>
      <c r="L6502" s="137">
        <v>43739</v>
      </c>
      <c r="M6502" s="144">
        <f>H6502/3.3</f>
        <v>22.72727272727273</v>
      </c>
      <c r="N6502" s="144">
        <f>I6502/M6502</f>
        <v>2231.2399999999998</v>
      </c>
    </row>
    <row r="6503" spans="1:14">
      <c r="A6503" s="143" t="s">
        <v>2829</v>
      </c>
      <c r="B6503" s="143" t="s">
        <v>5427</v>
      </c>
      <c r="C6503" s="143" t="s">
        <v>3170</v>
      </c>
      <c r="D6503" s="143" t="s">
        <v>3264</v>
      </c>
      <c r="E6503" s="143" t="s">
        <v>3265</v>
      </c>
      <c r="F6503" s="143" t="str">
        <f>IF(H6503&lt;=60,"소형",IF((H6503&gt;60)*(H6503&lt;=85)=1,"중소형",IF((H6503&gt;85)*(H6503&lt;=102)=1,"중형",IF((H6503&gt;102)*(H6503&lt;=135)=1,"중대형","대형"))))</f>
        <v>중소형</v>
      </c>
      <c r="G6503" s="143" t="s">
        <v>3294</v>
      </c>
      <c r="H6503" s="143">
        <v>84</v>
      </c>
      <c r="I6503" s="144">
        <v>53660</v>
      </c>
      <c r="J6503" s="143">
        <v>98</v>
      </c>
      <c r="K6503" s="137">
        <v>42979</v>
      </c>
      <c r="L6503" s="137">
        <v>43739</v>
      </c>
      <c r="M6503" s="144">
        <f>H6503/3.3</f>
        <v>25.454545454545457</v>
      </c>
      <c r="N6503" s="144">
        <f>I6503/M6503</f>
        <v>2108.0714285714284</v>
      </c>
    </row>
    <row r="6504" spans="1:14">
      <c r="A6504" s="143" t="s">
        <v>2829</v>
      </c>
      <c r="B6504" s="143" t="s">
        <v>5427</v>
      </c>
      <c r="C6504" s="143" t="s">
        <v>3170</v>
      </c>
      <c r="D6504" s="143" t="s">
        <v>3264</v>
      </c>
      <c r="E6504" s="143" t="s">
        <v>3265</v>
      </c>
      <c r="F6504" s="143" t="str">
        <f>IF(H6504&lt;=60,"소형",IF((H6504&gt;60)*(H6504&lt;=85)=1,"중소형",IF((H6504&gt;85)*(H6504&lt;=102)=1,"중형",IF((H6504&gt;102)*(H6504&lt;=135)=1,"중대형","대형"))))</f>
        <v>중소형</v>
      </c>
      <c r="G6504" s="143" t="s">
        <v>3870</v>
      </c>
      <c r="H6504" s="143">
        <v>84</v>
      </c>
      <c r="I6504" s="144">
        <v>53430</v>
      </c>
      <c r="J6504" s="143">
        <v>64</v>
      </c>
      <c r="K6504" s="137">
        <v>42979</v>
      </c>
      <c r="L6504" s="137">
        <v>43739</v>
      </c>
      <c r="M6504" s="144">
        <f>H6504/3.3</f>
        <v>25.454545454545457</v>
      </c>
      <c r="N6504" s="144">
        <f>I6504/M6504</f>
        <v>2099.0357142857142</v>
      </c>
    </row>
    <row r="6505" spans="1:14">
      <c r="A6505" s="143" t="s">
        <v>2829</v>
      </c>
      <c r="B6505" s="143" t="s">
        <v>5427</v>
      </c>
      <c r="C6505" s="143" t="s">
        <v>3170</v>
      </c>
      <c r="D6505" s="143" t="s">
        <v>3264</v>
      </c>
      <c r="E6505" s="143" t="s">
        <v>3265</v>
      </c>
      <c r="F6505" s="143" t="str">
        <f>IF(H6505&lt;=60,"소형",IF((H6505&gt;60)*(H6505&lt;=85)=1,"중소형",IF((H6505&gt;85)*(H6505&lt;=102)=1,"중형",IF((H6505&gt;102)*(H6505&lt;=135)=1,"중대형","대형"))))</f>
        <v>중소형</v>
      </c>
      <c r="G6505" s="143" t="s">
        <v>3295</v>
      </c>
      <c r="H6505" s="143">
        <v>84</v>
      </c>
      <c r="I6505" s="144">
        <v>53130</v>
      </c>
      <c r="J6505" s="143">
        <v>30</v>
      </c>
      <c r="K6505" s="137">
        <v>42979</v>
      </c>
      <c r="L6505" s="137">
        <v>43739</v>
      </c>
      <c r="M6505" s="144">
        <f>H6505/3.3</f>
        <v>25.454545454545457</v>
      </c>
      <c r="N6505" s="144">
        <f>I6505/M6505</f>
        <v>2087.25</v>
      </c>
    </row>
    <row r="6506" spans="1:14">
      <c r="A6506" s="143" t="s">
        <v>2829</v>
      </c>
      <c r="B6506" s="143" t="s">
        <v>5427</v>
      </c>
      <c r="C6506" s="143" t="s">
        <v>3170</v>
      </c>
      <c r="D6506" s="143" t="s">
        <v>3264</v>
      </c>
      <c r="E6506" s="143" t="s">
        <v>3265</v>
      </c>
      <c r="F6506" s="143" t="str">
        <f>IF(H6506&lt;=60,"소형",IF((H6506&gt;60)*(H6506&lt;=85)=1,"중소형",IF((H6506&gt;85)*(H6506&lt;=102)=1,"중형",IF((H6506&gt;102)*(H6506&lt;=135)=1,"중대형","대형"))))</f>
        <v>중소형</v>
      </c>
      <c r="G6506" s="143" t="s">
        <v>5430</v>
      </c>
      <c r="H6506" s="143">
        <v>84</v>
      </c>
      <c r="I6506" s="144">
        <v>53660</v>
      </c>
      <c r="J6506" s="143">
        <v>37</v>
      </c>
      <c r="K6506" s="137">
        <v>42979</v>
      </c>
      <c r="L6506" s="137">
        <v>43739</v>
      </c>
      <c r="M6506" s="144">
        <f>H6506/3.3</f>
        <v>25.454545454545457</v>
      </c>
      <c r="N6506" s="144">
        <f>I6506/M6506</f>
        <v>2108.0714285714284</v>
      </c>
    </row>
    <row r="6507" spans="1:14">
      <c r="A6507" s="143" t="s">
        <v>2829</v>
      </c>
      <c r="B6507" s="143" t="s">
        <v>5427</v>
      </c>
      <c r="C6507" s="143" t="s">
        <v>3170</v>
      </c>
      <c r="D6507" s="143" t="s">
        <v>3264</v>
      </c>
      <c r="E6507" s="143" t="s">
        <v>3265</v>
      </c>
      <c r="F6507" s="143" t="str">
        <f>IF(H6507&lt;=60,"소형",IF((H6507&gt;60)*(H6507&lt;=85)=1,"중소형",IF((H6507&gt;85)*(H6507&lt;=102)=1,"중형",IF((H6507&gt;102)*(H6507&lt;=135)=1,"중대형","대형"))))</f>
        <v>중대형</v>
      </c>
      <c r="G6507" s="143" t="s">
        <v>3873</v>
      </c>
      <c r="H6507" s="143">
        <v>119</v>
      </c>
      <c r="I6507" s="144">
        <v>64740</v>
      </c>
      <c r="J6507" s="143">
        <v>35</v>
      </c>
      <c r="K6507" s="137">
        <v>42979</v>
      </c>
      <c r="L6507" s="137">
        <v>43739</v>
      </c>
      <c r="M6507" s="144">
        <f>H6507/3.3</f>
        <v>36.060606060606062</v>
      </c>
      <c r="N6507" s="144">
        <f>I6507/M6507</f>
        <v>1795.3109243697479</v>
      </c>
    </row>
    <row r="6508" spans="1:14">
      <c r="A6508" s="143" t="s">
        <v>3201</v>
      </c>
      <c r="B6508" s="143" t="s">
        <v>5431</v>
      </c>
      <c r="C6508" s="143" t="s">
        <v>3167</v>
      </c>
      <c r="D6508" s="143" t="s">
        <v>3223</v>
      </c>
      <c r="E6508" s="143" t="s">
        <v>5432</v>
      </c>
      <c r="F6508" s="143" t="str">
        <f>IF(H6508&lt;=60,"소형",IF((H6508&gt;60)*(H6508&lt;=85)=1,"중소형",IF((H6508&gt;85)*(H6508&lt;=102)=1,"중형",IF((H6508&gt;102)*(H6508&lt;=135)=1,"중대형","대형"))))</f>
        <v>소형</v>
      </c>
      <c r="G6508" s="143" t="s">
        <v>4056</v>
      </c>
      <c r="H6508" s="143">
        <v>59</v>
      </c>
      <c r="I6508" s="144">
        <v>24240</v>
      </c>
      <c r="J6508" s="143">
        <v>50</v>
      </c>
      <c r="K6508" s="137">
        <v>42979</v>
      </c>
      <c r="L6508" s="137">
        <v>43739</v>
      </c>
      <c r="M6508" s="144">
        <f>H6508/3.3</f>
        <v>17.878787878787879</v>
      </c>
      <c r="N6508" s="144">
        <f>I6508/M6508</f>
        <v>1355.7966101694915</v>
      </c>
    </row>
    <row r="6509" spans="1:14">
      <c r="A6509" s="143" t="s">
        <v>3201</v>
      </c>
      <c r="B6509" s="143" t="s">
        <v>5431</v>
      </c>
      <c r="C6509" s="143" t="s">
        <v>3167</v>
      </c>
      <c r="D6509" s="143" t="s">
        <v>3223</v>
      </c>
      <c r="E6509" s="143" t="s">
        <v>5432</v>
      </c>
      <c r="F6509" s="143" t="str">
        <f>IF(H6509&lt;=60,"소형",IF((H6509&gt;60)*(H6509&lt;=85)=1,"중소형",IF((H6509&gt;85)*(H6509&lt;=102)=1,"중형",IF((H6509&gt;102)*(H6509&lt;=135)=1,"중대형","대형"))))</f>
        <v>소형</v>
      </c>
      <c r="G6509" s="143" t="s">
        <v>4055</v>
      </c>
      <c r="H6509" s="143">
        <v>59</v>
      </c>
      <c r="I6509" s="144">
        <v>24410</v>
      </c>
      <c r="J6509" s="143">
        <v>22</v>
      </c>
      <c r="K6509" s="137">
        <v>42979</v>
      </c>
      <c r="L6509" s="137">
        <v>43739</v>
      </c>
      <c r="M6509" s="144">
        <f>H6509/3.3</f>
        <v>17.878787878787879</v>
      </c>
      <c r="N6509" s="144">
        <f>I6509/M6509</f>
        <v>1365.3050847457628</v>
      </c>
    </row>
    <row r="6510" spans="1:14">
      <c r="A6510" s="143" t="s">
        <v>3201</v>
      </c>
      <c r="B6510" s="143" t="s">
        <v>5431</v>
      </c>
      <c r="C6510" s="143" t="s">
        <v>3167</v>
      </c>
      <c r="D6510" s="143" t="s">
        <v>3223</v>
      </c>
      <c r="E6510" s="143" t="s">
        <v>5432</v>
      </c>
      <c r="F6510" s="143" t="str">
        <f>IF(H6510&lt;=60,"소형",IF((H6510&gt;60)*(H6510&lt;=85)=1,"중소형",IF((H6510&gt;85)*(H6510&lt;=102)=1,"중형",IF((H6510&gt;102)*(H6510&lt;=135)=1,"중대형","대형"))))</f>
        <v>소형</v>
      </c>
      <c r="G6510" s="143" t="s">
        <v>4127</v>
      </c>
      <c r="H6510" s="143">
        <v>59</v>
      </c>
      <c r="I6510" s="144">
        <v>24430</v>
      </c>
      <c r="J6510" s="143">
        <v>228</v>
      </c>
      <c r="K6510" s="137">
        <v>42979</v>
      </c>
      <c r="L6510" s="137">
        <v>43739</v>
      </c>
      <c r="M6510" s="144">
        <f>H6510/3.3</f>
        <v>17.878787878787879</v>
      </c>
      <c r="N6510" s="144">
        <f>I6510/M6510</f>
        <v>1366.4237288135594</v>
      </c>
    </row>
    <row r="6511" spans="1:14">
      <c r="A6511" s="143" t="s">
        <v>3201</v>
      </c>
      <c r="B6511" s="143" t="s">
        <v>5431</v>
      </c>
      <c r="C6511" s="143" t="s">
        <v>3167</v>
      </c>
      <c r="D6511" s="143" t="s">
        <v>3223</v>
      </c>
      <c r="E6511" s="143" t="s">
        <v>5432</v>
      </c>
      <c r="F6511" s="143" t="str">
        <f>IF(H6511&lt;=60,"소형",IF((H6511&gt;60)*(H6511&lt;=85)=1,"중소형",IF((H6511&gt;85)*(H6511&lt;=102)=1,"중형",IF((H6511&gt;102)*(H6511&lt;=135)=1,"중대형","대형"))))</f>
        <v>중소형</v>
      </c>
      <c r="G6511" s="143" t="s">
        <v>5018</v>
      </c>
      <c r="H6511" s="143">
        <v>74</v>
      </c>
      <c r="I6511" s="144">
        <v>28900</v>
      </c>
      <c r="J6511" s="143">
        <v>122</v>
      </c>
      <c r="K6511" s="137">
        <v>42979</v>
      </c>
      <c r="L6511" s="137">
        <v>43739</v>
      </c>
      <c r="M6511" s="144">
        <f>H6511/3.3</f>
        <v>22.424242424242426</v>
      </c>
      <c r="N6511" s="144">
        <f>I6511/M6511</f>
        <v>1288.7837837837837</v>
      </c>
    </row>
    <row r="6512" spans="1:14">
      <c r="A6512" s="143" t="s">
        <v>3201</v>
      </c>
      <c r="B6512" s="143" t="s">
        <v>5431</v>
      </c>
      <c r="C6512" s="143" t="s">
        <v>3167</v>
      </c>
      <c r="D6512" s="143" t="s">
        <v>3223</v>
      </c>
      <c r="E6512" s="143" t="s">
        <v>5432</v>
      </c>
      <c r="F6512" s="143" t="str">
        <f>IF(H6512&lt;=60,"소형",IF((H6512&gt;60)*(H6512&lt;=85)=1,"중소형",IF((H6512&gt;85)*(H6512&lt;=102)=1,"중형",IF((H6512&gt;102)*(H6512&lt;=135)=1,"중대형","대형"))))</f>
        <v>중소형</v>
      </c>
      <c r="G6512" s="143" t="s">
        <v>5433</v>
      </c>
      <c r="H6512" s="143">
        <v>74</v>
      </c>
      <c r="I6512" s="144">
        <v>28910</v>
      </c>
      <c r="J6512" s="143">
        <v>59</v>
      </c>
      <c r="K6512" s="137">
        <v>42979</v>
      </c>
      <c r="L6512" s="137">
        <v>43739</v>
      </c>
      <c r="M6512" s="144">
        <f>H6512/3.3</f>
        <v>22.424242424242426</v>
      </c>
      <c r="N6512" s="144">
        <f>I6512/M6512</f>
        <v>1289.2297297297296</v>
      </c>
    </row>
    <row r="6513" spans="1:14">
      <c r="A6513" s="143" t="s">
        <v>3201</v>
      </c>
      <c r="B6513" s="143" t="s">
        <v>5431</v>
      </c>
      <c r="C6513" s="143" t="s">
        <v>3167</v>
      </c>
      <c r="D6513" s="143" t="s">
        <v>3223</v>
      </c>
      <c r="E6513" s="143" t="s">
        <v>5432</v>
      </c>
      <c r="F6513" s="143" t="str">
        <f>IF(H6513&lt;=60,"소형",IF((H6513&gt;60)*(H6513&lt;=85)=1,"중소형",IF((H6513&gt;85)*(H6513&lt;=102)=1,"중형",IF((H6513&gt;102)*(H6513&lt;=135)=1,"중대형","대형"))))</f>
        <v>중소형</v>
      </c>
      <c r="G6513" s="143" t="s">
        <v>3545</v>
      </c>
      <c r="H6513" s="143">
        <v>84</v>
      </c>
      <c r="I6513" s="144">
        <v>32100</v>
      </c>
      <c r="J6513" s="143">
        <v>135</v>
      </c>
      <c r="K6513" s="137">
        <v>42979</v>
      </c>
      <c r="L6513" s="137">
        <v>43739</v>
      </c>
      <c r="M6513" s="144">
        <f>H6513/3.3</f>
        <v>25.454545454545457</v>
      </c>
      <c r="N6513" s="144">
        <f>I6513/M6513</f>
        <v>1261.0714285714284</v>
      </c>
    </row>
    <row r="6514" spans="1:14">
      <c r="A6514" s="142" t="s">
        <v>2829</v>
      </c>
      <c r="B6514" s="142" t="s">
        <v>5434</v>
      </c>
      <c r="C6514" s="142" t="s">
        <v>3158</v>
      </c>
      <c r="D6514" s="142" t="s">
        <v>5435</v>
      </c>
      <c r="E6514" s="142" t="s">
        <v>5436</v>
      </c>
      <c r="F6514" s="143" t="str">
        <f>IF(H6514&lt;=60,"소형",IF((H6514&gt;60)*(H6514&lt;=85)=1,"중소형",IF((H6514&gt;85)*(H6514&lt;=102)=1,"중형",IF((H6514&gt;102)*(H6514&lt;=135)=1,"중대형","대형"))))</f>
        <v>중소형</v>
      </c>
      <c r="G6514" s="142" t="s">
        <v>5437</v>
      </c>
      <c r="H6514" s="143">
        <v>84</v>
      </c>
      <c r="I6514" s="144">
        <v>23500</v>
      </c>
      <c r="J6514" s="143">
        <v>81</v>
      </c>
      <c r="K6514" s="137">
        <v>43009</v>
      </c>
      <c r="L6514" s="137">
        <v>43739</v>
      </c>
      <c r="M6514" s="144">
        <f>H6514/3.3</f>
        <v>25.454545454545457</v>
      </c>
      <c r="N6514" s="144">
        <f>I6514/M6514</f>
        <v>923.21428571428567</v>
      </c>
    </row>
    <row r="6515" spans="1:14">
      <c r="A6515" s="142" t="s">
        <v>2829</v>
      </c>
      <c r="B6515" s="142" t="s">
        <v>3193</v>
      </c>
      <c r="C6515" s="142" t="s">
        <v>3158</v>
      </c>
      <c r="D6515" s="142" t="s">
        <v>5435</v>
      </c>
      <c r="E6515" s="142" t="s">
        <v>5436</v>
      </c>
      <c r="F6515" s="143" t="str">
        <f>IF(H6515&lt;=60,"소형",IF((H6515&gt;60)*(H6515&lt;=85)=1,"중소형",IF((H6515&gt;85)*(H6515&lt;=102)=1,"중형",IF((H6515&gt;102)*(H6515&lt;=135)=1,"중대형","대형"))))</f>
        <v>중소형</v>
      </c>
      <c r="G6515" s="142" t="s">
        <v>3633</v>
      </c>
      <c r="H6515" s="143">
        <v>84</v>
      </c>
      <c r="I6515" s="144">
        <v>23500</v>
      </c>
      <c r="J6515" s="143">
        <v>94</v>
      </c>
      <c r="K6515" s="137">
        <v>43009</v>
      </c>
      <c r="L6515" s="137">
        <v>43739</v>
      </c>
      <c r="M6515" s="144">
        <f>H6515/3.3</f>
        <v>25.454545454545457</v>
      </c>
      <c r="N6515" s="144">
        <f>I6515/M6515</f>
        <v>923.21428571428567</v>
      </c>
    </row>
    <row r="6516" spans="1:14">
      <c r="A6516" s="142" t="s">
        <v>2829</v>
      </c>
      <c r="B6516" s="142" t="s">
        <v>5438</v>
      </c>
      <c r="C6516" s="142" t="s">
        <v>3169</v>
      </c>
      <c r="D6516" s="142" t="s">
        <v>4400</v>
      </c>
      <c r="E6516" s="142" t="s">
        <v>5439</v>
      </c>
      <c r="F6516" s="143" t="str">
        <f>IF(H6516&lt;=60,"소형",IF((H6516&gt;60)*(H6516&lt;=85)=1,"중소형",IF((H6516&gt;85)*(H6516&lt;=102)=1,"중형",IF((H6516&gt;102)*(H6516&lt;=135)=1,"중대형","대형"))))</f>
        <v>중소형</v>
      </c>
      <c r="G6516" s="142" t="s">
        <v>5440</v>
      </c>
      <c r="H6516" s="143">
        <v>84</v>
      </c>
      <c r="I6516" s="144">
        <v>42350</v>
      </c>
      <c r="J6516" s="143">
        <v>36</v>
      </c>
      <c r="K6516" s="137">
        <v>43040</v>
      </c>
      <c r="L6516" s="137">
        <v>43739</v>
      </c>
      <c r="M6516" s="144">
        <f>H6516/3.3</f>
        <v>25.454545454545457</v>
      </c>
      <c r="N6516" s="144">
        <f>I6516/M6516</f>
        <v>1663.7499999999998</v>
      </c>
    </row>
    <row r="6517" spans="1:14">
      <c r="A6517" s="142" t="s">
        <v>2829</v>
      </c>
      <c r="B6517" s="142" t="s">
        <v>5438</v>
      </c>
      <c r="C6517" s="142" t="s">
        <v>3169</v>
      </c>
      <c r="D6517" s="142" t="s">
        <v>4400</v>
      </c>
      <c r="E6517" s="142" t="s">
        <v>5439</v>
      </c>
      <c r="F6517" s="143" t="str">
        <f>IF(H6517&lt;=60,"소형",IF((H6517&gt;60)*(H6517&lt;=85)=1,"중소형",IF((H6517&gt;85)*(H6517&lt;=102)=1,"중형",IF((H6517&gt;102)*(H6517&lt;=135)=1,"중대형","대형"))))</f>
        <v>중소형</v>
      </c>
      <c r="G6517" s="142" t="s">
        <v>3623</v>
      </c>
      <c r="H6517" s="143">
        <v>84</v>
      </c>
      <c r="I6517" s="144">
        <v>42350</v>
      </c>
      <c r="J6517" s="143">
        <v>36</v>
      </c>
      <c r="K6517" s="137">
        <v>43040</v>
      </c>
      <c r="L6517" s="137">
        <v>43739</v>
      </c>
      <c r="M6517" s="144">
        <f>H6517/3.3</f>
        <v>25.454545454545457</v>
      </c>
      <c r="N6517" s="144">
        <f>I6517/M6517</f>
        <v>1663.7499999999998</v>
      </c>
    </row>
    <row r="6518" spans="1:14">
      <c r="A6518" s="142" t="s">
        <v>2829</v>
      </c>
      <c r="B6518" s="142" t="s">
        <v>5441</v>
      </c>
      <c r="C6518" s="142" t="s">
        <v>3157</v>
      </c>
      <c r="D6518" s="142" t="s">
        <v>5442</v>
      </c>
      <c r="E6518" s="142" t="s">
        <v>5443</v>
      </c>
      <c r="F6518" s="143" t="str">
        <f>IF(H6518&lt;=60,"소형",IF((H6518&gt;60)*(H6518&lt;=85)=1,"중소형",IF((H6518&gt;85)*(H6518&lt;=102)=1,"중형",IF((H6518&gt;102)*(H6518&lt;=135)=1,"중대형","대형"))))</f>
        <v>중소형</v>
      </c>
      <c r="G6518" s="142" t="s">
        <v>5444</v>
      </c>
      <c r="H6518" s="143">
        <v>77</v>
      </c>
      <c r="I6518" s="144">
        <v>23147</v>
      </c>
      <c r="J6518" s="143">
        <v>36</v>
      </c>
      <c r="K6518" s="137">
        <v>43070</v>
      </c>
      <c r="L6518" s="137">
        <v>43739</v>
      </c>
      <c r="M6518" s="144">
        <f>H6518/3.3</f>
        <v>23.333333333333336</v>
      </c>
      <c r="N6518" s="144">
        <f>I6518/M6518</f>
        <v>992.01428571428562</v>
      </c>
    </row>
    <row r="6519" spans="1:14">
      <c r="A6519" s="142" t="s">
        <v>2829</v>
      </c>
      <c r="B6519" s="142" t="s">
        <v>5441</v>
      </c>
      <c r="C6519" s="142" t="s">
        <v>3157</v>
      </c>
      <c r="D6519" s="142" t="s">
        <v>5442</v>
      </c>
      <c r="E6519" s="142" t="s">
        <v>5443</v>
      </c>
      <c r="F6519" s="143" t="str">
        <f>IF(H6519&lt;=60,"소형",IF((H6519&gt;60)*(H6519&lt;=85)=1,"중소형",IF((H6519&gt;85)*(H6519&lt;=102)=1,"중형",IF((H6519&gt;102)*(H6519&lt;=135)=1,"중대형","대형"))))</f>
        <v>중소형</v>
      </c>
      <c r="G6519" s="142" t="s">
        <v>3633</v>
      </c>
      <c r="H6519" s="143">
        <v>84</v>
      </c>
      <c r="I6519" s="144">
        <v>25295</v>
      </c>
      <c r="J6519" s="143">
        <v>151</v>
      </c>
      <c r="K6519" s="137">
        <v>43070</v>
      </c>
      <c r="L6519" s="137">
        <v>43739</v>
      </c>
      <c r="M6519" s="144">
        <f>H6519/3.3</f>
        <v>25.454545454545457</v>
      </c>
      <c r="N6519" s="144">
        <f>I6519/M6519</f>
        <v>993.73214285714278</v>
      </c>
    </row>
    <row r="6520" spans="1:14">
      <c r="A6520" s="142" t="s">
        <v>2829</v>
      </c>
      <c r="B6520" s="142" t="s">
        <v>5445</v>
      </c>
      <c r="C6520" s="142" t="s">
        <v>3169</v>
      </c>
      <c r="D6520" s="142" t="s">
        <v>3744</v>
      </c>
      <c r="E6520" s="142" t="s">
        <v>5446</v>
      </c>
      <c r="F6520" s="143" t="str">
        <f>IF(H6520&lt;=60,"소형",IF((H6520&gt;60)*(H6520&lt;=85)=1,"중소형",IF((H6520&gt;85)*(H6520&lt;=102)=1,"중형",IF((H6520&gt;102)*(H6520&lt;=135)=1,"중대형","대형"))))</f>
        <v>중소형</v>
      </c>
      <c r="G6520" s="142" t="s">
        <v>5447</v>
      </c>
      <c r="H6520" s="143">
        <v>62</v>
      </c>
      <c r="I6520" s="144">
        <v>31750</v>
      </c>
      <c r="J6520" s="143">
        <v>50</v>
      </c>
      <c r="K6520" s="137">
        <v>43070</v>
      </c>
      <c r="L6520" s="137">
        <v>43739</v>
      </c>
      <c r="M6520" s="144">
        <f>H6520/3.3</f>
        <v>18.787878787878789</v>
      </c>
      <c r="N6520" s="144">
        <f>I6520/M6520</f>
        <v>1689.9193548387095</v>
      </c>
    </row>
    <row r="6521" spans="1:14">
      <c r="A6521" s="142" t="s">
        <v>2829</v>
      </c>
      <c r="B6521" s="142" t="s">
        <v>5445</v>
      </c>
      <c r="C6521" s="142" t="s">
        <v>3169</v>
      </c>
      <c r="D6521" s="142" t="s">
        <v>3744</v>
      </c>
      <c r="E6521" s="142" t="s">
        <v>5446</v>
      </c>
      <c r="F6521" s="143" t="str">
        <f>IF(H6521&lt;=60,"소형",IF((H6521&gt;60)*(H6521&lt;=85)=1,"중소형",IF((H6521&gt;85)*(H6521&lt;=102)=1,"중형",IF((H6521&gt;102)*(H6521&lt;=135)=1,"중대형","대형"))))</f>
        <v>중소형</v>
      </c>
      <c r="G6521" s="142" t="s">
        <v>5448</v>
      </c>
      <c r="H6521" s="143">
        <v>73</v>
      </c>
      <c r="I6521" s="144">
        <v>36780</v>
      </c>
      <c r="J6521" s="143">
        <v>50</v>
      </c>
      <c r="K6521" s="137">
        <v>43070</v>
      </c>
      <c r="L6521" s="137">
        <v>43739</v>
      </c>
      <c r="M6521" s="144">
        <f>H6521/3.3</f>
        <v>22.121212121212121</v>
      </c>
      <c r="N6521" s="144">
        <f>I6521/M6521</f>
        <v>1662.6575342465753</v>
      </c>
    </row>
    <row r="6522" spans="1:14">
      <c r="A6522" s="142" t="s">
        <v>2827</v>
      </c>
      <c r="B6522" s="142" t="s">
        <v>5449</v>
      </c>
      <c r="C6522" s="142" t="s">
        <v>3163</v>
      </c>
      <c r="D6522" s="142" t="s">
        <v>4786</v>
      </c>
      <c r="E6522" s="142" t="s">
        <v>4976</v>
      </c>
      <c r="F6522" s="143" t="str">
        <f>IF(H6522&lt;=60,"소형",IF((H6522&gt;60)*(H6522&lt;=85)=1,"중소형",IF((H6522&gt;85)*(H6522&lt;=102)=1,"중형",IF((H6522&gt;102)*(H6522&lt;=135)=1,"중대형","대형"))))</f>
        <v>소형</v>
      </c>
      <c r="G6522" s="142" t="s">
        <v>5450</v>
      </c>
      <c r="H6522" s="143">
        <v>44</v>
      </c>
      <c r="I6522" s="139" t="s">
        <v>3211</v>
      </c>
      <c r="J6522" s="143">
        <v>176</v>
      </c>
      <c r="K6522" s="137">
        <v>43070</v>
      </c>
      <c r="L6522" s="137">
        <v>43739</v>
      </c>
      <c r="M6522" s="144">
        <f>H6522/3.3</f>
        <v>13.333333333333334</v>
      </c>
      <c r="N6522" s="144" t="e">
        <f>I6522/M6522</f>
        <v>#VALUE!</v>
      </c>
    </row>
    <row r="6523" spans="1:14">
      <c r="A6523" s="142" t="s">
        <v>2829</v>
      </c>
      <c r="B6523" s="142" t="s">
        <v>5451</v>
      </c>
      <c r="C6523" s="142" t="s">
        <v>3162</v>
      </c>
      <c r="D6523" s="142" t="s">
        <v>4053</v>
      </c>
      <c r="E6523" s="142" t="s">
        <v>3578</v>
      </c>
      <c r="F6523" s="143" t="str">
        <f>IF(H6523&lt;=60,"소형",IF((H6523&gt;60)*(H6523&lt;=85)=1,"중소형",IF((H6523&gt;85)*(H6523&lt;=102)=1,"중형",IF((H6523&gt;102)*(H6523&lt;=135)=1,"중대형","대형"))))</f>
        <v>중소형</v>
      </c>
      <c r="G6523" s="142" t="s">
        <v>5452</v>
      </c>
      <c r="H6523" s="143">
        <v>75</v>
      </c>
      <c r="I6523" s="144">
        <v>25800</v>
      </c>
      <c r="J6523" s="143">
        <v>100</v>
      </c>
      <c r="K6523" s="137">
        <v>43070</v>
      </c>
      <c r="L6523" s="137">
        <v>43739</v>
      </c>
      <c r="M6523" s="144">
        <f>H6523/3.3</f>
        <v>22.72727272727273</v>
      </c>
      <c r="N6523" s="144">
        <f>I6523/M6523</f>
        <v>1135.1999999999998</v>
      </c>
    </row>
    <row r="6524" spans="1:14">
      <c r="A6524" s="142" t="s">
        <v>2829</v>
      </c>
      <c r="B6524" s="142" t="s">
        <v>5451</v>
      </c>
      <c r="C6524" s="142" t="s">
        <v>3162</v>
      </c>
      <c r="D6524" s="142" t="s">
        <v>4053</v>
      </c>
      <c r="E6524" s="142" t="s">
        <v>3578</v>
      </c>
      <c r="F6524" s="143" t="str">
        <f>IF(H6524&lt;=60,"소형",IF((H6524&gt;60)*(H6524&lt;=85)=1,"중소형",IF((H6524&gt;85)*(H6524&lt;=102)=1,"중형",IF((H6524&gt;102)*(H6524&lt;=135)=1,"중대형","대형"))))</f>
        <v>중소형</v>
      </c>
      <c r="G6524" s="142" t="s">
        <v>5453</v>
      </c>
      <c r="H6524" s="143">
        <v>81</v>
      </c>
      <c r="I6524" s="144">
        <v>26600</v>
      </c>
      <c r="J6524" s="143">
        <v>19</v>
      </c>
      <c r="K6524" s="137">
        <v>43070</v>
      </c>
      <c r="L6524" s="137">
        <v>43739</v>
      </c>
      <c r="M6524" s="144">
        <f>H6524/3.3</f>
        <v>24.545454545454547</v>
      </c>
      <c r="N6524" s="144">
        <f>I6524/M6524</f>
        <v>1083.7037037037037</v>
      </c>
    </row>
    <row r="6525" spans="1:14">
      <c r="A6525" s="142" t="s">
        <v>2829</v>
      </c>
      <c r="B6525" s="142" t="s">
        <v>5451</v>
      </c>
      <c r="C6525" s="142" t="s">
        <v>3162</v>
      </c>
      <c r="D6525" s="142" t="s">
        <v>4053</v>
      </c>
      <c r="E6525" s="142" t="s">
        <v>3578</v>
      </c>
      <c r="F6525" s="143" t="str">
        <f>IF(H6525&lt;=60,"소형",IF((H6525&gt;60)*(H6525&lt;=85)=1,"중소형",IF((H6525&gt;85)*(H6525&lt;=102)=1,"중형",IF((H6525&gt;102)*(H6525&lt;=135)=1,"중대형","대형"))))</f>
        <v>중소형</v>
      </c>
      <c r="G6525" s="142" t="s">
        <v>4551</v>
      </c>
      <c r="H6525" s="143">
        <v>84</v>
      </c>
      <c r="I6525" s="144">
        <v>28100</v>
      </c>
      <c r="J6525" s="143">
        <v>312</v>
      </c>
      <c r="K6525" s="137">
        <v>43070</v>
      </c>
      <c r="L6525" s="137">
        <v>43739</v>
      </c>
      <c r="M6525" s="144">
        <f>H6525/3.3</f>
        <v>25.454545454545457</v>
      </c>
      <c r="N6525" s="144">
        <f>I6525/M6525</f>
        <v>1103.9285714285713</v>
      </c>
    </row>
    <row r="6526" spans="1:14">
      <c r="A6526" s="142" t="s">
        <v>2829</v>
      </c>
      <c r="B6526" s="142" t="s">
        <v>5451</v>
      </c>
      <c r="C6526" s="142" t="s">
        <v>3162</v>
      </c>
      <c r="D6526" s="142" t="s">
        <v>4053</v>
      </c>
      <c r="E6526" s="142" t="s">
        <v>3578</v>
      </c>
      <c r="F6526" s="143" t="str">
        <f>IF(H6526&lt;=60,"소형",IF((H6526&gt;60)*(H6526&lt;=85)=1,"중소형",IF((H6526&gt;85)*(H6526&lt;=102)=1,"중형",IF((H6526&gt;102)*(H6526&lt;=135)=1,"중대형","대형"))))</f>
        <v>중소형</v>
      </c>
      <c r="G6526" s="142" t="s">
        <v>3474</v>
      </c>
      <c r="H6526" s="143">
        <v>84</v>
      </c>
      <c r="I6526" s="144">
        <v>27300</v>
      </c>
      <c r="J6526" s="143">
        <v>18</v>
      </c>
      <c r="K6526" s="137">
        <v>43070</v>
      </c>
      <c r="L6526" s="137">
        <v>43739</v>
      </c>
      <c r="M6526" s="144">
        <f>H6526/3.3</f>
        <v>25.454545454545457</v>
      </c>
      <c r="N6526" s="144">
        <f>I6526/M6526</f>
        <v>1072.5</v>
      </c>
    </row>
    <row r="6527" spans="1:14">
      <c r="A6527" s="142" t="s">
        <v>2829</v>
      </c>
      <c r="B6527" s="142" t="s">
        <v>5451</v>
      </c>
      <c r="C6527" s="142" t="s">
        <v>3162</v>
      </c>
      <c r="D6527" s="142" t="s">
        <v>4053</v>
      </c>
      <c r="E6527" s="142" t="s">
        <v>3578</v>
      </c>
      <c r="F6527" s="143" t="str">
        <f>IF(H6527&lt;=60,"소형",IF((H6527&gt;60)*(H6527&lt;=85)=1,"중소형",IF((H6527&gt;85)*(H6527&lt;=102)=1,"중형",IF((H6527&gt;102)*(H6527&lt;=135)=1,"중대형","대형"))))</f>
        <v>중형</v>
      </c>
      <c r="G6527" s="142" t="s">
        <v>5454</v>
      </c>
      <c r="H6527" s="143">
        <v>101</v>
      </c>
      <c r="I6527" s="144">
        <v>34500</v>
      </c>
      <c r="J6527" s="143">
        <v>3</v>
      </c>
      <c r="K6527" s="137">
        <v>43070</v>
      </c>
      <c r="L6527" s="137">
        <v>43739</v>
      </c>
      <c r="M6527" s="144">
        <f>H6527/3.3</f>
        <v>30.606060606060609</v>
      </c>
      <c r="N6527" s="144">
        <f>I6527/M6527</f>
        <v>1127.227722772277</v>
      </c>
    </row>
    <row r="6528" spans="1:14">
      <c r="A6528" s="142" t="s">
        <v>2829</v>
      </c>
      <c r="B6528" s="142" t="s">
        <v>5451</v>
      </c>
      <c r="C6528" s="142" t="s">
        <v>3162</v>
      </c>
      <c r="D6528" s="142" t="s">
        <v>4053</v>
      </c>
      <c r="E6528" s="142" t="s">
        <v>3578</v>
      </c>
      <c r="F6528" s="143" t="str">
        <f>IF(H6528&lt;=60,"소형",IF((H6528&gt;60)*(H6528&lt;=85)=1,"중소형",IF((H6528&gt;85)*(H6528&lt;=102)=1,"중형",IF((H6528&gt;102)*(H6528&lt;=135)=1,"중대형","대형"))))</f>
        <v>중대형</v>
      </c>
      <c r="G6528" s="142" t="s">
        <v>5455</v>
      </c>
      <c r="H6528" s="143">
        <v>105</v>
      </c>
      <c r="I6528" s="144">
        <v>33800</v>
      </c>
      <c r="J6528" s="143">
        <v>32</v>
      </c>
      <c r="K6528" s="137">
        <v>43070</v>
      </c>
      <c r="L6528" s="137">
        <v>43739</v>
      </c>
      <c r="M6528" s="144">
        <f>H6528/3.3</f>
        <v>31.81818181818182</v>
      </c>
      <c r="N6528" s="144">
        <f>I6528/M6528</f>
        <v>1062.2857142857142</v>
      </c>
    </row>
    <row r="6529" spans="1:14">
      <c r="A6529" s="142" t="s">
        <v>2829</v>
      </c>
      <c r="B6529" s="142" t="s">
        <v>5451</v>
      </c>
      <c r="C6529" s="142" t="s">
        <v>3162</v>
      </c>
      <c r="D6529" s="142" t="s">
        <v>4053</v>
      </c>
      <c r="E6529" s="142" t="s">
        <v>3578</v>
      </c>
      <c r="F6529" s="143" t="str">
        <f>IF(H6529&lt;=60,"소형",IF((H6529&gt;60)*(H6529&lt;=85)=1,"중소형",IF((H6529&gt;85)*(H6529&lt;=102)=1,"중형",IF((H6529&gt;102)*(H6529&lt;=135)=1,"중대형","대형"))))</f>
        <v>중대형</v>
      </c>
      <c r="G6529" s="142" t="s">
        <v>5456</v>
      </c>
      <c r="H6529" s="143">
        <v>117</v>
      </c>
      <c r="I6529" s="144">
        <v>39500</v>
      </c>
      <c r="J6529" s="143">
        <v>8</v>
      </c>
      <c r="K6529" s="137">
        <v>43070</v>
      </c>
      <c r="L6529" s="137">
        <v>43739</v>
      </c>
      <c r="M6529" s="144">
        <f>H6529/3.3</f>
        <v>35.454545454545453</v>
      </c>
      <c r="N6529" s="144">
        <f>I6529/M6529</f>
        <v>1114.1025641025642</v>
      </c>
    </row>
    <row r="6530" spans="1:14">
      <c r="A6530" s="142" t="s">
        <v>2827</v>
      </c>
      <c r="B6530" s="142" t="s">
        <v>7748</v>
      </c>
      <c r="C6530" s="142" t="s">
        <v>3156</v>
      </c>
      <c r="D6530" s="142" t="s">
        <v>7749</v>
      </c>
      <c r="E6530" s="142" t="s">
        <v>7750</v>
      </c>
      <c r="F6530" s="143" t="str">
        <f>IF(H6530&lt;=60,"소형",IF((H6530&gt;60)*(H6530&lt;=85)=1,"중소형",IF((H6530&gt;85)*(H6530&lt;=102)=1,"중형",IF((H6530&gt;102)*(H6530&lt;=135)=1,"중대형","대형"))))</f>
        <v>소형</v>
      </c>
      <c r="G6530" s="142" t="s">
        <v>5680</v>
      </c>
      <c r="H6530" s="143">
        <v>40</v>
      </c>
      <c r="I6530" s="139" t="s">
        <v>3211</v>
      </c>
      <c r="J6530" s="143">
        <v>375</v>
      </c>
      <c r="K6530" s="137">
        <v>43282</v>
      </c>
      <c r="L6530" s="137">
        <v>43739</v>
      </c>
      <c r="M6530" s="144">
        <f>H6530/3.3</f>
        <v>12.121212121212121</v>
      </c>
      <c r="N6530" s="144" t="e">
        <f>I6530/M6530</f>
        <v>#VALUE!</v>
      </c>
    </row>
    <row r="6531" spans="1:14">
      <c r="A6531" s="142" t="s">
        <v>2829</v>
      </c>
      <c r="B6531" s="142" t="s">
        <v>7751</v>
      </c>
      <c r="C6531" s="142" t="s">
        <v>3155</v>
      </c>
      <c r="D6531" s="142" t="s">
        <v>3094</v>
      </c>
      <c r="E6531" s="142" t="s">
        <v>3236</v>
      </c>
      <c r="F6531" s="143" t="str">
        <f>IF(H6531&lt;=60,"소형",IF((H6531&gt;60)*(H6531&lt;=85)=1,"중소형",IF((H6531&gt;85)*(H6531&lt;=102)=1,"중형",IF((H6531&gt;102)*(H6531&lt;=135)=1,"중대형","대형"))))</f>
        <v>중형</v>
      </c>
      <c r="G6531" s="142" t="s">
        <v>7752</v>
      </c>
      <c r="H6531" s="143">
        <v>98</v>
      </c>
      <c r="I6531" s="144">
        <v>70600</v>
      </c>
      <c r="J6531" s="143">
        <v>17</v>
      </c>
      <c r="K6531" s="137">
        <v>43282</v>
      </c>
      <c r="L6531" s="137">
        <v>43739</v>
      </c>
      <c r="M6531" s="144">
        <f>H6531/3.3</f>
        <v>29.696969696969699</v>
      </c>
      <c r="N6531" s="144">
        <f>I6531/M6531</f>
        <v>2377.3469387755099</v>
      </c>
    </row>
    <row r="6532" spans="1:14">
      <c r="A6532" s="142" t="s">
        <v>2829</v>
      </c>
      <c r="B6532" s="142" t="s">
        <v>7751</v>
      </c>
      <c r="C6532" s="142" t="s">
        <v>3155</v>
      </c>
      <c r="D6532" s="142" t="s">
        <v>3094</v>
      </c>
      <c r="E6532" s="142" t="s">
        <v>3236</v>
      </c>
      <c r="F6532" s="143" t="str">
        <f>IF(H6532&lt;=60,"소형",IF((H6532&gt;60)*(H6532&lt;=85)=1,"중소형",IF((H6532&gt;85)*(H6532&lt;=102)=1,"중형",IF((H6532&gt;102)*(H6532&lt;=135)=1,"중대형","대형"))))</f>
        <v>중형</v>
      </c>
      <c r="G6532" s="142" t="s">
        <v>7753</v>
      </c>
      <c r="H6532" s="143">
        <v>98</v>
      </c>
      <c r="I6532" s="144">
        <v>72600</v>
      </c>
      <c r="J6532" s="143">
        <v>17</v>
      </c>
      <c r="K6532" s="137">
        <v>43282</v>
      </c>
      <c r="L6532" s="137">
        <v>43739</v>
      </c>
      <c r="M6532" s="144">
        <f>H6532/3.3</f>
        <v>29.696969696969699</v>
      </c>
      <c r="N6532" s="144">
        <f>I6532/M6532</f>
        <v>2444.6938775510203</v>
      </c>
    </row>
    <row r="6533" spans="1:14">
      <c r="A6533" s="142" t="s">
        <v>2829</v>
      </c>
      <c r="B6533" s="142" t="s">
        <v>7751</v>
      </c>
      <c r="C6533" s="142" t="s">
        <v>3155</v>
      </c>
      <c r="D6533" s="142" t="s">
        <v>3094</v>
      </c>
      <c r="E6533" s="142" t="s">
        <v>3236</v>
      </c>
      <c r="F6533" s="143" t="str">
        <f>IF(H6533&lt;=60,"소형",IF((H6533&gt;60)*(H6533&lt;=85)=1,"중소형",IF((H6533&gt;85)*(H6533&lt;=102)=1,"중형",IF((H6533&gt;102)*(H6533&lt;=135)=1,"중대형","대형"))))</f>
        <v>중형</v>
      </c>
      <c r="G6533" s="142" t="s">
        <v>7754</v>
      </c>
      <c r="H6533" s="143">
        <v>98</v>
      </c>
      <c r="I6533" s="144">
        <v>79800</v>
      </c>
      <c r="J6533" s="143">
        <v>17</v>
      </c>
      <c r="K6533" s="137">
        <v>43282</v>
      </c>
      <c r="L6533" s="137">
        <v>43739</v>
      </c>
      <c r="M6533" s="144">
        <f>H6533/3.3</f>
        <v>29.696969696969699</v>
      </c>
      <c r="N6533" s="144">
        <f>I6533/M6533</f>
        <v>2687.1428571428569</v>
      </c>
    </row>
    <row r="6534" spans="1:14">
      <c r="A6534" s="142" t="s">
        <v>2829</v>
      </c>
      <c r="B6534" s="142" t="s">
        <v>7751</v>
      </c>
      <c r="C6534" s="142" t="s">
        <v>3155</v>
      </c>
      <c r="D6534" s="142" t="s">
        <v>3094</v>
      </c>
      <c r="E6534" s="142" t="s">
        <v>3236</v>
      </c>
      <c r="F6534" s="143" t="str">
        <f>IF(H6534&lt;=60,"소형",IF((H6534&gt;60)*(H6534&lt;=85)=1,"중소형",IF((H6534&gt;85)*(H6534&lt;=102)=1,"중형",IF((H6534&gt;102)*(H6534&lt;=135)=1,"중대형","대형"))))</f>
        <v>중형</v>
      </c>
      <c r="G6534" s="142" t="s">
        <v>7755</v>
      </c>
      <c r="H6534" s="143">
        <v>98</v>
      </c>
      <c r="I6534" s="144">
        <v>71600</v>
      </c>
      <c r="J6534" s="143">
        <v>17</v>
      </c>
      <c r="K6534" s="137">
        <v>43282</v>
      </c>
      <c r="L6534" s="137">
        <v>43739</v>
      </c>
      <c r="M6534" s="144">
        <f>H6534/3.3</f>
        <v>29.696969696969699</v>
      </c>
      <c r="N6534" s="144">
        <f>I6534/M6534</f>
        <v>2411.0204081632651</v>
      </c>
    </row>
    <row r="6535" spans="1:14">
      <c r="A6535" s="142" t="s">
        <v>2827</v>
      </c>
      <c r="B6535" s="142" t="s">
        <v>7842</v>
      </c>
      <c r="C6535" s="142" t="s">
        <v>3156</v>
      </c>
      <c r="D6535" s="142" t="s">
        <v>7749</v>
      </c>
      <c r="E6535" s="142" t="s">
        <v>7750</v>
      </c>
      <c r="F6535" s="143" t="str">
        <f>IF(H6535&lt;=60,"소형",IF((H6535&gt;60)*(H6535&lt;=85)=1,"중소형",IF((H6535&gt;85)*(H6535&lt;=102)=1,"중형",IF((H6535&gt;102)*(H6535&lt;=135)=1,"중대형","대형"))))</f>
        <v>소형</v>
      </c>
      <c r="G6535" s="142" t="s">
        <v>7843</v>
      </c>
      <c r="H6535" s="143">
        <v>27</v>
      </c>
      <c r="I6535" s="139" t="s">
        <v>3211</v>
      </c>
      <c r="J6535" s="143">
        <v>140</v>
      </c>
      <c r="K6535" s="137">
        <v>43282</v>
      </c>
      <c r="L6535" s="137">
        <v>43739</v>
      </c>
      <c r="M6535" s="144">
        <f>H6535/3.3</f>
        <v>8.1818181818181817</v>
      </c>
      <c r="N6535" s="144" t="e">
        <f>I6535/M6535</f>
        <v>#VALUE!</v>
      </c>
    </row>
    <row r="6536" spans="1:14">
      <c r="A6536" s="142" t="s">
        <v>2827</v>
      </c>
      <c r="B6536" s="142" t="s">
        <v>7842</v>
      </c>
      <c r="C6536" s="142" t="s">
        <v>3156</v>
      </c>
      <c r="D6536" s="142" t="s">
        <v>7749</v>
      </c>
      <c r="E6536" s="142" t="s">
        <v>7750</v>
      </c>
      <c r="F6536" s="143" t="str">
        <f>IF(H6536&lt;=60,"소형",IF((H6536&gt;60)*(H6536&lt;=85)=1,"중소형",IF((H6536&gt;85)*(H6536&lt;=102)=1,"중형",IF((H6536&gt;102)*(H6536&lt;=135)=1,"중대형","대형"))))</f>
        <v>소형</v>
      </c>
      <c r="G6536" s="142" t="s">
        <v>7844</v>
      </c>
      <c r="H6536" s="143">
        <v>27</v>
      </c>
      <c r="I6536" s="139" t="s">
        <v>3211</v>
      </c>
      <c r="J6536" s="143">
        <v>60</v>
      </c>
      <c r="K6536" s="137">
        <v>43282</v>
      </c>
      <c r="L6536" s="137">
        <v>43739</v>
      </c>
      <c r="M6536" s="144">
        <f>H6536/3.3</f>
        <v>8.1818181818181817</v>
      </c>
      <c r="N6536" s="144" t="e">
        <f>I6536/M6536</f>
        <v>#VALUE!</v>
      </c>
    </row>
    <row r="6537" spans="1:14">
      <c r="A6537" s="142" t="s">
        <v>2827</v>
      </c>
      <c r="B6537" s="142" t="s">
        <v>7845</v>
      </c>
      <c r="C6537" s="142" t="s">
        <v>3166</v>
      </c>
      <c r="D6537" s="142" t="s">
        <v>3577</v>
      </c>
      <c r="E6537" s="142" t="s">
        <v>5824</v>
      </c>
      <c r="F6537" s="143" t="str">
        <f>IF(H6537&lt;=60,"소형",IF((H6537&gt;60)*(H6537&lt;=85)=1,"중소형",IF((H6537&gt;85)*(H6537&lt;=102)=1,"중형",IF((H6537&gt;102)*(H6537&lt;=135)=1,"중대형","대형"))))</f>
        <v>소형</v>
      </c>
      <c r="G6537" s="142" t="s">
        <v>7846</v>
      </c>
      <c r="H6537" s="143">
        <v>16</v>
      </c>
      <c r="I6537" s="139" t="s">
        <v>3211</v>
      </c>
      <c r="J6537" s="143">
        <v>44</v>
      </c>
      <c r="K6537" s="137">
        <v>43282</v>
      </c>
      <c r="L6537" s="137">
        <v>43739</v>
      </c>
      <c r="M6537" s="144">
        <f>H6537/3.3</f>
        <v>4.8484848484848486</v>
      </c>
      <c r="N6537" s="144" t="e">
        <f>I6537/M6537</f>
        <v>#VALUE!</v>
      </c>
    </row>
    <row r="6538" spans="1:14">
      <c r="A6538" s="142" t="s">
        <v>2827</v>
      </c>
      <c r="B6538" s="142" t="s">
        <v>7845</v>
      </c>
      <c r="C6538" s="142" t="s">
        <v>3166</v>
      </c>
      <c r="D6538" s="142" t="s">
        <v>3577</v>
      </c>
      <c r="E6538" s="142" t="s">
        <v>5824</v>
      </c>
      <c r="F6538" s="143" t="str">
        <f>IF(H6538&lt;=60,"소형",IF((H6538&gt;60)*(H6538&lt;=85)=1,"중소형",IF((H6538&gt;85)*(H6538&lt;=102)=1,"중형",IF((H6538&gt;102)*(H6538&lt;=135)=1,"중대형","대형"))))</f>
        <v>소형</v>
      </c>
      <c r="G6538" s="142" t="s">
        <v>7327</v>
      </c>
      <c r="H6538" s="143">
        <v>16</v>
      </c>
      <c r="I6538" s="139" t="s">
        <v>3211</v>
      </c>
      <c r="J6538" s="143">
        <v>43</v>
      </c>
      <c r="K6538" s="137">
        <v>43282</v>
      </c>
      <c r="L6538" s="137">
        <v>43739</v>
      </c>
      <c r="M6538" s="144">
        <f>H6538/3.3</f>
        <v>4.8484848484848486</v>
      </c>
      <c r="N6538" s="144" t="e">
        <f>I6538/M6538</f>
        <v>#VALUE!</v>
      </c>
    </row>
    <row r="6539" spans="1:14">
      <c r="A6539" s="142" t="s">
        <v>2827</v>
      </c>
      <c r="B6539" s="142" t="s">
        <v>7845</v>
      </c>
      <c r="C6539" s="142" t="s">
        <v>3166</v>
      </c>
      <c r="D6539" s="142" t="s">
        <v>3577</v>
      </c>
      <c r="E6539" s="142" t="s">
        <v>5824</v>
      </c>
      <c r="F6539" s="143" t="str">
        <f>IF(H6539&lt;=60,"소형",IF((H6539&gt;60)*(H6539&lt;=85)=1,"중소형",IF((H6539&gt;85)*(H6539&lt;=102)=1,"중형",IF((H6539&gt;102)*(H6539&lt;=135)=1,"중대형","대형"))))</f>
        <v>소형</v>
      </c>
      <c r="G6539" s="142" t="s">
        <v>3495</v>
      </c>
      <c r="H6539" s="143">
        <v>16</v>
      </c>
      <c r="I6539" s="139" t="s">
        <v>3211</v>
      </c>
      <c r="J6539" s="143">
        <v>43</v>
      </c>
      <c r="K6539" s="137">
        <v>43282</v>
      </c>
      <c r="L6539" s="137">
        <v>43739</v>
      </c>
      <c r="M6539" s="144">
        <f>H6539/3.3</f>
        <v>4.8484848484848486</v>
      </c>
      <c r="N6539" s="144" t="e">
        <f>I6539/M6539</f>
        <v>#VALUE!</v>
      </c>
    </row>
    <row r="6540" spans="1:14">
      <c r="A6540" s="142" t="s">
        <v>2827</v>
      </c>
      <c r="B6540" s="142" t="s">
        <v>7845</v>
      </c>
      <c r="C6540" s="142" t="s">
        <v>3166</v>
      </c>
      <c r="D6540" s="142" t="s">
        <v>3577</v>
      </c>
      <c r="E6540" s="142" t="s">
        <v>5824</v>
      </c>
      <c r="F6540" s="143" t="str">
        <f>IF(H6540&lt;=60,"소형",IF((H6540&gt;60)*(H6540&lt;=85)=1,"중소형",IF((H6540&gt;85)*(H6540&lt;=102)=1,"중형",IF((H6540&gt;102)*(H6540&lt;=135)=1,"중대형","대형"))))</f>
        <v>소형</v>
      </c>
      <c r="G6540" s="142" t="s">
        <v>3249</v>
      </c>
      <c r="H6540" s="143">
        <v>26</v>
      </c>
      <c r="I6540" s="139" t="s">
        <v>3211</v>
      </c>
      <c r="J6540" s="143">
        <v>66</v>
      </c>
      <c r="K6540" s="137">
        <v>43282</v>
      </c>
      <c r="L6540" s="137">
        <v>43739</v>
      </c>
      <c r="M6540" s="144">
        <f>H6540/3.3</f>
        <v>7.8787878787878789</v>
      </c>
      <c r="N6540" s="144" t="e">
        <f>I6540/M6540</f>
        <v>#VALUE!</v>
      </c>
    </row>
    <row r="6541" spans="1:14">
      <c r="A6541" s="142" t="s">
        <v>2827</v>
      </c>
      <c r="B6541" s="142" t="s">
        <v>7845</v>
      </c>
      <c r="C6541" s="142" t="s">
        <v>3166</v>
      </c>
      <c r="D6541" s="142" t="s">
        <v>3577</v>
      </c>
      <c r="E6541" s="142" t="s">
        <v>5824</v>
      </c>
      <c r="F6541" s="143" t="str">
        <f>IF(H6541&lt;=60,"소형",IF((H6541&gt;60)*(H6541&lt;=85)=1,"중소형",IF((H6541&gt;85)*(H6541&lt;=102)=1,"중형",IF((H6541&gt;102)*(H6541&lt;=135)=1,"중대형","대형"))))</f>
        <v>소형</v>
      </c>
      <c r="G6541" s="142" t="s">
        <v>3250</v>
      </c>
      <c r="H6541" s="143">
        <v>26</v>
      </c>
      <c r="I6541" s="139" t="s">
        <v>3211</v>
      </c>
      <c r="J6541" s="143">
        <v>27</v>
      </c>
      <c r="K6541" s="137">
        <v>43282</v>
      </c>
      <c r="L6541" s="137">
        <v>43739</v>
      </c>
      <c r="M6541" s="144">
        <f>H6541/3.3</f>
        <v>7.8787878787878789</v>
      </c>
      <c r="N6541" s="144" t="e">
        <f>I6541/M6541</f>
        <v>#VALUE!</v>
      </c>
    </row>
    <row r="6542" spans="1:14">
      <c r="A6542" s="142" t="s">
        <v>2827</v>
      </c>
      <c r="B6542" s="142" t="s">
        <v>7845</v>
      </c>
      <c r="C6542" s="142" t="s">
        <v>3166</v>
      </c>
      <c r="D6542" s="142" t="s">
        <v>3577</v>
      </c>
      <c r="E6542" s="142" t="s">
        <v>5824</v>
      </c>
      <c r="F6542" s="143" t="str">
        <f>IF(H6542&lt;=60,"소형",IF((H6542&gt;60)*(H6542&lt;=85)=1,"중소형",IF((H6542&gt;85)*(H6542&lt;=102)=1,"중형",IF((H6542&gt;102)*(H6542&lt;=135)=1,"중대형","대형"))))</f>
        <v>소형</v>
      </c>
      <c r="G6542" s="142" t="s">
        <v>7415</v>
      </c>
      <c r="H6542" s="143">
        <v>36</v>
      </c>
      <c r="I6542" s="139" t="s">
        <v>3211</v>
      </c>
      <c r="J6542" s="143">
        <v>138</v>
      </c>
      <c r="K6542" s="137">
        <v>43282</v>
      </c>
      <c r="L6542" s="137">
        <v>43739</v>
      </c>
      <c r="M6542" s="144">
        <f>H6542/3.3</f>
        <v>10.90909090909091</v>
      </c>
      <c r="N6542" s="144" t="e">
        <f>I6542/M6542</f>
        <v>#VALUE!</v>
      </c>
    </row>
    <row r="6543" spans="1:14">
      <c r="A6543" s="142" t="s">
        <v>2829</v>
      </c>
      <c r="B6543" s="142" t="s">
        <v>8419</v>
      </c>
      <c r="C6543" s="142" t="s">
        <v>3159</v>
      </c>
      <c r="D6543" s="142" t="s">
        <v>3925</v>
      </c>
      <c r="E6543" s="142" t="s">
        <v>8420</v>
      </c>
      <c r="F6543" s="143" t="str">
        <f>IF(H6543&lt;=60,"소형",IF((H6543&gt;60)*(H6543&lt;=85)=1,"중소형",IF((H6543&gt;85)*(H6543&lt;=102)=1,"중형",IF((H6543&gt;102)*(H6543&lt;=135)=1,"중대형","대형"))))</f>
        <v>중소형</v>
      </c>
      <c r="G6543" s="142" t="s">
        <v>4551</v>
      </c>
      <c r="H6543" s="143">
        <v>84</v>
      </c>
      <c r="I6543" s="144">
        <v>28577</v>
      </c>
      <c r="J6543" s="143">
        <v>374</v>
      </c>
      <c r="K6543" s="137">
        <v>43405</v>
      </c>
      <c r="L6543" s="137">
        <v>43739</v>
      </c>
      <c r="M6543" s="144">
        <f>H6543/3.3</f>
        <v>25.454545454545457</v>
      </c>
      <c r="N6543" s="144">
        <f>I6543/M6543</f>
        <v>1122.667857142857</v>
      </c>
    </row>
    <row r="6544" spans="1:14">
      <c r="A6544" s="142" t="s">
        <v>2829</v>
      </c>
      <c r="B6544" s="142" t="s">
        <v>8419</v>
      </c>
      <c r="C6544" s="142" t="s">
        <v>3159</v>
      </c>
      <c r="D6544" s="142" t="s">
        <v>3925</v>
      </c>
      <c r="E6544" s="142" t="s">
        <v>8420</v>
      </c>
      <c r="F6544" s="143" t="str">
        <f>IF(H6544&lt;=60,"소형",IF((H6544&gt;60)*(H6544&lt;=85)=1,"중소형",IF((H6544&gt;85)*(H6544&lt;=102)=1,"중형",IF((H6544&gt;102)*(H6544&lt;=135)=1,"중대형","대형"))))</f>
        <v>중소형</v>
      </c>
      <c r="G6544" s="142" t="s">
        <v>3209</v>
      </c>
      <c r="H6544" s="143">
        <v>84</v>
      </c>
      <c r="I6544" s="144">
        <v>28833</v>
      </c>
      <c r="J6544" s="143">
        <v>22</v>
      </c>
      <c r="K6544" s="137">
        <v>43405</v>
      </c>
      <c r="L6544" s="137">
        <v>43739</v>
      </c>
      <c r="M6544" s="144">
        <f>H6544/3.3</f>
        <v>25.454545454545457</v>
      </c>
      <c r="N6544" s="144">
        <f>I6544/M6544</f>
        <v>1132.7249999999999</v>
      </c>
    </row>
    <row r="6545" spans="1:14">
      <c r="A6545" s="143" t="s">
        <v>2</v>
      </c>
      <c r="B6545" s="143" t="s">
        <v>468</v>
      </c>
      <c r="C6545" s="143" t="s">
        <v>964</v>
      </c>
      <c r="D6545" s="143" t="s">
        <v>532</v>
      </c>
      <c r="E6545" s="143" t="s">
        <v>951</v>
      </c>
      <c r="F6545" s="143" t="str">
        <f>IF(H6545&lt;=60,"소형",IF((H6545&gt;60)*(H6545&lt;=85)=1,"중소형",IF((H6545&gt;85)*(H6545&lt;=102)=1,"중형",IF((H6545&gt;102)*(H6545&lt;=135)=1,"중대형","대형"))))</f>
        <v>중소형</v>
      </c>
      <c r="G6545" s="143" t="s">
        <v>2746</v>
      </c>
      <c r="H6545" s="143">
        <v>70</v>
      </c>
      <c r="I6545" s="144">
        <v>29190</v>
      </c>
      <c r="J6545" s="143">
        <v>47</v>
      </c>
      <c r="K6545" s="137">
        <v>42461</v>
      </c>
      <c r="L6545" s="137">
        <v>43739</v>
      </c>
      <c r="M6545" s="144">
        <f>H6545/3.3</f>
        <v>21.212121212121215</v>
      </c>
      <c r="N6545" s="144">
        <f>I6545/M6545</f>
        <v>1376.1</v>
      </c>
    </row>
    <row r="6546" spans="1:14">
      <c r="A6546" s="143" t="s">
        <v>2</v>
      </c>
      <c r="B6546" s="143" t="s">
        <v>468</v>
      </c>
      <c r="C6546" s="143" t="s">
        <v>964</v>
      </c>
      <c r="D6546" s="143" t="s">
        <v>532</v>
      </c>
      <c r="E6546" s="143" t="s">
        <v>951</v>
      </c>
      <c r="F6546" s="143" t="str">
        <f>IF(H6546&lt;=60,"소형",IF((H6546&gt;60)*(H6546&lt;=85)=1,"중소형",IF((H6546&gt;85)*(H6546&lt;=102)=1,"중형",IF((H6546&gt;102)*(H6546&lt;=135)=1,"중대형","대형"))))</f>
        <v>중소형</v>
      </c>
      <c r="G6546" s="143" t="s">
        <v>2747</v>
      </c>
      <c r="H6546" s="143">
        <v>70</v>
      </c>
      <c r="I6546" s="144">
        <v>28990</v>
      </c>
      <c r="J6546" s="143">
        <v>47</v>
      </c>
      <c r="K6546" s="137">
        <v>42461</v>
      </c>
      <c r="L6546" s="137">
        <v>43739</v>
      </c>
      <c r="M6546" s="144">
        <f>H6546/3.3</f>
        <v>21.212121212121215</v>
      </c>
      <c r="N6546" s="144">
        <f>I6546/M6546</f>
        <v>1366.6714285714284</v>
      </c>
    </row>
    <row r="6547" spans="1:14">
      <c r="A6547" s="143" t="s">
        <v>2</v>
      </c>
      <c r="B6547" s="143" t="s">
        <v>468</v>
      </c>
      <c r="C6547" s="143" t="s">
        <v>964</v>
      </c>
      <c r="D6547" s="143" t="s">
        <v>532</v>
      </c>
      <c r="E6547" s="143" t="s">
        <v>951</v>
      </c>
      <c r="F6547" s="143" t="str">
        <f>IF(H6547&lt;=60,"소형",IF((H6547&gt;60)*(H6547&lt;=85)=1,"중소형",IF((H6547&gt;85)*(H6547&lt;=102)=1,"중형",IF((H6547&gt;102)*(H6547&lt;=135)=1,"중대형","대형"))))</f>
        <v>중소형</v>
      </c>
      <c r="G6547" s="143" t="s">
        <v>1297</v>
      </c>
      <c r="H6547" s="143">
        <v>84</v>
      </c>
      <c r="I6547" s="144">
        <v>35270</v>
      </c>
      <c r="J6547" s="143">
        <v>92</v>
      </c>
      <c r="K6547" s="137">
        <v>42461</v>
      </c>
      <c r="L6547" s="137">
        <v>43739</v>
      </c>
      <c r="M6547" s="144">
        <f>H6547/3.3</f>
        <v>25.454545454545457</v>
      </c>
      <c r="N6547" s="144">
        <f>I6547/M6547</f>
        <v>1385.6071428571427</v>
      </c>
    </row>
    <row r="6548" spans="1:14">
      <c r="A6548" s="143" t="s">
        <v>2</v>
      </c>
      <c r="B6548" s="143" t="s">
        <v>468</v>
      </c>
      <c r="C6548" s="143" t="s">
        <v>964</v>
      </c>
      <c r="D6548" s="143" t="s">
        <v>532</v>
      </c>
      <c r="E6548" s="143" t="s">
        <v>951</v>
      </c>
      <c r="F6548" s="143" t="str">
        <f>IF(H6548&lt;=60,"소형",IF((H6548&gt;60)*(H6548&lt;=85)=1,"중소형",IF((H6548&gt;85)*(H6548&lt;=102)=1,"중형",IF((H6548&gt;102)*(H6548&lt;=135)=1,"중대형","대형"))))</f>
        <v>중소형</v>
      </c>
      <c r="G6548" s="143" t="s">
        <v>2748</v>
      </c>
      <c r="H6548" s="143">
        <v>84</v>
      </c>
      <c r="I6548" s="144">
        <v>35070</v>
      </c>
      <c r="J6548" s="143">
        <v>94</v>
      </c>
      <c r="K6548" s="137">
        <v>42461</v>
      </c>
      <c r="L6548" s="137">
        <v>43739</v>
      </c>
      <c r="M6548" s="144">
        <f>H6548/3.3</f>
        <v>25.454545454545457</v>
      </c>
      <c r="N6548" s="144">
        <f>I6548/M6548</f>
        <v>1377.7499999999998</v>
      </c>
    </row>
    <row r="6549" spans="1:14">
      <c r="A6549" s="143" t="s">
        <v>2</v>
      </c>
      <c r="B6549" s="143" t="s">
        <v>468</v>
      </c>
      <c r="C6549" s="143" t="s">
        <v>964</v>
      </c>
      <c r="D6549" s="143" t="s">
        <v>532</v>
      </c>
      <c r="E6549" s="143" t="s">
        <v>951</v>
      </c>
      <c r="F6549" s="143" t="str">
        <f>IF(H6549&lt;=60,"소형",IF((H6549&gt;60)*(H6549&lt;=85)=1,"중소형",IF((H6549&gt;85)*(H6549&lt;=102)=1,"중형",IF((H6549&gt;102)*(H6549&lt;=135)=1,"중대형","대형"))))</f>
        <v>중소형</v>
      </c>
      <c r="G6549" s="143" t="s">
        <v>2749</v>
      </c>
      <c r="H6549" s="143">
        <v>84</v>
      </c>
      <c r="I6549" s="144">
        <v>34970</v>
      </c>
      <c r="J6549" s="143">
        <v>92</v>
      </c>
      <c r="K6549" s="137">
        <v>42461</v>
      </c>
      <c r="L6549" s="137">
        <v>43739</v>
      </c>
      <c r="M6549" s="144">
        <f>H6549/3.3</f>
        <v>25.454545454545457</v>
      </c>
      <c r="N6549" s="144">
        <f>I6549/M6549</f>
        <v>1373.8214285714284</v>
      </c>
    </row>
    <row r="6550" spans="1:14">
      <c r="A6550" s="143" t="s">
        <v>2</v>
      </c>
      <c r="B6550" s="143" t="s">
        <v>468</v>
      </c>
      <c r="C6550" s="143" t="s">
        <v>964</v>
      </c>
      <c r="D6550" s="143" t="s">
        <v>532</v>
      </c>
      <c r="E6550" s="143" t="s">
        <v>951</v>
      </c>
      <c r="F6550" s="143" t="str">
        <f>IF(H6550&lt;=60,"소형",IF((H6550&gt;60)*(H6550&lt;=85)=1,"중소형",IF((H6550&gt;85)*(H6550&lt;=102)=1,"중형",IF((H6550&gt;102)*(H6550&lt;=135)=1,"중대형","대형"))))</f>
        <v>중소형</v>
      </c>
      <c r="G6550" s="143" t="s">
        <v>2750</v>
      </c>
      <c r="H6550" s="143">
        <v>84</v>
      </c>
      <c r="I6550" s="144">
        <v>34690</v>
      </c>
      <c r="J6550" s="143">
        <v>47</v>
      </c>
      <c r="K6550" s="137">
        <v>42461</v>
      </c>
      <c r="L6550" s="137">
        <v>43739</v>
      </c>
      <c r="M6550" s="144">
        <f>H6550/3.3</f>
        <v>25.454545454545457</v>
      </c>
      <c r="N6550" s="144">
        <f>I6550/M6550</f>
        <v>1362.8214285714284</v>
      </c>
    </row>
    <row r="6551" spans="1:14">
      <c r="A6551" s="143" t="s">
        <v>2</v>
      </c>
      <c r="B6551" s="143" t="s">
        <v>468</v>
      </c>
      <c r="C6551" s="143" t="s">
        <v>964</v>
      </c>
      <c r="D6551" s="143" t="s">
        <v>532</v>
      </c>
      <c r="E6551" s="143" t="s">
        <v>951</v>
      </c>
      <c r="F6551" s="143" t="str">
        <f>IF(H6551&lt;=60,"소형",IF((H6551&gt;60)*(H6551&lt;=85)=1,"중소형",IF((H6551&gt;85)*(H6551&lt;=102)=1,"중형",IF((H6551&gt;102)*(H6551&lt;=135)=1,"중대형","대형"))))</f>
        <v>중소형</v>
      </c>
      <c r="G6551" s="143" t="s">
        <v>2751</v>
      </c>
      <c r="H6551" s="143">
        <v>84</v>
      </c>
      <c r="I6551" s="144">
        <v>34870</v>
      </c>
      <c r="J6551" s="143">
        <v>47</v>
      </c>
      <c r="K6551" s="137">
        <v>42461</v>
      </c>
      <c r="L6551" s="137">
        <v>43739</v>
      </c>
      <c r="M6551" s="144">
        <f>H6551/3.3</f>
        <v>25.454545454545457</v>
      </c>
      <c r="N6551" s="144">
        <f>I6551/M6551</f>
        <v>1369.8928571428571</v>
      </c>
    </row>
    <row r="6552" spans="1:14">
      <c r="A6552" s="146" t="s">
        <v>8963</v>
      </c>
      <c r="B6552" s="146" t="s">
        <v>8997</v>
      </c>
      <c r="C6552" s="146" t="s">
        <v>8998</v>
      </c>
      <c r="D6552" s="146" t="s">
        <v>8999</v>
      </c>
      <c r="E6552" s="146" t="s">
        <v>9000</v>
      </c>
      <c r="F6552" s="143" t="str">
        <f>IF(H6552&lt;=60,"소형",IF((H6552&gt;60)*(H6552&lt;=85)=1,"중소형",IF((H6552&gt;85)*(H6552&lt;=102)=1,"중형",IF((H6552&gt;102)*(H6552&lt;=135)=1,"중대형","대형"))))</f>
        <v>소형</v>
      </c>
      <c r="G6552" s="146" t="s">
        <v>9001</v>
      </c>
      <c r="H6552" s="143">
        <v>20</v>
      </c>
      <c r="I6552" s="144">
        <v>26000</v>
      </c>
      <c r="J6552" s="143">
        <v>1</v>
      </c>
      <c r="K6552" s="137">
        <v>43525</v>
      </c>
      <c r="L6552" s="137">
        <v>43739</v>
      </c>
      <c r="M6552" s="144">
        <f>H6552/3.3</f>
        <v>6.0606060606060606</v>
      </c>
      <c r="N6552" s="144">
        <f>I6552/M6552</f>
        <v>4290</v>
      </c>
    </row>
    <row r="6553" spans="1:14">
      <c r="A6553" s="146" t="s">
        <v>8963</v>
      </c>
      <c r="B6553" s="146" t="s">
        <v>8997</v>
      </c>
      <c r="C6553" s="146" t="s">
        <v>8998</v>
      </c>
      <c r="D6553" s="146" t="s">
        <v>8999</v>
      </c>
      <c r="E6553" s="146" t="s">
        <v>9000</v>
      </c>
      <c r="F6553" s="143" t="str">
        <f>IF(H6553&lt;=60,"소형",IF((H6553&gt;60)*(H6553&lt;=85)=1,"중소형",IF((H6553&gt;85)*(H6553&lt;=102)=1,"중형",IF((H6553&gt;102)*(H6553&lt;=135)=1,"중대형","대형"))))</f>
        <v>소형</v>
      </c>
      <c r="G6553" s="146" t="s">
        <v>9002</v>
      </c>
      <c r="H6553" s="143">
        <v>20</v>
      </c>
      <c r="I6553" s="144">
        <v>26900</v>
      </c>
      <c r="J6553" s="143">
        <v>9</v>
      </c>
      <c r="K6553" s="137">
        <v>43525</v>
      </c>
      <c r="L6553" s="137">
        <v>43739</v>
      </c>
      <c r="M6553" s="144">
        <f>H6553/3.3</f>
        <v>6.0606060606060606</v>
      </c>
      <c r="N6553" s="144">
        <f>I6553/M6553</f>
        <v>4438.5</v>
      </c>
    </row>
    <row r="6554" spans="1:14">
      <c r="A6554" s="146" t="s">
        <v>8963</v>
      </c>
      <c r="B6554" s="146" t="s">
        <v>8997</v>
      </c>
      <c r="C6554" s="146" t="s">
        <v>8998</v>
      </c>
      <c r="D6554" s="146" t="s">
        <v>8999</v>
      </c>
      <c r="E6554" s="146" t="s">
        <v>9000</v>
      </c>
      <c r="F6554" s="143" t="str">
        <f>IF(H6554&lt;=60,"소형",IF((H6554&gt;60)*(H6554&lt;=85)=1,"중소형",IF((H6554&gt;85)*(H6554&lt;=102)=1,"중형",IF((H6554&gt;102)*(H6554&lt;=135)=1,"중대형","대형"))))</f>
        <v>소형</v>
      </c>
      <c r="G6554" s="146" t="s">
        <v>9003</v>
      </c>
      <c r="H6554" s="143">
        <v>20</v>
      </c>
      <c r="I6554" s="144">
        <v>24800</v>
      </c>
      <c r="J6554" s="143">
        <v>1</v>
      </c>
      <c r="K6554" s="137">
        <v>43525</v>
      </c>
      <c r="L6554" s="137">
        <v>43739</v>
      </c>
      <c r="M6554" s="144">
        <f>H6554/3.3</f>
        <v>6.0606060606060606</v>
      </c>
      <c r="N6554" s="144">
        <f>I6554/M6554</f>
        <v>4092</v>
      </c>
    </row>
    <row r="6555" spans="1:14">
      <c r="A6555" s="146" t="s">
        <v>8963</v>
      </c>
      <c r="B6555" s="146" t="s">
        <v>8997</v>
      </c>
      <c r="C6555" s="146" t="s">
        <v>8998</v>
      </c>
      <c r="D6555" s="146" t="s">
        <v>8999</v>
      </c>
      <c r="E6555" s="146" t="s">
        <v>9000</v>
      </c>
      <c r="F6555" s="143" t="str">
        <f>IF(H6555&lt;=60,"소형",IF((H6555&gt;60)*(H6555&lt;=85)=1,"중소형",IF((H6555&gt;85)*(H6555&lt;=102)=1,"중형",IF((H6555&gt;102)*(H6555&lt;=135)=1,"중대형","대형"))))</f>
        <v>소형</v>
      </c>
      <c r="G6555" s="146" t="s">
        <v>9004</v>
      </c>
      <c r="H6555" s="143">
        <v>20</v>
      </c>
      <c r="I6555" s="144">
        <v>27000</v>
      </c>
      <c r="J6555" s="143">
        <v>9</v>
      </c>
      <c r="K6555" s="137">
        <v>43525</v>
      </c>
      <c r="L6555" s="137">
        <v>43739</v>
      </c>
      <c r="M6555" s="144">
        <f>H6555/3.3</f>
        <v>6.0606060606060606</v>
      </c>
      <c r="N6555" s="144">
        <f>I6555/M6555</f>
        <v>4455</v>
      </c>
    </row>
    <row r="6556" spans="1:14">
      <c r="A6556" s="146" t="s">
        <v>8963</v>
      </c>
      <c r="B6556" s="146" t="s">
        <v>8997</v>
      </c>
      <c r="C6556" s="146" t="s">
        <v>8998</v>
      </c>
      <c r="D6556" s="146" t="s">
        <v>8999</v>
      </c>
      <c r="E6556" s="146" t="s">
        <v>9000</v>
      </c>
      <c r="F6556" s="143" t="str">
        <f>IF(H6556&lt;=60,"소형",IF((H6556&gt;60)*(H6556&lt;=85)=1,"중소형",IF((H6556&gt;85)*(H6556&lt;=102)=1,"중형",IF((H6556&gt;102)*(H6556&lt;=135)=1,"중대형","대형"))))</f>
        <v>소형</v>
      </c>
      <c r="G6556" s="146" t="s">
        <v>9005</v>
      </c>
      <c r="H6556" s="143">
        <v>22</v>
      </c>
      <c r="I6556" s="144">
        <v>25300</v>
      </c>
      <c r="J6556" s="143">
        <v>1</v>
      </c>
      <c r="K6556" s="137">
        <v>43525</v>
      </c>
      <c r="L6556" s="137">
        <v>43739</v>
      </c>
      <c r="M6556" s="144">
        <f>H6556/3.3</f>
        <v>6.666666666666667</v>
      </c>
      <c r="N6556" s="144">
        <f>I6556/M6556</f>
        <v>3795</v>
      </c>
    </row>
    <row r="6557" spans="1:14">
      <c r="A6557" s="146" t="s">
        <v>8963</v>
      </c>
      <c r="B6557" s="146" t="s">
        <v>8997</v>
      </c>
      <c r="C6557" s="146" t="s">
        <v>8998</v>
      </c>
      <c r="D6557" s="146" t="s">
        <v>8999</v>
      </c>
      <c r="E6557" s="146" t="s">
        <v>9000</v>
      </c>
      <c r="F6557" s="143" t="str">
        <f>IF(H6557&lt;=60,"소형",IF((H6557&gt;60)*(H6557&lt;=85)=1,"중소형",IF((H6557&gt;85)*(H6557&lt;=102)=1,"중형",IF((H6557&gt;102)*(H6557&lt;=135)=1,"중대형","대형"))))</f>
        <v>소형</v>
      </c>
      <c r="G6557" s="146" t="s">
        <v>9006</v>
      </c>
      <c r="H6557" s="143">
        <v>22</v>
      </c>
      <c r="I6557" s="144">
        <v>27500</v>
      </c>
      <c r="J6557" s="143">
        <v>9</v>
      </c>
      <c r="K6557" s="137">
        <v>43525</v>
      </c>
      <c r="L6557" s="137">
        <v>43739</v>
      </c>
      <c r="M6557" s="144">
        <f>H6557/3.3</f>
        <v>6.666666666666667</v>
      </c>
      <c r="N6557" s="144">
        <f>I6557/M6557</f>
        <v>4125</v>
      </c>
    </row>
    <row r="6558" spans="1:14">
      <c r="A6558" s="146" t="s">
        <v>8963</v>
      </c>
      <c r="B6558" s="146" t="s">
        <v>8997</v>
      </c>
      <c r="C6558" s="146" t="s">
        <v>8998</v>
      </c>
      <c r="D6558" s="146" t="s">
        <v>8999</v>
      </c>
      <c r="E6558" s="146" t="s">
        <v>9000</v>
      </c>
      <c r="F6558" s="143" t="str">
        <f>IF(H6558&lt;=60,"소형",IF((H6558&gt;60)*(H6558&lt;=85)=1,"중소형",IF((H6558&gt;85)*(H6558&lt;=102)=1,"중형",IF((H6558&gt;102)*(H6558&lt;=135)=1,"중대형","대형"))))</f>
        <v>소형</v>
      </c>
      <c r="G6558" s="146" t="s">
        <v>9008</v>
      </c>
      <c r="H6558" s="143">
        <v>22</v>
      </c>
      <c r="I6558" s="144">
        <v>26300</v>
      </c>
      <c r="J6558" s="143">
        <v>1</v>
      </c>
      <c r="K6558" s="137">
        <v>43525</v>
      </c>
      <c r="L6558" s="137">
        <v>43739</v>
      </c>
      <c r="M6558" s="144">
        <f>H6558/3.3</f>
        <v>6.666666666666667</v>
      </c>
      <c r="N6558" s="144">
        <f>I6558/M6558</f>
        <v>3945</v>
      </c>
    </row>
    <row r="6559" spans="1:14">
      <c r="A6559" s="146" t="s">
        <v>8963</v>
      </c>
      <c r="B6559" s="146" t="s">
        <v>8997</v>
      </c>
      <c r="C6559" s="146" t="s">
        <v>8998</v>
      </c>
      <c r="D6559" s="146" t="s">
        <v>8999</v>
      </c>
      <c r="E6559" s="146" t="s">
        <v>9000</v>
      </c>
      <c r="F6559" s="143" t="str">
        <f>IF(H6559&lt;=60,"소형",IF((H6559&gt;60)*(H6559&lt;=85)=1,"중소형",IF((H6559&gt;85)*(H6559&lt;=102)=1,"중형",IF((H6559&gt;102)*(H6559&lt;=135)=1,"중대형","대형"))))</f>
        <v>소형</v>
      </c>
      <c r="G6559" s="146" t="s">
        <v>9007</v>
      </c>
      <c r="H6559" s="143">
        <v>22</v>
      </c>
      <c r="I6559" s="144">
        <v>27500</v>
      </c>
      <c r="J6559" s="143">
        <v>9</v>
      </c>
      <c r="K6559" s="137">
        <v>43525</v>
      </c>
      <c r="L6559" s="137">
        <v>43739</v>
      </c>
      <c r="M6559" s="144">
        <f>H6559/3.3</f>
        <v>6.666666666666667</v>
      </c>
      <c r="N6559" s="144">
        <f>I6559/M6559</f>
        <v>4125</v>
      </c>
    </row>
    <row r="6560" spans="1:14">
      <c r="A6560" s="146" t="s">
        <v>9075</v>
      </c>
      <c r="B6560" s="146" t="s">
        <v>9076</v>
      </c>
      <c r="C6560" s="146" t="s">
        <v>9077</v>
      </c>
      <c r="D6560" s="146" t="s">
        <v>3934</v>
      </c>
      <c r="E6560" s="146" t="s">
        <v>9078</v>
      </c>
      <c r="F6560" s="143" t="str">
        <f>IF(H6560&lt;=60,"소형",IF((H6560&gt;60)*(H6560&lt;=85)=1,"중소형",IF((H6560&gt;85)*(H6560&lt;=102)=1,"중형",IF((H6560&gt;102)*(H6560&lt;=135)=1,"중대형","대형"))))</f>
        <v>소형</v>
      </c>
      <c r="G6560" s="146" t="s">
        <v>9079</v>
      </c>
      <c r="H6560" s="143">
        <v>18</v>
      </c>
      <c r="I6560" s="144">
        <v>26000</v>
      </c>
      <c r="J6560" s="143">
        <v>2</v>
      </c>
      <c r="K6560" s="137">
        <v>43525</v>
      </c>
      <c r="L6560" s="137">
        <v>43739</v>
      </c>
      <c r="M6560" s="144">
        <f>H6560/3.3</f>
        <v>5.454545454545455</v>
      </c>
      <c r="N6560" s="144">
        <f>I6560/M6560</f>
        <v>4766.6666666666661</v>
      </c>
    </row>
    <row r="6561" spans="1:14">
      <c r="A6561" s="146" t="s">
        <v>9075</v>
      </c>
      <c r="B6561" s="146" t="s">
        <v>9076</v>
      </c>
      <c r="C6561" s="146" t="s">
        <v>9077</v>
      </c>
      <c r="D6561" s="146" t="s">
        <v>3934</v>
      </c>
      <c r="E6561" s="146" t="s">
        <v>9078</v>
      </c>
      <c r="F6561" s="143" t="str">
        <f>IF(H6561&lt;=60,"소형",IF((H6561&gt;60)*(H6561&lt;=85)=1,"중소형",IF((H6561&gt;85)*(H6561&lt;=102)=1,"중형",IF((H6561&gt;102)*(H6561&lt;=135)=1,"중대형","대형"))))</f>
        <v>소형</v>
      </c>
      <c r="G6561" s="146" t="s">
        <v>9080</v>
      </c>
      <c r="H6561" s="143">
        <v>18</v>
      </c>
      <c r="I6561" s="144">
        <v>26600</v>
      </c>
      <c r="J6561" s="143">
        <v>2</v>
      </c>
      <c r="K6561" s="137">
        <v>43525</v>
      </c>
      <c r="L6561" s="137">
        <v>43739</v>
      </c>
      <c r="M6561" s="144">
        <f>H6561/3.3</f>
        <v>5.454545454545455</v>
      </c>
      <c r="N6561" s="144">
        <f>I6561/M6561</f>
        <v>4876.6666666666661</v>
      </c>
    </row>
    <row r="6562" spans="1:14">
      <c r="A6562" s="146" t="s">
        <v>9075</v>
      </c>
      <c r="B6562" s="146" t="s">
        <v>9076</v>
      </c>
      <c r="C6562" s="146" t="s">
        <v>9077</v>
      </c>
      <c r="D6562" s="146" t="s">
        <v>3934</v>
      </c>
      <c r="E6562" s="146" t="s">
        <v>9078</v>
      </c>
      <c r="F6562" s="143" t="str">
        <f>IF(H6562&lt;=60,"소형",IF((H6562&gt;60)*(H6562&lt;=85)=1,"중소형",IF((H6562&gt;85)*(H6562&lt;=102)=1,"중형",IF((H6562&gt;102)*(H6562&lt;=135)=1,"중대형","대형"))))</f>
        <v>소형</v>
      </c>
      <c r="G6562" s="146" t="s">
        <v>9081</v>
      </c>
      <c r="H6562" s="146">
        <v>20</v>
      </c>
      <c r="I6562" s="144">
        <v>25000</v>
      </c>
      <c r="J6562" s="143">
        <v>1</v>
      </c>
      <c r="K6562" s="137">
        <v>43525</v>
      </c>
      <c r="L6562" s="137">
        <v>43739</v>
      </c>
      <c r="M6562" s="144">
        <f>H6562/3.3</f>
        <v>6.0606060606060606</v>
      </c>
      <c r="N6562" s="144">
        <f>I6562/M6562</f>
        <v>4125</v>
      </c>
    </row>
    <row r="6563" spans="1:14">
      <c r="A6563" s="146" t="s">
        <v>9075</v>
      </c>
      <c r="B6563" s="146" t="s">
        <v>9076</v>
      </c>
      <c r="C6563" s="146" t="s">
        <v>9077</v>
      </c>
      <c r="D6563" s="146" t="s">
        <v>3934</v>
      </c>
      <c r="E6563" s="146" t="s">
        <v>9078</v>
      </c>
      <c r="F6563" s="143" t="str">
        <f>IF(H6563&lt;=60,"소형",IF((H6563&gt;60)*(H6563&lt;=85)=1,"중소형",IF((H6563&gt;85)*(H6563&lt;=102)=1,"중형",IF((H6563&gt;102)*(H6563&lt;=135)=1,"중대형","대형"))))</f>
        <v>소형</v>
      </c>
      <c r="G6563" s="146" t="s">
        <v>9083</v>
      </c>
      <c r="H6563" s="146">
        <v>20</v>
      </c>
      <c r="I6563" s="144">
        <v>26000</v>
      </c>
      <c r="J6563" s="143">
        <v>1</v>
      </c>
      <c r="K6563" s="137">
        <v>43525</v>
      </c>
      <c r="L6563" s="137">
        <v>43739</v>
      </c>
      <c r="M6563" s="144">
        <f>H6563/3.3</f>
        <v>6.0606060606060606</v>
      </c>
      <c r="N6563" s="144">
        <f>I6563/M6563</f>
        <v>4290</v>
      </c>
    </row>
    <row r="6564" spans="1:14">
      <c r="A6564" s="146" t="s">
        <v>9075</v>
      </c>
      <c r="B6564" s="146" t="s">
        <v>9076</v>
      </c>
      <c r="C6564" s="146" t="s">
        <v>9077</v>
      </c>
      <c r="D6564" s="146" t="s">
        <v>3934</v>
      </c>
      <c r="E6564" s="146" t="s">
        <v>9078</v>
      </c>
      <c r="F6564" s="143" t="str">
        <f>IF(H6564&lt;=60,"소형",IF((H6564&gt;60)*(H6564&lt;=85)=1,"중소형",IF((H6564&gt;85)*(H6564&lt;=102)=1,"중형",IF((H6564&gt;102)*(H6564&lt;=135)=1,"중대형","대형"))))</f>
        <v>소형</v>
      </c>
      <c r="G6564" s="146" t="s">
        <v>9082</v>
      </c>
      <c r="H6564" s="143">
        <v>20</v>
      </c>
      <c r="I6564" s="144">
        <v>27000</v>
      </c>
      <c r="J6564" s="143">
        <v>18</v>
      </c>
      <c r="K6564" s="137">
        <v>43525</v>
      </c>
      <c r="L6564" s="137">
        <v>43739</v>
      </c>
      <c r="M6564" s="144">
        <f>H6564/3.3</f>
        <v>6.0606060606060606</v>
      </c>
      <c r="N6564" s="144">
        <f>I6564/M6564</f>
        <v>4455</v>
      </c>
    </row>
    <row r="6565" spans="1:14">
      <c r="A6565" s="146" t="s">
        <v>9075</v>
      </c>
      <c r="B6565" s="146" t="s">
        <v>9076</v>
      </c>
      <c r="C6565" s="146" t="s">
        <v>9077</v>
      </c>
      <c r="D6565" s="146" t="s">
        <v>3934</v>
      </c>
      <c r="E6565" s="146" t="s">
        <v>9078</v>
      </c>
      <c r="F6565" s="143" t="str">
        <f>IF(H6565&lt;=60,"소형",IF((H6565&gt;60)*(H6565&lt;=85)=1,"중소형",IF((H6565&gt;85)*(H6565&lt;=102)=1,"중형",IF((H6565&gt;102)*(H6565&lt;=135)=1,"중대형","대형"))))</f>
        <v>소형</v>
      </c>
      <c r="G6565" s="146" t="s">
        <v>9084</v>
      </c>
      <c r="H6565" s="143">
        <v>22</v>
      </c>
      <c r="I6565" s="144">
        <v>25300</v>
      </c>
      <c r="J6565" s="143">
        <v>1</v>
      </c>
      <c r="K6565" s="137">
        <v>43525</v>
      </c>
      <c r="L6565" s="137">
        <v>43739</v>
      </c>
      <c r="M6565" s="144">
        <f>H6565/3.3</f>
        <v>6.666666666666667</v>
      </c>
      <c r="N6565" s="144">
        <f>I6565/M6565</f>
        <v>3795</v>
      </c>
    </row>
    <row r="6566" spans="1:14">
      <c r="A6566" s="146" t="s">
        <v>9075</v>
      </c>
      <c r="B6566" s="146" t="s">
        <v>9076</v>
      </c>
      <c r="C6566" s="146" t="s">
        <v>9077</v>
      </c>
      <c r="D6566" s="146" t="s">
        <v>3934</v>
      </c>
      <c r="E6566" s="146" t="s">
        <v>9078</v>
      </c>
      <c r="F6566" s="143" t="str">
        <f>IF(H6566&lt;=60,"소형",IF((H6566&gt;60)*(H6566&lt;=85)=1,"중소형",IF((H6566&gt;85)*(H6566&lt;=102)=1,"중형",IF((H6566&gt;102)*(H6566&lt;=135)=1,"중대형","대형"))))</f>
        <v>소형</v>
      </c>
      <c r="G6566" s="146" t="s">
        <v>9085</v>
      </c>
      <c r="H6566" s="143">
        <v>22</v>
      </c>
      <c r="I6566" s="144">
        <v>26300</v>
      </c>
      <c r="J6566" s="143">
        <v>1</v>
      </c>
      <c r="K6566" s="137">
        <v>43525</v>
      </c>
      <c r="L6566" s="137">
        <v>43739</v>
      </c>
      <c r="M6566" s="144">
        <f>H6566/3.3</f>
        <v>6.666666666666667</v>
      </c>
      <c r="N6566" s="144">
        <f>I6566/M6566</f>
        <v>3945</v>
      </c>
    </row>
    <row r="6567" spans="1:14">
      <c r="A6567" s="146" t="s">
        <v>9075</v>
      </c>
      <c r="B6567" s="146" t="s">
        <v>9076</v>
      </c>
      <c r="C6567" s="146" t="s">
        <v>9077</v>
      </c>
      <c r="D6567" s="146" t="s">
        <v>3934</v>
      </c>
      <c r="E6567" s="146" t="s">
        <v>9078</v>
      </c>
      <c r="F6567" s="143" t="str">
        <f>IF(H6567&lt;=60,"소형",IF((H6567&gt;60)*(H6567&lt;=85)=1,"중소형",IF((H6567&gt;85)*(H6567&lt;=102)=1,"중형",IF((H6567&gt;102)*(H6567&lt;=135)=1,"중대형","대형"))))</f>
        <v>소형</v>
      </c>
      <c r="G6567" s="146" t="s">
        <v>9086</v>
      </c>
      <c r="H6567" s="143">
        <v>22</v>
      </c>
      <c r="I6567" s="144">
        <v>27600</v>
      </c>
      <c r="J6567" s="143">
        <v>18</v>
      </c>
      <c r="K6567" s="137">
        <v>43525</v>
      </c>
      <c r="L6567" s="137">
        <v>43739</v>
      </c>
      <c r="M6567" s="144">
        <f>H6567/3.3</f>
        <v>6.666666666666667</v>
      </c>
      <c r="N6567" s="144">
        <f>I6567/M6567</f>
        <v>4140</v>
      </c>
    </row>
    <row r="6568" spans="1:14">
      <c r="A6568" s="146" t="s">
        <v>9339</v>
      </c>
      <c r="B6568" s="146" t="s">
        <v>9367</v>
      </c>
      <c r="C6568" s="146" t="s">
        <v>9368</v>
      </c>
      <c r="D6568" s="146" t="s">
        <v>9370</v>
      </c>
      <c r="E6568" s="146" t="s">
        <v>9369</v>
      </c>
      <c r="F6568" s="143" t="str">
        <f>IF(H6568&lt;=60,"소형",IF((H6568&gt;60)*(H6568&lt;=85)=1,"중소형",IF((H6568&gt;85)*(H6568&lt;=102)=1,"중형",IF((H6568&gt;102)*(H6568&lt;=135)=1,"중대형","대형"))))</f>
        <v>소형</v>
      </c>
      <c r="G6568" s="146" t="s">
        <v>9432</v>
      </c>
      <c r="H6568" s="143">
        <v>16</v>
      </c>
      <c r="I6568" s="139" t="s">
        <v>9275</v>
      </c>
      <c r="J6568" s="143">
        <v>4</v>
      </c>
      <c r="K6568" s="137">
        <v>43556</v>
      </c>
      <c r="L6568" s="137">
        <v>43739</v>
      </c>
      <c r="M6568" s="144">
        <f>H6568/3.3</f>
        <v>4.8484848484848486</v>
      </c>
      <c r="N6568" s="144" t="e">
        <f>I6568/M6568</f>
        <v>#VALUE!</v>
      </c>
    </row>
    <row r="6569" spans="1:14">
      <c r="A6569" s="146" t="s">
        <v>9339</v>
      </c>
      <c r="B6569" s="146" t="s">
        <v>9473</v>
      </c>
      <c r="C6569" s="146" t="s">
        <v>9368</v>
      </c>
      <c r="D6569" s="146" t="s">
        <v>9370</v>
      </c>
      <c r="E6569" s="146" t="s">
        <v>9369</v>
      </c>
      <c r="F6569" s="143" t="str">
        <f>IF(H6569&lt;=60,"소형",IF((H6569&gt;60)*(H6569&lt;=85)=1,"중소형",IF((H6569&gt;85)*(H6569&lt;=102)=1,"중형",IF((H6569&gt;102)*(H6569&lt;=135)=1,"중대형","대형"))))</f>
        <v>소형</v>
      </c>
      <c r="G6569" s="146" t="s">
        <v>9433</v>
      </c>
      <c r="H6569" s="143">
        <v>16</v>
      </c>
      <c r="I6569" s="139" t="s">
        <v>9275</v>
      </c>
      <c r="J6569" s="143">
        <v>20</v>
      </c>
      <c r="K6569" s="137">
        <v>43556</v>
      </c>
      <c r="L6569" s="137">
        <v>43739</v>
      </c>
      <c r="M6569" s="144">
        <f>H6569/3.3</f>
        <v>4.8484848484848486</v>
      </c>
      <c r="N6569" s="144" t="e">
        <f>I6569/M6569</f>
        <v>#VALUE!</v>
      </c>
    </row>
    <row r="6570" spans="1:14">
      <c r="A6570" s="146" t="s">
        <v>9339</v>
      </c>
      <c r="B6570" s="146" t="s">
        <v>9474</v>
      </c>
      <c r="C6570" s="146" t="s">
        <v>9368</v>
      </c>
      <c r="D6570" s="146" t="s">
        <v>9370</v>
      </c>
      <c r="E6570" s="146" t="s">
        <v>9369</v>
      </c>
      <c r="F6570" s="143" t="str">
        <f>IF(H6570&lt;=60,"소형",IF((H6570&gt;60)*(H6570&lt;=85)=1,"중소형",IF((H6570&gt;85)*(H6570&lt;=102)=1,"중형",IF((H6570&gt;102)*(H6570&lt;=135)=1,"중대형","대형"))))</f>
        <v>소형</v>
      </c>
      <c r="G6570" s="146" t="s">
        <v>9429</v>
      </c>
      <c r="H6570" s="143">
        <v>26</v>
      </c>
      <c r="I6570" s="139" t="s">
        <v>9275</v>
      </c>
      <c r="J6570" s="143">
        <v>14</v>
      </c>
      <c r="K6570" s="137">
        <v>43556</v>
      </c>
      <c r="L6570" s="137">
        <v>43739</v>
      </c>
      <c r="M6570" s="144">
        <f>H6570/3.3</f>
        <v>7.8787878787878789</v>
      </c>
      <c r="N6570" s="144" t="e">
        <f>I6570/M6570</f>
        <v>#VALUE!</v>
      </c>
    </row>
    <row r="6571" spans="1:14">
      <c r="A6571" s="146" t="s">
        <v>9339</v>
      </c>
      <c r="B6571" s="146" t="s">
        <v>9475</v>
      </c>
      <c r="C6571" s="146" t="s">
        <v>9368</v>
      </c>
      <c r="D6571" s="146" t="s">
        <v>9370</v>
      </c>
      <c r="E6571" s="146" t="s">
        <v>9369</v>
      </c>
      <c r="F6571" s="143" t="str">
        <f>IF(H6571&lt;=60,"소형",IF((H6571&gt;60)*(H6571&lt;=85)=1,"중소형",IF((H6571&gt;85)*(H6571&lt;=102)=1,"중형",IF((H6571&gt;102)*(H6571&lt;=135)=1,"중대형","대형"))))</f>
        <v>소형</v>
      </c>
      <c r="G6571" s="146" t="s">
        <v>9434</v>
      </c>
      <c r="H6571" s="143">
        <v>26</v>
      </c>
      <c r="I6571" s="139" t="s">
        <v>9275</v>
      </c>
      <c r="J6571" s="143">
        <v>2</v>
      </c>
      <c r="K6571" s="137">
        <v>43556</v>
      </c>
      <c r="L6571" s="137">
        <v>43739</v>
      </c>
      <c r="M6571" s="144">
        <f>H6571/3.3</f>
        <v>7.8787878787878789</v>
      </c>
      <c r="N6571" s="144" t="e">
        <f>I6571/M6571</f>
        <v>#VALUE!</v>
      </c>
    </row>
    <row r="6572" spans="1:14">
      <c r="A6572" s="146" t="s">
        <v>11799</v>
      </c>
      <c r="B6572" s="146" t="s">
        <v>11841</v>
      </c>
      <c r="C6572" s="146" t="s">
        <v>13892</v>
      </c>
      <c r="D6572" s="146" t="s">
        <v>11842</v>
      </c>
      <c r="E6572" s="146" t="s">
        <v>11843</v>
      </c>
      <c r="F6572" s="143" t="str">
        <f>IF(H6572&lt;=60,"소형",IF((H6572&gt;60)*(H6572&lt;=85)=1,"중소형",IF((H6572&gt;85)*(H6572&lt;=102)=1,"중형",IF((H6572&gt;102)*(H6572&lt;=135)=1,"중대형","대형"))))</f>
        <v>소형</v>
      </c>
      <c r="G6572" s="146" t="s">
        <v>11868</v>
      </c>
      <c r="H6572" s="143">
        <v>59</v>
      </c>
      <c r="J6572" s="143">
        <v>634</v>
      </c>
      <c r="K6572" s="137">
        <v>43716</v>
      </c>
      <c r="L6572" s="137">
        <v>43739</v>
      </c>
      <c r="M6572" s="144">
        <f>H6572/3.3</f>
        <v>17.878787878787879</v>
      </c>
      <c r="N6572" s="144">
        <f>I6572/M6572</f>
        <v>0</v>
      </c>
    </row>
    <row r="6573" spans="1:14">
      <c r="A6573" s="146" t="s">
        <v>11847</v>
      </c>
      <c r="B6573" s="146" t="s">
        <v>11844</v>
      </c>
      <c r="C6573" s="146" t="s">
        <v>11815</v>
      </c>
      <c r="D6573" s="146" t="s">
        <v>11845</v>
      </c>
      <c r="E6573" s="146" t="s">
        <v>11846</v>
      </c>
      <c r="F6573" s="143" t="str">
        <f>IF(H6573&lt;=60,"소형",IF((H6573&gt;60)*(H6573&lt;=85)=1,"중소형",IF((H6573&gt;85)*(H6573&lt;=102)=1,"중형",IF((H6573&gt;102)*(H6573&lt;=135)=1,"중대형","대형"))))</f>
        <v>소형</v>
      </c>
      <c r="G6573" s="146" t="s">
        <v>11870</v>
      </c>
      <c r="H6573" s="143">
        <v>39</v>
      </c>
      <c r="I6573" s="144">
        <v>16301</v>
      </c>
      <c r="J6573" s="143">
        <v>14</v>
      </c>
      <c r="K6573" s="137">
        <v>43718</v>
      </c>
      <c r="L6573" s="137">
        <v>43739</v>
      </c>
      <c r="M6573" s="144">
        <f>H6573/3.3</f>
        <v>11.818181818181818</v>
      </c>
      <c r="N6573" s="144">
        <f>I6573/M6573</f>
        <v>1379.3153846153846</v>
      </c>
    </row>
    <row r="6574" spans="1:14">
      <c r="A6574" s="146" t="s">
        <v>11816</v>
      </c>
      <c r="B6574" s="146" t="s">
        <v>11856</v>
      </c>
      <c r="C6574" s="146" t="s">
        <v>11884</v>
      </c>
      <c r="D6574" s="146" t="s">
        <v>11857</v>
      </c>
      <c r="E6574" s="146" t="s">
        <v>11858</v>
      </c>
      <c r="F6574" s="143" t="str">
        <f>IF(H6574&lt;=60,"소형",IF((H6574&gt;60)*(H6574&lt;=85)=1,"중소형",IF((H6574&gt;85)*(H6574&lt;=102)=1,"중형",IF((H6574&gt;102)*(H6574&lt;=135)=1,"중대형","대형"))))</f>
        <v>중소형</v>
      </c>
      <c r="G6574" s="146" t="s">
        <v>11885</v>
      </c>
      <c r="H6574" s="143">
        <v>66</v>
      </c>
      <c r="I6574" s="144">
        <v>18900</v>
      </c>
      <c r="J6574" s="143">
        <v>198</v>
      </c>
      <c r="K6574" s="137">
        <v>43732</v>
      </c>
      <c r="L6574" s="137">
        <v>43739</v>
      </c>
      <c r="M6574" s="144">
        <f>H6574/3.3</f>
        <v>20</v>
      </c>
      <c r="N6574" s="144">
        <f>I6574/M6574</f>
        <v>945</v>
      </c>
    </row>
    <row r="6575" spans="1:14">
      <c r="A6575" s="146" t="s">
        <v>11907</v>
      </c>
      <c r="B6575" s="146" t="s">
        <v>11908</v>
      </c>
      <c r="C6575" s="146" t="s">
        <v>11909</v>
      </c>
      <c r="D6575" s="146" t="s">
        <v>11911</v>
      </c>
      <c r="E6575" s="146" t="s">
        <v>11910</v>
      </c>
      <c r="F6575" s="143" t="str">
        <f>IF(H6575&lt;=60,"소형",IF((H6575&gt;60)*(H6575&lt;=85)=1,"중소형",IF((H6575&gt;85)*(H6575&lt;=102)=1,"중형",IF((H6575&gt;102)*(H6575&lt;=135)=1,"중대형","대형"))))</f>
        <v>소형</v>
      </c>
      <c r="G6575" s="146" t="s">
        <v>11912</v>
      </c>
      <c r="H6575" s="143">
        <v>51</v>
      </c>
      <c r="I6575" s="144">
        <v>25300</v>
      </c>
      <c r="J6575" s="143">
        <v>2</v>
      </c>
      <c r="K6575" s="137">
        <v>43709</v>
      </c>
      <c r="L6575" s="137">
        <v>43739</v>
      </c>
      <c r="M6575" s="144">
        <f>H6575/3.3</f>
        <v>15.454545454545455</v>
      </c>
      <c r="N6575" s="144">
        <f>I6575/M6575</f>
        <v>1637.0588235294117</v>
      </c>
    </row>
    <row r="6576" spans="1:14">
      <c r="A6576" s="146" t="s">
        <v>11907</v>
      </c>
      <c r="B6576" s="146" t="s">
        <v>11908</v>
      </c>
      <c r="C6576" s="146" t="s">
        <v>11909</v>
      </c>
      <c r="D6576" s="146" t="s">
        <v>11911</v>
      </c>
      <c r="E6576" s="146" t="s">
        <v>11910</v>
      </c>
      <c r="F6576" s="143" t="str">
        <f>IF(H6576&lt;=60,"소형",IF((H6576&gt;60)*(H6576&lt;=85)=1,"중소형",IF((H6576&gt;85)*(H6576&lt;=102)=1,"중형",IF((H6576&gt;102)*(H6576&lt;=135)=1,"중대형","대형"))))</f>
        <v>소형</v>
      </c>
      <c r="G6576" s="146" t="s">
        <v>11919</v>
      </c>
      <c r="H6576" s="143">
        <v>58</v>
      </c>
      <c r="I6576" s="144">
        <v>28400</v>
      </c>
      <c r="J6576" s="143">
        <v>2</v>
      </c>
      <c r="K6576" s="137">
        <v>43709</v>
      </c>
      <c r="L6576" s="137">
        <v>43739</v>
      </c>
      <c r="M6576" s="144">
        <f>H6576/3.3</f>
        <v>17.575757575757578</v>
      </c>
      <c r="N6576" s="144">
        <f>I6576/M6576</f>
        <v>1615.862068965517</v>
      </c>
    </row>
    <row r="6577" spans="1:14">
      <c r="A6577" s="146" t="s">
        <v>11907</v>
      </c>
      <c r="B6577" s="146" t="s">
        <v>11908</v>
      </c>
      <c r="C6577" s="146" t="s">
        <v>11909</v>
      </c>
      <c r="D6577" s="146" t="s">
        <v>11911</v>
      </c>
      <c r="E6577" s="146" t="s">
        <v>11910</v>
      </c>
      <c r="F6577" s="143" t="str">
        <f>IF(H6577&lt;=60,"소형",IF((H6577&gt;60)*(H6577&lt;=85)=1,"중소형",IF((H6577&gt;85)*(H6577&lt;=102)=1,"중형",IF((H6577&gt;102)*(H6577&lt;=135)=1,"중대형","대형"))))</f>
        <v>중소형</v>
      </c>
      <c r="G6577" s="146" t="s">
        <v>11918</v>
      </c>
      <c r="H6577" s="143">
        <v>65</v>
      </c>
      <c r="I6577" s="144">
        <v>31000</v>
      </c>
      <c r="J6577" s="143">
        <v>2</v>
      </c>
      <c r="K6577" s="137">
        <v>43709</v>
      </c>
      <c r="L6577" s="137">
        <v>43739</v>
      </c>
      <c r="M6577" s="144">
        <f>H6577/3.3</f>
        <v>19.696969696969699</v>
      </c>
      <c r="N6577" s="144">
        <f>I6577/M6577</f>
        <v>1573.8461538461536</v>
      </c>
    </row>
    <row r="6578" spans="1:14">
      <c r="A6578" s="146" t="s">
        <v>11907</v>
      </c>
      <c r="B6578" s="146" t="s">
        <v>11908</v>
      </c>
      <c r="C6578" s="146" t="s">
        <v>11909</v>
      </c>
      <c r="D6578" s="146" t="s">
        <v>11911</v>
      </c>
      <c r="E6578" s="146" t="s">
        <v>11910</v>
      </c>
      <c r="F6578" s="143" t="str">
        <f>IF(H6578&lt;=60,"소형",IF((H6578&gt;60)*(H6578&lt;=85)=1,"중소형",IF((H6578&gt;85)*(H6578&lt;=102)=1,"중형",IF((H6578&gt;102)*(H6578&lt;=135)=1,"중대형","대형"))))</f>
        <v>중소형</v>
      </c>
      <c r="G6578" s="146" t="s">
        <v>11917</v>
      </c>
      <c r="H6578" s="143">
        <v>68</v>
      </c>
      <c r="I6578" s="144">
        <v>36600</v>
      </c>
      <c r="J6578" s="143">
        <v>9</v>
      </c>
      <c r="K6578" s="137">
        <v>43709</v>
      </c>
      <c r="L6578" s="137">
        <v>43739</v>
      </c>
      <c r="M6578" s="144">
        <f>H6578/3.3</f>
        <v>20.606060606060606</v>
      </c>
      <c r="N6578" s="144">
        <f>I6578/M6578</f>
        <v>1776.1764705882354</v>
      </c>
    </row>
    <row r="6579" spans="1:14">
      <c r="A6579" s="146" t="s">
        <v>11907</v>
      </c>
      <c r="B6579" s="146" t="s">
        <v>11908</v>
      </c>
      <c r="C6579" s="146" t="s">
        <v>11909</v>
      </c>
      <c r="D6579" s="146" t="s">
        <v>11911</v>
      </c>
      <c r="E6579" s="146" t="s">
        <v>11910</v>
      </c>
      <c r="F6579" s="143" t="str">
        <f>IF(H6579&lt;=60,"소형",IF((H6579&gt;60)*(H6579&lt;=85)=1,"중소형",IF((H6579&gt;85)*(H6579&lt;=102)=1,"중형",IF((H6579&gt;102)*(H6579&lt;=135)=1,"중대형","대형"))))</f>
        <v>중소형</v>
      </c>
      <c r="G6579" s="146" t="s">
        <v>11916</v>
      </c>
      <c r="H6579" s="143">
        <v>71</v>
      </c>
      <c r="I6579" s="144">
        <v>34000</v>
      </c>
      <c r="J6579" s="143">
        <v>2</v>
      </c>
      <c r="K6579" s="137">
        <v>43709</v>
      </c>
      <c r="L6579" s="137">
        <v>43739</v>
      </c>
      <c r="M6579" s="144">
        <f>H6579/3.3</f>
        <v>21.515151515151516</v>
      </c>
      <c r="N6579" s="144">
        <f>I6579/M6579</f>
        <v>1580.2816901408451</v>
      </c>
    </row>
    <row r="6580" spans="1:14">
      <c r="A6580" s="146" t="s">
        <v>11907</v>
      </c>
      <c r="B6580" s="146" t="s">
        <v>11908</v>
      </c>
      <c r="C6580" s="146" t="s">
        <v>11909</v>
      </c>
      <c r="D6580" s="146" t="s">
        <v>11911</v>
      </c>
      <c r="E6580" s="146" t="s">
        <v>11910</v>
      </c>
      <c r="F6580" s="143" t="str">
        <f>IF(H6580&lt;=60,"소형",IF((H6580&gt;60)*(H6580&lt;=85)=1,"중소형",IF((H6580&gt;85)*(H6580&lt;=102)=1,"중형",IF((H6580&gt;102)*(H6580&lt;=135)=1,"중대형","대형"))))</f>
        <v>중소형</v>
      </c>
      <c r="G6580" s="146" t="s">
        <v>11915</v>
      </c>
      <c r="H6580" s="143">
        <v>78</v>
      </c>
      <c r="I6580" s="144">
        <v>34900</v>
      </c>
      <c r="J6580" s="143">
        <v>10</v>
      </c>
      <c r="K6580" s="137">
        <v>43709</v>
      </c>
      <c r="L6580" s="137">
        <v>43739</v>
      </c>
      <c r="M6580" s="144">
        <f>H6580/3.3</f>
        <v>23.636363636363637</v>
      </c>
      <c r="N6580" s="144">
        <f>I6580/M6580</f>
        <v>1476.5384615384614</v>
      </c>
    </row>
    <row r="6581" spans="1:14">
      <c r="A6581" s="146" t="s">
        <v>11907</v>
      </c>
      <c r="B6581" s="146" t="s">
        <v>11908</v>
      </c>
      <c r="C6581" s="146" t="s">
        <v>11909</v>
      </c>
      <c r="D6581" s="146" t="s">
        <v>11911</v>
      </c>
      <c r="E6581" s="146" t="s">
        <v>11910</v>
      </c>
      <c r="F6581" s="143" t="str">
        <f>IF(H6581&lt;=60,"소형",IF((H6581&gt;60)*(H6581&lt;=85)=1,"중소형",IF((H6581&gt;85)*(H6581&lt;=102)=1,"중형",IF((H6581&gt;102)*(H6581&lt;=135)=1,"중대형","대형"))))</f>
        <v>중소형</v>
      </c>
      <c r="G6581" s="146" t="s">
        <v>11914</v>
      </c>
      <c r="H6581" s="143">
        <v>84</v>
      </c>
      <c r="I6581" s="144">
        <v>41500</v>
      </c>
      <c r="J6581" s="143">
        <v>18</v>
      </c>
      <c r="K6581" s="137">
        <v>43709</v>
      </c>
      <c r="L6581" s="137">
        <v>43739</v>
      </c>
      <c r="M6581" s="144">
        <f>H6581/3.3</f>
        <v>25.454545454545457</v>
      </c>
      <c r="N6581" s="144">
        <f>I6581/M6581</f>
        <v>1630.3571428571427</v>
      </c>
    </row>
    <row r="6582" spans="1:14">
      <c r="A6582" s="146" t="s">
        <v>11907</v>
      </c>
      <c r="B6582" s="146" t="s">
        <v>11908</v>
      </c>
      <c r="C6582" s="146" t="s">
        <v>11909</v>
      </c>
      <c r="D6582" s="146" t="s">
        <v>11911</v>
      </c>
      <c r="E6582" s="146" t="s">
        <v>11910</v>
      </c>
      <c r="F6582" s="143" t="str">
        <f>IF(H6582&lt;=60,"소형",IF((H6582&gt;60)*(H6582&lt;=85)=1,"중소형",IF((H6582&gt;85)*(H6582&lt;=102)=1,"중형",IF((H6582&gt;102)*(H6582&lt;=135)=1,"중대형","대형"))))</f>
        <v>중소형</v>
      </c>
      <c r="G6582" s="146" t="s">
        <v>11913</v>
      </c>
      <c r="H6582" s="143">
        <v>83</v>
      </c>
      <c r="I6582" s="144">
        <v>14500</v>
      </c>
      <c r="J6582" s="143">
        <v>18</v>
      </c>
      <c r="K6582" s="137">
        <v>43709</v>
      </c>
      <c r="L6582" s="137">
        <v>43739</v>
      </c>
      <c r="M6582" s="144">
        <f>H6582/3.3</f>
        <v>25.151515151515152</v>
      </c>
      <c r="N6582" s="144">
        <f>I6582/M6582</f>
        <v>576.50602409638554</v>
      </c>
    </row>
    <row r="6583" spans="1:14">
      <c r="A6583" s="146" t="s">
        <v>12371</v>
      </c>
      <c r="B6583" s="146" t="s">
        <v>12529</v>
      </c>
      <c r="C6583" s="146" t="s">
        <v>12543</v>
      </c>
      <c r="D6583" s="146" t="s">
        <v>12530</v>
      </c>
      <c r="E6583" s="146" t="s">
        <v>12531</v>
      </c>
      <c r="F6583" s="143" t="str">
        <f>IF(H6583&lt;=60,"소형",IF((H6583&gt;60)*(H6583&lt;=85)=1,"중소형",IF((H6583&gt;85)*(H6583&lt;=102)=1,"중형",IF((H6583&gt;102)*(H6583&lt;=135)=1,"중대형","대형"))))</f>
        <v>소형</v>
      </c>
      <c r="G6583" s="146" t="s">
        <v>12542</v>
      </c>
      <c r="H6583" s="143">
        <v>48</v>
      </c>
      <c r="I6583" s="144">
        <v>8560</v>
      </c>
      <c r="J6583" s="143">
        <v>88</v>
      </c>
      <c r="K6583" s="137">
        <v>43769</v>
      </c>
      <c r="L6583" s="137">
        <v>43739</v>
      </c>
      <c r="M6583" s="144">
        <f>H6583/3.3</f>
        <v>14.545454545454547</v>
      </c>
      <c r="N6583" s="144">
        <f>I6583/M6583</f>
        <v>588.5</v>
      </c>
    </row>
    <row r="6584" spans="1:14">
      <c r="A6584" s="146" t="s">
        <v>11799</v>
      </c>
      <c r="B6584" s="146" t="s">
        <v>11841</v>
      </c>
      <c r="C6584" s="146" t="s">
        <v>13892</v>
      </c>
      <c r="D6584" s="146" t="s">
        <v>11842</v>
      </c>
      <c r="E6584" s="146" t="s">
        <v>11843</v>
      </c>
      <c r="F6584" s="143" t="str">
        <f>IF(H6584&lt;=60,"소형",IF((H6584&gt;60)*(H6584&lt;=85)=1,"중소형",IF((H6584&gt;85)*(H6584&lt;=102)=1,"중형",IF((H6584&gt;102)*(H6584&lt;=135)=1,"중대형","대형"))))</f>
        <v>소형</v>
      </c>
      <c r="G6584" s="146" t="s">
        <v>11869</v>
      </c>
      <c r="H6584" s="143">
        <v>60</v>
      </c>
      <c r="J6584" s="143">
        <v>164</v>
      </c>
      <c r="K6584" s="137">
        <v>43717</v>
      </c>
      <c r="L6584" s="137">
        <v>43740</v>
      </c>
      <c r="M6584" s="144">
        <f>H6584/3.3</f>
        <v>18.181818181818183</v>
      </c>
      <c r="N6584" s="144">
        <f>I6584/M6584</f>
        <v>0</v>
      </c>
    </row>
    <row r="6585" spans="1:14">
      <c r="A6585" s="146" t="s">
        <v>11847</v>
      </c>
      <c r="B6585" s="146" t="s">
        <v>11844</v>
      </c>
      <c r="C6585" s="146" t="s">
        <v>11815</v>
      </c>
      <c r="D6585" s="146" t="s">
        <v>11845</v>
      </c>
      <c r="E6585" s="146" t="s">
        <v>11887</v>
      </c>
      <c r="F6585" s="143" t="str">
        <f>IF(H6585&lt;=60,"소형",IF((H6585&gt;60)*(H6585&lt;=85)=1,"중소형",IF((H6585&gt;85)*(H6585&lt;=102)=1,"중형",IF((H6585&gt;102)*(H6585&lt;=135)=1,"중대형","대형"))))</f>
        <v>소형</v>
      </c>
      <c r="G6585" s="146" t="s">
        <v>11871</v>
      </c>
      <c r="H6585" s="143">
        <v>40</v>
      </c>
      <c r="I6585" s="144">
        <v>16686</v>
      </c>
      <c r="J6585" s="143">
        <v>14</v>
      </c>
      <c r="K6585" s="137">
        <v>43719</v>
      </c>
      <c r="L6585" s="137">
        <v>43740</v>
      </c>
      <c r="M6585" s="144">
        <f>H6585/3.3</f>
        <v>12.121212121212121</v>
      </c>
      <c r="N6585" s="144">
        <f>I6585/M6585</f>
        <v>1376.595</v>
      </c>
    </row>
    <row r="6586" spans="1:14">
      <c r="A6586" s="146" t="s">
        <v>11816</v>
      </c>
      <c r="B6586" s="146" t="s">
        <v>11856</v>
      </c>
      <c r="C6586" s="146" t="s">
        <v>11884</v>
      </c>
      <c r="D6586" s="146" t="s">
        <v>11857</v>
      </c>
      <c r="E6586" s="146" t="s">
        <v>11858</v>
      </c>
      <c r="F6586" s="143" t="str">
        <f>IF(H6586&lt;=60,"소형",IF((H6586&gt;60)*(H6586&lt;=85)=1,"중소형",IF((H6586&gt;85)*(H6586&lt;=102)=1,"중형",IF((H6586&gt;102)*(H6586&lt;=135)=1,"중대형","대형"))))</f>
        <v>중소형</v>
      </c>
      <c r="G6586" s="146" t="s">
        <v>11886</v>
      </c>
      <c r="H6586" s="143">
        <v>84</v>
      </c>
      <c r="I6586" s="144">
        <v>25200</v>
      </c>
      <c r="J6586" s="143">
        <v>432</v>
      </c>
      <c r="K6586" s="137">
        <v>43733</v>
      </c>
      <c r="L6586" s="137">
        <v>43740</v>
      </c>
      <c r="M6586" s="144">
        <f>H6586/3.3</f>
        <v>25.454545454545457</v>
      </c>
      <c r="N6586" s="144">
        <f>I6586/M6586</f>
        <v>989.99999999999989</v>
      </c>
    </row>
    <row r="6587" spans="1:14">
      <c r="A6587" s="146" t="s">
        <v>11847</v>
      </c>
      <c r="B6587" s="146" t="s">
        <v>11844</v>
      </c>
      <c r="C6587" s="146" t="s">
        <v>11815</v>
      </c>
      <c r="D6587" s="146" t="s">
        <v>11845</v>
      </c>
      <c r="E6587" s="146" t="s">
        <v>11888</v>
      </c>
      <c r="F6587" s="143" t="str">
        <f>IF(H6587&lt;=60,"소형",IF((H6587&gt;60)*(H6587&lt;=85)=1,"중소형",IF((H6587&gt;85)*(H6587&lt;=102)=1,"중형",IF((H6587&gt;102)*(H6587&lt;=135)=1,"중대형","대형"))))</f>
        <v>소형</v>
      </c>
      <c r="G6587" s="146" t="s">
        <v>11872</v>
      </c>
      <c r="H6587" s="143">
        <v>44</v>
      </c>
      <c r="I6587" s="144">
        <v>17920</v>
      </c>
      <c r="J6587" s="143">
        <v>14</v>
      </c>
      <c r="K6587" s="137">
        <v>43720</v>
      </c>
      <c r="L6587" s="137">
        <v>43741</v>
      </c>
      <c r="M6587" s="144">
        <f>H6587/3.3</f>
        <v>13.333333333333334</v>
      </c>
      <c r="N6587" s="144">
        <f>I6587/M6587</f>
        <v>1344</v>
      </c>
    </row>
    <row r="6588" spans="1:14">
      <c r="A6588" s="146" t="s">
        <v>11847</v>
      </c>
      <c r="B6588" s="146" t="s">
        <v>11844</v>
      </c>
      <c r="C6588" s="146" t="s">
        <v>11815</v>
      </c>
      <c r="D6588" s="146" t="s">
        <v>11845</v>
      </c>
      <c r="E6588" s="146" t="s">
        <v>11889</v>
      </c>
      <c r="F6588" s="143" t="str">
        <f>IF(H6588&lt;=60,"소형",IF((H6588&gt;60)*(H6588&lt;=85)=1,"중소형",IF((H6588&gt;85)*(H6588&lt;=102)=1,"중형",IF((H6588&gt;102)*(H6588&lt;=135)=1,"중대형","대형"))))</f>
        <v>중소형</v>
      </c>
      <c r="G6588" s="146" t="s">
        <v>11873</v>
      </c>
      <c r="H6588" s="143">
        <v>61</v>
      </c>
      <c r="I6588" s="144">
        <v>25105</v>
      </c>
      <c r="J6588" s="143">
        <v>17</v>
      </c>
      <c r="K6588" s="137">
        <v>43721</v>
      </c>
      <c r="L6588" s="137">
        <v>43742</v>
      </c>
      <c r="M6588" s="144">
        <f>H6588/3.3</f>
        <v>18.484848484848484</v>
      </c>
      <c r="N6588" s="144">
        <f>I6588/M6588</f>
        <v>1358.139344262295</v>
      </c>
    </row>
    <row r="6589" spans="1:14">
      <c r="A6589" s="146" t="s">
        <v>11847</v>
      </c>
      <c r="B6589" s="146" t="s">
        <v>11844</v>
      </c>
      <c r="C6589" s="146" t="s">
        <v>11815</v>
      </c>
      <c r="D6589" s="146" t="s">
        <v>11845</v>
      </c>
      <c r="E6589" s="146" t="s">
        <v>11890</v>
      </c>
      <c r="F6589" s="143" t="str">
        <f>IF(H6589&lt;=60,"소형",IF((H6589&gt;60)*(H6589&lt;=85)=1,"중소형",IF((H6589&gt;85)*(H6589&lt;=102)=1,"중형",IF((H6589&gt;102)*(H6589&lt;=135)=1,"중대형","대형"))))</f>
        <v>중소형</v>
      </c>
      <c r="G6589" s="146" t="s">
        <v>11874</v>
      </c>
      <c r="H6589" s="143">
        <v>61</v>
      </c>
      <c r="I6589" s="144">
        <v>24738</v>
      </c>
      <c r="J6589" s="143">
        <v>14</v>
      </c>
      <c r="K6589" s="137">
        <v>43722</v>
      </c>
      <c r="L6589" s="137">
        <v>43743</v>
      </c>
      <c r="M6589" s="144">
        <f>H6589/3.3</f>
        <v>18.484848484848484</v>
      </c>
      <c r="N6589" s="144">
        <f>I6589/M6589</f>
        <v>1338.2852459016394</v>
      </c>
    </row>
    <row r="6590" spans="1:14">
      <c r="A6590" s="146" t="s">
        <v>11847</v>
      </c>
      <c r="B6590" s="146" t="s">
        <v>11844</v>
      </c>
      <c r="C6590" s="146" t="s">
        <v>11815</v>
      </c>
      <c r="D6590" s="146" t="s">
        <v>11845</v>
      </c>
      <c r="E6590" s="146" t="s">
        <v>11891</v>
      </c>
      <c r="F6590" s="143" t="str">
        <f>IF(H6590&lt;=60,"소형",IF((H6590&gt;60)*(H6590&lt;=85)=1,"중소형",IF((H6590&gt;85)*(H6590&lt;=102)=1,"중형",IF((H6590&gt;102)*(H6590&lt;=135)=1,"중대형","대형"))))</f>
        <v>중소형</v>
      </c>
      <c r="G6590" s="146" t="s">
        <v>11875</v>
      </c>
      <c r="H6590" s="143">
        <v>71</v>
      </c>
      <c r="I6590" s="144">
        <v>30571</v>
      </c>
      <c r="J6590" s="143">
        <v>3</v>
      </c>
      <c r="K6590" s="137">
        <v>43723</v>
      </c>
      <c r="L6590" s="137">
        <v>43744</v>
      </c>
      <c r="M6590" s="144">
        <f>H6590/3.3</f>
        <v>21.515151515151516</v>
      </c>
      <c r="N6590" s="144">
        <f>I6590/M6590</f>
        <v>1420.905633802817</v>
      </c>
    </row>
    <row r="6591" spans="1:14">
      <c r="A6591" s="146" t="s">
        <v>11847</v>
      </c>
      <c r="B6591" s="146" t="s">
        <v>11844</v>
      </c>
      <c r="C6591" s="146" t="s">
        <v>11815</v>
      </c>
      <c r="D6591" s="146" t="s">
        <v>11845</v>
      </c>
      <c r="E6591" s="146" t="s">
        <v>11892</v>
      </c>
      <c r="F6591" s="143" t="str">
        <f>IF(H6591&lt;=60,"소형",IF((H6591&gt;60)*(H6591&lt;=85)=1,"중소형",IF((H6591&gt;85)*(H6591&lt;=102)=1,"중형",IF((H6591&gt;102)*(H6591&lt;=135)=1,"중대형","대형"))))</f>
        <v>중형</v>
      </c>
      <c r="G6591" s="146" t="s">
        <v>11876</v>
      </c>
      <c r="H6591" s="143">
        <v>86</v>
      </c>
      <c r="I6591" s="144">
        <v>39200</v>
      </c>
      <c r="J6591" s="143">
        <v>1</v>
      </c>
      <c r="K6591" s="137">
        <v>43724</v>
      </c>
      <c r="L6591" s="137">
        <v>43745</v>
      </c>
      <c r="M6591" s="144">
        <f>H6591/3.3</f>
        <v>26.060606060606062</v>
      </c>
      <c r="N6591" s="144">
        <f>I6591/M6591</f>
        <v>1504.1860465116279</v>
      </c>
    </row>
    <row r="6592" spans="1:14">
      <c r="A6592" s="143" t="s">
        <v>2</v>
      </c>
      <c r="B6592" s="143" t="s">
        <v>470</v>
      </c>
      <c r="C6592" s="143" t="s">
        <v>963</v>
      </c>
      <c r="D6592" s="143" t="s">
        <v>726</v>
      </c>
      <c r="E6592" s="143" t="s">
        <v>580</v>
      </c>
      <c r="F6592" s="143" t="str">
        <f>IF(H6592&lt;=60,"소형",IF((H6592&gt;60)*(H6592&lt;=85)=1,"중소형",IF((H6592&gt;85)*(H6592&lt;=102)=1,"중형",IF((H6592&gt;102)*(H6592&lt;=135)=1,"중대형","대형"))))</f>
        <v>대형</v>
      </c>
      <c r="G6592" s="143" t="s">
        <v>2754</v>
      </c>
      <c r="H6592" s="143">
        <v>144</v>
      </c>
      <c r="I6592" s="144">
        <v>180100</v>
      </c>
      <c r="J6592" s="143">
        <v>292</v>
      </c>
      <c r="K6592" s="137">
        <v>42278</v>
      </c>
      <c r="L6592" s="137">
        <v>43770</v>
      </c>
      <c r="M6592" s="144">
        <f>H6592/3.3</f>
        <v>43.63636363636364</v>
      </c>
      <c r="N6592" s="144">
        <f>I6592/M6592</f>
        <v>4127.2916666666661</v>
      </c>
    </row>
    <row r="6593" spans="1:14">
      <c r="A6593" s="143" t="s">
        <v>2</v>
      </c>
      <c r="B6593" s="143" t="s">
        <v>470</v>
      </c>
      <c r="C6593" s="143" t="s">
        <v>963</v>
      </c>
      <c r="D6593" s="143" t="s">
        <v>726</v>
      </c>
      <c r="E6593" s="143" t="s">
        <v>580</v>
      </c>
      <c r="F6593" s="143" t="str">
        <f>IF(H6593&lt;=60,"소형",IF((H6593&gt;60)*(H6593&lt;=85)=1,"중소형",IF((H6593&gt;85)*(H6593&lt;=102)=1,"중형",IF((H6593&gt;102)*(H6593&lt;=135)=1,"중대형","대형"))))</f>
        <v>대형</v>
      </c>
      <c r="G6593" s="143" t="s">
        <v>2755</v>
      </c>
      <c r="H6593" s="143">
        <v>161</v>
      </c>
      <c r="I6593" s="144">
        <v>201300</v>
      </c>
      <c r="J6593" s="143">
        <v>292</v>
      </c>
      <c r="K6593" s="137">
        <v>42278</v>
      </c>
      <c r="L6593" s="137">
        <v>43770</v>
      </c>
      <c r="M6593" s="144">
        <f>H6593/3.3</f>
        <v>48.787878787878789</v>
      </c>
      <c r="N6593" s="144">
        <f>I6593/M6593</f>
        <v>4126.0248447204967</v>
      </c>
    </row>
    <row r="6594" spans="1:14">
      <c r="A6594" s="143" t="s">
        <v>2</v>
      </c>
      <c r="B6594" s="143" t="s">
        <v>470</v>
      </c>
      <c r="C6594" s="143" t="s">
        <v>963</v>
      </c>
      <c r="D6594" s="143" t="s">
        <v>726</v>
      </c>
      <c r="E6594" s="143" t="s">
        <v>580</v>
      </c>
      <c r="F6594" s="143" t="str">
        <f>IF(H6594&lt;=60,"소형",IF((H6594&gt;60)*(H6594&lt;=85)=1,"중소형",IF((H6594&gt;85)*(H6594&lt;=102)=1,"중형",IF((H6594&gt;102)*(H6594&lt;=135)=1,"중대형","대형"))))</f>
        <v>대형</v>
      </c>
      <c r="G6594" s="143" t="s">
        <v>2756</v>
      </c>
      <c r="H6594" s="143">
        <v>186</v>
      </c>
      <c r="I6594" s="144">
        <v>222800</v>
      </c>
      <c r="J6594" s="143">
        <v>292</v>
      </c>
      <c r="K6594" s="137">
        <v>42278</v>
      </c>
      <c r="L6594" s="137">
        <v>43770</v>
      </c>
      <c r="M6594" s="144">
        <f>H6594/3.3</f>
        <v>56.363636363636367</v>
      </c>
      <c r="N6594" s="144">
        <f>I6594/M6594</f>
        <v>3952.9032258064512</v>
      </c>
    </row>
    <row r="6595" spans="1:14">
      <c r="A6595" s="143" t="s">
        <v>2</v>
      </c>
      <c r="B6595" s="143" t="s">
        <v>470</v>
      </c>
      <c r="C6595" s="143" t="s">
        <v>963</v>
      </c>
      <c r="D6595" s="143" t="s">
        <v>726</v>
      </c>
      <c r="E6595" s="143" t="s">
        <v>580</v>
      </c>
      <c r="F6595" s="143" t="str">
        <f>IF(H6595&lt;=60,"소형",IF((H6595&gt;60)*(H6595&lt;=85)=1,"중소형",IF((H6595&gt;85)*(H6595&lt;=102)=1,"중형",IF((H6595&gt;102)*(H6595&lt;=135)=1,"중대형","대형"))))</f>
        <v>대형</v>
      </c>
      <c r="G6595" s="143" t="s">
        <v>2757</v>
      </c>
      <c r="H6595" s="143">
        <v>244</v>
      </c>
      <c r="I6595" s="144">
        <v>498600</v>
      </c>
      <c r="J6595" s="143">
        <v>4</v>
      </c>
      <c r="K6595" s="137">
        <v>42278</v>
      </c>
      <c r="L6595" s="137">
        <v>43770</v>
      </c>
      <c r="M6595" s="144">
        <f>H6595/3.3</f>
        <v>73.939393939393938</v>
      </c>
      <c r="N6595" s="144">
        <f>I6595/M6595</f>
        <v>6743.3606557377052</v>
      </c>
    </row>
    <row r="6596" spans="1:14">
      <c r="A6596" s="143" t="s">
        <v>2</v>
      </c>
      <c r="B6596" s="143" t="s">
        <v>470</v>
      </c>
      <c r="C6596" s="143" t="s">
        <v>963</v>
      </c>
      <c r="D6596" s="143" t="s">
        <v>726</v>
      </c>
      <c r="E6596" s="143" t="s">
        <v>580</v>
      </c>
      <c r="F6596" s="143" t="str">
        <f>IF(H6596&lt;=60,"소형",IF((H6596&gt;60)*(H6596&lt;=85)=1,"중소형",IF((H6596&gt;85)*(H6596&lt;=102)=1,"중형",IF((H6596&gt;102)*(H6596&lt;=135)=1,"중대형","대형"))))</f>
        <v>대형</v>
      </c>
      <c r="G6596" s="143" t="s">
        <v>2758</v>
      </c>
      <c r="H6596" s="143">
        <v>244</v>
      </c>
      <c r="I6596" s="144">
        <v>679600</v>
      </c>
      <c r="J6596" s="143">
        <v>2</v>
      </c>
      <c r="K6596" s="137">
        <v>42278</v>
      </c>
      <c r="L6596" s="137">
        <v>43770</v>
      </c>
      <c r="M6596" s="144">
        <f>H6596/3.3</f>
        <v>73.939393939393938</v>
      </c>
      <c r="N6596" s="144">
        <f>I6596/M6596</f>
        <v>9191.3114754098369</v>
      </c>
    </row>
    <row r="6597" spans="1:14">
      <c r="A6597" s="143" t="s">
        <v>2829</v>
      </c>
      <c r="B6597" s="143" t="s">
        <v>5481</v>
      </c>
      <c r="C6597" s="143" t="s">
        <v>3170</v>
      </c>
      <c r="D6597" s="143" t="s">
        <v>3308</v>
      </c>
      <c r="E6597" s="143" t="s">
        <v>5482</v>
      </c>
      <c r="F6597" s="143" t="str">
        <f>IF(H6597&lt;=60,"소형",IF((H6597&gt;60)*(H6597&lt;=85)=1,"중소형",IF((H6597&gt;85)*(H6597&lt;=102)=1,"중형",IF((H6597&gt;102)*(H6597&lt;=135)=1,"중대형","대형"))))</f>
        <v>소형</v>
      </c>
      <c r="G6597" s="143" t="s">
        <v>5483</v>
      </c>
      <c r="H6597" s="143">
        <v>51</v>
      </c>
      <c r="I6597" s="144" t="s">
        <v>3211</v>
      </c>
      <c r="J6597" s="143">
        <v>18</v>
      </c>
      <c r="K6597" s="137">
        <v>42675</v>
      </c>
      <c r="L6597" s="137">
        <v>43770</v>
      </c>
      <c r="M6597" s="144">
        <f>H6597/3.3</f>
        <v>15.454545454545455</v>
      </c>
      <c r="N6597" s="144" t="e">
        <f>I6597/M6597</f>
        <v>#VALUE!</v>
      </c>
    </row>
    <row r="6598" spans="1:14">
      <c r="A6598" s="143" t="s">
        <v>2829</v>
      </c>
      <c r="B6598" s="143" t="s">
        <v>5481</v>
      </c>
      <c r="C6598" s="143" t="s">
        <v>3170</v>
      </c>
      <c r="D6598" s="143" t="s">
        <v>3308</v>
      </c>
      <c r="E6598" s="143" t="s">
        <v>5482</v>
      </c>
      <c r="F6598" s="143" t="str">
        <f>IF(H6598&lt;=60,"소형",IF((H6598&gt;60)*(H6598&lt;=85)=1,"중소형",IF((H6598&gt;85)*(H6598&lt;=102)=1,"중형",IF((H6598&gt;102)*(H6598&lt;=135)=1,"중대형","대형"))))</f>
        <v>소형</v>
      </c>
      <c r="G6598" s="143" t="s">
        <v>4243</v>
      </c>
      <c r="H6598" s="143">
        <v>59</v>
      </c>
      <c r="I6598" s="144" t="s">
        <v>3211</v>
      </c>
      <c r="J6598" s="143">
        <v>151</v>
      </c>
      <c r="K6598" s="137">
        <v>42675</v>
      </c>
      <c r="L6598" s="137">
        <v>43770</v>
      </c>
      <c r="M6598" s="144">
        <f>H6598/3.3</f>
        <v>17.878787878787879</v>
      </c>
      <c r="N6598" s="144" t="e">
        <f>I6598/M6598</f>
        <v>#VALUE!</v>
      </c>
    </row>
    <row r="6599" spans="1:14">
      <c r="A6599" s="143" t="s">
        <v>2829</v>
      </c>
      <c r="B6599" s="143" t="s">
        <v>5481</v>
      </c>
      <c r="C6599" s="143" t="s">
        <v>3170</v>
      </c>
      <c r="D6599" s="143" t="s">
        <v>3308</v>
      </c>
      <c r="E6599" s="143" t="s">
        <v>5482</v>
      </c>
      <c r="F6599" s="143" t="str">
        <f>IF(H6599&lt;=60,"소형",IF((H6599&gt;60)*(H6599&lt;=85)=1,"중소형",IF((H6599&gt;85)*(H6599&lt;=102)=1,"중형",IF((H6599&gt;102)*(H6599&lt;=135)=1,"중대형","대형"))))</f>
        <v>소형</v>
      </c>
      <c r="G6599" s="143" t="s">
        <v>4244</v>
      </c>
      <c r="H6599" s="143">
        <v>59</v>
      </c>
      <c r="I6599" s="144" t="s">
        <v>3211</v>
      </c>
      <c r="J6599" s="143">
        <v>87</v>
      </c>
      <c r="K6599" s="137">
        <v>42675</v>
      </c>
      <c r="L6599" s="137">
        <v>43770</v>
      </c>
      <c r="M6599" s="144">
        <f>H6599/3.3</f>
        <v>17.878787878787879</v>
      </c>
      <c r="N6599" s="144" t="e">
        <f>I6599/M6599</f>
        <v>#VALUE!</v>
      </c>
    </row>
    <row r="6600" spans="1:14">
      <c r="A6600" s="143" t="s">
        <v>2829</v>
      </c>
      <c r="B6600" s="143" t="s">
        <v>5481</v>
      </c>
      <c r="C6600" s="143" t="s">
        <v>3170</v>
      </c>
      <c r="D6600" s="143" t="s">
        <v>3308</v>
      </c>
      <c r="E6600" s="143" t="s">
        <v>5482</v>
      </c>
      <c r="F6600" s="143" t="str">
        <f>IF(H6600&lt;=60,"소형",IF((H6600&gt;60)*(H6600&lt;=85)=1,"중소형",IF((H6600&gt;85)*(H6600&lt;=102)=1,"중형",IF((H6600&gt;102)*(H6600&lt;=135)=1,"중대형","대형"))))</f>
        <v>소형</v>
      </c>
      <c r="G6600" s="143" t="s">
        <v>5185</v>
      </c>
      <c r="H6600" s="143">
        <v>59</v>
      </c>
      <c r="I6600" s="144" t="s">
        <v>3211</v>
      </c>
      <c r="J6600" s="143">
        <v>33</v>
      </c>
      <c r="K6600" s="137">
        <v>42675</v>
      </c>
      <c r="L6600" s="137">
        <v>43770</v>
      </c>
      <c r="M6600" s="144">
        <f>H6600/3.3</f>
        <v>17.878787878787879</v>
      </c>
      <c r="N6600" s="144" t="e">
        <f>I6600/M6600</f>
        <v>#VALUE!</v>
      </c>
    </row>
    <row r="6601" spans="1:14">
      <c r="A6601" s="143" t="s">
        <v>2829</v>
      </c>
      <c r="B6601" s="143" t="s">
        <v>5481</v>
      </c>
      <c r="C6601" s="143" t="s">
        <v>3170</v>
      </c>
      <c r="D6601" s="143" t="s">
        <v>3308</v>
      </c>
      <c r="E6601" s="143" t="s">
        <v>5482</v>
      </c>
      <c r="F6601" s="143" t="str">
        <f>IF(H6601&lt;=60,"소형",IF((H6601&gt;60)*(H6601&lt;=85)=1,"중소형",IF((H6601&gt;85)*(H6601&lt;=102)=1,"중형",IF((H6601&gt;102)*(H6601&lt;=135)=1,"중대형","대형"))))</f>
        <v>소형</v>
      </c>
      <c r="G6601" s="143" t="s">
        <v>5367</v>
      </c>
      <c r="H6601" s="143">
        <v>59</v>
      </c>
      <c r="I6601" s="144" t="s">
        <v>3211</v>
      </c>
      <c r="J6601" s="143">
        <v>50</v>
      </c>
      <c r="K6601" s="137">
        <v>42675</v>
      </c>
      <c r="L6601" s="137">
        <v>43770</v>
      </c>
      <c r="M6601" s="144">
        <f>H6601/3.3</f>
        <v>17.878787878787879</v>
      </c>
      <c r="N6601" s="144" t="e">
        <f>I6601/M6601</f>
        <v>#VALUE!</v>
      </c>
    </row>
    <row r="6602" spans="1:14">
      <c r="A6602" s="143" t="s">
        <v>2829</v>
      </c>
      <c r="B6602" s="143" t="s">
        <v>5481</v>
      </c>
      <c r="C6602" s="143" t="s">
        <v>3170</v>
      </c>
      <c r="D6602" s="143" t="s">
        <v>3308</v>
      </c>
      <c r="E6602" s="143" t="s">
        <v>5482</v>
      </c>
      <c r="F6602" s="143" t="str">
        <f>IF(H6602&lt;=60,"소형",IF((H6602&gt;60)*(H6602&lt;=85)=1,"중소형",IF((H6602&gt;85)*(H6602&lt;=102)=1,"중형",IF((H6602&gt;102)*(H6602&lt;=135)=1,"중대형","대형"))))</f>
        <v>중소형</v>
      </c>
      <c r="G6602" s="143" t="s">
        <v>5007</v>
      </c>
      <c r="H6602" s="143">
        <v>75</v>
      </c>
      <c r="I6602" s="144">
        <v>82850</v>
      </c>
      <c r="J6602" s="143">
        <v>116</v>
      </c>
      <c r="K6602" s="137">
        <v>42675</v>
      </c>
      <c r="L6602" s="137">
        <v>43770</v>
      </c>
      <c r="M6602" s="144">
        <f>H6602/3.3</f>
        <v>22.72727272727273</v>
      </c>
      <c r="N6602" s="144">
        <f>I6602/M6602</f>
        <v>3645.3999999999996</v>
      </c>
    </row>
    <row r="6603" spans="1:14">
      <c r="A6603" s="143" t="s">
        <v>2829</v>
      </c>
      <c r="B6603" s="143" t="s">
        <v>5481</v>
      </c>
      <c r="C6603" s="143" t="s">
        <v>3170</v>
      </c>
      <c r="D6603" s="143" t="s">
        <v>3308</v>
      </c>
      <c r="E6603" s="143" t="s">
        <v>5482</v>
      </c>
      <c r="F6603" s="143" t="str">
        <f>IF(H6603&lt;=60,"소형",IF((H6603&gt;60)*(H6603&lt;=85)=1,"중소형",IF((H6603&gt;85)*(H6603&lt;=102)=1,"중형",IF((H6603&gt;102)*(H6603&lt;=135)=1,"중대형","대형"))))</f>
        <v>중소형</v>
      </c>
      <c r="G6603" s="143" t="s">
        <v>5484</v>
      </c>
      <c r="H6603" s="143">
        <v>75</v>
      </c>
      <c r="I6603" s="144">
        <v>82840</v>
      </c>
      <c r="J6603" s="143">
        <v>24</v>
      </c>
      <c r="K6603" s="137">
        <v>42675</v>
      </c>
      <c r="L6603" s="137">
        <v>43770</v>
      </c>
      <c r="M6603" s="144">
        <f>H6603/3.3</f>
        <v>22.72727272727273</v>
      </c>
      <c r="N6603" s="144">
        <f>I6603/M6603</f>
        <v>3644.9599999999996</v>
      </c>
    </row>
    <row r="6604" spans="1:14">
      <c r="A6604" s="143" t="s">
        <v>2829</v>
      </c>
      <c r="B6604" s="143" t="s">
        <v>5481</v>
      </c>
      <c r="C6604" s="143" t="s">
        <v>3170</v>
      </c>
      <c r="D6604" s="143" t="s">
        <v>3308</v>
      </c>
      <c r="E6604" s="143" t="s">
        <v>5482</v>
      </c>
      <c r="F6604" s="143" t="str">
        <f>IF(H6604&lt;=60,"소형",IF((H6604&gt;60)*(H6604&lt;=85)=1,"중소형",IF((H6604&gt;85)*(H6604&lt;=102)=1,"중형",IF((H6604&gt;102)*(H6604&lt;=135)=1,"중대형","대형"))))</f>
        <v>중소형</v>
      </c>
      <c r="G6604" s="143" t="s">
        <v>5485</v>
      </c>
      <c r="H6604" s="143">
        <v>75</v>
      </c>
      <c r="I6604" s="144">
        <v>83220</v>
      </c>
      <c r="J6604" s="143">
        <v>68</v>
      </c>
      <c r="K6604" s="137">
        <v>42675</v>
      </c>
      <c r="L6604" s="137">
        <v>43770</v>
      </c>
      <c r="M6604" s="144">
        <f>H6604/3.3</f>
        <v>22.72727272727273</v>
      </c>
      <c r="N6604" s="144">
        <f>I6604/M6604</f>
        <v>3661.6799999999994</v>
      </c>
    </row>
    <row r="6605" spans="1:14">
      <c r="A6605" s="143" t="s">
        <v>2829</v>
      </c>
      <c r="B6605" s="143" t="s">
        <v>5481</v>
      </c>
      <c r="C6605" s="143" t="s">
        <v>3170</v>
      </c>
      <c r="D6605" s="143" t="s">
        <v>3308</v>
      </c>
      <c r="E6605" s="143" t="s">
        <v>5482</v>
      </c>
      <c r="F6605" s="143" t="str">
        <f>IF(H6605&lt;=60,"소형",IF((H6605&gt;60)*(H6605&lt;=85)=1,"중소형",IF((H6605&gt;85)*(H6605&lt;=102)=1,"중형",IF((H6605&gt;102)*(H6605&lt;=135)=1,"중대형","대형"))))</f>
        <v>중소형</v>
      </c>
      <c r="G6605" s="143" t="s">
        <v>3291</v>
      </c>
      <c r="H6605" s="143">
        <v>84</v>
      </c>
      <c r="I6605" s="144">
        <v>89220</v>
      </c>
      <c r="J6605" s="143">
        <v>29</v>
      </c>
      <c r="K6605" s="137">
        <v>42675</v>
      </c>
      <c r="L6605" s="137">
        <v>43770</v>
      </c>
      <c r="M6605" s="144">
        <f>H6605/3.3</f>
        <v>25.454545454545457</v>
      </c>
      <c r="N6605" s="144">
        <f>I6605/M6605</f>
        <v>3505.0714285714284</v>
      </c>
    </row>
    <row r="6606" spans="1:14">
      <c r="A6606" s="143" t="s">
        <v>2829</v>
      </c>
      <c r="B6606" s="143" t="s">
        <v>5481</v>
      </c>
      <c r="C6606" s="143" t="s">
        <v>3170</v>
      </c>
      <c r="D6606" s="143" t="s">
        <v>3308</v>
      </c>
      <c r="E6606" s="143" t="s">
        <v>5482</v>
      </c>
      <c r="F6606" s="143" t="str">
        <f>IF(H6606&lt;=60,"소형",IF((H6606&gt;60)*(H6606&lt;=85)=1,"중소형",IF((H6606&gt;85)*(H6606&lt;=102)=1,"중형",IF((H6606&gt;102)*(H6606&lt;=135)=1,"중대형","대형"))))</f>
        <v>중소형</v>
      </c>
      <c r="G6606" s="143" t="s">
        <v>5486</v>
      </c>
      <c r="H6606" s="143">
        <v>84</v>
      </c>
      <c r="I6606" s="144">
        <v>88780</v>
      </c>
      <c r="J6606" s="143">
        <v>66</v>
      </c>
      <c r="K6606" s="137">
        <v>42675</v>
      </c>
      <c r="L6606" s="137">
        <v>43770</v>
      </c>
      <c r="M6606" s="144">
        <f>H6606/3.3</f>
        <v>25.454545454545457</v>
      </c>
      <c r="N6606" s="144">
        <f>I6606/M6606</f>
        <v>3487.7857142857138</v>
      </c>
    </row>
    <row r="6607" spans="1:14">
      <c r="A6607" s="143" t="s">
        <v>2829</v>
      </c>
      <c r="B6607" s="143" t="s">
        <v>5481</v>
      </c>
      <c r="C6607" s="143" t="s">
        <v>3170</v>
      </c>
      <c r="D6607" s="143" t="s">
        <v>3308</v>
      </c>
      <c r="E6607" s="143" t="s">
        <v>5482</v>
      </c>
      <c r="F6607" s="143" t="str">
        <f>IF(H6607&lt;=60,"소형",IF((H6607&gt;60)*(H6607&lt;=85)=1,"중소형",IF((H6607&gt;85)*(H6607&lt;=102)=1,"중형",IF((H6607&gt;102)*(H6607&lt;=135)=1,"중대형","대형"))))</f>
        <v>중소형</v>
      </c>
      <c r="G6607" s="143" t="s">
        <v>4522</v>
      </c>
      <c r="H6607" s="143">
        <v>84</v>
      </c>
      <c r="I6607" s="144">
        <v>88960</v>
      </c>
      <c r="J6607" s="143">
        <v>29</v>
      </c>
      <c r="K6607" s="137">
        <v>42675</v>
      </c>
      <c r="L6607" s="137">
        <v>43770</v>
      </c>
      <c r="M6607" s="144">
        <f>H6607/3.3</f>
        <v>25.454545454545457</v>
      </c>
      <c r="N6607" s="144">
        <f>I6607/M6607</f>
        <v>3494.8571428571427</v>
      </c>
    </row>
    <row r="6608" spans="1:14">
      <c r="A6608" s="143" t="s">
        <v>2829</v>
      </c>
      <c r="B6608" s="143" t="s">
        <v>5481</v>
      </c>
      <c r="C6608" s="143" t="s">
        <v>3170</v>
      </c>
      <c r="D6608" s="143" t="s">
        <v>3308</v>
      </c>
      <c r="E6608" s="143" t="s">
        <v>5482</v>
      </c>
      <c r="F6608" s="143" t="str">
        <f>IF(H6608&lt;=60,"소형",IF((H6608&gt;60)*(H6608&lt;=85)=1,"중소형",IF((H6608&gt;85)*(H6608&lt;=102)=1,"중형",IF((H6608&gt;102)*(H6608&lt;=135)=1,"중대형","대형"))))</f>
        <v>중대형</v>
      </c>
      <c r="G6608" s="143" t="s">
        <v>5487</v>
      </c>
      <c r="H6608" s="143">
        <v>109</v>
      </c>
      <c r="I6608" s="144">
        <v>116420</v>
      </c>
      <c r="J6608" s="143">
        <v>26</v>
      </c>
      <c r="K6608" s="137">
        <v>42675</v>
      </c>
      <c r="L6608" s="137">
        <v>43770</v>
      </c>
      <c r="M6608" s="144">
        <f>H6608/3.3</f>
        <v>33.030303030303031</v>
      </c>
      <c r="N6608" s="144">
        <f>I6608/M6608</f>
        <v>3524.6422018348621</v>
      </c>
    </row>
    <row r="6609" spans="1:14">
      <c r="A6609" s="143" t="s">
        <v>2829</v>
      </c>
      <c r="B6609" s="143" t="s">
        <v>5491</v>
      </c>
      <c r="C6609" s="143" t="s">
        <v>3163</v>
      </c>
      <c r="D6609" s="143" t="s">
        <v>4287</v>
      </c>
      <c r="E6609" s="143" t="s">
        <v>5492</v>
      </c>
      <c r="F6609" s="143" t="str">
        <f>IF(H6609&lt;=60,"소형",IF((H6609&gt;60)*(H6609&lt;=85)=1,"중소형",IF((H6609&gt;85)*(H6609&lt;=102)=1,"중형",IF((H6609&gt;102)*(H6609&lt;=135)=1,"중대형","대형"))))</f>
        <v>중소형</v>
      </c>
      <c r="G6609" s="143" t="s">
        <v>3280</v>
      </c>
      <c r="H6609" s="143">
        <v>84</v>
      </c>
      <c r="I6609" s="144">
        <v>55630</v>
      </c>
      <c r="J6609" s="143">
        <v>949</v>
      </c>
      <c r="K6609" s="137">
        <v>42675</v>
      </c>
      <c r="L6609" s="137">
        <v>43770</v>
      </c>
      <c r="M6609" s="144">
        <f>H6609/3.3</f>
        <v>25.454545454545457</v>
      </c>
      <c r="N6609" s="144">
        <f>I6609/M6609</f>
        <v>2185.4642857142853</v>
      </c>
    </row>
    <row r="6610" spans="1:14">
      <c r="A6610" s="143" t="s">
        <v>2829</v>
      </c>
      <c r="B6610" s="143" t="s">
        <v>5491</v>
      </c>
      <c r="C6610" s="143" t="s">
        <v>3163</v>
      </c>
      <c r="D6610" s="143" t="s">
        <v>4287</v>
      </c>
      <c r="E6610" s="143" t="s">
        <v>5492</v>
      </c>
      <c r="F6610" s="143" t="str">
        <f>IF(H6610&lt;=60,"소형",IF((H6610&gt;60)*(H6610&lt;=85)=1,"중소형",IF((H6610&gt;85)*(H6610&lt;=102)=1,"중형",IF((H6610&gt;102)*(H6610&lt;=135)=1,"중대형","대형"))))</f>
        <v>중소형</v>
      </c>
      <c r="G6610" s="143" t="s">
        <v>3205</v>
      </c>
      <c r="H6610" s="143">
        <v>84</v>
      </c>
      <c r="I6610" s="144">
        <v>55630</v>
      </c>
      <c r="J6610" s="143">
        <v>144</v>
      </c>
      <c r="K6610" s="137">
        <v>42675</v>
      </c>
      <c r="L6610" s="137">
        <v>43770</v>
      </c>
      <c r="M6610" s="144">
        <f>H6610/3.3</f>
        <v>25.454545454545457</v>
      </c>
      <c r="N6610" s="144">
        <f>I6610/M6610</f>
        <v>2185.4642857142853</v>
      </c>
    </row>
    <row r="6611" spans="1:14">
      <c r="A6611" s="143" t="s">
        <v>2829</v>
      </c>
      <c r="B6611" s="143" t="s">
        <v>5491</v>
      </c>
      <c r="C6611" s="143" t="s">
        <v>3163</v>
      </c>
      <c r="D6611" s="143" t="s">
        <v>4287</v>
      </c>
      <c r="E6611" s="143" t="s">
        <v>5492</v>
      </c>
      <c r="F6611" s="143" t="str">
        <f>IF(H6611&lt;=60,"소형",IF((H6611&gt;60)*(H6611&lt;=85)=1,"중소형",IF((H6611&gt;85)*(H6611&lt;=102)=1,"중형",IF((H6611&gt;102)*(H6611&lt;=135)=1,"중대형","대형"))))</f>
        <v>중소형</v>
      </c>
      <c r="G6611" s="143" t="s">
        <v>3281</v>
      </c>
      <c r="H6611" s="143">
        <v>84</v>
      </c>
      <c r="I6611" s="144">
        <v>55630</v>
      </c>
      <c r="J6611" s="143">
        <v>358</v>
      </c>
      <c r="K6611" s="137">
        <v>42675</v>
      </c>
      <c r="L6611" s="137">
        <v>43770</v>
      </c>
      <c r="M6611" s="144">
        <f>H6611/3.3</f>
        <v>25.454545454545457</v>
      </c>
      <c r="N6611" s="144">
        <f>I6611/M6611</f>
        <v>2185.4642857142853</v>
      </c>
    </row>
    <row r="6612" spans="1:14">
      <c r="A6612" s="143" t="s">
        <v>2829</v>
      </c>
      <c r="B6612" s="143" t="s">
        <v>5491</v>
      </c>
      <c r="C6612" s="143" t="s">
        <v>3163</v>
      </c>
      <c r="D6612" s="143" t="s">
        <v>4287</v>
      </c>
      <c r="E6612" s="143" t="s">
        <v>5492</v>
      </c>
      <c r="F6612" s="143" t="str">
        <f>IF(H6612&lt;=60,"소형",IF((H6612&gt;60)*(H6612&lt;=85)=1,"중소형",IF((H6612&gt;85)*(H6612&lt;=102)=1,"중형",IF((H6612&gt;102)*(H6612&lt;=135)=1,"중대형","대형"))))</f>
        <v>중형</v>
      </c>
      <c r="G6612" s="143" t="s">
        <v>5493</v>
      </c>
      <c r="H6612" s="143">
        <v>99</v>
      </c>
      <c r="I6612" s="144">
        <v>63830</v>
      </c>
      <c r="J6612" s="143">
        <v>323</v>
      </c>
      <c r="K6612" s="137">
        <v>42675</v>
      </c>
      <c r="L6612" s="137">
        <v>43770</v>
      </c>
      <c r="M6612" s="144">
        <f>H6612/3.3</f>
        <v>30</v>
      </c>
      <c r="N6612" s="144">
        <f>I6612/M6612</f>
        <v>2127.6666666666665</v>
      </c>
    </row>
    <row r="6613" spans="1:14">
      <c r="A6613" s="143" t="s">
        <v>2</v>
      </c>
      <c r="B6613" s="143" t="s">
        <v>5461</v>
      </c>
      <c r="C6613" s="143" t="s">
        <v>3156</v>
      </c>
      <c r="D6613" s="143" t="s">
        <v>3673</v>
      </c>
      <c r="E6613" s="143" t="s">
        <v>5462</v>
      </c>
      <c r="F6613" s="143" t="str">
        <f>IF(H6613&lt;=60,"소형",IF((H6613&gt;60)*(H6613&lt;=85)=1,"중소형",IF((H6613&gt;85)*(H6613&lt;=102)=1,"중형",IF((H6613&gt;102)*(H6613&lt;=135)=1,"중대형","대형"))))</f>
        <v>소형</v>
      </c>
      <c r="G6613" s="143" t="s">
        <v>3370</v>
      </c>
      <c r="H6613" s="143">
        <v>59</v>
      </c>
      <c r="I6613" s="144">
        <v>20300</v>
      </c>
      <c r="J6613" s="143">
        <v>272</v>
      </c>
      <c r="K6613" s="137">
        <v>42705</v>
      </c>
      <c r="L6613" s="137">
        <v>43770</v>
      </c>
      <c r="M6613" s="144">
        <f>H6613/3.3</f>
        <v>17.878787878787879</v>
      </c>
      <c r="N6613" s="144">
        <f>I6613/M6613</f>
        <v>1135.4237288135594</v>
      </c>
    </row>
    <row r="6614" spans="1:14">
      <c r="A6614" s="143" t="s">
        <v>2</v>
      </c>
      <c r="B6614" s="143" t="s">
        <v>5461</v>
      </c>
      <c r="C6614" s="143" t="s">
        <v>3156</v>
      </c>
      <c r="D6614" s="143" t="s">
        <v>3673</v>
      </c>
      <c r="E6614" s="143" t="s">
        <v>5462</v>
      </c>
      <c r="F6614" s="143" t="str">
        <f>IF(H6614&lt;=60,"소형",IF((H6614&gt;60)*(H6614&lt;=85)=1,"중소형",IF((H6614&gt;85)*(H6614&lt;=102)=1,"중형",IF((H6614&gt;102)*(H6614&lt;=135)=1,"중대형","대형"))))</f>
        <v>중소형</v>
      </c>
      <c r="G6614" s="143" t="s">
        <v>3579</v>
      </c>
      <c r="H6614" s="143">
        <v>76</v>
      </c>
      <c r="I6614" s="144">
        <v>25400</v>
      </c>
      <c r="J6614" s="143">
        <v>168</v>
      </c>
      <c r="K6614" s="137">
        <v>42705</v>
      </c>
      <c r="L6614" s="137">
        <v>43770</v>
      </c>
      <c r="M6614" s="144">
        <f>H6614/3.3</f>
        <v>23.030303030303031</v>
      </c>
      <c r="N6614" s="144">
        <f>I6614/M6614</f>
        <v>1102.8947368421052</v>
      </c>
    </row>
    <row r="6615" spans="1:14">
      <c r="A6615" s="143" t="s">
        <v>2</v>
      </c>
      <c r="B6615" s="143" t="s">
        <v>5461</v>
      </c>
      <c r="C6615" s="143" t="s">
        <v>3156</v>
      </c>
      <c r="D6615" s="143" t="s">
        <v>3673</v>
      </c>
      <c r="E6615" s="143" t="s">
        <v>5462</v>
      </c>
      <c r="F6615" s="143" t="str">
        <f>IF(H6615&lt;=60,"소형",IF((H6615&gt;60)*(H6615&lt;=85)=1,"중소형",IF((H6615&gt;85)*(H6615&lt;=102)=1,"중형",IF((H6615&gt;102)*(H6615&lt;=135)=1,"중대형","대형"))))</f>
        <v>중소형</v>
      </c>
      <c r="G6615" s="143" t="s">
        <v>5463</v>
      </c>
      <c r="H6615" s="143">
        <v>76</v>
      </c>
      <c r="I6615" s="144">
        <v>25400</v>
      </c>
      <c r="J6615" s="143">
        <v>72</v>
      </c>
      <c r="K6615" s="137">
        <v>42705</v>
      </c>
      <c r="L6615" s="137">
        <v>43770</v>
      </c>
      <c r="M6615" s="144">
        <f>H6615/3.3</f>
        <v>23.030303030303031</v>
      </c>
      <c r="N6615" s="144">
        <f>I6615/M6615</f>
        <v>1102.8947368421052</v>
      </c>
    </row>
    <row r="6616" spans="1:14">
      <c r="A6616" s="143" t="s">
        <v>2</v>
      </c>
      <c r="B6616" s="143" t="s">
        <v>5461</v>
      </c>
      <c r="C6616" s="143" t="s">
        <v>3156</v>
      </c>
      <c r="D6616" s="143" t="s">
        <v>3673</v>
      </c>
      <c r="E6616" s="143" t="s">
        <v>5462</v>
      </c>
      <c r="F6616" s="143" t="str">
        <f>IF(H6616&lt;=60,"소형",IF((H6616&gt;60)*(H6616&lt;=85)=1,"중소형",IF((H6616&gt;85)*(H6616&lt;=102)=1,"중형",IF((H6616&gt;102)*(H6616&lt;=135)=1,"중대형","대형"))))</f>
        <v>중소형</v>
      </c>
      <c r="G6616" s="143" t="s">
        <v>5464</v>
      </c>
      <c r="H6616" s="143">
        <v>76</v>
      </c>
      <c r="I6616" s="144">
        <v>24900</v>
      </c>
      <c r="J6616" s="143">
        <v>86</v>
      </c>
      <c r="K6616" s="137">
        <v>42705</v>
      </c>
      <c r="L6616" s="137">
        <v>43770</v>
      </c>
      <c r="M6616" s="144">
        <f>H6616/3.3</f>
        <v>23.030303030303031</v>
      </c>
      <c r="N6616" s="144">
        <f>I6616/M6616</f>
        <v>1081.1842105263158</v>
      </c>
    </row>
    <row r="6617" spans="1:14">
      <c r="A6617" s="143" t="s">
        <v>2</v>
      </c>
      <c r="B6617" s="143" t="s">
        <v>5461</v>
      </c>
      <c r="C6617" s="143" t="s">
        <v>3156</v>
      </c>
      <c r="D6617" s="143" t="s">
        <v>3673</v>
      </c>
      <c r="E6617" s="143" t="s">
        <v>5462</v>
      </c>
      <c r="F6617" s="143" t="str">
        <f>IF(H6617&lt;=60,"소형",IF((H6617&gt;60)*(H6617&lt;=85)=1,"중소형",IF((H6617&gt;85)*(H6617&lt;=102)=1,"중형",IF((H6617&gt;102)*(H6617&lt;=135)=1,"중대형","대형"))))</f>
        <v>중소형</v>
      </c>
      <c r="G6617" s="143" t="s">
        <v>5465</v>
      </c>
      <c r="H6617" s="143">
        <v>76</v>
      </c>
      <c r="I6617" s="144">
        <v>24900</v>
      </c>
      <c r="J6617" s="143">
        <v>84</v>
      </c>
      <c r="K6617" s="137">
        <v>42705</v>
      </c>
      <c r="L6617" s="137">
        <v>43770</v>
      </c>
      <c r="M6617" s="144">
        <f>H6617/3.3</f>
        <v>23.030303030303031</v>
      </c>
      <c r="N6617" s="144">
        <f>I6617/M6617</f>
        <v>1081.1842105263158</v>
      </c>
    </row>
    <row r="6618" spans="1:14">
      <c r="A6618" s="143" t="s">
        <v>2</v>
      </c>
      <c r="B6618" s="143" t="s">
        <v>5461</v>
      </c>
      <c r="C6618" s="143" t="s">
        <v>3156</v>
      </c>
      <c r="D6618" s="143" t="s">
        <v>3673</v>
      </c>
      <c r="E6618" s="143" t="s">
        <v>5462</v>
      </c>
      <c r="F6618" s="143" t="str">
        <f>IF(H6618&lt;=60,"소형",IF((H6618&gt;60)*(H6618&lt;=85)=1,"중소형",IF((H6618&gt;85)*(H6618&lt;=102)=1,"중형",IF((H6618&gt;102)*(H6618&lt;=135)=1,"중대형","대형"))))</f>
        <v>중소형</v>
      </c>
      <c r="G6618" s="143" t="s">
        <v>5466</v>
      </c>
      <c r="H6618" s="143">
        <v>76</v>
      </c>
      <c r="I6618" s="144">
        <v>24900</v>
      </c>
      <c r="J6618" s="143">
        <v>61</v>
      </c>
      <c r="K6618" s="137">
        <v>42705</v>
      </c>
      <c r="L6618" s="137">
        <v>43770</v>
      </c>
      <c r="M6618" s="144">
        <f>H6618/3.3</f>
        <v>23.030303030303031</v>
      </c>
      <c r="N6618" s="144">
        <f>I6618/M6618</f>
        <v>1081.1842105263158</v>
      </c>
    </row>
    <row r="6619" spans="1:14">
      <c r="A6619" s="143" t="s">
        <v>2</v>
      </c>
      <c r="B6619" s="143" t="s">
        <v>5461</v>
      </c>
      <c r="C6619" s="143" t="s">
        <v>3156</v>
      </c>
      <c r="D6619" s="143" t="s">
        <v>3673</v>
      </c>
      <c r="E6619" s="143" t="s">
        <v>5462</v>
      </c>
      <c r="F6619" s="143" t="str">
        <f>IF(H6619&lt;=60,"소형",IF((H6619&gt;60)*(H6619&lt;=85)=1,"중소형",IF((H6619&gt;85)*(H6619&lt;=102)=1,"중형",IF((H6619&gt;102)*(H6619&lt;=135)=1,"중대형","대형"))))</f>
        <v>중소형</v>
      </c>
      <c r="G6619" s="143" t="s">
        <v>3381</v>
      </c>
      <c r="H6619" s="143">
        <v>84</v>
      </c>
      <c r="I6619" s="144">
        <v>27600</v>
      </c>
      <c r="J6619" s="143">
        <v>550</v>
      </c>
      <c r="K6619" s="137">
        <v>42705</v>
      </c>
      <c r="L6619" s="137">
        <v>43770</v>
      </c>
      <c r="M6619" s="144">
        <f>H6619/3.3</f>
        <v>25.454545454545457</v>
      </c>
      <c r="N6619" s="144">
        <f>I6619/M6619</f>
        <v>1084.2857142857142</v>
      </c>
    </row>
    <row r="6620" spans="1:14">
      <c r="A6620" s="143" t="s">
        <v>2</v>
      </c>
      <c r="B6620" s="143" t="s">
        <v>5461</v>
      </c>
      <c r="C6620" s="143" t="s">
        <v>3156</v>
      </c>
      <c r="D6620" s="143" t="s">
        <v>3673</v>
      </c>
      <c r="E6620" s="143" t="s">
        <v>5462</v>
      </c>
      <c r="F6620" s="143" t="str">
        <f>IF(H6620&lt;=60,"소형",IF((H6620&gt;60)*(H6620&lt;=85)=1,"중소형",IF((H6620&gt;85)*(H6620&lt;=102)=1,"중형",IF((H6620&gt;102)*(H6620&lt;=135)=1,"중대형","대형"))))</f>
        <v>중소형</v>
      </c>
      <c r="G6620" s="143" t="s">
        <v>4172</v>
      </c>
      <c r="H6620" s="143">
        <v>84</v>
      </c>
      <c r="I6620" s="144">
        <v>27200</v>
      </c>
      <c r="J6620" s="143">
        <v>44</v>
      </c>
      <c r="K6620" s="137">
        <v>42705</v>
      </c>
      <c r="L6620" s="137">
        <v>43770</v>
      </c>
      <c r="M6620" s="144">
        <f>H6620/3.3</f>
        <v>25.454545454545457</v>
      </c>
      <c r="N6620" s="144">
        <f>I6620/M6620</f>
        <v>1068.5714285714284</v>
      </c>
    </row>
    <row r="6621" spans="1:14">
      <c r="A6621" s="143" t="s">
        <v>2829</v>
      </c>
      <c r="B6621" s="143" t="s">
        <v>5469</v>
      </c>
      <c r="C6621" s="143" t="s">
        <v>3165</v>
      </c>
      <c r="D6621" s="143" t="s">
        <v>3821</v>
      </c>
      <c r="E6621" s="143" t="s">
        <v>5470</v>
      </c>
      <c r="F6621" s="143" t="str">
        <f>IF(H6621&lt;=60,"소형",IF((H6621&gt;60)*(H6621&lt;=85)=1,"중소형",IF((H6621&gt;85)*(H6621&lt;=102)=1,"중형",IF((H6621&gt;102)*(H6621&lt;=135)=1,"중대형","대형"))))</f>
        <v>소형</v>
      </c>
      <c r="G6621" s="143" t="s">
        <v>3808</v>
      </c>
      <c r="H6621" s="143">
        <v>59</v>
      </c>
      <c r="I6621" s="144">
        <v>22980</v>
      </c>
      <c r="J6621" s="143">
        <v>225</v>
      </c>
      <c r="K6621" s="137">
        <v>42705</v>
      </c>
      <c r="L6621" s="137">
        <v>43770</v>
      </c>
      <c r="M6621" s="144">
        <f>H6621/3.3</f>
        <v>17.878787878787879</v>
      </c>
      <c r="N6621" s="144">
        <f>I6621/M6621</f>
        <v>1285.3220338983051</v>
      </c>
    </row>
    <row r="6622" spans="1:14">
      <c r="A6622" s="143" t="s">
        <v>2829</v>
      </c>
      <c r="B6622" s="143" t="s">
        <v>5469</v>
      </c>
      <c r="C6622" s="143" t="s">
        <v>3165</v>
      </c>
      <c r="D6622" s="143" t="s">
        <v>3821</v>
      </c>
      <c r="E6622" s="143" t="s">
        <v>5470</v>
      </c>
      <c r="F6622" s="143" t="str">
        <f>IF(H6622&lt;=60,"소형",IF((H6622&gt;60)*(H6622&lt;=85)=1,"중소형",IF((H6622&gt;85)*(H6622&lt;=102)=1,"중형",IF((H6622&gt;102)*(H6622&lt;=135)=1,"중대형","대형"))))</f>
        <v>중소형</v>
      </c>
      <c r="G6622" s="143" t="s">
        <v>3227</v>
      </c>
      <c r="H6622" s="143">
        <v>69</v>
      </c>
      <c r="I6622" s="144">
        <v>25970</v>
      </c>
      <c r="J6622" s="143">
        <v>326</v>
      </c>
      <c r="K6622" s="137">
        <v>42705</v>
      </c>
      <c r="L6622" s="137">
        <v>43770</v>
      </c>
      <c r="M6622" s="144">
        <f>H6622/3.3</f>
        <v>20.90909090909091</v>
      </c>
      <c r="N6622" s="144">
        <f>I6622/M6622</f>
        <v>1242.0434782608695</v>
      </c>
    </row>
    <row r="6623" spans="1:14">
      <c r="A6623" s="143" t="s">
        <v>2829</v>
      </c>
      <c r="B6623" s="143" t="s">
        <v>5469</v>
      </c>
      <c r="C6623" s="143" t="s">
        <v>3165</v>
      </c>
      <c r="D6623" s="143" t="s">
        <v>3821</v>
      </c>
      <c r="E6623" s="143" t="s">
        <v>5470</v>
      </c>
      <c r="F6623" s="143" t="str">
        <f>IF(H6623&lt;=60,"소형",IF((H6623&gt;60)*(H6623&lt;=85)=1,"중소형",IF((H6623&gt;85)*(H6623&lt;=102)=1,"중형",IF((H6623&gt;102)*(H6623&lt;=135)=1,"중대형","대형"))))</f>
        <v>중소형</v>
      </c>
      <c r="G6623" s="143" t="s">
        <v>5471</v>
      </c>
      <c r="H6623" s="143">
        <v>79</v>
      </c>
      <c r="I6623" s="144">
        <v>28960</v>
      </c>
      <c r="J6623" s="143">
        <v>111</v>
      </c>
      <c r="K6623" s="137">
        <v>42705</v>
      </c>
      <c r="L6623" s="137">
        <v>43770</v>
      </c>
      <c r="M6623" s="144">
        <f>H6623/3.3</f>
        <v>23.939393939393941</v>
      </c>
      <c r="N6623" s="144">
        <f>I6623/M6623</f>
        <v>1209.7215189873416</v>
      </c>
    </row>
    <row r="6624" spans="1:14">
      <c r="A6624" s="143" t="s">
        <v>2829</v>
      </c>
      <c r="B6624" s="143" t="s">
        <v>5488</v>
      </c>
      <c r="C6624" s="143" t="s">
        <v>3156</v>
      </c>
      <c r="D6624" s="143" t="s">
        <v>3366</v>
      </c>
      <c r="E6624" s="143" t="s">
        <v>5489</v>
      </c>
      <c r="F6624" s="143" t="str">
        <f>IF(H6624&lt;=60,"소형",IF((H6624&gt;60)*(H6624&lt;=85)=1,"중소형",IF((H6624&gt;85)*(H6624&lt;=102)=1,"중형",IF((H6624&gt;102)*(H6624&lt;=135)=1,"중대형","대형"))))</f>
        <v>소형</v>
      </c>
      <c r="G6624" s="143" t="s">
        <v>3808</v>
      </c>
      <c r="H6624" s="143">
        <v>59</v>
      </c>
      <c r="I6624" s="144">
        <v>18160</v>
      </c>
      <c r="J6624" s="143">
        <v>145</v>
      </c>
      <c r="K6624" s="137">
        <v>42705</v>
      </c>
      <c r="L6624" s="137">
        <v>43770</v>
      </c>
      <c r="M6624" s="144">
        <f>H6624/3.3</f>
        <v>17.878787878787879</v>
      </c>
      <c r="N6624" s="144">
        <f>I6624/M6624</f>
        <v>1015.728813559322</v>
      </c>
    </row>
    <row r="6625" spans="1:14">
      <c r="A6625" s="143" t="s">
        <v>2829</v>
      </c>
      <c r="B6625" s="143" t="s">
        <v>5488</v>
      </c>
      <c r="C6625" s="143" t="s">
        <v>3156</v>
      </c>
      <c r="D6625" s="143" t="s">
        <v>3366</v>
      </c>
      <c r="E6625" s="143" t="s">
        <v>5489</v>
      </c>
      <c r="F6625" s="143" t="str">
        <f>IF(H6625&lt;=60,"소형",IF((H6625&gt;60)*(H6625&lt;=85)=1,"중소형",IF((H6625&gt;85)*(H6625&lt;=102)=1,"중형",IF((H6625&gt;102)*(H6625&lt;=135)=1,"중대형","대형"))))</f>
        <v>중소형</v>
      </c>
      <c r="G6625" s="143" t="s">
        <v>5490</v>
      </c>
      <c r="H6625" s="143">
        <v>72</v>
      </c>
      <c r="I6625" s="144">
        <v>21510</v>
      </c>
      <c r="J6625" s="143">
        <v>225</v>
      </c>
      <c r="K6625" s="137">
        <v>42705</v>
      </c>
      <c r="L6625" s="137">
        <v>43770</v>
      </c>
      <c r="M6625" s="144">
        <f>H6625/3.3</f>
        <v>21.81818181818182</v>
      </c>
      <c r="N6625" s="144">
        <f>I6625/M6625</f>
        <v>985.87499999999989</v>
      </c>
    </row>
    <row r="6626" spans="1:14">
      <c r="A6626" s="143" t="s">
        <v>2829</v>
      </c>
      <c r="B6626" s="143" t="s">
        <v>5488</v>
      </c>
      <c r="C6626" s="143" t="s">
        <v>3156</v>
      </c>
      <c r="D6626" s="143" t="s">
        <v>3366</v>
      </c>
      <c r="E6626" s="143" t="s">
        <v>5489</v>
      </c>
      <c r="F6626" s="143" t="str">
        <f>IF(H6626&lt;=60,"소형",IF((H6626&gt;60)*(H6626&lt;=85)=1,"중소형",IF((H6626&gt;85)*(H6626&lt;=102)=1,"중형",IF((H6626&gt;102)*(H6626&lt;=135)=1,"중대형","대형"))))</f>
        <v>중소형</v>
      </c>
      <c r="G6626" s="143" t="s">
        <v>3298</v>
      </c>
      <c r="H6626" s="143">
        <v>72</v>
      </c>
      <c r="I6626" s="144">
        <v>21540</v>
      </c>
      <c r="J6626" s="143">
        <v>231</v>
      </c>
      <c r="K6626" s="137">
        <v>42705</v>
      </c>
      <c r="L6626" s="137">
        <v>43770</v>
      </c>
      <c r="M6626" s="144">
        <f>H6626/3.3</f>
        <v>21.81818181818182</v>
      </c>
      <c r="N6626" s="144">
        <f>I6626/M6626</f>
        <v>987.24999999999989</v>
      </c>
    </row>
    <row r="6627" spans="1:14">
      <c r="A6627" s="143" t="s">
        <v>2829</v>
      </c>
      <c r="B6627" s="143" t="s">
        <v>5488</v>
      </c>
      <c r="C6627" s="143" t="s">
        <v>3156</v>
      </c>
      <c r="D6627" s="143" t="s">
        <v>3366</v>
      </c>
      <c r="E6627" s="143" t="s">
        <v>5489</v>
      </c>
      <c r="F6627" s="143" t="str">
        <f>IF(H6627&lt;=60,"소형",IF((H6627&gt;60)*(H6627&lt;=85)=1,"중소형",IF((H6627&gt;85)*(H6627&lt;=102)=1,"중형",IF((H6627&gt;102)*(H6627&lt;=135)=1,"중대형","대형"))))</f>
        <v>중소형</v>
      </c>
      <c r="G6627" s="143" t="s">
        <v>4988</v>
      </c>
      <c r="H6627" s="143">
        <v>76</v>
      </c>
      <c r="I6627" s="144">
        <v>22720</v>
      </c>
      <c r="J6627" s="143">
        <v>56</v>
      </c>
      <c r="K6627" s="137">
        <v>42705</v>
      </c>
      <c r="L6627" s="137">
        <v>43770</v>
      </c>
      <c r="M6627" s="144">
        <f>H6627/3.3</f>
        <v>23.030303030303031</v>
      </c>
      <c r="N6627" s="144">
        <f>I6627/M6627</f>
        <v>986.52631578947364</v>
      </c>
    </row>
    <row r="6628" spans="1:14">
      <c r="A6628" s="143" t="s">
        <v>2829</v>
      </c>
      <c r="B6628" s="143" t="s">
        <v>5488</v>
      </c>
      <c r="C6628" s="143" t="s">
        <v>3156</v>
      </c>
      <c r="D6628" s="143" t="s">
        <v>3366</v>
      </c>
      <c r="E6628" s="143" t="s">
        <v>5489</v>
      </c>
      <c r="F6628" s="143" t="str">
        <f>IF(H6628&lt;=60,"소형",IF((H6628&gt;60)*(H6628&lt;=85)=1,"중소형",IF((H6628&gt;85)*(H6628&lt;=102)=1,"중형",IF((H6628&gt;102)*(H6628&lt;=135)=1,"중대형","대형"))))</f>
        <v>중소형</v>
      </c>
      <c r="G6628" s="143" t="s">
        <v>4810</v>
      </c>
      <c r="H6628" s="143">
        <v>76</v>
      </c>
      <c r="I6628" s="144">
        <v>22700</v>
      </c>
      <c r="J6628" s="143">
        <v>56</v>
      </c>
      <c r="K6628" s="137">
        <v>42705</v>
      </c>
      <c r="L6628" s="137">
        <v>43770</v>
      </c>
      <c r="M6628" s="144">
        <f>H6628/3.3</f>
        <v>23.030303030303031</v>
      </c>
      <c r="N6628" s="144">
        <f>I6628/M6628</f>
        <v>985.65789473684208</v>
      </c>
    </row>
    <row r="6629" spans="1:14">
      <c r="A6629" s="143" t="s">
        <v>2829</v>
      </c>
      <c r="B6629" s="143" t="s">
        <v>5488</v>
      </c>
      <c r="C6629" s="143" t="s">
        <v>3156</v>
      </c>
      <c r="D6629" s="143" t="s">
        <v>3366</v>
      </c>
      <c r="E6629" s="143" t="s">
        <v>5489</v>
      </c>
      <c r="F6629" s="143" t="str">
        <f>IF(H6629&lt;=60,"소형",IF((H6629&gt;60)*(H6629&lt;=85)=1,"중소형",IF((H6629&gt;85)*(H6629&lt;=102)=1,"중형",IF((H6629&gt;102)*(H6629&lt;=135)=1,"중대형","대형"))))</f>
        <v>중소형</v>
      </c>
      <c r="G6629" s="143" t="s">
        <v>4551</v>
      </c>
      <c r="H6629" s="143">
        <v>84</v>
      </c>
      <c r="I6629" s="144">
        <v>24300</v>
      </c>
      <c r="J6629" s="143">
        <v>40</v>
      </c>
      <c r="K6629" s="137">
        <v>42705</v>
      </c>
      <c r="L6629" s="137">
        <v>43770</v>
      </c>
      <c r="M6629" s="144">
        <f>H6629/3.3</f>
        <v>25.454545454545457</v>
      </c>
      <c r="N6629" s="144">
        <f>I6629/M6629</f>
        <v>954.64285714285711</v>
      </c>
    </row>
    <row r="6630" spans="1:14">
      <c r="A6630" s="143" t="s">
        <v>2829</v>
      </c>
      <c r="B6630" s="143" t="s">
        <v>5488</v>
      </c>
      <c r="C6630" s="143" t="s">
        <v>3156</v>
      </c>
      <c r="D6630" s="143" t="s">
        <v>3366</v>
      </c>
      <c r="E6630" s="143" t="s">
        <v>5489</v>
      </c>
      <c r="F6630" s="143" t="str">
        <f>IF(H6630&lt;=60,"소형",IF((H6630&gt;60)*(H6630&lt;=85)=1,"중소형",IF((H6630&gt;85)*(H6630&lt;=102)=1,"중형",IF((H6630&gt;102)*(H6630&lt;=135)=1,"중대형","대형"))))</f>
        <v>중소형</v>
      </c>
      <c r="G6630" s="143" t="s">
        <v>3474</v>
      </c>
      <c r="H6630" s="143">
        <v>84</v>
      </c>
      <c r="I6630" s="144">
        <v>24340</v>
      </c>
      <c r="J6630" s="143">
        <v>139</v>
      </c>
      <c r="K6630" s="137">
        <v>42705</v>
      </c>
      <c r="L6630" s="137">
        <v>43770</v>
      </c>
      <c r="M6630" s="144">
        <f>H6630/3.3</f>
        <v>25.454545454545457</v>
      </c>
      <c r="N6630" s="144">
        <f>I6630/M6630</f>
        <v>956.21428571428567</v>
      </c>
    </row>
    <row r="6631" spans="1:14">
      <c r="A6631" s="143" t="s">
        <v>2828</v>
      </c>
      <c r="B6631" s="143" t="s">
        <v>5459</v>
      </c>
      <c r="C6631" s="143" t="s">
        <v>3169</v>
      </c>
      <c r="D6631" s="143" t="s">
        <v>3934</v>
      </c>
      <c r="E6631" s="143" t="s">
        <v>5460</v>
      </c>
      <c r="F6631" s="143" t="str">
        <f>IF(H6631&lt;=60,"소형",IF((H6631&gt;60)*(H6631&lt;=85)=1,"중소형",IF((H6631&gt;85)*(H6631&lt;=102)=1,"중형",IF((H6631&gt;102)*(H6631&lt;=135)=1,"중대형","대형"))))</f>
        <v>소형</v>
      </c>
      <c r="G6631" s="143" t="s">
        <v>4127</v>
      </c>
      <c r="H6631" s="143">
        <v>59</v>
      </c>
      <c r="I6631" s="144" t="s">
        <v>3211</v>
      </c>
      <c r="J6631" s="143">
        <v>1079</v>
      </c>
      <c r="K6631" s="137">
        <v>42767</v>
      </c>
      <c r="L6631" s="137">
        <v>43770</v>
      </c>
      <c r="M6631" s="144">
        <f>H6631/3.3</f>
        <v>17.878787878787879</v>
      </c>
      <c r="N6631" s="144" t="e">
        <f>I6631/M6631</f>
        <v>#VALUE!</v>
      </c>
    </row>
    <row r="6632" spans="1:14">
      <c r="A6632" s="143" t="s">
        <v>2828</v>
      </c>
      <c r="B6632" s="143" t="s">
        <v>5459</v>
      </c>
      <c r="C6632" s="143" t="s">
        <v>3169</v>
      </c>
      <c r="D6632" s="143" t="s">
        <v>3934</v>
      </c>
      <c r="E6632" s="143" t="s">
        <v>5460</v>
      </c>
      <c r="F6632" s="143" t="str">
        <f>IF(H6632&lt;=60,"소형",IF((H6632&gt;60)*(H6632&lt;=85)=1,"중소형",IF((H6632&gt;85)*(H6632&lt;=102)=1,"중형",IF((H6632&gt;102)*(H6632&lt;=135)=1,"중대형","대형"))))</f>
        <v>소형</v>
      </c>
      <c r="G6632" s="143" t="s">
        <v>3300</v>
      </c>
      <c r="H6632" s="143">
        <v>59</v>
      </c>
      <c r="I6632" s="144" t="s">
        <v>3211</v>
      </c>
      <c r="J6632" s="143">
        <v>207</v>
      </c>
      <c r="K6632" s="137">
        <v>42767</v>
      </c>
      <c r="L6632" s="137">
        <v>43770</v>
      </c>
      <c r="M6632" s="144">
        <f>H6632/3.3</f>
        <v>17.878787878787879</v>
      </c>
      <c r="N6632" s="144" t="e">
        <f>I6632/M6632</f>
        <v>#VALUE!</v>
      </c>
    </row>
    <row r="6633" spans="1:14">
      <c r="A6633" s="143" t="s">
        <v>2828</v>
      </c>
      <c r="B6633" s="143" t="s">
        <v>5459</v>
      </c>
      <c r="C6633" s="143" t="s">
        <v>3169</v>
      </c>
      <c r="D6633" s="143" t="s">
        <v>3934</v>
      </c>
      <c r="E6633" s="143" t="s">
        <v>5460</v>
      </c>
      <c r="F6633" s="143" t="str">
        <f>IF(H6633&lt;=60,"소형",IF((H6633&gt;60)*(H6633&lt;=85)=1,"중소형",IF((H6633&gt;85)*(H6633&lt;=102)=1,"중형",IF((H6633&gt;102)*(H6633&lt;=135)=1,"중대형","대형"))))</f>
        <v>소형</v>
      </c>
      <c r="G6633" s="143" t="s">
        <v>4055</v>
      </c>
      <c r="H6633" s="143">
        <v>59</v>
      </c>
      <c r="I6633" s="144" t="s">
        <v>3211</v>
      </c>
      <c r="J6633" s="143">
        <v>229</v>
      </c>
      <c r="K6633" s="137">
        <v>42767</v>
      </c>
      <c r="L6633" s="137">
        <v>43770</v>
      </c>
      <c r="M6633" s="144">
        <f>H6633/3.3</f>
        <v>17.878787878787879</v>
      </c>
      <c r="N6633" s="144" t="e">
        <f>I6633/M6633</f>
        <v>#VALUE!</v>
      </c>
    </row>
    <row r="6634" spans="1:14">
      <c r="A6634" s="143" t="s">
        <v>2</v>
      </c>
      <c r="B6634" s="143" t="s">
        <v>5467</v>
      </c>
      <c r="C6634" s="143" t="s">
        <v>3163</v>
      </c>
      <c r="D6634" s="143" t="s">
        <v>5146</v>
      </c>
      <c r="E6634" s="143" t="s">
        <v>5468</v>
      </c>
      <c r="F6634" s="143" t="str">
        <f>IF(H6634&lt;=60,"소형",IF((H6634&gt;60)*(H6634&lt;=85)=1,"중소형",IF((H6634&gt;85)*(H6634&lt;=102)=1,"중형",IF((H6634&gt;102)*(H6634&lt;=135)=1,"중대형","대형"))))</f>
        <v>소형</v>
      </c>
      <c r="G6634" s="143" t="s">
        <v>4243</v>
      </c>
      <c r="H6634" s="143">
        <v>59</v>
      </c>
      <c r="I6634" s="144">
        <v>24030</v>
      </c>
      <c r="J6634" s="143">
        <v>59</v>
      </c>
      <c r="K6634" s="137">
        <v>42767</v>
      </c>
      <c r="L6634" s="137">
        <v>43770</v>
      </c>
      <c r="M6634" s="144">
        <f>H6634/3.3</f>
        <v>17.878787878787879</v>
      </c>
      <c r="N6634" s="144">
        <f>I6634/M6634</f>
        <v>1344.050847457627</v>
      </c>
    </row>
    <row r="6635" spans="1:14">
      <c r="A6635" s="143" t="s">
        <v>2</v>
      </c>
      <c r="B6635" s="143" t="s">
        <v>5467</v>
      </c>
      <c r="C6635" s="143" t="s">
        <v>3163</v>
      </c>
      <c r="D6635" s="143" t="s">
        <v>5146</v>
      </c>
      <c r="E6635" s="143" t="s">
        <v>5468</v>
      </c>
      <c r="F6635" s="143" t="str">
        <f>IF(H6635&lt;=60,"소형",IF((H6635&gt;60)*(H6635&lt;=85)=1,"중소형",IF((H6635&gt;85)*(H6635&lt;=102)=1,"중형",IF((H6635&gt;102)*(H6635&lt;=135)=1,"중대형","대형"))))</f>
        <v>소형</v>
      </c>
      <c r="G6635" s="143" t="s">
        <v>4706</v>
      </c>
      <c r="H6635" s="143">
        <v>59</v>
      </c>
      <c r="I6635" s="144">
        <v>23830</v>
      </c>
      <c r="J6635" s="143">
        <v>45</v>
      </c>
      <c r="K6635" s="137">
        <v>42767</v>
      </c>
      <c r="L6635" s="137">
        <v>43770</v>
      </c>
      <c r="M6635" s="144">
        <f>H6635/3.3</f>
        <v>17.878787878787879</v>
      </c>
      <c r="N6635" s="144">
        <f>I6635/M6635</f>
        <v>1332.8644067796611</v>
      </c>
    </row>
    <row r="6636" spans="1:14">
      <c r="A6636" s="143" t="s">
        <v>2</v>
      </c>
      <c r="B6636" s="143" t="s">
        <v>5467</v>
      </c>
      <c r="C6636" s="143" t="s">
        <v>3163</v>
      </c>
      <c r="D6636" s="143" t="s">
        <v>5146</v>
      </c>
      <c r="E6636" s="143" t="s">
        <v>5468</v>
      </c>
      <c r="F6636" s="143" t="str">
        <f>IF(H6636&lt;=60,"소형",IF((H6636&gt;60)*(H6636&lt;=85)=1,"중소형",IF((H6636&gt;85)*(H6636&lt;=102)=1,"중형",IF((H6636&gt;102)*(H6636&lt;=135)=1,"중대형","대형"))))</f>
        <v>중소형</v>
      </c>
      <c r="G6636" s="143" t="s">
        <v>3208</v>
      </c>
      <c r="H6636" s="143">
        <v>84</v>
      </c>
      <c r="I6636" s="144">
        <v>32620</v>
      </c>
      <c r="J6636" s="143">
        <v>444</v>
      </c>
      <c r="K6636" s="137">
        <v>42767</v>
      </c>
      <c r="L6636" s="137">
        <v>43770</v>
      </c>
      <c r="M6636" s="144">
        <f>H6636/3.3</f>
        <v>25.454545454545457</v>
      </c>
      <c r="N6636" s="144">
        <f>I6636/M6636</f>
        <v>1281.4999999999998</v>
      </c>
    </row>
    <row r="6637" spans="1:14">
      <c r="A6637" s="143" t="s">
        <v>2</v>
      </c>
      <c r="B6637" s="143" t="s">
        <v>5467</v>
      </c>
      <c r="C6637" s="143" t="s">
        <v>3163</v>
      </c>
      <c r="D6637" s="143" t="s">
        <v>5146</v>
      </c>
      <c r="E6637" s="143" t="s">
        <v>5468</v>
      </c>
      <c r="F6637" s="143" t="str">
        <f>IF(H6637&lt;=60,"소형",IF((H6637&gt;60)*(H6637&lt;=85)=1,"중소형",IF((H6637&gt;85)*(H6637&lt;=102)=1,"중형",IF((H6637&gt;102)*(H6637&lt;=135)=1,"중대형","대형"))))</f>
        <v>중소형</v>
      </c>
      <c r="G6637" s="143" t="s">
        <v>3209</v>
      </c>
      <c r="H6637" s="143">
        <v>84</v>
      </c>
      <c r="I6637" s="144">
        <v>31920</v>
      </c>
      <c r="J6637" s="143">
        <v>17</v>
      </c>
      <c r="K6637" s="137">
        <v>42767</v>
      </c>
      <c r="L6637" s="137">
        <v>43770</v>
      </c>
      <c r="M6637" s="144">
        <f>H6637/3.3</f>
        <v>25.454545454545457</v>
      </c>
      <c r="N6637" s="144">
        <f>I6637/M6637</f>
        <v>1254</v>
      </c>
    </row>
    <row r="6638" spans="1:14">
      <c r="A6638" s="143" t="s">
        <v>2</v>
      </c>
      <c r="B6638" s="143" t="s">
        <v>5467</v>
      </c>
      <c r="C6638" s="143" t="s">
        <v>3163</v>
      </c>
      <c r="D6638" s="143" t="s">
        <v>5146</v>
      </c>
      <c r="E6638" s="143" t="s">
        <v>5468</v>
      </c>
      <c r="F6638" s="143" t="str">
        <f>IF(H6638&lt;=60,"소형",IF((H6638&gt;60)*(H6638&lt;=85)=1,"중소형",IF((H6638&gt;85)*(H6638&lt;=102)=1,"중형",IF((H6638&gt;102)*(H6638&lt;=135)=1,"중대형","대형"))))</f>
        <v>중소형</v>
      </c>
      <c r="G6638" s="143" t="s">
        <v>4290</v>
      </c>
      <c r="H6638" s="143">
        <v>84</v>
      </c>
      <c r="I6638" s="144">
        <v>31920</v>
      </c>
      <c r="J6638" s="143">
        <v>40</v>
      </c>
      <c r="K6638" s="137">
        <v>42767</v>
      </c>
      <c r="L6638" s="137">
        <v>43770</v>
      </c>
      <c r="M6638" s="144">
        <f>H6638/3.3</f>
        <v>25.454545454545457</v>
      </c>
      <c r="N6638" s="144">
        <f>I6638/M6638</f>
        <v>1254</v>
      </c>
    </row>
    <row r="6639" spans="1:14">
      <c r="A6639" s="143" t="s">
        <v>2829</v>
      </c>
      <c r="B6639" s="143" t="s">
        <v>5457</v>
      </c>
      <c r="C6639" s="143" t="s">
        <v>3163</v>
      </c>
      <c r="D6639" s="143" t="s">
        <v>3788</v>
      </c>
      <c r="E6639" s="143" t="s">
        <v>5458</v>
      </c>
      <c r="F6639" s="143" t="str">
        <f>IF(H6639&lt;=60,"소형",IF((H6639&gt;60)*(H6639&lt;=85)=1,"중소형",IF((H6639&gt;85)*(H6639&lt;=102)=1,"중형",IF((H6639&gt;102)*(H6639&lt;=135)=1,"중대형","대형"))))</f>
        <v>소형</v>
      </c>
      <c r="G6639" s="143" t="s">
        <v>4726</v>
      </c>
      <c r="H6639" s="143">
        <v>59</v>
      </c>
      <c r="I6639" s="144">
        <v>28520</v>
      </c>
      <c r="J6639" s="143">
        <v>46</v>
      </c>
      <c r="K6639" s="137">
        <v>42795</v>
      </c>
      <c r="L6639" s="137">
        <v>43770</v>
      </c>
      <c r="M6639" s="144">
        <f>H6639/3.3</f>
        <v>17.878787878787879</v>
      </c>
      <c r="N6639" s="144">
        <f>I6639/M6639</f>
        <v>1595.1864406779662</v>
      </c>
    </row>
    <row r="6640" spans="1:14">
      <c r="A6640" s="143" t="s">
        <v>2829</v>
      </c>
      <c r="B6640" s="143" t="s">
        <v>5457</v>
      </c>
      <c r="C6640" s="143" t="s">
        <v>3163</v>
      </c>
      <c r="D6640" s="143" t="s">
        <v>3788</v>
      </c>
      <c r="E6640" s="143" t="s">
        <v>5458</v>
      </c>
      <c r="F6640" s="143" t="str">
        <f>IF(H6640&lt;=60,"소형",IF((H6640&gt;60)*(H6640&lt;=85)=1,"중소형",IF((H6640&gt;85)*(H6640&lt;=102)=1,"중형",IF((H6640&gt;102)*(H6640&lt;=135)=1,"중대형","대형"))))</f>
        <v>소형</v>
      </c>
      <c r="G6640" s="143" t="s">
        <v>4334</v>
      </c>
      <c r="H6640" s="143">
        <v>59</v>
      </c>
      <c r="I6640" s="144">
        <v>27490</v>
      </c>
      <c r="J6640" s="143">
        <v>92</v>
      </c>
      <c r="K6640" s="137">
        <v>42795</v>
      </c>
      <c r="L6640" s="137">
        <v>43770</v>
      </c>
      <c r="M6640" s="144">
        <f>H6640/3.3</f>
        <v>17.878787878787879</v>
      </c>
      <c r="N6640" s="144">
        <f>I6640/M6640</f>
        <v>1537.5762711864406</v>
      </c>
    </row>
    <row r="6641" spans="1:14">
      <c r="A6641" s="143" t="s">
        <v>2829</v>
      </c>
      <c r="B6641" s="143" t="s">
        <v>5457</v>
      </c>
      <c r="C6641" s="143" t="s">
        <v>3163</v>
      </c>
      <c r="D6641" s="143" t="s">
        <v>3788</v>
      </c>
      <c r="E6641" s="143" t="s">
        <v>5458</v>
      </c>
      <c r="F6641" s="143" t="str">
        <f>IF(H6641&lt;=60,"소형",IF((H6641&gt;60)*(H6641&lt;=85)=1,"중소형",IF((H6641&gt;85)*(H6641&lt;=102)=1,"중형",IF((H6641&gt;102)*(H6641&lt;=135)=1,"중대형","대형"))))</f>
        <v>소형</v>
      </c>
      <c r="G6641" s="143" t="s">
        <v>3985</v>
      </c>
      <c r="H6641" s="143">
        <v>59</v>
      </c>
      <c r="I6641" s="144">
        <v>25690</v>
      </c>
      <c r="J6641" s="143">
        <v>92</v>
      </c>
      <c r="K6641" s="137">
        <v>42795</v>
      </c>
      <c r="L6641" s="137">
        <v>43770</v>
      </c>
      <c r="M6641" s="144">
        <f>H6641/3.3</f>
        <v>17.878787878787879</v>
      </c>
      <c r="N6641" s="144">
        <f>I6641/M6641</f>
        <v>1436.8983050847457</v>
      </c>
    </row>
    <row r="6642" spans="1:14">
      <c r="A6642" s="143" t="s">
        <v>2829</v>
      </c>
      <c r="B6642" s="143" t="s">
        <v>5494</v>
      </c>
      <c r="C6642" s="143" t="s">
        <v>3170</v>
      </c>
      <c r="D6642" s="143" t="s">
        <v>3219</v>
      </c>
      <c r="E6642" s="143" t="s">
        <v>5495</v>
      </c>
      <c r="F6642" s="143" t="str">
        <f>IF(H6642&lt;=60,"소형",IF((H6642&gt;60)*(H6642&lt;=85)=1,"중소형",IF((H6642&gt;85)*(H6642&lt;=102)=1,"중형",IF((H6642&gt;102)*(H6642&lt;=135)=1,"중대형","대형"))))</f>
        <v>소형</v>
      </c>
      <c r="G6642" s="143" t="s">
        <v>4244</v>
      </c>
      <c r="H6642" s="143">
        <v>59</v>
      </c>
      <c r="I6642" s="144">
        <v>51000</v>
      </c>
      <c r="J6642" s="143">
        <v>71</v>
      </c>
      <c r="K6642" s="137">
        <v>42826</v>
      </c>
      <c r="L6642" s="137">
        <v>43770</v>
      </c>
      <c r="M6642" s="144">
        <f>H6642/3.3</f>
        <v>17.878787878787879</v>
      </c>
      <c r="N6642" s="144">
        <f>I6642/M6642</f>
        <v>2852.5423728813557</v>
      </c>
    </row>
    <row r="6643" spans="1:14">
      <c r="A6643" s="143" t="s">
        <v>2829</v>
      </c>
      <c r="B6643" s="143" t="s">
        <v>5494</v>
      </c>
      <c r="C6643" s="143" t="s">
        <v>3170</v>
      </c>
      <c r="D6643" s="143" t="s">
        <v>3219</v>
      </c>
      <c r="E6643" s="143" t="s">
        <v>5495</v>
      </c>
      <c r="F6643" s="143" t="str">
        <f>IF(H6643&lt;=60,"소형",IF((H6643&gt;60)*(H6643&lt;=85)=1,"중소형",IF((H6643&gt;85)*(H6643&lt;=102)=1,"중형",IF((H6643&gt;102)*(H6643&lt;=135)=1,"중대형","대형"))))</f>
        <v>소형</v>
      </c>
      <c r="G6643" s="143" t="s">
        <v>4060</v>
      </c>
      <c r="H6643" s="143">
        <v>59</v>
      </c>
      <c r="I6643" s="144">
        <v>50100</v>
      </c>
      <c r="J6643" s="143">
        <v>72</v>
      </c>
      <c r="K6643" s="137">
        <v>42826</v>
      </c>
      <c r="L6643" s="137">
        <v>43770</v>
      </c>
      <c r="M6643" s="144">
        <f>H6643/3.3</f>
        <v>17.878787878787879</v>
      </c>
      <c r="N6643" s="144">
        <f>I6643/M6643</f>
        <v>2802.2033898305085</v>
      </c>
    </row>
    <row r="6644" spans="1:14">
      <c r="A6644" s="143" t="s">
        <v>2829</v>
      </c>
      <c r="B6644" s="143" t="s">
        <v>5494</v>
      </c>
      <c r="C6644" s="143" t="s">
        <v>3170</v>
      </c>
      <c r="D6644" s="143" t="s">
        <v>3219</v>
      </c>
      <c r="E6644" s="143" t="s">
        <v>5495</v>
      </c>
      <c r="F6644" s="143" t="str">
        <f>IF(H6644&lt;=60,"소형",IF((H6644&gt;60)*(H6644&lt;=85)=1,"중소형",IF((H6644&gt;85)*(H6644&lt;=102)=1,"중형",IF((H6644&gt;102)*(H6644&lt;=135)=1,"중대형","대형"))))</f>
        <v>중소형</v>
      </c>
      <c r="G6644" s="143" t="s">
        <v>3206</v>
      </c>
      <c r="H6644" s="143">
        <v>84</v>
      </c>
      <c r="I6644" s="144">
        <v>68700</v>
      </c>
      <c r="J6644" s="143">
        <v>97</v>
      </c>
      <c r="K6644" s="137">
        <v>42826</v>
      </c>
      <c r="L6644" s="137">
        <v>43770</v>
      </c>
      <c r="M6644" s="144">
        <f>H6644/3.3</f>
        <v>25.454545454545457</v>
      </c>
      <c r="N6644" s="144">
        <f>I6644/M6644</f>
        <v>2698.9285714285711</v>
      </c>
    </row>
    <row r="6645" spans="1:14">
      <c r="A6645" s="143" t="s">
        <v>2829</v>
      </c>
      <c r="B6645" s="143" t="s">
        <v>5494</v>
      </c>
      <c r="C6645" s="143" t="s">
        <v>3170</v>
      </c>
      <c r="D6645" s="143" t="s">
        <v>3219</v>
      </c>
      <c r="E6645" s="143" t="s">
        <v>5495</v>
      </c>
      <c r="F6645" s="143" t="str">
        <f>IF(H6645&lt;=60,"소형",IF((H6645&gt;60)*(H6645&lt;=85)=1,"중소형",IF((H6645&gt;85)*(H6645&lt;=102)=1,"중형",IF((H6645&gt;102)*(H6645&lt;=135)=1,"중대형","대형"))))</f>
        <v>중소형</v>
      </c>
      <c r="G6645" s="143" t="s">
        <v>3292</v>
      </c>
      <c r="H6645" s="143">
        <v>84</v>
      </c>
      <c r="I6645" s="144">
        <v>68400</v>
      </c>
      <c r="J6645" s="143">
        <v>48</v>
      </c>
      <c r="K6645" s="137">
        <v>42826</v>
      </c>
      <c r="L6645" s="137">
        <v>43770</v>
      </c>
      <c r="M6645" s="144">
        <f>H6645/3.3</f>
        <v>25.454545454545457</v>
      </c>
      <c r="N6645" s="144">
        <f>I6645/M6645</f>
        <v>2687.1428571428569</v>
      </c>
    </row>
    <row r="6646" spans="1:14">
      <c r="A6646" s="143" t="s">
        <v>2829</v>
      </c>
      <c r="B6646" s="143" t="s">
        <v>5494</v>
      </c>
      <c r="C6646" s="143" t="s">
        <v>3170</v>
      </c>
      <c r="D6646" s="143" t="s">
        <v>3219</v>
      </c>
      <c r="E6646" s="143" t="s">
        <v>5495</v>
      </c>
      <c r="F6646" s="143" t="str">
        <f>IF(H6646&lt;=60,"소형",IF((H6646&gt;60)*(H6646&lt;=85)=1,"중소형",IF((H6646&gt;85)*(H6646&lt;=102)=1,"중형",IF((H6646&gt;102)*(H6646&lt;=135)=1,"중대형","대형"))))</f>
        <v>중소형</v>
      </c>
      <c r="G6646" s="143" t="s">
        <v>3381</v>
      </c>
      <c r="H6646" s="143">
        <v>84</v>
      </c>
      <c r="I6646" s="144">
        <v>69800</v>
      </c>
      <c r="J6646" s="143">
        <v>172</v>
      </c>
      <c r="K6646" s="137">
        <v>42826</v>
      </c>
      <c r="L6646" s="137">
        <v>43770</v>
      </c>
      <c r="M6646" s="144">
        <f>H6646/3.3</f>
        <v>25.454545454545457</v>
      </c>
      <c r="N6646" s="144">
        <f>I6646/M6646</f>
        <v>2742.1428571428569</v>
      </c>
    </row>
    <row r="6647" spans="1:14">
      <c r="A6647" s="143" t="s">
        <v>2829</v>
      </c>
      <c r="B6647" s="143" t="s">
        <v>5496</v>
      </c>
      <c r="C6647" s="143" t="s">
        <v>3156</v>
      </c>
      <c r="D6647" s="143" t="s">
        <v>3408</v>
      </c>
      <c r="E6647" s="143" t="s">
        <v>4815</v>
      </c>
      <c r="F6647" s="143" t="str">
        <f>IF(H6647&lt;=60,"소형",IF((H6647&gt;60)*(H6647&lt;=85)=1,"중소형",IF((H6647&gt;85)*(H6647&lt;=102)=1,"중형",IF((H6647&gt;102)*(H6647&lt;=135)=1,"중대형","대형"))))</f>
        <v>중소형</v>
      </c>
      <c r="G6647" s="143" t="s">
        <v>4551</v>
      </c>
      <c r="H6647" s="143">
        <v>84</v>
      </c>
      <c r="I6647" s="144">
        <v>33190</v>
      </c>
      <c r="J6647" s="143">
        <v>350</v>
      </c>
      <c r="K6647" s="137">
        <v>42856</v>
      </c>
      <c r="L6647" s="137">
        <v>43770</v>
      </c>
      <c r="M6647" s="144">
        <f>H6647/3.3</f>
        <v>25.454545454545457</v>
      </c>
      <c r="N6647" s="144">
        <f>I6647/M6647</f>
        <v>1303.8928571428571</v>
      </c>
    </row>
    <row r="6648" spans="1:14">
      <c r="A6648" s="143" t="s">
        <v>2829</v>
      </c>
      <c r="B6648" s="143" t="s">
        <v>5496</v>
      </c>
      <c r="C6648" s="143" t="s">
        <v>3156</v>
      </c>
      <c r="D6648" s="143" t="s">
        <v>3408</v>
      </c>
      <c r="E6648" s="143" t="s">
        <v>4815</v>
      </c>
      <c r="F6648" s="143" t="str">
        <f>IF(H6648&lt;=60,"소형",IF((H6648&gt;60)*(H6648&lt;=85)=1,"중소형",IF((H6648&gt;85)*(H6648&lt;=102)=1,"중형",IF((H6648&gt;102)*(H6648&lt;=135)=1,"중대형","대형"))))</f>
        <v>중소형</v>
      </c>
      <c r="G6648" s="143" t="s">
        <v>3474</v>
      </c>
      <c r="H6648" s="143">
        <v>84</v>
      </c>
      <c r="I6648" s="144">
        <v>33190</v>
      </c>
      <c r="J6648" s="143">
        <v>266</v>
      </c>
      <c r="K6648" s="137">
        <v>42856</v>
      </c>
      <c r="L6648" s="137">
        <v>43770</v>
      </c>
      <c r="M6648" s="144">
        <f>H6648/3.3</f>
        <v>25.454545454545457</v>
      </c>
      <c r="N6648" s="144">
        <f>I6648/M6648</f>
        <v>1303.8928571428571</v>
      </c>
    </row>
    <row r="6649" spans="1:14">
      <c r="A6649" s="143" t="s">
        <v>2829</v>
      </c>
      <c r="B6649" s="143" t="s">
        <v>5496</v>
      </c>
      <c r="C6649" s="143" t="s">
        <v>3156</v>
      </c>
      <c r="D6649" s="143" t="s">
        <v>3408</v>
      </c>
      <c r="E6649" s="143" t="s">
        <v>4815</v>
      </c>
      <c r="F6649" s="143" t="str">
        <f>IF(H6649&lt;=60,"소형",IF((H6649&gt;60)*(H6649&lt;=85)=1,"중소형",IF((H6649&gt;85)*(H6649&lt;=102)=1,"중형",IF((H6649&gt;102)*(H6649&lt;=135)=1,"중대형","대형"))))</f>
        <v>중대형</v>
      </c>
      <c r="G6649" s="143" t="s">
        <v>5497</v>
      </c>
      <c r="H6649" s="143">
        <v>128</v>
      </c>
      <c r="I6649" s="144">
        <v>46490</v>
      </c>
      <c r="J6649" s="143">
        <v>465</v>
      </c>
      <c r="K6649" s="137">
        <v>42856</v>
      </c>
      <c r="L6649" s="137">
        <v>43770</v>
      </c>
      <c r="M6649" s="144">
        <f>H6649/3.3</f>
        <v>38.787878787878789</v>
      </c>
      <c r="N6649" s="144">
        <f>I6649/M6649</f>
        <v>1198.5703125</v>
      </c>
    </row>
    <row r="6650" spans="1:14">
      <c r="A6650" s="143" t="s">
        <v>2829</v>
      </c>
      <c r="B6650" s="143" t="s">
        <v>5498</v>
      </c>
      <c r="C6650" s="143" t="s">
        <v>3170</v>
      </c>
      <c r="D6650" s="143" t="s">
        <v>5499</v>
      </c>
      <c r="E6650" s="143" t="s">
        <v>5500</v>
      </c>
      <c r="F6650" s="143" t="str">
        <f>IF(H6650&lt;=60,"소형",IF((H6650&gt;60)*(H6650&lt;=85)=1,"중소형",IF((H6650&gt;85)*(H6650&lt;=102)=1,"중형",IF((H6650&gt;102)*(H6650&lt;=135)=1,"중대형","대형"))))</f>
        <v>소형</v>
      </c>
      <c r="G6650" s="143" t="s">
        <v>5205</v>
      </c>
      <c r="H6650" s="143">
        <v>59</v>
      </c>
      <c r="I6650" s="144">
        <v>41300</v>
      </c>
      <c r="J6650" s="143">
        <v>36</v>
      </c>
      <c r="K6650" s="137">
        <v>42917</v>
      </c>
      <c r="L6650" s="137">
        <v>43770</v>
      </c>
      <c r="M6650" s="144">
        <f>H6650/3.3</f>
        <v>17.878787878787879</v>
      </c>
      <c r="N6650" s="144">
        <f>I6650/M6650</f>
        <v>2310</v>
      </c>
    </row>
    <row r="6651" spans="1:14">
      <c r="A6651" s="143" t="s">
        <v>2829</v>
      </c>
      <c r="B6651" s="143" t="s">
        <v>5498</v>
      </c>
      <c r="C6651" s="143" t="s">
        <v>3170</v>
      </c>
      <c r="D6651" s="143" t="s">
        <v>5499</v>
      </c>
      <c r="E6651" s="143" t="s">
        <v>5500</v>
      </c>
      <c r="F6651" s="143" t="str">
        <f>IF(H6651&lt;=60,"소형",IF((H6651&gt;60)*(H6651&lt;=85)=1,"중소형",IF((H6651&gt;85)*(H6651&lt;=102)=1,"중형",IF((H6651&gt;102)*(H6651&lt;=135)=1,"중대형","대형"))))</f>
        <v>소형</v>
      </c>
      <c r="G6651" s="143" t="s">
        <v>4193</v>
      </c>
      <c r="H6651" s="143">
        <v>59</v>
      </c>
      <c r="I6651" s="144">
        <v>43600</v>
      </c>
      <c r="J6651" s="143">
        <v>260</v>
      </c>
      <c r="K6651" s="137">
        <v>42917</v>
      </c>
      <c r="L6651" s="137">
        <v>43770</v>
      </c>
      <c r="M6651" s="144">
        <f>H6651/3.3</f>
        <v>17.878787878787879</v>
      </c>
      <c r="N6651" s="144">
        <f>I6651/M6651</f>
        <v>2438.6440677966102</v>
      </c>
    </row>
    <row r="6652" spans="1:14">
      <c r="A6652" s="143" t="s">
        <v>2829</v>
      </c>
      <c r="B6652" s="143" t="s">
        <v>5498</v>
      </c>
      <c r="C6652" s="143" t="s">
        <v>3170</v>
      </c>
      <c r="D6652" s="143" t="s">
        <v>5499</v>
      </c>
      <c r="E6652" s="143" t="s">
        <v>5500</v>
      </c>
      <c r="F6652" s="143" t="str">
        <f>IF(H6652&lt;=60,"소형",IF((H6652&gt;60)*(H6652&lt;=85)=1,"중소형",IF((H6652&gt;85)*(H6652&lt;=102)=1,"중형",IF((H6652&gt;102)*(H6652&lt;=135)=1,"중대형","대형"))))</f>
        <v>중소형</v>
      </c>
      <c r="G6652" s="143" t="s">
        <v>3396</v>
      </c>
      <c r="H6652" s="143">
        <v>84</v>
      </c>
      <c r="I6652" s="144">
        <v>60000</v>
      </c>
      <c r="J6652" s="143">
        <v>40</v>
      </c>
      <c r="K6652" s="137">
        <v>42917</v>
      </c>
      <c r="L6652" s="137">
        <v>43770</v>
      </c>
      <c r="M6652" s="144">
        <f>H6652/3.3</f>
        <v>25.454545454545457</v>
      </c>
      <c r="N6652" s="144">
        <f>I6652/M6652</f>
        <v>2357.1428571428569</v>
      </c>
    </row>
    <row r="6653" spans="1:14">
      <c r="A6653" s="143" t="s">
        <v>2829</v>
      </c>
      <c r="B6653" s="143" t="s">
        <v>5498</v>
      </c>
      <c r="C6653" s="143" t="s">
        <v>3170</v>
      </c>
      <c r="D6653" s="143" t="s">
        <v>5499</v>
      </c>
      <c r="E6653" s="143" t="s">
        <v>5500</v>
      </c>
      <c r="F6653" s="143" t="str">
        <f>IF(H6653&lt;=60,"소형",IF((H6653&gt;60)*(H6653&lt;=85)=1,"중소형",IF((H6653&gt;85)*(H6653&lt;=102)=1,"중형",IF((H6653&gt;102)*(H6653&lt;=135)=1,"중대형","대형"))))</f>
        <v>중소형</v>
      </c>
      <c r="G6653" s="143" t="s">
        <v>3545</v>
      </c>
      <c r="H6653" s="143">
        <v>84</v>
      </c>
      <c r="I6653" s="144">
        <v>58700</v>
      </c>
      <c r="J6653" s="143">
        <v>263</v>
      </c>
      <c r="K6653" s="137">
        <v>42917</v>
      </c>
      <c r="L6653" s="137">
        <v>43770</v>
      </c>
      <c r="M6653" s="144">
        <f>H6653/3.3</f>
        <v>25.454545454545457</v>
      </c>
      <c r="N6653" s="144">
        <f>I6653/M6653</f>
        <v>2306.0714285714284</v>
      </c>
    </row>
    <row r="6654" spans="1:14">
      <c r="A6654" s="143" t="s">
        <v>2829</v>
      </c>
      <c r="B6654" s="143" t="s">
        <v>5498</v>
      </c>
      <c r="C6654" s="143" t="s">
        <v>3170</v>
      </c>
      <c r="D6654" s="143" t="s">
        <v>5499</v>
      </c>
      <c r="E6654" s="143" t="s">
        <v>5500</v>
      </c>
      <c r="F6654" s="143" t="str">
        <f>IF(H6654&lt;=60,"소형",IF((H6654&gt;60)*(H6654&lt;=85)=1,"중소형",IF((H6654&gt;85)*(H6654&lt;=102)=1,"중형",IF((H6654&gt;102)*(H6654&lt;=135)=1,"중대형","대형"))))</f>
        <v>중소형</v>
      </c>
      <c r="G6654" s="143" t="s">
        <v>3544</v>
      </c>
      <c r="H6654" s="143">
        <v>84</v>
      </c>
      <c r="I6654" s="144">
        <v>57600</v>
      </c>
      <c r="J6654" s="143">
        <v>260</v>
      </c>
      <c r="K6654" s="137">
        <v>42917</v>
      </c>
      <c r="L6654" s="137">
        <v>43770</v>
      </c>
      <c r="M6654" s="144">
        <f>H6654/3.3</f>
        <v>25.454545454545457</v>
      </c>
      <c r="N6654" s="144">
        <f>I6654/M6654</f>
        <v>2262.8571428571427</v>
      </c>
    </row>
    <row r="6655" spans="1:14">
      <c r="A6655" s="143" t="s">
        <v>2829</v>
      </c>
      <c r="B6655" s="143" t="s">
        <v>5501</v>
      </c>
      <c r="C6655" s="143" t="s">
        <v>3163</v>
      </c>
      <c r="D6655" s="143" t="s">
        <v>3296</v>
      </c>
      <c r="E6655" s="143" t="s">
        <v>3297</v>
      </c>
      <c r="F6655" s="143" t="str">
        <f>IF(H6655&lt;=60,"소형",IF((H6655&gt;60)*(H6655&lt;=85)=1,"중소형",IF((H6655&gt;85)*(H6655&lt;=102)=1,"중형",IF((H6655&gt;102)*(H6655&lt;=135)=1,"중대형","대형"))))</f>
        <v>중소형</v>
      </c>
      <c r="G6655" s="143" t="s">
        <v>5502</v>
      </c>
      <c r="H6655" s="143">
        <v>76</v>
      </c>
      <c r="I6655" s="144">
        <v>45770</v>
      </c>
      <c r="J6655" s="143">
        <v>29</v>
      </c>
      <c r="K6655" s="137">
        <v>42917</v>
      </c>
      <c r="L6655" s="137">
        <v>43770</v>
      </c>
      <c r="M6655" s="144">
        <f>H6655/3.3</f>
        <v>23.030303030303031</v>
      </c>
      <c r="N6655" s="144">
        <f>I6655/M6655</f>
        <v>1987.3815789473683</v>
      </c>
    </row>
    <row r="6656" spans="1:14">
      <c r="A6656" s="143" t="s">
        <v>2829</v>
      </c>
      <c r="B6656" s="143" t="s">
        <v>5501</v>
      </c>
      <c r="C6656" s="143" t="s">
        <v>3163</v>
      </c>
      <c r="D6656" s="143" t="s">
        <v>3296</v>
      </c>
      <c r="E6656" s="143" t="s">
        <v>3297</v>
      </c>
      <c r="F6656" s="143" t="str">
        <f>IF(H6656&lt;=60,"소형",IF((H6656&gt;60)*(H6656&lt;=85)=1,"중소형",IF((H6656&gt;85)*(H6656&lt;=102)=1,"중형",IF((H6656&gt;102)*(H6656&lt;=135)=1,"중대형","대형"))))</f>
        <v>중소형</v>
      </c>
      <c r="G6656" s="143" t="s">
        <v>3565</v>
      </c>
      <c r="H6656" s="143">
        <v>84</v>
      </c>
      <c r="I6656" s="144">
        <v>48970</v>
      </c>
      <c r="J6656" s="143">
        <v>245</v>
      </c>
      <c r="K6656" s="137">
        <v>42917</v>
      </c>
      <c r="L6656" s="137">
        <v>43770</v>
      </c>
      <c r="M6656" s="144">
        <f>H6656/3.3</f>
        <v>25.454545454545457</v>
      </c>
      <c r="N6656" s="144">
        <f>I6656/M6656</f>
        <v>1923.8214285714284</v>
      </c>
    </row>
    <row r="6657" spans="1:14">
      <c r="A6657" s="143" t="s">
        <v>2829</v>
      </c>
      <c r="B6657" s="143" t="s">
        <v>5501</v>
      </c>
      <c r="C6657" s="143" t="s">
        <v>3163</v>
      </c>
      <c r="D6657" s="143" t="s">
        <v>3296</v>
      </c>
      <c r="E6657" s="143" t="s">
        <v>3297</v>
      </c>
      <c r="F6657" s="143" t="str">
        <f>IF(H6657&lt;=60,"소형",IF((H6657&gt;60)*(H6657&lt;=85)=1,"중소형",IF((H6657&gt;85)*(H6657&lt;=102)=1,"중형",IF((H6657&gt;102)*(H6657&lt;=135)=1,"중대형","대형"))))</f>
        <v>중소형</v>
      </c>
      <c r="G6657" s="143" t="s">
        <v>5032</v>
      </c>
      <c r="H6657" s="143">
        <v>84</v>
      </c>
      <c r="I6657" s="144">
        <v>48820</v>
      </c>
      <c r="J6657" s="143">
        <v>275</v>
      </c>
      <c r="K6657" s="137">
        <v>42917</v>
      </c>
      <c r="L6657" s="137">
        <v>43770</v>
      </c>
      <c r="M6657" s="144">
        <f>H6657/3.3</f>
        <v>25.454545454545457</v>
      </c>
      <c r="N6657" s="144">
        <f>I6657/M6657</f>
        <v>1917.9285714285713</v>
      </c>
    </row>
    <row r="6658" spans="1:14">
      <c r="A6658" s="143" t="s">
        <v>2829</v>
      </c>
      <c r="B6658" s="143" t="s">
        <v>5503</v>
      </c>
      <c r="C6658" s="143" t="s">
        <v>3159</v>
      </c>
      <c r="D6658" s="143" t="s">
        <v>5504</v>
      </c>
      <c r="E6658" s="143" t="s">
        <v>5505</v>
      </c>
      <c r="F6658" s="143" t="str">
        <f>IF(H6658&lt;=60,"소형",IF((H6658&gt;60)*(H6658&lt;=85)=1,"중소형",IF((H6658&gt;85)*(H6658&lt;=102)=1,"중형",IF((H6658&gt;102)*(H6658&lt;=135)=1,"중대형","대형"))))</f>
        <v>중소형</v>
      </c>
      <c r="G6658" s="143" t="s">
        <v>4931</v>
      </c>
      <c r="H6658" s="143">
        <v>84</v>
      </c>
      <c r="I6658" s="144">
        <v>22500</v>
      </c>
      <c r="J6658" s="143">
        <v>184</v>
      </c>
      <c r="K6658" s="137">
        <v>42917</v>
      </c>
      <c r="L6658" s="137">
        <v>43770</v>
      </c>
      <c r="M6658" s="144">
        <f>H6658/3.3</f>
        <v>25.454545454545457</v>
      </c>
      <c r="N6658" s="144">
        <f>I6658/M6658</f>
        <v>883.92857142857133</v>
      </c>
    </row>
    <row r="6659" spans="1:14">
      <c r="A6659" s="143" t="s">
        <v>2829</v>
      </c>
      <c r="B6659" s="143" t="s">
        <v>5503</v>
      </c>
      <c r="C6659" s="143" t="s">
        <v>3159</v>
      </c>
      <c r="D6659" s="143" t="s">
        <v>5504</v>
      </c>
      <c r="E6659" s="143" t="s">
        <v>5505</v>
      </c>
      <c r="F6659" s="143" t="str">
        <f>IF(H6659&lt;=60,"소형",IF((H6659&gt;60)*(H6659&lt;=85)=1,"중소형",IF((H6659&gt;85)*(H6659&lt;=102)=1,"중형",IF((H6659&gt;102)*(H6659&lt;=135)=1,"중대형","대형"))))</f>
        <v>대형</v>
      </c>
      <c r="G6659" s="143" t="s">
        <v>5506</v>
      </c>
      <c r="H6659" s="143">
        <v>142</v>
      </c>
      <c r="I6659" s="144">
        <v>36900</v>
      </c>
      <c r="J6659" s="143">
        <v>2</v>
      </c>
      <c r="K6659" s="137">
        <v>42917</v>
      </c>
      <c r="L6659" s="137">
        <v>43770</v>
      </c>
      <c r="M6659" s="144">
        <f>H6659/3.3</f>
        <v>43.030303030303031</v>
      </c>
      <c r="N6659" s="144">
        <f>I6659/M6659</f>
        <v>857.53521126760563</v>
      </c>
    </row>
    <row r="6660" spans="1:14">
      <c r="A6660" s="143" t="s">
        <v>2829</v>
      </c>
      <c r="B6660" s="143" t="s">
        <v>5503</v>
      </c>
      <c r="C6660" s="143" t="s">
        <v>3159</v>
      </c>
      <c r="D6660" s="143" t="s">
        <v>5504</v>
      </c>
      <c r="E6660" s="143" t="s">
        <v>5505</v>
      </c>
      <c r="F6660" s="143" t="str">
        <f>IF(H6660&lt;=60,"소형",IF((H6660&gt;60)*(H6660&lt;=85)=1,"중소형",IF((H6660&gt;85)*(H6660&lt;=102)=1,"중형",IF((H6660&gt;102)*(H6660&lt;=135)=1,"중대형","대형"))))</f>
        <v>대형</v>
      </c>
      <c r="G6660" s="143" t="s">
        <v>5507</v>
      </c>
      <c r="H6660" s="143">
        <v>147</v>
      </c>
      <c r="I6660" s="144">
        <v>39600</v>
      </c>
      <c r="J6660" s="143">
        <v>12</v>
      </c>
      <c r="K6660" s="137">
        <v>42917</v>
      </c>
      <c r="L6660" s="137">
        <v>43770</v>
      </c>
      <c r="M6660" s="144">
        <f>H6660/3.3</f>
        <v>44.545454545454547</v>
      </c>
      <c r="N6660" s="144">
        <f>I6660/M6660</f>
        <v>888.9795918367347</v>
      </c>
    </row>
    <row r="6661" spans="1:14">
      <c r="A6661" s="143" t="s">
        <v>2829</v>
      </c>
      <c r="B6661" s="143" t="s">
        <v>5508</v>
      </c>
      <c r="C6661" s="143" t="s">
        <v>3160</v>
      </c>
      <c r="D6661" s="143" t="s">
        <v>5509</v>
      </c>
      <c r="E6661" s="143" t="s">
        <v>5510</v>
      </c>
      <c r="F6661" s="143" t="str">
        <f>IF(H6661&lt;=60,"소형",IF((H6661&gt;60)*(H6661&lt;=85)=1,"중소형",IF((H6661&gt;85)*(H6661&lt;=102)=1,"중형",IF((H6661&gt;102)*(H6661&lt;=135)=1,"중대형","대형"))))</f>
        <v>소형</v>
      </c>
      <c r="G6661" s="143" t="s">
        <v>3370</v>
      </c>
      <c r="H6661" s="143">
        <v>59</v>
      </c>
      <c r="I6661" s="144">
        <v>18900</v>
      </c>
      <c r="J6661" s="143">
        <v>12</v>
      </c>
      <c r="K6661" s="137">
        <v>42948</v>
      </c>
      <c r="L6661" s="137">
        <v>43770</v>
      </c>
      <c r="M6661" s="144">
        <f>H6661/3.3</f>
        <v>17.878787878787879</v>
      </c>
      <c r="N6661" s="144">
        <f>I6661/M6661</f>
        <v>1057.1186440677966</v>
      </c>
    </row>
    <row r="6662" spans="1:14">
      <c r="A6662" s="143" t="s">
        <v>2829</v>
      </c>
      <c r="B6662" s="143" t="s">
        <v>5508</v>
      </c>
      <c r="C6662" s="143" t="s">
        <v>3160</v>
      </c>
      <c r="D6662" s="143" t="s">
        <v>5509</v>
      </c>
      <c r="E6662" s="143" t="s">
        <v>5510</v>
      </c>
      <c r="F6662" s="143" t="str">
        <f>IF(H6662&lt;=60,"소형",IF((H6662&gt;60)*(H6662&lt;=85)=1,"중소형",IF((H6662&gt;85)*(H6662&lt;=102)=1,"중형",IF((H6662&gt;102)*(H6662&lt;=135)=1,"중대형","대형"))))</f>
        <v>중소형</v>
      </c>
      <c r="G6662" s="143" t="s">
        <v>3417</v>
      </c>
      <c r="H6662" s="143">
        <v>84</v>
      </c>
      <c r="I6662" s="144">
        <v>26200</v>
      </c>
      <c r="J6662" s="143">
        <v>299</v>
      </c>
      <c r="K6662" s="137">
        <v>42948</v>
      </c>
      <c r="L6662" s="137">
        <v>43770</v>
      </c>
      <c r="M6662" s="144">
        <f>H6662/3.3</f>
        <v>25.454545454545457</v>
      </c>
      <c r="N6662" s="144">
        <f>I6662/M6662</f>
        <v>1029.2857142857142</v>
      </c>
    </row>
    <row r="6663" spans="1:14">
      <c r="A6663" s="143" t="s">
        <v>2829</v>
      </c>
      <c r="B6663" s="143" t="s">
        <v>5508</v>
      </c>
      <c r="C6663" s="143" t="s">
        <v>3160</v>
      </c>
      <c r="D6663" s="143" t="s">
        <v>5509</v>
      </c>
      <c r="E6663" s="143" t="s">
        <v>5510</v>
      </c>
      <c r="F6663" s="143" t="str">
        <f>IF(H6663&lt;=60,"소형",IF((H6663&gt;60)*(H6663&lt;=85)=1,"중소형",IF((H6663&gt;85)*(H6663&lt;=102)=1,"중형",IF((H6663&gt;102)*(H6663&lt;=135)=1,"중대형","대형"))))</f>
        <v>중대형</v>
      </c>
      <c r="G6663" s="143" t="s">
        <v>5511</v>
      </c>
      <c r="H6663" s="143">
        <v>110</v>
      </c>
      <c r="I6663" s="144">
        <v>31300</v>
      </c>
      <c r="J6663" s="143">
        <v>17</v>
      </c>
      <c r="K6663" s="137">
        <v>42948</v>
      </c>
      <c r="L6663" s="137">
        <v>43770</v>
      </c>
      <c r="M6663" s="144">
        <f>H6663/3.3</f>
        <v>33.333333333333336</v>
      </c>
      <c r="N6663" s="144">
        <f>I6663/M6663</f>
        <v>938.99999999999989</v>
      </c>
    </row>
    <row r="6664" spans="1:14">
      <c r="A6664" s="143" t="s">
        <v>2829</v>
      </c>
      <c r="B6664" s="143" t="s">
        <v>5512</v>
      </c>
      <c r="C6664" s="143" t="s">
        <v>3159</v>
      </c>
      <c r="D6664" s="143" t="s">
        <v>3384</v>
      </c>
      <c r="E6664" s="143" t="s">
        <v>5513</v>
      </c>
      <c r="F6664" s="143" t="str">
        <f>IF(H6664&lt;=60,"소형",IF((H6664&gt;60)*(H6664&lt;=85)=1,"중소형",IF((H6664&gt;85)*(H6664&lt;=102)=1,"중형",IF((H6664&gt;102)*(H6664&lt;=135)=1,"중대형","대형"))))</f>
        <v>중소형</v>
      </c>
      <c r="G6664" s="143" t="s">
        <v>5514</v>
      </c>
      <c r="H6664" s="143">
        <v>78</v>
      </c>
      <c r="I6664" s="144">
        <v>23200</v>
      </c>
      <c r="J6664" s="143">
        <v>80</v>
      </c>
      <c r="K6664" s="137">
        <v>42948</v>
      </c>
      <c r="L6664" s="137">
        <v>43770</v>
      </c>
      <c r="M6664" s="144">
        <f>H6664/3.3</f>
        <v>23.636363636363637</v>
      </c>
      <c r="N6664" s="144">
        <f>I6664/M6664</f>
        <v>981.53846153846155</v>
      </c>
    </row>
    <row r="6665" spans="1:14">
      <c r="A6665" s="143" t="s">
        <v>2829</v>
      </c>
      <c r="B6665" s="143" t="s">
        <v>5512</v>
      </c>
      <c r="C6665" s="143" t="s">
        <v>3159</v>
      </c>
      <c r="D6665" s="143" t="s">
        <v>3384</v>
      </c>
      <c r="E6665" s="143" t="s">
        <v>5513</v>
      </c>
      <c r="F6665" s="143" t="str">
        <f>IF(H6665&lt;=60,"소형",IF((H6665&gt;60)*(H6665&lt;=85)=1,"중소형",IF((H6665&gt;85)*(H6665&lt;=102)=1,"중형",IF((H6665&gt;102)*(H6665&lt;=135)=1,"중대형","대형"))))</f>
        <v>중소형</v>
      </c>
      <c r="G6665" s="143" t="s">
        <v>5515</v>
      </c>
      <c r="H6665" s="143">
        <v>78</v>
      </c>
      <c r="I6665" s="144">
        <v>23500</v>
      </c>
      <c r="J6665" s="143">
        <v>51</v>
      </c>
      <c r="K6665" s="137">
        <v>42948</v>
      </c>
      <c r="L6665" s="137">
        <v>43770</v>
      </c>
      <c r="M6665" s="144">
        <f>H6665/3.3</f>
        <v>23.636363636363637</v>
      </c>
      <c r="N6665" s="144">
        <f>I6665/M6665</f>
        <v>994.23076923076917</v>
      </c>
    </row>
    <row r="6666" spans="1:14">
      <c r="A6666" s="143" t="s">
        <v>2829</v>
      </c>
      <c r="B6666" s="143" t="s">
        <v>5512</v>
      </c>
      <c r="C6666" s="143" t="s">
        <v>3159</v>
      </c>
      <c r="D6666" s="143" t="s">
        <v>3384</v>
      </c>
      <c r="E6666" s="143" t="s">
        <v>5513</v>
      </c>
      <c r="F6666" s="143" t="str">
        <f>IF(H6666&lt;=60,"소형",IF((H6666&gt;60)*(H6666&lt;=85)=1,"중소형",IF((H6666&gt;85)*(H6666&lt;=102)=1,"중형",IF((H6666&gt;102)*(H6666&lt;=135)=1,"중대형","대형"))))</f>
        <v>중소형</v>
      </c>
      <c r="G6666" s="143" t="s">
        <v>5516</v>
      </c>
      <c r="H6666" s="143">
        <v>78</v>
      </c>
      <c r="I6666" s="144">
        <v>23500</v>
      </c>
      <c r="J6666" s="143">
        <v>64</v>
      </c>
      <c r="K6666" s="137">
        <v>42948</v>
      </c>
      <c r="L6666" s="137">
        <v>43770</v>
      </c>
      <c r="M6666" s="144">
        <f>H6666/3.3</f>
        <v>23.636363636363637</v>
      </c>
      <c r="N6666" s="144">
        <f>I6666/M6666</f>
        <v>994.23076923076917</v>
      </c>
    </row>
    <row r="6667" spans="1:14">
      <c r="A6667" s="143" t="s">
        <v>2829</v>
      </c>
      <c r="B6667" s="143" t="s">
        <v>5512</v>
      </c>
      <c r="C6667" s="143" t="s">
        <v>3159</v>
      </c>
      <c r="D6667" s="143" t="s">
        <v>3384</v>
      </c>
      <c r="E6667" s="143" t="s">
        <v>5513</v>
      </c>
      <c r="F6667" s="143" t="str">
        <f>IF(H6667&lt;=60,"소형",IF((H6667&gt;60)*(H6667&lt;=85)=1,"중소형",IF((H6667&gt;85)*(H6667&lt;=102)=1,"중형",IF((H6667&gt;102)*(H6667&lt;=135)=1,"중대형","대형"))))</f>
        <v>중소형</v>
      </c>
      <c r="G6667" s="143" t="s">
        <v>5517</v>
      </c>
      <c r="H6667" s="143">
        <v>78</v>
      </c>
      <c r="I6667" s="144">
        <v>22900</v>
      </c>
      <c r="J6667" s="143">
        <v>133</v>
      </c>
      <c r="K6667" s="137">
        <v>42948</v>
      </c>
      <c r="L6667" s="137">
        <v>43770</v>
      </c>
      <c r="M6667" s="144">
        <f>H6667/3.3</f>
        <v>23.636363636363637</v>
      </c>
      <c r="N6667" s="144">
        <f>I6667/M6667</f>
        <v>968.84615384615381</v>
      </c>
    </row>
    <row r="6668" spans="1:14">
      <c r="A6668" s="143" t="s">
        <v>2829</v>
      </c>
      <c r="B6668" s="142" t="s">
        <v>5512</v>
      </c>
      <c r="C6668" s="143" t="s">
        <v>3159</v>
      </c>
      <c r="D6668" s="143" t="s">
        <v>3384</v>
      </c>
      <c r="E6668" s="143" t="s">
        <v>5513</v>
      </c>
      <c r="F6668" s="143" t="str">
        <f>IF(H6668&lt;=60,"소형",IF((H6668&gt;60)*(H6668&lt;=85)=1,"중소형",IF((H6668&gt;85)*(H6668&lt;=102)=1,"중형",IF((H6668&gt;102)*(H6668&lt;=135)=1,"중대형","대형"))))</f>
        <v>중소형</v>
      </c>
      <c r="G6668" s="143" t="s">
        <v>3417</v>
      </c>
      <c r="H6668" s="143">
        <v>84</v>
      </c>
      <c r="I6668" s="144">
        <v>30500</v>
      </c>
      <c r="J6668" s="143">
        <v>10</v>
      </c>
      <c r="K6668" s="137">
        <v>42948</v>
      </c>
      <c r="L6668" s="137">
        <v>43770</v>
      </c>
      <c r="M6668" s="144">
        <f>H6668/3.3</f>
        <v>25.454545454545457</v>
      </c>
      <c r="N6668" s="144">
        <f>I6668/M6668</f>
        <v>1198.2142857142856</v>
      </c>
    </row>
    <row r="6669" spans="1:14">
      <c r="A6669" s="143" t="s">
        <v>2829</v>
      </c>
      <c r="B6669" s="143" t="s">
        <v>5518</v>
      </c>
      <c r="C6669" s="143" t="s">
        <v>3160</v>
      </c>
      <c r="D6669" s="143" t="s">
        <v>5063</v>
      </c>
      <c r="E6669" s="143" t="s">
        <v>5064</v>
      </c>
      <c r="F6669" s="143" t="str">
        <f>IF(H6669&lt;=60,"소형",IF((H6669&gt;60)*(H6669&lt;=85)=1,"중소형",IF((H6669&gt;85)*(H6669&lt;=102)=1,"중형",IF((H6669&gt;102)*(H6669&lt;=135)=1,"중대형","대형"))))</f>
        <v>중소형</v>
      </c>
      <c r="G6669" s="143" t="s">
        <v>5065</v>
      </c>
      <c r="H6669" s="143">
        <v>66</v>
      </c>
      <c r="I6669" s="144">
        <v>20958</v>
      </c>
      <c r="J6669" s="143">
        <v>128</v>
      </c>
      <c r="K6669" s="137">
        <v>42979</v>
      </c>
      <c r="L6669" s="137">
        <v>43770</v>
      </c>
      <c r="M6669" s="144">
        <f>H6669/3.3</f>
        <v>20</v>
      </c>
      <c r="N6669" s="144">
        <f>I6669/M6669</f>
        <v>1047.9000000000001</v>
      </c>
    </row>
    <row r="6670" spans="1:14">
      <c r="A6670" s="143" t="s">
        <v>2829</v>
      </c>
      <c r="B6670" s="143" t="s">
        <v>5518</v>
      </c>
      <c r="C6670" s="143" t="s">
        <v>3160</v>
      </c>
      <c r="D6670" s="143" t="s">
        <v>5063</v>
      </c>
      <c r="E6670" s="143" t="s">
        <v>5064</v>
      </c>
      <c r="F6670" s="143" t="str">
        <f>IF(H6670&lt;=60,"소형",IF((H6670&gt;60)*(H6670&lt;=85)=1,"중소형",IF((H6670&gt;85)*(H6670&lt;=102)=1,"중형",IF((H6670&gt;102)*(H6670&lt;=135)=1,"중대형","대형"))))</f>
        <v>중소형</v>
      </c>
      <c r="G6670" s="143" t="s">
        <v>3260</v>
      </c>
      <c r="H6670" s="143">
        <v>75</v>
      </c>
      <c r="I6670" s="144">
        <v>23139</v>
      </c>
      <c r="J6670" s="143">
        <v>104</v>
      </c>
      <c r="K6670" s="137">
        <v>42979</v>
      </c>
      <c r="L6670" s="137">
        <v>43770</v>
      </c>
      <c r="M6670" s="144">
        <f>H6670/3.3</f>
        <v>22.72727272727273</v>
      </c>
      <c r="N6670" s="144">
        <f>I6670/M6670</f>
        <v>1018.1159999999999</v>
      </c>
    </row>
    <row r="6671" spans="1:14">
      <c r="A6671" s="143" t="s">
        <v>2829</v>
      </c>
      <c r="B6671" s="143" t="s">
        <v>5518</v>
      </c>
      <c r="C6671" s="143" t="s">
        <v>3160</v>
      </c>
      <c r="D6671" s="143" t="s">
        <v>5063</v>
      </c>
      <c r="E6671" s="143" t="s">
        <v>5064</v>
      </c>
      <c r="F6671" s="143" t="str">
        <f>IF(H6671&lt;=60,"소형",IF((H6671&gt;60)*(H6671&lt;=85)=1,"중소형",IF((H6671&gt;85)*(H6671&lt;=102)=1,"중형",IF((H6671&gt;102)*(H6671&lt;=135)=1,"중대형","대형"))))</f>
        <v>중소형</v>
      </c>
      <c r="G6671" s="143" t="s">
        <v>3417</v>
      </c>
      <c r="H6671" s="143">
        <v>84</v>
      </c>
      <c r="I6671" s="144">
        <v>25696</v>
      </c>
      <c r="J6671" s="143">
        <v>285</v>
      </c>
      <c r="K6671" s="137">
        <v>42979</v>
      </c>
      <c r="L6671" s="137">
        <v>43770</v>
      </c>
      <c r="M6671" s="144">
        <f>H6671/3.3</f>
        <v>25.454545454545457</v>
      </c>
      <c r="N6671" s="144">
        <f>I6671/M6671</f>
        <v>1009.4857142857142</v>
      </c>
    </row>
    <row r="6672" spans="1:14">
      <c r="A6672" s="143" t="s">
        <v>2829</v>
      </c>
      <c r="B6672" s="143" t="s">
        <v>5519</v>
      </c>
      <c r="C6672" s="143" t="s">
        <v>3170</v>
      </c>
      <c r="D6672" s="143" t="s">
        <v>3277</v>
      </c>
      <c r="E6672" s="143" t="s">
        <v>5520</v>
      </c>
      <c r="F6672" s="143" t="str">
        <f>IF(H6672&lt;=60,"소형",IF((H6672&gt;60)*(H6672&lt;=85)=1,"중소형",IF((H6672&gt;85)*(H6672&lt;=102)=1,"중형",IF((H6672&gt;102)*(H6672&lt;=135)=1,"중대형","대형"))))</f>
        <v>소형</v>
      </c>
      <c r="G6672" s="143" t="s">
        <v>3242</v>
      </c>
      <c r="H6672" s="143">
        <v>23</v>
      </c>
      <c r="I6672" s="144" t="s">
        <v>3211</v>
      </c>
      <c r="J6672" s="143">
        <v>5</v>
      </c>
      <c r="K6672" s="137">
        <v>42979</v>
      </c>
      <c r="L6672" s="137">
        <v>43770</v>
      </c>
      <c r="M6672" s="144">
        <f>H6672/3.3</f>
        <v>6.9696969696969697</v>
      </c>
      <c r="N6672" s="144" t="e">
        <f>I6672/M6672</f>
        <v>#VALUE!</v>
      </c>
    </row>
    <row r="6673" spans="1:14">
      <c r="A6673" s="143" t="s">
        <v>2829</v>
      </c>
      <c r="B6673" s="143" t="s">
        <v>5519</v>
      </c>
      <c r="C6673" s="143" t="s">
        <v>3170</v>
      </c>
      <c r="D6673" s="143" t="s">
        <v>3277</v>
      </c>
      <c r="E6673" s="143" t="s">
        <v>5520</v>
      </c>
      <c r="F6673" s="143" t="str">
        <f>IF(H6673&lt;=60,"소형",IF((H6673&gt;60)*(H6673&lt;=85)=1,"중소형",IF((H6673&gt;85)*(H6673&lt;=102)=1,"중형",IF((H6673&gt;102)*(H6673&lt;=135)=1,"중대형","대형"))))</f>
        <v>소형</v>
      </c>
      <c r="G6673" s="143" t="s">
        <v>5521</v>
      </c>
      <c r="H6673" s="143">
        <v>23</v>
      </c>
      <c r="I6673" s="144">
        <v>15760</v>
      </c>
      <c r="J6673" s="143">
        <v>13</v>
      </c>
      <c r="K6673" s="137">
        <v>42979</v>
      </c>
      <c r="L6673" s="137">
        <v>43770</v>
      </c>
      <c r="M6673" s="144">
        <f>H6673/3.3</f>
        <v>6.9696969696969697</v>
      </c>
      <c r="N6673" s="144">
        <f>I6673/M6673</f>
        <v>2261.217391304348</v>
      </c>
    </row>
    <row r="6674" spans="1:14">
      <c r="A6674" s="143" t="s">
        <v>2829</v>
      </c>
      <c r="B6674" s="143" t="s">
        <v>5519</v>
      </c>
      <c r="C6674" s="143" t="s">
        <v>3170</v>
      </c>
      <c r="D6674" s="143" t="s">
        <v>3277</v>
      </c>
      <c r="E6674" s="143" t="s">
        <v>5520</v>
      </c>
      <c r="F6674" s="143" t="str">
        <f>IF(H6674&lt;=60,"소형",IF((H6674&gt;60)*(H6674&lt;=85)=1,"중소형",IF((H6674&gt;85)*(H6674&lt;=102)=1,"중형",IF((H6674&gt;102)*(H6674&lt;=135)=1,"중대형","대형"))))</f>
        <v>소형</v>
      </c>
      <c r="G6674" s="143" t="s">
        <v>5522</v>
      </c>
      <c r="H6674" s="143">
        <v>23</v>
      </c>
      <c r="I6674" s="144">
        <v>17100</v>
      </c>
      <c r="J6674" s="143">
        <v>4</v>
      </c>
      <c r="K6674" s="137">
        <v>42979</v>
      </c>
      <c r="L6674" s="137">
        <v>43770</v>
      </c>
      <c r="M6674" s="144">
        <f>H6674/3.3</f>
        <v>6.9696969696969697</v>
      </c>
      <c r="N6674" s="144">
        <f>I6674/M6674</f>
        <v>2453.478260869565</v>
      </c>
    </row>
    <row r="6675" spans="1:14">
      <c r="A6675" s="143" t="s">
        <v>2829</v>
      </c>
      <c r="B6675" s="143" t="s">
        <v>5519</v>
      </c>
      <c r="C6675" s="143" t="s">
        <v>3170</v>
      </c>
      <c r="D6675" s="143" t="s">
        <v>3277</v>
      </c>
      <c r="E6675" s="143" t="s">
        <v>5520</v>
      </c>
      <c r="F6675" s="143" t="str">
        <f>IF(H6675&lt;=60,"소형",IF((H6675&gt;60)*(H6675&lt;=85)=1,"중소형",IF((H6675&gt;85)*(H6675&lt;=102)=1,"중형",IF((H6675&gt;102)*(H6675&lt;=135)=1,"중대형","대형"))))</f>
        <v>소형</v>
      </c>
      <c r="G6675" s="143" t="s">
        <v>5523</v>
      </c>
      <c r="H6675" s="143">
        <v>23</v>
      </c>
      <c r="I6675" s="144">
        <v>15760</v>
      </c>
      <c r="J6675" s="143">
        <v>15</v>
      </c>
      <c r="K6675" s="137">
        <v>42979</v>
      </c>
      <c r="L6675" s="137">
        <v>43770</v>
      </c>
      <c r="M6675" s="144">
        <f>H6675/3.3</f>
        <v>6.9696969696969697</v>
      </c>
      <c r="N6675" s="144">
        <f>I6675/M6675</f>
        <v>2261.217391304348</v>
      </c>
    </row>
    <row r="6676" spans="1:14">
      <c r="A6676" s="143" t="s">
        <v>2829</v>
      </c>
      <c r="B6676" s="143" t="s">
        <v>5519</v>
      </c>
      <c r="C6676" s="143" t="s">
        <v>3170</v>
      </c>
      <c r="D6676" s="143" t="s">
        <v>3277</v>
      </c>
      <c r="E6676" s="143" t="s">
        <v>5520</v>
      </c>
      <c r="F6676" s="143" t="str">
        <f>IF(H6676&lt;=60,"소형",IF((H6676&gt;60)*(H6676&lt;=85)=1,"중소형",IF((H6676&gt;85)*(H6676&lt;=102)=1,"중형",IF((H6676&gt;102)*(H6676&lt;=135)=1,"중대형","대형"))))</f>
        <v>소형</v>
      </c>
      <c r="G6676" s="143" t="s">
        <v>4244</v>
      </c>
      <c r="H6676" s="143">
        <v>59</v>
      </c>
      <c r="I6676" s="144" t="s">
        <v>3211</v>
      </c>
      <c r="J6676" s="143">
        <v>26</v>
      </c>
      <c r="K6676" s="137">
        <v>42979</v>
      </c>
      <c r="L6676" s="137">
        <v>43770</v>
      </c>
      <c r="M6676" s="144">
        <f>H6676/3.3</f>
        <v>17.878787878787879</v>
      </c>
      <c r="N6676" s="144" t="e">
        <f>I6676/M6676</f>
        <v>#VALUE!</v>
      </c>
    </row>
    <row r="6677" spans="1:14">
      <c r="A6677" s="143" t="s">
        <v>2829</v>
      </c>
      <c r="B6677" s="143" t="s">
        <v>5519</v>
      </c>
      <c r="C6677" s="143" t="s">
        <v>3170</v>
      </c>
      <c r="D6677" s="143" t="s">
        <v>3277</v>
      </c>
      <c r="E6677" s="143" t="s">
        <v>5520</v>
      </c>
      <c r="F6677" s="143" t="str">
        <f>IF(H6677&lt;=60,"소형",IF((H6677&gt;60)*(H6677&lt;=85)=1,"중소형",IF((H6677&gt;85)*(H6677&lt;=102)=1,"중형",IF((H6677&gt;102)*(H6677&lt;=135)=1,"중대형","대형"))))</f>
        <v>소형</v>
      </c>
      <c r="G6677" s="143" t="s">
        <v>5185</v>
      </c>
      <c r="H6677" s="143">
        <v>59</v>
      </c>
      <c r="I6677" s="144" t="s">
        <v>3211</v>
      </c>
      <c r="J6677" s="143">
        <v>52</v>
      </c>
      <c r="K6677" s="137">
        <v>42979</v>
      </c>
      <c r="L6677" s="137">
        <v>43770</v>
      </c>
      <c r="M6677" s="144">
        <f>H6677/3.3</f>
        <v>17.878787878787879</v>
      </c>
      <c r="N6677" s="144" t="e">
        <f>I6677/M6677</f>
        <v>#VALUE!</v>
      </c>
    </row>
    <row r="6678" spans="1:14">
      <c r="A6678" s="143" t="s">
        <v>2829</v>
      </c>
      <c r="B6678" s="143" t="s">
        <v>5519</v>
      </c>
      <c r="C6678" s="143" t="s">
        <v>3170</v>
      </c>
      <c r="D6678" s="143" t="s">
        <v>3277</v>
      </c>
      <c r="E6678" s="143" t="s">
        <v>5520</v>
      </c>
      <c r="F6678" s="143" t="str">
        <f>IF(H6678&lt;=60,"소형",IF((H6678&gt;60)*(H6678&lt;=85)=1,"중소형",IF((H6678&gt;85)*(H6678&lt;=102)=1,"중형",IF((H6678&gt;102)*(H6678&lt;=135)=1,"중대형","대형"))))</f>
        <v>소형</v>
      </c>
      <c r="G6678" s="143" t="s">
        <v>4844</v>
      </c>
      <c r="H6678" s="143">
        <v>59</v>
      </c>
      <c r="I6678" s="144">
        <v>43000</v>
      </c>
      <c r="J6678" s="143">
        <v>52</v>
      </c>
      <c r="K6678" s="137">
        <v>42979</v>
      </c>
      <c r="L6678" s="137">
        <v>43770</v>
      </c>
      <c r="M6678" s="144">
        <f>H6678/3.3</f>
        <v>17.878787878787879</v>
      </c>
      <c r="N6678" s="144">
        <f>I6678/M6678</f>
        <v>2405.0847457627119</v>
      </c>
    </row>
    <row r="6679" spans="1:14">
      <c r="A6679" s="143" t="s">
        <v>2829</v>
      </c>
      <c r="B6679" s="143" t="s">
        <v>5519</v>
      </c>
      <c r="C6679" s="143" t="s">
        <v>3170</v>
      </c>
      <c r="D6679" s="143" t="s">
        <v>3277</v>
      </c>
      <c r="E6679" s="143" t="s">
        <v>5520</v>
      </c>
      <c r="F6679" s="143" t="str">
        <f>IF(H6679&lt;=60,"소형",IF((H6679&gt;60)*(H6679&lt;=85)=1,"중소형",IF((H6679&gt;85)*(H6679&lt;=102)=1,"중형",IF((H6679&gt;102)*(H6679&lt;=135)=1,"중대형","대형"))))</f>
        <v>중소형</v>
      </c>
      <c r="G6679" s="143" t="s">
        <v>4125</v>
      </c>
      <c r="H6679" s="143">
        <v>74</v>
      </c>
      <c r="I6679" s="144">
        <v>48960</v>
      </c>
      <c r="J6679" s="143">
        <v>13</v>
      </c>
      <c r="K6679" s="137">
        <v>42979</v>
      </c>
      <c r="L6679" s="137">
        <v>43770</v>
      </c>
      <c r="M6679" s="144">
        <f>H6679/3.3</f>
        <v>22.424242424242426</v>
      </c>
      <c r="N6679" s="144">
        <f>I6679/M6679</f>
        <v>2183.3513513513512</v>
      </c>
    </row>
    <row r="6680" spans="1:14">
      <c r="A6680" s="143" t="s">
        <v>2829</v>
      </c>
      <c r="B6680" s="143" t="s">
        <v>5519</v>
      </c>
      <c r="C6680" s="143" t="s">
        <v>3170</v>
      </c>
      <c r="D6680" s="143" t="s">
        <v>3277</v>
      </c>
      <c r="E6680" s="143" t="s">
        <v>5520</v>
      </c>
      <c r="F6680" s="143" t="str">
        <f>IF(H6680&lt;=60,"소형",IF((H6680&gt;60)*(H6680&lt;=85)=1,"중소형",IF((H6680&gt;85)*(H6680&lt;=102)=1,"중형",IF((H6680&gt;102)*(H6680&lt;=135)=1,"중대형","대형"))))</f>
        <v>중소형</v>
      </c>
      <c r="G6680" s="143" t="s">
        <v>4045</v>
      </c>
      <c r="H6680" s="143">
        <v>74</v>
      </c>
      <c r="I6680" s="144">
        <v>48960</v>
      </c>
      <c r="J6680" s="143">
        <v>65</v>
      </c>
      <c r="K6680" s="137">
        <v>42979</v>
      </c>
      <c r="L6680" s="137">
        <v>43770</v>
      </c>
      <c r="M6680" s="144">
        <f>H6680/3.3</f>
        <v>22.424242424242426</v>
      </c>
      <c r="N6680" s="144">
        <f>I6680/M6680</f>
        <v>2183.3513513513512</v>
      </c>
    </row>
    <row r="6681" spans="1:14">
      <c r="A6681" s="143" t="s">
        <v>2829</v>
      </c>
      <c r="B6681" s="143" t="s">
        <v>5519</v>
      </c>
      <c r="C6681" s="143" t="s">
        <v>3170</v>
      </c>
      <c r="D6681" s="143" t="s">
        <v>3277</v>
      </c>
      <c r="E6681" s="143" t="s">
        <v>5520</v>
      </c>
      <c r="F6681" s="143" t="str">
        <f>IF(H6681&lt;=60,"소형",IF((H6681&gt;60)*(H6681&lt;=85)=1,"중소형",IF((H6681&gt;85)*(H6681&lt;=102)=1,"중형",IF((H6681&gt;102)*(H6681&lt;=135)=1,"중대형","대형"))))</f>
        <v>중소형</v>
      </c>
      <c r="G6681" s="143" t="s">
        <v>4507</v>
      </c>
      <c r="H6681" s="143">
        <v>74</v>
      </c>
      <c r="I6681" s="144">
        <v>48960</v>
      </c>
      <c r="J6681" s="143">
        <v>40</v>
      </c>
      <c r="K6681" s="137">
        <v>42979</v>
      </c>
      <c r="L6681" s="137">
        <v>43770</v>
      </c>
      <c r="M6681" s="144">
        <f>H6681/3.3</f>
        <v>22.424242424242426</v>
      </c>
      <c r="N6681" s="144">
        <f>I6681/M6681</f>
        <v>2183.3513513513512</v>
      </c>
    </row>
    <row r="6682" spans="1:14">
      <c r="A6682" s="143" t="s">
        <v>2829</v>
      </c>
      <c r="B6682" s="143" t="s">
        <v>5519</v>
      </c>
      <c r="C6682" s="143" t="s">
        <v>3170</v>
      </c>
      <c r="D6682" s="143" t="s">
        <v>3277</v>
      </c>
      <c r="E6682" s="143" t="s">
        <v>5520</v>
      </c>
      <c r="F6682" s="143" t="str">
        <f>IF(H6682&lt;=60,"소형",IF((H6682&gt;60)*(H6682&lt;=85)=1,"중소형",IF((H6682&gt;85)*(H6682&lt;=102)=1,"중형",IF((H6682&gt;102)*(H6682&lt;=135)=1,"중대형","대형"))))</f>
        <v>중소형</v>
      </c>
      <c r="G6682" s="143" t="s">
        <v>5524</v>
      </c>
      <c r="H6682" s="143">
        <v>74</v>
      </c>
      <c r="I6682" s="144">
        <v>48960</v>
      </c>
      <c r="J6682" s="143">
        <v>28</v>
      </c>
      <c r="K6682" s="137">
        <v>42979</v>
      </c>
      <c r="L6682" s="137">
        <v>43770</v>
      </c>
      <c r="M6682" s="144">
        <f>H6682/3.3</f>
        <v>22.424242424242426</v>
      </c>
      <c r="N6682" s="144">
        <f>I6682/M6682</f>
        <v>2183.3513513513512</v>
      </c>
    </row>
    <row r="6683" spans="1:14">
      <c r="A6683" s="143" t="s">
        <v>2829</v>
      </c>
      <c r="B6683" s="143" t="s">
        <v>5519</v>
      </c>
      <c r="C6683" s="143" t="s">
        <v>3170</v>
      </c>
      <c r="D6683" s="143" t="s">
        <v>3277</v>
      </c>
      <c r="E6683" s="143" t="s">
        <v>5520</v>
      </c>
      <c r="F6683" s="143" t="str">
        <f>IF(H6683&lt;=60,"소형",IF((H6683&gt;60)*(H6683&lt;=85)=1,"중소형",IF((H6683&gt;85)*(H6683&lt;=102)=1,"중형",IF((H6683&gt;102)*(H6683&lt;=135)=1,"중대형","대형"))))</f>
        <v>중소형</v>
      </c>
      <c r="G6683" s="143" t="s">
        <v>5005</v>
      </c>
      <c r="H6683" s="143">
        <v>84</v>
      </c>
      <c r="I6683" s="144">
        <v>54650</v>
      </c>
      <c r="J6683" s="143">
        <v>30</v>
      </c>
      <c r="K6683" s="137">
        <v>42979</v>
      </c>
      <c r="L6683" s="137">
        <v>43770</v>
      </c>
      <c r="M6683" s="144">
        <f>H6683/3.3</f>
        <v>25.454545454545457</v>
      </c>
      <c r="N6683" s="144">
        <f>I6683/M6683</f>
        <v>2146.9642857142853</v>
      </c>
    </row>
    <row r="6684" spans="1:14">
      <c r="A6684" s="143" t="s">
        <v>2829</v>
      </c>
      <c r="B6684" s="143" t="s">
        <v>5519</v>
      </c>
      <c r="C6684" s="143" t="s">
        <v>3170</v>
      </c>
      <c r="D6684" s="143" t="s">
        <v>3277</v>
      </c>
      <c r="E6684" s="143" t="s">
        <v>5520</v>
      </c>
      <c r="F6684" s="143" t="str">
        <f>IF(H6684&lt;=60,"소형",IF((H6684&gt;60)*(H6684&lt;=85)=1,"중소형",IF((H6684&gt;85)*(H6684&lt;=102)=1,"중형",IF((H6684&gt;102)*(H6684&lt;=135)=1,"중대형","대형"))))</f>
        <v>중소형</v>
      </c>
      <c r="G6684" s="143" t="s">
        <v>3290</v>
      </c>
      <c r="H6684" s="143">
        <v>84</v>
      </c>
      <c r="I6684" s="144">
        <v>55200</v>
      </c>
      <c r="J6684" s="143">
        <v>16</v>
      </c>
      <c r="K6684" s="137">
        <v>42979</v>
      </c>
      <c r="L6684" s="137">
        <v>43770</v>
      </c>
      <c r="M6684" s="144">
        <f>H6684/3.3</f>
        <v>25.454545454545457</v>
      </c>
      <c r="N6684" s="144">
        <f>I6684/M6684</f>
        <v>2168.5714285714284</v>
      </c>
    </row>
    <row r="6685" spans="1:14">
      <c r="A6685" s="143" t="s">
        <v>2829</v>
      </c>
      <c r="B6685" s="143" t="s">
        <v>5519</v>
      </c>
      <c r="C6685" s="143" t="s">
        <v>3170</v>
      </c>
      <c r="D6685" s="143" t="s">
        <v>3277</v>
      </c>
      <c r="E6685" s="143" t="s">
        <v>5520</v>
      </c>
      <c r="F6685" s="143" t="str">
        <f>IF(H6685&lt;=60,"소형",IF((H6685&gt;60)*(H6685&lt;=85)=1,"중소형",IF((H6685&gt;85)*(H6685&lt;=102)=1,"중형",IF((H6685&gt;102)*(H6685&lt;=135)=1,"중대형","대형"))))</f>
        <v>중소형</v>
      </c>
      <c r="G6685" s="143" t="s">
        <v>3374</v>
      </c>
      <c r="H6685" s="143">
        <v>84</v>
      </c>
      <c r="I6685" s="144">
        <v>53360</v>
      </c>
      <c r="J6685" s="143">
        <v>30</v>
      </c>
      <c r="K6685" s="137">
        <v>42979</v>
      </c>
      <c r="L6685" s="137">
        <v>43770</v>
      </c>
      <c r="M6685" s="144">
        <f>H6685/3.3</f>
        <v>25.454545454545457</v>
      </c>
      <c r="N6685" s="144">
        <f>I6685/M6685</f>
        <v>2096.2857142857142</v>
      </c>
    </row>
    <row r="6686" spans="1:14">
      <c r="A6686" s="143" t="s">
        <v>2829</v>
      </c>
      <c r="B6686" s="143" t="s">
        <v>5519</v>
      </c>
      <c r="C6686" s="143" t="s">
        <v>3170</v>
      </c>
      <c r="D6686" s="143" t="s">
        <v>3277</v>
      </c>
      <c r="E6686" s="143" t="s">
        <v>5520</v>
      </c>
      <c r="F6686" s="143" t="str">
        <f>IF(H6686&lt;=60,"소형",IF((H6686&gt;60)*(H6686&lt;=85)=1,"중소형",IF((H6686&gt;85)*(H6686&lt;=102)=1,"중형",IF((H6686&gt;102)*(H6686&lt;=135)=1,"중대형","대형"))))</f>
        <v>중소형</v>
      </c>
      <c r="G6686" s="143" t="s">
        <v>3858</v>
      </c>
      <c r="H6686" s="143">
        <v>84</v>
      </c>
      <c r="I6686" s="144">
        <v>53900</v>
      </c>
      <c r="J6686" s="143">
        <v>16</v>
      </c>
      <c r="K6686" s="137">
        <v>42979</v>
      </c>
      <c r="L6686" s="137">
        <v>43770</v>
      </c>
      <c r="M6686" s="144">
        <f>H6686/3.3</f>
        <v>25.454545454545457</v>
      </c>
      <c r="N6686" s="144">
        <f>I6686/M6686</f>
        <v>2117.5</v>
      </c>
    </row>
    <row r="6687" spans="1:14">
      <c r="A6687" s="143" t="s">
        <v>2829</v>
      </c>
      <c r="B6687" s="143" t="s">
        <v>5519</v>
      </c>
      <c r="C6687" s="143" t="s">
        <v>3170</v>
      </c>
      <c r="D6687" s="143" t="s">
        <v>3277</v>
      </c>
      <c r="E6687" s="143" t="s">
        <v>5520</v>
      </c>
      <c r="F6687" s="143" t="str">
        <f>IF(H6687&lt;=60,"소형",IF((H6687&gt;60)*(H6687&lt;=85)=1,"중소형",IF((H6687&gt;85)*(H6687&lt;=102)=1,"중형",IF((H6687&gt;102)*(H6687&lt;=135)=1,"중대형","대형"))))</f>
        <v>중소형</v>
      </c>
      <c r="G6687" s="143" t="s">
        <v>3291</v>
      </c>
      <c r="H6687" s="143">
        <v>84</v>
      </c>
      <c r="I6687" s="144">
        <v>53360</v>
      </c>
      <c r="J6687" s="143">
        <v>46</v>
      </c>
      <c r="K6687" s="137">
        <v>42979</v>
      </c>
      <c r="L6687" s="137">
        <v>43770</v>
      </c>
      <c r="M6687" s="144">
        <f>H6687/3.3</f>
        <v>25.454545454545457</v>
      </c>
      <c r="N6687" s="144">
        <f>I6687/M6687</f>
        <v>2096.2857142857142</v>
      </c>
    </row>
    <row r="6688" spans="1:14">
      <c r="A6688" s="143" t="s">
        <v>2829</v>
      </c>
      <c r="B6688" s="143" t="s">
        <v>5519</v>
      </c>
      <c r="C6688" s="143" t="s">
        <v>3170</v>
      </c>
      <c r="D6688" s="143" t="s">
        <v>3277</v>
      </c>
      <c r="E6688" s="143" t="s">
        <v>5520</v>
      </c>
      <c r="F6688" s="143" t="str">
        <f>IF(H6688&lt;=60,"소형",IF((H6688&gt;60)*(H6688&lt;=85)=1,"중소형",IF((H6688&gt;85)*(H6688&lt;=102)=1,"중형",IF((H6688&gt;102)*(H6688&lt;=135)=1,"중대형","대형"))))</f>
        <v>중소형</v>
      </c>
      <c r="G6688" s="143" t="s">
        <v>3458</v>
      </c>
      <c r="H6688" s="143">
        <v>84</v>
      </c>
      <c r="I6688" s="144">
        <v>54650</v>
      </c>
      <c r="J6688" s="143">
        <v>46</v>
      </c>
      <c r="K6688" s="137">
        <v>42979</v>
      </c>
      <c r="L6688" s="137">
        <v>43770</v>
      </c>
      <c r="M6688" s="144">
        <f>H6688/3.3</f>
        <v>25.454545454545457</v>
      </c>
      <c r="N6688" s="144">
        <f>I6688/M6688</f>
        <v>2146.9642857142853</v>
      </c>
    </row>
    <row r="6689" spans="1:14">
      <c r="A6689" s="142" t="s">
        <v>2829</v>
      </c>
      <c r="B6689" s="142" t="s">
        <v>5525</v>
      </c>
      <c r="C6689" s="142" t="s">
        <v>3163</v>
      </c>
      <c r="D6689" s="142" t="s">
        <v>4116</v>
      </c>
      <c r="E6689" s="142" t="s">
        <v>5526</v>
      </c>
      <c r="F6689" s="143" t="str">
        <f>IF(H6689&lt;=60,"소형",IF((H6689&gt;60)*(H6689&lt;=85)=1,"중소형",IF((H6689&gt;85)*(H6689&lt;=102)=1,"중형",IF((H6689&gt;102)*(H6689&lt;=135)=1,"중대형","대형"))))</f>
        <v>소형</v>
      </c>
      <c r="G6689" s="142" t="s">
        <v>5527</v>
      </c>
      <c r="H6689" s="143">
        <v>43</v>
      </c>
      <c r="I6689" s="144">
        <v>24410</v>
      </c>
      <c r="J6689" s="143">
        <v>42</v>
      </c>
      <c r="K6689" s="137">
        <v>43009</v>
      </c>
      <c r="L6689" s="137">
        <v>43770</v>
      </c>
      <c r="M6689" s="144">
        <f>H6689/3.3</f>
        <v>13.030303030303031</v>
      </c>
      <c r="N6689" s="144">
        <f>I6689/M6689</f>
        <v>1873.3255813953488</v>
      </c>
    </row>
    <row r="6690" spans="1:14">
      <c r="A6690" s="142" t="s">
        <v>2829</v>
      </c>
      <c r="B6690" s="142" t="s">
        <v>5525</v>
      </c>
      <c r="C6690" s="142" t="s">
        <v>3163</v>
      </c>
      <c r="D6690" s="142" t="s">
        <v>4116</v>
      </c>
      <c r="E6690" s="142" t="s">
        <v>5526</v>
      </c>
      <c r="F6690" s="143" t="str">
        <f>IF(H6690&lt;=60,"소형",IF((H6690&gt;60)*(H6690&lt;=85)=1,"중소형",IF((H6690&gt;85)*(H6690&lt;=102)=1,"중형",IF((H6690&gt;102)*(H6690&lt;=135)=1,"중대형","대형"))))</f>
        <v>소형</v>
      </c>
      <c r="G6690" s="142" t="s">
        <v>5528</v>
      </c>
      <c r="H6690" s="143">
        <v>50</v>
      </c>
      <c r="I6690" s="144">
        <v>27130</v>
      </c>
      <c r="J6690" s="143">
        <v>44</v>
      </c>
      <c r="K6690" s="137">
        <v>43009</v>
      </c>
      <c r="L6690" s="137">
        <v>43770</v>
      </c>
      <c r="M6690" s="144">
        <f>H6690/3.3</f>
        <v>15.151515151515152</v>
      </c>
      <c r="N6690" s="144">
        <f>I6690/M6690</f>
        <v>1790.58</v>
      </c>
    </row>
    <row r="6691" spans="1:14">
      <c r="A6691" s="142" t="s">
        <v>2829</v>
      </c>
      <c r="B6691" s="142" t="s">
        <v>5525</v>
      </c>
      <c r="C6691" s="142" t="s">
        <v>3163</v>
      </c>
      <c r="D6691" s="142" t="s">
        <v>4116</v>
      </c>
      <c r="E6691" s="142" t="s">
        <v>5526</v>
      </c>
      <c r="F6691" s="143" t="str">
        <f>IF(H6691&lt;=60,"소형",IF((H6691&gt;60)*(H6691&lt;=85)=1,"중소형",IF((H6691&gt;85)*(H6691&lt;=102)=1,"중형",IF((H6691&gt;102)*(H6691&lt;=135)=1,"중대형","대형"))))</f>
        <v>소형</v>
      </c>
      <c r="G6691" s="142" t="s">
        <v>5529</v>
      </c>
      <c r="H6691" s="143">
        <v>53</v>
      </c>
      <c r="I6691" s="144">
        <v>29980</v>
      </c>
      <c r="J6691" s="143">
        <v>132</v>
      </c>
      <c r="K6691" s="137">
        <v>43009</v>
      </c>
      <c r="L6691" s="137">
        <v>43770</v>
      </c>
      <c r="M6691" s="144">
        <f>H6691/3.3</f>
        <v>16.060606060606062</v>
      </c>
      <c r="N6691" s="144">
        <f>I6691/M6691</f>
        <v>1866.6792452830186</v>
      </c>
    </row>
    <row r="6692" spans="1:14">
      <c r="A6692" s="142" t="s">
        <v>2827</v>
      </c>
      <c r="B6692" s="142" t="s">
        <v>5530</v>
      </c>
      <c r="C6692" s="142" t="s">
        <v>3159</v>
      </c>
      <c r="D6692" s="142" t="s">
        <v>3925</v>
      </c>
      <c r="E6692" s="142" t="s">
        <v>4925</v>
      </c>
      <c r="F6692" s="143" t="str">
        <f>IF(H6692&lt;=60,"소형",IF((H6692&gt;60)*(H6692&lt;=85)=1,"중소형",IF((H6692&gt;85)*(H6692&lt;=102)=1,"중형",IF((H6692&gt;102)*(H6692&lt;=135)=1,"중대형","대형"))))</f>
        <v>중소형</v>
      </c>
      <c r="G6692" s="142" t="s">
        <v>5531</v>
      </c>
      <c r="H6692" s="143">
        <v>74</v>
      </c>
      <c r="I6692" s="139" t="s">
        <v>3211</v>
      </c>
      <c r="J6692" s="143">
        <v>188</v>
      </c>
      <c r="K6692" s="137">
        <v>43009</v>
      </c>
      <c r="L6692" s="137">
        <v>43770</v>
      </c>
      <c r="M6692" s="144">
        <f>H6692/3.3</f>
        <v>22.424242424242426</v>
      </c>
      <c r="N6692" s="144" t="e">
        <f>I6692/M6692</f>
        <v>#VALUE!</v>
      </c>
    </row>
    <row r="6693" spans="1:14">
      <c r="A6693" s="142" t="s">
        <v>2827</v>
      </c>
      <c r="B6693" s="142" t="s">
        <v>5530</v>
      </c>
      <c r="C6693" s="142" t="s">
        <v>3159</v>
      </c>
      <c r="D6693" s="142" t="s">
        <v>3925</v>
      </c>
      <c r="E6693" s="142" t="s">
        <v>4925</v>
      </c>
      <c r="F6693" s="143" t="str">
        <f>IF(H6693&lt;=60,"소형",IF((H6693&gt;60)*(H6693&lt;=85)=1,"중소형",IF((H6693&gt;85)*(H6693&lt;=102)=1,"중형",IF((H6693&gt;102)*(H6693&lt;=135)=1,"중대형","대형"))))</f>
        <v>중소형</v>
      </c>
      <c r="G6693" s="142" t="s">
        <v>4551</v>
      </c>
      <c r="H6693" s="143">
        <v>84</v>
      </c>
      <c r="I6693" s="139" t="s">
        <v>3211</v>
      </c>
      <c r="J6693" s="143">
        <v>395</v>
      </c>
      <c r="K6693" s="137">
        <v>43009</v>
      </c>
      <c r="L6693" s="137">
        <v>43770</v>
      </c>
      <c r="M6693" s="144">
        <f>H6693/3.3</f>
        <v>25.454545454545457</v>
      </c>
      <c r="N6693" s="144" t="e">
        <f>I6693/M6693</f>
        <v>#VALUE!</v>
      </c>
    </row>
    <row r="6694" spans="1:14">
      <c r="A6694" s="142" t="s">
        <v>2827</v>
      </c>
      <c r="B6694" s="142" t="s">
        <v>5530</v>
      </c>
      <c r="C6694" s="142" t="s">
        <v>3159</v>
      </c>
      <c r="D6694" s="142" t="s">
        <v>3925</v>
      </c>
      <c r="E6694" s="142" t="s">
        <v>4925</v>
      </c>
      <c r="F6694" s="143" t="str">
        <f>IF(H6694&lt;=60,"소형",IF((H6694&gt;60)*(H6694&lt;=85)=1,"중소형",IF((H6694&gt;85)*(H6694&lt;=102)=1,"중형",IF((H6694&gt;102)*(H6694&lt;=135)=1,"중대형","대형"))))</f>
        <v>중소형</v>
      </c>
      <c r="G6694" s="142" t="s">
        <v>5532</v>
      </c>
      <c r="H6694" s="143">
        <v>84</v>
      </c>
      <c r="I6694" s="139" t="s">
        <v>3211</v>
      </c>
      <c r="J6694" s="143">
        <v>155</v>
      </c>
      <c r="K6694" s="137">
        <v>43009</v>
      </c>
      <c r="L6694" s="137">
        <v>43770</v>
      </c>
      <c r="M6694" s="144">
        <f>H6694/3.3</f>
        <v>25.454545454545457</v>
      </c>
      <c r="N6694" s="144" t="e">
        <f>I6694/M6694</f>
        <v>#VALUE!</v>
      </c>
    </row>
    <row r="6695" spans="1:14">
      <c r="A6695" s="142" t="s">
        <v>2827</v>
      </c>
      <c r="B6695" s="142" t="s">
        <v>5530</v>
      </c>
      <c r="C6695" s="142" t="s">
        <v>3159</v>
      </c>
      <c r="D6695" s="142" t="s">
        <v>3925</v>
      </c>
      <c r="E6695" s="142" t="s">
        <v>4925</v>
      </c>
      <c r="F6695" s="143" t="str">
        <f>IF(H6695&lt;=60,"소형",IF((H6695&gt;60)*(H6695&lt;=85)=1,"중소형",IF((H6695&gt;85)*(H6695&lt;=102)=1,"중형",IF((H6695&gt;102)*(H6695&lt;=135)=1,"중대형","대형"))))</f>
        <v>중소형</v>
      </c>
      <c r="G6695" s="142" t="s">
        <v>3474</v>
      </c>
      <c r="H6695" s="143">
        <v>84</v>
      </c>
      <c r="I6695" s="139" t="s">
        <v>3211</v>
      </c>
      <c r="J6695" s="143">
        <v>80</v>
      </c>
      <c r="K6695" s="137">
        <v>43009</v>
      </c>
      <c r="L6695" s="137">
        <v>43770</v>
      </c>
      <c r="M6695" s="144">
        <f>H6695/3.3</f>
        <v>25.454545454545457</v>
      </c>
      <c r="N6695" s="144" t="e">
        <f>I6695/M6695</f>
        <v>#VALUE!</v>
      </c>
    </row>
    <row r="6696" spans="1:14">
      <c r="A6696" s="142" t="s">
        <v>2829</v>
      </c>
      <c r="B6696" s="142" t="s">
        <v>5533</v>
      </c>
      <c r="C6696" s="142" t="s">
        <v>3163</v>
      </c>
      <c r="D6696" s="142" t="s">
        <v>4634</v>
      </c>
      <c r="E6696" s="142" t="s">
        <v>4635</v>
      </c>
      <c r="F6696" s="143" t="str">
        <f>IF(H6696&lt;=60,"소형",IF((H6696&gt;60)*(H6696&lt;=85)=1,"중소형",IF((H6696&gt;85)*(H6696&lt;=102)=1,"중형",IF((H6696&gt;102)*(H6696&lt;=135)=1,"중대형","대형"))))</f>
        <v>중소형</v>
      </c>
      <c r="G6696" s="142" t="s">
        <v>5534</v>
      </c>
      <c r="H6696" s="143">
        <v>82</v>
      </c>
      <c r="I6696" s="144">
        <v>26010</v>
      </c>
      <c r="J6696" s="143">
        <v>11</v>
      </c>
      <c r="K6696" s="137">
        <v>43040</v>
      </c>
      <c r="L6696" s="137">
        <v>43770</v>
      </c>
      <c r="M6696" s="144">
        <f>H6696/3.3</f>
        <v>24.848484848484851</v>
      </c>
      <c r="N6696" s="144">
        <f>I6696/M6696</f>
        <v>1046.7439024390242</v>
      </c>
    </row>
    <row r="6697" spans="1:14">
      <c r="A6697" s="142" t="s">
        <v>2829</v>
      </c>
      <c r="B6697" s="142" t="s">
        <v>5533</v>
      </c>
      <c r="C6697" s="142" t="s">
        <v>3163</v>
      </c>
      <c r="D6697" s="142" t="s">
        <v>4634</v>
      </c>
      <c r="E6697" s="142" t="s">
        <v>4635</v>
      </c>
      <c r="F6697" s="143" t="str">
        <f>IF(H6697&lt;=60,"소형",IF((H6697&gt;60)*(H6697&lt;=85)=1,"중소형",IF((H6697&gt;85)*(H6697&lt;=102)=1,"중형",IF((H6697&gt;102)*(H6697&lt;=135)=1,"중대형","대형"))))</f>
        <v>중소형</v>
      </c>
      <c r="G6697" s="142" t="s">
        <v>5535</v>
      </c>
      <c r="H6697" s="143">
        <v>82</v>
      </c>
      <c r="I6697" s="144">
        <v>26890</v>
      </c>
      <c r="J6697" s="143">
        <v>522</v>
      </c>
      <c r="K6697" s="137">
        <v>43040</v>
      </c>
      <c r="L6697" s="137">
        <v>43770</v>
      </c>
      <c r="M6697" s="144">
        <f>H6697/3.3</f>
        <v>24.848484848484851</v>
      </c>
      <c r="N6697" s="144">
        <f>I6697/M6697</f>
        <v>1082.1585365853657</v>
      </c>
    </row>
    <row r="6698" spans="1:14">
      <c r="A6698" s="142" t="s">
        <v>2829</v>
      </c>
      <c r="B6698" s="142" t="s">
        <v>5536</v>
      </c>
      <c r="C6698" s="142" t="s">
        <v>3163</v>
      </c>
      <c r="D6698" s="142" t="s">
        <v>3452</v>
      </c>
      <c r="E6698" s="142" t="s">
        <v>3453</v>
      </c>
      <c r="F6698" s="143" t="str">
        <f>IF(H6698&lt;=60,"소형",IF((H6698&gt;60)*(H6698&lt;=85)=1,"중소형",IF((H6698&gt;85)*(H6698&lt;=102)=1,"중형",IF((H6698&gt;102)*(H6698&lt;=135)=1,"중대형","대형"))))</f>
        <v>중소형</v>
      </c>
      <c r="G6698" s="142" t="s">
        <v>5537</v>
      </c>
      <c r="H6698" s="143">
        <v>66</v>
      </c>
      <c r="I6698" s="144">
        <v>31600</v>
      </c>
      <c r="J6698" s="143">
        <v>134</v>
      </c>
      <c r="K6698" s="137">
        <v>43040</v>
      </c>
      <c r="L6698" s="137">
        <v>43770</v>
      </c>
      <c r="M6698" s="144">
        <f>H6698/3.3</f>
        <v>20</v>
      </c>
      <c r="N6698" s="144">
        <f>I6698/M6698</f>
        <v>1580</v>
      </c>
    </row>
    <row r="6699" spans="1:14">
      <c r="A6699" s="142" t="s">
        <v>2829</v>
      </c>
      <c r="B6699" s="142" t="s">
        <v>5536</v>
      </c>
      <c r="C6699" s="142" t="s">
        <v>3163</v>
      </c>
      <c r="D6699" s="142" t="s">
        <v>3452</v>
      </c>
      <c r="E6699" s="142" t="s">
        <v>3453</v>
      </c>
      <c r="F6699" s="143" t="str">
        <f>IF(H6699&lt;=60,"소형",IF((H6699&gt;60)*(H6699&lt;=85)=1,"중소형",IF((H6699&gt;85)*(H6699&lt;=102)=1,"중형",IF((H6699&gt;102)*(H6699&lt;=135)=1,"중대형","대형"))))</f>
        <v>중소형</v>
      </c>
      <c r="G6699" s="142" t="s">
        <v>5538</v>
      </c>
      <c r="H6699" s="143">
        <v>84</v>
      </c>
      <c r="I6699" s="144">
        <v>37800</v>
      </c>
      <c r="J6699" s="143">
        <v>305</v>
      </c>
      <c r="K6699" s="137">
        <v>43040</v>
      </c>
      <c r="L6699" s="137">
        <v>43770</v>
      </c>
      <c r="M6699" s="144">
        <f>H6699/3.3</f>
        <v>25.454545454545457</v>
      </c>
      <c r="N6699" s="144">
        <f>I6699/M6699</f>
        <v>1484.9999999999998</v>
      </c>
    </row>
    <row r="6700" spans="1:14">
      <c r="A6700" s="142" t="s">
        <v>2829</v>
      </c>
      <c r="B6700" s="142" t="s">
        <v>5536</v>
      </c>
      <c r="C6700" s="142" t="s">
        <v>3163</v>
      </c>
      <c r="D6700" s="142" t="s">
        <v>3452</v>
      </c>
      <c r="E6700" s="142" t="s">
        <v>3453</v>
      </c>
      <c r="F6700" s="143" t="str">
        <f>IF(H6700&lt;=60,"소형",IF((H6700&gt;60)*(H6700&lt;=85)=1,"중소형",IF((H6700&gt;85)*(H6700&lt;=102)=1,"중형",IF((H6700&gt;102)*(H6700&lt;=135)=1,"중대형","대형"))))</f>
        <v>중소형</v>
      </c>
      <c r="G6700" s="142" t="s">
        <v>5539</v>
      </c>
      <c r="H6700" s="143">
        <v>84</v>
      </c>
      <c r="I6700" s="144">
        <v>37900</v>
      </c>
      <c r="J6700" s="143">
        <v>88</v>
      </c>
      <c r="K6700" s="137">
        <v>43040</v>
      </c>
      <c r="L6700" s="137">
        <v>43770</v>
      </c>
      <c r="M6700" s="144">
        <f>H6700/3.3</f>
        <v>25.454545454545457</v>
      </c>
      <c r="N6700" s="144">
        <f>I6700/M6700</f>
        <v>1488.9285714285713</v>
      </c>
    </row>
    <row r="6701" spans="1:14">
      <c r="A6701" s="142" t="s">
        <v>2829</v>
      </c>
      <c r="B6701" s="142" t="s">
        <v>7044</v>
      </c>
      <c r="C6701" s="142" t="s">
        <v>3163</v>
      </c>
      <c r="D6701" s="142" t="s">
        <v>3452</v>
      </c>
      <c r="E6701" s="142" t="s">
        <v>7045</v>
      </c>
      <c r="F6701" s="143" t="str">
        <f>IF(H6701&lt;=60,"소형",IF((H6701&gt;60)*(H6701&lt;=85)=1,"중소형",IF((H6701&gt;85)*(H6701&lt;=102)=1,"중형",IF((H6701&gt;102)*(H6701&lt;=135)=1,"중대형","대형"))))</f>
        <v>중소형</v>
      </c>
      <c r="G6701" s="142" t="s">
        <v>3291</v>
      </c>
      <c r="H6701" s="143">
        <v>84</v>
      </c>
      <c r="I6701" s="144">
        <v>43700</v>
      </c>
      <c r="J6701" s="143">
        <v>29</v>
      </c>
      <c r="K6701" s="137">
        <v>43160</v>
      </c>
      <c r="L6701" s="137">
        <v>43770</v>
      </c>
      <c r="M6701" s="144">
        <f>H6701/3.3</f>
        <v>25.454545454545457</v>
      </c>
      <c r="N6701" s="144">
        <f>I6701/M6701</f>
        <v>1716.7857142857142</v>
      </c>
    </row>
    <row r="6702" spans="1:14">
      <c r="A6702" s="142" t="s">
        <v>2829</v>
      </c>
      <c r="B6702" s="142" t="s">
        <v>7044</v>
      </c>
      <c r="C6702" s="142" t="s">
        <v>3163</v>
      </c>
      <c r="D6702" s="142" t="s">
        <v>3452</v>
      </c>
      <c r="E6702" s="142" t="s">
        <v>7045</v>
      </c>
      <c r="F6702" s="143" t="str">
        <f>IF(H6702&lt;=60,"소형",IF((H6702&gt;60)*(H6702&lt;=85)=1,"중소형",IF((H6702&gt;85)*(H6702&lt;=102)=1,"중형",IF((H6702&gt;102)*(H6702&lt;=135)=1,"중대형","대형"))))</f>
        <v>중소형</v>
      </c>
      <c r="G6702" s="142" t="s">
        <v>4071</v>
      </c>
      <c r="H6702" s="143">
        <v>84</v>
      </c>
      <c r="I6702" s="144">
        <v>48600</v>
      </c>
      <c r="J6702" s="143">
        <v>114</v>
      </c>
      <c r="K6702" s="137">
        <v>43160</v>
      </c>
      <c r="L6702" s="137">
        <v>43770</v>
      </c>
      <c r="M6702" s="144">
        <f>H6702/3.3</f>
        <v>25.454545454545457</v>
      </c>
      <c r="N6702" s="144">
        <f>I6702/M6702</f>
        <v>1909.2857142857142</v>
      </c>
    </row>
    <row r="6703" spans="1:14">
      <c r="A6703" s="142" t="s">
        <v>2829</v>
      </c>
      <c r="B6703" s="142" t="s">
        <v>7044</v>
      </c>
      <c r="C6703" s="142" t="s">
        <v>3163</v>
      </c>
      <c r="D6703" s="142" t="s">
        <v>3452</v>
      </c>
      <c r="E6703" s="142" t="s">
        <v>7045</v>
      </c>
      <c r="F6703" s="143" t="str">
        <f>IF(H6703&lt;=60,"소형",IF((H6703&gt;60)*(H6703&lt;=85)=1,"중소형",IF((H6703&gt;85)*(H6703&lt;=102)=1,"중형",IF((H6703&gt;102)*(H6703&lt;=135)=1,"중대형","대형"))))</f>
        <v>중소형</v>
      </c>
      <c r="G6703" s="142" t="s">
        <v>3292</v>
      </c>
      <c r="H6703" s="143">
        <v>84</v>
      </c>
      <c r="I6703" s="144">
        <v>39100</v>
      </c>
      <c r="J6703" s="143">
        <v>114</v>
      </c>
      <c r="K6703" s="137">
        <v>43160</v>
      </c>
      <c r="L6703" s="137">
        <v>43770</v>
      </c>
      <c r="M6703" s="144">
        <f>H6703/3.3</f>
        <v>25.454545454545457</v>
      </c>
      <c r="N6703" s="144">
        <f>I6703/M6703</f>
        <v>1536.0714285714284</v>
      </c>
    </row>
    <row r="6704" spans="1:14">
      <c r="A6704" s="142" t="s">
        <v>2829</v>
      </c>
      <c r="B6704" s="142" t="s">
        <v>7044</v>
      </c>
      <c r="C6704" s="142" t="s">
        <v>3163</v>
      </c>
      <c r="D6704" s="142" t="s">
        <v>3452</v>
      </c>
      <c r="E6704" s="142" t="s">
        <v>7045</v>
      </c>
      <c r="F6704" s="143" t="str">
        <f>IF(H6704&lt;=60,"소형",IF((H6704&gt;60)*(H6704&lt;=85)=1,"중소형",IF((H6704&gt;85)*(H6704&lt;=102)=1,"중형",IF((H6704&gt;102)*(H6704&lt;=135)=1,"중대형","대형"))))</f>
        <v>중소형</v>
      </c>
      <c r="G6704" s="142" t="s">
        <v>3623</v>
      </c>
      <c r="H6704" s="143">
        <v>84</v>
      </c>
      <c r="I6704" s="144">
        <v>39800</v>
      </c>
      <c r="J6704" s="143">
        <v>114</v>
      </c>
      <c r="K6704" s="137">
        <v>43160</v>
      </c>
      <c r="L6704" s="137">
        <v>43770</v>
      </c>
      <c r="M6704" s="144">
        <f>H6704/3.3</f>
        <v>25.454545454545457</v>
      </c>
      <c r="N6704" s="144">
        <f>I6704/M6704</f>
        <v>1563.5714285714284</v>
      </c>
    </row>
    <row r="6705" spans="1:14">
      <c r="A6705" s="142" t="s">
        <v>2829</v>
      </c>
      <c r="B6705" s="142" t="s">
        <v>7044</v>
      </c>
      <c r="C6705" s="142" t="s">
        <v>3163</v>
      </c>
      <c r="D6705" s="142" t="s">
        <v>3452</v>
      </c>
      <c r="E6705" s="142" t="s">
        <v>7045</v>
      </c>
      <c r="F6705" s="143" t="str">
        <f>IF(H6705&lt;=60,"소형",IF((H6705&gt;60)*(H6705&lt;=85)=1,"중소형",IF((H6705&gt;85)*(H6705&lt;=102)=1,"중형",IF((H6705&gt;102)*(H6705&lt;=135)=1,"중대형","대형"))))</f>
        <v>중형</v>
      </c>
      <c r="G6705" s="142" t="s">
        <v>7046</v>
      </c>
      <c r="H6705" s="143">
        <v>93</v>
      </c>
      <c r="I6705" s="144">
        <v>47400</v>
      </c>
      <c r="J6705" s="143">
        <v>76</v>
      </c>
      <c r="K6705" s="137">
        <v>43160</v>
      </c>
      <c r="L6705" s="137">
        <v>43770</v>
      </c>
      <c r="M6705" s="144">
        <f>H6705/3.3</f>
        <v>28.181818181818183</v>
      </c>
      <c r="N6705" s="144">
        <f>I6705/M6705</f>
        <v>1681.9354838709676</v>
      </c>
    </row>
    <row r="6706" spans="1:14">
      <c r="A6706" s="142" t="s">
        <v>2828</v>
      </c>
      <c r="B6706" s="142" t="s">
        <v>7284</v>
      </c>
      <c r="C6706" s="142" t="s">
        <v>3162</v>
      </c>
      <c r="D6706" s="142" t="s">
        <v>7285</v>
      </c>
      <c r="E6706" s="142" t="s">
        <v>7286</v>
      </c>
      <c r="F6706" s="143" t="str">
        <f>IF(H6706&lt;=60,"소형",IF((H6706&gt;60)*(H6706&lt;=85)=1,"중소형",IF((H6706&gt;85)*(H6706&lt;=102)=1,"중형",IF((H6706&gt;102)*(H6706&lt;=135)=1,"중대형","대형"))))</f>
        <v>소형</v>
      </c>
      <c r="G6706" s="142" t="s">
        <v>7287</v>
      </c>
      <c r="H6706" s="143">
        <v>46</v>
      </c>
      <c r="I6706" s="139" t="s">
        <v>3211</v>
      </c>
      <c r="J6706" s="143">
        <v>14</v>
      </c>
      <c r="K6706" s="137">
        <v>43191</v>
      </c>
      <c r="L6706" s="137">
        <v>43770</v>
      </c>
      <c r="M6706" s="144">
        <f>H6706/3.3</f>
        <v>13.939393939393939</v>
      </c>
      <c r="N6706" s="144" t="e">
        <f>I6706/M6706</f>
        <v>#VALUE!</v>
      </c>
    </row>
    <row r="6707" spans="1:14">
      <c r="A6707" s="142" t="s">
        <v>2828</v>
      </c>
      <c r="B6707" s="142" t="s">
        <v>7284</v>
      </c>
      <c r="C6707" s="142" t="s">
        <v>3162</v>
      </c>
      <c r="D6707" s="142" t="s">
        <v>7285</v>
      </c>
      <c r="E6707" s="142" t="s">
        <v>7286</v>
      </c>
      <c r="F6707" s="143" t="str">
        <f>IF(H6707&lt;=60,"소형",IF((H6707&gt;60)*(H6707&lt;=85)=1,"중소형",IF((H6707&gt;85)*(H6707&lt;=102)=1,"중형",IF((H6707&gt;102)*(H6707&lt;=135)=1,"중대형","대형"))))</f>
        <v>중소형</v>
      </c>
      <c r="G6707" s="142" t="s">
        <v>5193</v>
      </c>
      <c r="H6707" s="143">
        <v>69</v>
      </c>
      <c r="I6707" s="139" t="s">
        <v>3211</v>
      </c>
      <c r="J6707" s="143">
        <v>57</v>
      </c>
      <c r="K6707" s="137">
        <v>43191</v>
      </c>
      <c r="L6707" s="137">
        <v>43770</v>
      </c>
      <c r="M6707" s="144">
        <f>H6707/3.3</f>
        <v>20.90909090909091</v>
      </c>
      <c r="N6707" s="144" t="e">
        <f>I6707/M6707</f>
        <v>#VALUE!</v>
      </c>
    </row>
    <row r="6708" spans="1:14">
      <c r="A6708" s="142" t="s">
        <v>2828</v>
      </c>
      <c r="B6708" s="142" t="s">
        <v>7284</v>
      </c>
      <c r="C6708" s="142" t="s">
        <v>3162</v>
      </c>
      <c r="D6708" s="142" t="s">
        <v>7285</v>
      </c>
      <c r="E6708" s="142" t="s">
        <v>7286</v>
      </c>
      <c r="F6708" s="143" t="str">
        <f>IF(H6708&lt;=60,"소형",IF((H6708&gt;60)*(H6708&lt;=85)=1,"중소형",IF((H6708&gt;85)*(H6708&lt;=102)=1,"중형",IF((H6708&gt;102)*(H6708&lt;=135)=1,"중대형","대형"))))</f>
        <v>중소형</v>
      </c>
      <c r="G6708" s="142" t="s">
        <v>7288</v>
      </c>
      <c r="H6708" s="143">
        <v>69</v>
      </c>
      <c r="I6708" s="139" t="s">
        <v>3211</v>
      </c>
      <c r="J6708" s="143">
        <v>60</v>
      </c>
      <c r="K6708" s="137">
        <v>43191</v>
      </c>
      <c r="L6708" s="137">
        <v>43770</v>
      </c>
      <c r="M6708" s="144">
        <f>H6708/3.3</f>
        <v>20.90909090909091</v>
      </c>
      <c r="N6708" s="144" t="e">
        <f>I6708/M6708</f>
        <v>#VALUE!</v>
      </c>
    </row>
    <row r="6709" spans="1:14">
      <c r="A6709" s="142" t="s">
        <v>2828</v>
      </c>
      <c r="B6709" s="142" t="s">
        <v>7284</v>
      </c>
      <c r="C6709" s="142" t="s">
        <v>3162</v>
      </c>
      <c r="D6709" s="142" t="s">
        <v>7285</v>
      </c>
      <c r="E6709" s="142" t="s">
        <v>7286</v>
      </c>
      <c r="F6709" s="143" t="str">
        <f>IF(H6709&lt;=60,"소형",IF((H6709&gt;60)*(H6709&lt;=85)=1,"중소형",IF((H6709&gt;85)*(H6709&lt;=102)=1,"중형",IF((H6709&gt;102)*(H6709&lt;=135)=1,"중대형","대형"))))</f>
        <v>중소형</v>
      </c>
      <c r="G6709" s="142" t="s">
        <v>4412</v>
      </c>
      <c r="H6709" s="143">
        <v>80</v>
      </c>
      <c r="I6709" s="139" t="s">
        <v>3211</v>
      </c>
      <c r="J6709" s="143">
        <v>59</v>
      </c>
      <c r="K6709" s="137">
        <v>43191</v>
      </c>
      <c r="L6709" s="137">
        <v>43770</v>
      </c>
      <c r="M6709" s="144">
        <f>H6709/3.3</f>
        <v>24.242424242424242</v>
      </c>
      <c r="N6709" s="144" t="e">
        <f>I6709/M6709</f>
        <v>#VALUE!</v>
      </c>
    </row>
    <row r="6710" spans="1:14">
      <c r="A6710" s="142" t="s">
        <v>2828</v>
      </c>
      <c r="B6710" s="142" t="s">
        <v>7284</v>
      </c>
      <c r="C6710" s="142" t="s">
        <v>3162</v>
      </c>
      <c r="D6710" s="142" t="s">
        <v>7285</v>
      </c>
      <c r="E6710" s="142" t="s">
        <v>7286</v>
      </c>
      <c r="F6710" s="143" t="str">
        <f>IF(H6710&lt;=60,"소형",IF((H6710&gt;60)*(H6710&lt;=85)=1,"중소형",IF((H6710&gt;85)*(H6710&lt;=102)=1,"중형",IF((H6710&gt;102)*(H6710&lt;=135)=1,"중대형","대형"))))</f>
        <v>중소형</v>
      </c>
      <c r="G6710" s="142" t="s">
        <v>3994</v>
      </c>
      <c r="H6710" s="143">
        <v>84</v>
      </c>
      <c r="I6710" s="139" t="s">
        <v>3211</v>
      </c>
      <c r="J6710" s="143">
        <v>30</v>
      </c>
      <c r="K6710" s="137">
        <v>43191</v>
      </c>
      <c r="L6710" s="137">
        <v>43770</v>
      </c>
      <c r="M6710" s="144">
        <f>H6710/3.3</f>
        <v>25.454545454545457</v>
      </c>
      <c r="N6710" s="144" t="e">
        <f>I6710/M6710</f>
        <v>#VALUE!</v>
      </c>
    </row>
    <row r="6711" spans="1:14">
      <c r="A6711" s="142" t="s">
        <v>2828</v>
      </c>
      <c r="B6711" s="142" t="s">
        <v>7756</v>
      </c>
      <c r="C6711" s="142" t="s">
        <v>3170</v>
      </c>
      <c r="D6711" s="142" t="s">
        <v>3659</v>
      </c>
      <c r="E6711" s="142" t="s">
        <v>7757</v>
      </c>
      <c r="F6711" s="143" t="str">
        <f>IF(H6711&lt;=60,"소형",IF((H6711&gt;60)*(H6711&lt;=85)=1,"중소형",IF((H6711&gt;85)*(H6711&lt;=102)=1,"중형",IF((H6711&gt;102)*(H6711&lt;=135)=1,"중대형","대형"))))</f>
        <v>대형</v>
      </c>
      <c r="G6711" s="142" t="s">
        <v>7758</v>
      </c>
      <c r="H6711" s="143">
        <v>206</v>
      </c>
      <c r="I6711" s="139" t="s">
        <v>3211</v>
      </c>
      <c r="J6711" s="143">
        <v>26</v>
      </c>
      <c r="K6711" s="137">
        <v>43282</v>
      </c>
      <c r="L6711" s="137">
        <v>43770</v>
      </c>
      <c r="M6711" s="144">
        <f>H6711/3.3</f>
        <v>62.424242424242429</v>
      </c>
      <c r="N6711" s="144" t="e">
        <f>I6711/M6711</f>
        <v>#VALUE!</v>
      </c>
    </row>
    <row r="6712" spans="1:14">
      <c r="A6712" s="142" t="s">
        <v>2828</v>
      </c>
      <c r="B6712" s="142" t="s">
        <v>7756</v>
      </c>
      <c r="C6712" s="142" t="s">
        <v>3170</v>
      </c>
      <c r="D6712" s="142" t="s">
        <v>3659</v>
      </c>
      <c r="E6712" s="142" t="s">
        <v>7757</v>
      </c>
      <c r="F6712" s="143" t="str">
        <f>IF(H6712&lt;=60,"소형",IF((H6712&gt;60)*(H6712&lt;=85)=1,"중소형",IF((H6712&gt;85)*(H6712&lt;=102)=1,"중형",IF((H6712&gt;102)*(H6712&lt;=135)=1,"중대형","대형"))))</f>
        <v>대형</v>
      </c>
      <c r="G6712" s="142" t="s">
        <v>7759</v>
      </c>
      <c r="H6712" s="143">
        <v>206</v>
      </c>
      <c r="I6712" s="139" t="s">
        <v>3211</v>
      </c>
      <c r="J6712" s="143">
        <v>124</v>
      </c>
      <c r="K6712" s="137">
        <v>43282</v>
      </c>
      <c r="L6712" s="137">
        <v>43770</v>
      </c>
      <c r="M6712" s="144">
        <f>H6712/3.3</f>
        <v>62.424242424242429</v>
      </c>
      <c r="N6712" s="144" t="e">
        <f>I6712/M6712</f>
        <v>#VALUE!</v>
      </c>
    </row>
    <row r="6713" spans="1:14">
      <c r="A6713" s="142" t="s">
        <v>2828</v>
      </c>
      <c r="B6713" s="142" t="s">
        <v>7756</v>
      </c>
      <c r="C6713" s="142" t="s">
        <v>3170</v>
      </c>
      <c r="D6713" s="142" t="s">
        <v>3659</v>
      </c>
      <c r="E6713" s="142" t="s">
        <v>7757</v>
      </c>
      <c r="F6713" s="143" t="str">
        <f>IF(H6713&lt;=60,"소형",IF((H6713&gt;60)*(H6713&lt;=85)=1,"중소형",IF((H6713&gt;85)*(H6713&lt;=102)=1,"중형",IF((H6713&gt;102)*(H6713&lt;=135)=1,"중대형","대형"))))</f>
        <v>대형</v>
      </c>
      <c r="G6713" s="142" t="s">
        <v>7760</v>
      </c>
      <c r="H6713" s="143">
        <v>206</v>
      </c>
      <c r="I6713" s="139" t="s">
        <v>3211</v>
      </c>
      <c r="J6713" s="143">
        <v>24</v>
      </c>
      <c r="K6713" s="137">
        <v>43282</v>
      </c>
      <c r="L6713" s="137">
        <v>43770</v>
      </c>
      <c r="M6713" s="144">
        <f>H6713/3.3</f>
        <v>62.424242424242429</v>
      </c>
      <c r="N6713" s="144" t="e">
        <f>I6713/M6713</f>
        <v>#VALUE!</v>
      </c>
    </row>
    <row r="6714" spans="1:14">
      <c r="A6714" s="142" t="s">
        <v>2828</v>
      </c>
      <c r="B6714" s="142" t="s">
        <v>7756</v>
      </c>
      <c r="C6714" s="142" t="s">
        <v>3170</v>
      </c>
      <c r="D6714" s="142" t="s">
        <v>3659</v>
      </c>
      <c r="E6714" s="142" t="s">
        <v>7757</v>
      </c>
      <c r="F6714" s="143" t="str">
        <f>IF(H6714&lt;=60,"소형",IF((H6714&gt;60)*(H6714&lt;=85)=1,"중소형",IF((H6714&gt;85)*(H6714&lt;=102)=1,"중형",IF((H6714&gt;102)*(H6714&lt;=135)=1,"중대형","대형"))))</f>
        <v>대형</v>
      </c>
      <c r="G6714" s="142" t="s">
        <v>7761</v>
      </c>
      <c r="H6714" s="143">
        <v>244</v>
      </c>
      <c r="I6714" s="139" t="s">
        <v>3211</v>
      </c>
      <c r="J6714" s="143">
        <v>6</v>
      </c>
      <c r="K6714" s="137">
        <v>43282</v>
      </c>
      <c r="L6714" s="137">
        <v>43770</v>
      </c>
      <c r="M6714" s="144">
        <f>H6714/3.3</f>
        <v>73.939393939393938</v>
      </c>
      <c r="N6714" s="144" t="e">
        <f>I6714/M6714</f>
        <v>#VALUE!</v>
      </c>
    </row>
    <row r="6715" spans="1:14">
      <c r="A6715" s="142" t="s">
        <v>2828</v>
      </c>
      <c r="B6715" s="142" t="s">
        <v>7756</v>
      </c>
      <c r="C6715" s="142" t="s">
        <v>3170</v>
      </c>
      <c r="D6715" s="142" t="s">
        <v>3659</v>
      </c>
      <c r="E6715" s="142" t="s">
        <v>7757</v>
      </c>
      <c r="F6715" s="143" t="str">
        <f>IF(H6715&lt;=60,"소형",IF((H6715&gt;60)*(H6715&lt;=85)=1,"중소형",IF((H6715&gt;85)*(H6715&lt;=102)=1,"중형",IF((H6715&gt;102)*(H6715&lt;=135)=1,"중대형","대형"))))</f>
        <v>대형</v>
      </c>
      <c r="G6715" s="142" t="s">
        <v>7762</v>
      </c>
      <c r="H6715" s="143">
        <v>244</v>
      </c>
      <c r="I6715" s="139" t="s">
        <v>3211</v>
      </c>
      <c r="J6715" s="143">
        <v>81</v>
      </c>
      <c r="K6715" s="137">
        <v>43282</v>
      </c>
      <c r="L6715" s="137">
        <v>43770</v>
      </c>
      <c r="M6715" s="144">
        <f>H6715/3.3</f>
        <v>73.939393939393938</v>
      </c>
      <c r="N6715" s="144" t="e">
        <f>I6715/M6715</f>
        <v>#VALUE!</v>
      </c>
    </row>
    <row r="6716" spans="1:14">
      <c r="A6716" s="142" t="s">
        <v>2828</v>
      </c>
      <c r="B6716" s="142" t="s">
        <v>7756</v>
      </c>
      <c r="C6716" s="142" t="s">
        <v>3170</v>
      </c>
      <c r="D6716" s="142" t="s">
        <v>3659</v>
      </c>
      <c r="E6716" s="142" t="s">
        <v>7757</v>
      </c>
      <c r="F6716" s="143" t="str">
        <f>IF(H6716&lt;=60,"소형",IF((H6716&gt;60)*(H6716&lt;=85)=1,"중소형",IF((H6716&gt;85)*(H6716&lt;=102)=1,"중형",IF((H6716&gt;102)*(H6716&lt;=135)=1,"중대형","대형"))))</f>
        <v>대형</v>
      </c>
      <c r="G6716" s="142" t="s">
        <v>7763</v>
      </c>
      <c r="H6716" s="143">
        <v>244</v>
      </c>
      <c r="I6716" s="139" t="s">
        <v>3211</v>
      </c>
      <c r="J6716" s="143">
        <v>27</v>
      </c>
      <c r="K6716" s="137">
        <v>43282</v>
      </c>
      <c r="L6716" s="137">
        <v>43770</v>
      </c>
      <c r="M6716" s="144">
        <f>H6716/3.3</f>
        <v>73.939393939393938</v>
      </c>
      <c r="N6716" s="144" t="e">
        <f>I6716/M6716</f>
        <v>#VALUE!</v>
      </c>
    </row>
    <row r="6717" spans="1:14">
      <c r="A6717" s="142" t="s">
        <v>2828</v>
      </c>
      <c r="B6717" s="142" t="s">
        <v>7756</v>
      </c>
      <c r="C6717" s="142" t="s">
        <v>3170</v>
      </c>
      <c r="D6717" s="142" t="s">
        <v>3659</v>
      </c>
      <c r="E6717" s="142" t="s">
        <v>7757</v>
      </c>
      <c r="F6717" s="143" t="str">
        <f>IF(H6717&lt;=60,"소형",IF((H6717&gt;60)*(H6717&lt;=85)=1,"중소형",IF((H6717&gt;85)*(H6717&lt;=102)=1,"중형",IF((H6717&gt;102)*(H6717&lt;=135)=1,"중대형","대형"))))</f>
        <v>대형</v>
      </c>
      <c r="G6717" s="142" t="s">
        <v>7764</v>
      </c>
      <c r="H6717" s="143">
        <v>244</v>
      </c>
      <c r="I6717" s="139" t="s">
        <v>3211</v>
      </c>
      <c r="J6717" s="143">
        <v>10</v>
      </c>
      <c r="K6717" s="137">
        <v>43282</v>
      </c>
      <c r="L6717" s="137">
        <v>43770</v>
      </c>
      <c r="M6717" s="144">
        <f>H6717/3.3</f>
        <v>73.939393939393938</v>
      </c>
      <c r="N6717" s="144" t="e">
        <f>I6717/M6717</f>
        <v>#VALUE!</v>
      </c>
    </row>
    <row r="6718" spans="1:14">
      <c r="A6718" s="142" t="s">
        <v>2828</v>
      </c>
      <c r="B6718" s="142" t="s">
        <v>7756</v>
      </c>
      <c r="C6718" s="142" t="s">
        <v>3170</v>
      </c>
      <c r="D6718" s="142" t="s">
        <v>3659</v>
      </c>
      <c r="E6718" s="142" t="s">
        <v>7757</v>
      </c>
      <c r="F6718" s="143" t="str">
        <f>IF(H6718&lt;=60,"소형",IF((H6718&gt;60)*(H6718&lt;=85)=1,"중소형",IF((H6718&gt;85)*(H6718&lt;=102)=1,"중형",IF((H6718&gt;102)*(H6718&lt;=135)=1,"중대형","대형"))))</f>
        <v>대형</v>
      </c>
      <c r="G6718" s="142" t="s">
        <v>7765</v>
      </c>
      <c r="H6718" s="143">
        <v>273</v>
      </c>
      <c r="I6718" s="139" t="s">
        <v>3211</v>
      </c>
      <c r="J6718" s="143">
        <v>21</v>
      </c>
      <c r="K6718" s="137">
        <v>43282</v>
      </c>
      <c r="L6718" s="137">
        <v>43770</v>
      </c>
      <c r="M6718" s="144">
        <f>H6718/3.3</f>
        <v>82.727272727272734</v>
      </c>
      <c r="N6718" s="144" t="e">
        <f>I6718/M6718</f>
        <v>#VALUE!</v>
      </c>
    </row>
    <row r="6719" spans="1:14">
      <c r="A6719" s="142" t="s">
        <v>2828</v>
      </c>
      <c r="B6719" s="142" t="s">
        <v>7756</v>
      </c>
      <c r="C6719" s="142" t="s">
        <v>3170</v>
      </c>
      <c r="D6719" s="142" t="s">
        <v>3659</v>
      </c>
      <c r="E6719" s="142" t="s">
        <v>7757</v>
      </c>
      <c r="F6719" s="143" t="str">
        <f>IF(H6719&lt;=60,"소형",IF((H6719&gt;60)*(H6719&lt;=85)=1,"중소형",IF((H6719&gt;85)*(H6719&lt;=102)=1,"중형",IF((H6719&gt;102)*(H6719&lt;=135)=1,"중대형","대형"))))</f>
        <v>대형</v>
      </c>
      <c r="G6719" s="142" t="s">
        <v>7766</v>
      </c>
      <c r="H6719" s="143">
        <v>273</v>
      </c>
      <c r="I6719" s="139" t="s">
        <v>3211</v>
      </c>
      <c r="J6719" s="143">
        <v>22</v>
      </c>
      <c r="K6719" s="137">
        <v>43282</v>
      </c>
      <c r="L6719" s="137">
        <v>43770</v>
      </c>
      <c r="M6719" s="144">
        <f>H6719/3.3</f>
        <v>82.727272727272734</v>
      </c>
      <c r="N6719" s="144" t="e">
        <f>I6719/M6719</f>
        <v>#VALUE!</v>
      </c>
    </row>
    <row r="6720" spans="1:14">
      <c r="A6720" s="142" t="s">
        <v>2827</v>
      </c>
      <c r="B6720" s="142" t="s">
        <v>7847</v>
      </c>
      <c r="C6720" s="142" t="s">
        <v>3156</v>
      </c>
      <c r="D6720" s="142" t="s">
        <v>3366</v>
      </c>
      <c r="E6720" s="142" t="s">
        <v>7848</v>
      </c>
      <c r="F6720" s="143" t="str">
        <f>IF(H6720&lt;=60,"소형",IF((H6720&gt;60)*(H6720&lt;=85)=1,"중소형",IF((H6720&gt;85)*(H6720&lt;=102)=1,"중형",IF((H6720&gt;102)*(H6720&lt;=135)=1,"중대형","대형"))))</f>
        <v>소형</v>
      </c>
      <c r="G6720" s="142" t="s">
        <v>7849</v>
      </c>
      <c r="H6720" s="143">
        <v>16</v>
      </c>
      <c r="I6720" s="139" t="s">
        <v>3211</v>
      </c>
      <c r="J6720" s="143">
        <v>8</v>
      </c>
      <c r="K6720" s="137">
        <v>43282</v>
      </c>
      <c r="L6720" s="137">
        <v>43770</v>
      </c>
      <c r="M6720" s="144">
        <f>H6720/3.3</f>
        <v>4.8484848484848486</v>
      </c>
      <c r="N6720" s="144" t="e">
        <f>I6720/M6720</f>
        <v>#VALUE!</v>
      </c>
    </row>
    <row r="6721" spans="1:14">
      <c r="A6721" s="142" t="s">
        <v>2827</v>
      </c>
      <c r="B6721" s="142" t="s">
        <v>7847</v>
      </c>
      <c r="C6721" s="142" t="s">
        <v>3156</v>
      </c>
      <c r="D6721" s="142" t="s">
        <v>3366</v>
      </c>
      <c r="E6721" s="142" t="s">
        <v>7848</v>
      </c>
      <c r="F6721" s="143" t="str">
        <f>IF(H6721&lt;=60,"소형",IF((H6721&gt;60)*(H6721&lt;=85)=1,"중소형",IF((H6721&gt;85)*(H6721&lt;=102)=1,"중형",IF((H6721&gt;102)*(H6721&lt;=135)=1,"중대형","대형"))))</f>
        <v>소형</v>
      </c>
      <c r="G6721" s="142" t="s">
        <v>7836</v>
      </c>
      <c r="H6721" s="143">
        <v>26</v>
      </c>
      <c r="I6721" s="139" t="s">
        <v>3211</v>
      </c>
      <c r="J6721" s="143">
        <v>4</v>
      </c>
      <c r="K6721" s="137">
        <v>43282</v>
      </c>
      <c r="L6721" s="137">
        <v>43770</v>
      </c>
      <c r="M6721" s="144">
        <f>H6721/3.3</f>
        <v>7.8787878787878789</v>
      </c>
      <c r="N6721" s="144" t="e">
        <f>I6721/M6721</f>
        <v>#VALUE!</v>
      </c>
    </row>
    <row r="6722" spans="1:14">
      <c r="A6722" s="142" t="s">
        <v>2827</v>
      </c>
      <c r="B6722" s="142" t="s">
        <v>7847</v>
      </c>
      <c r="C6722" s="142" t="s">
        <v>3156</v>
      </c>
      <c r="D6722" s="142" t="s">
        <v>3366</v>
      </c>
      <c r="E6722" s="142" t="s">
        <v>7848</v>
      </c>
      <c r="F6722" s="143" t="str">
        <f>IF(H6722&lt;=60,"소형",IF((H6722&gt;60)*(H6722&lt;=85)=1,"중소형",IF((H6722&gt;85)*(H6722&lt;=102)=1,"중형",IF((H6722&gt;102)*(H6722&lt;=135)=1,"중대형","대형"))))</f>
        <v>소형</v>
      </c>
      <c r="G6722" s="142" t="s">
        <v>7850</v>
      </c>
      <c r="H6722" s="143">
        <v>36</v>
      </c>
      <c r="I6722" s="139" t="s">
        <v>3211</v>
      </c>
      <c r="J6722" s="143">
        <v>9</v>
      </c>
      <c r="K6722" s="137">
        <v>43282</v>
      </c>
      <c r="L6722" s="137">
        <v>43770</v>
      </c>
      <c r="M6722" s="144">
        <f>H6722/3.3</f>
        <v>10.90909090909091</v>
      </c>
      <c r="N6722" s="144" t="e">
        <f>I6722/M6722</f>
        <v>#VALUE!</v>
      </c>
    </row>
    <row r="6723" spans="1:14">
      <c r="A6723" s="142" t="s">
        <v>2827</v>
      </c>
      <c r="B6723" s="142" t="s">
        <v>8115</v>
      </c>
      <c r="C6723" s="142" t="s">
        <v>3161</v>
      </c>
      <c r="D6723" s="142" t="s">
        <v>8116</v>
      </c>
      <c r="E6723" s="142" t="s">
        <v>8117</v>
      </c>
      <c r="F6723" s="143" t="str">
        <f>IF(H6723&lt;=60,"소형",IF((H6723&gt;60)*(H6723&lt;=85)=1,"중소형",IF((H6723&gt;85)*(H6723&lt;=102)=1,"중형",IF((H6723&gt;102)*(H6723&lt;=135)=1,"중대형","대형"))))</f>
        <v>소형</v>
      </c>
      <c r="G6723" s="142" t="s">
        <v>7747</v>
      </c>
      <c r="H6723" s="143">
        <v>26</v>
      </c>
      <c r="I6723" s="139" t="s">
        <v>3211</v>
      </c>
      <c r="J6723" s="143">
        <v>18</v>
      </c>
      <c r="K6723" s="137">
        <v>43344</v>
      </c>
      <c r="L6723" s="137">
        <v>43770</v>
      </c>
      <c r="M6723" s="144">
        <f>H6723/3.3</f>
        <v>7.8787878787878789</v>
      </c>
      <c r="N6723" s="144" t="e">
        <f>I6723/M6723</f>
        <v>#VALUE!</v>
      </c>
    </row>
    <row r="6724" spans="1:14">
      <c r="A6724" s="142" t="s">
        <v>2827</v>
      </c>
      <c r="B6724" s="142" t="s">
        <v>8199</v>
      </c>
      <c r="C6724" s="142" t="s">
        <v>3161</v>
      </c>
      <c r="D6724" s="142" t="s">
        <v>8116</v>
      </c>
      <c r="E6724" s="142" t="s">
        <v>8117</v>
      </c>
      <c r="F6724" s="143" t="str">
        <f>IF(H6724&lt;=60,"소형",IF((H6724&gt;60)*(H6724&lt;=85)=1,"중소형",IF((H6724&gt;85)*(H6724&lt;=102)=1,"중형",IF((H6724&gt;102)*(H6724&lt;=135)=1,"중대형","대형"))))</f>
        <v>소형</v>
      </c>
      <c r="G6724" s="142" t="s">
        <v>8200</v>
      </c>
      <c r="H6724" s="143">
        <v>29</v>
      </c>
      <c r="I6724" s="139" t="s">
        <v>3211</v>
      </c>
      <c r="J6724" s="143">
        <v>74</v>
      </c>
      <c r="K6724" s="137">
        <v>43344</v>
      </c>
      <c r="L6724" s="137">
        <v>43770</v>
      </c>
      <c r="M6724" s="144">
        <f>H6724/3.3</f>
        <v>8.787878787878789</v>
      </c>
      <c r="N6724" s="144" t="e">
        <f>I6724/M6724</f>
        <v>#VALUE!</v>
      </c>
    </row>
    <row r="6725" spans="1:14">
      <c r="A6725" s="142" t="s">
        <v>2827</v>
      </c>
      <c r="B6725" s="142" t="s">
        <v>8199</v>
      </c>
      <c r="C6725" s="142" t="s">
        <v>3161</v>
      </c>
      <c r="D6725" s="142" t="s">
        <v>8116</v>
      </c>
      <c r="E6725" s="142" t="s">
        <v>8117</v>
      </c>
      <c r="F6725" s="143" t="str">
        <f>IF(H6725&lt;=60,"소형",IF((H6725&gt;60)*(H6725&lt;=85)=1,"중소형",IF((H6725&gt;85)*(H6725&lt;=102)=1,"중형",IF((H6725&gt;102)*(H6725&lt;=135)=1,"중대형","대형"))))</f>
        <v>소형</v>
      </c>
      <c r="G6725" s="142" t="s">
        <v>8201</v>
      </c>
      <c r="H6725" s="143">
        <v>43</v>
      </c>
      <c r="I6725" s="139" t="s">
        <v>3211</v>
      </c>
      <c r="J6725" s="143">
        <v>40</v>
      </c>
      <c r="K6725" s="137">
        <v>43344</v>
      </c>
      <c r="L6725" s="137">
        <v>43770</v>
      </c>
      <c r="M6725" s="144">
        <f>H6725/3.3</f>
        <v>13.030303030303031</v>
      </c>
      <c r="N6725" s="144" t="e">
        <f>I6725/M6725</f>
        <v>#VALUE!</v>
      </c>
    </row>
    <row r="6726" spans="1:14">
      <c r="A6726" s="142" t="s">
        <v>2828</v>
      </c>
      <c r="B6726" s="142" t="s">
        <v>8421</v>
      </c>
      <c r="C6726" s="142" t="s">
        <v>3168</v>
      </c>
      <c r="D6726" s="142" t="s">
        <v>3230</v>
      </c>
      <c r="E6726" s="142" t="s">
        <v>8422</v>
      </c>
      <c r="F6726" s="143" t="str">
        <f>IF(H6726&lt;=60,"소형",IF((H6726&gt;60)*(H6726&lt;=85)=1,"중소형",IF((H6726&gt;85)*(H6726&lt;=102)=1,"중형",IF((H6726&gt;102)*(H6726&lt;=135)=1,"중대형","대형"))))</f>
        <v>중소형</v>
      </c>
      <c r="G6726" s="142" t="s">
        <v>8423</v>
      </c>
      <c r="H6726" s="143">
        <v>66</v>
      </c>
      <c r="I6726" s="139" t="s">
        <v>3211</v>
      </c>
      <c r="J6726" s="143">
        <v>93</v>
      </c>
      <c r="K6726" s="137">
        <v>43405</v>
      </c>
      <c r="L6726" s="137">
        <v>43770</v>
      </c>
      <c r="M6726" s="144">
        <f>H6726/3.3</f>
        <v>20</v>
      </c>
      <c r="N6726" s="144" t="e">
        <f>I6726/M6726</f>
        <v>#VALUE!</v>
      </c>
    </row>
    <row r="6727" spans="1:14">
      <c r="A6727" s="142" t="s">
        <v>2828</v>
      </c>
      <c r="B6727" s="142" t="s">
        <v>8421</v>
      </c>
      <c r="C6727" s="142" t="s">
        <v>3168</v>
      </c>
      <c r="D6727" s="142" t="s">
        <v>3230</v>
      </c>
      <c r="E6727" s="142" t="s">
        <v>8422</v>
      </c>
      <c r="F6727" s="143" t="str">
        <f>IF(H6727&lt;=60,"소형",IF((H6727&gt;60)*(H6727&lt;=85)=1,"중소형",IF((H6727&gt;85)*(H6727&lt;=102)=1,"중형",IF((H6727&gt;102)*(H6727&lt;=135)=1,"중대형","대형"))))</f>
        <v>중소형</v>
      </c>
      <c r="G6727" s="142" t="s">
        <v>5210</v>
      </c>
      <c r="H6727" s="143">
        <v>66</v>
      </c>
      <c r="I6727" s="139" t="s">
        <v>3211</v>
      </c>
      <c r="J6727" s="143">
        <v>56</v>
      </c>
      <c r="K6727" s="137">
        <v>43405</v>
      </c>
      <c r="L6727" s="137">
        <v>43770</v>
      </c>
      <c r="M6727" s="144">
        <f>H6727/3.3</f>
        <v>20</v>
      </c>
      <c r="N6727" s="144" t="e">
        <f>I6727/M6727</f>
        <v>#VALUE!</v>
      </c>
    </row>
    <row r="6728" spans="1:14">
      <c r="A6728" s="142" t="s">
        <v>2828</v>
      </c>
      <c r="B6728" s="142" t="s">
        <v>8421</v>
      </c>
      <c r="C6728" s="142" t="s">
        <v>3168</v>
      </c>
      <c r="D6728" s="142" t="s">
        <v>3230</v>
      </c>
      <c r="E6728" s="142" t="s">
        <v>8422</v>
      </c>
      <c r="F6728" s="143" t="str">
        <f>IF(H6728&lt;=60,"소형",IF((H6728&gt;60)*(H6728&lt;=85)=1,"중소형",IF((H6728&gt;85)*(H6728&lt;=102)=1,"중형",IF((H6728&gt;102)*(H6728&lt;=135)=1,"중대형","대형"))))</f>
        <v>중소형</v>
      </c>
      <c r="G6728" s="142" t="s">
        <v>4146</v>
      </c>
      <c r="H6728" s="143">
        <v>74</v>
      </c>
      <c r="I6728" s="139" t="s">
        <v>3211</v>
      </c>
      <c r="J6728" s="143">
        <v>262</v>
      </c>
      <c r="K6728" s="137">
        <v>43405</v>
      </c>
      <c r="L6728" s="137">
        <v>43770</v>
      </c>
      <c r="M6728" s="144">
        <f>H6728/3.3</f>
        <v>22.424242424242426</v>
      </c>
      <c r="N6728" s="144" t="e">
        <f>I6728/M6728</f>
        <v>#VALUE!</v>
      </c>
    </row>
    <row r="6729" spans="1:14">
      <c r="A6729" s="142" t="s">
        <v>2828</v>
      </c>
      <c r="B6729" s="142" t="s">
        <v>8421</v>
      </c>
      <c r="C6729" s="142" t="s">
        <v>3168</v>
      </c>
      <c r="D6729" s="142" t="s">
        <v>3230</v>
      </c>
      <c r="E6729" s="142" t="s">
        <v>8422</v>
      </c>
      <c r="F6729" s="143" t="str">
        <f>IF(H6729&lt;=60,"소형",IF((H6729&gt;60)*(H6729&lt;=85)=1,"중소형",IF((H6729&gt;85)*(H6729&lt;=102)=1,"중형",IF((H6729&gt;102)*(H6729&lt;=135)=1,"중대형","대형"))))</f>
        <v>중소형</v>
      </c>
      <c r="G6729" s="142" t="s">
        <v>4293</v>
      </c>
      <c r="H6729" s="143">
        <v>74</v>
      </c>
      <c r="I6729" s="139" t="s">
        <v>3211</v>
      </c>
      <c r="J6729" s="143">
        <v>94</v>
      </c>
      <c r="K6729" s="137">
        <v>43405</v>
      </c>
      <c r="L6729" s="137">
        <v>43770</v>
      </c>
      <c r="M6729" s="144">
        <f>H6729/3.3</f>
        <v>22.424242424242426</v>
      </c>
      <c r="N6729" s="144" t="e">
        <f>I6729/M6729</f>
        <v>#VALUE!</v>
      </c>
    </row>
    <row r="6730" spans="1:14">
      <c r="A6730" s="142" t="s">
        <v>2828</v>
      </c>
      <c r="B6730" s="142" t="s">
        <v>8421</v>
      </c>
      <c r="C6730" s="142" t="s">
        <v>3168</v>
      </c>
      <c r="D6730" s="142" t="s">
        <v>3230</v>
      </c>
      <c r="E6730" s="142" t="s">
        <v>8422</v>
      </c>
      <c r="F6730" s="143" t="str">
        <f>IF(H6730&lt;=60,"소형",IF((H6730&gt;60)*(H6730&lt;=85)=1,"중소형",IF((H6730&gt;85)*(H6730&lt;=102)=1,"중형",IF((H6730&gt;102)*(H6730&lt;=135)=1,"중대형","대형"))))</f>
        <v>중소형</v>
      </c>
      <c r="G6730" s="142" t="s">
        <v>7624</v>
      </c>
      <c r="H6730" s="143">
        <v>74</v>
      </c>
      <c r="I6730" s="139" t="s">
        <v>3211</v>
      </c>
      <c r="J6730" s="143">
        <v>55</v>
      </c>
      <c r="K6730" s="137">
        <v>43405</v>
      </c>
      <c r="L6730" s="137">
        <v>43770</v>
      </c>
      <c r="M6730" s="144">
        <f>H6730/3.3</f>
        <v>22.424242424242426</v>
      </c>
      <c r="N6730" s="144" t="e">
        <f>I6730/M6730</f>
        <v>#VALUE!</v>
      </c>
    </row>
    <row r="6731" spans="1:14">
      <c r="A6731" s="142" t="s">
        <v>2828</v>
      </c>
      <c r="B6731" s="142" t="s">
        <v>8421</v>
      </c>
      <c r="C6731" s="142" t="s">
        <v>3168</v>
      </c>
      <c r="D6731" s="142" t="s">
        <v>3230</v>
      </c>
      <c r="E6731" s="142" t="s">
        <v>8422</v>
      </c>
      <c r="F6731" s="143" t="str">
        <f>IF(H6731&lt;=60,"소형",IF((H6731&gt;60)*(H6731&lt;=85)=1,"중소형",IF((H6731&gt;85)*(H6731&lt;=102)=1,"중형",IF((H6731&gt;102)*(H6731&lt;=135)=1,"중대형","대형"))))</f>
        <v>중소형</v>
      </c>
      <c r="G6731" s="142" t="s">
        <v>5032</v>
      </c>
      <c r="H6731" s="143">
        <v>84</v>
      </c>
      <c r="I6731" s="139" t="s">
        <v>3211</v>
      </c>
      <c r="J6731" s="143">
        <v>114</v>
      </c>
      <c r="K6731" s="137">
        <v>43405</v>
      </c>
      <c r="L6731" s="137">
        <v>43770</v>
      </c>
      <c r="M6731" s="144">
        <f>H6731/3.3</f>
        <v>25.454545454545457</v>
      </c>
      <c r="N6731" s="144" t="e">
        <f>I6731/M6731</f>
        <v>#VALUE!</v>
      </c>
    </row>
    <row r="6732" spans="1:14">
      <c r="A6732" s="142" t="s">
        <v>2828</v>
      </c>
      <c r="B6732" s="142" t="s">
        <v>8421</v>
      </c>
      <c r="C6732" s="142" t="s">
        <v>3168</v>
      </c>
      <c r="D6732" s="142" t="s">
        <v>3230</v>
      </c>
      <c r="E6732" s="142" t="s">
        <v>8422</v>
      </c>
      <c r="F6732" s="143" t="str">
        <f>IF(H6732&lt;=60,"소형",IF((H6732&gt;60)*(H6732&lt;=85)=1,"중소형",IF((H6732&gt;85)*(H6732&lt;=102)=1,"중형",IF((H6732&gt;102)*(H6732&lt;=135)=1,"중대형","대형"))))</f>
        <v>중소형</v>
      </c>
      <c r="G6732" s="142" t="s">
        <v>3240</v>
      </c>
      <c r="H6732" s="143">
        <v>84</v>
      </c>
      <c r="I6732" s="139" t="s">
        <v>3211</v>
      </c>
      <c r="J6732" s="143">
        <v>57</v>
      </c>
      <c r="K6732" s="137">
        <v>43405</v>
      </c>
      <c r="L6732" s="137">
        <v>43770</v>
      </c>
      <c r="M6732" s="144">
        <f>H6732/3.3</f>
        <v>25.454545454545457</v>
      </c>
      <c r="N6732" s="144" t="e">
        <f>I6732/M6732</f>
        <v>#VALUE!</v>
      </c>
    </row>
    <row r="6733" spans="1:14">
      <c r="A6733" s="142" t="s">
        <v>2828</v>
      </c>
      <c r="B6733" s="142" t="s">
        <v>8421</v>
      </c>
      <c r="C6733" s="142" t="s">
        <v>3168</v>
      </c>
      <c r="D6733" s="142" t="s">
        <v>3230</v>
      </c>
      <c r="E6733" s="142" t="s">
        <v>8422</v>
      </c>
      <c r="F6733" s="143" t="str">
        <f>IF(H6733&lt;=60,"소형",IF((H6733&gt;60)*(H6733&lt;=85)=1,"중소형",IF((H6733&gt;85)*(H6733&lt;=102)=1,"중형",IF((H6733&gt;102)*(H6733&lt;=135)=1,"중대형","대형"))))</f>
        <v>중소형</v>
      </c>
      <c r="G6733" s="142" t="s">
        <v>3474</v>
      </c>
      <c r="H6733" s="143">
        <v>84</v>
      </c>
      <c r="I6733" s="139" t="s">
        <v>3211</v>
      </c>
      <c r="J6733" s="143">
        <v>57</v>
      </c>
      <c r="K6733" s="137">
        <v>43405</v>
      </c>
      <c r="L6733" s="137">
        <v>43770</v>
      </c>
      <c r="M6733" s="144">
        <f>H6733/3.3</f>
        <v>25.454545454545457</v>
      </c>
      <c r="N6733" s="144" t="e">
        <f>I6733/M6733</f>
        <v>#VALUE!</v>
      </c>
    </row>
    <row r="6734" spans="1:14">
      <c r="A6734" s="142" t="s">
        <v>2827</v>
      </c>
      <c r="B6734" s="142" t="s">
        <v>8658</v>
      </c>
      <c r="C6734" s="142" t="s">
        <v>3159</v>
      </c>
      <c r="D6734" s="142" t="s">
        <v>3293</v>
      </c>
      <c r="E6734" s="142" t="s">
        <v>3653</v>
      </c>
      <c r="F6734" s="143" t="str">
        <f>IF(H6734&lt;=60,"소형",IF((H6734&gt;60)*(H6734&lt;=85)=1,"중소형",IF((H6734&gt;85)*(H6734&lt;=102)=1,"중형",IF((H6734&gt;102)*(H6734&lt;=135)=1,"중대형","대형"))))</f>
        <v>소형</v>
      </c>
      <c r="G6734" s="142" t="s">
        <v>3495</v>
      </c>
      <c r="H6734" s="143">
        <v>16</v>
      </c>
      <c r="I6734" s="139" t="s">
        <v>3211</v>
      </c>
      <c r="J6734" s="143">
        <v>236</v>
      </c>
      <c r="K6734" s="137">
        <v>43466</v>
      </c>
      <c r="L6734" s="137">
        <v>43770</v>
      </c>
      <c r="M6734" s="144">
        <f>H6734/3.3</f>
        <v>4.8484848484848486</v>
      </c>
      <c r="N6734" s="144" t="e">
        <f>I6734/M6734</f>
        <v>#VALUE!</v>
      </c>
    </row>
    <row r="6735" spans="1:14">
      <c r="A6735" s="142" t="s">
        <v>2827</v>
      </c>
      <c r="B6735" s="142" t="s">
        <v>8658</v>
      </c>
      <c r="C6735" s="142" t="s">
        <v>3159</v>
      </c>
      <c r="D6735" s="142" t="s">
        <v>3293</v>
      </c>
      <c r="E6735" s="142" t="s">
        <v>3653</v>
      </c>
      <c r="F6735" s="143" t="str">
        <f>IF(H6735&lt;=60,"소형",IF((H6735&gt;60)*(H6735&lt;=85)=1,"중소형",IF((H6735&gt;85)*(H6735&lt;=102)=1,"중형",IF((H6735&gt;102)*(H6735&lt;=135)=1,"중대형","대형"))))</f>
        <v>소형</v>
      </c>
      <c r="G6735" s="142" t="s">
        <v>3326</v>
      </c>
      <c r="H6735" s="143">
        <v>26</v>
      </c>
      <c r="I6735" s="139" t="s">
        <v>3211</v>
      </c>
      <c r="J6735" s="143">
        <v>178</v>
      </c>
      <c r="K6735" s="137">
        <v>43466</v>
      </c>
      <c r="L6735" s="137">
        <v>43770</v>
      </c>
      <c r="M6735" s="144">
        <f>H6735/3.3</f>
        <v>7.8787878787878789</v>
      </c>
      <c r="N6735" s="144" t="e">
        <f>I6735/M6735</f>
        <v>#VALUE!</v>
      </c>
    </row>
    <row r="6736" spans="1:14">
      <c r="A6736" s="142" t="s">
        <v>2827</v>
      </c>
      <c r="B6736" s="142" t="s">
        <v>8658</v>
      </c>
      <c r="C6736" s="142" t="s">
        <v>3159</v>
      </c>
      <c r="D6736" s="142" t="s">
        <v>3293</v>
      </c>
      <c r="E6736" s="142" t="s">
        <v>3653</v>
      </c>
      <c r="F6736" s="143" t="str">
        <f>IF(H6736&lt;=60,"소형",IF((H6736&gt;60)*(H6736&lt;=85)=1,"중소형",IF((H6736&gt;85)*(H6736&lt;=102)=1,"중형",IF((H6736&gt;102)*(H6736&lt;=135)=1,"중대형","대형"))))</f>
        <v>소형</v>
      </c>
      <c r="G6736" s="142" t="s">
        <v>3327</v>
      </c>
      <c r="H6736" s="143">
        <v>26</v>
      </c>
      <c r="I6736" s="139" t="s">
        <v>3211</v>
      </c>
      <c r="J6736" s="143">
        <v>7</v>
      </c>
      <c r="K6736" s="137">
        <v>43466</v>
      </c>
      <c r="L6736" s="137">
        <v>43770</v>
      </c>
      <c r="M6736" s="144">
        <f>H6736/3.3</f>
        <v>7.8787878787878789</v>
      </c>
      <c r="N6736" s="144" t="e">
        <f>I6736/M6736</f>
        <v>#VALUE!</v>
      </c>
    </row>
    <row r="6737" spans="1:14">
      <c r="A6737" s="142" t="s">
        <v>2827</v>
      </c>
      <c r="B6737" s="142" t="s">
        <v>8658</v>
      </c>
      <c r="C6737" s="142" t="s">
        <v>3159</v>
      </c>
      <c r="D6737" s="142" t="s">
        <v>3293</v>
      </c>
      <c r="E6737" s="142" t="s">
        <v>3653</v>
      </c>
      <c r="F6737" s="143" t="str">
        <f>IF(H6737&lt;=60,"소형",IF((H6737&gt;60)*(H6737&lt;=85)=1,"중소형",IF((H6737&gt;85)*(H6737&lt;=102)=1,"중형",IF((H6737&gt;102)*(H6737&lt;=135)=1,"중대형","대형"))))</f>
        <v>소형</v>
      </c>
      <c r="G6737" s="142" t="s">
        <v>3344</v>
      </c>
      <c r="H6737" s="143">
        <v>36</v>
      </c>
      <c r="I6737" s="139" t="s">
        <v>3211</v>
      </c>
      <c r="J6737" s="143">
        <v>156</v>
      </c>
      <c r="K6737" s="137">
        <v>43466</v>
      </c>
      <c r="L6737" s="137">
        <v>43770</v>
      </c>
      <c r="M6737" s="144">
        <f>H6737/3.3</f>
        <v>10.90909090909091</v>
      </c>
      <c r="N6737" s="144" t="e">
        <f>I6737/M6737</f>
        <v>#VALUE!</v>
      </c>
    </row>
    <row r="6738" spans="1:14">
      <c r="A6738" s="142" t="s">
        <v>2827</v>
      </c>
      <c r="B6738" s="142" t="s">
        <v>8658</v>
      </c>
      <c r="C6738" s="142" t="s">
        <v>3159</v>
      </c>
      <c r="D6738" s="142" t="s">
        <v>3293</v>
      </c>
      <c r="E6738" s="142" t="s">
        <v>3653</v>
      </c>
      <c r="F6738" s="143" t="str">
        <f>IF(H6738&lt;=60,"소형",IF((H6738&gt;60)*(H6738&lt;=85)=1,"중소형",IF((H6738&gt;85)*(H6738&lt;=102)=1,"중형",IF((H6738&gt;102)*(H6738&lt;=135)=1,"중대형","대형"))))</f>
        <v>소형</v>
      </c>
      <c r="G6738" s="142" t="s">
        <v>4493</v>
      </c>
      <c r="H6738" s="143">
        <v>36</v>
      </c>
      <c r="I6738" s="139" t="s">
        <v>3211</v>
      </c>
      <c r="J6738" s="143">
        <v>24</v>
      </c>
      <c r="K6738" s="137">
        <v>43466</v>
      </c>
      <c r="L6738" s="137">
        <v>43770</v>
      </c>
      <c r="M6738" s="144">
        <f>H6738/3.3</f>
        <v>10.90909090909091</v>
      </c>
      <c r="N6738" s="144" t="e">
        <f>I6738/M6738</f>
        <v>#VALUE!</v>
      </c>
    </row>
    <row r="6739" spans="1:14">
      <c r="A6739" s="142" t="s">
        <v>2827</v>
      </c>
      <c r="B6739" s="142" t="s">
        <v>8659</v>
      </c>
      <c r="C6739" s="142" t="s">
        <v>3165</v>
      </c>
      <c r="D6739" s="142" t="s">
        <v>3821</v>
      </c>
      <c r="E6739" s="142" t="s">
        <v>8660</v>
      </c>
      <c r="F6739" s="143" t="str">
        <f>IF(H6739&lt;=60,"소형",IF((H6739&gt;60)*(H6739&lt;=85)=1,"중소형",IF((H6739&gt;85)*(H6739&lt;=102)=1,"중형",IF((H6739&gt;102)*(H6739&lt;=135)=1,"중대형","대형"))))</f>
        <v>소형</v>
      </c>
      <c r="G6739" s="142" t="s">
        <v>7310</v>
      </c>
      <c r="H6739" s="143">
        <v>16</v>
      </c>
      <c r="I6739" s="139" t="s">
        <v>3211</v>
      </c>
      <c r="J6739" s="143">
        <v>22</v>
      </c>
      <c r="K6739" s="137">
        <v>43466</v>
      </c>
      <c r="L6739" s="137">
        <v>43770</v>
      </c>
      <c r="M6739" s="144">
        <f>H6739/3.3</f>
        <v>4.8484848484848486</v>
      </c>
      <c r="N6739" s="144" t="e">
        <f>I6739/M6739</f>
        <v>#VALUE!</v>
      </c>
    </row>
    <row r="6740" spans="1:14">
      <c r="A6740" s="142" t="s">
        <v>2827</v>
      </c>
      <c r="B6740" s="142" t="s">
        <v>8659</v>
      </c>
      <c r="C6740" s="142" t="s">
        <v>3165</v>
      </c>
      <c r="D6740" s="142" t="s">
        <v>3821</v>
      </c>
      <c r="E6740" s="142" t="s">
        <v>8660</v>
      </c>
      <c r="F6740" s="143" t="str">
        <f>IF(H6740&lt;=60,"소형",IF((H6740&gt;60)*(H6740&lt;=85)=1,"중소형",IF((H6740&gt;85)*(H6740&lt;=102)=1,"중형",IF((H6740&gt;102)*(H6740&lt;=135)=1,"중대형","대형"))))</f>
        <v>소형</v>
      </c>
      <c r="G6740" s="142" t="s">
        <v>3249</v>
      </c>
      <c r="H6740" s="143">
        <v>26</v>
      </c>
      <c r="I6740" s="139" t="s">
        <v>3211</v>
      </c>
      <c r="J6740" s="143">
        <v>84</v>
      </c>
      <c r="K6740" s="137">
        <v>43466</v>
      </c>
      <c r="L6740" s="137">
        <v>43770</v>
      </c>
      <c r="M6740" s="144">
        <f>H6740/3.3</f>
        <v>7.8787878787878789</v>
      </c>
      <c r="N6740" s="144" t="e">
        <f>I6740/M6740</f>
        <v>#VALUE!</v>
      </c>
    </row>
    <row r="6741" spans="1:14">
      <c r="A6741" s="142" t="s">
        <v>2827</v>
      </c>
      <c r="B6741" s="142" t="s">
        <v>8659</v>
      </c>
      <c r="C6741" s="142" t="s">
        <v>3165</v>
      </c>
      <c r="D6741" s="142" t="s">
        <v>3821</v>
      </c>
      <c r="E6741" s="142" t="s">
        <v>8660</v>
      </c>
      <c r="F6741" s="143" t="str">
        <f>IF(H6741&lt;=60,"소형",IF((H6741&gt;60)*(H6741&lt;=85)=1,"중소형",IF((H6741&gt;85)*(H6741&lt;=102)=1,"중형",IF((H6741&gt;102)*(H6741&lt;=135)=1,"중대형","대형"))))</f>
        <v>소형</v>
      </c>
      <c r="G6741" s="142" t="s">
        <v>3250</v>
      </c>
      <c r="H6741" s="143">
        <v>26</v>
      </c>
      <c r="I6741" s="139" t="s">
        <v>3211</v>
      </c>
      <c r="J6741" s="143">
        <v>12</v>
      </c>
      <c r="K6741" s="137">
        <v>43466</v>
      </c>
      <c r="L6741" s="137">
        <v>43770</v>
      </c>
      <c r="M6741" s="144">
        <f>H6741/3.3</f>
        <v>7.8787878787878789</v>
      </c>
      <c r="N6741" s="144" t="e">
        <f>I6741/M6741</f>
        <v>#VALUE!</v>
      </c>
    </row>
    <row r="6742" spans="1:14">
      <c r="A6742" s="142" t="s">
        <v>2827</v>
      </c>
      <c r="B6742" s="142" t="s">
        <v>8659</v>
      </c>
      <c r="C6742" s="142" t="s">
        <v>3165</v>
      </c>
      <c r="D6742" s="142" t="s">
        <v>3821</v>
      </c>
      <c r="E6742" s="142" t="s">
        <v>8660</v>
      </c>
      <c r="F6742" s="143" t="str">
        <f>IF(H6742&lt;=60,"소형",IF((H6742&gt;60)*(H6742&lt;=85)=1,"중소형",IF((H6742&gt;85)*(H6742&lt;=102)=1,"중형",IF((H6742&gt;102)*(H6742&lt;=135)=1,"중대형","대형"))))</f>
        <v>소형</v>
      </c>
      <c r="G6742" s="142" t="s">
        <v>7344</v>
      </c>
      <c r="H6742" s="143">
        <v>36</v>
      </c>
      <c r="I6742" s="139" t="s">
        <v>3211</v>
      </c>
      <c r="J6742" s="143">
        <v>120</v>
      </c>
      <c r="K6742" s="137">
        <v>43466</v>
      </c>
      <c r="L6742" s="137">
        <v>43770</v>
      </c>
      <c r="M6742" s="144">
        <f>H6742/3.3</f>
        <v>10.90909090909091</v>
      </c>
      <c r="N6742" s="144" t="e">
        <f>I6742/M6742</f>
        <v>#VALUE!</v>
      </c>
    </row>
    <row r="6743" spans="1:14">
      <c r="A6743" s="143" t="s">
        <v>2829</v>
      </c>
      <c r="B6743" s="143" t="s">
        <v>5472</v>
      </c>
      <c r="C6743" s="143" t="s">
        <v>3161</v>
      </c>
      <c r="D6743" s="143" t="s">
        <v>4713</v>
      </c>
      <c r="E6743" s="143" t="s">
        <v>5473</v>
      </c>
      <c r="F6743" s="143" t="str">
        <f>IF(H6743&lt;=60,"소형",IF((H6743&gt;60)*(H6743&lt;=85)=1,"중소형",IF((H6743&gt;85)*(H6743&lt;=102)=1,"중형",IF((H6743&gt;102)*(H6743&lt;=135)=1,"중대형","대형"))))</f>
        <v>소형</v>
      </c>
      <c r="G6743" s="143" t="s">
        <v>5474</v>
      </c>
      <c r="H6743" s="143">
        <v>19</v>
      </c>
      <c r="I6743" s="144">
        <v>7240</v>
      </c>
      <c r="J6743" s="143">
        <v>177</v>
      </c>
      <c r="K6743" s="137">
        <v>42736</v>
      </c>
      <c r="L6743" s="137">
        <v>43770</v>
      </c>
      <c r="M6743" s="144">
        <f>H6743/3.3</f>
        <v>5.7575757575757578</v>
      </c>
      <c r="N6743" s="144">
        <f>I6743/M6743</f>
        <v>1257.4736842105262</v>
      </c>
    </row>
    <row r="6744" spans="1:14">
      <c r="A6744" s="143" t="s">
        <v>2829</v>
      </c>
      <c r="B6744" s="143" t="s">
        <v>5472</v>
      </c>
      <c r="C6744" s="143" t="s">
        <v>3161</v>
      </c>
      <c r="D6744" s="143" t="s">
        <v>4713</v>
      </c>
      <c r="E6744" s="143" t="s">
        <v>5473</v>
      </c>
      <c r="F6744" s="143" t="str">
        <f>IF(H6744&lt;=60,"소형",IF((H6744&gt;60)*(H6744&lt;=85)=1,"중소형",IF((H6744&gt;85)*(H6744&lt;=102)=1,"중형",IF((H6744&gt;102)*(H6744&lt;=135)=1,"중대형","대형"))))</f>
        <v>소형</v>
      </c>
      <c r="G6744" s="143" t="s">
        <v>5475</v>
      </c>
      <c r="H6744" s="143">
        <v>19</v>
      </c>
      <c r="I6744" s="144">
        <v>7180</v>
      </c>
      <c r="J6744" s="143">
        <v>3</v>
      </c>
      <c r="K6744" s="137">
        <v>42736</v>
      </c>
      <c r="L6744" s="137">
        <v>43770</v>
      </c>
      <c r="M6744" s="144">
        <f>H6744/3.3</f>
        <v>5.7575757575757578</v>
      </c>
      <c r="N6744" s="144">
        <f>I6744/M6744</f>
        <v>1247.0526315789473</v>
      </c>
    </row>
    <row r="6745" spans="1:14">
      <c r="A6745" s="143" t="s">
        <v>2829</v>
      </c>
      <c r="B6745" s="143" t="s">
        <v>5472</v>
      </c>
      <c r="C6745" s="143" t="s">
        <v>3161</v>
      </c>
      <c r="D6745" s="143" t="s">
        <v>4713</v>
      </c>
      <c r="E6745" s="143" t="s">
        <v>5473</v>
      </c>
      <c r="F6745" s="143" t="str">
        <f>IF(H6745&lt;=60,"소형",IF((H6745&gt;60)*(H6745&lt;=85)=1,"중소형",IF((H6745&gt;85)*(H6745&lt;=102)=1,"중형",IF((H6745&gt;102)*(H6745&lt;=135)=1,"중대형","대형"))))</f>
        <v>소형</v>
      </c>
      <c r="G6745" s="143" t="s">
        <v>5476</v>
      </c>
      <c r="H6745" s="143">
        <v>19</v>
      </c>
      <c r="I6745" s="144">
        <v>7180</v>
      </c>
      <c r="J6745" s="143">
        <v>1</v>
      </c>
      <c r="K6745" s="137">
        <v>42736</v>
      </c>
      <c r="L6745" s="137">
        <v>43770</v>
      </c>
      <c r="M6745" s="144">
        <f>H6745/3.3</f>
        <v>5.7575757575757578</v>
      </c>
      <c r="N6745" s="144">
        <f>I6745/M6745</f>
        <v>1247.0526315789473</v>
      </c>
    </row>
    <row r="6746" spans="1:14">
      <c r="A6746" s="143" t="s">
        <v>2829</v>
      </c>
      <c r="B6746" s="143" t="s">
        <v>5472</v>
      </c>
      <c r="C6746" s="143" t="s">
        <v>3161</v>
      </c>
      <c r="D6746" s="143" t="s">
        <v>4713</v>
      </c>
      <c r="E6746" s="143" t="s">
        <v>5473</v>
      </c>
      <c r="F6746" s="143" t="str">
        <f>IF(H6746&lt;=60,"소형",IF((H6746&gt;60)*(H6746&lt;=85)=1,"중소형",IF((H6746&gt;85)*(H6746&lt;=102)=1,"중형",IF((H6746&gt;102)*(H6746&lt;=135)=1,"중대형","대형"))))</f>
        <v>소형</v>
      </c>
      <c r="G6746" s="143" t="s">
        <v>5477</v>
      </c>
      <c r="H6746" s="143">
        <v>19</v>
      </c>
      <c r="I6746" s="144">
        <v>7240</v>
      </c>
      <c r="J6746" s="143">
        <v>53</v>
      </c>
      <c r="K6746" s="137">
        <v>42736</v>
      </c>
      <c r="L6746" s="137">
        <v>43770</v>
      </c>
      <c r="M6746" s="144">
        <f>H6746/3.3</f>
        <v>5.7575757575757578</v>
      </c>
      <c r="N6746" s="144">
        <f>I6746/M6746</f>
        <v>1257.4736842105262</v>
      </c>
    </row>
    <row r="6747" spans="1:14">
      <c r="A6747" s="143" t="s">
        <v>2829</v>
      </c>
      <c r="B6747" s="143" t="s">
        <v>5472</v>
      </c>
      <c r="C6747" s="143" t="s">
        <v>3161</v>
      </c>
      <c r="D6747" s="143" t="s">
        <v>4713</v>
      </c>
      <c r="E6747" s="143" t="s">
        <v>5473</v>
      </c>
      <c r="F6747" s="143" t="str">
        <f>IF(H6747&lt;=60,"소형",IF((H6747&gt;60)*(H6747&lt;=85)=1,"중소형",IF((H6747&gt;85)*(H6747&lt;=102)=1,"중형",IF((H6747&gt;102)*(H6747&lt;=135)=1,"중대형","대형"))))</f>
        <v>소형</v>
      </c>
      <c r="G6747" s="143" t="s">
        <v>5478</v>
      </c>
      <c r="H6747" s="143">
        <v>19</v>
      </c>
      <c r="I6747" s="144">
        <v>7170</v>
      </c>
      <c r="J6747" s="143">
        <v>1</v>
      </c>
      <c r="K6747" s="137">
        <v>42736</v>
      </c>
      <c r="L6747" s="137">
        <v>43770</v>
      </c>
      <c r="M6747" s="144">
        <f>H6747/3.3</f>
        <v>5.7575757575757578</v>
      </c>
      <c r="N6747" s="144">
        <f>I6747/M6747</f>
        <v>1245.3157894736842</v>
      </c>
    </row>
    <row r="6748" spans="1:14">
      <c r="A6748" s="143" t="s">
        <v>2829</v>
      </c>
      <c r="B6748" s="143" t="s">
        <v>5472</v>
      </c>
      <c r="C6748" s="143" t="s">
        <v>3161</v>
      </c>
      <c r="D6748" s="143" t="s">
        <v>4713</v>
      </c>
      <c r="E6748" s="143" t="s">
        <v>5473</v>
      </c>
      <c r="F6748" s="143" t="str">
        <f>IF(H6748&lt;=60,"소형",IF((H6748&gt;60)*(H6748&lt;=85)=1,"중소형",IF((H6748&gt;85)*(H6748&lt;=102)=1,"중형",IF((H6748&gt;102)*(H6748&lt;=135)=1,"중대형","대형"))))</f>
        <v>소형</v>
      </c>
      <c r="G6748" s="143" t="s">
        <v>5479</v>
      </c>
      <c r="H6748" s="143">
        <v>19</v>
      </c>
      <c r="I6748" s="144">
        <v>7190</v>
      </c>
      <c r="J6748" s="143">
        <v>35</v>
      </c>
      <c r="K6748" s="137">
        <v>42736</v>
      </c>
      <c r="L6748" s="137">
        <v>43770</v>
      </c>
      <c r="M6748" s="144">
        <f>H6748/3.3</f>
        <v>5.7575757575757578</v>
      </c>
      <c r="N6748" s="144">
        <f>I6748/M6748</f>
        <v>1248.7894736842104</v>
      </c>
    </row>
    <row r="6749" spans="1:14">
      <c r="A6749" s="143" t="s">
        <v>2829</v>
      </c>
      <c r="B6749" s="143" t="s">
        <v>5472</v>
      </c>
      <c r="C6749" s="143" t="s">
        <v>3161</v>
      </c>
      <c r="D6749" s="143" t="s">
        <v>4713</v>
      </c>
      <c r="E6749" s="143" t="s">
        <v>5473</v>
      </c>
      <c r="F6749" s="143" t="str">
        <f>IF(H6749&lt;=60,"소형",IF((H6749&gt;60)*(H6749&lt;=85)=1,"중소형",IF((H6749&gt;85)*(H6749&lt;=102)=1,"중형",IF((H6749&gt;102)*(H6749&lt;=135)=1,"중대형","대형"))))</f>
        <v>소형</v>
      </c>
      <c r="G6749" s="143" t="s">
        <v>5480</v>
      </c>
      <c r="H6749" s="143">
        <v>19</v>
      </c>
      <c r="I6749" s="144">
        <v>7290</v>
      </c>
      <c r="J6749" s="143">
        <v>18</v>
      </c>
      <c r="K6749" s="137">
        <v>42736</v>
      </c>
      <c r="L6749" s="137">
        <v>43770</v>
      </c>
      <c r="M6749" s="144">
        <f>H6749/3.3</f>
        <v>5.7575757575757578</v>
      </c>
      <c r="N6749" s="144">
        <f>I6749/M6749</f>
        <v>1266.1578947368421</v>
      </c>
    </row>
    <row r="6750" spans="1:14">
      <c r="A6750" s="146" t="s">
        <v>8963</v>
      </c>
      <c r="B6750" s="146" t="s">
        <v>8964</v>
      </c>
      <c r="C6750" s="146" t="s">
        <v>8965</v>
      </c>
      <c r="D6750" s="146" t="s">
        <v>8966</v>
      </c>
      <c r="E6750" s="146" t="s">
        <v>8967</v>
      </c>
      <c r="F6750" s="143" t="str">
        <f>IF(H6750&lt;=60,"소형",IF((H6750&gt;60)*(H6750&lt;=85)=1,"중소형",IF((H6750&gt;85)*(H6750&lt;=102)=1,"중형",IF((H6750&gt;102)*(H6750&lt;=135)=1,"중대형","대형"))))</f>
        <v>중소형</v>
      </c>
      <c r="G6750" s="146" t="s">
        <v>8968</v>
      </c>
      <c r="H6750" s="143">
        <v>75</v>
      </c>
      <c r="I6750" s="144">
        <v>28100</v>
      </c>
      <c r="J6750" s="143">
        <v>132</v>
      </c>
      <c r="K6750" s="137">
        <v>43525</v>
      </c>
      <c r="L6750" s="137">
        <v>43770</v>
      </c>
      <c r="M6750" s="144">
        <f>H6750/3.3</f>
        <v>22.72727272727273</v>
      </c>
      <c r="N6750" s="144">
        <f>I6750/M6750</f>
        <v>1236.3999999999999</v>
      </c>
    </row>
    <row r="6751" spans="1:14">
      <c r="A6751" s="146" t="s">
        <v>8963</v>
      </c>
      <c r="B6751" s="146" t="s">
        <v>8964</v>
      </c>
      <c r="C6751" s="146" t="s">
        <v>8965</v>
      </c>
      <c r="D6751" s="146" t="s">
        <v>8966</v>
      </c>
      <c r="E6751" s="146" t="s">
        <v>8967</v>
      </c>
      <c r="F6751" s="143" t="str">
        <f>IF(H6751&lt;=60,"소형",IF((H6751&gt;60)*(H6751&lt;=85)=1,"중소형",IF((H6751&gt;85)*(H6751&lt;=102)=1,"중형",IF((H6751&gt;102)*(H6751&lt;=135)=1,"중대형","대형"))))</f>
        <v>중소형</v>
      </c>
      <c r="G6751" s="146" t="s">
        <v>8969</v>
      </c>
      <c r="H6751" s="143">
        <v>79</v>
      </c>
      <c r="I6751" s="144">
        <v>29100</v>
      </c>
      <c r="J6751" s="143">
        <v>165</v>
      </c>
      <c r="K6751" s="137">
        <v>43525</v>
      </c>
      <c r="L6751" s="137">
        <v>43770</v>
      </c>
      <c r="M6751" s="144">
        <f>H6751/3.3</f>
        <v>23.939393939393941</v>
      </c>
      <c r="N6751" s="144">
        <f>I6751/M6751</f>
        <v>1215.5696202531644</v>
      </c>
    </row>
    <row r="6752" spans="1:14">
      <c r="A6752" s="146" t="s">
        <v>2827</v>
      </c>
      <c r="B6752" s="146" t="s">
        <v>9271</v>
      </c>
      <c r="C6752" s="146" t="s">
        <v>9274</v>
      </c>
      <c r="D6752" s="146" t="s">
        <v>9272</v>
      </c>
      <c r="E6752" s="146" t="s">
        <v>9273</v>
      </c>
      <c r="F6752" s="143" t="str">
        <f>IF(H6752&lt;=60,"소형",IF((H6752&gt;60)*(H6752&lt;=85)=1,"중소형",IF((H6752&gt;85)*(H6752&lt;=102)=1,"중형",IF((H6752&gt;102)*(H6752&lt;=135)=1,"중대형","대형"))))</f>
        <v>소형</v>
      </c>
      <c r="G6752" s="146" t="s">
        <v>9276</v>
      </c>
      <c r="H6752" s="143">
        <v>20</v>
      </c>
      <c r="I6752" s="139" t="s">
        <v>9275</v>
      </c>
      <c r="J6752" s="143">
        <v>2</v>
      </c>
      <c r="K6752" s="137">
        <v>43556</v>
      </c>
      <c r="L6752" s="137">
        <v>43770</v>
      </c>
      <c r="M6752" s="144">
        <f>H6752/3.3</f>
        <v>6.0606060606060606</v>
      </c>
      <c r="N6752" s="144" t="e">
        <f>I6752/M6752</f>
        <v>#VALUE!</v>
      </c>
    </row>
    <row r="6753" spans="1:14">
      <c r="A6753" s="146" t="s">
        <v>2827</v>
      </c>
      <c r="B6753" s="146" t="s">
        <v>9271</v>
      </c>
      <c r="C6753" s="146" t="s">
        <v>9274</v>
      </c>
      <c r="D6753" s="146" t="s">
        <v>9272</v>
      </c>
      <c r="E6753" s="146" t="s">
        <v>9273</v>
      </c>
      <c r="F6753" s="143" t="str">
        <f>IF(H6753&lt;=60,"소형",IF((H6753&gt;60)*(H6753&lt;=85)=1,"중소형",IF((H6753&gt;85)*(H6753&lt;=102)=1,"중형",IF((H6753&gt;102)*(H6753&lt;=135)=1,"중대형","대형"))))</f>
        <v>소형</v>
      </c>
      <c r="G6753" s="146" t="s">
        <v>9277</v>
      </c>
      <c r="H6753" s="143">
        <v>20</v>
      </c>
      <c r="I6753" s="139" t="s">
        <v>9275</v>
      </c>
      <c r="J6753" s="143">
        <v>2</v>
      </c>
      <c r="K6753" s="137">
        <v>43556</v>
      </c>
      <c r="L6753" s="137">
        <v>43770</v>
      </c>
      <c r="M6753" s="144">
        <f>H6753/3.3</f>
        <v>6.0606060606060606</v>
      </c>
      <c r="N6753" s="144" t="e">
        <f>I6753/M6753</f>
        <v>#VALUE!</v>
      </c>
    </row>
    <row r="6754" spans="1:14">
      <c r="A6754" s="146" t="s">
        <v>2827</v>
      </c>
      <c r="B6754" s="146" t="s">
        <v>9271</v>
      </c>
      <c r="C6754" s="146" t="s">
        <v>9274</v>
      </c>
      <c r="D6754" s="146" t="s">
        <v>9272</v>
      </c>
      <c r="E6754" s="146" t="s">
        <v>9273</v>
      </c>
      <c r="F6754" s="143" t="str">
        <f>IF(H6754&lt;=60,"소형",IF((H6754&gt;60)*(H6754&lt;=85)=1,"중소형",IF((H6754&gt;85)*(H6754&lt;=102)=1,"중형",IF((H6754&gt;102)*(H6754&lt;=135)=1,"중대형","대형"))))</f>
        <v>소형</v>
      </c>
      <c r="G6754" s="146" t="s">
        <v>9278</v>
      </c>
      <c r="H6754" s="143">
        <v>21</v>
      </c>
      <c r="I6754" s="139" t="s">
        <v>9275</v>
      </c>
      <c r="J6754" s="143">
        <v>2</v>
      </c>
      <c r="K6754" s="137">
        <v>43556</v>
      </c>
      <c r="L6754" s="137">
        <v>43770</v>
      </c>
      <c r="M6754" s="144">
        <f>H6754/3.3</f>
        <v>6.3636363636363642</v>
      </c>
      <c r="N6754" s="144" t="e">
        <f>I6754/M6754</f>
        <v>#VALUE!</v>
      </c>
    </row>
    <row r="6755" spans="1:14">
      <c r="A6755" s="146" t="s">
        <v>9339</v>
      </c>
      <c r="B6755" s="146" t="s">
        <v>9358</v>
      </c>
      <c r="C6755" s="146" t="s">
        <v>9359</v>
      </c>
      <c r="D6755" s="146" t="s">
        <v>9361</v>
      </c>
      <c r="E6755" s="146" t="s">
        <v>9360</v>
      </c>
      <c r="F6755" s="143" t="str">
        <f>IF(H6755&lt;=60,"소형",IF((H6755&gt;60)*(H6755&lt;=85)=1,"중소형",IF((H6755&gt;85)*(H6755&lt;=102)=1,"중형",IF((H6755&gt;102)*(H6755&lt;=135)=1,"중대형","대형"))))</f>
        <v>소형</v>
      </c>
      <c r="G6755" s="146" t="s">
        <v>9422</v>
      </c>
      <c r="H6755" s="143">
        <v>16</v>
      </c>
      <c r="I6755" s="139" t="s">
        <v>9275</v>
      </c>
      <c r="J6755" s="143">
        <v>70</v>
      </c>
      <c r="K6755" s="137">
        <v>43556</v>
      </c>
      <c r="L6755" s="137">
        <v>43770</v>
      </c>
      <c r="M6755" s="144">
        <f>H6755/3.3</f>
        <v>4.8484848484848486</v>
      </c>
      <c r="N6755" s="144" t="e">
        <f>I6755/M6755</f>
        <v>#VALUE!</v>
      </c>
    </row>
    <row r="6756" spans="1:14">
      <c r="A6756" s="146" t="s">
        <v>9339</v>
      </c>
      <c r="B6756" s="146" t="s">
        <v>9358</v>
      </c>
      <c r="C6756" s="146" t="s">
        <v>9359</v>
      </c>
      <c r="D6756" s="146" t="s">
        <v>9361</v>
      </c>
      <c r="E6756" s="146" t="s">
        <v>9360</v>
      </c>
      <c r="F6756" s="143" t="str">
        <f>IF(H6756&lt;=60,"소형",IF((H6756&gt;60)*(H6756&lt;=85)=1,"중소형",IF((H6756&gt;85)*(H6756&lt;=102)=1,"중형",IF((H6756&gt;102)*(H6756&lt;=135)=1,"중대형","대형"))))</f>
        <v>소형</v>
      </c>
      <c r="G6756" s="146" t="s">
        <v>9423</v>
      </c>
      <c r="H6756" s="143">
        <v>26</v>
      </c>
      <c r="I6756" s="139" t="s">
        <v>9275</v>
      </c>
      <c r="J6756" s="143">
        <v>5</v>
      </c>
      <c r="K6756" s="137">
        <v>43556</v>
      </c>
      <c r="L6756" s="137">
        <v>43770</v>
      </c>
      <c r="M6756" s="144">
        <f>H6756/3.3</f>
        <v>7.8787878787878789</v>
      </c>
      <c r="N6756" s="144" t="e">
        <f>I6756/M6756</f>
        <v>#VALUE!</v>
      </c>
    </row>
    <row r="6757" spans="1:14">
      <c r="A6757" s="146" t="s">
        <v>9339</v>
      </c>
      <c r="B6757" s="146" t="s">
        <v>9358</v>
      </c>
      <c r="C6757" s="146" t="s">
        <v>9359</v>
      </c>
      <c r="D6757" s="146" t="s">
        <v>9361</v>
      </c>
      <c r="E6757" s="146" t="s">
        <v>9360</v>
      </c>
      <c r="F6757" s="143" t="str">
        <f>IF(H6757&lt;=60,"소형",IF((H6757&gt;60)*(H6757&lt;=85)=1,"중소형",IF((H6757&gt;85)*(H6757&lt;=102)=1,"중형",IF((H6757&gt;102)*(H6757&lt;=135)=1,"중대형","대형"))))</f>
        <v>소형</v>
      </c>
      <c r="G6757" s="146" t="s">
        <v>9424</v>
      </c>
      <c r="H6757" s="143">
        <v>26</v>
      </c>
      <c r="I6757" s="139" t="s">
        <v>9275</v>
      </c>
      <c r="J6757" s="143">
        <v>25</v>
      </c>
      <c r="K6757" s="137">
        <v>43556</v>
      </c>
      <c r="L6757" s="137">
        <v>43770</v>
      </c>
      <c r="M6757" s="144">
        <f>H6757/3.3</f>
        <v>7.8787878787878789</v>
      </c>
      <c r="N6757" s="144" t="e">
        <f>I6757/M6757</f>
        <v>#VALUE!</v>
      </c>
    </row>
    <row r="6758" spans="1:14">
      <c r="A6758" s="146" t="s">
        <v>9339</v>
      </c>
      <c r="B6758" s="146" t="s">
        <v>9358</v>
      </c>
      <c r="C6758" s="146" t="s">
        <v>9359</v>
      </c>
      <c r="D6758" s="146" t="s">
        <v>9361</v>
      </c>
      <c r="E6758" s="146" t="s">
        <v>9360</v>
      </c>
      <c r="F6758" s="143" t="str">
        <f>IF(H6758&lt;=60,"소형",IF((H6758&gt;60)*(H6758&lt;=85)=1,"중소형",IF((H6758&gt;85)*(H6758&lt;=102)=1,"중형",IF((H6758&gt;102)*(H6758&lt;=135)=1,"중대형","대형"))))</f>
        <v>소형</v>
      </c>
      <c r="G6758" s="146" t="s">
        <v>9425</v>
      </c>
      <c r="H6758" s="143">
        <v>26</v>
      </c>
      <c r="I6758" s="139" t="s">
        <v>9275</v>
      </c>
      <c r="J6758" s="143">
        <v>90</v>
      </c>
      <c r="K6758" s="137">
        <v>43556</v>
      </c>
      <c r="L6758" s="137">
        <v>43770</v>
      </c>
      <c r="M6758" s="144">
        <f>H6758/3.3</f>
        <v>7.8787878787878789</v>
      </c>
      <c r="N6758" s="144" t="e">
        <f>I6758/M6758</f>
        <v>#VALUE!</v>
      </c>
    </row>
    <row r="6759" spans="1:14">
      <c r="A6759" s="146" t="s">
        <v>9339</v>
      </c>
      <c r="B6759" s="146" t="s">
        <v>9358</v>
      </c>
      <c r="C6759" s="146" t="s">
        <v>9359</v>
      </c>
      <c r="D6759" s="146" t="s">
        <v>9361</v>
      </c>
      <c r="E6759" s="146" t="s">
        <v>9360</v>
      </c>
      <c r="F6759" s="143" t="str">
        <f>IF(H6759&lt;=60,"소형",IF((H6759&gt;60)*(H6759&lt;=85)=1,"중소형",IF((H6759&gt;85)*(H6759&lt;=102)=1,"중형",IF((H6759&gt;102)*(H6759&lt;=135)=1,"중대형","대형"))))</f>
        <v>소형</v>
      </c>
      <c r="G6759" s="146" t="s">
        <v>9426</v>
      </c>
      <c r="H6759" s="143">
        <v>36</v>
      </c>
      <c r="I6759" s="139" t="s">
        <v>9275</v>
      </c>
      <c r="J6759" s="143">
        <v>60</v>
      </c>
      <c r="K6759" s="137">
        <v>43556</v>
      </c>
      <c r="L6759" s="137">
        <v>43770</v>
      </c>
      <c r="M6759" s="144">
        <f>H6759/3.3</f>
        <v>10.90909090909091</v>
      </c>
      <c r="N6759" s="144" t="e">
        <f>I6759/M6759</f>
        <v>#VALUE!</v>
      </c>
    </row>
    <row r="6760" spans="1:14">
      <c r="A6760" s="146" t="s">
        <v>9352</v>
      </c>
      <c r="B6760" s="146" t="s">
        <v>9481</v>
      </c>
      <c r="C6760" s="146" t="s">
        <v>9482</v>
      </c>
      <c r="D6760" s="146" t="s">
        <v>9374</v>
      </c>
      <c r="E6760" s="146" t="s">
        <v>9375</v>
      </c>
      <c r="F6760" s="143" t="str">
        <f>IF(H6760&lt;=60,"소형",IF((H6760&gt;60)*(H6760&lt;=85)=1,"중소형",IF((H6760&gt;85)*(H6760&lt;=102)=1,"중형",IF((H6760&gt;102)*(H6760&lt;=135)=1,"중대형","대형"))))</f>
        <v>소형</v>
      </c>
      <c r="G6760" s="146" t="s">
        <v>9442</v>
      </c>
      <c r="H6760" s="143">
        <v>21</v>
      </c>
      <c r="I6760" s="139" t="s">
        <v>9275</v>
      </c>
      <c r="J6760" s="143">
        <v>6</v>
      </c>
      <c r="K6760" s="137">
        <v>43556</v>
      </c>
      <c r="L6760" s="137">
        <v>43770</v>
      </c>
      <c r="M6760" s="144">
        <f>H6760/3.3</f>
        <v>6.3636363636363642</v>
      </c>
      <c r="N6760" s="144" t="e">
        <f>I6760/M6760</f>
        <v>#VALUE!</v>
      </c>
    </row>
    <row r="6761" spans="1:14">
      <c r="A6761" s="146" t="s">
        <v>9352</v>
      </c>
      <c r="B6761" s="146" t="s">
        <v>9481</v>
      </c>
      <c r="C6761" s="146" t="s">
        <v>9482</v>
      </c>
      <c r="D6761" s="146" t="s">
        <v>9374</v>
      </c>
      <c r="E6761" s="146" t="s">
        <v>9375</v>
      </c>
      <c r="F6761" s="143" t="str">
        <f>IF(H6761&lt;=60,"소형",IF((H6761&gt;60)*(H6761&lt;=85)=1,"중소형",IF((H6761&gt;85)*(H6761&lt;=102)=1,"중형",IF((H6761&gt;102)*(H6761&lt;=135)=1,"중대형","대형"))))</f>
        <v>소형</v>
      </c>
      <c r="G6761" s="146" t="s">
        <v>9443</v>
      </c>
      <c r="H6761" s="143">
        <v>21</v>
      </c>
      <c r="I6761" s="139" t="s">
        <v>9275</v>
      </c>
      <c r="J6761" s="143">
        <v>100</v>
      </c>
      <c r="K6761" s="137">
        <v>43556</v>
      </c>
      <c r="L6761" s="137">
        <v>43770</v>
      </c>
      <c r="M6761" s="144">
        <f>H6761/3.3</f>
        <v>6.3636363636363642</v>
      </c>
      <c r="N6761" s="144" t="e">
        <f>I6761/M6761</f>
        <v>#VALUE!</v>
      </c>
    </row>
    <row r="6762" spans="1:14">
      <c r="A6762" s="146" t="s">
        <v>9352</v>
      </c>
      <c r="B6762" s="146" t="s">
        <v>9481</v>
      </c>
      <c r="C6762" s="146" t="s">
        <v>9482</v>
      </c>
      <c r="D6762" s="146" t="s">
        <v>9374</v>
      </c>
      <c r="E6762" s="146" t="s">
        <v>9375</v>
      </c>
      <c r="F6762" s="143" t="str">
        <f>IF(H6762&lt;=60,"소형",IF((H6762&gt;60)*(H6762&lt;=85)=1,"중소형",IF((H6762&gt;85)*(H6762&lt;=102)=1,"중형",IF((H6762&gt;102)*(H6762&lt;=135)=1,"중대형","대형"))))</f>
        <v>소형</v>
      </c>
      <c r="G6762" s="146" t="s">
        <v>9445</v>
      </c>
      <c r="H6762" s="143">
        <v>36</v>
      </c>
      <c r="I6762" s="139" t="s">
        <v>9275</v>
      </c>
      <c r="J6762" s="143">
        <v>68</v>
      </c>
      <c r="K6762" s="137">
        <v>43556</v>
      </c>
      <c r="L6762" s="137">
        <v>43770</v>
      </c>
      <c r="M6762" s="144">
        <f>H6762/3.3</f>
        <v>10.90909090909091</v>
      </c>
      <c r="N6762" s="144" t="e">
        <f>I6762/M6762</f>
        <v>#VALUE!</v>
      </c>
    </row>
    <row r="6763" spans="1:14">
      <c r="A6763" s="146" t="s">
        <v>9352</v>
      </c>
      <c r="B6763" s="146" t="s">
        <v>9481</v>
      </c>
      <c r="C6763" s="146" t="s">
        <v>9482</v>
      </c>
      <c r="D6763" s="146" t="s">
        <v>9374</v>
      </c>
      <c r="E6763" s="146" t="s">
        <v>9375</v>
      </c>
      <c r="F6763" s="143" t="str">
        <f>IF(H6763&lt;=60,"소형",IF((H6763&gt;60)*(H6763&lt;=85)=1,"중소형",IF((H6763&gt;85)*(H6763&lt;=102)=1,"중형",IF((H6763&gt;102)*(H6763&lt;=135)=1,"중대형","대형"))))</f>
        <v>소형</v>
      </c>
      <c r="G6763" s="146" t="s">
        <v>9444</v>
      </c>
      <c r="H6763" s="143">
        <v>26</v>
      </c>
      <c r="I6763" s="139" t="s">
        <v>9275</v>
      </c>
      <c r="J6763" s="143">
        <v>68</v>
      </c>
      <c r="K6763" s="137">
        <v>43556</v>
      </c>
      <c r="L6763" s="137">
        <v>43770</v>
      </c>
      <c r="M6763" s="144">
        <f>H6763/3.3</f>
        <v>7.8787878787878789</v>
      </c>
      <c r="N6763" s="144" t="e">
        <f>I6763/M6763</f>
        <v>#VALUE!</v>
      </c>
    </row>
    <row r="6764" spans="1:14">
      <c r="A6764" s="146" t="s">
        <v>9352</v>
      </c>
      <c r="B6764" s="146" t="s">
        <v>9481</v>
      </c>
      <c r="C6764" s="146" t="s">
        <v>9482</v>
      </c>
      <c r="D6764" s="146" t="s">
        <v>9374</v>
      </c>
      <c r="E6764" s="146" t="s">
        <v>9375</v>
      </c>
      <c r="F6764" s="143" t="str">
        <f>IF(H6764&lt;=60,"소형",IF((H6764&gt;60)*(H6764&lt;=85)=1,"중소형",IF((H6764&gt;85)*(H6764&lt;=102)=1,"중형",IF((H6764&gt;102)*(H6764&lt;=135)=1,"중대형","대형"))))</f>
        <v>소형</v>
      </c>
      <c r="G6764" s="146" t="s">
        <v>9437</v>
      </c>
      <c r="H6764" s="143">
        <v>26</v>
      </c>
      <c r="I6764" s="139" t="s">
        <v>9275</v>
      </c>
      <c r="J6764" s="143">
        <v>8</v>
      </c>
      <c r="K6764" s="137">
        <v>43556</v>
      </c>
      <c r="L6764" s="137">
        <v>43770</v>
      </c>
      <c r="M6764" s="144">
        <f>H6764/3.3</f>
        <v>7.8787878787878789</v>
      </c>
      <c r="N6764" s="144" t="e">
        <f>I6764/M6764</f>
        <v>#VALUE!</v>
      </c>
    </row>
    <row r="6765" spans="1:14">
      <c r="A6765" s="146" t="s">
        <v>12259</v>
      </c>
      <c r="B6765" s="146" t="s">
        <v>12276</v>
      </c>
      <c r="C6765" s="146" t="s">
        <v>12327</v>
      </c>
      <c r="D6765" s="146" t="s">
        <v>12277</v>
      </c>
      <c r="E6765" s="146" t="s">
        <v>12278</v>
      </c>
      <c r="F6765" s="143" t="str">
        <f>IF(H6765&lt;=60,"소형",IF((H6765&gt;60)*(H6765&lt;=85)=1,"중소형",IF((H6765&gt;85)*(H6765&lt;=102)=1,"중형",IF((H6765&gt;102)*(H6765&lt;=135)=1,"중대형","대형"))))</f>
        <v>소형</v>
      </c>
      <c r="G6765" s="146" t="s">
        <v>12328</v>
      </c>
      <c r="H6765" s="143">
        <v>59</v>
      </c>
      <c r="I6765" s="144">
        <v>27200</v>
      </c>
      <c r="J6765" s="143">
        <v>277</v>
      </c>
      <c r="K6765" s="137">
        <v>43763</v>
      </c>
      <c r="L6765" s="137">
        <v>43770</v>
      </c>
      <c r="M6765" s="144">
        <f>H6765/3.3</f>
        <v>17.878787878787879</v>
      </c>
      <c r="N6765" s="144">
        <f>I6765/M6765</f>
        <v>1521.3559322033898</v>
      </c>
    </row>
    <row r="6766" spans="1:14">
      <c r="A6766" s="146" t="s">
        <v>12259</v>
      </c>
      <c r="B6766" s="146" t="s">
        <v>12333</v>
      </c>
      <c r="C6766" s="146" t="s">
        <v>12315</v>
      </c>
      <c r="D6766" s="146" t="s">
        <v>12334</v>
      </c>
      <c r="E6766" s="146" t="s">
        <v>12335</v>
      </c>
      <c r="F6766" s="143" t="str">
        <f>IF(H6766&lt;=60,"소형",IF((H6766&gt;60)*(H6766&lt;=85)=1,"중소형",IF((H6766&gt;85)*(H6766&lt;=102)=1,"중형",IF((H6766&gt;102)*(H6766&lt;=135)=1,"중대형","대형"))))</f>
        <v>소형</v>
      </c>
      <c r="G6766" s="146" t="s">
        <v>12343</v>
      </c>
      <c r="H6766" s="143">
        <v>50</v>
      </c>
      <c r="I6766" s="144">
        <v>24450</v>
      </c>
      <c r="J6766" s="143">
        <v>14</v>
      </c>
      <c r="K6766" s="137">
        <v>43739</v>
      </c>
      <c r="L6766" s="137">
        <v>43770</v>
      </c>
      <c r="M6766" s="144">
        <f>H6766/3.3</f>
        <v>15.151515151515152</v>
      </c>
      <c r="N6766" s="144">
        <f>I6766/M6766</f>
        <v>1613.6999999999998</v>
      </c>
    </row>
    <row r="6767" spans="1:14">
      <c r="A6767" s="146" t="s">
        <v>12259</v>
      </c>
      <c r="B6767" s="146" t="s">
        <v>12333</v>
      </c>
      <c r="C6767" s="146" t="s">
        <v>12315</v>
      </c>
      <c r="D6767" s="146" t="s">
        <v>12334</v>
      </c>
      <c r="E6767" s="146" t="s">
        <v>12335</v>
      </c>
      <c r="F6767" s="143" t="str">
        <f>IF(H6767&lt;=60,"소형",IF((H6767&gt;60)*(H6767&lt;=85)=1,"중소형",IF((H6767&gt;85)*(H6767&lt;=102)=1,"중형",IF((H6767&gt;102)*(H6767&lt;=135)=1,"중대형","대형"))))</f>
        <v>소형</v>
      </c>
      <c r="G6767" s="146" t="s">
        <v>12344</v>
      </c>
      <c r="H6767" s="143">
        <v>58</v>
      </c>
      <c r="I6767" s="144">
        <v>27520</v>
      </c>
      <c r="J6767" s="143">
        <v>1</v>
      </c>
      <c r="K6767" s="137">
        <v>43739</v>
      </c>
      <c r="L6767" s="137">
        <v>43770</v>
      </c>
      <c r="M6767" s="144">
        <f>H6767/3.3</f>
        <v>17.575757575757578</v>
      </c>
      <c r="N6767" s="144">
        <f>I6767/M6767</f>
        <v>1565.7931034482756</v>
      </c>
    </row>
    <row r="6768" spans="1:14">
      <c r="A6768" s="146" t="s">
        <v>12259</v>
      </c>
      <c r="B6768" s="146" t="s">
        <v>12333</v>
      </c>
      <c r="C6768" s="146" t="s">
        <v>12315</v>
      </c>
      <c r="D6768" s="146" t="s">
        <v>12334</v>
      </c>
      <c r="E6768" s="146" t="s">
        <v>12335</v>
      </c>
      <c r="F6768" s="143" t="str">
        <f>IF(H6768&lt;=60,"소형",IF((H6768&gt;60)*(H6768&lt;=85)=1,"중소형",IF((H6768&gt;85)*(H6768&lt;=102)=1,"중형",IF((H6768&gt;102)*(H6768&lt;=135)=1,"중대형","대형"))))</f>
        <v>소형</v>
      </c>
      <c r="G6768" s="146" t="s">
        <v>12345</v>
      </c>
      <c r="H6768" s="143">
        <v>59</v>
      </c>
      <c r="I6768" s="144">
        <v>27490</v>
      </c>
      <c r="J6768" s="143">
        <v>10</v>
      </c>
      <c r="K6768" s="137">
        <v>43739</v>
      </c>
      <c r="L6768" s="137">
        <v>43770</v>
      </c>
      <c r="M6768" s="144">
        <f>H6768/3.3</f>
        <v>17.878787878787879</v>
      </c>
      <c r="N6768" s="144">
        <f>I6768/M6768</f>
        <v>1537.5762711864406</v>
      </c>
    </row>
    <row r="6769" spans="1:14">
      <c r="A6769" s="146" t="s">
        <v>12259</v>
      </c>
      <c r="B6769" s="146" t="s">
        <v>12333</v>
      </c>
      <c r="C6769" s="146" t="s">
        <v>12315</v>
      </c>
      <c r="D6769" s="146" t="s">
        <v>12334</v>
      </c>
      <c r="E6769" s="146" t="s">
        <v>12335</v>
      </c>
      <c r="F6769" s="143" t="str">
        <f>IF(H6769&lt;=60,"소형",IF((H6769&gt;60)*(H6769&lt;=85)=1,"중소형",IF((H6769&gt;85)*(H6769&lt;=102)=1,"중형",IF((H6769&gt;102)*(H6769&lt;=135)=1,"중대형","대형"))))</f>
        <v>소형</v>
      </c>
      <c r="G6769" s="146" t="s">
        <v>12346</v>
      </c>
      <c r="H6769" s="143">
        <v>59</v>
      </c>
      <c r="I6769" s="144">
        <v>27530</v>
      </c>
      <c r="J6769" s="143">
        <v>10</v>
      </c>
      <c r="K6769" s="137">
        <v>43739</v>
      </c>
      <c r="L6769" s="137">
        <v>43770</v>
      </c>
      <c r="M6769" s="144">
        <f>H6769/3.3</f>
        <v>17.878787878787879</v>
      </c>
      <c r="N6769" s="144">
        <f>I6769/M6769</f>
        <v>1539.8135593220338</v>
      </c>
    </row>
    <row r="6770" spans="1:14">
      <c r="A6770" s="146" t="s">
        <v>12259</v>
      </c>
      <c r="B6770" s="146" t="s">
        <v>12333</v>
      </c>
      <c r="C6770" s="146" t="s">
        <v>12315</v>
      </c>
      <c r="D6770" s="146" t="s">
        <v>12334</v>
      </c>
      <c r="E6770" s="146" t="s">
        <v>12335</v>
      </c>
      <c r="F6770" s="143" t="str">
        <f>IF(H6770&lt;=60,"소형",IF((H6770&gt;60)*(H6770&lt;=85)=1,"중소형",IF((H6770&gt;85)*(H6770&lt;=102)=1,"중형",IF((H6770&gt;102)*(H6770&lt;=135)=1,"중대형","대형"))))</f>
        <v>소형</v>
      </c>
      <c r="G6770" s="146" t="s">
        <v>12347</v>
      </c>
      <c r="H6770" s="143">
        <v>59</v>
      </c>
      <c r="I6770" s="144">
        <v>27410</v>
      </c>
      <c r="J6770" s="143">
        <v>7</v>
      </c>
      <c r="K6770" s="137">
        <v>43739</v>
      </c>
      <c r="L6770" s="137">
        <v>43770</v>
      </c>
      <c r="M6770" s="144">
        <f>H6770/3.3</f>
        <v>17.878787878787879</v>
      </c>
      <c r="N6770" s="144">
        <f>I6770/M6770</f>
        <v>1533.1016949152543</v>
      </c>
    </row>
    <row r="6771" spans="1:14">
      <c r="A6771" s="146" t="s">
        <v>12259</v>
      </c>
      <c r="B6771" s="146" t="s">
        <v>12333</v>
      </c>
      <c r="C6771" s="146" t="s">
        <v>12315</v>
      </c>
      <c r="D6771" s="146" t="s">
        <v>12334</v>
      </c>
      <c r="E6771" s="146" t="s">
        <v>12335</v>
      </c>
      <c r="F6771" s="143" t="str">
        <f>IF(H6771&lt;=60,"소형",IF((H6771&gt;60)*(H6771&lt;=85)=1,"중소형",IF((H6771&gt;85)*(H6771&lt;=102)=1,"중형",IF((H6771&gt;102)*(H6771&lt;=135)=1,"중대형","대형"))))</f>
        <v>소형</v>
      </c>
      <c r="G6771" s="146" t="s">
        <v>12348</v>
      </c>
      <c r="H6771" s="143">
        <v>59</v>
      </c>
      <c r="I6771" s="144">
        <v>28200</v>
      </c>
      <c r="J6771" s="143">
        <v>15</v>
      </c>
      <c r="K6771" s="137">
        <v>43739</v>
      </c>
      <c r="L6771" s="137">
        <v>43770</v>
      </c>
      <c r="M6771" s="144">
        <f>H6771/3.3</f>
        <v>17.878787878787879</v>
      </c>
      <c r="N6771" s="144">
        <f>I6771/M6771</f>
        <v>1577.2881355932204</v>
      </c>
    </row>
    <row r="6772" spans="1:14">
      <c r="A6772" s="146" t="s">
        <v>12259</v>
      </c>
      <c r="B6772" s="146" t="s">
        <v>12333</v>
      </c>
      <c r="C6772" s="146" t="s">
        <v>12315</v>
      </c>
      <c r="D6772" s="146" t="s">
        <v>12334</v>
      </c>
      <c r="E6772" s="146" t="s">
        <v>12335</v>
      </c>
      <c r="F6772" s="143" t="str">
        <f>IF(H6772&lt;=60,"소형",IF((H6772&gt;60)*(H6772&lt;=85)=1,"중소형",IF((H6772&gt;85)*(H6772&lt;=102)=1,"중형",IF((H6772&gt;102)*(H6772&lt;=135)=1,"중대형","대형"))))</f>
        <v>소형</v>
      </c>
      <c r="G6772" s="146" t="s">
        <v>12349</v>
      </c>
      <c r="H6772" s="143">
        <v>59</v>
      </c>
      <c r="I6772" s="144">
        <v>28140</v>
      </c>
      <c r="J6772" s="143">
        <v>15</v>
      </c>
      <c r="K6772" s="137">
        <v>43739</v>
      </c>
      <c r="L6772" s="137">
        <v>43770</v>
      </c>
      <c r="M6772" s="144">
        <f>H6772/3.3</f>
        <v>17.878787878787879</v>
      </c>
      <c r="N6772" s="144">
        <f>I6772/M6772</f>
        <v>1573.9322033898304</v>
      </c>
    </row>
    <row r="6773" spans="1:14">
      <c r="A6773" s="146" t="s">
        <v>12259</v>
      </c>
      <c r="B6773" s="146" t="s">
        <v>12333</v>
      </c>
      <c r="C6773" s="146" t="s">
        <v>12315</v>
      </c>
      <c r="D6773" s="146" t="s">
        <v>12334</v>
      </c>
      <c r="E6773" s="146" t="s">
        <v>12335</v>
      </c>
      <c r="F6773" s="143" t="str">
        <f>IF(H6773&lt;=60,"소형",IF((H6773&gt;60)*(H6773&lt;=85)=1,"중소형",IF((H6773&gt;85)*(H6773&lt;=102)=1,"중형",IF((H6773&gt;102)*(H6773&lt;=135)=1,"중대형","대형"))))</f>
        <v>소형</v>
      </c>
      <c r="G6773" s="146" t="s">
        <v>12350</v>
      </c>
      <c r="H6773" s="143">
        <v>59</v>
      </c>
      <c r="I6773" s="144">
        <v>28710</v>
      </c>
      <c r="J6773" s="143">
        <v>13</v>
      </c>
      <c r="K6773" s="137">
        <v>43739</v>
      </c>
      <c r="L6773" s="137">
        <v>43770</v>
      </c>
      <c r="M6773" s="144">
        <f>H6773/3.3</f>
        <v>17.878787878787879</v>
      </c>
      <c r="N6773" s="144">
        <f>I6773/M6773</f>
        <v>1605.8135593220338</v>
      </c>
    </row>
    <row r="6774" spans="1:14">
      <c r="A6774" s="146" t="s">
        <v>12259</v>
      </c>
      <c r="B6774" s="146" t="s">
        <v>12333</v>
      </c>
      <c r="C6774" s="146" t="s">
        <v>12315</v>
      </c>
      <c r="D6774" s="146" t="s">
        <v>12334</v>
      </c>
      <c r="E6774" s="146" t="s">
        <v>12335</v>
      </c>
      <c r="F6774" s="143" t="str">
        <f>IF(H6774&lt;=60,"소형",IF((H6774&gt;60)*(H6774&lt;=85)=1,"중소형",IF((H6774&gt;85)*(H6774&lt;=102)=1,"중형",IF((H6774&gt;102)*(H6774&lt;=135)=1,"중대형","대형"))))</f>
        <v>소형</v>
      </c>
      <c r="G6774" s="146" t="s">
        <v>12351</v>
      </c>
      <c r="H6774" s="143">
        <v>59</v>
      </c>
      <c r="I6774" s="144">
        <v>27810</v>
      </c>
      <c r="J6774" s="143">
        <v>1</v>
      </c>
      <c r="K6774" s="137">
        <v>43739</v>
      </c>
      <c r="L6774" s="137">
        <v>43770</v>
      </c>
      <c r="M6774" s="144">
        <f>H6774/3.3</f>
        <v>17.878787878787879</v>
      </c>
      <c r="N6774" s="144">
        <f>I6774/M6774</f>
        <v>1555.4745762711864</v>
      </c>
    </row>
    <row r="6775" spans="1:14">
      <c r="A6775" s="146" t="s">
        <v>12259</v>
      </c>
      <c r="B6775" s="146" t="s">
        <v>12333</v>
      </c>
      <c r="C6775" s="146" t="s">
        <v>12315</v>
      </c>
      <c r="D6775" s="146" t="s">
        <v>12334</v>
      </c>
      <c r="E6775" s="146" t="s">
        <v>12335</v>
      </c>
      <c r="F6775" s="143" t="str">
        <f>IF(H6775&lt;=60,"소형",IF((H6775&gt;60)*(H6775&lt;=85)=1,"중소형",IF((H6775&gt;85)*(H6775&lt;=102)=1,"중형",IF((H6775&gt;102)*(H6775&lt;=135)=1,"중대형","대형"))))</f>
        <v>소형</v>
      </c>
      <c r="G6775" s="146" t="s">
        <v>12352</v>
      </c>
      <c r="H6775" s="143">
        <v>59</v>
      </c>
      <c r="I6775" s="144">
        <v>27410</v>
      </c>
      <c r="J6775" s="143">
        <v>1</v>
      </c>
      <c r="K6775" s="137">
        <v>43739</v>
      </c>
      <c r="L6775" s="137">
        <v>43770</v>
      </c>
      <c r="M6775" s="144">
        <f>H6775/3.3</f>
        <v>17.878787878787879</v>
      </c>
      <c r="N6775" s="144">
        <f>I6775/M6775</f>
        <v>1533.1016949152543</v>
      </c>
    </row>
    <row r="6776" spans="1:14">
      <c r="A6776" s="146" t="s">
        <v>12259</v>
      </c>
      <c r="B6776" s="146" t="s">
        <v>12333</v>
      </c>
      <c r="C6776" s="146" t="s">
        <v>12315</v>
      </c>
      <c r="D6776" s="146" t="s">
        <v>12334</v>
      </c>
      <c r="E6776" s="146" t="s">
        <v>12335</v>
      </c>
      <c r="F6776" s="143" t="str">
        <f>IF(H6776&lt;=60,"소형",IF((H6776&gt;60)*(H6776&lt;=85)=1,"중소형",IF((H6776&gt;85)*(H6776&lt;=102)=1,"중형",IF((H6776&gt;102)*(H6776&lt;=135)=1,"중대형","대형"))))</f>
        <v>소형</v>
      </c>
      <c r="G6776" s="146" t="s">
        <v>12353</v>
      </c>
      <c r="H6776" s="143">
        <v>59</v>
      </c>
      <c r="I6776" s="144">
        <v>29260</v>
      </c>
      <c r="J6776" s="143">
        <v>1</v>
      </c>
      <c r="K6776" s="137">
        <v>43739</v>
      </c>
      <c r="L6776" s="137">
        <v>43770</v>
      </c>
      <c r="M6776" s="144">
        <f>H6776/3.3</f>
        <v>17.878787878787879</v>
      </c>
      <c r="N6776" s="144">
        <f>I6776/M6776</f>
        <v>1636.5762711864406</v>
      </c>
    </row>
    <row r="6777" spans="1:14">
      <c r="A6777" s="146" t="s">
        <v>12371</v>
      </c>
      <c r="B6777" s="146" t="s">
        <v>12372</v>
      </c>
      <c r="C6777" s="146" t="s">
        <v>12386</v>
      </c>
      <c r="D6777" s="146" t="s">
        <v>12373</v>
      </c>
      <c r="E6777" s="146" t="s">
        <v>12374</v>
      </c>
      <c r="F6777" s="143" t="str">
        <f>IF(H6777&lt;=60,"소형",IF((H6777&gt;60)*(H6777&lt;=85)=1,"중소형",IF((H6777&gt;85)*(H6777&lt;=102)=1,"중형",IF((H6777&gt;102)*(H6777&lt;=135)=1,"중대형","대형"))))</f>
        <v>소형</v>
      </c>
      <c r="G6777" s="146" t="s">
        <v>12379</v>
      </c>
      <c r="H6777" s="143">
        <v>59</v>
      </c>
      <c r="I6777" s="144">
        <v>24144</v>
      </c>
      <c r="J6777" s="143">
        <v>604</v>
      </c>
      <c r="K6777" s="137">
        <v>43739</v>
      </c>
      <c r="L6777" s="137">
        <v>43770</v>
      </c>
      <c r="M6777" s="144">
        <f>H6777/3.3</f>
        <v>17.878787878787879</v>
      </c>
      <c r="N6777" s="144">
        <f>I6777/M6777</f>
        <v>1350.4271186440678</v>
      </c>
    </row>
    <row r="6778" spans="1:14">
      <c r="A6778" s="146" t="s">
        <v>12371</v>
      </c>
      <c r="B6778" s="146" t="s">
        <v>12372</v>
      </c>
      <c r="C6778" s="146" t="s">
        <v>12386</v>
      </c>
      <c r="D6778" s="146" t="s">
        <v>12373</v>
      </c>
      <c r="E6778" s="146" t="s">
        <v>12374</v>
      </c>
      <c r="F6778" s="143" t="str">
        <f>IF(H6778&lt;=60,"소형",IF((H6778&gt;60)*(H6778&lt;=85)=1,"중소형",IF((H6778&gt;85)*(H6778&lt;=102)=1,"중형",IF((H6778&gt;102)*(H6778&lt;=135)=1,"중대형","대형"))))</f>
        <v>중소형</v>
      </c>
      <c r="G6778" s="146" t="s">
        <v>12380</v>
      </c>
      <c r="H6778" s="143">
        <v>72</v>
      </c>
      <c r="J6778" s="143">
        <v>166</v>
      </c>
      <c r="K6778" s="137">
        <v>43739</v>
      </c>
      <c r="L6778" s="137">
        <v>43770</v>
      </c>
      <c r="M6778" s="144">
        <f>H6778/3.3</f>
        <v>21.81818181818182</v>
      </c>
      <c r="N6778" s="144">
        <f>I6778/M6778</f>
        <v>0</v>
      </c>
    </row>
    <row r="6779" spans="1:14">
      <c r="A6779" s="146" t="s">
        <v>12371</v>
      </c>
      <c r="B6779" s="146" t="s">
        <v>12372</v>
      </c>
      <c r="C6779" s="146" t="s">
        <v>12386</v>
      </c>
      <c r="D6779" s="146" t="s">
        <v>12373</v>
      </c>
      <c r="E6779" s="146" t="s">
        <v>12374</v>
      </c>
      <c r="F6779" s="143" t="str">
        <f>IF(H6779&lt;=60,"소형",IF((H6779&gt;60)*(H6779&lt;=85)=1,"중소형",IF((H6779&gt;85)*(H6779&lt;=102)=1,"중형",IF((H6779&gt;102)*(H6779&lt;=135)=1,"중대형","대형"))))</f>
        <v>중소형</v>
      </c>
      <c r="G6779" s="146" t="s">
        <v>12381</v>
      </c>
      <c r="H6779" s="143">
        <v>84</v>
      </c>
      <c r="I6779" s="144">
        <v>32560</v>
      </c>
      <c r="J6779" s="143">
        <v>176</v>
      </c>
      <c r="K6779" s="137">
        <v>43739</v>
      </c>
      <c r="L6779" s="137">
        <v>43770</v>
      </c>
      <c r="M6779" s="144">
        <f>H6779/3.3</f>
        <v>25.454545454545457</v>
      </c>
      <c r="N6779" s="144">
        <f>I6779/M6779</f>
        <v>1279.1428571428571</v>
      </c>
    </row>
    <row r="6780" spans="1:14">
      <c r="A6780" s="146" t="s">
        <v>12371</v>
      </c>
      <c r="B6780" s="146" t="s">
        <v>12372</v>
      </c>
      <c r="C6780" s="146" t="s">
        <v>12386</v>
      </c>
      <c r="D6780" s="146" t="s">
        <v>12373</v>
      </c>
      <c r="E6780" s="146" t="s">
        <v>12374</v>
      </c>
      <c r="F6780" s="143" t="str">
        <f>IF(H6780&lt;=60,"소형",IF((H6780&gt;60)*(H6780&lt;=85)=1,"중소형",IF((H6780&gt;85)*(H6780&lt;=102)=1,"중형",IF((H6780&gt;102)*(H6780&lt;=135)=1,"중대형","대형"))))</f>
        <v>중소형</v>
      </c>
      <c r="G6780" s="146" t="s">
        <v>12382</v>
      </c>
      <c r="H6780" s="143">
        <v>72</v>
      </c>
      <c r="J6780" s="143">
        <v>88</v>
      </c>
      <c r="K6780" s="137">
        <v>43739</v>
      </c>
      <c r="L6780" s="137">
        <v>43770</v>
      </c>
      <c r="M6780" s="144">
        <f>H6780/3.3</f>
        <v>21.81818181818182</v>
      </c>
      <c r="N6780" s="144">
        <f>I6780/M6780</f>
        <v>0</v>
      </c>
    </row>
    <row r="6781" spans="1:14">
      <c r="A6781" s="146" t="s">
        <v>12371</v>
      </c>
      <c r="B6781" s="146" t="s">
        <v>12562</v>
      </c>
      <c r="C6781" s="146" t="s">
        <v>12579</v>
      </c>
      <c r="D6781" s="146" t="s">
        <v>12563</v>
      </c>
      <c r="E6781" s="146" t="s">
        <v>12564</v>
      </c>
      <c r="F6781" s="143" t="str">
        <f>IF(H6781&lt;=60,"소형",IF((H6781&gt;60)*(H6781&lt;=85)=1,"중소형",IF((H6781&gt;85)*(H6781&lt;=102)=1,"중형",IF((H6781&gt;102)*(H6781&lt;=135)=1,"중대형","대형"))))</f>
        <v>중소형</v>
      </c>
      <c r="G6781" s="146" t="s">
        <v>12580</v>
      </c>
      <c r="H6781" s="143">
        <v>62</v>
      </c>
      <c r="I6781" s="144">
        <v>34025</v>
      </c>
      <c r="J6781" s="143">
        <v>54</v>
      </c>
      <c r="K6781" s="137">
        <v>43769</v>
      </c>
      <c r="L6781" s="137">
        <v>43770</v>
      </c>
      <c r="M6781" s="144">
        <f>H6781/3.3</f>
        <v>18.787878787878789</v>
      </c>
      <c r="N6781" s="144">
        <f>I6781/M6781</f>
        <v>1811.008064516129</v>
      </c>
    </row>
    <row r="6782" spans="1:14">
      <c r="A6782" s="146" t="s">
        <v>12259</v>
      </c>
      <c r="B6782" s="146" t="s">
        <v>12276</v>
      </c>
      <c r="C6782" s="146" t="s">
        <v>12327</v>
      </c>
      <c r="D6782" s="146" t="s">
        <v>12277</v>
      </c>
      <c r="E6782" s="146" t="s">
        <v>12278</v>
      </c>
      <c r="F6782" s="143" t="str">
        <f>IF(H6782&lt;=60,"소형",IF((H6782&gt;60)*(H6782&lt;=85)=1,"중소형",IF((H6782&gt;85)*(H6782&lt;=102)=1,"중형",IF((H6782&gt;102)*(H6782&lt;=135)=1,"중대형","대형"))))</f>
        <v>소형</v>
      </c>
      <c r="G6782" s="146" t="s">
        <v>12320</v>
      </c>
      <c r="H6782" s="143">
        <v>59</v>
      </c>
      <c r="I6782" s="144">
        <v>28110</v>
      </c>
      <c r="J6782" s="143">
        <v>98</v>
      </c>
      <c r="K6782" s="137">
        <v>43764</v>
      </c>
      <c r="L6782" s="137">
        <v>43770</v>
      </c>
      <c r="M6782" s="144">
        <f>H6782/3.3</f>
        <v>17.878787878787879</v>
      </c>
      <c r="N6782" s="144">
        <f>I6782/M6782</f>
        <v>1572.2542372881355</v>
      </c>
    </row>
    <row r="6783" spans="1:14">
      <c r="A6783" s="146" t="s">
        <v>12371</v>
      </c>
      <c r="B6783" s="146" t="s">
        <v>12562</v>
      </c>
      <c r="C6783" s="146" t="s">
        <v>12579</v>
      </c>
      <c r="D6783" s="146" t="s">
        <v>12563</v>
      </c>
      <c r="E6783" s="146" t="s">
        <v>12564</v>
      </c>
      <c r="F6783" s="143" t="str">
        <f>IF(H6783&lt;=60,"소형",IF((H6783&gt;60)*(H6783&lt;=85)=1,"중소형",IF((H6783&gt;85)*(H6783&lt;=102)=1,"중형",IF((H6783&gt;102)*(H6783&lt;=135)=1,"중대형","대형"))))</f>
        <v>중소형</v>
      </c>
      <c r="G6783" s="146" t="s">
        <v>12581</v>
      </c>
      <c r="H6783" s="143">
        <v>65</v>
      </c>
      <c r="I6783" s="144">
        <v>34700</v>
      </c>
      <c r="J6783" s="143">
        <v>18</v>
      </c>
      <c r="K6783" s="137">
        <v>43769</v>
      </c>
      <c r="L6783" s="137">
        <v>43770</v>
      </c>
      <c r="M6783" s="144">
        <f>H6783/3.3</f>
        <v>19.696969696969699</v>
      </c>
      <c r="N6783" s="144">
        <f>I6783/M6783</f>
        <v>1761.6923076923076</v>
      </c>
    </row>
    <row r="6784" spans="1:14">
      <c r="A6784" s="146" t="s">
        <v>12259</v>
      </c>
      <c r="B6784" s="146" t="s">
        <v>12276</v>
      </c>
      <c r="C6784" s="146" t="s">
        <v>12327</v>
      </c>
      <c r="D6784" s="146" t="s">
        <v>12277</v>
      </c>
      <c r="E6784" s="146" t="s">
        <v>12278</v>
      </c>
      <c r="F6784" s="143" t="str">
        <f>IF(H6784&lt;=60,"소형",IF((H6784&gt;60)*(H6784&lt;=85)=1,"중소형",IF((H6784&gt;85)*(H6784&lt;=102)=1,"중형",IF((H6784&gt;102)*(H6784&lt;=135)=1,"중대형","대형"))))</f>
        <v>소형</v>
      </c>
      <c r="G6784" s="146" t="s">
        <v>12329</v>
      </c>
      <c r="H6784" s="143">
        <v>59</v>
      </c>
      <c r="I6784" s="144">
        <v>37730</v>
      </c>
      <c r="J6784" s="143">
        <v>143</v>
      </c>
      <c r="K6784" s="137">
        <v>43765</v>
      </c>
      <c r="L6784" s="137">
        <v>43770</v>
      </c>
      <c r="M6784" s="144">
        <f>H6784/3.3</f>
        <v>17.878787878787879</v>
      </c>
      <c r="N6784" s="144">
        <f>I6784/M6784</f>
        <v>2110.3220338983051</v>
      </c>
    </row>
    <row r="6785" spans="1:14">
      <c r="A6785" s="146" t="s">
        <v>12259</v>
      </c>
      <c r="B6785" s="146" t="s">
        <v>12276</v>
      </c>
      <c r="C6785" s="146" t="s">
        <v>12327</v>
      </c>
      <c r="D6785" s="146" t="s">
        <v>12277</v>
      </c>
      <c r="E6785" s="146" t="s">
        <v>12278</v>
      </c>
      <c r="F6785" s="143" t="str">
        <f>IF(H6785&lt;=60,"소형",IF((H6785&gt;60)*(H6785&lt;=85)=1,"중소형",IF((H6785&gt;85)*(H6785&lt;=102)=1,"중형",IF((H6785&gt;102)*(H6785&lt;=135)=1,"중대형","대형"))))</f>
        <v>중소형</v>
      </c>
      <c r="G6785" s="146" t="s">
        <v>12330</v>
      </c>
      <c r="H6785" s="143">
        <v>74</v>
      </c>
      <c r="I6785" s="144">
        <v>33980</v>
      </c>
      <c r="J6785" s="143">
        <v>224</v>
      </c>
      <c r="K6785" s="137">
        <v>43766</v>
      </c>
      <c r="L6785" s="137">
        <v>43770</v>
      </c>
      <c r="M6785" s="144">
        <f>H6785/3.3</f>
        <v>22.424242424242426</v>
      </c>
      <c r="N6785" s="144">
        <f>I6785/M6785</f>
        <v>1515.3243243243242</v>
      </c>
    </row>
    <row r="6786" spans="1:14">
      <c r="A6786" s="146" t="s">
        <v>12259</v>
      </c>
      <c r="B6786" s="146" t="s">
        <v>12276</v>
      </c>
      <c r="C6786" s="146" t="s">
        <v>12327</v>
      </c>
      <c r="D6786" s="146" t="s">
        <v>12277</v>
      </c>
      <c r="E6786" s="146" t="s">
        <v>12278</v>
      </c>
      <c r="F6786" s="143" t="str">
        <f>IF(H6786&lt;=60,"소형",IF((H6786&gt;60)*(H6786&lt;=85)=1,"중소형",IF((H6786&gt;85)*(H6786&lt;=102)=1,"중형",IF((H6786&gt;102)*(H6786&lt;=135)=1,"중대형","대형"))))</f>
        <v>중소형</v>
      </c>
      <c r="G6786" s="146" t="s">
        <v>12331</v>
      </c>
      <c r="H6786" s="143">
        <v>74</v>
      </c>
      <c r="I6786" s="144">
        <v>34040</v>
      </c>
      <c r="J6786" s="143">
        <v>78</v>
      </c>
      <c r="K6786" s="137">
        <v>43767</v>
      </c>
      <c r="L6786" s="137">
        <v>43770</v>
      </c>
      <c r="M6786" s="144">
        <f>H6786/3.3</f>
        <v>22.424242424242426</v>
      </c>
      <c r="N6786" s="144">
        <f>I6786/M6786</f>
        <v>1518</v>
      </c>
    </row>
    <row r="6787" spans="1:14">
      <c r="A6787" s="146" t="s">
        <v>12259</v>
      </c>
      <c r="B6787" s="146" t="s">
        <v>12276</v>
      </c>
      <c r="C6787" s="146" t="s">
        <v>12327</v>
      </c>
      <c r="D6787" s="146" t="s">
        <v>12277</v>
      </c>
      <c r="E6787" s="146" t="s">
        <v>12278</v>
      </c>
      <c r="F6787" s="143" t="str">
        <f>IF(H6787&lt;=60,"소형",IF((H6787&gt;60)*(H6787&lt;=85)=1,"중소형",IF((H6787&gt;85)*(H6787&lt;=102)=1,"중형",IF((H6787&gt;102)*(H6787&lt;=135)=1,"중대형","대형"))))</f>
        <v>중소형</v>
      </c>
      <c r="G6787" s="146" t="s">
        <v>12332</v>
      </c>
      <c r="H6787" s="143">
        <v>84</v>
      </c>
      <c r="I6787" s="144">
        <v>38090</v>
      </c>
      <c r="J6787" s="143">
        <v>303</v>
      </c>
      <c r="K6787" s="137">
        <v>43768</v>
      </c>
      <c r="L6787" s="137">
        <v>43770</v>
      </c>
      <c r="M6787" s="144">
        <f>H6787/3.3</f>
        <v>25.454545454545457</v>
      </c>
      <c r="N6787" s="144">
        <f>I6787/M6787</f>
        <v>1496.3928571428571</v>
      </c>
    </row>
    <row r="6788" spans="1:14">
      <c r="A6788" s="143" t="s">
        <v>2</v>
      </c>
      <c r="B6788" s="143" t="s">
        <v>471</v>
      </c>
      <c r="C6788" s="143" t="s">
        <v>963</v>
      </c>
      <c r="D6788" s="143" t="s">
        <v>483</v>
      </c>
      <c r="E6788" s="143" t="s">
        <v>915</v>
      </c>
      <c r="F6788" s="143" t="str">
        <f>IF(H6788&lt;=60,"소형",IF((H6788&gt;60)*(H6788&lt;=85)=1,"중소형",IF((H6788&gt;85)*(H6788&lt;=102)=1,"중형",IF((H6788&gt;102)*(H6788&lt;=135)=1,"중대형","대형"))))</f>
        <v>중소형</v>
      </c>
      <c r="G6788" s="143" t="s">
        <v>996</v>
      </c>
      <c r="H6788" s="143">
        <v>84</v>
      </c>
      <c r="I6788" s="144">
        <v>42903</v>
      </c>
      <c r="J6788" s="143">
        <v>66</v>
      </c>
      <c r="K6788" s="137">
        <v>42430</v>
      </c>
      <c r="L6788" s="137">
        <v>43800</v>
      </c>
      <c r="M6788" s="144">
        <f>H6788/3.3</f>
        <v>25.454545454545457</v>
      </c>
      <c r="N6788" s="144">
        <f>I6788/M6788</f>
        <v>1685.4749999999999</v>
      </c>
    </row>
    <row r="6789" spans="1:14">
      <c r="A6789" s="143" t="s">
        <v>2</v>
      </c>
      <c r="B6789" s="143" t="s">
        <v>471</v>
      </c>
      <c r="C6789" s="143" t="s">
        <v>963</v>
      </c>
      <c r="D6789" s="143" t="s">
        <v>483</v>
      </c>
      <c r="E6789" s="143" t="s">
        <v>915</v>
      </c>
      <c r="F6789" s="143" t="str">
        <f>IF(H6789&lt;=60,"소형",IF((H6789&gt;60)*(H6789&lt;=85)=1,"중소형",IF((H6789&gt;85)*(H6789&lt;=102)=1,"중형",IF((H6789&gt;102)*(H6789&lt;=135)=1,"중대형","대형"))))</f>
        <v>중소형</v>
      </c>
      <c r="G6789" s="143" t="s">
        <v>998</v>
      </c>
      <c r="H6789" s="143">
        <v>84</v>
      </c>
      <c r="I6789" s="144">
        <v>41473</v>
      </c>
      <c r="J6789" s="143">
        <v>33</v>
      </c>
      <c r="K6789" s="137">
        <v>42430</v>
      </c>
      <c r="L6789" s="137">
        <v>43800</v>
      </c>
      <c r="M6789" s="144">
        <f>H6789/3.3</f>
        <v>25.454545454545457</v>
      </c>
      <c r="N6789" s="144">
        <f>I6789/M6789</f>
        <v>1629.2964285714284</v>
      </c>
    </row>
    <row r="6790" spans="1:14">
      <c r="A6790" s="143" t="s">
        <v>2</v>
      </c>
      <c r="B6790" s="143" t="s">
        <v>471</v>
      </c>
      <c r="C6790" s="143" t="s">
        <v>963</v>
      </c>
      <c r="D6790" s="143" t="s">
        <v>483</v>
      </c>
      <c r="E6790" s="143" t="s">
        <v>915</v>
      </c>
      <c r="F6790" s="143" t="str">
        <f>IF(H6790&lt;=60,"소형",IF((H6790&gt;60)*(H6790&lt;=85)=1,"중소형",IF((H6790&gt;85)*(H6790&lt;=102)=1,"중형",IF((H6790&gt;102)*(H6790&lt;=135)=1,"중대형","대형"))))</f>
        <v>중소형</v>
      </c>
      <c r="G6790" s="143" t="s">
        <v>1034</v>
      </c>
      <c r="H6790" s="143">
        <v>84</v>
      </c>
      <c r="I6790" s="144">
        <v>44260</v>
      </c>
      <c r="J6790" s="143">
        <v>99</v>
      </c>
      <c r="K6790" s="137">
        <v>42430</v>
      </c>
      <c r="L6790" s="137">
        <v>43800</v>
      </c>
      <c r="M6790" s="144">
        <f>H6790/3.3</f>
        <v>25.454545454545457</v>
      </c>
      <c r="N6790" s="144">
        <f>I6790/M6790</f>
        <v>1738.7857142857142</v>
      </c>
    </row>
    <row r="6791" spans="1:14">
      <c r="A6791" s="143" t="s">
        <v>2</v>
      </c>
      <c r="B6791" s="143" t="s">
        <v>471</v>
      </c>
      <c r="C6791" s="143" t="s">
        <v>963</v>
      </c>
      <c r="D6791" s="143" t="s">
        <v>483</v>
      </c>
      <c r="E6791" s="143" t="s">
        <v>915</v>
      </c>
      <c r="F6791" s="143" t="str">
        <f>IF(H6791&lt;=60,"소형",IF((H6791&gt;60)*(H6791&lt;=85)=1,"중소형",IF((H6791&gt;85)*(H6791&lt;=102)=1,"중형",IF((H6791&gt;102)*(H6791&lt;=135)=1,"중대형","대형"))))</f>
        <v>중소형</v>
      </c>
      <c r="G6791" s="143" t="s">
        <v>1242</v>
      </c>
      <c r="H6791" s="143">
        <v>84</v>
      </c>
      <c r="I6791" s="144">
        <v>42520</v>
      </c>
      <c r="J6791" s="143">
        <v>33</v>
      </c>
      <c r="K6791" s="137">
        <v>42430</v>
      </c>
      <c r="L6791" s="137">
        <v>43800</v>
      </c>
      <c r="M6791" s="144">
        <f>H6791/3.3</f>
        <v>25.454545454545457</v>
      </c>
      <c r="N6791" s="144">
        <f>I6791/M6791</f>
        <v>1670.4285714285713</v>
      </c>
    </row>
    <row r="6792" spans="1:14">
      <c r="A6792" s="143" t="s">
        <v>2</v>
      </c>
      <c r="B6792" s="143" t="s">
        <v>2759</v>
      </c>
      <c r="C6792" s="143" t="s">
        <v>963</v>
      </c>
      <c r="D6792" s="143" t="s">
        <v>610</v>
      </c>
      <c r="E6792" s="143" t="s">
        <v>611</v>
      </c>
      <c r="F6792" s="143" t="str">
        <f>IF(H6792&lt;=60,"소형",IF((H6792&gt;60)*(H6792&lt;=85)=1,"중소형",IF((H6792&gt;85)*(H6792&lt;=102)=1,"중형",IF((H6792&gt;102)*(H6792&lt;=135)=1,"중대형","대형"))))</f>
        <v>중소형</v>
      </c>
      <c r="G6792" s="143" t="s">
        <v>992</v>
      </c>
      <c r="H6792" s="143">
        <v>84</v>
      </c>
      <c r="I6792" s="144">
        <v>43500</v>
      </c>
      <c r="J6792" s="143">
        <v>296</v>
      </c>
      <c r="K6792" s="137">
        <v>42522</v>
      </c>
      <c r="L6792" s="137">
        <v>43800</v>
      </c>
      <c r="M6792" s="144">
        <f>H6792/3.3</f>
        <v>25.454545454545457</v>
      </c>
      <c r="N6792" s="144">
        <f>I6792/M6792</f>
        <v>1708.9285714285713</v>
      </c>
    </row>
    <row r="6793" spans="1:14">
      <c r="A6793" s="143" t="s">
        <v>2</v>
      </c>
      <c r="B6793" s="143" t="s">
        <v>2759</v>
      </c>
      <c r="C6793" s="143" t="s">
        <v>963</v>
      </c>
      <c r="D6793" s="143" t="s">
        <v>610</v>
      </c>
      <c r="E6793" s="143" t="s">
        <v>611</v>
      </c>
      <c r="F6793" s="143" t="str">
        <f>IF(H6793&lt;=60,"소형",IF((H6793&gt;60)*(H6793&lt;=85)=1,"중소형",IF((H6793&gt;85)*(H6793&lt;=102)=1,"중형",IF((H6793&gt;102)*(H6793&lt;=135)=1,"중대형","대형"))))</f>
        <v>중소형</v>
      </c>
      <c r="G6793" s="143" t="s">
        <v>1005</v>
      </c>
      <c r="H6793" s="143">
        <v>84</v>
      </c>
      <c r="I6793" s="144">
        <v>44100</v>
      </c>
      <c r="J6793" s="143">
        <v>295</v>
      </c>
      <c r="K6793" s="137">
        <v>42522</v>
      </c>
      <c r="L6793" s="137">
        <v>43800</v>
      </c>
      <c r="M6793" s="144">
        <f>H6793/3.3</f>
        <v>25.454545454545457</v>
      </c>
      <c r="N6793" s="144">
        <f>I6793/M6793</f>
        <v>1732.4999999999998</v>
      </c>
    </row>
    <row r="6794" spans="1:14">
      <c r="A6794" s="143" t="s">
        <v>2</v>
      </c>
      <c r="B6794" s="143" t="s">
        <v>2759</v>
      </c>
      <c r="C6794" s="143" t="s">
        <v>963</v>
      </c>
      <c r="D6794" s="143" t="s">
        <v>610</v>
      </c>
      <c r="E6794" s="143" t="s">
        <v>611</v>
      </c>
      <c r="F6794" s="143" t="str">
        <f>IF(H6794&lt;=60,"소형",IF((H6794&gt;60)*(H6794&lt;=85)=1,"중소형",IF((H6794&gt;85)*(H6794&lt;=102)=1,"중형",IF((H6794&gt;102)*(H6794&lt;=135)=1,"중대형","대형"))))</f>
        <v>중소형</v>
      </c>
      <c r="G6794" s="143" t="s">
        <v>994</v>
      </c>
      <c r="H6794" s="143">
        <v>84</v>
      </c>
      <c r="I6794" s="144">
        <v>44200</v>
      </c>
      <c r="J6794" s="143">
        <v>148</v>
      </c>
      <c r="K6794" s="137">
        <v>42522</v>
      </c>
      <c r="L6794" s="137">
        <v>43800</v>
      </c>
      <c r="M6794" s="144">
        <f>H6794/3.3</f>
        <v>25.454545454545457</v>
      </c>
      <c r="N6794" s="144">
        <f>I6794/M6794</f>
        <v>1736.4285714285713</v>
      </c>
    </row>
    <row r="6795" spans="1:14">
      <c r="A6795" s="143" t="s">
        <v>2</v>
      </c>
      <c r="B6795" s="143" t="s">
        <v>2759</v>
      </c>
      <c r="C6795" s="143" t="s">
        <v>963</v>
      </c>
      <c r="D6795" s="143" t="s">
        <v>610</v>
      </c>
      <c r="E6795" s="143" t="s">
        <v>611</v>
      </c>
      <c r="F6795" s="143" t="str">
        <f>IF(H6795&lt;=60,"소형",IF((H6795&gt;60)*(H6795&lt;=85)=1,"중소형",IF((H6795&gt;85)*(H6795&lt;=102)=1,"중형",IF((H6795&gt;102)*(H6795&lt;=135)=1,"중대형","대형"))))</f>
        <v>중소형</v>
      </c>
      <c r="G6795" s="143" t="s">
        <v>988</v>
      </c>
      <c r="H6795" s="143">
        <v>84</v>
      </c>
      <c r="I6795" s="144">
        <v>39800</v>
      </c>
      <c r="J6795" s="143">
        <v>1</v>
      </c>
      <c r="K6795" s="137">
        <v>42522</v>
      </c>
      <c r="L6795" s="137">
        <v>43800</v>
      </c>
      <c r="M6795" s="144">
        <f>H6795/3.3</f>
        <v>25.454545454545457</v>
      </c>
      <c r="N6795" s="144">
        <f>I6795/M6795</f>
        <v>1563.5714285714284</v>
      </c>
    </row>
    <row r="6796" spans="1:14">
      <c r="A6796" s="143" t="s">
        <v>2</v>
      </c>
      <c r="B6796" s="143" t="s">
        <v>2760</v>
      </c>
      <c r="C6796" s="143" t="s">
        <v>952</v>
      </c>
      <c r="D6796" s="143" t="s">
        <v>747</v>
      </c>
      <c r="E6796" s="143" t="s">
        <v>2761</v>
      </c>
      <c r="F6796" s="143" t="str">
        <f>IF(H6796&lt;=60,"소형",IF((H6796&gt;60)*(H6796&lt;=85)=1,"중소형",IF((H6796&gt;85)*(H6796&lt;=102)=1,"중형",IF((H6796&gt;102)*(H6796&lt;=135)=1,"중대형","대형"))))</f>
        <v>소형</v>
      </c>
      <c r="G6796" s="143" t="s">
        <v>2762</v>
      </c>
      <c r="H6796" s="143">
        <v>59</v>
      </c>
      <c r="I6796" s="144">
        <v>31900</v>
      </c>
      <c r="J6796" s="143">
        <v>86</v>
      </c>
      <c r="K6796" s="137">
        <v>42522</v>
      </c>
      <c r="L6796" s="137">
        <v>43800</v>
      </c>
      <c r="M6796" s="144">
        <f>H6796/3.3</f>
        <v>17.878787878787879</v>
      </c>
      <c r="N6796" s="144">
        <f>I6796/M6796</f>
        <v>1784.2372881355932</v>
      </c>
    </row>
    <row r="6797" spans="1:14">
      <c r="A6797" s="143" t="s">
        <v>2</v>
      </c>
      <c r="B6797" s="143" t="s">
        <v>2760</v>
      </c>
      <c r="C6797" s="143" t="s">
        <v>952</v>
      </c>
      <c r="D6797" s="143" t="s">
        <v>747</v>
      </c>
      <c r="E6797" s="143" t="s">
        <v>2761</v>
      </c>
      <c r="F6797" s="143" t="str">
        <f>IF(H6797&lt;=60,"소형",IF((H6797&gt;60)*(H6797&lt;=85)=1,"중소형",IF((H6797&gt;85)*(H6797&lt;=102)=1,"중형",IF((H6797&gt;102)*(H6797&lt;=135)=1,"중대형","대형"))))</f>
        <v>중소형</v>
      </c>
      <c r="G6797" s="143" t="s">
        <v>2763</v>
      </c>
      <c r="H6797" s="143">
        <v>74</v>
      </c>
      <c r="I6797" s="144">
        <v>37900</v>
      </c>
      <c r="J6797" s="143">
        <v>129</v>
      </c>
      <c r="K6797" s="137">
        <v>42522</v>
      </c>
      <c r="L6797" s="137">
        <v>43800</v>
      </c>
      <c r="M6797" s="144">
        <f>H6797/3.3</f>
        <v>22.424242424242426</v>
      </c>
      <c r="N6797" s="144">
        <f>I6797/M6797</f>
        <v>1690.135135135135</v>
      </c>
    </row>
    <row r="6798" spans="1:14">
      <c r="A6798" s="143" t="s">
        <v>2</v>
      </c>
      <c r="B6798" s="143" t="s">
        <v>2760</v>
      </c>
      <c r="C6798" s="143" t="s">
        <v>952</v>
      </c>
      <c r="D6798" s="143" t="s">
        <v>747</v>
      </c>
      <c r="E6798" s="143" t="s">
        <v>2761</v>
      </c>
      <c r="F6798" s="143" t="str">
        <f>IF(H6798&lt;=60,"소형",IF((H6798&gt;60)*(H6798&lt;=85)=1,"중소형",IF((H6798&gt;85)*(H6798&lt;=102)=1,"중형",IF((H6798&gt;102)*(H6798&lt;=135)=1,"중대형","대형"))))</f>
        <v>중소형</v>
      </c>
      <c r="G6798" s="143" t="s">
        <v>2764</v>
      </c>
      <c r="H6798" s="143">
        <v>74</v>
      </c>
      <c r="I6798" s="144">
        <v>36000</v>
      </c>
      <c r="J6798" s="143">
        <v>258</v>
      </c>
      <c r="K6798" s="137">
        <v>42522</v>
      </c>
      <c r="L6798" s="137">
        <v>43800</v>
      </c>
      <c r="M6798" s="144">
        <f>H6798/3.3</f>
        <v>22.424242424242426</v>
      </c>
      <c r="N6798" s="144">
        <f>I6798/M6798</f>
        <v>1605.4054054054054</v>
      </c>
    </row>
    <row r="6799" spans="1:14">
      <c r="A6799" s="143" t="s">
        <v>2</v>
      </c>
      <c r="B6799" s="143" t="s">
        <v>2760</v>
      </c>
      <c r="C6799" s="143" t="s">
        <v>952</v>
      </c>
      <c r="D6799" s="143" t="s">
        <v>747</v>
      </c>
      <c r="E6799" s="143" t="s">
        <v>2761</v>
      </c>
      <c r="F6799" s="143" t="str">
        <f>IF(H6799&lt;=60,"소형",IF((H6799&gt;60)*(H6799&lt;=85)=1,"중소형",IF((H6799&gt;85)*(H6799&lt;=102)=1,"중형",IF((H6799&gt;102)*(H6799&lt;=135)=1,"중대형","대형"))))</f>
        <v>중소형</v>
      </c>
      <c r="G6799" s="143" t="s">
        <v>2765</v>
      </c>
      <c r="H6799" s="143">
        <v>84</v>
      </c>
      <c r="I6799" s="144">
        <v>41900</v>
      </c>
      <c r="J6799" s="143">
        <v>86</v>
      </c>
      <c r="K6799" s="137">
        <v>42522</v>
      </c>
      <c r="L6799" s="137">
        <v>43800</v>
      </c>
      <c r="M6799" s="144">
        <f>H6799/3.3</f>
        <v>25.454545454545457</v>
      </c>
      <c r="N6799" s="144">
        <f>I6799/M6799</f>
        <v>1646.0714285714284</v>
      </c>
    </row>
    <row r="6800" spans="1:14">
      <c r="A6800" s="143" t="s">
        <v>2</v>
      </c>
      <c r="B6800" s="143" t="s">
        <v>5572</v>
      </c>
      <c r="C6800" s="143" t="s">
        <v>3170</v>
      </c>
      <c r="D6800" s="143" t="s">
        <v>5573</v>
      </c>
      <c r="E6800" s="143" t="s">
        <v>5574</v>
      </c>
      <c r="F6800" s="143" t="str">
        <f>IF(H6800&lt;=60,"소형",IF((H6800&gt;60)*(H6800&lt;=85)=1,"중소형",IF((H6800&gt;85)*(H6800&lt;=102)=1,"중형",IF((H6800&gt;102)*(H6800&lt;=135)=1,"중대형","대형"))))</f>
        <v>소형</v>
      </c>
      <c r="G6800" s="143" t="s">
        <v>4311</v>
      </c>
      <c r="H6800" s="143">
        <v>59</v>
      </c>
      <c r="I6800" s="144">
        <v>41400</v>
      </c>
      <c r="J6800" s="143">
        <v>57</v>
      </c>
      <c r="K6800" s="137">
        <v>42614</v>
      </c>
      <c r="L6800" s="137">
        <v>43800</v>
      </c>
      <c r="M6800" s="144">
        <f>H6800/3.3</f>
        <v>17.878787878787879</v>
      </c>
      <c r="N6800" s="144">
        <f>I6800/M6800</f>
        <v>2315.593220338983</v>
      </c>
    </row>
    <row r="6801" spans="1:14">
      <c r="A6801" s="143" t="s">
        <v>2</v>
      </c>
      <c r="B6801" s="143" t="s">
        <v>5572</v>
      </c>
      <c r="C6801" s="143" t="s">
        <v>3170</v>
      </c>
      <c r="D6801" s="143" t="s">
        <v>5573</v>
      </c>
      <c r="E6801" s="143" t="s">
        <v>5574</v>
      </c>
      <c r="F6801" s="143" t="str">
        <f>IF(H6801&lt;=60,"소형",IF((H6801&gt;60)*(H6801&lt;=85)=1,"중소형",IF((H6801&gt;85)*(H6801&lt;=102)=1,"중형",IF((H6801&gt;102)*(H6801&lt;=135)=1,"중대형","대형"))))</f>
        <v>소형</v>
      </c>
      <c r="G6801" s="143" t="s">
        <v>4312</v>
      </c>
      <c r="H6801" s="143">
        <v>59</v>
      </c>
      <c r="I6801" s="144">
        <v>41800</v>
      </c>
      <c r="J6801" s="143">
        <v>17</v>
      </c>
      <c r="K6801" s="137">
        <v>42614</v>
      </c>
      <c r="L6801" s="137">
        <v>43800</v>
      </c>
      <c r="M6801" s="144">
        <f>H6801/3.3</f>
        <v>17.878787878787879</v>
      </c>
      <c r="N6801" s="144">
        <f>I6801/M6801</f>
        <v>2337.9661016949153</v>
      </c>
    </row>
    <row r="6802" spans="1:14">
      <c r="A6802" s="143" t="s">
        <v>2</v>
      </c>
      <c r="B6802" s="143" t="s">
        <v>5572</v>
      </c>
      <c r="C6802" s="143" t="s">
        <v>3170</v>
      </c>
      <c r="D6802" s="143" t="s">
        <v>5573</v>
      </c>
      <c r="E6802" s="143" t="s">
        <v>5574</v>
      </c>
      <c r="F6802" s="143" t="str">
        <f>IF(H6802&lt;=60,"소형",IF((H6802&gt;60)*(H6802&lt;=85)=1,"중소형",IF((H6802&gt;85)*(H6802&lt;=102)=1,"중형",IF((H6802&gt;102)*(H6802&lt;=135)=1,"중대형","대형"))))</f>
        <v>소형</v>
      </c>
      <c r="G6802" s="143" t="s">
        <v>3985</v>
      </c>
      <c r="H6802" s="143">
        <v>59</v>
      </c>
      <c r="I6802" s="144">
        <v>41200</v>
      </c>
      <c r="J6802" s="143">
        <v>136</v>
      </c>
      <c r="K6802" s="137">
        <v>42614</v>
      </c>
      <c r="L6802" s="137">
        <v>43800</v>
      </c>
      <c r="M6802" s="144">
        <f>H6802/3.3</f>
        <v>17.878787878787879</v>
      </c>
      <c r="N6802" s="144">
        <f>I6802/M6802</f>
        <v>2304.406779661017</v>
      </c>
    </row>
    <row r="6803" spans="1:14">
      <c r="A6803" s="143" t="s">
        <v>2</v>
      </c>
      <c r="B6803" s="143" t="s">
        <v>5572</v>
      </c>
      <c r="C6803" s="143" t="s">
        <v>3170</v>
      </c>
      <c r="D6803" s="143" t="s">
        <v>5573</v>
      </c>
      <c r="E6803" s="143" t="s">
        <v>5574</v>
      </c>
      <c r="F6803" s="143" t="str">
        <f>IF(H6803&lt;=60,"소형",IF((H6803&gt;60)*(H6803&lt;=85)=1,"중소형",IF((H6803&gt;85)*(H6803&lt;=102)=1,"중형",IF((H6803&gt;102)*(H6803&lt;=135)=1,"중대형","대형"))))</f>
        <v>소형</v>
      </c>
      <c r="G6803" s="143" t="s">
        <v>5575</v>
      </c>
      <c r="H6803" s="143">
        <v>59</v>
      </c>
      <c r="I6803" s="144">
        <v>40300</v>
      </c>
      <c r="J6803" s="143">
        <v>35</v>
      </c>
      <c r="K6803" s="137">
        <v>42614</v>
      </c>
      <c r="L6803" s="137">
        <v>43800</v>
      </c>
      <c r="M6803" s="144">
        <f>H6803/3.3</f>
        <v>17.878787878787879</v>
      </c>
      <c r="N6803" s="144">
        <f>I6803/M6803</f>
        <v>2254.0677966101694</v>
      </c>
    </row>
    <row r="6804" spans="1:14">
      <c r="A6804" s="143" t="s">
        <v>2</v>
      </c>
      <c r="B6804" s="143" t="s">
        <v>5572</v>
      </c>
      <c r="C6804" s="143" t="s">
        <v>3170</v>
      </c>
      <c r="D6804" s="143" t="s">
        <v>5573</v>
      </c>
      <c r="E6804" s="143" t="s">
        <v>5574</v>
      </c>
      <c r="F6804" s="143" t="str">
        <f>IF(H6804&lt;=60,"소형",IF((H6804&gt;60)*(H6804&lt;=85)=1,"중소형",IF((H6804&gt;85)*(H6804&lt;=102)=1,"중형",IF((H6804&gt;102)*(H6804&lt;=135)=1,"중대형","대형"))))</f>
        <v>소형</v>
      </c>
      <c r="G6804" s="143" t="s">
        <v>4419</v>
      </c>
      <c r="H6804" s="143">
        <v>59</v>
      </c>
      <c r="I6804" s="144">
        <v>42200</v>
      </c>
      <c r="J6804" s="143">
        <v>35</v>
      </c>
      <c r="K6804" s="137">
        <v>42614</v>
      </c>
      <c r="L6804" s="137">
        <v>43800</v>
      </c>
      <c r="M6804" s="144">
        <f>H6804/3.3</f>
        <v>17.878787878787879</v>
      </c>
      <c r="N6804" s="144">
        <f>I6804/M6804</f>
        <v>2360.3389830508472</v>
      </c>
    </row>
    <row r="6805" spans="1:14">
      <c r="A6805" s="143" t="s">
        <v>2</v>
      </c>
      <c r="B6805" s="143" t="s">
        <v>5572</v>
      </c>
      <c r="C6805" s="143" t="s">
        <v>3170</v>
      </c>
      <c r="D6805" s="143" t="s">
        <v>5573</v>
      </c>
      <c r="E6805" s="143" t="s">
        <v>5574</v>
      </c>
      <c r="F6805" s="143" t="str">
        <f>IF(H6805&lt;=60,"소형",IF((H6805&gt;60)*(H6805&lt;=85)=1,"중소형",IF((H6805&gt;85)*(H6805&lt;=102)=1,"중형",IF((H6805&gt;102)*(H6805&lt;=135)=1,"중대형","대형"))))</f>
        <v>중소형</v>
      </c>
      <c r="G6805" s="143" t="s">
        <v>3312</v>
      </c>
      <c r="H6805" s="143">
        <v>74</v>
      </c>
      <c r="I6805" s="144">
        <v>48000</v>
      </c>
      <c r="J6805" s="143">
        <v>38</v>
      </c>
      <c r="K6805" s="137">
        <v>42614</v>
      </c>
      <c r="L6805" s="137">
        <v>43800</v>
      </c>
      <c r="M6805" s="144">
        <f>H6805/3.3</f>
        <v>22.424242424242426</v>
      </c>
      <c r="N6805" s="144">
        <f>I6805/M6805</f>
        <v>2140.5405405405404</v>
      </c>
    </row>
    <row r="6806" spans="1:14">
      <c r="A6806" s="143" t="s">
        <v>2</v>
      </c>
      <c r="B6806" s="143" t="s">
        <v>5572</v>
      </c>
      <c r="C6806" s="143" t="s">
        <v>3170</v>
      </c>
      <c r="D6806" s="143" t="s">
        <v>5573</v>
      </c>
      <c r="E6806" s="143" t="s">
        <v>5574</v>
      </c>
      <c r="F6806" s="143" t="str">
        <f>IF(H6806&lt;=60,"소형",IF((H6806&gt;60)*(H6806&lt;=85)=1,"중소형",IF((H6806&gt;85)*(H6806&lt;=102)=1,"중형",IF((H6806&gt;102)*(H6806&lt;=135)=1,"중대형","대형"))))</f>
        <v>중소형</v>
      </c>
      <c r="G6806" s="143" t="s">
        <v>5576</v>
      </c>
      <c r="H6806" s="143">
        <v>76</v>
      </c>
      <c r="I6806" s="144">
        <v>47600</v>
      </c>
      <c r="J6806" s="143">
        <v>38</v>
      </c>
      <c r="K6806" s="137">
        <v>42614</v>
      </c>
      <c r="L6806" s="137">
        <v>43800</v>
      </c>
      <c r="M6806" s="144">
        <f>H6806/3.3</f>
        <v>23.030303030303031</v>
      </c>
      <c r="N6806" s="144">
        <f>I6806/M6806</f>
        <v>2066.8421052631579</v>
      </c>
    </row>
    <row r="6807" spans="1:14">
      <c r="A6807" s="143" t="s">
        <v>2</v>
      </c>
      <c r="B6807" s="143" t="s">
        <v>5572</v>
      </c>
      <c r="C6807" s="143" t="s">
        <v>3170</v>
      </c>
      <c r="D6807" s="143" t="s">
        <v>5573</v>
      </c>
      <c r="E6807" s="143" t="s">
        <v>5574</v>
      </c>
      <c r="F6807" s="143" t="str">
        <f>IF(H6807&lt;=60,"소형",IF((H6807&gt;60)*(H6807&lt;=85)=1,"중소형",IF((H6807&gt;85)*(H6807&lt;=102)=1,"중형",IF((H6807&gt;102)*(H6807&lt;=135)=1,"중대형","대형"))))</f>
        <v>중소형</v>
      </c>
      <c r="G6807" s="143" t="s">
        <v>5577</v>
      </c>
      <c r="H6807" s="143">
        <v>78</v>
      </c>
      <c r="I6807" s="144">
        <v>50300</v>
      </c>
      <c r="J6807" s="143">
        <v>38</v>
      </c>
      <c r="K6807" s="137">
        <v>42614</v>
      </c>
      <c r="L6807" s="137">
        <v>43800</v>
      </c>
      <c r="M6807" s="144">
        <f>H6807/3.3</f>
        <v>23.636363636363637</v>
      </c>
      <c r="N6807" s="144">
        <f>I6807/M6807</f>
        <v>2128.0769230769229</v>
      </c>
    </row>
    <row r="6808" spans="1:14">
      <c r="A6808" s="143" t="s">
        <v>2</v>
      </c>
      <c r="B6808" s="143" t="s">
        <v>5572</v>
      </c>
      <c r="C6808" s="143" t="s">
        <v>3170</v>
      </c>
      <c r="D6808" s="143" t="s">
        <v>5573</v>
      </c>
      <c r="E6808" s="143" t="s">
        <v>5574</v>
      </c>
      <c r="F6808" s="143" t="str">
        <f>IF(H6808&lt;=60,"소형",IF((H6808&gt;60)*(H6808&lt;=85)=1,"중소형",IF((H6808&gt;85)*(H6808&lt;=102)=1,"중형",IF((H6808&gt;102)*(H6808&lt;=135)=1,"중대형","대형"))))</f>
        <v>중소형</v>
      </c>
      <c r="G6808" s="143" t="s">
        <v>5578</v>
      </c>
      <c r="H6808" s="143">
        <v>84</v>
      </c>
      <c r="I6808" s="144">
        <v>54900</v>
      </c>
      <c r="J6808" s="143">
        <v>38</v>
      </c>
      <c r="K6808" s="137">
        <v>42614</v>
      </c>
      <c r="L6808" s="137">
        <v>43800</v>
      </c>
      <c r="M6808" s="144">
        <f>H6808/3.3</f>
        <v>25.454545454545457</v>
      </c>
      <c r="N6808" s="144">
        <f>I6808/M6808</f>
        <v>2156.7857142857142</v>
      </c>
    </row>
    <row r="6809" spans="1:14">
      <c r="A6809" s="143" t="s">
        <v>2829</v>
      </c>
      <c r="B6809" s="142" t="s">
        <v>8661</v>
      </c>
      <c r="C6809" s="143" t="s">
        <v>3156</v>
      </c>
      <c r="D6809" s="143" t="s">
        <v>3673</v>
      </c>
      <c r="E6809" s="143" t="s">
        <v>5462</v>
      </c>
      <c r="F6809" s="143" t="str">
        <f>IF(H6809&lt;=60,"소형",IF((H6809&gt;60)*(H6809&lt;=85)=1,"중소형",IF((H6809&gt;85)*(H6809&lt;=102)=1,"중형",IF((H6809&gt;102)*(H6809&lt;=135)=1,"중대형","대형"))))</f>
        <v>중소형</v>
      </c>
      <c r="G6809" s="143" t="s">
        <v>5543</v>
      </c>
      <c r="H6809" s="143">
        <v>61</v>
      </c>
      <c r="I6809" s="144">
        <v>20100</v>
      </c>
      <c r="J6809" s="143">
        <v>108</v>
      </c>
      <c r="K6809" s="137">
        <v>42644</v>
      </c>
      <c r="L6809" s="137">
        <v>43800</v>
      </c>
      <c r="M6809" s="144">
        <f>H6809/3.3</f>
        <v>18.484848484848484</v>
      </c>
      <c r="N6809" s="144">
        <f>I6809/M6809</f>
        <v>1087.377049180328</v>
      </c>
    </row>
    <row r="6810" spans="1:14">
      <c r="A6810" s="143" t="s">
        <v>2829</v>
      </c>
      <c r="B6810" s="142" t="s">
        <v>8661</v>
      </c>
      <c r="C6810" s="143" t="s">
        <v>3156</v>
      </c>
      <c r="D6810" s="143" t="s">
        <v>3673</v>
      </c>
      <c r="E6810" s="143" t="s">
        <v>5462</v>
      </c>
      <c r="F6810" s="143" t="str">
        <f>IF(H6810&lt;=60,"소형",IF((H6810&gt;60)*(H6810&lt;=85)=1,"중소형",IF((H6810&gt;85)*(H6810&lt;=102)=1,"중형",IF((H6810&gt;102)*(H6810&lt;=135)=1,"중대형","대형"))))</f>
        <v>중소형</v>
      </c>
      <c r="G6810" s="143" t="s">
        <v>5544</v>
      </c>
      <c r="H6810" s="143">
        <v>68</v>
      </c>
      <c r="I6810" s="144">
        <v>21600</v>
      </c>
      <c r="J6810" s="143">
        <v>4</v>
      </c>
      <c r="K6810" s="137">
        <v>42644</v>
      </c>
      <c r="L6810" s="137">
        <v>43800</v>
      </c>
      <c r="M6810" s="144">
        <f>H6810/3.3</f>
        <v>20.606060606060606</v>
      </c>
      <c r="N6810" s="144">
        <f>I6810/M6810</f>
        <v>1048.2352941176471</v>
      </c>
    </row>
    <row r="6811" spans="1:14">
      <c r="A6811" s="143" t="s">
        <v>2829</v>
      </c>
      <c r="B6811" s="142" t="s">
        <v>8661</v>
      </c>
      <c r="C6811" s="143" t="s">
        <v>3156</v>
      </c>
      <c r="D6811" s="143" t="s">
        <v>3673</v>
      </c>
      <c r="E6811" s="143" t="s">
        <v>5462</v>
      </c>
      <c r="F6811" s="143" t="str">
        <f>IF(H6811&lt;=60,"소형",IF((H6811&gt;60)*(H6811&lt;=85)=1,"중소형",IF((H6811&gt;85)*(H6811&lt;=102)=1,"중형",IF((H6811&gt;102)*(H6811&lt;=135)=1,"중대형","대형"))))</f>
        <v>중소형</v>
      </c>
      <c r="G6811" s="143" t="s">
        <v>4693</v>
      </c>
      <c r="H6811" s="143">
        <v>74</v>
      </c>
      <c r="I6811" s="144">
        <v>24300</v>
      </c>
      <c r="J6811" s="143">
        <v>170</v>
      </c>
      <c r="K6811" s="137">
        <v>42644</v>
      </c>
      <c r="L6811" s="137">
        <v>43800</v>
      </c>
      <c r="M6811" s="144">
        <f>H6811/3.3</f>
        <v>22.424242424242426</v>
      </c>
      <c r="N6811" s="144">
        <f>I6811/M6811</f>
        <v>1083.6486486486485</v>
      </c>
    </row>
    <row r="6812" spans="1:14">
      <c r="A6812" s="143" t="s">
        <v>2829</v>
      </c>
      <c r="B6812" s="142" t="s">
        <v>8661</v>
      </c>
      <c r="C6812" s="143" t="s">
        <v>3156</v>
      </c>
      <c r="D6812" s="143" t="s">
        <v>3673</v>
      </c>
      <c r="E6812" s="143" t="s">
        <v>5462</v>
      </c>
      <c r="F6812" s="143" t="str">
        <f>IF(H6812&lt;=60,"소형",IF((H6812&gt;60)*(H6812&lt;=85)=1,"중소형",IF((H6812&gt;85)*(H6812&lt;=102)=1,"중형",IF((H6812&gt;102)*(H6812&lt;=135)=1,"중대형","대형"))))</f>
        <v>중소형</v>
      </c>
      <c r="G6812" s="143" t="s">
        <v>5545</v>
      </c>
      <c r="H6812" s="143">
        <v>82</v>
      </c>
      <c r="I6812" s="144">
        <v>25900</v>
      </c>
      <c r="J6812" s="143">
        <v>6</v>
      </c>
      <c r="K6812" s="137">
        <v>42644</v>
      </c>
      <c r="L6812" s="137">
        <v>43800</v>
      </c>
      <c r="M6812" s="144">
        <f>H6812/3.3</f>
        <v>24.848484848484851</v>
      </c>
      <c r="N6812" s="144">
        <f>I6812/M6812</f>
        <v>1042.3170731707316</v>
      </c>
    </row>
    <row r="6813" spans="1:14">
      <c r="A6813" s="143" t="s">
        <v>2829</v>
      </c>
      <c r="B6813" s="142" t="s">
        <v>8661</v>
      </c>
      <c r="C6813" s="143" t="s">
        <v>3156</v>
      </c>
      <c r="D6813" s="143" t="s">
        <v>3673</v>
      </c>
      <c r="E6813" s="143" t="s">
        <v>5462</v>
      </c>
      <c r="F6813" s="143" t="str">
        <f>IF(H6813&lt;=60,"소형",IF((H6813&gt;60)*(H6813&lt;=85)=1,"중소형",IF((H6813&gt;85)*(H6813&lt;=102)=1,"중형",IF((H6813&gt;102)*(H6813&lt;=135)=1,"중대형","대형"))))</f>
        <v>중소형</v>
      </c>
      <c r="G6813" s="143" t="s">
        <v>3209</v>
      </c>
      <c r="H6813" s="143">
        <v>84</v>
      </c>
      <c r="I6813" s="144">
        <v>27100</v>
      </c>
      <c r="J6813" s="143">
        <v>120</v>
      </c>
      <c r="K6813" s="137">
        <v>42644</v>
      </c>
      <c r="L6813" s="137">
        <v>43800</v>
      </c>
      <c r="M6813" s="144">
        <f>H6813/3.3</f>
        <v>25.454545454545457</v>
      </c>
      <c r="N6813" s="144">
        <f>I6813/M6813</f>
        <v>1064.6428571428571</v>
      </c>
    </row>
    <row r="6814" spans="1:14">
      <c r="A6814" s="143" t="s">
        <v>2829</v>
      </c>
      <c r="B6814" s="142" t="s">
        <v>8661</v>
      </c>
      <c r="C6814" s="143" t="s">
        <v>3156</v>
      </c>
      <c r="D6814" s="143" t="s">
        <v>3673</v>
      </c>
      <c r="E6814" s="143" t="s">
        <v>5462</v>
      </c>
      <c r="F6814" s="143" t="str">
        <f>IF(H6814&lt;=60,"소형",IF((H6814&gt;60)*(H6814&lt;=85)=1,"중소형",IF((H6814&gt;85)*(H6814&lt;=102)=1,"중형",IF((H6814&gt;102)*(H6814&lt;=135)=1,"중대형","대형"))))</f>
        <v>중소형</v>
      </c>
      <c r="G6814" s="143" t="s">
        <v>3204</v>
      </c>
      <c r="H6814" s="143">
        <v>84</v>
      </c>
      <c r="I6814" s="144">
        <v>27100</v>
      </c>
      <c r="J6814" s="143">
        <v>122</v>
      </c>
      <c r="K6814" s="137">
        <v>42644</v>
      </c>
      <c r="L6814" s="137">
        <v>43800</v>
      </c>
      <c r="M6814" s="144">
        <f>H6814/3.3</f>
        <v>25.454545454545457</v>
      </c>
      <c r="N6814" s="144">
        <f>I6814/M6814</f>
        <v>1064.6428571428571</v>
      </c>
    </row>
    <row r="6815" spans="1:14">
      <c r="A6815" s="143" t="s">
        <v>2829</v>
      </c>
      <c r="B6815" s="142" t="s">
        <v>8661</v>
      </c>
      <c r="C6815" s="143" t="s">
        <v>3156</v>
      </c>
      <c r="D6815" s="143" t="s">
        <v>3673</v>
      </c>
      <c r="E6815" s="143" t="s">
        <v>5462</v>
      </c>
      <c r="F6815" s="143" t="str">
        <f>IF(H6815&lt;=60,"소형",IF((H6815&gt;60)*(H6815&lt;=85)=1,"중소형",IF((H6815&gt;85)*(H6815&lt;=102)=1,"중형",IF((H6815&gt;102)*(H6815&lt;=135)=1,"중대형","대형"))))</f>
        <v>중형</v>
      </c>
      <c r="G6815" s="143" t="s">
        <v>5546</v>
      </c>
      <c r="H6815" s="143">
        <v>92</v>
      </c>
      <c r="I6815" s="144">
        <v>28800</v>
      </c>
      <c r="J6815" s="143">
        <v>4</v>
      </c>
      <c r="K6815" s="137">
        <v>42644</v>
      </c>
      <c r="L6815" s="137">
        <v>43800</v>
      </c>
      <c r="M6815" s="144">
        <f>H6815/3.3</f>
        <v>27.878787878787879</v>
      </c>
      <c r="N6815" s="144">
        <f>I6815/M6815</f>
        <v>1033.0434782608695</v>
      </c>
    </row>
    <row r="6816" spans="1:14">
      <c r="A6816" s="143" t="s">
        <v>2829</v>
      </c>
      <c r="B6816" s="142" t="s">
        <v>8661</v>
      </c>
      <c r="C6816" s="143" t="s">
        <v>3156</v>
      </c>
      <c r="D6816" s="143" t="s">
        <v>3673</v>
      </c>
      <c r="E6816" s="143" t="s">
        <v>5462</v>
      </c>
      <c r="F6816" s="143" t="str">
        <f>IF(H6816&lt;=60,"소형",IF((H6816&gt;60)*(H6816&lt;=85)=1,"중소형",IF((H6816&gt;85)*(H6816&lt;=102)=1,"중형",IF((H6816&gt;102)*(H6816&lt;=135)=1,"중대형","대형"))))</f>
        <v>중형</v>
      </c>
      <c r="G6816" s="143" t="s">
        <v>4515</v>
      </c>
      <c r="H6816" s="143">
        <v>92</v>
      </c>
      <c r="I6816" s="144">
        <v>28800</v>
      </c>
      <c r="J6816" s="143">
        <v>4</v>
      </c>
      <c r="K6816" s="137">
        <v>42644</v>
      </c>
      <c r="L6816" s="137">
        <v>43800</v>
      </c>
      <c r="M6816" s="144">
        <f>H6816/3.3</f>
        <v>27.878787878787879</v>
      </c>
      <c r="N6816" s="144">
        <f>I6816/M6816</f>
        <v>1033.0434782608695</v>
      </c>
    </row>
    <row r="6817" spans="1:14">
      <c r="A6817" s="143" t="s">
        <v>2829</v>
      </c>
      <c r="B6817" s="142" t="s">
        <v>8661</v>
      </c>
      <c r="C6817" s="143" t="s">
        <v>3156</v>
      </c>
      <c r="D6817" s="143" t="s">
        <v>3673</v>
      </c>
      <c r="E6817" s="143" t="s">
        <v>5462</v>
      </c>
      <c r="F6817" s="143" t="str">
        <f>IF(H6817&lt;=60,"소형",IF((H6817&gt;60)*(H6817&lt;=85)=1,"중소형",IF((H6817&gt;85)*(H6817&lt;=102)=1,"중형",IF((H6817&gt;102)*(H6817&lt;=135)=1,"중대형","대형"))))</f>
        <v>중형</v>
      </c>
      <c r="G6817" s="143" t="s">
        <v>5547</v>
      </c>
      <c r="H6817" s="143">
        <v>97</v>
      </c>
      <c r="I6817" s="144">
        <v>31100</v>
      </c>
      <c r="J6817" s="143">
        <v>64</v>
      </c>
      <c r="K6817" s="137">
        <v>42644</v>
      </c>
      <c r="L6817" s="137">
        <v>43800</v>
      </c>
      <c r="M6817" s="144">
        <f>H6817/3.3</f>
        <v>29.393939393939394</v>
      </c>
      <c r="N6817" s="144">
        <f>I6817/M6817</f>
        <v>1058.0412371134021</v>
      </c>
    </row>
    <row r="6818" spans="1:14">
      <c r="A6818" s="143" t="s">
        <v>2829</v>
      </c>
      <c r="B6818" s="142" t="s">
        <v>8661</v>
      </c>
      <c r="C6818" s="143" t="s">
        <v>3156</v>
      </c>
      <c r="D6818" s="143" t="s">
        <v>3673</v>
      </c>
      <c r="E6818" s="143" t="s">
        <v>5462</v>
      </c>
      <c r="F6818" s="143" t="str">
        <f>IF(H6818&lt;=60,"소형",IF((H6818&gt;60)*(H6818&lt;=85)=1,"중소형",IF((H6818&gt;85)*(H6818&lt;=102)=1,"중형",IF((H6818&gt;102)*(H6818&lt;=135)=1,"중대형","대형"))))</f>
        <v>중대형</v>
      </c>
      <c r="G6818" s="143" t="s">
        <v>5548</v>
      </c>
      <c r="H6818" s="143">
        <v>106</v>
      </c>
      <c r="I6818" s="144">
        <v>32900</v>
      </c>
      <c r="J6818" s="143">
        <v>2</v>
      </c>
      <c r="K6818" s="137">
        <v>42644</v>
      </c>
      <c r="L6818" s="137">
        <v>43800</v>
      </c>
      <c r="M6818" s="144">
        <f>H6818/3.3</f>
        <v>32.121212121212125</v>
      </c>
      <c r="N6818" s="144">
        <f>I6818/M6818</f>
        <v>1024.2452830188679</v>
      </c>
    </row>
    <row r="6819" spans="1:14">
      <c r="A6819" s="143" t="s">
        <v>2</v>
      </c>
      <c r="B6819" s="143" t="s">
        <v>5563</v>
      </c>
      <c r="C6819" s="143" t="s">
        <v>3156</v>
      </c>
      <c r="D6819" s="143" t="s">
        <v>3366</v>
      </c>
      <c r="E6819" s="143" t="s">
        <v>5363</v>
      </c>
      <c r="F6819" s="143" t="str">
        <f>IF(H6819&lt;=60,"소형",IF((H6819&gt;60)*(H6819&lt;=85)=1,"중소형",IF((H6819&gt;85)*(H6819&lt;=102)=1,"중형",IF((H6819&gt;102)*(H6819&lt;=135)=1,"중대형","대형"))))</f>
        <v>소형</v>
      </c>
      <c r="G6819" s="143" t="s">
        <v>5097</v>
      </c>
      <c r="H6819" s="143">
        <v>59</v>
      </c>
      <c r="I6819" s="144">
        <v>33040</v>
      </c>
      <c r="J6819" s="143">
        <v>160</v>
      </c>
      <c r="K6819" s="137">
        <v>42644</v>
      </c>
      <c r="L6819" s="137">
        <v>43800</v>
      </c>
      <c r="M6819" s="144">
        <f>H6819/3.3</f>
        <v>17.878787878787879</v>
      </c>
      <c r="N6819" s="144">
        <f>I6819/M6819</f>
        <v>1848</v>
      </c>
    </row>
    <row r="6820" spans="1:14">
      <c r="A6820" s="143" t="s">
        <v>2</v>
      </c>
      <c r="B6820" s="143" t="s">
        <v>5563</v>
      </c>
      <c r="C6820" s="143" t="s">
        <v>3156</v>
      </c>
      <c r="D6820" s="143" t="s">
        <v>3366</v>
      </c>
      <c r="E6820" s="143" t="s">
        <v>5363</v>
      </c>
      <c r="F6820" s="143" t="str">
        <f>IF(H6820&lt;=60,"소형",IF((H6820&gt;60)*(H6820&lt;=85)=1,"중소형",IF((H6820&gt;85)*(H6820&lt;=102)=1,"중형",IF((H6820&gt;102)*(H6820&lt;=135)=1,"중대형","대형"))))</f>
        <v>중소형</v>
      </c>
      <c r="G6820" s="143" t="s">
        <v>5564</v>
      </c>
      <c r="H6820" s="143">
        <v>72</v>
      </c>
      <c r="I6820" s="144">
        <v>39670</v>
      </c>
      <c r="J6820" s="143">
        <v>50</v>
      </c>
      <c r="K6820" s="137">
        <v>42644</v>
      </c>
      <c r="L6820" s="137">
        <v>43800</v>
      </c>
      <c r="M6820" s="144">
        <f>H6820/3.3</f>
        <v>21.81818181818182</v>
      </c>
      <c r="N6820" s="144">
        <f>I6820/M6820</f>
        <v>1818.2083333333333</v>
      </c>
    </row>
    <row r="6821" spans="1:14">
      <c r="A6821" s="143" t="s">
        <v>2</v>
      </c>
      <c r="B6821" s="143" t="s">
        <v>5563</v>
      </c>
      <c r="C6821" s="143" t="s">
        <v>3156</v>
      </c>
      <c r="D6821" s="143" t="s">
        <v>3366</v>
      </c>
      <c r="E6821" s="143" t="s">
        <v>5363</v>
      </c>
      <c r="F6821" s="143" t="str">
        <f>IF(H6821&lt;=60,"소형",IF((H6821&gt;60)*(H6821&lt;=85)=1,"중소형",IF((H6821&gt;85)*(H6821&lt;=102)=1,"중형",IF((H6821&gt;102)*(H6821&lt;=135)=1,"중대형","대형"))))</f>
        <v>중소형</v>
      </c>
      <c r="G6821" s="143" t="s">
        <v>3545</v>
      </c>
      <c r="H6821" s="143">
        <v>84</v>
      </c>
      <c r="I6821" s="144">
        <v>46250</v>
      </c>
      <c r="J6821" s="143">
        <v>658</v>
      </c>
      <c r="K6821" s="137">
        <v>42644</v>
      </c>
      <c r="L6821" s="137">
        <v>43800</v>
      </c>
      <c r="M6821" s="144">
        <f>H6821/3.3</f>
        <v>25.454545454545457</v>
      </c>
      <c r="N6821" s="144">
        <f>I6821/M6821</f>
        <v>1816.9642857142856</v>
      </c>
    </row>
    <row r="6822" spans="1:14">
      <c r="A6822" s="143" t="s">
        <v>2</v>
      </c>
      <c r="B6822" s="143" t="s">
        <v>5563</v>
      </c>
      <c r="C6822" s="143" t="s">
        <v>3156</v>
      </c>
      <c r="D6822" s="143" t="s">
        <v>3366</v>
      </c>
      <c r="E6822" s="143" t="s">
        <v>5363</v>
      </c>
      <c r="F6822" s="143" t="str">
        <f>IF(H6822&lt;=60,"소형",IF((H6822&gt;60)*(H6822&lt;=85)=1,"중소형",IF((H6822&gt;85)*(H6822&lt;=102)=1,"중형",IF((H6822&gt;102)*(H6822&lt;=135)=1,"중대형","대형"))))</f>
        <v>중소형</v>
      </c>
      <c r="G6822" s="143" t="s">
        <v>3544</v>
      </c>
      <c r="H6822" s="143">
        <v>84</v>
      </c>
      <c r="I6822" s="144">
        <v>46340</v>
      </c>
      <c r="J6822" s="143">
        <v>273</v>
      </c>
      <c r="K6822" s="137">
        <v>42644</v>
      </c>
      <c r="L6822" s="137">
        <v>43800</v>
      </c>
      <c r="M6822" s="144">
        <f>H6822/3.3</f>
        <v>25.454545454545457</v>
      </c>
      <c r="N6822" s="144">
        <f>I6822/M6822</f>
        <v>1820.4999999999998</v>
      </c>
    </row>
    <row r="6823" spans="1:14">
      <c r="A6823" s="143" t="s">
        <v>2</v>
      </c>
      <c r="B6823" s="143" t="s">
        <v>5563</v>
      </c>
      <c r="C6823" s="143" t="s">
        <v>3156</v>
      </c>
      <c r="D6823" s="143" t="s">
        <v>3366</v>
      </c>
      <c r="E6823" s="143" t="s">
        <v>5363</v>
      </c>
      <c r="F6823" s="143" t="str">
        <f>IF(H6823&lt;=60,"소형",IF((H6823&gt;60)*(H6823&lt;=85)=1,"중소형",IF((H6823&gt;85)*(H6823&lt;=102)=1,"중형",IF((H6823&gt;102)*(H6823&lt;=135)=1,"중대형","대형"))))</f>
        <v>중형</v>
      </c>
      <c r="G6823" s="143" t="s">
        <v>5565</v>
      </c>
      <c r="H6823" s="143">
        <v>100</v>
      </c>
      <c r="I6823" s="144">
        <v>55720</v>
      </c>
      <c r="J6823" s="143">
        <v>324</v>
      </c>
      <c r="K6823" s="137">
        <v>42644</v>
      </c>
      <c r="L6823" s="137">
        <v>43800</v>
      </c>
      <c r="M6823" s="144">
        <f>H6823/3.3</f>
        <v>30.303030303030305</v>
      </c>
      <c r="N6823" s="144">
        <f>I6823/M6823</f>
        <v>1838.76</v>
      </c>
    </row>
    <row r="6824" spans="1:14">
      <c r="A6824" s="143" t="s">
        <v>2</v>
      </c>
      <c r="B6824" s="143" t="s">
        <v>2798</v>
      </c>
      <c r="C6824" s="143" t="s">
        <v>3156</v>
      </c>
      <c r="D6824" s="143" t="s">
        <v>3366</v>
      </c>
      <c r="E6824" s="143" t="s">
        <v>5363</v>
      </c>
      <c r="F6824" s="143" t="str">
        <f>IF(H6824&lt;=60,"소형",IF((H6824&gt;60)*(H6824&lt;=85)=1,"중소형",IF((H6824&gt;85)*(H6824&lt;=102)=1,"중형",IF((H6824&gt;102)*(H6824&lt;=135)=1,"중대형","대형"))))</f>
        <v>소형</v>
      </c>
      <c r="G6824" s="143" t="s">
        <v>4209</v>
      </c>
      <c r="H6824" s="143">
        <v>59</v>
      </c>
      <c r="I6824" s="144">
        <v>32500</v>
      </c>
      <c r="J6824" s="143">
        <v>104</v>
      </c>
      <c r="K6824" s="137">
        <v>42644</v>
      </c>
      <c r="L6824" s="137">
        <v>43800</v>
      </c>
      <c r="M6824" s="144">
        <f>H6824/3.3</f>
        <v>17.878787878787879</v>
      </c>
      <c r="N6824" s="144">
        <f>I6824/M6824</f>
        <v>1817.7966101694915</v>
      </c>
    </row>
    <row r="6825" spans="1:14">
      <c r="A6825" s="143" t="s">
        <v>2</v>
      </c>
      <c r="B6825" s="143" t="s">
        <v>2798</v>
      </c>
      <c r="C6825" s="143" t="s">
        <v>3156</v>
      </c>
      <c r="D6825" s="143" t="s">
        <v>3366</v>
      </c>
      <c r="E6825" s="143" t="s">
        <v>5363</v>
      </c>
      <c r="F6825" s="143" t="str">
        <f>IF(H6825&lt;=60,"소형",IF((H6825&gt;60)*(H6825&lt;=85)=1,"중소형",IF((H6825&gt;85)*(H6825&lt;=102)=1,"중형",IF((H6825&gt;102)*(H6825&lt;=135)=1,"중대형","대형"))))</f>
        <v>중소형</v>
      </c>
      <c r="G6825" s="143" t="s">
        <v>4835</v>
      </c>
      <c r="H6825" s="143">
        <v>72</v>
      </c>
      <c r="I6825" s="144">
        <v>39020</v>
      </c>
      <c r="J6825" s="143">
        <v>104</v>
      </c>
      <c r="K6825" s="137">
        <v>42644</v>
      </c>
      <c r="L6825" s="137">
        <v>43800</v>
      </c>
      <c r="M6825" s="144">
        <f>H6825/3.3</f>
        <v>21.81818181818182</v>
      </c>
      <c r="N6825" s="144">
        <f>I6825/M6825</f>
        <v>1788.4166666666665</v>
      </c>
    </row>
    <row r="6826" spans="1:14">
      <c r="A6826" s="143" t="s">
        <v>2</v>
      </c>
      <c r="B6826" s="143" t="s">
        <v>2798</v>
      </c>
      <c r="C6826" s="143" t="s">
        <v>3156</v>
      </c>
      <c r="D6826" s="143" t="s">
        <v>3366</v>
      </c>
      <c r="E6826" s="143" t="s">
        <v>5363</v>
      </c>
      <c r="F6826" s="143" t="str">
        <f>IF(H6826&lt;=60,"소형",IF((H6826&gt;60)*(H6826&lt;=85)=1,"중소형",IF((H6826&gt;85)*(H6826&lt;=102)=1,"중형",IF((H6826&gt;102)*(H6826&lt;=135)=1,"중대형","대형"))))</f>
        <v>중소형</v>
      </c>
      <c r="G6826" s="143" t="s">
        <v>3361</v>
      </c>
      <c r="H6826" s="143">
        <v>84</v>
      </c>
      <c r="I6826" s="144">
        <v>45500</v>
      </c>
      <c r="J6826" s="143">
        <v>686</v>
      </c>
      <c r="K6826" s="137">
        <v>42644</v>
      </c>
      <c r="L6826" s="137">
        <v>43800</v>
      </c>
      <c r="M6826" s="144">
        <f>H6826/3.3</f>
        <v>25.454545454545457</v>
      </c>
      <c r="N6826" s="144">
        <f>I6826/M6826</f>
        <v>1787.4999999999998</v>
      </c>
    </row>
    <row r="6827" spans="1:14">
      <c r="A6827" s="143" t="s">
        <v>2</v>
      </c>
      <c r="B6827" s="143" t="s">
        <v>2798</v>
      </c>
      <c r="C6827" s="143" t="s">
        <v>3156</v>
      </c>
      <c r="D6827" s="143" t="s">
        <v>3366</v>
      </c>
      <c r="E6827" s="143" t="s">
        <v>5363</v>
      </c>
      <c r="F6827" s="143" t="str">
        <f>IF(H6827&lt;=60,"소형",IF((H6827&gt;60)*(H6827&lt;=85)=1,"중소형",IF((H6827&gt;85)*(H6827&lt;=102)=1,"중형",IF((H6827&gt;102)*(H6827&lt;=135)=1,"중대형","대형"))))</f>
        <v>중소형</v>
      </c>
      <c r="G6827" s="143" t="s">
        <v>3362</v>
      </c>
      <c r="H6827" s="143">
        <v>84</v>
      </c>
      <c r="I6827" s="144">
        <v>45590</v>
      </c>
      <c r="J6827" s="143">
        <v>308</v>
      </c>
      <c r="K6827" s="137">
        <v>42644</v>
      </c>
      <c r="L6827" s="137">
        <v>43800</v>
      </c>
      <c r="M6827" s="144">
        <f>H6827/3.3</f>
        <v>25.454545454545457</v>
      </c>
      <c r="N6827" s="144">
        <f>I6827/M6827</f>
        <v>1791.0357142857142</v>
      </c>
    </row>
    <row r="6828" spans="1:14">
      <c r="A6828" s="143" t="s">
        <v>2</v>
      </c>
      <c r="B6828" s="143" t="s">
        <v>2798</v>
      </c>
      <c r="C6828" s="143" t="s">
        <v>3156</v>
      </c>
      <c r="D6828" s="143" t="s">
        <v>3366</v>
      </c>
      <c r="E6828" s="143" t="s">
        <v>5363</v>
      </c>
      <c r="F6828" s="143" t="str">
        <f>IF(H6828&lt;=60,"소형",IF((H6828&gt;60)*(H6828&lt;=85)=1,"중소형",IF((H6828&gt;85)*(H6828&lt;=102)=1,"중형",IF((H6828&gt;102)*(H6828&lt;=135)=1,"중대형","대형"))))</f>
        <v>중형</v>
      </c>
      <c r="G6828" s="143" t="s">
        <v>5566</v>
      </c>
      <c r="H6828" s="143">
        <v>100</v>
      </c>
      <c r="I6828" s="144">
        <v>54370</v>
      </c>
      <c r="J6828" s="143">
        <v>372</v>
      </c>
      <c r="K6828" s="137">
        <v>42644</v>
      </c>
      <c r="L6828" s="137">
        <v>43800</v>
      </c>
      <c r="M6828" s="144">
        <f>H6828/3.3</f>
        <v>30.303030303030305</v>
      </c>
      <c r="N6828" s="144">
        <f>I6828/M6828</f>
        <v>1794.2099999999998</v>
      </c>
    </row>
    <row r="6829" spans="1:14">
      <c r="A6829" s="143" t="s">
        <v>2</v>
      </c>
      <c r="B6829" s="143" t="s">
        <v>2798</v>
      </c>
      <c r="C6829" s="143" t="s">
        <v>3156</v>
      </c>
      <c r="D6829" s="143" t="s">
        <v>3366</v>
      </c>
      <c r="E6829" s="143" t="s">
        <v>5363</v>
      </c>
      <c r="F6829" s="143" t="str">
        <f>IF(H6829&lt;=60,"소형",IF((H6829&gt;60)*(H6829&lt;=85)=1,"중소형",IF((H6829&gt;85)*(H6829&lt;=102)=1,"중형",IF((H6829&gt;102)*(H6829&lt;=135)=1,"중대형","대형"))))</f>
        <v>중대형</v>
      </c>
      <c r="G6829" s="143" t="s">
        <v>5567</v>
      </c>
      <c r="H6829" s="143">
        <v>117</v>
      </c>
      <c r="I6829" s="144">
        <v>63630</v>
      </c>
      <c r="J6829" s="143">
        <v>112</v>
      </c>
      <c r="K6829" s="137">
        <v>42644</v>
      </c>
      <c r="L6829" s="137">
        <v>43800</v>
      </c>
      <c r="M6829" s="144">
        <f>H6829/3.3</f>
        <v>35.454545454545453</v>
      </c>
      <c r="N6829" s="144">
        <f>I6829/M6829</f>
        <v>1794.6923076923078</v>
      </c>
    </row>
    <row r="6830" spans="1:14">
      <c r="A6830" s="143" t="s">
        <v>2</v>
      </c>
      <c r="B6830" s="143" t="s">
        <v>2798</v>
      </c>
      <c r="C6830" s="143" t="s">
        <v>3156</v>
      </c>
      <c r="D6830" s="143" t="s">
        <v>3366</v>
      </c>
      <c r="E6830" s="143" t="s">
        <v>5363</v>
      </c>
      <c r="F6830" s="143" t="str">
        <f>IF(H6830&lt;=60,"소형",IF((H6830&gt;60)*(H6830&lt;=85)=1,"중소형",IF((H6830&gt;85)*(H6830&lt;=102)=1,"중형",IF((H6830&gt;102)*(H6830&lt;=135)=1,"중대형","대형"))))</f>
        <v>대형</v>
      </c>
      <c r="G6830" s="143" t="s">
        <v>5568</v>
      </c>
      <c r="H6830" s="143">
        <v>137</v>
      </c>
      <c r="I6830" s="144">
        <v>74240</v>
      </c>
      <c r="J6830" s="143">
        <v>41</v>
      </c>
      <c r="K6830" s="137">
        <v>42644</v>
      </c>
      <c r="L6830" s="137">
        <v>43800</v>
      </c>
      <c r="M6830" s="144">
        <f>H6830/3.3</f>
        <v>41.515151515151516</v>
      </c>
      <c r="N6830" s="144">
        <f>I6830/M6830</f>
        <v>1788.2627737226278</v>
      </c>
    </row>
    <row r="6831" spans="1:14">
      <c r="A6831" s="143" t="s">
        <v>2</v>
      </c>
      <c r="B6831" s="143" t="s">
        <v>2798</v>
      </c>
      <c r="C6831" s="143" t="s">
        <v>3156</v>
      </c>
      <c r="D6831" s="143" t="s">
        <v>3366</v>
      </c>
      <c r="E6831" s="143" t="s">
        <v>5363</v>
      </c>
      <c r="F6831" s="143" t="str">
        <f>IF(H6831&lt;=60,"소형",IF((H6831&gt;60)*(H6831&lt;=85)=1,"중소형",IF((H6831&gt;85)*(H6831&lt;=102)=1,"중형",IF((H6831&gt;102)*(H6831&lt;=135)=1,"중대형","대형"))))</f>
        <v>대형</v>
      </c>
      <c r="G6831" s="143" t="s">
        <v>5569</v>
      </c>
      <c r="H6831" s="143">
        <v>137</v>
      </c>
      <c r="I6831" s="144">
        <v>74360</v>
      </c>
      <c r="J6831" s="143">
        <v>41</v>
      </c>
      <c r="K6831" s="137">
        <v>42644</v>
      </c>
      <c r="L6831" s="137">
        <v>43800</v>
      </c>
      <c r="M6831" s="144">
        <f>H6831/3.3</f>
        <v>41.515151515151516</v>
      </c>
      <c r="N6831" s="144">
        <f>I6831/M6831</f>
        <v>1791.1532846715329</v>
      </c>
    </row>
    <row r="6832" spans="1:14">
      <c r="A6832" s="143" t="s">
        <v>2829</v>
      </c>
      <c r="B6832" s="143" t="s">
        <v>5549</v>
      </c>
      <c r="C6832" s="143" t="s">
        <v>3163</v>
      </c>
      <c r="D6832" s="143" t="s">
        <v>3278</v>
      </c>
      <c r="E6832" s="143" t="s">
        <v>3516</v>
      </c>
      <c r="F6832" s="143" t="str">
        <f>IF(H6832&lt;=60,"소형",IF((H6832&gt;60)*(H6832&lt;=85)=1,"중소형",IF((H6832&gt;85)*(H6832&lt;=102)=1,"중형",IF((H6832&gt;102)*(H6832&lt;=135)=1,"중대형","대형"))))</f>
        <v>중형</v>
      </c>
      <c r="G6832" s="143" t="s">
        <v>5550</v>
      </c>
      <c r="H6832" s="143">
        <v>98</v>
      </c>
      <c r="I6832" s="144">
        <v>45250</v>
      </c>
      <c r="J6832" s="143">
        <v>162</v>
      </c>
      <c r="K6832" s="137">
        <v>42675</v>
      </c>
      <c r="L6832" s="137">
        <v>43800</v>
      </c>
      <c r="M6832" s="144">
        <f>H6832/3.3</f>
        <v>29.696969696969699</v>
      </c>
      <c r="N6832" s="144">
        <f>I6832/M6832</f>
        <v>1523.7244897959183</v>
      </c>
    </row>
    <row r="6833" spans="1:14">
      <c r="A6833" s="143" t="s">
        <v>2829</v>
      </c>
      <c r="B6833" s="143" t="s">
        <v>5549</v>
      </c>
      <c r="C6833" s="143" t="s">
        <v>3163</v>
      </c>
      <c r="D6833" s="143" t="s">
        <v>3278</v>
      </c>
      <c r="E6833" s="143" t="s">
        <v>3516</v>
      </c>
      <c r="F6833" s="143" t="str">
        <f>IF(H6833&lt;=60,"소형",IF((H6833&gt;60)*(H6833&lt;=85)=1,"중소형",IF((H6833&gt;85)*(H6833&lt;=102)=1,"중형",IF((H6833&gt;102)*(H6833&lt;=135)=1,"중대형","대형"))))</f>
        <v>중형</v>
      </c>
      <c r="G6833" s="143" t="s">
        <v>5551</v>
      </c>
      <c r="H6833" s="143">
        <v>98</v>
      </c>
      <c r="I6833" s="144">
        <v>45250</v>
      </c>
      <c r="J6833" s="143">
        <v>199</v>
      </c>
      <c r="K6833" s="137">
        <v>42675</v>
      </c>
      <c r="L6833" s="137">
        <v>43800</v>
      </c>
      <c r="M6833" s="144">
        <f>H6833/3.3</f>
        <v>29.696969696969699</v>
      </c>
      <c r="N6833" s="144">
        <f>I6833/M6833</f>
        <v>1523.7244897959183</v>
      </c>
    </row>
    <row r="6834" spans="1:14">
      <c r="A6834" s="143" t="s">
        <v>2829</v>
      </c>
      <c r="B6834" s="143" t="s">
        <v>5549</v>
      </c>
      <c r="C6834" s="143" t="s">
        <v>3163</v>
      </c>
      <c r="D6834" s="143" t="s">
        <v>3278</v>
      </c>
      <c r="E6834" s="143" t="s">
        <v>3516</v>
      </c>
      <c r="F6834" s="143" t="str">
        <f>IF(H6834&lt;=60,"소형",IF((H6834&gt;60)*(H6834&lt;=85)=1,"중소형",IF((H6834&gt;85)*(H6834&lt;=102)=1,"중형",IF((H6834&gt;102)*(H6834&lt;=135)=1,"중대형","대형"))))</f>
        <v>중대형</v>
      </c>
      <c r="G6834" s="143" t="s">
        <v>5552</v>
      </c>
      <c r="H6834" s="143">
        <v>106</v>
      </c>
      <c r="I6834" s="144">
        <v>46690</v>
      </c>
      <c r="J6834" s="143">
        <v>160</v>
      </c>
      <c r="K6834" s="137">
        <v>42675</v>
      </c>
      <c r="L6834" s="137">
        <v>43800</v>
      </c>
      <c r="M6834" s="144">
        <f>H6834/3.3</f>
        <v>32.121212121212125</v>
      </c>
      <c r="N6834" s="144">
        <f>I6834/M6834</f>
        <v>1453.5566037735848</v>
      </c>
    </row>
    <row r="6835" spans="1:14">
      <c r="A6835" s="143" t="s">
        <v>2829</v>
      </c>
      <c r="B6835" s="143" t="s">
        <v>5549</v>
      </c>
      <c r="C6835" s="143" t="s">
        <v>3163</v>
      </c>
      <c r="D6835" s="143" t="s">
        <v>3278</v>
      </c>
      <c r="E6835" s="143" t="s">
        <v>3516</v>
      </c>
      <c r="F6835" s="143" t="str">
        <f>IF(H6835&lt;=60,"소형",IF((H6835&gt;60)*(H6835&lt;=85)=1,"중소형",IF((H6835&gt;85)*(H6835&lt;=102)=1,"중형",IF((H6835&gt;102)*(H6835&lt;=135)=1,"중대형","대형"))))</f>
        <v>중대형</v>
      </c>
      <c r="G6835" s="143" t="s">
        <v>5553</v>
      </c>
      <c r="H6835" s="143">
        <v>106</v>
      </c>
      <c r="I6835" s="144">
        <v>46690</v>
      </c>
      <c r="J6835" s="143">
        <v>35</v>
      </c>
      <c r="K6835" s="137">
        <v>42675</v>
      </c>
      <c r="L6835" s="137">
        <v>43800</v>
      </c>
      <c r="M6835" s="144">
        <f>H6835/3.3</f>
        <v>32.121212121212125</v>
      </c>
      <c r="N6835" s="144">
        <f>I6835/M6835</f>
        <v>1453.5566037735848</v>
      </c>
    </row>
    <row r="6836" spans="1:14">
      <c r="A6836" s="143" t="s">
        <v>2829</v>
      </c>
      <c r="B6836" s="143" t="s">
        <v>5549</v>
      </c>
      <c r="C6836" s="143" t="s">
        <v>3163</v>
      </c>
      <c r="D6836" s="143" t="s">
        <v>3278</v>
      </c>
      <c r="E6836" s="143" t="s">
        <v>3516</v>
      </c>
      <c r="F6836" s="143" t="str">
        <f>IF(H6836&lt;=60,"소형",IF((H6836&gt;60)*(H6836&lt;=85)=1,"중소형",IF((H6836&gt;85)*(H6836&lt;=102)=1,"중형",IF((H6836&gt;102)*(H6836&lt;=135)=1,"중대형","대형"))))</f>
        <v>중대형</v>
      </c>
      <c r="G6836" s="143" t="s">
        <v>5554</v>
      </c>
      <c r="H6836" s="143">
        <v>116</v>
      </c>
      <c r="I6836" s="144">
        <v>52350</v>
      </c>
      <c r="J6836" s="143">
        <v>400</v>
      </c>
      <c r="K6836" s="137">
        <v>42675</v>
      </c>
      <c r="L6836" s="137">
        <v>43800</v>
      </c>
      <c r="M6836" s="144">
        <f>H6836/3.3</f>
        <v>35.151515151515156</v>
      </c>
      <c r="N6836" s="144">
        <f>I6836/M6836</f>
        <v>1489.2672413793102</v>
      </c>
    </row>
    <row r="6837" spans="1:14">
      <c r="A6837" s="143" t="s">
        <v>2</v>
      </c>
      <c r="B6837" s="143" t="s">
        <v>5540</v>
      </c>
      <c r="C6837" s="143" t="s">
        <v>3156</v>
      </c>
      <c r="D6837" s="143" t="s">
        <v>5541</v>
      </c>
      <c r="E6837" s="143" t="s">
        <v>5542</v>
      </c>
      <c r="F6837" s="143" t="str">
        <f>IF(H6837&lt;=60,"소형",IF((H6837&gt;60)*(H6837&lt;=85)=1,"중소형",IF((H6837&gt;85)*(H6837&lt;=102)=1,"중형",IF((H6837&gt;102)*(H6837&lt;=135)=1,"중대형","대형"))))</f>
        <v>중소형</v>
      </c>
      <c r="G6837" s="143" t="s">
        <v>4172</v>
      </c>
      <c r="H6837" s="143">
        <v>84</v>
      </c>
      <c r="I6837" s="144">
        <v>26600</v>
      </c>
      <c r="J6837" s="143">
        <v>66</v>
      </c>
      <c r="K6837" s="137">
        <v>42705</v>
      </c>
      <c r="L6837" s="137">
        <v>43800</v>
      </c>
      <c r="M6837" s="144">
        <f>H6837/3.3</f>
        <v>25.454545454545457</v>
      </c>
      <c r="N6837" s="144">
        <f>I6837/M6837</f>
        <v>1045</v>
      </c>
    </row>
    <row r="6838" spans="1:14">
      <c r="A6838" s="143" t="s">
        <v>2</v>
      </c>
      <c r="B6838" s="143" t="s">
        <v>5540</v>
      </c>
      <c r="C6838" s="143" t="s">
        <v>3156</v>
      </c>
      <c r="D6838" s="143" t="s">
        <v>5541</v>
      </c>
      <c r="E6838" s="143" t="s">
        <v>5542</v>
      </c>
      <c r="F6838" s="143" t="str">
        <f>IF(H6838&lt;=60,"소형",IF((H6838&gt;60)*(H6838&lt;=85)=1,"중소형",IF((H6838&gt;85)*(H6838&lt;=102)=1,"중형",IF((H6838&gt;102)*(H6838&lt;=135)=1,"중대형","대형"))))</f>
        <v>중소형</v>
      </c>
      <c r="G6838" s="143" t="s">
        <v>3361</v>
      </c>
      <c r="H6838" s="143">
        <v>84</v>
      </c>
      <c r="I6838" s="144">
        <v>26690</v>
      </c>
      <c r="J6838" s="143">
        <v>66</v>
      </c>
      <c r="K6838" s="137">
        <v>42705</v>
      </c>
      <c r="L6838" s="137">
        <v>43800</v>
      </c>
      <c r="M6838" s="144">
        <f>H6838/3.3</f>
        <v>25.454545454545457</v>
      </c>
      <c r="N6838" s="144">
        <f>I6838/M6838</f>
        <v>1048.5357142857142</v>
      </c>
    </row>
    <row r="6839" spans="1:14">
      <c r="A6839" s="143" t="s">
        <v>2</v>
      </c>
      <c r="B6839" s="143" t="s">
        <v>5579</v>
      </c>
      <c r="C6839" s="143" t="s">
        <v>3162</v>
      </c>
      <c r="D6839" s="143" t="s">
        <v>3397</v>
      </c>
      <c r="E6839" s="143" t="s">
        <v>5580</v>
      </c>
      <c r="F6839" s="143" t="str">
        <f>IF(H6839&lt;=60,"소형",IF((H6839&gt;60)*(H6839&lt;=85)=1,"중소형",IF((H6839&gt;85)*(H6839&lt;=102)=1,"중형",IF((H6839&gt;102)*(H6839&lt;=135)=1,"중대형","대형"))))</f>
        <v>소형</v>
      </c>
      <c r="G6839" s="143" t="s">
        <v>3234</v>
      </c>
      <c r="H6839" s="143">
        <v>59</v>
      </c>
      <c r="I6839" s="144">
        <v>20040</v>
      </c>
      <c r="J6839" s="143">
        <v>292</v>
      </c>
      <c r="K6839" s="137">
        <v>42705</v>
      </c>
      <c r="L6839" s="137">
        <v>43800</v>
      </c>
      <c r="M6839" s="144">
        <f>H6839/3.3</f>
        <v>17.878787878787879</v>
      </c>
      <c r="N6839" s="144">
        <f>I6839/M6839</f>
        <v>1120.8813559322034</v>
      </c>
    </row>
    <row r="6840" spans="1:14">
      <c r="A6840" s="143" t="s">
        <v>2</v>
      </c>
      <c r="B6840" s="143" t="s">
        <v>5579</v>
      </c>
      <c r="C6840" s="143" t="s">
        <v>3162</v>
      </c>
      <c r="D6840" s="143" t="s">
        <v>3397</v>
      </c>
      <c r="E6840" s="143" t="s">
        <v>5580</v>
      </c>
      <c r="F6840" s="143" t="str">
        <f>IF(H6840&lt;=60,"소형",IF((H6840&gt;60)*(H6840&lt;=85)=1,"중소형",IF((H6840&gt;85)*(H6840&lt;=102)=1,"중형",IF((H6840&gt;102)*(H6840&lt;=135)=1,"중대형","대형"))))</f>
        <v>중소형</v>
      </c>
      <c r="G6840" s="143" t="s">
        <v>5581</v>
      </c>
      <c r="H6840" s="143">
        <v>74</v>
      </c>
      <c r="I6840" s="144">
        <v>24470</v>
      </c>
      <c r="J6840" s="143">
        <v>204</v>
      </c>
      <c r="K6840" s="137">
        <v>42705</v>
      </c>
      <c r="L6840" s="137">
        <v>43800</v>
      </c>
      <c r="M6840" s="144">
        <f>H6840/3.3</f>
        <v>22.424242424242426</v>
      </c>
      <c r="N6840" s="144">
        <f>I6840/M6840</f>
        <v>1091.2297297297296</v>
      </c>
    </row>
    <row r="6841" spans="1:14">
      <c r="A6841" s="143" t="s">
        <v>2</v>
      </c>
      <c r="B6841" s="143" t="s">
        <v>5579</v>
      </c>
      <c r="C6841" s="143" t="s">
        <v>3162</v>
      </c>
      <c r="D6841" s="143" t="s">
        <v>3397</v>
      </c>
      <c r="E6841" s="143" t="s">
        <v>5580</v>
      </c>
      <c r="F6841" s="143" t="str">
        <f>IF(H6841&lt;=60,"소형",IF((H6841&gt;60)*(H6841&lt;=85)=1,"중소형",IF((H6841&gt;85)*(H6841&lt;=102)=1,"중형",IF((H6841&gt;102)*(H6841&lt;=135)=1,"중대형","대형"))))</f>
        <v>중소형</v>
      </c>
      <c r="G6841" s="143" t="s">
        <v>4125</v>
      </c>
      <c r="H6841" s="143">
        <v>74</v>
      </c>
      <c r="I6841" s="144">
        <v>23660</v>
      </c>
      <c r="J6841" s="143">
        <v>68</v>
      </c>
      <c r="K6841" s="137">
        <v>42705</v>
      </c>
      <c r="L6841" s="137">
        <v>43800</v>
      </c>
      <c r="M6841" s="144">
        <f>H6841/3.3</f>
        <v>22.424242424242426</v>
      </c>
      <c r="N6841" s="144">
        <f>I6841/M6841</f>
        <v>1055.1081081081081</v>
      </c>
    </row>
    <row r="6842" spans="1:14">
      <c r="A6842" s="143" t="s">
        <v>2</v>
      </c>
      <c r="B6842" s="143" t="s">
        <v>5579</v>
      </c>
      <c r="C6842" s="143" t="s">
        <v>3162</v>
      </c>
      <c r="D6842" s="143" t="s">
        <v>3397</v>
      </c>
      <c r="E6842" s="143" t="s">
        <v>5580</v>
      </c>
      <c r="F6842" s="143" t="str">
        <f>IF(H6842&lt;=60,"소형",IF((H6842&gt;60)*(H6842&lt;=85)=1,"중소형",IF((H6842&gt;85)*(H6842&lt;=102)=1,"중형",IF((H6842&gt;102)*(H6842&lt;=135)=1,"중대형","대형"))))</f>
        <v>중소형</v>
      </c>
      <c r="G6842" s="143" t="s">
        <v>3208</v>
      </c>
      <c r="H6842" s="143">
        <v>84</v>
      </c>
      <c r="I6842" s="144">
        <v>27570</v>
      </c>
      <c r="J6842" s="143">
        <v>302</v>
      </c>
      <c r="K6842" s="137">
        <v>42705</v>
      </c>
      <c r="L6842" s="137">
        <v>43800</v>
      </c>
      <c r="M6842" s="144">
        <f>H6842/3.3</f>
        <v>25.454545454545457</v>
      </c>
      <c r="N6842" s="144">
        <f>I6842/M6842</f>
        <v>1083.1071428571427</v>
      </c>
    </row>
    <row r="6843" spans="1:14">
      <c r="A6843" s="143" t="s">
        <v>2</v>
      </c>
      <c r="B6843" s="143" t="s">
        <v>5579</v>
      </c>
      <c r="C6843" s="143" t="s">
        <v>3162</v>
      </c>
      <c r="D6843" s="143" t="s">
        <v>3397</v>
      </c>
      <c r="E6843" s="143" t="s">
        <v>5580</v>
      </c>
      <c r="F6843" s="143" t="str">
        <f>IF(H6843&lt;=60,"소형",IF((H6843&gt;60)*(H6843&lt;=85)=1,"중소형",IF((H6843&gt;85)*(H6843&lt;=102)=1,"중형",IF((H6843&gt;102)*(H6843&lt;=135)=1,"중대형","대형"))))</f>
        <v>중소형</v>
      </c>
      <c r="G6843" s="143" t="s">
        <v>3374</v>
      </c>
      <c r="H6843" s="143">
        <v>84</v>
      </c>
      <c r="I6843" s="144">
        <v>26690</v>
      </c>
      <c r="J6843" s="143">
        <v>302</v>
      </c>
      <c r="K6843" s="137">
        <v>42705</v>
      </c>
      <c r="L6843" s="137">
        <v>43800</v>
      </c>
      <c r="M6843" s="144">
        <f>H6843/3.3</f>
        <v>25.454545454545457</v>
      </c>
      <c r="N6843" s="144">
        <f>I6843/M6843</f>
        <v>1048.5357142857142</v>
      </c>
    </row>
    <row r="6844" spans="1:14">
      <c r="A6844" s="143" t="s">
        <v>2</v>
      </c>
      <c r="B6844" s="143" t="s">
        <v>5579</v>
      </c>
      <c r="C6844" s="143" t="s">
        <v>3162</v>
      </c>
      <c r="D6844" s="143" t="s">
        <v>3397</v>
      </c>
      <c r="E6844" s="143" t="s">
        <v>5580</v>
      </c>
      <c r="F6844" s="143" t="str">
        <f>IF(H6844&lt;=60,"소형",IF((H6844&gt;60)*(H6844&lt;=85)=1,"중소형",IF((H6844&gt;85)*(H6844&lt;=102)=1,"중형",IF((H6844&gt;102)*(H6844&lt;=135)=1,"중대형","대형"))))</f>
        <v>중형</v>
      </c>
      <c r="G6844" s="143" t="s">
        <v>5582</v>
      </c>
      <c r="H6844" s="143">
        <v>100</v>
      </c>
      <c r="I6844" s="144">
        <v>32170</v>
      </c>
      <c r="J6844" s="143">
        <v>184</v>
      </c>
      <c r="K6844" s="137">
        <v>42705</v>
      </c>
      <c r="L6844" s="137">
        <v>43800</v>
      </c>
      <c r="M6844" s="144">
        <f>H6844/3.3</f>
        <v>30.303030303030305</v>
      </c>
      <c r="N6844" s="144">
        <f>I6844/M6844</f>
        <v>1061.6099999999999</v>
      </c>
    </row>
    <row r="6845" spans="1:14">
      <c r="A6845" s="143" t="s">
        <v>2</v>
      </c>
      <c r="B6845" s="143" t="s">
        <v>5579</v>
      </c>
      <c r="C6845" s="143" t="s">
        <v>3162</v>
      </c>
      <c r="D6845" s="143" t="s">
        <v>3397</v>
      </c>
      <c r="E6845" s="143" t="s">
        <v>5580</v>
      </c>
      <c r="F6845" s="143" t="str">
        <f>IF(H6845&lt;=60,"소형",IF((H6845&gt;60)*(H6845&lt;=85)=1,"중소형",IF((H6845&gt;85)*(H6845&lt;=102)=1,"중형",IF((H6845&gt;102)*(H6845&lt;=135)=1,"중대형","대형"))))</f>
        <v>중대형</v>
      </c>
      <c r="G6845" s="143" t="s">
        <v>4718</v>
      </c>
      <c r="H6845" s="143">
        <v>114</v>
      </c>
      <c r="I6845" s="144">
        <v>35720</v>
      </c>
      <c r="J6845" s="143">
        <v>60</v>
      </c>
      <c r="K6845" s="137">
        <v>42705</v>
      </c>
      <c r="L6845" s="137">
        <v>43800</v>
      </c>
      <c r="M6845" s="144">
        <f>H6845/3.3</f>
        <v>34.545454545454547</v>
      </c>
      <c r="N6845" s="144">
        <f>I6845/M6845</f>
        <v>1034</v>
      </c>
    </row>
    <row r="6846" spans="1:14">
      <c r="A6846" s="143" t="s">
        <v>2828</v>
      </c>
      <c r="B6846" s="143" t="s">
        <v>5560</v>
      </c>
      <c r="C6846" s="143" t="s">
        <v>3166</v>
      </c>
      <c r="D6846" s="143" t="s">
        <v>3744</v>
      </c>
      <c r="E6846" s="143" t="s">
        <v>5561</v>
      </c>
      <c r="F6846" s="143" t="str">
        <f>IF(H6846&lt;=60,"소형",IF((H6846&gt;60)*(H6846&lt;=85)=1,"중소형",IF((H6846&gt;85)*(H6846&lt;=102)=1,"중형",IF((H6846&gt;102)*(H6846&lt;=135)=1,"중대형","대형"))))</f>
        <v>중소형</v>
      </c>
      <c r="G6846" s="143" t="s">
        <v>5562</v>
      </c>
      <c r="H6846" s="143">
        <v>69</v>
      </c>
      <c r="I6846" s="144" t="s">
        <v>3211</v>
      </c>
      <c r="J6846" s="143">
        <v>201</v>
      </c>
      <c r="K6846" s="137">
        <v>42795</v>
      </c>
      <c r="L6846" s="137">
        <v>43800</v>
      </c>
      <c r="M6846" s="144">
        <f>H6846/3.3</f>
        <v>20.90909090909091</v>
      </c>
      <c r="N6846" s="144" t="e">
        <f>I6846/M6846</f>
        <v>#VALUE!</v>
      </c>
    </row>
    <row r="6847" spans="1:14">
      <c r="A6847" s="143" t="s">
        <v>2828</v>
      </c>
      <c r="B6847" s="143" t="s">
        <v>5560</v>
      </c>
      <c r="C6847" s="143" t="s">
        <v>3166</v>
      </c>
      <c r="D6847" s="143" t="s">
        <v>3744</v>
      </c>
      <c r="E6847" s="143" t="s">
        <v>5561</v>
      </c>
      <c r="F6847" s="143" t="str">
        <f>IF(H6847&lt;=60,"소형",IF((H6847&gt;60)*(H6847&lt;=85)=1,"중소형",IF((H6847&gt;85)*(H6847&lt;=102)=1,"중형",IF((H6847&gt;102)*(H6847&lt;=135)=1,"중대형","대형"))))</f>
        <v>중소형</v>
      </c>
      <c r="G6847" s="143" t="s">
        <v>3261</v>
      </c>
      <c r="H6847" s="143">
        <v>84</v>
      </c>
      <c r="I6847" s="144" t="s">
        <v>3211</v>
      </c>
      <c r="J6847" s="143">
        <v>102</v>
      </c>
      <c r="K6847" s="137">
        <v>42795</v>
      </c>
      <c r="L6847" s="137">
        <v>43800</v>
      </c>
      <c r="M6847" s="144">
        <f>H6847/3.3</f>
        <v>25.454545454545457</v>
      </c>
      <c r="N6847" s="144" t="e">
        <f>I6847/M6847</f>
        <v>#VALUE!</v>
      </c>
    </row>
    <row r="6848" spans="1:14">
      <c r="A6848" s="143" t="s">
        <v>2828</v>
      </c>
      <c r="B6848" s="143" t="s">
        <v>5570</v>
      </c>
      <c r="C6848" s="143" t="s">
        <v>3166</v>
      </c>
      <c r="D6848" s="143" t="s">
        <v>3577</v>
      </c>
      <c r="E6848" s="143" t="s">
        <v>5571</v>
      </c>
      <c r="F6848" s="143" t="str">
        <f>IF(H6848&lt;=60,"소형",IF((H6848&gt;60)*(H6848&lt;=85)=1,"중소형",IF((H6848&gt;85)*(H6848&lt;=102)=1,"중형",IF((H6848&gt;102)*(H6848&lt;=135)=1,"중대형","대형"))))</f>
        <v>소형</v>
      </c>
      <c r="G6848" s="143" t="s">
        <v>4243</v>
      </c>
      <c r="H6848" s="143">
        <v>59</v>
      </c>
      <c r="I6848" s="144" t="s">
        <v>3211</v>
      </c>
      <c r="J6848" s="143">
        <v>98</v>
      </c>
      <c r="K6848" s="137">
        <v>42795</v>
      </c>
      <c r="L6848" s="137">
        <v>43800</v>
      </c>
      <c r="M6848" s="144">
        <f>H6848/3.3</f>
        <v>17.878787878787879</v>
      </c>
      <c r="N6848" s="144" t="e">
        <f>I6848/M6848</f>
        <v>#VALUE!</v>
      </c>
    </row>
    <row r="6849" spans="1:14">
      <c r="A6849" s="143" t="s">
        <v>2828</v>
      </c>
      <c r="B6849" s="143" t="s">
        <v>5570</v>
      </c>
      <c r="C6849" s="143" t="s">
        <v>3166</v>
      </c>
      <c r="D6849" s="143" t="s">
        <v>3577</v>
      </c>
      <c r="E6849" s="143" t="s">
        <v>5571</v>
      </c>
      <c r="F6849" s="143" t="str">
        <f>IF(H6849&lt;=60,"소형",IF((H6849&gt;60)*(H6849&lt;=85)=1,"중소형",IF((H6849&gt;85)*(H6849&lt;=102)=1,"중형",IF((H6849&gt;102)*(H6849&lt;=135)=1,"중대형","대형"))))</f>
        <v>소형</v>
      </c>
      <c r="G6849" s="143" t="s">
        <v>4244</v>
      </c>
      <c r="H6849" s="143">
        <v>59</v>
      </c>
      <c r="I6849" s="144" t="s">
        <v>3211</v>
      </c>
      <c r="J6849" s="143">
        <v>32</v>
      </c>
      <c r="K6849" s="137">
        <v>42795</v>
      </c>
      <c r="L6849" s="137">
        <v>43800</v>
      </c>
      <c r="M6849" s="144">
        <f>H6849/3.3</f>
        <v>17.878787878787879</v>
      </c>
      <c r="N6849" s="144" t="e">
        <f>I6849/M6849</f>
        <v>#VALUE!</v>
      </c>
    </row>
    <row r="6850" spans="1:14">
      <c r="A6850" s="143" t="s">
        <v>2828</v>
      </c>
      <c r="B6850" s="143" t="s">
        <v>5570</v>
      </c>
      <c r="C6850" s="143" t="s">
        <v>3166</v>
      </c>
      <c r="D6850" s="143" t="s">
        <v>3577</v>
      </c>
      <c r="E6850" s="143" t="s">
        <v>5571</v>
      </c>
      <c r="F6850" s="143" t="str">
        <f>IF(H6850&lt;=60,"소형",IF((H6850&gt;60)*(H6850&lt;=85)=1,"중소형",IF((H6850&gt;85)*(H6850&lt;=102)=1,"중형",IF((H6850&gt;102)*(H6850&lt;=135)=1,"중대형","대형"))))</f>
        <v>소형</v>
      </c>
      <c r="G6850" s="143" t="s">
        <v>5185</v>
      </c>
      <c r="H6850" s="143">
        <v>59</v>
      </c>
      <c r="I6850" s="144" t="s">
        <v>3211</v>
      </c>
      <c r="J6850" s="143">
        <v>25</v>
      </c>
      <c r="K6850" s="137">
        <v>42795</v>
      </c>
      <c r="L6850" s="137">
        <v>43800</v>
      </c>
      <c r="M6850" s="144">
        <f>H6850/3.3</f>
        <v>17.878787878787879</v>
      </c>
      <c r="N6850" s="144" t="e">
        <f>I6850/M6850</f>
        <v>#VALUE!</v>
      </c>
    </row>
    <row r="6851" spans="1:14">
      <c r="A6851" s="143" t="s">
        <v>2828</v>
      </c>
      <c r="B6851" s="143" t="s">
        <v>5570</v>
      </c>
      <c r="C6851" s="143" t="s">
        <v>3166</v>
      </c>
      <c r="D6851" s="143" t="s">
        <v>3577</v>
      </c>
      <c r="E6851" s="143" t="s">
        <v>5571</v>
      </c>
      <c r="F6851" s="143" t="str">
        <f>IF(H6851&lt;=60,"소형",IF((H6851&gt;60)*(H6851&lt;=85)=1,"중소형",IF((H6851&gt;85)*(H6851&lt;=102)=1,"중형",IF((H6851&gt;102)*(H6851&lt;=135)=1,"중대형","대형"))))</f>
        <v>중소형</v>
      </c>
      <c r="G6851" s="143" t="s">
        <v>4412</v>
      </c>
      <c r="H6851" s="143">
        <v>80</v>
      </c>
      <c r="I6851" s="144" t="s">
        <v>3211</v>
      </c>
      <c r="J6851" s="143">
        <v>25</v>
      </c>
      <c r="K6851" s="137">
        <v>42795</v>
      </c>
      <c r="L6851" s="137">
        <v>43800</v>
      </c>
      <c r="M6851" s="144">
        <f>H6851/3.3</f>
        <v>24.242424242424242</v>
      </c>
      <c r="N6851" s="144" t="e">
        <f>I6851/M6851</f>
        <v>#VALUE!</v>
      </c>
    </row>
    <row r="6852" spans="1:14">
      <c r="A6852" s="143" t="s">
        <v>2</v>
      </c>
      <c r="B6852" s="143" t="s">
        <v>3093</v>
      </c>
      <c r="C6852" s="143" t="s">
        <v>3162</v>
      </c>
      <c r="D6852" s="143" t="s">
        <v>3397</v>
      </c>
      <c r="E6852" s="143" t="s">
        <v>5580</v>
      </c>
      <c r="F6852" s="143" t="str">
        <f>IF(H6852&lt;=60,"소형",IF((H6852&gt;60)*(H6852&lt;=85)=1,"중소형",IF((H6852&gt;85)*(H6852&lt;=102)=1,"중형",IF((H6852&gt;102)*(H6852&lt;=135)=1,"중대형","대형"))))</f>
        <v>중소형</v>
      </c>
      <c r="G6852" s="143" t="s">
        <v>4045</v>
      </c>
      <c r="H6852" s="143">
        <v>74</v>
      </c>
      <c r="I6852" s="144">
        <v>25330</v>
      </c>
      <c r="J6852" s="143">
        <v>389</v>
      </c>
      <c r="K6852" s="137">
        <v>42795</v>
      </c>
      <c r="L6852" s="137">
        <v>43800</v>
      </c>
      <c r="M6852" s="144">
        <f>H6852/3.3</f>
        <v>22.424242424242426</v>
      </c>
      <c r="N6852" s="144">
        <f>I6852/M6852</f>
        <v>1129.581081081081</v>
      </c>
    </row>
    <row r="6853" spans="1:14">
      <c r="A6853" s="143" t="s">
        <v>2</v>
      </c>
      <c r="B6853" s="143" t="s">
        <v>3093</v>
      </c>
      <c r="C6853" s="143" t="s">
        <v>3162</v>
      </c>
      <c r="D6853" s="143" t="s">
        <v>3397</v>
      </c>
      <c r="E6853" s="143" t="s">
        <v>5580</v>
      </c>
      <c r="F6853" s="143" t="str">
        <f>IF(H6853&lt;=60,"소형",IF((H6853&gt;60)*(H6853&lt;=85)=1,"중소형",IF((H6853&gt;85)*(H6853&lt;=102)=1,"중형",IF((H6853&gt;102)*(H6853&lt;=135)=1,"중대형","대형"))))</f>
        <v>중소형</v>
      </c>
      <c r="G6853" s="143" t="s">
        <v>4273</v>
      </c>
      <c r="H6853" s="143">
        <v>74</v>
      </c>
      <c r="I6853" s="144">
        <v>24240</v>
      </c>
      <c r="J6853" s="143">
        <v>142</v>
      </c>
      <c r="K6853" s="137">
        <v>42795</v>
      </c>
      <c r="L6853" s="137">
        <v>43800</v>
      </c>
      <c r="M6853" s="144">
        <f>H6853/3.3</f>
        <v>22.424242424242426</v>
      </c>
      <c r="N6853" s="144">
        <f>I6853/M6853</f>
        <v>1080.9729729729729</v>
      </c>
    </row>
    <row r="6854" spans="1:14">
      <c r="A6854" s="143" t="s">
        <v>2</v>
      </c>
      <c r="B6854" s="143" t="s">
        <v>3093</v>
      </c>
      <c r="C6854" s="143" t="s">
        <v>3162</v>
      </c>
      <c r="D6854" s="143" t="s">
        <v>3397</v>
      </c>
      <c r="E6854" s="143" t="s">
        <v>5580</v>
      </c>
      <c r="F6854" s="143" t="str">
        <f>IF(H6854&lt;=60,"소형",IF((H6854&gt;60)*(H6854&lt;=85)=1,"중소형",IF((H6854&gt;85)*(H6854&lt;=102)=1,"중형",IF((H6854&gt;102)*(H6854&lt;=135)=1,"중대형","대형"))))</f>
        <v>중소형</v>
      </c>
      <c r="G6854" s="143" t="s">
        <v>3208</v>
      </c>
      <c r="H6854" s="143">
        <v>84</v>
      </c>
      <c r="I6854" s="144">
        <v>28520</v>
      </c>
      <c r="J6854" s="143">
        <v>355</v>
      </c>
      <c r="K6854" s="137">
        <v>42795</v>
      </c>
      <c r="L6854" s="137">
        <v>43800</v>
      </c>
      <c r="M6854" s="144">
        <f>H6854/3.3</f>
        <v>25.454545454545457</v>
      </c>
      <c r="N6854" s="144">
        <f>I6854/M6854</f>
        <v>1120.4285714285713</v>
      </c>
    </row>
    <row r="6855" spans="1:14">
      <c r="A6855" s="143" t="s">
        <v>2</v>
      </c>
      <c r="B6855" s="143" t="s">
        <v>3093</v>
      </c>
      <c r="C6855" s="143" t="s">
        <v>3162</v>
      </c>
      <c r="D6855" s="143" t="s">
        <v>3397</v>
      </c>
      <c r="E6855" s="143" t="s">
        <v>5580</v>
      </c>
      <c r="F6855" s="143" t="str">
        <f>IF(H6855&lt;=60,"소형",IF((H6855&gt;60)*(H6855&lt;=85)=1,"중소형",IF((H6855&gt;85)*(H6855&lt;=102)=1,"중형",IF((H6855&gt;102)*(H6855&lt;=135)=1,"중대형","대형"))))</f>
        <v>중소형</v>
      </c>
      <c r="G6855" s="143" t="s">
        <v>3374</v>
      </c>
      <c r="H6855" s="143">
        <v>84</v>
      </c>
      <c r="I6855" s="144">
        <v>27620</v>
      </c>
      <c r="J6855" s="143">
        <v>355</v>
      </c>
      <c r="K6855" s="137">
        <v>42795</v>
      </c>
      <c r="L6855" s="137">
        <v>43800</v>
      </c>
      <c r="M6855" s="144">
        <f>H6855/3.3</f>
        <v>25.454545454545457</v>
      </c>
      <c r="N6855" s="144">
        <f>I6855/M6855</f>
        <v>1085.0714285714284</v>
      </c>
    </row>
    <row r="6856" spans="1:14">
      <c r="A6856" s="143" t="s">
        <v>2</v>
      </c>
      <c r="B6856" s="143" t="s">
        <v>3093</v>
      </c>
      <c r="C6856" s="143" t="s">
        <v>3162</v>
      </c>
      <c r="D6856" s="143" t="s">
        <v>3397</v>
      </c>
      <c r="E6856" s="143" t="s">
        <v>5580</v>
      </c>
      <c r="F6856" s="143" t="str">
        <f>IF(H6856&lt;=60,"소형",IF((H6856&gt;60)*(H6856&lt;=85)=1,"중소형",IF((H6856&gt;85)*(H6856&lt;=102)=1,"중형",IF((H6856&gt;102)*(H6856&lt;=135)=1,"중대형","대형"))))</f>
        <v>중형</v>
      </c>
      <c r="G6856" s="143" t="s">
        <v>5582</v>
      </c>
      <c r="H6856" s="143">
        <v>100</v>
      </c>
      <c r="I6856" s="144">
        <v>32960</v>
      </c>
      <c r="J6856" s="143">
        <v>62</v>
      </c>
      <c r="K6856" s="137">
        <v>42795</v>
      </c>
      <c r="L6856" s="137">
        <v>43800</v>
      </c>
      <c r="M6856" s="144">
        <f>H6856/3.3</f>
        <v>30.303030303030305</v>
      </c>
      <c r="N6856" s="144">
        <f>I6856/M6856</f>
        <v>1087.6799999999998</v>
      </c>
    </row>
    <row r="6857" spans="1:14">
      <c r="A6857" s="143" t="s">
        <v>2</v>
      </c>
      <c r="B6857" s="143" t="s">
        <v>3093</v>
      </c>
      <c r="C6857" s="143" t="s">
        <v>3162</v>
      </c>
      <c r="D6857" s="143" t="s">
        <v>3397</v>
      </c>
      <c r="E6857" s="143" t="s">
        <v>5580</v>
      </c>
      <c r="F6857" s="143" t="str">
        <f>IF(H6857&lt;=60,"소형",IF((H6857&gt;60)*(H6857&lt;=85)=1,"중소형",IF((H6857&gt;85)*(H6857&lt;=102)=1,"중형",IF((H6857&gt;102)*(H6857&lt;=135)=1,"중대형","대형"))))</f>
        <v>중대형</v>
      </c>
      <c r="G6857" s="143" t="s">
        <v>4718</v>
      </c>
      <c r="H6857" s="143">
        <v>114</v>
      </c>
      <c r="I6857" s="144">
        <v>36230</v>
      </c>
      <c r="J6857" s="143">
        <v>120</v>
      </c>
      <c r="K6857" s="137">
        <v>42795</v>
      </c>
      <c r="L6857" s="137">
        <v>43800</v>
      </c>
      <c r="M6857" s="144">
        <f>H6857/3.3</f>
        <v>34.545454545454547</v>
      </c>
      <c r="N6857" s="144">
        <f>I6857/M6857</f>
        <v>1048.7631578947369</v>
      </c>
    </row>
    <row r="6858" spans="1:14">
      <c r="A6858" s="143" t="s">
        <v>2829</v>
      </c>
      <c r="B6858" s="143" t="s">
        <v>5555</v>
      </c>
      <c r="C6858" s="143" t="s">
        <v>3156</v>
      </c>
      <c r="D6858" s="143" t="s">
        <v>3366</v>
      </c>
      <c r="E6858" s="143" t="s">
        <v>3367</v>
      </c>
      <c r="F6858" s="143" t="str">
        <f>IF(H6858&lt;=60,"소형",IF((H6858&gt;60)*(H6858&lt;=85)=1,"중소형",IF((H6858&gt;85)*(H6858&lt;=102)=1,"중형",IF((H6858&gt;102)*(H6858&lt;=135)=1,"중대형","대형"))))</f>
        <v>소형</v>
      </c>
      <c r="G6858" s="143" t="s">
        <v>4698</v>
      </c>
      <c r="H6858" s="143">
        <v>38</v>
      </c>
      <c r="I6858" s="144" t="s">
        <v>3211</v>
      </c>
      <c r="J6858" s="143">
        <v>152</v>
      </c>
      <c r="K6858" s="137">
        <v>42826</v>
      </c>
      <c r="L6858" s="137">
        <v>43800</v>
      </c>
      <c r="M6858" s="144">
        <f>H6858/3.3</f>
        <v>11.515151515151516</v>
      </c>
      <c r="N6858" s="144" t="e">
        <f>I6858/M6858</f>
        <v>#VALUE!</v>
      </c>
    </row>
    <row r="6859" spans="1:14">
      <c r="A6859" s="143" t="s">
        <v>2829</v>
      </c>
      <c r="B6859" s="143" t="s">
        <v>5555</v>
      </c>
      <c r="C6859" s="143" t="s">
        <v>3156</v>
      </c>
      <c r="D6859" s="143" t="s">
        <v>3366</v>
      </c>
      <c r="E6859" s="143" t="s">
        <v>3367</v>
      </c>
      <c r="F6859" s="143" t="str">
        <f>IF(H6859&lt;=60,"소형",IF((H6859&gt;60)*(H6859&lt;=85)=1,"중소형",IF((H6859&gt;85)*(H6859&lt;=102)=1,"중형",IF((H6859&gt;102)*(H6859&lt;=135)=1,"중대형","대형"))))</f>
        <v>소형</v>
      </c>
      <c r="G6859" s="143" t="s">
        <v>5556</v>
      </c>
      <c r="H6859" s="143">
        <v>51</v>
      </c>
      <c r="I6859" s="144">
        <v>23700</v>
      </c>
      <c r="J6859" s="143">
        <v>64</v>
      </c>
      <c r="K6859" s="137">
        <v>42826</v>
      </c>
      <c r="L6859" s="137">
        <v>43800</v>
      </c>
      <c r="M6859" s="144">
        <f>H6859/3.3</f>
        <v>15.454545454545455</v>
      </c>
      <c r="N6859" s="144">
        <f>I6859/M6859</f>
        <v>1533.5294117647059</v>
      </c>
    </row>
    <row r="6860" spans="1:14">
      <c r="A6860" s="143" t="s">
        <v>2829</v>
      </c>
      <c r="B6860" s="143" t="s">
        <v>5555</v>
      </c>
      <c r="C6860" s="143" t="s">
        <v>3156</v>
      </c>
      <c r="D6860" s="143" t="s">
        <v>3366</v>
      </c>
      <c r="E6860" s="143" t="s">
        <v>3367</v>
      </c>
      <c r="F6860" s="143" t="str">
        <f>IF(H6860&lt;=60,"소형",IF((H6860&gt;60)*(H6860&lt;=85)=1,"중소형",IF((H6860&gt;85)*(H6860&lt;=102)=1,"중형",IF((H6860&gt;102)*(H6860&lt;=135)=1,"중대형","대형"))))</f>
        <v>소형</v>
      </c>
      <c r="G6860" s="143" t="s">
        <v>4193</v>
      </c>
      <c r="H6860" s="143">
        <v>59</v>
      </c>
      <c r="I6860" s="144">
        <v>26500</v>
      </c>
      <c r="J6860" s="143">
        <v>483</v>
      </c>
      <c r="K6860" s="137">
        <v>42826</v>
      </c>
      <c r="L6860" s="137">
        <v>43800</v>
      </c>
      <c r="M6860" s="144">
        <f>H6860/3.3</f>
        <v>17.878787878787879</v>
      </c>
      <c r="N6860" s="144">
        <f>I6860/M6860</f>
        <v>1482.2033898305085</v>
      </c>
    </row>
    <row r="6861" spans="1:14">
      <c r="A6861" s="143" t="s">
        <v>2829</v>
      </c>
      <c r="B6861" s="143" t="s">
        <v>5555</v>
      </c>
      <c r="C6861" s="143" t="s">
        <v>3156</v>
      </c>
      <c r="D6861" s="143" t="s">
        <v>3366</v>
      </c>
      <c r="E6861" s="143" t="s">
        <v>3367</v>
      </c>
      <c r="F6861" s="143" t="str">
        <f>IF(H6861&lt;=60,"소형",IF((H6861&gt;60)*(H6861&lt;=85)=1,"중소형",IF((H6861&gt;85)*(H6861&lt;=102)=1,"중형",IF((H6861&gt;102)*(H6861&lt;=135)=1,"중대형","대형"))))</f>
        <v>소형</v>
      </c>
      <c r="G6861" s="143" t="s">
        <v>4334</v>
      </c>
      <c r="H6861" s="143">
        <v>59</v>
      </c>
      <c r="I6861" s="144">
        <v>26300</v>
      </c>
      <c r="J6861" s="143">
        <v>126</v>
      </c>
      <c r="K6861" s="137">
        <v>42826</v>
      </c>
      <c r="L6861" s="137">
        <v>43800</v>
      </c>
      <c r="M6861" s="144">
        <f>H6861/3.3</f>
        <v>17.878787878787879</v>
      </c>
      <c r="N6861" s="144">
        <f>I6861/M6861</f>
        <v>1471.0169491525423</v>
      </c>
    </row>
    <row r="6862" spans="1:14">
      <c r="A6862" s="143" t="s">
        <v>2829</v>
      </c>
      <c r="B6862" s="143" t="s">
        <v>5555</v>
      </c>
      <c r="C6862" s="143" t="s">
        <v>3156</v>
      </c>
      <c r="D6862" s="143" t="s">
        <v>3366</v>
      </c>
      <c r="E6862" s="143" t="s">
        <v>3367</v>
      </c>
      <c r="F6862" s="143" t="str">
        <f>IF(H6862&lt;=60,"소형",IF((H6862&gt;60)*(H6862&lt;=85)=1,"중소형",IF((H6862&gt;85)*(H6862&lt;=102)=1,"중형",IF((H6862&gt;102)*(H6862&lt;=135)=1,"중대형","대형"))))</f>
        <v>중소형</v>
      </c>
      <c r="G6862" s="143" t="s">
        <v>4270</v>
      </c>
      <c r="H6862" s="143">
        <v>71</v>
      </c>
      <c r="I6862" s="144">
        <v>30000</v>
      </c>
      <c r="J6862" s="143">
        <v>58</v>
      </c>
      <c r="K6862" s="137">
        <v>42826</v>
      </c>
      <c r="L6862" s="137">
        <v>43800</v>
      </c>
      <c r="M6862" s="144">
        <f>H6862/3.3</f>
        <v>21.515151515151516</v>
      </c>
      <c r="N6862" s="144">
        <f>I6862/M6862</f>
        <v>1394.3661971830986</v>
      </c>
    </row>
    <row r="6863" spans="1:14">
      <c r="A6863" s="143" t="s">
        <v>2829</v>
      </c>
      <c r="B6863" s="143" t="s">
        <v>5555</v>
      </c>
      <c r="C6863" s="143" t="s">
        <v>3156</v>
      </c>
      <c r="D6863" s="143" t="s">
        <v>3366</v>
      </c>
      <c r="E6863" s="143" t="s">
        <v>3367</v>
      </c>
      <c r="F6863" s="143" t="str">
        <f>IF(H6863&lt;=60,"소형",IF((H6863&gt;60)*(H6863&lt;=85)=1,"중소형",IF((H6863&gt;85)*(H6863&lt;=102)=1,"중형",IF((H6863&gt;102)*(H6863&lt;=135)=1,"중대형","대형"))))</f>
        <v>중소형</v>
      </c>
      <c r="G6863" s="143" t="s">
        <v>5070</v>
      </c>
      <c r="H6863" s="143">
        <v>72</v>
      </c>
      <c r="I6863" s="144">
        <v>30200</v>
      </c>
      <c r="J6863" s="143">
        <v>228</v>
      </c>
      <c r="K6863" s="137">
        <v>42826</v>
      </c>
      <c r="L6863" s="137">
        <v>43800</v>
      </c>
      <c r="M6863" s="144">
        <f>H6863/3.3</f>
        <v>21.81818181818182</v>
      </c>
      <c r="N6863" s="144">
        <f>I6863/M6863</f>
        <v>1384.1666666666665</v>
      </c>
    </row>
    <row r="6864" spans="1:14">
      <c r="A6864" s="143" t="s">
        <v>2829</v>
      </c>
      <c r="B6864" s="143" t="s">
        <v>5555</v>
      </c>
      <c r="C6864" s="143" t="s">
        <v>3156</v>
      </c>
      <c r="D6864" s="143" t="s">
        <v>3366</v>
      </c>
      <c r="E6864" s="143" t="s">
        <v>3367</v>
      </c>
      <c r="F6864" s="143" t="str">
        <f>IF(H6864&lt;=60,"소형",IF((H6864&gt;60)*(H6864&lt;=85)=1,"중소형",IF((H6864&gt;85)*(H6864&lt;=102)=1,"중형",IF((H6864&gt;102)*(H6864&lt;=135)=1,"중대형","대형"))))</f>
        <v>중소형</v>
      </c>
      <c r="G6864" s="143" t="s">
        <v>4172</v>
      </c>
      <c r="H6864" s="143">
        <v>84</v>
      </c>
      <c r="I6864" s="144">
        <v>34600</v>
      </c>
      <c r="J6864" s="143">
        <v>328</v>
      </c>
      <c r="K6864" s="137">
        <v>42826</v>
      </c>
      <c r="L6864" s="137">
        <v>43800</v>
      </c>
      <c r="M6864" s="144">
        <f>H6864/3.3</f>
        <v>25.454545454545457</v>
      </c>
      <c r="N6864" s="144">
        <f>I6864/M6864</f>
        <v>1359.2857142857142</v>
      </c>
    </row>
    <row r="6865" spans="1:14">
      <c r="A6865" s="143" t="s">
        <v>2829</v>
      </c>
      <c r="B6865" s="143" t="s">
        <v>5555</v>
      </c>
      <c r="C6865" s="143" t="s">
        <v>3156</v>
      </c>
      <c r="D6865" s="143" t="s">
        <v>3366</v>
      </c>
      <c r="E6865" s="143" t="s">
        <v>3367</v>
      </c>
      <c r="F6865" s="143" t="str">
        <f>IF(H6865&lt;=60,"소형",IF((H6865&gt;60)*(H6865&lt;=85)=1,"중소형",IF((H6865&gt;85)*(H6865&lt;=102)=1,"중형",IF((H6865&gt;102)*(H6865&lt;=135)=1,"중대형","대형"))))</f>
        <v>중소형</v>
      </c>
      <c r="G6865" s="143" t="s">
        <v>3257</v>
      </c>
      <c r="H6865" s="143">
        <v>84</v>
      </c>
      <c r="I6865" s="144">
        <v>34600</v>
      </c>
      <c r="J6865" s="143">
        <v>269</v>
      </c>
      <c r="K6865" s="137">
        <v>42826</v>
      </c>
      <c r="L6865" s="137">
        <v>43800</v>
      </c>
      <c r="M6865" s="144">
        <f>H6865/3.3</f>
        <v>25.454545454545457</v>
      </c>
      <c r="N6865" s="144">
        <f>I6865/M6865</f>
        <v>1359.2857142857142</v>
      </c>
    </row>
    <row r="6866" spans="1:14">
      <c r="A6866" s="143" t="s">
        <v>2829</v>
      </c>
      <c r="B6866" s="143" t="s">
        <v>5555</v>
      </c>
      <c r="C6866" s="143" t="s">
        <v>3156</v>
      </c>
      <c r="D6866" s="143" t="s">
        <v>3366</v>
      </c>
      <c r="E6866" s="143" t="s">
        <v>3367</v>
      </c>
      <c r="F6866" s="143" t="str">
        <f>IF(H6866&lt;=60,"소형",IF((H6866&gt;60)*(H6866&lt;=85)=1,"중소형",IF((H6866&gt;85)*(H6866&lt;=102)=1,"중형",IF((H6866&gt;102)*(H6866&lt;=135)=1,"중대형","대형"))))</f>
        <v>중형</v>
      </c>
      <c r="G6866" s="143" t="s">
        <v>5557</v>
      </c>
      <c r="H6866" s="143">
        <v>101</v>
      </c>
      <c r="I6866" s="144">
        <v>41100</v>
      </c>
      <c r="J6866" s="143">
        <v>55</v>
      </c>
      <c r="K6866" s="137">
        <v>42826</v>
      </c>
      <c r="L6866" s="137">
        <v>43800</v>
      </c>
      <c r="M6866" s="144">
        <f>H6866/3.3</f>
        <v>30.606060606060609</v>
      </c>
      <c r="N6866" s="144">
        <f>I6866/M6866</f>
        <v>1342.8712871287128</v>
      </c>
    </row>
    <row r="6867" spans="1:14">
      <c r="A6867" s="143" t="s">
        <v>2829</v>
      </c>
      <c r="B6867" s="143" t="s">
        <v>5558</v>
      </c>
      <c r="C6867" s="143" t="s">
        <v>3163</v>
      </c>
      <c r="D6867" s="143" t="s">
        <v>3321</v>
      </c>
      <c r="E6867" s="143" t="s">
        <v>5363</v>
      </c>
      <c r="F6867" s="143" t="str">
        <f>IF(H6867&lt;=60,"소형",IF((H6867&gt;60)*(H6867&lt;=85)=1,"중소형",IF((H6867&gt;85)*(H6867&lt;=102)=1,"중형",IF((H6867&gt;102)*(H6867&lt;=135)=1,"중대형","대형"))))</f>
        <v>소형</v>
      </c>
      <c r="G6867" s="143" t="s">
        <v>4698</v>
      </c>
      <c r="H6867" s="143">
        <v>38</v>
      </c>
      <c r="I6867" s="144" t="s">
        <v>3211</v>
      </c>
      <c r="J6867" s="143">
        <v>11</v>
      </c>
      <c r="K6867" s="137">
        <v>42826</v>
      </c>
      <c r="L6867" s="137">
        <v>43800</v>
      </c>
      <c r="M6867" s="144">
        <f>H6867/3.3</f>
        <v>11.515151515151516</v>
      </c>
      <c r="N6867" s="144" t="e">
        <f>I6867/M6867</f>
        <v>#VALUE!</v>
      </c>
    </row>
    <row r="6868" spans="1:14">
      <c r="A6868" s="143" t="s">
        <v>2829</v>
      </c>
      <c r="B6868" s="143" t="s">
        <v>5558</v>
      </c>
      <c r="C6868" s="143" t="s">
        <v>3163</v>
      </c>
      <c r="D6868" s="143" t="s">
        <v>3321</v>
      </c>
      <c r="E6868" s="143" t="s">
        <v>5363</v>
      </c>
      <c r="F6868" s="143" t="str">
        <f>IF(H6868&lt;=60,"소형",IF((H6868&gt;60)*(H6868&lt;=85)=1,"중소형",IF((H6868&gt;85)*(H6868&lt;=102)=1,"중형",IF((H6868&gt;102)*(H6868&lt;=135)=1,"중대형","대형"))))</f>
        <v>소형</v>
      </c>
      <c r="G6868" s="143" t="s">
        <v>4244</v>
      </c>
      <c r="H6868" s="143">
        <v>59</v>
      </c>
      <c r="I6868" s="144">
        <v>36800</v>
      </c>
      <c r="J6868" s="143">
        <v>39</v>
      </c>
      <c r="K6868" s="137">
        <v>42826</v>
      </c>
      <c r="L6868" s="137">
        <v>43800</v>
      </c>
      <c r="M6868" s="144">
        <f>H6868/3.3</f>
        <v>17.878787878787879</v>
      </c>
      <c r="N6868" s="144">
        <f>I6868/M6868</f>
        <v>2058.3050847457625</v>
      </c>
    </row>
    <row r="6869" spans="1:14">
      <c r="A6869" s="143" t="s">
        <v>2829</v>
      </c>
      <c r="B6869" s="143" t="s">
        <v>5558</v>
      </c>
      <c r="C6869" s="143" t="s">
        <v>3163</v>
      </c>
      <c r="D6869" s="143" t="s">
        <v>3321</v>
      </c>
      <c r="E6869" s="143" t="s">
        <v>5363</v>
      </c>
      <c r="F6869" s="143" t="str">
        <f>IF(H6869&lt;=60,"소형",IF((H6869&gt;60)*(H6869&lt;=85)=1,"중소형",IF((H6869&gt;85)*(H6869&lt;=102)=1,"중형",IF((H6869&gt;102)*(H6869&lt;=135)=1,"중대형","대형"))))</f>
        <v>소형</v>
      </c>
      <c r="G6869" s="143" t="s">
        <v>4844</v>
      </c>
      <c r="H6869" s="143">
        <v>59</v>
      </c>
      <c r="I6869" s="144">
        <v>36600</v>
      </c>
      <c r="J6869" s="143">
        <v>81</v>
      </c>
      <c r="K6869" s="137">
        <v>42826</v>
      </c>
      <c r="L6869" s="137">
        <v>43800</v>
      </c>
      <c r="M6869" s="144">
        <f>H6869/3.3</f>
        <v>17.878787878787879</v>
      </c>
      <c r="N6869" s="144">
        <f>I6869/M6869</f>
        <v>2047.1186440677966</v>
      </c>
    </row>
    <row r="6870" spans="1:14">
      <c r="A6870" s="143" t="s">
        <v>2829</v>
      </c>
      <c r="B6870" s="143" t="s">
        <v>5558</v>
      </c>
      <c r="C6870" s="143" t="s">
        <v>3163</v>
      </c>
      <c r="D6870" s="143" t="s">
        <v>3321</v>
      </c>
      <c r="E6870" s="143" t="s">
        <v>5363</v>
      </c>
      <c r="F6870" s="143" t="str">
        <f>IF(H6870&lt;=60,"소형",IF((H6870&gt;60)*(H6870&lt;=85)=1,"중소형",IF((H6870&gt;85)*(H6870&lt;=102)=1,"중형",IF((H6870&gt;102)*(H6870&lt;=135)=1,"중대형","대형"))))</f>
        <v>중소형</v>
      </c>
      <c r="G6870" s="143" t="s">
        <v>5559</v>
      </c>
      <c r="H6870" s="143">
        <v>75</v>
      </c>
      <c r="I6870" s="144">
        <v>44400</v>
      </c>
      <c r="J6870" s="143">
        <v>100</v>
      </c>
      <c r="K6870" s="137">
        <v>42826</v>
      </c>
      <c r="L6870" s="137">
        <v>43800</v>
      </c>
      <c r="M6870" s="144">
        <f>H6870/3.3</f>
        <v>22.72727272727273</v>
      </c>
      <c r="N6870" s="144">
        <f>I6870/M6870</f>
        <v>1953.5999999999997</v>
      </c>
    </row>
    <row r="6871" spans="1:14">
      <c r="A6871" s="143" t="s">
        <v>2829</v>
      </c>
      <c r="B6871" s="143" t="s">
        <v>5558</v>
      </c>
      <c r="C6871" s="143" t="s">
        <v>3163</v>
      </c>
      <c r="D6871" s="143" t="s">
        <v>3321</v>
      </c>
      <c r="E6871" s="143" t="s">
        <v>5363</v>
      </c>
      <c r="F6871" s="143" t="str">
        <f>IF(H6871&lt;=60,"소형",IF((H6871&gt;60)*(H6871&lt;=85)=1,"중소형",IF((H6871&gt;85)*(H6871&lt;=102)=1,"중형",IF((H6871&gt;102)*(H6871&lt;=135)=1,"중대형","대형"))))</f>
        <v>중소형</v>
      </c>
      <c r="G6871" s="143" t="s">
        <v>4964</v>
      </c>
      <c r="H6871" s="143">
        <v>75</v>
      </c>
      <c r="I6871" s="144">
        <v>44550</v>
      </c>
      <c r="J6871" s="143">
        <v>54</v>
      </c>
      <c r="K6871" s="137">
        <v>42826</v>
      </c>
      <c r="L6871" s="137">
        <v>43800</v>
      </c>
      <c r="M6871" s="144">
        <f>H6871/3.3</f>
        <v>22.72727272727273</v>
      </c>
      <c r="N6871" s="144">
        <f>I6871/M6871</f>
        <v>1960.1999999999998</v>
      </c>
    </row>
    <row r="6872" spans="1:14">
      <c r="A6872" s="143" t="s">
        <v>2829</v>
      </c>
      <c r="B6872" s="143" t="s">
        <v>5558</v>
      </c>
      <c r="C6872" s="143" t="s">
        <v>3163</v>
      </c>
      <c r="D6872" s="143" t="s">
        <v>3321</v>
      </c>
      <c r="E6872" s="143" t="s">
        <v>5363</v>
      </c>
      <c r="F6872" s="143" t="str">
        <f>IF(H6872&lt;=60,"소형",IF((H6872&gt;60)*(H6872&lt;=85)=1,"중소형",IF((H6872&gt;85)*(H6872&lt;=102)=1,"중형",IF((H6872&gt;102)*(H6872&lt;=135)=1,"중대형","대형"))))</f>
        <v>중소형</v>
      </c>
      <c r="G6872" s="143" t="s">
        <v>3291</v>
      </c>
      <c r="H6872" s="143">
        <v>84</v>
      </c>
      <c r="I6872" s="144">
        <v>45800</v>
      </c>
      <c r="J6872" s="143">
        <v>54</v>
      </c>
      <c r="K6872" s="137">
        <v>42826</v>
      </c>
      <c r="L6872" s="137">
        <v>43800</v>
      </c>
      <c r="M6872" s="144">
        <f>H6872/3.3</f>
        <v>25.454545454545457</v>
      </c>
      <c r="N6872" s="144">
        <f>I6872/M6872</f>
        <v>1799.2857142857142</v>
      </c>
    </row>
    <row r="6873" spans="1:14">
      <c r="A6873" s="143" t="s">
        <v>2829</v>
      </c>
      <c r="B6873" s="143" t="s">
        <v>5583</v>
      </c>
      <c r="C6873" s="143" t="s">
        <v>3170</v>
      </c>
      <c r="D6873" s="143" t="s">
        <v>3219</v>
      </c>
      <c r="E6873" s="143" t="s">
        <v>5584</v>
      </c>
      <c r="F6873" s="143" t="str">
        <f>IF(H6873&lt;=60,"소형",IF((H6873&gt;60)*(H6873&lt;=85)=1,"중소형",IF((H6873&gt;85)*(H6873&lt;=102)=1,"중형",IF((H6873&gt;102)*(H6873&lt;=135)=1,"중대형","대형"))))</f>
        <v>소형</v>
      </c>
      <c r="G6873" s="143" t="s">
        <v>4244</v>
      </c>
      <c r="H6873" s="143">
        <v>59</v>
      </c>
      <c r="I6873" s="144" t="s">
        <v>3211</v>
      </c>
      <c r="J6873" s="143">
        <v>103</v>
      </c>
      <c r="K6873" s="137">
        <v>42856</v>
      </c>
      <c r="L6873" s="137">
        <v>43800</v>
      </c>
      <c r="M6873" s="144">
        <f>H6873/3.3</f>
        <v>17.878787878787879</v>
      </c>
      <c r="N6873" s="144" t="e">
        <f>I6873/M6873</f>
        <v>#VALUE!</v>
      </c>
    </row>
    <row r="6874" spans="1:14">
      <c r="A6874" s="143" t="s">
        <v>2829</v>
      </c>
      <c r="B6874" s="143" t="s">
        <v>5583</v>
      </c>
      <c r="C6874" s="143" t="s">
        <v>3170</v>
      </c>
      <c r="D6874" s="143" t="s">
        <v>3219</v>
      </c>
      <c r="E6874" s="143" t="s">
        <v>5584</v>
      </c>
      <c r="F6874" s="143" t="str">
        <f>IF(H6874&lt;=60,"소형",IF((H6874&gt;60)*(H6874&lt;=85)=1,"중소형",IF((H6874&gt;85)*(H6874&lt;=102)=1,"중형",IF((H6874&gt;102)*(H6874&lt;=135)=1,"중대형","대형"))))</f>
        <v>소형</v>
      </c>
      <c r="G6874" s="143" t="s">
        <v>5061</v>
      </c>
      <c r="H6874" s="143">
        <v>59</v>
      </c>
      <c r="I6874" s="144">
        <v>56200</v>
      </c>
      <c r="J6874" s="143">
        <v>358</v>
      </c>
      <c r="K6874" s="137">
        <v>42856</v>
      </c>
      <c r="L6874" s="137">
        <v>43800</v>
      </c>
      <c r="M6874" s="144">
        <f>H6874/3.3</f>
        <v>17.878787878787879</v>
      </c>
      <c r="N6874" s="144">
        <f>I6874/M6874</f>
        <v>3143.3898305084745</v>
      </c>
    </row>
    <row r="6875" spans="1:14">
      <c r="A6875" s="143" t="s">
        <v>2829</v>
      </c>
      <c r="B6875" s="143" t="s">
        <v>5583</v>
      </c>
      <c r="C6875" s="143" t="s">
        <v>3170</v>
      </c>
      <c r="D6875" s="143" t="s">
        <v>3219</v>
      </c>
      <c r="E6875" s="143" t="s">
        <v>5584</v>
      </c>
      <c r="F6875" s="143" t="str">
        <f>IF(H6875&lt;=60,"소형",IF((H6875&gt;60)*(H6875&lt;=85)=1,"중소형",IF((H6875&gt;85)*(H6875&lt;=102)=1,"중형",IF((H6875&gt;102)*(H6875&lt;=135)=1,"중대형","대형"))))</f>
        <v>중소형</v>
      </c>
      <c r="G6875" s="143" t="s">
        <v>3204</v>
      </c>
      <c r="H6875" s="143">
        <v>84</v>
      </c>
      <c r="I6875" s="144">
        <v>74700</v>
      </c>
      <c r="J6875" s="143">
        <v>918</v>
      </c>
      <c r="K6875" s="137">
        <v>42856</v>
      </c>
      <c r="L6875" s="137">
        <v>43800</v>
      </c>
      <c r="M6875" s="144">
        <f>H6875/3.3</f>
        <v>25.454545454545457</v>
      </c>
      <c r="N6875" s="144">
        <f>I6875/M6875</f>
        <v>2934.6428571428569</v>
      </c>
    </row>
    <row r="6876" spans="1:14">
      <c r="A6876" s="143" t="s">
        <v>2829</v>
      </c>
      <c r="B6876" s="143" t="s">
        <v>5583</v>
      </c>
      <c r="C6876" s="143" t="s">
        <v>3170</v>
      </c>
      <c r="D6876" s="143" t="s">
        <v>3219</v>
      </c>
      <c r="E6876" s="143" t="s">
        <v>5584</v>
      </c>
      <c r="F6876" s="143" t="str">
        <f>IF(H6876&lt;=60,"소형",IF((H6876&gt;60)*(H6876&lt;=85)=1,"중소형",IF((H6876&gt;85)*(H6876&lt;=102)=1,"중형",IF((H6876&gt;102)*(H6876&lt;=135)=1,"중대형","대형"))))</f>
        <v>중소형</v>
      </c>
      <c r="G6876" s="143" t="s">
        <v>3206</v>
      </c>
      <c r="H6876" s="143">
        <v>84</v>
      </c>
      <c r="I6876" s="144">
        <v>75500</v>
      </c>
      <c r="J6876" s="143">
        <v>422</v>
      </c>
      <c r="K6876" s="137">
        <v>42856</v>
      </c>
      <c r="L6876" s="137">
        <v>43800</v>
      </c>
      <c r="M6876" s="144">
        <f>H6876/3.3</f>
        <v>25.454545454545457</v>
      </c>
      <c r="N6876" s="144">
        <f>I6876/M6876</f>
        <v>2966.0714285714284</v>
      </c>
    </row>
    <row r="6877" spans="1:14">
      <c r="A6877" s="143" t="s">
        <v>2829</v>
      </c>
      <c r="B6877" s="143" t="s">
        <v>5583</v>
      </c>
      <c r="C6877" s="143" t="s">
        <v>3170</v>
      </c>
      <c r="D6877" s="143" t="s">
        <v>3219</v>
      </c>
      <c r="E6877" s="143" t="s">
        <v>5584</v>
      </c>
      <c r="F6877" s="143" t="str">
        <f>IF(H6877&lt;=60,"소형",IF((H6877&gt;60)*(H6877&lt;=85)=1,"중소형",IF((H6877&gt;85)*(H6877&lt;=102)=1,"중형",IF((H6877&gt;102)*(H6877&lt;=135)=1,"중대형","대형"))))</f>
        <v>중대형</v>
      </c>
      <c r="G6877" s="143" t="s">
        <v>5585</v>
      </c>
      <c r="H6877" s="143">
        <v>122</v>
      </c>
      <c r="I6877" s="144">
        <v>100100</v>
      </c>
      <c r="J6877" s="143">
        <v>58</v>
      </c>
      <c r="K6877" s="137">
        <v>42856</v>
      </c>
      <c r="L6877" s="137">
        <v>43800</v>
      </c>
      <c r="M6877" s="144">
        <f>H6877/3.3</f>
        <v>36.969696969696969</v>
      </c>
      <c r="N6877" s="144">
        <f>I6877/M6877</f>
        <v>2707.622950819672</v>
      </c>
    </row>
    <row r="6878" spans="1:14">
      <c r="A6878" s="143" t="s">
        <v>2829</v>
      </c>
      <c r="B6878" s="143" t="s">
        <v>5586</v>
      </c>
      <c r="C6878" s="143" t="s">
        <v>3159</v>
      </c>
      <c r="D6878" s="143" t="s">
        <v>3925</v>
      </c>
      <c r="E6878" s="143" t="s">
        <v>4644</v>
      </c>
      <c r="F6878" s="143" t="str">
        <f>IF(H6878&lt;=60,"소형",IF((H6878&gt;60)*(H6878&lt;=85)=1,"중소형",IF((H6878&gt;85)*(H6878&lt;=102)=1,"중형",IF((H6878&gt;102)*(H6878&lt;=135)=1,"중대형","대형"))))</f>
        <v>소형</v>
      </c>
      <c r="G6878" s="143" t="s">
        <v>3370</v>
      </c>
      <c r="H6878" s="143">
        <v>59</v>
      </c>
      <c r="I6878" s="144">
        <v>17500</v>
      </c>
      <c r="J6878" s="143">
        <v>188</v>
      </c>
      <c r="K6878" s="137">
        <v>42887</v>
      </c>
      <c r="L6878" s="137">
        <v>43800</v>
      </c>
      <c r="M6878" s="144">
        <f>H6878/3.3</f>
        <v>17.878787878787879</v>
      </c>
      <c r="N6878" s="144">
        <f>I6878/M6878</f>
        <v>978.81355932203394</v>
      </c>
    </row>
    <row r="6879" spans="1:14">
      <c r="A6879" s="143" t="s">
        <v>2829</v>
      </c>
      <c r="B6879" s="143" t="s">
        <v>5586</v>
      </c>
      <c r="C6879" s="143" t="s">
        <v>3159</v>
      </c>
      <c r="D6879" s="143" t="s">
        <v>3925</v>
      </c>
      <c r="E6879" s="143" t="s">
        <v>4644</v>
      </c>
      <c r="F6879" s="143" t="str">
        <f>IF(H6879&lt;=60,"소형",IF((H6879&gt;60)*(H6879&lt;=85)=1,"중소형",IF((H6879&gt;85)*(H6879&lt;=102)=1,"중형",IF((H6879&gt;102)*(H6879&lt;=135)=1,"중대형","대형"))))</f>
        <v>중소형</v>
      </c>
      <c r="G6879" s="143" t="s">
        <v>5587</v>
      </c>
      <c r="H6879" s="143">
        <v>64</v>
      </c>
      <c r="I6879" s="144">
        <v>19600</v>
      </c>
      <c r="J6879" s="143">
        <v>159</v>
      </c>
      <c r="K6879" s="137">
        <v>42887</v>
      </c>
      <c r="L6879" s="137">
        <v>43800</v>
      </c>
      <c r="M6879" s="144">
        <f>H6879/3.3</f>
        <v>19.393939393939394</v>
      </c>
      <c r="N6879" s="144">
        <f>I6879/M6879</f>
        <v>1010.625</v>
      </c>
    </row>
    <row r="6880" spans="1:14">
      <c r="A6880" s="143" t="s">
        <v>2829</v>
      </c>
      <c r="B6880" s="143" t="s">
        <v>5586</v>
      </c>
      <c r="C6880" s="143" t="s">
        <v>3159</v>
      </c>
      <c r="D6880" s="143" t="s">
        <v>3925</v>
      </c>
      <c r="E6880" s="143" t="s">
        <v>4644</v>
      </c>
      <c r="F6880" s="143" t="str">
        <f>IF(H6880&lt;=60,"소형",IF((H6880&gt;60)*(H6880&lt;=85)=1,"중소형",IF((H6880&gt;85)*(H6880&lt;=102)=1,"중형",IF((H6880&gt;102)*(H6880&lt;=135)=1,"중대형","대형"))))</f>
        <v>중소형</v>
      </c>
      <c r="G6880" s="143" t="s">
        <v>3222</v>
      </c>
      <c r="H6880" s="143">
        <v>84</v>
      </c>
      <c r="I6880" s="144">
        <v>25200</v>
      </c>
      <c r="J6880" s="143">
        <v>158</v>
      </c>
      <c r="K6880" s="137">
        <v>42887</v>
      </c>
      <c r="L6880" s="137">
        <v>43800</v>
      </c>
      <c r="M6880" s="144">
        <f>H6880/3.3</f>
        <v>25.454545454545457</v>
      </c>
      <c r="N6880" s="144">
        <f>I6880/M6880</f>
        <v>989.99999999999989</v>
      </c>
    </row>
    <row r="6881" spans="1:14">
      <c r="A6881" s="143" t="s">
        <v>2829</v>
      </c>
      <c r="B6881" s="143" t="s">
        <v>5599</v>
      </c>
      <c r="C6881" s="143" t="s">
        <v>3163</v>
      </c>
      <c r="D6881" s="143" t="s">
        <v>3296</v>
      </c>
      <c r="E6881" s="143" t="s">
        <v>3297</v>
      </c>
      <c r="F6881" s="143" t="str">
        <f>IF(H6881&lt;=60,"소형",IF((H6881&gt;60)*(H6881&lt;=85)=1,"중소형",IF((H6881&gt;85)*(H6881&lt;=102)=1,"중형",IF((H6881&gt;102)*(H6881&lt;=135)=1,"중대형","대형"))))</f>
        <v>중소형</v>
      </c>
      <c r="G6881" s="143" t="s">
        <v>4477</v>
      </c>
      <c r="H6881" s="143">
        <v>78</v>
      </c>
      <c r="I6881" s="144">
        <v>47610</v>
      </c>
      <c r="J6881" s="143">
        <v>172</v>
      </c>
      <c r="K6881" s="137">
        <v>42917</v>
      </c>
      <c r="L6881" s="137">
        <v>43800</v>
      </c>
      <c r="M6881" s="144">
        <f>H6881/3.3</f>
        <v>23.636363636363637</v>
      </c>
      <c r="N6881" s="144">
        <f>I6881/M6881</f>
        <v>2014.2692307692307</v>
      </c>
    </row>
    <row r="6882" spans="1:14">
      <c r="A6882" s="143" t="s">
        <v>2829</v>
      </c>
      <c r="B6882" s="143" t="s">
        <v>5599</v>
      </c>
      <c r="C6882" s="143" t="s">
        <v>3163</v>
      </c>
      <c r="D6882" s="143" t="s">
        <v>3296</v>
      </c>
      <c r="E6882" s="143" t="s">
        <v>3297</v>
      </c>
      <c r="F6882" s="143" t="str">
        <f>IF(H6882&lt;=60,"소형",IF((H6882&gt;60)*(H6882&lt;=85)=1,"중소형",IF((H6882&gt;85)*(H6882&lt;=102)=1,"중형",IF((H6882&gt;102)*(H6882&lt;=135)=1,"중대형","대형"))))</f>
        <v>중소형</v>
      </c>
      <c r="G6882" s="143" t="s">
        <v>3474</v>
      </c>
      <c r="H6882" s="143">
        <v>84</v>
      </c>
      <c r="I6882" s="144">
        <v>50190</v>
      </c>
      <c r="J6882" s="143">
        <v>340</v>
      </c>
      <c r="K6882" s="137">
        <v>42917</v>
      </c>
      <c r="L6882" s="137">
        <v>43800</v>
      </c>
      <c r="M6882" s="144">
        <f>H6882/3.3</f>
        <v>25.454545454545457</v>
      </c>
      <c r="N6882" s="144">
        <f>I6882/M6882</f>
        <v>1971.7499999999998</v>
      </c>
    </row>
    <row r="6883" spans="1:14">
      <c r="A6883" s="143" t="s">
        <v>2829</v>
      </c>
      <c r="B6883" s="143" t="s">
        <v>5599</v>
      </c>
      <c r="C6883" s="143" t="s">
        <v>3163</v>
      </c>
      <c r="D6883" s="143" t="s">
        <v>3296</v>
      </c>
      <c r="E6883" s="143" t="s">
        <v>3297</v>
      </c>
      <c r="F6883" s="143" t="str">
        <f>IF(H6883&lt;=60,"소형",IF((H6883&gt;60)*(H6883&lt;=85)=1,"중소형",IF((H6883&gt;85)*(H6883&lt;=102)=1,"중형",IF((H6883&gt;102)*(H6883&lt;=135)=1,"중대형","대형"))))</f>
        <v>중소형</v>
      </c>
      <c r="G6883" s="143" t="s">
        <v>4551</v>
      </c>
      <c r="H6883" s="143">
        <v>84</v>
      </c>
      <c r="I6883" s="144">
        <v>50190</v>
      </c>
      <c r="J6883" s="143">
        <v>340</v>
      </c>
      <c r="K6883" s="137">
        <v>42917</v>
      </c>
      <c r="L6883" s="137">
        <v>43800</v>
      </c>
      <c r="M6883" s="144">
        <f>H6883/3.3</f>
        <v>25.454545454545457</v>
      </c>
      <c r="N6883" s="144">
        <f>I6883/M6883</f>
        <v>1971.7499999999998</v>
      </c>
    </row>
    <row r="6884" spans="1:14">
      <c r="A6884" s="143" t="s">
        <v>2829</v>
      </c>
      <c r="B6884" s="143" t="s">
        <v>5600</v>
      </c>
      <c r="C6884" s="143" t="s">
        <v>3170</v>
      </c>
      <c r="D6884" s="143" t="s">
        <v>3219</v>
      </c>
      <c r="E6884" s="143" t="s">
        <v>5584</v>
      </c>
      <c r="F6884" s="143" t="str">
        <f>IF(H6884&lt;=60,"소형",IF((H6884&gt;60)*(H6884&lt;=85)=1,"중소형",IF((H6884&gt;85)*(H6884&lt;=102)=1,"중형",IF((H6884&gt;102)*(H6884&lt;=135)=1,"중대형","대형"))))</f>
        <v>소형</v>
      </c>
      <c r="G6884" s="143" t="s">
        <v>4127</v>
      </c>
      <c r="H6884" s="143">
        <v>59</v>
      </c>
      <c r="I6884" s="144">
        <v>60900</v>
      </c>
      <c r="J6884" s="143">
        <v>425</v>
      </c>
      <c r="K6884" s="137">
        <v>42917</v>
      </c>
      <c r="L6884" s="137">
        <v>43800</v>
      </c>
      <c r="M6884" s="144">
        <f>H6884/3.3</f>
        <v>17.878787878787879</v>
      </c>
      <c r="N6884" s="144">
        <f>I6884/M6884</f>
        <v>3406.2711864406779</v>
      </c>
    </row>
    <row r="6885" spans="1:14">
      <c r="A6885" s="143" t="s">
        <v>2829</v>
      </c>
      <c r="B6885" s="143" t="s">
        <v>5600</v>
      </c>
      <c r="C6885" s="143" t="s">
        <v>3170</v>
      </c>
      <c r="D6885" s="143" t="s">
        <v>3219</v>
      </c>
      <c r="E6885" s="143" t="s">
        <v>5584</v>
      </c>
      <c r="F6885" s="143" t="str">
        <f>IF(H6885&lt;=60,"소형",IF((H6885&gt;60)*(H6885&lt;=85)=1,"중소형",IF((H6885&gt;85)*(H6885&lt;=102)=1,"중형",IF((H6885&gt;102)*(H6885&lt;=135)=1,"중대형","대형"))))</f>
        <v>소형</v>
      </c>
      <c r="G6885" s="143" t="s">
        <v>4055</v>
      </c>
      <c r="H6885" s="143">
        <v>59</v>
      </c>
      <c r="I6885" s="144">
        <v>60400</v>
      </c>
      <c r="J6885" s="143">
        <v>41</v>
      </c>
      <c r="K6885" s="137">
        <v>42917</v>
      </c>
      <c r="L6885" s="137">
        <v>43800</v>
      </c>
      <c r="M6885" s="144">
        <f>H6885/3.3</f>
        <v>17.878787878787879</v>
      </c>
      <c r="N6885" s="144">
        <f>I6885/M6885</f>
        <v>3378.3050847457625</v>
      </c>
    </row>
    <row r="6886" spans="1:14">
      <c r="A6886" s="143" t="s">
        <v>2829</v>
      </c>
      <c r="B6886" s="143" t="s">
        <v>5600</v>
      </c>
      <c r="C6886" s="143" t="s">
        <v>3170</v>
      </c>
      <c r="D6886" s="143" t="s">
        <v>3219</v>
      </c>
      <c r="E6886" s="143" t="s">
        <v>5584</v>
      </c>
      <c r="F6886" s="143" t="str">
        <f>IF(H6886&lt;=60,"소형",IF((H6886&gt;60)*(H6886&lt;=85)=1,"중소형",IF((H6886&gt;85)*(H6886&lt;=102)=1,"중형",IF((H6886&gt;102)*(H6886&lt;=135)=1,"중대형","대형"))))</f>
        <v>소형</v>
      </c>
      <c r="G6886" s="143" t="s">
        <v>4056</v>
      </c>
      <c r="H6886" s="143">
        <v>59</v>
      </c>
      <c r="I6886" s="144">
        <v>60500</v>
      </c>
      <c r="J6886" s="143">
        <v>172</v>
      </c>
      <c r="K6886" s="137">
        <v>42917</v>
      </c>
      <c r="L6886" s="137">
        <v>43800</v>
      </c>
      <c r="M6886" s="144">
        <f>H6886/3.3</f>
        <v>17.878787878787879</v>
      </c>
      <c r="N6886" s="144">
        <f>I6886/M6886</f>
        <v>3383.8983050847455</v>
      </c>
    </row>
    <row r="6887" spans="1:14">
      <c r="A6887" s="143" t="s">
        <v>2829</v>
      </c>
      <c r="B6887" s="143" t="s">
        <v>5600</v>
      </c>
      <c r="C6887" s="143" t="s">
        <v>3170</v>
      </c>
      <c r="D6887" s="143" t="s">
        <v>3219</v>
      </c>
      <c r="E6887" s="143" t="s">
        <v>5584</v>
      </c>
      <c r="F6887" s="143" t="str">
        <f>IF(H6887&lt;=60,"소형",IF((H6887&gt;60)*(H6887&lt;=85)=1,"중소형",IF((H6887&gt;85)*(H6887&lt;=102)=1,"중형",IF((H6887&gt;102)*(H6887&lt;=135)=1,"중대형","대형"))))</f>
        <v>중소형</v>
      </c>
      <c r="G6887" s="143" t="s">
        <v>3901</v>
      </c>
      <c r="H6887" s="143">
        <v>74</v>
      </c>
      <c r="I6887" s="144">
        <v>72113</v>
      </c>
      <c r="J6887" s="143">
        <v>154</v>
      </c>
      <c r="K6887" s="137">
        <v>42917</v>
      </c>
      <c r="L6887" s="137">
        <v>43800</v>
      </c>
      <c r="M6887" s="144">
        <f>H6887/3.3</f>
        <v>22.424242424242426</v>
      </c>
      <c r="N6887" s="144">
        <f>I6887/M6887</f>
        <v>3215.85</v>
      </c>
    </row>
    <row r="6888" spans="1:14">
      <c r="A6888" s="143" t="s">
        <v>2829</v>
      </c>
      <c r="B6888" s="143" t="s">
        <v>5600</v>
      </c>
      <c r="C6888" s="143" t="s">
        <v>3170</v>
      </c>
      <c r="D6888" s="143" t="s">
        <v>3219</v>
      </c>
      <c r="E6888" s="143" t="s">
        <v>5584</v>
      </c>
      <c r="F6888" s="143" t="str">
        <f>IF(H6888&lt;=60,"소형",IF((H6888&gt;60)*(H6888&lt;=85)=1,"중소형",IF((H6888&gt;85)*(H6888&lt;=102)=1,"중형",IF((H6888&gt;102)*(H6888&lt;=135)=1,"중대형","대형"))))</f>
        <v>중소형</v>
      </c>
      <c r="G6888" s="143" t="s">
        <v>4622</v>
      </c>
      <c r="H6888" s="143">
        <v>74</v>
      </c>
      <c r="I6888" s="144">
        <v>72213</v>
      </c>
      <c r="J6888" s="143">
        <v>65</v>
      </c>
      <c r="K6888" s="137">
        <v>42917</v>
      </c>
      <c r="L6888" s="137">
        <v>43800</v>
      </c>
      <c r="M6888" s="144">
        <f>H6888/3.3</f>
        <v>22.424242424242426</v>
      </c>
      <c r="N6888" s="144">
        <f>I6888/M6888</f>
        <v>3220.309459459459</v>
      </c>
    </row>
    <row r="6889" spans="1:14">
      <c r="A6889" s="143" t="s">
        <v>2829</v>
      </c>
      <c r="B6889" s="143" t="s">
        <v>5600</v>
      </c>
      <c r="C6889" s="143" t="s">
        <v>3170</v>
      </c>
      <c r="D6889" s="143" t="s">
        <v>3219</v>
      </c>
      <c r="E6889" s="143" t="s">
        <v>5584</v>
      </c>
      <c r="F6889" s="143" t="str">
        <f>IF(H6889&lt;=60,"소형",IF((H6889&gt;60)*(H6889&lt;=85)=1,"중소형",IF((H6889&gt;85)*(H6889&lt;=102)=1,"중형",IF((H6889&gt;102)*(H6889&lt;=135)=1,"중대형","대형"))))</f>
        <v>중소형</v>
      </c>
      <c r="G6889" s="143" t="s">
        <v>3361</v>
      </c>
      <c r="H6889" s="143">
        <v>84</v>
      </c>
      <c r="I6889" s="144">
        <v>77300</v>
      </c>
      <c r="J6889" s="143">
        <v>535</v>
      </c>
      <c r="K6889" s="137">
        <v>42917</v>
      </c>
      <c r="L6889" s="137">
        <v>43800</v>
      </c>
      <c r="M6889" s="144">
        <f>H6889/3.3</f>
        <v>25.454545454545457</v>
      </c>
      <c r="N6889" s="144">
        <f>I6889/M6889</f>
        <v>3036.7857142857142</v>
      </c>
    </row>
    <row r="6890" spans="1:14">
      <c r="A6890" s="143" t="s">
        <v>2829</v>
      </c>
      <c r="B6890" s="143" t="s">
        <v>5600</v>
      </c>
      <c r="C6890" s="143" t="s">
        <v>3170</v>
      </c>
      <c r="D6890" s="143" t="s">
        <v>3219</v>
      </c>
      <c r="E6890" s="143" t="s">
        <v>5584</v>
      </c>
      <c r="F6890" s="143" t="str">
        <f>IF(H6890&lt;=60,"소형",IF((H6890&gt;60)*(H6890&lt;=85)=1,"중소형",IF((H6890&gt;85)*(H6890&lt;=102)=1,"중형",IF((H6890&gt;102)*(H6890&lt;=135)=1,"중대형","대형"))))</f>
        <v>중소형</v>
      </c>
      <c r="G6890" s="143" t="s">
        <v>3362</v>
      </c>
      <c r="H6890" s="143">
        <v>84</v>
      </c>
      <c r="I6890" s="144">
        <v>76400</v>
      </c>
      <c r="J6890" s="143">
        <v>258</v>
      </c>
      <c r="K6890" s="137">
        <v>42917</v>
      </c>
      <c r="L6890" s="137">
        <v>43800</v>
      </c>
      <c r="M6890" s="144">
        <f>H6890/3.3</f>
        <v>25.454545454545457</v>
      </c>
      <c r="N6890" s="144">
        <f>I6890/M6890</f>
        <v>3001.4285714285711</v>
      </c>
    </row>
    <row r="6891" spans="1:14">
      <c r="A6891" s="143" t="s">
        <v>2829</v>
      </c>
      <c r="B6891" s="143" t="s">
        <v>5600</v>
      </c>
      <c r="C6891" s="143" t="s">
        <v>3170</v>
      </c>
      <c r="D6891" s="143" t="s">
        <v>3219</v>
      </c>
      <c r="E6891" s="143" t="s">
        <v>5584</v>
      </c>
      <c r="F6891" s="143" t="str">
        <f>IF(H6891&lt;=60,"소형",IF((H6891&gt;60)*(H6891&lt;=85)=1,"중소형",IF((H6891&gt;85)*(H6891&lt;=102)=1,"중형",IF((H6891&gt;102)*(H6891&lt;=135)=1,"중대형","대형"))))</f>
        <v>중형</v>
      </c>
      <c r="G6891" s="143" t="s">
        <v>5601</v>
      </c>
      <c r="H6891" s="143">
        <v>102</v>
      </c>
      <c r="I6891" s="144">
        <v>93900</v>
      </c>
      <c r="J6891" s="143">
        <v>86</v>
      </c>
      <c r="K6891" s="137">
        <v>42917</v>
      </c>
      <c r="L6891" s="137">
        <v>43800</v>
      </c>
      <c r="M6891" s="144">
        <f>H6891/3.3</f>
        <v>30.90909090909091</v>
      </c>
      <c r="N6891" s="144">
        <f>I6891/M6891</f>
        <v>3037.9411764705883</v>
      </c>
    </row>
    <row r="6892" spans="1:14">
      <c r="A6892" s="143" t="s">
        <v>2829</v>
      </c>
      <c r="B6892" s="143" t="s">
        <v>5600</v>
      </c>
      <c r="C6892" s="143" t="s">
        <v>3170</v>
      </c>
      <c r="D6892" s="143" t="s">
        <v>3219</v>
      </c>
      <c r="E6892" s="143" t="s">
        <v>5584</v>
      </c>
      <c r="F6892" s="143" t="str">
        <f>IF(H6892&lt;=60,"소형",IF((H6892&gt;60)*(H6892&lt;=85)=1,"중소형",IF((H6892&gt;85)*(H6892&lt;=102)=1,"중형",IF((H6892&gt;102)*(H6892&lt;=135)=1,"중대형","대형"))))</f>
        <v>중대형</v>
      </c>
      <c r="G6892" s="143" t="s">
        <v>5602</v>
      </c>
      <c r="H6892" s="143">
        <v>120</v>
      </c>
      <c r="I6892" s="144" t="s">
        <v>3211</v>
      </c>
      <c r="J6892" s="143">
        <v>6</v>
      </c>
      <c r="K6892" s="137">
        <v>42917</v>
      </c>
      <c r="L6892" s="137">
        <v>43800</v>
      </c>
      <c r="M6892" s="144">
        <f>H6892/3.3</f>
        <v>36.363636363636367</v>
      </c>
      <c r="N6892" s="144" t="e">
        <f>I6892/M6892</f>
        <v>#VALUE!</v>
      </c>
    </row>
    <row r="6893" spans="1:14">
      <c r="A6893" s="143" t="s">
        <v>2829</v>
      </c>
      <c r="B6893" s="143" t="s">
        <v>5600</v>
      </c>
      <c r="C6893" s="143" t="s">
        <v>3170</v>
      </c>
      <c r="D6893" s="143" t="s">
        <v>3219</v>
      </c>
      <c r="E6893" s="143" t="s">
        <v>5584</v>
      </c>
      <c r="F6893" s="143" t="str">
        <f>IF(H6893&lt;=60,"소형",IF((H6893&gt;60)*(H6893&lt;=85)=1,"중소형",IF((H6893&gt;85)*(H6893&lt;=102)=1,"중형",IF((H6893&gt;102)*(H6893&lt;=135)=1,"중대형","대형"))))</f>
        <v>중대형</v>
      </c>
      <c r="G6893" s="143" t="s">
        <v>5603</v>
      </c>
      <c r="H6893" s="143">
        <v>130</v>
      </c>
      <c r="I6893" s="144" t="s">
        <v>3211</v>
      </c>
      <c r="J6893" s="143">
        <v>3</v>
      </c>
      <c r="K6893" s="137">
        <v>42917</v>
      </c>
      <c r="L6893" s="137">
        <v>43800</v>
      </c>
      <c r="M6893" s="144">
        <f>H6893/3.3</f>
        <v>39.393939393939398</v>
      </c>
      <c r="N6893" s="144" t="e">
        <f>I6893/M6893</f>
        <v>#VALUE!</v>
      </c>
    </row>
    <row r="6894" spans="1:14">
      <c r="A6894" s="143" t="s">
        <v>2829</v>
      </c>
      <c r="B6894" s="143" t="s">
        <v>5604</v>
      </c>
      <c r="C6894" s="143" t="s">
        <v>3159</v>
      </c>
      <c r="D6894" s="143" t="s">
        <v>5605</v>
      </c>
      <c r="E6894" s="143" t="s">
        <v>5606</v>
      </c>
      <c r="F6894" s="143" t="str">
        <f>IF(H6894&lt;=60,"소형",IF((H6894&gt;60)*(H6894&lt;=85)=1,"중소형",IF((H6894&gt;85)*(H6894&lt;=102)=1,"중형",IF((H6894&gt;102)*(H6894&lt;=135)=1,"중대형","대형"))))</f>
        <v>중소형</v>
      </c>
      <c r="G6894" s="143" t="s">
        <v>4125</v>
      </c>
      <c r="H6894" s="143">
        <v>74</v>
      </c>
      <c r="I6894" s="144">
        <v>21185</v>
      </c>
      <c r="J6894" s="143">
        <v>24</v>
      </c>
      <c r="K6894" s="137">
        <v>42917</v>
      </c>
      <c r="L6894" s="137">
        <v>43800</v>
      </c>
      <c r="M6894" s="144">
        <f>H6894/3.3</f>
        <v>22.424242424242426</v>
      </c>
      <c r="N6894" s="144">
        <f>I6894/M6894</f>
        <v>944.73648648648646</v>
      </c>
    </row>
    <row r="6895" spans="1:14">
      <c r="A6895" s="143" t="s">
        <v>2829</v>
      </c>
      <c r="B6895" s="143" t="s">
        <v>5604</v>
      </c>
      <c r="C6895" s="143" t="s">
        <v>3159</v>
      </c>
      <c r="D6895" s="143" t="s">
        <v>5605</v>
      </c>
      <c r="E6895" s="143" t="s">
        <v>5606</v>
      </c>
      <c r="F6895" s="143" t="str">
        <f>IF(H6895&lt;=60,"소형",IF((H6895&gt;60)*(H6895&lt;=85)=1,"중소형",IF((H6895&gt;85)*(H6895&lt;=102)=1,"중형",IF((H6895&gt;102)*(H6895&lt;=135)=1,"중대형","대형"))))</f>
        <v>중소형</v>
      </c>
      <c r="G6895" s="143" t="s">
        <v>5319</v>
      </c>
      <c r="H6895" s="143">
        <v>74</v>
      </c>
      <c r="I6895" s="144">
        <v>21213</v>
      </c>
      <c r="J6895" s="143">
        <v>24</v>
      </c>
      <c r="K6895" s="137">
        <v>42917</v>
      </c>
      <c r="L6895" s="137">
        <v>43800</v>
      </c>
      <c r="M6895" s="144">
        <f>H6895/3.3</f>
        <v>22.424242424242426</v>
      </c>
      <c r="N6895" s="144">
        <f>I6895/M6895</f>
        <v>945.98513513513512</v>
      </c>
    </row>
    <row r="6896" spans="1:14">
      <c r="A6896" s="143" t="s">
        <v>2829</v>
      </c>
      <c r="B6896" s="143" t="s">
        <v>5604</v>
      </c>
      <c r="C6896" s="143" t="s">
        <v>3159</v>
      </c>
      <c r="D6896" s="143" t="s">
        <v>5605</v>
      </c>
      <c r="E6896" s="143" t="s">
        <v>5606</v>
      </c>
      <c r="F6896" s="143" t="str">
        <f>IF(H6896&lt;=60,"소형",IF((H6896&gt;60)*(H6896&lt;=85)=1,"중소형",IF((H6896&gt;85)*(H6896&lt;=102)=1,"중형",IF((H6896&gt;102)*(H6896&lt;=135)=1,"중대형","대형"))))</f>
        <v>중소형</v>
      </c>
      <c r="G6896" s="143" t="s">
        <v>3291</v>
      </c>
      <c r="H6896" s="143">
        <v>84</v>
      </c>
      <c r="I6896" s="144">
        <v>24082</v>
      </c>
      <c r="J6896" s="143">
        <v>143</v>
      </c>
      <c r="K6896" s="137">
        <v>42917</v>
      </c>
      <c r="L6896" s="137">
        <v>43800</v>
      </c>
      <c r="M6896" s="144">
        <f>H6896/3.3</f>
        <v>25.454545454545457</v>
      </c>
      <c r="N6896" s="144">
        <f>I6896/M6896</f>
        <v>946.07857142857131</v>
      </c>
    </row>
    <row r="6897" spans="1:14">
      <c r="A6897" s="143" t="s">
        <v>2829</v>
      </c>
      <c r="B6897" s="143" t="s">
        <v>5604</v>
      </c>
      <c r="C6897" s="143" t="s">
        <v>3159</v>
      </c>
      <c r="D6897" s="143" t="s">
        <v>5605</v>
      </c>
      <c r="E6897" s="143" t="s">
        <v>5606</v>
      </c>
      <c r="F6897" s="143" t="str">
        <f>IF(H6897&lt;=60,"소형",IF((H6897&gt;60)*(H6897&lt;=85)=1,"중소형",IF((H6897&gt;85)*(H6897&lt;=102)=1,"중형",IF((H6897&gt;102)*(H6897&lt;=135)=1,"중대형","대형"))))</f>
        <v>중소형</v>
      </c>
      <c r="G6897" s="143" t="s">
        <v>3623</v>
      </c>
      <c r="H6897" s="143">
        <v>84</v>
      </c>
      <c r="I6897" s="144">
        <v>24257</v>
      </c>
      <c r="J6897" s="143">
        <v>96</v>
      </c>
      <c r="K6897" s="137">
        <v>42917</v>
      </c>
      <c r="L6897" s="137">
        <v>43800</v>
      </c>
      <c r="M6897" s="144">
        <f>H6897/3.3</f>
        <v>25.454545454545457</v>
      </c>
      <c r="N6897" s="144">
        <f>I6897/M6897</f>
        <v>952.95357142857131</v>
      </c>
    </row>
    <row r="6898" spans="1:14">
      <c r="A6898" s="143" t="s">
        <v>2829</v>
      </c>
      <c r="B6898" s="143" t="s">
        <v>5607</v>
      </c>
      <c r="C6898" s="143" t="s">
        <v>3162</v>
      </c>
      <c r="D6898" s="143" t="s">
        <v>3303</v>
      </c>
      <c r="E6898" s="143" t="s">
        <v>4281</v>
      </c>
      <c r="F6898" s="143" t="str">
        <f>IF(H6898&lt;=60,"소형",IF((H6898&gt;60)*(H6898&lt;=85)=1,"중소형",IF((H6898&gt;85)*(H6898&lt;=102)=1,"중형",IF((H6898&gt;102)*(H6898&lt;=135)=1,"중대형","대형"))))</f>
        <v>소형</v>
      </c>
      <c r="G6898" s="143" t="s">
        <v>4060</v>
      </c>
      <c r="H6898" s="143">
        <v>59</v>
      </c>
      <c r="I6898" s="144">
        <v>17500</v>
      </c>
      <c r="J6898" s="143">
        <v>157</v>
      </c>
      <c r="K6898" s="137">
        <v>42917</v>
      </c>
      <c r="L6898" s="137">
        <v>43800</v>
      </c>
      <c r="M6898" s="144">
        <f>H6898/3.3</f>
        <v>17.878787878787879</v>
      </c>
      <c r="N6898" s="144">
        <f>I6898/M6898</f>
        <v>978.81355932203394</v>
      </c>
    </row>
    <row r="6899" spans="1:14">
      <c r="A6899" s="143" t="s">
        <v>2829</v>
      </c>
      <c r="B6899" s="143" t="s">
        <v>5607</v>
      </c>
      <c r="C6899" s="143" t="s">
        <v>3162</v>
      </c>
      <c r="D6899" s="143" t="s">
        <v>3303</v>
      </c>
      <c r="E6899" s="143" t="s">
        <v>4281</v>
      </c>
      <c r="F6899" s="143" t="str">
        <f>IF(H6899&lt;=60,"소형",IF((H6899&gt;60)*(H6899&lt;=85)=1,"중소형",IF((H6899&gt;85)*(H6899&lt;=102)=1,"중형",IF((H6899&gt;102)*(H6899&lt;=135)=1,"중대형","대형"))))</f>
        <v>소형</v>
      </c>
      <c r="G6899" s="143" t="s">
        <v>4019</v>
      </c>
      <c r="H6899" s="143">
        <v>59</v>
      </c>
      <c r="I6899" s="144">
        <v>17900</v>
      </c>
      <c r="J6899" s="143">
        <v>15</v>
      </c>
      <c r="K6899" s="137">
        <v>42917</v>
      </c>
      <c r="L6899" s="137">
        <v>43800</v>
      </c>
      <c r="M6899" s="144">
        <f>H6899/3.3</f>
        <v>17.878787878787879</v>
      </c>
      <c r="N6899" s="144">
        <f>I6899/M6899</f>
        <v>1001.1864406779661</v>
      </c>
    </row>
    <row r="6900" spans="1:14">
      <c r="A6900" s="143" t="s">
        <v>2829</v>
      </c>
      <c r="B6900" s="143" t="s">
        <v>5607</v>
      </c>
      <c r="C6900" s="143" t="s">
        <v>3162</v>
      </c>
      <c r="D6900" s="143" t="s">
        <v>3303</v>
      </c>
      <c r="E6900" s="143" t="s">
        <v>4281</v>
      </c>
      <c r="F6900" s="143" t="str">
        <f>IF(H6900&lt;=60,"소형",IF((H6900&gt;60)*(H6900&lt;=85)=1,"중소형",IF((H6900&gt;85)*(H6900&lt;=102)=1,"중형",IF((H6900&gt;102)*(H6900&lt;=135)=1,"중대형","대형"))))</f>
        <v>중소형</v>
      </c>
      <c r="G6900" s="143" t="s">
        <v>3208</v>
      </c>
      <c r="H6900" s="143">
        <v>84</v>
      </c>
      <c r="I6900" s="144">
        <v>24400</v>
      </c>
      <c r="J6900" s="143">
        <v>266</v>
      </c>
      <c r="K6900" s="137">
        <v>42917</v>
      </c>
      <c r="L6900" s="137">
        <v>43800</v>
      </c>
      <c r="M6900" s="144">
        <f>H6900/3.3</f>
        <v>25.454545454545457</v>
      </c>
      <c r="N6900" s="144">
        <f>I6900/M6900</f>
        <v>958.57142857142844</v>
      </c>
    </row>
    <row r="6901" spans="1:14">
      <c r="A6901" s="143" t="s">
        <v>2829</v>
      </c>
      <c r="B6901" s="143" t="s">
        <v>5607</v>
      </c>
      <c r="C6901" s="143" t="s">
        <v>3162</v>
      </c>
      <c r="D6901" s="143" t="s">
        <v>3303</v>
      </c>
      <c r="E6901" s="143" t="s">
        <v>4281</v>
      </c>
      <c r="F6901" s="143" t="str">
        <f>IF(H6901&lt;=60,"소형",IF((H6901&gt;60)*(H6901&lt;=85)=1,"중소형",IF((H6901&gt;85)*(H6901&lt;=102)=1,"중형",IF((H6901&gt;102)*(H6901&lt;=135)=1,"중대형","대형"))))</f>
        <v>중소형</v>
      </c>
      <c r="G6901" s="143" t="s">
        <v>3476</v>
      </c>
      <c r="H6901" s="143">
        <v>84</v>
      </c>
      <c r="I6901" s="144">
        <v>24900</v>
      </c>
      <c r="J6901" s="143">
        <v>50</v>
      </c>
      <c r="K6901" s="137">
        <v>42917</v>
      </c>
      <c r="L6901" s="137">
        <v>43800</v>
      </c>
      <c r="M6901" s="144">
        <f>H6901/3.3</f>
        <v>25.454545454545457</v>
      </c>
      <c r="N6901" s="144">
        <f>I6901/M6901</f>
        <v>978.21428571428567</v>
      </c>
    </row>
    <row r="6902" spans="1:14">
      <c r="A6902" s="143" t="s">
        <v>2829</v>
      </c>
      <c r="B6902" s="143" t="s">
        <v>5607</v>
      </c>
      <c r="C6902" s="143" t="s">
        <v>3162</v>
      </c>
      <c r="D6902" s="143" t="s">
        <v>3303</v>
      </c>
      <c r="E6902" s="143" t="s">
        <v>4281</v>
      </c>
      <c r="F6902" s="143" t="str">
        <f>IF(H6902&lt;=60,"소형",IF((H6902&gt;60)*(H6902&lt;=85)=1,"중소형",IF((H6902&gt;85)*(H6902&lt;=102)=1,"중형",IF((H6902&gt;102)*(H6902&lt;=135)=1,"중대형","대형"))))</f>
        <v>중소형</v>
      </c>
      <c r="G6902" s="143" t="s">
        <v>3209</v>
      </c>
      <c r="H6902" s="143">
        <v>84</v>
      </c>
      <c r="I6902" s="144">
        <v>24300</v>
      </c>
      <c r="J6902" s="143">
        <v>68</v>
      </c>
      <c r="K6902" s="137">
        <v>42917</v>
      </c>
      <c r="L6902" s="137">
        <v>43800</v>
      </c>
      <c r="M6902" s="144">
        <f>H6902/3.3</f>
        <v>25.454545454545457</v>
      </c>
      <c r="N6902" s="144">
        <f>I6902/M6902</f>
        <v>954.64285714285711</v>
      </c>
    </row>
    <row r="6903" spans="1:14">
      <c r="A6903" s="143" t="s">
        <v>2829</v>
      </c>
      <c r="B6903" s="143" t="s">
        <v>5607</v>
      </c>
      <c r="C6903" s="143" t="s">
        <v>3162</v>
      </c>
      <c r="D6903" s="143" t="s">
        <v>3303</v>
      </c>
      <c r="E6903" s="143" t="s">
        <v>4281</v>
      </c>
      <c r="F6903" s="143" t="str">
        <f>IF(H6903&lt;=60,"소형",IF((H6903&gt;60)*(H6903&lt;=85)=1,"중소형",IF((H6903&gt;85)*(H6903&lt;=102)=1,"중형",IF((H6903&gt;102)*(H6903&lt;=135)=1,"중대형","대형"))))</f>
        <v>중대형</v>
      </c>
      <c r="G6903" s="143" t="s">
        <v>5608</v>
      </c>
      <c r="H6903" s="143">
        <v>111</v>
      </c>
      <c r="I6903" s="144">
        <v>32000</v>
      </c>
      <c r="J6903" s="143">
        <v>44</v>
      </c>
      <c r="K6903" s="137">
        <v>42917</v>
      </c>
      <c r="L6903" s="137">
        <v>43800</v>
      </c>
      <c r="M6903" s="144">
        <f>H6903/3.3</f>
        <v>33.63636363636364</v>
      </c>
      <c r="N6903" s="144">
        <f>I6903/M6903</f>
        <v>951.35135135135124</v>
      </c>
    </row>
    <row r="6904" spans="1:14">
      <c r="A6904" s="143" t="s">
        <v>2829</v>
      </c>
      <c r="B6904" s="143" t="s">
        <v>5607</v>
      </c>
      <c r="C6904" s="143" t="s">
        <v>3162</v>
      </c>
      <c r="D6904" s="143" t="s">
        <v>3303</v>
      </c>
      <c r="E6904" s="143" t="s">
        <v>4281</v>
      </c>
      <c r="F6904" s="143" t="str">
        <f>IF(H6904&lt;=60,"소형",IF((H6904&gt;60)*(H6904&lt;=85)=1,"중소형",IF((H6904&gt;85)*(H6904&lt;=102)=1,"중형",IF((H6904&gt;102)*(H6904&lt;=135)=1,"중대형","대형"))))</f>
        <v>중대형</v>
      </c>
      <c r="G6904" s="143" t="s">
        <v>5609</v>
      </c>
      <c r="H6904" s="143">
        <v>111</v>
      </c>
      <c r="I6904" s="144">
        <v>32000</v>
      </c>
      <c r="J6904" s="143">
        <v>24</v>
      </c>
      <c r="K6904" s="137">
        <v>42917</v>
      </c>
      <c r="L6904" s="137">
        <v>43800</v>
      </c>
      <c r="M6904" s="144">
        <f>H6904/3.3</f>
        <v>33.63636363636364</v>
      </c>
      <c r="N6904" s="144">
        <f>I6904/M6904</f>
        <v>951.35135135135124</v>
      </c>
    </row>
    <row r="6905" spans="1:14">
      <c r="A6905" s="143" t="s">
        <v>2829</v>
      </c>
      <c r="B6905" s="143" t="s">
        <v>5610</v>
      </c>
      <c r="C6905" s="143" t="s">
        <v>3162</v>
      </c>
      <c r="D6905" s="143" t="s">
        <v>3303</v>
      </c>
      <c r="E6905" s="143" t="s">
        <v>4281</v>
      </c>
      <c r="F6905" s="143" t="str">
        <f>IF(H6905&lt;=60,"소형",IF((H6905&gt;60)*(H6905&lt;=85)=1,"중소형",IF((H6905&gt;85)*(H6905&lt;=102)=1,"중형",IF((H6905&gt;102)*(H6905&lt;=135)=1,"중대형","대형"))))</f>
        <v>소형</v>
      </c>
      <c r="G6905" s="143" t="s">
        <v>4060</v>
      </c>
      <c r="H6905" s="143">
        <v>59</v>
      </c>
      <c r="I6905" s="144">
        <v>17500</v>
      </c>
      <c r="J6905" s="143">
        <v>128</v>
      </c>
      <c r="K6905" s="137">
        <v>42917</v>
      </c>
      <c r="L6905" s="137">
        <v>43800</v>
      </c>
      <c r="M6905" s="144">
        <f>H6905/3.3</f>
        <v>17.878787878787879</v>
      </c>
      <c r="N6905" s="144">
        <f>I6905/M6905</f>
        <v>978.81355932203394</v>
      </c>
    </row>
    <row r="6906" spans="1:14">
      <c r="A6906" s="143" t="s">
        <v>2829</v>
      </c>
      <c r="B6906" s="143" t="s">
        <v>5610</v>
      </c>
      <c r="C6906" s="143" t="s">
        <v>3162</v>
      </c>
      <c r="D6906" s="143" t="s">
        <v>3303</v>
      </c>
      <c r="E6906" s="143" t="s">
        <v>4281</v>
      </c>
      <c r="F6906" s="143" t="str">
        <f>IF(H6906&lt;=60,"소형",IF((H6906&gt;60)*(H6906&lt;=85)=1,"중소형",IF((H6906&gt;85)*(H6906&lt;=102)=1,"중형",IF((H6906&gt;102)*(H6906&lt;=135)=1,"중대형","대형"))))</f>
        <v>소형</v>
      </c>
      <c r="G6906" s="143" t="s">
        <v>4019</v>
      </c>
      <c r="H6906" s="143">
        <v>59</v>
      </c>
      <c r="I6906" s="144">
        <v>18500</v>
      </c>
      <c r="J6906" s="143">
        <v>20</v>
      </c>
      <c r="K6906" s="137">
        <v>42917</v>
      </c>
      <c r="L6906" s="137">
        <v>43800</v>
      </c>
      <c r="M6906" s="144">
        <f>H6906/3.3</f>
        <v>17.878787878787879</v>
      </c>
      <c r="N6906" s="144">
        <f>I6906/M6906</f>
        <v>1034.7457627118645</v>
      </c>
    </row>
    <row r="6907" spans="1:14">
      <c r="A6907" s="143" t="s">
        <v>2829</v>
      </c>
      <c r="B6907" s="143" t="s">
        <v>5610</v>
      </c>
      <c r="C6907" s="143" t="s">
        <v>3162</v>
      </c>
      <c r="D6907" s="143" t="s">
        <v>3303</v>
      </c>
      <c r="E6907" s="143" t="s">
        <v>4281</v>
      </c>
      <c r="F6907" s="143" t="str">
        <f>IF(H6907&lt;=60,"소형",IF((H6907&gt;60)*(H6907&lt;=85)=1,"중소형",IF((H6907&gt;85)*(H6907&lt;=102)=1,"중형",IF((H6907&gt;102)*(H6907&lt;=135)=1,"중대형","대형"))))</f>
        <v>중소형</v>
      </c>
      <c r="G6907" s="143" t="s">
        <v>3208</v>
      </c>
      <c r="H6907" s="143">
        <v>84</v>
      </c>
      <c r="I6907" s="144">
        <v>23800</v>
      </c>
      <c r="J6907" s="143">
        <v>243</v>
      </c>
      <c r="K6907" s="137">
        <v>42917</v>
      </c>
      <c r="L6907" s="137">
        <v>43800</v>
      </c>
      <c r="M6907" s="144">
        <f>H6907/3.3</f>
        <v>25.454545454545457</v>
      </c>
      <c r="N6907" s="144">
        <f>I6907/M6907</f>
        <v>934.99999999999989</v>
      </c>
    </row>
    <row r="6908" spans="1:14">
      <c r="A6908" s="143" t="s">
        <v>2829</v>
      </c>
      <c r="B6908" s="143" t="s">
        <v>5610</v>
      </c>
      <c r="C6908" s="143" t="s">
        <v>3162</v>
      </c>
      <c r="D6908" s="143" t="s">
        <v>3303</v>
      </c>
      <c r="E6908" s="143" t="s">
        <v>4281</v>
      </c>
      <c r="F6908" s="143" t="str">
        <f>IF(H6908&lt;=60,"소형",IF((H6908&gt;60)*(H6908&lt;=85)=1,"중소형",IF((H6908&gt;85)*(H6908&lt;=102)=1,"중형",IF((H6908&gt;102)*(H6908&lt;=135)=1,"중대형","대형"))))</f>
        <v>중소형</v>
      </c>
      <c r="G6908" s="143" t="s">
        <v>3476</v>
      </c>
      <c r="H6908" s="143">
        <v>84</v>
      </c>
      <c r="I6908" s="144">
        <v>24900</v>
      </c>
      <c r="J6908" s="143">
        <v>45</v>
      </c>
      <c r="K6908" s="137">
        <v>42917</v>
      </c>
      <c r="L6908" s="137">
        <v>43800</v>
      </c>
      <c r="M6908" s="144">
        <f>H6908/3.3</f>
        <v>25.454545454545457</v>
      </c>
      <c r="N6908" s="144">
        <f>I6908/M6908</f>
        <v>978.21428571428567</v>
      </c>
    </row>
    <row r="6909" spans="1:14">
      <c r="A6909" s="143" t="s">
        <v>2829</v>
      </c>
      <c r="B6909" s="143" t="s">
        <v>5610</v>
      </c>
      <c r="C6909" s="143" t="s">
        <v>3162</v>
      </c>
      <c r="D6909" s="143" t="s">
        <v>3303</v>
      </c>
      <c r="E6909" s="143" t="s">
        <v>4281</v>
      </c>
      <c r="F6909" s="143" t="str">
        <f>IF(H6909&lt;=60,"소형",IF((H6909&gt;60)*(H6909&lt;=85)=1,"중소형",IF((H6909&gt;85)*(H6909&lt;=102)=1,"중형",IF((H6909&gt;102)*(H6909&lt;=135)=1,"중대형","대형"))))</f>
        <v>중소형</v>
      </c>
      <c r="G6909" s="143" t="s">
        <v>3374</v>
      </c>
      <c r="H6909" s="143">
        <v>84</v>
      </c>
      <c r="I6909" s="144">
        <v>24900</v>
      </c>
      <c r="J6909" s="143">
        <v>50</v>
      </c>
      <c r="K6909" s="137">
        <v>42917</v>
      </c>
      <c r="L6909" s="137">
        <v>43800</v>
      </c>
      <c r="M6909" s="144">
        <f>H6909/3.3</f>
        <v>25.454545454545457</v>
      </c>
      <c r="N6909" s="144">
        <f>I6909/M6909</f>
        <v>978.21428571428567</v>
      </c>
    </row>
    <row r="6910" spans="1:14">
      <c r="A6910" s="143" t="s">
        <v>2829</v>
      </c>
      <c r="B6910" s="143" t="s">
        <v>5610</v>
      </c>
      <c r="C6910" s="143" t="s">
        <v>3162</v>
      </c>
      <c r="D6910" s="143" t="s">
        <v>3303</v>
      </c>
      <c r="E6910" s="143" t="s">
        <v>4281</v>
      </c>
      <c r="F6910" s="143" t="str">
        <f>IF(H6910&lt;=60,"소형",IF((H6910&gt;60)*(H6910&lt;=85)=1,"중소형",IF((H6910&gt;85)*(H6910&lt;=102)=1,"중형",IF((H6910&gt;102)*(H6910&lt;=135)=1,"중대형","대형"))))</f>
        <v>중대형</v>
      </c>
      <c r="G6910" s="143" t="s">
        <v>5611</v>
      </c>
      <c r="H6910" s="143">
        <v>111</v>
      </c>
      <c r="I6910" s="144">
        <v>32000</v>
      </c>
      <c r="J6910" s="143">
        <v>50</v>
      </c>
      <c r="K6910" s="137">
        <v>42917</v>
      </c>
      <c r="L6910" s="137">
        <v>43800</v>
      </c>
      <c r="M6910" s="144">
        <f>H6910/3.3</f>
        <v>33.63636363636364</v>
      </c>
      <c r="N6910" s="144">
        <f>I6910/M6910</f>
        <v>951.35135135135124</v>
      </c>
    </row>
    <row r="6911" spans="1:14">
      <c r="A6911" s="143" t="s">
        <v>2829</v>
      </c>
      <c r="B6911" s="143" t="s">
        <v>5612</v>
      </c>
      <c r="C6911" s="143" t="s">
        <v>3170</v>
      </c>
      <c r="D6911" s="143" t="s">
        <v>3493</v>
      </c>
      <c r="E6911" s="143" t="s">
        <v>5300</v>
      </c>
      <c r="F6911" s="143" t="str">
        <f>IF(H6911&lt;=60,"소형",IF((H6911&gt;60)*(H6911&lt;=85)=1,"중소형",IF((H6911&gt;85)*(H6911&lt;=102)=1,"중형",IF((H6911&gt;102)*(H6911&lt;=135)=1,"중대형","대형"))))</f>
        <v>중소형</v>
      </c>
      <c r="G6911" s="143" t="s">
        <v>4592</v>
      </c>
      <c r="H6911" s="143">
        <v>84</v>
      </c>
      <c r="I6911" s="144">
        <v>49700</v>
      </c>
      <c r="J6911" s="143">
        <v>294</v>
      </c>
      <c r="K6911" s="137">
        <v>42917</v>
      </c>
      <c r="L6911" s="137">
        <v>43800</v>
      </c>
      <c r="M6911" s="144">
        <f>H6911/3.3</f>
        <v>25.454545454545457</v>
      </c>
      <c r="N6911" s="144">
        <f>I6911/M6911</f>
        <v>1952.4999999999998</v>
      </c>
    </row>
    <row r="6912" spans="1:14">
      <c r="A6912" s="143" t="s">
        <v>2829</v>
      </c>
      <c r="B6912" s="143" t="s">
        <v>5612</v>
      </c>
      <c r="C6912" s="143" t="s">
        <v>3170</v>
      </c>
      <c r="D6912" s="143" t="s">
        <v>3493</v>
      </c>
      <c r="E6912" s="143" t="s">
        <v>5300</v>
      </c>
      <c r="F6912" s="143" t="str">
        <f>IF(H6912&lt;=60,"소형",IF((H6912&gt;60)*(H6912&lt;=85)=1,"중소형",IF((H6912&gt;85)*(H6912&lt;=102)=1,"중형",IF((H6912&gt;102)*(H6912&lt;=135)=1,"중대형","대형"))))</f>
        <v>중소형</v>
      </c>
      <c r="G6912" s="143" t="s">
        <v>4593</v>
      </c>
      <c r="H6912" s="143">
        <v>84</v>
      </c>
      <c r="I6912" s="144">
        <v>48700</v>
      </c>
      <c r="J6912" s="143">
        <v>57</v>
      </c>
      <c r="K6912" s="137">
        <v>42917</v>
      </c>
      <c r="L6912" s="137">
        <v>43800</v>
      </c>
      <c r="M6912" s="144">
        <f>H6912/3.3</f>
        <v>25.454545454545457</v>
      </c>
      <c r="N6912" s="144">
        <f>I6912/M6912</f>
        <v>1913.2142857142856</v>
      </c>
    </row>
    <row r="6913" spans="1:14">
      <c r="A6913" s="143" t="s">
        <v>2829</v>
      </c>
      <c r="B6913" s="143" t="s">
        <v>5612</v>
      </c>
      <c r="C6913" s="143" t="s">
        <v>3170</v>
      </c>
      <c r="D6913" s="143" t="s">
        <v>3493</v>
      </c>
      <c r="E6913" s="143" t="s">
        <v>5300</v>
      </c>
      <c r="F6913" s="143" t="str">
        <f>IF(H6913&lt;=60,"소형",IF((H6913&gt;60)*(H6913&lt;=85)=1,"중소형",IF((H6913&gt;85)*(H6913&lt;=102)=1,"중형",IF((H6913&gt;102)*(H6913&lt;=135)=1,"중대형","대형"))))</f>
        <v>중대형</v>
      </c>
      <c r="G6913" s="143" t="s">
        <v>5613</v>
      </c>
      <c r="H6913" s="143">
        <v>116</v>
      </c>
      <c r="I6913" s="144">
        <v>58000</v>
      </c>
      <c r="J6913" s="143">
        <v>36</v>
      </c>
      <c r="K6913" s="137">
        <v>42917</v>
      </c>
      <c r="L6913" s="137">
        <v>43800</v>
      </c>
      <c r="M6913" s="144">
        <f>H6913/3.3</f>
        <v>35.151515151515156</v>
      </c>
      <c r="N6913" s="144">
        <f>I6913/M6913</f>
        <v>1649.9999999999998</v>
      </c>
    </row>
    <row r="6914" spans="1:14">
      <c r="A6914" s="143" t="s">
        <v>2829</v>
      </c>
      <c r="B6914" s="143" t="s">
        <v>5612</v>
      </c>
      <c r="C6914" s="143" t="s">
        <v>3170</v>
      </c>
      <c r="D6914" s="143" t="s">
        <v>3493</v>
      </c>
      <c r="E6914" s="143" t="s">
        <v>5300</v>
      </c>
      <c r="F6914" s="143" t="str">
        <f>IF(H6914&lt;=60,"소형",IF((H6914&gt;60)*(H6914&lt;=85)=1,"중소형",IF((H6914&gt;85)*(H6914&lt;=102)=1,"중형",IF((H6914&gt;102)*(H6914&lt;=135)=1,"중대형","대형"))))</f>
        <v>대형</v>
      </c>
      <c r="G6914" s="143" t="s">
        <v>5614</v>
      </c>
      <c r="H6914" s="143">
        <v>147</v>
      </c>
      <c r="I6914" s="144">
        <v>77000</v>
      </c>
      <c r="J6914" s="143">
        <v>32</v>
      </c>
      <c r="K6914" s="137">
        <v>42917</v>
      </c>
      <c r="L6914" s="137">
        <v>43800</v>
      </c>
      <c r="M6914" s="144">
        <f>H6914/3.3</f>
        <v>44.545454545454547</v>
      </c>
      <c r="N6914" s="144">
        <f>I6914/M6914</f>
        <v>1728.5714285714284</v>
      </c>
    </row>
    <row r="6915" spans="1:14">
      <c r="A6915" s="143" t="s">
        <v>2829</v>
      </c>
      <c r="B6915" s="143" t="s">
        <v>5615</v>
      </c>
      <c r="C6915" s="143" t="s">
        <v>3157</v>
      </c>
      <c r="D6915" s="143" t="s">
        <v>5616</v>
      </c>
      <c r="E6915" s="143" t="s">
        <v>5617</v>
      </c>
      <c r="F6915" s="143" t="str">
        <f>IF(H6915&lt;=60,"소형",IF((H6915&gt;60)*(H6915&lt;=85)=1,"중소형",IF((H6915&gt;85)*(H6915&lt;=102)=1,"중형",IF((H6915&gt;102)*(H6915&lt;=135)=1,"중대형","대형"))))</f>
        <v>중소형</v>
      </c>
      <c r="G6915" s="143" t="s">
        <v>5618</v>
      </c>
      <c r="H6915" s="143">
        <v>83</v>
      </c>
      <c r="I6915" s="144">
        <v>25390</v>
      </c>
      <c r="J6915" s="143">
        <v>154</v>
      </c>
      <c r="K6915" s="137">
        <v>42948</v>
      </c>
      <c r="L6915" s="137">
        <v>43800</v>
      </c>
      <c r="M6915" s="144">
        <f>H6915/3.3</f>
        <v>25.151515151515152</v>
      </c>
      <c r="N6915" s="144">
        <f>I6915/M6915</f>
        <v>1009.4819277108434</v>
      </c>
    </row>
    <row r="6916" spans="1:14">
      <c r="A6916" s="143" t="s">
        <v>2829</v>
      </c>
      <c r="B6916" s="143" t="s">
        <v>5619</v>
      </c>
      <c r="C6916" s="143" t="s">
        <v>3170</v>
      </c>
      <c r="D6916" s="143" t="s">
        <v>4151</v>
      </c>
      <c r="E6916" s="143" t="s">
        <v>5620</v>
      </c>
      <c r="F6916" s="143" t="str">
        <f>IF(H6916&lt;=60,"소형",IF((H6916&gt;60)*(H6916&lt;=85)=1,"중소형",IF((H6916&gt;85)*(H6916&lt;=102)=1,"중형",IF((H6916&gt;102)*(H6916&lt;=135)=1,"중대형","대형"))))</f>
        <v>소형</v>
      </c>
      <c r="G6916" s="143" t="s">
        <v>4646</v>
      </c>
      <c r="H6916" s="143">
        <v>37</v>
      </c>
      <c r="I6916" s="144" t="s">
        <v>3211</v>
      </c>
      <c r="J6916" s="143">
        <v>20</v>
      </c>
      <c r="K6916" s="137">
        <v>42948</v>
      </c>
      <c r="L6916" s="137">
        <v>43800</v>
      </c>
      <c r="M6916" s="144">
        <f>H6916/3.3</f>
        <v>11.212121212121213</v>
      </c>
      <c r="N6916" s="144" t="e">
        <f>I6916/M6916</f>
        <v>#VALUE!</v>
      </c>
    </row>
    <row r="6917" spans="1:14">
      <c r="A6917" s="143" t="s">
        <v>2829</v>
      </c>
      <c r="B6917" s="143" t="s">
        <v>5619</v>
      </c>
      <c r="C6917" s="143" t="s">
        <v>3170</v>
      </c>
      <c r="D6917" s="143" t="s">
        <v>4151</v>
      </c>
      <c r="E6917" s="143" t="s">
        <v>5620</v>
      </c>
      <c r="F6917" s="143" t="str">
        <f>IF(H6917&lt;=60,"소형",IF((H6917&gt;60)*(H6917&lt;=85)=1,"중소형",IF((H6917&gt;85)*(H6917&lt;=102)=1,"중형",IF((H6917&gt;102)*(H6917&lt;=135)=1,"중대형","대형"))))</f>
        <v>소형</v>
      </c>
      <c r="G6917" s="143" t="s">
        <v>5621</v>
      </c>
      <c r="H6917" s="143">
        <v>37</v>
      </c>
      <c r="I6917" s="144" t="s">
        <v>3211</v>
      </c>
      <c r="J6917" s="143">
        <v>54</v>
      </c>
      <c r="K6917" s="137">
        <v>42948</v>
      </c>
      <c r="L6917" s="137">
        <v>43800</v>
      </c>
      <c r="M6917" s="144">
        <f>H6917/3.3</f>
        <v>11.212121212121213</v>
      </c>
      <c r="N6917" s="144" t="e">
        <f>I6917/M6917</f>
        <v>#VALUE!</v>
      </c>
    </row>
    <row r="6918" spans="1:14">
      <c r="A6918" s="143" t="s">
        <v>2829</v>
      </c>
      <c r="B6918" s="143" t="s">
        <v>5619</v>
      </c>
      <c r="C6918" s="143" t="s">
        <v>3170</v>
      </c>
      <c r="D6918" s="143" t="s">
        <v>4151</v>
      </c>
      <c r="E6918" s="143" t="s">
        <v>5620</v>
      </c>
      <c r="F6918" s="143" t="str">
        <f>IF(H6918&lt;=60,"소형",IF((H6918&gt;60)*(H6918&lt;=85)=1,"중소형",IF((H6918&gt;85)*(H6918&lt;=102)=1,"중형",IF((H6918&gt;102)*(H6918&lt;=135)=1,"중대형","대형"))))</f>
        <v>소형</v>
      </c>
      <c r="G6918" s="143" t="s">
        <v>5142</v>
      </c>
      <c r="H6918" s="143">
        <v>42</v>
      </c>
      <c r="I6918" s="144" t="s">
        <v>3211</v>
      </c>
      <c r="J6918" s="143">
        <v>82</v>
      </c>
      <c r="K6918" s="137">
        <v>42948</v>
      </c>
      <c r="L6918" s="137">
        <v>43800</v>
      </c>
      <c r="M6918" s="144">
        <f>H6918/3.3</f>
        <v>12.727272727272728</v>
      </c>
      <c r="N6918" s="144" t="e">
        <f>I6918/M6918</f>
        <v>#VALUE!</v>
      </c>
    </row>
    <row r="6919" spans="1:14">
      <c r="A6919" s="143" t="s">
        <v>2829</v>
      </c>
      <c r="B6919" s="143" t="s">
        <v>5619</v>
      </c>
      <c r="C6919" s="143" t="s">
        <v>3170</v>
      </c>
      <c r="D6919" s="143" t="s">
        <v>4151</v>
      </c>
      <c r="E6919" s="143" t="s">
        <v>5620</v>
      </c>
      <c r="F6919" s="143" t="str">
        <f>IF(H6919&lt;=60,"소형",IF((H6919&gt;60)*(H6919&lt;=85)=1,"중소형",IF((H6919&gt;85)*(H6919&lt;=102)=1,"중형",IF((H6919&gt;102)*(H6919&lt;=135)=1,"중대형","대형"))))</f>
        <v>소형</v>
      </c>
      <c r="G6919" s="143" t="s">
        <v>5622</v>
      </c>
      <c r="H6919" s="143">
        <v>48</v>
      </c>
      <c r="I6919" s="144" t="s">
        <v>3211</v>
      </c>
      <c r="J6919" s="143">
        <v>22</v>
      </c>
      <c r="K6919" s="137">
        <v>42948</v>
      </c>
      <c r="L6919" s="137">
        <v>43800</v>
      </c>
      <c r="M6919" s="144">
        <f>H6919/3.3</f>
        <v>14.545454545454547</v>
      </c>
      <c r="N6919" s="144" t="e">
        <f>I6919/M6919</f>
        <v>#VALUE!</v>
      </c>
    </row>
    <row r="6920" spans="1:14">
      <c r="A6920" s="143" t="s">
        <v>2829</v>
      </c>
      <c r="B6920" s="143" t="s">
        <v>5619</v>
      </c>
      <c r="C6920" s="143" t="s">
        <v>3170</v>
      </c>
      <c r="D6920" s="143" t="s">
        <v>4151</v>
      </c>
      <c r="E6920" s="143" t="s">
        <v>5620</v>
      </c>
      <c r="F6920" s="143" t="str">
        <f>IF(H6920&lt;=60,"소형",IF((H6920&gt;60)*(H6920&lt;=85)=1,"중소형",IF((H6920&gt;85)*(H6920&lt;=102)=1,"중형",IF((H6920&gt;102)*(H6920&lt;=135)=1,"중대형","대형"))))</f>
        <v>소형</v>
      </c>
      <c r="G6920" s="143" t="s">
        <v>4127</v>
      </c>
      <c r="H6920" s="143">
        <v>59</v>
      </c>
      <c r="I6920" s="144">
        <v>49800</v>
      </c>
      <c r="J6920" s="143">
        <v>268</v>
      </c>
      <c r="K6920" s="137">
        <v>42948</v>
      </c>
      <c r="L6920" s="137">
        <v>43800</v>
      </c>
      <c r="M6920" s="144">
        <f>H6920/3.3</f>
        <v>17.878787878787879</v>
      </c>
      <c r="N6920" s="144">
        <f>I6920/M6920</f>
        <v>2785.4237288135591</v>
      </c>
    </row>
    <row r="6921" spans="1:14">
      <c r="A6921" s="143" t="s">
        <v>2829</v>
      </c>
      <c r="B6921" s="143" t="s">
        <v>5619</v>
      </c>
      <c r="C6921" s="143" t="s">
        <v>3170</v>
      </c>
      <c r="D6921" s="143" t="s">
        <v>4151</v>
      </c>
      <c r="E6921" s="143" t="s">
        <v>5620</v>
      </c>
      <c r="F6921" s="143" t="str">
        <f>IF(H6921&lt;=60,"소형",IF((H6921&gt;60)*(H6921&lt;=85)=1,"중소형",IF((H6921&gt;85)*(H6921&lt;=102)=1,"중형",IF((H6921&gt;102)*(H6921&lt;=135)=1,"중대형","대형"))))</f>
        <v>소형</v>
      </c>
      <c r="G6921" s="143" t="s">
        <v>5205</v>
      </c>
      <c r="H6921" s="143">
        <v>59</v>
      </c>
      <c r="I6921" s="144">
        <v>50700</v>
      </c>
      <c r="J6921" s="143">
        <v>88</v>
      </c>
      <c r="K6921" s="137">
        <v>42948</v>
      </c>
      <c r="L6921" s="137">
        <v>43800</v>
      </c>
      <c r="M6921" s="144">
        <f>H6921/3.3</f>
        <v>17.878787878787879</v>
      </c>
      <c r="N6921" s="144">
        <f>I6921/M6921</f>
        <v>2835.7627118644068</v>
      </c>
    </row>
    <row r="6922" spans="1:14">
      <c r="A6922" s="143" t="s">
        <v>2829</v>
      </c>
      <c r="B6922" s="143" t="s">
        <v>5619</v>
      </c>
      <c r="C6922" s="143" t="s">
        <v>3170</v>
      </c>
      <c r="D6922" s="143" t="s">
        <v>4151</v>
      </c>
      <c r="E6922" s="143" t="s">
        <v>5620</v>
      </c>
      <c r="F6922" s="143" t="str">
        <f>IF(H6922&lt;=60,"소형",IF((H6922&gt;60)*(H6922&lt;=85)=1,"중소형",IF((H6922&gt;85)*(H6922&lt;=102)=1,"중형",IF((H6922&gt;102)*(H6922&lt;=135)=1,"중대형","대형"))))</f>
        <v>소형</v>
      </c>
      <c r="G6922" s="143" t="s">
        <v>5151</v>
      </c>
      <c r="H6922" s="143">
        <v>59</v>
      </c>
      <c r="I6922" s="144">
        <v>48400</v>
      </c>
      <c r="J6922" s="143">
        <v>20</v>
      </c>
      <c r="K6922" s="137">
        <v>42948</v>
      </c>
      <c r="L6922" s="137">
        <v>43800</v>
      </c>
      <c r="M6922" s="144">
        <f>H6922/3.3</f>
        <v>17.878787878787879</v>
      </c>
      <c r="N6922" s="144">
        <f>I6922/M6922</f>
        <v>2707.1186440677966</v>
      </c>
    </row>
    <row r="6923" spans="1:14">
      <c r="A6923" s="143" t="s">
        <v>2829</v>
      </c>
      <c r="B6923" s="143" t="s">
        <v>5619</v>
      </c>
      <c r="C6923" s="143" t="s">
        <v>3170</v>
      </c>
      <c r="D6923" s="143" t="s">
        <v>4151</v>
      </c>
      <c r="E6923" s="143" t="s">
        <v>5620</v>
      </c>
      <c r="F6923" s="143" t="str">
        <f>IF(H6923&lt;=60,"소형",IF((H6923&gt;60)*(H6923&lt;=85)=1,"중소형",IF((H6923&gt;85)*(H6923&lt;=102)=1,"중형",IF((H6923&gt;102)*(H6923&lt;=135)=1,"중대형","대형"))))</f>
        <v>중소형</v>
      </c>
      <c r="G6923" s="143" t="s">
        <v>4908</v>
      </c>
      <c r="H6923" s="143">
        <v>72</v>
      </c>
      <c r="I6923" s="144">
        <v>55000</v>
      </c>
      <c r="J6923" s="143">
        <v>79</v>
      </c>
      <c r="K6923" s="137">
        <v>42948</v>
      </c>
      <c r="L6923" s="137">
        <v>43800</v>
      </c>
      <c r="M6923" s="144">
        <f>H6923/3.3</f>
        <v>21.81818181818182</v>
      </c>
      <c r="N6923" s="144">
        <f>I6923/M6923</f>
        <v>2520.833333333333</v>
      </c>
    </row>
    <row r="6924" spans="1:14">
      <c r="A6924" s="143" t="s">
        <v>2829</v>
      </c>
      <c r="B6924" s="143" t="s">
        <v>5619</v>
      </c>
      <c r="C6924" s="143" t="s">
        <v>3170</v>
      </c>
      <c r="D6924" s="143" t="s">
        <v>4151</v>
      </c>
      <c r="E6924" s="143" t="s">
        <v>5620</v>
      </c>
      <c r="F6924" s="143" t="str">
        <f>IF(H6924&lt;=60,"소형",IF((H6924&gt;60)*(H6924&lt;=85)=1,"중소형",IF((H6924&gt;85)*(H6924&lt;=102)=1,"중형",IF((H6924&gt;102)*(H6924&lt;=135)=1,"중대형","대형"))))</f>
        <v>중소형</v>
      </c>
      <c r="G6924" s="143" t="s">
        <v>5070</v>
      </c>
      <c r="H6924" s="143">
        <v>72</v>
      </c>
      <c r="I6924" s="144">
        <v>55000</v>
      </c>
      <c r="J6924" s="143">
        <v>84</v>
      </c>
      <c r="K6924" s="137">
        <v>42948</v>
      </c>
      <c r="L6924" s="137">
        <v>43800</v>
      </c>
      <c r="M6924" s="144">
        <f>H6924/3.3</f>
        <v>21.81818181818182</v>
      </c>
      <c r="N6924" s="144">
        <f>I6924/M6924</f>
        <v>2520.833333333333</v>
      </c>
    </row>
    <row r="6925" spans="1:14">
      <c r="A6925" s="143" t="s">
        <v>2829</v>
      </c>
      <c r="B6925" s="143" t="s">
        <v>5619</v>
      </c>
      <c r="C6925" s="143" t="s">
        <v>3170</v>
      </c>
      <c r="D6925" s="143" t="s">
        <v>4151</v>
      </c>
      <c r="E6925" s="143" t="s">
        <v>5620</v>
      </c>
      <c r="F6925" s="143" t="str">
        <f>IF(H6925&lt;=60,"소형",IF((H6925&gt;60)*(H6925&lt;=85)=1,"중소형",IF((H6925&gt;85)*(H6925&lt;=102)=1,"중형",IF((H6925&gt;102)*(H6925&lt;=135)=1,"중대형","대형"))))</f>
        <v>중소형</v>
      </c>
      <c r="G6925" s="143" t="s">
        <v>4201</v>
      </c>
      <c r="H6925" s="143">
        <v>84</v>
      </c>
      <c r="I6925" s="144">
        <v>60700</v>
      </c>
      <c r="J6925" s="143">
        <v>232</v>
      </c>
      <c r="K6925" s="137">
        <v>42948</v>
      </c>
      <c r="L6925" s="137">
        <v>43800</v>
      </c>
      <c r="M6925" s="144">
        <f>H6925/3.3</f>
        <v>25.454545454545457</v>
      </c>
      <c r="N6925" s="144">
        <f>I6925/M6925</f>
        <v>2384.6428571428569</v>
      </c>
    </row>
    <row r="6926" spans="1:14">
      <c r="A6926" s="143" t="s">
        <v>2829</v>
      </c>
      <c r="B6926" s="143" t="s">
        <v>5619</v>
      </c>
      <c r="C6926" s="143" t="s">
        <v>3170</v>
      </c>
      <c r="D6926" s="143" t="s">
        <v>4151</v>
      </c>
      <c r="E6926" s="143" t="s">
        <v>5620</v>
      </c>
      <c r="F6926" s="143" t="str">
        <f>IF(H6926&lt;=60,"소형",IF((H6926&gt;60)*(H6926&lt;=85)=1,"중소형",IF((H6926&gt;85)*(H6926&lt;=102)=1,"중형",IF((H6926&gt;102)*(H6926&lt;=135)=1,"중대형","대형"))))</f>
        <v>중소형</v>
      </c>
      <c r="G6926" s="143" t="s">
        <v>3206</v>
      </c>
      <c r="H6926" s="143">
        <v>84</v>
      </c>
      <c r="I6926" s="144">
        <v>60900</v>
      </c>
      <c r="J6926" s="143">
        <v>72</v>
      </c>
      <c r="K6926" s="137">
        <v>42948</v>
      </c>
      <c r="L6926" s="137">
        <v>43800</v>
      </c>
      <c r="M6926" s="144">
        <f>H6926/3.3</f>
        <v>25.454545454545457</v>
      </c>
      <c r="N6926" s="144">
        <f>I6926/M6926</f>
        <v>2392.5</v>
      </c>
    </row>
    <row r="6927" spans="1:14">
      <c r="A6927" s="143" t="s">
        <v>2829</v>
      </c>
      <c r="B6927" s="143" t="s">
        <v>5619</v>
      </c>
      <c r="C6927" s="143" t="s">
        <v>3170</v>
      </c>
      <c r="D6927" s="143" t="s">
        <v>4151</v>
      </c>
      <c r="E6927" s="143" t="s">
        <v>5620</v>
      </c>
      <c r="F6927" s="143" t="str">
        <f>IF(H6927&lt;=60,"소형",IF((H6927&gt;60)*(H6927&lt;=85)=1,"중소형",IF((H6927&gt;85)*(H6927&lt;=102)=1,"중형",IF((H6927&gt;102)*(H6927&lt;=135)=1,"중대형","대형"))))</f>
        <v>중소형</v>
      </c>
      <c r="G6927" s="143" t="s">
        <v>3292</v>
      </c>
      <c r="H6927" s="143">
        <v>84</v>
      </c>
      <c r="I6927" s="144">
        <v>62000</v>
      </c>
      <c r="J6927" s="143">
        <v>16</v>
      </c>
      <c r="K6927" s="137">
        <v>42948</v>
      </c>
      <c r="L6927" s="137">
        <v>43800</v>
      </c>
      <c r="M6927" s="144">
        <f>H6927/3.3</f>
        <v>25.454545454545457</v>
      </c>
      <c r="N6927" s="144">
        <f>I6927/M6927</f>
        <v>2435.7142857142853</v>
      </c>
    </row>
    <row r="6928" spans="1:14">
      <c r="A6928" s="143" t="s">
        <v>2829</v>
      </c>
      <c r="B6928" s="143" t="s">
        <v>5619</v>
      </c>
      <c r="C6928" s="143" t="s">
        <v>3170</v>
      </c>
      <c r="D6928" s="143" t="s">
        <v>4151</v>
      </c>
      <c r="E6928" s="143" t="s">
        <v>5620</v>
      </c>
      <c r="F6928" s="143" t="str">
        <f>IF(H6928&lt;=60,"소형",IF((H6928&gt;60)*(H6928&lt;=85)=1,"중소형",IF((H6928&gt;85)*(H6928&lt;=102)=1,"중형",IF((H6928&gt;102)*(H6928&lt;=135)=1,"중대형","대형"))))</f>
        <v>중대형</v>
      </c>
      <c r="G6928" s="143" t="s">
        <v>5623</v>
      </c>
      <c r="H6928" s="143">
        <v>118</v>
      </c>
      <c r="I6928" s="144" t="s">
        <v>3211</v>
      </c>
      <c r="J6928" s="143">
        <v>6</v>
      </c>
      <c r="K6928" s="137">
        <v>42948</v>
      </c>
      <c r="L6928" s="137">
        <v>43800</v>
      </c>
      <c r="M6928" s="144">
        <f>H6928/3.3</f>
        <v>35.757575757575758</v>
      </c>
      <c r="N6928" s="144" t="e">
        <f>I6928/M6928</f>
        <v>#VALUE!</v>
      </c>
    </row>
    <row r="6929" spans="1:14">
      <c r="A6929" s="143" t="s">
        <v>2829</v>
      </c>
      <c r="B6929" s="143" t="s">
        <v>5619</v>
      </c>
      <c r="C6929" s="143" t="s">
        <v>3170</v>
      </c>
      <c r="D6929" s="143" t="s">
        <v>4151</v>
      </c>
      <c r="E6929" s="143" t="s">
        <v>5620</v>
      </c>
      <c r="F6929" s="143" t="str">
        <f>IF(H6929&lt;=60,"소형",IF((H6929&gt;60)*(H6929&lt;=85)=1,"중소형",IF((H6929&gt;85)*(H6929&lt;=102)=1,"중형",IF((H6929&gt;102)*(H6929&lt;=135)=1,"중대형","대형"))))</f>
        <v>중대형</v>
      </c>
      <c r="G6929" s="143" t="s">
        <v>5624</v>
      </c>
      <c r="H6929" s="143">
        <v>118</v>
      </c>
      <c r="I6929" s="144" t="s">
        <v>3211</v>
      </c>
      <c r="J6929" s="143">
        <v>2</v>
      </c>
      <c r="K6929" s="137">
        <v>42948</v>
      </c>
      <c r="L6929" s="137">
        <v>43800</v>
      </c>
      <c r="M6929" s="144">
        <f>H6929/3.3</f>
        <v>35.757575757575758</v>
      </c>
      <c r="N6929" s="144" t="e">
        <f>I6929/M6929</f>
        <v>#VALUE!</v>
      </c>
    </row>
    <row r="6930" spans="1:14">
      <c r="A6930" s="143" t="s">
        <v>2829</v>
      </c>
      <c r="B6930" s="143" t="s">
        <v>5619</v>
      </c>
      <c r="C6930" s="143" t="s">
        <v>3170</v>
      </c>
      <c r="D6930" s="143" t="s">
        <v>4151</v>
      </c>
      <c r="E6930" s="143" t="s">
        <v>5620</v>
      </c>
      <c r="F6930" s="143" t="str">
        <f>IF(H6930&lt;=60,"소형",IF((H6930&gt;60)*(H6930&lt;=85)=1,"중소형",IF((H6930&gt;85)*(H6930&lt;=102)=1,"중형",IF((H6930&gt;102)*(H6930&lt;=135)=1,"중대형","대형"))))</f>
        <v>중대형</v>
      </c>
      <c r="G6930" s="143" t="s">
        <v>5625</v>
      </c>
      <c r="H6930" s="143">
        <v>118</v>
      </c>
      <c r="I6930" s="144">
        <v>89900</v>
      </c>
      <c r="J6930" s="143">
        <v>2</v>
      </c>
      <c r="K6930" s="137">
        <v>42948</v>
      </c>
      <c r="L6930" s="137">
        <v>43800</v>
      </c>
      <c r="M6930" s="144">
        <f>H6930/3.3</f>
        <v>35.757575757575758</v>
      </c>
      <c r="N6930" s="144">
        <f>I6930/M6930</f>
        <v>2514.1525423728813</v>
      </c>
    </row>
    <row r="6931" spans="1:14">
      <c r="A6931" s="143" t="s">
        <v>2829</v>
      </c>
      <c r="B6931" s="143" t="s">
        <v>5626</v>
      </c>
      <c r="C6931" s="143" t="s">
        <v>3156</v>
      </c>
      <c r="D6931" s="143" t="s">
        <v>3906</v>
      </c>
      <c r="E6931" s="143" t="s">
        <v>5627</v>
      </c>
      <c r="F6931" s="143" t="str">
        <f>IF(H6931&lt;=60,"소형",IF((H6931&gt;60)*(H6931&lt;=85)=1,"중소형",IF((H6931&gt;85)*(H6931&lt;=102)=1,"중형",IF((H6931&gt;102)*(H6931&lt;=135)=1,"중대형","대형"))))</f>
        <v>중소형</v>
      </c>
      <c r="G6931" s="143" t="s">
        <v>3270</v>
      </c>
      <c r="H6931" s="143">
        <v>74</v>
      </c>
      <c r="I6931" s="144">
        <v>23600</v>
      </c>
      <c r="J6931" s="143">
        <v>128</v>
      </c>
      <c r="K6931" s="137">
        <v>42948</v>
      </c>
      <c r="L6931" s="137">
        <v>43800</v>
      </c>
      <c r="M6931" s="144">
        <f>H6931/3.3</f>
        <v>22.424242424242426</v>
      </c>
      <c r="N6931" s="144">
        <f>I6931/M6931</f>
        <v>1052.4324324324323</v>
      </c>
    </row>
    <row r="6932" spans="1:14">
      <c r="A6932" s="143" t="s">
        <v>2829</v>
      </c>
      <c r="B6932" s="143" t="s">
        <v>5626</v>
      </c>
      <c r="C6932" s="143" t="s">
        <v>3156</v>
      </c>
      <c r="D6932" s="143" t="s">
        <v>3906</v>
      </c>
      <c r="E6932" s="143" t="s">
        <v>5627</v>
      </c>
      <c r="F6932" s="143" t="str">
        <f>IF(H6932&lt;=60,"소형",IF((H6932&gt;60)*(H6932&lt;=85)=1,"중소형",IF((H6932&gt;85)*(H6932&lt;=102)=1,"중형",IF((H6932&gt;102)*(H6932&lt;=135)=1,"중대형","대형"))))</f>
        <v>중소형</v>
      </c>
      <c r="G6932" s="143" t="s">
        <v>5032</v>
      </c>
      <c r="H6932" s="143">
        <v>84</v>
      </c>
      <c r="I6932" s="144">
        <v>26800</v>
      </c>
      <c r="J6932" s="143">
        <v>223</v>
      </c>
      <c r="K6932" s="137">
        <v>42948</v>
      </c>
      <c r="L6932" s="137">
        <v>43800</v>
      </c>
      <c r="M6932" s="144">
        <f>H6932/3.3</f>
        <v>25.454545454545457</v>
      </c>
      <c r="N6932" s="144">
        <f>I6932/M6932</f>
        <v>1052.8571428571427</v>
      </c>
    </row>
    <row r="6933" spans="1:14">
      <c r="A6933" s="143" t="s">
        <v>2829</v>
      </c>
      <c r="B6933" s="143" t="s">
        <v>5626</v>
      </c>
      <c r="C6933" s="143" t="s">
        <v>3156</v>
      </c>
      <c r="D6933" s="143" t="s">
        <v>3906</v>
      </c>
      <c r="E6933" s="143" t="s">
        <v>5627</v>
      </c>
      <c r="F6933" s="143" t="str">
        <f>IF(H6933&lt;=60,"소형",IF((H6933&gt;60)*(H6933&lt;=85)=1,"중소형",IF((H6933&gt;85)*(H6933&lt;=102)=1,"중형",IF((H6933&gt;102)*(H6933&lt;=135)=1,"중대형","대형"))))</f>
        <v>중소형</v>
      </c>
      <c r="G6933" s="143" t="s">
        <v>3565</v>
      </c>
      <c r="H6933" s="143">
        <v>84</v>
      </c>
      <c r="I6933" s="144">
        <v>26800</v>
      </c>
      <c r="J6933" s="143">
        <v>172</v>
      </c>
      <c r="K6933" s="137">
        <v>42948</v>
      </c>
      <c r="L6933" s="137">
        <v>43800</v>
      </c>
      <c r="M6933" s="144">
        <f>H6933/3.3</f>
        <v>25.454545454545457</v>
      </c>
      <c r="N6933" s="144">
        <f>I6933/M6933</f>
        <v>1052.8571428571427</v>
      </c>
    </row>
    <row r="6934" spans="1:14">
      <c r="A6934" s="143" t="s">
        <v>2829</v>
      </c>
      <c r="B6934" s="143" t="s">
        <v>5628</v>
      </c>
      <c r="C6934" s="143" t="s">
        <v>3156</v>
      </c>
      <c r="D6934" s="143" t="s">
        <v>3408</v>
      </c>
      <c r="E6934" s="143" t="s">
        <v>5629</v>
      </c>
      <c r="F6934" s="143" t="str">
        <f>IF(H6934&lt;=60,"소형",IF((H6934&gt;60)*(H6934&lt;=85)=1,"중소형",IF((H6934&gt;85)*(H6934&lt;=102)=1,"중형",IF((H6934&gt;102)*(H6934&lt;=135)=1,"중대형","대형"))))</f>
        <v>중소형</v>
      </c>
      <c r="G6934" s="143" t="s">
        <v>5630</v>
      </c>
      <c r="H6934" s="143">
        <v>67</v>
      </c>
      <c r="I6934" s="144">
        <v>26420</v>
      </c>
      <c r="J6934" s="143">
        <v>57</v>
      </c>
      <c r="K6934" s="137">
        <v>42948</v>
      </c>
      <c r="L6934" s="137">
        <v>43800</v>
      </c>
      <c r="M6934" s="144">
        <f>H6934/3.3</f>
        <v>20.303030303030305</v>
      </c>
      <c r="N6934" s="144">
        <f>I6934/M6934</f>
        <v>1301.2835820895521</v>
      </c>
    </row>
    <row r="6935" spans="1:14">
      <c r="A6935" s="143" t="s">
        <v>2829</v>
      </c>
      <c r="B6935" s="143" t="s">
        <v>5628</v>
      </c>
      <c r="C6935" s="143" t="s">
        <v>3156</v>
      </c>
      <c r="D6935" s="143" t="s">
        <v>3408</v>
      </c>
      <c r="E6935" s="143" t="s">
        <v>5629</v>
      </c>
      <c r="F6935" s="143" t="str">
        <f>IF(H6935&lt;=60,"소형",IF((H6935&gt;60)*(H6935&lt;=85)=1,"중소형",IF((H6935&gt;85)*(H6935&lt;=102)=1,"중형",IF((H6935&gt;102)*(H6935&lt;=135)=1,"중대형","대형"))))</f>
        <v>중소형</v>
      </c>
      <c r="G6935" s="143" t="s">
        <v>5631</v>
      </c>
      <c r="H6935" s="143">
        <v>77</v>
      </c>
      <c r="I6935" s="144">
        <v>29230</v>
      </c>
      <c r="J6935" s="143">
        <v>154</v>
      </c>
      <c r="K6935" s="137">
        <v>42948</v>
      </c>
      <c r="L6935" s="137">
        <v>43800</v>
      </c>
      <c r="M6935" s="144">
        <f>H6935/3.3</f>
        <v>23.333333333333336</v>
      </c>
      <c r="N6935" s="144">
        <f>I6935/M6935</f>
        <v>1252.7142857142856</v>
      </c>
    </row>
    <row r="6936" spans="1:14">
      <c r="A6936" s="143" t="s">
        <v>2829</v>
      </c>
      <c r="B6936" s="143" t="s">
        <v>5628</v>
      </c>
      <c r="C6936" s="143" t="s">
        <v>3156</v>
      </c>
      <c r="D6936" s="143" t="s">
        <v>3408</v>
      </c>
      <c r="E6936" s="143" t="s">
        <v>5629</v>
      </c>
      <c r="F6936" s="143" t="str">
        <f>IF(H6936&lt;=60,"소형",IF((H6936&gt;60)*(H6936&lt;=85)=1,"중소형",IF((H6936&gt;85)*(H6936&lt;=102)=1,"중형",IF((H6936&gt;102)*(H6936&lt;=135)=1,"중대형","대형"))))</f>
        <v>중소형</v>
      </c>
      <c r="G6936" s="143" t="s">
        <v>5632</v>
      </c>
      <c r="H6936" s="143">
        <v>77</v>
      </c>
      <c r="I6936" s="144">
        <v>28860</v>
      </c>
      <c r="J6936" s="143">
        <v>132</v>
      </c>
      <c r="K6936" s="137">
        <v>42948</v>
      </c>
      <c r="L6936" s="137">
        <v>43800</v>
      </c>
      <c r="M6936" s="144">
        <f>H6936/3.3</f>
        <v>23.333333333333336</v>
      </c>
      <c r="N6936" s="144">
        <f>I6936/M6936</f>
        <v>1236.8571428571427</v>
      </c>
    </row>
    <row r="6937" spans="1:14">
      <c r="A6937" s="143" t="s">
        <v>2829</v>
      </c>
      <c r="B6937" s="143" t="s">
        <v>5628</v>
      </c>
      <c r="C6937" s="143" t="s">
        <v>3156</v>
      </c>
      <c r="D6937" s="143" t="s">
        <v>3408</v>
      </c>
      <c r="E6937" s="143" t="s">
        <v>5629</v>
      </c>
      <c r="F6937" s="143" t="str">
        <f>IF(H6937&lt;=60,"소형",IF((H6937&gt;60)*(H6937&lt;=85)=1,"중소형",IF((H6937&gt;85)*(H6937&lt;=102)=1,"중형",IF((H6937&gt;102)*(H6937&lt;=135)=1,"중대형","대형"))))</f>
        <v>중소형</v>
      </c>
      <c r="G6937" s="143" t="s">
        <v>3777</v>
      </c>
      <c r="H6937" s="143">
        <v>84</v>
      </c>
      <c r="I6937" s="144">
        <v>31070</v>
      </c>
      <c r="J6937" s="143">
        <v>508</v>
      </c>
      <c r="K6937" s="137">
        <v>42948</v>
      </c>
      <c r="L6937" s="137">
        <v>43800</v>
      </c>
      <c r="M6937" s="144">
        <f>H6937/3.3</f>
        <v>25.454545454545457</v>
      </c>
      <c r="N6937" s="144">
        <f>I6937/M6937</f>
        <v>1220.6071428571427</v>
      </c>
    </row>
    <row r="6938" spans="1:14">
      <c r="A6938" s="143" t="s">
        <v>2829</v>
      </c>
      <c r="B6938" s="143" t="s">
        <v>5633</v>
      </c>
      <c r="C6938" s="143" t="s">
        <v>3157</v>
      </c>
      <c r="D6938" s="143" t="s">
        <v>4563</v>
      </c>
      <c r="E6938" s="143" t="s">
        <v>4564</v>
      </c>
      <c r="F6938" s="143" t="str">
        <f>IF(H6938&lt;=60,"소형",IF((H6938&gt;60)*(H6938&lt;=85)=1,"중소형",IF((H6938&gt;85)*(H6938&lt;=102)=1,"중형",IF((H6938&gt;102)*(H6938&lt;=135)=1,"중대형","대형"))))</f>
        <v>중소형</v>
      </c>
      <c r="G6938" s="143" t="s">
        <v>4063</v>
      </c>
      <c r="H6938" s="143">
        <v>74</v>
      </c>
      <c r="I6938" s="144">
        <v>22240</v>
      </c>
      <c r="J6938" s="143">
        <v>34</v>
      </c>
      <c r="K6938" s="137">
        <v>42979</v>
      </c>
      <c r="L6938" s="137">
        <v>43800</v>
      </c>
      <c r="M6938" s="144">
        <f>H6938/3.3</f>
        <v>22.424242424242426</v>
      </c>
      <c r="N6938" s="144">
        <f>I6938/M6938</f>
        <v>991.78378378378375</v>
      </c>
    </row>
    <row r="6939" spans="1:14">
      <c r="A6939" s="143" t="s">
        <v>2829</v>
      </c>
      <c r="B6939" s="143" t="s">
        <v>5633</v>
      </c>
      <c r="C6939" s="143" t="s">
        <v>3157</v>
      </c>
      <c r="D6939" s="143" t="s">
        <v>4563</v>
      </c>
      <c r="E6939" s="143" t="s">
        <v>4564</v>
      </c>
      <c r="F6939" s="143" t="str">
        <f>IF(H6939&lt;=60,"소형",IF((H6939&gt;60)*(H6939&lt;=85)=1,"중소형",IF((H6939&gt;85)*(H6939&lt;=102)=1,"중형",IF((H6939&gt;102)*(H6939&lt;=135)=1,"중대형","대형"))))</f>
        <v>중소형</v>
      </c>
      <c r="G6939" s="143" t="s">
        <v>5032</v>
      </c>
      <c r="H6939" s="143">
        <v>84</v>
      </c>
      <c r="I6939" s="144">
        <v>24340</v>
      </c>
      <c r="J6939" s="143">
        <v>155</v>
      </c>
      <c r="K6939" s="137">
        <v>42979</v>
      </c>
      <c r="L6939" s="137">
        <v>43800</v>
      </c>
      <c r="M6939" s="144">
        <f>H6939/3.3</f>
        <v>25.454545454545457</v>
      </c>
      <c r="N6939" s="144">
        <f>I6939/M6939</f>
        <v>956.21428571428567</v>
      </c>
    </row>
    <row r="6940" spans="1:14">
      <c r="A6940" s="143" t="s">
        <v>2829</v>
      </c>
      <c r="B6940" s="143" t="s">
        <v>5633</v>
      </c>
      <c r="C6940" s="143" t="s">
        <v>3157</v>
      </c>
      <c r="D6940" s="143" t="s">
        <v>4563</v>
      </c>
      <c r="E6940" s="143" t="s">
        <v>4564</v>
      </c>
      <c r="F6940" s="143" t="str">
        <f>IF(H6940&lt;=60,"소형",IF((H6940&gt;60)*(H6940&lt;=85)=1,"중소형",IF((H6940&gt;85)*(H6940&lt;=102)=1,"중형",IF((H6940&gt;102)*(H6940&lt;=135)=1,"중대형","대형"))))</f>
        <v>중소형</v>
      </c>
      <c r="G6940" s="143" t="s">
        <v>3565</v>
      </c>
      <c r="H6940" s="143">
        <v>84</v>
      </c>
      <c r="I6940" s="144">
        <v>25920</v>
      </c>
      <c r="J6940" s="143">
        <v>83</v>
      </c>
      <c r="K6940" s="137">
        <v>42979</v>
      </c>
      <c r="L6940" s="137">
        <v>43800</v>
      </c>
      <c r="M6940" s="144">
        <f>H6940/3.3</f>
        <v>25.454545454545457</v>
      </c>
      <c r="N6940" s="144">
        <f>I6940/M6940</f>
        <v>1018.2857142857142</v>
      </c>
    </row>
    <row r="6941" spans="1:14">
      <c r="A6941" s="143" t="s">
        <v>2829</v>
      </c>
      <c r="B6941" s="143" t="s">
        <v>5634</v>
      </c>
      <c r="C6941" s="143" t="s">
        <v>3156</v>
      </c>
      <c r="D6941" s="143" t="s">
        <v>3375</v>
      </c>
      <c r="E6941" s="143" t="s">
        <v>3412</v>
      </c>
      <c r="F6941" s="143" t="str">
        <f>IF(H6941&lt;=60,"소형",IF((H6941&gt;60)*(H6941&lt;=85)=1,"중소형",IF((H6941&gt;85)*(H6941&lt;=102)=1,"중형",IF((H6941&gt;102)*(H6941&lt;=135)=1,"중대형","대형"))))</f>
        <v>소형</v>
      </c>
      <c r="G6941" s="143" t="s">
        <v>4726</v>
      </c>
      <c r="H6941" s="143">
        <v>59</v>
      </c>
      <c r="I6941" s="144">
        <v>19460</v>
      </c>
      <c r="J6941" s="143">
        <v>28</v>
      </c>
      <c r="K6941" s="137">
        <v>42979</v>
      </c>
      <c r="L6941" s="137">
        <v>43800</v>
      </c>
      <c r="M6941" s="144">
        <f>H6941/3.3</f>
        <v>17.878787878787879</v>
      </c>
      <c r="N6941" s="144">
        <f>I6941/M6941</f>
        <v>1088.4406779661017</v>
      </c>
    </row>
    <row r="6942" spans="1:14">
      <c r="A6942" s="143" t="s">
        <v>2829</v>
      </c>
      <c r="B6942" s="143" t="s">
        <v>5634</v>
      </c>
      <c r="C6942" s="143" t="s">
        <v>3156</v>
      </c>
      <c r="D6942" s="143" t="s">
        <v>3375</v>
      </c>
      <c r="E6942" s="143" t="s">
        <v>3412</v>
      </c>
      <c r="F6942" s="143" t="str">
        <f>IF(H6942&lt;=60,"소형",IF((H6942&gt;60)*(H6942&lt;=85)=1,"중소형",IF((H6942&gt;85)*(H6942&lt;=102)=1,"중형",IF((H6942&gt;102)*(H6942&lt;=135)=1,"중대형","대형"))))</f>
        <v>소형</v>
      </c>
      <c r="G6942" s="143" t="s">
        <v>3985</v>
      </c>
      <c r="H6942" s="143">
        <v>59</v>
      </c>
      <c r="I6942" s="144">
        <v>19770</v>
      </c>
      <c r="J6942" s="143">
        <v>5</v>
      </c>
      <c r="K6942" s="137">
        <v>42979</v>
      </c>
      <c r="L6942" s="137">
        <v>43800</v>
      </c>
      <c r="M6942" s="144">
        <f>H6942/3.3</f>
        <v>17.878787878787879</v>
      </c>
      <c r="N6942" s="144">
        <f>I6942/M6942</f>
        <v>1105.7796610169491</v>
      </c>
    </row>
    <row r="6943" spans="1:14">
      <c r="A6943" s="143" t="s">
        <v>2829</v>
      </c>
      <c r="B6943" s="143" t="s">
        <v>5634</v>
      </c>
      <c r="C6943" s="143" t="s">
        <v>3156</v>
      </c>
      <c r="D6943" s="143" t="s">
        <v>3375</v>
      </c>
      <c r="E6943" s="143" t="s">
        <v>3412</v>
      </c>
      <c r="F6943" s="143" t="str">
        <f>IF(H6943&lt;=60,"소형",IF((H6943&gt;60)*(H6943&lt;=85)=1,"중소형",IF((H6943&gt;85)*(H6943&lt;=102)=1,"중형",IF((H6943&gt;102)*(H6943&lt;=135)=1,"중대형","대형"))))</f>
        <v>소형</v>
      </c>
      <c r="G6943" s="143" t="s">
        <v>5575</v>
      </c>
      <c r="H6943" s="143">
        <v>59</v>
      </c>
      <c r="I6943" s="144">
        <v>19850</v>
      </c>
      <c r="J6943" s="143">
        <v>15</v>
      </c>
      <c r="K6943" s="137">
        <v>42979</v>
      </c>
      <c r="L6943" s="137">
        <v>43800</v>
      </c>
      <c r="M6943" s="144">
        <f>H6943/3.3</f>
        <v>17.878787878787879</v>
      </c>
      <c r="N6943" s="144">
        <f>I6943/M6943</f>
        <v>1110.2542372881355</v>
      </c>
    </row>
    <row r="6944" spans="1:14">
      <c r="A6944" s="143" t="s">
        <v>2829</v>
      </c>
      <c r="B6944" s="143" t="s">
        <v>5634</v>
      </c>
      <c r="C6944" s="143" t="s">
        <v>3156</v>
      </c>
      <c r="D6944" s="143" t="s">
        <v>3375</v>
      </c>
      <c r="E6944" s="143" t="s">
        <v>3412</v>
      </c>
      <c r="F6944" s="143" t="str">
        <f>IF(H6944&lt;=60,"소형",IF((H6944&gt;60)*(H6944&lt;=85)=1,"중소형",IF((H6944&gt;85)*(H6944&lt;=102)=1,"중형",IF((H6944&gt;102)*(H6944&lt;=135)=1,"중대형","대형"))))</f>
        <v>중소형</v>
      </c>
      <c r="G6944" s="143" t="s">
        <v>3270</v>
      </c>
      <c r="H6944" s="143">
        <v>74</v>
      </c>
      <c r="I6944" s="144">
        <v>22690</v>
      </c>
      <c r="J6944" s="143">
        <v>4</v>
      </c>
      <c r="K6944" s="137">
        <v>42979</v>
      </c>
      <c r="L6944" s="137">
        <v>43800</v>
      </c>
      <c r="M6944" s="144">
        <f>H6944/3.3</f>
        <v>22.424242424242426</v>
      </c>
      <c r="N6944" s="144">
        <f>I6944/M6944</f>
        <v>1011.8513513513512</v>
      </c>
    </row>
    <row r="6945" spans="1:14">
      <c r="A6945" s="143" t="s">
        <v>2829</v>
      </c>
      <c r="B6945" s="143" t="s">
        <v>5634</v>
      </c>
      <c r="C6945" s="143" t="s">
        <v>3156</v>
      </c>
      <c r="D6945" s="143" t="s">
        <v>3375</v>
      </c>
      <c r="E6945" s="143" t="s">
        <v>3412</v>
      </c>
      <c r="F6945" s="143" t="str">
        <f>IF(H6945&lt;=60,"소형",IF((H6945&gt;60)*(H6945&lt;=85)=1,"중소형",IF((H6945&gt;85)*(H6945&lt;=102)=1,"중형",IF((H6945&gt;102)*(H6945&lt;=135)=1,"중대형","대형"))))</f>
        <v>중소형</v>
      </c>
      <c r="G6945" s="143" t="s">
        <v>3208</v>
      </c>
      <c r="H6945" s="143">
        <v>84</v>
      </c>
      <c r="I6945" s="144">
        <v>25060</v>
      </c>
      <c r="J6945" s="143">
        <v>75</v>
      </c>
      <c r="K6945" s="137">
        <v>42979</v>
      </c>
      <c r="L6945" s="137">
        <v>43800</v>
      </c>
      <c r="M6945" s="144">
        <f>H6945/3.3</f>
        <v>25.454545454545457</v>
      </c>
      <c r="N6945" s="144">
        <f>I6945/M6945</f>
        <v>984.49999999999989</v>
      </c>
    </row>
    <row r="6946" spans="1:14">
      <c r="A6946" s="143" t="s">
        <v>2829</v>
      </c>
      <c r="B6946" s="143" t="s">
        <v>5634</v>
      </c>
      <c r="C6946" s="143" t="s">
        <v>3156</v>
      </c>
      <c r="D6946" s="143" t="s">
        <v>3375</v>
      </c>
      <c r="E6946" s="143" t="s">
        <v>3412</v>
      </c>
      <c r="F6946" s="143" t="str">
        <f>IF(H6946&lt;=60,"소형",IF((H6946&gt;60)*(H6946&lt;=85)=1,"중소형",IF((H6946&gt;85)*(H6946&lt;=102)=1,"중형",IF((H6946&gt;102)*(H6946&lt;=135)=1,"중대형","대형"))))</f>
        <v>중소형</v>
      </c>
      <c r="G6946" s="143" t="s">
        <v>3374</v>
      </c>
      <c r="H6946" s="143">
        <v>84</v>
      </c>
      <c r="I6946" s="144">
        <v>25360</v>
      </c>
      <c r="J6946" s="143">
        <v>115</v>
      </c>
      <c r="K6946" s="137">
        <v>42979</v>
      </c>
      <c r="L6946" s="137">
        <v>43800</v>
      </c>
      <c r="M6946" s="144">
        <f>H6946/3.3</f>
        <v>25.454545454545457</v>
      </c>
      <c r="N6946" s="144">
        <f>I6946/M6946</f>
        <v>996.28571428571422</v>
      </c>
    </row>
    <row r="6947" spans="1:14">
      <c r="A6947" s="143" t="s">
        <v>2829</v>
      </c>
      <c r="B6947" s="143" t="s">
        <v>5634</v>
      </c>
      <c r="C6947" s="143" t="s">
        <v>3156</v>
      </c>
      <c r="D6947" s="143" t="s">
        <v>3375</v>
      </c>
      <c r="E6947" s="143" t="s">
        <v>3412</v>
      </c>
      <c r="F6947" s="143" t="str">
        <f>IF(H6947&lt;=60,"소형",IF((H6947&gt;60)*(H6947&lt;=85)=1,"중소형",IF((H6947&gt;85)*(H6947&lt;=102)=1,"중형",IF((H6947&gt;102)*(H6947&lt;=135)=1,"중대형","대형"))))</f>
        <v>중대형</v>
      </c>
      <c r="G6947" s="143" t="s">
        <v>5635</v>
      </c>
      <c r="H6947" s="143">
        <v>103</v>
      </c>
      <c r="I6947" s="144">
        <v>29070</v>
      </c>
      <c r="J6947" s="143">
        <v>21</v>
      </c>
      <c r="K6947" s="137">
        <v>42979</v>
      </c>
      <c r="L6947" s="137">
        <v>43800</v>
      </c>
      <c r="M6947" s="144">
        <f>H6947/3.3</f>
        <v>31.212121212121215</v>
      </c>
      <c r="N6947" s="144">
        <f>I6947/M6947</f>
        <v>931.36893203883483</v>
      </c>
    </row>
    <row r="6948" spans="1:14">
      <c r="A6948" s="143" t="s">
        <v>2829</v>
      </c>
      <c r="B6948" s="143" t="s">
        <v>5634</v>
      </c>
      <c r="C6948" s="143" t="s">
        <v>3156</v>
      </c>
      <c r="D6948" s="143" t="s">
        <v>3375</v>
      </c>
      <c r="E6948" s="143" t="s">
        <v>3412</v>
      </c>
      <c r="F6948" s="143" t="str">
        <f>IF(H6948&lt;=60,"소형",IF((H6948&gt;60)*(H6948&lt;=85)=1,"중소형",IF((H6948&gt;85)*(H6948&lt;=102)=1,"중형",IF((H6948&gt;102)*(H6948&lt;=135)=1,"중대형","대형"))))</f>
        <v>중대형</v>
      </c>
      <c r="G6948" s="143" t="s">
        <v>5253</v>
      </c>
      <c r="H6948" s="143">
        <v>110</v>
      </c>
      <c r="I6948" s="144">
        <v>31390</v>
      </c>
      <c r="J6948" s="143">
        <v>29</v>
      </c>
      <c r="K6948" s="137">
        <v>42979</v>
      </c>
      <c r="L6948" s="137">
        <v>43800</v>
      </c>
      <c r="M6948" s="144">
        <f>H6948/3.3</f>
        <v>33.333333333333336</v>
      </c>
      <c r="N6948" s="144">
        <f>I6948/M6948</f>
        <v>941.69999999999993</v>
      </c>
    </row>
    <row r="6949" spans="1:14">
      <c r="A6949" s="143" t="s">
        <v>2827</v>
      </c>
      <c r="B6949" s="143" t="s">
        <v>5636</v>
      </c>
      <c r="C6949" s="143" t="s">
        <v>3163</v>
      </c>
      <c r="D6949" s="143" t="s">
        <v>3278</v>
      </c>
      <c r="E6949" s="143" t="s">
        <v>3516</v>
      </c>
      <c r="F6949" s="143" t="str">
        <f>IF(H6949&lt;=60,"소형",IF((H6949&gt;60)*(H6949&lt;=85)=1,"중소형",IF((H6949&gt;85)*(H6949&lt;=102)=1,"중형",IF((H6949&gt;102)*(H6949&lt;=135)=1,"중대형","대형"))))</f>
        <v>소형</v>
      </c>
      <c r="G6949" s="143" t="s">
        <v>4121</v>
      </c>
      <c r="H6949" s="143">
        <v>59</v>
      </c>
      <c r="I6949" s="144" t="s">
        <v>3211</v>
      </c>
      <c r="J6949" s="143">
        <v>198</v>
      </c>
      <c r="K6949" s="137">
        <v>42979</v>
      </c>
      <c r="L6949" s="137">
        <v>43800</v>
      </c>
      <c r="M6949" s="144">
        <f>H6949/3.3</f>
        <v>17.878787878787879</v>
      </c>
      <c r="N6949" s="144" t="e">
        <f>I6949/M6949</f>
        <v>#VALUE!</v>
      </c>
    </row>
    <row r="6950" spans="1:14">
      <c r="A6950" s="143" t="s">
        <v>2827</v>
      </c>
      <c r="B6950" s="143" t="s">
        <v>5636</v>
      </c>
      <c r="C6950" s="143" t="s">
        <v>3163</v>
      </c>
      <c r="D6950" s="143" t="s">
        <v>3278</v>
      </c>
      <c r="E6950" s="143" t="s">
        <v>3516</v>
      </c>
      <c r="F6950" s="143" t="str">
        <f>IF(H6950&lt;=60,"소형",IF((H6950&gt;60)*(H6950&lt;=85)=1,"중소형",IF((H6950&gt;85)*(H6950&lt;=102)=1,"중형",IF((H6950&gt;102)*(H6950&lt;=135)=1,"중대형","대형"))))</f>
        <v>소형</v>
      </c>
      <c r="G6950" s="143" t="s">
        <v>4122</v>
      </c>
      <c r="H6950" s="143">
        <v>59</v>
      </c>
      <c r="I6950" s="144" t="s">
        <v>3211</v>
      </c>
      <c r="J6950" s="143">
        <v>60</v>
      </c>
      <c r="K6950" s="137">
        <v>42979</v>
      </c>
      <c r="L6950" s="137">
        <v>43800</v>
      </c>
      <c r="M6950" s="144">
        <f>H6950/3.3</f>
        <v>17.878787878787879</v>
      </c>
      <c r="N6950" s="144" t="e">
        <f>I6950/M6950</f>
        <v>#VALUE!</v>
      </c>
    </row>
    <row r="6951" spans="1:14">
      <c r="A6951" s="143" t="s">
        <v>2827</v>
      </c>
      <c r="B6951" s="143" t="s">
        <v>5636</v>
      </c>
      <c r="C6951" s="143" t="s">
        <v>3163</v>
      </c>
      <c r="D6951" s="143" t="s">
        <v>3278</v>
      </c>
      <c r="E6951" s="143" t="s">
        <v>3516</v>
      </c>
      <c r="F6951" s="143" t="str">
        <f>IF(H6951&lt;=60,"소형",IF((H6951&gt;60)*(H6951&lt;=85)=1,"중소형",IF((H6951&gt;85)*(H6951&lt;=102)=1,"중형",IF((H6951&gt;102)*(H6951&lt;=135)=1,"중대형","대형"))))</f>
        <v>중소형</v>
      </c>
      <c r="G6951" s="143" t="s">
        <v>4045</v>
      </c>
      <c r="H6951" s="143">
        <v>74</v>
      </c>
      <c r="I6951" s="144" t="s">
        <v>3211</v>
      </c>
      <c r="J6951" s="143">
        <v>35</v>
      </c>
      <c r="K6951" s="137">
        <v>42979</v>
      </c>
      <c r="L6951" s="137">
        <v>43800</v>
      </c>
      <c r="M6951" s="144">
        <f>H6951/3.3</f>
        <v>22.424242424242426</v>
      </c>
      <c r="N6951" s="144" t="e">
        <f>I6951/M6951</f>
        <v>#VALUE!</v>
      </c>
    </row>
    <row r="6952" spans="1:14">
      <c r="A6952" s="143" t="s">
        <v>2827</v>
      </c>
      <c r="B6952" s="143" t="s">
        <v>5636</v>
      </c>
      <c r="C6952" s="143" t="s">
        <v>3163</v>
      </c>
      <c r="D6952" s="143" t="s">
        <v>3278</v>
      </c>
      <c r="E6952" s="143" t="s">
        <v>3516</v>
      </c>
      <c r="F6952" s="143" t="str">
        <f>IF(H6952&lt;=60,"소형",IF((H6952&gt;60)*(H6952&lt;=85)=1,"중소형",IF((H6952&gt;85)*(H6952&lt;=102)=1,"중형",IF((H6952&gt;102)*(H6952&lt;=135)=1,"중대형","대형"))))</f>
        <v>중소형</v>
      </c>
      <c r="G6952" s="143" t="s">
        <v>4125</v>
      </c>
      <c r="H6952" s="143">
        <v>74</v>
      </c>
      <c r="I6952" s="144" t="s">
        <v>3211</v>
      </c>
      <c r="J6952" s="143">
        <v>35</v>
      </c>
      <c r="K6952" s="137">
        <v>42979</v>
      </c>
      <c r="L6952" s="137">
        <v>43800</v>
      </c>
      <c r="M6952" s="144">
        <f>H6952/3.3</f>
        <v>22.424242424242426</v>
      </c>
      <c r="N6952" s="144" t="e">
        <f>I6952/M6952</f>
        <v>#VALUE!</v>
      </c>
    </row>
    <row r="6953" spans="1:14">
      <c r="A6953" s="143" t="s">
        <v>2827</v>
      </c>
      <c r="B6953" s="143" t="s">
        <v>5636</v>
      </c>
      <c r="C6953" s="143" t="s">
        <v>3163</v>
      </c>
      <c r="D6953" s="143" t="s">
        <v>3278</v>
      </c>
      <c r="E6953" s="143" t="s">
        <v>3516</v>
      </c>
      <c r="F6953" s="143" t="str">
        <f>IF(H6953&lt;=60,"소형",IF((H6953&gt;60)*(H6953&lt;=85)=1,"중소형",IF((H6953&gt;85)*(H6953&lt;=102)=1,"중형",IF((H6953&gt;102)*(H6953&lt;=135)=1,"중대형","대형"))))</f>
        <v>중소형</v>
      </c>
      <c r="G6953" s="143" t="s">
        <v>4215</v>
      </c>
      <c r="H6953" s="143">
        <v>84</v>
      </c>
      <c r="I6953" s="144" t="s">
        <v>3211</v>
      </c>
      <c r="J6953" s="143">
        <v>60</v>
      </c>
      <c r="K6953" s="137">
        <v>42979</v>
      </c>
      <c r="L6953" s="137">
        <v>43800</v>
      </c>
      <c r="M6953" s="144">
        <f>H6953/3.3</f>
        <v>25.454545454545457</v>
      </c>
      <c r="N6953" s="144" t="e">
        <f>I6953/M6953</f>
        <v>#VALUE!</v>
      </c>
    </row>
    <row r="6954" spans="1:14">
      <c r="A6954" s="143" t="s">
        <v>2827</v>
      </c>
      <c r="B6954" s="143" t="s">
        <v>5636</v>
      </c>
      <c r="C6954" s="143" t="s">
        <v>3163</v>
      </c>
      <c r="D6954" s="143" t="s">
        <v>3278</v>
      </c>
      <c r="E6954" s="143" t="s">
        <v>3516</v>
      </c>
      <c r="F6954" s="143" t="str">
        <f>IF(H6954&lt;=60,"소형",IF((H6954&gt;60)*(H6954&lt;=85)=1,"중소형",IF((H6954&gt;85)*(H6954&lt;=102)=1,"중형",IF((H6954&gt;102)*(H6954&lt;=135)=1,"중대형","대형"))))</f>
        <v>중소형</v>
      </c>
      <c r="G6954" s="143" t="s">
        <v>3957</v>
      </c>
      <c r="H6954" s="143">
        <v>84</v>
      </c>
      <c r="I6954" s="144" t="s">
        <v>3211</v>
      </c>
      <c r="J6954" s="143">
        <v>60</v>
      </c>
      <c r="K6954" s="137">
        <v>42979</v>
      </c>
      <c r="L6954" s="137">
        <v>43800</v>
      </c>
      <c r="M6954" s="144">
        <f>H6954/3.3</f>
        <v>25.454545454545457</v>
      </c>
      <c r="N6954" s="144" t="e">
        <f>I6954/M6954</f>
        <v>#VALUE!</v>
      </c>
    </row>
    <row r="6955" spans="1:14">
      <c r="A6955" s="142" t="s">
        <v>2829</v>
      </c>
      <c r="B6955" s="142" t="s">
        <v>5637</v>
      </c>
      <c r="C6955" s="142" t="s">
        <v>3166</v>
      </c>
      <c r="D6955" s="142" t="s">
        <v>3577</v>
      </c>
      <c r="E6955" s="142" t="s">
        <v>4427</v>
      </c>
      <c r="F6955" s="143" t="str">
        <f>IF(H6955&lt;=60,"소형",IF((H6955&gt;60)*(H6955&lt;=85)=1,"중소형",IF((H6955&gt;85)*(H6955&lt;=102)=1,"중형",IF((H6955&gt;102)*(H6955&lt;=135)=1,"중대형","대형"))))</f>
        <v>중소형</v>
      </c>
      <c r="G6955" s="142" t="s">
        <v>4551</v>
      </c>
      <c r="H6955" s="143">
        <v>84</v>
      </c>
      <c r="I6955" s="144">
        <v>30800</v>
      </c>
      <c r="J6955" s="143">
        <v>462</v>
      </c>
      <c r="K6955" s="137">
        <v>43070</v>
      </c>
      <c r="L6955" s="137">
        <v>43800</v>
      </c>
      <c r="M6955" s="144">
        <f>H6955/3.3</f>
        <v>25.454545454545457</v>
      </c>
      <c r="N6955" s="144">
        <f>I6955/M6955</f>
        <v>1210</v>
      </c>
    </row>
    <row r="6956" spans="1:14">
      <c r="A6956" s="142" t="s">
        <v>2829</v>
      </c>
      <c r="B6956" s="142" t="s">
        <v>5638</v>
      </c>
      <c r="C6956" s="142" t="s">
        <v>3155</v>
      </c>
      <c r="D6956" s="142" t="s">
        <v>3094</v>
      </c>
      <c r="E6956" s="142" t="s">
        <v>4764</v>
      </c>
      <c r="F6956" s="143" t="str">
        <f>IF(H6956&lt;=60,"소형",IF((H6956&gt;60)*(H6956&lt;=85)=1,"중소형",IF((H6956&gt;85)*(H6956&lt;=102)=1,"중형",IF((H6956&gt;102)*(H6956&lt;=135)=1,"중대형","대형"))))</f>
        <v>중소형</v>
      </c>
      <c r="G6956" s="142" t="s">
        <v>4847</v>
      </c>
      <c r="H6956" s="143">
        <v>84</v>
      </c>
      <c r="I6956" s="144">
        <v>39717</v>
      </c>
      <c r="J6956" s="143">
        <v>36</v>
      </c>
      <c r="K6956" s="137">
        <v>43070</v>
      </c>
      <c r="L6956" s="137">
        <v>43800</v>
      </c>
      <c r="M6956" s="144">
        <f>H6956/3.3</f>
        <v>25.454545454545457</v>
      </c>
      <c r="N6956" s="144">
        <f>I6956/M6956</f>
        <v>1560.3107142857141</v>
      </c>
    </row>
    <row r="6957" spans="1:14">
      <c r="A6957" s="142" t="s">
        <v>2829</v>
      </c>
      <c r="B6957" s="142" t="s">
        <v>5638</v>
      </c>
      <c r="C6957" s="142" t="s">
        <v>3155</v>
      </c>
      <c r="D6957" s="142" t="s">
        <v>3094</v>
      </c>
      <c r="E6957" s="142" t="s">
        <v>4764</v>
      </c>
      <c r="F6957" s="143" t="str">
        <f>IF(H6957&lt;=60,"소형",IF((H6957&gt;60)*(H6957&lt;=85)=1,"중소형",IF((H6957&gt;85)*(H6957&lt;=102)=1,"중형",IF((H6957&gt;102)*(H6957&lt;=135)=1,"중대형","대형"))))</f>
        <v>중소형</v>
      </c>
      <c r="G6957" s="142" t="s">
        <v>4768</v>
      </c>
      <c r="H6957" s="143">
        <v>84</v>
      </c>
      <c r="I6957" s="144">
        <v>44854</v>
      </c>
      <c r="J6957" s="143">
        <v>12</v>
      </c>
      <c r="K6957" s="137">
        <v>43070</v>
      </c>
      <c r="L6957" s="137">
        <v>43800</v>
      </c>
      <c r="M6957" s="144">
        <f>H6957/3.3</f>
        <v>25.454545454545457</v>
      </c>
      <c r="N6957" s="144">
        <f>I6957/M6957</f>
        <v>1762.1214285714284</v>
      </c>
    </row>
    <row r="6958" spans="1:14">
      <c r="A6958" s="142" t="s">
        <v>2829</v>
      </c>
      <c r="B6958" s="142" t="s">
        <v>5639</v>
      </c>
      <c r="C6958" s="142" t="s">
        <v>3164</v>
      </c>
      <c r="D6958" s="142" t="s">
        <v>3247</v>
      </c>
      <c r="E6958" s="142" t="s">
        <v>5640</v>
      </c>
      <c r="F6958" s="143" t="str">
        <f>IF(H6958&lt;=60,"소형",IF((H6958&gt;60)*(H6958&lt;=85)=1,"중소형",IF((H6958&gt;85)*(H6958&lt;=102)=1,"중형",IF((H6958&gt;102)*(H6958&lt;=135)=1,"중대형","대형"))))</f>
        <v>중소형</v>
      </c>
      <c r="G6958" s="142" t="s">
        <v>3756</v>
      </c>
      <c r="H6958" s="143">
        <v>84</v>
      </c>
      <c r="I6958" s="144">
        <v>32730</v>
      </c>
      <c r="J6958" s="143">
        <v>60</v>
      </c>
      <c r="K6958" s="137">
        <v>43070</v>
      </c>
      <c r="L6958" s="137">
        <v>43800</v>
      </c>
      <c r="M6958" s="144">
        <f>H6958/3.3</f>
        <v>25.454545454545457</v>
      </c>
      <c r="N6958" s="144">
        <f>I6958/M6958</f>
        <v>1285.8214285714284</v>
      </c>
    </row>
    <row r="6959" spans="1:14">
      <c r="A6959" s="142" t="s">
        <v>2829</v>
      </c>
      <c r="B6959" s="142" t="s">
        <v>5639</v>
      </c>
      <c r="C6959" s="142" t="s">
        <v>3164</v>
      </c>
      <c r="D6959" s="142" t="s">
        <v>3247</v>
      </c>
      <c r="E6959" s="142" t="s">
        <v>5640</v>
      </c>
      <c r="F6959" s="143" t="str">
        <f>IF(H6959&lt;=60,"소형",IF((H6959&gt;60)*(H6959&lt;=85)=1,"중소형",IF((H6959&gt;85)*(H6959&lt;=102)=1,"중형",IF((H6959&gt;102)*(H6959&lt;=135)=1,"중대형","대형"))))</f>
        <v>중소형</v>
      </c>
      <c r="G6959" s="142" t="s">
        <v>5641</v>
      </c>
      <c r="H6959" s="143">
        <v>84</v>
      </c>
      <c r="I6959" s="144">
        <v>33380</v>
      </c>
      <c r="J6959" s="143">
        <v>104</v>
      </c>
      <c r="K6959" s="137">
        <v>43070</v>
      </c>
      <c r="L6959" s="137">
        <v>43800</v>
      </c>
      <c r="M6959" s="144">
        <f>H6959/3.3</f>
        <v>25.454545454545457</v>
      </c>
      <c r="N6959" s="144">
        <f>I6959/M6959</f>
        <v>1311.3571428571427</v>
      </c>
    </row>
    <row r="6960" spans="1:14">
      <c r="A6960" s="142" t="s">
        <v>2829</v>
      </c>
      <c r="B6960" s="142" t="s">
        <v>5639</v>
      </c>
      <c r="C6960" s="142" t="s">
        <v>3164</v>
      </c>
      <c r="D6960" s="142" t="s">
        <v>3247</v>
      </c>
      <c r="E6960" s="142" t="s">
        <v>5640</v>
      </c>
      <c r="F6960" s="143" t="str">
        <f>IF(H6960&lt;=60,"소형",IF((H6960&gt;60)*(H6960&lt;=85)=1,"중소형",IF((H6960&gt;85)*(H6960&lt;=102)=1,"중형",IF((H6960&gt;102)*(H6960&lt;=135)=1,"중대형","대형"))))</f>
        <v>중소형</v>
      </c>
      <c r="G6960" s="142" t="s">
        <v>5032</v>
      </c>
      <c r="H6960" s="143">
        <v>84</v>
      </c>
      <c r="I6960" s="144">
        <v>34150</v>
      </c>
      <c r="J6960" s="143">
        <v>237</v>
      </c>
      <c r="K6960" s="137">
        <v>43070</v>
      </c>
      <c r="L6960" s="137">
        <v>43800</v>
      </c>
      <c r="M6960" s="144">
        <f>H6960/3.3</f>
        <v>25.454545454545457</v>
      </c>
      <c r="N6960" s="144">
        <f>I6960/M6960</f>
        <v>1341.6071428571427</v>
      </c>
    </row>
    <row r="6961" spans="1:14">
      <c r="A6961" s="142" t="s">
        <v>2829</v>
      </c>
      <c r="B6961" s="142" t="s">
        <v>6800</v>
      </c>
      <c r="C6961" s="142" t="s">
        <v>3163</v>
      </c>
      <c r="D6961" s="142" t="s">
        <v>3788</v>
      </c>
      <c r="E6961" s="142" t="s">
        <v>4553</v>
      </c>
      <c r="F6961" s="143" t="str">
        <f>IF(H6961&lt;=60,"소형",IF((H6961&gt;60)*(H6961&lt;=85)=1,"중소형",IF((H6961&gt;85)*(H6961&lt;=102)=1,"중형",IF((H6961&gt;102)*(H6961&lt;=135)=1,"중대형","대형"))))</f>
        <v>소형</v>
      </c>
      <c r="G6961" s="142" t="s">
        <v>6801</v>
      </c>
      <c r="H6961" s="143">
        <v>59</v>
      </c>
      <c r="I6961" s="144">
        <v>36200</v>
      </c>
      <c r="J6961" s="143">
        <v>48</v>
      </c>
      <c r="K6961" s="137">
        <v>43101</v>
      </c>
      <c r="L6961" s="137">
        <v>43800</v>
      </c>
      <c r="M6961" s="144">
        <f>H6961/3.3</f>
        <v>17.878787878787879</v>
      </c>
      <c r="N6961" s="144">
        <f>I6961/M6961</f>
        <v>2024.7457627118645</v>
      </c>
    </row>
    <row r="6962" spans="1:14">
      <c r="A6962" s="142" t="s">
        <v>2829</v>
      </c>
      <c r="B6962" s="142" t="s">
        <v>6800</v>
      </c>
      <c r="C6962" s="142" t="s">
        <v>3163</v>
      </c>
      <c r="D6962" s="142" t="s">
        <v>3788</v>
      </c>
      <c r="E6962" s="142" t="s">
        <v>4553</v>
      </c>
      <c r="F6962" s="143" t="str">
        <f>IF(H6962&lt;=60,"소형",IF((H6962&gt;60)*(H6962&lt;=85)=1,"중소형",IF((H6962&gt;85)*(H6962&lt;=102)=1,"중형",IF((H6962&gt;102)*(H6962&lt;=135)=1,"중대형","대형"))))</f>
        <v>중소형</v>
      </c>
      <c r="G6962" s="142" t="s">
        <v>6802</v>
      </c>
      <c r="H6962" s="143">
        <v>75</v>
      </c>
      <c r="I6962" s="144">
        <v>43700</v>
      </c>
      <c r="J6962" s="143">
        <v>80</v>
      </c>
      <c r="K6962" s="137">
        <v>43101</v>
      </c>
      <c r="L6962" s="137">
        <v>43800</v>
      </c>
      <c r="M6962" s="144">
        <f>H6962/3.3</f>
        <v>22.72727272727273</v>
      </c>
      <c r="N6962" s="144">
        <f>I6962/M6962</f>
        <v>1922.7999999999997</v>
      </c>
    </row>
    <row r="6963" spans="1:14">
      <c r="A6963" s="142" t="s">
        <v>2829</v>
      </c>
      <c r="B6963" s="142" t="s">
        <v>6800</v>
      </c>
      <c r="C6963" s="142" t="s">
        <v>3163</v>
      </c>
      <c r="D6963" s="142" t="s">
        <v>3788</v>
      </c>
      <c r="E6963" s="142" t="s">
        <v>4553</v>
      </c>
      <c r="F6963" s="143" t="str">
        <f>IF(H6963&lt;=60,"소형",IF((H6963&gt;60)*(H6963&lt;=85)=1,"중소형",IF((H6963&gt;85)*(H6963&lt;=102)=1,"중형",IF((H6963&gt;102)*(H6963&lt;=135)=1,"중대형","대형"))))</f>
        <v>중소형</v>
      </c>
      <c r="G6963" s="142" t="s">
        <v>6803</v>
      </c>
      <c r="H6963" s="143">
        <v>75</v>
      </c>
      <c r="I6963" s="144">
        <v>43700</v>
      </c>
      <c r="J6963" s="143">
        <v>37</v>
      </c>
      <c r="K6963" s="137">
        <v>43101</v>
      </c>
      <c r="L6963" s="137">
        <v>43800</v>
      </c>
      <c r="M6963" s="144">
        <f>H6963/3.3</f>
        <v>22.72727272727273</v>
      </c>
      <c r="N6963" s="144">
        <f>I6963/M6963</f>
        <v>1922.7999999999997</v>
      </c>
    </row>
    <row r="6964" spans="1:14">
      <c r="A6964" s="142" t="s">
        <v>2829</v>
      </c>
      <c r="B6964" s="142" t="s">
        <v>6800</v>
      </c>
      <c r="C6964" s="142" t="s">
        <v>3163</v>
      </c>
      <c r="D6964" s="142" t="s">
        <v>3788</v>
      </c>
      <c r="E6964" s="142" t="s">
        <v>4553</v>
      </c>
      <c r="F6964" s="143" t="str">
        <f>IF(H6964&lt;=60,"소형",IF((H6964&gt;60)*(H6964&lt;=85)=1,"중소형",IF((H6964&gt;85)*(H6964&lt;=102)=1,"중형",IF((H6964&gt;102)*(H6964&lt;=135)=1,"중대형","대형"))))</f>
        <v>중소형</v>
      </c>
      <c r="G6964" s="142" t="s">
        <v>6072</v>
      </c>
      <c r="H6964" s="143">
        <v>84</v>
      </c>
      <c r="I6964" s="144">
        <v>48000</v>
      </c>
      <c r="J6964" s="143">
        <v>372</v>
      </c>
      <c r="K6964" s="137">
        <v>43101</v>
      </c>
      <c r="L6964" s="137">
        <v>43800</v>
      </c>
      <c r="M6964" s="144">
        <f>H6964/3.3</f>
        <v>25.454545454545457</v>
      </c>
      <c r="N6964" s="144">
        <f>I6964/M6964</f>
        <v>1885.7142857142856</v>
      </c>
    </row>
    <row r="6965" spans="1:14">
      <c r="A6965" s="142" t="s">
        <v>2829</v>
      </c>
      <c r="B6965" s="142" t="s">
        <v>6804</v>
      </c>
      <c r="C6965" s="142" t="s">
        <v>3163</v>
      </c>
      <c r="D6965" s="142" t="s">
        <v>4786</v>
      </c>
      <c r="E6965" s="142" t="s">
        <v>6805</v>
      </c>
      <c r="F6965" s="143" t="str">
        <f>IF(H6965&lt;=60,"소형",IF((H6965&gt;60)*(H6965&lt;=85)=1,"중소형",IF((H6965&gt;85)*(H6965&lt;=102)=1,"중형",IF((H6965&gt;102)*(H6965&lt;=135)=1,"중대형","대형"))))</f>
        <v>중소형</v>
      </c>
      <c r="G6965" s="142" t="s">
        <v>6001</v>
      </c>
      <c r="H6965" s="143">
        <v>84</v>
      </c>
      <c r="I6965" s="144">
        <v>42200</v>
      </c>
      <c r="J6965" s="143">
        <v>325</v>
      </c>
      <c r="K6965" s="137">
        <v>43101</v>
      </c>
      <c r="L6965" s="137">
        <v>43800</v>
      </c>
      <c r="M6965" s="144">
        <f>H6965/3.3</f>
        <v>25.454545454545457</v>
      </c>
      <c r="N6965" s="144">
        <f>I6965/M6965</f>
        <v>1657.8571428571427</v>
      </c>
    </row>
    <row r="6966" spans="1:14">
      <c r="A6966" s="142" t="s">
        <v>2829</v>
      </c>
      <c r="B6966" s="142" t="s">
        <v>6804</v>
      </c>
      <c r="C6966" s="142" t="s">
        <v>3163</v>
      </c>
      <c r="D6966" s="142" t="s">
        <v>4786</v>
      </c>
      <c r="E6966" s="142" t="s">
        <v>6805</v>
      </c>
      <c r="F6966" s="143" t="str">
        <f>IF(H6966&lt;=60,"소형",IF((H6966&gt;60)*(H6966&lt;=85)=1,"중소형",IF((H6966&gt;85)*(H6966&lt;=102)=1,"중형",IF((H6966&gt;102)*(H6966&lt;=135)=1,"중대형","대형"))))</f>
        <v>중소형</v>
      </c>
      <c r="G6966" s="142" t="s">
        <v>3474</v>
      </c>
      <c r="H6966" s="143">
        <v>84</v>
      </c>
      <c r="I6966" s="144">
        <v>41700</v>
      </c>
      <c r="J6966" s="143">
        <v>260</v>
      </c>
      <c r="K6966" s="137">
        <v>43101</v>
      </c>
      <c r="L6966" s="137">
        <v>43800</v>
      </c>
      <c r="M6966" s="144">
        <f>H6966/3.3</f>
        <v>25.454545454545457</v>
      </c>
      <c r="N6966" s="144">
        <f>I6966/M6966</f>
        <v>1638.2142857142856</v>
      </c>
    </row>
    <row r="6967" spans="1:14">
      <c r="A6967" s="142" t="s">
        <v>2829</v>
      </c>
      <c r="B6967" s="142" t="s">
        <v>7047</v>
      </c>
      <c r="C6967" s="142" t="s">
        <v>3157</v>
      </c>
      <c r="D6967" s="142" t="s">
        <v>5442</v>
      </c>
      <c r="E6967" s="142" t="s">
        <v>5443</v>
      </c>
      <c r="F6967" s="143" t="str">
        <f>IF(H6967&lt;=60,"소형",IF((H6967&gt;60)*(H6967&lt;=85)=1,"중소형",IF((H6967&gt;85)*(H6967&lt;=102)=1,"중형",IF((H6967&gt;102)*(H6967&lt;=135)=1,"중대형","대형"))))</f>
        <v>중대형</v>
      </c>
      <c r="G6967" s="142" t="s">
        <v>7048</v>
      </c>
      <c r="H6967" s="143">
        <v>130</v>
      </c>
      <c r="I6967" s="144">
        <v>41500</v>
      </c>
      <c r="J6967" s="143">
        <v>68</v>
      </c>
      <c r="K6967" s="137">
        <v>43160</v>
      </c>
      <c r="L6967" s="137">
        <v>43800</v>
      </c>
      <c r="M6967" s="144">
        <f>H6967/3.3</f>
        <v>39.393939393939398</v>
      </c>
      <c r="N6967" s="144">
        <f>I6967/M6967</f>
        <v>1053.4615384615383</v>
      </c>
    </row>
    <row r="6968" spans="1:14">
      <c r="A6968" s="142" t="s">
        <v>2829</v>
      </c>
      <c r="B6968" s="142" t="s">
        <v>7199</v>
      </c>
      <c r="C6968" s="142" t="s">
        <v>3170</v>
      </c>
      <c r="D6968" s="142" t="s">
        <v>3911</v>
      </c>
      <c r="E6968" s="142" t="s">
        <v>3912</v>
      </c>
      <c r="F6968" s="143" t="str">
        <f>IF(H6968&lt;=60,"소형",IF((H6968&gt;60)*(H6968&lt;=85)=1,"중소형",IF((H6968&gt;85)*(H6968&lt;=102)=1,"중형",IF((H6968&gt;102)*(H6968&lt;=135)=1,"중대형","대형"))))</f>
        <v>소형</v>
      </c>
      <c r="G6968" s="142" t="s">
        <v>7200</v>
      </c>
      <c r="H6968" s="143">
        <v>39</v>
      </c>
      <c r="I6968" s="144">
        <v>52690</v>
      </c>
      <c r="J6968" s="143">
        <v>7</v>
      </c>
      <c r="K6968" s="137">
        <v>43191</v>
      </c>
      <c r="L6968" s="137">
        <v>43800</v>
      </c>
      <c r="M6968" s="144">
        <f>H6968/3.3</f>
        <v>11.818181818181818</v>
      </c>
      <c r="N6968" s="144">
        <f>I6968/M6968</f>
        <v>4458.3846153846152</v>
      </c>
    </row>
    <row r="6969" spans="1:14">
      <c r="A6969" s="142" t="s">
        <v>2829</v>
      </c>
      <c r="B6969" s="142" t="s">
        <v>7199</v>
      </c>
      <c r="C6969" s="142" t="s">
        <v>3170</v>
      </c>
      <c r="D6969" s="142" t="s">
        <v>3911</v>
      </c>
      <c r="E6969" s="142" t="s">
        <v>3912</v>
      </c>
      <c r="F6969" s="143" t="str">
        <f>IF(H6969&lt;=60,"소형",IF((H6969&gt;60)*(H6969&lt;=85)=1,"중소형",IF((H6969&gt;85)*(H6969&lt;=102)=1,"중형",IF((H6969&gt;102)*(H6969&lt;=135)=1,"중대형","대형"))))</f>
        <v>소형</v>
      </c>
      <c r="G6969" s="142" t="s">
        <v>7201</v>
      </c>
      <c r="H6969" s="143">
        <v>49</v>
      </c>
      <c r="I6969" s="144">
        <v>67590</v>
      </c>
      <c r="J6969" s="143">
        <v>6</v>
      </c>
      <c r="K6969" s="137">
        <v>43191</v>
      </c>
      <c r="L6969" s="137">
        <v>43800</v>
      </c>
      <c r="M6969" s="144">
        <f>H6969/3.3</f>
        <v>14.84848484848485</v>
      </c>
      <c r="N6969" s="144">
        <f>I6969/M6969</f>
        <v>4551.9795918367345</v>
      </c>
    </row>
    <row r="6970" spans="1:14">
      <c r="A6970" s="142" t="s">
        <v>2829</v>
      </c>
      <c r="B6970" s="142" t="s">
        <v>7199</v>
      </c>
      <c r="C6970" s="142" t="s">
        <v>3170</v>
      </c>
      <c r="D6970" s="142" t="s">
        <v>3911</v>
      </c>
      <c r="E6970" s="142" t="s">
        <v>3912</v>
      </c>
      <c r="F6970" s="143" t="str">
        <f>IF(H6970&lt;=60,"소형",IF((H6970&gt;60)*(H6970&lt;=85)=1,"중소형",IF((H6970&gt;85)*(H6970&lt;=102)=1,"중형",IF((H6970&gt;102)*(H6970&lt;=135)=1,"중대형","대형"))))</f>
        <v>소형</v>
      </c>
      <c r="G6970" s="142" t="s">
        <v>7202</v>
      </c>
      <c r="H6970" s="143">
        <v>59</v>
      </c>
      <c r="I6970" s="144">
        <v>92930</v>
      </c>
      <c r="J6970" s="143">
        <v>7</v>
      </c>
      <c r="K6970" s="137">
        <v>43191</v>
      </c>
      <c r="L6970" s="137">
        <v>43800</v>
      </c>
      <c r="M6970" s="144">
        <f>H6970/3.3</f>
        <v>17.878787878787879</v>
      </c>
      <c r="N6970" s="144">
        <f>I6970/M6970</f>
        <v>5197.7796610169489</v>
      </c>
    </row>
    <row r="6971" spans="1:14">
      <c r="A6971" s="142" t="s">
        <v>2829</v>
      </c>
      <c r="B6971" s="142" t="s">
        <v>7199</v>
      </c>
      <c r="C6971" s="142" t="s">
        <v>3170</v>
      </c>
      <c r="D6971" s="142" t="s">
        <v>3911</v>
      </c>
      <c r="E6971" s="142" t="s">
        <v>3912</v>
      </c>
      <c r="F6971" s="143" t="str">
        <f>IF(H6971&lt;=60,"소형",IF((H6971&gt;60)*(H6971&lt;=85)=1,"중소형",IF((H6971&gt;85)*(H6971&lt;=102)=1,"중형",IF((H6971&gt;102)*(H6971&lt;=135)=1,"중대형","대형"))))</f>
        <v>중소형</v>
      </c>
      <c r="G6971" s="142" t="s">
        <v>3870</v>
      </c>
      <c r="H6971" s="143">
        <v>84</v>
      </c>
      <c r="I6971" s="144">
        <v>124940</v>
      </c>
      <c r="J6971" s="143">
        <v>13</v>
      </c>
      <c r="K6971" s="137">
        <v>43191</v>
      </c>
      <c r="L6971" s="137">
        <v>43800</v>
      </c>
      <c r="M6971" s="144">
        <f>H6971/3.3</f>
        <v>25.454545454545457</v>
      </c>
      <c r="N6971" s="144">
        <f>I6971/M6971</f>
        <v>4908.3571428571422</v>
      </c>
    </row>
    <row r="6972" spans="1:14">
      <c r="A6972" s="142" t="s">
        <v>2829</v>
      </c>
      <c r="B6972" s="142" t="s">
        <v>7199</v>
      </c>
      <c r="C6972" s="142" t="s">
        <v>3170</v>
      </c>
      <c r="D6972" s="142" t="s">
        <v>3911</v>
      </c>
      <c r="E6972" s="142" t="s">
        <v>3912</v>
      </c>
      <c r="F6972" s="143" t="str">
        <f>IF(H6972&lt;=60,"소형",IF((H6972&gt;60)*(H6972&lt;=85)=1,"중소형",IF((H6972&gt;85)*(H6972&lt;=102)=1,"중형",IF((H6972&gt;102)*(H6972&lt;=135)=1,"중대형","대형"))))</f>
        <v>중소형</v>
      </c>
      <c r="G6972" s="142" t="s">
        <v>5032</v>
      </c>
      <c r="H6972" s="143">
        <v>84</v>
      </c>
      <c r="I6972" s="144">
        <v>123180</v>
      </c>
      <c r="J6972" s="143">
        <v>54</v>
      </c>
      <c r="K6972" s="137">
        <v>43191</v>
      </c>
      <c r="L6972" s="137">
        <v>43800</v>
      </c>
      <c r="M6972" s="144">
        <f>H6972/3.3</f>
        <v>25.454545454545457</v>
      </c>
      <c r="N6972" s="144">
        <f>I6972/M6972</f>
        <v>4839.2142857142853</v>
      </c>
    </row>
    <row r="6973" spans="1:14">
      <c r="A6973" s="142" t="s">
        <v>2829</v>
      </c>
      <c r="B6973" s="142" t="s">
        <v>7199</v>
      </c>
      <c r="C6973" s="142" t="s">
        <v>3170</v>
      </c>
      <c r="D6973" s="142" t="s">
        <v>3911</v>
      </c>
      <c r="E6973" s="142" t="s">
        <v>3912</v>
      </c>
      <c r="F6973" s="143" t="str">
        <f>IF(H6973&lt;=60,"소형",IF((H6973&gt;60)*(H6973&lt;=85)=1,"중소형",IF((H6973&gt;85)*(H6973&lt;=102)=1,"중형",IF((H6973&gt;102)*(H6973&lt;=135)=1,"중대형","대형"))))</f>
        <v>중소형</v>
      </c>
      <c r="G6973" s="142" t="s">
        <v>3565</v>
      </c>
      <c r="H6973" s="143">
        <v>84</v>
      </c>
      <c r="I6973" s="144">
        <v>122700</v>
      </c>
      <c r="J6973" s="143">
        <v>12</v>
      </c>
      <c r="K6973" s="137">
        <v>43191</v>
      </c>
      <c r="L6973" s="137">
        <v>43800</v>
      </c>
      <c r="M6973" s="144">
        <f>H6973/3.3</f>
        <v>25.454545454545457</v>
      </c>
      <c r="N6973" s="144">
        <f>I6973/M6973</f>
        <v>4820.3571428571422</v>
      </c>
    </row>
    <row r="6974" spans="1:14">
      <c r="A6974" s="142" t="s">
        <v>2829</v>
      </c>
      <c r="B6974" s="142" t="s">
        <v>7700</v>
      </c>
      <c r="C6974" s="142" t="s">
        <v>3168</v>
      </c>
      <c r="D6974" s="142" t="s">
        <v>3891</v>
      </c>
      <c r="E6974" s="142" t="s">
        <v>7701</v>
      </c>
      <c r="F6974" s="143" t="str">
        <f>IF(H6974&lt;=60,"소형",IF((H6974&gt;60)*(H6974&lt;=85)=1,"중소형",IF((H6974&gt;85)*(H6974&lt;=102)=1,"중형",IF((H6974&gt;102)*(H6974&lt;=135)=1,"중대형","대형"))))</f>
        <v>소형</v>
      </c>
      <c r="G6974" s="142" t="s">
        <v>5097</v>
      </c>
      <c r="H6974" s="143">
        <v>59</v>
      </c>
      <c r="I6974" s="139" t="s">
        <v>3211</v>
      </c>
      <c r="J6974" s="143">
        <v>18</v>
      </c>
      <c r="K6974" s="137">
        <v>43252</v>
      </c>
      <c r="L6974" s="137">
        <v>43800</v>
      </c>
      <c r="M6974" s="144">
        <f>H6974/3.3</f>
        <v>17.878787878787879</v>
      </c>
      <c r="N6974" s="144" t="e">
        <f>I6974/M6974</f>
        <v>#VALUE!</v>
      </c>
    </row>
    <row r="6975" spans="1:14">
      <c r="A6975" s="142" t="s">
        <v>2829</v>
      </c>
      <c r="B6975" s="142" t="s">
        <v>7700</v>
      </c>
      <c r="C6975" s="142" t="s">
        <v>3168</v>
      </c>
      <c r="D6975" s="142" t="s">
        <v>3891</v>
      </c>
      <c r="E6975" s="142" t="s">
        <v>7701</v>
      </c>
      <c r="F6975" s="143" t="str">
        <f>IF(H6975&lt;=60,"소형",IF((H6975&gt;60)*(H6975&lt;=85)=1,"중소형",IF((H6975&gt;85)*(H6975&lt;=102)=1,"중형",IF((H6975&gt;102)*(H6975&lt;=135)=1,"중대형","대형"))))</f>
        <v>중소형</v>
      </c>
      <c r="G6975" s="142" t="s">
        <v>7702</v>
      </c>
      <c r="H6975" s="143">
        <v>73</v>
      </c>
      <c r="I6975" s="139" t="s">
        <v>3211</v>
      </c>
      <c r="J6975" s="143">
        <v>18</v>
      </c>
      <c r="K6975" s="137">
        <v>43252</v>
      </c>
      <c r="L6975" s="137">
        <v>43800</v>
      </c>
      <c r="M6975" s="144">
        <f>H6975/3.3</f>
        <v>22.121212121212121</v>
      </c>
      <c r="N6975" s="144" t="e">
        <f>I6975/M6975</f>
        <v>#VALUE!</v>
      </c>
    </row>
    <row r="6976" spans="1:14">
      <c r="A6976" s="142" t="s">
        <v>2829</v>
      </c>
      <c r="B6976" s="142" t="s">
        <v>7700</v>
      </c>
      <c r="C6976" s="142" t="s">
        <v>3168</v>
      </c>
      <c r="D6976" s="142" t="s">
        <v>3891</v>
      </c>
      <c r="E6976" s="142" t="s">
        <v>7701</v>
      </c>
      <c r="F6976" s="143" t="str">
        <f>IF(H6976&lt;=60,"소형",IF((H6976&gt;60)*(H6976&lt;=85)=1,"중소형",IF((H6976&gt;85)*(H6976&lt;=102)=1,"중형",IF((H6976&gt;102)*(H6976&lt;=135)=1,"중대형","대형"))))</f>
        <v>중소형</v>
      </c>
      <c r="G6976" s="142" t="s">
        <v>3777</v>
      </c>
      <c r="H6976" s="143">
        <v>84</v>
      </c>
      <c r="I6976" s="144">
        <v>55900</v>
      </c>
      <c r="J6976" s="143">
        <v>76</v>
      </c>
      <c r="K6976" s="137">
        <v>43252</v>
      </c>
      <c r="L6976" s="137">
        <v>43800</v>
      </c>
      <c r="M6976" s="144">
        <f>H6976/3.3</f>
        <v>25.454545454545457</v>
      </c>
      <c r="N6976" s="144">
        <f>I6976/M6976</f>
        <v>2196.0714285714284</v>
      </c>
    </row>
    <row r="6977" spans="1:14">
      <c r="A6977" s="142" t="s">
        <v>2827</v>
      </c>
      <c r="B6977" s="142" t="s">
        <v>8118</v>
      </c>
      <c r="C6977" s="142" t="s">
        <v>3163</v>
      </c>
      <c r="D6977" s="142" t="s">
        <v>4634</v>
      </c>
      <c r="E6977" s="142" t="s">
        <v>4635</v>
      </c>
      <c r="F6977" s="143" t="str">
        <f>IF(H6977&lt;=60,"소형",IF((H6977&gt;60)*(H6977&lt;=85)=1,"중소형",IF((H6977&gt;85)*(H6977&lt;=102)=1,"중형",IF((H6977&gt;102)*(H6977&lt;=135)=1,"중대형","대형"))))</f>
        <v>소형</v>
      </c>
      <c r="G6977" s="142" t="s">
        <v>7310</v>
      </c>
      <c r="H6977" s="143">
        <v>16</v>
      </c>
      <c r="I6977" s="139" t="s">
        <v>3211</v>
      </c>
      <c r="J6977" s="143">
        <v>72</v>
      </c>
      <c r="K6977" s="137">
        <v>43344</v>
      </c>
      <c r="L6977" s="137">
        <v>43800</v>
      </c>
      <c r="M6977" s="144">
        <f>H6977/3.3</f>
        <v>4.8484848484848486</v>
      </c>
      <c r="N6977" s="144" t="e">
        <f>I6977/M6977</f>
        <v>#VALUE!</v>
      </c>
    </row>
    <row r="6978" spans="1:14">
      <c r="A6978" s="142" t="s">
        <v>2827</v>
      </c>
      <c r="B6978" s="142" t="s">
        <v>8118</v>
      </c>
      <c r="C6978" s="142" t="s">
        <v>3163</v>
      </c>
      <c r="D6978" s="142" t="s">
        <v>4634</v>
      </c>
      <c r="E6978" s="142" t="s">
        <v>4635</v>
      </c>
      <c r="F6978" s="143" t="str">
        <f>IF(H6978&lt;=60,"소형",IF((H6978&gt;60)*(H6978&lt;=85)=1,"중소형",IF((H6978&gt;85)*(H6978&lt;=102)=1,"중형",IF((H6978&gt;102)*(H6978&lt;=135)=1,"중대형","대형"))))</f>
        <v>소형</v>
      </c>
      <c r="G6978" s="142" t="s">
        <v>8119</v>
      </c>
      <c r="H6978" s="143">
        <v>26</v>
      </c>
      <c r="I6978" s="139" t="s">
        <v>3211</v>
      </c>
      <c r="J6978" s="143">
        <v>44</v>
      </c>
      <c r="K6978" s="137">
        <v>43344</v>
      </c>
      <c r="L6978" s="137">
        <v>43800</v>
      </c>
      <c r="M6978" s="144">
        <f>H6978/3.3</f>
        <v>7.8787878787878789</v>
      </c>
      <c r="N6978" s="144" t="e">
        <f>I6978/M6978</f>
        <v>#VALUE!</v>
      </c>
    </row>
    <row r="6979" spans="1:14">
      <c r="A6979" s="142" t="s">
        <v>2827</v>
      </c>
      <c r="B6979" s="142" t="s">
        <v>8118</v>
      </c>
      <c r="C6979" s="142" t="s">
        <v>3163</v>
      </c>
      <c r="D6979" s="142" t="s">
        <v>4634</v>
      </c>
      <c r="E6979" s="142" t="s">
        <v>4635</v>
      </c>
      <c r="F6979" s="143" t="str">
        <f>IF(H6979&lt;=60,"소형",IF((H6979&gt;60)*(H6979&lt;=85)=1,"중소형",IF((H6979&gt;85)*(H6979&lt;=102)=1,"중형",IF((H6979&gt;102)*(H6979&lt;=135)=1,"중대형","대형"))))</f>
        <v>소형</v>
      </c>
      <c r="G6979" s="142" t="s">
        <v>3327</v>
      </c>
      <c r="H6979" s="143">
        <v>26</v>
      </c>
      <c r="I6979" s="139" t="s">
        <v>3211</v>
      </c>
      <c r="J6979" s="143">
        <v>24</v>
      </c>
      <c r="K6979" s="137">
        <v>43344</v>
      </c>
      <c r="L6979" s="137">
        <v>43800</v>
      </c>
      <c r="M6979" s="144">
        <f>H6979/3.3</f>
        <v>7.8787878787878789</v>
      </c>
      <c r="N6979" s="144" t="e">
        <f>I6979/M6979</f>
        <v>#VALUE!</v>
      </c>
    </row>
    <row r="6980" spans="1:14">
      <c r="A6980" s="142" t="s">
        <v>2827</v>
      </c>
      <c r="B6980" s="142" t="s">
        <v>8118</v>
      </c>
      <c r="C6980" s="142" t="s">
        <v>3163</v>
      </c>
      <c r="D6980" s="142" t="s">
        <v>4634</v>
      </c>
      <c r="E6980" s="142" t="s">
        <v>4635</v>
      </c>
      <c r="F6980" s="143" t="str">
        <f>IF(H6980&lt;=60,"소형",IF((H6980&gt;60)*(H6980&lt;=85)=1,"중소형",IF((H6980&gt;85)*(H6980&lt;=102)=1,"중형",IF((H6980&gt;102)*(H6980&lt;=135)=1,"중대형","대형"))))</f>
        <v>소형</v>
      </c>
      <c r="G6980" s="142" t="s">
        <v>7344</v>
      </c>
      <c r="H6980" s="143">
        <v>36</v>
      </c>
      <c r="I6980" s="139" t="s">
        <v>3211</v>
      </c>
      <c r="J6980" s="143">
        <v>150</v>
      </c>
      <c r="K6980" s="137">
        <v>43344</v>
      </c>
      <c r="L6980" s="137">
        <v>43800</v>
      </c>
      <c r="M6980" s="144">
        <f>H6980/3.3</f>
        <v>10.90909090909091</v>
      </c>
      <c r="N6980" s="144" t="e">
        <f>I6980/M6980</f>
        <v>#VALUE!</v>
      </c>
    </row>
    <row r="6981" spans="1:14">
      <c r="A6981" s="142" t="s">
        <v>2827</v>
      </c>
      <c r="B6981" s="142" t="s">
        <v>8120</v>
      </c>
      <c r="C6981" s="142" t="s">
        <v>3163</v>
      </c>
      <c r="D6981" s="142" t="s">
        <v>3341</v>
      </c>
      <c r="E6981" s="142" t="s">
        <v>5263</v>
      </c>
      <c r="F6981" s="143" t="str">
        <f>IF(H6981&lt;=60,"소형",IF((H6981&gt;60)*(H6981&lt;=85)=1,"중소형",IF((H6981&gt;85)*(H6981&lt;=102)=1,"중형",IF((H6981&gt;102)*(H6981&lt;=135)=1,"중대형","대형"))))</f>
        <v>소형</v>
      </c>
      <c r="G6981" s="142" t="s">
        <v>3372</v>
      </c>
      <c r="H6981" s="143">
        <v>16</v>
      </c>
      <c r="I6981" s="139" t="s">
        <v>3211</v>
      </c>
      <c r="J6981" s="143">
        <v>310</v>
      </c>
      <c r="K6981" s="137">
        <v>43344</v>
      </c>
      <c r="L6981" s="137">
        <v>43800</v>
      </c>
      <c r="M6981" s="144">
        <f>H6981/3.3</f>
        <v>4.8484848484848486</v>
      </c>
      <c r="N6981" s="144" t="e">
        <f>I6981/M6981</f>
        <v>#VALUE!</v>
      </c>
    </row>
    <row r="6982" spans="1:14">
      <c r="A6982" s="142" t="s">
        <v>2827</v>
      </c>
      <c r="B6982" s="142" t="s">
        <v>8120</v>
      </c>
      <c r="C6982" s="142" t="s">
        <v>3163</v>
      </c>
      <c r="D6982" s="142" t="s">
        <v>3341</v>
      </c>
      <c r="E6982" s="142" t="s">
        <v>5263</v>
      </c>
      <c r="F6982" s="143" t="str">
        <f>IF(H6982&lt;=60,"소형",IF((H6982&gt;60)*(H6982&lt;=85)=1,"중소형",IF((H6982&gt;85)*(H6982&lt;=102)=1,"중형",IF((H6982&gt;102)*(H6982&lt;=135)=1,"중대형","대형"))))</f>
        <v>소형</v>
      </c>
      <c r="G6982" s="142" t="s">
        <v>7333</v>
      </c>
      <c r="H6982" s="143">
        <v>16</v>
      </c>
      <c r="I6982" s="139" t="s">
        <v>3211</v>
      </c>
      <c r="J6982" s="143">
        <v>18</v>
      </c>
      <c r="K6982" s="137">
        <v>43344</v>
      </c>
      <c r="L6982" s="137">
        <v>43800</v>
      </c>
      <c r="M6982" s="144">
        <f>H6982/3.3</f>
        <v>4.8484848484848486</v>
      </c>
      <c r="N6982" s="144" t="e">
        <f>I6982/M6982</f>
        <v>#VALUE!</v>
      </c>
    </row>
    <row r="6983" spans="1:14">
      <c r="A6983" s="142" t="s">
        <v>2827</v>
      </c>
      <c r="B6983" s="142" t="s">
        <v>8120</v>
      </c>
      <c r="C6983" s="142" t="s">
        <v>3163</v>
      </c>
      <c r="D6983" s="142" t="s">
        <v>3341</v>
      </c>
      <c r="E6983" s="142" t="s">
        <v>5263</v>
      </c>
      <c r="F6983" s="143" t="str">
        <f>IF(H6983&lt;=60,"소형",IF((H6983&gt;60)*(H6983&lt;=85)=1,"중소형",IF((H6983&gt;85)*(H6983&lt;=102)=1,"중형",IF((H6983&gt;102)*(H6983&lt;=135)=1,"중대형","대형"))))</f>
        <v>소형</v>
      </c>
      <c r="G6983" s="142" t="s">
        <v>3337</v>
      </c>
      <c r="H6983" s="143">
        <v>26</v>
      </c>
      <c r="I6983" s="139" t="s">
        <v>3211</v>
      </c>
      <c r="J6983" s="143">
        <v>86</v>
      </c>
      <c r="K6983" s="137">
        <v>43344</v>
      </c>
      <c r="L6983" s="137">
        <v>43800</v>
      </c>
      <c r="M6983" s="144">
        <f>H6983/3.3</f>
        <v>7.8787878787878789</v>
      </c>
      <c r="N6983" s="144" t="e">
        <f>I6983/M6983</f>
        <v>#VALUE!</v>
      </c>
    </row>
    <row r="6984" spans="1:14">
      <c r="A6984" s="142" t="s">
        <v>2827</v>
      </c>
      <c r="B6984" s="142" t="s">
        <v>8120</v>
      </c>
      <c r="C6984" s="142" t="s">
        <v>3163</v>
      </c>
      <c r="D6984" s="142" t="s">
        <v>3341</v>
      </c>
      <c r="E6984" s="142" t="s">
        <v>5263</v>
      </c>
      <c r="F6984" s="143" t="str">
        <f>IF(H6984&lt;=60,"소형",IF((H6984&gt;60)*(H6984&lt;=85)=1,"중소형",IF((H6984&gt;85)*(H6984&lt;=102)=1,"중형",IF((H6984&gt;102)*(H6984&lt;=135)=1,"중대형","대형"))))</f>
        <v>소형</v>
      </c>
      <c r="G6984" s="142" t="s">
        <v>8121</v>
      </c>
      <c r="H6984" s="143">
        <v>26</v>
      </c>
      <c r="I6984" s="139" t="s">
        <v>3211</v>
      </c>
      <c r="J6984" s="143">
        <v>9</v>
      </c>
      <c r="K6984" s="137">
        <v>43344</v>
      </c>
      <c r="L6984" s="137">
        <v>43800</v>
      </c>
      <c r="M6984" s="144">
        <f>H6984/3.3</f>
        <v>7.8787878787878789</v>
      </c>
      <c r="N6984" s="144" t="e">
        <f>I6984/M6984</f>
        <v>#VALUE!</v>
      </c>
    </row>
    <row r="6985" spans="1:14">
      <c r="A6985" s="142" t="s">
        <v>2827</v>
      </c>
      <c r="B6985" s="142" t="s">
        <v>8120</v>
      </c>
      <c r="C6985" s="142" t="s">
        <v>3163</v>
      </c>
      <c r="D6985" s="142" t="s">
        <v>3341</v>
      </c>
      <c r="E6985" s="142" t="s">
        <v>5263</v>
      </c>
      <c r="F6985" s="143" t="str">
        <f>IF(H6985&lt;=60,"소형",IF((H6985&gt;60)*(H6985&lt;=85)=1,"중소형",IF((H6985&gt;85)*(H6985&lt;=102)=1,"중형",IF((H6985&gt;102)*(H6985&lt;=135)=1,"중대형","대형"))))</f>
        <v>소형</v>
      </c>
      <c r="G6985" s="142" t="s">
        <v>8122</v>
      </c>
      <c r="H6985" s="143">
        <v>26</v>
      </c>
      <c r="I6985" s="139" t="s">
        <v>3211</v>
      </c>
      <c r="J6985" s="143">
        <v>9</v>
      </c>
      <c r="K6985" s="137">
        <v>43344</v>
      </c>
      <c r="L6985" s="137">
        <v>43800</v>
      </c>
      <c r="M6985" s="144">
        <f>H6985/3.3</f>
        <v>7.8787878787878789</v>
      </c>
      <c r="N6985" s="144" t="e">
        <f>I6985/M6985</f>
        <v>#VALUE!</v>
      </c>
    </row>
    <row r="6986" spans="1:14">
      <c r="A6986" s="142" t="s">
        <v>2827</v>
      </c>
      <c r="B6986" s="142" t="s">
        <v>8120</v>
      </c>
      <c r="C6986" s="142" t="s">
        <v>3163</v>
      </c>
      <c r="D6986" s="142" t="s">
        <v>3341</v>
      </c>
      <c r="E6986" s="142" t="s">
        <v>5263</v>
      </c>
      <c r="F6986" s="143" t="str">
        <f>IF(H6986&lt;=60,"소형",IF((H6986&gt;60)*(H6986&lt;=85)=1,"중소형",IF((H6986&gt;85)*(H6986&lt;=102)=1,"중형",IF((H6986&gt;102)*(H6986&lt;=135)=1,"중대형","대형"))))</f>
        <v>소형</v>
      </c>
      <c r="G6986" s="142" t="s">
        <v>8123</v>
      </c>
      <c r="H6986" s="143">
        <v>26</v>
      </c>
      <c r="I6986" s="139" t="s">
        <v>3211</v>
      </c>
      <c r="J6986" s="143">
        <v>60</v>
      </c>
      <c r="K6986" s="137">
        <v>43344</v>
      </c>
      <c r="L6986" s="137">
        <v>43800</v>
      </c>
      <c r="M6986" s="144">
        <f>H6986/3.3</f>
        <v>7.8787878787878789</v>
      </c>
      <c r="N6986" s="144" t="e">
        <f>I6986/M6986</f>
        <v>#VALUE!</v>
      </c>
    </row>
    <row r="6987" spans="1:14">
      <c r="A6987" s="142" t="s">
        <v>2827</v>
      </c>
      <c r="B6987" s="142" t="s">
        <v>8120</v>
      </c>
      <c r="C6987" s="142" t="s">
        <v>3163</v>
      </c>
      <c r="D6987" s="142" t="s">
        <v>3341</v>
      </c>
      <c r="E6987" s="142" t="s">
        <v>5263</v>
      </c>
      <c r="F6987" s="143" t="str">
        <f>IF(H6987&lt;=60,"소형",IF((H6987&gt;60)*(H6987&lt;=85)=1,"중소형",IF((H6987&gt;85)*(H6987&lt;=102)=1,"중형",IF((H6987&gt;102)*(H6987&lt;=135)=1,"중대형","대형"))))</f>
        <v>소형</v>
      </c>
      <c r="G6987" s="142" t="s">
        <v>3340</v>
      </c>
      <c r="H6987" s="143">
        <v>36</v>
      </c>
      <c r="I6987" s="139" t="s">
        <v>3211</v>
      </c>
      <c r="J6987" s="143">
        <v>298</v>
      </c>
      <c r="K6987" s="137">
        <v>43344</v>
      </c>
      <c r="L6987" s="137">
        <v>43800</v>
      </c>
      <c r="M6987" s="144">
        <f>H6987/3.3</f>
        <v>10.90909090909091</v>
      </c>
      <c r="N6987" s="144" t="e">
        <f>I6987/M6987</f>
        <v>#VALUE!</v>
      </c>
    </row>
    <row r="6988" spans="1:14">
      <c r="A6988" s="142" t="s">
        <v>2827</v>
      </c>
      <c r="B6988" s="142" t="s">
        <v>8120</v>
      </c>
      <c r="C6988" s="142" t="s">
        <v>3163</v>
      </c>
      <c r="D6988" s="142" t="s">
        <v>3341</v>
      </c>
      <c r="E6988" s="142" t="s">
        <v>5263</v>
      </c>
      <c r="F6988" s="143" t="str">
        <f>IF(H6988&lt;=60,"소형",IF((H6988&gt;60)*(H6988&lt;=85)=1,"중소형",IF((H6988&gt;85)*(H6988&lt;=102)=1,"중형",IF((H6988&gt;102)*(H6988&lt;=135)=1,"중대형","대형"))))</f>
        <v>소형</v>
      </c>
      <c r="G6988" s="142" t="s">
        <v>8124</v>
      </c>
      <c r="H6988" s="143">
        <v>36</v>
      </c>
      <c r="I6988" s="139" t="s">
        <v>3211</v>
      </c>
      <c r="J6988" s="143">
        <v>30</v>
      </c>
      <c r="K6988" s="137">
        <v>43344</v>
      </c>
      <c r="L6988" s="137">
        <v>43800</v>
      </c>
      <c r="M6988" s="144">
        <f>H6988/3.3</f>
        <v>10.90909090909091</v>
      </c>
      <c r="N6988" s="144" t="e">
        <f>I6988/M6988</f>
        <v>#VALUE!</v>
      </c>
    </row>
    <row r="6989" spans="1:14">
      <c r="A6989" s="142" t="s">
        <v>2827</v>
      </c>
      <c r="B6989" s="142" t="s">
        <v>8251</v>
      </c>
      <c r="C6989" s="142" t="s">
        <v>3163</v>
      </c>
      <c r="D6989" s="142" t="s">
        <v>3296</v>
      </c>
      <c r="E6989" s="142" t="s">
        <v>5027</v>
      </c>
      <c r="F6989" s="143" t="str">
        <f>IF(H6989&lt;=60,"소형",IF((H6989&gt;60)*(H6989&lt;=85)=1,"중소형",IF((H6989&gt;85)*(H6989&lt;=102)=1,"중형",IF((H6989&gt;102)*(H6989&lt;=135)=1,"중대형","대형"))))</f>
        <v>소형</v>
      </c>
      <c r="G6989" s="142" t="s">
        <v>8252</v>
      </c>
      <c r="H6989" s="143">
        <v>23</v>
      </c>
      <c r="I6989" s="139" t="s">
        <v>3211</v>
      </c>
      <c r="J6989" s="143">
        <v>206</v>
      </c>
      <c r="K6989" s="137">
        <v>43374</v>
      </c>
      <c r="L6989" s="137">
        <v>43800</v>
      </c>
      <c r="M6989" s="144">
        <f>H6989/3.3</f>
        <v>6.9696969696969697</v>
      </c>
      <c r="N6989" s="144" t="e">
        <f>I6989/M6989</f>
        <v>#VALUE!</v>
      </c>
    </row>
    <row r="6990" spans="1:14">
      <c r="A6990" s="142" t="s">
        <v>2827</v>
      </c>
      <c r="B6990" s="142" t="s">
        <v>8251</v>
      </c>
      <c r="C6990" s="142" t="s">
        <v>3163</v>
      </c>
      <c r="D6990" s="142" t="s">
        <v>3296</v>
      </c>
      <c r="E6990" s="142" t="s">
        <v>5027</v>
      </c>
      <c r="F6990" s="143" t="str">
        <f>IF(H6990&lt;=60,"소형",IF((H6990&gt;60)*(H6990&lt;=85)=1,"중소형",IF((H6990&gt;85)*(H6990&lt;=102)=1,"중형",IF((H6990&gt;102)*(H6990&lt;=135)=1,"중대형","대형"))))</f>
        <v>소형</v>
      </c>
      <c r="G6990" s="142" t="s">
        <v>8253</v>
      </c>
      <c r="H6990" s="143">
        <v>37</v>
      </c>
      <c r="I6990" s="139" t="s">
        <v>3211</v>
      </c>
      <c r="J6990" s="143">
        <v>193</v>
      </c>
      <c r="K6990" s="137">
        <v>43374</v>
      </c>
      <c r="L6990" s="137">
        <v>43800</v>
      </c>
      <c r="M6990" s="144">
        <f>H6990/3.3</f>
        <v>11.212121212121213</v>
      </c>
      <c r="N6990" s="144" t="e">
        <f>I6990/M6990</f>
        <v>#VALUE!</v>
      </c>
    </row>
    <row r="6991" spans="1:14">
      <c r="A6991" s="142" t="s">
        <v>2827</v>
      </c>
      <c r="B6991" s="142" t="s">
        <v>8251</v>
      </c>
      <c r="C6991" s="142" t="s">
        <v>3163</v>
      </c>
      <c r="D6991" s="142" t="s">
        <v>3296</v>
      </c>
      <c r="E6991" s="142" t="s">
        <v>5027</v>
      </c>
      <c r="F6991" s="143" t="str">
        <f>IF(H6991&lt;=60,"소형",IF((H6991&gt;60)*(H6991&lt;=85)=1,"중소형",IF((H6991&gt;85)*(H6991&lt;=102)=1,"중형",IF((H6991&gt;102)*(H6991&lt;=135)=1,"중대형","대형"))))</f>
        <v>소형</v>
      </c>
      <c r="G6991" s="142" t="s">
        <v>8254</v>
      </c>
      <c r="H6991" s="143">
        <v>46</v>
      </c>
      <c r="I6991" s="139" t="s">
        <v>3211</v>
      </c>
      <c r="J6991" s="143">
        <v>32</v>
      </c>
      <c r="K6991" s="137">
        <v>43374</v>
      </c>
      <c r="L6991" s="137">
        <v>43800</v>
      </c>
      <c r="M6991" s="144">
        <f>H6991/3.3</f>
        <v>13.939393939393939</v>
      </c>
      <c r="N6991" s="144" t="e">
        <f>I6991/M6991</f>
        <v>#VALUE!</v>
      </c>
    </row>
    <row r="6992" spans="1:14">
      <c r="A6992" s="142" t="s">
        <v>2827</v>
      </c>
      <c r="B6992" s="142" t="s">
        <v>8392</v>
      </c>
      <c r="C6992" s="142" t="s">
        <v>3163</v>
      </c>
      <c r="D6992" s="142" t="s">
        <v>3296</v>
      </c>
      <c r="E6992" s="142" t="s">
        <v>5027</v>
      </c>
      <c r="F6992" s="143" t="str">
        <f>IF(H6992&lt;=60,"소형",IF((H6992&gt;60)*(H6992&lt;=85)=1,"중소형",IF((H6992&gt;85)*(H6992&lt;=102)=1,"중형",IF((H6992&gt;102)*(H6992&lt;=135)=1,"중대형","대형"))))</f>
        <v>소형</v>
      </c>
      <c r="G6992" s="142" t="s">
        <v>8393</v>
      </c>
      <c r="H6992" s="143">
        <v>21</v>
      </c>
      <c r="I6992" s="139" t="s">
        <v>3211</v>
      </c>
      <c r="J6992" s="143">
        <v>331</v>
      </c>
      <c r="K6992" s="137">
        <v>43405</v>
      </c>
      <c r="L6992" s="137">
        <v>43800</v>
      </c>
      <c r="M6992" s="144">
        <f>H6992/3.3</f>
        <v>6.3636363636363642</v>
      </c>
      <c r="N6992" s="144" t="e">
        <f>I6992/M6992</f>
        <v>#VALUE!</v>
      </c>
    </row>
    <row r="6993" spans="1:14">
      <c r="A6993" s="142" t="s">
        <v>2827</v>
      </c>
      <c r="B6993" s="142" t="s">
        <v>8392</v>
      </c>
      <c r="C6993" s="142" t="s">
        <v>3163</v>
      </c>
      <c r="D6993" s="142" t="s">
        <v>3296</v>
      </c>
      <c r="E6993" s="142" t="s">
        <v>5027</v>
      </c>
      <c r="F6993" s="143" t="str">
        <f>IF(H6993&lt;=60,"소형",IF((H6993&gt;60)*(H6993&lt;=85)=1,"중소형",IF((H6993&gt;85)*(H6993&lt;=102)=1,"중형",IF((H6993&gt;102)*(H6993&lt;=135)=1,"중대형","대형"))))</f>
        <v>소형</v>
      </c>
      <c r="G6993" s="142" t="s">
        <v>8394</v>
      </c>
      <c r="H6993" s="143">
        <v>21</v>
      </c>
      <c r="I6993" s="139" t="s">
        <v>3211</v>
      </c>
      <c r="J6993" s="143">
        <v>70</v>
      </c>
      <c r="K6993" s="137">
        <v>43405</v>
      </c>
      <c r="L6993" s="137">
        <v>43800</v>
      </c>
      <c r="M6993" s="144">
        <f>H6993/3.3</f>
        <v>6.3636363636363642</v>
      </c>
      <c r="N6993" s="144" t="e">
        <f>I6993/M6993</f>
        <v>#VALUE!</v>
      </c>
    </row>
    <row r="6994" spans="1:14">
      <c r="A6994" s="142" t="s">
        <v>2829</v>
      </c>
      <c r="B6994" s="142" t="s">
        <v>8662</v>
      </c>
      <c r="C6994" s="142" t="s">
        <v>3163</v>
      </c>
      <c r="D6994" s="142" t="s">
        <v>3788</v>
      </c>
      <c r="E6994" s="142" t="s">
        <v>6985</v>
      </c>
      <c r="F6994" s="143" t="str">
        <f>IF(H6994&lt;=60,"소형",IF((H6994&gt;60)*(H6994&lt;=85)=1,"중소형",IF((H6994&gt;85)*(H6994&lt;=102)=1,"중형",IF((H6994&gt;102)*(H6994&lt;=135)=1,"중대형","대형"))))</f>
        <v>중대형</v>
      </c>
      <c r="G6994" s="142" t="s">
        <v>8663</v>
      </c>
      <c r="H6994" s="143">
        <v>104</v>
      </c>
      <c r="I6994" s="144">
        <v>78795</v>
      </c>
      <c r="J6994" s="143">
        <v>12</v>
      </c>
      <c r="K6994" s="137">
        <v>43466</v>
      </c>
      <c r="L6994" s="137">
        <v>43800</v>
      </c>
      <c r="M6994" s="144">
        <f>H6994/3.3</f>
        <v>31.515151515151516</v>
      </c>
      <c r="N6994" s="144">
        <f>I6994/M6994</f>
        <v>2500.2259615384614</v>
      </c>
    </row>
    <row r="6995" spans="1:14">
      <c r="A6995" s="142" t="s">
        <v>2829</v>
      </c>
      <c r="B6995" s="142" t="s">
        <v>8662</v>
      </c>
      <c r="C6995" s="142" t="s">
        <v>3163</v>
      </c>
      <c r="D6995" s="142" t="s">
        <v>3788</v>
      </c>
      <c r="E6995" s="142" t="s">
        <v>6985</v>
      </c>
      <c r="F6995" s="143" t="str">
        <f>IF(H6995&lt;=60,"소형",IF((H6995&gt;60)*(H6995&lt;=85)=1,"중소형",IF((H6995&gt;85)*(H6995&lt;=102)=1,"중형",IF((H6995&gt;102)*(H6995&lt;=135)=1,"중대형","대형"))))</f>
        <v>중대형</v>
      </c>
      <c r="G6995" s="142" t="s">
        <v>8664</v>
      </c>
      <c r="H6995" s="143">
        <v>106</v>
      </c>
      <c r="I6995" s="144">
        <v>77250</v>
      </c>
      <c r="J6995" s="143">
        <v>3</v>
      </c>
      <c r="K6995" s="137">
        <v>43466</v>
      </c>
      <c r="L6995" s="137">
        <v>43800</v>
      </c>
      <c r="M6995" s="144">
        <f>H6995/3.3</f>
        <v>32.121212121212125</v>
      </c>
      <c r="N6995" s="144">
        <f>I6995/M6995</f>
        <v>2404.9528301886789</v>
      </c>
    </row>
    <row r="6996" spans="1:14">
      <c r="A6996" s="142" t="s">
        <v>2829</v>
      </c>
      <c r="B6996" s="142" t="s">
        <v>8662</v>
      </c>
      <c r="C6996" s="142" t="s">
        <v>3163</v>
      </c>
      <c r="D6996" s="142" t="s">
        <v>3788</v>
      </c>
      <c r="E6996" s="142" t="s">
        <v>6985</v>
      </c>
      <c r="F6996" s="143" t="str">
        <f>IF(H6996&lt;=60,"소형",IF((H6996&gt;60)*(H6996&lt;=85)=1,"중소형",IF((H6996&gt;85)*(H6996&lt;=102)=1,"중형",IF((H6996&gt;102)*(H6996&lt;=135)=1,"중대형","대형"))))</f>
        <v>중대형</v>
      </c>
      <c r="G6996" s="142" t="s">
        <v>8665</v>
      </c>
      <c r="H6996" s="143">
        <v>107</v>
      </c>
      <c r="I6996" s="144">
        <v>80855</v>
      </c>
      <c r="J6996" s="143">
        <v>8</v>
      </c>
      <c r="K6996" s="137">
        <v>43466</v>
      </c>
      <c r="L6996" s="137">
        <v>43800</v>
      </c>
      <c r="M6996" s="144">
        <f>H6996/3.3</f>
        <v>32.424242424242429</v>
      </c>
      <c r="N6996" s="144">
        <f>I6996/M6996</f>
        <v>2493.6588785046724</v>
      </c>
    </row>
    <row r="6997" spans="1:14">
      <c r="A6997" s="142" t="s">
        <v>2829</v>
      </c>
      <c r="B6997" s="142" t="s">
        <v>8662</v>
      </c>
      <c r="C6997" s="142" t="s">
        <v>3163</v>
      </c>
      <c r="D6997" s="142" t="s">
        <v>3788</v>
      </c>
      <c r="E6997" s="142" t="s">
        <v>6985</v>
      </c>
      <c r="F6997" s="143" t="str">
        <f>IF(H6997&lt;=60,"소형",IF((H6997&gt;60)*(H6997&lt;=85)=1,"중소형",IF((H6997&gt;85)*(H6997&lt;=102)=1,"중형",IF((H6997&gt;102)*(H6997&lt;=135)=1,"중대형","대형"))))</f>
        <v>중대형</v>
      </c>
      <c r="G6997" s="142" t="s">
        <v>8666</v>
      </c>
      <c r="H6997" s="143">
        <v>117</v>
      </c>
      <c r="I6997" s="144">
        <v>87550</v>
      </c>
      <c r="J6997" s="143">
        <v>3</v>
      </c>
      <c r="K6997" s="137">
        <v>43466</v>
      </c>
      <c r="L6997" s="137">
        <v>43800</v>
      </c>
      <c r="M6997" s="144">
        <f>H6997/3.3</f>
        <v>35.454545454545453</v>
      </c>
      <c r="N6997" s="144">
        <f>I6997/M6997</f>
        <v>2469.3589743589746</v>
      </c>
    </row>
    <row r="6998" spans="1:14">
      <c r="A6998" s="142" t="s">
        <v>2829</v>
      </c>
      <c r="B6998" s="142" t="s">
        <v>8662</v>
      </c>
      <c r="C6998" s="142" t="s">
        <v>3163</v>
      </c>
      <c r="D6998" s="142" t="s">
        <v>3788</v>
      </c>
      <c r="E6998" s="142" t="s">
        <v>6985</v>
      </c>
      <c r="F6998" s="143" t="str">
        <f>IF(H6998&lt;=60,"소형",IF((H6998&gt;60)*(H6998&lt;=85)=1,"중소형",IF((H6998&gt;85)*(H6998&lt;=102)=1,"중형",IF((H6998&gt;102)*(H6998&lt;=135)=1,"중대형","대형"))))</f>
        <v>중대형</v>
      </c>
      <c r="G6998" s="142" t="s">
        <v>8667</v>
      </c>
      <c r="H6998" s="143">
        <v>122</v>
      </c>
      <c r="I6998" s="144">
        <v>87550</v>
      </c>
      <c r="J6998" s="143">
        <v>2</v>
      </c>
      <c r="K6998" s="137">
        <v>43466</v>
      </c>
      <c r="L6998" s="137">
        <v>43800</v>
      </c>
      <c r="M6998" s="144">
        <f>H6998/3.3</f>
        <v>36.969696969696969</v>
      </c>
      <c r="N6998" s="144">
        <f>I6998/M6998</f>
        <v>2368.155737704918</v>
      </c>
    </row>
    <row r="6999" spans="1:14">
      <c r="A6999" s="142" t="s">
        <v>2829</v>
      </c>
      <c r="B6999" s="142" t="s">
        <v>8662</v>
      </c>
      <c r="C6999" s="142" t="s">
        <v>3163</v>
      </c>
      <c r="D6999" s="142" t="s">
        <v>3788</v>
      </c>
      <c r="E6999" s="142" t="s">
        <v>6985</v>
      </c>
      <c r="F6999" s="143" t="str">
        <f>IF(H6999&lt;=60,"소형",IF((H6999&gt;60)*(H6999&lt;=85)=1,"중소형",IF((H6999&gt;85)*(H6999&lt;=102)=1,"중형",IF((H6999&gt;102)*(H6999&lt;=135)=1,"중대형","대형"))))</f>
        <v>중대형</v>
      </c>
      <c r="G6999" s="142" t="s">
        <v>8668</v>
      </c>
      <c r="H6999" s="143">
        <v>122</v>
      </c>
      <c r="I6999" s="144">
        <v>88065</v>
      </c>
      <c r="J6999" s="143">
        <v>1</v>
      </c>
      <c r="K6999" s="137">
        <v>43466</v>
      </c>
      <c r="L6999" s="137">
        <v>43800</v>
      </c>
      <c r="M6999" s="144">
        <f>H6999/3.3</f>
        <v>36.969696969696969</v>
      </c>
      <c r="N6999" s="144">
        <f>I6999/M6999</f>
        <v>2382.0860655737706</v>
      </c>
    </row>
    <row r="7000" spans="1:14">
      <c r="A7000" s="142" t="s">
        <v>2829</v>
      </c>
      <c r="B7000" s="142" t="s">
        <v>8662</v>
      </c>
      <c r="C7000" s="142" t="s">
        <v>3163</v>
      </c>
      <c r="D7000" s="142" t="s">
        <v>3788</v>
      </c>
      <c r="E7000" s="142" t="s">
        <v>6985</v>
      </c>
      <c r="F7000" s="143" t="str">
        <f>IF(H7000&lt;=60,"소형",IF((H7000&gt;60)*(H7000&lt;=85)=1,"중소형",IF((H7000&gt;85)*(H7000&lt;=102)=1,"중형",IF((H7000&gt;102)*(H7000&lt;=135)=1,"중대형","대형"))))</f>
        <v>중대형</v>
      </c>
      <c r="G7000" s="142" t="s">
        <v>8669</v>
      </c>
      <c r="H7000" s="143">
        <v>124</v>
      </c>
      <c r="I7000" s="144">
        <v>87035</v>
      </c>
      <c r="J7000" s="143">
        <v>10</v>
      </c>
      <c r="K7000" s="137">
        <v>43466</v>
      </c>
      <c r="L7000" s="137">
        <v>43800</v>
      </c>
      <c r="M7000" s="144">
        <f>H7000/3.3</f>
        <v>37.575757575757578</v>
      </c>
      <c r="N7000" s="144">
        <f>I7000/M7000</f>
        <v>2316.2540322580644</v>
      </c>
    </row>
    <row r="7001" spans="1:14">
      <c r="A7001" s="142" t="s">
        <v>2829</v>
      </c>
      <c r="B7001" s="142" t="s">
        <v>8662</v>
      </c>
      <c r="C7001" s="142" t="s">
        <v>3163</v>
      </c>
      <c r="D7001" s="142" t="s">
        <v>3788</v>
      </c>
      <c r="E7001" s="142" t="s">
        <v>6985</v>
      </c>
      <c r="F7001" s="143" t="str">
        <f>IF(H7001&lt;=60,"소형",IF((H7001&gt;60)*(H7001&lt;=85)=1,"중소형",IF((H7001&gt;85)*(H7001&lt;=102)=1,"중형",IF((H7001&gt;102)*(H7001&lt;=135)=1,"중대형","대형"))))</f>
        <v>중대형</v>
      </c>
      <c r="G7001" s="142" t="s">
        <v>8670</v>
      </c>
      <c r="H7001" s="143">
        <v>124</v>
      </c>
      <c r="I7001" s="144">
        <v>87035</v>
      </c>
      <c r="J7001" s="143">
        <v>2</v>
      </c>
      <c r="K7001" s="137">
        <v>43466</v>
      </c>
      <c r="L7001" s="137">
        <v>43800</v>
      </c>
      <c r="M7001" s="144">
        <f>H7001/3.3</f>
        <v>37.575757575757578</v>
      </c>
      <c r="N7001" s="144">
        <f>I7001/M7001</f>
        <v>2316.2540322580644</v>
      </c>
    </row>
    <row r="7002" spans="1:14">
      <c r="A7002" s="142" t="s">
        <v>2829</v>
      </c>
      <c r="B7002" s="142" t="s">
        <v>8662</v>
      </c>
      <c r="C7002" s="142" t="s">
        <v>3163</v>
      </c>
      <c r="D7002" s="142" t="s">
        <v>3788</v>
      </c>
      <c r="E7002" s="142" t="s">
        <v>6985</v>
      </c>
      <c r="F7002" s="143" t="str">
        <f>IF(H7002&lt;=60,"소형",IF((H7002&gt;60)*(H7002&lt;=85)=1,"중소형",IF((H7002&gt;85)*(H7002&lt;=102)=1,"중형",IF((H7002&gt;102)*(H7002&lt;=135)=1,"중대형","대형"))))</f>
        <v>중대형</v>
      </c>
      <c r="G7002" s="142" t="s">
        <v>8671</v>
      </c>
      <c r="H7002" s="143">
        <v>125</v>
      </c>
      <c r="I7002" s="144">
        <v>88065</v>
      </c>
      <c r="J7002" s="143">
        <v>2</v>
      </c>
      <c r="K7002" s="137">
        <v>43466</v>
      </c>
      <c r="L7002" s="137">
        <v>43800</v>
      </c>
      <c r="M7002" s="144">
        <f>H7002/3.3</f>
        <v>37.878787878787882</v>
      </c>
      <c r="N7002" s="144">
        <f>I7002/M7002</f>
        <v>2324.9159999999997</v>
      </c>
    </row>
    <row r="7003" spans="1:14">
      <c r="A7003" s="142" t="s">
        <v>2829</v>
      </c>
      <c r="B7003" s="142" t="s">
        <v>8662</v>
      </c>
      <c r="C7003" s="142" t="s">
        <v>3163</v>
      </c>
      <c r="D7003" s="142" t="s">
        <v>3788</v>
      </c>
      <c r="E7003" s="142" t="s">
        <v>6985</v>
      </c>
      <c r="F7003" s="143" t="str">
        <f>IF(H7003&lt;=60,"소형",IF((H7003&gt;60)*(H7003&lt;=85)=1,"중소형",IF((H7003&gt;85)*(H7003&lt;=102)=1,"중형",IF((H7003&gt;102)*(H7003&lt;=135)=1,"중대형","대형"))))</f>
        <v>중대형</v>
      </c>
      <c r="G7003" s="142" t="s">
        <v>8672</v>
      </c>
      <c r="H7003" s="143">
        <v>126</v>
      </c>
      <c r="I7003" s="144">
        <v>88065</v>
      </c>
      <c r="J7003" s="143">
        <v>7</v>
      </c>
      <c r="K7003" s="137">
        <v>43466</v>
      </c>
      <c r="L7003" s="137">
        <v>43800</v>
      </c>
      <c r="M7003" s="144">
        <f>H7003/3.3</f>
        <v>38.181818181818187</v>
      </c>
      <c r="N7003" s="144">
        <f>I7003/M7003</f>
        <v>2306.4642857142853</v>
      </c>
    </row>
    <row r="7004" spans="1:14">
      <c r="A7004" s="142" t="s">
        <v>2827</v>
      </c>
      <c r="B7004" s="142" t="s">
        <v>8673</v>
      </c>
      <c r="C7004" s="142" t="s">
        <v>3168</v>
      </c>
      <c r="D7004" s="142" t="s">
        <v>3223</v>
      </c>
      <c r="E7004" s="142" t="s">
        <v>8597</v>
      </c>
      <c r="F7004" s="143" t="str">
        <f>IF(H7004&lt;=60,"소형",IF((H7004&gt;60)*(H7004&lt;=85)=1,"중소형",IF((H7004&gt;85)*(H7004&lt;=102)=1,"중형",IF((H7004&gt;102)*(H7004&lt;=135)=1,"중대형","대형"))))</f>
        <v>소형</v>
      </c>
      <c r="G7004" s="142" t="s">
        <v>3372</v>
      </c>
      <c r="H7004" s="143">
        <v>16</v>
      </c>
      <c r="I7004" s="139" t="s">
        <v>3211</v>
      </c>
      <c r="J7004" s="143">
        <v>16</v>
      </c>
      <c r="K7004" s="137">
        <v>43466</v>
      </c>
      <c r="L7004" s="137">
        <v>43800</v>
      </c>
      <c r="M7004" s="144">
        <f>H7004/3.3</f>
        <v>4.8484848484848486</v>
      </c>
      <c r="N7004" s="144" t="e">
        <f>I7004/M7004</f>
        <v>#VALUE!</v>
      </c>
    </row>
    <row r="7005" spans="1:14">
      <c r="A7005" s="142" t="s">
        <v>2827</v>
      </c>
      <c r="B7005" s="142" t="s">
        <v>8673</v>
      </c>
      <c r="C7005" s="142" t="s">
        <v>3168</v>
      </c>
      <c r="D7005" s="142" t="s">
        <v>3223</v>
      </c>
      <c r="E7005" s="142" t="s">
        <v>8597</v>
      </c>
      <c r="F7005" s="143" t="str">
        <f>IF(H7005&lt;=60,"소형",IF((H7005&gt;60)*(H7005&lt;=85)=1,"중소형",IF((H7005&gt;85)*(H7005&lt;=102)=1,"중형",IF((H7005&gt;102)*(H7005&lt;=135)=1,"중대형","대형"))))</f>
        <v>소형</v>
      </c>
      <c r="G7005" s="142" t="s">
        <v>3305</v>
      </c>
      <c r="H7005" s="143">
        <v>26</v>
      </c>
      <c r="I7005" s="139" t="s">
        <v>3211</v>
      </c>
      <c r="J7005" s="143">
        <v>8</v>
      </c>
      <c r="K7005" s="137">
        <v>43466</v>
      </c>
      <c r="L7005" s="137">
        <v>43800</v>
      </c>
      <c r="M7005" s="144">
        <f>H7005/3.3</f>
        <v>7.8787878787878789</v>
      </c>
      <c r="N7005" s="144" t="e">
        <f>I7005/M7005</f>
        <v>#VALUE!</v>
      </c>
    </row>
    <row r="7006" spans="1:14">
      <c r="A7006" s="142" t="s">
        <v>2827</v>
      </c>
      <c r="B7006" s="142" t="s">
        <v>8673</v>
      </c>
      <c r="C7006" s="142" t="s">
        <v>3168</v>
      </c>
      <c r="D7006" s="142" t="s">
        <v>3223</v>
      </c>
      <c r="E7006" s="142" t="s">
        <v>8597</v>
      </c>
      <c r="F7006" s="143" t="str">
        <f>IF(H7006&lt;=60,"소형",IF((H7006&gt;60)*(H7006&lt;=85)=1,"중소형",IF((H7006&gt;85)*(H7006&lt;=102)=1,"중형",IF((H7006&gt;102)*(H7006&lt;=135)=1,"중대형","대형"))))</f>
        <v>소형</v>
      </c>
      <c r="G7006" s="142" t="s">
        <v>3340</v>
      </c>
      <c r="H7006" s="143">
        <v>36</v>
      </c>
      <c r="I7006" s="139" t="s">
        <v>3211</v>
      </c>
      <c r="J7006" s="143">
        <v>16</v>
      </c>
      <c r="K7006" s="137">
        <v>43466</v>
      </c>
      <c r="L7006" s="137">
        <v>43800</v>
      </c>
      <c r="M7006" s="144">
        <f>H7006/3.3</f>
        <v>10.90909090909091</v>
      </c>
      <c r="N7006" s="144" t="e">
        <f>I7006/M7006</f>
        <v>#VALUE!</v>
      </c>
    </row>
    <row r="7007" spans="1:14">
      <c r="A7007" s="142" t="s">
        <v>2827</v>
      </c>
      <c r="B7007" s="142" t="s">
        <v>8674</v>
      </c>
      <c r="C7007" s="142" t="s">
        <v>3157</v>
      </c>
      <c r="D7007" s="142" t="s">
        <v>3415</v>
      </c>
      <c r="E7007" s="142" t="s">
        <v>4333</v>
      </c>
      <c r="F7007" s="143" t="str">
        <f>IF(H7007&lt;=60,"소형",IF((H7007&gt;60)*(H7007&lt;=85)=1,"중소형",IF((H7007&gt;85)*(H7007&lt;=102)=1,"중형",IF((H7007&gt;102)*(H7007&lt;=135)=1,"중대형","대형"))))</f>
        <v>소형</v>
      </c>
      <c r="G7007" s="142" t="s">
        <v>8675</v>
      </c>
      <c r="H7007" s="143">
        <v>19</v>
      </c>
      <c r="I7007" s="139" t="s">
        <v>3211</v>
      </c>
      <c r="J7007" s="143">
        <v>56</v>
      </c>
      <c r="K7007" s="137">
        <v>43466</v>
      </c>
      <c r="L7007" s="137">
        <v>43800</v>
      </c>
      <c r="M7007" s="144">
        <f>H7007/3.3</f>
        <v>5.7575757575757578</v>
      </c>
      <c r="N7007" s="144" t="e">
        <f>I7007/M7007</f>
        <v>#VALUE!</v>
      </c>
    </row>
    <row r="7008" spans="1:14">
      <c r="A7008" s="142" t="s">
        <v>2827</v>
      </c>
      <c r="B7008" s="142" t="s">
        <v>8674</v>
      </c>
      <c r="C7008" s="142" t="s">
        <v>3157</v>
      </c>
      <c r="D7008" s="142" t="s">
        <v>3415</v>
      </c>
      <c r="E7008" s="142" t="s">
        <v>4333</v>
      </c>
      <c r="F7008" s="143" t="str">
        <f>IF(H7008&lt;=60,"소형",IF((H7008&gt;60)*(H7008&lt;=85)=1,"중소형",IF((H7008&gt;85)*(H7008&lt;=102)=1,"중형",IF((H7008&gt;102)*(H7008&lt;=135)=1,"중대형","대형"))))</f>
        <v>소형</v>
      </c>
      <c r="G7008" s="142" t="s">
        <v>8676</v>
      </c>
      <c r="H7008" s="143">
        <v>19</v>
      </c>
      <c r="I7008" s="139" t="s">
        <v>3211</v>
      </c>
      <c r="J7008" s="143">
        <v>120</v>
      </c>
      <c r="K7008" s="137">
        <v>43466</v>
      </c>
      <c r="L7008" s="137">
        <v>43800</v>
      </c>
      <c r="M7008" s="144">
        <f>H7008/3.3</f>
        <v>5.7575757575757578</v>
      </c>
      <c r="N7008" s="144" t="e">
        <f>I7008/M7008</f>
        <v>#VALUE!</v>
      </c>
    </row>
    <row r="7009" spans="1:14">
      <c r="A7009" s="142" t="s">
        <v>2827</v>
      </c>
      <c r="B7009" s="142" t="s">
        <v>8674</v>
      </c>
      <c r="C7009" s="142" t="s">
        <v>3157</v>
      </c>
      <c r="D7009" s="142" t="s">
        <v>3415</v>
      </c>
      <c r="E7009" s="142" t="s">
        <v>4333</v>
      </c>
      <c r="F7009" s="143" t="str">
        <f>IF(H7009&lt;=60,"소형",IF((H7009&gt;60)*(H7009&lt;=85)=1,"중소형",IF((H7009&gt;85)*(H7009&lt;=102)=1,"중형",IF((H7009&gt;102)*(H7009&lt;=135)=1,"중대형","대형"))))</f>
        <v>소형</v>
      </c>
      <c r="G7009" s="142" t="s">
        <v>4106</v>
      </c>
      <c r="H7009" s="143">
        <v>26</v>
      </c>
      <c r="I7009" s="139" t="s">
        <v>3211</v>
      </c>
      <c r="J7009" s="143">
        <v>56</v>
      </c>
      <c r="K7009" s="137">
        <v>43466</v>
      </c>
      <c r="L7009" s="137">
        <v>43800</v>
      </c>
      <c r="M7009" s="144">
        <f>H7009/3.3</f>
        <v>7.8787878787878789</v>
      </c>
      <c r="N7009" s="144" t="e">
        <f>I7009/M7009</f>
        <v>#VALUE!</v>
      </c>
    </row>
    <row r="7010" spans="1:14">
      <c r="A7010" s="143" t="s">
        <v>2829</v>
      </c>
      <c r="B7010" s="143" t="s">
        <v>5588</v>
      </c>
      <c r="C7010" s="143" t="s">
        <v>3161</v>
      </c>
      <c r="D7010" s="143" t="s">
        <v>4713</v>
      </c>
      <c r="E7010" s="143" t="s">
        <v>5589</v>
      </c>
      <c r="F7010" s="143" t="str">
        <f>IF(H7010&lt;=60,"소형",IF((H7010&gt;60)*(H7010&lt;=85)=1,"중소형",IF((H7010&gt;85)*(H7010&lt;=102)=1,"중형",IF((H7010&gt;102)*(H7010&lt;=135)=1,"중대형","대형"))))</f>
        <v>중소형</v>
      </c>
      <c r="G7010" s="143" t="s">
        <v>5590</v>
      </c>
      <c r="H7010" s="143">
        <v>78</v>
      </c>
      <c r="I7010" s="144">
        <v>27710</v>
      </c>
      <c r="J7010" s="143">
        <v>189</v>
      </c>
      <c r="K7010" s="137">
        <v>42887</v>
      </c>
      <c r="L7010" s="137">
        <v>43800</v>
      </c>
      <c r="M7010" s="144">
        <f>H7010/3.3</f>
        <v>23.636363636363637</v>
      </c>
      <c r="N7010" s="144">
        <f>I7010/M7010</f>
        <v>1172.3461538461538</v>
      </c>
    </row>
    <row r="7011" spans="1:14">
      <c r="A7011" s="143" t="s">
        <v>2829</v>
      </c>
      <c r="B7011" s="143" t="s">
        <v>5588</v>
      </c>
      <c r="C7011" s="143" t="s">
        <v>3161</v>
      </c>
      <c r="D7011" s="143" t="s">
        <v>4713</v>
      </c>
      <c r="E7011" s="143" t="s">
        <v>5589</v>
      </c>
      <c r="F7011" s="143" t="str">
        <f>IF(H7011&lt;=60,"소형",IF((H7011&gt;60)*(H7011&lt;=85)=1,"중소형",IF((H7011&gt;85)*(H7011&lt;=102)=1,"중형",IF((H7011&gt;102)*(H7011&lt;=135)=1,"중대형","대형"))))</f>
        <v>중소형</v>
      </c>
      <c r="G7011" s="143" t="s">
        <v>5032</v>
      </c>
      <c r="H7011" s="143">
        <v>84</v>
      </c>
      <c r="I7011" s="144">
        <v>29360</v>
      </c>
      <c r="J7011" s="143">
        <v>96</v>
      </c>
      <c r="K7011" s="137">
        <v>42887</v>
      </c>
      <c r="L7011" s="137">
        <v>43800</v>
      </c>
      <c r="M7011" s="144">
        <f>H7011/3.3</f>
        <v>25.454545454545457</v>
      </c>
      <c r="N7011" s="144">
        <f>I7011/M7011</f>
        <v>1153.4285714285713</v>
      </c>
    </row>
    <row r="7012" spans="1:14">
      <c r="A7012" s="143" t="s">
        <v>2829</v>
      </c>
      <c r="B7012" s="143" t="s">
        <v>5588</v>
      </c>
      <c r="C7012" s="143" t="s">
        <v>3161</v>
      </c>
      <c r="D7012" s="143" t="s">
        <v>4713</v>
      </c>
      <c r="E7012" s="143" t="s">
        <v>5589</v>
      </c>
      <c r="F7012" s="143" t="str">
        <f>IF(H7012&lt;=60,"소형",IF((H7012&gt;60)*(H7012&lt;=85)=1,"중소형",IF((H7012&gt;85)*(H7012&lt;=102)=1,"중형",IF((H7012&gt;102)*(H7012&lt;=135)=1,"중대형","대형"))))</f>
        <v>중소형</v>
      </c>
      <c r="G7012" s="143" t="s">
        <v>3209</v>
      </c>
      <c r="H7012" s="143">
        <v>84</v>
      </c>
      <c r="I7012" s="144">
        <v>29230</v>
      </c>
      <c r="J7012" s="143">
        <v>95</v>
      </c>
      <c r="K7012" s="137">
        <v>42887</v>
      </c>
      <c r="L7012" s="137">
        <v>43800</v>
      </c>
      <c r="M7012" s="144">
        <f>H7012/3.3</f>
        <v>25.454545454545457</v>
      </c>
      <c r="N7012" s="144">
        <f>I7012/M7012</f>
        <v>1148.3214285714284</v>
      </c>
    </row>
    <row r="7013" spans="1:14">
      <c r="A7013" s="143" t="s">
        <v>2829</v>
      </c>
      <c r="B7013" s="143" t="s">
        <v>5588</v>
      </c>
      <c r="C7013" s="143" t="s">
        <v>3161</v>
      </c>
      <c r="D7013" s="143" t="s">
        <v>4713</v>
      </c>
      <c r="E7013" s="143" t="s">
        <v>5589</v>
      </c>
      <c r="F7013" s="143" t="str">
        <f>IF(H7013&lt;=60,"소형",IF((H7013&gt;60)*(H7013&lt;=85)=1,"중소형",IF((H7013&gt;85)*(H7013&lt;=102)=1,"중형",IF((H7013&gt;102)*(H7013&lt;=135)=1,"중대형","대형"))))</f>
        <v>중대형</v>
      </c>
      <c r="G7013" s="143" t="s">
        <v>5591</v>
      </c>
      <c r="H7013" s="143">
        <v>105</v>
      </c>
      <c r="I7013" s="144">
        <v>34750</v>
      </c>
      <c r="J7013" s="143">
        <v>100</v>
      </c>
      <c r="K7013" s="137">
        <v>42887</v>
      </c>
      <c r="L7013" s="137">
        <v>43800</v>
      </c>
      <c r="M7013" s="144">
        <f>H7013/3.3</f>
        <v>31.81818181818182</v>
      </c>
      <c r="N7013" s="144">
        <f>I7013/M7013</f>
        <v>1092.1428571428571</v>
      </c>
    </row>
    <row r="7014" spans="1:14">
      <c r="A7014" s="143" t="s">
        <v>2829</v>
      </c>
      <c r="B7014" s="143" t="s">
        <v>5588</v>
      </c>
      <c r="C7014" s="143" t="s">
        <v>3161</v>
      </c>
      <c r="D7014" s="143" t="s">
        <v>4713</v>
      </c>
      <c r="E7014" s="143" t="s">
        <v>5589</v>
      </c>
      <c r="F7014" s="143" t="str">
        <f>IF(H7014&lt;=60,"소형",IF((H7014&gt;60)*(H7014&lt;=85)=1,"중소형",IF((H7014&gt;85)*(H7014&lt;=102)=1,"중형",IF((H7014&gt;102)*(H7014&lt;=135)=1,"중대형","대형"))))</f>
        <v>중대형</v>
      </c>
      <c r="G7014" s="143" t="s">
        <v>5592</v>
      </c>
      <c r="H7014" s="143">
        <v>116</v>
      </c>
      <c r="I7014" s="144">
        <v>36910</v>
      </c>
      <c r="J7014" s="143">
        <v>171</v>
      </c>
      <c r="K7014" s="137">
        <v>42887</v>
      </c>
      <c r="L7014" s="137">
        <v>43800</v>
      </c>
      <c r="M7014" s="144">
        <f>H7014/3.3</f>
        <v>35.151515151515156</v>
      </c>
      <c r="N7014" s="144">
        <f>I7014/M7014</f>
        <v>1050.0258620689654</v>
      </c>
    </row>
    <row r="7015" spans="1:14">
      <c r="A7015" s="143" t="s">
        <v>2829</v>
      </c>
      <c r="B7015" s="143" t="s">
        <v>5588</v>
      </c>
      <c r="C7015" s="143" t="s">
        <v>3161</v>
      </c>
      <c r="D7015" s="143" t="s">
        <v>4713</v>
      </c>
      <c r="E7015" s="143" t="s">
        <v>5589</v>
      </c>
      <c r="F7015" s="143" t="str">
        <f>IF(H7015&lt;=60,"소형",IF((H7015&gt;60)*(H7015&lt;=85)=1,"중소형",IF((H7015&gt;85)*(H7015&lt;=102)=1,"중형",IF((H7015&gt;102)*(H7015&lt;=135)=1,"중대형","대형"))))</f>
        <v>중대형</v>
      </c>
      <c r="G7015" s="143" t="s">
        <v>5593</v>
      </c>
      <c r="H7015" s="143">
        <v>121</v>
      </c>
      <c r="I7015" s="144">
        <v>37790</v>
      </c>
      <c r="J7015" s="143">
        <v>25</v>
      </c>
      <c r="K7015" s="137">
        <v>42887</v>
      </c>
      <c r="L7015" s="137">
        <v>43800</v>
      </c>
      <c r="M7015" s="144">
        <f>H7015/3.3</f>
        <v>36.666666666666671</v>
      </c>
      <c r="N7015" s="144">
        <f>I7015/M7015</f>
        <v>1030.6363636363635</v>
      </c>
    </row>
    <row r="7016" spans="1:14">
      <c r="A7016" s="143" t="s">
        <v>2829</v>
      </c>
      <c r="B7016" s="143" t="s">
        <v>5594</v>
      </c>
      <c r="C7016" s="143" t="s">
        <v>3161</v>
      </c>
      <c r="D7016" s="143" t="s">
        <v>4713</v>
      </c>
      <c r="E7016" s="143" t="s">
        <v>5589</v>
      </c>
      <c r="F7016" s="143" t="str">
        <f>IF(H7016&lt;=60,"소형",IF((H7016&gt;60)*(H7016&lt;=85)=1,"중소형",IF((H7016&gt;85)*(H7016&lt;=102)=1,"중형",IF((H7016&gt;102)*(H7016&lt;=135)=1,"중대형","대형"))))</f>
        <v>중소형</v>
      </c>
      <c r="G7016" s="143" t="s">
        <v>5590</v>
      </c>
      <c r="H7016" s="143">
        <v>78</v>
      </c>
      <c r="I7016" s="144">
        <v>27210</v>
      </c>
      <c r="J7016" s="143">
        <v>233</v>
      </c>
      <c r="K7016" s="137">
        <v>42887</v>
      </c>
      <c r="L7016" s="137">
        <v>43800</v>
      </c>
      <c r="M7016" s="144">
        <f>H7016/3.3</f>
        <v>23.636363636363637</v>
      </c>
      <c r="N7016" s="144">
        <f>I7016/M7016</f>
        <v>1151.1923076923076</v>
      </c>
    </row>
    <row r="7017" spans="1:14">
      <c r="A7017" s="143" t="s">
        <v>2829</v>
      </c>
      <c r="B7017" s="143" t="s">
        <v>5594</v>
      </c>
      <c r="C7017" s="143" t="s">
        <v>3161</v>
      </c>
      <c r="D7017" s="143" t="s">
        <v>4713</v>
      </c>
      <c r="E7017" s="143" t="s">
        <v>5589</v>
      </c>
      <c r="F7017" s="143" t="str">
        <f>IF(H7017&lt;=60,"소형",IF((H7017&gt;60)*(H7017&lt;=85)=1,"중소형",IF((H7017&gt;85)*(H7017&lt;=102)=1,"중형",IF((H7017&gt;102)*(H7017&lt;=135)=1,"중대형","대형"))))</f>
        <v>중소형</v>
      </c>
      <c r="G7017" s="143" t="s">
        <v>5032</v>
      </c>
      <c r="H7017" s="143">
        <v>84</v>
      </c>
      <c r="I7017" s="144">
        <v>28840</v>
      </c>
      <c r="J7017" s="143">
        <v>299</v>
      </c>
      <c r="K7017" s="137">
        <v>42887</v>
      </c>
      <c r="L7017" s="137">
        <v>43800</v>
      </c>
      <c r="M7017" s="144">
        <f>H7017/3.3</f>
        <v>25.454545454545457</v>
      </c>
      <c r="N7017" s="144">
        <f>I7017/M7017</f>
        <v>1133</v>
      </c>
    </row>
    <row r="7018" spans="1:14">
      <c r="A7018" s="143" t="s">
        <v>2829</v>
      </c>
      <c r="B7018" s="143" t="s">
        <v>5594</v>
      </c>
      <c r="C7018" s="143" t="s">
        <v>3161</v>
      </c>
      <c r="D7018" s="143" t="s">
        <v>4713</v>
      </c>
      <c r="E7018" s="143" t="s">
        <v>5589</v>
      </c>
      <c r="F7018" s="143" t="str">
        <f>IF(H7018&lt;=60,"소형",IF((H7018&gt;60)*(H7018&lt;=85)=1,"중소형",IF((H7018&gt;85)*(H7018&lt;=102)=1,"중형",IF((H7018&gt;102)*(H7018&lt;=135)=1,"중대형","대형"))))</f>
        <v>중소형</v>
      </c>
      <c r="G7018" s="143" t="s">
        <v>3209</v>
      </c>
      <c r="H7018" s="143">
        <v>84</v>
      </c>
      <c r="I7018" s="144">
        <v>29300</v>
      </c>
      <c r="J7018" s="143">
        <v>174</v>
      </c>
      <c r="K7018" s="137">
        <v>42887</v>
      </c>
      <c r="L7018" s="137">
        <v>43800</v>
      </c>
      <c r="M7018" s="144">
        <f>H7018/3.3</f>
        <v>25.454545454545457</v>
      </c>
      <c r="N7018" s="144">
        <f>I7018/M7018</f>
        <v>1151.0714285714284</v>
      </c>
    </row>
    <row r="7019" spans="1:14">
      <c r="A7019" s="143" t="s">
        <v>2829</v>
      </c>
      <c r="B7019" s="143" t="s">
        <v>5595</v>
      </c>
      <c r="C7019" s="143" t="s">
        <v>3161</v>
      </c>
      <c r="D7019" s="143" t="s">
        <v>4713</v>
      </c>
      <c r="E7019" s="143" t="s">
        <v>5596</v>
      </c>
      <c r="F7019" s="143" t="str">
        <f>IF(H7019&lt;=60,"소형",IF((H7019&gt;60)*(H7019&lt;=85)=1,"중소형",IF((H7019&gt;85)*(H7019&lt;=102)=1,"중형",IF((H7019&gt;102)*(H7019&lt;=135)=1,"중대형","대형"))))</f>
        <v>중소형</v>
      </c>
      <c r="G7019" s="143" t="s">
        <v>5597</v>
      </c>
      <c r="H7019" s="143">
        <v>77</v>
      </c>
      <c r="I7019" s="144">
        <v>24960</v>
      </c>
      <c r="J7019" s="143">
        <v>100</v>
      </c>
      <c r="K7019" s="137">
        <v>42887</v>
      </c>
      <c r="L7019" s="137">
        <v>43800</v>
      </c>
      <c r="M7019" s="144">
        <f>H7019/3.3</f>
        <v>23.333333333333336</v>
      </c>
      <c r="N7019" s="144">
        <f>I7019/M7019</f>
        <v>1069.7142857142856</v>
      </c>
    </row>
    <row r="7020" spans="1:14">
      <c r="A7020" s="143" t="s">
        <v>2829</v>
      </c>
      <c r="B7020" s="143" t="s">
        <v>5595</v>
      </c>
      <c r="C7020" s="143" t="s">
        <v>3161</v>
      </c>
      <c r="D7020" s="143" t="s">
        <v>4713</v>
      </c>
      <c r="E7020" s="143" t="s">
        <v>5596</v>
      </c>
      <c r="F7020" s="143" t="str">
        <f>IF(H7020&lt;=60,"소형",IF((H7020&gt;60)*(H7020&lt;=85)=1,"중소형",IF((H7020&gt;85)*(H7020&lt;=102)=1,"중형",IF((H7020&gt;102)*(H7020&lt;=135)=1,"중대형","대형"))))</f>
        <v>중소형</v>
      </c>
      <c r="G7020" s="143" t="s">
        <v>5598</v>
      </c>
      <c r="H7020" s="143">
        <v>77</v>
      </c>
      <c r="I7020" s="144">
        <v>25210</v>
      </c>
      <c r="J7020" s="143">
        <v>90</v>
      </c>
      <c r="K7020" s="137">
        <v>42887</v>
      </c>
      <c r="L7020" s="137">
        <v>43800</v>
      </c>
      <c r="M7020" s="144">
        <f>H7020/3.3</f>
        <v>23.333333333333336</v>
      </c>
      <c r="N7020" s="144">
        <f>I7020/M7020</f>
        <v>1080.4285714285713</v>
      </c>
    </row>
    <row r="7021" spans="1:14">
      <c r="A7021" s="143" t="s">
        <v>2829</v>
      </c>
      <c r="B7021" s="143" t="s">
        <v>5595</v>
      </c>
      <c r="C7021" s="143" t="s">
        <v>3161</v>
      </c>
      <c r="D7021" s="143" t="s">
        <v>4713</v>
      </c>
      <c r="E7021" s="143" t="s">
        <v>5596</v>
      </c>
      <c r="F7021" s="143" t="str">
        <f>IF(H7021&lt;=60,"소형",IF((H7021&gt;60)*(H7021&lt;=85)=1,"중소형",IF((H7021&gt;85)*(H7021&lt;=102)=1,"중형",IF((H7021&gt;102)*(H7021&lt;=135)=1,"중대형","대형"))))</f>
        <v>중소형</v>
      </c>
      <c r="G7021" s="143" t="s">
        <v>3994</v>
      </c>
      <c r="H7021" s="143">
        <v>84</v>
      </c>
      <c r="I7021" s="144">
        <v>27460</v>
      </c>
      <c r="J7021" s="143">
        <v>780</v>
      </c>
      <c r="K7021" s="137">
        <v>42887</v>
      </c>
      <c r="L7021" s="137">
        <v>43800</v>
      </c>
      <c r="M7021" s="144">
        <f>H7021/3.3</f>
        <v>25.454545454545457</v>
      </c>
      <c r="N7021" s="144">
        <f>I7021/M7021</f>
        <v>1078.7857142857142</v>
      </c>
    </row>
    <row r="7022" spans="1:14">
      <c r="A7022" s="146" t="s">
        <v>9297</v>
      </c>
      <c r="B7022" s="146" t="s">
        <v>9298</v>
      </c>
      <c r="C7022" s="146" t="s">
        <v>9304</v>
      </c>
      <c r="D7022" s="146" t="s">
        <v>9299</v>
      </c>
      <c r="E7022" s="146" t="s">
        <v>9300</v>
      </c>
      <c r="F7022" s="143" t="str">
        <f>IF(H7022&lt;=60,"소형",IF((H7022&gt;60)*(H7022&lt;=85)=1,"중소형",IF((H7022&gt;85)*(H7022&lt;=102)=1,"중형",IF((H7022&gt;102)*(H7022&lt;=135)=1,"중대형","대형"))))</f>
        <v>소형</v>
      </c>
      <c r="G7022" s="146" t="s">
        <v>9301</v>
      </c>
      <c r="H7022" s="143">
        <v>28</v>
      </c>
      <c r="I7022" s="139" t="s">
        <v>9288</v>
      </c>
      <c r="J7022" s="143">
        <v>12</v>
      </c>
      <c r="K7022" s="137">
        <v>43556</v>
      </c>
      <c r="L7022" s="137">
        <v>43800</v>
      </c>
      <c r="M7022" s="144">
        <f>H7022/3.3</f>
        <v>8.4848484848484844</v>
      </c>
      <c r="N7022" s="144" t="e">
        <f>I7022/M7022</f>
        <v>#VALUE!</v>
      </c>
    </row>
    <row r="7023" spans="1:14">
      <c r="A7023" s="146" t="s">
        <v>9297</v>
      </c>
      <c r="B7023" s="146" t="s">
        <v>9305</v>
      </c>
      <c r="C7023" s="146" t="s">
        <v>9304</v>
      </c>
      <c r="D7023" s="146" t="s">
        <v>9299</v>
      </c>
      <c r="E7023" s="146" t="s">
        <v>9300</v>
      </c>
      <c r="F7023" s="143" t="str">
        <f>IF(H7023&lt;=60,"소형",IF((H7023&gt;60)*(H7023&lt;=85)=1,"중소형",IF((H7023&gt;85)*(H7023&lt;=102)=1,"중형",IF((H7023&gt;102)*(H7023&lt;=135)=1,"중대형","대형"))))</f>
        <v>소형</v>
      </c>
      <c r="G7023" s="146" t="s">
        <v>9302</v>
      </c>
      <c r="H7023" s="143">
        <v>28</v>
      </c>
      <c r="I7023" s="139" t="s">
        <v>9288</v>
      </c>
      <c r="J7023" s="143">
        <v>49</v>
      </c>
      <c r="K7023" s="137">
        <v>43556</v>
      </c>
      <c r="L7023" s="137">
        <v>43800</v>
      </c>
      <c r="M7023" s="144">
        <f>H7023/3.3</f>
        <v>8.4848484848484844</v>
      </c>
      <c r="N7023" s="144" t="e">
        <f>I7023/M7023</f>
        <v>#VALUE!</v>
      </c>
    </row>
    <row r="7024" spans="1:14">
      <c r="A7024" s="146" t="s">
        <v>9297</v>
      </c>
      <c r="B7024" s="146" t="s">
        <v>9306</v>
      </c>
      <c r="C7024" s="146" t="s">
        <v>9304</v>
      </c>
      <c r="D7024" s="146" t="s">
        <v>9299</v>
      </c>
      <c r="E7024" s="146" t="s">
        <v>9300</v>
      </c>
      <c r="F7024" s="143" t="str">
        <f>IF(H7024&lt;=60,"소형",IF((H7024&gt;60)*(H7024&lt;=85)=1,"중소형",IF((H7024&gt;85)*(H7024&lt;=102)=1,"중형",IF((H7024&gt;102)*(H7024&lt;=135)=1,"중대형","대형"))))</f>
        <v>소형</v>
      </c>
      <c r="G7024" s="146" t="s">
        <v>9303</v>
      </c>
      <c r="H7024" s="143">
        <v>38</v>
      </c>
      <c r="I7024" s="139" t="s">
        <v>9288</v>
      </c>
      <c r="J7024" s="143">
        <v>58</v>
      </c>
      <c r="K7024" s="137">
        <v>43556</v>
      </c>
      <c r="L7024" s="137">
        <v>43800</v>
      </c>
      <c r="M7024" s="144">
        <f>H7024/3.3</f>
        <v>11.515151515151516</v>
      </c>
      <c r="N7024" s="144" t="e">
        <f>I7024/M7024</f>
        <v>#VALUE!</v>
      </c>
    </row>
    <row r="7025" spans="1:14">
      <c r="A7025" s="146" t="s">
        <v>9256</v>
      </c>
      <c r="B7025" s="146" t="s">
        <v>9331</v>
      </c>
      <c r="C7025" s="146" t="s">
        <v>9334</v>
      </c>
      <c r="D7025" s="146" t="s">
        <v>9332</v>
      </c>
      <c r="E7025" s="146" t="s">
        <v>9333</v>
      </c>
      <c r="F7025" s="143" t="str">
        <f>IF(H7025&lt;=60,"소형",IF((H7025&gt;60)*(H7025&lt;=85)=1,"중소형",IF((H7025&gt;85)*(H7025&lt;=102)=1,"중형",IF((H7025&gt;102)*(H7025&lt;=135)=1,"중대형","대형"))))</f>
        <v>중소형</v>
      </c>
      <c r="G7025" s="146" t="s">
        <v>9335</v>
      </c>
      <c r="H7025" s="143">
        <v>84</v>
      </c>
      <c r="I7025" s="144">
        <v>34900</v>
      </c>
      <c r="J7025" s="143">
        <v>32</v>
      </c>
      <c r="K7025" s="137">
        <v>43556</v>
      </c>
      <c r="L7025" s="137">
        <v>43800</v>
      </c>
      <c r="M7025" s="144">
        <f>H7025/3.3</f>
        <v>25.454545454545457</v>
      </c>
      <c r="N7025" s="144">
        <f>I7025/M7025</f>
        <v>1371.0714285714284</v>
      </c>
    </row>
    <row r="7026" spans="1:14">
      <c r="A7026" s="146" t="s">
        <v>9256</v>
      </c>
      <c r="B7026" s="146" t="s">
        <v>9337</v>
      </c>
      <c r="C7026" s="146" t="s">
        <v>9334</v>
      </c>
      <c r="D7026" s="146" t="s">
        <v>9332</v>
      </c>
      <c r="E7026" s="146" t="s">
        <v>9333</v>
      </c>
      <c r="F7026" s="143" t="str">
        <f>IF(H7026&lt;=60,"소형",IF((H7026&gt;60)*(H7026&lt;=85)=1,"중소형",IF((H7026&gt;85)*(H7026&lt;=102)=1,"중형",IF((H7026&gt;102)*(H7026&lt;=135)=1,"중대형","대형"))))</f>
        <v>중소형</v>
      </c>
      <c r="G7026" s="146" t="s">
        <v>9336</v>
      </c>
      <c r="H7026" s="143">
        <v>84</v>
      </c>
      <c r="I7026" s="144">
        <v>34900</v>
      </c>
      <c r="J7026" s="143">
        <v>16</v>
      </c>
      <c r="K7026" s="147">
        <v>43556</v>
      </c>
      <c r="L7026" s="137">
        <v>43800</v>
      </c>
      <c r="M7026" s="144">
        <f>H7026/3.3</f>
        <v>25.454545454545457</v>
      </c>
      <c r="N7026" s="144">
        <f>I7026/M7026</f>
        <v>1371.0714285714284</v>
      </c>
    </row>
    <row r="7027" spans="1:14">
      <c r="A7027" s="146" t="s">
        <v>9671</v>
      </c>
      <c r="B7027" s="146" t="s">
        <v>9672</v>
      </c>
      <c r="C7027" s="146" t="s">
        <v>9679</v>
      </c>
      <c r="D7027" s="146" t="s">
        <v>9673</v>
      </c>
      <c r="E7027" s="146" t="s">
        <v>9674</v>
      </c>
      <c r="F7027" s="143" t="str">
        <f>IF(H7027&lt;=60,"소형",IF((H7027&gt;60)*(H7027&lt;=85)=1,"중소형",IF((H7027&gt;85)*(H7027&lt;=102)=1,"중형",IF((H7027&gt;102)*(H7027&lt;=135)=1,"중대형","대형"))))</f>
        <v>소형</v>
      </c>
      <c r="G7027" s="146" t="s">
        <v>9681</v>
      </c>
      <c r="H7027" s="143">
        <v>24</v>
      </c>
      <c r="I7027" s="139" t="s">
        <v>9680</v>
      </c>
      <c r="J7027" s="143">
        <v>20</v>
      </c>
      <c r="K7027" s="137">
        <v>43556</v>
      </c>
      <c r="L7027" s="137">
        <v>43800</v>
      </c>
      <c r="M7027" s="144">
        <f>H7027/3.3</f>
        <v>7.2727272727272734</v>
      </c>
      <c r="N7027" s="144" t="e">
        <f>I7027/M7027</f>
        <v>#VALUE!</v>
      </c>
    </row>
    <row r="7028" spans="1:14">
      <c r="A7028" s="146" t="s">
        <v>9675</v>
      </c>
      <c r="B7028" s="146" t="s">
        <v>9676</v>
      </c>
      <c r="C7028" s="146" t="s">
        <v>9689</v>
      </c>
      <c r="D7028" s="146" t="s">
        <v>9677</v>
      </c>
      <c r="E7028" s="146" t="s">
        <v>9678</v>
      </c>
      <c r="F7028" s="143" t="str">
        <f>IF(H7028&lt;=60,"소형",IF((H7028&gt;60)*(H7028&lt;=85)=1,"중소형",IF((H7028&gt;85)*(H7028&lt;=102)=1,"중형",IF((H7028&gt;102)*(H7028&lt;=135)=1,"중대형","대형"))))</f>
        <v>소형</v>
      </c>
      <c r="G7028" s="146" t="s">
        <v>9682</v>
      </c>
      <c r="H7028" s="143">
        <v>26</v>
      </c>
      <c r="I7028" s="139" t="s">
        <v>9680</v>
      </c>
      <c r="J7028" s="143">
        <v>35</v>
      </c>
      <c r="K7028" s="137">
        <v>43556</v>
      </c>
      <c r="L7028" s="137">
        <v>43800</v>
      </c>
      <c r="M7028" s="144">
        <f>H7028/3.3</f>
        <v>7.8787878787878789</v>
      </c>
      <c r="N7028" s="144" t="e">
        <f>I7028/M7028</f>
        <v>#VALUE!</v>
      </c>
    </row>
    <row r="7029" spans="1:14">
      <c r="A7029" s="146" t="s">
        <v>9675</v>
      </c>
      <c r="B7029" s="146" t="s">
        <v>9686</v>
      </c>
      <c r="C7029" s="146" t="s">
        <v>9689</v>
      </c>
      <c r="D7029" s="146" t="s">
        <v>9677</v>
      </c>
      <c r="E7029" s="146" t="s">
        <v>9678</v>
      </c>
      <c r="F7029" s="143" t="str">
        <f>IF(H7029&lt;=60,"소형",IF((H7029&gt;60)*(H7029&lt;=85)=1,"중소형",IF((H7029&gt;85)*(H7029&lt;=102)=1,"중형",IF((H7029&gt;102)*(H7029&lt;=135)=1,"중대형","대형"))))</f>
        <v>소형</v>
      </c>
      <c r="G7029" s="146" t="s">
        <v>9683</v>
      </c>
      <c r="H7029" s="143">
        <v>26</v>
      </c>
      <c r="I7029" s="139" t="s">
        <v>9680</v>
      </c>
      <c r="J7029" s="143">
        <v>5</v>
      </c>
      <c r="K7029" s="137">
        <v>43556</v>
      </c>
      <c r="L7029" s="137">
        <v>43800</v>
      </c>
      <c r="M7029" s="144">
        <f>H7029/3.3</f>
        <v>7.8787878787878789</v>
      </c>
      <c r="N7029" s="144" t="e">
        <f>I7029/M7029</f>
        <v>#VALUE!</v>
      </c>
    </row>
    <row r="7030" spans="1:14">
      <c r="A7030" s="146" t="s">
        <v>9675</v>
      </c>
      <c r="B7030" s="146" t="s">
        <v>9687</v>
      </c>
      <c r="C7030" s="146" t="s">
        <v>9689</v>
      </c>
      <c r="D7030" s="146" t="s">
        <v>9677</v>
      </c>
      <c r="E7030" s="146" t="s">
        <v>9678</v>
      </c>
      <c r="F7030" s="143" t="str">
        <f>IF(H7030&lt;=60,"소형",IF((H7030&gt;60)*(H7030&lt;=85)=1,"중소형",IF((H7030&gt;85)*(H7030&lt;=102)=1,"중형",IF((H7030&gt;102)*(H7030&lt;=135)=1,"중대형","대형"))))</f>
        <v>소형</v>
      </c>
      <c r="G7030" s="146" t="s">
        <v>9684</v>
      </c>
      <c r="H7030" s="143">
        <v>37</v>
      </c>
      <c r="I7030" s="139" t="s">
        <v>9680</v>
      </c>
      <c r="J7030" s="143">
        <v>30</v>
      </c>
      <c r="K7030" s="137">
        <v>43556</v>
      </c>
      <c r="L7030" s="137">
        <v>43800</v>
      </c>
      <c r="M7030" s="144">
        <f>H7030/3.3</f>
        <v>11.212121212121213</v>
      </c>
      <c r="N7030" s="144" t="e">
        <f>I7030/M7030</f>
        <v>#VALUE!</v>
      </c>
    </row>
    <row r="7031" spans="1:14">
      <c r="A7031" s="146" t="s">
        <v>9675</v>
      </c>
      <c r="B7031" s="146" t="s">
        <v>9688</v>
      </c>
      <c r="C7031" s="146" t="s">
        <v>9689</v>
      </c>
      <c r="D7031" s="146" t="s">
        <v>9677</v>
      </c>
      <c r="E7031" s="146" t="s">
        <v>9678</v>
      </c>
      <c r="F7031" s="143" t="str">
        <f>IF(H7031&lt;=60,"소형",IF((H7031&gt;60)*(H7031&lt;=85)=1,"중소형",IF((H7031&gt;85)*(H7031&lt;=102)=1,"중형",IF((H7031&gt;102)*(H7031&lt;=135)=1,"중대형","대형"))))</f>
        <v>소형</v>
      </c>
      <c r="G7031" s="146" t="s">
        <v>9685</v>
      </c>
      <c r="H7031" s="143">
        <v>46</v>
      </c>
      <c r="I7031" s="139" t="s">
        <v>9680</v>
      </c>
      <c r="J7031" s="143">
        <v>10</v>
      </c>
      <c r="K7031" s="137">
        <v>43556</v>
      </c>
      <c r="L7031" s="137">
        <v>43800</v>
      </c>
      <c r="M7031" s="144">
        <f>H7031/3.3</f>
        <v>13.939393939393939</v>
      </c>
      <c r="N7031" s="144" t="e">
        <f>I7031/M7031</f>
        <v>#VALUE!</v>
      </c>
    </row>
    <row r="7032" spans="1:14">
      <c r="A7032" s="146" t="s">
        <v>10862</v>
      </c>
      <c r="B7032" s="146" t="s">
        <v>10863</v>
      </c>
      <c r="C7032" s="146" t="s">
        <v>10885</v>
      </c>
      <c r="D7032" s="146" t="s">
        <v>10864</v>
      </c>
      <c r="E7032" s="146" t="s">
        <v>10865</v>
      </c>
      <c r="F7032" s="143" t="str">
        <f>IF(H7032&lt;=60,"소형",IF((H7032&gt;60)*(H7032&lt;=85)=1,"중소형",IF((H7032&gt;85)*(H7032&lt;=102)=1,"중형",IF((H7032&gt;102)*(H7032&lt;=135)=1,"중대형","대형"))))</f>
        <v>소형</v>
      </c>
      <c r="G7032" s="146" t="s">
        <v>10886</v>
      </c>
      <c r="H7032" s="143">
        <v>59</v>
      </c>
      <c r="I7032" s="144">
        <v>33960</v>
      </c>
      <c r="J7032" s="143">
        <v>24</v>
      </c>
      <c r="K7032" s="137">
        <v>43617</v>
      </c>
      <c r="L7032" s="137">
        <v>43800</v>
      </c>
      <c r="M7032" s="144">
        <f>H7032/3.3</f>
        <v>17.878787878787879</v>
      </c>
      <c r="N7032" s="144">
        <f>I7032/M7032</f>
        <v>1899.457627118644</v>
      </c>
    </row>
    <row r="7033" spans="1:14">
      <c r="A7033" s="146" t="s">
        <v>11851</v>
      </c>
      <c r="B7033" s="146" t="s">
        <v>11848</v>
      </c>
      <c r="C7033" s="146" t="s">
        <v>13892</v>
      </c>
      <c r="D7033" s="146" t="s">
        <v>11849</v>
      </c>
      <c r="E7033" s="146" t="s">
        <v>11850</v>
      </c>
      <c r="F7033" s="143" t="str">
        <f>IF(H7033&lt;=60,"소형",IF((H7033&gt;60)*(H7033&lt;=85)=1,"중소형",IF((H7033&gt;85)*(H7033&lt;=102)=1,"중형",IF((H7033&gt;102)*(H7033&lt;=135)=1,"중대형","대형"))))</f>
        <v>중형</v>
      </c>
      <c r="G7033" s="146" t="s">
        <v>11877</v>
      </c>
      <c r="H7033" s="143">
        <v>86</v>
      </c>
      <c r="I7033" s="144">
        <v>15900</v>
      </c>
      <c r="J7033" s="143">
        <v>2</v>
      </c>
      <c r="K7033" s="137">
        <v>43725</v>
      </c>
      <c r="L7033" s="137">
        <v>43800</v>
      </c>
      <c r="M7033" s="144">
        <f>H7033/3.3</f>
        <v>26.060606060606062</v>
      </c>
      <c r="N7033" s="144">
        <f>I7033/M7033</f>
        <v>610.11627906976742</v>
      </c>
    </row>
    <row r="7034" spans="1:14">
      <c r="A7034" s="146" t="s">
        <v>11816</v>
      </c>
      <c r="B7034" s="146" t="s">
        <v>11852</v>
      </c>
      <c r="C7034" s="146" t="s">
        <v>11853</v>
      </c>
      <c r="D7034" s="146" t="s">
        <v>11854</v>
      </c>
      <c r="E7034" s="146" t="s">
        <v>11855</v>
      </c>
      <c r="F7034" s="143" t="str">
        <f>IF(H7034&lt;=60,"소형",IF((H7034&gt;60)*(H7034&lt;=85)=1,"중소형",IF((H7034&gt;85)*(H7034&lt;=102)=1,"중형",IF((H7034&gt;102)*(H7034&lt;=135)=1,"중대형","대형"))))</f>
        <v>소형</v>
      </c>
      <c r="G7034" s="146" t="s">
        <v>11881</v>
      </c>
      <c r="H7034" s="143">
        <v>58</v>
      </c>
      <c r="I7034" s="144">
        <v>21243</v>
      </c>
      <c r="J7034" s="143">
        <v>1</v>
      </c>
      <c r="K7034" s="137">
        <v>43729</v>
      </c>
      <c r="L7034" s="137">
        <v>43800</v>
      </c>
      <c r="M7034" s="144">
        <f>H7034/3.3</f>
        <v>17.575757575757578</v>
      </c>
      <c r="N7034" s="144">
        <f>I7034/M7034</f>
        <v>1208.6534482758618</v>
      </c>
    </row>
    <row r="7035" spans="1:14">
      <c r="A7035" s="146" t="s">
        <v>11816</v>
      </c>
      <c r="B7035" s="146" t="s">
        <v>11852</v>
      </c>
      <c r="C7035" s="146" t="s">
        <v>11853</v>
      </c>
      <c r="D7035" s="146" t="s">
        <v>11854</v>
      </c>
      <c r="E7035" s="146" t="s">
        <v>11855</v>
      </c>
      <c r="F7035" s="143" t="str">
        <f>IF(H7035&lt;=60,"소형",IF((H7035&gt;60)*(H7035&lt;=85)=1,"중소형",IF((H7035&gt;85)*(H7035&lt;=102)=1,"중형",IF((H7035&gt;102)*(H7035&lt;=135)=1,"중대형","대형"))))</f>
        <v>중소형</v>
      </c>
      <c r="G7035" s="146" t="s">
        <v>11882</v>
      </c>
      <c r="H7035" s="143">
        <v>84</v>
      </c>
      <c r="I7035" s="144">
        <v>28845</v>
      </c>
      <c r="J7035" s="143">
        <v>40</v>
      </c>
      <c r="K7035" s="137">
        <v>43730</v>
      </c>
      <c r="L7035" s="137">
        <v>43800</v>
      </c>
      <c r="M7035" s="144">
        <f>H7035/3.3</f>
        <v>25.454545454545457</v>
      </c>
      <c r="N7035" s="144">
        <f>I7035/M7035</f>
        <v>1133.1964285714284</v>
      </c>
    </row>
    <row r="7036" spans="1:14">
      <c r="A7036" s="146" t="s">
        <v>11816</v>
      </c>
      <c r="B7036" s="146" t="s">
        <v>11852</v>
      </c>
      <c r="C7036" s="146" t="s">
        <v>11853</v>
      </c>
      <c r="D7036" s="146" t="s">
        <v>11854</v>
      </c>
      <c r="E7036" s="146" t="s">
        <v>11855</v>
      </c>
      <c r="F7036" s="143" t="str">
        <f>IF(H7036&lt;=60,"소형",IF((H7036&gt;60)*(H7036&lt;=85)=1,"중소형",IF((H7036&gt;85)*(H7036&lt;=102)=1,"중형",IF((H7036&gt;102)*(H7036&lt;=135)=1,"중대형","대형"))))</f>
        <v>중대형</v>
      </c>
      <c r="G7036" s="146" t="s">
        <v>11883</v>
      </c>
      <c r="H7036" s="143">
        <v>118</v>
      </c>
      <c r="I7036" s="144">
        <v>36382</v>
      </c>
      <c r="J7036" s="143">
        <v>24</v>
      </c>
      <c r="K7036" s="137">
        <v>43731</v>
      </c>
      <c r="L7036" s="137">
        <v>43800</v>
      </c>
      <c r="M7036" s="144">
        <f>H7036/3.3</f>
        <v>35.757575757575758</v>
      </c>
      <c r="N7036" s="144">
        <f>I7036/M7036</f>
        <v>1017.4627118644067</v>
      </c>
    </row>
    <row r="7037" spans="1:14">
      <c r="A7037" s="146" t="s">
        <v>12844</v>
      </c>
      <c r="B7037" s="146" t="s">
        <v>12845</v>
      </c>
      <c r="C7037" s="146" t="s">
        <v>12831</v>
      </c>
      <c r="D7037" s="146" t="s">
        <v>12846</v>
      </c>
      <c r="E7037" s="146" t="s">
        <v>12847</v>
      </c>
      <c r="F7037" s="143" t="str">
        <f>IF(H7037&lt;=60,"소형",IF((H7037&gt;60)*(H7037&lt;=85)=1,"중소형",IF((H7037&gt;85)*(H7037&lt;=102)=1,"중형",IF((H7037&gt;102)*(H7037&lt;=135)=1,"중대형","대형"))))</f>
        <v>소형</v>
      </c>
      <c r="G7037" s="146" t="s">
        <v>12855</v>
      </c>
      <c r="H7037" s="143">
        <v>59</v>
      </c>
      <c r="I7037" s="144">
        <v>24859</v>
      </c>
      <c r="J7037" s="143">
        <v>144</v>
      </c>
      <c r="K7037" s="137">
        <v>43799</v>
      </c>
      <c r="L7037" s="137">
        <v>43800</v>
      </c>
      <c r="M7037" s="144">
        <f>H7037/3.3</f>
        <v>17.878787878787879</v>
      </c>
      <c r="N7037" s="144">
        <f>I7037/M7037</f>
        <v>1390.4186440677965</v>
      </c>
    </row>
    <row r="7038" spans="1:14">
      <c r="A7038" s="146" t="s">
        <v>12844</v>
      </c>
      <c r="B7038" s="146" t="s">
        <v>12904</v>
      </c>
      <c r="C7038" s="146" t="s">
        <v>12917</v>
      </c>
      <c r="D7038" s="146" t="s">
        <v>12905</v>
      </c>
      <c r="E7038" s="146" t="s">
        <v>12906</v>
      </c>
      <c r="F7038" s="143" t="str">
        <f>IF(H7038&lt;=60,"소형",IF((H7038&gt;60)*(H7038&lt;=85)=1,"중소형",IF((H7038&gt;85)*(H7038&lt;=102)=1,"중형",IF((H7038&gt;102)*(H7038&lt;=135)=1,"중대형","대형"))))</f>
        <v>소형</v>
      </c>
      <c r="G7038" s="146" t="s">
        <v>12911</v>
      </c>
      <c r="H7038" s="143">
        <v>58</v>
      </c>
      <c r="I7038" s="144">
        <v>31890</v>
      </c>
      <c r="J7038" s="146">
        <v>26</v>
      </c>
      <c r="K7038" s="137">
        <v>43799</v>
      </c>
      <c r="L7038" s="137">
        <v>43800</v>
      </c>
      <c r="M7038" s="144">
        <f>H7038/3.3</f>
        <v>17.575757575757578</v>
      </c>
      <c r="N7038" s="144">
        <f>I7038/M7038</f>
        <v>1814.4310344827584</v>
      </c>
    </row>
    <row r="7039" spans="1:14">
      <c r="A7039" s="146" t="s">
        <v>12844</v>
      </c>
      <c r="B7039" s="146" t="s">
        <v>12907</v>
      </c>
      <c r="C7039" s="146" t="s">
        <v>12908</v>
      </c>
      <c r="D7039" s="146" t="s">
        <v>12909</v>
      </c>
      <c r="E7039" s="146" t="s">
        <v>12910</v>
      </c>
      <c r="F7039" s="143" t="str">
        <f>IF(H7039&lt;=60,"소형",IF((H7039&gt;60)*(H7039&lt;=85)=1,"중소형",IF((H7039&gt;85)*(H7039&lt;=102)=1,"중형",IF((H7039&gt;102)*(H7039&lt;=135)=1,"중대형","대형"))))</f>
        <v>소형</v>
      </c>
      <c r="G7039" s="146" t="s">
        <v>12918</v>
      </c>
      <c r="H7039" s="143">
        <v>20</v>
      </c>
      <c r="I7039" s="144">
        <v>24400</v>
      </c>
      <c r="J7039" s="143">
        <v>24</v>
      </c>
      <c r="K7039" s="137">
        <v>43799</v>
      </c>
      <c r="L7039" s="137">
        <v>43800</v>
      </c>
      <c r="M7039" s="144">
        <f>H7039/3.3</f>
        <v>6.0606060606060606</v>
      </c>
      <c r="N7039" s="144">
        <f>I7039/M7039</f>
        <v>4026</v>
      </c>
    </row>
    <row r="7040" spans="1:14">
      <c r="A7040" s="146" t="s">
        <v>12844</v>
      </c>
      <c r="B7040" s="146" t="s">
        <v>12907</v>
      </c>
      <c r="C7040" s="146" t="s">
        <v>12908</v>
      </c>
      <c r="D7040" s="146" t="s">
        <v>12909</v>
      </c>
      <c r="E7040" s="146" t="s">
        <v>12910</v>
      </c>
      <c r="F7040" s="143" t="str">
        <f>IF(H7040&lt;=60,"소형",IF((H7040&gt;60)*(H7040&lt;=85)=1,"중소형",IF((H7040&gt;85)*(H7040&lt;=102)=1,"중형",IF((H7040&gt;102)*(H7040&lt;=135)=1,"중대형","대형"))))</f>
        <v>소형</v>
      </c>
      <c r="G7040" s="146" t="s">
        <v>12919</v>
      </c>
      <c r="H7040" s="143">
        <v>19</v>
      </c>
      <c r="I7040" s="144">
        <v>24800</v>
      </c>
      <c r="J7040" s="143">
        <v>24</v>
      </c>
      <c r="K7040" s="137">
        <v>43799</v>
      </c>
      <c r="L7040" s="137">
        <v>43800</v>
      </c>
      <c r="M7040" s="144">
        <f>H7040/3.3</f>
        <v>5.7575757575757578</v>
      </c>
      <c r="N7040" s="144">
        <f>I7040/M7040</f>
        <v>4307.3684210526317</v>
      </c>
    </row>
    <row r="7041" spans="1:14">
      <c r="A7041" s="146" t="s">
        <v>12844</v>
      </c>
      <c r="B7041" s="146" t="s">
        <v>12907</v>
      </c>
      <c r="C7041" s="146" t="s">
        <v>12908</v>
      </c>
      <c r="D7041" s="146" t="s">
        <v>12909</v>
      </c>
      <c r="E7041" s="146" t="s">
        <v>12910</v>
      </c>
      <c r="F7041" s="143" t="str">
        <f>IF(H7041&lt;=60,"소형",IF((H7041&gt;60)*(H7041&lt;=85)=1,"중소형",IF((H7041&gt;85)*(H7041&lt;=102)=1,"중형",IF((H7041&gt;102)*(H7041&lt;=135)=1,"중대형","대형"))))</f>
        <v>소형</v>
      </c>
      <c r="G7041" s="146" t="s">
        <v>12920</v>
      </c>
      <c r="H7041" s="143">
        <v>29</v>
      </c>
      <c r="I7041" s="144">
        <v>29900</v>
      </c>
      <c r="J7041" s="143">
        <v>24</v>
      </c>
      <c r="K7041" s="137">
        <v>43799</v>
      </c>
      <c r="L7041" s="137">
        <v>43800</v>
      </c>
      <c r="M7041" s="144">
        <f>H7041/3.3</f>
        <v>8.787878787878789</v>
      </c>
      <c r="N7041" s="144">
        <f>I7041/M7041</f>
        <v>3402.4137931034479</v>
      </c>
    </row>
    <row r="7042" spans="1:14">
      <c r="A7042" s="146" t="s">
        <v>13021</v>
      </c>
      <c r="B7042" s="146" t="s">
        <v>13157</v>
      </c>
      <c r="C7042" s="146" t="s">
        <v>13158</v>
      </c>
      <c r="D7042" s="146" t="s">
        <v>13159</v>
      </c>
      <c r="E7042" s="146" t="s">
        <v>13160</v>
      </c>
      <c r="F7042" s="143" t="str">
        <f>IF(H7042&lt;=60,"소형",IF((H7042&gt;60)*(H7042&lt;=85)=1,"중소형",IF((H7042&gt;85)*(H7042&lt;=102)=1,"중형",IF((H7042&gt;102)*(H7042&lt;=135)=1,"중대형","대형"))))</f>
        <v>소형</v>
      </c>
      <c r="G7042" s="146" t="s">
        <v>13180</v>
      </c>
      <c r="H7042" s="143">
        <v>22</v>
      </c>
      <c r="I7042" s="144">
        <v>14775</v>
      </c>
      <c r="J7042" s="143">
        <v>17</v>
      </c>
      <c r="K7042" s="137">
        <v>43805</v>
      </c>
      <c r="L7042" s="137">
        <v>43800</v>
      </c>
      <c r="M7042" s="144">
        <f>H7042/3.3</f>
        <v>6.666666666666667</v>
      </c>
      <c r="N7042" s="144">
        <f>I7042/M7042</f>
        <v>2216.25</v>
      </c>
    </row>
    <row r="7043" spans="1:14">
      <c r="A7043" s="146" t="s">
        <v>13021</v>
      </c>
      <c r="B7043" s="146" t="s">
        <v>13157</v>
      </c>
      <c r="C7043" s="146" t="s">
        <v>13158</v>
      </c>
      <c r="D7043" s="146" t="s">
        <v>13159</v>
      </c>
      <c r="E7043" s="146" t="s">
        <v>13160</v>
      </c>
      <c r="F7043" s="143" t="str">
        <f>IF(H7043&lt;=60,"소형",IF((H7043&gt;60)*(H7043&lt;=85)=1,"중소형",IF((H7043&gt;85)*(H7043&lt;=102)=1,"중형",IF((H7043&gt;102)*(H7043&lt;=135)=1,"중대형","대형"))))</f>
        <v>소형</v>
      </c>
      <c r="G7043" s="146" t="s">
        <v>13181</v>
      </c>
      <c r="H7043" s="143">
        <v>22</v>
      </c>
      <c r="I7043" s="144">
        <v>14912</v>
      </c>
      <c r="J7043" s="143">
        <v>34</v>
      </c>
      <c r="K7043" s="137">
        <v>43805</v>
      </c>
      <c r="L7043" s="137">
        <v>43800</v>
      </c>
      <c r="M7043" s="144">
        <f>H7043/3.3</f>
        <v>6.666666666666667</v>
      </c>
      <c r="N7043" s="144">
        <f>I7043/M7043</f>
        <v>2236.7999999999997</v>
      </c>
    </row>
    <row r="7044" spans="1:14">
      <c r="A7044" s="146" t="s">
        <v>13021</v>
      </c>
      <c r="B7044" s="146" t="s">
        <v>13157</v>
      </c>
      <c r="C7044" s="146" t="s">
        <v>13158</v>
      </c>
      <c r="D7044" s="146" t="s">
        <v>13159</v>
      </c>
      <c r="E7044" s="146" t="s">
        <v>13160</v>
      </c>
      <c r="F7044" s="143" t="str">
        <f>IF(H7044&lt;=60,"소형",IF((H7044&gt;60)*(H7044&lt;=85)=1,"중소형",IF((H7044&gt;85)*(H7044&lt;=102)=1,"중형",IF((H7044&gt;102)*(H7044&lt;=135)=1,"중대형","대형"))))</f>
        <v>소형</v>
      </c>
      <c r="G7044" s="146" t="s">
        <v>13182</v>
      </c>
      <c r="H7044" s="143">
        <v>22</v>
      </c>
      <c r="I7044" s="144">
        <v>14912</v>
      </c>
      <c r="J7044" s="143">
        <v>17</v>
      </c>
      <c r="K7044" s="137">
        <v>43805</v>
      </c>
      <c r="L7044" s="137">
        <v>43800</v>
      </c>
      <c r="M7044" s="144">
        <f>H7044/3.3</f>
        <v>6.666666666666667</v>
      </c>
      <c r="N7044" s="144">
        <f>I7044/M7044</f>
        <v>2236.7999999999997</v>
      </c>
    </row>
    <row r="7045" spans="1:14">
      <c r="A7045" s="146" t="s">
        <v>13021</v>
      </c>
      <c r="B7045" s="146" t="s">
        <v>13157</v>
      </c>
      <c r="C7045" s="146" t="s">
        <v>13158</v>
      </c>
      <c r="D7045" s="146" t="s">
        <v>13159</v>
      </c>
      <c r="E7045" s="146" t="s">
        <v>13160</v>
      </c>
      <c r="F7045" s="143" t="str">
        <f>IF(H7045&lt;=60,"소형",IF((H7045&gt;60)*(H7045&lt;=85)=1,"중소형",IF((H7045&gt;85)*(H7045&lt;=102)=1,"중형",IF((H7045&gt;102)*(H7045&lt;=135)=1,"중대형","대형"))))</f>
        <v>소형</v>
      </c>
      <c r="G7045" s="146" t="s">
        <v>13183</v>
      </c>
      <c r="H7045" s="143">
        <v>21</v>
      </c>
      <c r="I7045" s="144">
        <v>13961</v>
      </c>
      <c r="J7045" s="143">
        <v>17</v>
      </c>
      <c r="K7045" s="137">
        <v>43805</v>
      </c>
      <c r="L7045" s="137">
        <v>43800</v>
      </c>
      <c r="M7045" s="144">
        <f>H7045/3.3</f>
        <v>6.3636363636363642</v>
      </c>
      <c r="N7045" s="144">
        <f>I7045/M7045</f>
        <v>2193.8714285714282</v>
      </c>
    </row>
    <row r="7046" spans="1:14">
      <c r="A7046" s="146" t="s">
        <v>13021</v>
      </c>
      <c r="B7046" s="146" t="s">
        <v>13157</v>
      </c>
      <c r="C7046" s="146" t="s">
        <v>13158</v>
      </c>
      <c r="D7046" s="146" t="s">
        <v>13159</v>
      </c>
      <c r="E7046" s="146" t="s">
        <v>13160</v>
      </c>
      <c r="F7046" s="143" t="str">
        <f>IF(H7046&lt;=60,"소형",IF((H7046&gt;60)*(H7046&lt;=85)=1,"중소형",IF((H7046&gt;85)*(H7046&lt;=102)=1,"중형",IF((H7046&gt;102)*(H7046&lt;=135)=1,"중대형","대형"))))</f>
        <v>소형</v>
      </c>
      <c r="G7046" s="146" t="s">
        <v>13184</v>
      </c>
      <c r="H7046" s="143">
        <v>21</v>
      </c>
      <c r="I7046" s="144">
        <v>13980</v>
      </c>
      <c r="J7046" s="143">
        <v>17</v>
      </c>
      <c r="K7046" s="137">
        <v>43805</v>
      </c>
      <c r="L7046" s="137">
        <v>43800</v>
      </c>
      <c r="M7046" s="144">
        <f>H7046/3.3</f>
        <v>6.3636363636363642</v>
      </c>
      <c r="N7046" s="144">
        <f>I7046/M7046</f>
        <v>2196.8571428571427</v>
      </c>
    </row>
    <row r="7047" spans="1:14">
      <c r="A7047" s="146" t="s">
        <v>13021</v>
      </c>
      <c r="B7047" s="146" t="s">
        <v>13157</v>
      </c>
      <c r="C7047" s="146" t="s">
        <v>13158</v>
      </c>
      <c r="D7047" s="146" t="s">
        <v>13159</v>
      </c>
      <c r="E7047" s="146" t="s">
        <v>13160</v>
      </c>
      <c r="F7047" s="143" t="str">
        <f>IF(H7047&lt;=60,"소형",IF((H7047&gt;60)*(H7047&lt;=85)=1,"중소형",IF((H7047&gt;85)*(H7047&lt;=102)=1,"중형",IF((H7047&gt;102)*(H7047&lt;=135)=1,"중대형","대형"))))</f>
        <v>소형</v>
      </c>
      <c r="G7047" s="146" t="s">
        <v>13185</v>
      </c>
      <c r="H7047" s="143">
        <v>26</v>
      </c>
      <c r="I7047" s="144">
        <v>18453</v>
      </c>
      <c r="J7047" s="143">
        <v>17</v>
      </c>
      <c r="K7047" s="137">
        <v>43805</v>
      </c>
      <c r="L7047" s="137">
        <v>43800</v>
      </c>
      <c r="M7047" s="144">
        <f>H7047/3.3</f>
        <v>7.8787878787878789</v>
      </c>
      <c r="N7047" s="144">
        <f>I7047/M7047</f>
        <v>2342.1115384615382</v>
      </c>
    </row>
    <row r="7048" spans="1:14">
      <c r="A7048" s="146" t="s">
        <v>13021</v>
      </c>
      <c r="B7048" s="146" t="s">
        <v>13157</v>
      </c>
      <c r="C7048" s="146" t="s">
        <v>13158</v>
      </c>
      <c r="D7048" s="146" t="s">
        <v>13159</v>
      </c>
      <c r="E7048" s="146" t="s">
        <v>13160</v>
      </c>
      <c r="F7048" s="143" t="str">
        <f>IF(H7048&lt;=60,"소형",IF((H7048&gt;60)*(H7048&lt;=85)=1,"중소형",IF((H7048&gt;85)*(H7048&lt;=102)=1,"중형",IF((H7048&gt;102)*(H7048&lt;=135)=1,"중대형","대형"))))</f>
        <v>소형</v>
      </c>
      <c r="G7048" s="146" t="s">
        <v>13186</v>
      </c>
      <c r="H7048" s="143">
        <v>27</v>
      </c>
      <c r="I7048" s="144">
        <v>18561</v>
      </c>
      <c r="J7048" s="143">
        <v>17</v>
      </c>
      <c r="K7048" s="137">
        <v>43805</v>
      </c>
      <c r="L7048" s="137">
        <v>43800</v>
      </c>
      <c r="M7048" s="144">
        <f>H7048/3.3</f>
        <v>8.1818181818181817</v>
      </c>
      <c r="N7048" s="144">
        <f>I7048/M7048</f>
        <v>2268.5666666666666</v>
      </c>
    </row>
    <row r="7049" spans="1:14">
      <c r="A7049" s="146" t="s">
        <v>13021</v>
      </c>
      <c r="B7049" s="146" t="s">
        <v>13157</v>
      </c>
      <c r="C7049" s="146" t="s">
        <v>13158</v>
      </c>
      <c r="D7049" s="146" t="s">
        <v>13159</v>
      </c>
      <c r="E7049" s="146" t="s">
        <v>13160</v>
      </c>
      <c r="F7049" s="143" t="str">
        <f>IF(H7049&lt;=60,"소형",IF((H7049&gt;60)*(H7049&lt;=85)=1,"중소형",IF((H7049&gt;85)*(H7049&lt;=102)=1,"중형",IF((H7049&gt;102)*(H7049&lt;=135)=1,"중대형","대형"))))</f>
        <v>소형</v>
      </c>
      <c r="G7049" s="146" t="s">
        <v>13187</v>
      </c>
      <c r="H7049" s="143">
        <v>27</v>
      </c>
      <c r="I7049" s="144">
        <v>18461</v>
      </c>
      <c r="J7049" s="143">
        <v>17</v>
      </c>
      <c r="K7049" s="137">
        <v>43805</v>
      </c>
      <c r="L7049" s="137">
        <v>43800</v>
      </c>
      <c r="M7049" s="144">
        <f>H7049/3.3</f>
        <v>8.1818181818181817</v>
      </c>
      <c r="N7049" s="144">
        <f>I7049/M7049</f>
        <v>2256.3444444444444</v>
      </c>
    </row>
    <row r="7050" spans="1:14">
      <c r="A7050" s="146" t="s">
        <v>13021</v>
      </c>
      <c r="B7050" s="146" t="s">
        <v>13157</v>
      </c>
      <c r="C7050" s="146" t="s">
        <v>13158</v>
      </c>
      <c r="D7050" s="146" t="s">
        <v>13159</v>
      </c>
      <c r="E7050" s="146" t="s">
        <v>13160</v>
      </c>
      <c r="F7050" s="143" t="str">
        <f>IF(H7050&lt;=60,"소형",IF((H7050&gt;60)*(H7050&lt;=85)=1,"중소형",IF((H7050&gt;85)*(H7050&lt;=102)=1,"중형",IF((H7050&gt;102)*(H7050&lt;=135)=1,"중대형","대형"))))</f>
        <v>소형</v>
      </c>
      <c r="G7050" s="146" t="s">
        <v>13188</v>
      </c>
      <c r="H7050" s="143">
        <v>44</v>
      </c>
      <c r="I7050" s="144">
        <v>29199</v>
      </c>
      <c r="J7050" s="143">
        <v>17</v>
      </c>
      <c r="K7050" s="137">
        <v>43805</v>
      </c>
      <c r="L7050" s="137">
        <v>43800</v>
      </c>
      <c r="M7050" s="144">
        <f>H7050/3.3</f>
        <v>13.333333333333334</v>
      </c>
      <c r="N7050" s="144">
        <f>I7050/M7050</f>
        <v>2189.9249999999997</v>
      </c>
    </row>
    <row r="7051" spans="1:14">
      <c r="A7051" s="146" t="s">
        <v>13021</v>
      </c>
      <c r="B7051" s="146" t="s">
        <v>13157</v>
      </c>
      <c r="C7051" s="146" t="s">
        <v>13158</v>
      </c>
      <c r="D7051" s="146" t="s">
        <v>13159</v>
      </c>
      <c r="E7051" s="146" t="s">
        <v>13160</v>
      </c>
      <c r="F7051" s="143" t="str">
        <f>IF(H7051&lt;=60,"소형",IF((H7051&gt;60)*(H7051&lt;=85)=1,"중소형",IF((H7051&gt;85)*(H7051&lt;=102)=1,"중형",IF((H7051&gt;102)*(H7051&lt;=135)=1,"중대형","대형"))))</f>
        <v>소형</v>
      </c>
      <c r="G7051" s="146" t="s">
        <v>13189</v>
      </c>
      <c r="H7051" s="143">
        <v>53</v>
      </c>
      <c r="I7051" s="144">
        <v>34798</v>
      </c>
      <c r="J7051" s="143">
        <v>17</v>
      </c>
      <c r="K7051" s="137">
        <v>43805</v>
      </c>
      <c r="L7051" s="137">
        <v>43800</v>
      </c>
      <c r="M7051" s="144">
        <f>H7051/3.3</f>
        <v>16.060606060606062</v>
      </c>
      <c r="N7051" s="144">
        <f>I7051/M7051</f>
        <v>2166.6679245283017</v>
      </c>
    </row>
    <row r="7052" spans="1:14">
      <c r="A7052" s="146" t="s">
        <v>10862</v>
      </c>
      <c r="B7052" s="146" t="s">
        <v>10863</v>
      </c>
      <c r="C7052" s="146" t="s">
        <v>10885</v>
      </c>
      <c r="D7052" s="146" t="s">
        <v>10864</v>
      </c>
      <c r="E7052" s="146" t="s">
        <v>10865</v>
      </c>
      <c r="F7052" s="143" t="str">
        <f>IF(H7052&lt;=60,"소형",IF((H7052&gt;60)*(H7052&lt;=85)=1,"중소형",IF((H7052&gt;85)*(H7052&lt;=102)=1,"중형",IF((H7052&gt;102)*(H7052&lt;=135)=1,"중대형","대형"))))</f>
        <v>소형</v>
      </c>
      <c r="G7052" s="146" t="s">
        <v>10887</v>
      </c>
      <c r="H7052" s="143">
        <v>59</v>
      </c>
      <c r="I7052" s="144">
        <v>33970</v>
      </c>
      <c r="J7052" s="143">
        <v>117</v>
      </c>
      <c r="K7052" s="137">
        <v>43618</v>
      </c>
      <c r="L7052" s="137">
        <v>43800</v>
      </c>
      <c r="M7052" s="144">
        <f>H7052/3.3</f>
        <v>17.878787878787879</v>
      </c>
      <c r="N7052" s="144">
        <f>I7052/M7052</f>
        <v>1900.0169491525423</v>
      </c>
    </row>
    <row r="7053" spans="1:14">
      <c r="A7053" s="146" t="s">
        <v>11851</v>
      </c>
      <c r="B7053" s="146" t="s">
        <v>11893</v>
      </c>
      <c r="C7053" s="146" t="s">
        <v>13892</v>
      </c>
      <c r="D7053" s="146" t="s">
        <v>11849</v>
      </c>
      <c r="E7053" s="146" t="s">
        <v>11850</v>
      </c>
      <c r="F7053" s="143" t="str">
        <f>IF(H7053&lt;=60,"소형",IF((H7053&gt;60)*(H7053&lt;=85)=1,"중소형",IF((H7053&gt;85)*(H7053&lt;=102)=1,"중형",IF((H7053&gt;102)*(H7053&lt;=135)=1,"중대형","대형"))))</f>
        <v>중소형</v>
      </c>
      <c r="G7053" s="146" t="s">
        <v>11878</v>
      </c>
      <c r="H7053" s="143">
        <v>77</v>
      </c>
      <c r="I7053" s="144">
        <v>18900</v>
      </c>
      <c r="J7053" s="143">
        <v>105</v>
      </c>
      <c r="K7053" s="137">
        <v>43726</v>
      </c>
      <c r="L7053" s="137">
        <v>43800</v>
      </c>
      <c r="M7053" s="144">
        <f>H7053/3.3</f>
        <v>23.333333333333336</v>
      </c>
      <c r="N7053" s="144">
        <f>I7053/M7053</f>
        <v>809.99999999999989</v>
      </c>
    </row>
    <row r="7054" spans="1:14">
      <c r="A7054" s="146" t="s">
        <v>12844</v>
      </c>
      <c r="B7054" s="146" t="s">
        <v>12845</v>
      </c>
      <c r="C7054" s="146" t="s">
        <v>12831</v>
      </c>
      <c r="D7054" s="146" t="s">
        <v>12846</v>
      </c>
      <c r="E7054" s="146" t="s">
        <v>12847</v>
      </c>
      <c r="F7054" s="143" t="str">
        <f>IF(H7054&lt;=60,"소형",IF((H7054&gt;60)*(H7054&lt;=85)=1,"중소형",IF((H7054&gt;85)*(H7054&lt;=102)=1,"중형",IF((H7054&gt;102)*(H7054&lt;=135)=1,"중대형","대형"))))</f>
        <v>소형</v>
      </c>
      <c r="G7054" s="146" t="s">
        <v>12856</v>
      </c>
      <c r="H7054" s="143">
        <v>59</v>
      </c>
      <c r="I7054" s="144">
        <v>22745</v>
      </c>
      <c r="J7054" s="143">
        <v>403</v>
      </c>
      <c r="K7054" s="137">
        <v>43799</v>
      </c>
      <c r="L7054" s="137">
        <v>43800</v>
      </c>
      <c r="M7054" s="144">
        <f>H7054/3.3</f>
        <v>17.878787878787879</v>
      </c>
      <c r="N7054" s="144">
        <f>I7054/M7054</f>
        <v>1272.1779661016949</v>
      </c>
    </row>
    <row r="7055" spans="1:14">
      <c r="A7055" s="146" t="s">
        <v>12844</v>
      </c>
      <c r="B7055" s="146" t="s">
        <v>12904</v>
      </c>
      <c r="C7055" s="146" t="s">
        <v>12917</v>
      </c>
      <c r="D7055" s="146" t="s">
        <v>12905</v>
      </c>
      <c r="E7055" s="146" t="s">
        <v>12906</v>
      </c>
      <c r="F7055" s="143" t="str">
        <f>IF(H7055&lt;=60,"소형",IF((H7055&gt;60)*(H7055&lt;=85)=1,"중소형",IF((H7055&gt;85)*(H7055&lt;=102)=1,"중형",IF((H7055&gt;102)*(H7055&lt;=135)=1,"중대형","대형"))))</f>
        <v>소형</v>
      </c>
      <c r="G7055" s="146" t="s">
        <v>12912</v>
      </c>
      <c r="H7055" s="143">
        <v>58</v>
      </c>
      <c r="I7055" s="144">
        <v>31890</v>
      </c>
      <c r="J7055" s="143">
        <v>9</v>
      </c>
      <c r="K7055" s="137">
        <v>43799</v>
      </c>
      <c r="L7055" s="137">
        <v>43800</v>
      </c>
      <c r="M7055" s="144">
        <f>H7055/3.3</f>
        <v>17.575757575757578</v>
      </c>
      <c r="N7055" s="144">
        <f>I7055/M7055</f>
        <v>1814.4310344827584</v>
      </c>
    </row>
    <row r="7056" spans="1:14">
      <c r="A7056" s="146" t="s">
        <v>10862</v>
      </c>
      <c r="B7056" s="146" t="s">
        <v>10863</v>
      </c>
      <c r="C7056" s="146" t="s">
        <v>10885</v>
      </c>
      <c r="D7056" s="146" t="s">
        <v>10864</v>
      </c>
      <c r="E7056" s="146" t="s">
        <v>10865</v>
      </c>
      <c r="F7056" s="143" t="str">
        <f>IF(H7056&lt;=60,"소형",IF((H7056&gt;60)*(H7056&lt;=85)=1,"중소형",IF((H7056&gt;85)*(H7056&lt;=102)=1,"중형",IF((H7056&gt;102)*(H7056&lt;=135)=1,"중대형","대형"))))</f>
        <v>소형</v>
      </c>
      <c r="G7056" s="146" t="s">
        <v>10888</v>
      </c>
      <c r="H7056" s="143">
        <v>59</v>
      </c>
      <c r="I7056" s="144">
        <v>32710</v>
      </c>
      <c r="J7056" s="143">
        <v>68</v>
      </c>
      <c r="K7056" s="137">
        <v>43619</v>
      </c>
      <c r="L7056" s="137">
        <v>43800</v>
      </c>
      <c r="M7056" s="144">
        <f>H7056/3.3</f>
        <v>17.878787878787879</v>
      </c>
      <c r="N7056" s="144">
        <f>I7056/M7056</f>
        <v>1829.542372881356</v>
      </c>
    </row>
    <row r="7057" spans="1:14">
      <c r="A7057" s="146" t="s">
        <v>11851</v>
      </c>
      <c r="B7057" s="146" t="s">
        <v>11894</v>
      </c>
      <c r="C7057" s="146" t="s">
        <v>13892</v>
      </c>
      <c r="D7057" s="146" t="s">
        <v>11849</v>
      </c>
      <c r="E7057" s="146" t="s">
        <v>11850</v>
      </c>
      <c r="F7057" s="143" t="str">
        <f>IF(H7057&lt;=60,"소형",IF((H7057&gt;60)*(H7057&lt;=85)=1,"중소형",IF((H7057&gt;85)*(H7057&lt;=102)=1,"중형",IF((H7057&gt;102)*(H7057&lt;=135)=1,"중대형","대형"))))</f>
        <v>대형</v>
      </c>
      <c r="G7057" s="146" t="s">
        <v>11879</v>
      </c>
      <c r="H7057" s="143">
        <v>984</v>
      </c>
      <c r="I7057" s="144">
        <v>19900</v>
      </c>
      <c r="J7057" s="143">
        <v>109</v>
      </c>
      <c r="K7057" s="137">
        <v>43727</v>
      </c>
      <c r="L7057" s="137">
        <v>43800</v>
      </c>
      <c r="M7057" s="144">
        <f>H7057/3.3</f>
        <v>298.18181818181819</v>
      </c>
      <c r="N7057" s="144">
        <f>I7057/M7057</f>
        <v>66.737804878048777</v>
      </c>
    </row>
    <row r="7058" spans="1:14">
      <c r="A7058" s="146" t="s">
        <v>12844</v>
      </c>
      <c r="B7058" s="146" t="s">
        <v>12845</v>
      </c>
      <c r="C7058" s="146" t="s">
        <v>12831</v>
      </c>
      <c r="D7058" s="146" t="s">
        <v>12846</v>
      </c>
      <c r="E7058" s="146" t="s">
        <v>12847</v>
      </c>
      <c r="F7058" s="143" t="str">
        <f>IF(H7058&lt;=60,"소형",IF((H7058&gt;60)*(H7058&lt;=85)=1,"중소형",IF((H7058&gt;85)*(H7058&lt;=102)=1,"중형",IF((H7058&gt;102)*(H7058&lt;=135)=1,"중대형","대형"))))</f>
        <v>중소형</v>
      </c>
      <c r="G7058" s="146" t="s">
        <v>12857</v>
      </c>
      <c r="H7058" s="143">
        <v>70</v>
      </c>
      <c r="I7058" s="144">
        <v>28471</v>
      </c>
      <c r="J7058" s="143">
        <v>180</v>
      </c>
      <c r="K7058" s="137">
        <v>43799</v>
      </c>
      <c r="L7058" s="137">
        <v>43800</v>
      </c>
      <c r="M7058" s="144">
        <f>H7058/3.3</f>
        <v>21.212121212121215</v>
      </c>
      <c r="N7058" s="144">
        <f>I7058/M7058</f>
        <v>1342.2042857142856</v>
      </c>
    </row>
    <row r="7059" spans="1:14">
      <c r="A7059" s="146" t="s">
        <v>12844</v>
      </c>
      <c r="B7059" s="146" t="s">
        <v>12904</v>
      </c>
      <c r="C7059" s="146" t="s">
        <v>12917</v>
      </c>
      <c r="D7059" s="146" t="s">
        <v>12905</v>
      </c>
      <c r="E7059" s="146" t="s">
        <v>12906</v>
      </c>
      <c r="F7059" s="143" t="str">
        <f>IF(H7059&lt;=60,"소형",IF((H7059&gt;60)*(H7059&lt;=85)=1,"중소형",IF((H7059&gt;85)*(H7059&lt;=102)=1,"중형",IF((H7059&gt;102)*(H7059&lt;=135)=1,"중대형","대형"))))</f>
        <v>소형</v>
      </c>
      <c r="G7059" s="146" t="s">
        <v>12913</v>
      </c>
      <c r="H7059" s="143">
        <v>58</v>
      </c>
      <c r="I7059" s="144">
        <v>31890</v>
      </c>
      <c r="J7059" s="143">
        <v>17</v>
      </c>
      <c r="K7059" s="137">
        <v>43799</v>
      </c>
      <c r="L7059" s="137">
        <v>43800</v>
      </c>
      <c r="M7059" s="144">
        <f>H7059/3.3</f>
        <v>17.575757575757578</v>
      </c>
      <c r="N7059" s="144">
        <f>I7059/M7059</f>
        <v>1814.4310344827584</v>
      </c>
    </row>
    <row r="7060" spans="1:14">
      <c r="A7060" s="146" t="s">
        <v>10862</v>
      </c>
      <c r="B7060" s="146" t="s">
        <v>10863</v>
      </c>
      <c r="C7060" s="146" t="s">
        <v>10885</v>
      </c>
      <c r="D7060" s="146" t="s">
        <v>10864</v>
      </c>
      <c r="E7060" s="146" t="s">
        <v>10865</v>
      </c>
      <c r="F7060" s="143" t="str">
        <f>IF(H7060&lt;=60,"소형",IF((H7060&gt;60)*(H7060&lt;=85)=1,"중소형",IF((H7060&gt;85)*(H7060&lt;=102)=1,"중형",IF((H7060&gt;102)*(H7060&lt;=135)=1,"중대형","대형"))))</f>
        <v>중소형</v>
      </c>
      <c r="G7060" s="146" t="s">
        <v>10889</v>
      </c>
      <c r="H7060" s="143">
        <v>72</v>
      </c>
      <c r="I7060" s="144">
        <v>42760</v>
      </c>
      <c r="J7060" s="143">
        <v>48</v>
      </c>
      <c r="K7060" s="137">
        <v>43620</v>
      </c>
      <c r="L7060" s="137">
        <v>43800</v>
      </c>
      <c r="M7060" s="144">
        <f>H7060/3.3</f>
        <v>21.81818181818182</v>
      </c>
      <c r="N7060" s="144">
        <f>I7060/M7060</f>
        <v>1959.8333333333333</v>
      </c>
    </row>
    <row r="7061" spans="1:14">
      <c r="A7061" s="146" t="s">
        <v>11851</v>
      </c>
      <c r="B7061" s="146" t="s">
        <v>11895</v>
      </c>
      <c r="C7061" s="146" t="s">
        <v>13892</v>
      </c>
      <c r="D7061" s="146" t="s">
        <v>11849</v>
      </c>
      <c r="E7061" s="146" t="s">
        <v>11850</v>
      </c>
      <c r="F7061" s="143" t="str">
        <f>IF(H7061&lt;=60,"소형",IF((H7061&gt;60)*(H7061&lt;=85)=1,"중소형",IF((H7061&gt;85)*(H7061&lt;=102)=1,"중형",IF((H7061&gt;102)*(H7061&lt;=135)=1,"중대형","대형"))))</f>
        <v>중소형</v>
      </c>
      <c r="G7061" s="146" t="s">
        <v>11880</v>
      </c>
      <c r="H7061" s="143">
        <v>84</v>
      </c>
      <c r="I7061" s="144">
        <v>19900</v>
      </c>
      <c r="J7061" s="143">
        <v>10</v>
      </c>
      <c r="K7061" s="137">
        <v>43728</v>
      </c>
      <c r="L7061" s="137">
        <v>43800</v>
      </c>
      <c r="M7061" s="144">
        <f>H7061/3.3</f>
        <v>25.454545454545457</v>
      </c>
      <c r="N7061" s="144">
        <f>I7061/M7061</f>
        <v>781.78571428571422</v>
      </c>
    </row>
    <row r="7062" spans="1:14">
      <c r="A7062" s="146" t="s">
        <v>12844</v>
      </c>
      <c r="B7062" s="146" t="s">
        <v>12845</v>
      </c>
      <c r="C7062" s="146" t="s">
        <v>12831</v>
      </c>
      <c r="D7062" s="146" t="s">
        <v>12846</v>
      </c>
      <c r="E7062" s="146" t="s">
        <v>12847</v>
      </c>
      <c r="F7062" s="143" t="str">
        <f>IF(H7062&lt;=60,"소형",IF((H7062&gt;60)*(H7062&lt;=85)=1,"중소형",IF((H7062&gt;85)*(H7062&lt;=102)=1,"중형",IF((H7062&gt;102)*(H7062&lt;=135)=1,"중대형","대형"))))</f>
        <v>중소형</v>
      </c>
      <c r="G7062" s="146" t="s">
        <v>12858</v>
      </c>
      <c r="H7062" s="143">
        <v>84</v>
      </c>
      <c r="I7062" s="144">
        <v>33513</v>
      </c>
      <c r="J7062" s="143">
        <v>125</v>
      </c>
      <c r="K7062" s="137">
        <v>43799</v>
      </c>
      <c r="L7062" s="137">
        <v>43800</v>
      </c>
      <c r="M7062" s="144">
        <f>H7062/3.3</f>
        <v>25.454545454545457</v>
      </c>
      <c r="N7062" s="144">
        <f>I7062/M7062</f>
        <v>1316.5821428571428</v>
      </c>
    </row>
    <row r="7063" spans="1:14">
      <c r="A7063" s="146" t="s">
        <v>12844</v>
      </c>
      <c r="B7063" s="146" t="s">
        <v>12904</v>
      </c>
      <c r="C7063" s="146" t="s">
        <v>12917</v>
      </c>
      <c r="D7063" s="146" t="s">
        <v>12905</v>
      </c>
      <c r="E7063" s="146" t="s">
        <v>12906</v>
      </c>
      <c r="F7063" s="143" t="str">
        <f>IF(H7063&lt;=60,"소형",IF((H7063&gt;60)*(H7063&lt;=85)=1,"중소형",IF((H7063&gt;85)*(H7063&lt;=102)=1,"중형",IF((H7063&gt;102)*(H7063&lt;=135)=1,"중대형","대형"))))</f>
        <v>소형</v>
      </c>
      <c r="G7063" s="146" t="s">
        <v>12914</v>
      </c>
      <c r="H7063" s="143">
        <v>58</v>
      </c>
      <c r="I7063" s="144">
        <v>41338</v>
      </c>
      <c r="J7063" s="143">
        <v>3</v>
      </c>
      <c r="K7063" s="137">
        <v>43799</v>
      </c>
      <c r="L7063" s="137">
        <v>43800</v>
      </c>
      <c r="M7063" s="144">
        <f>H7063/3.3</f>
        <v>17.575757575757578</v>
      </c>
      <c r="N7063" s="144">
        <f>I7063/M7063</f>
        <v>2351.9896551724137</v>
      </c>
    </row>
    <row r="7064" spans="1:14">
      <c r="A7064" s="146" t="s">
        <v>10862</v>
      </c>
      <c r="B7064" s="146" t="s">
        <v>10863</v>
      </c>
      <c r="C7064" s="146" t="s">
        <v>10885</v>
      </c>
      <c r="D7064" s="146" t="s">
        <v>10864</v>
      </c>
      <c r="E7064" s="146" t="s">
        <v>10865</v>
      </c>
      <c r="F7064" s="143" t="str">
        <f>IF(H7064&lt;=60,"소형",IF((H7064&gt;60)*(H7064&lt;=85)=1,"중소형",IF((H7064&gt;85)*(H7064&lt;=102)=1,"중형",IF((H7064&gt;102)*(H7064&lt;=135)=1,"중대형","대형"))))</f>
        <v>중소형</v>
      </c>
      <c r="G7064" s="146" t="s">
        <v>10890</v>
      </c>
      <c r="H7064" s="143">
        <v>72</v>
      </c>
      <c r="I7064" s="144">
        <v>42370</v>
      </c>
      <c r="J7064" s="143">
        <v>177</v>
      </c>
      <c r="K7064" s="137">
        <v>43621</v>
      </c>
      <c r="L7064" s="137">
        <v>43800</v>
      </c>
      <c r="M7064" s="144">
        <f>H7064/3.3</f>
        <v>21.81818181818182</v>
      </c>
      <c r="N7064" s="144">
        <f>I7064/M7064</f>
        <v>1941.9583333333333</v>
      </c>
    </row>
    <row r="7065" spans="1:14">
      <c r="A7065" s="146" t="s">
        <v>12844</v>
      </c>
      <c r="B7065" s="146" t="s">
        <v>12904</v>
      </c>
      <c r="C7065" s="146" t="s">
        <v>12917</v>
      </c>
      <c r="D7065" s="146" t="s">
        <v>12905</v>
      </c>
      <c r="E7065" s="146" t="s">
        <v>12906</v>
      </c>
      <c r="F7065" s="143" t="str">
        <f>IF(H7065&lt;=60,"소형",IF((H7065&gt;60)*(H7065&lt;=85)=1,"중소형",IF((H7065&gt;85)*(H7065&lt;=102)=1,"중형",IF((H7065&gt;102)*(H7065&lt;=135)=1,"중대형","대형"))))</f>
        <v>소형</v>
      </c>
      <c r="G7065" s="146" t="s">
        <v>12915</v>
      </c>
      <c r="H7065" s="143">
        <v>58</v>
      </c>
      <c r="I7065" s="144">
        <v>41338</v>
      </c>
      <c r="J7065" s="143">
        <v>1</v>
      </c>
      <c r="K7065" s="137">
        <v>43799</v>
      </c>
      <c r="L7065" s="137">
        <v>43800</v>
      </c>
      <c r="M7065" s="144">
        <f>H7065/3.3</f>
        <v>17.575757575757578</v>
      </c>
      <c r="N7065" s="144">
        <f>I7065/M7065</f>
        <v>2351.9896551724137</v>
      </c>
    </row>
    <row r="7066" spans="1:14">
      <c r="A7066" s="146" t="s">
        <v>10862</v>
      </c>
      <c r="B7066" s="146" t="s">
        <v>10863</v>
      </c>
      <c r="C7066" s="146" t="s">
        <v>10885</v>
      </c>
      <c r="D7066" s="146" t="s">
        <v>10864</v>
      </c>
      <c r="E7066" s="146" t="s">
        <v>10865</v>
      </c>
      <c r="F7066" s="143" t="str">
        <f>IF(H7066&lt;=60,"소형",IF((H7066&gt;60)*(H7066&lt;=85)=1,"중소형",IF((H7066&gt;85)*(H7066&lt;=102)=1,"중형",IF((H7066&gt;102)*(H7066&lt;=135)=1,"중대형","대형"))))</f>
        <v>중소형</v>
      </c>
      <c r="G7066" s="146" t="s">
        <v>10891</v>
      </c>
      <c r="H7066" s="143">
        <v>84</v>
      </c>
      <c r="I7066" s="144">
        <v>48130</v>
      </c>
      <c r="J7066" s="143">
        <v>164</v>
      </c>
      <c r="K7066" s="137">
        <v>43622</v>
      </c>
      <c r="L7066" s="137">
        <v>43800</v>
      </c>
      <c r="M7066" s="144">
        <f>H7066/3.3</f>
        <v>25.454545454545457</v>
      </c>
      <c r="N7066" s="144">
        <f>I7066/M7066</f>
        <v>1890.8214285714284</v>
      </c>
    </row>
    <row r="7067" spans="1:14">
      <c r="A7067" s="146" t="s">
        <v>12844</v>
      </c>
      <c r="B7067" s="146" t="s">
        <v>12904</v>
      </c>
      <c r="C7067" s="146" t="s">
        <v>12917</v>
      </c>
      <c r="D7067" s="146" t="s">
        <v>12905</v>
      </c>
      <c r="E7067" s="146" t="s">
        <v>12906</v>
      </c>
      <c r="F7067" s="143" t="str">
        <f>IF(H7067&lt;=60,"소형",IF((H7067&gt;60)*(H7067&lt;=85)=1,"중소형",IF((H7067&gt;85)*(H7067&lt;=102)=1,"중형",IF((H7067&gt;102)*(H7067&lt;=135)=1,"중대형","대형"))))</f>
        <v>소형</v>
      </c>
      <c r="G7067" s="146" t="s">
        <v>12916</v>
      </c>
      <c r="H7067" s="143">
        <v>58</v>
      </c>
      <c r="I7067" s="144">
        <v>41338</v>
      </c>
      <c r="J7067" s="143">
        <v>2</v>
      </c>
      <c r="K7067" s="137">
        <v>43799</v>
      </c>
      <c r="L7067" s="137">
        <v>43800</v>
      </c>
      <c r="M7067" s="144">
        <f>H7067/3.3</f>
        <v>17.575757575757578</v>
      </c>
      <c r="N7067" s="144">
        <f>I7067/M7067</f>
        <v>2351.9896551724137</v>
      </c>
    </row>
    <row r="7068" spans="1:14">
      <c r="A7068" s="143" t="s">
        <v>2</v>
      </c>
      <c r="B7068" s="143" t="s">
        <v>472</v>
      </c>
      <c r="C7068" s="143" t="s">
        <v>952</v>
      </c>
      <c r="D7068" s="143" t="s">
        <v>740</v>
      </c>
      <c r="E7068" s="143" t="s">
        <v>741</v>
      </c>
      <c r="F7068" s="143" t="str">
        <f>IF(H7068&lt;=60,"소형",IF((H7068&gt;60)*(H7068&lt;=85)=1,"중소형",IF((H7068&gt;85)*(H7068&lt;=102)=1,"중형",IF((H7068&gt;102)*(H7068&lt;=135)=1,"중대형","대형"))))</f>
        <v>중소형</v>
      </c>
      <c r="G7068" s="143" t="s">
        <v>1217</v>
      </c>
      <c r="H7068" s="143">
        <v>84</v>
      </c>
      <c r="I7068" s="144">
        <v>51510</v>
      </c>
      <c r="J7068" s="143">
        <v>381</v>
      </c>
      <c r="K7068" s="137">
        <v>42491</v>
      </c>
      <c r="L7068" s="137">
        <v>43831</v>
      </c>
      <c r="M7068" s="144">
        <f>H7068/3.3</f>
        <v>25.454545454545457</v>
      </c>
      <c r="N7068" s="144">
        <f>I7068/M7068</f>
        <v>2023.6071428571427</v>
      </c>
    </row>
    <row r="7069" spans="1:14">
      <c r="A7069" s="143" t="s">
        <v>2</v>
      </c>
      <c r="B7069" s="143" t="s">
        <v>472</v>
      </c>
      <c r="C7069" s="143" t="s">
        <v>952</v>
      </c>
      <c r="D7069" s="143" t="s">
        <v>740</v>
      </c>
      <c r="E7069" s="143" t="s">
        <v>741</v>
      </c>
      <c r="F7069" s="143" t="str">
        <f>IF(H7069&lt;=60,"소형",IF((H7069&gt;60)*(H7069&lt;=85)=1,"중소형",IF((H7069&gt;85)*(H7069&lt;=102)=1,"중형",IF((H7069&gt;102)*(H7069&lt;=135)=1,"중대형","대형"))))</f>
        <v>중소형</v>
      </c>
      <c r="G7069" s="143" t="s">
        <v>1632</v>
      </c>
      <c r="H7069" s="143">
        <v>84</v>
      </c>
      <c r="I7069" s="144">
        <v>52000</v>
      </c>
      <c r="J7069" s="143">
        <v>382</v>
      </c>
      <c r="K7069" s="137">
        <v>42491</v>
      </c>
      <c r="L7069" s="137">
        <v>43831</v>
      </c>
      <c r="M7069" s="144">
        <f>H7069/3.3</f>
        <v>25.454545454545457</v>
      </c>
      <c r="N7069" s="144">
        <f>I7069/M7069</f>
        <v>2042.8571428571427</v>
      </c>
    </row>
    <row r="7070" spans="1:14">
      <c r="A7070" s="143" t="s">
        <v>2</v>
      </c>
      <c r="B7070" s="143" t="s">
        <v>472</v>
      </c>
      <c r="C7070" s="143" t="s">
        <v>952</v>
      </c>
      <c r="D7070" s="143" t="s">
        <v>740</v>
      </c>
      <c r="E7070" s="143" t="s">
        <v>741</v>
      </c>
      <c r="F7070" s="143" t="str">
        <f>IF(H7070&lt;=60,"소형",IF((H7070&gt;60)*(H7070&lt;=85)=1,"중소형",IF((H7070&gt;85)*(H7070&lt;=102)=1,"중형",IF((H7070&gt;102)*(H7070&lt;=135)=1,"중대형","대형"))))</f>
        <v>중소형</v>
      </c>
      <c r="G7070" s="143" t="s">
        <v>1215</v>
      </c>
      <c r="H7070" s="143">
        <v>84</v>
      </c>
      <c r="I7070" s="144">
        <v>51280</v>
      </c>
      <c r="J7070" s="143">
        <v>94</v>
      </c>
      <c r="K7070" s="137">
        <v>42491</v>
      </c>
      <c r="L7070" s="137">
        <v>43831</v>
      </c>
      <c r="M7070" s="144">
        <f>H7070/3.3</f>
        <v>25.454545454545457</v>
      </c>
      <c r="N7070" s="144">
        <f>I7070/M7070</f>
        <v>2014.5714285714284</v>
      </c>
    </row>
    <row r="7071" spans="1:14">
      <c r="A7071" s="143" t="s">
        <v>2</v>
      </c>
      <c r="B7071" s="143" t="s">
        <v>472</v>
      </c>
      <c r="C7071" s="143" t="s">
        <v>952</v>
      </c>
      <c r="D7071" s="143" t="s">
        <v>740</v>
      </c>
      <c r="E7071" s="143" t="s">
        <v>741</v>
      </c>
      <c r="F7071" s="143" t="str">
        <f>IF(H7071&lt;=60,"소형",IF((H7071&gt;60)*(H7071&lt;=85)=1,"중소형",IF((H7071&gt;85)*(H7071&lt;=102)=1,"중형",IF((H7071&gt;102)*(H7071&lt;=135)=1,"중대형","대형"))))</f>
        <v>중소형</v>
      </c>
      <c r="G7071" s="143" t="s">
        <v>1219</v>
      </c>
      <c r="H7071" s="143">
        <v>84</v>
      </c>
      <c r="I7071" s="144">
        <v>51660</v>
      </c>
      <c r="J7071" s="143">
        <v>270</v>
      </c>
      <c r="K7071" s="137">
        <v>42491</v>
      </c>
      <c r="L7071" s="137">
        <v>43831</v>
      </c>
      <c r="M7071" s="144">
        <f>H7071/3.3</f>
        <v>25.454545454545457</v>
      </c>
      <c r="N7071" s="144">
        <f>I7071/M7071</f>
        <v>2029.4999999999998</v>
      </c>
    </row>
    <row r="7072" spans="1:14">
      <c r="A7072" s="143" t="s">
        <v>2</v>
      </c>
      <c r="B7072" s="143" t="s">
        <v>472</v>
      </c>
      <c r="C7072" s="143" t="s">
        <v>952</v>
      </c>
      <c r="D7072" s="143" t="s">
        <v>740</v>
      </c>
      <c r="E7072" s="143" t="s">
        <v>741</v>
      </c>
      <c r="F7072" s="143" t="str">
        <f>IF(H7072&lt;=60,"소형",IF((H7072&gt;60)*(H7072&lt;=85)=1,"중소형",IF((H7072&gt;85)*(H7072&lt;=102)=1,"중형",IF((H7072&gt;102)*(H7072&lt;=135)=1,"중대형","대형"))))</f>
        <v>중형</v>
      </c>
      <c r="G7072" s="143" t="s">
        <v>2766</v>
      </c>
      <c r="H7072" s="143">
        <v>102</v>
      </c>
      <c r="I7072" s="144">
        <v>61730</v>
      </c>
      <c r="J7072" s="143">
        <v>93</v>
      </c>
      <c r="K7072" s="137">
        <v>42491</v>
      </c>
      <c r="L7072" s="137">
        <v>43831</v>
      </c>
      <c r="M7072" s="144">
        <f>H7072/3.3</f>
        <v>30.90909090909091</v>
      </c>
      <c r="N7072" s="144">
        <f>I7072/M7072</f>
        <v>1997.1470588235293</v>
      </c>
    </row>
    <row r="7073" spans="1:14">
      <c r="A7073" s="143" t="s">
        <v>2</v>
      </c>
      <c r="B7073" s="143" t="s">
        <v>472</v>
      </c>
      <c r="C7073" s="143" t="s">
        <v>952</v>
      </c>
      <c r="D7073" s="143" t="s">
        <v>740</v>
      </c>
      <c r="E7073" s="143" t="s">
        <v>741</v>
      </c>
      <c r="F7073" s="143" t="str">
        <f>IF(H7073&lt;=60,"소형",IF((H7073&gt;60)*(H7073&lt;=85)=1,"중소형",IF((H7073&gt;85)*(H7073&lt;=102)=1,"중형",IF((H7073&gt;102)*(H7073&lt;=135)=1,"중대형","대형"))))</f>
        <v>중형</v>
      </c>
      <c r="G7073" s="143" t="s">
        <v>2767</v>
      </c>
      <c r="H7073" s="143">
        <v>102</v>
      </c>
      <c r="I7073" s="144">
        <v>62190</v>
      </c>
      <c r="J7073" s="143">
        <v>188</v>
      </c>
      <c r="K7073" s="137">
        <v>42491</v>
      </c>
      <c r="L7073" s="137">
        <v>43831</v>
      </c>
      <c r="M7073" s="144">
        <f>H7073/3.3</f>
        <v>30.90909090909091</v>
      </c>
      <c r="N7073" s="144">
        <f>I7073/M7073</f>
        <v>2012.0294117647059</v>
      </c>
    </row>
    <row r="7074" spans="1:14">
      <c r="A7074" s="143" t="s">
        <v>2</v>
      </c>
      <c r="B7074" s="143" t="s">
        <v>472</v>
      </c>
      <c r="C7074" s="143" t="s">
        <v>952</v>
      </c>
      <c r="D7074" s="143" t="s">
        <v>740</v>
      </c>
      <c r="E7074" s="143" t="s">
        <v>741</v>
      </c>
      <c r="F7074" s="143" t="str">
        <f>IF(H7074&lt;=60,"소형",IF((H7074&gt;60)*(H7074&lt;=85)=1,"중소형",IF((H7074&gt;85)*(H7074&lt;=102)=1,"중형",IF((H7074&gt;102)*(H7074&lt;=135)=1,"중대형","대형"))))</f>
        <v>중형</v>
      </c>
      <c r="G7074" s="143" t="s">
        <v>2768</v>
      </c>
      <c r="H7074" s="143">
        <v>102</v>
      </c>
      <c r="I7074" s="144">
        <v>61910</v>
      </c>
      <c r="J7074" s="143">
        <v>92</v>
      </c>
      <c r="K7074" s="137">
        <v>42491</v>
      </c>
      <c r="L7074" s="137">
        <v>43831</v>
      </c>
      <c r="M7074" s="144">
        <f>H7074/3.3</f>
        <v>30.90909090909091</v>
      </c>
      <c r="N7074" s="144">
        <f>I7074/M7074</f>
        <v>2002.9705882352941</v>
      </c>
    </row>
    <row r="7075" spans="1:14">
      <c r="A7075" s="143" t="s">
        <v>2</v>
      </c>
      <c r="B7075" s="143" t="s">
        <v>2769</v>
      </c>
      <c r="C7075" s="143" t="s">
        <v>957</v>
      </c>
      <c r="D7075" s="143" t="s">
        <v>498</v>
      </c>
      <c r="E7075" s="143" t="s">
        <v>2770</v>
      </c>
      <c r="F7075" s="143" t="str">
        <f>IF(H7075&lt;=60,"소형",IF((H7075&gt;60)*(H7075&lt;=85)=1,"중소형",IF((H7075&gt;85)*(H7075&lt;=102)=1,"중형",IF((H7075&gt;102)*(H7075&lt;=135)=1,"중대형","대형"))))</f>
        <v>중소형</v>
      </c>
      <c r="G7075" s="143" t="s">
        <v>1214</v>
      </c>
      <c r="H7075" s="143">
        <v>84</v>
      </c>
      <c r="I7075" s="144">
        <v>42550</v>
      </c>
      <c r="J7075" s="143">
        <v>164</v>
      </c>
      <c r="K7075" s="137">
        <v>42522</v>
      </c>
      <c r="L7075" s="137">
        <v>43831</v>
      </c>
      <c r="M7075" s="144">
        <f>H7075/3.3</f>
        <v>25.454545454545457</v>
      </c>
      <c r="N7075" s="144">
        <f>I7075/M7075</f>
        <v>1671.6071428571427</v>
      </c>
    </row>
    <row r="7076" spans="1:14">
      <c r="A7076" s="143" t="s">
        <v>2</v>
      </c>
      <c r="B7076" s="143" t="s">
        <v>2769</v>
      </c>
      <c r="C7076" s="143" t="s">
        <v>957</v>
      </c>
      <c r="D7076" s="143" t="s">
        <v>498</v>
      </c>
      <c r="E7076" s="143" t="s">
        <v>2770</v>
      </c>
      <c r="F7076" s="143" t="str">
        <f>IF(H7076&lt;=60,"소형",IF((H7076&gt;60)*(H7076&lt;=85)=1,"중소형",IF((H7076&gt;85)*(H7076&lt;=102)=1,"중형",IF((H7076&gt;102)*(H7076&lt;=135)=1,"중대형","대형"))))</f>
        <v>중소형</v>
      </c>
      <c r="G7076" s="143" t="s">
        <v>1632</v>
      </c>
      <c r="H7076" s="143">
        <v>84</v>
      </c>
      <c r="I7076" s="144">
        <v>43370</v>
      </c>
      <c r="J7076" s="143">
        <v>82</v>
      </c>
      <c r="K7076" s="137">
        <v>42522</v>
      </c>
      <c r="L7076" s="137">
        <v>43831</v>
      </c>
      <c r="M7076" s="144">
        <f>H7076/3.3</f>
        <v>25.454545454545457</v>
      </c>
      <c r="N7076" s="144">
        <f>I7076/M7076</f>
        <v>1703.8214285714284</v>
      </c>
    </row>
    <row r="7077" spans="1:14">
      <c r="A7077" s="143" t="s">
        <v>2</v>
      </c>
      <c r="B7077" s="143" t="s">
        <v>5646</v>
      </c>
      <c r="C7077" s="143" t="s">
        <v>3163</v>
      </c>
      <c r="D7077" s="143" t="s">
        <v>4927</v>
      </c>
      <c r="E7077" s="143" t="s">
        <v>5647</v>
      </c>
      <c r="F7077" s="143" t="str">
        <f>IF(H7077&lt;=60,"소형",IF((H7077&gt;60)*(H7077&lt;=85)=1,"중소형",IF((H7077&gt;85)*(H7077&lt;=102)=1,"중형",IF((H7077&gt;102)*(H7077&lt;=135)=1,"중대형","대형"))))</f>
        <v>소형</v>
      </c>
      <c r="G7077" s="143" t="s">
        <v>4243</v>
      </c>
      <c r="H7077" s="143">
        <v>59</v>
      </c>
      <c r="I7077" s="144" t="s">
        <v>3211</v>
      </c>
      <c r="J7077" s="143">
        <v>190</v>
      </c>
      <c r="K7077" s="137">
        <v>42795</v>
      </c>
      <c r="L7077" s="137">
        <v>43831</v>
      </c>
      <c r="M7077" s="144">
        <f>H7077/3.3</f>
        <v>17.878787878787879</v>
      </c>
      <c r="N7077" s="144" t="e">
        <f>I7077/M7077</f>
        <v>#VALUE!</v>
      </c>
    </row>
    <row r="7078" spans="1:14">
      <c r="A7078" s="143" t="s">
        <v>2</v>
      </c>
      <c r="B7078" s="143" t="s">
        <v>5646</v>
      </c>
      <c r="C7078" s="143" t="s">
        <v>3163</v>
      </c>
      <c r="D7078" s="143" t="s">
        <v>4927</v>
      </c>
      <c r="E7078" s="143" t="s">
        <v>5647</v>
      </c>
      <c r="F7078" s="143" t="str">
        <f>IF(H7078&lt;=60,"소형",IF((H7078&gt;60)*(H7078&lt;=85)=1,"중소형",IF((H7078&gt;85)*(H7078&lt;=102)=1,"중형",IF((H7078&gt;102)*(H7078&lt;=135)=1,"중대형","대형"))))</f>
        <v>소형</v>
      </c>
      <c r="G7078" s="143" t="s">
        <v>4019</v>
      </c>
      <c r="H7078" s="143">
        <v>59</v>
      </c>
      <c r="I7078" s="144">
        <v>34700</v>
      </c>
      <c r="J7078" s="143">
        <v>128</v>
      </c>
      <c r="K7078" s="137">
        <v>42795</v>
      </c>
      <c r="L7078" s="137">
        <v>43831</v>
      </c>
      <c r="M7078" s="144">
        <f>H7078/3.3</f>
        <v>17.878787878787879</v>
      </c>
      <c r="N7078" s="144">
        <f>I7078/M7078</f>
        <v>1940.8474576271187</v>
      </c>
    </row>
    <row r="7079" spans="1:14">
      <c r="A7079" s="143" t="s">
        <v>2</v>
      </c>
      <c r="B7079" s="143" t="s">
        <v>5646</v>
      </c>
      <c r="C7079" s="143" t="s">
        <v>3163</v>
      </c>
      <c r="D7079" s="143" t="s">
        <v>4927</v>
      </c>
      <c r="E7079" s="143" t="s">
        <v>5647</v>
      </c>
      <c r="F7079" s="143" t="str">
        <f>IF(H7079&lt;=60,"소형",IF((H7079&gt;60)*(H7079&lt;=85)=1,"중소형",IF((H7079&gt;85)*(H7079&lt;=102)=1,"중형",IF((H7079&gt;102)*(H7079&lt;=135)=1,"중대형","대형"))))</f>
        <v>중소형</v>
      </c>
      <c r="G7079" s="143" t="s">
        <v>5031</v>
      </c>
      <c r="H7079" s="143">
        <v>74</v>
      </c>
      <c r="I7079" s="144">
        <v>37410</v>
      </c>
      <c r="J7079" s="143">
        <v>409</v>
      </c>
      <c r="K7079" s="137">
        <v>42795</v>
      </c>
      <c r="L7079" s="137">
        <v>43831</v>
      </c>
      <c r="M7079" s="144">
        <f>H7079/3.3</f>
        <v>22.424242424242426</v>
      </c>
      <c r="N7079" s="144">
        <f>I7079/M7079</f>
        <v>1668.2837837837837</v>
      </c>
    </row>
    <row r="7080" spans="1:14">
      <c r="A7080" s="143" t="s">
        <v>2</v>
      </c>
      <c r="B7080" s="143" t="s">
        <v>5646</v>
      </c>
      <c r="C7080" s="143" t="s">
        <v>3163</v>
      </c>
      <c r="D7080" s="143" t="s">
        <v>4927</v>
      </c>
      <c r="E7080" s="143" t="s">
        <v>5647</v>
      </c>
      <c r="F7080" s="143" t="str">
        <f>IF(H7080&lt;=60,"소형",IF((H7080&gt;60)*(H7080&lt;=85)=1,"중소형",IF((H7080&gt;85)*(H7080&lt;=102)=1,"중형",IF((H7080&gt;102)*(H7080&lt;=135)=1,"중대형","대형"))))</f>
        <v>중소형</v>
      </c>
      <c r="G7080" s="143" t="s">
        <v>4190</v>
      </c>
      <c r="H7080" s="143">
        <v>74</v>
      </c>
      <c r="I7080" s="144">
        <v>36970</v>
      </c>
      <c r="J7080" s="143">
        <v>228</v>
      </c>
      <c r="K7080" s="137">
        <v>42795</v>
      </c>
      <c r="L7080" s="137">
        <v>43831</v>
      </c>
      <c r="M7080" s="144">
        <f>H7080/3.3</f>
        <v>22.424242424242426</v>
      </c>
      <c r="N7080" s="144">
        <f>I7080/M7080</f>
        <v>1648.6621621621621</v>
      </c>
    </row>
    <row r="7081" spans="1:14">
      <c r="A7081" s="143" t="s">
        <v>2</v>
      </c>
      <c r="B7081" s="143" t="s">
        <v>5646</v>
      </c>
      <c r="C7081" s="143" t="s">
        <v>3163</v>
      </c>
      <c r="D7081" s="143" t="s">
        <v>4927</v>
      </c>
      <c r="E7081" s="143" t="s">
        <v>5647</v>
      </c>
      <c r="F7081" s="143" t="str">
        <f>IF(H7081&lt;=60,"소형",IF((H7081&gt;60)*(H7081&lt;=85)=1,"중소형",IF((H7081&gt;85)*(H7081&lt;=102)=1,"중형",IF((H7081&gt;102)*(H7081&lt;=135)=1,"중대형","대형"))))</f>
        <v>중소형</v>
      </c>
      <c r="G7081" s="143" t="s">
        <v>5648</v>
      </c>
      <c r="H7081" s="143">
        <v>74</v>
      </c>
      <c r="I7081" s="144">
        <v>40240</v>
      </c>
      <c r="J7081" s="143">
        <v>38</v>
      </c>
      <c r="K7081" s="137">
        <v>42795</v>
      </c>
      <c r="L7081" s="137">
        <v>43831</v>
      </c>
      <c r="M7081" s="144">
        <f>H7081/3.3</f>
        <v>22.424242424242426</v>
      </c>
      <c r="N7081" s="144">
        <f>I7081/M7081</f>
        <v>1794.4864864864865</v>
      </c>
    </row>
    <row r="7082" spans="1:14">
      <c r="A7082" s="143" t="s">
        <v>2</v>
      </c>
      <c r="B7082" s="143" t="s">
        <v>5646</v>
      </c>
      <c r="C7082" s="143" t="s">
        <v>3163</v>
      </c>
      <c r="D7082" s="143" t="s">
        <v>4927</v>
      </c>
      <c r="E7082" s="143" t="s">
        <v>5647</v>
      </c>
      <c r="F7082" s="143" t="str">
        <f>IF(H7082&lt;=60,"소형",IF((H7082&gt;60)*(H7082&lt;=85)=1,"중소형",IF((H7082&gt;85)*(H7082&lt;=102)=1,"중형",IF((H7082&gt;102)*(H7082&lt;=135)=1,"중대형","대형"))))</f>
        <v>중소형</v>
      </c>
      <c r="G7082" s="143" t="s">
        <v>3777</v>
      </c>
      <c r="H7082" s="143">
        <v>84</v>
      </c>
      <c r="I7082" s="144">
        <v>41100</v>
      </c>
      <c r="J7082" s="143">
        <v>962</v>
      </c>
      <c r="K7082" s="137">
        <v>42795</v>
      </c>
      <c r="L7082" s="137">
        <v>43831</v>
      </c>
      <c r="M7082" s="144">
        <f>H7082/3.3</f>
        <v>25.454545454545457</v>
      </c>
      <c r="N7082" s="144">
        <f>I7082/M7082</f>
        <v>1614.6428571428571</v>
      </c>
    </row>
    <row r="7083" spans="1:14">
      <c r="A7083" s="143" t="s">
        <v>2</v>
      </c>
      <c r="B7083" s="143" t="s">
        <v>5646</v>
      </c>
      <c r="C7083" s="143" t="s">
        <v>3163</v>
      </c>
      <c r="D7083" s="143" t="s">
        <v>4927</v>
      </c>
      <c r="E7083" s="143" t="s">
        <v>5647</v>
      </c>
      <c r="F7083" s="143" t="str">
        <f>IF(H7083&lt;=60,"소형",IF((H7083&gt;60)*(H7083&lt;=85)=1,"중소형",IF((H7083&gt;85)*(H7083&lt;=102)=1,"중형",IF((H7083&gt;102)*(H7083&lt;=135)=1,"중대형","대형"))))</f>
        <v>중형</v>
      </c>
      <c r="G7083" s="143" t="s">
        <v>5649</v>
      </c>
      <c r="H7083" s="143">
        <v>99</v>
      </c>
      <c r="I7083" s="144">
        <v>46880</v>
      </c>
      <c r="J7083" s="143">
        <v>62</v>
      </c>
      <c r="K7083" s="137">
        <v>42795</v>
      </c>
      <c r="L7083" s="137">
        <v>43831</v>
      </c>
      <c r="M7083" s="144">
        <f>H7083/3.3</f>
        <v>30</v>
      </c>
      <c r="N7083" s="144">
        <f>I7083/M7083</f>
        <v>1562.6666666666667</v>
      </c>
    </row>
    <row r="7084" spans="1:14">
      <c r="A7084" s="143" t="s">
        <v>2828</v>
      </c>
      <c r="B7084" s="143" t="s">
        <v>5650</v>
      </c>
      <c r="C7084" s="143" t="s">
        <v>3166</v>
      </c>
      <c r="D7084" s="143" t="s">
        <v>3577</v>
      </c>
      <c r="E7084" s="143" t="s">
        <v>5571</v>
      </c>
      <c r="F7084" s="143" t="str">
        <f>IF(H7084&lt;=60,"소형",IF((H7084&gt;60)*(H7084&lt;=85)=1,"중소형",IF((H7084&gt;85)*(H7084&lt;=102)=1,"중형",IF((H7084&gt;102)*(H7084&lt;=135)=1,"중대형","대형"))))</f>
        <v>소형</v>
      </c>
      <c r="G7084" s="143" t="s">
        <v>4243</v>
      </c>
      <c r="H7084" s="143">
        <v>59</v>
      </c>
      <c r="I7084" s="144" t="s">
        <v>3211</v>
      </c>
      <c r="J7084" s="143">
        <v>50</v>
      </c>
      <c r="K7084" s="137">
        <v>42795</v>
      </c>
      <c r="L7084" s="137">
        <v>43831</v>
      </c>
      <c r="M7084" s="144">
        <f>H7084/3.3</f>
        <v>17.878787878787879</v>
      </c>
      <c r="N7084" s="144" t="e">
        <f>I7084/M7084</f>
        <v>#VALUE!</v>
      </c>
    </row>
    <row r="7085" spans="1:14">
      <c r="A7085" s="143" t="s">
        <v>2828</v>
      </c>
      <c r="B7085" s="143" t="s">
        <v>5650</v>
      </c>
      <c r="C7085" s="143" t="s">
        <v>3166</v>
      </c>
      <c r="D7085" s="143" t="s">
        <v>3577</v>
      </c>
      <c r="E7085" s="143" t="s">
        <v>5571</v>
      </c>
      <c r="F7085" s="143" t="str">
        <f>IF(H7085&lt;=60,"소형",IF((H7085&gt;60)*(H7085&lt;=85)=1,"중소형",IF((H7085&gt;85)*(H7085&lt;=102)=1,"중형",IF((H7085&gt;102)*(H7085&lt;=135)=1,"중대형","대형"))))</f>
        <v>소형</v>
      </c>
      <c r="G7085" s="143" t="s">
        <v>4244</v>
      </c>
      <c r="H7085" s="143">
        <v>59</v>
      </c>
      <c r="I7085" s="144" t="s">
        <v>3211</v>
      </c>
      <c r="J7085" s="143">
        <v>50</v>
      </c>
      <c r="K7085" s="137">
        <v>42795</v>
      </c>
      <c r="L7085" s="137">
        <v>43831</v>
      </c>
      <c r="M7085" s="144">
        <f>H7085/3.3</f>
        <v>17.878787878787879</v>
      </c>
      <c r="N7085" s="144" t="e">
        <f>I7085/M7085</f>
        <v>#VALUE!</v>
      </c>
    </row>
    <row r="7086" spans="1:14">
      <c r="A7086" s="143" t="s">
        <v>2828</v>
      </c>
      <c r="B7086" s="143" t="s">
        <v>5650</v>
      </c>
      <c r="C7086" s="143" t="s">
        <v>3166</v>
      </c>
      <c r="D7086" s="143" t="s">
        <v>3577</v>
      </c>
      <c r="E7086" s="143" t="s">
        <v>5571</v>
      </c>
      <c r="F7086" s="143" t="str">
        <f>IF(H7086&lt;=60,"소형",IF((H7086&gt;60)*(H7086&lt;=85)=1,"중소형",IF((H7086&gt;85)*(H7086&lt;=102)=1,"중형",IF((H7086&gt;102)*(H7086&lt;=135)=1,"중대형","대형"))))</f>
        <v>중소형</v>
      </c>
      <c r="G7086" s="143" t="s">
        <v>4412</v>
      </c>
      <c r="H7086" s="143">
        <v>80</v>
      </c>
      <c r="I7086" s="144" t="s">
        <v>3211</v>
      </c>
      <c r="J7086" s="143">
        <v>50</v>
      </c>
      <c r="K7086" s="137">
        <v>42795</v>
      </c>
      <c r="L7086" s="137">
        <v>43831</v>
      </c>
      <c r="M7086" s="144">
        <f>H7086/3.3</f>
        <v>24.242424242424242</v>
      </c>
      <c r="N7086" s="144" t="e">
        <f>I7086/M7086</f>
        <v>#VALUE!</v>
      </c>
    </row>
    <row r="7087" spans="1:14">
      <c r="A7087" s="143" t="s">
        <v>2828</v>
      </c>
      <c r="B7087" s="143" t="s">
        <v>5650</v>
      </c>
      <c r="C7087" s="143" t="s">
        <v>3166</v>
      </c>
      <c r="D7087" s="143" t="s">
        <v>3577</v>
      </c>
      <c r="E7087" s="143" t="s">
        <v>5571</v>
      </c>
      <c r="F7087" s="143" t="str">
        <f>IF(H7087&lt;=60,"소형",IF((H7087&gt;60)*(H7087&lt;=85)=1,"중소형",IF((H7087&gt;85)*(H7087&lt;=102)=1,"중형",IF((H7087&gt;102)*(H7087&lt;=135)=1,"중대형","대형"))))</f>
        <v>중소형</v>
      </c>
      <c r="G7087" s="143" t="s">
        <v>3417</v>
      </c>
      <c r="H7087" s="143">
        <v>84</v>
      </c>
      <c r="I7087" s="144" t="s">
        <v>3211</v>
      </c>
      <c r="J7087" s="143">
        <v>50</v>
      </c>
      <c r="K7087" s="137">
        <v>42795</v>
      </c>
      <c r="L7087" s="137">
        <v>43831</v>
      </c>
      <c r="M7087" s="144">
        <f>H7087/3.3</f>
        <v>25.454545454545457</v>
      </c>
      <c r="N7087" s="144" t="e">
        <f>I7087/M7087</f>
        <v>#VALUE!</v>
      </c>
    </row>
    <row r="7088" spans="1:14">
      <c r="A7088" s="143" t="s">
        <v>2829</v>
      </c>
      <c r="B7088" s="143" t="s">
        <v>5642</v>
      </c>
      <c r="C7088" s="143" t="s">
        <v>3156</v>
      </c>
      <c r="D7088" s="143" t="s">
        <v>3636</v>
      </c>
      <c r="E7088" s="143" t="s">
        <v>5643</v>
      </c>
      <c r="F7088" s="143" t="str">
        <f>IF(H7088&lt;=60,"소형",IF((H7088&gt;60)*(H7088&lt;=85)=1,"중소형",IF((H7088&gt;85)*(H7088&lt;=102)=1,"중형",IF((H7088&gt;102)*(H7088&lt;=135)=1,"중대형","대형"))))</f>
        <v>중소형</v>
      </c>
      <c r="G7088" s="143" t="s">
        <v>5102</v>
      </c>
      <c r="H7088" s="143">
        <v>84</v>
      </c>
      <c r="I7088" s="144">
        <v>30810</v>
      </c>
      <c r="J7088" s="143">
        <v>210</v>
      </c>
      <c r="K7088" s="137">
        <v>42826</v>
      </c>
      <c r="L7088" s="137">
        <v>43831</v>
      </c>
      <c r="M7088" s="144">
        <f>H7088/3.3</f>
        <v>25.454545454545457</v>
      </c>
      <c r="N7088" s="144">
        <f>I7088/M7088</f>
        <v>1210.3928571428571</v>
      </c>
    </row>
    <row r="7089" spans="1:14">
      <c r="A7089" s="143" t="s">
        <v>2829</v>
      </c>
      <c r="B7089" s="143" t="s">
        <v>5642</v>
      </c>
      <c r="C7089" s="143" t="s">
        <v>3156</v>
      </c>
      <c r="D7089" s="143" t="s">
        <v>3636</v>
      </c>
      <c r="E7089" s="143" t="s">
        <v>5643</v>
      </c>
      <c r="F7089" s="143" t="str">
        <f>IF(H7089&lt;=60,"소형",IF((H7089&gt;60)*(H7089&lt;=85)=1,"중소형",IF((H7089&gt;85)*(H7089&lt;=102)=1,"중형",IF((H7089&gt;102)*(H7089&lt;=135)=1,"중대형","대형"))))</f>
        <v>중소형</v>
      </c>
      <c r="G7089" s="143" t="s">
        <v>3889</v>
      </c>
      <c r="H7089" s="143">
        <v>84</v>
      </c>
      <c r="I7089" s="144">
        <v>30840</v>
      </c>
      <c r="J7089" s="143">
        <v>210</v>
      </c>
      <c r="K7089" s="137">
        <v>42826</v>
      </c>
      <c r="L7089" s="137">
        <v>43831</v>
      </c>
      <c r="M7089" s="144">
        <f>H7089/3.3</f>
        <v>25.454545454545457</v>
      </c>
      <c r="N7089" s="144">
        <f>I7089/M7089</f>
        <v>1211.5714285714284</v>
      </c>
    </row>
    <row r="7090" spans="1:14">
      <c r="A7090" s="143" t="s">
        <v>2829</v>
      </c>
      <c r="B7090" s="143" t="s">
        <v>5642</v>
      </c>
      <c r="C7090" s="143" t="s">
        <v>3156</v>
      </c>
      <c r="D7090" s="143" t="s">
        <v>3636</v>
      </c>
      <c r="E7090" s="143" t="s">
        <v>5643</v>
      </c>
      <c r="F7090" s="143" t="str">
        <f>IF(H7090&lt;=60,"소형",IF((H7090&gt;60)*(H7090&lt;=85)=1,"중소형",IF((H7090&gt;85)*(H7090&lt;=102)=1,"중형",IF((H7090&gt;102)*(H7090&lt;=135)=1,"중대형","대형"))))</f>
        <v>중대형</v>
      </c>
      <c r="G7090" s="143" t="s">
        <v>5644</v>
      </c>
      <c r="H7090" s="143">
        <v>103</v>
      </c>
      <c r="I7090" s="144">
        <v>63050</v>
      </c>
      <c r="J7090" s="143">
        <v>4</v>
      </c>
      <c r="K7090" s="137">
        <v>42826</v>
      </c>
      <c r="L7090" s="137">
        <v>43831</v>
      </c>
      <c r="M7090" s="144">
        <f>H7090/3.3</f>
        <v>31.212121212121215</v>
      </c>
      <c r="N7090" s="144">
        <f>I7090/M7090</f>
        <v>2020.0485436893202</v>
      </c>
    </row>
    <row r="7091" spans="1:14">
      <c r="A7091" s="143" t="s">
        <v>2829</v>
      </c>
      <c r="B7091" s="143" t="s">
        <v>5645</v>
      </c>
      <c r="C7091" s="143" t="s">
        <v>3156</v>
      </c>
      <c r="D7091" s="143" t="s">
        <v>3636</v>
      </c>
      <c r="E7091" s="143" t="s">
        <v>5643</v>
      </c>
      <c r="F7091" s="143" t="str">
        <f>IF(H7091&lt;=60,"소형",IF((H7091&gt;60)*(H7091&lt;=85)=1,"중소형",IF((H7091&gt;85)*(H7091&lt;=102)=1,"중형",IF((H7091&gt;102)*(H7091&lt;=135)=1,"중대형","대형"))))</f>
        <v>중소형</v>
      </c>
      <c r="G7091" s="143" t="s">
        <v>3292</v>
      </c>
      <c r="H7091" s="143">
        <v>84</v>
      </c>
      <c r="I7091" s="144">
        <v>29740</v>
      </c>
      <c r="J7091" s="143">
        <v>179</v>
      </c>
      <c r="K7091" s="137">
        <v>42826</v>
      </c>
      <c r="L7091" s="137">
        <v>43831</v>
      </c>
      <c r="M7091" s="144">
        <f>H7091/3.3</f>
        <v>25.454545454545457</v>
      </c>
      <c r="N7091" s="144">
        <f>I7091/M7091</f>
        <v>1168.3571428571427</v>
      </c>
    </row>
    <row r="7092" spans="1:14">
      <c r="A7092" s="143" t="s">
        <v>2829</v>
      </c>
      <c r="B7092" s="143" t="s">
        <v>5645</v>
      </c>
      <c r="C7092" s="143" t="s">
        <v>3156</v>
      </c>
      <c r="D7092" s="143" t="s">
        <v>3636</v>
      </c>
      <c r="E7092" s="143" t="s">
        <v>5643</v>
      </c>
      <c r="F7092" s="143" t="str">
        <f>IF(H7092&lt;=60,"소형",IF((H7092&gt;60)*(H7092&lt;=85)=1,"중소형",IF((H7092&gt;85)*(H7092&lt;=102)=1,"중형",IF((H7092&gt;102)*(H7092&lt;=135)=1,"중대형","대형"))))</f>
        <v>중소형</v>
      </c>
      <c r="G7092" s="143" t="s">
        <v>3291</v>
      </c>
      <c r="H7092" s="143">
        <v>84</v>
      </c>
      <c r="I7092" s="144">
        <v>29740</v>
      </c>
      <c r="J7092" s="143">
        <v>436</v>
      </c>
      <c r="K7092" s="137">
        <v>42826</v>
      </c>
      <c r="L7092" s="137">
        <v>43831</v>
      </c>
      <c r="M7092" s="144">
        <f>H7092/3.3</f>
        <v>25.454545454545457</v>
      </c>
      <c r="N7092" s="144">
        <f>I7092/M7092</f>
        <v>1168.3571428571427</v>
      </c>
    </row>
    <row r="7093" spans="1:14">
      <c r="A7093" s="143" t="s">
        <v>2829</v>
      </c>
      <c r="B7093" s="143" t="s">
        <v>5645</v>
      </c>
      <c r="C7093" s="143" t="s">
        <v>3156</v>
      </c>
      <c r="D7093" s="143" t="s">
        <v>3636</v>
      </c>
      <c r="E7093" s="143" t="s">
        <v>5643</v>
      </c>
      <c r="F7093" s="143" t="str">
        <f>IF(H7093&lt;=60,"소형",IF((H7093&gt;60)*(H7093&lt;=85)=1,"중소형",IF((H7093&gt;85)*(H7093&lt;=102)=1,"중형",IF((H7093&gt;102)*(H7093&lt;=135)=1,"중대형","대형"))))</f>
        <v>중소형</v>
      </c>
      <c r="G7093" s="143" t="s">
        <v>3623</v>
      </c>
      <c r="H7093" s="143">
        <v>84</v>
      </c>
      <c r="I7093" s="144">
        <v>29740</v>
      </c>
      <c r="J7093" s="143">
        <v>254</v>
      </c>
      <c r="K7093" s="137">
        <v>42826</v>
      </c>
      <c r="L7093" s="137">
        <v>43831</v>
      </c>
      <c r="M7093" s="144">
        <f>H7093/3.3</f>
        <v>25.454545454545457</v>
      </c>
      <c r="N7093" s="144">
        <f>I7093/M7093</f>
        <v>1168.3571428571427</v>
      </c>
    </row>
    <row r="7094" spans="1:14">
      <c r="A7094" s="143" t="s">
        <v>2829</v>
      </c>
      <c r="B7094" s="143" t="s">
        <v>5651</v>
      </c>
      <c r="C7094" s="143" t="s">
        <v>3170</v>
      </c>
      <c r="D7094" s="143" t="s">
        <v>3959</v>
      </c>
      <c r="E7094" s="143" t="s">
        <v>4416</v>
      </c>
      <c r="F7094" s="143" t="str">
        <f>IF(H7094&lt;=60,"소형",IF((H7094&gt;60)*(H7094&lt;=85)=1,"중소형",IF((H7094&gt;85)*(H7094&lt;=102)=1,"중형",IF((H7094&gt;102)*(H7094&lt;=135)=1,"중대형","대형"))))</f>
        <v>소형</v>
      </c>
      <c r="G7094" s="143" t="s">
        <v>4360</v>
      </c>
      <c r="H7094" s="143">
        <v>39</v>
      </c>
      <c r="I7094" s="144" t="s">
        <v>3211</v>
      </c>
      <c r="J7094" s="143">
        <v>132</v>
      </c>
      <c r="K7094" s="137">
        <v>42856</v>
      </c>
      <c r="L7094" s="137">
        <v>43831</v>
      </c>
      <c r="M7094" s="144">
        <f>H7094/3.3</f>
        <v>11.818181818181818</v>
      </c>
      <c r="N7094" s="144" t="e">
        <f>I7094/M7094</f>
        <v>#VALUE!</v>
      </c>
    </row>
    <row r="7095" spans="1:14">
      <c r="A7095" s="143" t="s">
        <v>2829</v>
      </c>
      <c r="B7095" s="143" t="s">
        <v>5651</v>
      </c>
      <c r="C7095" s="143" t="s">
        <v>3170</v>
      </c>
      <c r="D7095" s="143" t="s">
        <v>3959</v>
      </c>
      <c r="E7095" s="143" t="s">
        <v>4416</v>
      </c>
      <c r="F7095" s="143" t="str">
        <f>IF(H7095&lt;=60,"소형",IF((H7095&gt;60)*(H7095&lt;=85)=1,"중소형",IF((H7095&gt;85)*(H7095&lt;=102)=1,"중형",IF((H7095&gt;102)*(H7095&lt;=135)=1,"중대형","대형"))))</f>
        <v>소형</v>
      </c>
      <c r="G7095" s="143" t="s">
        <v>5652</v>
      </c>
      <c r="H7095" s="143">
        <v>49</v>
      </c>
      <c r="I7095" s="144" t="s">
        <v>3211</v>
      </c>
      <c r="J7095" s="143">
        <v>33</v>
      </c>
      <c r="K7095" s="137">
        <v>42856</v>
      </c>
      <c r="L7095" s="137">
        <v>43831</v>
      </c>
      <c r="M7095" s="144">
        <f>H7095/3.3</f>
        <v>14.84848484848485</v>
      </c>
      <c r="N7095" s="144" t="e">
        <f>I7095/M7095</f>
        <v>#VALUE!</v>
      </c>
    </row>
    <row r="7096" spans="1:14">
      <c r="A7096" s="143" t="s">
        <v>2829</v>
      </c>
      <c r="B7096" s="143" t="s">
        <v>5651</v>
      </c>
      <c r="C7096" s="143" t="s">
        <v>3170</v>
      </c>
      <c r="D7096" s="143" t="s">
        <v>3959</v>
      </c>
      <c r="E7096" s="143" t="s">
        <v>4416</v>
      </c>
      <c r="F7096" s="143" t="str">
        <f>IF(H7096&lt;=60,"소형",IF((H7096&gt;60)*(H7096&lt;=85)=1,"중소형",IF((H7096&gt;85)*(H7096&lt;=102)=1,"중형",IF((H7096&gt;102)*(H7096&lt;=135)=1,"중대형","대형"))))</f>
        <v>소형</v>
      </c>
      <c r="G7096" s="143" t="s">
        <v>5653</v>
      </c>
      <c r="H7096" s="143">
        <v>49</v>
      </c>
      <c r="I7096" s="144" t="s">
        <v>3211</v>
      </c>
      <c r="J7096" s="143">
        <v>47</v>
      </c>
      <c r="K7096" s="137">
        <v>42856</v>
      </c>
      <c r="L7096" s="137">
        <v>43831</v>
      </c>
      <c r="M7096" s="144">
        <f>H7096/3.3</f>
        <v>14.84848484848485</v>
      </c>
      <c r="N7096" s="144" t="e">
        <f>I7096/M7096</f>
        <v>#VALUE!</v>
      </c>
    </row>
    <row r="7097" spans="1:14">
      <c r="A7097" s="143" t="s">
        <v>2829</v>
      </c>
      <c r="B7097" s="143" t="s">
        <v>5651</v>
      </c>
      <c r="C7097" s="143" t="s">
        <v>3170</v>
      </c>
      <c r="D7097" s="143" t="s">
        <v>3959</v>
      </c>
      <c r="E7097" s="143" t="s">
        <v>4416</v>
      </c>
      <c r="F7097" s="143" t="str">
        <f>IF(H7097&lt;=60,"소형",IF((H7097&gt;60)*(H7097&lt;=85)=1,"중소형",IF((H7097&gt;85)*(H7097&lt;=102)=1,"중형",IF((H7097&gt;102)*(H7097&lt;=135)=1,"중대형","대형"))))</f>
        <v>소형</v>
      </c>
      <c r="G7097" s="143" t="s">
        <v>5654</v>
      </c>
      <c r="H7097" s="143">
        <v>49</v>
      </c>
      <c r="I7097" s="144" t="s">
        <v>3211</v>
      </c>
      <c r="J7097" s="143">
        <v>27</v>
      </c>
      <c r="K7097" s="137">
        <v>42856</v>
      </c>
      <c r="L7097" s="137">
        <v>43831</v>
      </c>
      <c r="M7097" s="144">
        <f>H7097/3.3</f>
        <v>14.84848484848485</v>
      </c>
      <c r="N7097" s="144" t="e">
        <f>I7097/M7097</f>
        <v>#VALUE!</v>
      </c>
    </row>
    <row r="7098" spans="1:14">
      <c r="A7098" s="143" t="s">
        <v>2829</v>
      </c>
      <c r="B7098" s="143" t="s">
        <v>5651</v>
      </c>
      <c r="C7098" s="143" t="s">
        <v>3170</v>
      </c>
      <c r="D7098" s="143" t="s">
        <v>3959</v>
      </c>
      <c r="E7098" s="143" t="s">
        <v>4416</v>
      </c>
      <c r="F7098" s="143" t="str">
        <f>IF(H7098&lt;=60,"소형",IF((H7098&gt;60)*(H7098&lt;=85)=1,"중소형",IF((H7098&gt;85)*(H7098&lt;=102)=1,"중형",IF((H7098&gt;102)*(H7098&lt;=135)=1,"중대형","대형"))))</f>
        <v>소형</v>
      </c>
      <c r="G7098" s="143" t="s">
        <v>5655</v>
      </c>
      <c r="H7098" s="143">
        <v>49</v>
      </c>
      <c r="I7098" s="144" t="s">
        <v>3211</v>
      </c>
      <c r="J7098" s="143">
        <v>12</v>
      </c>
      <c r="K7098" s="137">
        <v>42856</v>
      </c>
      <c r="L7098" s="137">
        <v>43831</v>
      </c>
      <c r="M7098" s="144">
        <f>H7098/3.3</f>
        <v>14.84848484848485</v>
      </c>
      <c r="N7098" s="144" t="e">
        <f>I7098/M7098</f>
        <v>#VALUE!</v>
      </c>
    </row>
    <row r="7099" spans="1:14">
      <c r="A7099" s="143" t="s">
        <v>2829</v>
      </c>
      <c r="B7099" s="143" t="s">
        <v>5651</v>
      </c>
      <c r="C7099" s="143" t="s">
        <v>3170</v>
      </c>
      <c r="D7099" s="143" t="s">
        <v>3959</v>
      </c>
      <c r="E7099" s="143" t="s">
        <v>4416</v>
      </c>
      <c r="F7099" s="143" t="str">
        <f>IF(H7099&lt;=60,"소형",IF((H7099&gt;60)*(H7099&lt;=85)=1,"중소형",IF((H7099&gt;85)*(H7099&lt;=102)=1,"중형",IF((H7099&gt;102)*(H7099&lt;=135)=1,"중대형","대형"))))</f>
        <v>소형</v>
      </c>
      <c r="G7099" s="143" t="s">
        <v>3234</v>
      </c>
      <c r="H7099" s="143">
        <v>59</v>
      </c>
      <c r="I7099" s="144" t="s">
        <v>3211</v>
      </c>
      <c r="J7099" s="143">
        <v>35</v>
      </c>
      <c r="K7099" s="137">
        <v>42856</v>
      </c>
      <c r="L7099" s="137">
        <v>43831</v>
      </c>
      <c r="M7099" s="144">
        <f>H7099/3.3</f>
        <v>17.878787878787879</v>
      </c>
      <c r="N7099" s="144" t="e">
        <f>I7099/M7099</f>
        <v>#VALUE!</v>
      </c>
    </row>
    <row r="7100" spans="1:14">
      <c r="A7100" s="143" t="s">
        <v>2829</v>
      </c>
      <c r="B7100" s="143" t="s">
        <v>5651</v>
      </c>
      <c r="C7100" s="143" t="s">
        <v>3170</v>
      </c>
      <c r="D7100" s="143" t="s">
        <v>3959</v>
      </c>
      <c r="E7100" s="143" t="s">
        <v>4416</v>
      </c>
      <c r="F7100" s="143" t="str">
        <f>IF(H7100&lt;=60,"소형",IF((H7100&gt;60)*(H7100&lt;=85)=1,"중소형",IF((H7100&gt;85)*(H7100&lt;=102)=1,"중형",IF((H7100&gt;102)*(H7100&lt;=135)=1,"중대형","대형"))))</f>
        <v>소형</v>
      </c>
      <c r="G7100" s="143" t="s">
        <v>5061</v>
      </c>
      <c r="H7100" s="143">
        <v>59</v>
      </c>
      <c r="I7100" s="144">
        <v>55100</v>
      </c>
      <c r="J7100" s="143">
        <v>203</v>
      </c>
      <c r="K7100" s="137">
        <v>42856</v>
      </c>
      <c r="L7100" s="137">
        <v>43831</v>
      </c>
      <c r="M7100" s="144">
        <f>H7100/3.3</f>
        <v>17.878787878787879</v>
      </c>
      <c r="N7100" s="144">
        <f>I7100/M7100</f>
        <v>3081.8644067796608</v>
      </c>
    </row>
    <row r="7101" spans="1:14">
      <c r="A7101" s="143" t="s">
        <v>2829</v>
      </c>
      <c r="B7101" s="143" t="s">
        <v>5651</v>
      </c>
      <c r="C7101" s="143" t="s">
        <v>3170</v>
      </c>
      <c r="D7101" s="143" t="s">
        <v>3959</v>
      </c>
      <c r="E7101" s="143" t="s">
        <v>4416</v>
      </c>
      <c r="F7101" s="143" t="str">
        <f>IF(H7101&lt;=60,"소형",IF((H7101&gt;60)*(H7101&lt;=85)=1,"중소형",IF((H7101&gt;85)*(H7101&lt;=102)=1,"중형",IF((H7101&gt;102)*(H7101&lt;=135)=1,"중대형","대형"))))</f>
        <v>소형</v>
      </c>
      <c r="G7101" s="143" t="s">
        <v>5656</v>
      </c>
      <c r="H7101" s="143">
        <v>59</v>
      </c>
      <c r="I7101" s="144">
        <v>55900</v>
      </c>
      <c r="J7101" s="143">
        <v>161</v>
      </c>
      <c r="K7101" s="137">
        <v>42856</v>
      </c>
      <c r="L7101" s="137">
        <v>43831</v>
      </c>
      <c r="M7101" s="144">
        <f>H7101/3.3</f>
        <v>17.878787878787879</v>
      </c>
      <c r="N7101" s="144">
        <f>I7101/M7101</f>
        <v>3126.6101694915255</v>
      </c>
    </row>
    <row r="7102" spans="1:14">
      <c r="A7102" s="143" t="s">
        <v>2829</v>
      </c>
      <c r="B7102" s="143" t="s">
        <v>5651</v>
      </c>
      <c r="C7102" s="143" t="s">
        <v>3170</v>
      </c>
      <c r="D7102" s="143" t="s">
        <v>3959</v>
      </c>
      <c r="E7102" s="143" t="s">
        <v>4416</v>
      </c>
      <c r="F7102" s="143" t="str">
        <f>IF(H7102&lt;=60,"소형",IF((H7102&gt;60)*(H7102&lt;=85)=1,"중소형",IF((H7102&gt;85)*(H7102&lt;=102)=1,"중형",IF((H7102&gt;102)*(H7102&lt;=135)=1,"중대형","대형"))))</f>
        <v>중소형</v>
      </c>
      <c r="G7102" s="143" t="s">
        <v>3291</v>
      </c>
      <c r="H7102" s="143">
        <v>84</v>
      </c>
      <c r="I7102" s="144">
        <v>67500</v>
      </c>
      <c r="J7102" s="143">
        <v>549</v>
      </c>
      <c r="K7102" s="137">
        <v>42856</v>
      </c>
      <c r="L7102" s="137">
        <v>43831</v>
      </c>
      <c r="M7102" s="144">
        <f>H7102/3.3</f>
        <v>25.454545454545457</v>
      </c>
      <c r="N7102" s="144">
        <f>I7102/M7102</f>
        <v>2651.7857142857142</v>
      </c>
    </row>
    <row r="7103" spans="1:14">
      <c r="A7103" s="143" t="s">
        <v>2829</v>
      </c>
      <c r="B7103" s="143" t="s">
        <v>5651</v>
      </c>
      <c r="C7103" s="143" t="s">
        <v>3170</v>
      </c>
      <c r="D7103" s="143" t="s">
        <v>3959</v>
      </c>
      <c r="E7103" s="143" t="s">
        <v>4416</v>
      </c>
      <c r="F7103" s="143" t="str">
        <f>IF(H7103&lt;=60,"소형",IF((H7103&gt;60)*(H7103&lt;=85)=1,"중소형",IF((H7103&gt;85)*(H7103&lt;=102)=1,"중형",IF((H7103&gt;102)*(H7103&lt;=135)=1,"중대형","대형"))))</f>
        <v>중소형</v>
      </c>
      <c r="G7103" s="143" t="s">
        <v>5657</v>
      </c>
      <c r="H7103" s="143">
        <v>70</v>
      </c>
      <c r="I7103" s="144">
        <v>57200</v>
      </c>
      <c r="J7103" s="143">
        <v>4</v>
      </c>
      <c r="K7103" s="137">
        <v>42856</v>
      </c>
      <c r="L7103" s="137">
        <v>43831</v>
      </c>
      <c r="M7103" s="144">
        <f>H7103/3.3</f>
        <v>21.212121212121215</v>
      </c>
      <c r="N7103" s="144">
        <f>I7103/M7103</f>
        <v>2696.5714285714284</v>
      </c>
    </row>
    <row r="7104" spans="1:14">
      <c r="A7104" s="143" t="s">
        <v>2829</v>
      </c>
      <c r="B7104" s="143" t="s">
        <v>5651</v>
      </c>
      <c r="C7104" s="143" t="s">
        <v>3170</v>
      </c>
      <c r="D7104" s="143" t="s">
        <v>3959</v>
      </c>
      <c r="E7104" s="143" t="s">
        <v>4416</v>
      </c>
      <c r="F7104" s="143" t="str">
        <f>IF(H7104&lt;=60,"소형",IF((H7104&gt;60)*(H7104&lt;=85)=1,"중소형",IF((H7104&gt;85)*(H7104&lt;=102)=1,"중형",IF((H7104&gt;102)*(H7104&lt;=135)=1,"중대형","대형"))))</f>
        <v>중소형</v>
      </c>
      <c r="G7104" s="143" t="s">
        <v>3623</v>
      </c>
      <c r="H7104" s="143">
        <v>84</v>
      </c>
      <c r="I7104" s="144">
        <v>65000</v>
      </c>
      <c r="J7104" s="143">
        <v>43</v>
      </c>
      <c r="K7104" s="137">
        <v>42856</v>
      </c>
      <c r="L7104" s="137">
        <v>43831</v>
      </c>
      <c r="M7104" s="144">
        <f>H7104/3.3</f>
        <v>25.454545454545457</v>
      </c>
      <c r="N7104" s="144">
        <f>I7104/M7104</f>
        <v>2553.5714285714284</v>
      </c>
    </row>
    <row r="7105" spans="1:14">
      <c r="A7105" s="143" t="s">
        <v>2829</v>
      </c>
      <c r="B7105" s="143" t="s">
        <v>5651</v>
      </c>
      <c r="C7105" s="143" t="s">
        <v>3170</v>
      </c>
      <c r="D7105" s="143" t="s">
        <v>3959</v>
      </c>
      <c r="E7105" s="143" t="s">
        <v>4416</v>
      </c>
      <c r="F7105" s="143" t="str">
        <f>IF(H7105&lt;=60,"소형",IF((H7105&gt;60)*(H7105&lt;=85)=1,"중소형",IF((H7105&gt;85)*(H7105&lt;=102)=1,"중형",IF((H7105&gt;102)*(H7105&lt;=135)=1,"중대형","대형"))))</f>
        <v>중소형</v>
      </c>
      <c r="G7105" s="143" t="s">
        <v>4173</v>
      </c>
      <c r="H7105" s="143">
        <v>84</v>
      </c>
      <c r="I7105" s="144">
        <v>66400</v>
      </c>
      <c r="J7105" s="143">
        <v>193</v>
      </c>
      <c r="K7105" s="137">
        <v>42856</v>
      </c>
      <c r="L7105" s="137">
        <v>43831</v>
      </c>
      <c r="M7105" s="144">
        <f>H7105/3.3</f>
        <v>25.454545454545457</v>
      </c>
      <c r="N7105" s="144">
        <f>I7105/M7105</f>
        <v>2608.5714285714284</v>
      </c>
    </row>
    <row r="7106" spans="1:14">
      <c r="A7106" s="143" t="s">
        <v>2829</v>
      </c>
      <c r="B7106" s="143" t="s">
        <v>5651</v>
      </c>
      <c r="C7106" s="143" t="s">
        <v>3170</v>
      </c>
      <c r="D7106" s="143" t="s">
        <v>3959</v>
      </c>
      <c r="E7106" s="143" t="s">
        <v>4416</v>
      </c>
      <c r="F7106" s="143" t="str">
        <f>IF(H7106&lt;=60,"소형",IF((H7106&gt;60)*(H7106&lt;=85)=1,"중소형",IF((H7106&gt;85)*(H7106&lt;=102)=1,"중형",IF((H7106&gt;102)*(H7106&lt;=135)=1,"중대형","대형"))))</f>
        <v>중형</v>
      </c>
      <c r="G7106" s="143" t="s">
        <v>5144</v>
      </c>
      <c r="H7106" s="143">
        <v>100</v>
      </c>
      <c r="I7106" s="144">
        <v>73500</v>
      </c>
      <c r="J7106" s="143">
        <v>57</v>
      </c>
      <c r="K7106" s="137">
        <v>42856</v>
      </c>
      <c r="L7106" s="137">
        <v>43831</v>
      </c>
      <c r="M7106" s="144">
        <f>H7106/3.3</f>
        <v>30.303030303030305</v>
      </c>
      <c r="N7106" s="144">
        <f>I7106/M7106</f>
        <v>2425.5</v>
      </c>
    </row>
    <row r="7107" spans="1:14">
      <c r="A7107" s="143" t="s">
        <v>2829</v>
      </c>
      <c r="B7107" s="143" t="s">
        <v>5651</v>
      </c>
      <c r="C7107" s="143" t="s">
        <v>3170</v>
      </c>
      <c r="D7107" s="143" t="s">
        <v>3959</v>
      </c>
      <c r="E7107" s="143" t="s">
        <v>4416</v>
      </c>
      <c r="F7107" s="143" t="str">
        <f>IF(H7107&lt;=60,"소형",IF((H7107&gt;60)*(H7107&lt;=85)=1,"중소형",IF((H7107&gt;85)*(H7107&lt;=102)=1,"중형",IF((H7107&gt;102)*(H7107&lt;=135)=1,"중대형","대형"))))</f>
        <v>중대형</v>
      </c>
      <c r="G7107" s="143" t="s">
        <v>5658</v>
      </c>
      <c r="H7107" s="143">
        <v>117</v>
      </c>
      <c r="I7107" s="144">
        <v>79100</v>
      </c>
      <c r="J7107" s="143">
        <v>46</v>
      </c>
      <c r="K7107" s="137">
        <v>42856</v>
      </c>
      <c r="L7107" s="137">
        <v>43831</v>
      </c>
      <c r="M7107" s="144">
        <f>H7107/3.3</f>
        <v>35.454545454545453</v>
      </c>
      <c r="N7107" s="144">
        <f>I7107/M7107</f>
        <v>2231.0256410256411</v>
      </c>
    </row>
    <row r="7108" spans="1:14">
      <c r="A7108" s="143" t="s">
        <v>2829</v>
      </c>
      <c r="B7108" s="143" t="s">
        <v>5651</v>
      </c>
      <c r="C7108" s="143" t="s">
        <v>3170</v>
      </c>
      <c r="D7108" s="143" t="s">
        <v>3959</v>
      </c>
      <c r="E7108" s="143" t="s">
        <v>4416</v>
      </c>
      <c r="F7108" s="143" t="str">
        <f>IF(H7108&lt;=60,"소형",IF((H7108&gt;60)*(H7108&lt;=85)=1,"중소형",IF((H7108&gt;85)*(H7108&lt;=102)=1,"중형",IF((H7108&gt;102)*(H7108&lt;=135)=1,"중대형","대형"))))</f>
        <v>중대형</v>
      </c>
      <c r="G7108" s="143" t="s">
        <v>5659</v>
      </c>
      <c r="H7108" s="143">
        <v>130</v>
      </c>
      <c r="I7108" s="144">
        <v>96000</v>
      </c>
      <c r="J7108" s="143">
        <v>2</v>
      </c>
      <c r="K7108" s="137">
        <v>42856</v>
      </c>
      <c r="L7108" s="137">
        <v>43831</v>
      </c>
      <c r="M7108" s="144">
        <f>H7108/3.3</f>
        <v>39.393939393939398</v>
      </c>
      <c r="N7108" s="144">
        <f>I7108/M7108</f>
        <v>2436.9230769230767</v>
      </c>
    </row>
    <row r="7109" spans="1:14">
      <c r="A7109" s="143" t="s">
        <v>2829</v>
      </c>
      <c r="B7109" s="143" t="s">
        <v>5651</v>
      </c>
      <c r="C7109" s="143" t="s">
        <v>3170</v>
      </c>
      <c r="D7109" s="143" t="s">
        <v>3959</v>
      </c>
      <c r="E7109" s="143" t="s">
        <v>4416</v>
      </c>
      <c r="F7109" s="143" t="str">
        <f>IF(H7109&lt;=60,"소형",IF((H7109&gt;60)*(H7109&lt;=85)=1,"중소형",IF((H7109&gt;85)*(H7109&lt;=102)=1,"중형",IF((H7109&gt;102)*(H7109&lt;=135)=1,"중대형","대형"))))</f>
        <v>대형</v>
      </c>
      <c r="G7109" s="143" t="s">
        <v>5660</v>
      </c>
      <c r="H7109" s="143">
        <v>136</v>
      </c>
      <c r="I7109" s="144">
        <v>110000</v>
      </c>
      <c r="J7109" s="143">
        <v>2</v>
      </c>
      <c r="K7109" s="137">
        <v>42856</v>
      </c>
      <c r="L7109" s="137">
        <v>43831</v>
      </c>
      <c r="M7109" s="144">
        <f>H7109/3.3</f>
        <v>41.212121212121211</v>
      </c>
      <c r="N7109" s="144">
        <f>I7109/M7109</f>
        <v>2669.1176470588234</v>
      </c>
    </row>
    <row r="7110" spans="1:14">
      <c r="A7110" s="143" t="s">
        <v>3201</v>
      </c>
      <c r="B7110" s="143" t="s">
        <v>5661</v>
      </c>
      <c r="C7110" s="143" t="s">
        <v>3169</v>
      </c>
      <c r="D7110" s="143" t="s">
        <v>3282</v>
      </c>
      <c r="E7110" s="143" t="s">
        <v>5662</v>
      </c>
      <c r="F7110" s="143" t="str">
        <f>IF(H7110&lt;=60,"소형",IF((H7110&gt;60)*(H7110&lt;=85)=1,"중소형",IF((H7110&gt;85)*(H7110&lt;=102)=1,"중형",IF((H7110&gt;102)*(H7110&lt;=135)=1,"중대형","대형"))))</f>
        <v>중소형</v>
      </c>
      <c r="G7110" s="143" t="s">
        <v>5663</v>
      </c>
      <c r="H7110" s="143">
        <v>63</v>
      </c>
      <c r="I7110" s="144">
        <v>25060</v>
      </c>
      <c r="J7110" s="143">
        <v>34</v>
      </c>
      <c r="K7110" s="137">
        <v>42856</v>
      </c>
      <c r="L7110" s="137">
        <v>43831</v>
      </c>
      <c r="M7110" s="144">
        <f>H7110/3.3</f>
        <v>19.090909090909093</v>
      </c>
      <c r="N7110" s="144">
        <f>I7110/M7110</f>
        <v>1312.6666666666665</v>
      </c>
    </row>
    <row r="7111" spans="1:14">
      <c r="A7111" s="143" t="s">
        <v>3201</v>
      </c>
      <c r="B7111" s="143" t="s">
        <v>5661</v>
      </c>
      <c r="C7111" s="143" t="s">
        <v>3169</v>
      </c>
      <c r="D7111" s="143" t="s">
        <v>3282</v>
      </c>
      <c r="E7111" s="143" t="s">
        <v>5662</v>
      </c>
      <c r="F7111" s="143" t="str">
        <f>IF(H7111&lt;=60,"소형",IF((H7111&gt;60)*(H7111&lt;=85)=1,"중소형",IF((H7111&gt;85)*(H7111&lt;=102)=1,"중형",IF((H7111&gt;102)*(H7111&lt;=135)=1,"중대형","대형"))))</f>
        <v>중소형</v>
      </c>
      <c r="G7111" s="143" t="s">
        <v>5664</v>
      </c>
      <c r="H7111" s="143">
        <v>75</v>
      </c>
      <c r="I7111" s="144">
        <v>29120</v>
      </c>
      <c r="J7111" s="143">
        <v>34</v>
      </c>
      <c r="K7111" s="137">
        <v>42856</v>
      </c>
      <c r="L7111" s="137">
        <v>43831</v>
      </c>
      <c r="M7111" s="144">
        <f>H7111/3.3</f>
        <v>22.72727272727273</v>
      </c>
      <c r="N7111" s="144">
        <f>I7111/M7111</f>
        <v>1281.2799999999997</v>
      </c>
    </row>
    <row r="7112" spans="1:14">
      <c r="A7112" s="143" t="s">
        <v>3201</v>
      </c>
      <c r="B7112" s="143" t="s">
        <v>5661</v>
      </c>
      <c r="C7112" s="143" t="s">
        <v>3169</v>
      </c>
      <c r="D7112" s="143" t="s">
        <v>3282</v>
      </c>
      <c r="E7112" s="143" t="s">
        <v>5662</v>
      </c>
      <c r="F7112" s="143" t="str">
        <f>IF(H7112&lt;=60,"소형",IF((H7112&gt;60)*(H7112&lt;=85)=1,"중소형",IF((H7112&gt;85)*(H7112&lt;=102)=1,"중형",IF((H7112&gt;102)*(H7112&lt;=135)=1,"중대형","대형"))))</f>
        <v>중소형</v>
      </c>
      <c r="G7112" s="143" t="s">
        <v>3208</v>
      </c>
      <c r="H7112" s="143">
        <v>84</v>
      </c>
      <c r="I7112" s="144">
        <v>31930</v>
      </c>
      <c r="J7112" s="143">
        <v>187</v>
      </c>
      <c r="K7112" s="137">
        <v>42856</v>
      </c>
      <c r="L7112" s="137">
        <v>43831</v>
      </c>
      <c r="M7112" s="144">
        <f>H7112/3.3</f>
        <v>25.454545454545457</v>
      </c>
      <c r="N7112" s="144">
        <f>I7112/M7112</f>
        <v>1254.3928571428571</v>
      </c>
    </row>
    <row r="7113" spans="1:14">
      <c r="A7113" s="143" t="s">
        <v>3201</v>
      </c>
      <c r="B7113" s="143" t="s">
        <v>5661</v>
      </c>
      <c r="C7113" s="143" t="s">
        <v>3169</v>
      </c>
      <c r="D7113" s="143" t="s">
        <v>3282</v>
      </c>
      <c r="E7113" s="143" t="s">
        <v>5662</v>
      </c>
      <c r="F7113" s="143" t="str">
        <f>IF(H7113&lt;=60,"소형",IF((H7113&gt;60)*(H7113&lt;=85)=1,"중소형",IF((H7113&gt;85)*(H7113&lt;=102)=1,"중형",IF((H7113&gt;102)*(H7113&lt;=135)=1,"중대형","대형"))))</f>
        <v>중소형</v>
      </c>
      <c r="G7113" s="143" t="s">
        <v>3209</v>
      </c>
      <c r="H7113" s="143">
        <v>84</v>
      </c>
      <c r="I7113" s="144">
        <v>31980</v>
      </c>
      <c r="J7113" s="143">
        <v>102</v>
      </c>
      <c r="K7113" s="137">
        <v>42856</v>
      </c>
      <c r="L7113" s="137">
        <v>43831</v>
      </c>
      <c r="M7113" s="144">
        <f>H7113/3.3</f>
        <v>25.454545454545457</v>
      </c>
      <c r="N7113" s="144">
        <f>I7113/M7113</f>
        <v>1256.3571428571427</v>
      </c>
    </row>
    <row r="7114" spans="1:14">
      <c r="A7114" s="143" t="s">
        <v>3201</v>
      </c>
      <c r="B7114" s="143" t="s">
        <v>5661</v>
      </c>
      <c r="C7114" s="143" t="s">
        <v>3169</v>
      </c>
      <c r="D7114" s="143" t="s">
        <v>3282</v>
      </c>
      <c r="E7114" s="143" t="s">
        <v>5662</v>
      </c>
      <c r="F7114" s="143" t="str">
        <f>IF(H7114&lt;=60,"소형",IF((H7114&gt;60)*(H7114&lt;=85)=1,"중소형",IF((H7114&gt;85)*(H7114&lt;=102)=1,"중형",IF((H7114&gt;102)*(H7114&lt;=135)=1,"중대형","대형"))))</f>
        <v>중소형</v>
      </c>
      <c r="G7114" s="143" t="s">
        <v>3476</v>
      </c>
      <c r="H7114" s="143">
        <v>84</v>
      </c>
      <c r="I7114" s="144">
        <v>32720</v>
      </c>
      <c r="J7114" s="143">
        <v>131</v>
      </c>
      <c r="K7114" s="137">
        <v>42856</v>
      </c>
      <c r="L7114" s="137">
        <v>43831</v>
      </c>
      <c r="M7114" s="144">
        <f>H7114/3.3</f>
        <v>25.454545454545457</v>
      </c>
      <c r="N7114" s="144">
        <f>I7114/M7114</f>
        <v>1285.4285714285713</v>
      </c>
    </row>
    <row r="7115" spans="1:14">
      <c r="A7115" s="143" t="s">
        <v>3201</v>
      </c>
      <c r="B7115" s="143" t="s">
        <v>5665</v>
      </c>
      <c r="C7115" s="143" t="s">
        <v>3169</v>
      </c>
      <c r="D7115" s="143" t="s">
        <v>3282</v>
      </c>
      <c r="E7115" s="143" t="s">
        <v>5662</v>
      </c>
      <c r="F7115" s="143" t="str">
        <f>IF(H7115&lt;=60,"소형",IF((H7115&gt;60)*(H7115&lt;=85)=1,"중소형",IF((H7115&gt;85)*(H7115&lt;=102)=1,"중형",IF((H7115&gt;102)*(H7115&lt;=135)=1,"중대형","대형"))))</f>
        <v>중소형</v>
      </c>
      <c r="G7115" s="143" t="s">
        <v>5666</v>
      </c>
      <c r="H7115" s="143">
        <v>63</v>
      </c>
      <c r="I7115" s="144">
        <v>25530</v>
      </c>
      <c r="J7115" s="143">
        <v>25</v>
      </c>
      <c r="K7115" s="137">
        <v>42856</v>
      </c>
      <c r="L7115" s="137">
        <v>43831</v>
      </c>
      <c r="M7115" s="144">
        <f>H7115/3.3</f>
        <v>19.090909090909093</v>
      </c>
      <c r="N7115" s="144">
        <f>I7115/M7115</f>
        <v>1337.285714285714</v>
      </c>
    </row>
    <row r="7116" spans="1:14">
      <c r="A7116" s="143" t="s">
        <v>3201</v>
      </c>
      <c r="B7116" s="143" t="s">
        <v>5665</v>
      </c>
      <c r="C7116" s="143" t="s">
        <v>3169</v>
      </c>
      <c r="D7116" s="143" t="s">
        <v>3282</v>
      </c>
      <c r="E7116" s="143" t="s">
        <v>5662</v>
      </c>
      <c r="F7116" s="143" t="str">
        <f>IF(H7116&lt;=60,"소형",IF((H7116&gt;60)*(H7116&lt;=85)=1,"중소형",IF((H7116&gt;85)*(H7116&lt;=102)=1,"중형",IF((H7116&gt;102)*(H7116&lt;=135)=1,"중대형","대형"))))</f>
        <v>중소형</v>
      </c>
      <c r="G7116" s="143" t="s">
        <v>4686</v>
      </c>
      <c r="H7116" s="143">
        <v>75</v>
      </c>
      <c r="I7116" s="144">
        <v>29600</v>
      </c>
      <c r="J7116" s="143">
        <v>139</v>
      </c>
      <c r="K7116" s="137">
        <v>42856</v>
      </c>
      <c r="L7116" s="137">
        <v>43831</v>
      </c>
      <c r="M7116" s="144">
        <f>H7116/3.3</f>
        <v>22.72727272727273</v>
      </c>
      <c r="N7116" s="144">
        <f>I7116/M7116</f>
        <v>1302.3999999999999</v>
      </c>
    </row>
    <row r="7117" spans="1:14">
      <c r="A7117" s="143" t="s">
        <v>3201</v>
      </c>
      <c r="B7117" s="143" t="s">
        <v>5665</v>
      </c>
      <c r="C7117" s="143" t="s">
        <v>3169</v>
      </c>
      <c r="D7117" s="143" t="s">
        <v>3282</v>
      </c>
      <c r="E7117" s="143" t="s">
        <v>5662</v>
      </c>
      <c r="F7117" s="143" t="str">
        <f>IF(H7117&lt;=60,"소형",IF((H7117&gt;60)*(H7117&lt;=85)=1,"중소형",IF((H7117&gt;85)*(H7117&lt;=102)=1,"중형",IF((H7117&gt;102)*(H7117&lt;=135)=1,"중대형","대형"))))</f>
        <v>중소형</v>
      </c>
      <c r="G7117" s="143" t="s">
        <v>3208</v>
      </c>
      <c r="H7117" s="143">
        <v>75</v>
      </c>
      <c r="I7117" s="144">
        <v>32460</v>
      </c>
      <c r="J7117" s="143">
        <v>370</v>
      </c>
      <c r="K7117" s="137">
        <v>42856</v>
      </c>
      <c r="L7117" s="137">
        <v>43831</v>
      </c>
      <c r="M7117" s="144">
        <f>H7117/3.3</f>
        <v>22.72727272727273</v>
      </c>
      <c r="N7117" s="144">
        <f>I7117/M7117</f>
        <v>1428.2399999999998</v>
      </c>
    </row>
    <row r="7118" spans="1:14">
      <c r="A7118" s="143" t="s">
        <v>3201</v>
      </c>
      <c r="B7118" s="143" t="s">
        <v>5665</v>
      </c>
      <c r="C7118" s="143" t="s">
        <v>3169</v>
      </c>
      <c r="D7118" s="143" t="s">
        <v>3282</v>
      </c>
      <c r="E7118" s="143" t="s">
        <v>5662</v>
      </c>
      <c r="F7118" s="143" t="str">
        <f>IF(H7118&lt;=60,"소형",IF((H7118&gt;60)*(H7118&lt;=85)=1,"중소형",IF((H7118&gt;85)*(H7118&lt;=102)=1,"중형",IF((H7118&gt;102)*(H7118&lt;=135)=1,"중대형","대형"))))</f>
        <v>중소형</v>
      </c>
      <c r="G7118" s="143" t="s">
        <v>3374</v>
      </c>
      <c r="H7118" s="143">
        <v>75</v>
      </c>
      <c r="I7118" s="144">
        <v>32510</v>
      </c>
      <c r="J7118" s="143">
        <v>117</v>
      </c>
      <c r="K7118" s="137">
        <v>42856</v>
      </c>
      <c r="L7118" s="137">
        <v>43831</v>
      </c>
      <c r="M7118" s="144">
        <f>H7118/3.3</f>
        <v>22.72727272727273</v>
      </c>
      <c r="N7118" s="144">
        <f>I7118/M7118</f>
        <v>1430.4399999999998</v>
      </c>
    </row>
    <row r="7119" spans="1:14">
      <c r="A7119" s="143" t="s">
        <v>3201</v>
      </c>
      <c r="B7119" s="143" t="s">
        <v>5665</v>
      </c>
      <c r="C7119" s="143" t="s">
        <v>3169</v>
      </c>
      <c r="D7119" s="143" t="s">
        <v>3282</v>
      </c>
      <c r="E7119" s="143" t="s">
        <v>5662</v>
      </c>
      <c r="F7119" s="143" t="str">
        <f>IF(H7119&lt;=60,"소형",IF((H7119&gt;60)*(H7119&lt;=85)=1,"중소형",IF((H7119&gt;85)*(H7119&lt;=102)=1,"중형",IF((H7119&gt;102)*(H7119&lt;=135)=1,"중대형","대형"))))</f>
        <v>중소형</v>
      </c>
      <c r="G7119" s="143" t="s">
        <v>4290</v>
      </c>
      <c r="H7119" s="143">
        <v>75</v>
      </c>
      <c r="I7119" s="144">
        <v>33260</v>
      </c>
      <c r="J7119" s="143">
        <v>275</v>
      </c>
      <c r="K7119" s="137">
        <v>42856</v>
      </c>
      <c r="L7119" s="137">
        <v>43831</v>
      </c>
      <c r="M7119" s="144">
        <f>H7119/3.3</f>
        <v>22.72727272727273</v>
      </c>
      <c r="N7119" s="144">
        <f>I7119/M7119</f>
        <v>1463.4399999999998</v>
      </c>
    </row>
    <row r="7120" spans="1:14">
      <c r="A7120" s="143" t="s">
        <v>3201</v>
      </c>
      <c r="B7120" s="143" t="s">
        <v>5665</v>
      </c>
      <c r="C7120" s="143" t="s">
        <v>3169</v>
      </c>
      <c r="D7120" s="143" t="s">
        <v>3282</v>
      </c>
      <c r="E7120" s="143" t="s">
        <v>5662</v>
      </c>
      <c r="F7120" s="143" t="str">
        <f>IF(H7120&lt;=60,"소형",IF((H7120&gt;60)*(H7120&lt;=85)=1,"중소형",IF((H7120&gt;85)*(H7120&lt;=102)=1,"중형",IF((H7120&gt;102)*(H7120&lt;=135)=1,"중대형","대형"))))</f>
        <v>중소형</v>
      </c>
      <c r="G7120" s="143" t="s">
        <v>5005</v>
      </c>
      <c r="H7120" s="143">
        <v>75</v>
      </c>
      <c r="I7120" s="144">
        <v>33290</v>
      </c>
      <c r="J7120" s="143">
        <v>75</v>
      </c>
      <c r="K7120" s="137">
        <v>42856</v>
      </c>
      <c r="L7120" s="137">
        <v>43831</v>
      </c>
      <c r="M7120" s="144">
        <f>H7120/3.3</f>
        <v>22.72727272727273</v>
      </c>
      <c r="N7120" s="144">
        <f>I7120/M7120</f>
        <v>1464.7599999999998</v>
      </c>
    </row>
    <row r="7121" spans="1:14">
      <c r="A7121" s="143" t="s">
        <v>3201</v>
      </c>
      <c r="B7121" s="143" t="s">
        <v>5665</v>
      </c>
      <c r="C7121" s="143" t="s">
        <v>3169</v>
      </c>
      <c r="D7121" s="143" t="s">
        <v>3282</v>
      </c>
      <c r="E7121" s="143" t="s">
        <v>5662</v>
      </c>
      <c r="F7121" s="143" t="str">
        <f>IF(H7121&lt;=60,"소형",IF((H7121&gt;60)*(H7121&lt;=85)=1,"중소형",IF((H7121&gt;85)*(H7121&lt;=102)=1,"중형",IF((H7121&gt;102)*(H7121&lt;=135)=1,"중대형","대형"))))</f>
        <v>중소형</v>
      </c>
      <c r="G7121" s="143" t="s">
        <v>3290</v>
      </c>
      <c r="H7121" s="143">
        <v>84</v>
      </c>
      <c r="I7121" s="144">
        <v>34160</v>
      </c>
      <c r="J7121" s="143">
        <v>58</v>
      </c>
      <c r="K7121" s="137">
        <v>42856</v>
      </c>
      <c r="L7121" s="137">
        <v>43831</v>
      </c>
      <c r="M7121" s="144">
        <f>H7121/3.3</f>
        <v>25.454545454545457</v>
      </c>
      <c r="N7121" s="144">
        <f>I7121/M7121</f>
        <v>1341.9999999999998</v>
      </c>
    </row>
    <row r="7122" spans="1:14">
      <c r="A7122" s="143" t="s">
        <v>3201</v>
      </c>
      <c r="B7122" s="143" t="s">
        <v>5667</v>
      </c>
      <c r="C7122" s="143" t="s">
        <v>3169</v>
      </c>
      <c r="D7122" s="143" t="s">
        <v>3282</v>
      </c>
      <c r="E7122" s="143" t="s">
        <v>5662</v>
      </c>
      <c r="F7122" s="143" t="str">
        <f>IF(H7122&lt;=60,"소형",IF((H7122&gt;60)*(H7122&lt;=85)=1,"중소형",IF((H7122&gt;85)*(H7122&lt;=102)=1,"중형",IF((H7122&gt;102)*(H7122&lt;=135)=1,"중대형","대형"))))</f>
        <v>중소형</v>
      </c>
      <c r="G7122" s="143" t="s">
        <v>3986</v>
      </c>
      <c r="H7122" s="143">
        <v>74</v>
      </c>
      <c r="I7122" s="144">
        <v>29511</v>
      </c>
      <c r="J7122" s="143">
        <v>187</v>
      </c>
      <c r="K7122" s="137">
        <v>42856</v>
      </c>
      <c r="L7122" s="137">
        <v>43831</v>
      </c>
      <c r="M7122" s="144">
        <f>H7122/3.3</f>
        <v>22.424242424242426</v>
      </c>
      <c r="N7122" s="144">
        <f>I7122/M7122</f>
        <v>1316.0310810810811</v>
      </c>
    </row>
    <row r="7123" spans="1:14">
      <c r="A7123" s="143" t="s">
        <v>3201</v>
      </c>
      <c r="B7123" s="143" t="s">
        <v>5667</v>
      </c>
      <c r="C7123" s="143" t="s">
        <v>3169</v>
      </c>
      <c r="D7123" s="143" t="s">
        <v>3282</v>
      </c>
      <c r="E7123" s="143" t="s">
        <v>5662</v>
      </c>
      <c r="F7123" s="143" t="str">
        <f>IF(H7123&lt;=60,"소형",IF((H7123&gt;60)*(H7123&lt;=85)=1,"중소형",IF((H7123&gt;85)*(H7123&lt;=102)=1,"중형",IF((H7123&gt;102)*(H7123&lt;=135)=1,"중대형","대형"))))</f>
        <v>중소형</v>
      </c>
      <c r="G7123" s="143" t="s">
        <v>3980</v>
      </c>
      <c r="H7123" s="143">
        <v>74</v>
      </c>
      <c r="I7123" s="144">
        <v>29274</v>
      </c>
      <c r="J7123" s="143">
        <v>194</v>
      </c>
      <c r="K7123" s="137">
        <v>42856</v>
      </c>
      <c r="L7123" s="137">
        <v>43831</v>
      </c>
      <c r="M7123" s="144">
        <f>H7123/3.3</f>
        <v>22.424242424242426</v>
      </c>
      <c r="N7123" s="144">
        <f>I7123/M7123</f>
        <v>1305.462162162162</v>
      </c>
    </row>
    <row r="7124" spans="1:14">
      <c r="A7124" s="143" t="s">
        <v>3201</v>
      </c>
      <c r="B7124" s="143" t="s">
        <v>5667</v>
      </c>
      <c r="C7124" s="143" t="s">
        <v>3169</v>
      </c>
      <c r="D7124" s="143" t="s">
        <v>3282</v>
      </c>
      <c r="E7124" s="143" t="s">
        <v>5662</v>
      </c>
      <c r="F7124" s="143" t="str">
        <f>IF(H7124&lt;=60,"소형",IF((H7124&gt;60)*(H7124&lt;=85)=1,"중소형",IF((H7124&gt;85)*(H7124&lt;=102)=1,"중형",IF((H7124&gt;102)*(H7124&lt;=135)=1,"중대형","대형"))))</f>
        <v>중소형</v>
      </c>
      <c r="G7124" s="143" t="s">
        <v>5471</v>
      </c>
      <c r="H7124" s="143">
        <v>79</v>
      </c>
      <c r="I7124" s="144">
        <v>32298</v>
      </c>
      <c r="J7124" s="143">
        <v>150</v>
      </c>
      <c r="K7124" s="137">
        <v>42856</v>
      </c>
      <c r="L7124" s="137">
        <v>43831</v>
      </c>
      <c r="M7124" s="144">
        <f>H7124/3.3</f>
        <v>23.939393939393941</v>
      </c>
      <c r="N7124" s="144">
        <f>I7124/M7124</f>
        <v>1349.1569620253163</v>
      </c>
    </row>
    <row r="7125" spans="1:14">
      <c r="A7125" s="143" t="s">
        <v>3201</v>
      </c>
      <c r="B7125" s="143" t="s">
        <v>5667</v>
      </c>
      <c r="C7125" s="143" t="s">
        <v>3169</v>
      </c>
      <c r="D7125" s="143" t="s">
        <v>3282</v>
      </c>
      <c r="E7125" s="143" t="s">
        <v>5662</v>
      </c>
      <c r="F7125" s="143" t="str">
        <f>IF(H7125&lt;=60,"소형",IF((H7125&gt;60)*(H7125&lt;=85)=1,"중소형",IF((H7125&gt;85)*(H7125&lt;=102)=1,"중형",IF((H7125&gt;102)*(H7125&lt;=135)=1,"중대형","대형"))))</f>
        <v>중소형</v>
      </c>
      <c r="G7125" s="143" t="s">
        <v>3622</v>
      </c>
      <c r="H7125" s="143">
        <v>84</v>
      </c>
      <c r="I7125" s="144">
        <v>33823</v>
      </c>
      <c r="J7125" s="143">
        <v>379</v>
      </c>
      <c r="K7125" s="137">
        <v>42856</v>
      </c>
      <c r="L7125" s="137">
        <v>43831</v>
      </c>
      <c r="M7125" s="144">
        <f>H7125/3.3</f>
        <v>25.454545454545457</v>
      </c>
      <c r="N7125" s="144">
        <f>I7125/M7125</f>
        <v>1328.7607142857141</v>
      </c>
    </row>
    <row r="7126" spans="1:14">
      <c r="A7126" s="143" t="s">
        <v>3201</v>
      </c>
      <c r="B7126" s="143" t="s">
        <v>5667</v>
      </c>
      <c r="C7126" s="143" t="s">
        <v>3169</v>
      </c>
      <c r="D7126" s="143" t="s">
        <v>3282</v>
      </c>
      <c r="E7126" s="143" t="s">
        <v>5662</v>
      </c>
      <c r="F7126" s="143" t="str">
        <f>IF(H7126&lt;=60,"소형",IF((H7126&gt;60)*(H7126&lt;=85)=1,"중소형",IF((H7126&gt;85)*(H7126&lt;=102)=1,"중형",IF((H7126&gt;102)*(H7126&lt;=135)=1,"중대형","대형"))))</f>
        <v>중소형</v>
      </c>
      <c r="G7126" s="143" t="s">
        <v>4841</v>
      </c>
      <c r="H7126" s="143">
        <v>84</v>
      </c>
      <c r="I7126" s="144">
        <v>37241</v>
      </c>
      <c r="J7126" s="143">
        <v>3</v>
      </c>
      <c r="K7126" s="137">
        <v>42856</v>
      </c>
      <c r="L7126" s="137">
        <v>43831</v>
      </c>
      <c r="M7126" s="144">
        <f>H7126/3.3</f>
        <v>25.454545454545457</v>
      </c>
      <c r="N7126" s="144">
        <f>I7126/M7126</f>
        <v>1463.0392857142856</v>
      </c>
    </row>
    <row r="7127" spans="1:14">
      <c r="A7127" s="143" t="s">
        <v>2829</v>
      </c>
      <c r="B7127" s="143" t="s">
        <v>5668</v>
      </c>
      <c r="C7127" s="143" t="s">
        <v>3157</v>
      </c>
      <c r="D7127" s="143" t="s">
        <v>3268</v>
      </c>
      <c r="E7127" s="143" t="s">
        <v>5669</v>
      </c>
      <c r="F7127" s="143" t="str">
        <f>IF(H7127&lt;=60,"소형",IF((H7127&gt;60)*(H7127&lt;=85)=1,"중소형",IF((H7127&gt;85)*(H7127&lt;=102)=1,"중형",IF((H7127&gt;102)*(H7127&lt;=135)=1,"중대형","대형"))))</f>
        <v>중소형</v>
      </c>
      <c r="G7127" s="143" t="s">
        <v>4125</v>
      </c>
      <c r="H7127" s="143">
        <v>74</v>
      </c>
      <c r="I7127" s="144">
        <v>27140</v>
      </c>
      <c r="J7127" s="143">
        <v>51</v>
      </c>
      <c r="K7127" s="137">
        <v>42887</v>
      </c>
      <c r="L7127" s="137">
        <v>43831</v>
      </c>
      <c r="M7127" s="144">
        <f>H7127/3.3</f>
        <v>22.424242424242426</v>
      </c>
      <c r="N7127" s="144">
        <f>I7127/M7127</f>
        <v>1210.2972972972973</v>
      </c>
    </row>
    <row r="7128" spans="1:14">
      <c r="A7128" s="143" t="s">
        <v>2829</v>
      </c>
      <c r="B7128" s="143" t="s">
        <v>5668</v>
      </c>
      <c r="C7128" s="143" t="s">
        <v>3157</v>
      </c>
      <c r="D7128" s="143" t="s">
        <v>3268</v>
      </c>
      <c r="E7128" s="143" t="s">
        <v>5669</v>
      </c>
      <c r="F7128" s="143" t="str">
        <f>IF(H7128&lt;=60,"소형",IF((H7128&gt;60)*(H7128&lt;=85)=1,"중소형",IF((H7128&gt;85)*(H7128&lt;=102)=1,"중형",IF((H7128&gt;102)*(H7128&lt;=135)=1,"중대형","대형"))))</f>
        <v>중소형</v>
      </c>
      <c r="G7128" s="143" t="s">
        <v>5319</v>
      </c>
      <c r="H7128" s="143">
        <v>74</v>
      </c>
      <c r="I7128" s="144">
        <v>28220</v>
      </c>
      <c r="J7128" s="143">
        <v>115</v>
      </c>
      <c r="K7128" s="137">
        <v>42887</v>
      </c>
      <c r="L7128" s="137">
        <v>43831</v>
      </c>
      <c r="M7128" s="144">
        <f>H7128/3.3</f>
        <v>22.424242424242426</v>
      </c>
      <c r="N7128" s="144">
        <f>I7128/M7128</f>
        <v>1258.4594594594594</v>
      </c>
    </row>
    <row r="7129" spans="1:14">
      <c r="A7129" s="143" t="s">
        <v>2829</v>
      </c>
      <c r="B7129" s="143" t="s">
        <v>5668</v>
      </c>
      <c r="C7129" s="143" t="s">
        <v>3157</v>
      </c>
      <c r="D7129" s="143" t="s">
        <v>3268</v>
      </c>
      <c r="E7129" s="143" t="s">
        <v>5669</v>
      </c>
      <c r="F7129" s="143" t="str">
        <f>IF(H7129&lt;=60,"소형",IF((H7129&gt;60)*(H7129&lt;=85)=1,"중소형",IF((H7129&gt;85)*(H7129&lt;=102)=1,"중형",IF((H7129&gt;102)*(H7129&lt;=135)=1,"중대형","대형"))))</f>
        <v>중소형</v>
      </c>
      <c r="G7129" s="143" t="s">
        <v>3209</v>
      </c>
      <c r="H7129" s="143">
        <v>84</v>
      </c>
      <c r="I7129" s="144">
        <v>31500</v>
      </c>
      <c r="J7129" s="143">
        <v>412</v>
      </c>
      <c r="K7129" s="137">
        <v>42887</v>
      </c>
      <c r="L7129" s="137">
        <v>43831</v>
      </c>
      <c r="M7129" s="144">
        <f>H7129/3.3</f>
        <v>25.454545454545457</v>
      </c>
      <c r="N7129" s="144">
        <f>I7129/M7129</f>
        <v>1237.5</v>
      </c>
    </row>
    <row r="7130" spans="1:14">
      <c r="A7130" s="143" t="s">
        <v>2829</v>
      </c>
      <c r="B7130" s="143" t="s">
        <v>5668</v>
      </c>
      <c r="C7130" s="143" t="s">
        <v>3157</v>
      </c>
      <c r="D7130" s="143" t="s">
        <v>3268</v>
      </c>
      <c r="E7130" s="143" t="s">
        <v>5669</v>
      </c>
      <c r="F7130" s="143" t="str">
        <f>IF(H7130&lt;=60,"소형",IF((H7130&gt;60)*(H7130&lt;=85)=1,"중소형",IF((H7130&gt;85)*(H7130&lt;=102)=1,"중형",IF((H7130&gt;102)*(H7130&lt;=135)=1,"중대형","대형"))))</f>
        <v>중소형</v>
      </c>
      <c r="G7130" s="143" t="s">
        <v>3622</v>
      </c>
      <c r="H7130" s="143">
        <v>84</v>
      </c>
      <c r="I7130" s="144">
        <v>31500</v>
      </c>
      <c r="J7130" s="143">
        <v>174</v>
      </c>
      <c r="K7130" s="137">
        <v>42887</v>
      </c>
      <c r="L7130" s="137">
        <v>43831</v>
      </c>
      <c r="M7130" s="144">
        <f>H7130/3.3</f>
        <v>25.454545454545457</v>
      </c>
      <c r="N7130" s="144">
        <f>I7130/M7130</f>
        <v>1237.5</v>
      </c>
    </row>
    <row r="7131" spans="1:14">
      <c r="A7131" s="143" t="s">
        <v>2829</v>
      </c>
      <c r="B7131" s="143" t="s">
        <v>5670</v>
      </c>
      <c r="C7131" s="143" t="s">
        <v>3157</v>
      </c>
      <c r="D7131" s="143" t="s">
        <v>3268</v>
      </c>
      <c r="E7131" s="143" t="s">
        <v>5669</v>
      </c>
      <c r="F7131" s="143" t="str">
        <f>IF(H7131&lt;=60,"소형",IF((H7131&gt;60)*(H7131&lt;=85)=1,"중소형",IF((H7131&gt;85)*(H7131&lt;=102)=1,"중형",IF((H7131&gt;102)*(H7131&lt;=135)=1,"중대형","대형"))))</f>
        <v>중소형</v>
      </c>
      <c r="G7131" s="143" t="s">
        <v>4125</v>
      </c>
      <c r="H7131" s="143">
        <v>74</v>
      </c>
      <c r="I7131" s="144">
        <v>27140</v>
      </c>
      <c r="J7131" s="143">
        <v>117</v>
      </c>
      <c r="K7131" s="137">
        <v>42887</v>
      </c>
      <c r="L7131" s="137">
        <v>43831</v>
      </c>
      <c r="M7131" s="144">
        <f>H7131/3.3</f>
        <v>22.424242424242426</v>
      </c>
      <c r="N7131" s="144">
        <f>I7131/M7131</f>
        <v>1210.2972972972973</v>
      </c>
    </row>
    <row r="7132" spans="1:14">
      <c r="A7132" s="143" t="s">
        <v>2829</v>
      </c>
      <c r="B7132" s="143" t="s">
        <v>5670</v>
      </c>
      <c r="C7132" s="143" t="s">
        <v>3157</v>
      </c>
      <c r="D7132" s="143" t="s">
        <v>3268</v>
      </c>
      <c r="E7132" s="143" t="s">
        <v>5669</v>
      </c>
      <c r="F7132" s="143" t="str">
        <f>IF(H7132&lt;=60,"소형",IF((H7132&gt;60)*(H7132&lt;=85)=1,"중소형",IF((H7132&gt;85)*(H7132&lt;=102)=1,"중형",IF((H7132&gt;102)*(H7132&lt;=135)=1,"중대형","대형"))))</f>
        <v>중소형</v>
      </c>
      <c r="G7132" s="143" t="s">
        <v>3980</v>
      </c>
      <c r="H7132" s="143">
        <v>74</v>
      </c>
      <c r="I7132" s="144">
        <v>28220</v>
      </c>
      <c r="J7132" s="143">
        <v>99</v>
      </c>
      <c r="K7132" s="137">
        <v>42887</v>
      </c>
      <c r="L7132" s="137">
        <v>43831</v>
      </c>
      <c r="M7132" s="144">
        <f>H7132/3.3</f>
        <v>22.424242424242426</v>
      </c>
      <c r="N7132" s="144">
        <f>I7132/M7132</f>
        <v>1258.4594594594594</v>
      </c>
    </row>
    <row r="7133" spans="1:14">
      <c r="A7133" s="143" t="s">
        <v>2829</v>
      </c>
      <c r="B7133" s="143" t="s">
        <v>5670</v>
      </c>
      <c r="C7133" s="143" t="s">
        <v>3157</v>
      </c>
      <c r="D7133" s="143" t="s">
        <v>3268</v>
      </c>
      <c r="E7133" s="143" t="s">
        <v>5669</v>
      </c>
      <c r="F7133" s="143" t="str">
        <f>IF(H7133&lt;=60,"소형",IF((H7133&gt;60)*(H7133&lt;=85)=1,"중소형",IF((H7133&gt;85)*(H7133&lt;=102)=1,"중형",IF((H7133&gt;102)*(H7133&lt;=135)=1,"중대형","대형"))))</f>
        <v>중소형</v>
      </c>
      <c r="G7133" s="143" t="s">
        <v>3374</v>
      </c>
      <c r="H7133" s="143">
        <v>84</v>
      </c>
      <c r="I7133" s="144">
        <v>31500</v>
      </c>
      <c r="J7133" s="143">
        <v>261</v>
      </c>
      <c r="K7133" s="137">
        <v>42887</v>
      </c>
      <c r="L7133" s="137">
        <v>43831</v>
      </c>
      <c r="M7133" s="144">
        <f>H7133/3.3</f>
        <v>25.454545454545457</v>
      </c>
      <c r="N7133" s="144">
        <f>I7133/M7133</f>
        <v>1237.5</v>
      </c>
    </row>
    <row r="7134" spans="1:14">
      <c r="A7134" s="143" t="s">
        <v>2829</v>
      </c>
      <c r="B7134" s="143" t="s">
        <v>5670</v>
      </c>
      <c r="C7134" s="143" t="s">
        <v>3157</v>
      </c>
      <c r="D7134" s="143" t="s">
        <v>3268</v>
      </c>
      <c r="E7134" s="143" t="s">
        <v>5669</v>
      </c>
      <c r="F7134" s="143" t="str">
        <f>IF(H7134&lt;=60,"소형",IF((H7134&gt;60)*(H7134&lt;=85)=1,"중소형",IF((H7134&gt;85)*(H7134&lt;=102)=1,"중형",IF((H7134&gt;102)*(H7134&lt;=135)=1,"중대형","대형"))))</f>
        <v>중소형</v>
      </c>
      <c r="G7134" s="143" t="s">
        <v>3622</v>
      </c>
      <c r="H7134" s="143">
        <v>84</v>
      </c>
      <c r="I7134" s="144">
        <v>31500</v>
      </c>
      <c r="J7134" s="143">
        <v>92</v>
      </c>
      <c r="K7134" s="137">
        <v>42887</v>
      </c>
      <c r="L7134" s="137">
        <v>43831</v>
      </c>
      <c r="M7134" s="144">
        <f>H7134/3.3</f>
        <v>25.454545454545457</v>
      </c>
      <c r="N7134" s="144">
        <f>I7134/M7134</f>
        <v>1237.5</v>
      </c>
    </row>
    <row r="7135" spans="1:14">
      <c r="A7135" s="143" t="s">
        <v>2829</v>
      </c>
      <c r="B7135" s="143" t="s">
        <v>5671</v>
      </c>
      <c r="C7135" s="143" t="s">
        <v>3163</v>
      </c>
      <c r="D7135" s="143" t="s">
        <v>4786</v>
      </c>
      <c r="E7135" s="143" t="s">
        <v>4787</v>
      </c>
      <c r="F7135" s="143" t="str">
        <f>IF(H7135&lt;=60,"소형",IF((H7135&gt;60)*(H7135&lt;=85)=1,"중소형",IF((H7135&gt;85)*(H7135&lt;=102)=1,"중형",IF((H7135&gt;102)*(H7135&lt;=135)=1,"중대형","대형"))))</f>
        <v>중소형</v>
      </c>
      <c r="G7135" s="143" t="s">
        <v>3209</v>
      </c>
      <c r="H7135" s="143">
        <v>84</v>
      </c>
      <c r="I7135" s="144">
        <v>43980</v>
      </c>
      <c r="J7135" s="143">
        <v>114</v>
      </c>
      <c r="K7135" s="137">
        <v>42887</v>
      </c>
      <c r="L7135" s="137">
        <v>43831</v>
      </c>
      <c r="M7135" s="144">
        <f>H7135/3.3</f>
        <v>25.454545454545457</v>
      </c>
      <c r="N7135" s="144">
        <f>I7135/M7135</f>
        <v>1727.7857142857142</v>
      </c>
    </row>
    <row r="7136" spans="1:14">
      <c r="A7136" s="143" t="s">
        <v>2829</v>
      </c>
      <c r="B7136" s="143" t="s">
        <v>5671</v>
      </c>
      <c r="C7136" s="143" t="s">
        <v>3163</v>
      </c>
      <c r="D7136" s="143" t="s">
        <v>4786</v>
      </c>
      <c r="E7136" s="143" t="s">
        <v>4787</v>
      </c>
      <c r="F7136" s="143" t="str">
        <f>IF(H7136&lt;=60,"소형",IF((H7136&gt;60)*(H7136&lt;=85)=1,"중소형",IF((H7136&gt;85)*(H7136&lt;=102)=1,"중형",IF((H7136&gt;102)*(H7136&lt;=135)=1,"중대형","대형"))))</f>
        <v>중소형</v>
      </c>
      <c r="G7136" s="143" t="s">
        <v>3208</v>
      </c>
      <c r="H7136" s="143">
        <v>84</v>
      </c>
      <c r="I7136" s="144">
        <v>43980</v>
      </c>
      <c r="J7136" s="143">
        <v>1168</v>
      </c>
      <c r="K7136" s="137">
        <v>42887</v>
      </c>
      <c r="L7136" s="137">
        <v>43831</v>
      </c>
      <c r="M7136" s="144">
        <f>H7136/3.3</f>
        <v>25.454545454545457</v>
      </c>
      <c r="N7136" s="144">
        <f>I7136/M7136</f>
        <v>1727.7857142857142</v>
      </c>
    </row>
    <row r="7137" spans="1:14">
      <c r="A7137" s="143" t="s">
        <v>2829</v>
      </c>
      <c r="B7137" s="143" t="s">
        <v>5672</v>
      </c>
      <c r="C7137" s="143" t="s">
        <v>3157</v>
      </c>
      <c r="D7137" s="143" t="s">
        <v>3268</v>
      </c>
      <c r="E7137" s="143" t="s">
        <v>3269</v>
      </c>
      <c r="F7137" s="143" t="str">
        <f>IF(H7137&lt;=60,"소형",IF((H7137&gt;60)*(H7137&lt;=85)=1,"중소형",IF((H7137&gt;85)*(H7137&lt;=102)=1,"중형",IF((H7137&gt;102)*(H7137&lt;=135)=1,"중대형","대형"))))</f>
        <v>중소형</v>
      </c>
      <c r="G7137" s="143" t="s">
        <v>5673</v>
      </c>
      <c r="H7137" s="143">
        <v>74</v>
      </c>
      <c r="I7137" s="144">
        <v>24300</v>
      </c>
      <c r="J7137" s="143">
        <v>44</v>
      </c>
      <c r="K7137" s="137">
        <v>42917</v>
      </c>
      <c r="L7137" s="137">
        <v>43831</v>
      </c>
      <c r="M7137" s="144">
        <f>H7137/3.3</f>
        <v>22.424242424242426</v>
      </c>
      <c r="N7137" s="144">
        <f>I7137/M7137</f>
        <v>1083.6486486486485</v>
      </c>
    </row>
    <row r="7138" spans="1:14">
      <c r="A7138" s="143" t="s">
        <v>2829</v>
      </c>
      <c r="B7138" s="143" t="s">
        <v>5672</v>
      </c>
      <c r="C7138" s="143" t="s">
        <v>3157</v>
      </c>
      <c r="D7138" s="143" t="s">
        <v>3268</v>
      </c>
      <c r="E7138" s="143" t="s">
        <v>3269</v>
      </c>
      <c r="F7138" s="143" t="str">
        <f>IF(H7138&lt;=60,"소형",IF((H7138&gt;60)*(H7138&lt;=85)=1,"중소형",IF((H7138&gt;85)*(H7138&lt;=102)=1,"중형",IF((H7138&gt;102)*(H7138&lt;=135)=1,"중대형","대형"))))</f>
        <v>중소형</v>
      </c>
      <c r="G7138" s="143" t="s">
        <v>5031</v>
      </c>
      <c r="H7138" s="143">
        <v>74</v>
      </c>
      <c r="I7138" s="144">
        <v>24000</v>
      </c>
      <c r="J7138" s="143">
        <v>279</v>
      </c>
      <c r="K7138" s="137">
        <v>42917</v>
      </c>
      <c r="L7138" s="137">
        <v>43831</v>
      </c>
      <c r="M7138" s="144">
        <f>H7138/3.3</f>
        <v>22.424242424242426</v>
      </c>
      <c r="N7138" s="144">
        <f>I7138/M7138</f>
        <v>1070.2702702702702</v>
      </c>
    </row>
    <row r="7139" spans="1:14">
      <c r="A7139" s="143" t="s">
        <v>2829</v>
      </c>
      <c r="B7139" s="143" t="s">
        <v>5672</v>
      </c>
      <c r="C7139" s="143" t="s">
        <v>3157</v>
      </c>
      <c r="D7139" s="143" t="s">
        <v>3268</v>
      </c>
      <c r="E7139" s="143" t="s">
        <v>3269</v>
      </c>
      <c r="F7139" s="143" t="str">
        <f>IF(H7139&lt;=60,"소형",IF((H7139&gt;60)*(H7139&lt;=85)=1,"중소형",IF((H7139&gt;85)*(H7139&lt;=102)=1,"중형",IF((H7139&gt;102)*(H7139&lt;=135)=1,"중대형","대형"))))</f>
        <v>중소형</v>
      </c>
      <c r="G7139" s="143" t="s">
        <v>4201</v>
      </c>
      <c r="H7139" s="143">
        <v>84</v>
      </c>
      <c r="I7139" s="144">
        <v>29800</v>
      </c>
      <c r="J7139" s="143">
        <v>377</v>
      </c>
      <c r="K7139" s="137">
        <v>42917</v>
      </c>
      <c r="L7139" s="137">
        <v>43831</v>
      </c>
      <c r="M7139" s="144">
        <f>H7139/3.3</f>
        <v>25.454545454545457</v>
      </c>
      <c r="N7139" s="144">
        <f>I7139/M7139</f>
        <v>1170.7142857142856</v>
      </c>
    </row>
    <row r="7140" spans="1:14">
      <c r="A7140" s="143" t="s">
        <v>2829</v>
      </c>
      <c r="B7140" s="143" t="s">
        <v>5672</v>
      </c>
      <c r="C7140" s="143" t="s">
        <v>3157</v>
      </c>
      <c r="D7140" s="143" t="s">
        <v>3268</v>
      </c>
      <c r="E7140" s="143" t="s">
        <v>3269</v>
      </c>
      <c r="F7140" s="143" t="str">
        <f>IF(H7140&lt;=60,"소형",IF((H7140&gt;60)*(H7140&lt;=85)=1,"중소형",IF((H7140&gt;85)*(H7140&lt;=102)=1,"중형",IF((H7140&gt;102)*(H7140&lt;=135)=1,"중대형","대형"))))</f>
        <v>중소형</v>
      </c>
      <c r="G7140" s="143" t="s">
        <v>3206</v>
      </c>
      <c r="H7140" s="143">
        <v>84</v>
      </c>
      <c r="I7140" s="144">
        <v>29900</v>
      </c>
      <c r="J7140" s="143">
        <v>481</v>
      </c>
      <c r="K7140" s="137">
        <v>42917</v>
      </c>
      <c r="L7140" s="137">
        <v>43831</v>
      </c>
      <c r="M7140" s="144">
        <f>H7140/3.3</f>
        <v>25.454545454545457</v>
      </c>
      <c r="N7140" s="144">
        <f>I7140/M7140</f>
        <v>1174.6428571428571</v>
      </c>
    </row>
    <row r="7141" spans="1:14">
      <c r="A7141" s="143" t="s">
        <v>2829</v>
      </c>
      <c r="B7141" s="143" t="s">
        <v>5672</v>
      </c>
      <c r="C7141" s="143" t="s">
        <v>3157</v>
      </c>
      <c r="D7141" s="143" t="s">
        <v>3268</v>
      </c>
      <c r="E7141" s="143" t="s">
        <v>3269</v>
      </c>
      <c r="F7141" s="143" t="str">
        <f>IF(H7141&lt;=60,"소형",IF((H7141&gt;60)*(H7141&lt;=85)=1,"중소형",IF((H7141&gt;85)*(H7141&lt;=102)=1,"중형",IF((H7141&gt;102)*(H7141&lt;=135)=1,"중대형","대형"))))</f>
        <v>중소형</v>
      </c>
      <c r="G7141" s="143" t="s">
        <v>3292</v>
      </c>
      <c r="H7141" s="143">
        <v>84</v>
      </c>
      <c r="I7141" s="144">
        <v>29400</v>
      </c>
      <c r="J7141" s="143">
        <v>88</v>
      </c>
      <c r="K7141" s="137">
        <v>42917</v>
      </c>
      <c r="L7141" s="137">
        <v>43831</v>
      </c>
      <c r="M7141" s="144">
        <f>H7141/3.3</f>
        <v>25.454545454545457</v>
      </c>
      <c r="N7141" s="144">
        <f>I7141/M7141</f>
        <v>1155</v>
      </c>
    </row>
    <row r="7142" spans="1:14">
      <c r="A7142" s="143" t="s">
        <v>2829</v>
      </c>
      <c r="B7142" s="143" t="s">
        <v>5672</v>
      </c>
      <c r="C7142" s="143" t="s">
        <v>3157</v>
      </c>
      <c r="D7142" s="143" t="s">
        <v>3268</v>
      </c>
      <c r="E7142" s="143" t="s">
        <v>3269</v>
      </c>
      <c r="F7142" s="143" t="str">
        <f>IF(H7142&lt;=60,"소형",IF((H7142&gt;60)*(H7142&lt;=85)=1,"중소형",IF((H7142&gt;85)*(H7142&lt;=102)=1,"중형",IF((H7142&gt;102)*(H7142&lt;=135)=1,"중대형","대형"))))</f>
        <v>중형</v>
      </c>
      <c r="G7142" s="143" t="s">
        <v>5674</v>
      </c>
      <c r="H7142" s="143">
        <v>102</v>
      </c>
      <c r="I7142" s="144">
        <v>35000</v>
      </c>
      <c r="J7142" s="143">
        <v>225</v>
      </c>
      <c r="K7142" s="137">
        <v>42917</v>
      </c>
      <c r="L7142" s="137">
        <v>43831</v>
      </c>
      <c r="M7142" s="144">
        <f>H7142/3.3</f>
        <v>30.90909090909091</v>
      </c>
      <c r="N7142" s="144">
        <f>I7142/M7142</f>
        <v>1132.3529411764705</v>
      </c>
    </row>
    <row r="7143" spans="1:14">
      <c r="A7143" s="143" t="s">
        <v>2829</v>
      </c>
      <c r="B7143" s="143" t="s">
        <v>5672</v>
      </c>
      <c r="C7143" s="143" t="s">
        <v>3157</v>
      </c>
      <c r="D7143" s="143" t="s">
        <v>3268</v>
      </c>
      <c r="E7143" s="143" t="s">
        <v>3269</v>
      </c>
      <c r="F7143" s="143" t="str">
        <f>IF(H7143&lt;=60,"소형",IF((H7143&gt;60)*(H7143&lt;=85)=1,"중소형",IF((H7143&gt;85)*(H7143&lt;=102)=1,"중형",IF((H7143&gt;102)*(H7143&lt;=135)=1,"중대형","대형"))))</f>
        <v>대형</v>
      </c>
      <c r="G7143" s="143" t="s">
        <v>5675</v>
      </c>
      <c r="H7143" s="143">
        <v>144</v>
      </c>
      <c r="I7143" s="144">
        <v>65000</v>
      </c>
      <c r="J7143" s="143">
        <v>2</v>
      </c>
      <c r="K7143" s="137">
        <v>42917</v>
      </c>
      <c r="L7143" s="137">
        <v>43831</v>
      </c>
      <c r="M7143" s="144">
        <f>H7143/3.3</f>
        <v>43.63636363636364</v>
      </c>
      <c r="N7143" s="144">
        <f>I7143/M7143</f>
        <v>1489.5833333333333</v>
      </c>
    </row>
    <row r="7144" spans="1:14">
      <c r="A7144" s="143" t="s">
        <v>2829</v>
      </c>
      <c r="B7144" s="143" t="s">
        <v>5672</v>
      </c>
      <c r="C7144" s="143" t="s">
        <v>3157</v>
      </c>
      <c r="D7144" s="143" t="s">
        <v>3268</v>
      </c>
      <c r="E7144" s="143" t="s">
        <v>3269</v>
      </c>
      <c r="F7144" s="143" t="str">
        <f>IF(H7144&lt;=60,"소형",IF((H7144&gt;60)*(H7144&lt;=85)=1,"중소형",IF((H7144&gt;85)*(H7144&lt;=102)=1,"중형",IF((H7144&gt;102)*(H7144&lt;=135)=1,"중대형","대형"))))</f>
        <v>대형</v>
      </c>
      <c r="G7144" s="143" t="s">
        <v>5676</v>
      </c>
      <c r="H7144" s="143">
        <v>144</v>
      </c>
      <c r="I7144" s="144">
        <v>65000</v>
      </c>
      <c r="J7144" s="143">
        <v>4</v>
      </c>
      <c r="K7144" s="137">
        <v>42917</v>
      </c>
      <c r="L7144" s="137">
        <v>43831</v>
      </c>
      <c r="M7144" s="144">
        <f>H7144/3.3</f>
        <v>43.63636363636364</v>
      </c>
      <c r="N7144" s="144">
        <f>I7144/M7144</f>
        <v>1489.5833333333333</v>
      </c>
    </row>
    <row r="7145" spans="1:14">
      <c r="A7145" s="143" t="s">
        <v>2829</v>
      </c>
      <c r="B7145" s="143" t="s">
        <v>5677</v>
      </c>
      <c r="C7145" s="143" t="s">
        <v>3170</v>
      </c>
      <c r="D7145" s="143" t="s">
        <v>5499</v>
      </c>
      <c r="E7145" s="143" t="s">
        <v>5678</v>
      </c>
      <c r="F7145" s="143" t="str">
        <f>IF(H7145&lt;=60,"소형",IF((H7145&gt;60)*(H7145&lt;=85)=1,"중소형",IF((H7145&gt;85)*(H7145&lt;=102)=1,"중형",IF((H7145&gt;102)*(H7145&lt;=135)=1,"중대형","대형"))))</f>
        <v>소형</v>
      </c>
      <c r="G7145" s="143" t="s">
        <v>5679</v>
      </c>
      <c r="H7145" s="143">
        <v>34</v>
      </c>
      <c r="I7145" s="144" t="s">
        <v>3211</v>
      </c>
      <c r="J7145" s="143">
        <v>67</v>
      </c>
      <c r="K7145" s="137">
        <v>42917</v>
      </c>
      <c r="L7145" s="137">
        <v>43831</v>
      </c>
      <c r="M7145" s="144">
        <f>H7145/3.3</f>
        <v>10.303030303030303</v>
      </c>
      <c r="N7145" s="144" t="e">
        <f>I7145/M7145</f>
        <v>#VALUE!</v>
      </c>
    </row>
    <row r="7146" spans="1:14">
      <c r="A7146" s="143" t="s">
        <v>2829</v>
      </c>
      <c r="B7146" s="143" t="s">
        <v>5677</v>
      </c>
      <c r="C7146" s="143" t="s">
        <v>3170</v>
      </c>
      <c r="D7146" s="143" t="s">
        <v>5499</v>
      </c>
      <c r="E7146" s="143" t="s">
        <v>5678</v>
      </c>
      <c r="F7146" s="143" t="str">
        <f>IF(H7146&lt;=60,"소형",IF((H7146&gt;60)*(H7146&lt;=85)=1,"중소형",IF((H7146&gt;85)*(H7146&lt;=102)=1,"중형",IF((H7146&gt;102)*(H7146&lt;=135)=1,"중대형","대형"))))</f>
        <v>소형</v>
      </c>
      <c r="G7146" s="143" t="s">
        <v>5680</v>
      </c>
      <c r="H7146" s="143">
        <v>40</v>
      </c>
      <c r="J7146" s="143">
        <v>68</v>
      </c>
      <c r="K7146" s="137">
        <v>42917</v>
      </c>
      <c r="L7146" s="137">
        <v>43831</v>
      </c>
      <c r="M7146" s="144">
        <f>H7146/3.3</f>
        <v>12.121212121212121</v>
      </c>
      <c r="N7146" s="144">
        <f>I7146/M7146</f>
        <v>0</v>
      </c>
    </row>
    <row r="7147" spans="1:14">
      <c r="A7147" s="143" t="s">
        <v>2829</v>
      </c>
      <c r="B7147" s="143" t="s">
        <v>5677</v>
      </c>
      <c r="C7147" s="143" t="s">
        <v>3170</v>
      </c>
      <c r="D7147" s="143" t="s">
        <v>5499</v>
      </c>
      <c r="E7147" s="143" t="s">
        <v>5678</v>
      </c>
      <c r="F7147" s="143" t="str">
        <f>IF(H7147&lt;=60,"소형",IF((H7147&gt;60)*(H7147&lt;=85)=1,"중소형",IF((H7147&gt;85)*(H7147&lt;=102)=1,"중형",IF((H7147&gt;102)*(H7147&lt;=135)=1,"중대형","대형"))))</f>
        <v>소형</v>
      </c>
      <c r="G7147" s="143" t="s">
        <v>5681</v>
      </c>
      <c r="H7147" s="143">
        <v>48</v>
      </c>
      <c r="I7147" s="144">
        <v>34180</v>
      </c>
      <c r="J7147" s="143">
        <v>15</v>
      </c>
      <c r="K7147" s="137">
        <v>42917</v>
      </c>
      <c r="L7147" s="137">
        <v>43831</v>
      </c>
      <c r="M7147" s="144">
        <f>H7147/3.3</f>
        <v>14.545454545454547</v>
      </c>
      <c r="N7147" s="144">
        <f>I7147/M7147</f>
        <v>2349.875</v>
      </c>
    </row>
    <row r="7148" spans="1:14">
      <c r="A7148" s="143" t="s">
        <v>2829</v>
      </c>
      <c r="B7148" s="143" t="s">
        <v>5677</v>
      </c>
      <c r="C7148" s="143" t="s">
        <v>3170</v>
      </c>
      <c r="D7148" s="143" t="s">
        <v>5499</v>
      </c>
      <c r="E7148" s="143" t="s">
        <v>5678</v>
      </c>
      <c r="F7148" s="143" t="str">
        <f>IF(H7148&lt;=60,"소형",IF((H7148&gt;60)*(H7148&lt;=85)=1,"중소형",IF((H7148&gt;85)*(H7148&lt;=102)=1,"중형",IF((H7148&gt;102)*(H7148&lt;=135)=1,"중대형","대형"))))</f>
        <v>소형</v>
      </c>
      <c r="G7148" s="143" t="s">
        <v>5682</v>
      </c>
      <c r="H7148" s="143">
        <v>50</v>
      </c>
      <c r="I7148" s="144" t="s">
        <v>3211</v>
      </c>
      <c r="J7148" s="143">
        <v>26</v>
      </c>
      <c r="K7148" s="137">
        <v>42917</v>
      </c>
      <c r="L7148" s="137">
        <v>43831</v>
      </c>
      <c r="M7148" s="144">
        <f>H7148/3.3</f>
        <v>15.151515151515152</v>
      </c>
      <c r="N7148" s="144" t="e">
        <f>I7148/M7148</f>
        <v>#VALUE!</v>
      </c>
    </row>
    <row r="7149" spans="1:14">
      <c r="A7149" s="143" t="s">
        <v>2829</v>
      </c>
      <c r="B7149" s="143" t="s">
        <v>5677</v>
      </c>
      <c r="C7149" s="143" t="s">
        <v>3170</v>
      </c>
      <c r="D7149" s="143" t="s">
        <v>5499</v>
      </c>
      <c r="E7149" s="143" t="s">
        <v>5678</v>
      </c>
      <c r="F7149" s="143" t="str">
        <f>IF(H7149&lt;=60,"소형",IF((H7149&gt;60)*(H7149&lt;=85)=1,"중소형",IF((H7149&gt;85)*(H7149&lt;=102)=1,"중형",IF((H7149&gt;102)*(H7149&lt;=135)=1,"중대형","대형"))))</f>
        <v>소형</v>
      </c>
      <c r="G7149" s="143" t="s">
        <v>4244</v>
      </c>
      <c r="H7149" s="143">
        <v>59</v>
      </c>
      <c r="I7149" s="144">
        <v>42440</v>
      </c>
      <c r="J7149" s="143">
        <v>34</v>
      </c>
      <c r="K7149" s="137">
        <v>42917</v>
      </c>
      <c r="L7149" s="137">
        <v>43831</v>
      </c>
      <c r="M7149" s="144">
        <f>H7149/3.3</f>
        <v>17.878787878787879</v>
      </c>
      <c r="N7149" s="144">
        <f>I7149/M7149</f>
        <v>2373.7627118644068</v>
      </c>
    </row>
    <row r="7150" spans="1:14">
      <c r="A7150" s="143" t="s">
        <v>2829</v>
      </c>
      <c r="B7150" s="143" t="s">
        <v>5677</v>
      </c>
      <c r="C7150" s="143" t="s">
        <v>3170</v>
      </c>
      <c r="D7150" s="143" t="s">
        <v>5499</v>
      </c>
      <c r="E7150" s="143" t="s">
        <v>5678</v>
      </c>
      <c r="F7150" s="143" t="str">
        <f>IF(H7150&lt;=60,"소형",IF((H7150&gt;60)*(H7150&lt;=85)=1,"중소형",IF((H7150&gt;85)*(H7150&lt;=102)=1,"중형",IF((H7150&gt;102)*(H7150&lt;=135)=1,"중대형","대형"))))</f>
        <v>소형</v>
      </c>
      <c r="G7150" s="143" t="s">
        <v>4243</v>
      </c>
      <c r="H7150" s="143">
        <v>59</v>
      </c>
      <c r="I7150" s="144">
        <v>42100</v>
      </c>
      <c r="J7150" s="143">
        <v>350</v>
      </c>
      <c r="K7150" s="137">
        <v>42917</v>
      </c>
      <c r="L7150" s="137">
        <v>43831</v>
      </c>
      <c r="M7150" s="144">
        <f>H7150/3.3</f>
        <v>17.878787878787879</v>
      </c>
      <c r="N7150" s="144">
        <f>I7150/M7150</f>
        <v>2354.7457627118642</v>
      </c>
    </row>
    <row r="7151" spans="1:14">
      <c r="A7151" s="143" t="s">
        <v>2829</v>
      </c>
      <c r="B7151" s="143" t="s">
        <v>5677</v>
      </c>
      <c r="C7151" s="143" t="s">
        <v>3170</v>
      </c>
      <c r="D7151" s="143" t="s">
        <v>5499</v>
      </c>
      <c r="E7151" s="143" t="s">
        <v>5678</v>
      </c>
      <c r="F7151" s="143" t="str">
        <f>IF(H7151&lt;=60,"소형",IF((H7151&gt;60)*(H7151&lt;=85)=1,"중소형",IF((H7151&gt;85)*(H7151&lt;=102)=1,"중형",IF((H7151&gt;102)*(H7151&lt;=135)=1,"중대형","대형"))))</f>
        <v>중소형</v>
      </c>
      <c r="G7151" s="143" t="s">
        <v>3209</v>
      </c>
      <c r="H7151" s="143">
        <v>84</v>
      </c>
      <c r="I7151" s="144">
        <v>56140</v>
      </c>
      <c r="J7151" s="143">
        <v>87</v>
      </c>
      <c r="K7151" s="137">
        <v>42917</v>
      </c>
      <c r="L7151" s="137">
        <v>43831</v>
      </c>
      <c r="M7151" s="144">
        <f>H7151/3.3</f>
        <v>25.454545454545457</v>
      </c>
      <c r="N7151" s="144">
        <f>I7151/M7151</f>
        <v>2205.5</v>
      </c>
    </row>
    <row r="7152" spans="1:14">
      <c r="A7152" s="143" t="s">
        <v>2829</v>
      </c>
      <c r="B7152" s="143" t="s">
        <v>5677</v>
      </c>
      <c r="C7152" s="143" t="s">
        <v>3170</v>
      </c>
      <c r="D7152" s="143" t="s">
        <v>5499</v>
      </c>
      <c r="E7152" s="143" t="s">
        <v>5678</v>
      </c>
      <c r="F7152" s="143" t="str">
        <f>IF(H7152&lt;=60,"소형",IF((H7152&gt;60)*(H7152&lt;=85)=1,"중소형",IF((H7152&gt;85)*(H7152&lt;=102)=1,"중형",IF((H7152&gt;102)*(H7152&lt;=135)=1,"중대형","대형"))))</f>
        <v>중소형</v>
      </c>
      <c r="G7152" s="143" t="s">
        <v>3208</v>
      </c>
      <c r="H7152" s="143">
        <v>84</v>
      </c>
      <c r="I7152" s="144">
        <v>53550</v>
      </c>
      <c r="J7152" s="143">
        <v>163</v>
      </c>
      <c r="K7152" s="137">
        <v>42917</v>
      </c>
      <c r="L7152" s="137">
        <v>43831</v>
      </c>
      <c r="M7152" s="144">
        <f>H7152/3.3</f>
        <v>25.454545454545457</v>
      </c>
      <c r="N7152" s="144">
        <f>I7152/M7152</f>
        <v>2103.75</v>
      </c>
    </row>
    <row r="7153" spans="1:14">
      <c r="A7153" s="143" t="s">
        <v>2829</v>
      </c>
      <c r="B7153" s="143" t="s">
        <v>5683</v>
      </c>
      <c r="C7153" s="143" t="s">
        <v>3163</v>
      </c>
      <c r="D7153" s="143" t="s">
        <v>3313</v>
      </c>
      <c r="E7153" s="143" t="s">
        <v>5684</v>
      </c>
      <c r="F7153" s="143" t="str">
        <f>IF(H7153&lt;=60,"소형",IF((H7153&gt;60)*(H7153&lt;=85)=1,"중소형",IF((H7153&gt;85)*(H7153&lt;=102)=1,"중형",IF((H7153&gt;102)*(H7153&lt;=135)=1,"중대형","대형"))))</f>
        <v>소형</v>
      </c>
      <c r="G7153" s="143" t="s">
        <v>5685</v>
      </c>
      <c r="H7153" s="143">
        <v>25</v>
      </c>
      <c r="I7153" s="144">
        <v>12779</v>
      </c>
      <c r="J7153" s="143">
        <v>39</v>
      </c>
      <c r="K7153" s="137">
        <v>42917</v>
      </c>
      <c r="L7153" s="137">
        <v>43831</v>
      </c>
      <c r="M7153" s="144">
        <f>H7153/3.3</f>
        <v>7.5757575757575761</v>
      </c>
      <c r="N7153" s="144">
        <f>I7153/M7153</f>
        <v>1686.828</v>
      </c>
    </row>
    <row r="7154" spans="1:14">
      <c r="A7154" s="143" t="s">
        <v>2829</v>
      </c>
      <c r="B7154" s="143" t="s">
        <v>5683</v>
      </c>
      <c r="C7154" s="143" t="s">
        <v>3163</v>
      </c>
      <c r="D7154" s="143" t="s">
        <v>3313</v>
      </c>
      <c r="E7154" s="143" t="s">
        <v>5684</v>
      </c>
      <c r="F7154" s="143" t="str">
        <f>IF(H7154&lt;=60,"소형",IF((H7154&gt;60)*(H7154&lt;=85)=1,"중소형",IF((H7154&gt;85)*(H7154&lt;=102)=1,"중형",IF((H7154&gt;102)*(H7154&lt;=135)=1,"중대형","대형"))))</f>
        <v>소형</v>
      </c>
      <c r="G7154" s="143" t="s">
        <v>4699</v>
      </c>
      <c r="H7154" s="143">
        <v>40</v>
      </c>
      <c r="I7154" s="144">
        <v>19995</v>
      </c>
      <c r="J7154" s="143">
        <v>73</v>
      </c>
      <c r="K7154" s="137">
        <v>42917</v>
      </c>
      <c r="L7154" s="137">
        <v>43831</v>
      </c>
      <c r="M7154" s="144">
        <f>H7154/3.3</f>
        <v>12.121212121212121</v>
      </c>
      <c r="N7154" s="144">
        <f>I7154/M7154</f>
        <v>1649.5875000000001</v>
      </c>
    </row>
    <row r="7155" spans="1:14">
      <c r="A7155" s="143" t="s">
        <v>2829</v>
      </c>
      <c r="B7155" s="143" t="s">
        <v>5683</v>
      </c>
      <c r="C7155" s="143" t="s">
        <v>3163</v>
      </c>
      <c r="D7155" s="143" t="s">
        <v>3313</v>
      </c>
      <c r="E7155" s="143" t="s">
        <v>5684</v>
      </c>
      <c r="F7155" s="143" t="str">
        <f>IF(H7155&lt;=60,"소형",IF((H7155&gt;60)*(H7155&lt;=85)=1,"중소형",IF((H7155&gt;85)*(H7155&lt;=102)=1,"중형",IF((H7155&gt;102)*(H7155&lt;=135)=1,"중대형","대형"))))</f>
        <v>소형</v>
      </c>
      <c r="G7155" s="143" t="s">
        <v>5686</v>
      </c>
      <c r="H7155" s="143">
        <v>59</v>
      </c>
      <c r="I7155" s="144">
        <v>29875</v>
      </c>
      <c r="J7155" s="143">
        <v>65</v>
      </c>
      <c r="K7155" s="137">
        <v>42917</v>
      </c>
      <c r="L7155" s="137">
        <v>43831</v>
      </c>
      <c r="M7155" s="144">
        <f>H7155/3.3</f>
        <v>17.878787878787879</v>
      </c>
      <c r="N7155" s="144">
        <f>I7155/M7155</f>
        <v>1670.9745762711864</v>
      </c>
    </row>
    <row r="7156" spans="1:14">
      <c r="A7156" s="143" t="s">
        <v>2829</v>
      </c>
      <c r="B7156" s="143" t="s">
        <v>5683</v>
      </c>
      <c r="C7156" s="143" t="s">
        <v>3163</v>
      </c>
      <c r="D7156" s="143" t="s">
        <v>3313</v>
      </c>
      <c r="E7156" s="143" t="s">
        <v>5684</v>
      </c>
      <c r="F7156" s="143" t="str">
        <f>IF(H7156&lt;=60,"소형",IF((H7156&gt;60)*(H7156&lt;=85)=1,"중소형",IF((H7156&gt;85)*(H7156&lt;=102)=1,"중형",IF((H7156&gt;102)*(H7156&lt;=135)=1,"중대형","대형"))))</f>
        <v>중소형</v>
      </c>
      <c r="G7156" s="143" t="s">
        <v>3294</v>
      </c>
      <c r="H7156" s="143">
        <v>84</v>
      </c>
      <c r="I7156" s="144">
        <v>38010</v>
      </c>
      <c r="J7156" s="143">
        <v>302</v>
      </c>
      <c r="K7156" s="137">
        <v>42917</v>
      </c>
      <c r="L7156" s="137">
        <v>43831</v>
      </c>
      <c r="M7156" s="144">
        <f>H7156/3.3</f>
        <v>25.454545454545457</v>
      </c>
      <c r="N7156" s="144">
        <f>I7156/M7156</f>
        <v>1493.2499999999998</v>
      </c>
    </row>
    <row r="7157" spans="1:14">
      <c r="A7157" s="143" t="s">
        <v>2829</v>
      </c>
      <c r="B7157" s="143" t="s">
        <v>5683</v>
      </c>
      <c r="C7157" s="143" t="s">
        <v>3163</v>
      </c>
      <c r="D7157" s="143" t="s">
        <v>3313</v>
      </c>
      <c r="E7157" s="143" t="s">
        <v>5684</v>
      </c>
      <c r="F7157" s="143" t="str">
        <f>IF(H7157&lt;=60,"소형",IF((H7157&gt;60)*(H7157&lt;=85)=1,"중소형",IF((H7157&gt;85)*(H7157&lt;=102)=1,"중형",IF((H7157&gt;102)*(H7157&lt;=135)=1,"중대형","대형"))))</f>
        <v>중소형</v>
      </c>
      <c r="G7157" s="143" t="s">
        <v>3565</v>
      </c>
      <c r="H7157" s="143">
        <v>84</v>
      </c>
      <c r="I7157" s="144">
        <v>37856</v>
      </c>
      <c r="J7157" s="143">
        <v>24</v>
      </c>
      <c r="K7157" s="137">
        <v>42917</v>
      </c>
      <c r="L7157" s="137">
        <v>43831</v>
      </c>
      <c r="M7157" s="144">
        <f>H7157/3.3</f>
        <v>25.454545454545457</v>
      </c>
      <c r="N7157" s="144">
        <f>I7157/M7157</f>
        <v>1487.1999999999998</v>
      </c>
    </row>
    <row r="7158" spans="1:14">
      <c r="A7158" s="143" t="s">
        <v>2829</v>
      </c>
      <c r="B7158" s="143" t="s">
        <v>5683</v>
      </c>
      <c r="C7158" s="143" t="s">
        <v>3163</v>
      </c>
      <c r="D7158" s="143" t="s">
        <v>3313</v>
      </c>
      <c r="E7158" s="143" t="s">
        <v>5684</v>
      </c>
      <c r="F7158" s="143" t="str">
        <f>IF(H7158&lt;=60,"소형",IF((H7158&gt;60)*(H7158&lt;=85)=1,"중소형",IF((H7158&gt;85)*(H7158&lt;=102)=1,"중형",IF((H7158&gt;102)*(H7158&lt;=135)=1,"중대형","대형"))))</f>
        <v>중소형</v>
      </c>
      <c r="G7158" s="143" t="s">
        <v>5687</v>
      </c>
      <c r="H7158" s="143">
        <v>84</v>
      </c>
      <c r="I7158" s="144">
        <v>38618</v>
      </c>
      <c r="J7158" s="143">
        <v>16</v>
      </c>
      <c r="K7158" s="137">
        <v>42917</v>
      </c>
      <c r="L7158" s="137">
        <v>43831</v>
      </c>
      <c r="M7158" s="144">
        <f>H7158/3.3</f>
        <v>25.454545454545457</v>
      </c>
      <c r="N7158" s="144">
        <f>I7158/M7158</f>
        <v>1517.1357142857141</v>
      </c>
    </row>
    <row r="7159" spans="1:14">
      <c r="A7159" s="143" t="s">
        <v>2829</v>
      </c>
      <c r="B7159" s="143" t="s">
        <v>5683</v>
      </c>
      <c r="C7159" s="143" t="s">
        <v>3163</v>
      </c>
      <c r="D7159" s="143" t="s">
        <v>3313</v>
      </c>
      <c r="E7159" s="143" t="s">
        <v>5684</v>
      </c>
      <c r="F7159" s="143" t="str">
        <f>IF(H7159&lt;=60,"소형",IF((H7159&gt;60)*(H7159&lt;=85)=1,"중소형",IF((H7159&gt;85)*(H7159&lt;=102)=1,"중형",IF((H7159&gt;102)*(H7159&lt;=135)=1,"중대형","대형"))))</f>
        <v>중소형</v>
      </c>
      <c r="G7159" s="143" t="s">
        <v>3240</v>
      </c>
      <c r="H7159" s="143">
        <v>84</v>
      </c>
      <c r="I7159" s="144">
        <v>37905</v>
      </c>
      <c r="J7159" s="143">
        <v>89</v>
      </c>
      <c r="K7159" s="137">
        <v>42917</v>
      </c>
      <c r="L7159" s="137">
        <v>43831</v>
      </c>
      <c r="M7159" s="144">
        <f>H7159/3.3</f>
        <v>25.454545454545457</v>
      </c>
      <c r="N7159" s="144">
        <f>I7159/M7159</f>
        <v>1489.1249999999998</v>
      </c>
    </row>
    <row r="7160" spans="1:14">
      <c r="A7160" s="143" t="s">
        <v>2829</v>
      </c>
      <c r="B7160" s="143" t="s">
        <v>5683</v>
      </c>
      <c r="C7160" s="143" t="s">
        <v>3163</v>
      </c>
      <c r="D7160" s="143" t="s">
        <v>3313</v>
      </c>
      <c r="E7160" s="143" t="s">
        <v>5684</v>
      </c>
      <c r="F7160" s="143" t="str">
        <f>IF(H7160&lt;=60,"소형",IF((H7160&gt;60)*(H7160&lt;=85)=1,"중소형",IF((H7160&gt;85)*(H7160&lt;=102)=1,"중형",IF((H7160&gt;102)*(H7160&lt;=135)=1,"중대형","대형"))))</f>
        <v>중소형</v>
      </c>
      <c r="G7160" s="143" t="s">
        <v>4532</v>
      </c>
      <c r="H7160" s="143">
        <v>84</v>
      </c>
      <c r="I7160" s="144">
        <v>39676</v>
      </c>
      <c r="J7160" s="143">
        <v>16</v>
      </c>
      <c r="K7160" s="137">
        <v>42917</v>
      </c>
      <c r="L7160" s="137">
        <v>43831</v>
      </c>
      <c r="M7160" s="144">
        <f>H7160/3.3</f>
        <v>25.454545454545457</v>
      </c>
      <c r="N7160" s="144">
        <f>I7160/M7160</f>
        <v>1558.6999999999998</v>
      </c>
    </row>
    <row r="7161" spans="1:14">
      <c r="A7161" s="143" t="s">
        <v>2829</v>
      </c>
      <c r="B7161" s="143" t="s">
        <v>5683</v>
      </c>
      <c r="C7161" s="143" t="s">
        <v>3163</v>
      </c>
      <c r="D7161" s="143" t="s">
        <v>3313</v>
      </c>
      <c r="E7161" s="143" t="s">
        <v>5684</v>
      </c>
      <c r="F7161" s="143" t="str">
        <f>IF(H7161&lt;=60,"소형",IF((H7161&gt;60)*(H7161&lt;=85)=1,"중소형",IF((H7161&gt;85)*(H7161&lt;=102)=1,"중형",IF((H7161&gt;102)*(H7161&lt;=135)=1,"중대형","대형"))))</f>
        <v>중형</v>
      </c>
      <c r="G7161" s="143" t="s">
        <v>5688</v>
      </c>
      <c r="H7161" s="143">
        <v>99</v>
      </c>
      <c r="I7161" s="144">
        <v>46937</v>
      </c>
      <c r="J7161" s="143">
        <v>53</v>
      </c>
      <c r="K7161" s="137">
        <v>42917</v>
      </c>
      <c r="L7161" s="137">
        <v>43831</v>
      </c>
      <c r="M7161" s="144">
        <f>H7161/3.3</f>
        <v>30</v>
      </c>
      <c r="N7161" s="144">
        <f>I7161/M7161</f>
        <v>1564.5666666666666</v>
      </c>
    </row>
    <row r="7162" spans="1:14">
      <c r="A7162" s="143" t="s">
        <v>2829</v>
      </c>
      <c r="B7162" s="143" t="s">
        <v>5689</v>
      </c>
      <c r="C7162" s="143" t="s">
        <v>3169</v>
      </c>
      <c r="D7162" s="143" t="s">
        <v>3262</v>
      </c>
      <c r="E7162" s="143" t="s">
        <v>3356</v>
      </c>
      <c r="F7162" s="143" t="str">
        <f>IF(H7162&lt;=60,"소형",IF((H7162&gt;60)*(H7162&lt;=85)=1,"중소형",IF((H7162&gt;85)*(H7162&lt;=102)=1,"중형",IF((H7162&gt;102)*(H7162&lt;=135)=1,"중대형","대형"))))</f>
        <v>중소형</v>
      </c>
      <c r="G7162" s="143" t="s">
        <v>3474</v>
      </c>
      <c r="H7162" s="143">
        <v>84</v>
      </c>
      <c r="I7162" s="144">
        <v>40620</v>
      </c>
      <c r="J7162" s="143">
        <v>92</v>
      </c>
      <c r="K7162" s="137">
        <v>42917</v>
      </c>
      <c r="L7162" s="137">
        <v>43831</v>
      </c>
      <c r="M7162" s="144">
        <f>H7162/3.3</f>
        <v>25.454545454545457</v>
      </c>
      <c r="N7162" s="144">
        <f>I7162/M7162</f>
        <v>1595.7857142857142</v>
      </c>
    </row>
    <row r="7163" spans="1:14">
      <c r="A7163" s="143" t="s">
        <v>2829</v>
      </c>
      <c r="B7163" s="143" t="s">
        <v>5689</v>
      </c>
      <c r="C7163" s="143" t="s">
        <v>3169</v>
      </c>
      <c r="D7163" s="143" t="s">
        <v>3262</v>
      </c>
      <c r="E7163" s="143" t="s">
        <v>3356</v>
      </c>
      <c r="F7163" s="143" t="str">
        <f>IF(H7163&lt;=60,"소형",IF((H7163&gt;60)*(H7163&lt;=85)=1,"중소형",IF((H7163&gt;85)*(H7163&lt;=102)=1,"중형",IF((H7163&gt;102)*(H7163&lt;=135)=1,"중대형","대형"))))</f>
        <v>중소형</v>
      </c>
      <c r="G7163" s="143" t="s">
        <v>3208</v>
      </c>
      <c r="H7163" s="143">
        <v>84</v>
      </c>
      <c r="I7163" s="144">
        <v>40120</v>
      </c>
      <c r="J7163" s="143">
        <v>83</v>
      </c>
      <c r="K7163" s="137">
        <v>42917</v>
      </c>
      <c r="L7163" s="137">
        <v>43831</v>
      </c>
      <c r="M7163" s="144">
        <f>H7163/3.3</f>
        <v>25.454545454545457</v>
      </c>
      <c r="N7163" s="144">
        <f>I7163/M7163</f>
        <v>1576.1428571428571</v>
      </c>
    </row>
    <row r="7164" spans="1:14">
      <c r="A7164" s="143" t="s">
        <v>2829</v>
      </c>
      <c r="B7164" s="143" t="s">
        <v>5689</v>
      </c>
      <c r="C7164" s="143" t="s">
        <v>3169</v>
      </c>
      <c r="D7164" s="143" t="s">
        <v>3262</v>
      </c>
      <c r="E7164" s="143" t="s">
        <v>3356</v>
      </c>
      <c r="F7164" s="143" t="str">
        <f>IF(H7164&lt;=60,"소형",IF((H7164&gt;60)*(H7164&lt;=85)=1,"중소형",IF((H7164&gt;85)*(H7164&lt;=102)=1,"중형",IF((H7164&gt;102)*(H7164&lt;=135)=1,"중대형","대형"))))</f>
        <v>중형</v>
      </c>
      <c r="G7164" s="143" t="s">
        <v>5690</v>
      </c>
      <c r="H7164" s="143">
        <v>91</v>
      </c>
      <c r="I7164" s="144">
        <v>42100</v>
      </c>
      <c r="J7164" s="143">
        <v>40</v>
      </c>
      <c r="K7164" s="137">
        <v>42917</v>
      </c>
      <c r="L7164" s="137">
        <v>43831</v>
      </c>
      <c r="M7164" s="144">
        <f>H7164/3.3</f>
        <v>27.575757575757578</v>
      </c>
      <c r="N7164" s="144">
        <f>I7164/M7164</f>
        <v>1526.7032967032965</v>
      </c>
    </row>
    <row r="7165" spans="1:14">
      <c r="A7165" s="143" t="s">
        <v>2829</v>
      </c>
      <c r="B7165" s="143" t="s">
        <v>5689</v>
      </c>
      <c r="C7165" s="143" t="s">
        <v>3169</v>
      </c>
      <c r="D7165" s="143" t="s">
        <v>3262</v>
      </c>
      <c r="E7165" s="143" t="s">
        <v>3356</v>
      </c>
      <c r="F7165" s="143" t="str">
        <f>IF(H7165&lt;=60,"소형",IF((H7165&gt;60)*(H7165&lt;=85)=1,"중소형",IF((H7165&gt;85)*(H7165&lt;=102)=1,"중형",IF((H7165&gt;102)*(H7165&lt;=135)=1,"중대형","대형"))))</f>
        <v>중대형</v>
      </c>
      <c r="G7165" s="143" t="s">
        <v>5691</v>
      </c>
      <c r="H7165" s="143">
        <v>114</v>
      </c>
      <c r="I7165" s="144">
        <v>49270</v>
      </c>
      <c r="J7165" s="143">
        <v>79</v>
      </c>
      <c r="K7165" s="137">
        <v>42917</v>
      </c>
      <c r="L7165" s="137">
        <v>43831</v>
      </c>
      <c r="M7165" s="144">
        <f>H7165/3.3</f>
        <v>34.545454545454547</v>
      </c>
      <c r="N7165" s="144">
        <f>I7165/M7165</f>
        <v>1426.2368421052631</v>
      </c>
    </row>
    <row r="7166" spans="1:14">
      <c r="A7166" s="143" t="s">
        <v>2829</v>
      </c>
      <c r="B7166" s="143" t="s">
        <v>5692</v>
      </c>
      <c r="C7166" s="143" t="s">
        <v>3169</v>
      </c>
      <c r="D7166" s="143" t="s">
        <v>3262</v>
      </c>
      <c r="E7166" s="143" t="s">
        <v>3356</v>
      </c>
      <c r="F7166" s="143" t="str">
        <f>IF(H7166&lt;=60,"소형",IF((H7166&gt;60)*(H7166&lt;=85)=1,"중소형",IF((H7166&gt;85)*(H7166&lt;=102)=1,"중형",IF((H7166&gt;102)*(H7166&lt;=135)=1,"중대형","대형"))))</f>
        <v>중소형</v>
      </c>
      <c r="G7166" s="143" t="s">
        <v>3565</v>
      </c>
      <c r="H7166" s="143">
        <v>84</v>
      </c>
      <c r="I7166" s="144">
        <v>40020</v>
      </c>
      <c r="J7166" s="143">
        <v>70</v>
      </c>
      <c r="K7166" s="137">
        <v>42917</v>
      </c>
      <c r="L7166" s="137">
        <v>43831</v>
      </c>
      <c r="M7166" s="144">
        <f>H7166/3.3</f>
        <v>25.454545454545457</v>
      </c>
      <c r="N7166" s="144">
        <f>I7166/M7166</f>
        <v>1572.2142857142856</v>
      </c>
    </row>
    <row r="7167" spans="1:14">
      <c r="A7167" s="143" t="s">
        <v>2829</v>
      </c>
      <c r="B7167" s="143" t="s">
        <v>5692</v>
      </c>
      <c r="C7167" s="143" t="s">
        <v>3169</v>
      </c>
      <c r="D7167" s="143" t="s">
        <v>3262</v>
      </c>
      <c r="E7167" s="143" t="s">
        <v>3356</v>
      </c>
      <c r="F7167" s="143" t="str">
        <f>IF(H7167&lt;=60,"소형",IF((H7167&gt;60)*(H7167&lt;=85)=1,"중소형",IF((H7167&gt;85)*(H7167&lt;=102)=1,"중형",IF((H7167&gt;102)*(H7167&lt;=135)=1,"중대형","대형"))))</f>
        <v>중소형</v>
      </c>
      <c r="G7167" s="143" t="s">
        <v>5032</v>
      </c>
      <c r="H7167" s="143">
        <v>84</v>
      </c>
      <c r="I7167" s="144">
        <v>41510</v>
      </c>
      <c r="J7167" s="143">
        <v>25</v>
      </c>
      <c r="K7167" s="137">
        <v>42917</v>
      </c>
      <c r="L7167" s="137">
        <v>43831</v>
      </c>
      <c r="M7167" s="144">
        <f>H7167/3.3</f>
        <v>25.454545454545457</v>
      </c>
      <c r="N7167" s="144">
        <f>I7167/M7167</f>
        <v>1630.7499999999998</v>
      </c>
    </row>
    <row r="7168" spans="1:14">
      <c r="A7168" s="143" t="s">
        <v>2829</v>
      </c>
      <c r="B7168" s="143" t="s">
        <v>5692</v>
      </c>
      <c r="C7168" s="143" t="s">
        <v>3169</v>
      </c>
      <c r="D7168" s="143" t="s">
        <v>3262</v>
      </c>
      <c r="E7168" s="143" t="s">
        <v>3356</v>
      </c>
      <c r="F7168" s="143" t="str">
        <f>IF(H7168&lt;=60,"소형",IF((H7168&gt;60)*(H7168&lt;=85)=1,"중소형",IF((H7168&gt;85)*(H7168&lt;=102)=1,"중형",IF((H7168&gt;102)*(H7168&lt;=135)=1,"중대형","대형"))))</f>
        <v>중대형</v>
      </c>
      <c r="G7168" s="143" t="s">
        <v>5693</v>
      </c>
      <c r="H7168" s="143">
        <v>114</v>
      </c>
      <c r="I7168" s="144">
        <v>50970</v>
      </c>
      <c r="J7168" s="143">
        <v>25</v>
      </c>
      <c r="K7168" s="137">
        <v>42917</v>
      </c>
      <c r="L7168" s="137">
        <v>43831</v>
      </c>
      <c r="M7168" s="144">
        <f>H7168/3.3</f>
        <v>34.545454545454547</v>
      </c>
      <c r="N7168" s="144">
        <f>I7168/M7168</f>
        <v>1475.4473684210525</v>
      </c>
    </row>
    <row r="7169" spans="1:14">
      <c r="A7169" s="143" t="s">
        <v>2829</v>
      </c>
      <c r="B7169" s="143" t="s">
        <v>5694</v>
      </c>
      <c r="C7169" s="143" t="s">
        <v>3169</v>
      </c>
      <c r="D7169" s="143" t="s">
        <v>3262</v>
      </c>
      <c r="E7169" s="143" t="s">
        <v>3356</v>
      </c>
      <c r="F7169" s="143" t="str">
        <f>IF(H7169&lt;=60,"소형",IF((H7169&gt;60)*(H7169&lt;=85)=1,"중소형",IF((H7169&gt;85)*(H7169&lt;=102)=1,"중형",IF((H7169&gt;102)*(H7169&lt;=135)=1,"중대형","대형"))))</f>
        <v>중소형</v>
      </c>
      <c r="G7169" s="143" t="s">
        <v>3565</v>
      </c>
      <c r="H7169" s="143">
        <v>84</v>
      </c>
      <c r="I7169" s="144">
        <v>48040</v>
      </c>
      <c r="J7169" s="143">
        <v>78</v>
      </c>
      <c r="K7169" s="137">
        <v>42917</v>
      </c>
      <c r="L7169" s="137">
        <v>43831</v>
      </c>
      <c r="M7169" s="144">
        <f>H7169/3.3</f>
        <v>25.454545454545457</v>
      </c>
      <c r="N7169" s="144">
        <f>I7169/M7169</f>
        <v>1887.2857142857142</v>
      </c>
    </row>
    <row r="7170" spans="1:14">
      <c r="A7170" s="143" t="s">
        <v>2829</v>
      </c>
      <c r="B7170" s="143" t="s">
        <v>5694</v>
      </c>
      <c r="C7170" s="143" t="s">
        <v>3169</v>
      </c>
      <c r="D7170" s="143" t="s">
        <v>3262</v>
      </c>
      <c r="E7170" s="143" t="s">
        <v>3356</v>
      </c>
      <c r="F7170" s="143" t="str">
        <f>IF(H7170&lt;=60,"소형",IF((H7170&gt;60)*(H7170&lt;=85)=1,"중소형",IF((H7170&gt;85)*(H7170&lt;=102)=1,"중형",IF((H7170&gt;102)*(H7170&lt;=135)=1,"중대형","대형"))))</f>
        <v>중소형</v>
      </c>
      <c r="G7170" s="143" t="s">
        <v>4551</v>
      </c>
      <c r="H7170" s="143">
        <v>84</v>
      </c>
      <c r="I7170" s="144">
        <v>48400</v>
      </c>
      <c r="J7170" s="143">
        <v>78</v>
      </c>
      <c r="K7170" s="137">
        <v>42917</v>
      </c>
      <c r="L7170" s="137">
        <v>43831</v>
      </c>
      <c r="M7170" s="144">
        <f>H7170/3.3</f>
        <v>25.454545454545457</v>
      </c>
      <c r="N7170" s="144">
        <f>I7170/M7170</f>
        <v>1901.4285714285713</v>
      </c>
    </row>
    <row r="7171" spans="1:14">
      <c r="A7171" s="143" t="s">
        <v>2829</v>
      </c>
      <c r="B7171" s="143" t="s">
        <v>5694</v>
      </c>
      <c r="C7171" s="143" t="s">
        <v>3169</v>
      </c>
      <c r="D7171" s="143" t="s">
        <v>3262</v>
      </c>
      <c r="E7171" s="143" t="s">
        <v>3356</v>
      </c>
      <c r="F7171" s="143" t="str">
        <f>IF(H7171&lt;=60,"소형",IF((H7171&gt;60)*(H7171&lt;=85)=1,"중소형",IF((H7171&gt;85)*(H7171&lt;=102)=1,"중형",IF((H7171&gt;102)*(H7171&lt;=135)=1,"중대형","대형"))))</f>
        <v>중형</v>
      </c>
      <c r="G7171" s="143" t="s">
        <v>5695</v>
      </c>
      <c r="H7171" s="143">
        <v>91</v>
      </c>
      <c r="I7171" s="144">
        <v>49810</v>
      </c>
      <c r="J7171" s="143">
        <v>78</v>
      </c>
      <c r="K7171" s="137">
        <v>42917</v>
      </c>
      <c r="L7171" s="137">
        <v>43831</v>
      </c>
      <c r="M7171" s="144">
        <f>H7171/3.3</f>
        <v>27.575757575757578</v>
      </c>
      <c r="N7171" s="144">
        <f>I7171/M7171</f>
        <v>1806.2967032967031</v>
      </c>
    </row>
    <row r="7172" spans="1:14">
      <c r="A7172" s="143" t="s">
        <v>2829</v>
      </c>
      <c r="B7172" s="143" t="s">
        <v>5694</v>
      </c>
      <c r="C7172" s="143" t="s">
        <v>3169</v>
      </c>
      <c r="D7172" s="143" t="s">
        <v>3262</v>
      </c>
      <c r="E7172" s="143" t="s">
        <v>3356</v>
      </c>
      <c r="F7172" s="143" t="str">
        <f>IF(H7172&lt;=60,"소형",IF((H7172&gt;60)*(H7172&lt;=85)=1,"중소형",IF((H7172&gt;85)*(H7172&lt;=102)=1,"중형",IF((H7172&gt;102)*(H7172&lt;=135)=1,"중대형","대형"))))</f>
        <v>중대형</v>
      </c>
      <c r="G7172" s="143" t="s">
        <v>5696</v>
      </c>
      <c r="H7172" s="143">
        <v>114</v>
      </c>
      <c r="I7172" s="144">
        <v>58580</v>
      </c>
      <c r="J7172" s="143">
        <v>78</v>
      </c>
      <c r="K7172" s="137">
        <v>42917</v>
      </c>
      <c r="L7172" s="137">
        <v>43831</v>
      </c>
      <c r="M7172" s="144">
        <f>H7172/3.3</f>
        <v>34.545454545454547</v>
      </c>
      <c r="N7172" s="144">
        <f>I7172/M7172</f>
        <v>1695.7368421052631</v>
      </c>
    </row>
    <row r="7173" spans="1:14">
      <c r="A7173" s="143" t="s">
        <v>2829</v>
      </c>
      <c r="B7173" s="143" t="s">
        <v>5694</v>
      </c>
      <c r="C7173" s="143" t="s">
        <v>3169</v>
      </c>
      <c r="D7173" s="143" t="s">
        <v>3262</v>
      </c>
      <c r="E7173" s="143" t="s">
        <v>3356</v>
      </c>
      <c r="F7173" s="143" t="str">
        <f>IF(H7173&lt;=60,"소형",IF((H7173&gt;60)*(H7173&lt;=85)=1,"중소형",IF((H7173&gt;85)*(H7173&lt;=102)=1,"중형",IF((H7173&gt;102)*(H7173&lt;=135)=1,"중대형","대형"))))</f>
        <v>대형</v>
      </c>
      <c r="G7173" s="143" t="s">
        <v>5697</v>
      </c>
      <c r="H7173" s="143">
        <v>159</v>
      </c>
      <c r="I7173" s="144">
        <v>99290</v>
      </c>
      <c r="J7173" s="143">
        <v>2</v>
      </c>
      <c r="K7173" s="137">
        <v>42917</v>
      </c>
      <c r="L7173" s="137">
        <v>43831</v>
      </c>
      <c r="M7173" s="144">
        <f>H7173/3.3</f>
        <v>48.181818181818187</v>
      </c>
      <c r="N7173" s="144">
        <f>I7173/M7173</f>
        <v>2060.7358490566035</v>
      </c>
    </row>
    <row r="7174" spans="1:14">
      <c r="A7174" s="143" t="s">
        <v>2829</v>
      </c>
      <c r="B7174" s="143" t="s">
        <v>5694</v>
      </c>
      <c r="C7174" s="143" t="s">
        <v>3169</v>
      </c>
      <c r="D7174" s="143" t="s">
        <v>3262</v>
      </c>
      <c r="E7174" s="143" t="s">
        <v>3356</v>
      </c>
      <c r="F7174" s="143" t="str">
        <f>IF(H7174&lt;=60,"소형",IF((H7174&gt;60)*(H7174&lt;=85)=1,"중소형",IF((H7174&gt;85)*(H7174&lt;=102)=1,"중형",IF((H7174&gt;102)*(H7174&lt;=135)=1,"중대형","대형"))))</f>
        <v>대형</v>
      </c>
      <c r="G7174" s="143" t="s">
        <v>5698</v>
      </c>
      <c r="H7174" s="143">
        <v>160</v>
      </c>
      <c r="I7174" s="144">
        <v>101380</v>
      </c>
      <c r="J7174" s="143">
        <v>2</v>
      </c>
      <c r="K7174" s="137">
        <v>42917</v>
      </c>
      <c r="L7174" s="137">
        <v>43831</v>
      </c>
      <c r="M7174" s="144">
        <f>H7174/3.3</f>
        <v>48.484848484848484</v>
      </c>
      <c r="N7174" s="144">
        <f>I7174/M7174</f>
        <v>2090.9625000000001</v>
      </c>
    </row>
    <row r="7175" spans="1:14">
      <c r="A7175" s="143" t="s">
        <v>2829</v>
      </c>
      <c r="B7175" s="143" t="s">
        <v>5699</v>
      </c>
      <c r="C7175" s="143" t="s">
        <v>3169</v>
      </c>
      <c r="D7175" s="143" t="s">
        <v>3262</v>
      </c>
      <c r="E7175" s="143" t="s">
        <v>3356</v>
      </c>
      <c r="F7175" s="143" t="str">
        <f>IF(H7175&lt;=60,"소형",IF((H7175&gt;60)*(H7175&lt;=85)=1,"중소형",IF((H7175&gt;85)*(H7175&lt;=102)=1,"중형",IF((H7175&gt;102)*(H7175&lt;=135)=1,"중대형","대형"))))</f>
        <v>중소형</v>
      </c>
      <c r="G7175" s="143" t="s">
        <v>3565</v>
      </c>
      <c r="H7175" s="143">
        <v>84</v>
      </c>
      <c r="I7175" s="144">
        <v>48030</v>
      </c>
      <c r="J7175" s="143">
        <v>76</v>
      </c>
      <c r="K7175" s="137">
        <v>42917</v>
      </c>
      <c r="L7175" s="137">
        <v>43831</v>
      </c>
      <c r="M7175" s="144">
        <f>H7175/3.3</f>
        <v>25.454545454545457</v>
      </c>
      <c r="N7175" s="144">
        <f>I7175/M7175</f>
        <v>1886.8928571428569</v>
      </c>
    </row>
    <row r="7176" spans="1:14">
      <c r="A7176" s="143" t="s">
        <v>2829</v>
      </c>
      <c r="B7176" s="143" t="s">
        <v>5699</v>
      </c>
      <c r="C7176" s="143" t="s">
        <v>3169</v>
      </c>
      <c r="D7176" s="143" t="s">
        <v>3262</v>
      </c>
      <c r="E7176" s="143" t="s">
        <v>3356</v>
      </c>
      <c r="F7176" s="143" t="str">
        <f>IF(H7176&lt;=60,"소형",IF((H7176&gt;60)*(H7176&lt;=85)=1,"중소형",IF((H7176&gt;85)*(H7176&lt;=102)=1,"중형",IF((H7176&gt;102)*(H7176&lt;=135)=1,"중대형","대형"))))</f>
        <v>중소형</v>
      </c>
      <c r="G7176" s="143" t="s">
        <v>4551</v>
      </c>
      <c r="H7176" s="143">
        <v>84</v>
      </c>
      <c r="I7176" s="144">
        <v>48400</v>
      </c>
      <c r="J7176" s="143">
        <v>76</v>
      </c>
      <c r="K7176" s="137">
        <v>42917</v>
      </c>
      <c r="L7176" s="137">
        <v>43831</v>
      </c>
      <c r="M7176" s="144">
        <f>H7176/3.3</f>
        <v>25.454545454545457</v>
      </c>
      <c r="N7176" s="144">
        <f>I7176/M7176</f>
        <v>1901.4285714285713</v>
      </c>
    </row>
    <row r="7177" spans="1:14">
      <c r="A7177" s="143" t="s">
        <v>2829</v>
      </c>
      <c r="B7177" s="143" t="s">
        <v>5699</v>
      </c>
      <c r="C7177" s="143" t="s">
        <v>3169</v>
      </c>
      <c r="D7177" s="143" t="s">
        <v>3262</v>
      </c>
      <c r="E7177" s="143" t="s">
        <v>3356</v>
      </c>
      <c r="F7177" s="143" t="str">
        <f>IF(H7177&lt;=60,"소형",IF((H7177&gt;60)*(H7177&lt;=85)=1,"중소형",IF((H7177&gt;85)*(H7177&lt;=102)=1,"중형",IF((H7177&gt;102)*(H7177&lt;=135)=1,"중대형","대형"))))</f>
        <v>중형</v>
      </c>
      <c r="G7177" s="143" t="s">
        <v>5695</v>
      </c>
      <c r="H7177" s="143">
        <v>91</v>
      </c>
      <c r="I7177" s="144">
        <v>49800</v>
      </c>
      <c r="J7177" s="143">
        <v>76</v>
      </c>
      <c r="K7177" s="137">
        <v>42917</v>
      </c>
      <c r="L7177" s="137">
        <v>43831</v>
      </c>
      <c r="M7177" s="144">
        <f>H7177/3.3</f>
        <v>27.575757575757578</v>
      </c>
      <c r="N7177" s="144">
        <f>I7177/M7177</f>
        <v>1805.9340659340658</v>
      </c>
    </row>
    <row r="7178" spans="1:14">
      <c r="A7178" s="143" t="s">
        <v>2829</v>
      </c>
      <c r="B7178" s="143" t="s">
        <v>5699</v>
      </c>
      <c r="C7178" s="143" t="s">
        <v>3169</v>
      </c>
      <c r="D7178" s="143" t="s">
        <v>3262</v>
      </c>
      <c r="E7178" s="143" t="s">
        <v>3356</v>
      </c>
      <c r="F7178" s="143" t="str">
        <f>IF(H7178&lt;=60,"소형",IF((H7178&gt;60)*(H7178&lt;=85)=1,"중소형",IF((H7178&gt;85)*(H7178&lt;=102)=1,"중형",IF((H7178&gt;102)*(H7178&lt;=135)=1,"중대형","대형"))))</f>
        <v>중대형</v>
      </c>
      <c r="G7178" s="143" t="s">
        <v>5696</v>
      </c>
      <c r="H7178" s="143">
        <v>114</v>
      </c>
      <c r="I7178" s="144">
        <v>58570</v>
      </c>
      <c r="J7178" s="143">
        <v>76</v>
      </c>
      <c r="K7178" s="137">
        <v>42917</v>
      </c>
      <c r="L7178" s="137">
        <v>43831</v>
      </c>
      <c r="M7178" s="144">
        <f>H7178/3.3</f>
        <v>34.545454545454547</v>
      </c>
      <c r="N7178" s="144">
        <f>I7178/M7178</f>
        <v>1695.4473684210525</v>
      </c>
    </row>
    <row r="7179" spans="1:14">
      <c r="A7179" s="143" t="s">
        <v>2829</v>
      </c>
      <c r="B7179" s="143" t="s">
        <v>5699</v>
      </c>
      <c r="C7179" s="143" t="s">
        <v>3169</v>
      </c>
      <c r="D7179" s="143" t="s">
        <v>3262</v>
      </c>
      <c r="E7179" s="143" t="s">
        <v>3356</v>
      </c>
      <c r="F7179" s="143" t="str">
        <f>IF(H7179&lt;=60,"소형",IF((H7179&gt;60)*(H7179&lt;=85)=1,"중소형",IF((H7179&gt;85)*(H7179&lt;=102)=1,"중형",IF((H7179&gt;102)*(H7179&lt;=135)=1,"중대형","대형"))))</f>
        <v>대형</v>
      </c>
      <c r="G7179" s="143" t="s">
        <v>5697</v>
      </c>
      <c r="H7179" s="143">
        <v>159</v>
      </c>
      <c r="I7179" s="144">
        <v>99270</v>
      </c>
      <c r="J7179" s="143">
        <v>2</v>
      </c>
      <c r="K7179" s="137">
        <v>42917</v>
      </c>
      <c r="L7179" s="137">
        <v>43831</v>
      </c>
      <c r="M7179" s="144">
        <f>H7179/3.3</f>
        <v>48.181818181818187</v>
      </c>
      <c r="N7179" s="144">
        <f>I7179/M7179</f>
        <v>2060.3207547169809</v>
      </c>
    </row>
    <row r="7180" spans="1:14">
      <c r="A7180" s="143" t="s">
        <v>2829</v>
      </c>
      <c r="B7180" s="143" t="s">
        <v>5699</v>
      </c>
      <c r="C7180" s="143" t="s">
        <v>3169</v>
      </c>
      <c r="D7180" s="143" t="s">
        <v>3262</v>
      </c>
      <c r="E7180" s="143" t="s">
        <v>3356</v>
      </c>
      <c r="F7180" s="143" t="str">
        <f>IF(H7180&lt;=60,"소형",IF((H7180&gt;60)*(H7180&lt;=85)=1,"중소형",IF((H7180&gt;85)*(H7180&lt;=102)=1,"중형",IF((H7180&gt;102)*(H7180&lt;=135)=1,"중대형","대형"))))</f>
        <v>대형</v>
      </c>
      <c r="G7180" s="143" t="s">
        <v>5698</v>
      </c>
      <c r="H7180" s="143">
        <v>160</v>
      </c>
      <c r="I7180" s="144">
        <v>101360</v>
      </c>
      <c r="J7180" s="143">
        <v>2</v>
      </c>
      <c r="K7180" s="137">
        <v>42917</v>
      </c>
      <c r="L7180" s="137">
        <v>43831</v>
      </c>
      <c r="M7180" s="144">
        <f>H7180/3.3</f>
        <v>48.484848484848484</v>
      </c>
      <c r="N7180" s="144">
        <f>I7180/M7180</f>
        <v>2090.5500000000002</v>
      </c>
    </row>
    <row r="7181" spans="1:14">
      <c r="A7181" s="143" t="s">
        <v>2829</v>
      </c>
      <c r="B7181" s="143" t="s">
        <v>5700</v>
      </c>
      <c r="C7181" s="143" t="s">
        <v>3162</v>
      </c>
      <c r="D7181" s="143" t="s">
        <v>3303</v>
      </c>
      <c r="E7181" s="143" t="s">
        <v>4281</v>
      </c>
      <c r="F7181" s="143" t="str">
        <f>IF(H7181&lt;=60,"소형",IF((H7181&gt;60)*(H7181&lt;=85)=1,"중소형",IF((H7181&gt;85)*(H7181&lt;=102)=1,"중형",IF((H7181&gt;102)*(H7181&lt;=135)=1,"중대형","대형"))))</f>
        <v>소형</v>
      </c>
      <c r="G7181" s="143" t="s">
        <v>4060</v>
      </c>
      <c r="H7181" s="143">
        <v>59</v>
      </c>
      <c r="I7181" s="144">
        <v>16800</v>
      </c>
      <c r="J7181" s="143">
        <v>178</v>
      </c>
      <c r="K7181" s="137">
        <v>42948</v>
      </c>
      <c r="L7181" s="137">
        <v>43831</v>
      </c>
      <c r="M7181" s="144">
        <f>H7181/3.3</f>
        <v>17.878787878787879</v>
      </c>
      <c r="N7181" s="144">
        <f>I7181/M7181</f>
        <v>939.66101694915255</v>
      </c>
    </row>
    <row r="7182" spans="1:14">
      <c r="A7182" s="143" t="s">
        <v>2829</v>
      </c>
      <c r="B7182" s="143" t="s">
        <v>5700</v>
      </c>
      <c r="C7182" s="143" t="s">
        <v>3162</v>
      </c>
      <c r="D7182" s="143" t="s">
        <v>3303</v>
      </c>
      <c r="E7182" s="143" t="s">
        <v>4281</v>
      </c>
      <c r="F7182" s="143" t="str">
        <f>IF(H7182&lt;=60,"소형",IF((H7182&gt;60)*(H7182&lt;=85)=1,"중소형",IF((H7182&gt;85)*(H7182&lt;=102)=1,"중형",IF((H7182&gt;102)*(H7182&lt;=135)=1,"중대형","대형"))))</f>
        <v>소형</v>
      </c>
      <c r="G7182" s="143" t="s">
        <v>4845</v>
      </c>
      <c r="H7182" s="143">
        <v>59</v>
      </c>
      <c r="I7182" s="144">
        <v>16700</v>
      </c>
      <c r="J7182" s="143">
        <v>70</v>
      </c>
      <c r="K7182" s="137">
        <v>42948</v>
      </c>
      <c r="L7182" s="137">
        <v>43831</v>
      </c>
      <c r="M7182" s="144">
        <f>H7182/3.3</f>
        <v>17.878787878787879</v>
      </c>
      <c r="N7182" s="144">
        <f>I7182/M7182</f>
        <v>934.06779661016947</v>
      </c>
    </row>
    <row r="7183" spans="1:14">
      <c r="A7183" s="143" t="s">
        <v>2829</v>
      </c>
      <c r="B7183" s="143" t="s">
        <v>5700</v>
      </c>
      <c r="C7183" s="143" t="s">
        <v>3162</v>
      </c>
      <c r="D7183" s="143" t="s">
        <v>3303</v>
      </c>
      <c r="E7183" s="143" t="s">
        <v>4281</v>
      </c>
      <c r="F7183" s="143" t="str">
        <f>IF(H7183&lt;=60,"소형",IF((H7183&gt;60)*(H7183&lt;=85)=1,"중소형",IF((H7183&gt;85)*(H7183&lt;=102)=1,"중형",IF((H7183&gt;102)*(H7183&lt;=135)=1,"중대형","대형"))))</f>
        <v>중소형</v>
      </c>
      <c r="G7183" s="143" t="s">
        <v>3474</v>
      </c>
      <c r="H7183" s="143">
        <v>84</v>
      </c>
      <c r="I7183" s="144">
        <v>22600</v>
      </c>
      <c r="J7183" s="143">
        <v>90</v>
      </c>
      <c r="K7183" s="137">
        <v>42948</v>
      </c>
      <c r="L7183" s="137">
        <v>43831</v>
      </c>
      <c r="M7183" s="144">
        <f>H7183/3.3</f>
        <v>25.454545454545457</v>
      </c>
      <c r="N7183" s="144">
        <f>I7183/M7183</f>
        <v>887.85714285714278</v>
      </c>
    </row>
    <row r="7184" spans="1:14">
      <c r="A7184" s="143" t="s">
        <v>2829</v>
      </c>
      <c r="B7184" s="143" t="s">
        <v>5700</v>
      </c>
      <c r="C7184" s="143" t="s">
        <v>3162</v>
      </c>
      <c r="D7184" s="143" t="s">
        <v>3303</v>
      </c>
      <c r="E7184" s="143" t="s">
        <v>4281</v>
      </c>
      <c r="F7184" s="143" t="str">
        <f>IF(H7184&lt;=60,"소형",IF((H7184&gt;60)*(H7184&lt;=85)=1,"중소형",IF((H7184&gt;85)*(H7184&lt;=102)=1,"중형",IF((H7184&gt;102)*(H7184&lt;=135)=1,"중대형","대형"))))</f>
        <v>중소형</v>
      </c>
      <c r="G7184" s="143" t="s">
        <v>4551</v>
      </c>
      <c r="H7184" s="143">
        <v>84</v>
      </c>
      <c r="I7184" s="144">
        <v>22600</v>
      </c>
      <c r="J7184" s="143">
        <v>180</v>
      </c>
      <c r="K7184" s="137">
        <v>42948</v>
      </c>
      <c r="L7184" s="137">
        <v>43831</v>
      </c>
      <c r="M7184" s="144">
        <f>H7184/3.3</f>
        <v>25.454545454545457</v>
      </c>
      <c r="N7184" s="144">
        <f>I7184/M7184</f>
        <v>887.85714285714278</v>
      </c>
    </row>
    <row r="7185" spans="1:14">
      <c r="A7185" s="143" t="s">
        <v>2829</v>
      </c>
      <c r="B7185" s="143" t="s">
        <v>5700</v>
      </c>
      <c r="C7185" s="143" t="s">
        <v>3162</v>
      </c>
      <c r="D7185" s="143" t="s">
        <v>3303</v>
      </c>
      <c r="E7185" s="143" t="s">
        <v>4281</v>
      </c>
      <c r="F7185" s="143" t="str">
        <f>IF(H7185&lt;=60,"소형",IF((H7185&gt;60)*(H7185&lt;=85)=1,"중소형",IF((H7185&gt;85)*(H7185&lt;=102)=1,"중형",IF((H7185&gt;102)*(H7185&lt;=135)=1,"중대형","대형"))))</f>
        <v>중소형</v>
      </c>
      <c r="G7185" s="143" t="s">
        <v>3476</v>
      </c>
      <c r="H7185" s="143">
        <v>84</v>
      </c>
      <c r="I7185" s="144">
        <v>22300</v>
      </c>
      <c r="J7185" s="143">
        <v>30</v>
      </c>
      <c r="K7185" s="137">
        <v>42948</v>
      </c>
      <c r="L7185" s="137">
        <v>43831</v>
      </c>
      <c r="M7185" s="144">
        <f>H7185/3.3</f>
        <v>25.454545454545457</v>
      </c>
      <c r="N7185" s="144">
        <f>I7185/M7185</f>
        <v>876.07142857142844</v>
      </c>
    </row>
    <row r="7186" spans="1:14">
      <c r="A7186" s="143" t="s">
        <v>2829</v>
      </c>
      <c r="B7186" s="143" t="s">
        <v>5701</v>
      </c>
      <c r="C7186" s="143" t="s">
        <v>3162</v>
      </c>
      <c r="D7186" s="143" t="s">
        <v>3303</v>
      </c>
      <c r="E7186" s="143" t="s">
        <v>4281</v>
      </c>
      <c r="F7186" s="143" t="str">
        <f>IF(H7186&lt;=60,"소형",IF((H7186&gt;60)*(H7186&lt;=85)=1,"중소형",IF((H7186&gt;85)*(H7186&lt;=102)=1,"중형",IF((H7186&gt;102)*(H7186&lt;=135)=1,"중대형","대형"))))</f>
        <v>소형</v>
      </c>
      <c r="G7186" s="143" t="s">
        <v>4844</v>
      </c>
      <c r="H7186" s="143">
        <v>59</v>
      </c>
      <c r="I7186" s="144">
        <v>16800</v>
      </c>
      <c r="J7186" s="143">
        <v>324</v>
      </c>
      <c r="K7186" s="137">
        <v>42948</v>
      </c>
      <c r="L7186" s="137">
        <v>43831</v>
      </c>
      <c r="M7186" s="144">
        <f>H7186/3.3</f>
        <v>17.878787878787879</v>
      </c>
      <c r="N7186" s="144">
        <f>I7186/M7186</f>
        <v>939.66101694915255</v>
      </c>
    </row>
    <row r="7187" spans="1:14">
      <c r="A7187" s="143" t="s">
        <v>2829</v>
      </c>
      <c r="B7187" s="143" t="s">
        <v>5701</v>
      </c>
      <c r="C7187" s="143" t="s">
        <v>3162</v>
      </c>
      <c r="D7187" s="143" t="s">
        <v>3303</v>
      </c>
      <c r="E7187" s="143" t="s">
        <v>4281</v>
      </c>
      <c r="F7187" s="143" t="str">
        <f>IF(H7187&lt;=60,"소형",IF((H7187&gt;60)*(H7187&lt;=85)=1,"중소형",IF((H7187&gt;85)*(H7187&lt;=102)=1,"중형",IF((H7187&gt;102)*(H7187&lt;=135)=1,"중대형","대형"))))</f>
        <v>소형</v>
      </c>
      <c r="G7187" s="143" t="s">
        <v>4706</v>
      </c>
      <c r="H7187" s="143">
        <v>59</v>
      </c>
      <c r="I7187" s="144">
        <v>16700</v>
      </c>
      <c r="J7187" s="143">
        <v>34</v>
      </c>
      <c r="K7187" s="137">
        <v>42948</v>
      </c>
      <c r="L7187" s="137">
        <v>43831</v>
      </c>
      <c r="M7187" s="144">
        <f>H7187/3.3</f>
        <v>17.878787878787879</v>
      </c>
      <c r="N7187" s="144">
        <f>I7187/M7187</f>
        <v>934.06779661016947</v>
      </c>
    </row>
    <row r="7188" spans="1:14">
      <c r="A7188" s="143" t="s">
        <v>2829</v>
      </c>
      <c r="B7188" s="143" t="s">
        <v>5701</v>
      </c>
      <c r="C7188" s="143" t="s">
        <v>3162</v>
      </c>
      <c r="D7188" s="143" t="s">
        <v>3303</v>
      </c>
      <c r="E7188" s="143" t="s">
        <v>4281</v>
      </c>
      <c r="F7188" s="143" t="str">
        <f>IF(H7188&lt;=60,"소형",IF((H7188&gt;60)*(H7188&lt;=85)=1,"중소형",IF((H7188&gt;85)*(H7188&lt;=102)=1,"중형",IF((H7188&gt;102)*(H7188&lt;=135)=1,"중대형","대형"))))</f>
        <v>중소형</v>
      </c>
      <c r="G7188" s="143" t="s">
        <v>3374</v>
      </c>
      <c r="H7188" s="143">
        <v>84</v>
      </c>
      <c r="I7188" s="144">
        <v>22600</v>
      </c>
      <c r="J7188" s="143">
        <v>123</v>
      </c>
      <c r="K7188" s="137">
        <v>42948</v>
      </c>
      <c r="L7188" s="137">
        <v>43831</v>
      </c>
      <c r="M7188" s="144">
        <f>H7188/3.3</f>
        <v>25.454545454545457</v>
      </c>
      <c r="N7188" s="144">
        <f>I7188/M7188</f>
        <v>887.85714285714278</v>
      </c>
    </row>
    <row r="7189" spans="1:14">
      <c r="A7189" s="143" t="s">
        <v>2829</v>
      </c>
      <c r="B7189" s="143" t="s">
        <v>5701</v>
      </c>
      <c r="C7189" s="143" t="s">
        <v>3162</v>
      </c>
      <c r="D7189" s="143" t="s">
        <v>3303</v>
      </c>
      <c r="E7189" s="143" t="s">
        <v>4281</v>
      </c>
      <c r="F7189" s="143" t="str">
        <f>IF(H7189&lt;=60,"소형",IF((H7189&gt;60)*(H7189&lt;=85)=1,"중소형",IF((H7189&gt;85)*(H7189&lt;=102)=1,"중형",IF((H7189&gt;102)*(H7189&lt;=135)=1,"중대형","대형"))))</f>
        <v>중소형</v>
      </c>
      <c r="G7189" s="143" t="s">
        <v>4201</v>
      </c>
      <c r="H7189" s="143">
        <v>84</v>
      </c>
      <c r="I7189" s="144">
        <v>22600</v>
      </c>
      <c r="J7189" s="143">
        <v>263</v>
      </c>
      <c r="K7189" s="137">
        <v>42948</v>
      </c>
      <c r="L7189" s="137">
        <v>43831</v>
      </c>
      <c r="M7189" s="144">
        <f>H7189/3.3</f>
        <v>25.454545454545457</v>
      </c>
      <c r="N7189" s="144">
        <f>I7189/M7189</f>
        <v>887.85714285714278</v>
      </c>
    </row>
    <row r="7190" spans="1:14">
      <c r="A7190" s="143" t="s">
        <v>2829</v>
      </c>
      <c r="B7190" s="143" t="s">
        <v>5701</v>
      </c>
      <c r="C7190" s="143" t="s">
        <v>3162</v>
      </c>
      <c r="D7190" s="143" t="s">
        <v>3303</v>
      </c>
      <c r="E7190" s="143" t="s">
        <v>4281</v>
      </c>
      <c r="F7190" s="143" t="str">
        <f>IF(H7190&lt;=60,"소형",IF((H7190&gt;60)*(H7190&lt;=85)=1,"중소형",IF((H7190&gt;85)*(H7190&lt;=102)=1,"중형",IF((H7190&gt;102)*(H7190&lt;=135)=1,"중대형","대형"))))</f>
        <v>중소형</v>
      </c>
      <c r="G7190" s="143" t="s">
        <v>3292</v>
      </c>
      <c r="H7190" s="143">
        <v>84</v>
      </c>
      <c r="I7190" s="144">
        <v>22300</v>
      </c>
      <c r="J7190" s="143">
        <v>50</v>
      </c>
      <c r="K7190" s="137">
        <v>42948</v>
      </c>
      <c r="L7190" s="137">
        <v>43831</v>
      </c>
      <c r="M7190" s="144">
        <f>H7190/3.3</f>
        <v>25.454545454545457</v>
      </c>
      <c r="N7190" s="144">
        <f>I7190/M7190</f>
        <v>876.07142857142844</v>
      </c>
    </row>
    <row r="7191" spans="1:14">
      <c r="A7191" s="143" t="s">
        <v>2827</v>
      </c>
      <c r="B7191" s="143" t="s">
        <v>5702</v>
      </c>
      <c r="C7191" s="143" t="s">
        <v>952</v>
      </c>
      <c r="D7191" s="143" t="s">
        <v>3313</v>
      </c>
      <c r="E7191" s="143" t="s">
        <v>5703</v>
      </c>
      <c r="F7191" s="143" t="str">
        <f>IF(H7191&lt;=60,"소형",IF((H7191&gt;60)*(H7191&lt;=85)=1,"중소형",IF((H7191&gt;85)*(H7191&lt;=102)=1,"중형",IF((H7191&gt;102)*(H7191&lt;=135)=1,"중대형","대형"))))</f>
        <v>소형</v>
      </c>
      <c r="G7191" s="143" t="s">
        <v>5704</v>
      </c>
      <c r="H7191" s="143">
        <v>59</v>
      </c>
      <c r="I7191" s="144" t="s">
        <v>3211</v>
      </c>
      <c r="J7191" s="143">
        <v>222</v>
      </c>
      <c r="K7191" s="137">
        <v>42979</v>
      </c>
      <c r="L7191" s="137">
        <v>43831</v>
      </c>
      <c r="M7191" s="144">
        <f>H7191/3.3</f>
        <v>17.878787878787879</v>
      </c>
      <c r="N7191" s="144" t="e">
        <f>I7191/M7191</f>
        <v>#VALUE!</v>
      </c>
    </row>
    <row r="7192" spans="1:14">
      <c r="A7192" s="143" t="s">
        <v>2827</v>
      </c>
      <c r="B7192" s="143" t="s">
        <v>5702</v>
      </c>
      <c r="C7192" s="143" t="s">
        <v>952</v>
      </c>
      <c r="D7192" s="143" t="s">
        <v>3313</v>
      </c>
      <c r="E7192" s="143" t="s">
        <v>5703</v>
      </c>
      <c r="F7192" s="143" t="str">
        <f>IF(H7192&lt;=60,"소형",IF((H7192&gt;60)*(H7192&lt;=85)=1,"중소형",IF((H7192&gt;85)*(H7192&lt;=102)=1,"중형",IF((H7192&gt;102)*(H7192&lt;=135)=1,"중대형","대형"))))</f>
        <v>소형</v>
      </c>
      <c r="G7192" s="143" t="s">
        <v>5705</v>
      </c>
      <c r="H7192" s="143">
        <v>59</v>
      </c>
      <c r="I7192" s="144" t="s">
        <v>3211</v>
      </c>
      <c r="J7192" s="143">
        <v>176</v>
      </c>
      <c r="K7192" s="137">
        <v>42979</v>
      </c>
      <c r="L7192" s="137">
        <v>43831</v>
      </c>
      <c r="M7192" s="144">
        <f>H7192/3.3</f>
        <v>17.878787878787879</v>
      </c>
      <c r="N7192" s="144" t="e">
        <f>I7192/M7192</f>
        <v>#VALUE!</v>
      </c>
    </row>
    <row r="7193" spans="1:14">
      <c r="A7193" s="143" t="s">
        <v>2827</v>
      </c>
      <c r="B7193" s="143" t="s">
        <v>5702</v>
      </c>
      <c r="C7193" s="143" t="s">
        <v>952</v>
      </c>
      <c r="D7193" s="143" t="s">
        <v>3313</v>
      </c>
      <c r="E7193" s="143" t="s">
        <v>5703</v>
      </c>
      <c r="F7193" s="143" t="str">
        <f>IF(H7193&lt;=60,"소형",IF((H7193&gt;60)*(H7193&lt;=85)=1,"중소형",IF((H7193&gt;85)*(H7193&lt;=102)=1,"중형",IF((H7193&gt;102)*(H7193&lt;=135)=1,"중대형","대형"))))</f>
        <v>소형</v>
      </c>
      <c r="G7193" s="143" t="s">
        <v>5706</v>
      </c>
      <c r="H7193" s="143">
        <v>59</v>
      </c>
      <c r="I7193" s="144" t="s">
        <v>3211</v>
      </c>
      <c r="J7193" s="143">
        <v>90</v>
      </c>
      <c r="K7193" s="137">
        <v>42979</v>
      </c>
      <c r="L7193" s="137">
        <v>43831</v>
      </c>
      <c r="M7193" s="144">
        <f>H7193/3.3</f>
        <v>17.878787878787879</v>
      </c>
      <c r="N7193" s="144" t="e">
        <f>I7193/M7193</f>
        <v>#VALUE!</v>
      </c>
    </row>
    <row r="7194" spans="1:14">
      <c r="A7194" s="143" t="s">
        <v>2827</v>
      </c>
      <c r="B7194" s="143" t="s">
        <v>5702</v>
      </c>
      <c r="C7194" s="143" t="s">
        <v>952</v>
      </c>
      <c r="D7194" s="143" t="s">
        <v>3313</v>
      </c>
      <c r="E7194" s="143" t="s">
        <v>5703</v>
      </c>
      <c r="F7194" s="143" t="str">
        <f>IF(H7194&lt;=60,"소형",IF((H7194&gt;60)*(H7194&lt;=85)=1,"중소형",IF((H7194&gt;85)*(H7194&lt;=102)=1,"중형",IF((H7194&gt;102)*(H7194&lt;=135)=1,"중대형","대형"))))</f>
        <v>소형</v>
      </c>
      <c r="G7194" s="143" t="s">
        <v>4845</v>
      </c>
      <c r="H7194" s="143">
        <v>59</v>
      </c>
      <c r="I7194" s="144" t="s">
        <v>3211</v>
      </c>
      <c r="J7194" s="143">
        <v>75</v>
      </c>
      <c r="K7194" s="137">
        <v>42979</v>
      </c>
      <c r="L7194" s="137">
        <v>43831</v>
      </c>
      <c r="M7194" s="144">
        <f>H7194/3.3</f>
        <v>17.878787878787879</v>
      </c>
      <c r="N7194" s="144" t="e">
        <f>I7194/M7194</f>
        <v>#VALUE!</v>
      </c>
    </row>
    <row r="7195" spans="1:14">
      <c r="A7195" s="143" t="s">
        <v>2827</v>
      </c>
      <c r="B7195" s="143" t="s">
        <v>5702</v>
      </c>
      <c r="C7195" s="143" t="s">
        <v>952</v>
      </c>
      <c r="D7195" s="143" t="s">
        <v>3313</v>
      </c>
      <c r="E7195" s="143" t="s">
        <v>5703</v>
      </c>
      <c r="F7195" s="143" t="str">
        <f>IF(H7195&lt;=60,"소형",IF((H7195&gt;60)*(H7195&lt;=85)=1,"중소형",IF((H7195&gt;85)*(H7195&lt;=102)=1,"중형",IF((H7195&gt;102)*(H7195&lt;=135)=1,"중대형","대형"))))</f>
        <v>소형</v>
      </c>
      <c r="G7195" s="143" t="s">
        <v>4021</v>
      </c>
      <c r="H7195" s="143">
        <v>59</v>
      </c>
      <c r="I7195" s="144" t="s">
        <v>3211</v>
      </c>
      <c r="J7195" s="143">
        <v>75</v>
      </c>
      <c r="K7195" s="137">
        <v>42979</v>
      </c>
      <c r="L7195" s="137">
        <v>43831</v>
      </c>
      <c r="M7195" s="144">
        <f>H7195/3.3</f>
        <v>17.878787878787879</v>
      </c>
      <c r="N7195" s="144" t="e">
        <f>I7195/M7195</f>
        <v>#VALUE!</v>
      </c>
    </row>
    <row r="7196" spans="1:14">
      <c r="A7196" s="142" t="s">
        <v>2827</v>
      </c>
      <c r="B7196" s="142" t="s">
        <v>5707</v>
      </c>
      <c r="C7196" s="142" t="s">
        <v>3163</v>
      </c>
      <c r="D7196" s="142" t="s">
        <v>3796</v>
      </c>
      <c r="E7196" s="142" t="s">
        <v>4939</v>
      </c>
      <c r="F7196" s="143" t="str">
        <f>IF(H7196&lt;=60,"소형",IF((H7196&gt;60)*(H7196&lt;=85)=1,"중소형",IF((H7196&gt;85)*(H7196&lt;=102)=1,"중형",IF((H7196&gt;102)*(H7196&lt;=135)=1,"중대형","대형"))))</f>
        <v>중소형</v>
      </c>
      <c r="G7196" s="142" t="s">
        <v>5708</v>
      </c>
      <c r="H7196" s="143">
        <v>74</v>
      </c>
      <c r="I7196" s="139" t="s">
        <v>3211</v>
      </c>
      <c r="J7196" s="143">
        <v>234</v>
      </c>
      <c r="K7196" s="137">
        <v>43009</v>
      </c>
      <c r="L7196" s="137">
        <v>43831</v>
      </c>
      <c r="M7196" s="144">
        <f>H7196/3.3</f>
        <v>22.424242424242426</v>
      </c>
      <c r="N7196" s="144" t="e">
        <f>I7196/M7196</f>
        <v>#VALUE!</v>
      </c>
    </row>
    <row r="7197" spans="1:14">
      <c r="A7197" s="142" t="s">
        <v>2827</v>
      </c>
      <c r="B7197" s="142" t="s">
        <v>5707</v>
      </c>
      <c r="C7197" s="142" t="s">
        <v>3163</v>
      </c>
      <c r="D7197" s="142" t="s">
        <v>3796</v>
      </c>
      <c r="E7197" s="142" t="s">
        <v>4939</v>
      </c>
      <c r="F7197" s="143" t="str">
        <f>IF(H7197&lt;=60,"소형",IF((H7197&gt;60)*(H7197&lt;=85)=1,"중소형",IF((H7197&gt;85)*(H7197&lt;=102)=1,"중형",IF((H7197&gt;102)*(H7197&lt;=135)=1,"중대형","대형"))))</f>
        <v>중소형</v>
      </c>
      <c r="G7197" s="142" t="s">
        <v>5709</v>
      </c>
      <c r="H7197" s="143">
        <v>84</v>
      </c>
      <c r="I7197" s="139" t="s">
        <v>3211</v>
      </c>
      <c r="J7197" s="143">
        <v>94</v>
      </c>
      <c r="K7197" s="137">
        <v>43009</v>
      </c>
      <c r="L7197" s="137">
        <v>43831</v>
      </c>
      <c r="M7197" s="144">
        <f>H7197/3.3</f>
        <v>25.454545454545457</v>
      </c>
      <c r="N7197" s="144" t="e">
        <f>I7197/M7197</f>
        <v>#VALUE!</v>
      </c>
    </row>
    <row r="7198" spans="1:14">
      <c r="A7198" s="142" t="s">
        <v>2828</v>
      </c>
      <c r="B7198" s="142" t="s">
        <v>5710</v>
      </c>
      <c r="C7198" s="142" t="s">
        <v>3164</v>
      </c>
      <c r="D7198" s="142" t="s">
        <v>3247</v>
      </c>
      <c r="E7198" s="142" t="s">
        <v>5640</v>
      </c>
      <c r="F7198" s="143" t="str">
        <f>IF(H7198&lt;=60,"소형",IF((H7198&gt;60)*(H7198&lt;=85)=1,"중소형",IF((H7198&gt;85)*(H7198&lt;=102)=1,"중형",IF((H7198&gt;102)*(H7198&lt;=135)=1,"중대형","대형"))))</f>
        <v>소형</v>
      </c>
      <c r="G7198" s="142" t="s">
        <v>4844</v>
      </c>
      <c r="H7198" s="143">
        <v>59</v>
      </c>
      <c r="I7198" s="139" t="s">
        <v>3211</v>
      </c>
      <c r="J7198" s="143">
        <v>57</v>
      </c>
      <c r="K7198" s="137">
        <v>43070</v>
      </c>
      <c r="L7198" s="137">
        <v>43831</v>
      </c>
      <c r="M7198" s="144">
        <f>H7198/3.3</f>
        <v>17.878787878787879</v>
      </c>
      <c r="N7198" s="144" t="e">
        <f>I7198/M7198</f>
        <v>#VALUE!</v>
      </c>
    </row>
    <row r="7199" spans="1:14">
      <c r="A7199" s="142" t="s">
        <v>2828</v>
      </c>
      <c r="B7199" s="142" t="s">
        <v>5710</v>
      </c>
      <c r="C7199" s="142" t="s">
        <v>3164</v>
      </c>
      <c r="D7199" s="142" t="s">
        <v>3247</v>
      </c>
      <c r="E7199" s="142" t="s">
        <v>5640</v>
      </c>
      <c r="F7199" s="143" t="str">
        <f>IF(H7199&lt;=60,"소형",IF((H7199&gt;60)*(H7199&lt;=85)=1,"중소형",IF((H7199&gt;85)*(H7199&lt;=102)=1,"중형",IF((H7199&gt;102)*(H7199&lt;=135)=1,"중대형","대형"))))</f>
        <v>소형</v>
      </c>
      <c r="G7199" s="142" t="s">
        <v>5711</v>
      </c>
      <c r="H7199" s="143">
        <v>59</v>
      </c>
      <c r="I7199" s="139" t="s">
        <v>3211</v>
      </c>
      <c r="J7199" s="143">
        <v>116</v>
      </c>
      <c r="K7199" s="137">
        <v>43070</v>
      </c>
      <c r="L7199" s="137">
        <v>43831</v>
      </c>
      <c r="M7199" s="144">
        <f>H7199/3.3</f>
        <v>17.878787878787879</v>
      </c>
      <c r="N7199" s="144" t="e">
        <f>I7199/M7199</f>
        <v>#VALUE!</v>
      </c>
    </row>
    <row r="7200" spans="1:14">
      <c r="A7200" s="142" t="s">
        <v>2829</v>
      </c>
      <c r="B7200" s="142" t="s">
        <v>7064</v>
      </c>
      <c r="C7200" s="142" t="s">
        <v>3159</v>
      </c>
      <c r="D7200" s="142" t="s">
        <v>4761</v>
      </c>
      <c r="E7200" s="142" t="s">
        <v>4762</v>
      </c>
      <c r="F7200" s="143" t="str">
        <f>IF(H7200&lt;=60,"소형",IF((H7200&gt;60)*(H7200&lt;=85)=1,"중소형",IF((H7200&gt;85)*(H7200&lt;=102)=1,"중형",IF((H7200&gt;102)*(H7200&lt;=135)=1,"중대형","대형"))))</f>
        <v>중소형</v>
      </c>
      <c r="G7200" s="142" t="s">
        <v>7065</v>
      </c>
      <c r="H7200" s="143">
        <v>79</v>
      </c>
      <c r="I7200" s="144">
        <v>21370</v>
      </c>
      <c r="J7200" s="143">
        <v>53</v>
      </c>
      <c r="K7200" s="137">
        <v>43160</v>
      </c>
      <c r="L7200" s="137">
        <v>43831</v>
      </c>
      <c r="M7200" s="144">
        <f>H7200/3.3</f>
        <v>23.939393939393941</v>
      </c>
      <c r="N7200" s="144">
        <f>I7200/M7200</f>
        <v>892.67088607594928</v>
      </c>
    </row>
    <row r="7201" spans="1:14">
      <c r="A7201" s="142" t="s">
        <v>2829</v>
      </c>
      <c r="B7201" s="142" t="s">
        <v>7064</v>
      </c>
      <c r="C7201" s="142" t="s">
        <v>3159</v>
      </c>
      <c r="D7201" s="142" t="s">
        <v>4761</v>
      </c>
      <c r="E7201" s="142" t="s">
        <v>4762</v>
      </c>
      <c r="F7201" s="143" t="str">
        <f>IF(H7201&lt;=60,"소형",IF((H7201&gt;60)*(H7201&lt;=85)=1,"중소형",IF((H7201&gt;85)*(H7201&lt;=102)=1,"중형",IF((H7201&gt;102)*(H7201&lt;=135)=1,"중대형","대형"))))</f>
        <v>중소형</v>
      </c>
      <c r="G7201" s="142" t="s">
        <v>7066</v>
      </c>
      <c r="H7201" s="143">
        <v>79</v>
      </c>
      <c r="I7201" s="144">
        <v>21370</v>
      </c>
      <c r="J7201" s="143">
        <v>1</v>
      </c>
      <c r="K7201" s="137">
        <v>43160</v>
      </c>
      <c r="L7201" s="137">
        <v>43831</v>
      </c>
      <c r="M7201" s="144">
        <f>H7201/3.3</f>
        <v>23.939393939393941</v>
      </c>
      <c r="N7201" s="144">
        <f>I7201/M7201</f>
        <v>892.67088607594928</v>
      </c>
    </row>
    <row r="7202" spans="1:14">
      <c r="A7202" s="142" t="s">
        <v>2829</v>
      </c>
      <c r="B7202" s="142" t="s">
        <v>7064</v>
      </c>
      <c r="C7202" s="142" t="s">
        <v>3159</v>
      </c>
      <c r="D7202" s="142" t="s">
        <v>4761</v>
      </c>
      <c r="E7202" s="142" t="s">
        <v>4762</v>
      </c>
      <c r="F7202" s="143" t="str">
        <f>IF(H7202&lt;=60,"소형",IF((H7202&gt;60)*(H7202&lt;=85)=1,"중소형",IF((H7202&gt;85)*(H7202&lt;=102)=1,"중형",IF((H7202&gt;102)*(H7202&lt;=135)=1,"중대형","대형"))))</f>
        <v>중소형</v>
      </c>
      <c r="G7202" s="142" t="s">
        <v>5437</v>
      </c>
      <c r="H7202" s="143">
        <v>84</v>
      </c>
      <c r="I7202" s="144">
        <v>22890</v>
      </c>
      <c r="J7202" s="143">
        <v>72</v>
      </c>
      <c r="K7202" s="137">
        <v>43160</v>
      </c>
      <c r="L7202" s="137">
        <v>43831</v>
      </c>
      <c r="M7202" s="144">
        <f>H7202/3.3</f>
        <v>25.454545454545457</v>
      </c>
      <c r="N7202" s="144">
        <f>I7202/M7202</f>
        <v>899.24999999999989</v>
      </c>
    </row>
    <row r="7203" spans="1:14">
      <c r="A7203" s="142" t="s">
        <v>2827</v>
      </c>
      <c r="B7203" s="142" t="s">
        <v>8227</v>
      </c>
      <c r="C7203" s="142" t="s">
        <v>3163</v>
      </c>
      <c r="D7203" s="142" t="s">
        <v>3796</v>
      </c>
      <c r="E7203" s="142" t="s">
        <v>4939</v>
      </c>
      <c r="F7203" s="143" t="str">
        <f>IF(H7203&lt;=60,"소형",IF((H7203&gt;60)*(H7203&lt;=85)=1,"중소형",IF((H7203&gt;85)*(H7203&lt;=102)=1,"중형",IF((H7203&gt;102)*(H7203&lt;=135)=1,"중대형","대형"))))</f>
        <v>중소형</v>
      </c>
      <c r="G7203" s="142" t="s">
        <v>4509</v>
      </c>
      <c r="H7203" s="143">
        <v>74</v>
      </c>
      <c r="I7203" s="139" t="s">
        <v>3211</v>
      </c>
      <c r="J7203" s="143">
        <v>62</v>
      </c>
      <c r="K7203" s="137">
        <v>43374</v>
      </c>
      <c r="L7203" s="137">
        <v>43831</v>
      </c>
      <c r="M7203" s="144">
        <f>H7203/3.3</f>
        <v>22.424242424242426</v>
      </c>
      <c r="N7203" s="144" t="e">
        <f>I7203/M7203</f>
        <v>#VALUE!</v>
      </c>
    </row>
    <row r="7204" spans="1:14">
      <c r="A7204" s="142" t="s">
        <v>2827</v>
      </c>
      <c r="B7204" s="142" t="s">
        <v>8227</v>
      </c>
      <c r="C7204" s="142" t="s">
        <v>3163</v>
      </c>
      <c r="D7204" s="142" t="s">
        <v>3796</v>
      </c>
      <c r="E7204" s="142" t="s">
        <v>4939</v>
      </c>
      <c r="F7204" s="143" t="str">
        <f>IF(H7204&lt;=60,"소형",IF((H7204&gt;60)*(H7204&lt;=85)=1,"중소형",IF((H7204&gt;85)*(H7204&lt;=102)=1,"중형",IF((H7204&gt;102)*(H7204&lt;=135)=1,"중대형","대형"))))</f>
        <v>중소형</v>
      </c>
      <c r="G7204" s="142" t="s">
        <v>4233</v>
      </c>
      <c r="H7204" s="143">
        <v>84</v>
      </c>
      <c r="I7204" s="139" t="s">
        <v>3211</v>
      </c>
      <c r="J7204" s="143">
        <v>264</v>
      </c>
      <c r="K7204" s="137">
        <v>43374</v>
      </c>
      <c r="L7204" s="137">
        <v>43831</v>
      </c>
      <c r="M7204" s="144">
        <f>H7204/3.3</f>
        <v>25.454545454545457</v>
      </c>
      <c r="N7204" s="144" t="e">
        <f>I7204/M7204</f>
        <v>#VALUE!</v>
      </c>
    </row>
    <row r="7205" spans="1:14">
      <c r="A7205" s="142" t="s">
        <v>2827</v>
      </c>
      <c r="B7205" s="142" t="s">
        <v>8227</v>
      </c>
      <c r="C7205" s="142" t="s">
        <v>3163</v>
      </c>
      <c r="D7205" s="142" t="s">
        <v>3796</v>
      </c>
      <c r="E7205" s="142" t="s">
        <v>4939</v>
      </c>
      <c r="F7205" s="143" t="str">
        <f>IF(H7205&lt;=60,"소형",IF((H7205&gt;60)*(H7205&lt;=85)=1,"중소형",IF((H7205&gt;85)*(H7205&lt;=102)=1,"중형",IF((H7205&gt;102)*(H7205&lt;=135)=1,"중대형","대형"))))</f>
        <v>중소형</v>
      </c>
      <c r="G7205" s="142" t="s">
        <v>6095</v>
      </c>
      <c r="H7205" s="143">
        <v>84</v>
      </c>
      <c r="I7205" s="139" t="s">
        <v>3211</v>
      </c>
      <c r="J7205" s="143">
        <v>188</v>
      </c>
      <c r="K7205" s="137">
        <v>43374</v>
      </c>
      <c r="L7205" s="137">
        <v>43831</v>
      </c>
      <c r="M7205" s="144">
        <f>H7205/3.3</f>
        <v>25.454545454545457</v>
      </c>
      <c r="N7205" s="144" t="e">
        <f>I7205/M7205</f>
        <v>#VALUE!</v>
      </c>
    </row>
    <row r="7206" spans="1:14">
      <c r="A7206" s="142" t="s">
        <v>2827</v>
      </c>
      <c r="B7206" s="142" t="s">
        <v>8424</v>
      </c>
      <c r="C7206" s="142" t="s">
        <v>3158</v>
      </c>
      <c r="D7206" s="142" t="s">
        <v>7440</v>
      </c>
      <c r="E7206" s="142" t="s">
        <v>7441</v>
      </c>
      <c r="F7206" s="143" t="str">
        <f>IF(H7206&lt;=60,"소형",IF((H7206&gt;60)*(H7206&lt;=85)=1,"중소형",IF((H7206&gt;85)*(H7206&lt;=102)=1,"중형",IF((H7206&gt;102)*(H7206&lt;=135)=1,"중대형","대형"))))</f>
        <v>소형</v>
      </c>
      <c r="G7206" s="142" t="s">
        <v>8425</v>
      </c>
      <c r="H7206" s="143">
        <v>27</v>
      </c>
      <c r="I7206" s="139" t="s">
        <v>3211</v>
      </c>
      <c r="J7206" s="143">
        <v>40</v>
      </c>
      <c r="K7206" s="137">
        <v>43405</v>
      </c>
      <c r="L7206" s="137">
        <v>43831</v>
      </c>
      <c r="M7206" s="144">
        <f>H7206/3.3</f>
        <v>8.1818181818181817</v>
      </c>
      <c r="N7206" s="144" t="e">
        <f>I7206/M7206</f>
        <v>#VALUE!</v>
      </c>
    </row>
    <row r="7207" spans="1:14">
      <c r="A7207" s="142" t="s">
        <v>2827</v>
      </c>
      <c r="B7207" s="142" t="s">
        <v>8424</v>
      </c>
      <c r="C7207" s="142" t="s">
        <v>3158</v>
      </c>
      <c r="D7207" s="142" t="s">
        <v>7440</v>
      </c>
      <c r="E7207" s="142" t="s">
        <v>7441</v>
      </c>
      <c r="F7207" s="143" t="str">
        <f>IF(H7207&lt;=60,"소형",IF((H7207&gt;60)*(H7207&lt;=85)=1,"중소형",IF((H7207&gt;85)*(H7207&lt;=102)=1,"중형",IF((H7207&gt;102)*(H7207&lt;=135)=1,"중대형","대형"))))</f>
        <v>소형</v>
      </c>
      <c r="G7207" s="142" t="s">
        <v>8396</v>
      </c>
      <c r="H7207" s="143">
        <v>37</v>
      </c>
      <c r="I7207" s="139" t="s">
        <v>3211</v>
      </c>
      <c r="J7207" s="143">
        <v>38</v>
      </c>
      <c r="K7207" s="137">
        <v>43405</v>
      </c>
      <c r="L7207" s="137">
        <v>43831</v>
      </c>
      <c r="M7207" s="144">
        <f>H7207/3.3</f>
        <v>11.212121212121213</v>
      </c>
      <c r="N7207" s="144" t="e">
        <f>I7207/M7207</f>
        <v>#VALUE!</v>
      </c>
    </row>
    <row r="7208" spans="1:14">
      <c r="A7208" s="142" t="s">
        <v>2827</v>
      </c>
      <c r="B7208" s="142" t="s">
        <v>8424</v>
      </c>
      <c r="C7208" s="142" t="s">
        <v>3158</v>
      </c>
      <c r="D7208" s="142" t="s">
        <v>7440</v>
      </c>
      <c r="E7208" s="142" t="s">
        <v>7441</v>
      </c>
      <c r="F7208" s="143" t="str">
        <f>IF(H7208&lt;=60,"소형",IF((H7208&gt;60)*(H7208&lt;=85)=1,"중소형",IF((H7208&gt;85)*(H7208&lt;=102)=1,"중형",IF((H7208&gt;102)*(H7208&lt;=135)=1,"중대형","대형"))))</f>
        <v>소형</v>
      </c>
      <c r="G7208" s="142" t="s">
        <v>3969</v>
      </c>
      <c r="H7208" s="143">
        <v>46</v>
      </c>
      <c r="I7208" s="139" t="s">
        <v>3211</v>
      </c>
      <c r="J7208" s="143">
        <v>31</v>
      </c>
      <c r="K7208" s="137">
        <v>43405</v>
      </c>
      <c r="L7208" s="137">
        <v>43831</v>
      </c>
      <c r="M7208" s="144">
        <f>H7208/3.3</f>
        <v>13.939393939393939</v>
      </c>
      <c r="N7208" s="144" t="e">
        <f>I7208/M7208</f>
        <v>#VALUE!</v>
      </c>
    </row>
    <row r="7209" spans="1:14">
      <c r="A7209" s="142" t="s">
        <v>2827</v>
      </c>
      <c r="B7209" s="142" t="s">
        <v>8677</v>
      </c>
      <c r="C7209" s="142" t="s">
        <v>3158</v>
      </c>
      <c r="D7209" s="142" t="s">
        <v>7440</v>
      </c>
      <c r="E7209" s="142" t="s">
        <v>7441</v>
      </c>
      <c r="F7209" s="143" t="str">
        <f>IF(H7209&lt;=60,"소형",IF((H7209&gt;60)*(H7209&lt;=85)=1,"중소형",IF((H7209&gt;85)*(H7209&lt;=102)=1,"중형",IF((H7209&gt;102)*(H7209&lt;=135)=1,"중대형","대형"))))</f>
        <v>소형</v>
      </c>
      <c r="G7209" s="142" t="s">
        <v>3450</v>
      </c>
      <c r="H7209" s="143">
        <v>24</v>
      </c>
      <c r="I7209" s="139" t="s">
        <v>3211</v>
      </c>
      <c r="J7209" s="143">
        <v>32</v>
      </c>
      <c r="K7209" s="137">
        <v>43466</v>
      </c>
      <c r="L7209" s="137">
        <v>43831</v>
      </c>
      <c r="M7209" s="144">
        <f>H7209/3.3</f>
        <v>7.2727272727272734</v>
      </c>
      <c r="N7209" s="144" t="e">
        <f>I7209/M7209</f>
        <v>#VALUE!</v>
      </c>
    </row>
    <row r="7210" spans="1:14">
      <c r="A7210" s="142" t="s">
        <v>2827</v>
      </c>
      <c r="B7210" s="142" t="s">
        <v>8677</v>
      </c>
      <c r="C7210" s="142" t="s">
        <v>3158</v>
      </c>
      <c r="D7210" s="142" t="s">
        <v>7440</v>
      </c>
      <c r="E7210" s="142" t="s">
        <v>7441</v>
      </c>
      <c r="F7210" s="143" t="str">
        <f>IF(H7210&lt;=60,"소형",IF((H7210&gt;60)*(H7210&lt;=85)=1,"중소형",IF((H7210&gt;85)*(H7210&lt;=102)=1,"중형",IF((H7210&gt;102)*(H7210&lt;=135)=1,"중대형","대형"))))</f>
        <v>소형</v>
      </c>
      <c r="G7210" s="142" t="s">
        <v>3449</v>
      </c>
      <c r="H7210" s="143">
        <v>24</v>
      </c>
      <c r="I7210" s="139" t="s">
        <v>3211</v>
      </c>
      <c r="J7210" s="143">
        <v>8</v>
      </c>
      <c r="K7210" s="137">
        <v>43466</v>
      </c>
      <c r="L7210" s="137">
        <v>43831</v>
      </c>
      <c r="M7210" s="144">
        <f>H7210/3.3</f>
        <v>7.2727272727272734</v>
      </c>
      <c r="N7210" s="144" t="e">
        <f>I7210/M7210</f>
        <v>#VALUE!</v>
      </c>
    </row>
    <row r="7211" spans="1:14">
      <c r="A7211" s="146" t="s">
        <v>10597</v>
      </c>
      <c r="B7211" s="146" t="s">
        <v>10598</v>
      </c>
      <c r="C7211" s="146" t="s">
        <v>10599</v>
      </c>
      <c r="D7211" s="146" t="s">
        <v>10600</v>
      </c>
      <c r="E7211" s="146" t="s">
        <v>10601</v>
      </c>
      <c r="F7211" s="143" t="str">
        <f>IF(H7211&lt;=60,"소형",IF((H7211&gt;60)*(H7211&lt;=85)=1,"중소형",IF((H7211&gt;85)*(H7211&lt;=102)=1,"중형",IF((H7211&gt;102)*(H7211&lt;=135)=1,"중대형","대형"))))</f>
        <v>소형</v>
      </c>
      <c r="G7211" s="146" t="s">
        <v>10602</v>
      </c>
      <c r="H7211" s="143">
        <v>19</v>
      </c>
      <c r="J7211" s="143">
        <v>198</v>
      </c>
      <c r="K7211" s="137">
        <v>43617</v>
      </c>
      <c r="L7211" s="137">
        <v>43831</v>
      </c>
      <c r="M7211" s="144">
        <f>H7211/3.3</f>
        <v>5.7575757575757578</v>
      </c>
      <c r="N7211" s="144">
        <f>I7211/M7211</f>
        <v>0</v>
      </c>
    </row>
    <row r="7212" spans="1:14">
      <c r="A7212" s="146" t="s">
        <v>10597</v>
      </c>
      <c r="B7212" s="146" t="s">
        <v>10603</v>
      </c>
      <c r="C7212" s="146" t="s">
        <v>10599</v>
      </c>
      <c r="D7212" s="146" t="s">
        <v>3225</v>
      </c>
      <c r="E7212" s="146" t="s">
        <v>10604</v>
      </c>
      <c r="F7212" s="143" t="str">
        <f>IF(H7212&lt;=60,"소형",IF((H7212&gt;60)*(H7212&lt;=85)=1,"중소형",IF((H7212&gt;85)*(H7212&lt;=102)=1,"중형",IF((H7212&gt;102)*(H7212&lt;=135)=1,"중대형","대형"))))</f>
        <v>소형</v>
      </c>
      <c r="G7212" s="146" t="s">
        <v>10605</v>
      </c>
      <c r="H7212" s="143">
        <v>25</v>
      </c>
      <c r="J7212" s="143">
        <v>16</v>
      </c>
      <c r="K7212" s="137">
        <v>43617</v>
      </c>
      <c r="L7212" s="137">
        <v>43831</v>
      </c>
      <c r="M7212" s="144">
        <f>H7212/3.3</f>
        <v>7.5757575757575761</v>
      </c>
      <c r="N7212" s="144">
        <f>I7212/M7212</f>
        <v>0</v>
      </c>
    </row>
    <row r="7213" spans="1:14">
      <c r="A7213" s="146" t="s">
        <v>10606</v>
      </c>
      <c r="B7213" s="146" t="s">
        <v>10607</v>
      </c>
      <c r="C7213" s="146" t="s">
        <v>10608</v>
      </c>
      <c r="D7213" s="146" t="s">
        <v>3225</v>
      </c>
      <c r="E7213" s="146" t="s">
        <v>10601</v>
      </c>
      <c r="F7213" s="143" t="str">
        <f>IF(H7213&lt;=60,"소형",IF((H7213&gt;60)*(H7213&lt;=85)=1,"중소형",IF((H7213&gt;85)*(H7213&lt;=102)=1,"중형",IF((H7213&gt;102)*(H7213&lt;=135)=1,"중대형","대형"))))</f>
        <v>소형</v>
      </c>
      <c r="G7213" s="146" t="s">
        <v>10609</v>
      </c>
      <c r="H7213" s="143">
        <v>29</v>
      </c>
      <c r="J7213" s="143">
        <v>99</v>
      </c>
      <c r="K7213" s="137">
        <v>43617</v>
      </c>
      <c r="L7213" s="137">
        <v>43831</v>
      </c>
      <c r="M7213" s="144">
        <f>H7213/3.3</f>
        <v>8.787878787878789</v>
      </c>
      <c r="N7213" s="144">
        <f>I7213/M7213</f>
        <v>0</v>
      </c>
    </row>
    <row r="7214" spans="1:14">
      <c r="A7214" s="146" t="s">
        <v>10597</v>
      </c>
      <c r="B7214" s="146" t="s">
        <v>10603</v>
      </c>
      <c r="C7214" s="146" t="s">
        <v>10599</v>
      </c>
      <c r="D7214" s="146" t="s">
        <v>3225</v>
      </c>
      <c r="E7214" s="146" t="s">
        <v>10601</v>
      </c>
      <c r="F7214" s="143" t="str">
        <f>IF(H7214&lt;=60,"소형",IF((H7214&gt;60)*(H7214&lt;=85)=1,"중소형",IF((H7214&gt;85)*(H7214&lt;=102)=1,"중형",IF((H7214&gt;102)*(H7214&lt;=135)=1,"중대형","대형"))))</f>
        <v>소형</v>
      </c>
      <c r="G7214" s="146" t="s">
        <v>10610</v>
      </c>
      <c r="H7214" s="143">
        <v>32</v>
      </c>
      <c r="J7214" s="143">
        <v>7</v>
      </c>
      <c r="K7214" s="137">
        <v>43617</v>
      </c>
      <c r="L7214" s="137">
        <v>43831</v>
      </c>
      <c r="M7214" s="144">
        <f>H7214/3.3</f>
        <v>9.6969696969696972</v>
      </c>
      <c r="N7214" s="144">
        <f>I7214/M7214</f>
        <v>0</v>
      </c>
    </row>
    <row r="7215" spans="1:14">
      <c r="A7215" s="146" t="s">
        <v>10597</v>
      </c>
      <c r="B7215" s="146" t="s">
        <v>10603</v>
      </c>
      <c r="C7215" s="146" t="s">
        <v>10608</v>
      </c>
      <c r="D7215" s="146" t="s">
        <v>3225</v>
      </c>
      <c r="E7215" s="146" t="s">
        <v>10601</v>
      </c>
      <c r="F7215" s="143" t="str">
        <f>IF(H7215&lt;=60,"소형",IF((H7215&gt;60)*(H7215&lt;=85)=1,"중소형",IF((H7215&gt;85)*(H7215&lt;=102)=1,"중형",IF((H7215&gt;102)*(H7215&lt;=135)=1,"중대형","대형"))))</f>
        <v>소형</v>
      </c>
      <c r="G7215" s="146" t="s">
        <v>10611</v>
      </c>
      <c r="H7215" s="143">
        <v>32</v>
      </c>
      <c r="J7215" s="143">
        <v>12</v>
      </c>
      <c r="K7215" s="137">
        <v>43617</v>
      </c>
      <c r="L7215" s="137">
        <v>43831</v>
      </c>
      <c r="M7215" s="144">
        <f>H7215/3.3</f>
        <v>9.6969696969696972</v>
      </c>
      <c r="N7215" s="144">
        <f>I7215/M7215</f>
        <v>0</v>
      </c>
    </row>
    <row r="7216" spans="1:14">
      <c r="A7216" s="146" t="s">
        <v>10597</v>
      </c>
      <c r="B7216" s="146" t="s">
        <v>10603</v>
      </c>
      <c r="C7216" s="146" t="s">
        <v>10612</v>
      </c>
      <c r="D7216" s="146" t="s">
        <v>10613</v>
      </c>
      <c r="E7216" s="146" t="s">
        <v>10601</v>
      </c>
      <c r="F7216" s="143" t="str">
        <f>IF(H7216&lt;=60,"소형",IF((H7216&gt;60)*(H7216&lt;=85)=1,"중소형",IF((H7216&gt;85)*(H7216&lt;=102)=1,"중형",IF((H7216&gt;102)*(H7216&lt;=135)=1,"중대형","대형"))))</f>
        <v>소형</v>
      </c>
      <c r="G7216" s="146" t="s">
        <v>10614</v>
      </c>
      <c r="H7216" s="143">
        <v>36</v>
      </c>
      <c r="J7216" s="143">
        <v>46</v>
      </c>
      <c r="K7216" s="137">
        <v>43617</v>
      </c>
      <c r="L7216" s="137">
        <v>43831</v>
      </c>
      <c r="M7216" s="144">
        <f>H7216/3.3</f>
        <v>10.90909090909091</v>
      </c>
      <c r="N7216" s="144">
        <f>I7216/M7216</f>
        <v>0</v>
      </c>
    </row>
    <row r="7217" spans="1:14">
      <c r="A7217" s="146" t="s">
        <v>10597</v>
      </c>
      <c r="B7217" s="146" t="s">
        <v>10603</v>
      </c>
      <c r="C7217" s="146" t="s">
        <v>10599</v>
      </c>
      <c r="D7217" s="146" t="s">
        <v>10615</v>
      </c>
      <c r="E7217" s="146" t="s">
        <v>10604</v>
      </c>
      <c r="F7217" s="143" t="str">
        <f>IF(H7217&lt;=60,"소형",IF((H7217&gt;60)*(H7217&lt;=85)=1,"중소형",IF((H7217&gt;85)*(H7217&lt;=102)=1,"중형",IF((H7217&gt;102)*(H7217&lt;=135)=1,"중대형","대형"))))</f>
        <v>소형</v>
      </c>
      <c r="G7217" s="146" t="s">
        <v>10616</v>
      </c>
      <c r="H7217" s="143">
        <v>36</v>
      </c>
      <c r="J7217" s="143">
        <v>17</v>
      </c>
      <c r="K7217" s="137">
        <v>43617</v>
      </c>
      <c r="L7217" s="137">
        <v>43831</v>
      </c>
      <c r="M7217" s="144">
        <f>H7217/3.3</f>
        <v>10.90909090909091</v>
      </c>
      <c r="N7217" s="144">
        <f>I7217/M7217</f>
        <v>0</v>
      </c>
    </row>
    <row r="7218" spans="1:14">
      <c r="A7218" s="146" t="s">
        <v>11930</v>
      </c>
      <c r="B7218" s="146" t="s">
        <v>11940</v>
      </c>
      <c r="C7218" s="146" t="s">
        <v>11943</v>
      </c>
      <c r="D7218" s="146" t="s">
        <v>11941</v>
      </c>
      <c r="E7218" s="146" t="s">
        <v>11942</v>
      </c>
      <c r="F7218" s="143" t="str">
        <f>IF(H7218&lt;=60,"소형",IF((H7218&gt;60)*(H7218&lt;=85)=1,"중소형",IF((H7218&gt;85)*(H7218&lt;=102)=1,"중형",IF((H7218&gt;102)*(H7218&lt;=135)=1,"중대형","대형"))))</f>
        <v>중소형</v>
      </c>
      <c r="G7218" s="146" t="s">
        <v>11944</v>
      </c>
      <c r="H7218" s="143">
        <v>84</v>
      </c>
      <c r="I7218" s="144">
        <v>38650</v>
      </c>
      <c r="J7218" s="143">
        <v>52</v>
      </c>
      <c r="K7218" s="137">
        <v>43709</v>
      </c>
      <c r="L7218" s="137">
        <v>43831</v>
      </c>
      <c r="M7218" s="144">
        <f>H7218/3.3</f>
        <v>25.454545454545457</v>
      </c>
      <c r="N7218" s="144">
        <f>I7218/M7218</f>
        <v>1518.3928571428571</v>
      </c>
    </row>
    <row r="7219" spans="1:14">
      <c r="A7219" s="146" t="s">
        <v>11930</v>
      </c>
      <c r="B7219" s="146" t="s">
        <v>11940</v>
      </c>
      <c r="C7219" s="146" t="s">
        <v>11943</v>
      </c>
      <c r="D7219" s="146" t="s">
        <v>11941</v>
      </c>
      <c r="E7219" s="146" t="s">
        <v>11942</v>
      </c>
      <c r="F7219" s="143" t="str">
        <f>IF(H7219&lt;=60,"소형",IF((H7219&gt;60)*(H7219&lt;=85)=1,"중소형",IF((H7219&gt;85)*(H7219&lt;=102)=1,"중형",IF((H7219&gt;102)*(H7219&lt;=135)=1,"중대형","대형"))))</f>
        <v>중소형</v>
      </c>
      <c r="G7219" s="146" t="s">
        <v>11945</v>
      </c>
      <c r="H7219" s="143">
        <v>84</v>
      </c>
      <c r="I7219" s="144">
        <v>37650</v>
      </c>
      <c r="J7219" s="143">
        <v>52</v>
      </c>
      <c r="K7219" s="137">
        <v>43709</v>
      </c>
      <c r="L7219" s="137">
        <v>43831</v>
      </c>
      <c r="M7219" s="144">
        <f>H7219/3.3</f>
        <v>25.454545454545457</v>
      </c>
      <c r="N7219" s="144">
        <f>I7219/M7219</f>
        <v>1479.1071428571427</v>
      </c>
    </row>
    <row r="7220" spans="1:14">
      <c r="A7220" s="146" t="s">
        <v>11930</v>
      </c>
      <c r="B7220" s="146" t="s">
        <v>11940</v>
      </c>
      <c r="C7220" s="146" t="s">
        <v>11943</v>
      </c>
      <c r="D7220" s="146" t="s">
        <v>11941</v>
      </c>
      <c r="E7220" s="146" t="s">
        <v>11942</v>
      </c>
      <c r="F7220" s="143" t="str">
        <f>IF(H7220&lt;=60,"소형",IF((H7220&gt;60)*(H7220&lt;=85)=1,"중소형",IF((H7220&gt;85)*(H7220&lt;=102)=1,"중형",IF((H7220&gt;102)*(H7220&lt;=135)=1,"중대형","대형"))))</f>
        <v>중소형</v>
      </c>
      <c r="G7220" s="146" t="s">
        <v>11946</v>
      </c>
      <c r="H7220" s="143">
        <v>84</v>
      </c>
      <c r="I7220" s="144">
        <v>34650</v>
      </c>
      <c r="J7220" s="143">
        <v>52</v>
      </c>
      <c r="K7220" s="137">
        <v>43709</v>
      </c>
      <c r="L7220" s="137">
        <v>43831</v>
      </c>
      <c r="M7220" s="144">
        <f>H7220/3.3</f>
        <v>25.454545454545457</v>
      </c>
      <c r="N7220" s="144">
        <f>I7220/M7220</f>
        <v>1361.2499999999998</v>
      </c>
    </row>
    <row r="7221" spans="1:14">
      <c r="A7221" s="146" t="s">
        <v>11930</v>
      </c>
      <c r="B7221" s="146" t="s">
        <v>11940</v>
      </c>
      <c r="C7221" s="146" t="s">
        <v>11943</v>
      </c>
      <c r="D7221" s="146" t="s">
        <v>11941</v>
      </c>
      <c r="E7221" s="146" t="s">
        <v>11942</v>
      </c>
      <c r="F7221" s="143" t="str">
        <f>IF(H7221&lt;=60,"소형",IF((H7221&gt;60)*(H7221&lt;=85)=1,"중소형",IF((H7221&gt;85)*(H7221&lt;=102)=1,"중형",IF((H7221&gt;102)*(H7221&lt;=135)=1,"중대형","대형"))))</f>
        <v>중소형</v>
      </c>
      <c r="G7221" s="146" t="s">
        <v>11947</v>
      </c>
      <c r="H7221" s="143">
        <v>84</v>
      </c>
      <c r="I7221" s="144">
        <v>43050</v>
      </c>
      <c r="J7221" s="143">
        <v>52</v>
      </c>
      <c r="K7221" s="137">
        <v>43709</v>
      </c>
      <c r="L7221" s="137">
        <v>43831</v>
      </c>
      <c r="M7221" s="144">
        <f>H7221/3.3</f>
        <v>25.454545454545457</v>
      </c>
      <c r="N7221" s="144">
        <f>I7221/M7221</f>
        <v>1691.2499999999998</v>
      </c>
    </row>
    <row r="7222" spans="1:14">
      <c r="A7222" s="146" t="s">
        <v>11930</v>
      </c>
      <c r="B7222" s="146" t="s">
        <v>11940</v>
      </c>
      <c r="C7222" s="146" t="s">
        <v>11943</v>
      </c>
      <c r="D7222" s="146" t="s">
        <v>11941</v>
      </c>
      <c r="E7222" s="146" t="s">
        <v>11942</v>
      </c>
      <c r="F7222" s="143" t="str">
        <f>IF(H7222&lt;=60,"소형",IF((H7222&gt;60)*(H7222&lt;=85)=1,"중소형",IF((H7222&gt;85)*(H7222&lt;=102)=1,"중형",IF((H7222&gt;102)*(H7222&lt;=135)=1,"중대형","대형"))))</f>
        <v>중대형</v>
      </c>
      <c r="G7222" s="146" t="s">
        <v>11948</v>
      </c>
      <c r="H7222" s="143">
        <v>110</v>
      </c>
      <c r="I7222" s="144">
        <v>50250</v>
      </c>
      <c r="J7222" s="143">
        <v>12</v>
      </c>
      <c r="K7222" s="137">
        <v>43709</v>
      </c>
      <c r="L7222" s="137">
        <v>43831</v>
      </c>
      <c r="M7222" s="144">
        <f>H7222/3.3</f>
        <v>33.333333333333336</v>
      </c>
      <c r="N7222" s="144">
        <f>I7222/M7222</f>
        <v>1507.5</v>
      </c>
    </row>
    <row r="7223" spans="1:14">
      <c r="A7223" s="146" t="s">
        <v>11930</v>
      </c>
      <c r="B7223" s="146" t="s">
        <v>11940</v>
      </c>
      <c r="C7223" s="146" t="s">
        <v>11943</v>
      </c>
      <c r="D7223" s="146" t="s">
        <v>11941</v>
      </c>
      <c r="E7223" s="146" t="s">
        <v>11942</v>
      </c>
      <c r="F7223" s="143" t="str">
        <f>IF(H7223&lt;=60,"소형",IF((H7223&gt;60)*(H7223&lt;=85)=1,"중소형",IF((H7223&gt;85)*(H7223&lt;=102)=1,"중형",IF((H7223&gt;102)*(H7223&lt;=135)=1,"중대형","대형"))))</f>
        <v>중대형</v>
      </c>
      <c r="G7223" s="146" t="s">
        <v>11949</v>
      </c>
      <c r="H7223" s="143">
        <v>110</v>
      </c>
      <c r="I7223" s="144">
        <v>48950</v>
      </c>
      <c r="J7223" s="143">
        <v>12</v>
      </c>
      <c r="K7223" s="137">
        <v>43709</v>
      </c>
      <c r="L7223" s="137">
        <v>43831</v>
      </c>
      <c r="M7223" s="144">
        <f>H7223/3.3</f>
        <v>33.333333333333336</v>
      </c>
      <c r="N7223" s="144">
        <f>I7223/M7223</f>
        <v>1468.5</v>
      </c>
    </row>
    <row r="7224" spans="1:14">
      <c r="A7224" s="146" t="s">
        <v>11930</v>
      </c>
      <c r="B7224" s="146" t="s">
        <v>11940</v>
      </c>
      <c r="C7224" s="146" t="s">
        <v>11943</v>
      </c>
      <c r="D7224" s="146" t="s">
        <v>11941</v>
      </c>
      <c r="E7224" s="146" t="s">
        <v>11942</v>
      </c>
      <c r="F7224" s="143" t="str">
        <f>IF(H7224&lt;=60,"소형",IF((H7224&gt;60)*(H7224&lt;=85)=1,"중소형",IF((H7224&gt;85)*(H7224&lt;=102)=1,"중형",IF((H7224&gt;102)*(H7224&lt;=135)=1,"중대형","대형"))))</f>
        <v>중대형</v>
      </c>
      <c r="G7224" s="146" t="s">
        <v>11951</v>
      </c>
      <c r="H7224" s="143">
        <v>110</v>
      </c>
      <c r="I7224" s="144">
        <v>48950</v>
      </c>
      <c r="J7224" s="143">
        <v>12</v>
      </c>
      <c r="K7224" s="137">
        <v>43709</v>
      </c>
      <c r="L7224" s="137">
        <v>43831</v>
      </c>
      <c r="M7224" s="144">
        <f>H7224/3.3</f>
        <v>33.333333333333336</v>
      </c>
      <c r="N7224" s="144">
        <f>I7224/M7224</f>
        <v>1468.5</v>
      </c>
    </row>
    <row r="7225" spans="1:14">
      <c r="A7225" s="146" t="s">
        <v>11930</v>
      </c>
      <c r="B7225" s="146" t="s">
        <v>11940</v>
      </c>
      <c r="C7225" s="146" t="s">
        <v>11943</v>
      </c>
      <c r="D7225" s="146" t="s">
        <v>11941</v>
      </c>
      <c r="E7225" s="146" t="s">
        <v>11942</v>
      </c>
      <c r="F7225" s="143" t="str">
        <f>IF(H7225&lt;=60,"소형",IF((H7225&gt;60)*(H7225&lt;=85)=1,"중소형",IF((H7225&gt;85)*(H7225&lt;=102)=1,"중형",IF((H7225&gt;102)*(H7225&lt;=135)=1,"중대형","대형"))))</f>
        <v>중대형</v>
      </c>
      <c r="G7225" s="146" t="s">
        <v>11950</v>
      </c>
      <c r="H7225" s="143">
        <v>110</v>
      </c>
      <c r="I7225" s="144">
        <v>53450</v>
      </c>
      <c r="J7225" s="143">
        <v>12</v>
      </c>
      <c r="K7225" s="137">
        <v>43709</v>
      </c>
      <c r="L7225" s="137">
        <v>43831</v>
      </c>
      <c r="M7225" s="144">
        <f>H7225/3.3</f>
        <v>33.333333333333336</v>
      </c>
      <c r="N7225" s="144">
        <f>I7225/M7225</f>
        <v>1603.4999999999998</v>
      </c>
    </row>
    <row r="7226" spans="1:14">
      <c r="A7226" s="146" t="s">
        <v>11930</v>
      </c>
      <c r="B7226" s="146" t="s">
        <v>11940</v>
      </c>
      <c r="C7226" s="146" t="s">
        <v>11943</v>
      </c>
      <c r="D7226" s="146" t="s">
        <v>11941</v>
      </c>
      <c r="E7226" s="146" t="s">
        <v>11942</v>
      </c>
      <c r="F7226" s="143" t="str">
        <f>IF(H7226&lt;=60,"소형",IF((H7226&gt;60)*(H7226&lt;=85)=1,"중소형",IF((H7226&gt;85)*(H7226&lt;=102)=1,"중형",IF((H7226&gt;102)*(H7226&lt;=135)=1,"중대형","대형"))))</f>
        <v>중대형</v>
      </c>
      <c r="G7226" s="146" t="s">
        <v>11952</v>
      </c>
      <c r="H7226" s="143">
        <v>110</v>
      </c>
      <c r="I7226" s="144">
        <v>50250</v>
      </c>
      <c r="J7226" s="143">
        <v>8</v>
      </c>
      <c r="K7226" s="137">
        <v>43709</v>
      </c>
      <c r="L7226" s="137">
        <v>43831</v>
      </c>
      <c r="M7226" s="144">
        <f>H7226/3.3</f>
        <v>33.333333333333336</v>
      </c>
      <c r="N7226" s="144">
        <f>I7226/M7226</f>
        <v>1507.5</v>
      </c>
    </row>
    <row r="7227" spans="1:14">
      <c r="A7227" s="146" t="s">
        <v>11930</v>
      </c>
      <c r="B7227" s="146" t="s">
        <v>11940</v>
      </c>
      <c r="C7227" s="146" t="s">
        <v>11943</v>
      </c>
      <c r="D7227" s="146" t="s">
        <v>11941</v>
      </c>
      <c r="E7227" s="146" t="s">
        <v>11942</v>
      </c>
      <c r="F7227" s="143" t="str">
        <f>IF(H7227&lt;=60,"소형",IF((H7227&gt;60)*(H7227&lt;=85)=1,"중소형",IF((H7227&gt;85)*(H7227&lt;=102)=1,"중형",IF((H7227&gt;102)*(H7227&lt;=135)=1,"중대형","대형"))))</f>
        <v>중대형</v>
      </c>
      <c r="G7227" s="146" t="s">
        <v>11953</v>
      </c>
      <c r="H7227" s="143">
        <v>110</v>
      </c>
      <c r="I7227" s="144">
        <v>48950</v>
      </c>
      <c r="J7227" s="143">
        <v>8</v>
      </c>
      <c r="K7227" s="137">
        <v>43709</v>
      </c>
      <c r="L7227" s="137">
        <v>43831</v>
      </c>
      <c r="M7227" s="144">
        <f>H7227/3.3</f>
        <v>33.333333333333336</v>
      </c>
      <c r="N7227" s="144">
        <f>I7227/M7227</f>
        <v>1468.5</v>
      </c>
    </row>
    <row r="7228" spans="1:14">
      <c r="A7228" s="146" t="s">
        <v>13491</v>
      </c>
      <c r="B7228" s="146" t="s">
        <v>13471</v>
      </c>
      <c r="C7228" s="146" t="s">
        <v>13516</v>
      </c>
      <c r="D7228" s="146" t="s">
        <v>13472</v>
      </c>
      <c r="E7228" s="146" t="s">
        <v>13473</v>
      </c>
      <c r="F7228" s="143" t="str">
        <f>IF(H7228&lt;=60,"소형",IF((H7228&gt;60)*(H7228&lt;=85)=1,"중소형",IF((H7228&gt;85)*(H7228&lt;=102)=1,"중형",IF((H7228&gt;102)*(H7228&lt;=135)=1,"중대형","대형"))))</f>
        <v>중소형</v>
      </c>
      <c r="G7228" s="146" t="s">
        <v>13498</v>
      </c>
      <c r="H7228" s="143">
        <v>70</v>
      </c>
      <c r="I7228" s="144">
        <v>31924</v>
      </c>
      <c r="J7228" s="143">
        <v>7</v>
      </c>
      <c r="K7228" s="137">
        <v>43814</v>
      </c>
      <c r="L7228" s="137">
        <v>43831</v>
      </c>
      <c r="M7228" s="144">
        <f>H7228/3.3</f>
        <v>21.212121212121215</v>
      </c>
      <c r="N7228" s="144">
        <f>I7228/M7228</f>
        <v>1504.9885714285713</v>
      </c>
    </row>
    <row r="7229" spans="1:14">
      <c r="A7229" s="146" t="s">
        <v>13524</v>
      </c>
      <c r="B7229" s="146" t="s">
        <v>13517</v>
      </c>
      <c r="C7229" s="146" t="s">
        <v>13518</v>
      </c>
      <c r="D7229" s="146" t="s">
        <v>13519</v>
      </c>
      <c r="E7229" s="146" t="s">
        <v>13520</v>
      </c>
      <c r="F7229" s="143" t="str">
        <f>IF(H7229&lt;=60,"소형",IF((H7229&gt;60)*(H7229&lt;=85)=1,"중소형",IF((H7229&gt;85)*(H7229&lt;=102)=1,"중형",IF((H7229&gt;102)*(H7229&lt;=135)=1,"중대형","대형"))))</f>
        <v>중소형</v>
      </c>
      <c r="G7229" s="146" t="s">
        <v>13521</v>
      </c>
      <c r="H7229" s="143">
        <v>66</v>
      </c>
      <c r="I7229" s="144">
        <v>32600</v>
      </c>
      <c r="J7229" s="143">
        <v>134</v>
      </c>
      <c r="K7229" s="137">
        <v>43800</v>
      </c>
      <c r="L7229" s="137">
        <v>43831</v>
      </c>
      <c r="M7229" s="144">
        <f>H7229/3.3</f>
        <v>20</v>
      </c>
      <c r="N7229" s="144">
        <f>I7229/M7229</f>
        <v>1630</v>
      </c>
    </row>
    <row r="7230" spans="1:14">
      <c r="A7230" s="146" t="s">
        <v>13524</v>
      </c>
      <c r="B7230" s="146" t="s">
        <v>13517</v>
      </c>
      <c r="C7230" s="146" t="s">
        <v>13518</v>
      </c>
      <c r="D7230" s="146" t="s">
        <v>13519</v>
      </c>
      <c r="E7230" s="146" t="s">
        <v>13520</v>
      </c>
      <c r="F7230" s="143" t="str">
        <f>IF(H7230&lt;=60,"소형",IF((H7230&gt;60)*(H7230&lt;=85)=1,"중소형",IF((H7230&gt;85)*(H7230&lt;=102)=1,"중형",IF((H7230&gt;102)*(H7230&lt;=135)=1,"중대형","대형"))))</f>
        <v>중소형</v>
      </c>
      <c r="G7230" s="146" t="s">
        <v>13522</v>
      </c>
      <c r="H7230" s="143">
        <v>84</v>
      </c>
      <c r="I7230" s="144">
        <v>39000</v>
      </c>
      <c r="J7230" s="143">
        <v>305</v>
      </c>
      <c r="K7230" s="137">
        <v>43800</v>
      </c>
      <c r="L7230" s="137">
        <v>43831</v>
      </c>
      <c r="M7230" s="144">
        <f>H7230/3.3</f>
        <v>25.454545454545457</v>
      </c>
      <c r="N7230" s="144">
        <f>I7230/M7230</f>
        <v>1532.1428571428571</v>
      </c>
    </row>
    <row r="7231" spans="1:14">
      <c r="A7231" s="146" t="s">
        <v>13524</v>
      </c>
      <c r="B7231" s="146" t="s">
        <v>13517</v>
      </c>
      <c r="C7231" s="146" t="s">
        <v>13518</v>
      </c>
      <c r="D7231" s="146" t="s">
        <v>13519</v>
      </c>
      <c r="E7231" s="146" t="s">
        <v>13520</v>
      </c>
      <c r="F7231" s="143" t="str">
        <f>IF(H7231&lt;=60,"소형",IF((H7231&gt;60)*(H7231&lt;=85)=1,"중소형",IF((H7231&gt;85)*(H7231&lt;=102)=1,"중형",IF((H7231&gt;102)*(H7231&lt;=135)=1,"중대형","대형"))))</f>
        <v>중소형</v>
      </c>
      <c r="G7231" s="146" t="s">
        <v>13523</v>
      </c>
      <c r="H7231" s="143">
        <v>84</v>
      </c>
      <c r="I7231" s="144">
        <v>39200</v>
      </c>
      <c r="J7231" s="143">
        <v>88</v>
      </c>
      <c r="K7231" s="137">
        <v>43800</v>
      </c>
      <c r="L7231" s="137">
        <v>43831</v>
      </c>
      <c r="M7231" s="144">
        <f>H7231/3.3</f>
        <v>25.454545454545457</v>
      </c>
      <c r="N7231" s="144">
        <f>I7231/M7231</f>
        <v>1539.9999999999998</v>
      </c>
    </row>
    <row r="7232" spans="1:14">
      <c r="A7232" s="146" t="s">
        <v>13524</v>
      </c>
      <c r="B7232" s="146" t="s">
        <v>13525</v>
      </c>
      <c r="C7232" s="146" t="s">
        <v>13526</v>
      </c>
      <c r="D7232" s="146" t="s">
        <v>13527</v>
      </c>
      <c r="E7232" s="146" t="s">
        <v>13528</v>
      </c>
      <c r="F7232" s="143" t="str">
        <f>IF(H7232&lt;=60,"소형",IF((H7232&gt;60)*(H7232&lt;=85)=1,"중소형",IF((H7232&gt;85)*(H7232&lt;=102)=1,"중형",IF((H7232&gt;102)*(H7232&lt;=135)=1,"중대형","대형"))))</f>
        <v>중소형</v>
      </c>
      <c r="G7232" s="146" t="s">
        <v>13535</v>
      </c>
      <c r="H7232" s="143">
        <v>84</v>
      </c>
      <c r="I7232" s="144">
        <v>30300</v>
      </c>
      <c r="J7232" s="143">
        <v>280</v>
      </c>
      <c r="K7232" s="137">
        <v>43801</v>
      </c>
      <c r="L7232" s="137">
        <v>43831</v>
      </c>
      <c r="M7232" s="144">
        <f>H7232/3.3</f>
        <v>25.454545454545457</v>
      </c>
      <c r="N7232" s="144">
        <f>I7232/M7232</f>
        <v>1190.3571428571427</v>
      </c>
    </row>
    <row r="7233" spans="1:14">
      <c r="A7233" s="146" t="s">
        <v>13491</v>
      </c>
      <c r="B7233" s="146" t="s">
        <v>13471</v>
      </c>
      <c r="C7233" s="146" t="s">
        <v>13516</v>
      </c>
      <c r="D7233" s="146" t="s">
        <v>13472</v>
      </c>
      <c r="E7233" s="146" t="s">
        <v>13513</v>
      </c>
      <c r="F7233" s="143" t="str">
        <f>IF(H7233&lt;=60,"소형",IF((H7233&gt;60)*(H7233&lt;=85)=1,"중소형",IF((H7233&gt;85)*(H7233&lt;=102)=1,"중형",IF((H7233&gt;102)*(H7233&lt;=135)=1,"중대형","대형"))))</f>
        <v>중소형</v>
      </c>
      <c r="G7233" s="146" t="s">
        <v>13499</v>
      </c>
      <c r="H7233" s="143">
        <v>70</v>
      </c>
      <c r="I7233" s="144">
        <v>31980</v>
      </c>
      <c r="J7233" s="143">
        <v>19</v>
      </c>
      <c r="K7233" s="137">
        <v>43815</v>
      </c>
      <c r="L7233" s="137">
        <v>43831</v>
      </c>
      <c r="M7233" s="144">
        <f>H7233/3.3</f>
        <v>21.212121212121215</v>
      </c>
      <c r="N7233" s="144">
        <f>I7233/M7233</f>
        <v>1507.6285714285711</v>
      </c>
    </row>
    <row r="7234" spans="1:14">
      <c r="A7234" s="146" t="s">
        <v>13524</v>
      </c>
      <c r="B7234" s="146" t="s">
        <v>13525</v>
      </c>
      <c r="C7234" s="146" t="s">
        <v>13526</v>
      </c>
      <c r="D7234" s="146" t="s">
        <v>13527</v>
      </c>
      <c r="E7234" s="146" t="s">
        <v>13528</v>
      </c>
      <c r="F7234" s="143" t="str">
        <f>IF(H7234&lt;=60,"소형",IF((H7234&gt;60)*(H7234&lt;=85)=1,"중소형",IF((H7234&gt;85)*(H7234&lt;=102)=1,"중형",IF((H7234&gt;102)*(H7234&lt;=135)=1,"중대형","대형"))))</f>
        <v>중소형</v>
      </c>
      <c r="G7234" s="146" t="s">
        <v>13536</v>
      </c>
      <c r="H7234" s="143">
        <v>84</v>
      </c>
      <c r="I7234" s="144">
        <v>30300</v>
      </c>
      <c r="J7234" s="143">
        <v>2722</v>
      </c>
      <c r="K7234" s="137">
        <v>43802</v>
      </c>
      <c r="L7234" s="137">
        <v>43831</v>
      </c>
      <c r="M7234" s="144">
        <f>H7234/3.3</f>
        <v>25.454545454545457</v>
      </c>
      <c r="N7234" s="144">
        <f>I7234/M7234</f>
        <v>1190.3571428571427</v>
      </c>
    </row>
    <row r="7235" spans="1:14">
      <c r="A7235" s="146" t="s">
        <v>13491</v>
      </c>
      <c r="B7235" s="146" t="s">
        <v>13471</v>
      </c>
      <c r="C7235" s="146" t="s">
        <v>13516</v>
      </c>
      <c r="D7235" s="146" t="s">
        <v>13472</v>
      </c>
      <c r="E7235" s="146" t="s">
        <v>13514</v>
      </c>
      <c r="F7235" s="143" t="str">
        <f>IF(H7235&lt;=60,"소형",IF((H7235&gt;60)*(H7235&lt;=85)=1,"중소형",IF((H7235&gt;85)*(H7235&lt;=102)=1,"중형",IF((H7235&gt;102)*(H7235&lt;=135)=1,"중대형","대형"))))</f>
        <v>중소형</v>
      </c>
      <c r="G7235" s="146" t="s">
        <v>13500</v>
      </c>
      <c r="H7235" s="143">
        <v>84</v>
      </c>
      <c r="I7235" s="144">
        <v>38749</v>
      </c>
      <c r="J7235" s="143">
        <v>19</v>
      </c>
      <c r="K7235" s="137">
        <v>43816</v>
      </c>
      <c r="L7235" s="137">
        <v>43831</v>
      </c>
      <c r="M7235" s="144">
        <f>H7235/3.3</f>
        <v>25.454545454545457</v>
      </c>
      <c r="N7235" s="144">
        <f>I7235/M7235</f>
        <v>1522.2821428571426</v>
      </c>
    </row>
    <row r="7236" spans="1:14">
      <c r="A7236" s="146" t="s">
        <v>13524</v>
      </c>
      <c r="B7236" s="146" t="s">
        <v>13525</v>
      </c>
      <c r="C7236" s="146" t="s">
        <v>13526</v>
      </c>
      <c r="D7236" s="146" t="s">
        <v>13527</v>
      </c>
      <c r="E7236" s="146" t="s">
        <v>13528</v>
      </c>
      <c r="F7236" s="143" t="str">
        <f>IF(H7236&lt;=60,"소형",IF((H7236&gt;60)*(H7236&lt;=85)=1,"중소형",IF((H7236&gt;85)*(H7236&lt;=102)=1,"중형",IF((H7236&gt;102)*(H7236&lt;=135)=1,"중대형","대형"))))</f>
        <v>중소형</v>
      </c>
      <c r="G7236" s="146" t="s">
        <v>13537</v>
      </c>
      <c r="H7236" s="143">
        <v>84</v>
      </c>
      <c r="I7236" s="144">
        <v>30300</v>
      </c>
      <c r="J7236" s="143">
        <v>57</v>
      </c>
      <c r="K7236" s="137">
        <v>43803</v>
      </c>
      <c r="L7236" s="137">
        <v>43831</v>
      </c>
      <c r="M7236" s="144">
        <f>H7236/3.3</f>
        <v>25.454545454545457</v>
      </c>
      <c r="N7236" s="144">
        <f>I7236/M7236</f>
        <v>1190.3571428571427</v>
      </c>
    </row>
    <row r="7237" spans="1:14">
      <c r="A7237" s="146" t="s">
        <v>13491</v>
      </c>
      <c r="B7237" s="146" t="s">
        <v>13471</v>
      </c>
      <c r="C7237" s="146" t="s">
        <v>13516</v>
      </c>
      <c r="D7237" s="146" t="s">
        <v>13472</v>
      </c>
      <c r="E7237" s="146" t="s">
        <v>13515</v>
      </c>
      <c r="F7237" s="143" t="str">
        <f>IF(H7237&lt;=60,"소형",IF((H7237&gt;60)*(H7237&lt;=85)=1,"중소형",IF((H7237&gt;85)*(H7237&lt;=102)=1,"중형",IF((H7237&gt;102)*(H7237&lt;=135)=1,"중대형","대형"))))</f>
        <v>중소형</v>
      </c>
      <c r="G7237" s="146" t="s">
        <v>13501</v>
      </c>
      <c r="H7237" s="143">
        <v>84</v>
      </c>
      <c r="I7237" s="144">
        <v>38204</v>
      </c>
      <c r="J7237" s="143">
        <v>38</v>
      </c>
      <c r="K7237" s="137">
        <v>43817</v>
      </c>
      <c r="L7237" s="137">
        <v>43831</v>
      </c>
      <c r="M7237" s="144">
        <f>H7237/3.3</f>
        <v>25.454545454545457</v>
      </c>
      <c r="N7237" s="144">
        <f>I7237/M7237</f>
        <v>1500.8714285714284</v>
      </c>
    </row>
    <row r="7238" spans="1:14">
      <c r="A7238" s="146" t="s">
        <v>13524</v>
      </c>
      <c r="B7238" s="146" t="s">
        <v>13525</v>
      </c>
      <c r="C7238" s="146" t="s">
        <v>13526</v>
      </c>
      <c r="D7238" s="146" t="s">
        <v>13527</v>
      </c>
      <c r="E7238" s="146" t="s">
        <v>13528</v>
      </c>
      <c r="F7238" s="143" t="str">
        <f>IF(H7238&lt;=60,"소형",IF((H7238&gt;60)*(H7238&lt;=85)=1,"중소형",IF((H7238&gt;85)*(H7238&lt;=102)=1,"중형",IF((H7238&gt;102)*(H7238&lt;=135)=1,"중대형","대형"))))</f>
        <v>중소형</v>
      </c>
      <c r="G7238" s="146" t="s">
        <v>13538</v>
      </c>
      <c r="H7238" s="143">
        <v>84</v>
      </c>
      <c r="I7238" s="144">
        <v>30300</v>
      </c>
      <c r="J7238" s="143">
        <v>57</v>
      </c>
      <c r="K7238" s="137">
        <v>43804</v>
      </c>
      <c r="L7238" s="137">
        <v>43831</v>
      </c>
      <c r="M7238" s="144">
        <f>H7238/3.3</f>
        <v>25.454545454545457</v>
      </c>
      <c r="N7238" s="144">
        <f>I7238/M7238</f>
        <v>1190.3571428571427</v>
      </c>
    </row>
    <row r="7239" spans="1:14">
      <c r="A7239" s="146" t="s">
        <v>13524</v>
      </c>
      <c r="B7239" s="146" t="s">
        <v>13525</v>
      </c>
      <c r="C7239" s="146" t="s">
        <v>13526</v>
      </c>
      <c r="D7239" s="146" t="s">
        <v>13527</v>
      </c>
      <c r="E7239" s="146" t="s">
        <v>13528</v>
      </c>
      <c r="F7239" s="143" t="str">
        <f>IF(H7239&lt;=60,"소형",IF((H7239&gt;60)*(H7239&lt;=85)=1,"중소형",IF((H7239&gt;85)*(H7239&lt;=102)=1,"중형",IF((H7239&gt;102)*(H7239&lt;=135)=1,"중대형","대형"))))</f>
        <v>중대형</v>
      </c>
      <c r="G7239" s="146" t="s">
        <v>13539</v>
      </c>
      <c r="H7239" s="143">
        <v>124</v>
      </c>
      <c r="I7239" s="144">
        <v>40500</v>
      </c>
      <c r="J7239" s="143">
        <v>472</v>
      </c>
      <c r="K7239" s="137">
        <v>43805</v>
      </c>
      <c r="L7239" s="137">
        <v>43831</v>
      </c>
      <c r="M7239" s="144">
        <f>H7239/3.3</f>
        <v>37.575757575757578</v>
      </c>
      <c r="N7239" s="144">
        <f>I7239/M7239</f>
        <v>1077.8225806451612</v>
      </c>
    </row>
    <row r="7240" spans="1:14">
      <c r="A7240" s="146" t="s">
        <v>13524</v>
      </c>
      <c r="B7240" s="146" t="s">
        <v>13525</v>
      </c>
      <c r="C7240" s="146" t="s">
        <v>13526</v>
      </c>
      <c r="D7240" s="146" t="s">
        <v>13527</v>
      </c>
      <c r="E7240" s="146" t="s">
        <v>13528</v>
      </c>
      <c r="F7240" s="143" t="str">
        <f>IF(H7240&lt;=60,"소형",IF((H7240&gt;60)*(H7240&lt;=85)=1,"중소형",IF((H7240&gt;85)*(H7240&lt;=102)=1,"중형",IF((H7240&gt;102)*(H7240&lt;=135)=1,"중대형","대형"))))</f>
        <v>중대형</v>
      </c>
      <c r="G7240" s="146" t="s">
        <v>13540</v>
      </c>
      <c r="H7240" s="143">
        <v>124</v>
      </c>
      <c r="I7240" s="144">
        <v>40500</v>
      </c>
      <c r="J7240" s="143">
        <v>56</v>
      </c>
      <c r="K7240" s="137">
        <v>43806</v>
      </c>
      <c r="L7240" s="137">
        <v>43831</v>
      </c>
      <c r="M7240" s="144">
        <f>H7240/3.3</f>
        <v>37.575757575757578</v>
      </c>
      <c r="N7240" s="144">
        <f>I7240/M7240</f>
        <v>1077.8225806451612</v>
      </c>
    </row>
    <row r="7241" spans="1:14">
      <c r="A7241" s="146" t="s">
        <v>13524</v>
      </c>
      <c r="B7241" s="146" t="s">
        <v>13525</v>
      </c>
      <c r="C7241" s="146" t="s">
        <v>13526</v>
      </c>
      <c r="D7241" s="146" t="s">
        <v>13527</v>
      </c>
      <c r="E7241" s="146" t="s">
        <v>13528</v>
      </c>
      <c r="F7241" s="143" t="str">
        <f>IF(H7241&lt;=60,"소형",IF((H7241&gt;60)*(H7241&lt;=85)=1,"중소형",IF((H7241&gt;85)*(H7241&lt;=102)=1,"중형",IF((H7241&gt;102)*(H7241&lt;=135)=1,"중대형","대형"))))</f>
        <v>중대형</v>
      </c>
      <c r="G7241" s="146" t="s">
        <v>13541</v>
      </c>
      <c r="H7241" s="143">
        <v>124</v>
      </c>
      <c r="I7241" s="144">
        <v>40500</v>
      </c>
      <c r="J7241" s="143">
        <v>56</v>
      </c>
      <c r="K7241" s="137">
        <v>43807</v>
      </c>
      <c r="L7241" s="137">
        <v>43831</v>
      </c>
      <c r="M7241" s="144">
        <f>H7241/3.3</f>
        <v>37.575757575757578</v>
      </c>
      <c r="N7241" s="144">
        <f>I7241/M7241</f>
        <v>1077.8225806451612</v>
      </c>
    </row>
    <row r="7242" spans="1:14">
      <c r="A7242" s="146" t="s">
        <v>13524</v>
      </c>
      <c r="B7242" s="146" t="s">
        <v>13525</v>
      </c>
      <c r="C7242" s="146" t="s">
        <v>13526</v>
      </c>
      <c r="D7242" s="146" t="s">
        <v>13527</v>
      </c>
      <c r="E7242" s="146" t="s">
        <v>13528</v>
      </c>
      <c r="F7242" s="143" t="str">
        <f>IF(H7242&lt;=60,"소형",IF((H7242&gt;60)*(H7242&lt;=85)=1,"중소형",IF((H7242&gt;85)*(H7242&lt;=102)=1,"중형",IF((H7242&gt;102)*(H7242&lt;=135)=1,"중대형","대형"))))</f>
        <v>대형</v>
      </c>
      <c r="G7242" s="146" t="s">
        <v>13542</v>
      </c>
      <c r="H7242" s="143">
        <v>149</v>
      </c>
      <c r="I7242" s="144">
        <v>47000</v>
      </c>
      <c r="J7242" s="143">
        <v>484</v>
      </c>
      <c r="K7242" s="137">
        <v>43808</v>
      </c>
      <c r="L7242" s="137">
        <v>43831</v>
      </c>
      <c r="M7242" s="144">
        <f>H7242/3.3</f>
        <v>45.151515151515156</v>
      </c>
      <c r="N7242" s="144">
        <f>I7242/M7242</f>
        <v>1040.9395973154362</v>
      </c>
    </row>
    <row r="7243" spans="1:14">
      <c r="A7243" s="146" t="s">
        <v>13524</v>
      </c>
      <c r="B7243" s="146" t="s">
        <v>13525</v>
      </c>
      <c r="C7243" s="146" t="s">
        <v>13526</v>
      </c>
      <c r="D7243" s="146" t="s">
        <v>13527</v>
      </c>
      <c r="E7243" s="146" t="s">
        <v>13528</v>
      </c>
      <c r="F7243" s="143" t="str">
        <f>IF(H7243&lt;=60,"소형",IF((H7243&gt;60)*(H7243&lt;=85)=1,"중소형",IF((H7243&gt;85)*(H7243&lt;=102)=1,"중형",IF((H7243&gt;102)*(H7243&lt;=135)=1,"중대형","대형"))))</f>
        <v>대형</v>
      </c>
      <c r="G7243" s="146" t="s">
        <v>13543</v>
      </c>
      <c r="H7243" s="143">
        <v>149</v>
      </c>
      <c r="I7243" s="144">
        <v>47000</v>
      </c>
      <c r="J7243" s="143">
        <v>57</v>
      </c>
      <c r="K7243" s="137">
        <v>43809</v>
      </c>
      <c r="L7243" s="137">
        <v>43831</v>
      </c>
      <c r="M7243" s="144">
        <f>H7243/3.3</f>
        <v>45.151515151515156</v>
      </c>
      <c r="N7243" s="144">
        <f>I7243/M7243</f>
        <v>1040.9395973154362</v>
      </c>
    </row>
    <row r="7244" spans="1:14">
      <c r="A7244" s="146" t="s">
        <v>13524</v>
      </c>
      <c r="B7244" s="146" t="s">
        <v>13525</v>
      </c>
      <c r="C7244" s="146" t="s">
        <v>13526</v>
      </c>
      <c r="D7244" s="146" t="s">
        <v>13527</v>
      </c>
      <c r="E7244" s="146" t="s">
        <v>13528</v>
      </c>
      <c r="F7244" s="143" t="str">
        <f>IF(H7244&lt;=60,"소형",IF((H7244&gt;60)*(H7244&lt;=85)=1,"중소형",IF((H7244&gt;85)*(H7244&lt;=102)=1,"중형",IF((H7244&gt;102)*(H7244&lt;=135)=1,"중대형","대형"))))</f>
        <v>대형</v>
      </c>
      <c r="G7244" s="146" t="s">
        <v>13544</v>
      </c>
      <c r="H7244" s="143">
        <v>149</v>
      </c>
      <c r="I7244" s="144">
        <v>47000</v>
      </c>
      <c r="J7244" s="143">
        <v>57</v>
      </c>
      <c r="K7244" s="137">
        <v>43810</v>
      </c>
      <c r="L7244" s="137">
        <v>43831</v>
      </c>
      <c r="M7244" s="144">
        <f>H7244/3.3</f>
        <v>45.151515151515156</v>
      </c>
      <c r="N7244" s="144">
        <f>I7244/M7244</f>
        <v>1040.9395973154362</v>
      </c>
    </row>
    <row r="7245" spans="1:14">
      <c r="A7245" s="143" t="s">
        <v>2</v>
      </c>
      <c r="B7245" s="143" t="s">
        <v>5743</v>
      </c>
      <c r="C7245" s="143" t="s">
        <v>952</v>
      </c>
      <c r="D7245" s="143" t="s">
        <v>547</v>
      </c>
      <c r="E7245" s="143" t="s">
        <v>580</v>
      </c>
      <c r="F7245" s="143" t="str">
        <f>IF(H7245&lt;=60,"소형",IF((H7245&gt;60)*(H7245&lt;=85)=1,"중소형",IF((H7245&gt;85)*(H7245&lt;=102)=1,"중형",IF((H7245&gt;102)*(H7245&lt;=135)=1,"중대형","대형"))))</f>
        <v>중소형</v>
      </c>
      <c r="G7245" s="143" t="s">
        <v>992</v>
      </c>
      <c r="H7245" s="143">
        <v>84</v>
      </c>
      <c r="I7245" s="144">
        <v>64220</v>
      </c>
      <c r="J7245" s="143">
        <v>231</v>
      </c>
      <c r="K7245" s="137">
        <v>42522</v>
      </c>
      <c r="L7245" s="137">
        <v>43862</v>
      </c>
      <c r="M7245" s="144">
        <f>H7245/3.3</f>
        <v>25.454545454545457</v>
      </c>
      <c r="N7245" s="144">
        <f>I7245/M7245</f>
        <v>2522.9285714285711</v>
      </c>
    </row>
    <row r="7246" spans="1:14">
      <c r="A7246" s="143" t="s">
        <v>2</v>
      </c>
      <c r="B7246" s="143" t="s">
        <v>2772</v>
      </c>
      <c r="C7246" s="143" t="s">
        <v>952</v>
      </c>
      <c r="D7246" s="143" t="s">
        <v>547</v>
      </c>
      <c r="E7246" s="143" t="s">
        <v>580</v>
      </c>
      <c r="F7246" s="143" t="str">
        <f>IF(H7246&lt;=60,"소형",IF((H7246&gt;60)*(H7246&lt;=85)=1,"중소형",IF((H7246&gt;85)*(H7246&lt;=102)=1,"중형",IF((H7246&gt;102)*(H7246&lt;=135)=1,"중대형","대형"))))</f>
        <v>중소형</v>
      </c>
      <c r="G7246" s="143" t="s">
        <v>1079</v>
      </c>
      <c r="H7246" s="143">
        <v>84</v>
      </c>
      <c r="I7246" s="144">
        <v>66910</v>
      </c>
      <c r="J7246" s="143">
        <v>280</v>
      </c>
      <c r="K7246" s="137">
        <v>42522</v>
      </c>
      <c r="L7246" s="137">
        <v>43862</v>
      </c>
      <c r="M7246" s="144">
        <f>H7246/3.3</f>
        <v>25.454545454545457</v>
      </c>
      <c r="N7246" s="144">
        <f>I7246/M7246</f>
        <v>2628.6071428571427</v>
      </c>
    </row>
    <row r="7247" spans="1:14">
      <c r="A7247" s="143" t="s">
        <v>2</v>
      </c>
      <c r="B7247" s="143" t="s">
        <v>2772</v>
      </c>
      <c r="C7247" s="143" t="s">
        <v>952</v>
      </c>
      <c r="D7247" s="143" t="s">
        <v>547</v>
      </c>
      <c r="E7247" s="143" t="s">
        <v>580</v>
      </c>
      <c r="F7247" s="143" t="str">
        <f>IF(H7247&lt;=60,"소형",IF((H7247&gt;60)*(H7247&lt;=85)=1,"중소형",IF((H7247&gt;85)*(H7247&lt;=102)=1,"중형",IF((H7247&gt;102)*(H7247&lt;=135)=1,"중대형","대형"))))</f>
        <v>중소형</v>
      </c>
      <c r="G7247" s="143" t="s">
        <v>1147</v>
      </c>
      <c r="H7247" s="143">
        <v>84</v>
      </c>
      <c r="I7247" s="144">
        <v>62880</v>
      </c>
      <c r="J7247" s="143">
        <v>94</v>
      </c>
      <c r="K7247" s="137">
        <v>42522</v>
      </c>
      <c r="L7247" s="137">
        <v>43862</v>
      </c>
      <c r="M7247" s="144">
        <f>H7247/3.3</f>
        <v>25.454545454545457</v>
      </c>
      <c r="N7247" s="144">
        <f>I7247/M7247</f>
        <v>2470.2857142857142</v>
      </c>
    </row>
    <row r="7248" spans="1:14">
      <c r="A7248" s="143" t="s">
        <v>2</v>
      </c>
      <c r="B7248" s="143" t="s">
        <v>2772</v>
      </c>
      <c r="C7248" s="143" t="s">
        <v>952</v>
      </c>
      <c r="D7248" s="143" t="s">
        <v>547</v>
      </c>
      <c r="E7248" s="143" t="s">
        <v>580</v>
      </c>
      <c r="F7248" s="143" t="str">
        <f>IF(H7248&lt;=60,"소형",IF((H7248&gt;60)*(H7248&lt;=85)=1,"중소형",IF((H7248&gt;85)*(H7248&lt;=102)=1,"중형",IF((H7248&gt;102)*(H7248&lt;=135)=1,"중대형","대형"))))</f>
        <v>중소형</v>
      </c>
      <c r="G7248" s="143" t="s">
        <v>1206</v>
      </c>
      <c r="H7248" s="143">
        <v>84</v>
      </c>
      <c r="I7248" s="144">
        <v>63580</v>
      </c>
      <c r="J7248" s="143">
        <v>184</v>
      </c>
      <c r="K7248" s="137">
        <v>42522</v>
      </c>
      <c r="L7248" s="137">
        <v>43862</v>
      </c>
      <c r="M7248" s="144">
        <f>H7248/3.3</f>
        <v>25.454545454545457</v>
      </c>
      <c r="N7248" s="144">
        <f>I7248/M7248</f>
        <v>2497.7857142857142</v>
      </c>
    </row>
    <row r="7249" spans="1:14">
      <c r="A7249" s="143" t="s">
        <v>2</v>
      </c>
      <c r="B7249" s="143" t="s">
        <v>2772</v>
      </c>
      <c r="C7249" s="143" t="s">
        <v>952</v>
      </c>
      <c r="D7249" s="143" t="s">
        <v>547</v>
      </c>
      <c r="E7249" s="143" t="s">
        <v>580</v>
      </c>
      <c r="F7249" s="143" t="str">
        <f>IF(H7249&lt;=60,"소형",IF((H7249&gt;60)*(H7249&lt;=85)=1,"중소형",IF((H7249&gt;85)*(H7249&lt;=102)=1,"중형",IF((H7249&gt;102)*(H7249&lt;=135)=1,"중대형","대형"))))</f>
        <v>중소형</v>
      </c>
      <c r="G7249" s="143" t="s">
        <v>1183</v>
      </c>
      <c r="H7249" s="143">
        <v>84</v>
      </c>
      <c r="I7249" s="144">
        <v>62880</v>
      </c>
      <c r="J7249" s="143">
        <v>91</v>
      </c>
      <c r="K7249" s="137">
        <v>42522</v>
      </c>
      <c r="L7249" s="137">
        <v>43862</v>
      </c>
      <c r="M7249" s="144">
        <f>H7249/3.3</f>
        <v>25.454545454545457</v>
      </c>
      <c r="N7249" s="144">
        <f>I7249/M7249</f>
        <v>2470.2857142857142</v>
      </c>
    </row>
    <row r="7250" spans="1:14">
      <c r="A7250" s="143" t="s">
        <v>2</v>
      </c>
      <c r="B7250" s="143" t="s">
        <v>2772</v>
      </c>
      <c r="C7250" s="143" t="s">
        <v>952</v>
      </c>
      <c r="D7250" s="143" t="s">
        <v>547</v>
      </c>
      <c r="E7250" s="143" t="s">
        <v>580</v>
      </c>
      <c r="F7250" s="143" t="str">
        <f>IF(H7250&lt;=60,"소형",IF((H7250&gt;60)*(H7250&lt;=85)=1,"중소형",IF((H7250&gt;85)*(H7250&lt;=102)=1,"중형",IF((H7250&gt;102)*(H7250&lt;=135)=1,"중대형","대형"))))</f>
        <v>중소형</v>
      </c>
      <c r="G7250" s="143" t="s">
        <v>1300</v>
      </c>
      <c r="H7250" s="143">
        <v>84</v>
      </c>
      <c r="I7250" s="144">
        <v>57810</v>
      </c>
      <c r="J7250" s="143">
        <v>19</v>
      </c>
      <c r="K7250" s="137">
        <v>42522</v>
      </c>
      <c r="L7250" s="137">
        <v>43862</v>
      </c>
      <c r="M7250" s="144">
        <f>H7250/3.3</f>
        <v>25.454545454545457</v>
      </c>
      <c r="N7250" s="144">
        <f>I7250/M7250</f>
        <v>2271.1071428571427</v>
      </c>
    </row>
    <row r="7251" spans="1:14">
      <c r="A7251" s="143" t="s">
        <v>2</v>
      </c>
      <c r="B7251" s="143" t="s">
        <v>2772</v>
      </c>
      <c r="C7251" s="143" t="s">
        <v>952</v>
      </c>
      <c r="D7251" s="143" t="s">
        <v>547</v>
      </c>
      <c r="E7251" s="143" t="s">
        <v>580</v>
      </c>
      <c r="F7251" s="143" t="str">
        <f>IF(H7251&lt;=60,"소형",IF((H7251&gt;60)*(H7251&lt;=85)=1,"중소형",IF((H7251&gt;85)*(H7251&lt;=102)=1,"중형",IF((H7251&gt;102)*(H7251&lt;=135)=1,"중대형","대형"))))</f>
        <v>중대형</v>
      </c>
      <c r="G7251" s="143" t="s">
        <v>1479</v>
      </c>
      <c r="H7251" s="143">
        <v>104</v>
      </c>
      <c r="I7251" s="144">
        <v>76390</v>
      </c>
      <c r="J7251" s="143">
        <v>92</v>
      </c>
      <c r="K7251" s="137">
        <v>42522</v>
      </c>
      <c r="L7251" s="137">
        <v>43862</v>
      </c>
      <c r="M7251" s="144">
        <f>H7251/3.3</f>
        <v>31.515151515151516</v>
      </c>
      <c r="N7251" s="144">
        <f>I7251/M7251</f>
        <v>2423.9134615384614</v>
      </c>
    </row>
    <row r="7252" spans="1:14">
      <c r="A7252" s="143" t="s">
        <v>2</v>
      </c>
      <c r="B7252" s="143" t="s">
        <v>2772</v>
      </c>
      <c r="C7252" s="143" t="s">
        <v>952</v>
      </c>
      <c r="D7252" s="143" t="s">
        <v>547</v>
      </c>
      <c r="E7252" s="143" t="s">
        <v>580</v>
      </c>
      <c r="F7252" s="143" t="str">
        <f>IF(H7252&lt;=60,"소형",IF((H7252&gt;60)*(H7252&lt;=85)=1,"중소형",IF((H7252&gt;85)*(H7252&lt;=102)=1,"중형",IF((H7252&gt;102)*(H7252&lt;=135)=1,"중대형","대형"))))</f>
        <v>중대형</v>
      </c>
      <c r="G7252" s="143" t="s">
        <v>2773</v>
      </c>
      <c r="H7252" s="143">
        <v>114</v>
      </c>
      <c r="I7252" s="144">
        <v>97590</v>
      </c>
      <c r="J7252" s="143">
        <v>2</v>
      </c>
      <c r="K7252" s="137">
        <v>42522</v>
      </c>
      <c r="L7252" s="137">
        <v>43862</v>
      </c>
      <c r="M7252" s="144">
        <f>H7252/3.3</f>
        <v>34.545454545454547</v>
      </c>
      <c r="N7252" s="144">
        <f>I7252/M7252</f>
        <v>2824.9736842105262</v>
      </c>
    </row>
    <row r="7253" spans="1:14">
      <c r="A7253" s="143" t="s">
        <v>2</v>
      </c>
      <c r="B7253" s="143" t="s">
        <v>2772</v>
      </c>
      <c r="C7253" s="143" t="s">
        <v>952</v>
      </c>
      <c r="D7253" s="143" t="s">
        <v>547</v>
      </c>
      <c r="E7253" s="143" t="s">
        <v>580</v>
      </c>
      <c r="F7253" s="143" t="str">
        <f>IF(H7253&lt;=60,"소형",IF((H7253&gt;60)*(H7253&lt;=85)=1,"중소형",IF((H7253&gt;85)*(H7253&lt;=102)=1,"중형",IF((H7253&gt;102)*(H7253&lt;=135)=1,"중대형","대형"))))</f>
        <v>중대형</v>
      </c>
      <c r="G7253" s="143" t="s">
        <v>2774</v>
      </c>
      <c r="H7253" s="143">
        <v>120</v>
      </c>
      <c r="I7253" s="144">
        <v>91490</v>
      </c>
      <c r="J7253" s="143">
        <v>2</v>
      </c>
      <c r="K7253" s="137">
        <v>42522</v>
      </c>
      <c r="L7253" s="137">
        <v>43862</v>
      </c>
      <c r="M7253" s="144">
        <f>H7253/3.3</f>
        <v>36.363636363636367</v>
      </c>
      <c r="N7253" s="144">
        <f>I7253/M7253</f>
        <v>2515.9749999999999</v>
      </c>
    </row>
    <row r="7254" spans="1:14">
      <c r="A7254" s="143" t="s">
        <v>2</v>
      </c>
      <c r="B7254" s="143" t="s">
        <v>2772</v>
      </c>
      <c r="C7254" s="143" t="s">
        <v>952</v>
      </c>
      <c r="D7254" s="143" t="s">
        <v>547</v>
      </c>
      <c r="E7254" s="143" t="s">
        <v>580</v>
      </c>
      <c r="F7254" s="143" t="str">
        <f>IF(H7254&lt;=60,"소형",IF((H7254&gt;60)*(H7254&lt;=85)=1,"중소형",IF((H7254&gt;85)*(H7254&lt;=102)=1,"중형",IF((H7254&gt;102)*(H7254&lt;=135)=1,"중대형","대형"))))</f>
        <v>중대형</v>
      </c>
      <c r="G7254" s="143" t="s">
        <v>2775</v>
      </c>
      <c r="H7254" s="143">
        <v>134</v>
      </c>
      <c r="I7254" s="144">
        <v>134950</v>
      </c>
      <c r="J7254" s="143">
        <v>2</v>
      </c>
      <c r="K7254" s="137">
        <v>42522</v>
      </c>
      <c r="L7254" s="137">
        <v>43862</v>
      </c>
      <c r="M7254" s="144">
        <f>H7254/3.3</f>
        <v>40.606060606060609</v>
      </c>
      <c r="N7254" s="144">
        <f>I7254/M7254</f>
        <v>3323.3955223880594</v>
      </c>
    </row>
    <row r="7255" spans="1:14">
      <c r="A7255" s="143" t="s">
        <v>2</v>
      </c>
      <c r="B7255" s="143" t="s">
        <v>2772</v>
      </c>
      <c r="C7255" s="143" t="s">
        <v>952</v>
      </c>
      <c r="D7255" s="143" t="s">
        <v>547</v>
      </c>
      <c r="E7255" s="143" t="s">
        <v>580</v>
      </c>
      <c r="F7255" s="143" t="str">
        <f>IF(H7255&lt;=60,"소형",IF((H7255&gt;60)*(H7255&lt;=85)=1,"중소형",IF((H7255&gt;85)*(H7255&lt;=102)=1,"중형",IF((H7255&gt;102)*(H7255&lt;=135)=1,"중대형","대형"))))</f>
        <v>중대형</v>
      </c>
      <c r="G7255" s="143" t="s">
        <v>2776</v>
      </c>
      <c r="H7255" s="143">
        <v>135</v>
      </c>
      <c r="I7255" s="144">
        <v>139060</v>
      </c>
      <c r="J7255" s="143">
        <v>2</v>
      </c>
      <c r="K7255" s="137">
        <v>42522</v>
      </c>
      <c r="L7255" s="137">
        <v>43862</v>
      </c>
      <c r="M7255" s="144">
        <f>H7255/3.3</f>
        <v>40.909090909090914</v>
      </c>
      <c r="N7255" s="144">
        <f>I7255/M7255</f>
        <v>3399.2444444444441</v>
      </c>
    </row>
    <row r="7256" spans="1:14">
      <c r="A7256" s="143" t="s">
        <v>2</v>
      </c>
      <c r="B7256" s="143" t="s">
        <v>2771</v>
      </c>
      <c r="C7256" s="143" t="s">
        <v>963</v>
      </c>
      <c r="D7256" s="143" t="s">
        <v>483</v>
      </c>
      <c r="E7256" s="143" t="s">
        <v>915</v>
      </c>
      <c r="F7256" s="143" t="str">
        <f>IF(H7256&lt;=60,"소형",IF((H7256&gt;60)*(H7256&lt;=85)=1,"중소형",IF((H7256&gt;85)*(H7256&lt;=102)=1,"중형",IF((H7256&gt;102)*(H7256&lt;=135)=1,"중대형","대형"))))</f>
        <v>중소형</v>
      </c>
      <c r="G7256" s="143" t="s">
        <v>1011</v>
      </c>
      <c r="H7256" s="143">
        <v>72</v>
      </c>
      <c r="I7256" s="144">
        <v>29646</v>
      </c>
      <c r="J7256" s="143">
        <v>214</v>
      </c>
      <c r="K7256" s="137">
        <v>42552</v>
      </c>
      <c r="L7256" s="137">
        <v>43862</v>
      </c>
      <c r="M7256" s="144">
        <f>H7256/3.3</f>
        <v>21.81818181818182</v>
      </c>
      <c r="N7256" s="144">
        <f>I7256/M7256</f>
        <v>1358.7749999999999</v>
      </c>
    </row>
    <row r="7257" spans="1:14">
      <c r="A7257" s="143" t="s">
        <v>2</v>
      </c>
      <c r="B7257" s="143" t="s">
        <v>2771</v>
      </c>
      <c r="C7257" s="143" t="s">
        <v>963</v>
      </c>
      <c r="D7257" s="143" t="s">
        <v>483</v>
      </c>
      <c r="E7257" s="143" t="s">
        <v>915</v>
      </c>
      <c r="F7257" s="143" t="str">
        <f>IF(H7257&lt;=60,"소형",IF((H7257&gt;60)*(H7257&lt;=85)=1,"중소형",IF((H7257&gt;85)*(H7257&lt;=102)=1,"중형",IF((H7257&gt;102)*(H7257&lt;=135)=1,"중대형","대형"))))</f>
        <v>중소형</v>
      </c>
      <c r="G7257" s="143" t="s">
        <v>1027</v>
      </c>
      <c r="H7257" s="143">
        <v>73</v>
      </c>
      <c r="I7257" s="144">
        <v>29942</v>
      </c>
      <c r="J7257" s="143">
        <v>214</v>
      </c>
      <c r="K7257" s="137">
        <v>42552</v>
      </c>
      <c r="L7257" s="137">
        <v>43862</v>
      </c>
      <c r="M7257" s="144">
        <f>H7257/3.3</f>
        <v>22.121212121212121</v>
      </c>
      <c r="N7257" s="144">
        <f>I7257/M7257</f>
        <v>1353.5424657534247</v>
      </c>
    </row>
    <row r="7258" spans="1:14">
      <c r="A7258" s="143" t="s">
        <v>2</v>
      </c>
      <c r="B7258" s="143" t="s">
        <v>2771</v>
      </c>
      <c r="C7258" s="143" t="s">
        <v>963</v>
      </c>
      <c r="D7258" s="143" t="s">
        <v>483</v>
      </c>
      <c r="E7258" s="143" t="s">
        <v>915</v>
      </c>
      <c r="F7258" s="143" t="str">
        <f>IF(H7258&lt;=60,"소형",IF((H7258&gt;60)*(H7258&lt;=85)=1,"중소형",IF((H7258&gt;85)*(H7258&lt;=102)=1,"중형",IF((H7258&gt;102)*(H7258&lt;=135)=1,"중대형","대형"))))</f>
        <v>중소형</v>
      </c>
      <c r="G7258" s="143" t="s">
        <v>993</v>
      </c>
      <c r="H7258" s="143">
        <v>84</v>
      </c>
      <c r="I7258" s="144">
        <v>33899</v>
      </c>
      <c r="J7258" s="143">
        <v>214</v>
      </c>
      <c r="K7258" s="137">
        <v>42552</v>
      </c>
      <c r="L7258" s="137">
        <v>43862</v>
      </c>
      <c r="M7258" s="144">
        <f>H7258/3.3</f>
        <v>25.454545454545457</v>
      </c>
      <c r="N7258" s="144">
        <f>I7258/M7258</f>
        <v>1331.7464285714284</v>
      </c>
    </row>
    <row r="7259" spans="1:14">
      <c r="A7259" s="143" t="s">
        <v>2</v>
      </c>
      <c r="B7259" s="143" t="s">
        <v>2771</v>
      </c>
      <c r="C7259" s="143" t="s">
        <v>963</v>
      </c>
      <c r="D7259" s="143" t="s">
        <v>483</v>
      </c>
      <c r="E7259" s="143" t="s">
        <v>915</v>
      </c>
      <c r="F7259" s="143" t="str">
        <f>IF(H7259&lt;=60,"소형",IF((H7259&gt;60)*(H7259&lt;=85)=1,"중소형",IF((H7259&gt;85)*(H7259&lt;=102)=1,"중형",IF((H7259&gt;102)*(H7259&lt;=135)=1,"중대형","대형"))))</f>
        <v>중소형</v>
      </c>
      <c r="G7259" s="143" t="s">
        <v>992</v>
      </c>
      <c r="H7259" s="143">
        <v>84</v>
      </c>
      <c r="I7259" s="144">
        <v>34239</v>
      </c>
      <c r="J7259" s="143">
        <v>214</v>
      </c>
      <c r="K7259" s="137">
        <v>42552</v>
      </c>
      <c r="L7259" s="137">
        <v>43862</v>
      </c>
      <c r="M7259" s="144">
        <f>H7259/3.3</f>
        <v>25.454545454545457</v>
      </c>
      <c r="N7259" s="144">
        <f>I7259/M7259</f>
        <v>1345.1035714285713</v>
      </c>
    </row>
    <row r="7260" spans="1:14">
      <c r="A7260" s="143" t="s">
        <v>2</v>
      </c>
      <c r="B7260" s="143" t="s">
        <v>5712</v>
      </c>
      <c r="C7260" s="143" t="s">
        <v>3163</v>
      </c>
      <c r="D7260" s="143" t="s">
        <v>4927</v>
      </c>
      <c r="E7260" s="143" t="s">
        <v>5713</v>
      </c>
      <c r="F7260" s="143" t="str">
        <f>IF(H7260&lt;=60,"소형",IF((H7260&gt;60)*(H7260&lt;=85)=1,"중소형",IF((H7260&gt;85)*(H7260&lt;=102)=1,"중형",IF((H7260&gt;102)*(H7260&lt;=135)=1,"중대형","대형"))))</f>
        <v>소형</v>
      </c>
      <c r="G7260" s="143" t="s">
        <v>5097</v>
      </c>
      <c r="H7260" s="143">
        <v>59</v>
      </c>
      <c r="I7260" s="144">
        <v>33800</v>
      </c>
      <c r="J7260" s="143">
        <v>188</v>
      </c>
      <c r="K7260" s="137">
        <v>42644</v>
      </c>
      <c r="L7260" s="137">
        <v>43862</v>
      </c>
      <c r="M7260" s="144">
        <f>H7260/3.3</f>
        <v>17.878787878787879</v>
      </c>
      <c r="N7260" s="144">
        <f>I7260/M7260</f>
        <v>1890.5084745762713</v>
      </c>
    </row>
    <row r="7261" spans="1:14">
      <c r="A7261" s="143" t="s">
        <v>2</v>
      </c>
      <c r="B7261" s="143" t="s">
        <v>5712</v>
      </c>
      <c r="C7261" s="143" t="s">
        <v>3163</v>
      </c>
      <c r="D7261" s="143" t="s">
        <v>4927</v>
      </c>
      <c r="E7261" s="143" t="s">
        <v>5713</v>
      </c>
      <c r="F7261" s="143" t="str">
        <f>IF(H7261&lt;=60,"소형",IF((H7261&gt;60)*(H7261&lt;=85)=1,"중소형",IF((H7261&gt;85)*(H7261&lt;=102)=1,"중형",IF((H7261&gt;102)*(H7261&lt;=135)=1,"중대형","대형"))))</f>
        <v>중소형</v>
      </c>
      <c r="G7261" s="143" t="s">
        <v>3598</v>
      </c>
      <c r="H7261" s="143">
        <v>72</v>
      </c>
      <c r="I7261" s="144">
        <v>39730</v>
      </c>
      <c r="J7261" s="143">
        <v>84</v>
      </c>
      <c r="K7261" s="137">
        <v>42644</v>
      </c>
      <c r="L7261" s="137">
        <v>43862</v>
      </c>
      <c r="M7261" s="144">
        <f>H7261/3.3</f>
        <v>21.81818181818182</v>
      </c>
      <c r="N7261" s="144">
        <f>I7261/M7261</f>
        <v>1820.9583333333333</v>
      </c>
    </row>
    <row r="7262" spans="1:14">
      <c r="A7262" s="143" t="s">
        <v>2</v>
      </c>
      <c r="B7262" s="143" t="s">
        <v>5712</v>
      </c>
      <c r="C7262" s="143" t="s">
        <v>3163</v>
      </c>
      <c r="D7262" s="143" t="s">
        <v>4927</v>
      </c>
      <c r="E7262" s="143" t="s">
        <v>5713</v>
      </c>
      <c r="F7262" s="143" t="str">
        <f>IF(H7262&lt;=60,"소형",IF((H7262&gt;60)*(H7262&lt;=85)=1,"중소형",IF((H7262&gt;85)*(H7262&lt;=102)=1,"중형",IF((H7262&gt;102)*(H7262&lt;=135)=1,"중대형","대형"))))</f>
        <v>중소형</v>
      </c>
      <c r="G7262" s="143" t="s">
        <v>5714</v>
      </c>
      <c r="H7262" s="143">
        <v>82</v>
      </c>
      <c r="I7262" s="144">
        <v>38430</v>
      </c>
      <c r="J7262" s="143">
        <v>5</v>
      </c>
      <c r="K7262" s="137">
        <v>42644</v>
      </c>
      <c r="L7262" s="137">
        <v>43862</v>
      </c>
      <c r="M7262" s="144">
        <f>H7262/3.3</f>
        <v>24.848484848484851</v>
      </c>
      <c r="N7262" s="144">
        <f>I7262/M7262</f>
        <v>1546.5731707317073</v>
      </c>
    </row>
    <row r="7263" spans="1:14">
      <c r="A7263" s="143" t="s">
        <v>2</v>
      </c>
      <c r="B7263" s="143" t="s">
        <v>5712</v>
      </c>
      <c r="C7263" s="143" t="s">
        <v>3163</v>
      </c>
      <c r="D7263" s="143" t="s">
        <v>4927</v>
      </c>
      <c r="E7263" s="143" t="s">
        <v>5713</v>
      </c>
      <c r="F7263" s="143" t="str">
        <f>IF(H7263&lt;=60,"소형",IF((H7263&gt;60)*(H7263&lt;=85)=1,"중소형",IF((H7263&gt;85)*(H7263&lt;=102)=1,"중형",IF((H7263&gt;102)*(H7263&lt;=135)=1,"중대형","대형"))))</f>
        <v>중소형</v>
      </c>
      <c r="G7263" s="143" t="s">
        <v>5715</v>
      </c>
      <c r="H7263" s="143">
        <v>84</v>
      </c>
      <c r="I7263" s="144">
        <v>44310</v>
      </c>
      <c r="J7263" s="143">
        <v>132</v>
      </c>
      <c r="K7263" s="137">
        <v>42644</v>
      </c>
      <c r="L7263" s="137">
        <v>43862</v>
      </c>
      <c r="M7263" s="144">
        <f>H7263/3.3</f>
        <v>25.454545454545457</v>
      </c>
      <c r="N7263" s="144">
        <f>I7263/M7263</f>
        <v>1740.7499999999998</v>
      </c>
    </row>
    <row r="7264" spans="1:14">
      <c r="A7264" s="143" t="s">
        <v>2</v>
      </c>
      <c r="B7264" s="143" t="s">
        <v>5712</v>
      </c>
      <c r="C7264" s="143" t="s">
        <v>3163</v>
      </c>
      <c r="D7264" s="143" t="s">
        <v>4927</v>
      </c>
      <c r="E7264" s="143" t="s">
        <v>5713</v>
      </c>
      <c r="F7264" s="143" t="str">
        <f>IF(H7264&lt;=60,"소형",IF((H7264&gt;60)*(H7264&lt;=85)=1,"중소형",IF((H7264&gt;85)*(H7264&lt;=102)=1,"중형",IF((H7264&gt;102)*(H7264&lt;=135)=1,"중대형","대형"))))</f>
        <v>중소형</v>
      </c>
      <c r="G7264" s="143" t="s">
        <v>5716</v>
      </c>
      <c r="H7264" s="143">
        <v>84</v>
      </c>
      <c r="I7264" s="144">
        <v>45340</v>
      </c>
      <c r="J7264" s="143">
        <v>223</v>
      </c>
      <c r="K7264" s="137">
        <v>42644</v>
      </c>
      <c r="L7264" s="137">
        <v>43862</v>
      </c>
      <c r="M7264" s="144">
        <f>H7264/3.3</f>
        <v>25.454545454545457</v>
      </c>
      <c r="N7264" s="144">
        <f>I7264/M7264</f>
        <v>1781.2142857142856</v>
      </c>
    </row>
    <row r="7265" spans="1:14">
      <c r="A7265" s="143" t="s">
        <v>2</v>
      </c>
      <c r="B7265" s="143" t="s">
        <v>5712</v>
      </c>
      <c r="C7265" s="143" t="s">
        <v>3163</v>
      </c>
      <c r="D7265" s="143" t="s">
        <v>4927</v>
      </c>
      <c r="E7265" s="143" t="s">
        <v>5713</v>
      </c>
      <c r="F7265" s="143" t="str">
        <f>IF(H7265&lt;=60,"소형",IF((H7265&gt;60)*(H7265&lt;=85)=1,"중소형",IF((H7265&gt;85)*(H7265&lt;=102)=1,"중형",IF((H7265&gt;102)*(H7265&lt;=135)=1,"중대형","대형"))))</f>
        <v>중소형</v>
      </c>
      <c r="G7265" s="143" t="s">
        <v>4593</v>
      </c>
      <c r="H7265" s="143">
        <v>84</v>
      </c>
      <c r="I7265" s="144">
        <v>45270</v>
      </c>
      <c r="J7265" s="143">
        <v>264</v>
      </c>
      <c r="K7265" s="137">
        <v>42644</v>
      </c>
      <c r="L7265" s="137">
        <v>43862</v>
      </c>
      <c r="M7265" s="144">
        <f>H7265/3.3</f>
        <v>25.454545454545457</v>
      </c>
      <c r="N7265" s="144">
        <f>I7265/M7265</f>
        <v>1778.4642857142856</v>
      </c>
    </row>
    <row r="7266" spans="1:14">
      <c r="A7266" s="143" t="s">
        <v>2</v>
      </c>
      <c r="B7266" s="143" t="s">
        <v>5712</v>
      </c>
      <c r="C7266" s="143" t="s">
        <v>3163</v>
      </c>
      <c r="D7266" s="143" t="s">
        <v>4927</v>
      </c>
      <c r="E7266" s="143" t="s">
        <v>5713</v>
      </c>
      <c r="F7266" s="143" t="str">
        <f>IF(H7266&lt;=60,"소형",IF((H7266&gt;60)*(H7266&lt;=85)=1,"중소형",IF((H7266&gt;85)*(H7266&lt;=102)=1,"중형",IF((H7266&gt;102)*(H7266&lt;=135)=1,"중대형","대형"))))</f>
        <v>중소형</v>
      </c>
      <c r="G7266" s="143" t="s">
        <v>5717</v>
      </c>
      <c r="H7266" s="143">
        <v>84</v>
      </c>
      <c r="I7266" s="144">
        <v>44690</v>
      </c>
      <c r="J7266" s="143">
        <v>180</v>
      </c>
      <c r="K7266" s="137">
        <v>42644</v>
      </c>
      <c r="L7266" s="137">
        <v>43862</v>
      </c>
      <c r="M7266" s="144">
        <f>H7266/3.3</f>
        <v>25.454545454545457</v>
      </c>
      <c r="N7266" s="144">
        <f>I7266/M7266</f>
        <v>1755.6785714285713</v>
      </c>
    </row>
    <row r="7267" spans="1:14">
      <c r="A7267" s="143" t="s">
        <v>2</v>
      </c>
      <c r="B7267" s="143" t="s">
        <v>5712</v>
      </c>
      <c r="C7267" s="143" t="s">
        <v>3163</v>
      </c>
      <c r="D7267" s="143" t="s">
        <v>4927</v>
      </c>
      <c r="E7267" s="143" t="s">
        <v>5713</v>
      </c>
      <c r="F7267" s="143" t="str">
        <f>IF(H7267&lt;=60,"소형",IF((H7267&gt;60)*(H7267&lt;=85)=1,"중소형",IF((H7267&gt;85)*(H7267&lt;=102)=1,"중형",IF((H7267&gt;102)*(H7267&lt;=135)=1,"중대형","대형"))))</f>
        <v>중소형</v>
      </c>
      <c r="G7267" s="143" t="s">
        <v>3886</v>
      </c>
      <c r="H7267" s="143">
        <v>84</v>
      </c>
      <c r="I7267" s="144">
        <v>44340</v>
      </c>
      <c r="J7267" s="143">
        <v>580</v>
      </c>
      <c r="K7267" s="137">
        <v>42644</v>
      </c>
      <c r="L7267" s="137">
        <v>43862</v>
      </c>
      <c r="M7267" s="144">
        <f>H7267/3.3</f>
        <v>25.454545454545457</v>
      </c>
      <c r="N7267" s="144">
        <f>I7267/M7267</f>
        <v>1741.9285714285713</v>
      </c>
    </row>
    <row r="7268" spans="1:14">
      <c r="A7268" s="143" t="s">
        <v>2</v>
      </c>
      <c r="B7268" s="143" t="s">
        <v>5712</v>
      </c>
      <c r="C7268" s="143" t="s">
        <v>3163</v>
      </c>
      <c r="D7268" s="143" t="s">
        <v>4927</v>
      </c>
      <c r="E7268" s="143" t="s">
        <v>5713</v>
      </c>
      <c r="F7268" s="143" t="str">
        <f>IF(H7268&lt;=60,"소형",IF((H7268&gt;60)*(H7268&lt;=85)=1,"중소형",IF((H7268&gt;85)*(H7268&lt;=102)=1,"중형",IF((H7268&gt;102)*(H7268&lt;=135)=1,"중대형","대형"))))</f>
        <v>중형</v>
      </c>
      <c r="G7268" s="143" t="s">
        <v>5718</v>
      </c>
      <c r="H7268" s="143">
        <v>95</v>
      </c>
      <c r="I7268" s="144">
        <v>44140</v>
      </c>
      <c r="J7268" s="143">
        <v>2</v>
      </c>
      <c r="K7268" s="137">
        <v>42644</v>
      </c>
      <c r="L7268" s="137">
        <v>43862</v>
      </c>
      <c r="M7268" s="144">
        <f>H7268/3.3</f>
        <v>28.787878787878789</v>
      </c>
      <c r="N7268" s="144">
        <f>I7268/M7268</f>
        <v>1533.2842105263157</v>
      </c>
    </row>
    <row r="7269" spans="1:14">
      <c r="A7269" s="143" t="s">
        <v>2</v>
      </c>
      <c r="B7269" s="143" t="s">
        <v>5712</v>
      </c>
      <c r="C7269" s="143" t="s">
        <v>3163</v>
      </c>
      <c r="D7269" s="143" t="s">
        <v>4927</v>
      </c>
      <c r="E7269" s="143" t="s">
        <v>5713</v>
      </c>
      <c r="F7269" s="143" t="str">
        <f>IF(H7269&lt;=60,"소형",IF((H7269&gt;60)*(H7269&lt;=85)=1,"중소형",IF((H7269&gt;85)*(H7269&lt;=102)=1,"중형",IF((H7269&gt;102)*(H7269&lt;=135)=1,"중대형","대형"))))</f>
        <v>중형</v>
      </c>
      <c r="G7269" s="143" t="s">
        <v>5719</v>
      </c>
      <c r="H7269" s="143">
        <v>95</v>
      </c>
      <c r="I7269" s="144">
        <v>44020</v>
      </c>
      <c r="J7269" s="143">
        <v>2</v>
      </c>
      <c r="K7269" s="137">
        <v>42644</v>
      </c>
      <c r="L7269" s="137">
        <v>43862</v>
      </c>
      <c r="M7269" s="144">
        <f>H7269/3.3</f>
        <v>28.787878787878789</v>
      </c>
      <c r="N7269" s="144">
        <f>I7269/M7269</f>
        <v>1529.1157894736841</v>
      </c>
    </row>
    <row r="7270" spans="1:14">
      <c r="A7270" s="143" t="s">
        <v>2</v>
      </c>
      <c r="B7270" s="143" t="s">
        <v>5712</v>
      </c>
      <c r="C7270" s="143" t="s">
        <v>3163</v>
      </c>
      <c r="D7270" s="143" t="s">
        <v>4927</v>
      </c>
      <c r="E7270" s="143" t="s">
        <v>5713</v>
      </c>
      <c r="F7270" s="143" t="str">
        <f>IF(H7270&lt;=60,"소형",IF((H7270&gt;60)*(H7270&lt;=85)=1,"중소형",IF((H7270&gt;85)*(H7270&lt;=102)=1,"중형",IF((H7270&gt;102)*(H7270&lt;=135)=1,"중대형","대형"))))</f>
        <v>중형</v>
      </c>
      <c r="G7270" s="143" t="s">
        <v>5720</v>
      </c>
      <c r="H7270" s="143">
        <v>95</v>
      </c>
      <c r="I7270" s="144">
        <v>43870</v>
      </c>
      <c r="J7270" s="143">
        <v>8</v>
      </c>
      <c r="K7270" s="137">
        <v>42644</v>
      </c>
      <c r="L7270" s="137">
        <v>43862</v>
      </c>
      <c r="M7270" s="144">
        <f>H7270/3.3</f>
        <v>28.787878787878789</v>
      </c>
      <c r="N7270" s="144">
        <f>I7270/M7270</f>
        <v>1523.9052631578948</v>
      </c>
    </row>
    <row r="7271" spans="1:14">
      <c r="A7271" s="143" t="s">
        <v>2</v>
      </c>
      <c r="B7271" s="143" t="s">
        <v>5712</v>
      </c>
      <c r="C7271" s="143" t="s">
        <v>3163</v>
      </c>
      <c r="D7271" s="143" t="s">
        <v>4927</v>
      </c>
      <c r="E7271" s="143" t="s">
        <v>5713</v>
      </c>
      <c r="F7271" s="143" t="str">
        <f>IF(H7271&lt;=60,"소형",IF((H7271&gt;60)*(H7271&lt;=85)=1,"중소형",IF((H7271&gt;85)*(H7271&lt;=102)=1,"중형",IF((H7271&gt;102)*(H7271&lt;=135)=1,"중대형","대형"))))</f>
        <v>중형</v>
      </c>
      <c r="G7271" s="143" t="s">
        <v>5721</v>
      </c>
      <c r="H7271" s="143">
        <v>95</v>
      </c>
      <c r="I7271" s="144">
        <v>42990</v>
      </c>
      <c r="J7271" s="143">
        <v>15</v>
      </c>
      <c r="K7271" s="137">
        <v>42644</v>
      </c>
      <c r="L7271" s="137">
        <v>43862</v>
      </c>
      <c r="M7271" s="144">
        <f>H7271/3.3</f>
        <v>28.787878787878789</v>
      </c>
      <c r="N7271" s="144">
        <f>I7271/M7271</f>
        <v>1493.336842105263</v>
      </c>
    </row>
    <row r="7272" spans="1:14">
      <c r="A7272" s="143" t="s">
        <v>2</v>
      </c>
      <c r="B7272" s="143" t="s">
        <v>5712</v>
      </c>
      <c r="C7272" s="143" t="s">
        <v>3163</v>
      </c>
      <c r="D7272" s="143" t="s">
        <v>4927</v>
      </c>
      <c r="E7272" s="143" t="s">
        <v>5713</v>
      </c>
      <c r="F7272" s="143" t="str">
        <f>IF(H7272&lt;=60,"소형",IF((H7272&gt;60)*(H7272&lt;=85)=1,"중소형",IF((H7272&gt;85)*(H7272&lt;=102)=1,"중형",IF((H7272&gt;102)*(H7272&lt;=135)=1,"중대형","대형"))))</f>
        <v>중형</v>
      </c>
      <c r="G7272" s="143" t="s">
        <v>5722</v>
      </c>
      <c r="H7272" s="143">
        <v>101</v>
      </c>
      <c r="I7272" s="144">
        <v>54900</v>
      </c>
      <c r="J7272" s="143">
        <v>176</v>
      </c>
      <c r="K7272" s="137">
        <v>42644</v>
      </c>
      <c r="L7272" s="137">
        <v>43862</v>
      </c>
      <c r="M7272" s="144">
        <f>H7272/3.3</f>
        <v>30.606060606060609</v>
      </c>
      <c r="N7272" s="144">
        <f>I7272/M7272</f>
        <v>1793.7623762376236</v>
      </c>
    </row>
    <row r="7273" spans="1:14">
      <c r="A7273" s="143" t="s">
        <v>2</v>
      </c>
      <c r="B7273" s="143" t="s">
        <v>5712</v>
      </c>
      <c r="C7273" s="143" t="s">
        <v>3163</v>
      </c>
      <c r="D7273" s="143" t="s">
        <v>4927</v>
      </c>
      <c r="E7273" s="143" t="s">
        <v>5713</v>
      </c>
      <c r="F7273" s="143" t="str">
        <f>IF(H7273&lt;=60,"소형",IF((H7273&gt;60)*(H7273&lt;=85)=1,"중소형",IF((H7273&gt;85)*(H7273&lt;=102)=1,"중형",IF((H7273&gt;102)*(H7273&lt;=135)=1,"중대형","대형"))))</f>
        <v>중대형</v>
      </c>
      <c r="G7273" s="143" t="s">
        <v>5723</v>
      </c>
      <c r="H7273" s="143">
        <v>125</v>
      </c>
      <c r="I7273" s="144">
        <v>76990</v>
      </c>
      <c r="J7273" s="143">
        <v>5</v>
      </c>
      <c r="K7273" s="137">
        <v>42644</v>
      </c>
      <c r="L7273" s="137">
        <v>43862</v>
      </c>
      <c r="M7273" s="144">
        <f>H7273/3.3</f>
        <v>37.878787878787882</v>
      </c>
      <c r="N7273" s="144">
        <f>I7273/M7273</f>
        <v>2032.5359999999998</v>
      </c>
    </row>
    <row r="7274" spans="1:14">
      <c r="A7274" s="143" t="s">
        <v>2</v>
      </c>
      <c r="B7274" s="143" t="s">
        <v>5712</v>
      </c>
      <c r="C7274" s="143" t="s">
        <v>3163</v>
      </c>
      <c r="D7274" s="143" t="s">
        <v>4927</v>
      </c>
      <c r="E7274" s="143" t="s">
        <v>5713</v>
      </c>
      <c r="F7274" s="143" t="str">
        <f>IF(H7274&lt;=60,"소형",IF((H7274&gt;60)*(H7274&lt;=85)=1,"중소형",IF((H7274&gt;85)*(H7274&lt;=102)=1,"중형",IF((H7274&gt;102)*(H7274&lt;=135)=1,"중대형","대형"))))</f>
        <v>대형</v>
      </c>
      <c r="G7274" s="143" t="s">
        <v>5724</v>
      </c>
      <c r="H7274" s="143">
        <v>140</v>
      </c>
      <c r="I7274" s="144">
        <v>89160</v>
      </c>
      <c r="J7274" s="143">
        <v>4</v>
      </c>
      <c r="K7274" s="137">
        <v>42644</v>
      </c>
      <c r="L7274" s="137">
        <v>43862</v>
      </c>
      <c r="M7274" s="144">
        <f>H7274/3.3</f>
        <v>42.424242424242429</v>
      </c>
      <c r="N7274" s="144">
        <f>I7274/M7274</f>
        <v>2101.6285714285714</v>
      </c>
    </row>
    <row r="7275" spans="1:14">
      <c r="A7275" s="143" t="s">
        <v>2</v>
      </c>
      <c r="B7275" s="143" t="s">
        <v>5725</v>
      </c>
      <c r="C7275" s="143" t="s">
        <v>3163</v>
      </c>
      <c r="D7275" s="143" t="s">
        <v>4927</v>
      </c>
      <c r="E7275" s="143" t="s">
        <v>5713</v>
      </c>
      <c r="F7275" s="143" t="str">
        <f>IF(H7275&lt;=60,"소형",IF((H7275&gt;60)*(H7275&lt;=85)=1,"중소형",IF((H7275&gt;85)*(H7275&lt;=102)=1,"중형",IF((H7275&gt;102)*(H7275&lt;=135)=1,"중대형","대형"))))</f>
        <v>소형</v>
      </c>
      <c r="G7275" s="143" t="s">
        <v>5097</v>
      </c>
      <c r="H7275" s="143">
        <v>59</v>
      </c>
      <c r="I7275" s="144">
        <v>33570</v>
      </c>
      <c r="J7275" s="143">
        <v>88</v>
      </c>
      <c r="K7275" s="137">
        <v>42644</v>
      </c>
      <c r="L7275" s="137">
        <v>43862</v>
      </c>
      <c r="M7275" s="144">
        <f>H7275/3.3</f>
        <v>17.878787878787879</v>
      </c>
      <c r="N7275" s="144">
        <f>I7275/M7275</f>
        <v>1877.6440677966102</v>
      </c>
    </row>
    <row r="7276" spans="1:14">
      <c r="A7276" s="143" t="s">
        <v>2</v>
      </c>
      <c r="B7276" s="143" t="s">
        <v>5725</v>
      </c>
      <c r="C7276" s="143" t="s">
        <v>3163</v>
      </c>
      <c r="D7276" s="143" t="s">
        <v>4927</v>
      </c>
      <c r="E7276" s="143" t="s">
        <v>5713</v>
      </c>
      <c r="F7276" s="143" t="str">
        <f>IF(H7276&lt;=60,"소형",IF((H7276&gt;60)*(H7276&lt;=85)=1,"중소형",IF((H7276&gt;85)*(H7276&lt;=102)=1,"중형",IF((H7276&gt;102)*(H7276&lt;=135)=1,"중대형","대형"))))</f>
        <v>중소형</v>
      </c>
      <c r="G7276" s="143" t="s">
        <v>5726</v>
      </c>
      <c r="H7276" s="143">
        <v>68</v>
      </c>
      <c r="I7276" s="144">
        <v>32610</v>
      </c>
      <c r="J7276" s="143">
        <v>4</v>
      </c>
      <c r="K7276" s="137">
        <v>42644</v>
      </c>
      <c r="L7276" s="137">
        <v>43862</v>
      </c>
      <c r="M7276" s="144">
        <f>H7276/3.3</f>
        <v>20.606060606060606</v>
      </c>
      <c r="N7276" s="144">
        <f>I7276/M7276</f>
        <v>1582.5441176470588</v>
      </c>
    </row>
    <row r="7277" spans="1:14">
      <c r="A7277" s="143" t="s">
        <v>2</v>
      </c>
      <c r="B7277" s="143" t="s">
        <v>5725</v>
      </c>
      <c r="C7277" s="143" t="s">
        <v>3163</v>
      </c>
      <c r="D7277" s="143" t="s">
        <v>4927</v>
      </c>
      <c r="E7277" s="143" t="s">
        <v>5713</v>
      </c>
      <c r="F7277" s="143" t="str">
        <f>IF(H7277&lt;=60,"소형",IF((H7277&gt;60)*(H7277&lt;=85)=1,"중소형",IF((H7277&gt;85)*(H7277&lt;=102)=1,"중형",IF((H7277&gt;102)*(H7277&lt;=135)=1,"중대형","대형"))))</f>
        <v>중소형</v>
      </c>
      <c r="G7277" s="143" t="s">
        <v>3598</v>
      </c>
      <c r="H7277" s="143">
        <v>72</v>
      </c>
      <c r="I7277" s="144">
        <v>39730</v>
      </c>
      <c r="J7277" s="143">
        <v>86</v>
      </c>
      <c r="K7277" s="137">
        <v>42644</v>
      </c>
      <c r="L7277" s="137">
        <v>43862</v>
      </c>
      <c r="M7277" s="144">
        <f>H7277/3.3</f>
        <v>21.81818181818182</v>
      </c>
      <c r="N7277" s="144">
        <f>I7277/M7277</f>
        <v>1820.9583333333333</v>
      </c>
    </row>
    <row r="7278" spans="1:14">
      <c r="A7278" s="143" t="s">
        <v>2</v>
      </c>
      <c r="B7278" s="143" t="s">
        <v>5725</v>
      </c>
      <c r="C7278" s="143" t="s">
        <v>3163</v>
      </c>
      <c r="D7278" s="143" t="s">
        <v>4927</v>
      </c>
      <c r="E7278" s="143" t="s">
        <v>5713</v>
      </c>
      <c r="F7278" s="143" t="str">
        <f>IF(H7278&lt;=60,"소형",IF((H7278&gt;60)*(H7278&lt;=85)=1,"중소형",IF((H7278&gt;85)*(H7278&lt;=102)=1,"중형",IF((H7278&gt;102)*(H7278&lt;=135)=1,"중대형","대형"))))</f>
        <v>중소형</v>
      </c>
      <c r="G7278" s="143" t="s">
        <v>5715</v>
      </c>
      <c r="H7278" s="143">
        <v>84</v>
      </c>
      <c r="I7278" s="144">
        <v>44310</v>
      </c>
      <c r="J7278" s="143">
        <v>220</v>
      </c>
      <c r="K7278" s="137">
        <v>42644</v>
      </c>
      <c r="L7278" s="137">
        <v>43862</v>
      </c>
      <c r="M7278" s="144">
        <f>H7278/3.3</f>
        <v>25.454545454545457</v>
      </c>
      <c r="N7278" s="144">
        <f>I7278/M7278</f>
        <v>1740.7499999999998</v>
      </c>
    </row>
    <row r="7279" spans="1:14">
      <c r="A7279" s="143" t="s">
        <v>2</v>
      </c>
      <c r="B7279" s="143" t="s">
        <v>5725</v>
      </c>
      <c r="C7279" s="143" t="s">
        <v>3163</v>
      </c>
      <c r="D7279" s="143" t="s">
        <v>4927</v>
      </c>
      <c r="E7279" s="143" t="s">
        <v>5713</v>
      </c>
      <c r="F7279" s="143" t="str">
        <f>IF(H7279&lt;=60,"소형",IF((H7279&gt;60)*(H7279&lt;=85)=1,"중소형",IF((H7279&gt;85)*(H7279&lt;=102)=1,"중형",IF((H7279&gt;102)*(H7279&lt;=135)=1,"중대형","대형"))))</f>
        <v>중소형</v>
      </c>
      <c r="G7279" s="143" t="s">
        <v>5716</v>
      </c>
      <c r="H7279" s="143">
        <v>84</v>
      </c>
      <c r="I7279" s="144">
        <v>43390</v>
      </c>
      <c r="J7279" s="143">
        <v>226</v>
      </c>
      <c r="K7279" s="137">
        <v>42644</v>
      </c>
      <c r="L7279" s="137">
        <v>43862</v>
      </c>
      <c r="M7279" s="144">
        <f>H7279/3.3</f>
        <v>25.454545454545457</v>
      </c>
      <c r="N7279" s="144">
        <f>I7279/M7279</f>
        <v>1704.6071428571427</v>
      </c>
    </row>
    <row r="7280" spans="1:14">
      <c r="A7280" s="143" t="s">
        <v>2</v>
      </c>
      <c r="B7280" s="143" t="s">
        <v>5725</v>
      </c>
      <c r="C7280" s="143" t="s">
        <v>3163</v>
      </c>
      <c r="D7280" s="143" t="s">
        <v>4927</v>
      </c>
      <c r="E7280" s="143" t="s">
        <v>5713</v>
      </c>
      <c r="F7280" s="143" t="str">
        <f>IF(H7280&lt;=60,"소형",IF((H7280&gt;60)*(H7280&lt;=85)=1,"중소형",IF((H7280&gt;85)*(H7280&lt;=102)=1,"중형",IF((H7280&gt;102)*(H7280&lt;=135)=1,"중대형","대형"))))</f>
        <v>중소형</v>
      </c>
      <c r="G7280" s="143" t="s">
        <v>4593</v>
      </c>
      <c r="H7280" s="143">
        <v>84</v>
      </c>
      <c r="I7280" s="144">
        <v>45270</v>
      </c>
      <c r="J7280" s="143">
        <v>312</v>
      </c>
      <c r="K7280" s="137">
        <v>42644</v>
      </c>
      <c r="L7280" s="137">
        <v>43862</v>
      </c>
      <c r="M7280" s="144">
        <f>H7280/3.3</f>
        <v>25.454545454545457</v>
      </c>
      <c r="N7280" s="144">
        <f>I7280/M7280</f>
        <v>1778.4642857142856</v>
      </c>
    </row>
    <row r="7281" spans="1:14">
      <c r="A7281" s="143" t="s">
        <v>2</v>
      </c>
      <c r="B7281" s="143" t="s">
        <v>5725</v>
      </c>
      <c r="C7281" s="143" t="s">
        <v>3163</v>
      </c>
      <c r="D7281" s="143" t="s">
        <v>4927</v>
      </c>
      <c r="E7281" s="143" t="s">
        <v>5713</v>
      </c>
      <c r="F7281" s="143" t="str">
        <f>IF(H7281&lt;=60,"소형",IF((H7281&gt;60)*(H7281&lt;=85)=1,"중소형",IF((H7281&gt;85)*(H7281&lt;=102)=1,"중형",IF((H7281&gt;102)*(H7281&lt;=135)=1,"중대형","대형"))))</f>
        <v>중소형</v>
      </c>
      <c r="G7281" s="143" t="s">
        <v>5717</v>
      </c>
      <c r="H7281" s="143">
        <v>84</v>
      </c>
      <c r="I7281" s="144">
        <v>44690</v>
      </c>
      <c r="J7281" s="143">
        <v>92</v>
      </c>
      <c r="K7281" s="137">
        <v>42644</v>
      </c>
      <c r="L7281" s="137">
        <v>43862</v>
      </c>
      <c r="M7281" s="144">
        <f>H7281/3.3</f>
        <v>25.454545454545457</v>
      </c>
      <c r="N7281" s="144">
        <f>I7281/M7281</f>
        <v>1755.6785714285713</v>
      </c>
    </row>
    <row r="7282" spans="1:14">
      <c r="A7282" s="143" t="s">
        <v>2</v>
      </c>
      <c r="B7282" s="143" t="s">
        <v>5725</v>
      </c>
      <c r="C7282" s="143" t="s">
        <v>3163</v>
      </c>
      <c r="D7282" s="143" t="s">
        <v>4927</v>
      </c>
      <c r="E7282" s="143" t="s">
        <v>5713</v>
      </c>
      <c r="F7282" s="143" t="str">
        <f>IF(H7282&lt;=60,"소형",IF((H7282&gt;60)*(H7282&lt;=85)=1,"중소형",IF((H7282&gt;85)*(H7282&lt;=102)=1,"중형",IF((H7282&gt;102)*(H7282&lt;=135)=1,"중대형","대형"))))</f>
        <v>중소형</v>
      </c>
      <c r="G7282" s="143" t="s">
        <v>3886</v>
      </c>
      <c r="H7282" s="143">
        <v>84</v>
      </c>
      <c r="I7282" s="144">
        <v>44340</v>
      </c>
      <c r="J7282" s="143">
        <v>580</v>
      </c>
      <c r="K7282" s="137">
        <v>42644</v>
      </c>
      <c r="L7282" s="137">
        <v>43862</v>
      </c>
      <c r="M7282" s="144">
        <f>H7282/3.3</f>
        <v>25.454545454545457</v>
      </c>
      <c r="N7282" s="144">
        <f>I7282/M7282</f>
        <v>1741.9285714285713</v>
      </c>
    </row>
    <row r="7283" spans="1:14">
      <c r="A7283" s="143" t="s">
        <v>2</v>
      </c>
      <c r="B7283" s="143" t="s">
        <v>5725</v>
      </c>
      <c r="C7283" s="143" t="s">
        <v>3163</v>
      </c>
      <c r="D7283" s="143" t="s">
        <v>4927</v>
      </c>
      <c r="E7283" s="143" t="s">
        <v>5713</v>
      </c>
      <c r="F7283" s="143" t="str">
        <f>IF(H7283&lt;=60,"소형",IF((H7283&gt;60)*(H7283&lt;=85)=1,"중소형",IF((H7283&gt;85)*(H7283&lt;=102)=1,"중형",IF((H7283&gt;102)*(H7283&lt;=135)=1,"중대형","대형"))))</f>
        <v>중형</v>
      </c>
      <c r="G7283" s="143" t="s">
        <v>5718</v>
      </c>
      <c r="H7283" s="143">
        <v>95</v>
      </c>
      <c r="I7283" s="144">
        <v>42980</v>
      </c>
      <c r="J7283" s="143">
        <v>10</v>
      </c>
      <c r="K7283" s="137">
        <v>42644</v>
      </c>
      <c r="L7283" s="137">
        <v>43862</v>
      </c>
      <c r="M7283" s="144">
        <f>H7283/3.3</f>
        <v>28.787878787878789</v>
      </c>
      <c r="N7283" s="144">
        <f>I7283/M7283</f>
        <v>1492.9894736842105</v>
      </c>
    </row>
    <row r="7284" spans="1:14">
      <c r="A7284" s="143" t="s">
        <v>2</v>
      </c>
      <c r="B7284" s="143" t="s">
        <v>5725</v>
      </c>
      <c r="C7284" s="143" t="s">
        <v>3163</v>
      </c>
      <c r="D7284" s="143" t="s">
        <v>4927</v>
      </c>
      <c r="E7284" s="143" t="s">
        <v>5713</v>
      </c>
      <c r="F7284" s="143" t="str">
        <f>IF(H7284&lt;=60,"소형",IF((H7284&gt;60)*(H7284&lt;=85)=1,"중소형",IF((H7284&gt;85)*(H7284&lt;=102)=1,"중형",IF((H7284&gt;102)*(H7284&lt;=135)=1,"중대형","대형"))))</f>
        <v>중형</v>
      </c>
      <c r="G7284" s="143" t="s">
        <v>5719</v>
      </c>
      <c r="H7284" s="143">
        <v>95</v>
      </c>
      <c r="I7284" s="144">
        <v>42120</v>
      </c>
      <c r="J7284" s="143">
        <v>6</v>
      </c>
      <c r="K7284" s="137">
        <v>42644</v>
      </c>
      <c r="L7284" s="137">
        <v>43862</v>
      </c>
      <c r="M7284" s="144">
        <f>H7284/3.3</f>
        <v>28.787878787878789</v>
      </c>
      <c r="N7284" s="144">
        <f>I7284/M7284</f>
        <v>1463.1157894736841</v>
      </c>
    </row>
    <row r="7285" spans="1:14">
      <c r="A7285" s="143" t="s">
        <v>2</v>
      </c>
      <c r="B7285" s="143" t="s">
        <v>5725</v>
      </c>
      <c r="C7285" s="143" t="s">
        <v>3163</v>
      </c>
      <c r="D7285" s="143" t="s">
        <v>4927</v>
      </c>
      <c r="E7285" s="143" t="s">
        <v>5713</v>
      </c>
      <c r="F7285" s="143" t="str">
        <f>IF(H7285&lt;=60,"소형",IF((H7285&gt;60)*(H7285&lt;=85)=1,"중소형",IF((H7285&gt;85)*(H7285&lt;=102)=1,"중형",IF((H7285&gt;102)*(H7285&lt;=135)=1,"중대형","대형"))))</f>
        <v>중형</v>
      </c>
      <c r="G7285" s="143" t="s">
        <v>5720</v>
      </c>
      <c r="H7285" s="143">
        <v>95</v>
      </c>
      <c r="I7285" s="144">
        <v>43870</v>
      </c>
      <c r="J7285" s="143">
        <v>14</v>
      </c>
      <c r="K7285" s="137">
        <v>42644</v>
      </c>
      <c r="L7285" s="137">
        <v>43862</v>
      </c>
      <c r="M7285" s="144">
        <f>H7285/3.3</f>
        <v>28.787878787878789</v>
      </c>
      <c r="N7285" s="144">
        <f>I7285/M7285</f>
        <v>1523.9052631578948</v>
      </c>
    </row>
    <row r="7286" spans="1:14">
      <c r="A7286" s="143" t="s">
        <v>2</v>
      </c>
      <c r="B7286" s="143" t="s">
        <v>5725</v>
      </c>
      <c r="C7286" s="143" t="s">
        <v>3163</v>
      </c>
      <c r="D7286" s="143" t="s">
        <v>4927</v>
      </c>
      <c r="E7286" s="143" t="s">
        <v>5713</v>
      </c>
      <c r="F7286" s="143" t="str">
        <f>IF(H7286&lt;=60,"소형",IF((H7286&gt;60)*(H7286&lt;=85)=1,"중소형",IF((H7286&gt;85)*(H7286&lt;=102)=1,"중형",IF((H7286&gt;102)*(H7286&lt;=135)=1,"중대형","대형"))))</f>
        <v>중형</v>
      </c>
      <c r="G7286" s="143" t="s">
        <v>5721</v>
      </c>
      <c r="H7286" s="143">
        <v>95</v>
      </c>
      <c r="I7286" s="144">
        <v>42990</v>
      </c>
      <c r="J7286" s="143">
        <v>34</v>
      </c>
      <c r="K7286" s="137">
        <v>42644</v>
      </c>
      <c r="L7286" s="137">
        <v>43862</v>
      </c>
      <c r="M7286" s="144">
        <f>H7286/3.3</f>
        <v>28.787878787878789</v>
      </c>
      <c r="N7286" s="144">
        <f>I7286/M7286</f>
        <v>1493.336842105263</v>
      </c>
    </row>
    <row r="7287" spans="1:14">
      <c r="A7287" s="143" t="s">
        <v>2</v>
      </c>
      <c r="B7287" s="143" t="s">
        <v>5725</v>
      </c>
      <c r="C7287" s="143" t="s">
        <v>3163</v>
      </c>
      <c r="D7287" s="143" t="s">
        <v>4927</v>
      </c>
      <c r="E7287" s="143" t="s">
        <v>5713</v>
      </c>
      <c r="F7287" s="143" t="str">
        <f>IF(H7287&lt;=60,"소형",IF((H7287&gt;60)*(H7287&lt;=85)=1,"중소형",IF((H7287&gt;85)*(H7287&lt;=102)=1,"중형",IF((H7287&gt;102)*(H7287&lt;=135)=1,"중대형","대형"))))</f>
        <v>중형</v>
      </c>
      <c r="G7287" s="143" t="s">
        <v>5722</v>
      </c>
      <c r="H7287" s="143">
        <v>101</v>
      </c>
      <c r="I7287" s="144">
        <v>54900</v>
      </c>
      <c r="J7287" s="143">
        <v>184</v>
      </c>
      <c r="K7287" s="137">
        <v>42644</v>
      </c>
      <c r="L7287" s="137">
        <v>43862</v>
      </c>
      <c r="M7287" s="144">
        <f>H7287/3.3</f>
        <v>30.606060606060609</v>
      </c>
      <c r="N7287" s="144">
        <f>I7287/M7287</f>
        <v>1793.7623762376236</v>
      </c>
    </row>
    <row r="7288" spans="1:14">
      <c r="A7288" s="143" t="s">
        <v>2</v>
      </c>
      <c r="B7288" s="143" t="s">
        <v>5725</v>
      </c>
      <c r="C7288" s="143" t="s">
        <v>3163</v>
      </c>
      <c r="D7288" s="143" t="s">
        <v>4927</v>
      </c>
      <c r="E7288" s="143" t="s">
        <v>5713</v>
      </c>
      <c r="F7288" s="143" t="str">
        <f>IF(H7288&lt;=60,"소형",IF((H7288&gt;60)*(H7288&lt;=85)=1,"중소형",IF((H7288&gt;85)*(H7288&lt;=102)=1,"중형",IF((H7288&gt;102)*(H7288&lt;=135)=1,"중대형","대형"))))</f>
        <v>대형</v>
      </c>
      <c r="G7288" s="143" t="s">
        <v>5724</v>
      </c>
      <c r="H7288" s="143">
        <v>140</v>
      </c>
      <c r="I7288" s="144">
        <v>89160</v>
      </c>
      <c r="J7288" s="143">
        <v>4</v>
      </c>
      <c r="K7288" s="137">
        <v>42644</v>
      </c>
      <c r="L7288" s="137">
        <v>43862</v>
      </c>
      <c r="M7288" s="144">
        <f>H7288/3.3</f>
        <v>42.424242424242429</v>
      </c>
      <c r="N7288" s="144">
        <f>I7288/M7288</f>
        <v>2101.6285714285714</v>
      </c>
    </row>
    <row r="7289" spans="1:14">
      <c r="A7289" s="143" t="s">
        <v>2</v>
      </c>
      <c r="B7289" s="143" t="s">
        <v>5744</v>
      </c>
      <c r="C7289" s="143" t="s">
        <v>3167</v>
      </c>
      <c r="D7289" s="143" t="s">
        <v>4544</v>
      </c>
      <c r="E7289" s="143" t="s">
        <v>5745</v>
      </c>
      <c r="F7289" s="143" t="str">
        <f>IF(H7289&lt;=60,"소형",IF((H7289&gt;60)*(H7289&lt;=85)=1,"중소형",IF((H7289&gt;85)*(H7289&lt;=102)=1,"중형",IF((H7289&gt;102)*(H7289&lt;=135)=1,"중대형","대형"))))</f>
        <v>중소형</v>
      </c>
      <c r="G7289" s="143" t="s">
        <v>3204</v>
      </c>
      <c r="H7289" s="143">
        <v>84</v>
      </c>
      <c r="I7289" s="144">
        <v>42070</v>
      </c>
      <c r="J7289" s="143">
        <v>407</v>
      </c>
      <c r="K7289" s="137">
        <v>42644</v>
      </c>
      <c r="L7289" s="137">
        <v>43862</v>
      </c>
      <c r="M7289" s="144">
        <f>H7289/3.3</f>
        <v>25.454545454545457</v>
      </c>
      <c r="N7289" s="144">
        <f>I7289/M7289</f>
        <v>1652.7499999999998</v>
      </c>
    </row>
    <row r="7290" spans="1:14">
      <c r="A7290" s="143" t="s">
        <v>2</v>
      </c>
      <c r="B7290" s="143" t="s">
        <v>5744</v>
      </c>
      <c r="C7290" s="143" t="s">
        <v>3167</v>
      </c>
      <c r="D7290" s="143" t="s">
        <v>4544</v>
      </c>
      <c r="E7290" s="143" t="s">
        <v>5745</v>
      </c>
      <c r="F7290" s="143" t="str">
        <f>IF(H7290&lt;=60,"소형",IF((H7290&gt;60)*(H7290&lt;=85)=1,"중소형",IF((H7290&gt;85)*(H7290&lt;=102)=1,"중형",IF((H7290&gt;102)*(H7290&lt;=135)=1,"중대형","대형"))))</f>
        <v>중소형</v>
      </c>
      <c r="G7290" s="143" t="s">
        <v>3374</v>
      </c>
      <c r="H7290" s="143">
        <v>84</v>
      </c>
      <c r="I7290" s="144">
        <v>43040</v>
      </c>
      <c r="J7290" s="143">
        <v>272</v>
      </c>
      <c r="K7290" s="137">
        <v>42644</v>
      </c>
      <c r="L7290" s="137">
        <v>43862</v>
      </c>
      <c r="M7290" s="144">
        <f>H7290/3.3</f>
        <v>25.454545454545457</v>
      </c>
      <c r="N7290" s="144">
        <f>I7290/M7290</f>
        <v>1690.8571428571427</v>
      </c>
    </row>
    <row r="7291" spans="1:14">
      <c r="A7291" s="143" t="s">
        <v>2</v>
      </c>
      <c r="B7291" s="143" t="s">
        <v>5744</v>
      </c>
      <c r="C7291" s="143" t="s">
        <v>3167</v>
      </c>
      <c r="D7291" s="143" t="s">
        <v>4544</v>
      </c>
      <c r="E7291" s="143" t="s">
        <v>5745</v>
      </c>
      <c r="F7291" s="143" t="str">
        <f>IF(H7291&lt;=60,"소형",IF((H7291&gt;60)*(H7291&lt;=85)=1,"중소형",IF((H7291&gt;85)*(H7291&lt;=102)=1,"중형",IF((H7291&gt;102)*(H7291&lt;=135)=1,"중대형","대형"))))</f>
        <v>중소형</v>
      </c>
      <c r="G7291" s="143" t="s">
        <v>4290</v>
      </c>
      <c r="H7291" s="143">
        <v>84</v>
      </c>
      <c r="I7291" s="144">
        <v>42930</v>
      </c>
      <c r="J7291" s="143">
        <v>66</v>
      </c>
      <c r="K7291" s="137">
        <v>42644</v>
      </c>
      <c r="L7291" s="137">
        <v>43862</v>
      </c>
      <c r="M7291" s="144">
        <f>H7291/3.3</f>
        <v>25.454545454545457</v>
      </c>
      <c r="N7291" s="144">
        <f>I7291/M7291</f>
        <v>1686.5357142857142</v>
      </c>
    </row>
    <row r="7292" spans="1:14">
      <c r="A7292" s="143" t="s">
        <v>2</v>
      </c>
      <c r="B7292" s="143" t="s">
        <v>5744</v>
      </c>
      <c r="C7292" s="143" t="s">
        <v>3167</v>
      </c>
      <c r="D7292" s="143" t="s">
        <v>4544</v>
      </c>
      <c r="E7292" s="143" t="s">
        <v>5745</v>
      </c>
      <c r="F7292" s="143" t="str">
        <f>IF(H7292&lt;=60,"소형",IF((H7292&gt;60)*(H7292&lt;=85)=1,"중소형",IF((H7292&gt;85)*(H7292&lt;=102)=1,"중형",IF((H7292&gt;102)*(H7292&lt;=135)=1,"중대형","대형"))))</f>
        <v>중형</v>
      </c>
      <c r="G7292" s="143" t="s">
        <v>5746</v>
      </c>
      <c r="H7292" s="143">
        <v>99</v>
      </c>
      <c r="I7292" s="144">
        <v>52780</v>
      </c>
      <c r="J7292" s="143">
        <v>71</v>
      </c>
      <c r="K7292" s="137">
        <v>42644</v>
      </c>
      <c r="L7292" s="137">
        <v>43862</v>
      </c>
      <c r="M7292" s="144">
        <f>H7292/3.3</f>
        <v>30</v>
      </c>
      <c r="N7292" s="144">
        <f>I7292/M7292</f>
        <v>1759.3333333333333</v>
      </c>
    </row>
    <row r="7293" spans="1:14">
      <c r="A7293" s="143" t="s">
        <v>2</v>
      </c>
      <c r="B7293" s="143" t="s">
        <v>5744</v>
      </c>
      <c r="C7293" s="143" t="s">
        <v>3167</v>
      </c>
      <c r="D7293" s="143" t="s">
        <v>4544</v>
      </c>
      <c r="E7293" s="143" t="s">
        <v>5745</v>
      </c>
      <c r="F7293" s="143" t="str">
        <f>IF(H7293&lt;=60,"소형",IF((H7293&gt;60)*(H7293&lt;=85)=1,"중소형",IF((H7293&gt;85)*(H7293&lt;=102)=1,"중형",IF((H7293&gt;102)*(H7293&lt;=135)=1,"중대형","대형"))))</f>
        <v>중형</v>
      </c>
      <c r="G7293" s="143" t="s">
        <v>5747</v>
      </c>
      <c r="H7293" s="143">
        <v>99</v>
      </c>
      <c r="I7293" s="144">
        <v>52780</v>
      </c>
      <c r="J7293" s="143">
        <v>65</v>
      </c>
      <c r="K7293" s="137">
        <v>42644</v>
      </c>
      <c r="L7293" s="137">
        <v>43862</v>
      </c>
      <c r="M7293" s="144">
        <f>H7293/3.3</f>
        <v>30</v>
      </c>
      <c r="N7293" s="144">
        <f>I7293/M7293</f>
        <v>1759.3333333333333</v>
      </c>
    </row>
    <row r="7294" spans="1:14">
      <c r="A7294" s="143" t="s">
        <v>2</v>
      </c>
      <c r="B7294" s="143" t="s">
        <v>5744</v>
      </c>
      <c r="C7294" s="143" t="s">
        <v>3167</v>
      </c>
      <c r="D7294" s="143" t="s">
        <v>4544</v>
      </c>
      <c r="E7294" s="143" t="s">
        <v>5745</v>
      </c>
      <c r="F7294" s="143" t="str">
        <f>IF(H7294&lt;=60,"소형",IF((H7294&gt;60)*(H7294&lt;=85)=1,"중소형",IF((H7294&gt;85)*(H7294&lt;=102)=1,"중형",IF((H7294&gt;102)*(H7294&lt;=135)=1,"중대형","대형"))))</f>
        <v>중대형</v>
      </c>
      <c r="G7294" s="143" t="s">
        <v>5748</v>
      </c>
      <c r="H7294" s="143">
        <v>129</v>
      </c>
      <c r="I7294" s="144">
        <v>96900</v>
      </c>
      <c r="J7294" s="143">
        <v>2</v>
      </c>
      <c r="K7294" s="137">
        <v>42644</v>
      </c>
      <c r="L7294" s="137">
        <v>43862</v>
      </c>
      <c r="M7294" s="144">
        <f>H7294/3.3</f>
        <v>39.090909090909093</v>
      </c>
      <c r="N7294" s="144">
        <f>I7294/M7294</f>
        <v>2478.8372093023254</v>
      </c>
    </row>
    <row r="7295" spans="1:14">
      <c r="A7295" s="143" t="s">
        <v>2</v>
      </c>
      <c r="B7295" s="143" t="s">
        <v>5744</v>
      </c>
      <c r="C7295" s="143" t="s">
        <v>3167</v>
      </c>
      <c r="D7295" s="143" t="s">
        <v>4544</v>
      </c>
      <c r="E7295" s="143" t="s">
        <v>5745</v>
      </c>
      <c r="F7295" s="143" t="str">
        <f>IF(H7295&lt;=60,"소형",IF((H7295&gt;60)*(H7295&lt;=85)=1,"중소형",IF((H7295&gt;85)*(H7295&lt;=102)=1,"중형",IF((H7295&gt;102)*(H7295&lt;=135)=1,"중대형","대형"))))</f>
        <v>중대형</v>
      </c>
      <c r="G7295" s="143" t="s">
        <v>5749</v>
      </c>
      <c r="H7295" s="143">
        <v>129</v>
      </c>
      <c r="I7295" s="144">
        <v>96900</v>
      </c>
      <c r="J7295" s="143">
        <v>2</v>
      </c>
      <c r="K7295" s="137">
        <v>42644</v>
      </c>
      <c r="L7295" s="137">
        <v>43862</v>
      </c>
      <c r="M7295" s="144">
        <f>H7295/3.3</f>
        <v>39.090909090909093</v>
      </c>
      <c r="N7295" s="144">
        <f>I7295/M7295</f>
        <v>2478.8372093023254</v>
      </c>
    </row>
    <row r="7296" spans="1:14">
      <c r="A7296" s="143" t="s">
        <v>2</v>
      </c>
      <c r="B7296" s="143" t="s">
        <v>5744</v>
      </c>
      <c r="C7296" s="143" t="s">
        <v>3167</v>
      </c>
      <c r="D7296" s="143" t="s">
        <v>4544</v>
      </c>
      <c r="E7296" s="143" t="s">
        <v>5745</v>
      </c>
      <c r="F7296" s="143" t="str">
        <f>IF(H7296&lt;=60,"소형",IF((H7296&gt;60)*(H7296&lt;=85)=1,"중소형",IF((H7296&gt;85)*(H7296&lt;=102)=1,"중형",IF((H7296&gt;102)*(H7296&lt;=135)=1,"중대형","대형"))))</f>
        <v>중대형</v>
      </c>
      <c r="G7296" s="143" t="s">
        <v>5750</v>
      </c>
      <c r="H7296" s="143">
        <v>129</v>
      </c>
      <c r="I7296" s="144">
        <v>96900</v>
      </c>
      <c r="J7296" s="143">
        <v>1</v>
      </c>
      <c r="K7296" s="137">
        <v>42644</v>
      </c>
      <c r="L7296" s="137">
        <v>43862</v>
      </c>
      <c r="M7296" s="144">
        <f>H7296/3.3</f>
        <v>39.090909090909093</v>
      </c>
      <c r="N7296" s="144">
        <f>I7296/M7296</f>
        <v>2478.8372093023254</v>
      </c>
    </row>
    <row r="7297" spans="1:14">
      <c r="A7297" s="143" t="s">
        <v>2</v>
      </c>
      <c r="B7297" s="143" t="s">
        <v>5744</v>
      </c>
      <c r="C7297" s="143" t="s">
        <v>3167</v>
      </c>
      <c r="D7297" s="143" t="s">
        <v>4544</v>
      </c>
      <c r="E7297" s="143" t="s">
        <v>5745</v>
      </c>
      <c r="F7297" s="143" t="str">
        <f>IF(H7297&lt;=60,"소형",IF((H7297&gt;60)*(H7297&lt;=85)=1,"중소형",IF((H7297&gt;85)*(H7297&lt;=102)=1,"중형",IF((H7297&gt;102)*(H7297&lt;=135)=1,"중대형","대형"))))</f>
        <v>중대형</v>
      </c>
      <c r="G7297" s="143" t="s">
        <v>5751</v>
      </c>
      <c r="H7297" s="143">
        <v>129</v>
      </c>
      <c r="I7297" s="144">
        <v>96900</v>
      </c>
      <c r="J7297" s="143">
        <v>2</v>
      </c>
      <c r="K7297" s="137">
        <v>42644</v>
      </c>
      <c r="L7297" s="137">
        <v>43862</v>
      </c>
      <c r="M7297" s="144">
        <f>H7297/3.3</f>
        <v>39.090909090909093</v>
      </c>
      <c r="N7297" s="144">
        <f>I7297/M7297</f>
        <v>2478.8372093023254</v>
      </c>
    </row>
    <row r="7298" spans="1:14">
      <c r="A7298" s="143" t="s">
        <v>2</v>
      </c>
      <c r="B7298" s="143" t="s">
        <v>5744</v>
      </c>
      <c r="C7298" s="143" t="s">
        <v>3167</v>
      </c>
      <c r="D7298" s="143" t="s">
        <v>4544</v>
      </c>
      <c r="E7298" s="143" t="s">
        <v>5745</v>
      </c>
      <c r="F7298" s="143" t="str">
        <f>IF(H7298&lt;=60,"소형",IF((H7298&gt;60)*(H7298&lt;=85)=1,"중소형",IF((H7298&gt;85)*(H7298&lt;=102)=1,"중형",IF((H7298&gt;102)*(H7298&lt;=135)=1,"중대형","대형"))))</f>
        <v>중대형</v>
      </c>
      <c r="G7298" s="143" t="s">
        <v>5752</v>
      </c>
      <c r="H7298" s="143">
        <v>129</v>
      </c>
      <c r="I7298" s="144">
        <v>96900</v>
      </c>
      <c r="J7298" s="143">
        <v>1</v>
      </c>
      <c r="K7298" s="137">
        <v>42644</v>
      </c>
      <c r="L7298" s="137">
        <v>43862</v>
      </c>
      <c r="M7298" s="144">
        <f>H7298/3.3</f>
        <v>39.090909090909093</v>
      </c>
      <c r="N7298" s="144">
        <f>I7298/M7298</f>
        <v>2478.8372093023254</v>
      </c>
    </row>
    <row r="7299" spans="1:14">
      <c r="A7299" s="143" t="s">
        <v>2</v>
      </c>
      <c r="B7299" s="143" t="s">
        <v>5730</v>
      </c>
      <c r="C7299" s="143" t="s">
        <v>3170</v>
      </c>
      <c r="D7299" s="143" t="s">
        <v>5731</v>
      </c>
      <c r="E7299" s="143" t="s">
        <v>5732</v>
      </c>
      <c r="F7299" s="143" t="str">
        <f>IF(H7299&lt;=60,"소형",IF((H7299&gt;60)*(H7299&lt;=85)=1,"중소형",IF((H7299&gt;85)*(H7299&lt;=102)=1,"중형",IF((H7299&gt;102)*(H7299&lt;=135)=1,"중대형","대형"))))</f>
        <v>소형</v>
      </c>
      <c r="G7299" s="143" t="s">
        <v>5733</v>
      </c>
      <c r="H7299" s="143">
        <v>49</v>
      </c>
      <c r="I7299" s="144">
        <v>51410</v>
      </c>
      <c r="J7299" s="143">
        <v>38</v>
      </c>
      <c r="K7299" s="137">
        <v>42705</v>
      </c>
      <c r="L7299" s="137">
        <v>43862</v>
      </c>
      <c r="M7299" s="144">
        <f>H7299/3.3</f>
        <v>14.84848484848485</v>
      </c>
      <c r="N7299" s="144">
        <f>I7299/M7299</f>
        <v>3462.3061224489793</v>
      </c>
    </row>
    <row r="7300" spans="1:14">
      <c r="A7300" s="143" t="s">
        <v>2</v>
      </c>
      <c r="B7300" s="143" t="s">
        <v>5730</v>
      </c>
      <c r="C7300" s="143" t="s">
        <v>3170</v>
      </c>
      <c r="D7300" s="143" t="s">
        <v>5731</v>
      </c>
      <c r="E7300" s="143" t="s">
        <v>5732</v>
      </c>
      <c r="F7300" s="143" t="str">
        <f>IF(H7300&lt;=60,"소형",IF((H7300&gt;60)*(H7300&lt;=85)=1,"중소형",IF((H7300&gt;85)*(H7300&lt;=102)=1,"중형",IF((H7300&gt;102)*(H7300&lt;=135)=1,"중대형","대형"))))</f>
        <v>소형</v>
      </c>
      <c r="G7300" s="143" t="s">
        <v>5061</v>
      </c>
      <c r="H7300" s="143">
        <v>59</v>
      </c>
      <c r="I7300" s="144">
        <v>56560</v>
      </c>
      <c r="J7300" s="143">
        <v>281</v>
      </c>
      <c r="K7300" s="137">
        <v>42705</v>
      </c>
      <c r="L7300" s="137">
        <v>43862</v>
      </c>
      <c r="M7300" s="144">
        <f>H7300/3.3</f>
        <v>17.878787878787879</v>
      </c>
      <c r="N7300" s="144">
        <f>I7300/M7300</f>
        <v>3163.5254237288136</v>
      </c>
    </row>
    <row r="7301" spans="1:14">
      <c r="A7301" s="143" t="s">
        <v>2</v>
      </c>
      <c r="B7301" s="143" t="s">
        <v>5730</v>
      </c>
      <c r="C7301" s="143" t="s">
        <v>3170</v>
      </c>
      <c r="D7301" s="143" t="s">
        <v>5731</v>
      </c>
      <c r="E7301" s="143" t="s">
        <v>5732</v>
      </c>
      <c r="F7301" s="143" t="str">
        <f>IF(H7301&lt;=60,"소형",IF((H7301&gt;60)*(H7301&lt;=85)=1,"중소형",IF((H7301&gt;85)*(H7301&lt;=102)=1,"중형",IF((H7301&gt;102)*(H7301&lt;=135)=1,"중대형","대형"))))</f>
        <v>소형</v>
      </c>
      <c r="G7301" s="143" t="s">
        <v>5656</v>
      </c>
      <c r="H7301" s="143">
        <v>59</v>
      </c>
      <c r="I7301" s="144">
        <v>55360</v>
      </c>
      <c r="J7301" s="143">
        <v>92</v>
      </c>
      <c r="K7301" s="137">
        <v>42705</v>
      </c>
      <c r="L7301" s="137">
        <v>43862</v>
      </c>
      <c r="M7301" s="144">
        <f>H7301/3.3</f>
        <v>17.878787878787879</v>
      </c>
      <c r="N7301" s="144">
        <f>I7301/M7301</f>
        <v>3096.406779661017</v>
      </c>
    </row>
    <row r="7302" spans="1:14">
      <c r="A7302" s="143" t="s">
        <v>2</v>
      </c>
      <c r="B7302" s="143" t="s">
        <v>5730</v>
      </c>
      <c r="C7302" s="143" t="s">
        <v>3170</v>
      </c>
      <c r="D7302" s="143" t="s">
        <v>5731</v>
      </c>
      <c r="E7302" s="143" t="s">
        <v>5732</v>
      </c>
      <c r="F7302" s="143" t="str">
        <f>IF(H7302&lt;=60,"소형",IF((H7302&gt;60)*(H7302&lt;=85)=1,"중소형",IF((H7302&gt;85)*(H7302&lt;=102)=1,"중형",IF((H7302&gt;102)*(H7302&lt;=135)=1,"중대형","대형"))))</f>
        <v>소형</v>
      </c>
      <c r="G7302" s="143" t="s">
        <v>5734</v>
      </c>
      <c r="H7302" s="143">
        <v>59</v>
      </c>
      <c r="I7302" s="144">
        <v>55430</v>
      </c>
      <c r="J7302" s="143">
        <v>51</v>
      </c>
      <c r="K7302" s="137">
        <v>42705</v>
      </c>
      <c r="L7302" s="137">
        <v>43862</v>
      </c>
      <c r="M7302" s="144">
        <f>H7302/3.3</f>
        <v>17.878787878787879</v>
      </c>
      <c r="N7302" s="144">
        <f>I7302/M7302</f>
        <v>3100.3220338983051</v>
      </c>
    </row>
    <row r="7303" spans="1:14">
      <c r="A7303" s="143" t="s">
        <v>2</v>
      </c>
      <c r="B7303" s="143" t="s">
        <v>5730</v>
      </c>
      <c r="C7303" s="143" t="s">
        <v>3170</v>
      </c>
      <c r="D7303" s="143" t="s">
        <v>5731</v>
      </c>
      <c r="E7303" s="143" t="s">
        <v>5732</v>
      </c>
      <c r="F7303" s="143" t="str">
        <f>IF(H7303&lt;=60,"소형",IF((H7303&gt;60)*(H7303&lt;=85)=1,"중소형",IF((H7303&gt;85)*(H7303&lt;=102)=1,"중형",IF((H7303&gt;102)*(H7303&lt;=135)=1,"중대형","대형"))))</f>
        <v>소형</v>
      </c>
      <c r="G7303" s="143" t="s">
        <v>5735</v>
      </c>
      <c r="H7303" s="143">
        <v>59</v>
      </c>
      <c r="I7303" s="144">
        <v>58170</v>
      </c>
      <c r="J7303" s="143">
        <v>6</v>
      </c>
      <c r="K7303" s="137">
        <v>42705</v>
      </c>
      <c r="L7303" s="137">
        <v>43862</v>
      </c>
      <c r="M7303" s="144">
        <f>H7303/3.3</f>
        <v>17.878787878787879</v>
      </c>
      <c r="N7303" s="144">
        <f>I7303/M7303</f>
        <v>3253.5762711864409</v>
      </c>
    </row>
    <row r="7304" spans="1:14">
      <c r="A7304" s="143" t="s">
        <v>2</v>
      </c>
      <c r="B7304" s="143" t="s">
        <v>5730</v>
      </c>
      <c r="C7304" s="143" t="s">
        <v>3170</v>
      </c>
      <c r="D7304" s="143" t="s">
        <v>5731</v>
      </c>
      <c r="E7304" s="143" t="s">
        <v>5732</v>
      </c>
      <c r="F7304" s="143" t="str">
        <f>IF(H7304&lt;=60,"소형",IF((H7304&gt;60)*(H7304&lt;=85)=1,"중소형",IF((H7304&gt;85)*(H7304&lt;=102)=1,"중형",IF((H7304&gt;102)*(H7304&lt;=135)=1,"중대형","대형"))))</f>
        <v>중소형</v>
      </c>
      <c r="G7304" s="143" t="s">
        <v>3291</v>
      </c>
      <c r="H7304" s="143">
        <v>84</v>
      </c>
      <c r="I7304" s="144">
        <v>68920</v>
      </c>
      <c r="J7304" s="143">
        <v>69</v>
      </c>
      <c r="K7304" s="137">
        <v>42705</v>
      </c>
      <c r="L7304" s="137">
        <v>43862</v>
      </c>
      <c r="M7304" s="144">
        <f>H7304/3.3</f>
        <v>25.454545454545457</v>
      </c>
      <c r="N7304" s="144">
        <f>I7304/M7304</f>
        <v>2707.5714285714284</v>
      </c>
    </row>
    <row r="7305" spans="1:14">
      <c r="A7305" s="143" t="s">
        <v>2</v>
      </c>
      <c r="B7305" s="143" t="s">
        <v>5730</v>
      </c>
      <c r="C7305" s="143" t="s">
        <v>3170</v>
      </c>
      <c r="D7305" s="143" t="s">
        <v>5731</v>
      </c>
      <c r="E7305" s="143" t="s">
        <v>5732</v>
      </c>
      <c r="F7305" s="143" t="str">
        <f>IF(H7305&lt;=60,"소형",IF((H7305&gt;60)*(H7305&lt;=85)=1,"중소형",IF((H7305&gt;85)*(H7305&lt;=102)=1,"중형",IF((H7305&gt;102)*(H7305&lt;=135)=1,"중대형","대형"))))</f>
        <v>중소형</v>
      </c>
      <c r="G7305" s="143" t="s">
        <v>3292</v>
      </c>
      <c r="H7305" s="143">
        <v>84</v>
      </c>
      <c r="I7305" s="144">
        <v>68710</v>
      </c>
      <c r="J7305" s="143">
        <v>268</v>
      </c>
      <c r="K7305" s="137">
        <v>42705</v>
      </c>
      <c r="L7305" s="137">
        <v>43862</v>
      </c>
      <c r="M7305" s="144">
        <f>H7305/3.3</f>
        <v>25.454545454545457</v>
      </c>
      <c r="N7305" s="144">
        <f>I7305/M7305</f>
        <v>2699.3214285714284</v>
      </c>
    </row>
    <row r="7306" spans="1:14">
      <c r="A7306" s="143" t="s">
        <v>2</v>
      </c>
      <c r="B7306" s="143" t="s">
        <v>5730</v>
      </c>
      <c r="C7306" s="143" t="s">
        <v>3170</v>
      </c>
      <c r="D7306" s="143" t="s">
        <v>5731</v>
      </c>
      <c r="E7306" s="143" t="s">
        <v>5732</v>
      </c>
      <c r="F7306" s="143" t="str">
        <f>IF(H7306&lt;=60,"소형",IF((H7306&gt;60)*(H7306&lt;=85)=1,"중소형",IF((H7306&gt;85)*(H7306&lt;=102)=1,"중형",IF((H7306&gt;102)*(H7306&lt;=135)=1,"중대형","대형"))))</f>
        <v>중소형</v>
      </c>
      <c r="G7306" s="143" t="s">
        <v>3623</v>
      </c>
      <c r="H7306" s="143">
        <v>84</v>
      </c>
      <c r="I7306" s="144">
        <v>67990</v>
      </c>
      <c r="J7306" s="143">
        <v>82</v>
      </c>
      <c r="K7306" s="137">
        <v>42705</v>
      </c>
      <c r="L7306" s="137">
        <v>43862</v>
      </c>
      <c r="M7306" s="144">
        <f>H7306/3.3</f>
        <v>25.454545454545457</v>
      </c>
      <c r="N7306" s="144">
        <f>I7306/M7306</f>
        <v>2671.0357142857142</v>
      </c>
    </row>
    <row r="7307" spans="1:14">
      <c r="A7307" s="143" t="s">
        <v>2</v>
      </c>
      <c r="B7307" s="143" t="s">
        <v>5730</v>
      </c>
      <c r="C7307" s="143" t="s">
        <v>3170</v>
      </c>
      <c r="D7307" s="143" t="s">
        <v>5731</v>
      </c>
      <c r="E7307" s="143" t="s">
        <v>5732</v>
      </c>
      <c r="F7307" s="143" t="str">
        <f>IF(H7307&lt;=60,"소형",IF((H7307&gt;60)*(H7307&lt;=85)=1,"중소형",IF((H7307&gt;85)*(H7307&lt;=102)=1,"중형",IF((H7307&gt;102)*(H7307&lt;=135)=1,"중대형","대형"))))</f>
        <v>중소형</v>
      </c>
      <c r="G7307" s="143" t="s">
        <v>5736</v>
      </c>
      <c r="H7307" s="143">
        <v>84</v>
      </c>
      <c r="I7307" s="144">
        <v>69400</v>
      </c>
      <c r="J7307" s="143">
        <v>35</v>
      </c>
      <c r="K7307" s="137">
        <v>42705</v>
      </c>
      <c r="L7307" s="137">
        <v>43862</v>
      </c>
      <c r="M7307" s="144">
        <f>H7307/3.3</f>
        <v>25.454545454545457</v>
      </c>
      <c r="N7307" s="144">
        <f>I7307/M7307</f>
        <v>2726.4285714285711</v>
      </c>
    </row>
    <row r="7308" spans="1:14">
      <c r="A7308" s="143" t="s">
        <v>2</v>
      </c>
      <c r="B7308" s="143" t="s">
        <v>5730</v>
      </c>
      <c r="C7308" s="143" t="s">
        <v>3170</v>
      </c>
      <c r="D7308" s="143" t="s">
        <v>5731</v>
      </c>
      <c r="E7308" s="143" t="s">
        <v>5732</v>
      </c>
      <c r="F7308" s="143" t="str">
        <f>IF(H7308&lt;=60,"소형",IF((H7308&gt;60)*(H7308&lt;=85)=1,"중소형",IF((H7308&gt;85)*(H7308&lt;=102)=1,"중형",IF((H7308&gt;102)*(H7308&lt;=135)=1,"중대형","대형"))))</f>
        <v>중소형</v>
      </c>
      <c r="G7308" s="143" t="s">
        <v>4575</v>
      </c>
      <c r="H7308" s="143">
        <v>83</v>
      </c>
      <c r="I7308" s="144">
        <v>70090</v>
      </c>
      <c r="J7308" s="143">
        <v>34</v>
      </c>
      <c r="K7308" s="137">
        <v>42705</v>
      </c>
      <c r="L7308" s="137">
        <v>43862</v>
      </c>
      <c r="M7308" s="144">
        <f>H7308/3.3</f>
        <v>25.151515151515152</v>
      </c>
      <c r="N7308" s="144">
        <f>I7308/M7308</f>
        <v>2786.7108433734938</v>
      </c>
    </row>
    <row r="7309" spans="1:14">
      <c r="A7309" s="143" t="s">
        <v>2</v>
      </c>
      <c r="B7309" s="143" t="s">
        <v>5730</v>
      </c>
      <c r="C7309" s="143" t="s">
        <v>3170</v>
      </c>
      <c r="D7309" s="143" t="s">
        <v>5731</v>
      </c>
      <c r="E7309" s="143" t="s">
        <v>5732</v>
      </c>
      <c r="F7309" s="143" t="str">
        <f>IF(H7309&lt;=60,"소형",IF((H7309&gt;60)*(H7309&lt;=85)=1,"중소형",IF((H7309&gt;85)*(H7309&lt;=102)=1,"중형",IF((H7309&gt;102)*(H7309&lt;=135)=1,"중대형","대형"))))</f>
        <v>중형</v>
      </c>
      <c r="G7309" s="143" t="s">
        <v>5737</v>
      </c>
      <c r="H7309" s="143">
        <v>97</v>
      </c>
      <c r="I7309" s="144">
        <v>77620</v>
      </c>
      <c r="J7309" s="143">
        <v>3</v>
      </c>
      <c r="K7309" s="137">
        <v>42705</v>
      </c>
      <c r="L7309" s="137">
        <v>43862</v>
      </c>
      <c r="M7309" s="144">
        <f>H7309/3.3</f>
        <v>29.393939393939394</v>
      </c>
      <c r="N7309" s="144">
        <f>I7309/M7309</f>
        <v>2640.680412371134</v>
      </c>
    </row>
    <row r="7310" spans="1:14">
      <c r="A7310" s="143" t="s">
        <v>2829</v>
      </c>
      <c r="B7310" s="143" t="s">
        <v>5741</v>
      </c>
      <c r="C7310" s="143" t="s">
        <v>3164</v>
      </c>
      <c r="D7310" s="143" t="s">
        <v>3207</v>
      </c>
      <c r="E7310" s="143" t="s">
        <v>5742</v>
      </c>
      <c r="F7310" s="143" t="str">
        <f>IF(H7310&lt;=60,"소형",IF((H7310&gt;60)*(H7310&lt;=85)=1,"중소형",IF((H7310&gt;85)*(H7310&lt;=102)=1,"중형",IF((H7310&gt;102)*(H7310&lt;=135)=1,"중대형","대형"))))</f>
        <v>소형</v>
      </c>
      <c r="G7310" s="143" t="s">
        <v>4019</v>
      </c>
      <c r="H7310" s="143">
        <v>59</v>
      </c>
      <c r="I7310" s="144">
        <v>27930</v>
      </c>
      <c r="J7310" s="143">
        <v>52</v>
      </c>
      <c r="K7310" s="137">
        <v>42705</v>
      </c>
      <c r="L7310" s="137">
        <v>43862</v>
      </c>
      <c r="M7310" s="144">
        <f>H7310/3.3</f>
        <v>17.878787878787879</v>
      </c>
      <c r="N7310" s="144">
        <f>I7310/M7310</f>
        <v>1562.1864406779662</v>
      </c>
    </row>
    <row r="7311" spans="1:14">
      <c r="A7311" s="143" t="s">
        <v>2829</v>
      </c>
      <c r="B7311" s="143" t="s">
        <v>5741</v>
      </c>
      <c r="C7311" s="143" t="s">
        <v>3164</v>
      </c>
      <c r="D7311" s="143" t="s">
        <v>3207</v>
      </c>
      <c r="E7311" s="143" t="s">
        <v>5742</v>
      </c>
      <c r="F7311" s="143" t="str">
        <f>IF(H7311&lt;=60,"소형",IF((H7311&gt;60)*(H7311&lt;=85)=1,"중소형",IF((H7311&gt;85)*(H7311&lt;=102)=1,"중형",IF((H7311&gt;102)*(H7311&lt;=135)=1,"중대형","대형"))))</f>
        <v>소형</v>
      </c>
      <c r="G7311" s="143" t="s">
        <v>4127</v>
      </c>
      <c r="H7311" s="143">
        <v>59</v>
      </c>
      <c r="I7311" s="144">
        <v>28220</v>
      </c>
      <c r="J7311" s="143">
        <v>58</v>
      </c>
      <c r="K7311" s="137">
        <v>42705</v>
      </c>
      <c r="L7311" s="137">
        <v>43862</v>
      </c>
      <c r="M7311" s="144">
        <f>H7311/3.3</f>
        <v>17.878787878787879</v>
      </c>
      <c r="N7311" s="144">
        <f>I7311/M7311</f>
        <v>1578.406779661017</v>
      </c>
    </row>
    <row r="7312" spans="1:14">
      <c r="A7312" s="143" t="s">
        <v>2829</v>
      </c>
      <c r="B7312" s="143" t="s">
        <v>5741</v>
      </c>
      <c r="C7312" s="143" t="s">
        <v>3164</v>
      </c>
      <c r="D7312" s="143" t="s">
        <v>3207</v>
      </c>
      <c r="E7312" s="143" t="s">
        <v>5742</v>
      </c>
      <c r="F7312" s="143" t="str">
        <f>IF(H7312&lt;=60,"소형",IF((H7312&gt;60)*(H7312&lt;=85)=1,"중소형",IF((H7312&gt;85)*(H7312&lt;=102)=1,"중형",IF((H7312&gt;102)*(H7312&lt;=135)=1,"중대형","대형"))))</f>
        <v>소형</v>
      </c>
      <c r="G7312" s="143" t="s">
        <v>5151</v>
      </c>
      <c r="H7312" s="143">
        <v>59</v>
      </c>
      <c r="I7312" s="144">
        <v>27530</v>
      </c>
      <c r="J7312" s="143">
        <v>52</v>
      </c>
      <c r="K7312" s="137">
        <v>42705</v>
      </c>
      <c r="L7312" s="137">
        <v>43862</v>
      </c>
      <c r="M7312" s="144">
        <f>H7312/3.3</f>
        <v>17.878787878787879</v>
      </c>
      <c r="N7312" s="144">
        <f>I7312/M7312</f>
        <v>1539.8135593220338</v>
      </c>
    </row>
    <row r="7313" spans="1:14">
      <c r="A7313" s="143" t="s">
        <v>2829</v>
      </c>
      <c r="B7313" s="143" t="s">
        <v>5727</v>
      </c>
      <c r="C7313" s="143" t="s">
        <v>3163</v>
      </c>
      <c r="D7313" s="143" t="s">
        <v>3278</v>
      </c>
      <c r="E7313" s="143" t="s">
        <v>3516</v>
      </c>
      <c r="F7313" s="143" t="str">
        <f>IF(H7313&lt;=60,"소형",IF((H7313&gt;60)*(H7313&lt;=85)=1,"중소형",IF((H7313&gt;85)*(H7313&lt;=102)=1,"중형",IF((H7313&gt;102)*(H7313&lt;=135)=1,"중대형","대형"))))</f>
        <v>중소형</v>
      </c>
      <c r="G7313" s="143" t="s">
        <v>3208</v>
      </c>
      <c r="H7313" s="143">
        <v>84</v>
      </c>
      <c r="I7313" s="144">
        <v>44010</v>
      </c>
      <c r="J7313" s="143">
        <v>127</v>
      </c>
      <c r="K7313" s="137">
        <v>42795</v>
      </c>
      <c r="L7313" s="137">
        <v>43862</v>
      </c>
      <c r="M7313" s="144">
        <f>H7313/3.3</f>
        <v>25.454545454545457</v>
      </c>
      <c r="N7313" s="144">
        <f>I7313/M7313</f>
        <v>1728.9642857142856</v>
      </c>
    </row>
    <row r="7314" spans="1:14">
      <c r="A7314" s="143" t="s">
        <v>2829</v>
      </c>
      <c r="B7314" s="143" t="s">
        <v>5727</v>
      </c>
      <c r="C7314" s="143" t="s">
        <v>3163</v>
      </c>
      <c r="D7314" s="143" t="s">
        <v>3278</v>
      </c>
      <c r="E7314" s="143" t="s">
        <v>3516</v>
      </c>
      <c r="F7314" s="143" t="str">
        <f>IF(H7314&lt;=60,"소형",IF((H7314&gt;60)*(H7314&lt;=85)=1,"중소형",IF((H7314&gt;85)*(H7314&lt;=102)=1,"중형",IF((H7314&gt;102)*(H7314&lt;=135)=1,"중대형","대형"))))</f>
        <v>중소형</v>
      </c>
      <c r="G7314" s="143" t="s">
        <v>5728</v>
      </c>
      <c r="H7314" s="143">
        <v>84</v>
      </c>
      <c r="I7314" s="144">
        <v>40810</v>
      </c>
      <c r="J7314" s="143">
        <v>1</v>
      </c>
      <c r="K7314" s="137">
        <v>42795</v>
      </c>
      <c r="L7314" s="137">
        <v>43862</v>
      </c>
      <c r="M7314" s="144">
        <f>H7314/3.3</f>
        <v>25.454545454545457</v>
      </c>
      <c r="N7314" s="144">
        <f>I7314/M7314</f>
        <v>1603.2499999999998</v>
      </c>
    </row>
    <row r="7315" spans="1:14">
      <c r="A7315" s="143" t="s">
        <v>2829</v>
      </c>
      <c r="B7315" s="143" t="s">
        <v>5727</v>
      </c>
      <c r="C7315" s="143" t="s">
        <v>3163</v>
      </c>
      <c r="D7315" s="143" t="s">
        <v>3278</v>
      </c>
      <c r="E7315" s="143" t="s">
        <v>3516</v>
      </c>
      <c r="F7315" s="143" t="str">
        <f>IF(H7315&lt;=60,"소형",IF((H7315&gt;60)*(H7315&lt;=85)=1,"중소형",IF((H7315&gt;85)*(H7315&lt;=102)=1,"중형",IF((H7315&gt;102)*(H7315&lt;=135)=1,"중대형","대형"))))</f>
        <v>중소형</v>
      </c>
      <c r="G7315" s="143" t="s">
        <v>3374</v>
      </c>
      <c r="H7315" s="143">
        <v>84</v>
      </c>
      <c r="I7315" s="144">
        <v>43810</v>
      </c>
      <c r="J7315" s="143">
        <v>66</v>
      </c>
      <c r="K7315" s="137">
        <v>42795</v>
      </c>
      <c r="L7315" s="137">
        <v>43862</v>
      </c>
      <c r="M7315" s="144">
        <f>H7315/3.3</f>
        <v>25.454545454545457</v>
      </c>
      <c r="N7315" s="144">
        <f>I7315/M7315</f>
        <v>1721.1071428571427</v>
      </c>
    </row>
    <row r="7316" spans="1:14">
      <c r="A7316" s="143" t="s">
        <v>2829</v>
      </c>
      <c r="B7316" s="143" t="s">
        <v>5727</v>
      </c>
      <c r="C7316" s="143" t="s">
        <v>3163</v>
      </c>
      <c r="D7316" s="143" t="s">
        <v>3278</v>
      </c>
      <c r="E7316" s="143" t="s">
        <v>3516</v>
      </c>
      <c r="F7316" s="143" t="str">
        <f>IF(H7316&lt;=60,"소형",IF((H7316&gt;60)*(H7316&lt;=85)=1,"중소형",IF((H7316&gt;85)*(H7316&lt;=102)=1,"중형",IF((H7316&gt;102)*(H7316&lt;=135)=1,"중대형","대형"))))</f>
        <v>중형</v>
      </c>
      <c r="G7316" s="143" t="s">
        <v>4378</v>
      </c>
      <c r="H7316" s="143">
        <v>94</v>
      </c>
      <c r="I7316" s="144">
        <v>47210</v>
      </c>
      <c r="J7316" s="143">
        <v>27</v>
      </c>
      <c r="K7316" s="137">
        <v>42795</v>
      </c>
      <c r="L7316" s="137">
        <v>43862</v>
      </c>
      <c r="M7316" s="144">
        <f>H7316/3.3</f>
        <v>28.484848484848488</v>
      </c>
      <c r="N7316" s="144">
        <f>I7316/M7316</f>
        <v>1657.3723404255318</v>
      </c>
    </row>
    <row r="7317" spans="1:14">
      <c r="A7317" s="143" t="s">
        <v>2829</v>
      </c>
      <c r="B7317" s="143" t="s">
        <v>5727</v>
      </c>
      <c r="C7317" s="143" t="s">
        <v>3163</v>
      </c>
      <c r="D7317" s="143" t="s">
        <v>3278</v>
      </c>
      <c r="E7317" s="143" t="s">
        <v>3516</v>
      </c>
      <c r="F7317" s="143" t="str">
        <f>IF(H7317&lt;=60,"소형",IF((H7317&gt;60)*(H7317&lt;=85)=1,"중소형",IF((H7317&gt;85)*(H7317&lt;=102)=1,"중형",IF((H7317&gt;102)*(H7317&lt;=135)=1,"중대형","대형"))))</f>
        <v>중형</v>
      </c>
      <c r="G7317" s="143" t="s">
        <v>5729</v>
      </c>
      <c r="H7317" s="143">
        <v>94</v>
      </c>
      <c r="I7317" s="144">
        <v>47920</v>
      </c>
      <c r="J7317" s="143">
        <v>57</v>
      </c>
      <c r="K7317" s="137">
        <v>42795</v>
      </c>
      <c r="L7317" s="137">
        <v>43862</v>
      </c>
      <c r="M7317" s="144">
        <f>H7317/3.3</f>
        <v>28.484848484848488</v>
      </c>
      <c r="N7317" s="144">
        <f>I7317/M7317</f>
        <v>1682.2978723404253</v>
      </c>
    </row>
    <row r="7318" spans="1:14">
      <c r="A7318" s="143" t="s">
        <v>2829</v>
      </c>
      <c r="B7318" s="143" t="s">
        <v>5738</v>
      </c>
      <c r="C7318" s="143" t="s">
        <v>3162</v>
      </c>
      <c r="D7318" s="143" t="s">
        <v>4407</v>
      </c>
      <c r="E7318" s="143" t="s">
        <v>5076</v>
      </c>
      <c r="F7318" s="143" t="str">
        <f>IF(H7318&lt;=60,"소형",IF((H7318&gt;60)*(H7318&lt;=85)=1,"중소형",IF((H7318&gt;85)*(H7318&lt;=102)=1,"중형",IF((H7318&gt;102)*(H7318&lt;=135)=1,"중대형","대형"))))</f>
        <v>중소형</v>
      </c>
      <c r="G7318" s="143" t="s">
        <v>4551</v>
      </c>
      <c r="H7318" s="143">
        <v>84</v>
      </c>
      <c r="I7318" s="144">
        <v>32194</v>
      </c>
      <c r="J7318" s="143">
        <v>58</v>
      </c>
      <c r="K7318" s="137">
        <v>42795</v>
      </c>
      <c r="L7318" s="137">
        <v>43862</v>
      </c>
      <c r="M7318" s="144">
        <f>H7318/3.3</f>
        <v>25.454545454545457</v>
      </c>
      <c r="N7318" s="144">
        <f>I7318/M7318</f>
        <v>1264.7642857142855</v>
      </c>
    </row>
    <row r="7319" spans="1:14">
      <c r="A7319" s="143" t="s">
        <v>2829</v>
      </c>
      <c r="B7319" s="143" t="s">
        <v>5738</v>
      </c>
      <c r="C7319" s="143" t="s">
        <v>3162</v>
      </c>
      <c r="D7319" s="143" t="s">
        <v>4407</v>
      </c>
      <c r="E7319" s="143" t="s">
        <v>5076</v>
      </c>
      <c r="F7319" s="143" t="str">
        <f>IF(H7319&lt;=60,"소형",IF((H7319&gt;60)*(H7319&lt;=85)=1,"중소형",IF((H7319&gt;85)*(H7319&lt;=102)=1,"중형",IF((H7319&gt;102)*(H7319&lt;=135)=1,"중대형","대형"))))</f>
        <v>중소형</v>
      </c>
      <c r="G7319" s="143" t="s">
        <v>3209</v>
      </c>
      <c r="H7319" s="143">
        <v>84</v>
      </c>
      <c r="I7319" s="144">
        <v>32385</v>
      </c>
      <c r="J7319" s="143">
        <v>58</v>
      </c>
      <c r="K7319" s="137">
        <v>42795</v>
      </c>
      <c r="L7319" s="137">
        <v>43862</v>
      </c>
      <c r="M7319" s="144">
        <f>H7319/3.3</f>
        <v>25.454545454545457</v>
      </c>
      <c r="N7319" s="144">
        <f>I7319/M7319</f>
        <v>1272.2678571428571</v>
      </c>
    </row>
    <row r="7320" spans="1:14">
      <c r="A7320" s="143" t="s">
        <v>2829</v>
      </c>
      <c r="B7320" s="143" t="s">
        <v>5738</v>
      </c>
      <c r="C7320" s="143" t="s">
        <v>3162</v>
      </c>
      <c r="D7320" s="143" t="s">
        <v>4407</v>
      </c>
      <c r="E7320" s="143" t="s">
        <v>5076</v>
      </c>
      <c r="F7320" s="143" t="str">
        <f>IF(H7320&lt;=60,"소형",IF((H7320&gt;60)*(H7320&lt;=85)=1,"중소형",IF((H7320&gt;85)*(H7320&lt;=102)=1,"중형",IF((H7320&gt;102)*(H7320&lt;=135)=1,"중대형","대형"))))</f>
        <v>중형</v>
      </c>
      <c r="G7320" s="143" t="s">
        <v>5739</v>
      </c>
      <c r="H7320" s="143">
        <v>96</v>
      </c>
      <c r="I7320" s="144">
        <v>35863</v>
      </c>
      <c r="J7320" s="143">
        <v>58</v>
      </c>
      <c r="K7320" s="137">
        <v>42795</v>
      </c>
      <c r="L7320" s="137">
        <v>43862</v>
      </c>
      <c r="M7320" s="144">
        <f>H7320/3.3</f>
        <v>29.090909090909093</v>
      </c>
      <c r="N7320" s="144">
        <f>I7320/M7320</f>
        <v>1232.7906249999999</v>
      </c>
    </row>
    <row r="7321" spans="1:14">
      <c r="A7321" s="143" t="s">
        <v>2829</v>
      </c>
      <c r="B7321" s="143" t="s">
        <v>5738</v>
      </c>
      <c r="C7321" s="143" t="s">
        <v>3162</v>
      </c>
      <c r="D7321" s="143" t="s">
        <v>4407</v>
      </c>
      <c r="E7321" s="143" t="s">
        <v>5076</v>
      </c>
      <c r="F7321" s="143" t="str">
        <f>IF(H7321&lt;=60,"소형",IF((H7321&gt;60)*(H7321&lt;=85)=1,"중소형",IF((H7321&gt;85)*(H7321&lt;=102)=1,"중형",IF((H7321&gt;102)*(H7321&lt;=135)=1,"중대형","대형"))))</f>
        <v>중형</v>
      </c>
      <c r="G7321" s="143" t="s">
        <v>5740</v>
      </c>
      <c r="H7321" s="143">
        <v>96</v>
      </c>
      <c r="I7321" s="144">
        <v>36506</v>
      </c>
      <c r="J7321" s="143">
        <v>58</v>
      </c>
      <c r="K7321" s="137">
        <v>42795</v>
      </c>
      <c r="L7321" s="137">
        <v>43862</v>
      </c>
      <c r="M7321" s="144">
        <f>H7321/3.3</f>
        <v>29.090909090909093</v>
      </c>
      <c r="N7321" s="144">
        <f>I7321/M7321</f>
        <v>1254.89375</v>
      </c>
    </row>
    <row r="7322" spans="1:14">
      <c r="A7322" s="143" t="s">
        <v>2829</v>
      </c>
      <c r="B7322" s="143" t="s">
        <v>5753</v>
      </c>
      <c r="C7322" s="143" t="s">
        <v>3163</v>
      </c>
      <c r="D7322" s="143" t="s">
        <v>4722</v>
      </c>
      <c r="E7322" s="143" t="s">
        <v>5754</v>
      </c>
      <c r="F7322" s="143" t="str">
        <f>IF(H7322&lt;=60,"소형",IF((H7322&gt;60)*(H7322&lt;=85)=1,"중소형",IF((H7322&gt;85)*(H7322&lt;=102)=1,"중형",IF((H7322&gt;102)*(H7322&lt;=135)=1,"중대형","대형"))))</f>
        <v>소형</v>
      </c>
      <c r="G7322" s="143" t="s">
        <v>4019</v>
      </c>
      <c r="H7322" s="143">
        <v>59</v>
      </c>
      <c r="I7322" s="144">
        <v>34100</v>
      </c>
      <c r="J7322" s="143">
        <v>25</v>
      </c>
      <c r="K7322" s="137">
        <v>42856</v>
      </c>
      <c r="L7322" s="137">
        <v>43862</v>
      </c>
      <c r="M7322" s="144">
        <f>H7322/3.3</f>
        <v>17.878787878787879</v>
      </c>
      <c r="N7322" s="144">
        <f>I7322/M7322</f>
        <v>1907.2881355932204</v>
      </c>
    </row>
    <row r="7323" spans="1:14">
      <c r="A7323" s="143" t="s">
        <v>2829</v>
      </c>
      <c r="B7323" s="143" t="s">
        <v>5753</v>
      </c>
      <c r="C7323" s="143" t="s">
        <v>3163</v>
      </c>
      <c r="D7323" s="143" t="s">
        <v>4722</v>
      </c>
      <c r="E7323" s="143" t="s">
        <v>5754</v>
      </c>
      <c r="F7323" s="143" t="str">
        <f>IF(H7323&lt;=60,"소형",IF((H7323&gt;60)*(H7323&lt;=85)=1,"중소형",IF((H7323&gt;85)*(H7323&lt;=102)=1,"중형",IF((H7323&gt;102)*(H7323&lt;=135)=1,"중대형","대형"))))</f>
        <v>소형</v>
      </c>
      <c r="G7323" s="143" t="s">
        <v>4060</v>
      </c>
      <c r="H7323" s="143">
        <v>59</v>
      </c>
      <c r="I7323" s="144">
        <v>33910</v>
      </c>
      <c r="J7323" s="143">
        <v>75</v>
      </c>
      <c r="K7323" s="137">
        <v>42856</v>
      </c>
      <c r="L7323" s="137">
        <v>43862</v>
      </c>
      <c r="M7323" s="144">
        <f>H7323/3.3</f>
        <v>17.878787878787879</v>
      </c>
      <c r="N7323" s="144">
        <f>I7323/M7323</f>
        <v>1896.6610169491526</v>
      </c>
    </row>
    <row r="7324" spans="1:14">
      <c r="A7324" s="143" t="s">
        <v>2829</v>
      </c>
      <c r="B7324" s="143" t="s">
        <v>5753</v>
      </c>
      <c r="C7324" s="143" t="s">
        <v>3163</v>
      </c>
      <c r="D7324" s="143" t="s">
        <v>4722</v>
      </c>
      <c r="E7324" s="143" t="s">
        <v>5754</v>
      </c>
      <c r="F7324" s="143" t="str">
        <f>IF(H7324&lt;=60,"소형",IF((H7324&gt;60)*(H7324&lt;=85)=1,"중소형",IF((H7324&gt;85)*(H7324&lt;=102)=1,"중형",IF((H7324&gt;102)*(H7324&lt;=135)=1,"중대형","대형"))))</f>
        <v>중소형</v>
      </c>
      <c r="G7324" s="143" t="s">
        <v>5755</v>
      </c>
      <c r="H7324" s="143">
        <v>61</v>
      </c>
      <c r="I7324" s="144">
        <v>35220</v>
      </c>
      <c r="J7324" s="143">
        <v>100</v>
      </c>
      <c r="K7324" s="137">
        <v>42856</v>
      </c>
      <c r="L7324" s="137">
        <v>43862</v>
      </c>
      <c r="M7324" s="144">
        <f>H7324/3.3</f>
        <v>18.484848484848484</v>
      </c>
      <c r="N7324" s="144">
        <f>I7324/M7324</f>
        <v>1905.344262295082</v>
      </c>
    </row>
    <row r="7325" spans="1:14">
      <c r="A7325" s="143" t="s">
        <v>2829</v>
      </c>
      <c r="B7325" s="143" t="s">
        <v>5756</v>
      </c>
      <c r="C7325" s="143" t="s">
        <v>3168</v>
      </c>
      <c r="D7325" s="143" t="s">
        <v>4223</v>
      </c>
      <c r="E7325" s="143" t="s">
        <v>5757</v>
      </c>
      <c r="F7325" s="143" t="str">
        <f>IF(H7325&lt;=60,"소형",IF((H7325&gt;60)*(H7325&lt;=85)=1,"중소형",IF((H7325&gt;85)*(H7325&lt;=102)=1,"중형",IF((H7325&gt;102)*(H7325&lt;=135)=1,"중대형","대형"))))</f>
        <v>중소형</v>
      </c>
      <c r="G7325" s="143" t="s">
        <v>5758</v>
      </c>
      <c r="H7325" s="143">
        <v>68</v>
      </c>
      <c r="I7325" s="144">
        <v>29800</v>
      </c>
      <c r="J7325" s="143">
        <v>30</v>
      </c>
      <c r="K7325" s="137">
        <v>42856</v>
      </c>
      <c r="L7325" s="137">
        <v>43862</v>
      </c>
      <c r="M7325" s="144">
        <f>H7325/3.3</f>
        <v>20.606060606060606</v>
      </c>
      <c r="N7325" s="144">
        <f>I7325/M7325</f>
        <v>1446.1764705882354</v>
      </c>
    </row>
    <row r="7326" spans="1:14">
      <c r="A7326" s="143" t="s">
        <v>2829</v>
      </c>
      <c r="B7326" s="143" t="s">
        <v>5756</v>
      </c>
      <c r="C7326" s="143" t="s">
        <v>3168</v>
      </c>
      <c r="D7326" s="143" t="s">
        <v>4223</v>
      </c>
      <c r="E7326" s="143" t="s">
        <v>5757</v>
      </c>
      <c r="F7326" s="143" t="str">
        <f>IF(H7326&lt;=60,"소형",IF((H7326&gt;60)*(H7326&lt;=85)=1,"중소형",IF((H7326&gt;85)*(H7326&lt;=102)=1,"중형",IF((H7326&gt;102)*(H7326&lt;=135)=1,"중대형","대형"))))</f>
        <v>중소형</v>
      </c>
      <c r="G7326" s="143" t="s">
        <v>5759</v>
      </c>
      <c r="H7326" s="143">
        <v>78</v>
      </c>
      <c r="I7326" s="144">
        <v>35900</v>
      </c>
      <c r="J7326" s="143">
        <v>58</v>
      </c>
      <c r="K7326" s="137">
        <v>42856</v>
      </c>
      <c r="L7326" s="137">
        <v>43862</v>
      </c>
      <c r="M7326" s="144">
        <f>H7326/3.3</f>
        <v>23.636363636363637</v>
      </c>
      <c r="N7326" s="144">
        <f>I7326/M7326</f>
        <v>1518.8461538461538</v>
      </c>
    </row>
    <row r="7327" spans="1:14">
      <c r="A7327" s="143" t="s">
        <v>2829</v>
      </c>
      <c r="B7327" s="143" t="s">
        <v>5756</v>
      </c>
      <c r="C7327" s="143" t="s">
        <v>3168</v>
      </c>
      <c r="D7327" s="143" t="s">
        <v>4223</v>
      </c>
      <c r="E7327" s="143" t="s">
        <v>5757</v>
      </c>
      <c r="F7327" s="143" t="str">
        <f>IF(H7327&lt;=60,"소형",IF((H7327&gt;60)*(H7327&lt;=85)=1,"중소형",IF((H7327&gt;85)*(H7327&lt;=102)=1,"중형",IF((H7327&gt;102)*(H7327&lt;=135)=1,"중대형","대형"))))</f>
        <v>중소형</v>
      </c>
      <c r="G7327" s="143" t="s">
        <v>5760</v>
      </c>
      <c r="H7327" s="143">
        <v>70</v>
      </c>
      <c r="I7327" s="144">
        <v>36300</v>
      </c>
      <c r="J7327" s="143">
        <v>30</v>
      </c>
      <c r="K7327" s="137">
        <v>42856</v>
      </c>
      <c r="L7327" s="137">
        <v>43862</v>
      </c>
      <c r="M7327" s="144">
        <f>H7327/3.3</f>
        <v>21.212121212121215</v>
      </c>
      <c r="N7327" s="144">
        <f>I7327/M7327</f>
        <v>1711.285714285714</v>
      </c>
    </row>
    <row r="7328" spans="1:14">
      <c r="A7328" s="143" t="s">
        <v>2829</v>
      </c>
      <c r="B7328" s="143" t="s">
        <v>5756</v>
      </c>
      <c r="C7328" s="143" t="s">
        <v>3168</v>
      </c>
      <c r="D7328" s="143" t="s">
        <v>4223</v>
      </c>
      <c r="E7328" s="143" t="s">
        <v>5757</v>
      </c>
      <c r="F7328" s="143" t="str">
        <f>IF(H7328&lt;=60,"소형",IF((H7328&gt;60)*(H7328&lt;=85)=1,"중소형",IF((H7328&gt;85)*(H7328&lt;=102)=1,"중형",IF((H7328&gt;102)*(H7328&lt;=135)=1,"중대형","대형"))))</f>
        <v>중소형</v>
      </c>
      <c r="G7328" s="143" t="s">
        <v>5761</v>
      </c>
      <c r="H7328" s="143">
        <v>79</v>
      </c>
      <c r="I7328" s="144">
        <v>35900</v>
      </c>
      <c r="J7328" s="143">
        <v>30</v>
      </c>
      <c r="K7328" s="137">
        <v>42856</v>
      </c>
      <c r="L7328" s="137">
        <v>43862</v>
      </c>
      <c r="M7328" s="144">
        <f>H7328/3.3</f>
        <v>23.939393939393941</v>
      </c>
      <c r="N7328" s="144">
        <f>I7328/M7328</f>
        <v>1499.6202531645567</v>
      </c>
    </row>
    <row r="7329" spans="1:14">
      <c r="A7329" s="143" t="s">
        <v>2829</v>
      </c>
      <c r="B7329" s="143" t="s">
        <v>5762</v>
      </c>
      <c r="C7329" s="143" t="s">
        <v>3157</v>
      </c>
      <c r="D7329" s="143" t="s">
        <v>5763</v>
      </c>
      <c r="E7329" s="143" t="s">
        <v>5764</v>
      </c>
      <c r="F7329" s="143" t="str">
        <f>IF(H7329&lt;=60,"소형",IF((H7329&gt;60)*(H7329&lt;=85)=1,"중소형",IF((H7329&gt;85)*(H7329&lt;=102)=1,"중형",IF((H7329&gt;102)*(H7329&lt;=135)=1,"중대형","대형"))))</f>
        <v>소형</v>
      </c>
      <c r="G7329" s="143" t="s">
        <v>4844</v>
      </c>
      <c r="H7329" s="143">
        <v>59</v>
      </c>
      <c r="I7329" s="144">
        <v>17330</v>
      </c>
      <c r="J7329" s="143">
        <v>78</v>
      </c>
      <c r="K7329" s="137">
        <v>42887</v>
      </c>
      <c r="L7329" s="137">
        <v>43862</v>
      </c>
      <c r="M7329" s="144">
        <f>H7329/3.3</f>
        <v>17.878787878787879</v>
      </c>
      <c r="N7329" s="144">
        <f>I7329/M7329</f>
        <v>969.30508474576266</v>
      </c>
    </row>
    <row r="7330" spans="1:14">
      <c r="A7330" s="143" t="s">
        <v>2829</v>
      </c>
      <c r="B7330" s="143" t="s">
        <v>5762</v>
      </c>
      <c r="C7330" s="143" t="s">
        <v>3157</v>
      </c>
      <c r="D7330" s="143" t="s">
        <v>5763</v>
      </c>
      <c r="E7330" s="143" t="s">
        <v>5764</v>
      </c>
      <c r="F7330" s="143" t="str">
        <f>IF(H7330&lt;=60,"소형",IF((H7330&gt;60)*(H7330&lt;=85)=1,"중소형",IF((H7330&gt;85)*(H7330&lt;=102)=1,"중형",IF((H7330&gt;102)*(H7330&lt;=135)=1,"중대형","대형"))))</f>
        <v>중소형</v>
      </c>
      <c r="G7330" s="143" t="s">
        <v>3623</v>
      </c>
      <c r="H7330" s="143">
        <v>84</v>
      </c>
      <c r="I7330" s="144">
        <v>23850</v>
      </c>
      <c r="J7330" s="143">
        <v>37</v>
      </c>
      <c r="K7330" s="137">
        <v>42887</v>
      </c>
      <c r="L7330" s="137">
        <v>43862</v>
      </c>
      <c r="M7330" s="144">
        <f>H7330/3.3</f>
        <v>25.454545454545457</v>
      </c>
      <c r="N7330" s="144">
        <f>I7330/M7330</f>
        <v>936.96428571428567</v>
      </c>
    </row>
    <row r="7331" spans="1:14">
      <c r="A7331" s="143" t="s">
        <v>2829</v>
      </c>
      <c r="B7331" s="143" t="s">
        <v>5762</v>
      </c>
      <c r="C7331" s="143" t="s">
        <v>3157</v>
      </c>
      <c r="D7331" s="143" t="s">
        <v>5763</v>
      </c>
      <c r="E7331" s="143" t="s">
        <v>5764</v>
      </c>
      <c r="F7331" s="143" t="str">
        <f>IF(H7331&lt;=60,"소형",IF((H7331&gt;60)*(H7331&lt;=85)=1,"중소형",IF((H7331&gt;85)*(H7331&lt;=102)=1,"중형",IF((H7331&gt;102)*(H7331&lt;=135)=1,"중대형","대형"))))</f>
        <v>중소형</v>
      </c>
      <c r="G7331" s="143" t="s">
        <v>3622</v>
      </c>
      <c r="H7331" s="143">
        <v>84</v>
      </c>
      <c r="I7331" s="144">
        <v>23990</v>
      </c>
      <c r="J7331" s="143">
        <v>267</v>
      </c>
      <c r="K7331" s="137">
        <v>42887</v>
      </c>
      <c r="L7331" s="137">
        <v>43862</v>
      </c>
      <c r="M7331" s="144">
        <f>H7331/3.3</f>
        <v>25.454545454545457</v>
      </c>
      <c r="N7331" s="144">
        <f>I7331/M7331</f>
        <v>942.46428571428567</v>
      </c>
    </row>
    <row r="7332" spans="1:14">
      <c r="A7332" s="143" t="s">
        <v>2829</v>
      </c>
      <c r="B7332" s="143" t="s">
        <v>5762</v>
      </c>
      <c r="C7332" s="143" t="s">
        <v>3157</v>
      </c>
      <c r="D7332" s="143" t="s">
        <v>5763</v>
      </c>
      <c r="E7332" s="143" t="s">
        <v>5764</v>
      </c>
      <c r="F7332" s="143" t="str">
        <f>IF(H7332&lt;=60,"소형",IF((H7332&gt;60)*(H7332&lt;=85)=1,"중소형",IF((H7332&gt;85)*(H7332&lt;=102)=1,"중형",IF((H7332&gt;102)*(H7332&lt;=135)=1,"중대형","대형"))))</f>
        <v>중소형</v>
      </c>
      <c r="G7332" s="143" t="s">
        <v>4173</v>
      </c>
      <c r="H7332" s="143">
        <v>84</v>
      </c>
      <c r="I7332" s="144">
        <v>24120</v>
      </c>
      <c r="J7332" s="143">
        <v>98</v>
      </c>
      <c r="K7332" s="137">
        <v>42887</v>
      </c>
      <c r="L7332" s="137">
        <v>43862</v>
      </c>
      <c r="M7332" s="144">
        <f>H7332/3.3</f>
        <v>25.454545454545457</v>
      </c>
      <c r="N7332" s="144">
        <f>I7332/M7332</f>
        <v>947.57142857142844</v>
      </c>
    </row>
    <row r="7333" spans="1:14">
      <c r="A7333" s="143" t="s">
        <v>2829</v>
      </c>
      <c r="B7333" s="143" t="s">
        <v>5762</v>
      </c>
      <c r="C7333" s="143" t="s">
        <v>3157</v>
      </c>
      <c r="D7333" s="143" t="s">
        <v>5763</v>
      </c>
      <c r="E7333" s="143" t="s">
        <v>5764</v>
      </c>
      <c r="F7333" s="143" t="str">
        <f>IF(H7333&lt;=60,"소형",IF((H7333&gt;60)*(H7333&lt;=85)=1,"중소형",IF((H7333&gt;85)*(H7333&lt;=102)=1,"중형",IF((H7333&gt;102)*(H7333&lt;=135)=1,"중대형","대형"))))</f>
        <v>중대형</v>
      </c>
      <c r="G7333" s="143" t="s">
        <v>5765</v>
      </c>
      <c r="H7333" s="143">
        <v>119</v>
      </c>
      <c r="I7333" s="144">
        <v>35300</v>
      </c>
      <c r="J7333" s="143">
        <v>4</v>
      </c>
      <c r="K7333" s="137">
        <v>42887</v>
      </c>
      <c r="L7333" s="137">
        <v>43862</v>
      </c>
      <c r="M7333" s="144">
        <f>H7333/3.3</f>
        <v>36.060606060606062</v>
      </c>
      <c r="N7333" s="144">
        <f>I7333/M7333</f>
        <v>978.90756302521004</v>
      </c>
    </row>
    <row r="7334" spans="1:14">
      <c r="A7334" s="143" t="s">
        <v>2827</v>
      </c>
      <c r="B7334" s="143" t="s">
        <v>5766</v>
      </c>
      <c r="C7334" s="143" t="s">
        <v>3157</v>
      </c>
      <c r="D7334" s="143" t="s">
        <v>5763</v>
      </c>
      <c r="E7334" s="143" t="s">
        <v>5764</v>
      </c>
      <c r="F7334" s="143" t="str">
        <f>IF(H7334&lt;=60,"소형",IF((H7334&gt;60)*(H7334&lt;=85)=1,"중소형",IF((H7334&gt;85)*(H7334&lt;=102)=1,"중형",IF((H7334&gt;102)*(H7334&lt;=135)=1,"중대형","대형"))))</f>
        <v>소형</v>
      </c>
      <c r="G7334" s="143" t="s">
        <v>3310</v>
      </c>
      <c r="H7334" s="143">
        <v>39</v>
      </c>
      <c r="I7334" s="144" t="s">
        <v>3211</v>
      </c>
      <c r="J7334" s="143">
        <v>54</v>
      </c>
      <c r="K7334" s="137">
        <v>42887</v>
      </c>
      <c r="L7334" s="137">
        <v>43862</v>
      </c>
      <c r="M7334" s="144">
        <f>H7334/3.3</f>
        <v>11.818181818181818</v>
      </c>
      <c r="N7334" s="144" t="e">
        <f>I7334/M7334</f>
        <v>#VALUE!</v>
      </c>
    </row>
    <row r="7335" spans="1:14">
      <c r="A7335" s="143" t="s">
        <v>2827</v>
      </c>
      <c r="B7335" s="143" t="s">
        <v>5766</v>
      </c>
      <c r="C7335" s="143" t="s">
        <v>3157</v>
      </c>
      <c r="D7335" s="143" t="s">
        <v>5763</v>
      </c>
      <c r="E7335" s="143" t="s">
        <v>5764</v>
      </c>
      <c r="F7335" s="143" t="str">
        <f>IF(H7335&lt;=60,"소형",IF((H7335&gt;60)*(H7335&lt;=85)=1,"중소형",IF((H7335&gt;85)*(H7335&lt;=102)=1,"중형",IF((H7335&gt;102)*(H7335&lt;=135)=1,"중대형","대형"))))</f>
        <v>소형</v>
      </c>
      <c r="G7335" s="143" t="s">
        <v>5556</v>
      </c>
      <c r="H7335" s="143">
        <v>51</v>
      </c>
      <c r="I7335" s="144" t="s">
        <v>3211</v>
      </c>
      <c r="J7335" s="143">
        <v>72</v>
      </c>
      <c r="K7335" s="137">
        <v>42887</v>
      </c>
      <c r="L7335" s="137">
        <v>43862</v>
      </c>
      <c r="M7335" s="144">
        <f>H7335/3.3</f>
        <v>15.454545454545455</v>
      </c>
      <c r="N7335" s="144" t="e">
        <f>I7335/M7335</f>
        <v>#VALUE!</v>
      </c>
    </row>
    <row r="7336" spans="1:14">
      <c r="A7336" s="143" t="s">
        <v>2829</v>
      </c>
      <c r="B7336" s="143" t="s">
        <v>5767</v>
      </c>
      <c r="C7336" s="143" t="s">
        <v>3166</v>
      </c>
      <c r="D7336" s="143" t="s">
        <v>3744</v>
      </c>
      <c r="E7336" s="143" t="s">
        <v>5768</v>
      </c>
      <c r="F7336" s="143" t="str">
        <f>IF(H7336&lt;=60,"소형",IF((H7336&gt;60)*(H7336&lt;=85)=1,"중소형",IF((H7336&gt;85)*(H7336&lt;=102)=1,"중형",IF((H7336&gt;102)*(H7336&lt;=135)=1,"중대형","대형"))))</f>
        <v>중소형</v>
      </c>
      <c r="G7336" s="143" t="s">
        <v>4045</v>
      </c>
      <c r="H7336" s="143">
        <v>74</v>
      </c>
      <c r="I7336" s="144">
        <v>27420</v>
      </c>
      <c r="J7336" s="143">
        <v>92</v>
      </c>
      <c r="K7336" s="137">
        <v>42887</v>
      </c>
      <c r="L7336" s="137">
        <v>43862</v>
      </c>
      <c r="M7336" s="144">
        <f>H7336/3.3</f>
        <v>22.424242424242426</v>
      </c>
      <c r="N7336" s="144">
        <f>I7336/M7336</f>
        <v>1222.7837837837837</v>
      </c>
    </row>
    <row r="7337" spans="1:14">
      <c r="A7337" s="143" t="s">
        <v>2829</v>
      </c>
      <c r="B7337" s="143" t="s">
        <v>5767</v>
      </c>
      <c r="C7337" s="143" t="s">
        <v>3166</v>
      </c>
      <c r="D7337" s="143" t="s">
        <v>3744</v>
      </c>
      <c r="E7337" s="143" t="s">
        <v>5768</v>
      </c>
      <c r="F7337" s="143" t="str">
        <f>IF(H7337&lt;=60,"소형",IF((H7337&gt;60)*(H7337&lt;=85)=1,"중소형",IF((H7337&gt;85)*(H7337&lt;=102)=1,"중형",IF((H7337&gt;102)*(H7337&lt;=135)=1,"중대형","대형"))))</f>
        <v>중소형</v>
      </c>
      <c r="G7337" s="143" t="s">
        <v>3986</v>
      </c>
      <c r="H7337" s="143">
        <v>74</v>
      </c>
      <c r="I7337" s="144">
        <v>27420</v>
      </c>
      <c r="J7337" s="143">
        <v>137</v>
      </c>
      <c r="K7337" s="137">
        <v>42887</v>
      </c>
      <c r="L7337" s="137">
        <v>43862</v>
      </c>
      <c r="M7337" s="144">
        <f>H7337/3.3</f>
        <v>22.424242424242426</v>
      </c>
      <c r="N7337" s="144">
        <f>I7337/M7337</f>
        <v>1222.7837837837837</v>
      </c>
    </row>
    <row r="7338" spans="1:14">
      <c r="A7338" s="143" t="s">
        <v>2829</v>
      </c>
      <c r="B7338" s="143" t="s">
        <v>5767</v>
      </c>
      <c r="C7338" s="143" t="s">
        <v>3166</v>
      </c>
      <c r="D7338" s="143" t="s">
        <v>3744</v>
      </c>
      <c r="E7338" s="143" t="s">
        <v>5768</v>
      </c>
      <c r="F7338" s="143" t="str">
        <f>IF(H7338&lt;=60,"소형",IF((H7338&gt;60)*(H7338&lt;=85)=1,"중소형",IF((H7338&gt;85)*(H7338&lt;=102)=1,"중형",IF((H7338&gt;102)*(H7338&lt;=135)=1,"중대형","대형"))))</f>
        <v>중소형</v>
      </c>
      <c r="G7338" s="143" t="s">
        <v>3291</v>
      </c>
      <c r="H7338" s="143">
        <v>84</v>
      </c>
      <c r="I7338" s="144">
        <v>31190</v>
      </c>
      <c r="J7338" s="143">
        <v>276</v>
      </c>
      <c r="K7338" s="137">
        <v>42887</v>
      </c>
      <c r="L7338" s="137">
        <v>43862</v>
      </c>
      <c r="M7338" s="144">
        <f>H7338/3.3</f>
        <v>25.454545454545457</v>
      </c>
      <c r="N7338" s="144">
        <f>I7338/M7338</f>
        <v>1225.3214285714284</v>
      </c>
    </row>
    <row r="7339" spans="1:14">
      <c r="A7339" s="143" t="s">
        <v>2829</v>
      </c>
      <c r="B7339" s="143" t="s">
        <v>5767</v>
      </c>
      <c r="C7339" s="143" t="s">
        <v>3166</v>
      </c>
      <c r="D7339" s="143" t="s">
        <v>3744</v>
      </c>
      <c r="E7339" s="143" t="s">
        <v>5768</v>
      </c>
      <c r="F7339" s="143" t="str">
        <f>IF(H7339&lt;=60,"소형",IF((H7339&gt;60)*(H7339&lt;=85)=1,"중소형",IF((H7339&gt;85)*(H7339&lt;=102)=1,"중형",IF((H7339&gt;102)*(H7339&lt;=135)=1,"중대형","대형"))))</f>
        <v>중소형</v>
      </c>
      <c r="G7339" s="143" t="s">
        <v>4172</v>
      </c>
      <c r="H7339" s="143">
        <v>84</v>
      </c>
      <c r="I7339" s="144">
        <v>34900</v>
      </c>
      <c r="J7339" s="143">
        <v>1</v>
      </c>
      <c r="K7339" s="137">
        <v>42887</v>
      </c>
      <c r="L7339" s="137">
        <v>43862</v>
      </c>
      <c r="M7339" s="144">
        <f>H7339/3.3</f>
        <v>25.454545454545457</v>
      </c>
      <c r="N7339" s="144">
        <f>I7339/M7339</f>
        <v>1371.0714285714284</v>
      </c>
    </row>
    <row r="7340" spans="1:14">
      <c r="A7340" s="143" t="s">
        <v>2829</v>
      </c>
      <c r="B7340" s="143" t="s">
        <v>5769</v>
      </c>
      <c r="C7340" s="143" t="s">
        <v>3159</v>
      </c>
      <c r="D7340" s="143" t="s">
        <v>3293</v>
      </c>
      <c r="E7340" s="143" t="s">
        <v>5770</v>
      </c>
      <c r="F7340" s="143" t="str">
        <f>IF(H7340&lt;=60,"소형",IF((H7340&gt;60)*(H7340&lt;=85)=1,"중소형",IF((H7340&gt;85)*(H7340&lt;=102)=1,"중형",IF((H7340&gt;102)*(H7340&lt;=135)=1,"중대형","대형"))))</f>
        <v>중소형</v>
      </c>
      <c r="G7340" s="143" t="s">
        <v>4040</v>
      </c>
      <c r="H7340" s="143">
        <v>84</v>
      </c>
      <c r="I7340" s="144">
        <v>24150</v>
      </c>
      <c r="J7340" s="143">
        <v>56</v>
      </c>
      <c r="K7340" s="137">
        <v>42917</v>
      </c>
      <c r="L7340" s="137">
        <v>43862</v>
      </c>
      <c r="M7340" s="144">
        <f>H7340/3.3</f>
        <v>25.454545454545457</v>
      </c>
      <c r="N7340" s="144">
        <f>I7340/M7340</f>
        <v>948.74999999999989</v>
      </c>
    </row>
    <row r="7341" spans="1:14">
      <c r="A7341" s="143" t="s">
        <v>2829</v>
      </c>
      <c r="B7341" s="143" t="s">
        <v>5769</v>
      </c>
      <c r="C7341" s="143" t="s">
        <v>3159</v>
      </c>
      <c r="D7341" s="143" t="s">
        <v>3293</v>
      </c>
      <c r="E7341" s="143" t="s">
        <v>5770</v>
      </c>
      <c r="F7341" s="143" t="str">
        <f>IF(H7341&lt;=60,"소형",IF((H7341&gt;60)*(H7341&lt;=85)=1,"중소형",IF((H7341&gt;85)*(H7341&lt;=102)=1,"중형",IF((H7341&gt;102)*(H7341&lt;=135)=1,"중대형","대형"))))</f>
        <v>중대형</v>
      </c>
      <c r="G7341" s="143" t="s">
        <v>5771</v>
      </c>
      <c r="H7341" s="143">
        <v>109</v>
      </c>
      <c r="I7341" s="144">
        <v>31200</v>
      </c>
      <c r="J7341" s="143">
        <v>28</v>
      </c>
      <c r="K7341" s="137">
        <v>42917</v>
      </c>
      <c r="L7341" s="137">
        <v>43862</v>
      </c>
      <c r="M7341" s="144">
        <f>H7341/3.3</f>
        <v>33.030303030303031</v>
      </c>
      <c r="N7341" s="144">
        <f>I7341/M7341</f>
        <v>944.58715596330273</v>
      </c>
    </row>
    <row r="7342" spans="1:14">
      <c r="A7342" s="143" t="s">
        <v>2829</v>
      </c>
      <c r="B7342" s="143" t="s">
        <v>5769</v>
      </c>
      <c r="C7342" s="143" t="s">
        <v>3159</v>
      </c>
      <c r="D7342" s="143" t="s">
        <v>3293</v>
      </c>
      <c r="E7342" s="143" t="s">
        <v>5770</v>
      </c>
      <c r="F7342" s="143" t="str">
        <f>IF(H7342&lt;=60,"소형",IF((H7342&gt;60)*(H7342&lt;=85)=1,"중소형",IF((H7342&gt;85)*(H7342&lt;=102)=1,"중형",IF((H7342&gt;102)*(H7342&lt;=135)=1,"중대형","대형"))))</f>
        <v>중대형</v>
      </c>
      <c r="G7342" s="143" t="s">
        <v>5772</v>
      </c>
      <c r="H7342" s="143">
        <v>127</v>
      </c>
      <c r="I7342" s="144">
        <v>35300</v>
      </c>
      <c r="J7342" s="143">
        <v>56</v>
      </c>
      <c r="K7342" s="137">
        <v>42917</v>
      </c>
      <c r="L7342" s="137">
        <v>43862</v>
      </c>
      <c r="M7342" s="144">
        <f>H7342/3.3</f>
        <v>38.484848484848484</v>
      </c>
      <c r="N7342" s="144">
        <f>I7342/M7342</f>
        <v>917.24409448818903</v>
      </c>
    </row>
    <row r="7343" spans="1:14">
      <c r="A7343" s="143" t="s">
        <v>2829</v>
      </c>
      <c r="B7343" s="143" t="s">
        <v>5773</v>
      </c>
      <c r="C7343" s="143" t="s">
        <v>3163</v>
      </c>
      <c r="D7343" s="143" t="s">
        <v>5774</v>
      </c>
      <c r="E7343" s="143" t="s">
        <v>5775</v>
      </c>
      <c r="F7343" s="143" t="str">
        <f>IF(H7343&lt;=60,"소형",IF((H7343&gt;60)*(H7343&lt;=85)=1,"중소형",IF((H7343&gt;85)*(H7343&lt;=102)=1,"중형",IF((H7343&gt;102)*(H7343&lt;=135)=1,"중대형","대형"))))</f>
        <v>소형</v>
      </c>
      <c r="G7343" s="143" t="s">
        <v>4060</v>
      </c>
      <c r="H7343" s="143">
        <v>59</v>
      </c>
      <c r="I7343" s="144">
        <v>34600</v>
      </c>
      <c r="J7343" s="143">
        <v>218</v>
      </c>
      <c r="K7343" s="137">
        <v>42917</v>
      </c>
      <c r="L7343" s="137">
        <v>43862</v>
      </c>
      <c r="M7343" s="144">
        <f>H7343/3.3</f>
        <v>17.878787878787879</v>
      </c>
      <c r="N7343" s="144">
        <f>I7343/M7343</f>
        <v>1935.2542372881355</v>
      </c>
    </row>
    <row r="7344" spans="1:14">
      <c r="A7344" s="143" t="s">
        <v>2829</v>
      </c>
      <c r="B7344" s="143" t="s">
        <v>5773</v>
      </c>
      <c r="C7344" s="143" t="s">
        <v>3163</v>
      </c>
      <c r="D7344" s="143" t="s">
        <v>5774</v>
      </c>
      <c r="E7344" s="143" t="s">
        <v>5775</v>
      </c>
      <c r="F7344" s="143" t="str">
        <f>IF(H7344&lt;=60,"소형",IF((H7344&gt;60)*(H7344&lt;=85)=1,"중소형",IF((H7344&gt;85)*(H7344&lt;=102)=1,"중형",IF((H7344&gt;102)*(H7344&lt;=135)=1,"중대형","대형"))))</f>
        <v>소형</v>
      </c>
      <c r="G7344" s="143" t="s">
        <v>4019</v>
      </c>
      <c r="H7344" s="143">
        <v>59</v>
      </c>
      <c r="I7344" s="144">
        <v>34400</v>
      </c>
      <c r="J7344" s="143">
        <v>65</v>
      </c>
      <c r="K7344" s="137">
        <v>42917</v>
      </c>
      <c r="L7344" s="137">
        <v>43862</v>
      </c>
      <c r="M7344" s="144">
        <f>H7344/3.3</f>
        <v>17.878787878787879</v>
      </c>
      <c r="N7344" s="144">
        <f>I7344/M7344</f>
        <v>1924.0677966101696</v>
      </c>
    </row>
    <row r="7345" spans="1:14">
      <c r="A7345" s="143" t="s">
        <v>2829</v>
      </c>
      <c r="B7345" s="143" t="s">
        <v>5773</v>
      </c>
      <c r="C7345" s="143" t="s">
        <v>3163</v>
      </c>
      <c r="D7345" s="143" t="s">
        <v>5774</v>
      </c>
      <c r="E7345" s="143" t="s">
        <v>5775</v>
      </c>
      <c r="F7345" s="143" t="str">
        <f>IF(H7345&lt;=60,"소형",IF((H7345&gt;60)*(H7345&lt;=85)=1,"중소형",IF((H7345&gt;85)*(H7345&lt;=102)=1,"중형",IF((H7345&gt;102)*(H7345&lt;=135)=1,"중대형","대형"))))</f>
        <v>중소형</v>
      </c>
      <c r="G7345" s="143" t="s">
        <v>4289</v>
      </c>
      <c r="H7345" s="143">
        <v>74</v>
      </c>
      <c r="I7345" s="144">
        <v>41420</v>
      </c>
      <c r="J7345" s="143">
        <v>136</v>
      </c>
      <c r="K7345" s="137">
        <v>42917</v>
      </c>
      <c r="L7345" s="137">
        <v>43862</v>
      </c>
      <c r="M7345" s="144">
        <f>H7345/3.3</f>
        <v>22.424242424242426</v>
      </c>
      <c r="N7345" s="144">
        <f>I7345/M7345</f>
        <v>1847.1081081081079</v>
      </c>
    </row>
    <row r="7346" spans="1:14">
      <c r="A7346" s="143" t="s">
        <v>2829</v>
      </c>
      <c r="B7346" s="143" t="s">
        <v>5773</v>
      </c>
      <c r="C7346" s="143" t="s">
        <v>3163</v>
      </c>
      <c r="D7346" s="143" t="s">
        <v>5774</v>
      </c>
      <c r="E7346" s="143" t="s">
        <v>5775</v>
      </c>
      <c r="F7346" s="143" t="str">
        <f>IF(H7346&lt;=60,"소형",IF((H7346&gt;60)*(H7346&lt;=85)=1,"중소형",IF((H7346&gt;85)*(H7346&lt;=102)=1,"중형",IF((H7346&gt;102)*(H7346&lt;=135)=1,"중대형","대형"))))</f>
        <v>중소형</v>
      </c>
      <c r="G7346" s="143" t="s">
        <v>3623</v>
      </c>
      <c r="H7346" s="143">
        <v>84</v>
      </c>
      <c r="I7346" s="144">
        <v>46310</v>
      </c>
      <c r="J7346" s="143">
        <v>162</v>
      </c>
      <c r="K7346" s="137">
        <v>42917</v>
      </c>
      <c r="L7346" s="137">
        <v>43862</v>
      </c>
      <c r="M7346" s="144">
        <f>H7346/3.3</f>
        <v>25.454545454545457</v>
      </c>
      <c r="N7346" s="144">
        <f>I7346/M7346</f>
        <v>1819.3214285714284</v>
      </c>
    </row>
    <row r="7347" spans="1:14">
      <c r="A7347" s="143" t="s">
        <v>2829</v>
      </c>
      <c r="B7347" s="143" t="s">
        <v>5773</v>
      </c>
      <c r="C7347" s="143" t="s">
        <v>3163</v>
      </c>
      <c r="D7347" s="143" t="s">
        <v>5774</v>
      </c>
      <c r="E7347" s="143" t="s">
        <v>5775</v>
      </c>
      <c r="F7347" s="143" t="str">
        <f>IF(H7347&lt;=60,"소형",IF((H7347&gt;60)*(H7347&lt;=85)=1,"중소형",IF((H7347&gt;85)*(H7347&lt;=102)=1,"중형",IF((H7347&gt;102)*(H7347&lt;=135)=1,"중대형","대형"))))</f>
        <v>중소형</v>
      </c>
      <c r="G7347" s="143" t="s">
        <v>3622</v>
      </c>
      <c r="H7347" s="143">
        <v>84</v>
      </c>
      <c r="I7347" s="144">
        <v>46310</v>
      </c>
      <c r="J7347" s="143">
        <v>152</v>
      </c>
      <c r="K7347" s="137">
        <v>42917</v>
      </c>
      <c r="L7347" s="137">
        <v>43862</v>
      </c>
      <c r="M7347" s="144">
        <f>H7347/3.3</f>
        <v>25.454545454545457</v>
      </c>
      <c r="N7347" s="144">
        <f>I7347/M7347</f>
        <v>1819.3214285714284</v>
      </c>
    </row>
    <row r="7348" spans="1:14">
      <c r="A7348" s="143" t="s">
        <v>2829</v>
      </c>
      <c r="B7348" s="143" t="s">
        <v>5776</v>
      </c>
      <c r="C7348" s="143" t="s">
        <v>3170</v>
      </c>
      <c r="D7348" s="143" t="s">
        <v>3959</v>
      </c>
      <c r="E7348" s="143" t="s">
        <v>4416</v>
      </c>
      <c r="F7348" s="143" t="str">
        <f>IF(H7348&lt;=60,"소형",IF((H7348&gt;60)*(H7348&lt;=85)=1,"중소형",IF((H7348&gt;85)*(H7348&lt;=102)=1,"중형",IF((H7348&gt;102)*(H7348&lt;=135)=1,"중대형","대형"))))</f>
        <v>소형</v>
      </c>
      <c r="G7348" s="143" t="s">
        <v>5777</v>
      </c>
      <c r="H7348" s="143">
        <v>38</v>
      </c>
      <c r="I7348" s="144" t="s">
        <v>3211</v>
      </c>
      <c r="J7348" s="143">
        <v>76</v>
      </c>
      <c r="K7348" s="137">
        <v>42917</v>
      </c>
      <c r="L7348" s="137">
        <v>43862</v>
      </c>
      <c r="M7348" s="144">
        <f>H7348/3.3</f>
        <v>11.515151515151516</v>
      </c>
      <c r="N7348" s="144" t="e">
        <f>I7348/M7348</f>
        <v>#VALUE!</v>
      </c>
    </row>
    <row r="7349" spans="1:14">
      <c r="A7349" s="143" t="s">
        <v>2829</v>
      </c>
      <c r="B7349" s="143" t="s">
        <v>5776</v>
      </c>
      <c r="C7349" s="143" t="s">
        <v>3170</v>
      </c>
      <c r="D7349" s="143" t="s">
        <v>3959</v>
      </c>
      <c r="E7349" s="143" t="s">
        <v>4416</v>
      </c>
      <c r="F7349" s="143" t="str">
        <f>IF(H7349&lt;=60,"소형",IF((H7349&gt;60)*(H7349&lt;=85)=1,"중소형",IF((H7349&gt;85)*(H7349&lt;=102)=1,"중형",IF((H7349&gt;102)*(H7349&lt;=135)=1,"중대형","대형"))))</f>
        <v>소형</v>
      </c>
      <c r="G7349" s="143" t="s">
        <v>5778</v>
      </c>
      <c r="H7349" s="143">
        <v>38</v>
      </c>
      <c r="I7349" s="144" t="s">
        <v>3211</v>
      </c>
      <c r="J7349" s="143">
        <v>8</v>
      </c>
      <c r="K7349" s="137">
        <v>42917</v>
      </c>
      <c r="L7349" s="137">
        <v>43862</v>
      </c>
      <c r="M7349" s="144">
        <f>H7349/3.3</f>
        <v>11.515151515151516</v>
      </c>
      <c r="N7349" s="144" t="e">
        <f>I7349/M7349</f>
        <v>#VALUE!</v>
      </c>
    </row>
    <row r="7350" spans="1:14">
      <c r="A7350" s="143" t="s">
        <v>2829</v>
      </c>
      <c r="B7350" s="143" t="s">
        <v>5776</v>
      </c>
      <c r="C7350" s="143" t="s">
        <v>3170</v>
      </c>
      <c r="D7350" s="143" t="s">
        <v>3959</v>
      </c>
      <c r="E7350" s="143" t="s">
        <v>4416</v>
      </c>
      <c r="F7350" s="143" t="str">
        <f>IF(H7350&lt;=60,"소형",IF((H7350&gt;60)*(H7350&lt;=85)=1,"중소형",IF((H7350&gt;85)*(H7350&lt;=102)=1,"중형",IF((H7350&gt;102)*(H7350&lt;=135)=1,"중대형","대형"))))</f>
        <v>소형</v>
      </c>
      <c r="G7350" s="143" t="s">
        <v>5779</v>
      </c>
      <c r="H7350" s="143">
        <v>48</v>
      </c>
      <c r="I7350" s="144" t="s">
        <v>3211</v>
      </c>
      <c r="J7350" s="143">
        <v>76</v>
      </c>
      <c r="K7350" s="137">
        <v>42917</v>
      </c>
      <c r="L7350" s="137">
        <v>43862</v>
      </c>
      <c r="M7350" s="144">
        <f>H7350/3.3</f>
        <v>14.545454545454547</v>
      </c>
      <c r="N7350" s="144" t="e">
        <f>I7350/M7350</f>
        <v>#VALUE!</v>
      </c>
    </row>
    <row r="7351" spans="1:14">
      <c r="A7351" s="143" t="s">
        <v>2829</v>
      </c>
      <c r="B7351" s="143" t="s">
        <v>5776</v>
      </c>
      <c r="C7351" s="143" t="s">
        <v>3170</v>
      </c>
      <c r="D7351" s="143" t="s">
        <v>3959</v>
      </c>
      <c r="E7351" s="143" t="s">
        <v>4416</v>
      </c>
      <c r="F7351" s="143" t="str">
        <f>IF(H7351&lt;=60,"소형",IF((H7351&gt;60)*(H7351&lt;=85)=1,"중소형",IF((H7351&gt;85)*(H7351&lt;=102)=1,"중형",IF((H7351&gt;102)*(H7351&lt;=135)=1,"중대형","대형"))))</f>
        <v>소형</v>
      </c>
      <c r="G7351" s="143" t="s">
        <v>4917</v>
      </c>
      <c r="H7351" s="143">
        <v>58</v>
      </c>
      <c r="I7351" s="144" t="s">
        <v>3211</v>
      </c>
      <c r="J7351" s="143">
        <v>24</v>
      </c>
      <c r="K7351" s="137">
        <v>42917</v>
      </c>
      <c r="L7351" s="137">
        <v>43862</v>
      </c>
      <c r="M7351" s="144">
        <f>H7351/3.3</f>
        <v>17.575757575757578</v>
      </c>
      <c r="N7351" s="144" t="e">
        <f>I7351/M7351</f>
        <v>#VALUE!</v>
      </c>
    </row>
    <row r="7352" spans="1:14">
      <c r="A7352" s="143" t="s">
        <v>2829</v>
      </c>
      <c r="B7352" s="143" t="s">
        <v>5776</v>
      </c>
      <c r="C7352" s="143" t="s">
        <v>3170</v>
      </c>
      <c r="D7352" s="143" t="s">
        <v>3959</v>
      </c>
      <c r="E7352" s="143" t="s">
        <v>4416</v>
      </c>
      <c r="F7352" s="143" t="str">
        <f>IF(H7352&lt;=60,"소형",IF((H7352&gt;60)*(H7352&lt;=85)=1,"중소형",IF((H7352&gt;85)*(H7352&lt;=102)=1,"중형",IF((H7352&gt;102)*(H7352&lt;=135)=1,"중대형","대형"))))</f>
        <v>소형</v>
      </c>
      <c r="G7352" s="143" t="s">
        <v>5780</v>
      </c>
      <c r="H7352" s="143">
        <v>52</v>
      </c>
      <c r="I7352" s="144">
        <v>39850</v>
      </c>
      <c r="J7352" s="143">
        <v>18</v>
      </c>
      <c r="K7352" s="137">
        <v>42917</v>
      </c>
      <c r="L7352" s="137">
        <v>43862</v>
      </c>
      <c r="M7352" s="144">
        <f>H7352/3.3</f>
        <v>15.757575757575758</v>
      </c>
      <c r="N7352" s="144">
        <f>I7352/M7352</f>
        <v>2528.9423076923076</v>
      </c>
    </row>
    <row r="7353" spans="1:14">
      <c r="A7353" s="143" t="s">
        <v>2829</v>
      </c>
      <c r="B7353" s="143" t="s">
        <v>5776</v>
      </c>
      <c r="C7353" s="143" t="s">
        <v>3170</v>
      </c>
      <c r="D7353" s="143" t="s">
        <v>3959</v>
      </c>
      <c r="E7353" s="143" t="s">
        <v>4416</v>
      </c>
      <c r="F7353" s="143" t="str">
        <f>IF(H7353&lt;=60,"소형",IF((H7353&gt;60)*(H7353&lt;=85)=1,"중소형",IF((H7353&gt;85)*(H7353&lt;=102)=1,"중형",IF((H7353&gt;102)*(H7353&lt;=135)=1,"중대형","대형"))))</f>
        <v>소형</v>
      </c>
      <c r="G7353" s="143" t="s">
        <v>5061</v>
      </c>
      <c r="H7353" s="143">
        <v>59</v>
      </c>
      <c r="I7353" s="144">
        <v>57240</v>
      </c>
      <c r="J7353" s="143">
        <v>319</v>
      </c>
      <c r="K7353" s="137">
        <v>42917</v>
      </c>
      <c r="L7353" s="137">
        <v>43862</v>
      </c>
      <c r="M7353" s="144">
        <f>H7353/3.3</f>
        <v>17.878787878787879</v>
      </c>
      <c r="N7353" s="144">
        <f>I7353/M7353</f>
        <v>3201.5593220338983</v>
      </c>
    </row>
    <row r="7354" spans="1:14">
      <c r="A7354" s="143" t="s">
        <v>2829</v>
      </c>
      <c r="B7354" s="143" t="s">
        <v>5776</v>
      </c>
      <c r="C7354" s="143" t="s">
        <v>3170</v>
      </c>
      <c r="D7354" s="143" t="s">
        <v>3959</v>
      </c>
      <c r="E7354" s="143" t="s">
        <v>4416</v>
      </c>
      <c r="F7354" s="143" t="str">
        <f>IF(H7354&lt;=60,"소형",IF((H7354&gt;60)*(H7354&lt;=85)=1,"중소형",IF((H7354&gt;85)*(H7354&lt;=102)=1,"중형",IF((H7354&gt;102)*(H7354&lt;=135)=1,"중대형","대형"))))</f>
        <v>소형</v>
      </c>
      <c r="G7354" s="143" t="s">
        <v>4615</v>
      </c>
      <c r="H7354" s="143">
        <v>59</v>
      </c>
      <c r="I7354" s="144">
        <v>57390</v>
      </c>
      <c r="J7354" s="143">
        <v>29</v>
      </c>
      <c r="K7354" s="137">
        <v>42917</v>
      </c>
      <c r="L7354" s="137">
        <v>43862</v>
      </c>
      <c r="M7354" s="144">
        <f>H7354/3.3</f>
        <v>17.878787878787879</v>
      </c>
      <c r="N7354" s="144">
        <f>I7354/M7354</f>
        <v>3209.9491525423728</v>
      </c>
    </row>
    <row r="7355" spans="1:14">
      <c r="A7355" s="143" t="s">
        <v>2829</v>
      </c>
      <c r="B7355" s="143" t="s">
        <v>5776</v>
      </c>
      <c r="C7355" s="143" t="s">
        <v>3170</v>
      </c>
      <c r="D7355" s="143" t="s">
        <v>3959</v>
      </c>
      <c r="E7355" s="143" t="s">
        <v>4416</v>
      </c>
      <c r="F7355" s="143" t="str">
        <f>IF(H7355&lt;=60,"소형",IF((H7355&gt;60)*(H7355&lt;=85)=1,"중소형",IF((H7355&gt;85)*(H7355&lt;=102)=1,"중형",IF((H7355&gt;102)*(H7355&lt;=135)=1,"중대형","대형"))))</f>
        <v>소형</v>
      </c>
      <c r="G7355" s="143" t="s">
        <v>4334</v>
      </c>
      <c r="H7355" s="143">
        <v>59</v>
      </c>
      <c r="I7355" s="144">
        <v>57850</v>
      </c>
      <c r="J7355" s="143">
        <v>58</v>
      </c>
      <c r="K7355" s="137">
        <v>42917</v>
      </c>
      <c r="L7355" s="137">
        <v>43862</v>
      </c>
      <c r="M7355" s="144">
        <f>H7355/3.3</f>
        <v>17.878787878787879</v>
      </c>
      <c r="N7355" s="144">
        <f>I7355/M7355</f>
        <v>3235.6779661016949</v>
      </c>
    </row>
    <row r="7356" spans="1:14">
      <c r="A7356" s="143" t="s">
        <v>2829</v>
      </c>
      <c r="B7356" s="143" t="s">
        <v>5776</v>
      </c>
      <c r="C7356" s="143" t="s">
        <v>3170</v>
      </c>
      <c r="D7356" s="143" t="s">
        <v>3959</v>
      </c>
      <c r="E7356" s="143" t="s">
        <v>4416</v>
      </c>
      <c r="F7356" s="143" t="str">
        <f>IF(H7356&lt;=60,"소형",IF((H7356&gt;60)*(H7356&lt;=85)=1,"중소형",IF((H7356&gt;85)*(H7356&lt;=102)=1,"중형",IF((H7356&gt;102)*(H7356&lt;=135)=1,"중대형","대형"))))</f>
        <v>중소형</v>
      </c>
      <c r="G7356" s="143" t="s">
        <v>5781</v>
      </c>
      <c r="H7356" s="143">
        <v>75</v>
      </c>
      <c r="I7356" s="144">
        <v>60350</v>
      </c>
      <c r="J7356" s="143">
        <v>29</v>
      </c>
      <c r="K7356" s="137">
        <v>42917</v>
      </c>
      <c r="L7356" s="137">
        <v>43862</v>
      </c>
      <c r="M7356" s="144">
        <f>H7356/3.3</f>
        <v>22.72727272727273</v>
      </c>
      <c r="N7356" s="144">
        <f>I7356/M7356</f>
        <v>2655.3999999999996</v>
      </c>
    </row>
    <row r="7357" spans="1:14">
      <c r="A7357" s="143" t="s">
        <v>2829</v>
      </c>
      <c r="B7357" s="143" t="s">
        <v>5776</v>
      </c>
      <c r="C7357" s="143" t="s">
        <v>3170</v>
      </c>
      <c r="D7357" s="143" t="s">
        <v>3959</v>
      </c>
      <c r="E7357" s="143" t="s">
        <v>4416</v>
      </c>
      <c r="F7357" s="143" t="str">
        <f>IF(H7357&lt;=60,"소형",IF((H7357&gt;60)*(H7357&lt;=85)=1,"중소형",IF((H7357&gt;85)*(H7357&lt;=102)=1,"중형",IF((H7357&gt;102)*(H7357&lt;=135)=1,"중대형","대형"))))</f>
        <v>중소형</v>
      </c>
      <c r="G7357" s="143" t="s">
        <v>3291</v>
      </c>
      <c r="H7357" s="143">
        <v>84</v>
      </c>
      <c r="I7357" s="144">
        <v>68210</v>
      </c>
      <c r="J7357" s="143">
        <v>193</v>
      </c>
      <c r="K7357" s="137">
        <v>42917</v>
      </c>
      <c r="L7357" s="137">
        <v>43862</v>
      </c>
      <c r="M7357" s="144">
        <f>H7357/3.3</f>
        <v>25.454545454545457</v>
      </c>
      <c r="N7357" s="144">
        <f>I7357/M7357</f>
        <v>2679.6785714285711</v>
      </c>
    </row>
    <row r="7358" spans="1:14">
      <c r="A7358" s="143" t="s">
        <v>2829</v>
      </c>
      <c r="B7358" s="143" t="s">
        <v>5776</v>
      </c>
      <c r="C7358" s="143" t="s">
        <v>3170</v>
      </c>
      <c r="D7358" s="143" t="s">
        <v>3959</v>
      </c>
      <c r="E7358" s="143" t="s">
        <v>4416</v>
      </c>
      <c r="F7358" s="143" t="str">
        <f>IF(H7358&lt;=60,"소형",IF((H7358&gt;60)*(H7358&lt;=85)=1,"중소형",IF((H7358&gt;85)*(H7358&lt;=102)=1,"중형",IF((H7358&gt;102)*(H7358&lt;=135)=1,"중대형","대형"))))</f>
        <v>중소형</v>
      </c>
      <c r="G7358" s="143" t="s">
        <v>5782</v>
      </c>
      <c r="H7358" s="143">
        <v>84</v>
      </c>
      <c r="I7358" s="144">
        <v>69650</v>
      </c>
      <c r="J7358" s="143">
        <v>48</v>
      </c>
      <c r="K7358" s="137">
        <v>42917</v>
      </c>
      <c r="L7358" s="137">
        <v>43862</v>
      </c>
      <c r="M7358" s="144">
        <f>H7358/3.3</f>
        <v>25.454545454545457</v>
      </c>
      <c r="N7358" s="144">
        <f>I7358/M7358</f>
        <v>2736.2499999999995</v>
      </c>
    </row>
    <row r="7359" spans="1:14">
      <c r="A7359" s="143" t="s">
        <v>2829</v>
      </c>
      <c r="B7359" s="143" t="s">
        <v>5776</v>
      </c>
      <c r="C7359" s="143" t="s">
        <v>3170</v>
      </c>
      <c r="D7359" s="143" t="s">
        <v>3959</v>
      </c>
      <c r="E7359" s="143" t="s">
        <v>4416</v>
      </c>
      <c r="F7359" s="143" t="str">
        <f>IF(H7359&lt;=60,"소형",IF((H7359&gt;60)*(H7359&lt;=85)=1,"중소형",IF((H7359&gt;85)*(H7359&lt;=102)=1,"중형",IF((H7359&gt;102)*(H7359&lt;=135)=1,"중대형","대형"))))</f>
        <v>중소형</v>
      </c>
      <c r="G7359" s="143" t="s">
        <v>4575</v>
      </c>
      <c r="H7359" s="143">
        <v>84</v>
      </c>
      <c r="I7359" s="144">
        <v>69840</v>
      </c>
      <c r="J7359" s="143">
        <v>46</v>
      </c>
      <c r="K7359" s="137">
        <v>42917</v>
      </c>
      <c r="L7359" s="137">
        <v>43862</v>
      </c>
      <c r="M7359" s="144">
        <f>H7359/3.3</f>
        <v>25.454545454545457</v>
      </c>
      <c r="N7359" s="144">
        <f>I7359/M7359</f>
        <v>2743.7142857142853</v>
      </c>
    </row>
    <row r="7360" spans="1:14">
      <c r="A7360" s="143" t="s">
        <v>2829</v>
      </c>
      <c r="B7360" s="143" t="s">
        <v>5776</v>
      </c>
      <c r="C7360" s="143" t="s">
        <v>3170</v>
      </c>
      <c r="D7360" s="143" t="s">
        <v>3959</v>
      </c>
      <c r="E7360" s="143" t="s">
        <v>4416</v>
      </c>
      <c r="F7360" s="143" t="str">
        <f>IF(H7360&lt;=60,"소형",IF((H7360&gt;60)*(H7360&lt;=85)=1,"중소형",IF((H7360&gt;85)*(H7360&lt;=102)=1,"중형",IF((H7360&gt;102)*(H7360&lt;=135)=1,"중대형","대형"))))</f>
        <v>중소형</v>
      </c>
      <c r="G7360" s="143" t="s">
        <v>4172</v>
      </c>
      <c r="H7360" s="143">
        <v>84</v>
      </c>
      <c r="I7360" s="144">
        <v>69960</v>
      </c>
      <c r="J7360" s="143">
        <v>79</v>
      </c>
      <c r="K7360" s="137">
        <v>42917</v>
      </c>
      <c r="L7360" s="137">
        <v>43862</v>
      </c>
      <c r="M7360" s="144">
        <f>H7360/3.3</f>
        <v>25.454545454545457</v>
      </c>
      <c r="N7360" s="144">
        <f>I7360/M7360</f>
        <v>2748.4285714285711</v>
      </c>
    </row>
    <row r="7361" spans="1:14">
      <c r="A7361" s="143" t="s">
        <v>2829</v>
      </c>
      <c r="B7361" s="143" t="s">
        <v>5776</v>
      </c>
      <c r="C7361" s="143" t="s">
        <v>3170</v>
      </c>
      <c r="D7361" s="143" t="s">
        <v>3959</v>
      </c>
      <c r="E7361" s="143" t="s">
        <v>4416</v>
      </c>
      <c r="F7361" s="143" t="str">
        <f>IF(H7361&lt;=60,"소형",IF((H7361&gt;60)*(H7361&lt;=85)=1,"중소형",IF((H7361&gt;85)*(H7361&lt;=102)=1,"중형",IF((H7361&gt;102)*(H7361&lt;=135)=1,"중대형","대형"))))</f>
        <v>중대형</v>
      </c>
      <c r="G7361" s="143" t="s">
        <v>5783</v>
      </c>
      <c r="H7361" s="143">
        <v>128</v>
      </c>
      <c r="I7361" s="144">
        <v>85800</v>
      </c>
      <c r="J7361" s="143">
        <v>5</v>
      </c>
      <c r="K7361" s="137">
        <v>42917</v>
      </c>
      <c r="L7361" s="137">
        <v>43862</v>
      </c>
      <c r="M7361" s="144">
        <f>H7361/3.3</f>
        <v>38.787878787878789</v>
      </c>
      <c r="N7361" s="144">
        <f>I7361/M7361</f>
        <v>2212.03125</v>
      </c>
    </row>
    <row r="7362" spans="1:14">
      <c r="A7362" s="143" t="s">
        <v>2829</v>
      </c>
      <c r="B7362" s="143" t="s">
        <v>5784</v>
      </c>
      <c r="C7362" s="143" t="s">
        <v>3162</v>
      </c>
      <c r="D7362" s="143" t="s">
        <v>3990</v>
      </c>
      <c r="E7362" s="143" t="s">
        <v>3991</v>
      </c>
      <c r="F7362" s="143" t="str">
        <f>IF(H7362&lt;=60,"소형",IF((H7362&gt;60)*(H7362&lt;=85)=1,"중소형",IF((H7362&gt;85)*(H7362&lt;=102)=1,"중형",IF((H7362&gt;102)*(H7362&lt;=135)=1,"중대형","대형"))))</f>
        <v>중소형</v>
      </c>
      <c r="G7362" s="143" t="s">
        <v>5559</v>
      </c>
      <c r="H7362" s="143">
        <v>75</v>
      </c>
      <c r="I7362" s="144">
        <v>21860</v>
      </c>
      <c r="J7362" s="143">
        <v>33</v>
      </c>
      <c r="K7362" s="137">
        <v>42948</v>
      </c>
      <c r="L7362" s="137">
        <v>43862</v>
      </c>
      <c r="M7362" s="144">
        <f>H7362/3.3</f>
        <v>22.72727272727273</v>
      </c>
      <c r="N7362" s="144">
        <f>I7362/M7362</f>
        <v>961.83999999999992</v>
      </c>
    </row>
    <row r="7363" spans="1:14">
      <c r="A7363" s="143" t="s">
        <v>2829</v>
      </c>
      <c r="B7363" s="143" t="s">
        <v>5784</v>
      </c>
      <c r="C7363" s="143" t="s">
        <v>3162</v>
      </c>
      <c r="D7363" s="143" t="s">
        <v>3990</v>
      </c>
      <c r="E7363" s="143" t="s">
        <v>3991</v>
      </c>
      <c r="F7363" s="143" t="str">
        <f>IF(H7363&lt;=60,"소형",IF((H7363&gt;60)*(H7363&lt;=85)=1,"중소형",IF((H7363&gt;85)*(H7363&lt;=102)=1,"중형",IF((H7363&gt;102)*(H7363&lt;=135)=1,"중대형","대형"))))</f>
        <v>중소형</v>
      </c>
      <c r="G7363" s="143" t="s">
        <v>4170</v>
      </c>
      <c r="H7363" s="143">
        <v>75</v>
      </c>
      <c r="I7363" s="144">
        <v>21818</v>
      </c>
      <c r="J7363" s="143">
        <v>117</v>
      </c>
      <c r="K7363" s="137">
        <v>42948</v>
      </c>
      <c r="L7363" s="137">
        <v>43862</v>
      </c>
      <c r="M7363" s="144">
        <f>H7363/3.3</f>
        <v>22.72727272727273</v>
      </c>
      <c r="N7363" s="144">
        <f>I7363/M7363</f>
        <v>959.99199999999985</v>
      </c>
    </row>
    <row r="7364" spans="1:14">
      <c r="A7364" s="143" t="s">
        <v>2829</v>
      </c>
      <c r="B7364" s="143" t="s">
        <v>5784</v>
      </c>
      <c r="C7364" s="143" t="s">
        <v>3162</v>
      </c>
      <c r="D7364" s="143" t="s">
        <v>3990</v>
      </c>
      <c r="E7364" s="143" t="s">
        <v>3991</v>
      </c>
      <c r="F7364" s="143" t="str">
        <f>IF(H7364&lt;=60,"소형",IF((H7364&gt;60)*(H7364&lt;=85)=1,"중소형",IF((H7364&gt;85)*(H7364&lt;=102)=1,"중형",IF((H7364&gt;102)*(H7364&lt;=135)=1,"중대형","대형"))))</f>
        <v>중소형</v>
      </c>
      <c r="G7364" s="143" t="s">
        <v>4551</v>
      </c>
      <c r="H7364" s="143">
        <v>84</v>
      </c>
      <c r="I7364" s="144">
        <v>24368</v>
      </c>
      <c r="J7364" s="143">
        <v>235</v>
      </c>
      <c r="K7364" s="137">
        <v>42948</v>
      </c>
      <c r="L7364" s="137">
        <v>43862</v>
      </c>
      <c r="M7364" s="144">
        <f>H7364/3.3</f>
        <v>25.454545454545457</v>
      </c>
      <c r="N7364" s="144">
        <f>I7364/M7364</f>
        <v>957.31428571428557</v>
      </c>
    </row>
    <row r="7365" spans="1:14">
      <c r="A7365" s="143" t="s">
        <v>2829</v>
      </c>
      <c r="B7365" s="143" t="s">
        <v>5784</v>
      </c>
      <c r="C7365" s="143" t="s">
        <v>3162</v>
      </c>
      <c r="D7365" s="143" t="s">
        <v>3990</v>
      </c>
      <c r="E7365" s="143" t="s">
        <v>3991</v>
      </c>
      <c r="F7365" s="143" t="str">
        <f>IF(H7365&lt;=60,"소형",IF((H7365&gt;60)*(H7365&lt;=85)=1,"중소형",IF((H7365&gt;85)*(H7365&lt;=102)=1,"중형",IF((H7365&gt;102)*(H7365&lt;=135)=1,"중대형","대형"))))</f>
        <v>중소형</v>
      </c>
      <c r="G7365" s="143" t="s">
        <v>3209</v>
      </c>
      <c r="H7365" s="143">
        <v>84</v>
      </c>
      <c r="I7365" s="144">
        <v>24551</v>
      </c>
      <c r="J7365" s="143">
        <v>18</v>
      </c>
      <c r="K7365" s="137">
        <v>42948</v>
      </c>
      <c r="L7365" s="137">
        <v>43862</v>
      </c>
      <c r="M7365" s="144">
        <f>H7365/3.3</f>
        <v>25.454545454545457</v>
      </c>
      <c r="N7365" s="144">
        <f>I7365/M7365</f>
        <v>964.50357142857138</v>
      </c>
    </row>
    <row r="7366" spans="1:14">
      <c r="A7366" s="143" t="s">
        <v>2829</v>
      </c>
      <c r="B7366" s="143" t="s">
        <v>5784</v>
      </c>
      <c r="C7366" s="143" t="s">
        <v>3162</v>
      </c>
      <c r="D7366" s="143" t="s">
        <v>3990</v>
      </c>
      <c r="E7366" s="143" t="s">
        <v>3991</v>
      </c>
      <c r="F7366" s="143" t="str">
        <f>IF(H7366&lt;=60,"소형",IF((H7366&gt;60)*(H7366&lt;=85)=1,"중소형",IF((H7366&gt;85)*(H7366&lt;=102)=1,"중형",IF((H7366&gt;102)*(H7366&lt;=135)=1,"중대형","대형"))))</f>
        <v>중소형</v>
      </c>
      <c r="G7366" s="143" t="s">
        <v>3292</v>
      </c>
      <c r="H7366" s="143">
        <v>84</v>
      </c>
      <c r="I7366" s="144">
        <v>24428</v>
      </c>
      <c r="J7366" s="143">
        <v>99</v>
      </c>
      <c r="K7366" s="137">
        <v>42948</v>
      </c>
      <c r="L7366" s="137">
        <v>43862</v>
      </c>
      <c r="M7366" s="144">
        <f>H7366/3.3</f>
        <v>25.454545454545457</v>
      </c>
      <c r="N7366" s="144">
        <f>I7366/M7366</f>
        <v>959.67142857142846</v>
      </c>
    </row>
    <row r="7367" spans="1:14">
      <c r="A7367" s="143" t="s">
        <v>2829</v>
      </c>
      <c r="B7367" s="143" t="s">
        <v>5785</v>
      </c>
      <c r="C7367" s="143" t="s">
        <v>3169</v>
      </c>
      <c r="D7367" s="143" t="s">
        <v>3223</v>
      </c>
      <c r="E7367" s="143" t="s">
        <v>5786</v>
      </c>
      <c r="F7367" s="143" t="str">
        <f>IF(H7367&lt;=60,"소형",IF((H7367&gt;60)*(H7367&lt;=85)=1,"중소형",IF((H7367&gt;85)*(H7367&lt;=102)=1,"중형",IF((H7367&gt;102)*(H7367&lt;=135)=1,"중대형","대형"))))</f>
        <v>중소형</v>
      </c>
      <c r="G7367" s="143" t="s">
        <v>5787</v>
      </c>
      <c r="H7367" s="143">
        <v>75</v>
      </c>
      <c r="I7367" s="144">
        <v>35875</v>
      </c>
      <c r="J7367" s="143">
        <v>18</v>
      </c>
      <c r="K7367" s="137">
        <v>42948</v>
      </c>
      <c r="L7367" s="137">
        <v>43862</v>
      </c>
      <c r="M7367" s="144">
        <f>H7367/3.3</f>
        <v>22.72727272727273</v>
      </c>
      <c r="N7367" s="144">
        <f>I7367/M7367</f>
        <v>1578.4999999999998</v>
      </c>
    </row>
    <row r="7368" spans="1:14">
      <c r="A7368" s="143" t="s">
        <v>2829</v>
      </c>
      <c r="B7368" s="143" t="s">
        <v>5785</v>
      </c>
      <c r="C7368" s="143" t="s">
        <v>3169</v>
      </c>
      <c r="D7368" s="143" t="s">
        <v>3223</v>
      </c>
      <c r="E7368" s="143" t="s">
        <v>5786</v>
      </c>
      <c r="F7368" s="143" t="str">
        <f>IF(H7368&lt;=60,"소형",IF((H7368&gt;60)*(H7368&lt;=85)=1,"중소형",IF((H7368&gt;85)*(H7368&lt;=102)=1,"중형",IF((H7368&gt;102)*(H7368&lt;=135)=1,"중대형","대형"))))</f>
        <v>중소형</v>
      </c>
      <c r="G7368" s="143" t="s">
        <v>5788</v>
      </c>
      <c r="H7368" s="143">
        <v>75</v>
      </c>
      <c r="I7368" s="144">
        <v>35875</v>
      </c>
      <c r="J7368" s="143">
        <v>1</v>
      </c>
      <c r="K7368" s="137">
        <v>42948</v>
      </c>
      <c r="L7368" s="137">
        <v>43862</v>
      </c>
      <c r="M7368" s="144">
        <f>H7368/3.3</f>
        <v>22.72727272727273</v>
      </c>
      <c r="N7368" s="144">
        <f>I7368/M7368</f>
        <v>1578.4999999999998</v>
      </c>
    </row>
    <row r="7369" spans="1:14">
      <c r="A7369" s="143" t="s">
        <v>2829</v>
      </c>
      <c r="B7369" s="143" t="s">
        <v>5785</v>
      </c>
      <c r="C7369" s="143" t="s">
        <v>3169</v>
      </c>
      <c r="D7369" s="143" t="s">
        <v>3223</v>
      </c>
      <c r="E7369" s="143" t="s">
        <v>5786</v>
      </c>
      <c r="F7369" s="143" t="str">
        <f>IF(H7369&lt;=60,"소형",IF((H7369&gt;60)*(H7369&lt;=85)=1,"중소형",IF((H7369&gt;85)*(H7369&lt;=102)=1,"중형",IF((H7369&gt;102)*(H7369&lt;=135)=1,"중대형","대형"))))</f>
        <v>중소형</v>
      </c>
      <c r="G7369" s="143" t="s">
        <v>5789</v>
      </c>
      <c r="H7369" s="143">
        <v>77</v>
      </c>
      <c r="I7369" s="144">
        <v>33671</v>
      </c>
      <c r="J7369" s="143">
        <v>19</v>
      </c>
      <c r="K7369" s="137">
        <v>42948</v>
      </c>
      <c r="L7369" s="137">
        <v>43862</v>
      </c>
      <c r="M7369" s="144">
        <f>H7369/3.3</f>
        <v>23.333333333333336</v>
      </c>
      <c r="N7369" s="144">
        <f>I7369/M7369</f>
        <v>1443.042857142857</v>
      </c>
    </row>
    <row r="7370" spans="1:14">
      <c r="A7370" s="143" t="s">
        <v>2829</v>
      </c>
      <c r="B7370" s="143" t="s">
        <v>5785</v>
      </c>
      <c r="C7370" s="143" t="s">
        <v>3169</v>
      </c>
      <c r="D7370" s="143" t="s">
        <v>3223</v>
      </c>
      <c r="E7370" s="143" t="s">
        <v>5786</v>
      </c>
      <c r="F7370" s="143" t="str">
        <f>IF(H7370&lt;=60,"소형",IF((H7370&gt;60)*(H7370&lt;=85)=1,"중소형",IF((H7370&gt;85)*(H7370&lt;=102)=1,"중형",IF((H7370&gt;102)*(H7370&lt;=135)=1,"중대형","대형"))))</f>
        <v>중소형</v>
      </c>
      <c r="G7370" s="143" t="s">
        <v>3245</v>
      </c>
      <c r="H7370" s="143">
        <v>79</v>
      </c>
      <c r="I7370" s="144">
        <v>34177</v>
      </c>
      <c r="J7370" s="143">
        <v>38</v>
      </c>
      <c r="K7370" s="137">
        <v>42948</v>
      </c>
      <c r="L7370" s="137">
        <v>43862</v>
      </c>
      <c r="M7370" s="144">
        <f>H7370/3.3</f>
        <v>23.939393939393941</v>
      </c>
      <c r="N7370" s="144">
        <f>I7370/M7370</f>
        <v>1427.6468354430378</v>
      </c>
    </row>
    <row r="7371" spans="1:14">
      <c r="A7371" s="143" t="s">
        <v>2829</v>
      </c>
      <c r="B7371" s="143" t="s">
        <v>5785</v>
      </c>
      <c r="C7371" s="143" t="s">
        <v>3169</v>
      </c>
      <c r="D7371" s="143" t="s">
        <v>3223</v>
      </c>
      <c r="E7371" s="143" t="s">
        <v>5786</v>
      </c>
      <c r="F7371" s="143" t="str">
        <f>IF(H7371&lt;=60,"소형",IF((H7371&gt;60)*(H7371&lt;=85)=1,"중소형",IF((H7371&gt;85)*(H7371&lt;=102)=1,"중형",IF((H7371&gt;102)*(H7371&lt;=135)=1,"중대형","대형"))))</f>
        <v>중소형</v>
      </c>
      <c r="G7371" s="143" t="s">
        <v>5790</v>
      </c>
      <c r="H7371" s="143">
        <v>79</v>
      </c>
      <c r="I7371" s="144">
        <v>34177</v>
      </c>
      <c r="J7371" s="143">
        <v>19</v>
      </c>
      <c r="K7371" s="137">
        <v>42948</v>
      </c>
      <c r="L7371" s="137">
        <v>43862</v>
      </c>
      <c r="M7371" s="144">
        <f>H7371/3.3</f>
        <v>23.939393939393941</v>
      </c>
      <c r="N7371" s="144">
        <f>I7371/M7371</f>
        <v>1427.6468354430378</v>
      </c>
    </row>
    <row r="7372" spans="1:14">
      <c r="A7372" s="143" t="s">
        <v>2829</v>
      </c>
      <c r="B7372" s="143" t="s">
        <v>5785</v>
      </c>
      <c r="C7372" s="143" t="s">
        <v>3169</v>
      </c>
      <c r="D7372" s="143" t="s">
        <v>3223</v>
      </c>
      <c r="E7372" s="143" t="s">
        <v>5786</v>
      </c>
      <c r="F7372" s="143" t="str">
        <f>IF(H7372&lt;=60,"소형",IF((H7372&gt;60)*(H7372&lt;=85)=1,"중소형",IF((H7372&gt;85)*(H7372&lt;=102)=1,"중형",IF((H7372&gt;102)*(H7372&lt;=135)=1,"중대형","대형"))))</f>
        <v>중소형</v>
      </c>
      <c r="G7372" s="143" t="s">
        <v>3246</v>
      </c>
      <c r="H7372" s="143">
        <v>79</v>
      </c>
      <c r="I7372" s="144">
        <v>34182</v>
      </c>
      <c r="J7372" s="143">
        <v>38</v>
      </c>
      <c r="K7372" s="137">
        <v>42948</v>
      </c>
      <c r="L7372" s="137">
        <v>43862</v>
      </c>
      <c r="M7372" s="144">
        <f>H7372/3.3</f>
        <v>23.939393939393941</v>
      </c>
      <c r="N7372" s="144">
        <f>I7372/M7372</f>
        <v>1427.8556962025316</v>
      </c>
    </row>
    <row r="7373" spans="1:14">
      <c r="A7373" s="143" t="s">
        <v>2829</v>
      </c>
      <c r="B7373" s="143" t="s">
        <v>5785</v>
      </c>
      <c r="C7373" s="143" t="s">
        <v>3169</v>
      </c>
      <c r="D7373" s="143" t="s">
        <v>3223</v>
      </c>
      <c r="E7373" s="143" t="s">
        <v>5786</v>
      </c>
      <c r="F7373" s="143" t="str">
        <f>IF(H7373&lt;=60,"소형",IF((H7373&gt;60)*(H7373&lt;=85)=1,"중소형",IF((H7373&gt;85)*(H7373&lt;=102)=1,"중형",IF((H7373&gt;102)*(H7373&lt;=135)=1,"중대형","대형"))))</f>
        <v>중소형</v>
      </c>
      <c r="G7373" s="143" t="s">
        <v>5791</v>
      </c>
      <c r="H7373" s="143">
        <v>79</v>
      </c>
      <c r="I7373" s="144">
        <v>34198</v>
      </c>
      <c r="J7373" s="143">
        <v>19</v>
      </c>
      <c r="K7373" s="137">
        <v>42948</v>
      </c>
      <c r="L7373" s="137">
        <v>43862</v>
      </c>
      <c r="M7373" s="144">
        <f>H7373/3.3</f>
        <v>23.939393939393941</v>
      </c>
      <c r="N7373" s="144">
        <f>I7373/M7373</f>
        <v>1428.5240506329112</v>
      </c>
    </row>
    <row r="7374" spans="1:14">
      <c r="A7374" s="143" t="s">
        <v>2829</v>
      </c>
      <c r="B7374" s="143" t="s">
        <v>5785</v>
      </c>
      <c r="C7374" s="143" t="s">
        <v>3169</v>
      </c>
      <c r="D7374" s="143" t="s">
        <v>3223</v>
      </c>
      <c r="E7374" s="143" t="s">
        <v>5786</v>
      </c>
      <c r="F7374" s="143" t="str">
        <f>IF(H7374&lt;=60,"소형",IF((H7374&gt;60)*(H7374&lt;=85)=1,"중소형",IF((H7374&gt;85)*(H7374&lt;=102)=1,"중형",IF((H7374&gt;102)*(H7374&lt;=135)=1,"중대형","대형"))))</f>
        <v>중소형</v>
      </c>
      <c r="G7374" s="143" t="s">
        <v>5792</v>
      </c>
      <c r="H7374" s="143">
        <v>79</v>
      </c>
      <c r="I7374" s="144">
        <v>35270</v>
      </c>
      <c r="J7374" s="143">
        <v>19</v>
      </c>
      <c r="K7374" s="137">
        <v>42948</v>
      </c>
      <c r="L7374" s="137">
        <v>43862</v>
      </c>
      <c r="M7374" s="144">
        <f>H7374/3.3</f>
        <v>23.939393939393941</v>
      </c>
      <c r="N7374" s="144">
        <f>I7374/M7374</f>
        <v>1473.3037974683543</v>
      </c>
    </row>
    <row r="7375" spans="1:14">
      <c r="A7375" s="143" t="s">
        <v>2829</v>
      </c>
      <c r="B7375" s="143" t="s">
        <v>5785</v>
      </c>
      <c r="C7375" s="143" t="s">
        <v>3169</v>
      </c>
      <c r="D7375" s="143" t="s">
        <v>3223</v>
      </c>
      <c r="E7375" s="143" t="s">
        <v>5786</v>
      </c>
      <c r="F7375" s="143" t="str">
        <f>IF(H7375&lt;=60,"소형",IF((H7375&gt;60)*(H7375&lt;=85)=1,"중소형",IF((H7375&gt;85)*(H7375&lt;=102)=1,"중형",IF((H7375&gt;102)*(H7375&lt;=135)=1,"중대형","대형"))))</f>
        <v>중소형</v>
      </c>
      <c r="G7375" s="143" t="s">
        <v>5793</v>
      </c>
      <c r="H7375" s="143">
        <v>82</v>
      </c>
      <c r="I7375" s="144">
        <v>34133</v>
      </c>
      <c r="J7375" s="143">
        <v>19</v>
      </c>
      <c r="K7375" s="137">
        <v>42948</v>
      </c>
      <c r="L7375" s="137">
        <v>43862</v>
      </c>
      <c r="M7375" s="144">
        <f>H7375/3.3</f>
        <v>24.848484848484851</v>
      </c>
      <c r="N7375" s="144">
        <f>I7375/M7375</f>
        <v>1373.6451219512194</v>
      </c>
    </row>
    <row r="7376" spans="1:14">
      <c r="A7376" s="143" t="s">
        <v>2829</v>
      </c>
      <c r="B7376" s="143" t="s">
        <v>5794</v>
      </c>
      <c r="C7376" s="143" t="s">
        <v>3169</v>
      </c>
      <c r="D7376" s="143" t="s">
        <v>3181</v>
      </c>
      <c r="E7376" s="143" t="s">
        <v>3233</v>
      </c>
      <c r="F7376" s="143" t="str">
        <f>IF(H7376&lt;=60,"소형",IF((H7376&gt;60)*(H7376&lt;=85)=1,"중소형",IF((H7376&gt;85)*(H7376&lt;=102)=1,"중형",IF((H7376&gt;102)*(H7376&lt;=135)=1,"중대형","대형"))))</f>
        <v>소형</v>
      </c>
      <c r="G7376" s="143" t="s">
        <v>5795</v>
      </c>
      <c r="H7376" s="143">
        <v>42</v>
      </c>
      <c r="I7376" s="144">
        <v>19599</v>
      </c>
      <c r="J7376" s="143">
        <v>19</v>
      </c>
      <c r="K7376" s="137">
        <v>42979</v>
      </c>
      <c r="L7376" s="137">
        <v>43862</v>
      </c>
      <c r="M7376" s="144">
        <f>H7376/3.3</f>
        <v>12.727272727272728</v>
      </c>
      <c r="N7376" s="144">
        <f>I7376/M7376</f>
        <v>1539.9214285714284</v>
      </c>
    </row>
    <row r="7377" spans="1:14">
      <c r="A7377" s="143" t="s">
        <v>2829</v>
      </c>
      <c r="B7377" s="143" t="s">
        <v>5794</v>
      </c>
      <c r="C7377" s="143" t="s">
        <v>3169</v>
      </c>
      <c r="D7377" s="143" t="s">
        <v>3181</v>
      </c>
      <c r="E7377" s="143" t="s">
        <v>3233</v>
      </c>
      <c r="F7377" s="143" t="str">
        <f>IF(H7377&lt;=60,"소형",IF((H7377&gt;60)*(H7377&lt;=85)=1,"중소형",IF((H7377&gt;85)*(H7377&lt;=102)=1,"중형",IF((H7377&gt;102)*(H7377&lt;=135)=1,"중대형","대형"))))</f>
        <v>소형</v>
      </c>
      <c r="G7377" s="143" t="s">
        <v>5796</v>
      </c>
      <c r="H7377" s="143">
        <v>50</v>
      </c>
      <c r="I7377" s="144">
        <v>23535</v>
      </c>
      <c r="J7377" s="143">
        <v>19</v>
      </c>
      <c r="K7377" s="137">
        <v>42979</v>
      </c>
      <c r="L7377" s="137">
        <v>43862</v>
      </c>
      <c r="M7377" s="144">
        <f>H7377/3.3</f>
        <v>15.151515151515152</v>
      </c>
      <c r="N7377" s="144">
        <f>I7377/M7377</f>
        <v>1553.31</v>
      </c>
    </row>
    <row r="7378" spans="1:14">
      <c r="A7378" s="143" t="s">
        <v>2829</v>
      </c>
      <c r="B7378" s="143" t="s">
        <v>5794</v>
      </c>
      <c r="C7378" s="143" t="s">
        <v>3169</v>
      </c>
      <c r="D7378" s="143" t="s">
        <v>3181</v>
      </c>
      <c r="E7378" s="143" t="s">
        <v>3233</v>
      </c>
      <c r="F7378" s="143" t="str">
        <f>IF(H7378&lt;=60,"소형",IF((H7378&gt;60)*(H7378&lt;=85)=1,"중소형",IF((H7378&gt;85)*(H7378&lt;=102)=1,"중형",IF((H7378&gt;102)*(H7378&lt;=135)=1,"중대형","대형"))))</f>
        <v>소형</v>
      </c>
      <c r="G7378" s="143" t="s">
        <v>5797</v>
      </c>
      <c r="H7378" s="143">
        <v>54</v>
      </c>
      <c r="I7378" s="144">
        <v>24527</v>
      </c>
      <c r="J7378" s="143">
        <v>19</v>
      </c>
      <c r="K7378" s="137">
        <v>42979</v>
      </c>
      <c r="L7378" s="137">
        <v>43862</v>
      </c>
      <c r="M7378" s="144">
        <f>H7378/3.3</f>
        <v>16.363636363636363</v>
      </c>
      <c r="N7378" s="144">
        <f>I7378/M7378</f>
        <v>1498.8722222222223</v>
      </c>
    </row>
    <row r="7379" spans="1:14">
      <c r="A7379" s="143" t="s">
        <v>2829</v>
      </c>
      <c r="B7379" s="143" t="s">
        <v>5794</v>
      </c>
      <c r="C7379" s="143" t="s">
        <v>3169</v>
      </c>
      <c r="D7379" s="143" t="s">
        <v>3181</v>
      </c>
      <c r="E7379" s="143" t="s">
        <v>3233</v>
      </c>
      <c r="F7379" s="143" t="str">
        <f>IF(H7379&lt;=60,"소형",IF((H7379&gt;60)*(H7379&lt;=85)=1,"중소형",IF((H7379&gt;85)*(H7379&lt;=102)=1,"중형",IF((H7379&gt;102)*(H7379&lt;=135)=1,"중대형","대형"))))</f>
        <v>소형</v>
      </c>
      <c r="G7379" s="143" t="s">
        <v>5798</v>
      </c>
      <c r="H7379" s="143">
        <v>59</v>
      </c>
      <c r="I7379" s="144">
        <v>27304</v>
      </c>
      <c r="J7379" s="143">
        <v>19</v>
      </c>
      <c r="K7379" s="137">
        <v>42979</v>
      </c>
      <c r="L7379" s="137">
        <v>43862</v>
      </c>
      <c r="M7379" s="144">
        <f>H7379/3.3</f>
        <v>17.878787878787879</v>
      </c>
      <c r="N7379" s="144">
        <f>I7379/M7379</f>
        <v>1527.1728813559323</v>
      </c>
    </row>
    <row r="7380" spans="1:14">
      <c r="A7380" s="143" t="s">
        <v>2829</v>
      </c>
      <c r="B7380" s="143" t="s">
        <v>5794</v>
      </c>
      <c r="C7380" s="143" t="s">
        <v>3169</v>
      </c>
      <c r="D7380" s="143" t="s">
        <v>3181</v>
      </c>
      <c r="E7380" s="143" t="s">
        <v>3233</v>
      </c>
      <c r="F7380" s="143" t="str">
        <f>IF(H7380&lt;=60,"소형",IF((H7380&gt;60)*(H7380&lt;=85)=1,"중소형",IF((H7380&gt;85)*(H7380&lt;=102)=1,"중형",IF((H7380&gt;102)*(H7380&lt;=135)=1,"중대형","대형"))))</f>
        <v>소형</v>
      </c>
      <c r="G7380" s="143" t="s">
        <v>5799</v>
      </c>
      <c r="H7380" s="143">
        <v>60</v>
      </c>
      <c r="I7380" s="144">
        <v>27611</v>
      </c>
      <c r="J7380" s="143">
        <v>19</v>
      </c>
      <c r="K7380" s="137">
        <v>42979</v>
      </c>
      <c r="L7380" s="137">
        <v>43862</v>
      </c>
      <c r="M7380" s="144">
        <f>H7380/3.3</f>
        <v>18.181818181818183</v>
      </c>
      <c r="N7380" s="144">
        <f>I7380/M7380</f>
        <v>1518.6049999999998</v>
      </c>
    </row>
    <row r="7381" spans="1:14">
      <c r="A7381" s="143" t="s">
        <v>2829</v>
      </c>
      <c r="B7381" s="143" t="s">
        <v>5794</v>
      </c>
      <c r="C7381" s="143" t="s">
        <v>3169</v>
      </c>
      <c r="D7381" s="143" t="s">
        <v>3181</v>
      </c>
      <c r="E7381" s="143" t="s">
        <v>3233</v>
      </c>
      <c r="F7381" s="143" t="str">
        <f>IF(H7381&lt;=60,"소형",IF((H7381&gt;60)*(H7381&lt;=85)=1,"중소형",IF((H7381&gt;85)*(H7381&lt;=102)=1,"중형",IF((H7381&gt;102)*(H7381&lt;=135)=1,"중대형","대형"))))</f>
        <v>소형</v>
      </c>
      <c r="G7381" s="143" t="s">
        <v>5800</v>
      </c>
      <c r="H7381" s="143">
        <v>59</v>
      </c>
      <c r="I7381" s="144">
        <v>27388</v>
      </c>
      <c r="J7381" s="143">
        <v>19</v>
      </c>
      <c r="K7381" s="137">
        <v>42979</v>
      </c>
      <c r="L7381" s="137">
        <v>43862</v>
      </c>
      <c r="M7381" s="144">
        <f>H7381/3.3</f>
        <v>17.878787878787879</v>
      </c>
      <c r="N7381" s="144">
        <f>I7381/M7381</f>
        <v>1531.871186440678</v>
      </c>
    </row>
    <row r="7382" spans="1:14">
      <c r="A7382" s="143" t="s">
        <v>2829</v>
      </c>
      <c r="B7382" s="143" t="s">
        <v>5794</v>
      </c>
      <c r="C7382" s="143" t="s">
        <v>3169</v>
      </c>
      <c r="D7382" s="143" t="s">
        <v>3181</v>
      </c>
      <c r="E7382" s="143" t="s">
        <v>3233</v>
      </c>
      <c r="F7382" s="143" t="str">
        <f>IF(H7382&lt;=60,"소형",IF((H7382&gt;60)*(H7382&lt;=85)=1,"중소형",IF((H7382&gt;85)*(H7382&lt;=102)=1,"중형",IF((H7382&gt;102)*(H7382&lt;=135)=1,"중대형","대형"))))</f>
        <v>소형</v>
      </c>
      <c r="G7382" s="143" t="s">
        <v>5801</v>
      </c>
      <c r="H7382" s="143">
        <v>60</v>
      </c>
      <c r="I7382" s="144">
        <v>27329</v>
      </c>
      <c r="J7382" s="143">
        <v>19</v>
      </c>
      <c r="K7382" s="137">
        <v>42979</v>
      </c>
      <c r="L7382" s="137">
        <v>43862</v>
      </c>
      <c r="M7382" s="144">
        <f>H7382/3.3</f>
        <v>18.181818181818183</v>
      </c>
      <c r="N7382" s="144">
        <f>I7382/M7382</f>
        <v>1503.0949999999998</v>
      </c>
    </row>
    <row r="7383" spans="1:14">
      <c r="A7383" s="143" t="s">
        <v>2829</v>
      </c>
      <c r="B7383" s="143" t="s">
        <v>5794</v>
      </c>
      <c r="C7383" s="143" t="s">
        <v>3169</v>
      </c>
      <c r="D7383" s="143" t="s">
        <v>3181</v>
      </c>
      <c r="E7383" s="143" t="s">
        <v>3233</v>
      </c>
      <c r="F7383" s="143" t="str">
        <f>IF(H7383&lt;=60,"소형",IF((H7383&gt;60)*(H7383&lt;=85)=1,"중소형",IF((H7383&gt;85)*(H7383&lt;=102)=1,"중형",IF((H7383&gt;102)*(H7383&lt;=135)=1,"중대형","대형"))))</f>
        <v>소형</v>
      </c>
      <c r="G7383" s="143" t="s">
        <v>5802</v>
      </c>
      <c r="H7383" s="143">
        <v>60</v>
      </c>
      <c r="I7383" s="144">
        <v>27328</v>
      </c>
      <c r="J7383" s="143">
        <v>19</v>
      </c>
      <c r="K7383" s="137">
        <v>42979</v>
      </c>
      <c r="L7383" s="137">
        <v>43862</v>
      </c>
      <c r="M7383" s="144">
        <f>H7383/3.3</f>
        <v>18.181818181818183</v>
      </c>
      <c r="N7383" s="144">
        <f>I7383/M7383</f>
        <v>1503.04</v>
      </c>
    </row>
    <row r="7384" spans="1:14">
      <c r="A7384" s="143" t="s">
        <v>2829</v>
      </c>
      <c r="B7384" s="143" t="s">
        <v>5794</v>
      </c>
      <c r="C7384" s="143" t="s">
        <v>3169</v>
      </c>
      <c r="D7384" s="143" t="s">
        <v>3181</v>
      </c>
      <c r="E7384" s="143" t="s">
        <v>3233</v>
      </c>
      <c r="F7384" s="143" t="str">
        <f>IF(H7384&lt;=60,"소형",IF((H7384&gt;60)*(H7384&lt;=85)=1,"중소형",IF((H7384&gt;85)*(H7384&lt;=102)=1,"중형",IF((H7384&gt;102)*(H7384&lt;=135)=1,"중대형","대형"))))</f>
        <v>중소형</v>
      </c>
      <c r="G7384" s="143" t="s">
        <v>5803</v>
      </c>
      <c r="H7384" s="143">
        <v>62</v>
      </c>
      <c r="I7384" s="144">
        <v>28197</v>
      </c>
      <c r="J7384" s="143">
        <v>19</v>
      </c>
      <c r="K7384" s="137">
        <v>42979</v>
      </c>
      <c r="L7384" s="137">
        <v>43862</v>
      </c>
      <c r="M7384" s="144">
        <f>H7384/3.3</f>
        <v>18.787878787878789</v>
      </c>
      <c r="N7384" s="144">
        <f>I7384/M7384</f>
        <v>1500.808064516129</v>
      </c>
    </row>
    <row r="7385" spans="1:14">
      <c r="A7385" s="143" t="s">
        <v>2829</v>
      </c>
      <c r="B7385" s="143" t="s">
        <v>5794</v>
      </c>
      <c r="C7385" s="143" t="s">
        <v>3169</v>
      </c>
      <c r="D7385" s="143" t="s">
        <v>3181</v>
      </c>
      <c r="E7385" s="143" t="s">
        <v>3233</v>
      </c>
      <c r="F7385" s="143" t="str">
        <f>IF(H7385&lt;=60,"소형",IF((H7385&gt;60)*(H7385&lt;=85)=1,"중소형",IF((H7385&gt;85)*(H7385&lt;=102)=1,"중형",IF((H7385&gt;102)*(H7385&lt;=135)=1,"중대형","대형"))))</f>
        <v>중소형</v>
      </c>
      <c r="G7385" s="143" t="s">
        <v>5804</v>
      </c>
      <c r="H7385" s="143">
        <v>70</v>
      </c>
      <c r="I7385" s="144">
        <v>32218</v>
      </c>
      <c r="J7385" s="143">
        <v>19</v>
      </c>
      <c r="K7385" s="137">
        <v>42979</v>
      </c>
      <c r="L7385" s="137">
        <v>43862</v>
      </c>
      <c r="M7385" s="144">
        <f>H7385/3.3</f>
        <v>21.212121212121215</v>
      </c>
      <c r="N7385" s="144">
        <f>I7385/M7385</f>
        <v>1518.8485714285712</v>
      </c>
    </row>
    <row r="7386" spans="1:14">
      <c r="A7386" s="143" t="s">
        <v>2829</v>
      </c>
      <c r="B7386" s="143" t="s">
        <v>5794</v>
      </c>
      <c r="C7386" s="143" t="s">
        <v>3169</v>
      </c>
      <c r="D7386" s="143" t="s">
        <v>3181</v>
      </c>
      <c r="E7386" s="143" t="s">
        <v>3233</v>
      </c>
      <c r="F7386" s="143" t="str">
        <f>IF(H7386&lt;=60,"소형",IF((H7386&gt;60)*(H7386&lt;=85)=1,"중소형",IF((H7386&gt;85)*(H7386&lt;=102)=1,"중형",IF((H7386&gt;102)*(H7386&lt;=135)=1,"중대형","대형"))))</f>
        <v>중소형</v>
      </c>
      <c r="G7386" s="143" t="s">
        <v>5805</v>
      </c>
      <c r="H7386" s="143">
        <v>70</v>
      </c>
      <c r="I7386" s="144">
        <v>30879</v>
      </c>
      <c r="J7386" s="143">
        <v>19</v>
      </c>
      <c r="K7386" s="137">
        <v>42979</v>
      </c>
      <c r="L7386" s="137">
        <v>43862</v>
      </c>
      <c r="M7386" s="144">
        <f>H7386/3.3</f>
        <v>21.212121212121215</v>
      </c>
      <c r="N7386" s="144">
        <f>I7386/M7386</f>
        <v>1455.7242857142855</v>
      </c>
    </row>
    <row r="7387" spans="1:14">
      <c r="A7387" s="143" t="s">
        <v>2829</v>
      </c>
      <c r="B7387" s="143" t="s">
        <v>5794</v>
      </c>
      <c r="C7387" s="143" t="s">
        <v>3169</v>
      </c>
      <c r="D7387" s="143" t="s">
        <v>3181</v>
      </c>
      <c r="E7387" s="143" t="s">
        <v>3233</v>
      </c>
      <c r="F7387" s="143" t="str">
        <f>IF(H7387&lt;=60,"소형",IF((H7387&gt;60)*(H7387&lt;=85)=1,"중소형",IF((H7387&gt;85)*(H7387&lt;=102)=1,"중형",IF((H7387&gt;102)*(H7387&lt;=135)=1,"중대형","대형"))))</f>
        <v>중소형</v>
      </c>
      <c r="G7387" s="143" t="s">
        <v>5806</v>
      </c>
      <c r="H7387" s="143">
        <v>72</v>
      </c>
      <c r="I7387" s="144">
        <v>33077</v>
      </c>
      <c r="J7387" s="143">
        <v>19</v>
      </c>
      <c r="K7387" s="137">
        <v>42979</v>
      </c>
      <c r="L7387" s="137">
        <v>43862</v>
      </c>
      <c r="M7387" s="144">
        <f>H7387/3.3</f>
        <v>21.81818181818182</v>
      </c>
      <c r="N7387" s="144">
        <f>I7387/M7387</f>
        <v>1516.0291666666665</v>
      </c>
    </row>
    <row r="7388" spans="1:14">
      <c r="A7388" s="143" t="s">
        <v>2829</v>
      </c>
      <c r="B7388" s="143" t="s">
        <v>5794</v>
      </c>
      <c r="C7388" s="143" t="s">
        <v>3169</v>
      </c>
      <c r="D7388" s="143" t="s">
        <v>3181</v>
      </c>
      <c r="E7388" s="143" t="s">
        <v>3233</v>
      </c>
      <c r="F7388" s="143" t="str">
        <f>IF(H7388&lt;=60,"소형",IF((H7388&gt;60)*(H7388&lt;=85)=1,"중소형",IF((H7388&gt;85)*(H7388&lt;=102)=1,"중형",IF((H7388&gt;102)*(H7388&lt;=135)=1,"중대형","대형"))))</f>
        <v>중소형</v>
      </c>
      <c r="G7388" s="143" t="s">
        <v>5807</v>
      </c>
      <c r="H7388" s="143">
        <v>78</v>
      </c>
      <c r="I7388" s="144">
        <v>34760</v>
      </c>
      <c r="J7388" s="143">
        <v>19</v>
      </c>
      <c r="K7388" s="137">
        <v>42979</v>
      </c>
      <c r="L7388" s="137">
        <v>43862</v>
      </c>
      <c r="M7388" s="144">
        <f>H7388/3.3</f>
        <v>23.636363636363637</v>
      </c>
      <c r="N7388" s="144">
        <f>I7388/M7388</f>
        <v>1470.6153846153845</v>
      </c>
    </row>
    <row r="7389" spans="1:14">
      <c r="A7389" s="143" t="s">
        <v>2829</v>
      </c>
      <c r="B7389" s="143" t="s">
        <v>5794</v>
      </c>
      <c r="C7389" s="143" t="s">
        <v>3169</v>
      </c>
      <c r="D7389" s="143" t="s">
        <v>3181</v>
      </c>
      <c r="E7389" s="143" t="s">
        <v>3233</v>
      </c>
      <c r="F7389" s="143" t="str">
        <f>IF(H7389&lt;=60,"소형",IF((H7389&gt;60)*(H7389&lt;=85)=1,"중소형",IF((H7389&gt;85)*(H7389&lt;=102)=1,"중형",IF((H7389&gt;102)*(H7389&lt;=135)=1,"중대형","대형"))))</f>
        <v>중소형</v>
      </c>
      <c r="G7389" s="143" t="s">
        <v>5808</v>
      </c>
      <c r="H7389" s="143">
        <v>81</v>
      </c>
      <c r="I7389" s="144">
        <v>36785</v>
      </c>
      <c r="J7389" s="143">
        <v>19</v>
      </c>
      <c r="K7389" s="137">
        <v>42979</v>
      </c>
      <c r="L7389" s="137">
        <v>43862</v>
      </c>
      <c r="M7389" s="144">
        <f>H7389/3.3</f>
        <v>24.545454545454547</v>
      </c>
      <c r="N7389" s="144">
        <f>I7389/M7389</f>
        <v>1498.648148148148</v>
      </c>
    </row>
    <row r="7390" spans="1:14">
      <c r="A7390" s="143" t="s">
        <v>2829</v>
      </c>
      <c r="B7390" s="143" t="s">
        <v>5809</v>
      </c>
      <c r="C7390" s="143" t="s">
        <v>3163</v>
      </c>
      <c r="D7390" s="143" t="s">
        <v>3335</v>
      </c>
      <c r="E7390" s="143" t="s">
        <v>5810</v>
      </c>
      <c r="F7390" s="143" t="str">
        <f>IF(H7390&lt;=60,"소형",IF((H7390&gt;60)*(H7390&lt;=85)=1,"중소형",IF((H7390&gt;85)*(H7390&lt;=102)=1,"중형",IF((H7390&gt;102)*(H7390&lt;=135)=1,"중대형","대형"))))</f>
        <v>중형</v>
      </c>
      <c r="G7390" s="143" t="s">
        <v>5811</v>
      </c>
      <c r="H7390" s="143">
        <v>101</v>
      </c>
      <c r="I7390" s="144">
        <v>42970</v>
      </c>
      <c r="J7390" s="143">
        <v>405</v>
      </c>
      <c r="K7390" s="137">
        <v>42979</v>
      </c>
      <c r="L7390" s="137">
        <v>43862</v>
      </c>
      <c r="M7390" s="144">
        <f>H7390/3.3</f>
        <v>30.606060606060609</v>
      </c>
      <c r="N7390" s="144">
        <f>I7390/M7390</f>
        <v>1403.9702970297028</v>
      </c>
    </row>
    <row r="7391" spans="1:14">
      <c r="A7391" s="143" t="s">
        <v>2829</v>
      </c>
      <c r="B7391" s="143" t="s">
        <v>5809</v>
      </c>
      <c r="C7391" s="143" t="s">
        <v>3163</v>
      </c>
      <c r="D7391" s="143" t="s">
        <v>3335</v>
      </c>
      <c r="E7391" s="143" t="s">
        <v>5810</v>
      </c>
      <c r="F7391" s="143" t="str">
        <f>IF(H7391&lt;=60,"소형",IF((H7391&gt;60)*(H7391&lt;=85)=1,"중소형",IF((H7391&gt;85)*(H7391&lt;=102)=1,"중형",IF((H7391&gt;102)*(H7391&lt;=135)=1,"중대형","대형"))))</f>
        <v>중형</v>
      </c>
      <c r="G7391" s="143" t="s">
        <v>5812</v>
      </c>
      <c r="H7391" s="143">
        <v>101</v>
      </c>
      <c r="I7391" s="144">
        <v>42770</v>
      </c>
      <c r="J7391" s="143">
        <v>150</v>
      </c>
      <c r="K7391" s="137">
        <v>42979</v>
      </c>
      <c r="L7391" s="137">
        <v>43862</v>
      </c>
      <c r="M7391" s="144">
        <f>H7391/3.3</f>
        <v>30.606060606060609</v>
      </c>
      <c r="N7391" s="144">
        <f>I7391/M7391</f>
        <v>1397.4356435643563</v>
      </c>
    </row>
    <row r="7392" spans="1:14">
      <c r="A7392" s="143" t="s">
        <v>2829</v>
      </c>
      <c r="B7392" s="143" t="s">
        <v>5809</v>
      </c>
      <c r="C7392" s="143" t="s">
        <v>3163</v>
      </c>
      <c r="D7392" s="143" t="s">
        <v>3335</v>
      </c>
      <c r="E7392" s="143" t="s">
        <v>5810</v>
      </c>
      <c r="F7392" s="143" t="str">
        <f>IF(H7392&lt;=60,"소형",IF((H7392&gt;60)*(H7392&lt;=85)=1,"중소형",IF((H7392&gt;85)*(H7392&lt;=102)=1,"중형",IF((H7392&gt;102)*(H7392&lt;=135)=1,"중대형","대형"))))</f>
        <v>중형</v>
      </c>
      <c r="G7392" s="143" t="s">
        <v>5813</v>
      </c>
      <c r="H7392" s="143">
        <v>101</v>
      </c>
      <c r="I7392" s="144">
        <v>42170</v>
      </c>
      <c r="J7392" s="143">
        <v>141</v>
      </c>
      <c r="K7392" s="137">
        <v>42979</v>
      </c>
      <c r="L7392" s="137">
        <v>43862</v>
      </c>
      <c r="M7392" s="144">
        <f>H7392/3.3</f>
        <v>30.606060606060609</v>
      </c>
      <c r="N7392" s="144">
        <f>I7392/M7392</f>
        <v>1377.8316831683167</v>
      </c>
    </row>
    <row r="7393" spans="1:14">
      <c r="A7393" s="143" t="s">
        <v>2827</v>
      </c>
      <c r="B7393" s="143" t="s">
        <v>3194</v>
      </c>
      <c r="C7393" s="143" t="s">
        <v>952</v>
      </c>
      <c r="D7393" s="143" t="s">
        <v>3313</v>
      </c>
      <c r="E7393" s="143" t="s">
        <v>5703</v>
      </c>
      <c r="F7393" s="143" t="str">
        <f>IF(H7393&lt;=60,"소형",IF((H7393&gt;60)*(H7393&lt;=85)=1,"중소형",IF((H7393&gt;85)*(H7393&lt;=102)=1,"중형",IF((H7393&gt;102)*(H7393&lt;=135)=1,"중대형","대형"))))</f>
        <v>소형</v>
      </c>
      <c r="G7393" s="143" t="s">
        <v>5185</v>
      </c>
      <c r="H7393" s="143">
        <v>59</v>
      </c>
      <c r="I7393" s="144" t="s">
        <v>3211</v>
      </c>
      <c r="J7393" s="143">
        <v>75</v>
      </c>
      <c r="K7393" s="137">
        <v>42979</v>
      </c>
      <c r="L7393" s="137">
        <v>43862</v>
      </c>
      <c r="M7393" s="144">
        <f>H7393/3.3</f>
        <v>17.878787878787879</v>
      </c>
      <c r="N7393" s="144" t="e">
        <f>I7393/M7393</f>
        <v>#VALUE!</v>
      </c>
    </row>
    <row r="7394" spans="1:14">
      <c r="A7394" s="143" t="s">
        <v>2827</v>
      </c>
      <c r="B7394" s="143" t="s">
        <v>3194</v>
      </c>
      <c r="C7394" s="143" t="s">
        <v>952</v>
      </c>
      <c r="D7394" s="143" t="s">
        <v>3313</v>
      </c>
      <c r="E7394" s="143" t="s">
        <v>5703</v>
      </c>
      <c r="F7394" s="143" t="str">
        <f>IF(H7394&lt;=60,"소형",IF((H7394&gt;60)*(H7394&lt;=85)=1,"중소형",IF((H7394&gt;85)*(H7394&lt;=102)=1,"중형",IF((H7394&gt;102)*(H7394&lt;=135)=1,"중대형","대형"))))</f>
        <v>소형</v>
      </c>
      <c r="G7394" s="143" t="s">
        <v>4243</v>
      </c>
      <c r="H7394" s="143">
        <v>59</v>
      </c>
      <c r="I7394" s="144" t="s">
        <v>3211</v>
      </c>
      <c r="J7394" s="143">
        <v>682</v>
      </c>
      <c r="K7394" s="137">
        <v>42979</v>
      </c>
      <c r="L7394" s="137">
        <v>43862</v>
      </c>
      <c r="M7394" s="144">
        <f>H7394/3.3</f>
        <v>17.878787878787879</v>
      </c>
      <c r="N7394" s="144" t="e">
        <f>I7394/M7394</f>
        <v>#VALUE!</v>
      </c>
    </row>
    <row r="7395" spans="1:14">
      <c r="A7395" s="143" t="s">
        <v>2827</v>
      </c>
      <c r="B7395" s="143" t="s">
        <v>3194</v>
      </c>
      <c r="C7395" s="143" t="s">
        <v>952</v>
      </c>
      <c r="D7395" s="143" t="s">
        <v>3313</v>
      </c>
      <c r="E7395" s="143" t="s">
        <v>5703</v>
      </c>
      <c r="F7395" s="143" t="str">
        <f>IF(H7395&lt;=60,"소형",IF((H7395&gt;60)*(H7395&lt;=85)=1,"중소형",IF((H7395&gt;85)*(H7395&lt;=102)=1,"중형",IF((H7395&gt;102)*(H7395&lt;=135)=1,"중대형","대형"))))</f>
        <v>소형</v>
      </c>
      <c r="G7395" s="143" t="s">
        <v>4244</v>
      </c>
      <c r="H7395" s="143">
        <v>59</v>
      </c>
      <c r="I7395" s="144" t="s">
        <v>3211</v>
      </c>
      <c r="J7395" s="143">
        <v>98</v>
      </c>
      <c r="K7395" s="137">
        <v>42979</v>
      </c>
      <c r="L7395" s="137">
        <v>43862</v>
      </c>
      <c r="M7395" s="144">
        <f>H7395/3.3</f>
        <v>17.878787878787879</v>
      </c>
      <c r="N7395" s="144" t="e">
        <f>I7395/M7395</f>
        <v>#VALUE!</v>
      </c>
    </row>
    <row r="7396" spans="1:14">
      <c r="A7396" s="143" t="s">
        <v>2827</v>
      </c>
      <c r="B7396" s="143" t="s">
        <v>3194</v>
      </c>
      <c r="C7396" s="143" t="s">
        <v>952</v>
      </c>
      <c r="D7396" s="143" t="s">
        <v>3313</v>
      </c>
      <c r="E7396" s="143" t="s">
        <v>5703</v>
      </c>
      <c r="F7396" s="143" t="str">
        <f>IF(H7396&lt;=60,"소형",IF((H7396&gt;60)*(H7396&lt;=85)=1,"중소형",IF((H7396&gt;85)*(H7396&lt;=102)=1,"중형",IF((H7396&gt;102)*(H7396&lt;=135)=1,"중대형","대형"))))</f>
        <v>중소형</v>
      </c>
      <c r="G7396" s="143" t="s">
        <v>5319</v>
      </c>
      <c r="H7396" s="143">
        <v>74</v>
      </c>
      <c r="I7396" s="144" t="s">
        <v>3211</v>
      </c>
      <c r="J7396" s="143">
        <v>85</v>
      </c>
      <c r="K7396" s="137">
        <v>42979</v>
      </c>
      <c r="L7396" s="137">
        <v>43862</v>
      </c>
      <c r="M7396" s="144">
        <f>H7396/3.3</f>
        <v>22.424242424242426</v>
      </c>
      <c r="N7396" s="144" t="e">
        <f>I7396/M7396</f>
        <v>#VALUE!</v>
      </c>
    </row>
    <row r="7397" spans="1:14">
      <c r="A7397" s="143" t="s">
        <v>2827</v>
      </c>
      <c r="B7397" s="143" t="s">
        <v>3194</v>
      </c>
      <c r="C7397" s="143" t="s">
        <v>952</v>
      </c>
      <c r="D7397" s="143" t="s">
        <v>3313</v>
      </c>
      <c r="E7397" s="143" t="s">
        <v>5703</v>
      </c>
      <c r="F7397" s="143" t="str">
        <f>IF(H7397&lt;=60,"소형",IF((H7397&gt;60)*(H7397&lt;=85)=1,"중소형",IF((H7397&gt;85)*(H7397&lt;=102)=1,"중형",IF((H7397&gt;102)*(H7397&lt;=135)=1,"중대형","대형"))))</f>
        <v>중소형</v>
      </c>
      <c r="G7397" s="143" t="s">
        <v>4273</v>
      </c>
      <c r="H7397" s="143">
        <v>74</v>
      </c>
      <c r="I7397" s="144" t="s">
        <v>3211</v>
      </c>
      <c r="J7397" s="143">
        <v>93</v>
      </c>
      <c r="K7397" s="137">
        <v>42979</v>
      </c>
      <c r="L7397" s="137">
        <v>43862</v>
      </c>
      <c r="M7397" s="144">
        <f>H7397/3.3</f>
        <v>22.424242424242426</v>
      </c>
      <c r="N7397" s="144" t="e">
        <f>I7397/M7397</f>
        <v>#VALUE!</v>
      </c>
    </row>
    <row r="7398" spans="1:14">
      <c r="A7398" s="143" t="s">
        <v>2827</v>
      </c>
      <c r="B7398" s="143" t="s">
        <v>3194</v>
      </c>
      <c r="C7398" s="143" t="s">
        <v>952</v>
      </c>
      <c r="D7398" s="143" t="s">
        <v>3313</v>
      </c>
      <c r="E7398" s="143" t="s">
        <v>5703</v>
      </c>
      <c r="F7398" s="143" t="str">
        <f>IF(H7398&lt;=60,"소형",IF((H7398&gt;60)*(H7398&lt;=85)=1,"중소형",IF((H7398&gt;85)*(H7398&lt;=102)=1,"중형",IF((H7398&gt;102)*(H7398&lt;=135)=1,"중대형","대형"))))</f>
        <v>중소형</v>
      </c>
      <c r="G7398" s="143" t="s">
        <v>3291</v>
      </c>
      <c r="H7398" s="143">
        <v>84</v>
      </c>
      <c r="I7398" s="144" t="s">
        <v>3211</v>
      </c>
      <c r="J7398" s="143">
        <v>182</v>
      </c>
      <c r="K7398" s="137">
        <v>42979</v>
      </c>
      <c r="L7398" s="137">
        <v>43862</v>
      </c>
      <c r="M7398" s="144">
        <f>H7398/3.3</f>
        <v>25.454545454545457</v>
      </c>
      <c r="N7398" s="144" t="e">
        <f>I7398/M7398</f>
        <v>#VALUE!</v>
      </c>
    </row>
    <row r="7399" spans="1:14">
      <c r="A7399" s="142" t="s">
        <v>2829</v>
      </c>
      <c r="B7399" s="142" t="s">
        <v>5814</v>
      </c>
      <c r="C7399" s="142" t="s">
        <v>3170</v>
      </c>
      <c r="D7399" s="142" t="s">
        <v>4151</v>
      </c>
      <c r="E7399" s="142" t="s">
        <v>5620</v>
      </c>
      <c r="F7399" s="143" t="str">
        <f>IF(H7399&lt;=60,"소형",IF((H7399&gt;60)*(H7399&lt;=85)=1,"중소형",IF((H7399&gt;85)*(H7399&lt;=102)=1,"중형",IF((H7399&gt;102)*(H7399&lt;=135)=1,"중대형","대형"))))</f>
        <v>소형</v>
      </c>
      <c r="G7399" s="142" t="s">
        <v>5815</v>
      </c>
      <c r="H7399" s="143">
        <v>34</v>
      </c>
      <c r="I7399" s="139" t="s">
        <v>3211</v>
      </c>
      <c r="J7399" s="143">
        <v>74</v>
      </c>
      <c r="K7399" s="137">
        <v>43009</v>
      </c>
      <c r="L7399" s="137">
        <v>43862</v>
      </c>
      <c r="M7399" s="144">
        <f>H7399/3.3</f>
        <v>10.303030303030303</v>
      </c>
      <c r="N7399" s="144" t="e">
        <f>I7399/M7399</f>
        <v>#VALUE!</v>
      </c>
    </row>
    <row r="7400" spans="1:14">
      <c r="A7400" s="142" t="s">
        <v>2829</v>
      </c>
      <c r="B7400" s="142" t="s">
        <v>5814</v>
      </c>
      <c r="C7400" s="142" t="s">
        <v>3170</v>
      </c>
      <c r="D7400" s="142" t="s">
        <v>4151</v>
      </c>
      <c r="E7400" s="142" t="s">
        <v>5620</v>
      </c>
      <c r="F7400" s="143" t="str">
        <f>IF(H7400&lt;=60,"소형",IF((H7400&gt;60)*(H7400&lt;=85)=1,"중소형",IF((H7400&gt;85)*(H7400&lt;=102)=1,"중형",IF((H7400&gt;102)*(H7400&lt;=135)=1,"중대형","대형"))))</f>
        <v>소형</v>
      </c>
      <c r="G7400" s="142" t="s">
        <v>5816</v>
      </c>
      <c r="H7400" s="143">
        <v>47</v>
      </c>
      <c r="I7400" s="139" t="s">
        <v>3211</v>
      </c>
      <c r="J7400" s="143">
        <v>72</v>
      </c>
      <c r="K7400" s="137">
        <v>43009</v>
      </c>
      <c r="L7400" s="137">
        <v>43862</v>
      </c>
      <c r="M7400" s="144">
        <f>H7400/3.3</f>
        <v>14.242424242424244</v>
      </c>
      <c r="N7400" s="144" t="e">
        <f>I7400/M7400</f>
        <v>#VALUE!</v>
      </c>
    </row>
    <row r="7401" spans="1:14">
      <c r="A7401" s="142" t="s">
        <v>2829</v>
      </c>
      <c r="B7401" s="142" t="s">
        <v>5814</v>
      </c>
      <c r="C7401" s="142" t="s">
        <v>3170</v>
      </c>
      <c r="D7401" s="142" t="s">
        <v>4151</v>
      </c>
      <c r="E7401" s="142" t="s">
        <v>5620</v>
      </c>
      <c r="F7401" s="143" t="str">
        <f>IF(H7401&lt;=60,"소형",IF((H7401&gt;60)*(H7401&lt;=85)=1,"중소형",IF((H7401&gt;85)*(H7401&lt;=102)=1,"중형",IF((H7401&gt;102)*(H7401&lt;=135)=1,"중대형","대형"))))</f>
        <v>소형</v>
      </c>
      <c r="G7401" s="142" t="s">
        <v>5817</v>
      </c>
      <c r="H7401" s="143">
        <v>52</v>
      </c>
      <c r="I7401" s="139" t="s">
        <v>3211</v>
      </c>
      <c r="J7401" s="143">
        <v>24</v>
      </c>
      <c r="K7401" s="137">
        <v>43009</v>
      </c>
      <c r="L7401" s="137">
        <v>43862</v>
      </c>
      <c r="M7401" s="144">
        <f>H7401/3.3</f>
        <v>15.757575757575758</v>
      </c>
      <c r="N7401" s="144" t="e">
        <f>I7401/M7401</f>
        <v>#VALUE!</v>
      </c>
    </row>
    <row r="7402" spans="1:14">
      <c r="A7402" s="142" t="s">
        <v>2829</v>
      </c>
      <c r="B7402" s="142" t="s">
        <v>5814</v>
      </c>
      <c r="C7402" s="142" t="s">
        <v>3170</v>
      </c>
      <c r="D7402" s="142" t="s">
        <v>4151</v>
      </c>
      <c r="E7402" s="142" t="s">
        <v>5620</v>
      </c>
      <c r="F7402" s="143" t="str">
        <f>IF(H7402&lt;=60,"소형",IF((H7402&gt;60)*(H7402&lt;=85)=1,"중소형",IF((H7402&gt;85)*(H7402&lt;=102)=1,"중형",IF((H7402&gt;102)*(H7402&lt;=135)=1,"중대형","대형"))))</f>
        <v>소형</v>
      </c>
      <c r="G7402" s="142" t="s">
        <v>5818</v>
      </c>
      <c r="H7402" s="143">
        <v>59</v>
      </c>
      <c r="I7402" s="144">
        <v>51000</v>
      </c>
      <c r="J7402" s="143">
        <v>221</v>
      </c>
      <c r="K7402" s="137">
        <v>43009</v>
      </c>
      <c r="L7402" s="137">
        <v>43862</v>
      </c>
      <c r="M7402" s="144">
        <f>H7402/3.3</f>
        <v>17.878787878787879</v>
      </c>
      <c r="N7402" s="144">
        <f>I7402/M7402</f>
        <v>2852.5423728813557</v>
      </c>
    </row>
    <row r="7403" spans="1:14">
      <c r="A7403" s="142" t="s">
        <v>2829</v>
      </c>
      <c r="B7403" s="142" t="s">
        <v>5814</v>
      </c>
      <c r="C7403" s="142" t="s">
        <v>3170</v>
      </c>
      <c r="D7403" s="142" t="s">
        <v>4151</v>
      </c>
      <c r="E7403" s="142" t="s">
        <v>5620</v>
      </c>
      <c r="F7403" s="143" t="str">
        <f>IF(H7403&lt;=60,"소형",IF((H7403&gt;60)*(H7403&lt;=85)=1,"중소형",IF((H7403&gt;85)*(H7403&lt;=102)=1,"중형",IF((H7403&gt;102)*(H7403&lt;=135)=1,"중대형","대형"))))</f>
        <v>중소형</v>
      </c>
      <c r="G7403" s="142" t="s">
        <v>5819</v>
      </c>
      <c r="H7403" s="143">
        <v>84</v>
      </c>
      <c r="I7403" s="144">
        <v>59900</v>
      </c>
      <c r="J7403" s="143">
        <v>90</v>
      </c>
      <c r="K7403" s="137">
        <v>43009</v>
      </c>
      <c r="L7403" s="137">
        <v>43862</v>
      </c>
      <c r="M7403" s="144">
        <f>H7403/3.3</f>
        <v>25.454545454545457</v>
      </c>
      <c r="N7403" s="144">
        <f>I7403/M7403</f>
        <v>2353.2142857142853</v>
      </c>
    </row>
    <row r="7404" spans="1:14">
      <c r="A7404" s="142" t="s">
        <v>2829</v>
      </c>
      <c r="B7404" s="142" t="s">
        <v>5814</v>
      </c>
      <c r="C7404" s="142" t="s">
        <v>3170</v>
      </c>
      <c r="D7404" s="142" t="s">
        <v>4151</v>
      </c>
      <c r="E7404" s="142" t="s">
        <v>5620</v>
      </c>
      <c r="F7404" s="143" t="str">
        <f>IF(H7404&lt;=60,"소형",IF((H7404&gt;60)*(H7404&lt;=85)=1,"중소형",IF((H7404&gt;85)*(H7404&lt;=102)=1,"중형",IF((H7404&gt;102)*(H7404&lt;=135)=1,"중대형","대형"))))</f>
        <v>중소형</v>
      </c>
      <c r="G7404" s="142" t="s">
        <v>5440</v>
      </c>
      <c r="H7404" s="143">
        <v>84</v>
      </c>
      <c r="I7404" s="144">
        <v>61300</v>
      </c>
      <c r="J7404" s="143">
        <v>183</v>
      </c>
      <c r="K7404" s="137">
        <v>43009</v>
      </c>
      <c r="L7404" s="137">
        <v>43862</v>
      </c>
      <c r="M7404" s="144">
        <f>H7404/3.3</f>
        <v>25.454545454545457</v>
      </c>
      <c r="N7404" s="144">
        <f>I7404/M7404</f>
        <v>2408.2142857142853</v>
      </c>
    </row>
    <row r="7405" spans="1:14">
      <c r="A7405" s="142" t="s">
        <v>2829</v>
      </c>
      <c r="B7405" s="142" t="s">
        <v>5814</v>
      </c>
      <c r="C7405" s="142" t="s">
        <v>3170</v>
      </c>
      <c r="D7405" s="142" t="s">
        <v>4151</v>
      </c>
      <c r="E7405" s="142" t="s">
        <v>5620</v>
      </c>
      <c r="F7405" s="143" t="str">
        <f>IF(H7405&lt;=60,"소형",IF((H7405&gt;60)*(H7405&lt;=85)=1,"중소형",IF((H7405&gt;85)*(H7405&lt;=102)=1,"중형",IF((H7405&gt;102)*(H7405&lt;=135)=1,"중대형","대형"))))</f>
        <v>중소형</v>
      </c>
      <c r="G7405" s="142" t="s">
        <v>3623</v>
      </c>
      <c r="H7405" s="143">
        <v>84</v>
      </c>
      <c r="I7405" s="144">
        <v>61300</v>
      </c>
      <c r="J7405" s="143">
        <v>63</v>
      </c>
      <c r="K7405" s="137">
        <v>43009</v>
      </c>
      <c r="L7405" s="137">
        <v>43862</v>
      </c>
      <c r="M7405" s="144">
        <f>H7405/3.3</f>
        <v>25.454545454545457</v>
      </c>
      <c r="N7405" s="144">
        <f>I7405/M7405</f>
        <v>2408.2142857142853</v>
      </c>
    </row>
    <row r="7406" spans="1:14">
      <c r="A7406" s="142" t="s">
        <v>2829</v>
      </c>
      <c r="B7406" s="142" t="s">
        <v>5814</v>
      </c>
      <c r="C7406" s="142" t="s">
        <v>3170</v>
      </c>
      <c r="D7406" s="142" t="s">
        <v>4151</v>
      </c>
      <c r="E7406" s="142" t="s">
        <v>5620</v>
      </c>
      <c r="F7406" s="143" t="str">
        <f>IF(H7406&lt;=60,"소형",IF((H7406&gt;60)*(H7406&lt;=85)=1,"중소형",IF((H7406&gt;85)*(H7406&lt;=102)=1,"중형",IF((H7406&gt;102)*(H7406&lt;=135)=1,"중대형","대형"))))</f>
        <v>중소형</v>
      </c>
      <c r="G7406" s="142" t="s">
        <v>5820</v>
      </c>
      <c r="H7406" s="143">
        <v>84</v>
      </c>
      <c r="I7406" s="144">
        <v>58800</v>
      </c>
      <c r="J7406" s="143">
        <v>63</v>
      </c>
      <c r="K7406" s="137">
        <v>43009</v>
      </c>
      <c r="L7406" s="137">
        <v>43862</v>
      </c>
      <c r="M7406" s="144">
        <f>H7406/3.3</f>
        <v>25.454545454545457</v>
      </c>
      <c r="N7406" s="144">
        <f>I7406/M7406</f>
        <v>2310</v>
      </c>
    </row>
    <row r="7407" spans="1:14">
      <c r="A7407" s="142" t="s">
        <v>2829</v>
      </c>
      <c r="B7407" s="142" t="s">
        <v>5814</v>
      </c>
      <c r="C7407" s="142" t="s">
        <v>3170</v>
      </c>
      <c r="D7407" s="142" t="s">
        <v>4151</v>
      </c>
      <c r="E7407" s="142" t="s">
        <v>5620</v>
      </c>
      <c r="F7407" s="143" t="str">
        <f>IF(H7407&lt;=60,"소형",IF((H7407&gt;60)*(H7407&lt;=85)=1,"중소형",IF((H7407&gt;85)*(H7407&lt;=102)=1,"중형",IF((H7407&gt;102)*(H7407&lt;=135)=1,"중대형","대형"))))</f>
        <v>중소형</v>
      </c>
      <c r="G7407" s="142" t="s">
        <v>5821</v>
      </c>
      <c r="H7407" s="143">
        <v>84</v>
      </c>
      <c r="I7407" s="144">
        <v>60100</v>
      </c>
      <c r="J7407" s="143">
        <v>183</v>
      </c>
      <c r="K7407" s="137">
        <v>43009</v>
      </c>
      <c r="L7407" s="137">
        <v>43862</v>
      </c>
      <c r="M7407" s="144">
        <f>H7407/3.3</f>
        <v>25.454545454545457</v>
      </c>
      <c r="N7407" s="144">
        <f>I7407/M7407</f>
        <v>2361.0714285714284</v>
      </c>
    </row>
    <row r="7408" spans="1:14">
      <c r="A7408" s="142" t="s">
        <v>2829</v>
      </c>
      <c r="B7408" s="142" t="s">
        <v>5814</v>
      </c>
      <c r="C7408" s="142" t="s">
        <v>3170</v>
      </c>
      <c r="D7408" s="142" t="s">
        <v>4151</v>
      </c>
      <c r="E7408" s="142" t="s">
        <v>5620</v>
      </c>
      <c r="F7408" s="143" t="str">
        <f>IF(H7408&lt;=60,"소형",IF((H7408&gt;60)*(H7408&lt;=85)=1,"중소형",IF((H7408&gt;85)*(H7408&lt;=102)=1,"중형",IF((H7408&gt;102)*(H7408&lt;=135)=1,"중대형","대형"))))</f>
        <v>중대형</v>
      </c>
      <c r="G7408" s="142" t="s">
        <v>5822</v>
      </c>
      <c r="H7408" s="143">
        <v>114</v>
      </c>
      <c r="I7408" s="144">
        <v>73900</v>
      </c>
      <c r="J7408" s="143">
        <v>24</v>
      </c>
      <c r="K7408" s="137">
        <v>43009</v>
      </c>
      <c r="L7408" s="137">
        <v>43862</v>
      </c>
      <c r="M7408" s="144">
        <f>H7408/3.3</f>
        <v>34.545454545454547</v>
      </c>
      <c r="N7408" s="144">
        <f>I7408/M7408</f>
        <v>2139.2105263157896</v>
      </c>
    </row>
    <row r="7409" spans="1:14">
      <c r="A7409" s="142" t="s">
        <v>2829</v>
      </c>
      <c r="B7409" s="142" t="s">
        <v>5823</v>
      </c>
      <c r="C7409" s="142" t="s">
        <v>3166</v>
      </c>
      <c r="D7409" s="142" t="s">
        <v>3577</v>
      </c>
      <c r="E7409" s="142" t="s">
        <v>5824</v>
      </c>
      <c r="F7409" s="143" t="str">
        <f>IF(H7409&lt;=60,"소형",IF((H7409&gt;60)*(H7409&lt;=85)=1,"중소형",IF((H7409&gt;85)*(H7409&lt;=102)=1,"중형",IF((H7409&gt;102)*(H7409&lt;=135)=1,"중대형","대형"))))</f>
        <v>중소형</v>
      </c>
      <c r="G7409" s="142" t="s">
        <v>5825</v>
      </c>
      <c r="H7409" s="143">
        <v>69</v>
      </c>
      <c r="I7409" s="144">
        <v>25252</v>
      </c>
      <c r="J7409" s="143">
        <v>30</v>
      </c>
      <c r="K7409" s="137">
        <v>43009</v>
      </c>
      <c r="L7409" s="137">
        <v>43862</v>
      </c>
      <c r="M7409" s="144">
        <f>H7409/3.3</f>
        <v>20.90909090909091</v>
      </c>
      <c r="N7409" s="144">
        <f>I7409/M7409</f>
        <v>1207.7043478260869</v>
      </c>
    </row>
    <row r="7410" spans="1:14">
      <c r="A7410" s="142" t="s">
        <v>2829</v>
      </c>
      <c r="B7410" s="142" t="s">
        <v>5823</v>
      </c>
      <c r="C7410" s="142" t="s">
        <v>3166</v>
      </c>
      <c r="D7410" s="142" t="s">
        <v>3577</v>
      </c>
      <c r="E7410" s="142" t="s">
        <v>5824</v>
      </c>
      <c r="F7410" s="143" t="str">
        <f>IF(H7410&lt;=60,"소형",IF((H7410&gt;60)*(H7410&lt;=85)=1,"중소형",IF((H7410&gt;85)*(H7410&lt;=102)=1,"중형",IF((H7410&gt;102)*(H7410&lt;=135)=1,"중대형","대형"))))</f>
        <v>중소형</v>
      </c>
      <c r="G7410" s="142" t="s">
        <v>4551</v>
      </c>
      <c r="H7410" s="143">
        <v>84</v>
      </c>
      <c r="I7410" s="144">
        <v>30949</v>
      </c>
      <c r="J7410" s="143">
        <v>59</v>
      </c>
      <c r="K7410" s="137">
        <v>43009</v>
      </c>
      <c r="L7410" s="137">
        <v>43862</v>
      </c>
      <c r="M7410" s="144">
        <f>H7410/3.3</f>
        <v>25.454545454545457</v>
      </c>
      <c r="N7410" s="144">
        <f>I7410/M7410</f>
        <v>1215.8535714285713</v>
      </c>
    </row>
    <row r="7411" spans="1:14">
      <c r="A7411" s="142" t="s">
        <v>2829</v>
      </c>
      <c r="B7411" s="142" t="s">
        <v>5823</v>
      </c>
      <c r="C7411" s="142" t="s">
        <v>3166</v>
      </c>
      <c r="D7411" s="142" t="s">
        <v>3577</v>
      </c>
      <c r="E7411" s="142" t="s">
        <v>5824</v>
      </c>
      <c r="F7411" s="143" t="str">
        <f>IF(H7411&lt;=60,"소형",IF((H7411&gt;60)*(H7411&lt;=85)=1,"중소형",IF((H7411&gt;85)*(H7411&lt;=102)=1,"중형",IF((H7411&gt;102)*(H7411&lt;=135)=1,"중대형","대형"))))</f>
        <v>중소형</v>
      </c>
      <c r="G7411" s="142" t="s">
        <v>5826</v>
      </c>
      <c r="H7411" s="143">
        <v>84</v>
      </c>
      <c r="I7411" s="144">
        <v>30710</v>
      </c>
      <c r="J7411" s="143">
        <v>60</v>
      </c>
      <c r="K7411" s="137">
        <v>43009</v>
      </c>
      <c r="L7411" s="137">
        <v>43862</v>
      </c>
      <c r="M7411" s="144">
        <f>H7411/3.3</f>
        <v>25.454545454545457</v>
      </c>
      <c r="N7411" s="144">
        <f>I7411/M7411</f>
        <v>1206.4642857142856</v>
      </c>
    </row>
    <row r="7412" spans="1:14">
      <c r="A7412" s="142" t="s">
        <v>2829</v>
      </c>
      <c r="B7412" s="142" t="s">
        <v>5823</v>
      </c>
      <c r="C7412" s="142" t="s">
        <v>3166</v>
      </c>
      <c r="D7412" s="142" t="s">
        <v>3577</v>
      </c>
      <c r="E7412" s="142" t="s">
        <v>5824</v>
      </c>
      <c r="F7412" s="143" t="str">
        <f>IF(H7412&lt;=60,"소형",IF((H7412&gt;60)*(H7412&lt;=85)=1,"중소형",IF((H7412&gt;85)*(H7412&lt;=102)=1,"중형",IF((H7412&gt;102)*(H7412&lt;=135)=1,"중대형","대형"))))</f>
        <v>중소형</v>
      </c>
      <c r="G7412" s="142" t="s">
        <v>3474</v>
      </c>
      <c r="H7412" s="143">
        <v>84</v>
      </c>
      <c r="I7412" s="144">
        <v>30876</v>
      </c>
      <c r="J7412" s="143">
        <v>60</v>
      </c>
      <c r="K7412" s="137">
        <v>43009</v>
      </c>
      <c r="L7412" s="137">
        <v>43862</v>
      </c>
      <c r="M7412" s="144">
        <f>H7412/3.3</f>
        <v>25.454545454545457</v>
      </c>
      <c r="N7412" s="144">
        <f>I7412/M7412</f>
        <v>1212.9857142857143</v>
      </c>
    </row>
    <row r="7413" spans="1:14">
      <c r="A7413" s="142" t="s">
        <v>2829</v>
      </c>
      <c r="B7413" s="142" t="s">
        <v>5827</v>
      </c>
      <c r="C7413" s="142" t="s">
        <v>3170</v>
      </c>
      <c r="D7413" s="142" t="s">
        <v>3264</v>
      </c>
      <c r="E7413" s="142" t="s">
        <v>5828</v>
      </c>
      <c r="F7413" s="143" t="str">
        <f>IF(H7413&lt;=60,"소형",IF((H7413&gt;60)*(H7413&lt;=85)=1,"중소형",IF((H7413&gt;85)*(H7413&lt;=102)=1,"중형",IF((H7413&gt;102)*(H7413&lt;=135)=1,"중대형","대형"))))</f>
        <v>소형</v>
      </c>
      <c r="G7413" s="142" t="s">
        <v>5829</v>
      </c>
      <c r="H7413" s="143">
        <v>39</v>
      </c>
      <c r="I7413" s="139" t="s">
        <v>3211</v>
      </c>
      <c r="J7413" s="143">
        <v>21</v>
      </c>
      <c r="K7413" s="137">
        <v>43009</v>
      </c>
      <c r="L7413" s="137">
        <v>43862</v>
      </c>
      <c r="M7413" s="144">
        <f>H7413/3.3</f>
        <v>11.818181818181818</v>
      </c>
      <c r="N7413" s="144" t="e">
        <f>I7413/M7413</f>
        <v>#VALUE!</v>
      </c>
    </row>
    <row r="7414" spans="1:14">
      <c r="A7414" s="142" t="s">
        <v>2829</v>
      </c>
      <c r="B7414" s="142" t="s">
        <v>5827</v>
      </c>
      <c r="C7414" s="142" t="s">
        <v>3170</v>
      </c>
      <c r="D7414" s="142" t="s">
        <v>3264</v>
      </c>
      <c r="E7414" s="142" t="s">
        <v>5828</v>
      </c>
      <c r="F7414" s="143" t="str">
        <f>IF(H7414&lt;=60,"소형",IF((H7414&gt;60)*(H7414&lt;=85)=1,"중소형",IF((H7414&gt;85)*(H7414&lt;=102)=1,"중형",IF((H7414&gt;102)*(H7414&lt;=135)=1,"중대형","대형"))))</f>
        <v>소형</v>
      </c>
      <c r="G7414" s="142" t="s">
        <v>5830</v>
      </c>
      <c r="H7414" s="143">
        <v>47</v>
      </c>
      <c r="I7414" s="139" t="s">
        <v>3211</v>
      </c>
      <c r="J7414" s="143">
        <v>23</v>
      </c>
      <c r="K7414" s="137">
        <v>43009</v>
      </c>
      <c r="L7414" s="137">
        <v>43862</v>
      </c>
      <c r="M7414" s="144">
        <f>H7414/3.3</f>
        <v>14.242424242424244</v>
      </c>
      <c r="N7414" s="144" t="e">
        <f>I7414/M7414</f>
        <v>#VALUE!</v>
      </c>
    </row>
    <row r="7415" spans="1:14">
      <c r="A7415" s="142" t="s">
        <v>2829</v>
      </c>
      <c r="B7415" s="142" t="s">
        <v>5827</v>
      </c>
      <c r="C7415" s="142" t="s">
        <v>3170</v>
      </c>
      <c r="D7415" s="142" t="s">
        <v>3264</v>
      </c>
      <c r="E7415" s="142" t="s">
        <v>5828</v>
      </c>
      <c r="F7415" s="143" t="str">
        <f>IF(H7415&lt;=60,"소형",IF((H7415&gt;60)*(H7415&lt;=85)=1,"중소형",IF((H7415&gt;85)*(H7415&lt;=102)=1,"중형",IF((H7415&gt;102)*(H7415&lt;=135)=1,"중대형","대형"))))</f>
        <v>소형</v>
      </c>
      <c r="G7415" s="142" t="s">
        <v>5831</v>
      </c>
      <c r="H7415" s="143">
        <v>59</v>
      </c>
      <c r="I7415" s="144">
        <v>43480</v>
      </c>
      <c r="J7415" s="143">
        <v>30</v>
      </c>
      <c r="K7415" s="137">
        <v>43009</v>
      </c>
      <c r="L7415" s="137">
        <v>43862</v>
      </c>
      <c r="M7415" s="144">
        <f>H7415/3.3</f>
        <v>17.878787878787879</v>
      </c>
      <c r="N7415" s="144">
        <f>I7415/M7415</f>
        <v>2431.9322033898306</v>
      </c>
    </row>
    <row r="7416" spans="1:14">
      <c r="A7416" s="142" t="s">
        <v>2829</v>
      </c>
      <c r="B7416" s="142" t="s">
        <v>5827</v>
      </c>
      <c r="C7416" s="142" t="s">
        <v>3170</v>
      </c>
      <c r="D7416" s="142" t="s">
        <v>3264</v>
      </c>
      <c r="E7416" s="142" t="s">
        <v>5828</v>
      </c>
      <c r="F7416" s="143" t="str">
        <f>IF(H7416&lt;=60,"소형",IF((H7416&gt;60)*(H7416&lt;=85)=1,"중소형",IF((H7416&gt;85)*(H7416&lt;=102)=1,"중형",IF((H7416&gt;102)*(H7416&lt;=135)=1,"중대형","대형"))))</f>
        <v>소형</v>
      </c>
      <c r="G7416" s="142" t="s">
        <v>4055</v>
      </c>
      <c r="H7416" s="143">
        <v>59</v>
      </c>
      <c r="I7416" s="144">
        <v>43040</v>
      </c>
      <c r="J7416" s="143">
        <v>111</v>
      </c>
      <c r="K7416" s="137">
        <v>43009</v>
      </c>
      <c r="L7416" s="137">
        <v>43862</v>
      </c>
      <c r="M7416" s="144">
        <f>H7416/3.3</f>
        <v>17.878787878787879</v>
      </c>
      <c r="N7416" s="144">
        <f>I7416/M7416</f>
        <v>2407.3220338983051</v>
      </c>
    </row>
    <row r="7417" spans="1:14">
      <c r="A7417" s="142" t="s">
        <v>2829</v>
      </c>
      <c r="B7417" s="142" t="s">
        <v>5827</v>
      </c>
      <c r="C7417" s="142" t="s">
        <v>3170</v>
      </c>
      <c r="D7417" s="142" t="s">
        <v>3264</v>
      </c>
      <c r="E7417" s="142" t="s">
        <v>5828</v>
      </c>
      <c r="F7417" s="143" t="str">
        <f>IF(H7417&lt;=60,"소형",IF((H7417&gt;60)*(H7417&lt;=85)=1,"중소형",IF((H7417&gt;85)*(H7417&lt;=102)=1,"중형",IF((H7417&gt;102)*(H7417&lt;=135)=1,"중대형","대형"))))</f>
        <v>중소형</v>
      </c>
      <c r="G7417" s="142" t="s">
        <v>3374</v>
      </c>
      <c r="H7417" s="143">
        <v>84</v>
      </c>
      <c r="I7417" s="144">
        <v>55380</v>
      </c>
      <c r="J7417" s="143">
        <v>40</v>
      </c>
      <c r="K7417" s="137">
        <v>43009</v>
      </c>
      <c r="L7417" s="137">
        <v>43862</v>
      </c>
      <c r="M7417" s="144">
        <f>H7417/3.3</f>
        <v>25.454545454545457</v>
      </c>
      <c r="N7417" s="144">
        <f>I7417/M7417</f>
        <v>2175.6428571428569</v>
      </c>
    </row>
    <row r="7418" spans="1:14">
      <c r="A7418" s="142" t="s">
        <v>2829</v>
      </c>
      <c r="B7418" s="142" t="s">
        <v>5827</v>
      </c>
      <c r="C7418" s="142" t="s">
        <v>3170</v>
      </c>
      <c r="D7418" s="142" t="s">
        <v>3264</v>
      </c>
      <c r="E7418" s="142" t="s">
        <v>5828</v>
      </c>
      <c r="F7418" s="143" t="str">
        <f>IF(H7418&lt;=60,"소형",IF((H7418&gt;60)*(H7418&lt;=85)=1,"중소형",IF((H7418&gt;85)*(H7418&lt;=102)=1,"중형",IF((H7418&gt;102)*(H7418&lt;=135)=1,"중대형","대형"))))</f>
        <v>중소형</v>
      </c>
      <c r="G7418" s="142" t="s">
        <v>3292</v>
      </c>
      <c r="H7418" s="143">
        <v>84</v>
      </c>
      <c r="I7418" s="144">
        <v>56390</v>
      </c>
      <c r="J7418" s="143">
        <v>17</v>
      </c>
      <c r="K7418" s="137">
        <v>43009</v>
      </c>
      <c r="L7418" s="137">
        <v>43862</v>
      </c>
      <c r="M7418" s="144">
        <f>H7418/3.3</f>
        <v>25.454545454545457</v>
      </c>
      <c r="N7418" s="144">
        <f>I7418/M7418</f>
        <v>2215.3214285714284</v>
      </c>
    </row>
    <row r="7419" spans="1:14">
      <c r="A7419" s="142" t="s">
        <v>2829</v>
      </c>
      <c r="B7419" s="142" t="s">
        <v>5827</v>
      </c>
      <c r="C7419" s="142" t="s">
        <v>3170</v>
      </c>
      <c r="D7419" s="142" t="s">
        <v>3264</v>
      </c>
      <c r="E7419" s="142" t="s">
        <v>5828</v>
      </c>
      <c r="F7419" s="143" t="str">
        <f>IF(H7419&lt;=60,"소형",IF((H7419&gt;60)*(H7419&lt;=85)=1,"중소형",IF((H7419&gt;85)*(H7419&lt;=102)=1,"중형",IF((H7419&gt;102)*(H7419&lt;=135)=1,"중대형","대형"))))</f>
        <v>중소형</v>
      </c>
      <c r="G7419" s="142" t="s">
        <v>3291</v>
      </c>
      <c r="H7419" s="143">
        <v>84</v>
      </c>
      <c r="I7419" s="144">
        <v>55280</v>
      </c>
      <c r="J7419" s="143">
        <v>57</v>
      </c>
      <c r="K7419" s="137">
        <v>43009</v>
      </c>
      <c r="L7419" s="137">
        <v>43862</v>
      </c>
      <c r="M7419" s="144">
        <f>H7419/3.3</f>
        <v>25.454545454545457</v>
      </c>
      <c r="N7419" s="144">
        <f>I7419/M7419</f>
        <v>2171.7142857142853</v>
      </c>
    </row>
    <row r="7420" spans="1:14">
      <c r="A7420" s="142" t="s">
        <v>2829</v>
      </c>
      <c r="B7420" s="142" t="s">
        <v>5832</v>
      </c>
      <c r="C7420" s="142" t="s">
        <v>3163</v>
      </c>
      <c r="D7420" s="142" t="s">
        <v>3364</v>
      </c>
      <c r="E7420" s="142" t="s">
        <v>5833</v>
      </c>
      <c r="F7420" s="143" t="str">
        <f>IF(H7420&lt;=60,"소형",IF((H7420&gt;60)*(H7420&lt;=85)=1,"중소형",IF((H7420&gt;85)*(H7420&lt;=102)=1,"중형",IF((H7420&gt;102)*(H7420&lt;=135)=1,"중대형","대형"))))</f>
        <v>중소형</v>
      </c>
      <c r="G7420" s="142" t="s">
        <v>5834</v>
      </c>
      <c r="H7420" s="143">
        <v>63</v>
      </c>
      <c r="I7420" s="144">
        <v>30600</v>
      </c>
      <c r="J7420" s="143">
        <v>35</v>
      </c>
      <c r="K7420" s="137">
        <v>43009</v>
      </c>
      <c r="L7420" s="137">
        <v>43862</v>
      </c>
      <c r="M7420" s="144">
        <f>H7420/3.3</f>
        <v>19.090909090909093</v>
      </c>
      <c r="N7420" s="144">
        <f>I7420/M7420</f>
        <v>1602.8571428571427</v>
      </c>
    </row>
    <row r="7421" spans="1:14">
      <c r="A7421" s="142" t="s">
        <v>2829</v>
      </c>
      <c r="B7421" s="142" t="s">
        <v>5832</v>
      </c>
      <c r="C7421" s="142" t="s">
        <v>3163</v>
      </c>
      <c r="D7421" s="142" t="s">
        <v>3364</v>
      </c>
      <c r="E7421" s="142" t="s">
        <v>5833</v>
      </c>
      <c r="F7421" s="143" t="str">
        <f>IF(H7421&lt;=60,"소형",IF((H7421&gt;60)*(H7421&lt;=85)=1,"중소형",IF((H7421&gt;85)*(H7421&lt;=102)=1,"중형",IF((H7421&gt;102)*(H7421&lt;=135)=1,"중대형","대형"))))</f>
        <v>중소형</v>
      </c>
      <c r="G7421" s="142" t="s">
        <v>5835</v>
      </c>
      <c r="H7421" s="143">
        <v>63</v>
      </c>
      <c r="I7421" s="144">
        <v>34400</v>
      </c>
      <c r="J7421" s="143">
        <v>2</v>
      </c>
      <c r="K7421" s="137">
        <v>43009</v>
      </c>
      <c r="L7421" s="137">
        <v>43862</v>
      </c>
      <c r="M7421" s="144">
        <f>H7421/3.3</f>
        <v>19.090909090909093</v>
      </c>
      <c r="N7421" s="144">
        <f>I7421/M7421</f>
        <v>1801.9047619047617</v>
      </c>
    </row>
    <row r="7422" spans="1:14">
      <c r="A7422" s="142" t="s">
        <v>2829</v>
      </c>
      <c r="B7422" s="142" t="s">
        <v>5832</v>
      </c>
      <c r="C7422" s="142" t="s">
        <v>3163</v>
      </c>
      <c r="D7422" s="142" t="s">
        <v>3364</v>
      </c>
      <c r="E7422" s="142" t="s">
        <v>5833</v>
      </c>
      <c r="F7422" s="143" t="str">
        <f>IF(H7422&lt;=60,"소형",IF((H7422&gt;60)*(H7422&lt;=85)=1,"중소형",IF((H7422&gt;85)*(H7422&lt;=102)=1,"중형",IF((H7422&gt;102)*(H7422&lt;=135)=1,"중대형","대형"))))</f>
        <v>중소형</v>
      </c>
      <c r="G7422" s="142" t="s">
        <v>5836</v>
      </c>
      <c r="H7422" s="143">
        <v>74</v>
      </c>
      <c r="I7422" s="144">
        <v>33900</v>
      </c>
      <c r="J7422" s="143">
        <v>222</v>
      </c>
      <c r="K7422" s="137">
        <v>43009</v>
      </c>
      <c r="L7422" s="137">
        <v>43862</v>
      </c>
      <c r="M7422" s="144">
        <f>H7422/3.3</f>
        <v>22.424242424242426</v>
      </c>
      <c r="N7422" s="144">
        <f>I7422/M7422</f>
        <v>1511.7567567567567</v>
      </c>
    </row>
    <row r="7423" spans="1:14">
      <c r="A7423" s="142" t="s">
        <v>2829</v>
      </c>
      <c r="B7423" s="142" t="s">
        <v>5832</v>
      </c>
      <c r="C7423" s="142" t="s">
        <v>3163</v>
      </c>
      <c r="D7423" s="142" t="s">
        <v>3364</v>
      </c>
      <c r="E7423" s="142" t="s">
        <v>5833</v>
      </c>
      <c r="F7423" s="143" t="str">
        <f>IF(H7423&lt;=60,"소형",IF((H7423&gt;60)*(H7423&lt;=85)=1,"중소형",IF((H7423&gt;85)*(H7423&lt;=102)=1,"중형",IF((H7423&gt;102)*(H7423&lt;=135)=1,"중대형","대형"))))</f>
        <v>중소형</v>
      </c>
      <c r="G7423" s="142" t="s">
        <v>5837</v>
      </c>
      <c r="H7423" s="143">
        <v>74</v>
      </c>
      <c r="I7423" s="144">
        <v>38100</v>
      </c>
      <c r="J7423" s="143">
        <v>14</v>
      </c>
      <c r="K7423" s="137">
        <v>43009</v>
      </c>
      <c r="L7423" s="137">
        <v>43862</v>
      </c>
      <c r="M7423" s="144">
        <f>H7423/3.3</f>
        <v>22.424242424242426</v>
      </c>
      <c r="N7423" s="144">
        <f>I7423/M7423</f>
        <v>1699.0540540540539</v>
      </c>
    </row>
    <row r="7424" spans="1:14">
      <c r="A7424" s="142" t="s">
        <v>2829</v>
      </c>
      <c r="B7424" s="142" t="s">
        <v>5832</v>
      </c>
      <c r="C7424" s="142" t="s">
        <v>3163</v>
      </c>
      <c r="D7424" s="142" t="s">
        <v>3364</v>
      </c>
      <c r="E7424" s="142" t="s">
        <v>5833</v>
      </c>
      <c r="F7424" s="143" t="str">
        <f>IF(H7424&lt;=60,"소형",IF((H7424&gt;60)*(H7424&lt;=85)=1,"중소형",IF((H7424&gt;85)*(H7424&lt;=102)=1,"중형",IF((H7424&gt;102)*(H7424&lt;=135)=1,"중대형","대형"))))</f>
        <v>중소형</v>
      </c>
      <c r="G7424" s="142" t="s">
        <v>3858</v>
      </c>
      <c r="H7424" s="143">
        <v>84</v>
      </c>
      <c r="I7424" s="144">
        <v>36000</v>
      </c>
      <c r="J7424" s="143">
        <v>117</v>
      </c>
      <c r="K7424" s="137">
        <v>43009</v>
      </c>
      <c r="L7424" s="137">
        <v>43862</v>
      </c>
      <c r="M7424" s="144">
        <f>H7424/3.3</f>
        <v>25.454545454545457</v>
      </c>
      <c r="N7424" s="144">
        <f>I7424/M7424</f>
        <v>1414.2857142857142</v>
      </c>
    </row>
    <row r="7425" spans="1:14">
      <c r="A7425" s="142" t="s">
        <v>2829</v>
      </c>
      <c r="B7425" s="142" t="s">
        <v>5832</v>
      </c>
      <c r="C7425" s="142" t="s">
        <v>3163</v>
      </c>
      <c r="D7425" s="142" t="s">
        <v>3364</v>
      </c>
      <c r="E7425" s="142" t="s">
        <v>5833</v>
      </c>
      <c r="F7425" s="143" t="str">
        <f>IF(H7425&lt;=60,"소형",IF((H7425&gt;60)*(H7425&lt;=85)=1,"중소형",IF((H7425&gt;85)*(H7425&lt;=102)=1,"중형",IF((H7425&gt;102)*(H7425&lt;=135)=1,"중대형","대형"))))</f>
        <v>중소형</v>
      </c>
      <c r="G7425" s="142" t="s">
        <v>5838</v>
      </c>
      <c r="H7425" s="143">
        <v>84</v>
      </c>
      <c r="I7425" s="144">
        <v>40800</v>
      </c>
      <c r="J7425" s="143">
        <v>5</v>
      </c>
      <c r="K7425" s="137">
        <v>43009</v>
      </c>
      <c r="L7425" s="137">
        <v>43862</v>
      </c>
      <c r="M7425" s="144">
        <f>H7425/3.3</f>
        <v>25.454545454545457</v>
      </c>
      <c r="N7425" s="144">
        <f>I7425/M7425</f>
        <v>1602.8571428571427</v>
      </c>
    </row>
    <row r="7426" spans="1:14">
      <c r="A7426" s="142" t="s">
        <v>2829</v>
      </c>
      <c r="B7426" s="142" t="s">
        <v>5832</v>
      </c>
      <c r="C7426" s="142" t="s">
        <v>3163</v>
      </c>
      <c r="D7426" s="142" t="s">
        <v>3364</v>
      </c>
      <c r="E7426" s="142" t="s">
        <v>5833</v>
      </c>
      <c r="F7426" s="143" t="str">
        <f>IF(H7426&lt;=60,"소형",IF((H7426&gt;60)*(H7426&lt;=85)=1,"중소형",IF((H7426&gt;85)*(H7426&lt;=102)=1,"중형",IF((H7426&gt;102)*(H7426&lt;=135)=1,"중대형","대형"))))</f>
        <v>중소형</v>
      </c>
      <c r="G7426" s="142" t="s">
        <v>3374</v>
      </c>
      <c r="H7426" s="143">
        <v>84</v>
      </c>
      <c r="I7426" s="144">
        <v>36000</v>
      </c>
      <c r="J7426" s="143">
        <v>215</v>
      </c>
      <c r="K7426" s="137">
        <v>43009</v>
      </c>
      <c r="L7426" s="137">
        <v>43862</v>
      </c>
      <c r="M7426" s="144">
        <f>H7426/3.3</f>
        <v>25.454545454545457</v>
      </c>
      <c r="N7426" s="144">
        <f>I7426/M7426</f>
        <v>1414.2857142857142</v>
      </c>
    </row>
    <row r="7427" spans="1:14">
      <c r="A7427" s="142" t="s">
        <v>2829</v>
      </c>
      <c r="B7427" s="142" t="s">
        <v>5832</v>
      </c>
      <c r="C7427" s="142" t="s">
        <v>3163</v>
      </c>
      <c r="D7427" s="142" t="s">
        <v>3364</v>
      </c>
      <c r="E7427" s="142" t="s">
        <v>5833</v>
      </c>
      <c r="F7427" s="143" t="str">
        <f>IF(H7427&lt;=60,"소형",IF((H7427&gt;60)*(H7427&lt;=85)=1,"중소형",IF((H7427&gt;85)*(H7427&lt;=102)=1,"중형",IF((H7427&gt;102)*(H7427&lt;=135)=1,"중대형","대형"))))</f>
        <v>중소형</v>
      </c>
      <c r="G7427" s="142" t="s">
        <v>5839</v>
      </c>
      <c r="H7427" s="143">
        <v>84</v>
      </c>
      <c r="I7427" s="144">
        <v>40800</v>
      </c>
      <c r="J7427" s="143">
        <v>9</v>
      </c>
      <c r="K7427" s="137">
        <v>43009</v>
      </c>
      <c r="L7427" s="137">
        <v>43862</v>
      </c>
      <c r="M7427" s="144">
        <f>H7427/3.3</f>
        <v>25.454545454545457</v>
      </c>
      <c r="N7427" s="144">
        <f>I7427/M7427</f>
        <v>1602.8571428571427</v>
      </c>
    </row>
    <row r="7428" spans="1:14">
      <c r="A7428" s="142" t="s">
        <v>2829</v>
      </c>
      <c r="B7428" s="142" t="s">
        <v>5832</v>
      </c>
      <c r="C7428" s="142" t="s">
        <v>3163</v>
      </c>
      <c r="D7428" s="142" t="s">
        <v>3364</v>
      </c>
      <c r="E7428" s="142" t="s">
        <v>5833</v>
      </c>
      <c r="F7428" s="143" t="str">
        <f>IF(H7428&lt;=60,"소형",IF((H7428&gt;60)*(H7428&lt;=85)=1,"중소형",IF((H7428&gt;85)*(H7428&lt;=102)=1,"중형",IF((H7428&gt;102)*(H7428&lt;=135)=1,"중대형","대형"))))</f>
        <v>중소형</v>
      </c>
      <c r="G7428" s="142" t="s">
        <v>5840</v>
      </c>
      <c r="H7428" s="143">
        <v>84</v>
      </c>
      <c r="I7428" s="144">
        <v>36700</v>
      </c>
      <c r="J7428" s="143">
        <v>406</v>
      </c>
      <c r="K7428" s="137">
        <v>43009</v>
      </c>
      <c r="L7428" s="137">
        <v>43862</v>
      </c>
      <c r="M7428" s="144">
        <f>H7428/3.3</f>
        <v>25.454545454545457</v>
      </c>
      <c r="N7428" s="144">
        <f>I7428/M7428</f>
        <v>1441.7857142857142</v>
      </c>
    </row>
    <row r="7429" spans="1:14">
      <c r="A7429" s="142" t="s">
        <v>2829</v>
      </c>
      <c r="B7429" s="142" t="s">
        <v>5832</v>
      </c>
      <c r="C7429" s="142" t="s">
        <v>3163</v>
      </c>
      <c r="D7429" s="142" t="s">
        <v>3364</v>
      </c>
      <c r="E7429" s="142" t="s">
        <v>5833</v>
      </c>
      <c r="F7429" s="143" t="str">
        <f>IF(H7429&lt;=60,"소형",IF((H7429&gt;60)*(H7429&lt;=85)=1,"중소형",IF((H7429&gt;85)*(H7429&lt;=102)=1,"중형",IF((H7429&gt;102)*(H7429&lt;=135)=1,"중대형","대형"))))</f>
        <v>중소형</v>
      </c>
      <c r="G7429" s="142" t="s">
        <v>5841</v>
      </c>
      <c r="H7429" s="143">
        <v>84</v>
      </c>
      <c r="I7429" s="144">
        <v>41500</v>
      </c>
      <c r="J7429" s="143">
        <v>22</v>
      </c>
      <c r="K7429" s="137">
        <v>43009</v>
      </c>
      <c r="L7429" s="137">
        <v>43862</v>
      </c>
      <c r="M7429" s="144">
        <f>H7429/3.3</f>
        <v>25.454545454545457</v>
      </c>
      <c r="N7429" s="144">
        <f>I7429/M7429</f>
        <v>1630.3571428571427</v>
      </c>
    </row>
    <row r="7430" spans="1:14">
      <c r="A7430" s="142" t="s">
        <v>2829</v>
      </c>
      <c r="B7430" s="142" t="s">
        <v>5842</v>
      </c>
      <c r="C7430" s="142" t="s">
        <v>3170</v>
      </c>
      <c r="D7430" s="142" t="s">
        <v>3219</v>
      </c>
      <c r="E7430" s="142" t="s">
        <v>5584</v>
      </c>
      <c r="F7430" s="143" t="str">
        <f>IF(H7430&lt;=60,"소형",IF((H7430&gt;60)*(H7430&lt;=85)=1,"중소형",IF((H7430&gt;85)*(H7430&lt;=102)=1,"중형",IF((H7430&gt;102)*(H7430&lt;=135)=1,"중대형","대형"))))</f>
        <v>소형</v>
      </c>
      <c r="G7430" s="142" t="s">
        <v>5843</v>
      </c>
      <c r="H7430" s="143">
        <v>59</v>
      </c>
      <c r="I7430" s="144">
        <v>63356</v>
      </c>
      <c r="J7430" s="143">
        <v>42</v>
      </c>
      <c r="K7430" s="137">
        <v>43040</v>
      </c>
      <c r="L7430" s="137">
        <v>43862</v>
      </c>
      <c r="M7430" s="144">
        <f>H7430/3.3</f>
        <v>17.878787878787879</v>
      </c>
      <c r="N7430" s="144">
        <f>I7430/M7430</f>
        <v>3543.6406779661015</v>
      </c>
    </row>
    <row r="7431" spans="1:14">
      <c r="A7431" s="142" t="s">
        <v>2829</v>
      </c>
      <c r="B7431" s="142" t="s">
        <v>5842</v>
      </c>
      <c r="C7431" s="142" t="s">
        <v>3170</v>
      </c>
      <c r="D7431" s="142" t="s">
        <v>3219</v>
      </c>
      <c r="E7431" s="142" t="s">
        <v>5584</v>
      </c>
      <c r="F7431" s="143" t="str">
        <f>IF(H7431&lt;=60,"소형",IF((H7431&gt;60)*(H7431&lt;=85)=1,"중소형",IF((H7431&gt;85)*(H7431&lt;=102)=1,"중형",IF((H7431&gt;102)*(H7431&lt;=135)=1,"중대형","대형"))))</f>
        <v>소형</v>
      </c>
      <c r="G7431" s="142" t="s">
        <v>5844</v>
      </c>
      <c r="H7431" s="143">
        <v>59</v>
      </c>
      <c r="I7431" s="144">
        <v>61697</v>
      </c>
      <c r="J7431" s="143">
        <v>1017</v>
      </c>
      <c r="K7431" s="137">
        <v>43040</v>
      </c>
      <c r="L7431" s="137">
        <v>43862</v>
      </c>
      <c r="M7431" s="144">
        <f>H7431/3.3</f>
        <v>17.878787878787879</v>
      </c>
      <c r="N7431" s="144">
        <f>I7431/M7431</f>
        <v>3450.8491525423728</v>
      </c>
    </row>
    <row r="7432" spans="1:14">
      <c r="A7432" s="142" t="s">
        <v>2829</v>
      </c>
      <c r="B7432" s="142" t="s">
        <v>5842</v>
      </c>
      <c r="C7432" s="142" t="s">
        <v>3170</v>
      </c>
      <c r="D7432" s="142" t="s">
        <v>3219</v>
      </c>
      <c r="E7432" s="142" t="s">
        <v>5584</v>
      </c>
      <c r="F7432" s="143" t="str">
        <f>IF(H7432&lt;=60,"소형",IF((H7432&gt;60)*(H7432&lt;=85)=1,"중소형",IF((H7432&gt;85)*(H7432&lt;=102)=1,"중형",IF((H7432&gt;102)*(H7432&lt;=135)=1,"중대형","대형"))))</f>
        <v>소형</v>
      </c>
      <c r="G7432" s="142" t="s">
        <v>4845</v>
      </c>
      <c r="H7432" s="143">
        <v>59</v>
      </c>
      <c r="I7432" s="144">
        <v>63129</v>
      </c>
      <c r="J7432" s="143">
        <v>139</v>
      </c>
      <c r="K7432" s="137">
        <v>43040</v>
      </c>
      <c r="L7432" s="137">
        <v>43862</v>
      </c>
      <c r="M7432" s="144">
        <f>H7432/3.3</f>
        <v>17.878787878787879</v>
      </c>
      <c r="N7432" s="144">
        <f>I7432/M7432</f>
        <v>3530.9440677966099</v>
      </c>
    </row>
    <row r="7433" spans="1:14">
      <c r="A7433" s="142" t="s">
        <v>2829</v>
      </c>
      <c r="B7433" s="142" t="s">
        <v>5842</v>
      </c>
      <c r="C7433" s="142" t="s">
        <v>3170</v>
      </c>
      <c r="D7433" s="142" t="s">
        <v>3219</v>
      </c>
      <c r="E7433" s="142" t="s">
        <v>5584</v>
      </c>
      <c r="F7433" s="143" t="str">
        <f>IF(H7433&lt;=60,"소형",IF((H7433&gt;60)*(H7433&lt;=85)=1,"중소형",IF((H7433&gt;85)*(H7433&lt;=102)=1,"중형",IF((H7433&gt;102)*(H7433&lt;=135)=1,"중대형","대형"))))</f>
        <v>소형</v>
      </c>
      <c r="G7433" s="142" t="s">
        <v>4021</v>
      </c>
      <c r="H7433" s="143">
        <v>59</v>
      </c>
      <c r="I7433" s="144">
        <v>60821</v>
      </c>
      <c r="J7433" s="143">
        <v>22</v>
      </c>
      <c r="K7433" s="137">
        <v>43040</v>
      </c>
      <c r="L7433" s="137">
        <v>43862</v>
      </c>
      <c r="M7433" s="144">
        <f>H7433/3.3</f>
        <v>17.878787878787879</v>
      </c>
      <c r="N7433" s="144">
        <f>I7433/M7433</f>
        <v>3401.8525423728815</v>
      </c>
    </row>
    <row r="7434" spans="1:14">
      <c r="A7434" s="142" t="s">
        <v>2829</v>
      </c>
      <c r="B7434" s="142" t="s">
        <v>5842</v>
      </c>
      <c r="C7434" s="142" t="s">
        <v>3170</v>
      </c>
      <c r="D7434" s="142" t="s">
        <v>3219</v>
      </c>
      <c r="E7434" s="142" t="s">
        <v>5584</v>
      </c>
      <c r="F7434" s="143" t="str">
        <f>IF(H7434&lt;=60,"소형",IF((H7434&gt;60)*(H7434&lt;=85)=1,"중소형",IF((H7434&gt;85)*(H7434&lt;=102)=1,"중형",IF((H7434&gt;102)*(H7434&lt;=135)=1,"중대형","대형"))))</f>
        <v>중소형</v>
      </c>
      <c r="G7434" s="142" t="s">
        <v>5440</v>
      </c>
      <c r="H7434" s="143">
        <v>84</v>
      </c>
      <c r="I7434" s="144">
        <v>83193</v>
      </c>
      <c r="J7434" s="143">
        <v>1591</v>
      </c>
      <c r="K7434" s="137">
        <v>43040</v>
      </c>
      <c r="L7434" s="137">
        <v>43862</v>
      </c>
      <c r="M7434" s="144">
        <f>H7434/3.3</f>
        <v>25.454545454545457</v>
      </c>
      <c r="N7434" s="144">
        <f>I7434/M7434</f>
        <v>3268.2964285714284</v>
      </c>
    </row>
    <row r="7435" spans="1:14">
      <c r="A7435" s="142" t="s">
        <v>2829</v>
      </c>
      <c r="B7435" s="142" t="s">
        <v>5842</v>
      </c>
      <c r="C7435" s="142" t="s">
        <v>3170</v>
      </c>
      <c r="D7435" s="142" t="s">
        <v>3219</v>
      </c>
      <c r="E7435" s="142" t="s">
        <v>5584</v>
      </c>
      <c r="F7435" s="143" t="str">
        <f>IF(H7435&lt;=60,"소형",IF((H7435&gt;60)*(H7435&lt;=85)=1,"중소형",IF((H7435&gt;85)*(H7435&lt;=102)=1,"중형",IF((H7435&gt;102)*(H7435&lt;=135)=1,"중대형","대형"))))</f>
        <v>중소형</v>
      </c>
      <c r="G7435" s="142" t="s">
        <v>4173</v>
      </c>
      <c r="H7435" s="143">
        <v>84</v>
      </c>
      <c r="I7435" s="144">
        <v>81643</v>
      </c>
      <c r="J7435" s="143">
        <v>299</v>
      </c>
      <c r="K7435" s="137">
        <v>43040</v>
      </c>
      <c r="L7435" s="137">
        <v>43862</v>
      </c>
      <c r="M7435" s="144">
        <f>H7435/3.3</f>
        <v>25.454545454545457</v>
      </c>
      <c r="N7435" s="144">
        <f>I7435/M7435</f>
        <v>3207.403571428571</v>
      </c>
    </row>
    <row r="7436" spans="1:14">
      <c r="A7436" s="142" t="s">
        <v>2829</v>
      </c>
      <c r="B7436" s="142" t="s">
        <v>5842</v>
      </c>
      <c r="C7436" s="142" t="s">
        <v>3170</v>
      </c>
      <c r="D7436" s="142" t="s">
        <v>3219</v>
      </c>
      <c r="E7436" s="142" t="s">
        <v>5584</v>
      </c>
      <c r="F7436" s="143" t="str">
        <f>IF(H7436&lt;=60,"소형",IF((H7436&gt;60)*(H7436&lt;=85)=1,"중소형",IF((H7436&gt;85)*(H7436&lt;=102)=1,"중형",IF((H7436&gt;102)*(H7436&lt;=135)=1,"중대형","대형"))))</f>
        <v>중소형</v>
      </c>
      <c r="G7436" s="142" t="s">
        <v>4172</v>
      </c>
      <c r="H7436" s="143">
        <v>84</v>
      </c>
      <c r="I7436" s="144">
        <v>81793</v>
      </c>
      <c r="J7436" s="143">
        <v>475</v>
      </c>
      <c r="K7436" s="137">
        <v>43040</v>
      </c>
      <c r="L7436" s="137">
        <v>43862</v>
      </c>
      <c r="M7436" s="144">
        <f>H7436/3.3</f>
        <v>25.454545454545457</v>
      </c>
      <c r="N7436" s="144">
        <f>I7436/M7436</f>
        <v>3213.2964285714284</v>
      </c>
    </row>
    <row r="7437" spans="1:14">
      <c r="A7437" s="142" t="s">
        <v>2829</v>
      </c>
      <c r="B7437" s="142" t="s">
        <v>5842</v>
      </c>
      <c r="C7437" s="142" t="s">
        <v>3170</v>
      </c>
      <c r="D7437" s="142" t="s">
        <v>3219</v>
      </c>
      <c r="E7437" s="142" t="s">
        <v>5584</v>
      </c>
      <c r="F7437" s="143" t="str">
        <f>IF(H7437&lt;=60,"소형",IF((H7437&gt;60)*(H7437&lt;=85)=1,"중소형",IF((H7437&gt;85)*(H7437&lt;=102)=1,"중형",IF((H7437&gt;102)*(H7437&lt;=135)=1,"중대형","대형"))))</f>
        <v>중소형</v>
      </c>
      <c r="G7437" s="142" t="s">
        <v>5354</v>
      </c>
      <c r="H7437" s="143">
        <v>84</v>
      </c>
      <c r="I7437" s="144">
        <v>81958</v>
      </c>
      <c r="J7437" s="143">
        <v>311</v>
      </c>
      <c r="K7437" s="137">
        <v>43040</v>
      </c>
      <c r="L7437" s="137">
        <v>43862</v>
      </c>
      <c r="M7437" s="144">
        <f>H7437/3.3</f>
        <v>25.454545454545457</v>
      </c>
      <c r="N7437" s="144">
        <f>I7437/M7437</f>
        <v>3219.778571428571</v>
      </c>
    </row>
    <row r="7438" spans="1:14">
      <c r="A7438" s="142" t="s">
        <v>2829</v>
      </c>
      <c r="B7438" s="142" t="s">
        <v>5842</v>
      </c>
      <c r="C7438" s="142" t="s">
        <v>3170</v>
      </c>
      <c r="D7438" s="142" t="s">
        <v>3219</v>
      </c>
      <c r="E7438" s="142" t="s">
        <v>5584</v>
      </c>
      <c r="F7438" s="143" t="str">
        <f>IF(H7438&lt;=60,"소형",IF((H7438&gt;60)*(H7438&lt;=85)=1,"중소형",IF((H7438&gt;85)*(H7438&lt;=102)=1,"중형",IF((H7438&gt;102)*(H7438&lt;=135)=1,"중대형","대형"))))</f>
        <v>중대형</v>
      </c>
      <c r="G7438" s="142" t="s">
        <v>5845</v>
      </c>
      <c r="H7438" s="143">
        <v>114</v>
      </c>
      <c r="I7438" s="144">
        <v>105828</v>
      </c>
      <c r="J7438" s="143">
        <v>170</v>
      </c>
      <c r="K7438" s="137">
        <v>43040</v>
      </c>
      <c r="L7438" s="137">
        <v>43862</v>
      </c>
      <c r="M7438" s="144">
        <f>H7438/3.3</f>
        <v>34.545454545454547</v>
      </c>
      <c r="N7438" s="144">
        <f>I7438/M7438</f>
        <v>3063.4421052631578</v>
      </c>
    </row>
    <row r="7439" spans="1:14">
      <c r="A7439" s="142" t="s">
        <v>2829</v>
      </c>
      <c r="B7439" s="142" t="s">
        <v>5846</v>
      </c>
      <c r="C7439" s="142" t="s">
        <v>3159</v>
      </c>
      <c r="D7439" s="142" t="s">
        <v>5605</v>
      </c>
      <c r="E7439" s="142" t="s">
        <v>5847</v>
      </c>
      <c r="F7439" s="143" t="str">
        <f>IF(H7439&lt;=60,"소형",IF((H7439&gt;60)*(H7439&lt;=85)=1,"중소형",IF((H7439&gt;85)*(H7439&lt;=102)=1,"중형",IF((H7439&gt;102)*(H7439&lt;=135)=1,"중대형","대형"))))</f>
        <v>소형</v>
      </c>
      <c r="G7439" s="142" t="s">
        <v>5848</v>
      </c>
      <c r="H7439" s="143">
        <v>59</v>
      </c>
      <c r="I7439" s="144">
        <v>17400</v>
      </c>
      <c r="J7439" s="143">
        <v>192</v>
      </c>
      <c r="K7439" s="137">
        <v>43040</v>
      </c>
      <c r="L7439" s="137">
        <v>43862</v>
      </c>
      <c r="M7439" s="144">
        <f>H7439/3.3</f>
        <v>17.878787878787879</v>
      </c>
      <c r="N7439" s="144">
        <f>I7439/M7439</f>
        <v>973.22033898305085</v>
      </c>
    </row>
    <row r="7440" spans="1:14">
      <c r="A7440" s="142" t="s">
        <v>2829</v>
      </c>
      <c r="B7440" s="142" t="s">
        <v>5846</v>
      </c>
      <c r="C7440" s="142" t="s">
        <v>3159</v>
      </c>
      <c r="D7440" s="142" t="s">
        <v>5605</v>
      </c>
      <c r="E7440" s="142" t="s">
        <v>5847</v>
      </c>
      <c r="F7440" s="143" t="str">
        <f>IF(H7440&lt;=60,"소형",IF((H7440&gt;60)*(H7440&lt;=85)=1,"중소형",IF((H7440&gt;85)*(H7440&lt;=102)=1,"중형",IF((H7440&gt;102)*(H7440&lt;=135)=1,"중대형","대형"))))</f>
        <v>소형</v>
      </c>
      <c r="G7440" s="142" t="s">
        <v>5849</v>
      </c>
      <c r="H7440" s="143">
        <v>59</v>
      </c>
      <c r="I7440" s="144">
        <v>17400</v>
      </c>
      <c r="J7440" s="143">
        <v>18</v>
      </c>
      <c r="K7440" s="137">
        <v>43040</v>
      </c>
      <c r="L7440" s="137">
        <v>43862</v>
      </c>
      <c r="M7440" s="144">
        <f>H7440/3.3</f>
        <v>17.878787878787879</v>
      </c>
      <c r="N7440" s="144">
        <f>I7440/M7440</f>
        <v>973.22033898305085</v>
      </c>
    </row>
    <row r="7441" spans="1:14">
      <c r="A7441" s="142" t="s">
        <v>2829</v>
      </c>
      <c r="B7441" s="142" t="s">
        <v>5846</v>
      </c>
      <c r="C7441" s="142" t="s">
        <v>3159</v>
      </c>
      <c r="D7441" s="142" t="s">
        <v>5605</v>
      </c>
      <c r="E7441" s="142" t="s">
        <v>5847</v>
      </c>
      <c r="F7441" s="143" t="str">
        <f>IF(H7441&lt;=60,"소형",IF((H7441&gt;60)*(H7441&lt;=85)=1,"중소형",IF((H7441&gt;85)*(H7441&lt;=102)=1,"중형",IF((H7441&gt;102)*(H7441&lt;=135)=1,"중대형","대형"))))</f>
        <v>중소형</v>
      </c>
      <c r="G7441" s="142" t="s">
        <v>5850</v>
      </c>
      <c r="H7441" s="143">
        <v>74</v>
      </c>
      <c r="I7441" s="144">
        <v>17550</v>
      </c>
      <c r="J7441" s="143">
        <v>36</v>
      </c>
      <c r="K7441" s="137">
        <v>43040</v>
      </c>
      <c r="L7441" s="137">
        <v>43862</v>
      </c>
      <c r="M7441" s="144">
        <f>H7441/3.3</f>
        <v>22.424242424242426</v>
      </c>
      <c r="N7441" s="144">
        <f>I7441/M7441</f>
        <v>782.6351351351351</v>
      </c>
    </row>
    <row r="7442" spans="1:14">
      <c r="A7442" s="142" t="s">
        <v>2829</v>
      </c>
      <c r="B7442" s="142" t="s">
        <v>5846</v>
      </c>
      <c r="C7442" s="142" t="s">
        <v>3159</v>
      </c>
      <c r="D7442" s="142" t="s">
        <v>5605</v>
      </c>
      <c r="E7442" s="142" t="s">
        <v>5847</v>
      </c>
      <c r="F7442" s="143" t="str">
        <f>IF(H7442&lt;=60,"소형",IF((H7442&gt;60)*(H7442&lt;=85)=1,"중소형",IF((H7442&gt;85)*(H7442&lt;=102)=1,"중형",IF((H7442&gt;102)*(H7442&lt;=135)=1,"중대형","대형"))))</f>
        <v>중소형</v>
      </c>
      <c r="G7442" s="142" t="s">
        <v>5851</v>
      </c>
      <c r="H7442" s="143">
        <v>84</v>
      </c>
      <c r="I7442" s="144">
        <v>23600</v>
      </c>
      <c r="J7442" s="143">
        <v>84</v>
      </c>
      <c r="K7442" s="137">
        <v>43040</v>
      </c>
      <c r="L7442" s="137">
        <v>43862</v>
      </c>
      <c r="M7442" s="144">
        <f>H7442/3.3</f>
        <v>25.454545454545457</v>
      </c>
      <c r="N7442" s="144">
        <f>I7442/M7442</f>
        <v>927.14285714285711</v>
      </c>
    </row>
    <row r="7443" spans="1:14">
      <c r="A7443" s="142" t="s">
        <v>2829</v>
      </c>
      <c r="B7443" s="142" t="s">
        <v>5852</v>
      </c>
      <c r="C7443" s="142" t="s">
        <v>3164</v>
      </c>
      <c r="D7443" s="142" t="s">
        <v>3207</v>
      </c>
      <c r="E7443" s="142" t="s">
        <v>5853</v>
      </c>
      <c r="F7443" s="143" t="str">
        <f>IF(H7443&lt;=60,"소형",IF((H7443&gt;60)*(H7443&lt;=85)=1,"중소형",IF((H7443&gt;85)*(H7443&lt;=102)=1,"중형",IF((H7443&gt;102)*(H7443&lt;=135)=1,"중대형","대형"))))</f>
        <v>중소형</v>
      </c>
      <c r="G7443" s="142" t="s">
        <v>5854</v>
      </c>
      <c r="H7443" s="143">
        <v>77</v>
      </c>
      <c r="I7443" s="144">
        <v>36680</v>
      </c>
      <c r="J7443" s="143">
        <v>132</v>
      </c>
      <c r="K7443" s="137">
        <v>43040</v>
      </c>
      <c r="L7443" s="137">
        <v>43862</v>
      </c>
      <c r="M7443" s="144">
        <f>H7443/3.3</f>
        <v>23.333333333333336</v>
      </c>
      <c r="N7443" s="144">
        <f>I7443/M7443</f>
        <v>1571.9999999999998</v>
      </c>
    </row>
    <row r="7444" spans="1:14">
      <c r="A7444" s="142" t="s">
        <v>2829</v>
      </c>
      <c r="B7444" s="142" t="s">
        <v>5852</v>
      </c>
      <c r="C7444" s="142" t="s">
        <v>3164</v>
      </c>
      <c r="D7444" s="142" t="s">
        <v>3207</v>
      </c>
      <c r="E7444" s="142" t="s">
        <v>5853</v>
      </c>
      <c r="F7444" s="143" t="str">
        <f>IF(H7444&lt;=60,"소형",IF((H7444&gt;60)*(H7444&lt;=85)=1,"중소형",IF((H7444&gt;85)*(H7444&lt;=102)=1,"중형",IF((H7444&gt;102)*(H7444&lt;=135)=1,"중대형","대형"))))</f>
        <v>중소형</v>
      </c>
      <c r="G7444" s="142" t="s">
        <v>5855</v>
      </c>
      <c r="H7444" s="143">
        <v>77</v>
      </c>
      <c r="I7444" s="144">
        <v>36770</v>
      </c>
      <c r="J7444" s="143">
        <v>78</v>
      </c>
      <c r="K7444" s="137">
        <v>43040</v>
      </c>
      <c r="L7444" s="137">
        <v>43862</v>
      </c>
      <c r="M7444" s="144">
        <f>H7444/3.3</f>
        <v>23.333333333333336</v>
      </c>
      <c r="N7444" s="144">
        <f>I7444/M7444</f>
        <v>1575.8571428571427</v>
      </c>
    </row>
    <row r="7445" spans="1:14">
      <c r="A7445" s="142" t="s">
        <v>2829</v>
      </c>
      <c r="B7445" s="142" t="s">
        <v>5856</v>
      </c>
      <c r="C7445" s="142" t="s">
        <v>3163</v>
      </c>
      <c r="D7445" s="142" t="s">
        <v>4287</v>
      </c>
      <c r="E7445" s="142" t="s">
        <v>4288</v>
      </c>
      <c r="F7445" s="143" t="str">
        <f>IF(H7445&lt;=60,"소형",IF((H7445&gt;60)*(H7445&lt;=85)=1,"중소형",IF((H7445&gt;85)*(H7445&lt;=102)=1,"중형",IF((H7445&gt;102)*(H7445&lt;=135)=1,"중대형","대형"))))</f>
        <v>소형</v>
      </c>
      <c r="G7445" s="142" t="s">
        <v>5857</v>
      </c>
      <c r="H7445" s="143">
        <v>50</v>
      </c>
      <c r="I7445" s="144">
        <v>24700</v>
      </c>
      <c r="J7445" s="143">
        <v>71</v>
      </c>
      <c r="K7445" s="137">
        <v>43040</v>
      </c>
      <c r="L7445" s="137">
        <v>43862</v>
      </c>
      <c r="M7445" s="144">
        <f>H7445/3.3</f>
        <v>15.151515151515152</v>
      </c>
      <c r="N7445" s="144">
        <f>I7445/M7445</f>
        <v>1630.1999999999998</v>
      </c>
    </row>
    <row r="7446" spans="1:14">
      <c r="A7446" s="142" t="s">
        <v>2829</v>
      </c>
      <c r="B7446" s="142" t="s">
        <v>5856</v>
      </c>
      <c r="C7446" s="142" t="s">
        <v>3163</v>
      </c>
      <c r="D7446" s="142" t="s">
        <v>4287</v>
      </c>
      <c r="E7446" s="142" t="s">
        <v>4288</v>
      </c>
      <c r="F7446" s="143" t="str">
        <f>IF(H7446&lt;=60,"소형",IF((H7446&gt;60)*(H7446&lt;=85)=1,"중소형",IF((H7446&gt;85)*(H7446&lt;=102)=1,"중형",IF((H7446&gt;102)*(H7446&lt;=135)=1,"중대형","대형"))))</f>
        <v>소형</v>
      </c>
      <c r="G7446" s="142" t="s">
        <v>5858</v>
      </c>
      <c r="H7446" s="143">
        <v>50</v>
      </c>
      <c r="I7446" s="144">
        <v>24600</v>
      </c>
      <c r="J7446" s="143">
        <v>101</v>
      </c>
      <c r="K7446" s="137">
        <v>43040</v>
      </c>
      <c r="L7446" s="137">
        <v>43862</v>
      </c>
      <c r="M7446" s="144">
        <f>H7446/3.3</f>
        <v>15.151515151515152</v>
      </c>
      <c r="N7446" s="144">
        <f>I7446/M7446</f>
        <v>1623.6</v>
      </c>
    </row>
    <row r="7447" spans="1:14">
      <c r="A7447" s="142" t="s">
        <v>2829</v>
      </c>
      <c r="B7447" s="142" t="s">
        <v>5856</v>
      </c>
      <c r="C7447" s="142" t="s">
        <v>3163</v>
      </c>
      <c r="D7447" s="142" t="s">
        <v>4287</v>
      </c>
      <c r="E7447" s="142" t="s">
        <v>4288</v>
      </c>
      <c r="F7447" s="143" t="str">
        <f>IF(H7447&lt;=60,"소형",IF((H7447&gt;60)*(H7447&lt;=85)=1,"중소형",IF((H7447&gt;85)*(H7447&lt;=102)=1,"중형",IF((H7447&gt;102)*(H7447&lt;=135)=1,"중대형","대형"))))</f>
        <v>소형</v>
      </c>
      <c r="G7447" s="142" t="s">
        <v>5859</v>
      </c>
      <c r="H7447" s="143">
        <v>50</v>
      </c>
      <c r="I7447" s="144">
        <v>24500</v>
      </c>
      <c r="J7447" s="143">
        <v>22</v>
      </c>
      <c r="K7447" s="137">
        <v>43040</v>
      </c>
      <c r="L7447" s="137">
        <v>43862</v>
      </c>
      <c r="M7447" s="144">
        <f>H7447/3.3</f>
        <v>15.151515151515152</v>
      </c>
      <c r="N7447" s="144">
        <f>I7447/M7447</f>
        <v>1617</v>
      </c>
    </row>
    <row r="7448" spans="1:14">
      <c r="A7448" s="142" t="s">
        <v>2829</v>
      </c>
      <c r="B7448" s="142" t="s">
        <v>3195</v>
      </c>
      <c r="C7448" s="142" t="s">
        <v>3163</v>
      </c>
      <c r="D7448" s="142" t="s">
        <v>4287</v>
      </c>
      <c r="E7448" s="142" t="s">
        <v>4288</v>
      </c>
      <c r="F7448" s="143" t="str">
        <f>IF(H7448&lt;=60,"소형",IF((H7448&gt;60)*(H7448&lt;=85)=1,"중소형",IF((H7448&gt;85)*(H7448&lt;=102)=1,"중형",IF((H7448&gt;102)*(H7448&lt;=135)=1,"중대형","대형"))))</f>
        <v>소형</v>
      </c>
      <c r="G7448" s="142" t="s">
        <v>5860</v>
      </c>
      <c r="H7448" s="143">
        <v>59</v>
      </c>
      <c r="I7448" s="144">
        <v>29900</v>
      </c>
      <c r="J7448" s="143">
        <v>183</v>
      </c>
      <c r="K7448" s="137">
        <v>43040</v>
      </c>
      <c r="L7448" s="137">
        <v>43862</v>
      </c>
      <c r="M7448" s="144">
        <f>H7448/3.3</f>
        <v>17.878787878787879</v>
      </c>
      <c r="N7448" s="144">
        <f>I7448/M7448</f>
        <v>1672.3728813559321</v>
      </c>
    </row>
    <row r="7449" spans="1:14">
      <c r="A7449" s="142" t="s">
        <v>2829</v>
      </c>
      <c r="B7449" s="142" t="s">
        <v>3195</v>
      </c>
      <c r="C7449" s="142" t="s">
        <v>3163</v>
      </c>
      <c r="D7449" s="142" t="s">
        <v>4287</v>
      </c>
      <c r="E7449" s="142" t="s">
        <v>4288</v>
      </c>
      <c r="F7449" s="143" t="str">
        <f>IF(H7449&lt;=60,"소형",IF((H7449&gt;60)*(H7449&lt;=85)=1,"중소형",IF((H7449&gt;85)*(H7449&lt;=102)=1,"중형",IF((H7449&gt;102)*(H7449&lt;=135)=1,"중대형","대형"))))</f>
        <v>소형</v>
      </c>
      <c r="G7449" s="142" t="s">
        <v>5861</v>
      </c>
      <c r="H7449" s="143">
        <v>59</v>
      </c>
      <c r="I7449" s="144">
        <v>29800</v>
      </c>
      <c r="J7449" s="143">
        <v>144</v>
      </c>
      <c r="K7449" s="137">
        <v>43040</v>
      </c>
      <c r="L7449" s="137">
        <v>43862</v>
      </c>
      <c r="M7449" s="144">
        <f>H7449/3.3</f>
        <v>17.878787878787879</v>
      </c>
      <c r="N7449" s="144">
        <f>I7449/M7449</f>
        <v>1666.7796610169491</v>
      </c>
    </row>
    <row r="7450" spans="1:14">
      <c r="A7450" s="142" t="s">
        <v>2829</v>
      </c>
      <c r="B7450" s="142" t="s">
        <v>3195</v>
      </c>
      <c r="C7450" s="142" t="s">
        <v>3163</v>
      </c>
      <c r="D7450" s="142" t="s">
        <v>4287</v>
      </c>
      <c r="E7450" s="142" t="s">
        <v>4288</v>
      </c>
      <c r="F7450" s="143" t="str">
        <f>IF(H7450&lt;=60,"소형",IF((H7450&gt;60)*(H7450&lt;=85)=1,"중소형",IF((H7450&gt;85)*(H7450&lt;=102)=1,"중형",IF((H7450&gt;102)*(H7450&lt;=135)=1,"중대형","대형"))))</f>
        <v>중소형</v>
      </c>
      <c r="G7450" s="142" t="s">
        <v>5862</v>
      </c>
      <c r="H7450" s="143">
        <v>75</v>
      </c>
      <c r="I7450" s="144">
        <v>34800</v>
      </c>
      <c r="J7450" s="143">
        <v>70</v>
      </c>
      <c r="K7450" s="137">
        <v>43040</v>
      </c>
      <c r="L7450" s="137">
        <v>43862</v>
      </c>
      <c r="M7450" s="144">
        <f>H7450/3.3</f>
        <v>22.72727272727273</v>
      </c>
      <c r="N7450" s="144">
        <f>I7450/M7450</f>
        <v>1531.1999999999998</v>
      </c>
    </row>
    <row r="7451" spans="1:14">
      <c r="A7451" s="142" t="s">
        <v>2829</v>
      </c>
      <c r="B7451" s="142" t="s">
        <v>3195</v>
      </c>
      <c r="C7451" s="142" t="s">
        <v>3163</v>
      </c>
      <c r="D7451" s="142" t="s">
        <v>4287</v>
      </c>
      <c r="E7451" s="142" t="s">
        <v>4288</v>
      </c>
      <c r="F7451" s="143" t="str">
        <f>IF(H7451&lt;=60,"소형",IF((H7451&gt;60)*(H7451&lt;=85)=1,"중소형",IF((H7451&gt;85)*(H7451&lt;=102)=1,"중형",IF((H7451&gt;102)*(H7451&lt;=135)=1,"중대형","대형"))))</f>
        <v>중소형</v>
      </c>
      <c r="G7451" s="142" t="s">
        <v>5863</v>
      </c>
      <c r="H7451" s="143">
        <v>75</v>
      </c>
      <c r="I7451" s="144">
        <v>35000</v>
      </c>
      <c r="J7451" s="143">
        <v>19</v>
      </c>
      <c r="K7451" s="137">
        <v>43040</v>
      </c>
      <c r="L7451" s="137">
        <v>43862</v>
      </c>
      <c r="M7451" s="144">
        <f>H7451/3.3</f>
        <v>22.72727272727273</v>
      </c>
      <c r="N7451" s="144">
        <f>I7451/M7451</f>
        <v>1539.9999999999998</v>
      </c>
    </row>
    <row r="7452" spans="1:14">
      <c r="A7452" s="142" t="s">
        <v>2828</v>
      </c>
      <c r="B7452" s="142" t="s">
        <v>5867</v>
      </c>
      <c r="C7452" s="142" t="s">
        <v>3159</v>
      </c>
      <c r="D7452" s="142" t="s">
        <v>3925</v>
      </c>
      <c r="E7452" s="142" t="s">
        <v>5868</v>
      </c>
      <c r="F7452" s="143" t="str">
        <f>IF(H7452&lt;=60,"소형",IF((H7452&gt;60)*(H7452&lt;=85)=1,"중소형",IF((H7452&gt;85)*(H7452&lt;=102)=1,"중형",IF((H7452&gt;102)*(H7452&lt;=135)=1,"중대형","대형"))))</f>
        <v>소형</v>
      </c>
      <c r="G7452" s="142" t="s">
        <v>5861</v>
      </c>
      <c r="H7452" s="143">
        <v>59</v>
      </c>
      <c r="I7452" s="139" t="s">
        <v>3211</v>
      </c>
      <c r="J7452" s="143">
        <v>1</v>
      </c>
      <c r="K7452" s="137">
        <v>43040</v>
      </c>
      <c r="L7452" s="137">
        <v>43862</v>
      </c>
      <c r="M7452" s="144">
        <f>H7452/3.3</f>
        <v>17.878787878787879</v>
      </c>
      <c r="N7452" s="144" t="e">
        <f>I7452/M7452</f>
        <v>#VALUE!</v>
      </c>
    </row>
    <row r="7453" spans="1:14">
      <c r="A7453" s="142" t="s">
        <v>2828</v>
      </c>
      <c r="B7453" s="142" t="s">
        <v>5867</v>
      </c>
      <c r="C7453" s="142" t="s">
        <v>3159</v>
      </c>
      <c r="D7453" s="142" t="s">
        <v>3925</v>
      </c>
      <c r="E7453" s="142" t="s">
        <v>5868</v>
      </c>
      <c r="F7453" s="143" t="str">
        <f>IF(H7453&lt;=60,"소형",IF((H7453&gt;60)*(H7453&lt;=85)=1,"중소형",IF((H7453&gt;85)*(H7453&lt;=102)=1,"중형",IF((H7453&gt;102)*(H7453&lt;=135)=1,"중대형","대형"))))</f>
        <v>소형</v>
      </c>
      <c r="G7453" s="142" t="s">
        <v>5869</v>
      </c>
      <c r="H7453" s="143">
        <v>59</v>
      </c>
      <c r="I7453" s="139" t="s">
        <v>3211</v>
      </c>
      <c r="J7453" s="143">
        <v>158</v>
      </c>
      <c r="K7453" s="137">
        <v>43040</v>
      </c>
      <c r="L7453" s="137">
        <v>43862</v>
      </c>
      <c r="M7453" s="144">
        <f>H7453/3.3</f>
        <v>17.878787878787879</v>
      </c>
      <c r="N7453" s="144" t="e">
        <f>I7453/M7453</f>
        <v>#VALUE!</v>
      </c>
    </row>
    <row r="7454" spans="1:14">
      <c r="A7454" s="142" t="s">
        <v>2828</v>
      </c>
      <c r="B7454" s="142" t="s">
        <v>5867</v>
      </c>
      <c r="C7454" s="142" t="s">
        <v>3159</v>
      </c>
      <c r="D7454" s="142" t="s">
        <v>3925</v>
      </c>
      <c r="E7454" s="142" t="s">
        <v>5868</v>
      </c>
      <c r="F7454" s="143" t="str">
        <f>IF(H7454&lt;=60,"소형",IF((H7454&gt;60)*(H7454&lt;=85)=1,"중소형",IF((H7454&gt;85)*(H7454&lt;=102)=1,"중형",IF((H7454&gt;102)*(H7454&lt;=135)=1,"중대형","대형"))))</f>
        <v>중소형</v>
      </c>
      <c r="G7454" s="142" t="s">
        <v>5870</v>
      </c>
      <c r="H7454" s="143">
        <v>69</v>
      </c>
      <c r="I7454" s="139" t="s">
        <v>3211</v>
      </c>
      <c r="J7454" s="143">
        <v>90</v>
      </c>
      <c r="K7454" s="137">
        <v>43040</v>
      </c>
      <c r="L7454" s="137">
        <v>43862</v>
      </c>
      <c r="M7454" s="144">
        <f>H7454/3.3</f>
        <v>20.90909090909091</v>
      </c>
      <c r="N7454" s="144" t="e">
        <f>I7454/M7454</f>
        <v>#VALUE!</v>
      </c>
    </row>
    <row r="7455" spans="1:14">
      <c r="A7455" s="142" t="s">
        <v>2829</v>
      </c>
      <c r="B7455" s="142" t="s">
        <v>5871</v>
      </c>
      <c r="C7455" s="142" t="s">
        <v>3157</v>
      </c>
      <c r="D7455" s="142" t="s">
        <v>4563</v>
      </c>
      <c r="E7455" s="142" t="s">
        <v>5872</v>
      </c>
      <c r="F7455" s="143" t="str">
        <f>IF(H7455&lt;=60,"소형",IF((H7455&gt;60)*(H7455&lt;=85)=1,"중소형",IF((H7455&gt;85)*(H7455&lt;=102)=1,"중형",IF((H7455&gt;102)*(H7455&lt;=135)=1,"중대형","대형"))))</f>
        <v>소형</v>
      </c>
      <c r="G7455" s="142" t="s">
        <v>5873</v>
      </c>
      <c r="H7455" s="143">
        <v>59</v>
      </c>
      <c r="I7455" s="144">
        <v>19900</v>
      </c>
      <c r="J7455" s="143">
        <v>163</v>
      </c>
      <c r="K7455" s="137">
        <v>43070</v>
      </c>
      <c r="L7455" s="137">
        <v>43862</v>
      </c>
      <c r="M7455" s="144">
        <f>H7455/3.3</f>
        <v>17.878787878787879</v>
      </c>
      <c r="N7455" s="144">
        <f>I7455/M7455</f>
        <v>1113.050847457627</v>
      </c>
    </row>
    <row r="7456" spans="1:14">
      <c r="A7456" s="142" t="s">
        <v>2829</v>
      </c>
      <c r="B7456" s="142" t="s">
        <v>5871</v>
      </c>
      <c r="C7456" s="142" t="s">
        <v>3157</v>
      </c>
      <c r="D7456" s="142" t="s">
        <v>4563</v>
      </c>
      <c r="E7456" s="142" t="s">
        <v>5872</v>
      </c>
      <c r="F7456" s="143" t="str">
        <f>IF(H7456&lt;=60,"소형",IF((H7456&gt;60)*(H7456&lt;=85)=1,"중소형",IF((H7456&gt;85)*(H7456&lt;=102)=1,"중형",IF((H7456&gt;102)*(H7456&lt;=135)=1,"중대형","대형"))))</f>
        <v>중소형</v>
      </c>
      <c r="G7456" s="142" t="s">
        <v>5874</v>
      </c>
      <c r="H7456" s="143">
        <v>74</v>
      </c>
      <c r="I7456" s="144">
        <v>25300</v>
      </c>
      <c r="J7456" s="143">
        <v>57</v>
      </c>
      <c r="K7456" s="137">
        <v>43070</v>
      </c>
      <c r="L7456" s="137">
        <v>43862</v>
      </c>
      <c r="M7456" s="144">
        <f>H7456/3.3</f>
        <v>22.424242424242426</v>
      </c>
      <c r="N7456" s="144">
        <f>I7456/M7456</f>
        <v>1128.2432432432431</v>
      </c>
    </row>
    <row r="7457" spans="1:14">
      <c r="A7457" s="142" t="s">
        <v>2829</v>
      </c>
      <c r="B7457" s="142" t="s">
        <v>5871</v>
      </c>
      <c r="C7457" s="142" t="s">
        <v>3157</v>
      </c>
      <c r="D7457" s="142" t="s">
        <v>4563</v>
      </c>
      <c r="E7457" s="142" t="s">
        <v>5872</v>
      </c>
      <c r="F7457" s="143" t="str">
        <f>IF(H7457&lt;=60,"소형",IF((H7457&gt;60)*(H7457&lt;=85)=1,"중소형",IF((H7457&gt;85)*(H7457&lt;=102)=1,"중형",IF((H7457&gt;102)*(H7457&lt;=135)=1,"중대형","대형"))))</f>
        <v>중소형</v>
      </c>
      <c r="G7457" s="142" t="s">
        <v>5875</v>
      </c>
      <c r="H7457" s="143">
        <v>75</v>
      </c>
      <c r="I7457" s="144">
        <v>25800</v>
      </c>
      <c r="J7457" s="143">
        <v>108</v>
      </c>
      <c r="K7457" s="137">
        <v>43070</v>
      </c>
      <c r="L7457" s="137">
        <v>43862</v>
      </c>
      <c r="M7457" s="144">
        <f>H7457/3.3</f>
        <v>22.72727272727273</v>
      </c>
      <c r="N7457" s="144">
        <f>I7457/M7457</f>
        <v>1135.1999999999998</v>
      </c>
    </row>
    <row r="7458" spans="1:14">
      <c r="A7458" s="142" t="s">
        <v>2829</v>
      </c>
      <c r="B7458" s="142" t="s">
        <v>5871</v>
      </c>
      <c r="C7458" s="142" t="s">
        <v>3157</v>
      </c>
      <c r="D7458" s="142" t="s">
        <v>4563</v>
      </c>
      <c r="E7458" s="142" t="s">
        <v>5872</v>
      </c>
      <c r="F7458" s="143" t="str">
        <f>IF(H7458&lt;=60,"소형",IF((H7458&gt;60)*(H7458&lt;=85)=1,"중소형",IF((H7458&gt;85)*(H7458&lt;=102)=1,"중형",IF((H7458&gt;102)*(H7458&lt;=135)=1,"중대형","대형"))))</f>
        <v>중소형</v>
      </c>
      <c r="G7458" s="142" t="s">
        <v>5437</v>
      </c>
      <c r="H7458" s="143">
        <v>84</v>
      </c>
      <c r="I7458" s="144">
        <v>26700</v>
      </c>
      <c r="J7458" s="143">
        <v>93</v>
      </c>
      <c r="K7458" s="137">
        <v>43070</v>
      </c>
      <c r="L7458" s="137">
        <v>43862</v>
      </c>
      <c r="M7458" s="144">
        <f>H7458/3.3</f>
        <v>25.454545454545457</v>
      </c>
      <c r="N7458" s="144">
        <f>I7458/M7458</f>
        <v>1048.9285714285713</v>
      </c>
    </row>
    <row r="7459" spans="1:14">
      <c r="A7459" s="142" t="s">
        <v>2829</v>
      </c>
      <c r="B7459" s="142" t="s">
        <v>5876</v>
      </c>
      <c r="C7459" s="142" t="s">
        <v>3160</v>
      </c>
      <c r="D7459" s="142" t="s">
        <v>5063</v>
      </c>
      <c r="E7459" s="142" t="s">
        <v>5064</v>
      </c>
      <c r="F7459" s="143" t="str">
        <f>IF(H7459&lt;=60,"소형",IF((H7459&gt;60)*(H7459&lt;=85)=1,"중소형",IF((H7459&gt;85)*(H7459&lt;=102)=1,"중형",IF((H7459&gt;102)*(H7459&lt;=135)=1,"중대형","대형"))))</f>
        <v>중소형</v>
      </c>
      <c r="G7459" s="142" t="s">
        <v>4551</v>
      </c>
      <c r="H7459" s="143">
        <v>84</v>
      </c>
      <c r="I7459" s="144">
        <v>23990</v>
      </c>
      <c r="J7459" s="143">
        <v>497</v>
      </c>
      <c r="K7459" s="137">
        <v>43070</v>
      </c>
      <c r="L7459" s="137">
        <v>43862</v>
      </c>
      <c r="M7459" s="144">
        <f>H7459/3.3</f>
        <v>25.454545454545457</v>
      </c>
      <c r="N7459" s="144">
        <f>I7459/M7459</f>
        <v>942.46428571428567</v>
      </c>
    </row>
    <row r="7460" spans="1:14">
      <c r="A7460" s="142" t="s">
        <v>2829</v>
      </c>
      <c r="B7460" s="142" t="s">
        <v>5876</v>
      </c>
      <c r="C7460" s="142" t="s">
        <v>3160</v>
      </c>
      <c r="D7460" s="142" t="s">
        <v>5063</v>
      </c>
      <c r="E7460" s="142" t="s">
        <v>5064</v>
      </c>
      <c r="F7460" s="143" t="str">
        <f>IF(H7460&lt;=60,"소형",IF((H7460&gt;60)*(H7460&lt;=85)=1,"중소형",IF((H7460&gt;85)*(H7460&lt;=102)=1,"중형",IF((H7460&gt;102)*(H7460&lt;=135)=1,"중대형","대형"))))</f>
        <v>중소형</v>
      </c>
      <c r="G7460" s="142" t="s">
        <v>3474</v>
      </c>
      <c r="H7460" s="143">
        <v>84</v>
      </c>
      <c r="I7460" s="144">
        <v>23990</v>
      </c>
      <c r="J7460" s="143">
        <v>102</v>
      </c>
      <c r="K7460" s="137">
        <v>43070</v>
      </c>
      <c r="L7460" s="137">
        <v>43862</v>
      </c>
      <c r="M7460" s="144">
        <f>H7460/3.3</f>
        <v>25.454545454545457</v>
      </c>
      <c r="N7460" s="144">
        <f>I7460/M7460</f>
        <v>942.46428571428567</v>
      </c>
    </row>
    <row r="7461" spans="1:14">
      <c r="A7461" s="142" t="s">
        <v>2829</v>
      </c>
      <c r="B7461" s="142" t="s">
        <v>5877</v>
      </c>
      <c r="C7461" s="142" t="s">
        <v>3163</v>
      </c>
      <c r="D7461" s="142" t="s">
        <v>3335</v>
      </c>
      <c r="E7461" s="142" t="s">
        <v>5878</v>
      </c>
      <c r="F7461" s="143" t="str">
        <f>IF(H7461&lt;=60,"소형",IF((H7461&gt;60)*(H7461&lt;=85)=1,"중소형",IF((H7461&gt;85)*(H7461&lt;=102)=1,"중형",IF((H7461&gt;102)*(H7461&lt;=135)=1,"중대형","대형"))))</f>
        <v>소형</v>
      </c>
      <c r="G7461" s="142" t="s">
        <v>4844</v>
      </c>
      <c r="H7461" s="143">
        <v>59</v>
      </c>
      <c r="I7461" s="144">
        <v>32900</v>
      </c>
      <c r="J7461" s="143">
        <v>156</v>
      </c>
      <c r="K7461" s="137">
        <v>43070</v>
      </c>
      <c r="L7461" s="137">
        <v>43862</v>
      </c>
      <c r="M7461" s="144">
        <f>H7461/3.3</f>
        <v>17.878787878787879</v>
      </c>
      <c r="N7461" s="144">
        <f>I7461/M7461</f>
        <v>1840.1694915254236</v>
      </c>
    </row>
    <row r="7462" spans="1:14">
      <c r="A7462" s="142" t="s">
        <v>2829</v>
      </c>
      <c r="B7462" s="142" t="s">
        <v>5877</v>
      </c>
      <c r="C7462" s="142" t="s">
        <v>3163</v>
      </c>
      <c r="D7462" s="142" t="s">
        <v>3335</v>
      </c>
      <c r="E7462" s="142" t="s">
        <v>5878</v>
      </c>
      <c r="F7462" s="143" t="str">
        <f>IF(H7462&lt;=60,"소형",IF((H7462&gt;60)*(H7462&lt;=85)=1,"중소형",IF((H7462&gt;85)*(H7462&lt;=102)=1,"중형",IF((H7462&gt;102)*(H7462&lt;=135)=1,"중대형","대형"))))</f>
        <v>소형</v>
      </c>
      <c r="G7462" s="142" t="s">
        <v>4845</v>
      </c>
      <c r="H7462" s="143">
        <v>59</v>
      </c>
      <c r="I7462" s="144">
        <v>32900</v>
      </c>
      <c r="J7462" s="143">
        <v>30</v>
      </c>
      <c r="K7462" s="137">
        <v>43070</v>
      </c>
      <c r="L7462" s="137">
        <v>43862</v>
      </c>
      <c r="M7462" s="144">
        <f>H7462/3.3</f>
        <v>17.878787878787879</v>
      </c>
      <c r="N7462" s="144">
        <f>I7462/M7462</f>
        <v>1840.1694915254236</v>
      </c>
    </row>
    <row r="7463" spans="1:14">
      <c r="A7463" s="142" t="s">
        <v>2829</v>
      </c>
      <c r="B7463" s="142" t="s">
        <v>5877</v>
      </c>
      <c r="C7463" s="142" t="s">
        <v>3163</v>
      </c>
      <c r="D7463" s="142" t="s">
        <v>3335</v>
      </c>
      <c r="E7463" s="142" t="s">
        <v>5878</v>
      </c>
      <c r="F7463" s="143" t="str">
        <f>IF(H7463&lt;=60,"소형",IF((H7463&gt;60)*(H7463&lt;=85)=1,"중소형",IF((H7463&gt;85)*(H7463&lt;=102)=1,"중형",IF((H7463&gt;102)*(H7463&lt;=135)=1,"중대형","대형"))))</f>
        <v>중소형</v>
      </c>
      <c r="G7463" s="142" t="s">
        <v>5879</v>
      </c>
      <c r="H7463" s="143">
        <v>74</v>
      </c>
      <c r="I7463" s="144">
        <v>37930</v>
      </c>
      <c r="J7463" s="143">
        <v>144</v>
      </c>
      <c r="K7463" s="137">
        <v>43070</v>
      </c>
      <c r="L7463" s="137">
        <v>43862</v>
      </c>
      <c r="M7463" s="144">
        <f>H7463/3.3</f>
        <v>22.424242424242426</v>
      </c>
      <c r="N7463" s="144">
        <f>I7463/M7463</f>
        <v>1691.4729729729729</v>
      </c>
    </row>
    <row r="7464" spans="1:14">
      <c r="A7464" s="142" t="s">
        <v>2829</v>
      </c>
      <c r="B7464" s="142" t="s">
        <v>5877</v>
      </c>
      <c r="C7464" s="142" t="s">
        <v>3163</v>
      </c>
      <c r="D7464" s="142" t="s">
        <v>3335</v>
      </c>
      <c r="E7464" s="142" t="s">
        <v>5878</v>
      </c>
      <c r="F7464" s="143" t="str">
        <f>IF(H7464&lt;=60,"소형",IF((H7464&gt;60)*(H7464&lt;=85)=1,"중소형",IF((H7464&gt;85)*(H7464&lt;=102)=1,"중형",IF((H7464&gt;102)*(H7464&lt;=135)=1,"중대형","대형"))))</f>
        <v>중소형</v>
      </c>
      <c r="G7464" s="142" t="s">
        <v>5880</v>
      </c>
      <c r="H7464" s="143">
        <v>80</v>
      </c>
      <c r="I7464" s="144">
        <v>38980</v>
      </c>
      <c r="J7464" s="143">
        <v>154</v>
      </c>
      <c r="K7464" s="137">
        <v>43070</v>
      </c>
      <c r="L7464" s="137">
        <v>43862</v>
      </c>
      <c r="M7464" s="144">
        <f>H7464/3.3</f>
        <v>24.242424242424242</v>
      </c>
      <c r="N7464" s="144">
        <f>I7464/M7464</f>
        <v>1607.925</v>
      </c>
    </row>
    <row r="7465" spans="1:14">
      <c r="A7465" s="142" t="s">
        <v>2829</v>
      </c>
      <c r="B7465" s="142" t="s">
        <v>5877</v>
      </c>
      <c r="C7465" s="142" t="s">
        <v>3163</v>
      </c>
      <c r="D7465" s="142" t="s">
        <v>3335</v>
      </c>
      <c r="E7465" s="142" t="s">
        <v>5878</v>
      </c>
      <c r="F7465" s="143" t="str">
        <f>IF(H7465&lt;=60,"소형",IF((H7465&gt;60)*(H7465&lt;=85)=1,"중소형",IF((H7465&gt;85)*(H7465&lt;=102)=1,"중형",IF((H7465&gt;102)*(H7465&lt;=135)=1,"중대형","대형"))))</f>
        <v>중소형</v>
      </c>
      <c r="G7465" s="142" t="s">
        <v>3622</v>
      </c>
      <c r="H7465" s="143">
        <v>84</v>
      </c>
      <c r="I7465" s="144">
        <v>39980</v>
      </c>
      <c r="J7465" s="143">
        <v>827</v>
      </c>
      <c r="K7465" s="137">
        <v>43070</v>
      </c>
      <c r="L7465" s="137">
        <v>43862</v>
      </c>
      <c r="M7465" s="144">
        <f>H7465/3.3</f>
        <v>25.454545454545457</v>
      </c>
      <c r="N7465" s="144">
        <f>I7465/M7465</f>
        <v>1570.6428571428571</v>
      </c>
    </row>
    <row r="7466" spans="1:14">
      <c r="A7466" s="142" t="s">
        <v>2829</v>
      </c>
      <c r="B7466" s="142" t="s">
        <v>5877</v>
      </c>
      <c r="C7466" s="142" t="s">
        <v>3163</v>
      </c>
      <c r="D7466" s="142" t="s">
        <v>3335</v>
      </c>
      <c r="E7466" s="142" t="s">
        <v>5878</v>
      </c>
      <c r="F7466" s="143" t="str">
        <f>IF(H7466&lt;=60,"소형",IF((H7466&gt;60)*(H7466&lt;=85)=1,"중소형",IF((H7466&gt;85)*(H7466&lt;=102)=1,"중형",IF((H7466&gt;102)*(H7466&lt;=135)=1,"중대형","대형"))))</f>
        <v>중소형</v>
      </c>
      <c r="G7466" s="142" t="s">
        <v>4841</v>
      </c>
      <c r="H7466" s="143">
        <v>84</v>
      </c>
      <c r="I7466" s="144">
        <v>39980</v>
      </c>
      <c r="J7466" s="143">
        <v>216</v>
      </c>
      <c r="K7466" s="137">
        <v>43070</v>
      </c>
      <c r="L7466" s="137">
        <v>43862</v>
      </c>
      <c r="M7466" s="144">
        <f>H7466/3.3</f>
        <v>25.454545454545457</v>
      </c>
      <c r="N7466" s="144">
        <f>I7466/M7466</f>
        <v>1570.6428571428571</v>
      </c>
    </row>
    <row r="7467" spans="1:14">
      <c r="A7467" s="142" t="s">
        <v>2829</v>
      </c>
      <c r="B7467" s="142" t="s">
        <v>5877</v>
      </c>
      <c r="C7467" s="142" t="s">
        <v>3163</v>
      </c>
      <c r="D7467" s="142" t="s">
        <v>3335</v>
      </c>
      <c r="E7467" s="142" t="s">
        <v>5878</v>
      </c>
      <c r="F7467" s="143" t="str">
        <f>IF(H7467&lt;=60,"소형",IF((H7467&gt;60)*(H7467&lt;=85)=1,"중소형",IF((H7467&gt;85)*(H7467&lt;=102)=1,"중형",IF((H7467&gt;102)*(H7467&lt;=135)=1,"중대형","대형"))))</f>
        <v>중형</v>
      </c>
      <c r="G7467" s="142" t="s">
        <v>5881</v>
      </c>
      <c r="H7467" s="143">
        <v>90</v>
      </c>
      <c r="I7467" s="144">
        <v>44900</v>
      </c>
      <c r="J7467" s="143">
        <v>214</v>
      </c>
      <c r="K7467" s="137">
        <v>43070</v>
      </c>
      <c r="L7467" s="137">
        <v>43862</v>
      </c>
      <c r="M7467" s="144">
        <f>H7467/3.3</f>
        <v>27.272727272727273</v>
      </c>
      <c r="N7467" s="144">
        <f>I7467/M7467</f>
        <v>1646.3333333333333</v>
      </c>
    </row>
    <row r="7468" spans="1:14">
      <c r="A7468" s="142" t="s">
        <v>2829</v>
      </c>
      <c r="B7468" s="142" t="s">
        <v>5877</v>
      </c>
      <c r="C7468" s="142" t="s">
        <v>3163</v>
      </c>
      <c r="D7468" s="142" t="s">
        <v>3335</v>
      </c>
      <c r="E7468" s="142" t="s">
        <v>5878</v>
      </c>
      <c r="F7468" s="143" t="str">
        <f>IF(H7468&lt;=60,"소형",IF((H7468&gt;60)*(H7468&lt;=85)=1,"중소형",IF((H7468&gt;85)*(H7468&lt;=102)=1,"중형",IF((H7468&gt;102)*(H7468&lt;=135)=1,"중대형","대형"))))</f>
        <v>중형</v>
      </c>
      <c r="G7468" s="142" t="s">
        <v>5882</v>
      </c>
      <c r="H7468" s="143">
        <v>99</v>
      </c>
      <c r="I7468" s="144">
        <v>44040</v>
      </c>
      <c r="J7468" s="143">
        <v>85</v>
      </c>
      <c r="K7468" s="137">
        <v>43070</v>
      </c>
      <c r="L7468" s="137">
        <v>43862</v>
      </c>
      <c r="M7468" s="144">
        <f>H7468/3.3</f>
        <v>30</v>
      </c>
      <c r="N7468" s="144">
        <f>I7468/M7468</f>
        <v>1468</v>
      </c>
    </row>
    <row r="7469" spans="1:14">
      <c r="A7469" s="142" t="s">
        <v>2829</v>
      </c>
      <c r="B7469" s="142" t="s">
        <v>5877</v>
      </c>
      <c r="C7469" s="142" t="s">
        <v>3163</v>
      </c>
      <c r="D7469" s="142" t="s">
        <v>3335</v>
      </c>
      <c r="E7469" s="142" t="s">
        <v>5878</v>
      </c>
      <c r="F7469" s="143" t="str">
        <f>IF(H7469&lt;=60,"소형",IF((H7469&gt;60)*(H7469&lt;=85)=1,"중소형",IF((H7469&gt;85)*(H7469&lt;=102)=1,"중형",IF((H7469&gt;102)*(H7469&lt;=135)=1,"중대형","대형"))))</f>
        <v>중형</v>
      </c>
      <c r="G7469" s="142" t="s">
        <v>5883</v>
      </c>
      <c r="H7469" s="143">
        <v>99</v>
      </c>
      <c r="I7469" s="144">
        <v>42080</v>
      </c>
      <c r="J7469" s="143">
        <v>2</v>
      </c>
      <c r="K7469" s="137">
        <v>43070</v>
      </c>
      <c r="L7469" s="137">
        <v>43862</v>
      </c>
      <c r="M7469" s="144">
        <f>H7469/3.3</f>
        <v>30</v>
      </c>
      <c r="N7469" s="144">
        <f>I7469/M7469</f>
        <v>1402.6666666666667</v>
      </c>
    </row>
    <row r="7470" spans="1:14">
      <c r="A7470" s="142" t="s">
        <v>2829</v>
      </c>
      <c r="B7470" s="142" t="s">
        <v>5877</v>
      </c>
      <c r="C7470" s="142" t="s">
        <v>3163</v>
      </c>
      <c r="D7470" s="142" t="s">
        <v>3335</v>
      </c>
      <c r="E7470" s="142" t="s">
        <v>5878</v>
      </c>
      <c r="F7470" s="143" t="str">
        <f>IF(H7470&lt;=60,"소형",IF((H7470&gt;60)*(H7470&lt;=85)=1,"중소형",IF((H7470&gt;85)*(H7470&lt;=102)=1,"중형",IF((H7470&gt;102)*(H7470&lt;=135)=1,"중대형","대형"))))</f>
        <v>중대형</v>
      </c>
      <c r="G7470" s="142" t="s">
        <v>5884</v>
      </c>
      <c r="H7470" s="143">
        <v>111</v>
      </c>
      <c r="I7470" s="144">
        <v>51350</v>
      </c>
      <c r="J7470" s="143">
        <v>2</v>
      </c>
      <c r="K7470" s="137">
        <v>43070</v>
      </c>
      <c r="L7470" s="137">
        <v>43862</v>
      </c>
      <c r="M7470" s="144">
        <f>H7470/3.3</f>
        <v>33.63636363636364</v>
      </c>
      <c r="N7470" s="144">
        <f>I7470/M7470</f>
        <v>1526.6216216216214</v>
      </c>
    </row>
    <row r="7471" spans="1:14">
      <c r="A7471" s="142" t="s">
        <v>2829</v>
      </c>
      <c r="B7471" s="142" t="s">
        <v>5877</v>
      </c>
      <c r="C7471" s="142" t="s">
        <v>3163</v>
      </c>
      <c r="D7471" s="142" t="s">
        <v>3335</v>
      </c>
      <c r="E7471" s="142" t="s">
        <v>5878</v>
      </c>
      <c r="F7471" s="143" t="str">
        <f>IF(H7471&lt;=60,"소형",IF((H7471&gt;60)*(H7471&lt;=85)=1,"중소형",IF((H7471&gt;85)*(H7471&lt;=102)=1,"중형",IF((H7471&gt;102)*(H7471&lt;=135)=1,"중대형","대형"))))</f>
        <v>중대형</v>
      </c>
      <c r="G7471" s="142" t="s">
        <v>5885</v>
      </c>
      <c r="H7471" s="143">
        <v>111</v>
      </c>
      <c r="I7471" s="144">
        <v>49410</v>
      </c>
      <c r="J7471" s="143">
        <v>42</v>
      </c>
      <c r="K7471" s="137">
        <v>43070</v>
      </c>
      <c r="L7471" s="137">
        <v>43862</v>
      </c>
      <c r="M7471" s="144">
        <f>H7471/3.3</f>
        <v>33.63636363636364</v>
      </c>
      <c r="N7471" s="144">
        <f>I7471/M7471</f>
        <v>1468.9459459459458</v>
      </c>
    </row>
    <row r="7472" spans="1:14">
      <c r="A7472" s="142" t="s">
        <v>2829</v>
      </c>
      <c r="B7472" s="142" t="s">
        <v>5886</v>
      </c>
      <c r="C7472" s="142" t="s">
        <v>3164</v>
      </c>
      <c r="D7472" s="142" t="s">
        <v>3247</v>
      </c>
      <c r="E7472" s="142" t="s">
        <v>5640</v>
      </c>
      <c r="F7472" s="143" t="str">
        <f>IF(H7472&lt;=60,"소형",IF((H7472&gt;60)*(H7472&lt;=85)=1,"중소형",IF((H7472&gt;85)*(H7472&lt;=102)=1,"중형",IF((H7472&gt;102)*(H7472&lt;=135)=1,"중대형","대형"))))</f>
        <v>중소형</v>
      </c>
      <c r="G7472" s="142" t="s">
        <v>3756</v>
      </c>
      <c r="H7472" s="143">
        <v>84</v>
      </c>
      <c r="I7472" s="144">
        <v>32730</v>
      </c>
      <c r="J7472" s="143">
        <v>45</v>
      </c>
      <c r="K7472" s="137">
        <v>43070</v>
      </c>
      <c r="L7472" s="137">
        <v>43862</v>
      </c>
      <c r="M7472" s="144">
        <f>H7472/3.3</f>
        <v>25.454545454545457</v>
      </c>
      <c r="N7472" s="144">
        <f>I7472/M7472</f>
        <v>1285.8214285714284</v>
      </c>
    </row>
    <row r="7473" spans="1:14">
      <c r="A7473" s="142" t="s">
        <v>2829</v>
      </c>
      <c r="B7473" s="142" t="s">
        <v>5886</v>
      </c>
      <c r="C7473" s="142" t="s">
        <v>3164</v>
      </c>
      <c r="D7473" s="142" t="s">
        <v>3247</v>
      </c>
      <c r="E7473" s="142" t="s">
        <v>5640</v>
      </c>
      <c r="F7473" s="143" t="str">
        <f>IF(H7473&lt;=60,"소형",IF((H7473&gt;60)*(H7473&lt;=85)=1,"중소형",IF((H7473&gt;85)*(H7473&lt;=102)=1,"중형",IF((H7473&gt;102)*(H7473&lt;=135)=1,"중대형","대형"))))</f>
        <v>중소형</v>
      </c>
      <c r="G7473" s="142" t="s">
        <v>3474</v>
      </c>
      <c r="H7473" s="143">
        <v>84</v>
      </c>
      <c r="I7473" s="144">
        <v>33380</v>
      </c>
      <c r="J7473" s="143">
        <v>74</v>
      </c>
      <c r="K7473" s="137">
        <v>43070</v>
      </c>
      <c r="L7473" s="137">
        <v>43862</v>
      </c>
      <c r="M7473" s="144">
        <f>H7473/3.3</f>
        <v>25.454545454545457</v>
      </c>
      <c r="N7473" s="144">
        <f>I7473/M7473</f>
        <v>1311.3571428571427</v>
      </c>
    </row>
    <row r="7474" spans="1:14">
      <c r="A7474" s="142" t="s">
        <v>2829</v>
      </c>
      <c r="B7474" s="142" t="s">
        <v>5886</v>
      </c>
      <c r="C7474" s="142" t="s">
        <v>3164</v>
      </c>
      <c r="D7474" s="142" t="s">
        <v>3247</v>
      </c>
      <c r="E7474" s="142" t="s">
        <v>5640</v>
      </c>
      <c r="F7474" s="143" t="str">
        <f>IF(H7474&lt;=60,"소형",IF((H7474&gt;60)*(H7474&lt;=85)=1,"중소형",IF((H7474&gt;85)*(H7474&lt;=102)=1,"중형",IF((H7474&gt;102)*(H7474&lt;=135)=1,"중대형","대형"))))</f>
        <v>중소형</v>
      </c>
      <c r="G7474" s="142" t="s">
        <v>4551</v>
      </c>
      <c r="H7474" s="143">
        <v>84</v>
      </c>
      <c r="I7474" s="144">
        <v>33480</v>
      </c>
      <c r="J7474" s="143">
        <v>442</v>
      </c>
      <c r="K7474" s="137">
        <v>43070</v>
      </c>
      <c r="L7474" s="137">
        <v>43862</v>
      </c>
      <c r="M7474" s="144">
        <f>H7474/3.3</f>
        <v>25.454545454545457</v>
      </c>
      <c r="N7474" s="144">
        <f>I7474/M7474</f>
        <v>1315.2857142857142</v>
      </c>
    </row>
    <row r="7475" spans="1:14">
      <c r="A7475" s="142" t="s">
        <v>2829</v>
      </c>
      <c r="B7475" s="142" t="s">
        <v>6774</v>
      </c>
      <c r="C7475" s="142" t="s">
        <v>3162</v>
      </c>
      <c r="D7475" s="142" t="s">
        <v>6775</v>
      </c>
      <c r="E7475" s="142" t="s">
        <v>6776</v>
      </c>
      <c r="F7475" s="143" t="str">
        <f>IF(H7475&lt;=60,"소형",IF((H7475&gt;60)*(H7475&lt;=85)=1,"중소형",IF((H7475&gt;85)*(H7475&lt;=102)=1,"중형",IF((H7475&gt;102)*(H7475&lt;=135)=1,"중대형","대형"))))</f>
        <v>중소형</v>
      </c>
      <c r="G7475" s="142" t="s">
        <v>6777</v>
      </c>
      <c r="H7475" s="143">
        <v>80</v>
      </c>
      <c r="I7475" s="144">
        <v>21510</v>
      </c>
      <c r="J7475" s="143">
        <v>38</v>
      </c>
      <c r="K7475" s="137">
        <v>43070</v>
      </c>
      <c r="L7475" s="137">
        <v>43862</v>
      </c>
      <c r="M7475" s="144">
        <f>H7475/3.3</f>
        <v>24.242424242424242</v>
      </c>
      <c r="N7475" s="144">
        <f>I7475/M7475</f>
        <v>887.28750000000002</v>
      </c>
    </row>
    <row r="7476" spans="1:14">
      <c r="A7476" s="142" t="s">
        <v>2829</v>
      </c>
      <c r="B7476" s="142" t="s">
        <v>6774</v>
      </c>
      <c r="C7476" s="142" t="s">
        <v>3162</v>
      </c>
      <c r="D7476" s="142" t="s">
        <v>6775</v>
      </c>
      <c r="E7476" s="142" t="s">
        <v>6776</v>
      </c>
      <c r="F7476" s="143" t="str">
        <f>IF(H7476&lt;=60,"소형",IF((H7476&gt;60)*(H7476&lt;=85)=1,"중소형",IF((H7476&gt;85)*(H7476&lt;=102)=1,"중형",IF((H7476&gt;102)*(H7476&lt;=135)=1,"중대형","대형"))))</f>
        <v>중소형</v>
      </c>
      <c r="G7476" s="142" t="s">
        <v>6778</v>
      </c>
      <c r="H7476" s="143">
        <v>80</v>
      </c>
      <c r="I7476" s="144">
        <v>21410</v>
      </c>
      <c r="J7476" s="143">
        <v>146</v>
      </c>
      <c r="K7476" s="137">
        <v>43070</v>
      </c>
      <c r="L7476" s="137">
        <v>43862</v>
      </c>
      <c r="M7476" s="144">
        <f>H7476/3.3</f>
        <v>24.242424242424242</v>
      </c>
      <c r="N7476" s="144">
        <f>I7476/M7476</f>
        <v>883.16250000000002</v>
      </c>
    </row>
    <row r="7477" spans="1:14">
      <c r="A7477" s="142" t="s">
        <v>2829</v>
      </c>
      <c r="B7477" s="142" t="s">
        <v>6779</v>
      </c>
      <c r="C7477" s="142" t="s">
        <v>3158</v>
      </c>
      <c r="D7477" s="142" t="s">
        <v>5435</v>
      </c>
      <c r="E7477" s="142" t="s">
        <v>6780</v>
      </c>
      <c r="F7477" s="143" t="str">
        <f>IF(H7477&lt;=60,"소형",IF((H7477&gt;60)*(H7477&lt;=85)=1,"중소형",IF((H7477&gt;85)*(H7477&lt;=102)=1,"중형",IF((H7477&gt;102)*(H7477&lt;=135)=1,"중대형","대형"))))</f>
        <v>중소형</v>
      </c>
      <c r="G7477" s="142" t="s">
        <v>3474</v>
      </c>
      <c r="H7477" s="143">
        <v>84</v>
      </c>
      <c r="I7477" s="144">
        <v>24400</v>
      </c>
      <c r="J7477" s="143">
        <v>91</v>
      </c>
      <c r="K7477" s="137">
        <v>43070</v>
      </c>
      <c r="L7477" s="137">
        <v>43862</v>
      </c>
      <c r="M7477" s="144">
        <f>H7477/3.3</f>
        <v>25.454545454545457</v>
      </c>
      <c r="N7477" s="144">
        <f>I7477/M7477</f>
        <v>958.57142857142844</v>
      </c>
    </row>
    <row r="7478" spans="1:14">
      <c r="A7478" s="142" t="s">
        <v>2829</v>
      </c>
      <c r="B7478" s="142" t="s">
        <v>6779</v>
      </c>
      <c r="C7478" s="142" t="s">
        <v>3158</v>
      </c>
      <c r="D7478" s="142" t="s">
        <v>5435</v>
      </c>
      <c r="E7478" s="142" t="s">
        <v>6780</v>
      </c>
      <c r="F7478" s="143" t="str">
        <f>IF(H7478&lt;=60,"소형",IF((H7478&gt;60)*(H7478&lt;=85)=1,"중소형",IF((H7478&gt;85)*(H7478&lt;=102)=1,"중형",IF((H7478&gt;102)*(H7478&lt;=135)=1,"중대형","대형"))))</f>
        <v>중소형</v>
      </c>
      <c r="G7478" s="142" t="s">
        <v>4551</v>
      </c>
      <c r="H7478" s="143">
        <v>84</v>
      </c>
      <c r="I7478" s="144">
        <v>24400</v>
      </c>
      <c r="J7478" s="143">
        <v>84</v>
      </c>
      <c r="K7478" s="137">
        <v>43070</v>
      </c>
      <c r="L7478" s="137">
        <v>43862</v>
      </c>
      <c r="M7478" s="144">
        <f>H7478/3.3</f>
        <v>25.454545454545457</v>
      </c>
      <c r="N7478" s="144">
        <f>I7478/M7478</f>
        <v>958.57142857142844</v>
      </c>
    </row>
    <row r="7479" spans="1:14">
      <c r="A7479" s="142" t="s">
        <v>2829</v>
      </c>
      <c r="B7479" s="142" t="s">
        <v>6779</v>
      </c>
      <c r="C7479" s="142" t="s">
        <v>3158</v>
      </c>
      <c r="D7479" s="142" t="s">
        <v>5435</v>
      </c>
      <c r="E7479" s="142" t="s">
        <v>6780</v>
      </c>
      <c r="F7479" s="143" t="str">
        <f>IF(H7479&lt;=60,"소형",IF((H7479&gt;60)*(H7479&lt;=85)=1,"중소형",IF((H7479&gt;85)*(H7479&lt;=102)=1,"중형",IF((H7479&gt;102)*(H7479&lt;=135)=1,"중대형","대형"))))</f>
        <v>중대형</v>
      </c>
      <c r="G7479" s="142" t="s">
        <v>6781</v>
      </c>
      <c r="H7479" s="143">
        <v>109</v>
      </c>
      <c r="I7479" s="144">
        <v>30900</v>
      </c>
      <c r="J7479" s="143">
        <v>19</v>
      </c>
      <c r="K7479" s="137">
        <v>43070</v>
      </c>
      <c r="L7479" s="137">
        <v>43862</v>
      </c>
      <c r="M7479" s="144">
        <f>H7479/3.3</f>
        <v>33.030303030303031</v>
      </c>
      <c r="N7479" s="144">
        <f>I7479/M7479</f>
        <v>935.50458715596324</v>
      </c>
    </row>
    <row r="7480" spans="1:14">
      <c r="A7480" s="142" t="s">
        <v>2829</v>
      </c>
      <c r="B7480" s="142" t="s">
        <v>6884</v>
      </c>
      <c r="C7480" s="142" t="s">
        <v>3166</v>
      </c>
      <c r="D7480" s="142" t="s">
        <v>3744</v>
      </c>
      <c r="E7480" s="142" t="s">
        <v>6885</v>
      </c>
      <c r="F7480" s="143" t="str">
        <f>IF(H7480&lt;=60,"소형",IF((H7480&gt;60)*(H7480&lt;=85)=1,"중소형",IF((H7480&gt;85)*(H7480&lt;=102)=1,"중형",IF((H7480&gt;102)*(H7480&lt;=135)=1,"중대형","대형"))))</f>
        <v>중소형</v>
      </c>
      <c r="G7480" s="142" t="s">
        <v>3633</v>
      </c>
      <c r="H7480" s="143">
        <v>84</v>
      </c>
      <c r="I7480" s="144">
        <v>30380</v>
      </c>
      <c r="J7480" s="143">
        <v>750</v>
      </c>
      <c r="K7480" s="137">
        <v>43101</v>
      </c>
      <c r="L7480" s="137">
        <v>43862</v>
      </c>
      <c r="M7480" s="144">
        <f>H7480/3.3</f>
        <v>25.454545454545457</v>
      </c>
      <c r="N7480" s="144">
        <f>I7480/M7480</f>
        <v>1193.5</v>
      </c>
    </row>
    <row r="7481" spans="1:14">
      <c r="A7481" s="142" t="s">
        <v>2829</v>
      </c>
      <c r="B7481" s="142" t="s">
        <v>6925</v>
      </c>
      <c r="C7481" s="142" t="s">
        <v>3167</v>
      </c>
      <c r="D7481" s="142" t="s">
        <v>6926</v>
      </c>
      <c r="E7481" s="142" t="s">
        <v>6927</v>
      </c>
      <c r="F7481" s="143" t="str">
        <f>IF(H7481&lt;=60,"소형",IF((H7481&gt;60)*(H7481&lt;=85)=1,"중소형",IF((H7481&gt;85)*(H7481&lt;=102)=1,"중형",IF((H7481&gt;102)*(H7481&lt;=135)=1,"중대형","대형"))))</f>
        <v>소형</v>
      </c>
      <c r="G7481" s="142" t="s">
        <v>6204</v>
      </c>
      <c r="H7481" s="143">
        <v>59</v>
      </c>
      <c r="I7481" s="144">
        <v>28300</v>
      </c>
      <c r="J7481" s="143">
        <v>80</v>
      </c>
      <c r="K7481" s="137">
        <v>43132</v>
      </c>
      <c r="L7481" s="137">
        <v>43862</v>
      </c>
      <c r="M7481" s="144">
        <f>H7481/3.3</f>
        <v>17.878787878787879</v>
      </c>
      <c r="N7481" s="144">
        <f>I7481/M7481</f>
        <v>1582.8813559322034</v>
      </c>
    </row>
    <row r="7482" spans="1:14">
      <c r="A7482" s="142" t="s">
        <v>2829</v>
      </c>
      <c r="B7482" s="142" t="s">
        <v>6925</v>
      </c>
      <c r="C7482" s="142" t="s">
        <v>3167</v>
      </c>
      <c r="D7482" s="142" t="s">
        <v>6926</v>
      </c>
      <c r="E7482" s="142" t="s">
        <v>6927</v>
      </c>
      <c r="F7482" s="143" t="str">
        <f>IF(H7482&lt;=60,"소형",IF((H7482&gt;60)*(H7482&lt;=85)=1,"중소형",IF((H7482&gt;85)*(H7482&lt;=102)=1,"중형",IF((H7482&gt;102)*(H7482&lt;=135)=1,"중대형","대형"))))</f>
        <v>소형</v>
      </c>
      <c r="G7482" s="142" t="s">
        <v>6928</v>
      </c>
      <c r="H7482" s="143">
        <v>59</v>
      </c>
      <c r="I7482" s="144">
        <v>27900</v>
      </c>
      <c r="J7482" s="143">
        <v>36</v>
      </c>
      <c r="K7482" s="137">
        <v>43132</v>
      </c>
      <c r="L7482" s="137">
        <v>43862</v>
      </c>
      <c r="M7482" s="144">
        <f>H7482/3.3</f>
        <v>17.878787878787879</v>
      </c>
      <c r="N7482" s="144">
        <f>I7482/M7482</f>
        <v>1560.5084745762713</v>
      </c>
    </row>
    <row r="7483" spans="1:14">
      <c r="A7483" s="142" t="s">
        <v>2829</v>
      </c>
      <c r="B7483" s="142" t="s">
        <v>6925</v>
      </c>
      <c r="C7483" s="142" t="s">
        <v>3167</v>
      </c>
      <c r="D7483" s="142" t="s">
        <v>6926</v>
      </c>
      <c r="E7483" s="142" t="s">
        <v>6927</v>
      </c>
      <c r="F7483" s="143" t="str">
        <f>IF(H7483&lt;=60,"소형",IF((H7483&gt;60)*(H7483&lt;=85)=1,"중소형",IF((H7483&gt;85)*(H7483&lt;=102)=1,"중형",IF((H7483&gt;102)*(H7483&lt;=135)=1,"중대형","대형"))))</f>
        <v>소형</v>
      </c>
      <c r="G7483" s="142" t="s">
        <v>6132</v>
      </c>
      <c r="H7483" s="143">
        <v>59</v>
      </c>
      <c r="I7483" s="144">
        <v>28800</v>
      </c>
      <c r="J7483" s="143">
        <v>13</v>
      </c>
      <c r="K7483" s="137">
        <v>43132</v>
      </c>
      <c r="L7483" s="137">
        <v>43862</v>
      </c>
      <c r="M7483" s="144">
        <f>H7483/3.3</f>
        <v>17.878787878787879</v>
      </c>
      <c r="N7483" s="144">
        <f>I7483/M7483</f>
        <v>1610.8474576271187</v>
      </c>
    </row>
    <row r="7484" spans="1:14">
      <c r="A7484" s="142" t="s">
        <v>2829</v>
      </c>
      <c r="B7484" s="142" t="s">
        <v>6925</v>
      </c>
      <c r="C7484" s="142" t="s">
        <v>3167</v>
      </c>
      <c r="D7484" s="142" t="s">
        <v>6926</v>
      </c>
      <c r="E7484" s="142" t="s">
        <v>6927</v>
      </c>
      <c r="F7484" s="143" t="str">
        <f>IF(H7484&lt;=60,"소형",IF((H7484&gt;60)*(H7484&lt;=85)=1,"중소형",IF((H7484&gt;85)*(H7484&lt;=102)=1,"중형",IF((H7484&gt;102)*(H7484&lt;=135)=1,"중대형","대형"))))</f>
        <v>소형</v>
      </c>
      <c r="G7484" s="142" t="s">
        <v>6449</v>
      </c>
      <c r="H7484" s="143">
        <v>59</v>
      </c>
      <c r="I7484" s="144">
        <v>28350</v>
      </c>
      <c r="J7484" s="143">
        <v>156</v>
      </c>
      <c r="K7484" s="137">
        <v>43132</v>
      </c>
      <c r="L7484" s="137">
        <v>43862</v>
      </c>
      <c r="M7484" s="144">
        <f>H7484/3.3</f>
        <v>17.878787878787879</v>
      </c>
      <c r="N7484" s="144">
        <f>I7484/M7484</f>
        <v>1585.6779661016949</v>
      </c>
    </row>
    <row r="7485" spans="1:14">
      <c r="A7485" s="142" t="s">
        <v>2829</v>
      </c>
      <c r="B7485" s="142" t="s">
        <v>6925</v>
      </c>
      <c r="C7485" s="142" t="s">
        <v>3167</v>
      </c>
      <c r="D7485" s="142" t="s">
        <v>6926</v>
      </c>
      <c r="E7485" s="142" t="s">
        <v>6927</v>
      </c>
      <c r="F7485" s="143" t="str">
        <f>IF(H7485&lt;=60,"소형",IF((H7485&gt;60)*(H7485&lt;=85)=1,"중소형",IF((H7485&gt;85)*(H7485&lt;=102)=1,"중형",IF((H7485&gt;102)*(H7485&lt;=135)=1,"중대형","대형"))))</f>
        <v>소형</v>
      </c>
      <c r="G7485" s="142" t="s">
        <v>6091</v>
      </c>
      <c r="H7485" s="143">
        <v>59</v>
      </c>
      <c r="I7485" s="144">
        <v>27450</v>
      </c>
      <c r="J7485" s="143">
        <v>11</v>
      </c>
      <c r="K7485" s="137">
        <v>43132</v>
      </c>
      <c r="L7485" s="137">
        <v>43862</v>
      </c>
      <c r="M7485" s="144">
        <f>H7485/3.3</f>
        <v>17.878787878787879</v>
      </c>
      <c r="N7485" s="144">
        <f>I7485/M7485</f>
        <v>1535.3389830508474</v>
      </c>
    </row>
    <row r="7486" spans="1:14">
      <c r="A7486" s="142" t="s">
        <v>2829</v>
      </c>
      <c r="B7486" s="142" t="s">
        <v>6925</v>
      </c>
      <c r="C7486" s="142" t="s">
        <v>3167</v>
      </c>
      <c r="D7486" s="142" t="s">
        <v>6926</v>
      </c>
      <c r="E7486" s="142" t="s">
        <v>6927</v>
      </c>
      <c r="F7486" s="143" t="str">
        <f>IF(H7486&lt;=60,"소형",IF((H7486&gt;60)*(H7486&lt;=85)=1,"중소형",IF((H7486&gt;85)*(H7486&lt;=102)=1,"중형",IF((H7486&gt;102)*(H7486&lt;=135)=1,"중대형","대형"))))</f>
        <v>소형</v>
      </c>
      <c r="G7486" s="142" t="s">
        <v>6450</v>
      </c>
      <c r="H7486" s="143">
        <v>59</v>
      </c>
      <c r="I7486" s="144">
        <v>28600</v>
      </c>
      <c r="J7486" s="143">
        <v>35</v>
      </c>
      <c r="K7486" s="137">
        <v>43132</v>
      </c>
      <c r="L7486" s="137">
        <v>43862</v>
      </c>
      <c r="M7486" s="144">
        <f>H7486/3.3</f>
        <v>17.878787878787879</v>
      </c>
      <c r="N7486" s="144">
        <f>I7486/M7486</f>
        <v>1599.6610169491526</v>
      </c>
    </row>
    <row r="7487" spans="1:14">
      <c r="A7487" s="142" t="s">
        <v>2829</v>
      </c>
      <c r="B7487" s="142" t="s">
        <v>6925</v>
      </c>
      <c r="C7487" s="142" t="s">
        <v>3167</v>
      </c>
      <c r="D7487" s="142" t="s">
        <v>6926</v>
      </c>
      <c r="E7487" s="142" t="s">
        <v>6927</v>
      </c>
      <c r="F7487" s="143" t="str">
        <f>IF(H7487&lt;=60,"소형",IF((H7487&gt;60)*(H7487&lt;=85)=1,"중소형",IF((H7487&gt;85)*(H7487&lt;=102)=1,"중형",IF((H7487&gt;102)*(H7487&lt;=135)=1,"중대형","대형"))))</f>
        <v>소형</v>
      </c>
      <c r="G7487" s="142" t="s">
        <v>6929</v>
      </c>
      <c r="H7487" s="143">
        <v>59</v>
      </c>
      <c r="I7487" s="144">
        <v>28950</v>
      </c>
      <c r="J7487" s="143">
        <v>38</v>
      </c>
      <c r="K7487" s="137">
        <v>43132</v>
      </c>
      <c r="L7487" s="137">
        <v>43862</v>
      </c>
      <c r="M7487" s="144">
        <f>H7487/3.3</f>
        <v>17.878787878787879</v>
      </c>
      <c r="N7487" s="144">
        <f>I7487/M7487</f>
        <v>1619.2372881355932</v>
      </c>
    </row>
    <row r="7488" spans="1:14">
      <c r="A7488" s="142" t="s">
        <v>2827</v>
      </c>
      <c r="B7488" s="142" t="s">
        <v>7908</v>
      </c>
      <c r="C7488" s="142" t="s">
        <v>3159</v>
      </c>
      <c r="D7488" s="142" t="s">
        <v>5605</v>
      </c>
      <c r="E7488" s="142" t="s">
        <v>5606</v>
      </c>
      <c r="F7488" s="143" t="str">
        <f>IF(H7488&lt;=60,"소형",IF((H7488&gt;60)*(H7488&lt;=85)=1,"중소형",IF((H7488&gt;85)*(H7488&lt;=102)=1,"중형",IF((H7488&gt;102)*(H7488&lt;=135)=1,"중대형","대형"))))</f>
        <v>소형</v>
      </c>
      <c r="G7488" s="142" t="s">
        <v>7909</v>
      </c>
      <c r="H7488" s="143">
        <v>29</v>
      </c>
      <c r="I7488" s="139" t="s">
        <v>3211</v>
      </c>
      <c r="J7488" s="143">
        <v>280</v>
      </c>
      <c r="K7488" s="137">
        <v>43282</v>
      </c>
      <c r="L7488" s="137">
        <v>43862</v>
      </c>
      <c r="M7488" s="144">
        <f>H7488/3.3</f>
        <v>8.787878787878789</v>
      </c>
      <c r="N7488" s="144" t="e">
        <f>I7488/M7488</f>
        <v>#VALUE!</v>
      </c>
    </row>
    <row r="7489" spans="1:14">
      <c r="A7489" s="142" t="s">
        <v>2827</v>
      </c>
      <c r="B7489" s="142" t="s">
        <v>7908</v>
      </c>
      <c r="C7489" s="142" t="s">
        <v>3159</v>
      </c>
      <c r="D7489" s="142" t="s">
        <v>5605</v>
      </c>
      <c r="E7489" s="142" t="s">
        <v>5606</v>
      </c>
      <c r="F7489" s="143" t="str">
        <f>IF(H7489&lt;=60,"소형",IF((H7489&gt;60)*(H7489&lt;=85)=1,"중소형",IF((H7489&gt;85)*(H7489&lt;=102)=1,"중형",IF((H7489&gt;102)*(H7489&lt;=135)=1,"중대형","대형"))))</f>
        <v>소형</v>
      </c>
      <c r="G7489" s="142" t="s">
        <v>3404</v>
      </c>
      <c r="H7489" s="143">
        <v>46</v>
      </c>
      <c r="I7489" s="139" t="s">
        <v>3211</v>
      </c>
      <c r="J7489" s="143">
        <v>92</v>
      </c>
      <c r="K7489" s="137">
        <v>43282</v>
      </c>
      <c r="L7489" s="137">
        <v>43862</v>
      </c>
      <c r="M7489" s="144">
        <f>H7489/3.3</f>
        <v>13.939393939393939</v>
      </c>
      <c r="N7489" s="144" t="e">
        <f>I7489/M7489</f>
        <v>#VALUE!</v>
      </c>
    </row>
    <row r="7490" spans="1:14">
      <c r="A7490" s="142" t="s">
        <v>2827</v>
      </c>
      <c r="B7490" s="142" t="s">
        <v>8125</v>
      </c>
      <c r="C7490" s="142" t="s">
        <v>3159</v>
      </c>
      <c r="D7490" s="142" t="s">
        <v>5605</v>
      </c>
      <c r="E7490" s="142" t="s">
        <v>5606</v>
      </c>
      <c r="F7490" s="143" t="str">
        <f>IF(H7490&lt;=60,"소형",IF((H7490&gt;60)*(H7490&lt;=85)=1,"중소형",IF((H7490&gt;85)*(H7490&lt;=102)=1,"중형",IF((H7490&gt;102)*(H7490&lt;=135)=1,"중대형","대형"))))</f>
        <v>소형</v>
      </c>
      <c r="G7490" s="142" t="s">
        <v>3333</v>
      </c>
      <c r="H7490" s="143">
        <v>21</v>
      </c>
      <c r="I7490" s="139" t="s">
        <v>3211</v>
      </c>
      <c r="J7490" s="143">
        <v>192</v>
      </c>
      <c r="K7490" s="137">
        <v>43344</v>
      </c>
      <c r="L7490" s="137">
        <v>43862</v>
      </c>
      <c r="M7490" s="144">
        <f>H7490/3.3</f>
        <v>6.3636363636363642</v>
      </c>
      <c r="N7490" s="144" t="e">
        <f>I7490/M7490</f>
        <v>#VALUE!</v>
      </c>
    </row>
    <row r="7491" spans="1:14">
      <c r="A7491" s="142" t="s">
        <v>2827</v>
      </c>
      <c r="B7491" s="142" t="s">
        <v>8125</v>
      </c>
      <c r="C7491" s="142" t="s">
        <v>3159</v>
      </c>
      <c r="D7491" s="142" t="s">
        <v>5605</v>
      </c>
      <c r="E7491" s="142" t="s">
        <v>5606</v>
      </c>
      <c r="F7491" s="143" t="str">
        <f>IF(H7491&lt;=60,"소형",IF((H7491&gt;60)*(H7491&lt;=85)=1,"중소형",IF((H7491&gt;85)*(H7491&lt;=102)=1,"중형",IF((H7491&gt;102)*(H7491&lt;=135)=1,"중대형","대형"))))</f>
        <v>소형</v>
      </c>
      <c r="G7491" s="142" t="s">
        <v>3338</v>
      </c>
      <c r="H7491" s="143">
        <v>26</v>
      </c>
      <c r="I7491" s="139" t="s">
        <v>3211</v>
      </c>
      <c r="J7491" s="143">
        <v>56</v>
      </c>
      <c r="K7491" s="137">
        <v>43344</v>
      </c>
      <c r="L7491" s="137">
        <v>43862</v>
      </c>
      <c r="M7491" s="144">
        <f>H7491/3.3</f>
        <v>7.8787878787878789</v>
      </c>
      <c r="N7491" s="144" t="e">
        <f>I7491/M7491</f>
        <v>#VALUE!</v>
      </c>
    </row>
    <row r="7492" spans="1:14">
      <c r="A7492" s="142" t="s">
        <v>2827</v>
      </c>
      <c r="B7492" s="142" t="s">
        <v>8125</v>
      </c>
      <c r="C7492" s="142" t="s">
        <v>3159</v>
      </c>
      <c r="D7492" s="142" t="s">
        <v>5605</v>
      </c>
      <c r="E7492" s="142" t="s">
        <v>5606</v>
      </c>
      <c r="F7492" s="143" t="str">
        <f>IF(H7492&lt;=60,"소형",IF((H7492&gt;60)*(H7492&lt;=85)=1,"중소형",IF((H7492&gt;85)*(H7492&lt;=102)=1,"중형",IF((H7492&gt;102)*(H7492&lt;=135)=1,"중대형","대형"))))</f>
        <v>소형</v>
      </c>
      <c r="G7492" s="142" t="s">
        <v>3337</v>
      </c>
      <c r="H7492" s="143">
        <v>26</v>
      </c>
      <c r="I7492" s="139" t="s">
        <v>3211</v>
      </c>
      <c r="J7492" s="143">
        <v>50</v>
      </c>
      <c r="K7492" s="137">
        <v>43344</v>
      </c>
      <c r="L7492" s="137">
        <v>43862</v>
      </c>
      <c r="M7492" s="144">
        <f>H7492/3.3</f>
        <v>7.8787878787878789</v>
      </c>
      <c r="N7492" s="144" t="e">
        <f>I7492/M7492</f>
        <v>#VALUE!</v>
      </c>
    </row>
    <row r="7493" spans="1:14">
      <c r="A7493" s="142" t="s">
        <v>2827</v>
      </c>
      <c r="B7493" s="142" t="s">
        <v>8125</v>
      </c>
      <c r="C7493" s="142" t="s">
        <v>3159</v>
      </c>
      <c r="D7493" s="142" t="s">
        <v>5605</v>
      </c>
      <c r="E7493" s="142" t="s">
        <v>5606</v>
      </c>
      <c r="F7493" s="143" t="str">
        <f>IF(H7493&lt;=60,"소형",IF((H7493&gt;60)*(H7493&lt;=85)=1,"중소형",IF((H7493&gt;85)*(H7493&lt;=102)=1,"중형",IF((H7493&gt;102)*(H7493&lt;=135)=1,"중대형","대형"))))</f>
        <v>소형</v>
      </c>
      <c r="G7493" s="142" t="s">
        <v>3339</v>
      </c>
      <c r="H7493" s="143">
        <v>26</v>
      </c>
      <c r="I7493" s="139" t="s">
        <v>3211</v>
      </c>
      <c r="J7493" s="143">
        <v>39</v>
      </c>
      <c r="K7493" s="137">
        <v>43344</v>
      </c>
      <c r="L7493" s="137">
        <v>43862</v>
      </c>
      <c r="M7493" s="144">
        <f>H7493/3.3</f>
        <v>7.8787878787878789</v>
      </c>
      <c r="N7493" s="144" t="e">
        <f>I7493/M7493</f>
        <v>#VALUE!</v>
      </c>
    </row>
    <row r="7494" spans="1:14">
      <c r="A7494" s="142" t="s">
        <v>2827</v>
      </c>
      <c r="B7494" s="142" t="s">
        <v>8125</v>
      </c>
      <c r="C7494" s="142" t="s">
        <v>3159</v>
      </c>
      <c r="D7494" s="142" t="s">
        <v>5605</v>
      </c>
      <c r="E7494" s="142" t="s">
        <v>5606</v>
      </c>
      <c r="F7494" s="143" t="str">
        <f>IF(H7494&lt;=60,"소형",IF((H7494&gt;60)*(H7494&lt;=85)=1,"중소형",IF((H7494&gt;85)*(H7494&lt;=102)=1,"중형",IF((H7494&gt;102)*(H7494&lt;=135)=1,"중대형","대형"))))</f>
        <v>소형</v>
      </c>
      <c r="G7494" s="142" t="s">
        <v>3340</v>
      </c>
      <c r="H7494" s="143">
        <v>36</v>
      </c>
      <c r="I7494" s="139" t="s">
        <v>3211</v>
      </c>
      <c r="J7494" s="143">
        <v>208</v>
      </c>
      <c r="K7494" s="137">
        <v>43344</v>
      </c>
      <c r="L7494" s="137">
        <v>43862</v>
      </c>
      <c r="M7494" s="144">
        <f>H7494/3.3</f>
        <v>10.90909090909091</v>
      </c>
      <c r="N7494" s="144" t="e">
        <f>I7494/M7494</f>
        <v>#VALUE!</v>
      </c>
    </row>
    <row r="7495" spans="1:14">
      <c r="A7495" s="142" t="s">
        <v>2827</v>
      </c>
      <c r="B7495" s="142" t="s">
        <v>8174</v>
      </c>
      <c r="C7495" s="142" t="s">
        <v>3159</v>
      </c>
      <c r="D7495" s="142" t="s">
        <v>5605</v>
      </c>
      <c r="E7495" s="142" t="s">
        <v>5606</v>
      </c>
      <c r="F7495" s="143" t="str">
        <f>IF(H7495&lt;=60,"소형",IF((H7495&gt;60)*(H7495&lt;=85)=1,"중소형",IF((H7495&gt;85)*(H7495&lt;=102)=1,"중형",IF((H7495&gt;102)*(H7495&lt;=135)=1,"중대형","대형"))))</f>
        <v>소형</v>
      </c>
      <c r="G7495" s="142" t="s">
        <v>8175</v>
      </c>
      <c r="H7495" s="143">
        <v>24</v>
      </c>
      <c r="I7495" s="139" t="s">
        <v>3211</v>
      </c>
      <c r="J7495" s="143">
        <v>175</v>
      </c>
      <c r="K7495" s="137">
        <v>43344</v>
      </c>
      <c r="L7495" s="137">
        <v>43862</v>
      </c>
      <c r="M7495" s="144">
        <f>H7495/3.3</f>
        <v>7.2727272727272734</v>
      </c>
      <c r="N7495" s="144" t="e">
        <f>I7495/M7495</f>
        <v>#VALUE!</v>
      </c>
    </row>
    <row r="7496" spans="1:14">
      <c r="A7496" s="142" t="s">
        <v>2827</v>
      </c>
      <c r="B7496" s="142" t="s">
        <v>8551</v>
      </c>
      <c r="C7496" s="142" t="s">
        <v>3163</v>
      </c>
      <c r="D7496" s="142" t="s">
        <v>4287</v>
      </c>
      <c r="E7496" s="142" t="s">
        <v>4288</v>
      </c>
      <c r="F7496" s="143" t="str">
        <f>IF(H7496&lt;=60,"소형",IF((H7496&gt;60)*(H7496&lt;=85)=1,"중소형",IF((H7496&gt;85)*(H7496&lt;=102)=1,"중형",IF((H7496&gt;102)*(H7496&lt;=135)=1,"중대형","대형"))))</f>
        <v>소형</v>
      </c>
      <c r="G7496" s="142" t="s">
        <v>8552</v>
      </c>
      <c r="H7496" s="143">
        <v>29</v>
      </c>
      <c r="I7496" s="139" t="s">
        <v>3211</v>
      </c>
      <c r="J7496" s="143">
        <v>50</v>
      </c>
      <c r="K7496" s="137">
        <v>43435</v>
      </c>
      <c r="L7496" s="137">
        <v>43862</v>
      </c>
      <c r="M7496" s="144">
        <f>H7496/3.3</f>
        <v>8.787878787878789</v>
      </c>
      <c r="N7496" s="144" t="e">
        <f>I7496/M7496</f>
        <v>#VALUE!</v>
      </c>
    </row>
    <row r="7497" spans="1:14">
      <c r="A7497" s="142" t="s">
        <v>2827</v>
      </c>
      <c r="B7497" s="142" t="s">
        <v>8553</v>
      </c>
      <c r="C7497" s="142" t="s">
        <v>3163</v>
      </c>
      <c r="D7497" s="142" t="s">
        <v>3382</v>
      </c>
      <c r="E7497" s="142" t="s">
        <v>8554</v>
      </c>
      <c r="F7497" s="143" t="str">
        <f>IF(H7497&lt;=60,"소형",IF((H7497&gt;60)*(H7497&lt;=85)=1,"중소형",IF((H7497&gt;85)*(H7497&lt;=102)=1,"중형",IF((H7497&gt;102)*(H7497&lt;=135)=1,"중대형","대형"))))</f>
        <v>소형</v>
      </c>
      <c r="G7497" s="142" t="s">
        <v>3357</v>
      </c>
      <c r="H7497" s="143">
        <v>21</v>
      </c>
      <c r="I7497" s="139" t="s">
        <v>3211</v>
      </c>
      <c r="J7497" s="143">
        <v>45</v>
      </c>
      <c r="K7497" s="137">
        <v>43435</v>
      </c>
      <c r="L7497" s="137">
        <v>43862</v>
      </c>
      <c r="M7497" s="144">
        <f>H7497/3.3</f>
        <v>6.3636363636363642</v>
      </c>
      <c r="N7497" s="144" t="e">
        <f>I7497/M7497</f>
        <v>#VALUE!</v>
      </c>
    </row>
    <row r="7498" spans="1:14">
      <c r="A7498" s="142" t="s">
        <v>2827</v>
      </c>
      <c r="B7498" s="142" t="s">
        <v>8553</v>
      </c>
      <c r="C7498" s="142" t="s">
        <v>3163</v>
      </c>
      <c r="D7498" s="142" t="s">
        <v>3382</v>
      </c>
      <c r="E7498" s="142" t="s">
        <v>8554</v>
      </c>
      <c r="F7498" s="143" t="str">
        <f>IF(H7498&lt;=60,"소형",IF((H7498&gt;60)*(H7498&lt;=85)=1,"중소형",IF((H7498&gt;85)*(H7498&lt;=102)=1,"중형",IF((H7498&gt;102)*(H7498&lt;=135)=1,"중대형","대형"))))</f>
        <v>소형</v>
      </c>
      <c r="G7498" s="142" t="s">
        <v>7819</v>
      </c>
      <c r="H7498" s="143">
        <v>21</v>
      </c>
      <c r="I7498" s="139" t="s">
        <v>3211</v>
      </c>
      <c r="J7498" s="143">
        <v>5</v>
      </c>
      <c r="K7498" s="137">
        <v>43435</v>
      </c>
      <c r="L7498" s="137">
        <v>43862</v>
      </c>
      <c r="M7498" s="144">
        <f>H7498/3.3</f>
        <v>6.3636363636363642</v>
      </c>
      <c r="N7498" s="144" t="e">
        <f>I7498/M7498</f>
        <v>#VALUE!</v>
      </c>
    </row>
    <row r="7499" spans="1:14">
      <c r="A7499" s="142" t="s">
        <v>2827</v>
      </c>
      <c r="B7499" s="142" t="s">
        <v>8680</v>
      </c>
      <c r="C7499" s="142" t="s">
        <v>3156</v>
      </c>
      <c r="D7499" s="142" t="s">
        <v>3766</v>
      </c>
      <c r="E7499" s="142" t="s">
        <v>3767</v>
      </c>
      <c r="F7499" s="143" t="str">
        <f>IF(H7499&lt;=60,"소형",IF((H7499&gt;60)*(H7499&lt;=85)=1,"중소형",IF((H7499&gt;85)*(H7499&lt;=102)=1,"중형",IF((H7499&gt;102)*(H7499&lt;=135)=1,"중대형","대형"))))</f>
        <v>소형</v>
      </c>
      <c r="G7499" s="142" t="s">
        <v>8681</v>
      </c>
      <c r="H7499" s="143">
        <v>16</v>
      </c>
      <c r="I7499" s="139" t="s">
        <v>3211</v>
      </c>
      <c r="J7499" s="143">
        <v>90</v>
      </c>
      <c r="K7499" s="137">
        <v>43466</v>
      </c>
      <c r="L7499" s="137">
        <v>43862</v>
      </c>
      <c r="M7499" s="144">
        <f>H7499/3.3</f>
        <v>4.8484848484848486</v>
      </c>
      <c r="N7499" s="144" t="e">
        <f>I7499/M7499</f>
        <v>#VALUE!</v>
      </c>
    </row>
    <row r="7500" spans="1:14">
      <c r="A7500" s="142" t="s">
        <v>2827</v>
      </c>
      <c r="B7500" s="142" t="s">
        <v>8680</v>
      </c>
      <c r="C7500" s="142" t="s">
        <v>3156</v>
      </c>
      <c r="D7500" s="142" t="s">
        <v>3766</v>
      </c>
      <c r="E7500" s="142" t="s">
        <v>3767</v>
      </c>
      <c r="F7500" s="143" t="str">
        <f>IF(H7500&lt;=60,"소형",IF((H7500&gt;60)*(H7500&lt;=85)=1,"중소형",IF((H7500&gt;85)*(H7500&lt;=102)=1,"중형",IF((H7500&gt;102)*(H7500&lt;=135)=1,"중대형","대형"))))</f>
        <v>소형</v>
      </c>
      <c r="G7500" s="142" t="s">
        <v>8682</v>
      </c>
      <c r="H7500" s="143">
        <v>26</v>
      </c>
      <c r="I7500" s="139" t="s">
        <v>3211</v>
      </c>
      <c r="J7500" s="143">
        <v>10</v>
      </c>
      <c r="K7500" s="137">
        <v>43466</v>
      </c>
      <c r="L7500" s="137">
        <v>43862</v>
      </c>
      <c r="M7500" s="144">
        <f>H7500/3.3</f>
        <v>7.8787878787878789</v>
      </c>
      <c r="N7500" s="144" t="e">
        <f>I7500/M7500</f>
        <v>#VALUE!</v>
      </c>
    </row>
    <row r="7501" spans="1:14">
      <c r="A7501" s="142" t="s">
        <v>2827</v>
      </c>
      <c r="B7501" s="142" t="s">
        <v>8680</v>
      </c>
      <c r="C7501" s="142" t="s">
        <v>3156</v>
      </c>
      <c r="D7501" s="142" t="s">
        <v>3766</v>
      </c>
      <c r="E7501" s="142" t="s">
        <v>3767</v>
      </c>
      <c r="F7501" s="143" t="str">
        <f>IF(H7501&lt;=60,"소형",IF((H7501&gt;60)*(H7501&lt;=85)=1,"중소형",IF((H7501&gt;85)*(H7501&lt;=102)=1,"중형",IF((H7501&gt;102)*(H7501&lt;=135)=1,"중대형","대형"))))</f>
        <v>소형</v>
      </c>
      <c r="G7501" s="142" t="s">
        <v>8683</v>
      </c>
      <c r="H7501" s="143">
        <v>26</v>
      </c>
      <c r="I7501" s="139" t="s">
        <v>3211</v>
      </c>
      <c r="J7501" s="143">
        <v>36</v>
      </c>
      <c r="K7501" s="137">
        <v>43466</v>
      </c>
      <c r="L7501" s="137">
        <v>43862</v>
      </c>
      <c r="M7501" s="144">
        <f>H7501/3.3</f>
        <v>7.8787878787878789</v>
      </c>
      <c r="N7501" s="144" t="e">
        <f>I7501/M7501</f>
        <v>#VALUE!</v>
      </c>
    </row>
    <row r="7502" spans="1:14">
      <c r="A7502" s="142" t="s">
        <v>2827</v>
      </c>
      <c r="B7502" s="142" t="s">
        <v>8680</v>
      </c>
      <c r="C7502" s="142" t="s">
        <v>3156</v>
      </c>
      <c r="D7502" s="142" t="s">
        <v>3766</v>
      </c>
      <c r="E7502" s="142" t="s">
        <v>3767</v>
      </c>
      <c r="F7502" s="143" t="str">
        <f>IF(H7502&lt;=60,"소형",IF((H7502&gt;60)*(H7502&lt;=85)=1,"중소형",IF((H7502&gt;85)*(H7502&lt;=102)=1,"중형",IF((H7502&gt;102)*(H7502&lt;=135)=1,"중대형","대형"))))</f>
        <v>소형</v>
      </c>
      <c r="G7502" s="142" t="s">
        <v>3365</v>
      </c>
      <c r="H7502" s="143">
        <v>36</v>
      </c>
      <c r="I7502" s="139" t="s">
        <v>3211</v>
      </c>
      <c r="J7502" s="143">
        <v>32</v>
      </c>
      <c r="K7502" s="137">
        <v>43466</v>
      </c>
      <c r="L7502" s="137">
        <v>43862</v>
      </c>
      <c r="M7502" s="144">
        <f>H7502/3.3</f>
        <v>10.90909090909091</v>
      </c>
      <c r="N7502" s="144" t="e">
        <f>I7502/M7502</f>
        <v>#VALUE!</v>
      </c>
    </row>
    <row r="7503" spans="1:14">
      <c r="A7503" s="142" t="s">
        <v>2827</v>
      </c>
      <c r="B7503" s="142" t="s">
        <v>8680</v>
      </c>
      <c r="C7503" s="142" t="s">
        <v>3156</v>
      </c>
      <c r="D7503" s="142" t="s">
        <v>3766</v>
      </c>
      <c r="E7503" s="142" t="s">
        <v>3767</v>
      </c>
      <c r="F7503" s="143" t="str">
        <f>IF(H7503&lt;=60,"소형",IF((H7503&gt;60)*(H7503&lt;=85)=1,"중소형",IF((H7503&gt;85)*(H7503&lt;=102)=1,"중형",IF((H7503&gt;102)*(H7503&lt;=135)=1,"중대형","대형"))))</f>
        <v>소형</v>
      </c>
      <c r="G7503" s="142" t="s">
        <v>3358</v>
      </c>
      <c r="H7503" s="143">
        <v>36</v>
      </c>
      <c r="I7503" s="139" t="s">
        <v>3211</v>
      </c>
      <c r="J7503" s="143">
        <v>28</v>
      </c>
      <c r="K7503" s="137">
        <v>43466</v>
      </c>
      <c r="L7503" s="137">
        <v>43862</v>
      </c>
      <c r="M7503" s="144">
        <f>H7503/3.3</f>
        <v>10.90909090909091</v>
      </c>
      <c r="N7503" s="144" t="e">
        <f>I7503/M7503</f>
        <v>#VALUE!</v>
      </c>
    </row>
    <row r="7504" spans="1:14">
      <c r="A7504" s="142" t="s">
        <v>2827</v>
      </c>
      <c r="B7504" s="142" t="s">
        <v>8684</v>
      </c>
      <c r="C7504" s="142" t="s">
        <v>3166</v>
      </c>
      <c r="D7504" s="142" t="s">
        <v>3577</v>
      </c>
      <c r="E7504" s="142" t="s">
        <v>5500</v>
      </c>
      <c r="F7504" s="143" t="str">
        <f>IF(H7504&lt;=60,"소형",IF((H7504&gt;60)*(H7504&lt;=85)=1,"중소형",IF((H7504&gt;85)*(H7504&lt;=102)=1,"중형",IF((H7504&gt;102)*(H7504&lt;=135)=1,"중대형","대형"))))</f>
        <v>소형</v>
      </c>
      <c r="G7504" s="142" t="s">
        <v>7315</v>
      </c>
      <c r="H7504" s="143">
        <v>16</v>
      </c>
      <c r="I7504" s="139" t="s">
        <v>3211</v>
      </c>
      <c r="J7504" s="143">
        <v>76</v>
      </c>
      <c r="K7504" s="137">
        <v>43466</v>
      </c>
      <c r="L7504" s="137">
        <v>43862</v>
      </c>
      <c r="M7504" s="144">
        <f>H7504/3.3</f>
        <v>4.8484848484848486</v>
      </c>
      <c r="N7504" s="144" t="e">
        <f>I7504/M7504</f>
        <v>#VALUE!</v>
      </c>
    </row>
    <row r="7505" spans="1:14">
      <c r="A7505" s="142" t="s">
        <v>2827</v>
      </c>
      <c r="B7505" s="142" t="s">
        <v>8684</v>
      </c>
      <c r="C7505" s="142" t="s">
        <v>3166</v>
      </c>
      <c r="D7505" s="142" t="s">
        <v>3577</v>
      </c>
      <c r="E7505" s="142" t="s">
        <v>5500</v>
      </c>
      <c r="F7505" s="143" t="str">
        <f>IF(H7505&lt;=60,"소형",IF((H7505&gt;60)*(H7505&lt;=85)=1,"중소형",IF((H7505&gt;85)*(H7505&lt;=102)=1,"중형",IF((H7505&gt;102)*(H7505&lt;=135)=1,"중대형","대형"))))</f>
        <v>소형</v>
      </c>
      <c r="G7505" s="142" t="s">
        <v>3348</v>
      </c>
      <c r="H7505" s="143">
        <v>26</v>
      </c>
      <c r="I7505" s="139" t="s">
        <v>3211</v>
      </c>
      <c r="J7505" s="143">
        <v>24</v>
      </c>
      <c r="K7505" s="137">
        <v>43466</v>
      </c>
      <c r="L7505" s="137">
        <v>43862</v>
      </c>
      <c r="M7505" s="144">
        <f>H7505/3.3</f>
        <v>7.8787878787878789</v>
      </c>
      <c r="N7505" s="144" t="e">
        <f>I7505/M7505</f>
        <v>#VALUE!</v>
      </c>
    </row>
    <row r="7506" spans="1:14">
      <c r="A7506" s="142" t="s">
        <v>2827</v>
      </c>
      <c r="B7506" s="142" t="s">
        <v>8684</v>
      </c>
      <c r="C7506" s="142" t="s">
        <v>3166</v>
      </c>
      <c r="D7506" s="142" t="s">
        <v>3577</v>
      </c>
      <c r="E7506" s="142" t="s">
        <v>5500</v>
      </c>
      <c r="F7506" s="143" t="str">
        <f>IF(H7506&lt;=60,"소형",IF((H7506&gt;60)*(H7506&lt;=85)=1,"중소형",IF((H7506&gt;85)*(H7506&lt;=102)=1,"중형",IF((H7506&gt;102)*(H7506&lt;=135)=1,"중대형","대형"))))</f>
        <v>소형</v>
      </c>
      <c r="G7506" s="142" t="s">
        <v>3349</v>
      </c>
      <c r="H7506" s="143">
        <v>26</v>
      </c>
      <c r="I7506" s="139" t="s">
        <v>3211</v>
      </c>
      <c r="J7506" s="143">
        <v>28</v>
      </c>
      <c r="K7506" s="137">
        <v>43466</v>
      </c>
      <c r="L7506" s="137">
        <v>43862</v>
      </c>
      <c r="M7506" s="144">
        <f>H7506/3.3</f>
        <v>7.8787878787878789</v>
      </c>
      <c r="N7506" s="144" t="e">
        <f>I7506/M7506</f>
        <v>#VALUE!</v>
      </c>
    </row>
    <row r="7507" spans="1:14">
      <c r="A7507" s="142" t="s">
        <v>2827</v>
      </c>
      <c r="B7507" s="142" t="s">
        <v>8684</v>
      </c>
      <c r="C7507" s="142" t="s">
        <v>3166</v>
      </c>
      <c r="D7507" s="142" t="s">
        <v>3577</v>
      </c>
      <c r="E7507" s="142" t="s">
        <v>5500</v>
      </c>
      <c r="F7507" s="143" t="str">
        <f>IF(H7507&lt;=60,"소형",IF((H7507&gt;60)*(H7507&lt;=85)=1,"중소형",IF((H7507&gt;85)*(H7507&lt;=102)=1,"중형",IF((H7507&gt;102)*(H7507&lt;=135)=1,"중대형","대형"))))</f>
        <v>소형</v>
      </c>
      <c r="G7507" s="142" t="s">
        <v>3662</v>
      </c>
      <c r="H7507" s="143">
        <v>26</v>
      </c>
      <c r="I7507" s="139" t="s">
        <v>3211</v>
      </c>
      <c r="J7507" s="143">
        <v>12</v>
      </c>
      <c r="K7507" s="137">
        <v>43466</v>
      </c>
      <c r="L7507" s="137">
        <v>43862</v>
      </c>
      <c r="M7507" s="144">
        <f>H7507/3.3</f>
        <v>7.8787878787878789</v>
      </c>
      <c r="N7507" s="144" t="e">
        <f>I7507/M7507</f>
        <v>#VALUE!</v>
      </c>
    </row>
    <row r="7508" spans="1:14">
      <c r="A7508" s="142" t="s">
        <v>2827</v>
      </c>
      <c r="B7508" s="142" t="s">
        <v>8684</v>
      </c>
      <c r="C7508" s="142" t="s">
        <v>3166</v>
      </c>
      <c r="D7508" s="142" t="s">
        <v>3577</v>
      </c>
      <c r="E7508" s="142" t="s">
        <v>5500</v>
      </c>
      <c r="F7508" s="143" t="str">
        <f>IF(H7508&lt;=60,"소형",IF((H7508&gt;60)*(H7508&lt;=85)=1,"중소형",IF((H7508&gt;85)*(H7508&lt;=102)=1,"중형",IF((H7508&gt;102)*(H7508&lt;=135)=1,"중대형","대형"))))</f>
        <v>소형</v>
      </c>
      <c r="G7508" s="142" t="s">
        <v>7317</v>
      </c>
      <c r="H7508" s="143">
        <v>36</v>
      </c>
      <c r="I7508" s="139" t="s">
        <v>3211</v>
      </c>
      <c r="J7508" s="143">
        <v>60</v>
      </c>
      <c r="K7508" s="137">
        <v>43466</v>
      </c>
      <c r="L7508" s="137">
        <v>43862</v>
      </c>
      <c r="M7508" s="144">
        <f>H7508/3.3</f>
        <v>10.90909090909091</v>
      </c>
      <c r="N7508" s="144" t="e">
        <f>I7508/M7508</f>
        <v>#VALUE!</v>
      </c>
    </row>
    <row r="7509" spans="1:14">
      <c r="A7509" s="142" t="s">
        <v>2827</v>
      </c>
      <c r="B7509" s="142" t="s">
        <v>8685</v>
      </c>
      <c r="C7509" s="142" t="s">
        <v>3166</v>
      </c>
      <c r="D7509" s="142" t="s">
        <v>3577</v>
      </c>
      <c r="E7509" s="142" t="s">
        <v>5571</v>
      </c>
      <c r="F7509" s="143" t="str">
        <f>IF(H7509&lt;=60,"소형",IF((H7509&gt;60)*(H7509&lt;=85)=1,"중소형",IF((H7509&gt;85)*(H7509&lt;=102)=1,"중형",IF((H7509&gt;102)*(H7509&lt;=135)=1,"중대형","대형"))))</f>
        <v>소형</v>
      </c>
      <c r="G7509" s="142" t="s">
        <v>3385</v>
      </c>
      <c r="H7509" s="143">
        <v>16</v>
      </c>
      <c r="I7509" s="139" t="s">
        <v>3211</v>
      </c>
      <c r="J7509" s="143">
        <v>40</v>
      </c>
      <c r="K7509" s="137">
        <v>43466</v>
      </c>
      <c r="L7509" s="137">
        <v>43862</v>
      </c>
      <c r="M7509" s="144">
        <f>H7509/3.3</f>
        <v>4.8484848484848486</v>
      </c>
      <c r="N7509" s="144" t="e">
        <f>I7509/M7509</f>
        <v>#VALUE!</v>
      </c>
    </row>
    <row r="7510" spans="1:14">
      <c r="A7510" s="142" t="s">
        <v>2827</v>
      </c>
      <c r="B7510" s="142" t="s">
        <v>8685</v>
      </c>
      <c r="C7510" s="142" t="s">
        <v>3166</v>
      </c>
      <c r="D7510" s="142" t="s">
        <v>3577</v>
      </c>
      <c r="E7510" s="142" t="s">
        <v>5571</v>
      </c>
      <c r="F7510" s="143" t="str">
        <f>IF(H7510&lt;=60,"소형",IF((H7510&gt;60)*(H7510&lt;=85)=1,"중소형",IF((H7510&gt;85)*(H7510&lt;=102)=1,"중형",IF((H7510&gt;102)*(H7510&lt;=135)=1,"중대형","대형"))))</f>
        <v>소형</v>
      </c>
      <c r="G7510" s="142" t="s">
        <v>8686</v>
      </c>
      <c r="H7510" s="143">
        <v>26</v>
      </c>
      <c r="I7510" s="139" t="s">
        <v>3211</v>
      </c>
      <c r="J7510" s="143">
        <v>16</v>
      </c>
      <c r="K7510" s="137">
        <v>43466</v>
      </c>
      <c r="L7510" s="137">
        <v>43862</v>
      </c>
      <c r="M7510" s="144">
        <f>H7510/3.3</f>
        <v>7.8787878787878789</v>
      </c>
      <c r="N7510" s="144" t="e">
        <f>I7510/M7510</f>
        <v>#VALUE!</v>
      </c>
    </row>
    <row r="7511" spans="1:14">
      <c r="A7511" s="142" t="s">
        <v>2827</v>
      </c>
      <c r="B7511" s="142" t="s">
        <v>8685</v>
      </c>
      <c r="C7511" s="142" t="s">
        <v>3166</v>
      </c>
      <c r="D7511" s="142" t="s">
        <v>3577</v>
      </c>
      <c r="E7511" s="142" t="s">
        <v>5571</v>
      </c>
      <c r="F7511" s="143" t="str">
        <f>IF(H7511&lt;=60,"소형",IF((H7511&gt;60)*(H7511&lt;=85)=1,"중소형",IF((H7511&gt;85)*(H7511&lt;=102)=1,"중형",IF((H7511&gt;102)*(H7511&lt;=135)=1,"중대형","대형"))))</f>
        <v>소형</v>
      </c>
      <c r="G7511" s="142" t="s">
        <v>8687</v>
      </c>
      <c r="H7511" s="143">
        <v>26</v>
      </c>
      <c r="I7511" s="139" t="s">
        <v>3211</v>
      </c>
      <c r="J7511" s="143">
        <v>14</v>
      </c>
      <c r="K7511" s="137">
        <v>43466</v>
      </c>
      <c r="L7511" s="137">
        <v>43862</v>
      </c>
      <c r="M7511" s="144">
        <f>H7511/3.3</f>
        <v>7.8787878787878789</v>
      </c>
      <c r="N7511" s="144" t="e">
        <f>I7511/M7511</f>
        <v>#VALUE!</v>
      </c>
    </row>
    <row r="7512" spans="1:14">
      <c r="A7512" s="142" t="s">
        <v>2827</v>
      </c>
      <c r="B7512" s="142" t="s">
        <v>8685</v>
      </c>
      <c r="C7512" s="142" t="s">
        <v>3166</v>
      </c>
      <c r="D7512" s="142" t="s">
        <v>3577</v>
      </c>
      <c r="E7512" s="142" t="s">
        <v>5571</v>
      </c>
      <c r="F7512" s="143" t="str">
        <f>IF(H7512&lt;=60,"소형",IF((H7512&gt;60)*(H7512&lt;=85)=1,"중소형",IF((H7512&gt;85)*(H7512&lt;=102)=1,"중형",IF((H7512&gt;102)*(H7512&lt;=135)=1,"중대형","대형"))))</f>
        <v>소형</v>
      </c>
      <c r="G7512" s="142" t="s">
        <v>8688</v>
      </c>
      <c r="H7512" s="143">
        <v>26</v>
      </c>
      <c r="I7512" s="139" t="s">
        <v>3211</v>
      </c>
      <c r="J7512" s="143">
        <v>6</v>
      </c>
      <c r="K7512" s="137">
        <v>43466</v>
      </c>
      <c r="L7512" s="137">
        <v>43862</v>
      </c>
      <c r="M7512" s="144">
        <f>H7512/3.3</f>
        <v>7.8787878787878789</v>
      </c>
      <c r="N7512" s="144" t="e">
        <f>I7512/M7512</f>
        <v>#VALUE!</v>
      </c>
    </row>
    <row r="7513" spans="1:14">
      <c r="A7513" s="142" t="s">
        <v>2827</v>
      </c>
      <c r="B7513" s="142" t="s">
        <v>8685</v>
      </c>
      <c r="C7513" s="142" t="s">
        <v>3166</v>
      </c>
      <c r="D7513" s="142" t="s">
        <v>3577</v>
      </c>
      <c r="E7513" s="142" t="s">
        <v>5571</v>
      </c>
      <c r="F7513" s="143" t="str">
        <f>IF(H7513&lt;=60,"소형",IF((H7513&gt;60)*(H7513&lt;=85)=1,"중소형",IF((H7513&gt;85)*(H7513&lt;=102)=1,"중형",IF((H7513&gt;102)*(H7513&lt;=135)=1,"중대형","대형"))))</f>
        <v>소형</v>
      </c>
      <c r="G7513" s="142" t="s">
        <v>7837</v>
      </c>
      <c r="H7513" s="143">
        <v>36</v>
      </c>
      <c r="I7513" s="139" t="s">
        <v>3211</v>
      </c>
      <c r="J7513" s="143">
        <v>24</v>
      </c>
      <c r="K7513" s="137">
        <v>43466</v>
      </c>
      <c r="L7513" s="137">
        <v>43862</v>
      </c>
      <c r="M7513" s="144">
        <f>H7513/3.3</f>
        <v>10.90909090909091</v>
      </c>
      <c r="N7513" s="144" t="e">
        <f>I7513/M7513</f>
        <v>#VALUE!</v>
      </c>
    </row>
    <row r="7514" spans="1:14">
      <c r="A7514" s="142" t="s">
        <v>2827</v>
      </c>
      <c r="B7514" s="142" t="s">
        <v>8689</v>
      </c>
      <c r="C7514" s="142" t="s">
        <v>3166</v>
      </c>
      <c r="D7514" s="142" t="s">
        <v>3577</v>
      </c>
      <c r="E7514" s="142" t="s">
        <v>5571</v>
      </c>
      <c r="F7514" s="143" t="str">
        <f>IF(H7514&lt;=60,"소형",IF((H7514&gt;60)*(H7514&lt;=85)=1,"중소형",IF((H7514&gt;85)*(H7514&lt;=102)=1,"중형",IF((H7514&gt;102)*(H7514&lt;=135)=1,"중대형","대형"))))</f>
        <v>소형</v>
      </c>
      <c r="G7514" s="142" t="s">
        <v>7321</v>
      </c>
      <c r="H7514" s="143">
        <v>21</v>
      </c>
      <c r="I7514" s="139" t="s">
        <v>3211</v>
      </c>
      <c r="J7514" s="143">
        <v>71</v>
      </c>
      <c r="K7514" s="137">
        <v>43466</v>
      </c>
      <c r="L7514" s="137">
        <v>43862</v>
      </c>
      <c r="M7514" s="144">
        <f>H7514/3.3</f>
        <v>6.3636363636363642</v>
      </c>
      <c r="N7514" s="144" t="e">
        <f>I7514/M7514</f>
        <v>#VALUE!</v>
      </c>
    </row>
    <row r="7515" spans="1:14">
      <c r="A7515" s="142" t="s">
        <v>2827</v>
      </c>
      <c r="B7515" s="142" t="s">
        <v>8689</v>
      </c>
      <c r="C7515" s="142" t="s">
        <v>3166</v>
      </c>
      <c r="D7515" s="142" t="s">
        <v>3577</v>
      </c>
      <c r="E7515" s="142" t="s">
        <v>5571</v>
      </c>
      <c r="F7515" s="143" t="str">
        <f>IF(H7515&lt;=60,"소형",IF((H7515&gt;60)*(H7515&lt;=85)=1,"중소형",IF((H7515&gt;85)*(H7515&lt;=102)=1,"중형",IF((H7515&gt;102)*(H7515&lt;=135)=1,"중대형","대형"))))</f>
        <v>소형</v>
      </c>
      <c r="G7515" s="142" t="s">
        <v>8690</v>
      </c>
      <c r="H7515" s="143">
        <v>21</v>
      </c>
      <c r="I7515" s="139" t="s">
        <v>3211</v>
      </c>
      <c r="J7515" s="143">
        <v>5</v>
      </c>
      <c r="K7515" s="137">
        <v>43466</v>
      </c>
      <c r="L7515" s="137">
        <v>43862</v>
      </c>
      <c r="M7515" s="144">
        <f>H7515/3.3</f>
        <v>6.3636363636363642</v>
      </c>
      <c r="N7515" s="144" t="e">
        <f>I7515/M7515</f>
        <v>#VALUE!</v>
      </c>
    </row>
    <row r="7516" spans="1:14">
      <c r="A7516" s="142" t="s">
        <v>2827</v>
      </c>
      <c r="B7516" s="142" t="s">
        <v>8689</v>
      </c>
      <c r="C7516" s="142" t="s">
        <v>3166</v>
      </c>
      <c r="D7516" s="142" t="s">
        <v>3577</v>
      </c>
      <c r="E7516" s="142" t="s">
        <v>5571</v>
      </c>
      <c r="F7516" s="143" t="str">
        <f>IF(H7516&lt;=60,"소형",IF((H7516&gt;60)*(H7516&lt;=85)=1,"중소형",IF((H7516&gt;85)*(H7516&lt;=102)=1,"중형",IF((H7516&gt;102)*(H7516&lt;=135)=1,"중대형","대형"))))</f>
        <v>소형</v>
      </c>
      <c r="G7516" s="142" t="s">
        <v>8691</v>
      </c>
      <c r="H7516" s="143">
        <v>39</v>
      </c>
      <c r="I7516" s="139" t="s">
        <v>3211</v>
      </c>
      <c r="J7516" s="143">
        <v>24</v>
      </c>
      <c r="K7516" s="137">
        <v>43466</v>
      </c>
      <c r="L7516" s="137">
        <v>43862</v>
      </c>
      <c r="M7516" s="144">
        <f>H7516/3.3</f>
        <v>11.818181818181818</v>
      </c>
      <c r="N7516" s="144" t="e">
        <f>I7516/M7516</f>
        <v>#VALUE!</v>
      </c>
    </row>
    <row r="7517" spans="1:14">
      <c r="A7517" s="142" t="s">
        <v>2827</v>
      </c>
      <c r="B7517" s="142" t="s">
        <v>8692</v>
      </c>
      <c r="C7517" s="142" t="s">
        <v>3156</v>
      </c>
      <c r="D7517" s="142" t="s">
        <v>3408</v>
      </c>
      <c r="E7517" s="142" t="s">
        <v>4815</v>
      </c>
      <c r="F7517" s="143" t="str">
        <f>IF(H7517&lt;=60,"소형",IF((H7517&gt;60)*(H7517&lt;=85)=1,"중소형",IF((H7517&gt;85)*(H7517&lt;=102)=1,"중형",IF((H7517&gt;102)*(H7517&lt;=135)=1,"중대형","대형"))))</f>
        <v>소형</v>
      </c>
      <c r="G7517" s="142" t="s">
        <v>8200</v>
      </c>
      <c r="H7517" s="143">
        <v>29</v>
      </c>
      <c r="I7517" s="139" t="s">
        <v>3211</v>
      </c>
      <c r="J7517" s="143">
        <v>392</v>
      </c>
      <c r="K7517" s="137">
        <v>43466</v>
      </c>
      <c r="L7517" s="137">
        <v>43862</v>
      </c>
      <c r="M7517" s="144">
        <f>H7517/3.3</f>
        <v>8.787878787878789</v>
      </c>
      <c r="N7517" s="144" t="e">
        <f>I7517/M7517</f>
        <v>#VALUE!</v>
      </c>
    </row>
    <row r="7518" spans="1:14">
      <c r="A7518" s="142" t="s">
        <v>2827</v>
      </c>
      <c r="B7518" s="142" t="s">
        <v>8692</v>
      </c>
      <c r="C7518" s="142" t="s">
        <v>3156</v>
      </c>
      <c r="D7518" s="142" t="s">
        <v>3408</v>
      </c>
      <c r="E7518" s="142" t="s">
        <v>4815</v>
      </c>
      <c r="F7518" s="143" t="str">
        <f>IF(H7518&lt;=60,"소형",IF((H7518&gt;60)*(H7518&lt;=85)=1,"중소형",IF((H7518&gt;85)*(H7518&lt;=102)=1,"중형",IF((H7518&gt;102)*(H7518&lt;=135)=1,"중대형","대형"))))</f>
        <v>소형</v>
      </c>
      <c r="G7518" s="142" t="s">
        <v>8396</v>
      </c>
      <c r="H7518" s="143">
        <v>37</v>
      </c>
      <c r="I7518" s="139" t="s">
        <v>3211</v>
      </c>
      <c r="J7518" s="143">
        <v>720</v>
      </c>
      <c r="K7518" s="137">
        <v>43466</v>
      </c>
      <c r="L7518" s="137">
        <v>43862</v>
      </c>
      <c r="M7518" s="144">
        <f>H7518/3.3</f>
        <v>11.212121212121213</v>
      </c>
      <c r="N7518" s="144" t="e">
        <f>I7518/M7518</f>
        <v>#VALUE!</v>
      </c>
    </row>
    <row r="7519" spans="1:14">
      <c r="A7519" s="142" t="s">
        <v>2827</v>
      </c>
      <c r="B7519" s="142" t="s">
        <v>8692</v>
      </c>
      <c r="C7519" s="142" t="s">
        <v>3156</v>
      </c>
      <c r="D7519" s="142" t="s">
        <v>3408</v>
      </c>
      <c r="E7519" s="142" t="s">
        <v>4815</v>
      </c>
      <c r="F7519" s="143" t="str">
        <f>IF(H7519&lt;=60,"소형",IF((H7519&gt;60)*(H7519&lt;=85)=1,"중소형",IF((H7519&gt;85)*(H7519&lt;=102)=1,"중형",IF((H7519&gt;102)*(H7519&lt;=135)=1,"중대형","대형"))))</f>
        <v>소형</v>
      </c>
      <c r="G7519" s="142" t="s">
        <v>8693</v>
      </c>
      <c r="H7519" s="143">
        <v>46</v>
      </c>
      <c r="I7519" s="139" t="s">
        <v>3211</v>
      </c>
      <c r="J7519" s="143">
        <v>120</v>
      </c>
      <c r="K7519" s="137">
        <v>43466</v>
      </c>
      <c r="L7519" s="137">
        <v>43862</v>
      </c>
      <c r="M7519" s="144">
        <f>H7519/3.3</f>
        <v>13.939393939393939</v>
      </c>
      <c r="N7519" s="144" t="e">
        <f>I7519/M7519</f>
        <v>#VALUE!</v>
      </c>
    </row>
    <row r="7520" spans="1:14">
      <c r="A7520" s="142" t="s">
        <v>2827</v>
      </c>
      <c r="B7520" s="142" t="s">
        <v>8692</v>
      </c>
      <c r="C7520" s="142" t="s">
        <v>3156</v>
      </c>
      <c r="D7520" s="142" t="s">
        <v>3408</v>
      </c>
      <c r="E7520" s="142" t="s">
        <v>4815</v>
      </c>
      <c r="F7520" s="143" t="str">
        <f>IF(H7520&lt;=60,"소형",IF((H7520&gt;60)*(H7520&lt;=85)=1,"중소형",IF((H7520&gt;85)*(H7520&lt;=102)=1,"중형",IF((H7520&gt;102)*(H7520&lt;=135)=1,"중대형","대형"))))</f>
        <v>소형</v>
      </c>
      <c r="G7520" s="142" t="s">
        <v>8694</v>
      </c>
      <c r="H7520" s="143">
        <v>46</v>
      </c>
      <c r="I7520" s="139" t="s">
        <v>3211</v>
      </c>
      <c r="J7520" s="143">
        <v>210</v>
      </c>
      <c r="K7520" s="137">
        <v>43466</v>
      </c>
      <c r="L7520" s="137">
        <v>43862</v>
      </c>
      <c r="M7520" s="144">
        <f>H7520/3.3</f>
        <v>13.939393939393939</v>
      </c>
      <c r="N7520" s="144" t="e">
        <f>I7520/M7520</f>
        <v>#VALUE!</v>
      </c>
    </row>
    <row r="7521" spans="1:14">
      <c r="A7521" s="142" t="s">
        <v>2829</v>
      </c>
      <c r="B7521" s="142" t="s">
        <v>5864</v>
      </c>
      <c r="C7521" s="142" t="s">
        <v>3161</v>
      </c>
      <c r="D7521" s="142" t="s">
        <v>4713</v>
      </c>
      <c r="E7521" s="142" t="s">
        <v>5865</v>
      </c>
      <c r="F7521" s="143" t="str">
        <f>IF(H7521&lt;=60,"소형",IF((H7521&gt;60)*(H7521&lt;=85)=1,"중소형",IF((H7521&gt;85)*(H7521&lt;=102)=1,"중형",IF((H7521&gt;102)*(H7521&lt;=135)=1,"중대형","대형"))))</f>
        <v>중소형</v>
      </c>
      <c r="G7521" s="142" t="s">
        <v>3208</v>
      </c>
      <c r="H7521" s="143">
        <v>84</v>
      </c>
      <c r="I7521" s="144">
        <v>28100</v>
      </c>
      <c r="J7521" s="143">
        <v>192</v>
      </c>
      <c r="K7521" s="137">
        <v>43040</v>
      </c>
      <c r="L7521" s="137">
        <v>43862</v>
      </c>
      <c r="M7521" s="144">
        <f>H7521/3.3</f>
        <v>25.454545454545457</v>
      </c>
      <c r="N7521" s="144">
        <f>I7521/M7521</f>
        <v>1103.9285714285713</v>
      </c>
    </row>
    <row r="7522" spans="1:14">
      <c r="A7522" s="142" t="s">
        <v>2829</v>
      </c>
      <c r="B7522" s="142" t="s">
        <v>5864</v>
      </c>
      <c r="C7522" s="142" t="s">
        <v>3161</v>
      </c>
      <c r="D7522" s="142" t="s">
        <v>4713</v>
      </c>
      <c r="E7522" s="142" t="s">
        <v>5865</v>
      </c>
      <c r="F7522" s="143" t="str">
        <f>IF(H7522&lt;=60,"소형",IF((H7522&gt;60)*(H7522&lt;=85)=1,"중소형",IF((H7522&gt;85)*(H7522&lt;=102)=1,"중형",IF((H7522&gt;102)*(H7522&lt;=135)=1,"중대형","대형"))))</f>
        <v>중소형</v>
      </c>
      <c r="G7522" s="142" t="s">
        <v>3476</v>
      </c>
      <c r="H7522" s="143">
        <v>84</v>
      </c>
      <c r="I7522" s="144">
        <v>27800</v>
      </c>
      <c r="J7522" s="143">
        <v>44</v>
      </c>
      <c r="K7522" s="137">
        <v>43040</v>
      </c>
      <c r="L7522" s="137">
        <v>43862</v>
      </c>
      <c r="M7522" s="144">
        <f>H7522/3.3</f>
        <v>25.454545454545457</v>
      </c>
      <c r="N7522" s="144">
        <f>I7522/M7522</f>
        <v>1092.1428571428571</v>
      </c>
    </row>
    <row r="7523" spans="1:14">
      <c r="A7523" s="142" t="s">
        <v>2829</v>
      </c>
      <c r="B7523" s="142" t="s">
        <v>5864</v>
      </c>
      <c r="C7523" s="142" t="s">
        <v>3161</v>
      </c>
      <c r="D7523" s="142" t="s">
        <v>4713</v>
      </c>
      <c r="E7523" s="142" t="s">
        <v>5865</v>
      </c>
      <c r="F7523" s="143" t="str">
        <f>IF(H7523&lt;=60,"소형",IF((H7523&gt;60)*(H7523&lt;=85)=1,"중소형",IF((H7523&gt;85)*(H7523&lt;=102)=1,"중형",IF((H7523&gt;102)*(H7523&lt;=135)=1,"중대형","대형"))))</f>
        <v>중소형</v>
      </c>
      <c r="G7523" s="142" t="s">
        <v>5866</v>
      </c>
      <c r="H7523" s="143">
        <v>84</v>
      </c>
      <c r="I7523" s="144">
        <v>28300</v>
      </c>
      <c r="J7523" s="143">
        <v>100</v>
      </c>
      <c r="K7523" s="137">
        <v>43040</v>
      </c>
      <c r="L7523" s="137">
        <v>43862</v>
      </c>
      <c r="M7523" s="144">
        <f>H7523/3.3</f>
        <v>25.454545454545457</v>
      </c>
      <c r="N7523" s="144">
        <f>I7523/M7523</f>
        <v>1111.7857142857142</v>
      </c>
    </row>
    <row r="7524" spans="1:14">
      <c r="A7524" s="142" t="s">
        <v>2827</v>
      </c>
      <c r="B7524" s="142" t="s">
        <v>8678</v>
      </c>
      <c r="C7524" s="142" t="s">
        <v>3161</v>
      </c>
      <c r="D7524" s="142" t="s">
        <v>4713</v>
      </c>
      <c r="E7524" s="142" t="s">
        <v>7167</v>
      </c>
      <c r="F7524" s="143" t="str">
        <f>IF(H7524&lt;=60,"소형",IF((H7524&gt;60)*(H7524&lt;=85)=1,"중소형",IF((H7524&gt;85)*(H7524&lt;=102)=1,"중형",IF((H7524&gt;102)*(H7524&lt;=135)=1,"중대형","대형"))))</f>
        <v>소형</v>
      </c>
      <c r="G7524" s="142" t="s">
        <v>8679</v>
      </c>
      <c r="H7524" s="143">
        <v>19</v>
      </c>
      <c r="I7524" s="139" t="s">
        <v>3211</v>
      </c>
      <c r="J7524" s="143">
        <v>66</v>
      </c>
      <c r="K7524" s="137">
        <v>43466</v>
      </c>
      <c r="L7524" s="137">
        <v>43862</v>
      </c>
      <c r="M7524" s="144">
        <f>H7524/3.3</f>
        <v>5.7575757575757578</v>
      </c>
      <c r="N7524" s="144" t="e">
        <f>I7524/M7524</f>
        <v>#VALUE!</v>
      </c>
    </row>
    <row r="7525" spans="1:14">
      <c r="A7525" s="146" t="s">
        <v>9339</v>
      </c>
      <c r="B7525" s="146" t="s">
        <v>9348</v>
      </c>
      <c r="C7525" s="146" t="s">
        <v>9349</v>
      </c>
      <c r="D7525" s="146" t="s">
        <v>9350</v>
      </c>
      <c r="E7525" s="146" t="s">
        <v>9351</v>
      </c>
      <c r="F7525" s="143" t="str">
        <f>IF(H7525&lt;=60,"소형",IF((H7525&gt;60)*(H7525&lt;=85)=1,"중소형",IF((H7525&gt;85)*(H7525&lt;=102)=1,"중형",IF((H7525&gt;102)*(H7525&lt;=135)=1,"중대형","대형"))))</f>
        <v>소형</v>
      </c>
      <c r="G7525" s="146" t="s">
        <v>9408</v>
      </c>
      <c r="H7525" s="143">
        <v>21</v>
      </c>
      <c r="I7525" s="139" t="s">
        <v>9275</v>
      </c>
      <c r="J7525" s="143">
        <v>132</v>
      </c>
      <c r="K7525" s="137">
        <v>43556</v>
      </c>
      <c r="L7525" s="137">
        <v>43862</v>
      </c>
      <c r="M7525" s="144">
        <f>H7525/3.3</f>
        <v>6.3636363636363642</v>
      </c>
      <c r="N7525" s="144" t="e">
        <f>I7525/M7525</f>
        <v>#VALUE!</v>
      </c>
    </row>
    <row r="7526" spans="1:14">
      <c r="A7526" s="146" t="s">
        <v>9339</v>
      </c>
      <c r="B7526" s="146" t="s">
        <v>9458</v>
      </c>
      <c r="C7526" s="146" t="s">
        <v>9349</v>
      </c>
      <c r="D7526" s="146" t="s">
        <v>9350</v>
      </c>
      <c r="E7526" s="146" t="s">
        <v>9351</v>
      </c>
      <c r="F7526" s="143" t="str">
        <f>IF(H7526&lt;=60,"소형",IF((H7526&gt;60)*(H7526&lt;=85)=1,"중소형",IF((H7526&gt;85)*(H7526&lt;=102)=1,"중형",IF((H7526&gt;102)*(H7526&lt;=135)=1,"중대형","대형"))))</f>
        <v>소형</v>
      </c>
      <c r="G7526" s="146" t="s">
        <v>9409</v>
      </c>
      <c r="H7526" s="143">
        <v>26</v>
      </c>
      <c r="I7526" s="139" t="s">
        <v>9275</v>
      </c>
      <c r="J7526" s="143">
        <v>60</v>
      </c>
      <c r="K7526" s="137">
        <v>43556</v>
      </c>
      <c r="L7526" s="137">
        <v>43862</v>
      </c>
      <c r="M7526" s="144">
        <f>H7526/3.3</f>
        <v>7.8787878787878789</v>
      </c>
      <c r="N7526" s="144" t="e">
        <f>I7526/M7526</f>
        <v>#VALUE!</v>
      </c>
    </row>
    <row r="7527" spans="1:14">
      <c r="A7527" s="146" t="s">
        <v>9339</v>
      </c>
      <c r="B7527" s="146" t="s">
        <v>9459</v>
      </c>
      <c r="C7527" s="146" t="s">
        <v>9349</v>
      </c>
      <c r="D7527" s="146" t="s">
        <v>9350</v>
      </c>
      <c r="E7527" s="146" t="s">
        <v>9351</v>
      </c>
      <c r="F7527" s="143" t="str">
        <f>IF(H7527&lt;=60,"소형",IF((H7527&gt;60)*(H7527&lt;=85)=1,"중소형",IF((H7527&gt;85)*(H7527&lt;=102)=1,"중형",IF((H7527&gt;102)*(H7527&lt;=135)=1,"중대형","대형"))))</f>
        <v>소형</v>
      </c>
      <c r="G7527" s="146" t="s">
        <v>9410</v>
      </c>
      <c r="H7527" s="143">
        <v>36</v>
      </c>
      <c r="I7527" s="139" t="s">
        <v>9275</v>
      </c>
      <c r="J7527" s="143">
        <v>134</v>
      </c>
      <c r="K7527" s="137">
        <v>43556</v>
      </c>
      <c r="L7527" s="137">
        <v>43862</v>
      </c>
      <c r="M7527" s="144">
        <f>H7527/3.3</f>
        <v>10.90909090909091</v>
      </c>
      <c r="N7527" s="144" t="e">
        <f>I7527/M7527</f>
        <v>#VALUE!</v>
      </c>
    </row>
    <row r="7528" spans="1:14">
      <c r="A7528" s="146" t="s">
        <v>9339</v>
      </c>
      <c r="B7528" s="146" t="s">
        <v>9353</v>
      </c>
      <c r="C7528" s="146" t="s">
        <v>9345</v>
      </c>
      <c r="D7528" s="146" t="s">
        <v>9350</v>
      </c>
      <c r="E7528" s="146" t="s">
        <v>9354</v>
      </c>
      <c r="F7528" s="143" t="str">
        <f>IF(H7528&lt;=60,"소형",IF((H7528&gt;60)*(H7528&lt;=85)=1,"중소형",IF((H7528&gt;85)*(H7528&lt;=102)=1,"중형",IF((H7528&gt;102)*(H7528&lt;=135)=1,"중대형","대형"))))</f>
        <v>소형</v>
      </c>
      <c r="G7528" s="146" t="s">
        <v>9411</v>
      </c>
      <c r="H7528" s="143">
        <v>16</v>
      </c>
      <c r="I7528" s="139" t="s">
        <v>9275</v>
      </c>
      <c r="J7528" s="143">
        <v>134</v>
      </c>
      <c r="K7528" s="137">
        <v>43556</v>
      </c>
      <c r="L7528" s="137">
        <v>43862</v>
      </c>
      <c r="M7528" s="144">
        <f>H7528/3.3</f>
        <v>4.8484848484848486</v>
      </c>
      <c r="N7528" s="144" t="e">
        <f>I7528/M7528</f>
        <v>#VALUE!</v>
      </c>
    </row>
    <row r="7529" spans="1:14">
      <c r="A7529" s="146" t="s">
        <v>9339</v>
      </c>
      <c r="B7529" s="146" t="s">
        <v>9460</v>
      </c>
      <c r="C7529" s="146" t="s">
        <v>9345</v>
      </c>
      <c r="D7529" s="146" t="s">
        <v>9350</v>
      </c>
      <c r="E7529" s="146" t="s">
        <v>9354</v>
      </c>
      <c r="F7529" s="143" t="str">
        <f>IF(H7529&lt;=60,"소형",IF((H7529&gt;60)*(H7529&lt;=85)=1,"중소형",IF((H7529&gt;85)*(H7529&lt;=102)=1,"중형",IF((H7529&gt;102)*(H7529&lt;=135)=1,"중대형","대형"))))</f>
        <v>소형</v>
      </c>
      <c r="G7529" s="146" t="s">
        <v>9412</v>
      </c>
      <c r="H7529" s="143">
        <v>23</v>
      </c>
      <c r="I7529" s="139" t="s">
        <v>9275</v>
      </c>
      <c r="J7529" s="143">
        <v>36</v>
      </c>
      <c r="K7529" s="137">
        <v>43556</v>
      </c>
      <c r="L7529" s="137">
        <v>43862</v>
      </c>
      <c r="M7529" s="144">
        <f>H7529/3.3</f>
        <v>6.9696969696969697</v>
      </c>
      <c r="N7529" s="144" t="e">
        <f>I7529/M7529</f>
        <v>#VALUE!</v>
      </c>
    </row>
    <row r="7530" spans="1:14">
      <c r="A7530" s="146" t="s">
        <v>9339</v>
      </c>
      <c r="B7530" s="146" t="s">
        <v>9461</v>
      </c>
      <c r="C7530" s="146" t="s">
        <v>9345</v>
      </c>
      <c r="D7530" s="146" t="s">
        <v>9350</v>
      </c>
      <c r="E7530" s="146" t="s">
        <v>9354</v>
      </c>
      <c r="F7530" s="143" t="str">
        <f>IF(H7530&lt;=60,"소형",IF((H7530&gt;60)*(H7530&lt;=85)=1,"중소형",IF((H7530&gt;85)*(H7530&lt;=102)=1,"중형",IF((H7530&gt;102)*(H7530&lt;=135)=1,"중대형","대형"))))</f>
        <v>소형</v>
      </c>
      <c r="G7530" s="146" t="s">
        <v>9413</v>
      </c>
      <c r="H7530" s="143">
        <v>26</v>
      </c>
      <c r="I7530" s="139" t="s">
        <v>9275</v>
      </c>
      <c r="J7530" s="143">
        <v>24</v>
      </c>
      <c r="K7530" s="137">
        <v>43556</v>
      </c>
      <c r="L7530" s="137">
        <v>43862</v>
      </c>
      <c r="M7530" s="144">
        <f>H7530/3.3</f>
        <v>7.8787878787878789</v>
      </c>
      <c r="N7530" s="144" t="e">
        <f>I7530/M7530</f>
        <v>#VALUE!</v>
      </c>
    </row>
    <row r="7531" spans="1:14">
      <c r="A7531" s="146" t="s">
        <v>9339</v>
      </c>
      <c r="B7531" s="146" t="s">
        <v>9462</v>
      </c>
      <c r="C7531" s="146" t="s">
        <v>9345</v>
      </c>
      <c r="D7531" s="146" t="s">
        <v>9350</v>
      </c>
      <c r="E7531" s="146" t="s">
        <v>9354</v>
      </c>
      <c r="F7531" s="143" t="str">
        <f>IF(H7531&lt;=60,"소형",IF((H7531&gt;60)*(H7531&lt;=85)=1,"중소형",IF((H7531&gt;85)*(H7531&lt;=102)=1,"중형",IF((H7531&gt;102)*(H7531&lt;=135)=1,"중대형","대형"))))</f>
        <v>소형</v>
      </c>
      <c r="G7531" s="146" t="s">
        <v>9414</v>
      </c>
      <c r="H7531" s="143">
        <v>30</v>
      </c>
      <c r="I7531" s="139" t="s">
        <v>9275</v>
      </c>
      <c r="J7531" s="143">
        <v>8</v>
      </c>
      <c r="K7531" s="137">
        <v>43556</v>
      </c>
      <c r="L7531" s="137">
        <v>43862</v>
      </c>
      <c r="M7531" s="144">
        <f>H7531/3.3</f>
        <v>9.0909090909090917</v>
      </c>
      <c r="N7531" s="144" t="e">
        <f>I7531/M7531</f>
        <v>#VALUE!</v>
      </c>
    </row>
    <row r="7532" spans="1:14">
      <c r="A7532" s="146" t="s">
        <v>9339</v>
      </c>
      <c r="B7532" s="146" t="s">
        <v>9463</v>
      </c>
      <c r="C7532" s="146" t="s">
        <v>9345</v>
      </c>
      <c r="D7532" s="146" t="s">
        <v>9350</v>
      </c>
      <c r="E7532" s="146" t="s">
        <v>9354</v>
      </c>
      <c r="F7532" s="143" t="str">
        <f>IF(H7532&lt;=60,"소형",IF((H7532&gt;60)*(H7532&lt;=85)=1,"중소형",IF((H7532&gt;85)*(H7532&lt;=102)=1,"중형",IF((H7532&gt;102)*(H7532&lt;=135)=1,"중대형","대형"))))</f>
        <v>소형</v>
      </c>
      <c r="G7532" s="146" t="s">
        <v>9415</v>
      </c>
      <c r="H7532" s="143">
        <v>36</v>
      </c>
      <c r="I7532" s="139" t="s">
        <v>9275</v>
      </c>
      <c r="J7532" s="143">
        <v>96</v>
      </c>
      <c r="K7532" s="137">
        <v>43556</v>
      </c>
      <c r="L7532" s="137">
        <v>43862</v>
      </c>
      <c r="M7532" s="144">
        <f>H7532/3.3</f>
        <v>10.90909090909091</v>
      </c>
      <c r="N7532" s="144" t="e">
        <f>I7532/M7532</f>
        <v>#VALUE!</v>
      </c>
    </row>
    <row r="7533" spans="1:14">
      <c r="A7533" s="146" t="s">
        <v>9339</v>
      </c>
      <c r="B7533" s="146" t="s">
        <v>9356</v>
      </c>
      <c r="C7533" s="146" t="s">
        <v>9357</v>
      </c>
      <c r="D7533" s="146" t="s">
        <v>9350</v>
      </c>
      <c r="E7533" s="146" t="s">
        <v>9354</v>
      </c>
      <c r="F7533" s="143" t="str">
        <f>IF(H7533&lt;=60,"소형",IF((H7533&gt;60)*(H7533&lt;=85)=1,"중소형",IF((H7533&gt;85)*(H7533&lt;=102)=1,"중형",IF((H7533&gt;102)*(H7533&lt;=135)=1,"중대형","대형"))))</f>
        <v>소형</v>
      </c>
      <c r="G7533" s="146" t="s">
        <v>9416</v>
      </c>
      <c r="H7533" s="143">
        <v>16</v>
      </c>
      <c r="I7533" s="139" t="s">
        <v>9275</v>
      </c>
      <c r="J7533" s="143">
        <v>126</v>
      </c>
      <c r="K7533" s="137">
        <v>43556</v>
      </c>
      <c r="L7533" s="137">
        <v>43862</v>
      </c>
      <c r="M7533" s="144">
        <f>H7533/3.3</f>
        <v>4.8484848484848486</v>
      </c>
      <c r="N7533" s="144" t="e">
        <f>I7533/M7533</f>
        <v>#VALUE!</v>
      </c>
    </row>
    <row r="7534" spans="1:14">
      <c r="A7534" s="146" t="s">
        <v>9339</v>
      </c>
      <c r="B7534" s="146" t="s">
        <v>9464</v>
      </c>
      <c r="C7534" s="146" t="s">
        <v>9357</v>
      </c>
      <c r="D7534" s="146" t="s">
        <v>9350</v>
      </c>
      <c r="E7534" s="146" t="s">
        <v>9354</v>
      </c>
      <c r="F7534" s="143" t="str">
        <f>IF(H7534&lt;=60,"소형",IF((H7534&gt;60)*(H7534&lt;=85)=1,"중소형",IF((H7534&gt;85)*(H7534&lt;=102)=1,"중형",IF((H7534&gt;102)*(H7534&lt;=135)=1,"중대형","대형"))))</f>
        <v>소형</v>
      </c>
      <c r="G7534" s="146" t="s">
        <v>9417</v>
      </c>
      <c r="H7534" s="143">
        <v>23</v>
      </c>
      <c r="I7534" s="139" t="s">
        <v>9275</v>
      </c>
      <c r="J7534" s="143">
        <v>34</v>
      </c>
      <c r="K7534" s="137">
        <v>43556</v>
      </c>
      <c r="L7534" s="137">
        <v>43862</v>
      </c>
      <c r="M7534" s="144">
        <f>H7534/3.3</f>
        <v>6.9696969696969697</v>
      </c>
      <c r="N7534" s="144" t="e">
        <f>I7534/M7534</f>
        <v>#VALUE!</v>
      </c>
    </row>
    <row r="7535" spans="1:14">
      <c r="A7535" s="146" t="s">
        <v>9339</v>
      </c>
      <c r="B7535" s="146" t="s">
        <v>9465</v>
      </c>
      <c r="C7535" s="146" t="s">
        <v>9357</v>
      </c>
      <c r="D7535" s="146" t="s">
        <v>9350</v>
      </c>
      <c r="E7535" s="146" t="s">
        <v>9354</v>
      </c>
      <c r="F7535" s="143" t="str">
        <f>IF(H7535&lt;=60,"소형",IF((H7535&gt;60)*(H7535&lt;=85)=1,"중소형",IF((H7535&gt;85)*(H7535&lt;=102)=1,"중형",IF((H7535&gt;102)*(H7535&lt;=135)=1,"중대형","대형"))))</f>
        <v>소형</v>
      </c>
      <c r="G7535" s="146" t="s">
        <v>9421</v>
      </c>
      <c r="H7535" s="143">
        <v>30</v>
      </c>
      <c r="I7535" s="139" t="s">
        <v>9275</v>
      </c>
      <c r="J7535" s="143">
        <v>12</v>
      </c>
      <c r="K7535" s="137">
        <v>43556</v>
      </c>
      <c r="L7535" s="137">
        <v>43862</v>
      </c>
      <c r="M7535" s="144">
        <f>H7535/3.3</f>
        <v>9.0909090909090917</v>
      </c>
      <c r="N7535" s="144" t="e">
        <f>I7535/M7535</f>
        <v>#VALUE!</v>
      </c>
    </row>
    <row r="7536" spans="1:14">
      <c r="A7536" s="146" t="s">
        <v>9339</v>
      </c>
      <c r="B7536" s="146" t="s">
        <v>9466</v>
      </c>
      <c r="C7536" s="146" t="s">
        <v>9357</v>
      </c>
      <c r="D7536" s="146" t="s">
        <v>9350</v>
      </c>
      <c r="E7536" s="146" t="s">
        <v>9354</v>
      </c>
      <c r="F7536" s="143" t="str">
        <f>IF(H7536&lt;=60,"소형",IF((H7536&gt;60)*(H7536&lt;=85)=1,"중소형",IF((H7536&gt;85)*(H7536&lt;=102)=1,"중형",IF((H7536&gt;102)*(H7536&lt;=135)=1,"중대형","대형"))))</f>
        <v>소형</v>
      </c>
      <c r="G7536" s="146" t="s">
        <v>9418</v>
      </c>
      <c r="H7536" s="143">
        <v>30</v>
      </c>
      <c r="I7536" s="139" t="s">
        <v>9275</v>
      </c>
      <c r="J7536" s="143">
        <v>8</v>
      </c>
      <c r="K7536" s="137">
        <v>43556</v>
      </c>
      <c r="L7536" s="137">
        <v>43862</v>
      </c>
      <c r="M7536" s="144">
        <f>H7536/3.3</f>
        <v>9.0909090909090917</v>
      </c>
      <c r="N7536" s="144" t="e">
        <f>I7536/M7536</f>
        <v>#VALUE!</v>
      </c>
    </row>
    <row r="7537" spans="1:14">
      <c r="A7537" s="146" t="s">
        <v>9339</v>
      </c>
      <c r="B7537" s="146" t="s">
        <v>9467</v>
      </c>
      <c r="C7537" s="146" t="s">
        <v>9357</v>
      </c>
      <c r="D7537" s="146" t="s">
        <v>9350</v>
      </c>
      <c r="E7537" s="146" t="s">
        <v>9354</v>
      </c>
      <c r="F7537" s="143" t="str">
        <f>IF(H7537&lt;=60,"소형",IF((H7537&gt;60)*(H7537&lt;=85)=1,"중소형",IF((H7537&gt;85)*(H7537&lt;=102)=1,"중형",IF((H7537&gt;102)*(H7537&lt;=135)=1,"중대형","대형"))))</f>
        <v>소형</v>
      </c>
      <c r="G7537" s="146" t="s">
        <v>9419</v>
      </c>
      <c r="H7537" s="143">
        <v>36</v>
      </c>
      <c r="I7537" s="139" t="s">
        <v>9275</v>
      </c>
      <c r="J7537" s="143">
        <v>92</v>
      </c>
      <c r="K7537" s="137">
        <v>43556</v>
      </c>
      <c r="L7537" s="137">
        <v>43862</v>
      </c>
      <c r="M7537" s="144">
        <f>H7537/3.3</f>
        <v>10.90909090909091</v>
      </c>
      <c r="N7537" s="144" t="e">
        <f>I7537/M7537</f>
        <v>#VALUE!</v>
      </c>
    </row>
    <row r="7538" spans="1:14">
      <c r="A7538" s="146" t="s">
        <v>9339</v>
      </c>
      <c r="B7538" s="146" t="s">
        <v>9468</v>
      </c>
      <c r="C7538" s="146" t="s">
        <v>9357</v>
      </c>
      <c r="D7538" s="146" t="s">
        <v>9350</v>
      </c>
      <c r="E7538" s="146" t="s">
        <v>9354</v>
      </c>
      <c r="F7538" s="143" t="str">
        <f>IF(H7538&lt;=60,"소형",IF((H7538&gt;60)*(H7538&lt;=85)=1,"중소형",IF((H7538&gt;85)*(H7538&lt;=102)=1,"중형",IF((H7538&gt;102)*(H7538&lt;=135)=1,"중대형","대형"))))</f>
        <v>소형</v>
      </c>
      <c r="G7538" s="146" t="s">
        <v>9420</v>
      </c>
      <c r="H7538" s="143">
        <v>23</v>
      </c>
      <c r="I7538" s="139" t="s">
        <v>9275</v>
      </c>
      <c r="J7538" s="143">
        <v>24</v>
      </c>
      <c r="K7538" s="137">
        <v>43556</v>
      </c>
      <c r="L7538" s="137">
        <v>43862</v>
      </c>
      <c r="M7538" s="144">
        <f>H7538/3.3</f>
        <v>6.9696969696969697</v>
      </c>
      <c r="N7538" s="144" t="e">
        <f>I7538/M7538</f>
        <v>#VALUE!</v>
      </c>
    </row>
    <row r="7539" spans="1:14">
      <c r="A7539" s="146" t="s">
        <v>9355</v>
      </c>
      <c r="B7539" s="146" t="s">
        <v>9371</v>
      </c>
      <c r="C7539" s="146" t="s">
        <v>9435</v>
      </c>
      <c r="D7539" s="146" t="s">
        <v>9372</v>
      </c>
      <c r="E7539" s="146" t="s">
        <v>9373</v>
      </c>
      <c r="F7539" s="143" t="str">
        <f>IF(H7539&lt;=60,"소형",IF((H7539&gt;60)*(H7539&lt;=85)=1,"중소형",IF((H7539&gt;85)*(H7539&lt;=102)=1,"중형",IF((H7539&gt;102)*(H7539&lt;=135)=1,"중대형","대형"))))</f>
        <v>소형</v>
      </c>
      <c r="G7539" s="146" t="s">
        <v>9436</v>
      </c>
      <c r="H7539" s="146">
        <v>16</v>
      </c>
      <c r="I7539" s="139" t="s">
        <v>9275</v>
      </c>
      <c r="J7539" s="146">
        <v>266</v>
      </c>
      <c r="K7539" s="137">
        <v>43556</v>
      </c>
      <c r="L7539" s="137">
        <v>43862</v>
      </c>
      <c r="M7539" s="144">
        <f>H7539/3.3</f>
        <v>4.8484848484848486</v>
      </c>
      <c r="N7539" s="144" t="e">
        <f>I7539/M7539</f>
        <v>#VALUE!</v>
      </c>
    </row>
    <row r="7540" spans="1:14">
      <c r="A7540" s="146" t="s">
        <v>9355</v>
      </c>
      <c r="B7540" s="146" t="s">
        <v>9476</v>
      </c>
      <c r="C7540" s="146" t="s">
        <v>9435</v>
      </c>
      <c r="D7540" s="146" t="s">
        <v>9372</v>
      </c>
      <c r="E7540" s="146" t="s">
        <v>9373</v>
      </c>
      <c r="F7540" s="143" t="str">
        <f>IF(H7540&lt;=60,"소형",IF((H7540&gt;60)*(H7540&lt;=85)=1,"중소형",IF((H7540&gt;85)*(H7540&lt;=102)=1,"중형",IF((H7540&gt;102)*(H7540&lt;=135)=1,"중대형","대형"))))</f>
        <v>소형</v>
      </c>
      <c r="G7540" s="146" t="s">
        <v>9441</v>
      </c>
      <c r="H7540" s="146">
        <v>26</v>
      </c>
      <c r="I7540" s="139" t="s">
        <v>9275</v>
      </c>
      <c r="J7540" s="146">
        <v>95</v>
      </c>
      <c r="K7540" s="137">
        <v>43556</v>
      </c>
      <c r="L7540" s="137">
        <v>43862</v>
      </c>
      <c r="M7540" s="144">
        <f>H7540/3.3</f>
        <v>7.8787878787878789</v>
      </c>
      <c r="N7540" s="144" t="e">
        <f>I7540/M7540</f>
        <v>#VALUE!</v>
      </c>
    </row>
    <row r="7541" spans="1:14">
      <c r="A7541" s="146" t="s">
        <v>9355</v>
      </c>
      <c r="B7541" s="146" t="s">
        <v>9477</v>
      </c>
      <c r="C7541" s="146" t="s">
        <v>9435</v>
      </c>
      <c r="D7541" s="146" t="s">
        <v>9372</v>
      </c>
      <c r="E7541" s="146" t="s">
        <v>9373</v>
      </c>
      <c r="F7541" s="143" t="str">
        <f>IF(H7541&lt;=60,"소형",IF((H7541&gt;60)*(H7541&lt;=85)=1,"중소형",IF((H7541&gt;85)*(H7541&lt;=102)=1,"중형",IF((H7541&gt;102)*(H7541&lt;=135)=1,"중대형","대형"))))</f>
        <v>소형</v>
      </c>
      <c r="G7541" s="146" t="s">
        <v>9437</v>
      </c>
      <c r="H7541" s="146">
        <v>26</v>
      </c>
      <c r="I7541" s="139" t="s">
        <v>9275</v>
      </c>
      <c r="J7541" s="146">
        <v>71</v>
      </c>
      <c r="K7541" s="137">
        <v>43556</v>
      </c>
      <c r="L7541" s="137">
        <v>43862</v>
      </c>
      <c r="M7541" s="144">
        <f>H7541/3.3</f>
        <v>7.8787878787878789</v>
      </c>
      <c r="N7541" s="144" t="e">
        <f>I7541/M7541</f>
        <v>#VALUE!</v>
      </c>
    </row>
    <row r="7542" spans="1:14">
      <c r="A7542" s="146" t="s">
        <v>9355</v>
      </c>
      <c r="B7542" s="146" t="s">
        <v>9478</v>
      </c>
      <c r="C7542" s="146" t="s">
        <v>9435</v>
      </c>
      <c r="D7542" s="146" t="s">
        <v>9372</v>
      </c>
      <c r="E7542" s="146" t="s">
        <v>9373</v>
      </c>
      <c r="F7542" s="143" t="str">
        <f>IF(H7542&lt;=60,"소형",IF((H7542&gt;60)*(H7542&lt;=85)=1,"중소형",IF((H7542&gt;85)*(H7542&lt;=102)=1,"중형",IF((H7542&gt;102)*(H7542&lt;=135)=1,"중대형","대형"))))</f>
        <v>소형</v>
      </c>
      <c r="G7542" s="146" t="s">
        <v>9438</v>
      </c>
      <c r="H7542" s="143">
        <v>26</v>
      </c>
      <c r="I7542" s="139" t="s">
        <v>9275</v>
      </c>
      <c r="J7542" s="143">
        <v>24</v>
      </c>
      <c r="K7542" s="137">
        <v>43556</v>
      </c>
      <c r="L7542" s="137">
        <v>43862</v>
      </c>
      <c r="M7542" s="144">
        <f>H7542/3.3</f>
        <v>7.8787878787878789</v>
      </c>
      <c r="N7542" s="144" t="e">
        <f>I7542/M7542</f>
        <v>#VALUE!</v>
      </c>
    </row>
    <row r="7543" spans="1:14">
      <c r="A7543" s="146" t="s">
        <v>9355</v>
      </c>
      <c r="B7543" s="146" t="s">
        <v>9479</v>
      </c>
      <c r="C7543" s="146" t="s">
        <v>9435</v>
      </c>
      <c r="D7543" s="146" t="s">
        <v>9372</v>
      </c>
      <c r="E7543" s="146" t="s">
        <v>9373</v>
      </c>
      <c r="F7543" s="143" t="str">
        <f>IF(H7543&lt;=60,"소형",IF((H7543&gt;60)*(H7543&lt;=85)=1,"중소형",IF((H7543&gt;85)*(H7543&lt;=102)=1,"중형",IF((H7543&gt;102)*(H7543&lt;=135)=1,"중대형","대형"))))</f>
        <v>소형</v>
      </c>
      <c r="G7543" s="146" t="s">
        <v>9439</v>
      </c>
      <c r="H7543" s="143">
        <v>36</v>
      </c>
      <c r="I7543" s="139" t="s">
        <v>9275</v>
      </c>
      <c r="J7543" s="143">
        <v>440</v>
      </c>
      <c r="K7543" s="137">
        <v>43556</v>
      </c>
      <c r="L7543" s="137">
        <v>43862</v>
      </c>
      <c r="M7543" s="144">
        <f>H7543/3.3</f>
        <v>10.90909090909091</v>
      </c>
      <c r="N7543" s="144" t="e">
        <f>I7543/M7543</f>
        <v>#VALUE!</v>
      </c>
    </row>
    <row r="7544" spans="1:14">
      <c r="A7544" s="146" t="s">
        <v>9355</v>
      </c>
      <c r="B7544" s="146" t="s">
        <v>9480</v>
      </c>
      <c r="C7544" s="146" t="s">
        <v>9435</v>
      </c>
      <c r="D7544" s="146" t="s">
        <v>9372</v>
      </c>
      <c r="E7544" s="146" t="s">
        <v>9373</v>
      </c>
      <c r="F7544" s="143" t="str">
        <f>IF(H7544&lt;=60,"소형",IF((H7544&gt;60)*(H7544&lt;=85)=1,"중소형",IF((H7544&gt;85)*(H7544&lt;=102)=1,"중형",IF((H7544&gt;102)*(H7544&lt;=135)=1,"중대형","대형"))))</f>
        <v>소형</v>
      </c>
      <c r="G7544" s="146" t="s">
        <v>9440</v>
      </c>
      <c r="H7544" s="143">
        <v>36</v>
      </c>
      <c r="I7544" s="139" t="s">
        <v>9275</v>
      </c>
      <c r="J7544" s="143">
        <v>54</v>
      </c>
      <c r="K7544" s="137">
        <v>43556</v>
      </c>
      <c r="L7544" s="137">
        <v>43862</v>
      </c>
      <c r="M7544" s="144">
        <f>H7544/3.3</f>
        <v>10.90909090909091</v>
      </c>
      <c r="N7544" s="144" t="e">
        <f>I7544/M7544</f>
        <v>#VALUE!</v>
      </c>
    </row>
    <row r="7545" spans="1:14">
      <c r="A7545" s="146" t="s">
        <v>11150</v>
      </c>
      <c r="B7545" s="146" t="s">
        <v>11143</v>
      </c>
      <c r="C7545" s="146" t="s">
        <v>11214</v>
      </c>
      <c r="D7545" s="146" t="s">
        <v>11144</v>
      </c>
      <c r="E7545" s="146" t="s">
        <v>11145</v>
      </c>
      <c r="F7545" s="143" t="str">
        <f>IF(H7545&lt;=60,"소형",IF((H7545&gt;60)*(H7545&lt;=85)=1,"중소형",IF((H7545&gt;85)*(H7545&lt;=102)=1,"중형",IF((H7545&gt;102)*(H7545&lt;=135)=1,"중대형","대형"))))</f>
        <v>소형</v>
      </c>
      <c r="G7545" s="146" t="s">
        <v>11215</v>
      </c>
      <c r="H7545" s="143">
        <v>22</v>
      </c>
      <c r="J7545" s="143">
        <v>151</v>
      </c>
      <c r="K7545" s="137">
        <v>43662</v>
      </c>
      <c r="L7545" s="137">
        <v>43862</v>
      </c>
      <c r="M7545" s="144">
        <f>H7545/3.3</f>
        <v>6.666666666666667</v>
      </c>
      <c r="N7545" s="144">
        <f>I7545/M7545</f>
        <v>0</v>
      </c>
    </row>
    <row r="7546" spans="1:14">
      <c r="A7546" s="146" t="s">
        <v>12371</v>
      </c>
      <c r="B7546" s="146" t="s">
        <v>12390</v>
      </c>
      <c r="C7546" s="146" t="s">
        <v>12415</v>
      </c>
      <c r="D7546" s="146" t="s">
        <v>12391</v>
      </c>
      <c r="E7546" s="146" t="s">
        <v>12392</v>
      </c>
      <c r="F7546" s="143" t="str">
        <f>IF(H7546&lt;=60,"소형",IF((H7546&gt;60)*(H7546&lt;=85)=1,"중소형",IF((H7546&gt;85)*(H7546&lt;=102)=1,"중형",IF((H7546&gt;102)*(H7546&lt;=135)=1,"중대형","대형"))))</f>
        <v>소형</v>
      </c>
      <c r="G7546" s="146" t="s">
        <v>12417</v>
      </c>
      <c r="H7546" s="143">
        <v>59</v>
      </c>
      <c r="J7546" s="143">
        <v>45</v>
      </c>
      <c r="K7546" s="137">
        <v>43745</v>
      </c>
      <c r="L7546" s="137">
        <v>43862</v>
      </c>
      <c r="M7546" s="144">
        <f>H7546/3.3</f>
        <v>17.878787878787879</v>
      </c>
      <c r="N7546" s="144">
        <f>I7546/M7546</f>
        <v>0</v>
      </c>
    </row>
    <row r="7547" spans="1:14">
      <c r="A7547" s="146" t="s">
        <v>13882</v>
      </c>
      <c r="B7547" s="146" t="s">
        <v>13904</v>
      </c>
      <c r="C7547" s="146" t="s">
        <v>13905</v>
      </c>
      <c r="D7547" s="146" t="s">
        <v>13896</v>
      </c>
      <c r="E7547" s="146" t="s">
        <v>13897</v>
      </c>
      <c r="F7547" s="143" t="str">
        <f>IF(H7547&lt;=60,"소형",IF((H7547&gt;60)*(H7547&lt;=85)=1,"중소형",IF((H7547&gt;85)*(H7547&lt;=102)=1,"중형",IF((H7547&gt;102)*(H7547&lt;=135)=1,"중대형","대형"))))</f>
        <v>소형</v>
      </c>
      <c r="G7547" s="146" t="s">
        <v>13906</v>
      </c>
      <c r="H7547" s="143">
        <v>40</v>
      </c>
      <c r="J7547" s="143">
        <v>17</v>
      </c>
      <c r="K7547" s="137">
        <v>43862</v>
      </c>
      <c r="L7547" s="137">
        <v>43862</v>
      </c>
      <c r="M7547" s="144">
        <f>H7547/3.3</f>
        <v>12.121212121212121</v>
      </c>
      <c r="N7547" s="144">
        <f>I7547/M7547</f>
        <v>0</v>
      </c>
    </row>
    <row r="7548" spans="1:14">
      <c r="A7548" s="146" t="s">
        <v>11150</v>
      </c>
      <c r="B7548" s="146" t="s">
        <v>11143</v>
      </c>
      <c r="C7548" s="146" t="s">
        <v>11214</v>
      </c>
      <c r="D7548" s="146" t="s">
        <v>11144</v>
      </c>
      <c r="E7548" s="146" t="s">
        <v>11145</v>
      </c>
      <c r="F7548" s="143" t="str">
        <f>IF(H7548&lt;=60,"소형",IF((H7548&gt;60)*(H7548&lt;=85)=1,"중소형",IF((H7548&gt;85)*(H7548&lt;=102)=1,"중형",IF((H7548&gt;102)*(H7548&lt;=135)=1,"중대형","대형"))))</f>
        <v>소형</v>
      </c>
      <c r="G7548" s="146" t="s">
        <v>11218</v>
      </c>
      <c r="H7548" s="143">
        <v>26</v>
      </c>
      <c r="J7548" s="143">
        <v>60</v>
      </c>
      <c r="K7548" s="137">
        <v>43663</v>
      </c>
      <c r="L7548" s="137">
        <v>43862</v>
      </c>
      <c r="M7548" s="144">
        <f>H7548/3.3</f>
        <v>7.8787878787878789</v>
      </c>
      <c r="N7548" s="144">
        <f>I7548/M7548</f>
        <v>0</v>
      </c>
    </row>
    <row r="7549" spans="1:14">
      <c r="A7549" s="146" t="s">
        <v>12371</v>
      </c>
      <c r="B7549" s="146" t="s">
        <v>12390</v>
      </c>
      <c r="C7549" s="146" t="s">
        <v>12415</v>
      </c>
      <c r="D7549" s="146" t="s">
        <v>12391</v>
      </c>
      <c r="E7549" s="146" t="s">
        <v>12392</v>
      </c>
      <c r="F7549" s="143" t="str">
        <f>IF(H7549&lt;=60,"소형",IF((H7549&gt;60)*(H7549&lt;=85)=1,"중소형",IF((H7549&gt;85)*(H7549&lt;=102)=1,"중형",IF((H7549&gt;102)*(H7549&lt;=135)=1,"중대형","대형"))))</f>
        <v>소형</v>
      </c>
      <c r="G7549" s="146" t="s">
        <v>12418</v>
      </c>
      <c r="H7549" s="143">
        <v>59</v>
      </c>
      <c r="I7549" s="144">
        <v>75649</v>
      </c>
      <c r="J7549" s="143">
        <v>43</v>
      </c>
      <c r="K7549" s="137">
        <v>43746</v>
      </c>
      <c r="L7549" s="137">
        <v>43862</v>
      </c>
      <c r="M7549" s="144">
        <f>H7549/3.3</f>
        <v>17.878787878787879</v>
      </c>
      <c r="N7549" s="144">
        <f>I7549/M7549</f>
        <v>4231.2152542372878</v>
      </c>
    </row>
    <row r="7550" spans="1:14">
      <c r="A7550" s="146" t="s">
        <v>13882</v>
      </c>
      <c r="B7550" s="146" t="s">
        <v>13904</v>
      </c>
      <c r="C7550" s="146" t="s">
        <v>13905</v>
      </c>
      <c r="D7550" s="146" t="s">
        <v>13896</v>
      </c>
      <c r="E7550" s="146" t="s">
        <v>13897</v>
      </c>
      <c r="F7550" s="143" t="str">
        <f>IF(H7550&lt;=60,"소형",IF((H7550&gt;60)*(H7550&lt;=85)=1,"중소형",IF((H7550&gt;85)*(H7550&lt;=102)=1,"중형",IF((H7550&gt;102)*(H7550&lt;=135)=1,"중대형","대형"))))</f>
        <v>소형</v>
      </c>
      <c r="G7550" s="146" t="s">
        <v>13907</v>
      </c>
      <c r="H7550" s="143">
        <v>40</v>
      </c>
      <c r="J7550" s="143">
        <v>17</v>
      </c>
      <c r="K7550" s="137">
        <v>43863</v>
      </c>
      <c r="L7550" s="137">
        <v>43862</v>
      </c>
      <c r="M7550" s="144">
        <f>H7550/3.3</f>
        <v>12.121212121212121</v>
      </c>
      <c r="N7550" s="144">
        <f>I7550/M7550</f>
        <v>0</v>
      </c>
    </row>
    <row r="7551" spans="1:14">
      <c r="A7551" s="146" t="s">
        <v>11150</v>
      </c>
      <c r="B7551" s="146" t="s">
        <v>11143</v>
      </c>
      <c r="C7551" s="146" t="s">
        <v>11214</v>
      </c>
      <c r="D7551" s="146" t="s">
        <v>11144</v>
      </c>
      <c r="E7551" s="146" t="s">
        <v>11145</v>
      </c>
      <c r="F7551" s="143" t="str">
        <f>IF(H7551&lt;=60,"소형",IF((H7551&gt;60)*(H7551&lt;=85)=1,"중소형",IF((H7551&gt;85)*(H7551&lt;=102)=1,"중형",IF((H7551&gt;102)*(H7551&lt;=135)=1,"중대형","대형"))))</f>
        <v>소형</v>
      </c>
      <c r="G7551" s="146" t="s">
        <v>11217</v>
      </c>
      <c r="H7551" s="143">
        <v>26</v>
      </c>
      <c r="J7551" s="143">
        <v>36</v>
      </c>
      <c r="K7551" s="137">
        <v>43664</v>
      </c>
      <c r="L7551" s="137">
        <v>43862</v>
      </c>
      <c r="M7551" s="144">
        <f>H7551/3.3</f>
        <v>7.8787878787878789</v>
      </c>
      <c r="N7551" s="144">
        <f>I7551/M7551</f>
        <v>0</v>
      </c>
    </row>
    <row r="7552" spans="1:14">
      <c r="A7552" s="146" t="s">
        <v>12371</v>
      </c>
      <c r="B7552" s="146" t="s">
        <v>12390</v>
      </c>
      <c r="C7552" s="146" t="s">
        <v>12415</v>
      </c>
      <c r="D7552" s="146" t="s">
        <v>12391</v>
      </c>
      <c r="E7552" s="146" t="s">
        <v>12392</v>
      </c>
      <c r="F7552" s="143" t="str">
        <f>IF(H7552&lt;=60,"소형",IF((H7552&gt;60)*(H7552&lt;=85)=1,"중소형",IF((H7552&gt;85)*(H7552&lt;=102)=1,"중형",IF((H7552&gt;102)*(H7552&lt;=135)=1,"중대형","대형"))))</f>
        <v>중소형</v>
      </c>
      <c r="G7552" s="146" t="s">
        <v>12419</v>
      </c>
      <c r="H7552" s="143">
        <v>75</v>
      </c>
      <c r="I7552" s="144">
        <v>87131</v>
      </c>
      <c r="J7552" s="143">
        <v>12</v>
      </c>
      <c r="K7552" s="137">
        <v>43747</v>
      </c>
      <c r="L7552" s="137">
        <v>43862</v>
      </c>
      <c r="M7552" s="144">
        <f>H7552/3.3</f>
        <v>22.72727272727273</v>
      </c>
      <c r="N7552" s="144">
        <f>I7552/M7552</f>
        <v>3833.7639999999997</v>
      </c>
    </row>
    <row r="7553" spans="1:14">
      <c r="A7553" s="146" t="s">
        <v>13882</v>
      </c>
      <c r="B7553" s="146" t="s">
        <v>13904</v>
      </c>
      <c r="C7553" s="146" t="s">
        <v>13905</v>
      </c>
      <c r="D7553" s="146" t="s">
        <v>13896</v>
      </c>
      <c r="E7553" s="146" t="s">
        <v>13897</v>
      </c>
      <c r="F7553" s="143" t="str">
        <f>IF(H7553&lt;=60,"소형",IF((H7553&gt;60)*(H7553&lt;=85)=1,"중소형",IF((H7553&gt;85)*(H7553&lt;=102)=1,"중형",IF((H7553&gt;102)*(H7553&lt;=135)=1,"중대형","대형"))))</f>
        <v>소형</v>
      </c>
      <c r="G7553" s="146" t="s">
        <v>13908</v>
      </c>
      <c r="H7553" s="143">
        <v>49</v>
      </c>
      <c r="J7553" s="143">
        <v>119</v>
      </c>
      <c r="K7553" s="137">
        <v>43864</v>
      </c>
      <c r="L7553" s="137">
        <v>43862</v>
      </c>
      <c r="M7553" s="144">
        <f>H7553/3.3</f>
        <v>14.84848484848485</v>
      </c>
      <c r="N7553" s="144">
        <f>I7553/M7553</f>
        <v>0</v>
      </c>
    </row>
    <row r="7554" spans="1:14">
      <c r="A7554" s="146" t="s">
        <v>11150</v>
      </c>
      <c r="B7554" s="146" t="s">
        <v>11143</v>
      </c>
      <c r="C7554" s="146" t="s">
        <v>11214</v>
      </c>
      <c r="D7554" s="146" t="s">
        <v>11144</v>
      </c>
      <c r="E7554" s="146" t="s">
        <v>11145</v>
      </c>
      <c r="F7554" s="143" t="str">
        <f>IF(H7554&lt;=60,"소형",IF((H7554&gt;60)*(H7554&lt;=85)=1,"중소형",IF((H7554&gt;85)*(H7554&lt;=102)=1,"중형",IF((H7554&gt;102)*(H7554&lt;=135)=1,"중대형","대형"))))</f>
        <v>소형</v>
      </c>
      <c r="G7554" s="151" t="s">
        <v>11216</v>
      </c>
      <c r="H7554" s="143">
        <v>36</v>
      </c>
      <c r="J7554" s="143">
        <v>203</v>
      </c>
      <c r="K7554" s="137">
        <v>43665</v>
      </c>
      <c r="L7554" s="137">
        <v>43862</v>
      </c>
      <c r="M7554" s="144">
        <f>H7554/3.3</f>
        <v>10.90909090909091</v>
      </c>
      <c r="N7554" s="144">
        <f>I7554/M7554</f>
        <v>0</v>
      </c>
    </row>
    <row r="7555" spans="1:14">
      <c r="A7555" s="146" t="s">
        <v>12371</v>
      </c>
      <c r="B7555" s="146" t="s">
        <v>12390</v>
      </c>
      <c r="C7555" s="146" t="s">
        <v>12415</v>
      </c>
      <c r="D7555" s="146" t="s">
        <v>12391</v>
      </c>
      <c r="E7555" s="146" t="s">
        <v>12392</v>
      </c>
      <c r="F7555" s="143" t="str">
        <f>IF(H7555&lt;=60,"소형",IF((H7555&gt;60)*(H7555&lt;=85)=1,"중소형",IF((H7555&gt;85)*(H7555&lt;=102)=1,"중형",IF((H7555&gt;102)*(H7555&lt;=135)=1,"중대형","대형"))))</f>
        <v>중소형</v>
      </c>
      <c r="G7555" s="146" t="s">
        <v>12420</v>
      </c>
      <c r="H7555" s="143">
        <v>75</v>
      </c>
      <c r="I7555" s="144">
        <v>84475</v>
      </c>
      <c r="J7555" s="143">
        <v>11</v>
      </c>
      <c r="K7555" s="137">
        <v>43748</v>
      </c>
      <c r="L7555" s="137">
        <v>43862</v>
      </c>
      <c r="M7555" s="144">
        <f>H7555/3.3</f>
        <v>22.72727272727273</v>
      </c>
      <c r="N7555" s="144">
        <f>I7555/M7555</f>
        <v>3716.8999999999996</v>
      </c>
    </row>
    <row r="7556" spans="1:14">
      <c r="A7556" s="146" t="s">
        <v>12371</v>
      </c>
      <c r="B7556" s="146" t="s">
        <v>12390</v>
      </c>
      <c r="C7556" s="146" t="s">
        <v>12415</v>
      </c>
      <c r="D7556" s="146" t="s">
        <v>12391</v>
      </c>
      <c r="E7556" s="146" t="s">
        <v>12392</v>
      </c>
      <c r="F7556" s="143" t="str">
        <f>IF(H7556&lt;=60,"소형",IF((H7556&gt;60)*(H7556&lt;=85)=1,"중소형",IF((H7556&gt;85)*(H7556&lt;=102)=1,"중형",IF((H7556&gt;102)*(H7556&lt;=135)=1,"중대형","대형"))))</f>
        <v>중소형</v>
      </c>
      <c r="G7556" s="146" t="s">
        <v>12421</v>
      </c>
      <c r="H7556" s="143">
        <v>75</v>
      </c>
      <c r="J7556" s="143">
        <v>14</v>
      </c>
      <c r="K7556" s="137">
        <v>43749</v>
      </c>
      <c r="L7556" s="137">
        <v>43862</v>
      </c>
      <c r="M7556" s="144">
        <f>H7556/3.3</f>
        <v>22.72727272727273</v>
      </c>
      <c r="N7556" s="144">
        <f>I7556/M7556</f>
        <v>0</v>
      </c>
    </row>
    <row r="7557" spans="1:14">
      <c r="A7557" s="146" t="s">
        <v>12371</v>
      </c>
      <c r="B7557" s="146" t="s">
        <v>12390</v>
      </c>
      <c r="C7557" s="146" t="s">
        <v>12415</v>
      </c>
      <c r="D7557" s="146" t="s">
        <v>12391</v>
      </c>
      <c r="E7557" s="146" t="s">
        <v>12392</v>
      </c>
      <c r="F7557" s="143" t="str">
        <f>IF(H7557&lt;=60,"소형",IF((H7557&gt;60)*(H7557&lt;=85)=1,"중소형",IF((H7557&gt;85)*(H7557&lt;=102)=1,"중형",IF((H7557&gt;102)*(H7557&lt;=135)=1,"중대형","대형"))))</f>
        <v>중소형</v>
      </c>
      <c r="G7557" s="146" t="s">
        <v>12422</v>
      </c>
      <c r="H7557" s="143">
        <v>84</v>
      </c>
      <c r="I7557" s="144">
        <v>94850</v>
      </c>
      <c r="J7557" s="143">
        <v>84</v>
      </c>
      <c r="K7557" s="137">
        <v>43750</v>
      </c>
      <c r="L7557" s="137">
        <v>43862</v>
      </c>
      <c r="M7557" s="144">
        <f>H7557/3.3</f>
        <v>25.454545454545457</v>
      </c>
      <c r="N7557" s="144">
        <f>I7557/M7557</f>
        <v>3726.2499999999995</v>
      </c>
    </row>
    <row r="7558" spans="1:14">
      <c r="A7558" s="146" t="s">
        <v>12371</v>
      </c>
      <c r="B7558" s="146" t="s">
        <v>12390</v>
      </c>
      <c r="C7558" s="146" t="s">
        <v>12415</v>
      </c>
      <c r="D7558" s="146" t="s">
        <v>12391</v>
      </c>
      <c r="E7558" s="146" t="s">
        <v>12392</v>
      </c>
      <c r="F7558" s="143" t="str">
        <f>IF(H7558&lt;=60,"소형",IF((H7558&gt;60)*(H7558&lt;=85)=1,"중소형",IF((H7558&gt;85)*(H7558&lt;=102)=1,"중형",IF((H7558&gt;102)*(H7558&lt;=135)=1,"중대형","대형"))))</f>
        <v>중소형</v>
      </c>
      <c r="G7558" s="146" t="s">
        <v>12423</v>
      </c>
      <c r="H7558" s="143">
        <v>84</v>
      </c>
      <c r="I7558" s="144">
        <v>94573</v>
      </c>
      <c r="J7558" s="143">
        <v>84</v>
      </c>
      <c r="K7558" s="137">
        <v>43751</v>
      </c>
      <c r="L7558" s="137">
        <v>43862</v>
      </c>
      <c r="M7558" s="144">
        <f>H7558/3.3</f>
        <v>25.454545454545457</v>
      </c>
      <c r="N7558" s="144">
        <f>I7558/M7558</f>
        <v>3715.3678571428568</v>
      </c>
    </row>
    <row r="7559" spans="1:14">
      <c r="A7559" s="146" t="s">
        <v>12371</v>
      </c>
      <c r="B7559" s="146" t="s">
        <v>12390</v>
      </c>
      <c r="C7559" s="146" t="s">
        <v>12415</v>
      </c>
      <c r="D7559" s="146" t="s">
        <v>12391</v>
      </c>
      <c r="E7559" s="146" t="s">
        <v>12392</v>
      </c>
      <c r="F7559" s="143" t="str">
        <f>IF(H7559&lt;=60,"소형",IF((H7559&gt;60)*(H7559&lt;=85)=1,"중소형",IF((H7559&gt;85)*(H7559&lt;=102)=1,"중형",IF((H7559&gt;102)*(H7559&lt;=135)=1,"중대형","대형"))))</f>
        <v>중소형</v>
      </c>
      <c r="G7559" s="146" t="s">
        <v>12424</v>
      </c>
      <c r="H7559" s="143">
        <v>84</v>
      </c>
      <c r="I7559" s="144">
        <v>94573</v>
      </c>
      <c r="J7559" s="143">
        <v>60</v>
      </c>
      <c r="K7559" s="137">
        <v>43752</v>
      </c>
      <c r="L7559" s="137">
        <v>43862</v>
      </c>
      <c r="M7559" s="144">
        <f>H7559/3.3</f>
        <v>25.454545454545457</v>
      </c>
      <c r="N7559" s="144">
        <f>I7559/M7559</f>
        <v>3715.3678571428568</v>
      </c>
    </row>
    <row r="7560" spans="1:14">
      <c r="A7560" s="146" t="s">
        <v>12371</v>
      </c>
      <c r="B7560" s="146" t="s">
        <v>12390</v>
      </c>
      <c r="C7560" s="146" t="s">
        <v>12415</v>
      </c>
      <c r="D7560" s="146" t="s">
        <v>12391</v>
      </c>
      <c r="E7560" s="146" t="s">
        <v>12392</v>
      </c>
      <c r="F7560" s="143" t="str">
        <f>IF(H7560&lt;=60,"소형",IF((H7560&gt;60)*(H7560&lt;=85)=1,"중소형",IF((H7560&gt;85)*(H7560&lt;=102)=1,"중형",IF((H7560&gt;102)*(H7560&lt;=135)=1,"중대형","대형"))))</f>
        <v>중소형</v>
      </c>
      <c r="G7560" s="146" t="s">
        <v>12425</v>
      </c>
      <c r="H7560" s="143">
        <v>84</v>
      </c>
      <c r="J7560" s="143">
        <v>49</v>
      </c>
      <c r="K7560" s="137">
        <v>43753</v>
      </c>
      <c r="L7560" s="137">
        <v>43862</v>
      </c>
      <c r="M7560" s="144">
        <f>H7560/3.3</f>
        <v>25.454545454545457</v>
      </c>
      <c r="N7560" s="144">
        <f>I7560/M7560</f>
        <v>0</v>
      </c>
    </row>
    <row r="7561" spans="1:14">
      <c r="A7561" s="143" t="s">
        <v>2</v>
      </c>
      <c r="B7561" s="143" t="s">
        <v>5887</v>
      </c>
      <c r="C7561" s="143" t="s">
        <v>3163</v>
      </c>
      <c r="D7561" s="143" t="s">
        <v>3788</v>
      </c>
      <c r="E7561" s="143" t="s">
        <v>4978</v>
      </c>
      <c r="F7561" s="143" t="str">
        <f>IF(H7561&lt;=60,"소형",IF((H7561&gt;60)*(H7561&lt;=85)=1,"중소형",IF((H7561&gt;85)*(H7561&lt;=102)=1,"중형",IF((H7561&gt;102)*(H7561&lt;=135)=1,"중대형","대형"))))</f>
        <v>중소형</v>
      </c>
      <c r="G7561" s="143" t="s">
        <v>5888</v>
      </c>
      <c r="H7561" s="143">
        <v>78</v>
      </c>
      <c r="I7561" s="144">
        <v>51990</v>
      </c>
      <c r="J7561" s="143">
        <v>326</v>
      </c>
      <c r="K7561" s="137">
        <v>42705</v>
      </c>
      <c r="L7561" s="137">
        <v>43891</v>
      </c>
      <c r="M7561" s="144">
        <f>H7561/3.3</f>
        <v>23.636363636363637</v>
      </c>
      <c r="N7561" s="144">
        <f>I7561/M7561</f>
        <v>2199.5769230769229</v>
      </c>
    </row>
    <row r="7562" spans="1:14">
      <c r="A7562" s="143" t="s">
        <v>2</v>
      </c>
      <c r="B7562" s="143" t="s">
        <v>5887</v>
      </c>
      <c r="C7562" s="143" t="s">
        <v>3163</v>
      </c>
      <c r="D7562" s="143" t="s">
        <v>3788</v>
      </c>
      <c r="E7562" s="143" t="s">
        <v>4978</v>
      </c>
      <c r="F7562" s="143" t="str">
        <f>IF(H7562&lt;=60,"소형",IF((H7562&gt;60)*(H7562&lt;=85)=1,"중소형",IF((H7562&gt;85)*(H7562&lt;=102)=1,"중형",IF((H7562&gt;102)*(H7562&lt;=135)=1,"중대형","대형"))))</f>
        <v>중소형</v>
      </c>
      <c r="G7562" s="143" t="s">
        <v>3417</v>
      </c>
      <c r="H7562" s="143">
        <v>84</v>
      </c>
      <c r="I7562" s="144">
        <v>55990</v>
      </c>
      <c r="J7562" s="143">
        <v>178</v>
      </c>
      <c r="K7562" s="137">
        <v>42705</v>
      </c>
      <c r="L7562" s="137">
        <v>43891</v>
      </c>
      <c r="M7562" s="144">
        <f>H7562/3.3</f>
        <v>25.454545454545457</v>
      </c>
      <c r="N7562" s="144">
        <f>I7562/M7562</f>
        <v>2199.6071428571427</v>
      </c>
    </row>
    <row r="7563" spans="1:14">
      <c r="A7563" s="143" t="s">
        <v>2</v>
      </c>
      <c r="B7563" s="142" t="s">
        <v>5887</v>
      </c>
      <c r="C7563" s="143" t="s">
        <v>3163</v>
      </c>
      <c r="D7563" s="143" t="s">
        <v>3788</v>
      </c>
      <c r="E7563" s="143" t="s">
        <v>4978</v>
      </c>
      <c r="F7563" s="143" t="str">
        <f>IF(H7563&lt;=60,"소형",IF((H7563&gt;60)*(H7563&lt;=85)=1,"중소형",IF((H7563&gt;85)*(H7563&lt;=102)=1,"중형",IF((H7563&gt;102)*(H7563&lt;=135)=1,"중대형","대형"))))</f>
        <v>중소형</v>
      </c>
      <c r="G7563" s="143" t="s">
        <v>3381</v>
      </c>
      <c r="H7563" s="143">
        <v>84</v>
      </c>
      <c r="I7563" s="144">
        <v>55990</v>
      </c>
      <c r="J7563" s="143">
        <v>257</v>
      </c>
      <c r="K7563" s="137">
        <v>42705</v>
      </c>
      <c r="L7563" s="137">
        <v>43891</v>
      </c>
      <c r="M7563" s="144">
        <f>H7563/3.3</f>
        <v>25.454545454545457</v>
      </c>
      <c r="N7563" s="144">
        <f>I7563/M7563</f>
        <v>2199.6071428571427</v>
      </c>
    </row>
    <row r="7564" spans="1:14">
      <c r="A7564" s="143" t="s">
        <v>2</v>
      </c>
      <c r="B7564" s="143" t="s">
        <v>5887</v>
      </c>
      <c r="C7564" s="143" t="s">
        <v>3163</v>
      </c>
      <c r="D7564" s="143" t="s">
        <v>3788</v>
      </c>
      <c r="E7564" s="143" t="s">
        <v>4978</v>
      </c>
      <c r="F7564" s="143" t="str">
        <f>IF(H7564&lt;=60,"소형",IF((H7564&gt;60)*(H7564&lt;=85)=1,"중소형",IF((H7564&gt;85)*(H7564&lt;=102)=1,"중형",IF((H7564&gt;102)*(H7564&lt;=135)=1,"중대형","대형"))))</f>
        <v>중대형</v>
      </c>
      <c r="G7564" s="143" t="s">
        <v>5889</v>
      </c>
      <c r="H7564" s="143">
        <v>103</v>
      </c>
      <c r="I7564" s="144">
        <v>68140</v>
      </c>
      <c r="J7564" s="143">
        <v>52</v>
      </c>
      <c r="K7564" s="137">
        <v>42705</v>
      </c>
      <c r="L7564" s="137">
        <v>43891</v>
      </c>
      <c r="M7564" s="144">
        <f>H7564/3.3</f>
        <v>31.212121212121215</v>
      </c>
      <c r="N7564" s="144">
        <f>I7564/M7564</f>
        <v>2183.1262135922329</v>
      </c>
    </row>
    <row r="7565" spans="1:14">
      <c r="A7565" s="143" t="s">
        <v>2</v>
      </c>
      <c r="B7565" s="143" t="s">
        <v>5887</v>
      </c>
      <c r="C7565" s="143" t="s">
        <v>3163</v>
      </c>
      <c r="D7565" s="143" t="s">
        <v>3788</v>
      </c>
      <c r="E7565" s="143" t="s">
        <v>4978</v>
      </c>
      <c r="F7565" s="143" t="str">
        <f>IF(H7565&lt;=60,"소형",IF((H7565&gt;60)*(H7565&lt;=85)=1,"중소형",IF((H7565&gt;85)*(H7565&lt;=102)=1,"중형",IF((H7565&gt;102)*(H7565&lt;=135)=1,"중대형","대형"))))</f>
        <v>중대형</v>
      </c>
      <c r="G7565" s="143" t="s">
        <v>5890</v>
      </c>
      <c r="H7565" s="143">
        <v>108</v>
      </c>
      <c r="I7565" s="144">
        <v>70630</v>
      </c>
      <c r="J7565" s="143">
        <v>167</v>
      </c>
      <c r="K7565" s="137">
        <v>42705</v>
      </c>
      <c r="L7565" s="137">
        <v>43891</v>
      </c>
      <c r="M7565" s="144">
        <f>H7565/3.3</f>
        <v>32.727272727272727</v>
      </c>
      <c r="N7565" s="144">
        <f>I7565/M7565</f>
        <v>2158.1388888888891</v>
      </c>
    </row>
    <row r="7566" spans="1:14">
      <c r="A7566" s="143" t="s">
        <v>2829</v>
      </c>
      <c r="B7566" s="143" t="s">
        <v>5891</v>
      </c>
      <c r="C7566" s="143" t="s">
        <v>3166</v>
      </c>
      <c r="D7566" s="143" t="s">
        <v>3577</v>
      </c>
      <c r="E7566" s="143" t="s">
        <v>5824</v>
      </c>
      <c r="F7566" s="143" t="str">
        <f>IF(H7566&lt;=60,"소형",IF((H7566&gt;60)*(H7566&lt;=85)=1,"중소형",IF((H7566&gt;85)*(H7566&lt;=102)=1,"중형",IF((H7566&gt;102)*(H7566&lt;=135)=1,"중대형","대형"))))</f>
        <v>소형</v>
      </c>
      <c r="G7566" s="143" t="s">
        <v>3234</v>
      </c>
      <c r="H7566" s="143">
        <v>59</v>
      </c>
      <c r="I7566" s="144" t="s">
        <v>3211</v>
      </c>
      <c r="J7566" s="143">
        <v>396</v>
      </c>
      <c r="K7566" s="137">
        <v>42795</v>
      </c>
      <c r="L7566" s="137">
        <v>43891</v>
      </c>
      <c r="M7566" s="144">
        <f>H7566/3.3</f>
        <v>17.878787878787879</v>
      </c>
      <c r="N7566" s="144" t="e">
        <f>I7566/M7566</f>
        <v>#VALUE!</v>
      </c>
    </row>
    <row r="7567" spans="1:14">
      <c r="A7567" s="143" t="s">
        <v>2829</v>
      </c>
      <c r="B7567" s="143" t="s">
        <v>5891</v>
      </c>
      <c r="C7567" s="143" t="s">
        <v>3166</v>
      </c>
      <c r="D7567" s="143" t="s">
        <v>3577</v>
      </c>
      <c r="E7567" s="143" t="s">
        <v>5824</v>
      </c>
      <c r="F7567" s="143" t="str">
        <f>IF(H7567&lt;=60,"소형",IF((H7567&gt;60)*(H7567&lt;=85)=1,"중소형",IF((H7567&gt;85)*(H7567&lt;=102)=1,"중형",IF((H7567&gt;102)*(H7567&lt;=135)=1,"중대형","대형"))))</f>
        <v>중소형</v>
      </c>
      <c r="G7567" s="143" t="s">
        <v>3809</v>
      </c>
      <c r="H7567" s="143">
        <v>75</v>
      </c>
      <c r="I7567" s="144">
        <v>26770</v>
      </c>
      <c r="J7567" s="143">
        <v>545</v>
      </c>
      <c r="K7567" s="137">
        <v>42795</v>
      </c>
      <c r="L7567" s="137">
        <v>43891</v>
      </c>
      <c r="M7567" s="144">
        <f>H7567/3.3</f>
        <v>22.72727272727273</v>
      </c>
      <c r="N7567" s="144">
        <f>I7567/M7567</f>
        <v>1177.8799999999999</v>
      </c>
    </row>
    <row r="7568" spans="1:14">
      <c r="A7568" s="143" t="s">
        <v>2829</v>
      </c>
      <c r="B7568" s="143" t="s">
        <v>5891</v>
      </c>
      <c r="C7568" s="143" t="s">
        <v>3166</v>
      </c>
      <c r="D7568" s="143" t="s">
        <v>3577</v>
      </c>
      <c r="E7568" s="143" t="s">
        <v>5824</v>
      </c>
      <c r="F7568" s="143" t="str">
        <f>IF(H7568&lt;=60,"소형",IF((H7568&gt;60)*(H7568&lt;=85)=1,"중소형",IF((H7568&gt;85)*(H7568&lt;=102)=1,"중형",IF((H7568&gt;102)*(H7568&lt;=135)=1,"중대형","대형"))))</f>
        <v>중소형</v>
      </c>
      <c r="G7568" s="143" t="s">
        <v>5892</v>
      </c>
      <c r="H7568" s="143">
        <v>78</v>
      </c>
      <c r="I7568" s="144">
        <v>27425</v>
      </c>
      <c r="J7568" s="143">
        <v>131</v>
      </c>
      <c r="K7568" s="137">
        <v>42795</v>
      </c>
      <c r="L7568" s="137">
        <v>43891</v>
      </c>
      <c r="M7568" s="144">
        <f>H7568/3.3</f>
        <v>23.636363636363637</v>
      </c>
      <c r="N7568" s="144">
        <f>I7568/M7568</f>
        <v>1160.2884615384614</v>
      </c>
    </row>
    <row r="7569" spans="1:14">
      <c r="A7569" s="143" t="s">
        <v>2829</v>
      </c>
      <c r="B7569" s="143" t="s">
        <v>5891</v>
      </c>
      <c r="C7569" s="143" t="s">
        <v>3166</v>
      </c>
      <c r="D7569" s="143" t="s">
        <v>3577</v>
      </c>
      <c r="E7569" s="143" t="s">
        <v>5824</v>
      </c>
      <c r="F7569" s="143" t="str">
        <f>IF(H7569&lt;=60,"소형",IF((H7569&gt;60)*(H7569&lt;=85)=1,"중소형",IF((H7569&gt;85)*(H7569&lt;=102)=1,"중형",IF((H7569&gt;102)*(H7569&lt;=135)=1,"중대형","대형"))))</f>
        <v>중소형</v>
      </c>
      <c r="G7569" s="143" t="s">
        <v>3222</v>
      </c>
      <c r="H7569" s="143">
        <v>84</v>
      </c>
      <c r="I7569" s="144">
        <v>30140</v>
      </c>
      <c r="J7569" s="143">
        <v>588</v>
      </c>
      <c r="K7569" s="137">
        <v>42795</v>
      </c>
      <c r="L7569" s="137">
        <v>43891</v>
      </c>
      <c r="M7569" s="144">
        <f>H7569/3.3</f>
        <v>25.454545454545457</v>
      </c>
      <c r="N7569" s="144">
        <f>I7569/M7569</f>
        <v>1184.0714285714284</v>
      </c>
    </row>
    <row r="7570" spans="1:14">
      <c r="A7570" s="143" t="s">
        <v>2829</v>
      </c>
      <c r="B7570" s="143" t="s">
        <v>5893</v>
      </c>
      <c r="C7570" s="143" t="s">
        <v>3157</v>
      </c>
      <c r="D7570" s="143" t="s">
        <v>3268</v>
      </c>
      <c r="E7570" s="143" t="s">
        <v>5894</v>
      </c>
      <c r="F7570" s="143" t="str">
        <f>IF(H7570&lt;=60,"소형",IF((H7570&gt;60)*(H7570&lt;=85)=1,"중소형",IF((H7570&gt;85)*(H7570&lt;=102)=1,"중형",IF((H7570&gt;102)*(H7570&lt;=135)=1,"중대형","대형"))))</f>
        <v>소형</v>
      </c>
      <c r="G7570" s="143" t="s">
        <v>4055</v>
      </c>
      <c r="H7570" s="143">
        <v>59</v>
      </c>
      <c r="I7570" s="144">
        <v>22300</v>
      </c>
      <c r="J7570" s="143">
        <v>31</v>
      </c>
      <c r="K7570" s="137">
        <v>42826</v>
      </c>
      <c r="L7570" s="137">
        <v>43891</v>
      </c>
      <c r="M7570" s="144">
        <f>H7570/3.3</f>
        <v>17.878787878787879</v>
      </c>
      <c r="N7570" s="144">
        <f>I7570/M7570</f>
        <v>1247.2881355932204</v>
      </c>
    </row>
    <row r="7571" spans="1:14">
      <c r="A7571" s="143" t="s">
        <v>2829</v>
      </c>
      <c r="B7571" s="143" t="s">
        <v>5893</v>
      </c>
      <c r="C7571" s="143" t="s">
        <v>3157</v>
      </c>
      <c r="D7571" s="143" t="s">
        <v>3268</v>
      </c>
      <c r="E7571" s="143" t="s">
        <v>5894</v>
      </c>
      <c r="F7571" s="143" t="str">
        <f>IF(H7571&lt;=60,"소형",IF((H7571&gt;60)*(H7571&lt;=85)=1,"중소형",IF((H7571&gt;85)*(H7571&lt;=102)=1,"중형",IF((H7571&gt;102)*(H7571&lt;=135)=1,"중대형","대형"))))</f>
        <v>소형</v>
      </c>
      <c r="G7571" s="143" t="s">
        <v>3985</v>
      </c>
      <c r="H7571" s="143">
        <v>59</v>
      </c>
      <c r="I7571" s="144">
        <v>23200</v>
      </c>
      <c r="J7571" s="143">
        <v>128</v>
      </c>
      <c r="K7571" s="137">
        <v>42826</v>
      </c>
      <c r="L7571" s="137">
        <v>43891</v>
      </c>
      <c r="M7571" s="144">
        <f>H7571/3.3</f>
        <v>17.878787878787879</v>
      </c>
      <c r="N7571" s="144">
        <f>I7571/M7571</f>
        <v>1297.6271186440679</v>
      </c>
    </row>
    <row r="7572" spans="1:14">
      <c r="A7572" s="143" t="s">
        <v>2829</v>
      </c>
      <c r="B7572" s="143" t="s">
        <v>5893</v>
      </c>
      <c r="C7572" s="143" t="s">
        <v>3157</v>
      </c>
      <c r="D7572" s="143" t="s">
        <v>3268</v>
      </c>
      <c r="E7572" s="143" t="s">
        <v>5894</v>
      </c>
      <c r="F7572" s="143" t="str">
        <f>IF(H7572&lt;=60,"소형",IF((H7572&gt;60)*(H7572&lt;=85)=1,"중소형",IF((H7572&gt;85)*(H7572&lt;=102)=1,"중형",IF((H7572&gt;102)*(H7572&lt;=135)=1,"중대형","대형"))))</f>
        <v>중소형</v>
      </c>
      <c r="G7572" s="143" t="s">
        <v>3204</v>
      </c>
      <c r="H7572" s="143">
        <v>84</v>
      </c>
      <c r="I7572" s="144">
        <v>29900</v>
      </c>
      <c r="J7572" s="143">
        <v>100</v>
      </c>
      <c r="K7572" s="137">
        <v>42826</v>
      </c>
      <c r="L7572" s="137">
        <v>43891</v>
      </c>
      <c r="M7572" s="144">
        <f>H7572/3.3</f>
        <v>25.454545454545457</v>
      </c>
      <c r="N7572" s="144">
        <f>I7572/M7572</f>
        <v>1174.6428571428571</v>
      </c>
    </row>
    <row r="7573" spans="1:14">
      <c r="A7573" s="143" t="s">
        <v>2829</v>
      </c>
      <c r="B7573" s="143" t="s">
        <v>5893</v>
      </c>
      <c r="C7573" s="143" t="s">
        <v>3157</v>
      </c>
      <c r="D7573" s="143" t="s">
        <v>3268</v>
      </c>
      <c r="E7573" s="143" t="s">
        <v>5894</v>
      </c>
      <c r="F7573" s="143" t="str">
        <f>IF(H7573&lt;=60,"소형",IF((H7573&gt;60)*(H7573&lt;=85)=1,"중소형",IF((H7573&gt;85)*(H7573&lt;=102)=1,"중형",IF((H7573&gt;102)*(H7573&lt;=135)=1,"중대형","대형"))))</f>
        <v>중소형</v>
      </c>
      <c r="G7573" s="143" t="s">
        <v>3544</v>
      </c>
      <c r="H7573" s="143">
        <v>84</v>
      </c>
      <c r="I7573" s="144">
        <v>29900</v>
      </c>
      <c r="J7573" s="143">
        <v>112</v>
      </c>
      <c r="K7573" s="137">
        <v>42826</v>
      </c>
      <c r="L7573" s="137">
        <v>43891</v>
      </c>
      <c r="M7573" s="144">
        <f>H7573/3.3</f>
        <v>25.454545454545457</v>
      </c>
      <c r="N7573" s="144">
        <f>I7573/M7573</f>
        <v>1174.6428571428571</v>
      </c>
    </row>
    <row r="7574" spans="1:14">
      <c r="A7574" s="143" t="s">
        <v>2829</v>
      </c>
      <c r="B7574" s="143" t="s">
        <v>5895</v>
      </c>
      <c r="C7574" s="143" t="s">
        <v>3170</v>
      </c>
      <c r="D7574" s="143" t="s">
        <v>4376</v>
      </c>
      <c r="E7574" s="143" t="s">
        <v>5896</v>
      </c>
      <c r="F7574" s="143" t="str">
        <f>IF(H7574&lt;=60,"소형",IF((H7574&gt;60)*(H7574&lt;=85)=1,"중소형",IF((H7574&gt;85)*(H7574&lt;=102)=1,"중형",IF((H7574&gt;102)*(H7574&lt;=135)=1,"중대형","대형"))))</f>
        <v>소형</v>
      </c>
      <c r="G7574" s="143" t="s">
        <v>5897</v>
      </c>
      <c r="H7574" s="143">
        <v>49</v>
      </c>
      <c r="I7574" s="144" t="s">
        <v>3211</v>
      </c>
      <c r="J7574" s="143">
        <v>542</v>
      </c>
      <c r="K7574" s="137">
        <v>42887</v>
      </c>
      <c r="L7574" s="137">
        <v>43891</v>
      </c>
      <c r="M7574" s="144">
        <f>H7574/3.3</f>
        <v>14.84848484848485</v>
      </c>
      <c r="N7574" s="144" t="e">
        <f>I7574/M7574</f>
        <v>#VALUE!</v>
      </c>
    </row>
    <row r="7575" spans="1:14">
      <c r="A7575" s="143" t="s">
        <v>2829</v>
      </c>
      <c r="B7575" s="143" t="s">
        <v>5895</v>
      </c>
      <c r="C7575" s="143" t="s">
        <v>3170</v>
      </c>
      <c r="D7575" s="143" t="s">
        <v>4376</v>
      </c>
      <c r="E7575" s="143" t="s">
        <v>5896</v>
      </c>
      <c r="F7575" s="143" t="str">
        <f>IF(H7575&lt;=60,"소형",IF((H7575&gt;60)*(H7575&lt;=85)=1,"중소형",IF((H7575&gt;85)*(H7575&lt;=102)=1,"중형",IF((H7575&gt;102)*(H7575&lt;=135)=1,"중대형","대형"))))</f>
        <v>소형</v>
      </c>
      <c r="G7575" s="143" t="s">
        <v>5898</v>
      </c>
      <c r="H7575" s="143">
        <v>52</v>
      </c>
      <c r="I7575" s="144">
        <v>40800</v>
      </c>
      <c r="J7575" s="143">
        <v>17</v>
      </c>
      <c r="K7575" s="137">
        <v>42887</v>
      </c>
      <c r="L7575" s="137">
        <v>43891</v>
      </c>
      <c r="M7575" s="144">
        <f>H7575/3.3</f>
        <v>15.757575757575758</v>
      </c>
      <c r="N7575" s="144">
        <f>I7575/M7575</f>
        <v>2589.2307692307691</v>
      </c>
    </row>
    <row r="7576" spans="1:14">
      <c r="A7576" s="143" t="s">
        <v>2829</v>
      </c>
      <c r="B7576" s="143" t="s">
        <v>5895</v>
      </c>
      <c r="C7576" s="143" t="s">
        <v>3170</v>
      </c>
      <c r="D7576" s="143" t="s">
        <v>4376</v>
      </c>
      <c r="E7576" s="143" t="s">
        <v>5896</v>
      </c>
      <c r="F7576" s="143" t="str">
        <f>IF(H7576&lt;=60,"소형",IF((H7576&gt;60)*(H7576&lt;=85)=1,"중소형",IF((H7576&gt;85)*(H7576&lt;=102)=1,"중형",IF((H7576&gt;102)*(H7576&lt;=135)=1,"중대형","대형"))))</f>
        <v>소형</v>
      </c>
      <c r="G7576" s="143" t="s">
        <v>5899</v>
      </c>
      <c r="H7576" s="143">
        <v>52</v>
      </c>
      <c r="I7576" s="144">
        <v>40600</v>
      </c>
      <c r="J7576" s="143">
        <v>32</v>
      </c>
      <c r="K7576" s="137">
        <v>42887</v>
      </c>
      <c r="L7576" s="137">
        <v>43891</v>
      </c>
      <c r="M7576" s="144">
        <f>H7576/3.3</f>
        <v>15.757575757575758</v>
      </c>
      <c r="N7576" s="144">
        <f>I7576/M7576</f>
        <v>2576.5384615384614</v>
      </c>
    </row>
    <row r="7577" spans="1:14">
      <c r="A7577" s="143" t="s">
        <v>2829</v>
      </c>
      <c r="B7577" s="143" t="s">
        <v>5895</v>
      </c>
      <c r="C7577" s="143" t="s">
        <v>3170</v>
      </c>
      <c r="D7577" s="143" t="s">
        <v>4376</v>
      </c>
      <c r="E7577" s="143" t="s">
        <v>5896</v>
      </c>
      <c r="F7577" s="143" t="str">
        <f>IF(H7577&lt;=60,"소형",IF((H7577&gt;60)*(H7577&lt;=85)=1,"중소형",IF((H7577&gt;85)*(H7577&lt;=102)=1,"중형",IF((H7577&gt;102)*(H7577&lt;=135)=1,"중대형","대형"))))</f>
        <v>소형</v>
      </c>
      <c r="G7577" s="143" t="s">
        <v>5900</v>
      </c>
      <c r="H7577" s="143">
        <v>52</v>
      </c>
      <c r="I7577" s="144">
        <v>41000</v>
      </c>
      <c r="J7577" s="143">
        <v>28</v>
      </c>
      <c r="K7577" s="137">
        <v>42887</v>
      </c>
      <c r="L7577" s="137">
        <v>43891</v>
      </c>
      <c r="M7577" s="144">
        <f>H7577/3.3</f>
        <v>15.757575757575758</v>
      </c>
      <c r="N7577" s="144">
        <f>I7577/M7577</f>
        <v>2601.9230769230767</v>
      </c>
    </row>
    <row r="7578" spans="1:14">
      <c r="A7578" s="143" t="s">
        <v>2829</v>
      </c>
      <c r="B7578" s="143" t="s">
        <v>5895</v>
      </c>
      <c r="C7578" s="143" t="s">
        <v>3170</v>
      </c>
      <c r="D7578" s="143" t="s">
        <v>4376</v>
      </c>
      <c r="E7578" s="143" t="s">
        <v>5896</v>
      </c>
      <c r="F7578" s="143" t="str">
        <f>IF(H7578&lt;=60,"소형",IF((H7578&gt;60)*(H7578&lt;=85)=1,"중소형",IF((H7578&gt;85)*(H7578&lt;=102)=1,"중형",IF((H7578&gt;102)*(H7578&lt;=135)=1,"중대형","대형"))))</f>
        <v>소형</v>
      </c>
      <c r="G7578" s="143" t="s">
        <v>5901</v>
      </c>
      <c r="H7578" s="143">
        <v>52</v>
      </c>
      <c r="I7578" s="144">
        <v>41900</v>
      </c>
      <c r="J7578" s="143">
        <v>70</v>
      </c>
      <c r="K7578" s="137">
        <v>42887</v>
      </c>
      <c r="L7578" s="137">
        <v>43891</v>
      </c>
      <c r="M7578" s="144">
        <f>H7578/3.3</f>
        <v>15.757575757575758</v>
      </c>
      <c r="N7578" s="144">
        <f>I7578/M7578</f>
        <v>2659.0384615384614</v>
      </c>
    </row>
    <row r="7579" spans="1:14">
      <c r="A7579" s="143" t="s">
        <v>2829</v>
      </c>
      <c r="B7579" s="143" t="s">
        <v>5895</v>
      </c>
      <c r="C7579" s="143" t="s">
        <v>3170</v>
      </c>
      <c r="D7579" s="143" t="s">
        <v>4376</v>
      </c>
      <c r="E7579" s="143" t="s">
        <v>5896</v>
      </c>
      <c r="F7579" s="143" t="str">
        <f>IF(H7579&lt;=60,"소형",IF((H7579&gt;60)*(H7579&lt;=85)=1,"중소형",IF((H7579&gt;85)*(H7579&lt;=102)=1,"중형",IF((H7579&gt;102)*(H7579&lt;=135)=1,"중대형","대형"))))</f>
        <v>소형</v>
      </c>
      <c r="G7579" s="143" t="s">
        <v>5902</v>
      </c>
      <c r="H7579" s="143">
        <v>52</v>
      </c>
      <c r="I7579" s="144">
        <v>42000</v>
      </c>
      <c r="J7579" s="143">
        <v>83</v>
      </c>
      <c r="K7579" s="137">
        <v>42887</v>
      </c>
      <c r="L7579" s="137">
        <v>43891</v>
      </c>
      <c r="M7579" s="144">
        <f>H7579/3.3</f>
        <v>15.757575757575758</v>
      </c>
      <c r="N7579" s="144">
        <f>I7579/M7579</f>
        <v>2665.3846153846152</v>
      </c>
    </row>
    <row r="7580" spans="1:14">
      <c r="A7580" s="143" t="s">
        <v>2829</v>
      </c>
      <c r="B7580" s="143" t="s">
        <v>5895</v>
      </c>
      <c r="C7580" s="143" t="s">
        <v>3170</v>
      </c>
      <c r="D7580" s="143" t="s">
        <v>4376</v>
      </c>
      <c r="E7580" s="143" t="s">
        <v>5896</v>
      </c>
      <c r="F7580" s="143" t="str">
        <f>IF(H7580&lt;=60,"소형",IF((H7580&gt;60)*(H7580&lt;=85)=1,"중소형",IF((H7580&gt;85)*(H7580&lt;=102)=1,"중형",IF((H7580&gt;102)*(H7580&lt;=135)=1,"중대형","대형"))))</f>
        <v>소형</v>
      </c>
      <c r="G7580" s="143" t="s">
        <v>5903</v>
      </c>
      <c r="H7580" s="143">
        <v>52</v>
      </c>
      <c r="I7580" s="144">
        <v>42200</v>
      </c>
      <c r="J7580" s="143">
        <v>32</v>
      </c>
      <c r="K7580" s="137">
        <v>42887</v>
      </c>
      <c r="L7580" s="137">
        <v>43891</v>
      </c>
      <c r="M7580" s="144">
        <f>H7580/3.3</f>
        <v>15.757575757575758</v>
      </c>
      <c r="N7580" s="144">
        <f>I7580/M7580</f>
        <v>2678.0769230769229</v>
      </c>
    </row>
    <row r="7581" spans="1:14">
      <c r="A7581" s="143" t="s">
        <v>2829</v>
      </c>
      <c r="B7581" s="143" t="s">
        <v>5895</v>
      </c>
      <c r="C7581" s="143" t="s">
        <v>3170</v>
      </c>
      <c r="D7581" s="143" t="s">
        <v>4376</v>
      </c>
      <c r="E7581" s="143" t="s">
        <v>5896</v>
      </c>
      <c r="F7581" s="143" t="str">
        <f>IF(H7581&lt;=60,"소형",IF((H7581&gt;60)*(H7581&lt;=85)=1,"중소형",IF((H7581&gt;85)*(H7581&lt;=102)=1,"중형",IF((H7581&gt;102)*(H7581&lt;=135)=1,"중대형","대형"))))</f>
        <v>소형</v>
      </c>
      <c r="G7581" s="143" t="s">
        <v>4889</v>
      </c>
      <c r="H7581" s="143">
        <v>59</v>
      </c>
      <c r="I7581" s="144">
        <v>47200</v>
      </c>
      <c r="J7581" s="143">
        <v>75</v>
      </c>
      <c r="K7581" s="137">
        <v>42887</v>
      </c>
      <c r="L7581" s="137">
        <v>43891</v>
      </c>
      <c r="M7581" s="144">
        <f>H7581/3.3</f>
        <v>17.878787878787879</v>
      </c>
      <c r="N7581" s="144">
        <f>I7581/M7581</f>
        <v>2640</v>
      </c>
    </row>
    <row r="7582" spans="1:14">
      <c r="A7582" s="143" t="s">
        <v>2829</v>
      </c>
      <c r="B7582" s="143" t="s">
        <v>5895</v>
      </c>
      <c r="C7582" s="143" t="s">
        <v>3170</v>
      </c>
      <c r="D7582" s="143" t="s">
        <v>4376</v>
      </c>
      <c r="E7582" s="143" t="s">
        <v>5896</v>
      </c>
      <c r="F7582" s="143" t="str">
        <f>IF(H7582&lt;=60,"소형",IF((H7582&gt;60)*(H7582&lt;=85)=1,"중소형",IF((H7582&gt;85)*(H7582&lt;=102)=1,"중형",IF((H7582&gt;102)*(H7582&lt;=135)=1,"중대형","대형"))))</f>
        <v>소형</v>
      </c>
      <c r="G7582" s="143" t="s">
        <v>4823</v>
      </c>
      <c r="H7582" s="143">
        <v>59</v>
      </c>
      <c r="I7582" s="144">
        <v>47100</v>
      </c>
      <c r="J7582" s="143">
        <v>106</v>
      </c>
      <c r="K7582" s="137">
        <v>42887</v>
      </c>
      <c r="L7582" s="137">
        <v>43891</v>
      </c>
      <c r="M7582" s="144">
        <f>H7582/3.3</f>
        <v>17.878787878787879</v>
      </c>
      <c r="N7582" s="144">
        <f>I7582/M7582</f>
        <v>2634.406779661017</v>
      </c>
    </row>
    <row r="7583" spans="1:14">
      <c r="A7583" s="143" t="s">
        <v>2829</v>
      </c>
      <c r="B7583" s="143" t="s">
        <v>5895</v>
      </c>
      <c r="C7583" s="143" t="s">
        <v>3170</v>
      </c>
      <c r="D7583" s="143" t="s">
        <v>4376</v>
      </c>
      <c r="E7583" s="143" t="s">
        <v>5896</v>
      </c>
      <c r="F7583" s="143" t="str">
        <f>IF(H7583&lt;=60,"소형",IF((H7583&gt;60)*(H7583&lt;=85)=1,"중소형",IF((H7583&gt;85)*(H7583&lt;=102)=1,"중형",IF((H7583&gt;102)*(H7583&lt;=135)=1,"중대형","대형"))))</f>
        <v>소형</v>
      </c>
      <c r="G7583" s="143" t="s">
        <v>5656</v>
      </c>
      <c r="H7583" s="143">
        <v>59</v>
      </c>
      <c r="I7583" s="144">
        <v>47000</v>
      </c>
      <c r="J7583" s="143">
        <v>85</v>
      </c>
      <c r="K7583" s="137">
        <v>42887</v>
      </c>
      <c r="L7583" s="137">
        <v>43891</v>
      </c>
      <c r="M7583" s="144">
        <f>H7583/3.3</f>
        <v>17.878787878787879</v>
      </c>
      <c r="N7583" s="144">
        <f>I7583/M7583</f>
        <v>2628.8135593220341</v>
      </c>
    </row>
    <row r="7584" spans="1:14">
      <c r="A7584" s="143" t="s">
        <v>2829</v>
      </c>
      <c r="B7584" s="143" t="s">
        <v>5895</v>
      </c>
      <c r="C7584" s="143" t="s">
        <v>3170</v>
      </c>
      <c r="D7584" s="143" t="s">
        <v>4376</v>
      </c>
      <c r="E7584" s="143" t="s">
        <v>5896</v>
      </c>
      <c r="F7584" s="143" t="str">
        <f>IF(H7584&lt;=60,"소형",IF((H7584&gt;60)*(H7584&lt;=85)=1,"중소형",IF((H7584&gt;85)*(H7584&lt;=102)=1,"중형",IF((H7584&gt;102)*(H7584&lt;=135)=1,"중대형","대형"))))</f>
        <v>소형</v>
      </c>
      <c r="G7584" s="143" t="s">
        <v>4313</v>
      </c>
      <c r="H7584" s="143">
        <v>59</v>
      </c>
      <c r="I7584" s="144">
        <v>46600</v>
      </c>
      <c r="J7584" s="143">
        <v>88</v>
      </c>
      <c r="K7584" s="137">
        <v>42887</v>
      </c>
      <c r="L7584" s="137">
        <v>43891</v>
      </c>
      <c r="M7584" s="144">
        <f>H7584/3.3</f>
        <v>17.878787878787879</v>
      </c>
      <c r="N7584" s="144">
        <f>I7584/M7584</f>
        <v>2606.4406779661017</v>
      </c>
    </row>
    <row r="7585" spans="1:19">
      <c r="A7585" s="143" t="s">
        <v>2829</v>
      </c>
      <c r="B7585" s="143" t="s">
        <v>5895</v>
      </c>
      <c r="C7585" s="143" t="s">
        <v>3170</v>
      </c>
      <c r="D7585" s="143" t="s">
        <v>4376</v>
      </c>
      <c r="E7585" s="143" t="s">
        <v>5896</v>
      </c>
      <c r="F7585" s="143" t="str">
        <f>IF(H7585&lt;=60,"소형",IF((H7585&gt;60)*(H7585&lt;=85)=1,"중소형",IF((H7585&gt;85)*(H7585&lt;=102)=1,"중형",IF((H7585&gt;102)*(H7585&lt;=135)=1,"중대형","대형"))))</f>
        <v>소형</v>
      </c>
      <c r="G7585" s="143" t="s">
        <v>4314</v>
      </c>
      <c r="H7585" s="143">
        <v>59</v>
      </c>
      <c r="I7585" s="144">
        <v>45400</v>
      </c>
      <c r="J7585" s="143">
        <v>56</v>
      </c>
      <c r="K7585" s="137">
        <v>42887</v>
      </c>
      <c r="L7585" s="137">
        <v>43891</v>
      </c>
      <c r="M7585" s="144">
        <f>H7585/3.3</f>
        <v>17.878787878787879</v>
      </c>
      <c r="N7585" s="144">
        <f>I7585/M7585</f>
        <v>2539.3220338983051</v>
      </c>
    </row>
    <row r="7586" spans="1:19">
      <c r="A7586" s="143" t="s">
        <v>2829</v>
      </c>
      <c r="B7586" s="143" t="s">
        <v>5895</v>
      </c>
      <c r="C7586" s="143" t="s">
        <v>3170</v>
      </c>
      <c r="D7586" s="143" t="s">
        <v>4376</v>
      </c>
      <c r="E7586" s="143" t="s">
        <v>5896</v>
      </c>
      <c r="F7586" s="143" t="str">
        <f>IF(H7586&lt;=60,"소형",IF((H7586&gt;60)*(H7586&lt;=85)=1,"중소형",IF((H7586&gt;85)*(H7586&lt;=102)=1,"중형",IF((H7586&gt;102)*(H7586&lt;=135)=1,"중대형","대형"))))</f>
        <v>소형</v>
      </c>
      <c r="G7586" s="143" t="s">
        <v>4615</v>
      </c>
      <c r="H7586" s="143">
        <v>59</v>
      </c>
      <c r="I7586" s="144">
        <v>46200</v>
      </c>
      <c r="J7586" s="143">
        <v>47</v>
      </c>
      <c r="K7586" s="137">
        <v>42887</v>
      </c>
      <c r="L7586" s="137">
        <v>43891</v>
      </c>
      <c r="M7586" s="144">
        <f>H7586/3.3</f>
        <v>17.878787878787879</v>
      </c>
      <c r="N7586" s="144">
        <f>I7586/M7586</f>
        <v>2584.0677966101694</v>
      </c>
    </row>
    <row r="7587" spans="1:19">
      <c r="A7587" s="143" t="s">
        <v>2829</v>
      </c>
      <c r="B7587" s="143" t="s">
        <v>5895</v>
      </c>
      <c r="C7587" s="143" t="s">
        <v>3170</v>
      </c>
      <c r="D7587" s="143" t="s">
        <v>4376</v>
      </c>
      <c r="E7587" s="143" t="s">
        <v>5896</v>
      </c>
      <c r="F7587" s="143" t="str">
        <f>IF(H7587&lt;=60,"소형",IF((H7587&gt;60)*(H7587&lt;=85)=1,"중소형",IF((H7587&gt;85)*(H7587&lt;=102)=1,"중형",IF((H7587&gt;102)*(H7587&lt;=135)=1,"중대형","대형"))))</f>
        <v>소형</v>
      </c>
      <c r="G7587" s="143" t="s">
        <v>4311</v>
      </c>
      <c r="H7587" s="143">
        <v>59</v>
      </c>
      <c r="I7587" s="144">
        <v>47800</v>
      </c>
      <c r="J7587" s="143">
        <v>70</v>
      </c>
      <c r="K7587" s="137">
        <v>42887</v>
      </c>
      <c r="L7587" s="137">
        <v>43891</v>
      </c>
      <c r="M7587" s="144">
        <f>H7587/3.3</f>
        <v>17.878787878787879</v>
      </c>
      <c r="N7587" s="144">
        <f>I7587/M7587</f>
        <v>2673.5593220338983</v>
      </c>
    </row>
    <row r="7588" spans="1:19">
      <c r="A7588" s="143" t="s">
        <v>2829</v>
      </c>
      <c r="B7588" s="143" t="s">
        <v>5895</v>
      </c>
      <c r="C7588" s="143" t="s">
        <v>3170</v>
      </c>
      <c r="D7588" s="143" t="s">
        <v>4376</v>
      </c>
      <c r="E7588" s="143" t="s">
        <v>5896</v>
      </c>
      <c r="F7588" s="143" t="str">
        <f>IF(H7588&lt;=60,"소형",IF((H7588&gt;60)*(H7588&lt;=85)=1,"중소형",IF((H7588&gt;85)*(H7588&lt;=102)=1,"중형",IF((H7588&gt;102)*(H7588&lt;=135)=1,"중대형","대형"))))</f>
        <v>소형</v>
      </c>
      <c r="G7588" s="143" t="s">
        <v>3985</v>
      </c>
      <c r="H7588" s="143">
        <v>59</v>
      </c>
      <c r="I7588" s="144">
        <v>48000</v>
      </c>
      <c r="J7588" s="143">
        <v>197</v>
      </c>
      <c r="K7588" s="137">
        <v>42887</v>
      </c>
      <c r="L7588" s="137">
        <v>43891</v>
      </c>
      <c r="M7588" s="144">
        <f>H7588/3.3</f>
        <v>17.878787878787879</v>
      </c>
      <c r="N7588" s="144">
        <f>I7588/M7588</f>
        <v>2684.7457627118642</v>
      </c>
    </row>
    <row r="7589" spans="1:19">
      <c r="A7589" s="143" t="s">
        <v>2829</v>
      </c>
      <c r="B7589" s="143" t="s">
        <v>5895</v>
      </c>
      <c r="C7589" s="143" t="s">
        <v>3170</v>
      </c>
      <c r="D7589" s="143" t="s">
        <v>4376</v>
      </c>
      <c r="E7589" s="143" t="s">
        <v>5896</v>
      </c>
      <c r="F7589" s="143" t="str">
        <f>IF(H7589&lt;=60,"소형",IF((H7589&gt;60)*(H7589&lt;=85)=1,"중소형",IF((H7589&gt;85)*(H7589&lt;=102)=1,"중형",IF((H7589&gt;102)*(H7589&lt;=135)=1,"중대형","대형"))))</f>
        <v>중소형</v>
      </c>
      <c r="G7589" s="143" t="s">
        <v>4919</v>
      </c>
      <c r="H7589" s="143">
        <v>78</v>
      </c>
      <c r="I7589" s="144">
        <v>53600</v>
      </c>
      <c r="J7589" s="143">
        <v>30</v>
      </c>
      <c r="K7589" s="137">
        <v>42887</v>
      </c>
      <c r="L7589" s="137">
        <v>43891</v>
      </c>
      <c r="M7589" s="144">
        <f>H7589/3.3</f>
        <v>23.636363636363637</v>
      </c>
      <c r="N7589" s="144">
        <f>I7589/M7589</f>
        <v>2267.6923076923076</v>
      </c>
    </row>
    <row r="7590" spans="1:19">
      <c r="A7590" s="143" t="s">
        <v>2829</v>
      </c>
      <c r="B7590" s="143" t="s">
        <v>5895</v>
      </c>
      <c r="C7590" s="143" t="s">
        <v>3170</v>
      </c>
      <c r="D7590" s="143" t="s">
        <v>4376</v>
      </c>
      <c r="E7590" s="143" t="s">
        <v>5896</v>
      </c>
      <c r="F7590" s="143" t="str">
        <f>IF(H7590&lt;=60,"소형",IF((H7590&gt;60)*(H7590&lt;=85)=1,"중소형",IF((H7590&gt;85)*(H7590&lt;=102)=1,"중형",IF((H7590&gt;102)*(H7590&lt;=135)=1,"중대형","대형"))))</f>
        <v>중소형</v>
      </c>
      <c r="G7590" s="143" t="s">
        <v>5904</v>
      </c>
      <c r="H7590" s="143">
        <v>84</v>
      </c>
      <c r="I7590" s="144">
        <v>57700</v>
      </c>
      <c r="J7590" s="143">
        <v>41</v>
      </c>
      <c r="K7590" s="137">
        <v>42887</v>
      </c>
      <c r="L7590" s="137">
        <v>43891</v>
      </c>
      <c r="M7590" s="144">
        <f>H7590/3.3</f>
        <v>25.454545454545457</v>
      </c>
      <c r="N7590" s="144">
        <f>I7590/M7590</f>
        <v>2266.7857142857142</v>
      </c>
    </row>
    <row r="7591" spans="1:19">
      <c r="A7591" s="143" t="s">
        <v>2829</v>
      </c>
      <c r="B7591" s="143" t="s">
        <v>5895</v>
      </c>
      <c r="C7591" s="143" t="s">
        <v>3170</v>
      </c>
      <c r="D7591" s="143" t="s">
        <v>4376</v>
      </c>
      <c r="E7591" s="143" t="s">
        <v>5896</v>
      </c>
      <c r="F7591" s="143" t="str">
        <f>IF(H7591&lt;=60,"소형",IF((H7591&gt;60)*(H7591&lt;=85)=1,"중소형",IF((H7591&gt;85)*(H7591&lt;=102)=1,"중형",IF((H7591&gt;102)*(H7591&lt;=135)=1,"중대형","대형"))))</f>
        <v>중소형</v>
      </c>
      <c r="G7591" s="143" t="s">
        <v>5905</v>
      </c>
      <c r="H7591" s="143">
        <v>84</v>
      </c>
      <c r="I7591" s="144">
        <v>56900</v>
      </c>
      <c r="J7591" s="143">
        <v>201</v>
      </c>
      <c r="K7591" s="137">
        <v>42887</v>
      </c>
      <c r="L7591" s="137">
        <v>43891</v>
      </c>
      <c r="M7591" s="144">
        <f>H7591/3.3</f>
        <v>25.454545454545457</v>
      </c>
      <c r="N7591" s="144">
        <f>I7591/M7591</f>
        <v>2235.3571428571427</v>
      </c>
    </row>
    <row r="7592" spans="1:19">
      <c r="A7592" s="143" t="s">
        <v>2829</v>
      </c>
      <c r="B7592" s="143" t="s">
        <v>5895</v>
      </c>
      <c r="C7592" s="143" t="s">
        <v>3170</v>
      </c>
      <c r="D7592" s="143" t="s">
        <v>4376</v>
      </c>
      <c r="E7592" s="143" t="s">
        <v>5896</v>
      </c>
      <c r="F7592" s="143" t="str">
        <f>IF(H7592&lt;=60,"소형",IF((H7592&gt;60)*(H7592&lt;=85)=1,"중소형",IF((H7592&gt;85)*(H7592&lt;=102)=1,"중형",IF((H7592&gt;102)*(H7592&lt;=135)=1,"중대형","대형"))))</f>
        <v>중소형</v>
      </c>
      <c r="G7592" s="143" t="s">
        <v>5906</v>
      </c>
      <c r="H7592" s="143">
        <v>84</v>
      </c>
      <c r="I7592" s="144">
        <v>57200</v>
      </c>
      <c r="J7592" s="143">
        <v>216</v>
      </c>
      <c r="K7592" s="137">
        <v>42887</v>
      </c>
      <c r="L7592" s="137">
        <v>43891</v>
      </c>
      <c r="M7592" s="144">
        <f>H7592/3.3</f>
        <v>25.454545454545457</v>
      </c>
      <c r="N7592" s="144">
        <f>I7592/M7592</f>
        <v>2247.1428571428569</v>
      </c>
    </row>
    <row r="7593" spans="1:19">
      <c r="A7593" s="143" t="s">
        <v>2829</v>
      </c>
      <c r="B7593" s="143" t="s">
        <v>5895</v>
      </c>
      <c r="C7593" s="143" t="s">
        <v>3170</v>
      </c>
      <c r="D7593" s="143" t="s">
        <v>4376</v>
      </c>
      <c r="E7593" s="143" t="s">
        <v>5896</v>
      </c>
      <c r="F7593" s="143" t="str">
        <f>IF(H7593&lt;=60,"소형",IF((H7593&gt;60)*(H7593&lt;=85)=1,"중소형",IF((H7593&gt;85)*(H7593&lt;=102)=1,"중형",IF((H7593&gt;102)*(H7593&lt;=135)=1,"중대형","대형"))))</f>
        <v>중소형</v>
      </c>
      <c r="G7593" s="143" t="s">
        <v>5907</v>
      </c>
      <c r="H7593" s="143">
        <v>84</v>
      </c>
      <c r="I7593" s="144">
        <v>56900</v>
      </c>
      <c r="J7593" s="143">
        <v>116</v>
      </c>
      <c r="K7593" s="137">
        <v>42887</v>
      </c>
      <c r="L7593" s="137">
        <v>43891</v>
      </c>
      <c r="M7593" s="144">
        <f>H7593/3.3</f>
        <v>25.454545454545457</v>
      </c>
      <c r="N7593" s="144">
        <f>I7593/M7593</f>
        <v>2235.3571428571427</v>
      </c>
    </row>
    <row r="7594" spans="1:19">
      <c r="A7594" s="143" t="s">
        <v>2829</v>
      </c>
      <c r="B7594" s="143" t="s">
        <v>5895</v>
      </c>
      <c r="C7594" s="143" t="s">
        <v>3170</v>
      </c>
      <c r="D7594" s="143" t="s">
        <v>4376</v>
      </c>
      <c r="E7594" s="143" t="s">
        <v>5896</v>
      </c>
      <c r="F7594" s="143" t="str">
        <f>IF(H7594&lt;=60,"소형",IF((H7594&gt;60)*(H7594&lt;=85)=1,"중소형",IF((H7594&gt;85)*(H7594&lt;=102)=1,"중형",IF((H7594&gt;102)*(H7594&lt;=135)=1,"중대형","대형"))))</f>
        <v>중소형</v>
      </c>
      <c r="G7594" s="143" t="s">
        <v>5092</v>
      </c>
      <c r="H7594" s="143">
        <v>84</v>
      </c>
      <c r="I7594" s="144">
        <v>57700</v>
      </c>
      <c r="J7594" s="143">
        <v>151</v>
      </c>
      <c r="K7594" s="137">
        <v>42887</v>
      </c>
      <c r="L7594" s="137">
        <v>43891</v>
      </c>
      <c r="M7594" s="144">
        <f>H7594/3.3</f>
        <v>25.454545454545457</v>
      </c>
      <c r="N7594" s="144">
        <f>I7594/M7594</f>
        <v>2266.7857142857142</v>
      </c>
    </row>
    <row r="7595" spans="1:19">
      <c r="A7595" s="143" t="s">
        <v>2829</v>
      </c>
      <c r="B7595" s="143" t="s">
        <v>5895</v>
      </c>
      <c r="C7595" s="143" t="s">
        <v>3170</v>
      </c>
      <c r="D7595" s="143" t="s">
        <v>4376</v>
      </c>
      <c r="E7595" s="143" t="s">
        <v>5896</v>
      </c>
      <c r="F7595" s="143" t="str">
        <f>IF(H7595&lt;=60,"소형",IF((H7595&gt;60)*(H7595&lt;=85)=1,"중소형",IF((H7595&gt;85)*(H7595&lt;=102)=1,"중형",IF((H7595&gt;102)*(H7595&lt;=135)=1,"중대형","대형"))))</f>
        <v>중소형</v>
      </c>
      <c r="G7595" s="143" t="s">
        <v>3208</v>
      </c>
      <c r="H7595" s="143">
        <v>84</v>
      </c>
      <c r="I7595" s="144">
        <v>57700</v>
      </c>
      <c r="J7595" s="143">
        <v>174</v>
      </c>
      <c r="K7595" s="137">
        <v>42887</v>
      </c>
      <c r="L7595" s="137">
        <v>43891</v>
      </c>
      <c r="M7595" s="144">
        <f>H7595/3.3</f>
        <v>25.454545454545457</v>
      </c>
      <c r="N7595" s="144">
        <f>I7595/M7595</f>
        <v>2266.7857142857142</v>
      </c>
    </row>
    <row r="7596" spans="1:19">
      <c r="A7596" s="143" t="s">
        <v>2829</v>
      </c>
      <c r="B7596" s="143" t="s">
        <v>5895</v>
      </c>
      <c r="C7596" s="143" t="s">
        <v>3170</v>
      </c>
      <c r="D7596" s="143" t="s">
        <v>4376</v>
      </c>
      <c r="E7596" s="143" t="s">
        <v>5896</v>
      </c>
      <c r="F7596" s="143" t="str">
        <f>IF(H7596&lt;=60,"소형",IF((H7596&gt;60)*(H7596&lt;=85)=1,"중소형",IF((H7596&gt;85)*(H7596&lt;=102)=1,"중형",IF((H7596&gt;102)*(H7596&lt;=135)=1,"중대형","대형"))))</f>
        <v>중소형</v>
      </c>
      <c r="G7596" s="143" t="s">
        <v>5908</v>
      </c>
      <c r="H7596" s="143">
        <v>84</v>
      </c>
      <c r="I7596" s="144">
        <v>56700</v>
      </c>
      <c r="J7596" s="143">
        <v>62</v>
      </c>
      <c r="K7596" s="137">
        <v>42887</v>
      </c>
      <c r="L7596" s="137">
        <v>43891</v>
      </c>
      <c r="M7596" s="144">
        <f>H7596/3.3</f>
        <v>25.454545454545457</v>
      </c>
      <c r="N7596" s="144">
        <f>I7596/M7596</f>
        <v>2227.5</v>
      </c>
    </row>
    <row r="7597" spans="1:19">
      <c r="A7597" s="143" t="s">
        <v>2829</v>
      </c>
      <c r="B7597" s="143" t="s">
        <v>5895</v>
      </c>
      <c r="C7597" s="143" t="s">
        <v>3170</v>
      </c>
      <c r="D7597" s="143" t="s">
        <v>4376</v>
      </c>
      <c r="E7597" s="143" t="s">
        <v>5896</v>
      </c>
      <c r="F7597" s="143" t="str">
        <f>IF(H7597&lt;=60,"소형",IF((H7597&gt;60)*(H7597&lt;=85)=1,"중소형",IF((H7597&gt;85)*(H7597&lt;=102)=1,"중형",IF((H7597&gt;102)*(H7597&lt;=135)=1,"중대형","대형"))))</f>
        <v>중소형</v>
      </c>
      <c r="G7597" s="143" t="s">
        <v>5909</v>
      </c>
      <c r="H7597" s="143">
        <v>84</v>
      </c>
      <c r="I7597" s="144">
        <v>56900</v>
      </c>
      <c r="J7597" s="143">
        <v>104</v>
      </c>
      <c r="K7597" s="137">
        <v>42887</v>
      </c>
      <c r="L7597" s="137">
        <v>43891</v>
      </c>
      <c r="M7597" s="144">
        <f>H7597/3.3</f>
        <v>25.454545454545457</v>
      </c>
      <c r="N7597" s="144">
        <f>I7597/M7597</f>
        <v>2235.3571428571427</v>
      </c>
    </row>
    <row r="7598" spans="1:19">
      <c r="A7598" s="143" t="s">
        <v>2829</v>
      </c>
      <c r="B7598" s="143" t="s">
        <v>5895</v>
      </c>
      <c r="C7598" s="143" t="s">
        <v>3170</v>
      </c>
      <c r="D7598" s="143" t="s">
        <v>4376</v>
      </c>
      <c r="E7598" s="143" t="s">
        <v>5896</v>
      </c>
      <c r="F7598" s="143" t="str">
        <f>IF(H7598&lt;=60,"소형",IF((H7598&gt;60)*(H7598&lt;=85)=1,"중소형",IF((H7598&gt;85)*(H7598&lt;=102)=1,"중형",IF((H7598&gt;102)*(H7598&lt;=135)=1,"중대형","대형"))))</f>
        <v>중소형</v>
      </c>
      <c r="G7598" s="143" t="s">
        <v>3476</v>
      </c>
      <c r="H7598" s="143">
        <v>84</v>
      </c>
      <c r="I7598" s="144">
        <v>57300</v>
      </c>
      <c r="J7598" s="143">
        <v>72</v>
      </c>
      <c r="K7598" s="137">
        <v>42887</v>
      </c>
      <c r="L7598" s="137">
        <v>43891</v>
      </c>
      <c r="M7598" s="144">
        <f>H7598/3.3</f>
        <v>25.454545454545457</v>
      </c>
      <c r="N7598" s="144">
        <f>I7598/M7598</f>
        <v>2251.0714285714284</v>
      </c>
      <c r="S7598" s="157"/>
    </row>
    <row r="7599" spans="1:19">
      <c r="A7599" s="143" t="s">
        <v>2829</v>
      </c>
      <c r="B7599" s="143" t="s">
        <v>5895</v>
      </c>
      <c r="C7599" s="143" t="s">
        <v>3170</v>
      </c>
      <c r="D7599" s="143" t="s">
        <v>4376</v>
      </c>
      <c r="E7599" s="143" t="s">
        <v>5896</v>
      </c>
      <c r="F7599" s="143" t="str">
        <f>IF(H7599&lt;=60,"소형",IF((H7599&gt;60)*(H7599&lt;=85)=1,"중소형",IF((H7599&gt;85)*(H7599&lt;=102)=1,"중형",IF((H7599&gt;102)*(H7599&lt;=135)=1,"중대형","대형"))))</f>
        <v>중소형</v>
      </c>
      <c r="G7599" s="143" t="s">
        <v>5910</v>
      </c>
      <c r="H7599" s="143">
        <v>84</v>
      </c>
      <c r="I7599" s="144">
        <v>58300</v>
      </c>
      <c r="J7599" s="143">
        <v>46</v>
      </c>
      <c r="K7599" s="137">
        <v>42887</v>
      </c>
      <c r="L7599" s="137">
        <v>43891</v>
      </c>
      <c r="M7599" s="144">
        <f>H7599/3.3</f>
        <v>25.454545454545457</v>
      </c>
      <c r="N7599" s="144">
        <f>I7599/M7599</f>
        <v>2290.3571428571427</v>
      </c>
    </row>
    <row r="7600" spans="1:19">
      <c r="A7600" s="143" t="s">
        <v>2829</v>
      </c>
      <c r="B7600" s="143" t="s">
        <v>5895</v>
      </c>
      <c r="C7600" s="143" t="s">
        <v>3170</v>
      </c>
      <c r="D7600" s="143" t="s">
        <v>4376</v>
      </c>
      <c r="E7600" s="143" t="s">
        <v>5896</v>
      </c>
      <c r="F7600" s="143" t="str">
        <f>IF(H7600&lt;=60,"소형",IF((H7600&gt;60)*(H7600&lt;=85)=1,"중소형",IF((H7600&gt;85)*(H7600&lt;=102)=1,"중형",IF((H7600&gt;102)*(H7600&lt;=135)=1,"중대형","대형"))))</f>
        <v>중소형</v>
      </c>
      <c r="G7600" s="143" t="s">
        <v>5911</v>
      </c>
      <c r="H7600" s="143">
        <v>84</v>
      </c>
      <c r="I7600" s="144">
        <v>57900</v>
      </c>
      <c r="J7600" s="143">
        <v>44</v>
      </c>
      <c r="K7600" s="137">
        <v>42887</v>
      </c>
      <c r="L7600" s="137">
        <v>43891</v>
      </c>
      <c r="M7600" s="144">
        <f>H7600/3.3</f>
        <v>25.454545454545457</v>
      </c>
      <c r="N7600" s="144">
        <f>I7600/M7600</f>
        <v>2274.6428571428569</v>
      </c>
    </row>
    <row r="7601" spans="1:14">
      <c r="A7601" s="143" t="s">
        <v>2829</v>
      </c>
      <c r="B7601" s="143" t="s">
        <v>5895</v>
      </c>
      <c r="C7601" s="143" t="s">
        <v>3170</v>
      </c>
      <c r="D7601" s="143" t="s">
        <v>4376</v>
      </c>
      <c r="E7601" s="143" t="s">
        <v>5896</v>
      </c>
      <c r="F7601" s="143" t="str">
        <f>IF(H7601&lt;=60,"소형",IF((H7601&gt;60)*(H7601&lt;=85)=1,"중소형",IF((H7601&gt;85)*(H7601&lt;=102)=1,"중형",IF((H7601&gt;102)*(H7601&lt;=135)=1,"중대형","대형"))))</f>
        <v>중소형</v>
      </c>
      <c r="G7601" s="143" t="s">
        <v>3374</v>
      </c>
      <c r="H7601" s="143">
        <v>84</v>
      </c>
      <c r="I7601" s="144">
        <v>58300</v>
      </c>
      <c r="J7601" s="143">
        <v>21</v>
      </c>
      <c r="K7601" s="137">
        <v>42887</v>
      </c>
      <c r="L7601" s="137">
        <v>43891</v>
      </c>
      <c r="M7601" s="144">
        <f>H7601/3.3</f>
        <v>25.454545454545457</v>
      </c>
      <c r="N7601" s="144">
        <f>I7601/M7601</f>
        <v>2290.3571428571427</v>
      </c>
    </row>
    <row r="7602" spans="1:14">
      <c r="A7602" s="143" t="s">
        <v>2829</v>
      </c>
      <c r="B7602" s="143" t="s">
        <v>5895</v>
      </c>
      <c r="C7602" s="143" t="s">
        <v>3170</v>
      </c>
      <c r="D7602" s="143" t="s">
        <v>4376</v>
      </c>
      <c r="E7602" s="143" t="s">
        <v>5896</v>
      </c>
      <c r="F7602" s="143" t="str">
        <f>IF(H7602&lt;=60,"소형",IF((H7602&gt;60)*(H7602&lt;=85)=1,"중소형",IF((H7602&gt;85)*(H7602&lt;=102)=1,"중형",IF((H7602&gt;102)*(H7602&lt;=135)=1,"중대형","대형"))))</f>
        <v>중소형</v>
      </c>
      <c r="G7602" s="143" t="s">
        <v>5912</v>
      </c>
      <c r="H7602" s="143">
        <v>84</v>
      </c>
      <c r="I7602" s="144">
        <v>57400</v>
      </c>
      <c r="J7602" s="143">
        <v>127</v>
      </c>
      <c r="K7602" s="137">
        <v>42887</v>
      </c>
      <c r="L7602" s="137">
        <v>43891</v>
      </c>
      <c r="M7602" s="144">
        <f>H7602/3.3</f>
        <v>25.454545454545457</v>
      </c>
      <c r="N7602" s="144">
        <f>I7602/M7602</f>
        <v>2255</v>
      </c>
    </row>
    <row r="7603" spans="1:14">
      <c r="A7603" s="143" t="s">
        <v>2829</v>
      </c>
      <c r="B7603" s="143" t="s">
        <v>5895</v>
      </c>
      <c r="C7603" s="143" t="s">
        <v>3170</v>
      </c>
      <c r="D7603" s="143" t="s">
        <v>4376</v>
      </c>
      <c r="E7603" s="143" t="s">
        <v>5896</v>
      </c>
      <c r="F7603" s="143" t="str">
        <f>IF(H7603&lt;=60,"소형",IF((H7603&gt;60)*(H7603&lt;=85)=1,"중소형",IF((H7603&gt;85)*(H7603&lt;=102)=1,"중형",IF((H7603&gt;102)*(H7603&lt;=135)=1,"중대형","대형"))))</f>
        <v>중소형</v>
      </c>
      <c r="G7603" s="143" t="s">
        <v>5005</v>
      </c>
      <c r="H7603" s="143">
        <v>84</v>
      </c>
      <c r="I7603" s="144">
        <v>57600</v>
      </c>
      <c r="J7603" s="143">
        <v>92</v>
      </c>
      <c r="K7603" s="137">
        <v>42887</v>
      </c>
      <c r="L7603" s="137">
        <v>43891</v>
      </c>
      <c r="M7603" s="144">
        <f>H7603/3.3</f>
        <v>25.454545454545457</v>
      </c>
      <c r="N7603" s="144">
        <f>I7603/M7603</f>
        <v>2262.8571428571427</v>
      </c>
    </row>
    <row r="7604" spans="1:14">
      <c r="A7604" s="143" t="s">
        <v>2829</v>
      </c>
      <c r="B7604" s="143" t="s">
        <v>5895</v>
      </c>
      <c r="C7604" s="143" t="s">
        <v>3170</v>
      </c>
      <c r="D7604" s="143" t="s">
        <v>4376</v>
      </c>
      <c r="E7604" s="143" t="s">
        <v>5896</v>
      </c>
      <c r="F7604" s="143" t="str">
        <f>IF(H7604&lt;=60,"소형",IF((H7604&gt;60)*(H7604&lt;=85)=1,"중소형",IF((H7604&gt;85)*(H7604&lt;=102)=1,"중형",IF((H7604&gt;102)*(H7604&lt;=135)=1,"중대형","대형"))))</f>
        <v>중형</v>
      </c>
      <c r="G7604" s="143" t="s">
        <v>5913</v>
      </c>
      <c r="H7604" s="143">
        <v>101</v>
      </c>
      <c r="I7604" s="144" t="s">
        <v>3211</v>
      </c>
      <c r="J7604" s="143">
        <v>20</v>
      </c>
      <c r="K7604" s="137">
        <v>42887</v>
      </c>
      <c r="L7604" s="137">
        <v>43891</v>
      </c>
      <c r="M7604" s="144">
        <f>H7604/3.3</f>
        <v>30.606060606060609</v>
      </c>
      <c r="N7604" s="144" t="e">
        <f>I7604/M7604</f>
        <v>#VALUE!</v>
      </c>
    </row>
    <row r="7605" spans="1:14">
      <c r="A7605" s="143" t="s">
        <v>2829</v>
      </c>
      <c r="B7605" s="143" t="s">
        <v>5914</v>
      </c>
      <c r="C7605" s="143" t="s">
        <v>3161</v>
      </c>
      <c r="D7605" s="143" t="s">
        <v>4713</v>
      </c>
      <c r="E7605" s="143" t="s">
        <v>5915</v>
      </c>
      <c r="F7605" s="143" t="str">
        <f>IF(H7605&lt;=60,"소형",IF((H7605&gt;60)*(H7605&lt;=85)=1,"중소형",IF((H7605&gt;85)*(H7605&lt;=102)=1,"중형",IF((H7605&gt;102)*(H7605&lt;=135)=1,"중대형","대형"))))</f>
        <v>중소형</v>
      </c>
      <c r="G7605" s="143" t="s">
        <v>5916</v>
      </c>
      <c r="H7605" s="143">
        <v>67</v>
      </c>
      <c r="I7605" s="144">
        <v>23519</v>
      </c>
      <c r="J7605" s="143">
        <v>272</v>
      </c>
      <c r="K7605" s="137">
        <v>42887</v>
      </c>
      <c r="L7605" s="137">
        <v>43891</v>
      </c>
      <c r="M7605" s="144">
        <f>H7605/3.3</f>
        <v>20.303030303030305</v>
      </c>
      <c r="N7605" s="144">
        <f>I7605/M7605</f>
        <v>1158.3985074626864</v>
      </c>
    </row>
    <row r="7606" spans="1:14">
      <c r="A7606" s="143" t="s">
        <v>2829</v>
      </c>
      <c r="B7606" s="143" t="s">
        <v>5914</v>
      </c>
      <c r="C7606" s="143" t="s">
        <v>3161</v>
      </c>
      <c r="D7606" s="143" t="s">
        <v>4713</v>
      </c>
      <c r="E7606" s="143" t="s">
        <v>5915</v>
      </c>
      <c r="F7606" s="143" t="str">
        <f>IF(H7606&lt;=60,"소형",IF((H7606&gt;60)*(H7606&lt;=85)=1,"중소형",IF((H7606&gt;85)*(H7606&lt;=102)=1,"중형",IF((H7606&gt;102)*(H7606&lt;=135)=1,"중대형","대형"))))</f>
        <v>중소형</v>
      </c>
      <c r="G7606" s="143" t="s">
        <v>5917</v>
      </c>
      <c r="H7606" s="143">
        <v>67</v>
      </c>
      <c r="I7606" s="144">
        <v>23939</v>
      </c>
      <c r="J7606" s="143">
        <v>94</v>
      </c>
      <c r="K7606" s="137">
        <v>42887</v>
      </c>
      <c r="L7606" s="137">
        <v>43891</v>
      </c>
      <c r="M7606" s="144">
        <f>H7606/3.3</f>
        <v>20.303030303030305</v>
      </c>
      <c r="N7606" s="144">
        <f>I7606/M7606</f>
        <v>1179.0850746268657</v>
      </c>
    </row>
    <row r="7607" spans="1:14">
      <c r="A7607" s="143" t="s">
        <v>2829</v>
      </c>
      <c r="B7607" s="143" t="s">
        <v>5914</v>
      </c>
      <c r="C7607" s="143" t="s">
        <v>3161</v>
      </c>
      <c r="D7607" s="143" t="s">
        <v>4713</v>
      </c>
      <c r="E7607" s="143" t="s">
        <v>5915</v>
      </c>
      <c r="F7607" s="143" t="str">
        <f>IF(H7607&lt;=60,"소형",IF((H7607&gt;60)*(H7607&lt;=85)=1,"중소형",IF((H7607&gt;85)*(H7607&lt;=102)=1,"중형",IF((H7607&gt;102)*(H7607&lt;=135)=1,"중대형","대형"))))</f>
        <v>중소형</v>
      </c>
      <c r="G7607" s="143" t="s">
        <v>5918</v>
      </c>
      <c r="H7607" s="143">
        <v>76</v>
      </c>
      <c r="I7607" s="144">
        <v>27010</v>
      </c>
      <c r="J7607" s="143">
        <v>54</v>
      </c>
      <c r="K7607" s="137">
        <v>42887</v>
      </c>
      <c r="L7607" s="137">
        <v>43891</v>
      </c>
      <c r="M7607" s="144">
        <f>H7607/3.3</f>
        <v>23.030303030303031</v>
      </c>
      <c r="N7607" s="144">
        <f>I7607/M7607</f>
        <v>1172.8026315789473</v>
      </c>
    </row>
    <row r="7608" spans="1:14">
      <c r="A7608" s="143" t="s">
        <v>2829</v>
      </c>
      <c r="B7608" s="143" t="s">
        <v>5914</v>
      </c>
      <c r="C7608" s="143" t="s">
        <v>3161</v>
      </c>
      <c r="D7608" s="143" t="s">
        <v>4713</v>
      </c>
      <c r="E7608" s="143" t="s">
        <v>5915</v>
      </c>
      <c r="F7608" s="143" t="str">
        <f>IF(H7608&lt;=60,"소형",IF((H7608&gt;60)*(H7608&lt;=85)=1,"중소형",IF((H7608&gt;85)*(H7608&lt;=102)=1,"중형",IF((H7608&gt;102)*(H7608&lt;=135)=1,"중대형","대형"))))</f>
        <v>중소형</v>
      </c>
      <c r="G7608" s="143" t="s">
        <v>5919</v>
      </c>
      <c r="H7608" s="143">
        <v>76</v>
      </c>
      <c r="I7608" s="144">
        <v>27770</v>
      </c>
      <c r="J7608" s="143">
        <v>27</v>
      </c>
      <c r="K7608" s="137">
        <v>42887</v>
      </c>
      <c r="L7608" s="137">
        <v>43891</v>
      </c>
      <c r="M7608" s="144">
        <f>H7608/3.3</f>
        <v>23.030303030303031</v>
      </c>
      <c r="N7608" s="144">
        <f>I7608/M7608</f>
        <v>1205.8026315789473</v>
      </c>
    </row>
    <row r="7609" spans="1:14">
      <c r="A7609" s="143" t="s">
        <v>2829</v>
      </c>
      <c r="B7609" s="143" t="s">
        <v>5914</v>
      </c>
      <c r="C7609" s="143" t="s">
        <v>3161</v>
      </c>
      <c r="D7609" s="143" t="s">
        <v>4713</v>
      </c>
      <c r="E7609" s="143" t="s">
        <v>5915</v>
      </c>
      <c r="F7609" s="143" t="str">
        <f>IF(H7609&lt;=60,"소형",IF((H7609&gt;60)*(H7609&lt;=85)=1,"중소형",IF((H7609&gt;85)*(H7609&lt;=102)=1,"중형",IF((H7609&gt;102)*(H7609&lt;=135)=1,"중대형","대형"))))</f>
        <v>중소형</v>
      </c>
      <c r="G7609" s="143" t="s">
        <v>3957</v>
      </c>
      <c r="H7609" s="143">
        <v>84</v>
      </c>
      <c r="I7609" s="144">
        <v>29087</v>
      </c>
      <c r="J7609" s="143">
        <v>222</v>
      </c>
      <c r="K7609" s="137">
        <v>42887</v>
      </c>
      <c r="L7609" s="137">
        <v>43891</v>
      </c>
      <c r="M7609" s="144">
        <f>H7609/3.3</f>
        <v>25.454545454545457</v>
      </c>
      <c r="N7609" s="144">
        <f>I7609/M7609</f>
        <v>1142.7035714285714</v>
      </c>
    </row>
    <row r="7610" spans="1:14">
      <c r="A7610" s="143" t="s">
        <v>2829</v>
      </c>
      <c r="B7610" s="143" t="s">
        <v>5914</v>
      </c>
      <c r="C7610" s="143" t="s">
        <v>3161</v>
      </c>
      <c r="D7610" s="143" t="s">
        <v>4713</v>
      </c>
      <c r="E7610" s="143" t="s">
        <v>5915</v>
      </c>
      <c r="F7610" s="143" t="str">
        <f>IF(H7610&lt;=60,"소형",IF((H7610&gt;60)*(H7610&lt;=85)=1,"중소형",IF((H7610&gt;85)*(H7610&lt;=102)=1,"중형",IF((H7610&gt;102)*(H7610&lt;=135)=1,"중대형","대형"))))</f>
        <v>중소형</v>
      </c>
      <c r="G7610" s="143" t="s">
        <v>4172</v>
      </c>
      <c r="H7610" s="143">
        <v>84</v>
      </c>
      <c r="I7610" s="144">
        <v>29606</v>
      </c>
      <c r="J7610" s="143">
        <v>80</v>
      </c>
      <c r="K7610" s="137">
        <v>42887</v>
      </c>
      <c r="L7610" s="137">
        <v>43891</v>
      </c>
      <c r="M7610" s="144">
        <f>H7610/3.3</f>
        <v>25.454545454545457</v>
      </c>
      <c r="N7610" s="144">
        <f>I7610/M7610</f>
        <v>1163.0928571428569</v>
      </c>
    </row>
    <row r="7611" spans="1:14">
      <c r="A7611" s="143" t="s">
        <v>2829</v>
      </c>
      <c r="B7611" s="143" t="s">
        <v>5920</v>
      </c>
      <c r="C7611" s="143" t="s">
        <v>3163</v>
      </c>
      <c r="D7611" s="143" t="s">
        <v>3296</v>
      </c>
      <c r="E7611" s="143" t="s">
        <v>5027</v>
      </c>
      <c r="F7611" s="143" t="str">
        <f>IF(H7611&lt;=60,"소형",IF((H7611&gt;60)*(H7611&lt;=85)=1,"중소형",IF((H7611&gt;85)*(H7611&lt;=102)=1,"중형",IF((H7611&gt;102)*(H7611&lt;=135)=1,"중대형","대형"))))</f>
        <v>소형</v>
      </c>
      <c r="G7611" s="143" t="s">
        <v>4844</v>
      </c>
      <c r="H7611" s="143">
        <v>59</v>
      </c>
      <c r="I7611" s="144">
        <v>34200</v>
      </c>
      <c r="J7611" s="143">
        <v>630</v>
      </c>
      <c r="K7611" s="137">
        <v>42887</v>
      </c>
      <c r="L7611" s="137">
        <v>43891</v>
      </c>
      <c r="M7611" s="144">
        <f>H7611/3.3</f>
        <v>17.878787878787879</v>
      </c>
      <c r="N7611" s="144">
        <f>I7611/M7611</f>
        <v>1912.8813559322034</v>
      </c>
    </row>
    <row r="7612" spans="1:14">
      <c r="A7612" s="143" t="s">
        <v>2829</v>
      </c>
      <c r="B7612" s="143" t="s">
        <v>5920</v>
      </c>
      <c r="C7612" s="143" t="s">
        <v>3163</v>
      </c>
      <c r="D7612" s="143" t="s">
        <v>3296</v>
      </c>
      <c r="E7612" s="143" t="s">
        <v>5027</v>
      </c>
      <c r="F7612" s="143" t="str">
        <f>IF(H7612&lt;=60,"소형",IF((H7612&gt;60)*(H7612&lt;=85)=1,"중소형",IF((H7612&gt;85)*(H7612&lt;=102)=1,"중형",IF((H7612&gt;102)*(H7612&lt;=135)=1,"중대형","대형"))))</f>
        <v>소형</v>
      </c>
      <c r="G7612" s="143" t="s">
        <v>4021</v>
      </c>
      <c r="H7612" s="143">
        <v>59</v>
      </c>
      <c r="I7612" s="144">
        <v>33900</v>
      </c>
      <c r="J7612" s="143">
        <v>112</v>
      </c>
      <c r="K7612" s="137">
        <v>42887</v>
      </c>
      <c r="L7612" s="137">
        <v>43891</v>
      </c>
      <c r="M7612" s="144">
        <f>H7612/3.3</f>
        <v>17.878787878787879</v>
      </c>
      <c r="N7612" s="144">
        <f>I7612/M7612</f>
        <v>1896.1016949152543</v>
      </c>
    </row>
    <row r="7613" spans="1:14">
      <c r="A7613" s="143" t="s">
        <v>2829</v>
      </c>
      <c r="B7613" s="143" t="s">
        <v>5920</v>
      </c>
      <c r="C7613" s="143" t="s">
        <v>3163</v>
      </c>
      <c r="D7613" s="143" t="s">
        <v>3296</v>
      </c>
      <c r="E7613" s="143" t="s">
        <v>5027</v>
      </c>
      <c r="F7613" s="143" t="str">
        <f>IF(H7613&lt;=60,"소형",IF((H7613&gt;60)*(H7613&lt;=85)=1,"중소형",IF((H7613&gt;85)*(H7613&lt;=102)=1,"중형",IF((H7613&gt;102)*(H7613&lt;=135)=1,"중대형","대형"))))</f>
        <v>소형</v>
      </c>
      <c r="G7613" s="143" t="s">
        <v>4020</v>
      </c>
      <c r="H7613" s="143">
        <v>59</v>
      </c>
      <c r="I7613" s="144">
        <v>34000</v>
      </c>
      <c r="J7613" s="143">
        <v>122</v>
      </c>
      <c r="K7613" s="137">
        <v>42887</v>
      </c>
      <c r="L7613" s="137">
        <v>43891</v>
      </c>
      <c r="M7613" s="144">
        <f>H7613/3.3</f>
        <v>17.878787878787879</v>
      </c>
      <c r="N7613" s="144">
        <f>I7613/M7613</f>
        <v>1901.6949152542372</v>
      </c>
    </row>
    <row r="7614" spans="1:14">
      <c r="A7614" s="143" t="s">
        <v>2829</v>
      </c>
      <c r="B7614" s="143" t="s">
        <v>5920</v>
      </c>
      <c r="C7614" s="143" t="s">
        <v>3163</v>
      </c>
      <c r="D7614" s="143" t="s">
        <v>3296</v>
      </c>
      <c r="E7614" s="143" t="s">
        <v>5027</v>
      </c>
      <c r="F7614" s="143" t="str">
        <f>IF(H7614&lt;=60,"소형",IF((H7614&gt;60)*(H7614&lt;=85)=1,"중소형",IF((H7614&gt;85)*(H7614&lt;=102)=1,"중형",IF((H7614&gt;102)*(H7614&lt;=135)=1,"중대형","대형"))))</f>
        <v>소형</v>
      </c>
      <c r="G7614" s="143" t="s">
        <v>4055</v>
      </c>
      <c r="H7614" s="143">
        <v>59</v>
      </c>
      <c r="I7614" s="144">
        <v>34400</v>
      </c>
      <c r="J7614" s="143">
        <v>87</v>
      </c>
      <c r="K7614" s="137">
        <v>42887</v>
      </c>
      <c r="L7614" s="137">
        <v>43891</v>
      </c>
      <c r="M7614" s="144">
        <f>H7614/3.3</f>
        <v>17.878787878787879</v>
      </c>
      <c r="N7614" s="144">
        <f>I7614/M7614</f>
        <v>1924.0677966101696</v>
      </c>
    </row>
    <row r="7615" spans="1:14">
      <c r="A7615" s="143" t="s">
        <v>2829</v>
      </c>
      <c r="B7615" s="143" t="s">
        <v>5921</v>
      </c>
      <c r="C7615" s="143" t="s">
        <v>3163</v>
      </c>
      <c r="D7615" s="143" t="s">
        <v>3364</v>
      </c>
      <c r="E7615" s="143" t="s">
        <v>5922</v>
      </c>
      <c r="F7615" s="143" t="str">
        <f>IF(H7615&lt;=60,"소형",IF((H7615&gt;60)*(H7615&lt;=85)=1,"중소형",IF((H7615&gt;85)*(H7615&lt;=102)=1,"중형",IF((H7615&gt;102)*(H7615&lt;=135)=1,"중대형","대형"))))</f>
        <v>소형</v>
      </c>
      <c r="G7615" s="143" t="s">
        <v>4127</v>
      </c>
      <c r="H7615" s="143">
        <v>59</v>
      </c>
      <c r="I7615" s="144">
        <v>19990</v>
      </c>
      <c r="J7615" s="143">
        <v>288</v>
      </c>
      <c r="K7615" s="137">
        <v>42917</v>
      </c>
      <c r="L7615" s="137">
        <v>43891</v>
      </c>
      <c r="M7615" s="144">
        <f>H7615/3.3</f>
        <v>17.878787878787879</v>
      </c>
      <c r="N7615" s="144">
        <f>I7615/M7615</f>
        <v>1118.0847457627119</v>
      </c>
    </row>
    <row r="7616" spans="1:14">
      <c r="A7616" s="143" t="s">
        <v>2829</v>
      </c>
      <c r="B7616" s="143" t="s">
        <v>5921</v>
      </c>
      <c r="C7616" s="143" t="s">
        <v>3163</v>
      </c>
      <c r="D7616" s="143" t="s">
        <v>3364</v>
      </c>
      <c r="E7616" s="143" t="s">
        <v>5922</v>
      </c>
      <c r="F7616" s="143" t="str">
        <f>IF(H7616&lt;=60,"소형",IF((H7616&gt;60)*(H7616&lt;=85)=1,"중소형",IF((H7616&gt;85)*(H7616&lt;=102)=1,"중형",IF((H7616&gt;102)*(H7616&lt;=135)=1,"중대형","대형"))))</f>
        <v>소형</v>
      </c>
      <c r="G7616" s="143" t="s">
        <v>4055</v>
      </c>
      <c r="H7616" s="143">
        <v>59</v>
      </c>
      <c r="I7616" s="144">
        <v>19990</v>
      </c>
      <c r="J7616" s="143">
        <v>121</v>
      </c>
      <c r="K7616" s="137">
        <v>42917</v>
      </c>
      <c r="L7616" s="137">
        <v>43891</v>
      </c>
      <c r="M7616" s="144">
        <f>H7616/3.3</f>
        <v>17.878787878787879</v>
      </c>
      <c r="N7616" s="144">
        <f>I7616/M7616</f>
        <v>1118.0847457627119</v>
      </c>
    </row>
    <row r="7617" spans="1:14">
      <c r="A7617" s="143" t="s">
        <v>2829</v>
      </c>
      <c r="B7617" s="143" t="s">
        <v>5923</v>
      </c>
      <c r="C7617" s="143" t="s">
        <v>3173</v>
      </c>
      <c r="D7617" s="143" t="s">
        <v>3274</v>
      </c>
      <c r="E7617" s="143" t="s">
        <v>4009</v>
      </c>
      <c r="F7617" s="143" t="str">
        <f>IF(H7617&lt;=60,"소형",IF((H7617&gt;60)*(H7617&lt;=85)=1,"중소형",IF((H7617&gt;85)*(H7617&lt;=102)=1,"중형",IF((H7617&gt;102)*(H7617&lt;=135)=1,"중대형","대형"))))</f>
        <v>중대형</v>
      </c>
      <c r="G7617" s="143" t="s">
        <v>5924</v>
      </c>
      <c r="H7617" s="143">
        <v>107</v>
      </c>
      <c r="I7617" s="144">
        <v>36800</v>
      </c>
      <c r="J7617" s="143">
        <v>176</v>
      </c>
      <c r="K7617" s="137">
        <v>42948</v>
      </c>
      <c r="L7617" s="137">
        <v>43891</v>
      </c>
      <c r="M7617" s="144">
        <f>H7617/3.3</f>
        <v>32.424242424242429</v>
      </c>
      <c r="N7617" s="144">
        <f>I7617/M7617</f>
        <v>1134.9532710280373</v>
      </c>
    </row>
    <row r="7618" spans="1:14">
      <c r="A7618" s="143" t="s">
        <v>2829</v>
      </c>
      <c r="B7618" s="143" t="s">
        <v>5923</v>
      </c>
      <c r="C7618" s="143" t="s">
        <v>3173</v>
      </c>
      <c r="D7618" s="143" t="s">
        <v>3274</v>
      </c>
      <c r="E7618" s="143" t="s">
        <v>4009</v>
      </c>
      <c r="F7618" s="143" t="str">
        <f>IF(H7618&lt;=60,"소형",IF((H7618&gt;60)*(H7618&lt;=85)=1,"중소형",IF((H7618&gt;85)*(H7618&lt;=102)=1,"중형",IF((H7618&gt;102)*(H7618&lt;=135)=1,"중대형","대형"))))</f>
        <v>중대형</v>
      </c>
      <c r="G7618" s="143" t="s">
        <v>5925</v>
      </c>
      <c r="H7618" s="143">
        <v>107</v>
      </c>
      <c r="I7618" s="144">
        <v>41700</v>
      </c>
      <c r="J7618" s="143">
        <v>8</v>
      </c>
      <c r="K7618" s="137">
        <v>42948</v>
      </c>
      <c r="L7618" s="137">
        <v>43891</v>
      </c>
      <c r="M7618" s="144">
        <f>H7618/3.3</f>
        <v>32.424242424242429</v>
      </c>
      <c r="N7618" s="144">
        <f>I7618/M7618</f>
        <v>1286.0747663551399</v>
      </c>
    </row>
    <row r="7619" spans="1:14">
      <c r="A7619" s="143" t="s">
        <v>2829</v>
      </c>
      <c r="B7619" s="143" t="s">
        <v>5923</v>
      </c>
      <c r="C7619" s="143" t="s">
        <v>3173</v>
      </c>
      <c r="D7619" s="143" t="s">
        <v>3274</v>
      </c>
      <c r="E7619" s="143" t="s">
        <v>4009</v>
      </c>
      <c r="F7619" s="143" t="str">
        <f>IF(H7619&lt;=60,"소형",IF((H7619&gt;60)*(H7619&lt;=85)=1,"중소형",IF((H7619&gt;85)*(H7619&lt;=102)=1,"중형",IF((H7619&gt;102)*(H7619&lt;=135)=1,"중대형","대형"))))</f>
        <v>중대형</v>
      </c>
      <c r="G7619" s="143" t="s">
        <v>5926</v>
      </c>
      <c r="H7619" s="143">
        <v>117</v>
      </c>
      <c r="I7619" s="144">
        <v>39400</v>
      </c>
      <c r="J7619" s="143">
        <v>78</v>
      </c>
      <c r="K7619" s="137">
        <v>42948</v>
      </c>
      <c r="L7619" s="137">
        <v>43891</v>
      </c>
      <c r="M7619" s="144">
        <f>H7619/3.3</f>
        <v>35.454545454545453</v>
      </c>
      <c r="N7619" s="144">
        <f>I7619/M7619</f>
        <v>1111.2820512820513</v>
      </c>
    </row>
    <row r="7620" spans="1:14">
      <c r="A7620" s="143" t="s">
        <v>2829</v>
      </c>
      <c r="B7620" s="143" t="s">
        <v>5923</v>
      </c>
      <c r="C7620" s="143" t="s">
        <v>3173</v>
      </c>
      <c r="D7620" s="143" t="s">
        <v>3274</v>
      </c>
      <c r="E7620" s="143" t="s">
        <v>4009</v>
      </c>
      <c r="F7620" s="143" t="str">
        <f>IF(H7620&lt;=60,"소형",IF((H7620&gt;60)*(H7620&lt;=85)=1,"중소형",IF((H7620&gt;85)*(H7620&lt;=102)=1,"중형",IF((H7620&gt;102)*(H7620&lt;=135)=1,"중대형","대형"))))</f>
        <v>중대형</v>
      </c>
      <c r="G7620" s="143" t="s">
        <v>5927</v>
      </c>
      <c r="H7620" s="143">
        <v>117</v>
      </c>
      <c r="I7620" s="144">
        <v>39620</v>
      </c>
      <c r="J7620" s="143">
        <v>6</v>
      </c>
      <c r="K7620" s="137">
        <v>42948</v>
      </c>
      <c r="L7620" s="137">
        <v>43891</v>
      </c>
      <c r="M7620" s="144">
        <f>H7620/3.3</f>
        <v>35.454545454545453</v>
      </c>
      <c r="N7620" s="144">
        <f>I7620/M7620</f>
        <v>1117.4871794871794</v>
      </c>
    </row>
    <row r="7621" spans="1:14">
      <c r="A7621" s="143" t="s">
        <v>2829</v>
      </c>
      <c r="B7621" s="143" t="s">
        <v>5923</v>
      </c>
      <c r="C7621" s="143" t="s">
        <v>3173</v>
      </c>
      <c r="D7621" s="143" t="s">
        <v>3274</v>
      </c>
      <c r="E7621" s="143" t="s">
        <v>4009</v>
      </c>
      <c r="F7621" s="143" t="str">
        <f>IF(H7621&lt;=60,"소형",IF((H7621&gt;60)*(H7621&lt;=85)=1,"중소형",IF((H7621&gt;85)*(H7621&lt;=102)=1,"중형",IF((H7621&gt;102)*(H7621&lt;=135)=1,"중대형","대형"))))</f>
        <v>중대형</v>
      </c>
      <c r="G7621" s="143" t="s">
        <v>5928</v>
      </c>
      <c r="H7621" s="143">
        <v>117</v>
      </c>
      <c r="I7621" s="144">
        <v>44400</v>
      </c>
      <c r="J7621" s="143">
        <v>4</v>
      </c>
      <c r="K7621" s="137">
        <v>42948</v>
      </c>
      <c r="L7621" s="137">
        <v>43891</v>
      </c>
      <c r="M7621" s="144">
        <f>H7621/3.3</f>
        <v>35.454545454545453</v>
      </c>
      <c r="N7621" s="144">
        <f>I7621/M7621</f>
        <v>1252.3076923076924</v>
      </c>
    </row>
    <row r="7622" spans="1:14">
      <c r="A7622" s="143" t="s">
        <v>2829</v>
      </c>
      <c r="B7622" s="143" t="s">
        <v>5923</v>
      </c>
      <c r="C7622" s="143" t="s">
        <v>3173</v>
      </c>
      <c r="D7622" s="143" t="s">
        <v>3274</v>
      </c>
      <c r="E7622" s="143" t="s">
        <v>4009</v>
      </c>
      <c r="F7622" s="143" t="str">
        <f>IF(H7622&lt;=60,"소형",IF((H7622&gt;60)*(H7622&lt;=85)=1,"중소형",IF((H7622&gt;85)*(H7622&lt;=102)=1,"중형",IF((H7622&gt;102)*(H7622&lt;=135)=1,"중대형","대형"))))</f>
        <v>중대형</v>
      </c>
      <c r="G7622" s="143" t="s">
        <v>5929</v>
      </c>
      <c r="H7622" s="143">
        <v>120</v>
      </c>
      <c r="I7622" s="144">
        <v>39900</v>
      </c>
      <c r="J7622" s="143">
        <v>18</v>
      </c>
      <c r="K7622" s="137">
        <v>42948</v>
      </c>
      <c r="L7622" s="137">
        <v>43891</v>
      </c>
      <c r="M7622" s="144">
        <f>H7622/3.3</f>
        <v>36.363636363636367</v>
      </c>
      <c r="N7622" s="144">
        <f>I7622/M7622</f>
        <v>1097.25</v>
      </c>
    </row>
    <row r="7623" spans="1:14">
      <c r="A7623" s="143" t="s">
        <v>2829</v>
      </c>
      <c r="B7623" s="143" t="s">
        <v>5930</v>
      </c>
      <c r="C7623" s="143" t="s">
        <v>3166</v>
      </c>
      <c r="D7623" s="143" t="s">
        <v>3577</v>
      </c>
      <c r="E7623" s="143" t="s">
        <v>5931</v>
      </c>
      <c r="F7623" s="143" t="str">
        <f>IF(H7623&lt;=60,"소형",IF((H7623&gt;60)*(H7623&lt;=85)=1,"중소형",IF((H7623&gt;85)*(H7623&lt;=102)=1,"중형",IF((H7623&gt;102)*(H7623&lt;=135)=1,"중대형","대형"))))</f>
        <v>중소형</v>
      </c>
      <c r="G7623" s="143" t="s">
        <v>5005</v>
      </c>
      <c r="H7623" s="143">
        <v>84</v>
      </c>
      <c r="I7623" s="144">
        <v>35120</v>
      </c>
      <c r="J7623" s="143">
        <v>16</v>
      </c>
      <c r="K7623" s="137">
        <v>42979</v>
      </c>
      <c r="L7623" s="137">
        <v>43891</v>
      </c>
      <c r="M7623" s="144">
        <f>H7623/3.3</f>
        <v>25.454545454545457</v>
      </c>
      <c r="N7623" s="144">
        <f>I7623/M7623</f>
        <v>1379.7142857142856</v>
      </c>
    </row>
    <row r="7624" spans="1:14">
      <c r="A7624" s="143" t="s">
        <v>2829</v>
      </c>
      <c r="B7624" s="143" t="s">
        <v>5930</v>
      </c>
      <c r="C7624" s="143" t="s">
        <v>3166</v>
      </c>
      <c r="D7624" s="143" t="s">
        <v>3577</v>
      </c>
      <c r="E7624" s="143" t="s">
        <v>5931</v>
      </c>
      <c r="F7624" s="143" t="str">
        <f>IF(H7624&lt;=60,"소형",IF((H7624&gt;60)*(H7624&lt;=85)=1,"중소형",IF((H7624&gt;85)*(H7624&lt;=102)=1,"중형",IF((H7624&gt;102)*(H7624&lt;=135)=1,"중대형","대형"))))</f>
        <v>중소형</v>
      </c>
      <c r="G7624" s="143" t="s">
        <v>3858</v>
      </c>
      <c r="H7624" s="143">
        <v>84</v>
      </c>
      <c r="I7624" s="144">
        <v>34820</v>
      </c>
      <c r="J7624" s="143">
        <v>17</v>
      </c>
      <c r="K7624" s="137">
        <v>42979</v>
      </c>
      <c r="L7624" s="137">
        <v>43891</v>
      </c>
      <c r="M7624" s="144">
        <f>H7624/3.3</f>
        <v>25.454545454545457</v>
      </c>
      <c r="N7624" s="144">
        <f>I7624/M7624</f>
        <v>1367.9285714285713</v>
      </c>
    </row>
    <row r="7625" spans="1:14">
      <c r="A7625" s="143" t="s">
        <v>2829</v>
      </c>
      <c r="B7625" s="143" t="s">
        <v>5930</v>
      </c>
      <c r="C7625" s="143" t="s">
        <v>3166</v>
      </c>
      <c r="D7625" s="143" t="s">
        <v>3577</v>
      </c>
      <c r="E7625" s="143" t="s">
        <v>5931</v>
      </c>
      <c r="F7625" s="143" t="str">
        <f>IF(H7625&lt;=60,"소형",IF((H7625&gt;60)*(H7625&lt;=85)=1,"중소형",IF((H7625&gt;85)*(H7625&lt;=102)=1,"중형",IF((H7625&gt;102)*(H7625&lt;=135)=1,"중대형","대형"))))</f>
        <v>중소형</v>
      </c>
      <c r="G7625" s="143" t="s">
        <v>4201</v>
      </c>
      <c r="H7625" s="143">
        <v>84</v>
      </c>
      <c r="I7625" s="144">
        <v>35520</v>
      </c>
      <c r="J7625" s="143">
        <v>363</v>
      </c>
      <c r="K7625" s="137">
        <v>42979</v>
      </c>
      <c r="L7625" s="137">
        <v>43891</v>
      </c>
      <c r="M7625" s="144">
        <f>H7625/3.3</f>
        <v>25.454545454545457</v>
      </c>
      <c r="N7625" s="144">
        <f>I7625/M7625</f>
        <v>1395.4285714285713</v>
      </c>
    </row>
    <row r="7626" spans="1:14">
      <c r="A7626" s="143" t="s">
        <v>2829</v>
      </c>
      <c r="B7626" s="143" t="s">
        <v>5930</v>
      </c>
      <c r="C7626" s="143" t="s">
        <v>3166</v>
      </c>
      <c r="D7626" s="143" t="s">
        <v>3577</v>
      </c>
      <c r="E7626" s="143" t="s">
        <v>5931</v>
      </c>
      <c r="F7626" s="143" t="str">
        <f>IF(H7626&lt;=60,"소형",IF((H7626&gt;60)*(H7626&lt;=85)=1,"중소형",IF((H7626&gt;85)*(H7626&lt;=102)=1,"중형",IF((H7626&gt;102)*(H7626&lt;=135)=1,"중대형","대형"))))</f>
        <v>중소형</v>
      </c>
      <c r="G7626" s="143" t="s">
        <v>4215</v>
      </c>
      <c r="H7626" s="143">
        <v>84</v>
      </c>
      <c r="I7626" s="144">
        <v>35520</v>
      </c>
      <c r="J7626" s="143">
        <v>52</v>
      </c>
      <c r="K7626" s="137">
        <v>42979</v>
      </c>
      <c r="L7626" s="137">
        <v>43891</v>
      </c>
      <c r="M7626" s="144">
        <f>H7626/3.3</f>
        <v>25.454545454545457</v>
      </c>
      <c r="N7626" s="144">
        <f>I7626/M7626</f>
        <v>1395.4285714285713</v>
      </c>
    </row>
    <row r="7627" spans="1:14">
      <c r="A7627" s="143" t="s">
        <v>2829</v>
      </c>
      <c r="B7627" s="143" t="s">
        <v>5930</v>
      </c>
      <c r="C7627" s="143" t="s">
        <v>3166</v>
      </c>
      <c r="D7627" s="143" t="s">
        <v>3577</v>
      </c>
      <c r="E7627" s="143" t="s">
        <v>5931</v>
      </c>
      <c r="F7627" s="143" t="str">
        <f>IF(H7627&lt;=60,"소형",IF((H7627&gt;60)*(H7627&lt;=85)=1,"중소형",IF((H7627&gt;85)*(H7627&lt;=102)=1,"중형",IF((H7627&gt;102)*(H7627&lt;=135)=1,"중대형","대형"))))</f>
        <v>중대형</v>
      </c>
      <c r="G7627" s="143" t="s">
        <v>5932</v>
      </c>
      <c r="H7627" s="143">
        <v>111</v>
      </c>
      <c r="I7627" s="144">
        <v>34020</v>
      </c>
      <c r="J7627" s="143">
        <v>18</v>
      </c>
      <c r="K7627" s="137">
        <v>42979</v>
      </c>
      <c r="L7627" s="137">
        <v>43891</v>
      </c>
      <c r="M7627" s="144">
        <f>H7627/3.3</f>
        <v>33.63636363636364</v>
      </c>
      <c r="N7627" s="144">
        <f>I7627/M7627</f>
        <v>1011.4054054054053</v>
      </c>
    </row>
    <row r="7628" spans="1:14">
      <c r="A7628" s="143" t="s">
        <v>2829</v>
      </c>
      <c r="B7628" s="143" t="s">
        <v>5930</v>
      </c>
      <c r="C7628" s="143" t="s">
        <v>3166</v>
      </c>
      <c r="D7628" s="143" t="s">
        <v>3577</v>
      </c>
      <c r="E7628" s="143" t="s">
        <v>5931</v>
      </c>
      <c r="F7628" s="143" t="str">
        <f>IF(H7628&lt;=60,"소형",IF((H7628&gt;60)*(H7628&lt;=85)=1,"중소형",IF((H7628&gt;85)*(H7628&lt;=102)=1,"중형",IF((H7628&gt;102)*(H7628&lt;=135)=1,"중대형","대형"))))</f>
        <v>중대형</v>
      </c>
      <c r="G7628" s="143" t="s">
        <v>5933</v>
      </c>
      <c r="H7628" s="143">
        <v>111</v>
      </c>
      <c r="I7628" s="144">
        <v>33520</v>
      </c>
      <c r="J7628" s="143">
        <v>1</v>
      </c>
      <c r="K7628" s="137">
        <v>42979</v>
      </c>
      <c r="L7628" s="137">
        <v>43891</v>
      </c>
      <c r="M7628" s="144">
        <f>H7628/3.3</f>
        <v>33.63636363636364</v>
      </c>
      <c r="N7628" s="144">
        <f>I7628/M7628</f>
        <v>996.54054054054041</v>
      </c>
    </row>
    <row r="7629" spans="1:14">
      <c r="A7629" s="143" t="s">
        <v>2829</v>
      </c>
      <c r="B7629" s="143" t="s">
        <v>5930</v>
      </c>
      <c r="C7629" s="143" t="s">
        <v>3166</v>
      </c>
      <c r="D7629" s="143" t="s">
        <v>3577</v>
      </c>
      <c r="E7629" s="143" t="s">
        <v>5931</v>
      </c>
      <c r="F7629" s="143" t="str">
        <f>IF(H7629&lt;=60,"소형",IF((H7629&gt;60)*(H7629&lt;=85)=1,"중소형",IF((H7629&gt;85)*(H7629&lt;=102)=1,"중형",IF((H7629&gt;102)*(H7629&lt;=135)=1,"중대형","대형"))))</f>
        <v>중대형</v>
      </c>
      <c r="G7629" s="143" t="s">
        <v>5934</v>
      </c>
      <c r="H7629" s="143">
        <v>111</v>
      </c>
      <c r="I7629" s="144">
        <v>34020</v>
      </c>
      <c r="J7629" s="143">
        <v>3</v>
      </c>
      <c r="K7629" s="137">
        <v>42979</v>
      </c>
      <c r="L7629" s="137">
        <v>43891</v>
      </c>
      <c r="M7629" s="144">
        <f>H7629/3.3</f>
        <v>33.63636363636364</v>
      </c>
      <c r="N7629" s="144">
        <f>I7629/M7629</f>
        <v>1011.4054054054053</v>
      </c>
    </row>
    <row r="7630" spans="1:14">
      <c r="A7630" s="143" t="s">
        <v>2829</v>
      </c>
      <c r="B7630" s="143" t="s">
        <v>5930</v>
      </c>
      <c r="C7630" s="143" t="s">
        <v>3166</v>
      </c>
      <c r="D7630" s="143" t="s">
        <v>3577</v>
      </c>
      <c r="E7630" s="143" t="s">
        <v>5931</v>
      </c>
      <c r="F7630" s="143" t="str">
        <f>IF(H7630&lt;=60,"소형",IF((H7630&gt;60)*(H7630&lt;=85)=1,"중소형",IF((H7630&gt;85)*(H7630&lt;=102)=1,"중형",IF((H7630&gt;102)*(H7630&lt;=135)=1,"중대형","대형"))))</f>
        <v>중대형</v>
      </c>
      <c r="G7630" s="143" t="s">
        <v>5935</v>
      </c>
      <c r="H7630" s="143">
        <v>115</v>
      </c>
      <c r="I7630" s="144">
        <v>33020</v>
      </c>
      <c r="J7630" s="143">
        <v>3</v>
      </c>
      <c r="K7630" s="137">
        <v>42979</v>
      </c>
      <c r="L7630" s="137">
        <v>43891</v>
      </c>
      <c r="M7630" s="144">
        <f>H7630/3.3</f>
        <v>34.848484848484851</v>
      </c>
      <c r="N7630" s="144">
        <f>I7630/M7630</f>
        <v>947.53043478260861</v>
      </c>
    </row>
    <row r="7631" spans="1:14">
      <c r="A7631" s="142" t="s">
        <v>2827</v>
      </c>
      <c r="B7631" s="142" t="s">
        <v>5936</v>
      </c>
      <c r="C7631" s="142" t="s">
        <v>3163</v>
      </c>
      <c r="D7631" s="142" t="s">
        <v>3796</v>
      </c>
      <c r="E7631" s="142" t="s">
        <v>4939</v>
      </c>
      <c r="F7631" s="143" t="str">
        <f>IF(H7631&lt;=60,"소형",IF((H7631&gt;60)*(H7631&lt;=85)=1,"중소형",IF((H7631&gt;85)*(H7631&lt;=102)=1,"중형",IF((H7631&gt;102)*(H7631&lt;=135)=1,"중대형","대형"))))</f>
        <v>소형</v>
      </c>
      <c r="G7631" s="142" t="s">
        <v>5937</v>
      </c>
      <c r="H7631" s="143">
        <v>51</v>
      </c>
      <c r="I7631" s="139" t="s">
        <v>3211</v>
      </c>
      <c r="J7631" s="143">
        <v>152</v>
      </c>
      <c r="K7631" s="137">
        <v>43009</v>
      </c>
      <c r="L7631" s="137">
        <v>43891</v>
      </c>
      <c r="M7631" s="144">
        <f>H7631/3.3</f>
        <v>15.454545454545455</v>
      </c>
      <c r="N7631" s="144" t="e">
        <f>I7631/M7631</f>
        <v>#VALUE!</v>
      </c>
    </row>
    <row r="7632" spans="1:14">
      <c r="A7632" s="142" t="s">
        <v>2827</v>
      </c>
      <c r="B7632" s="142" t="s">
        <v>5936</v>
      </c>
      <c r="C7632" s="142" t="s">
        <v>3163</v>
      </c>
      <c r="D7632" s="142" t="s">
        <v>3796</v>
      </c>
      <c r="E7632" s="142" t="s">
        <v>4939</v>
      </c>
      <c r="F7632" s="143" t="str">
        <f>IF(H7632&lt;=60,"소형",IF((H7632&gt;60)*(H7632&lt;=85)=1,"중소형",IF((H7632&gt;85)*(H7632&lt;=102)=1,"중형",IF((H7632&gt;102)*(H7632&lt;=135)=1,"중대형","대형"))))</f>
        <v>소형</v>
      </c>
      <c r="G7632" s="142" t="s">
        <v>5938</v>
      </c>
      <c r="H7632" s="143">
        <v>59</v>
      </c>
      <c r="I7632" s="139" t="s">
        <v>3211</v>
      </c>
      <c r="J7632" s="143">
        <v>152</v>
      </c>
      <c r="K7632" s="137">
        <v>43009</v>
      </c>
      <c r="L7632" s="137">
        <v>43891</v>
      </c>
      <c r="M7632" s="144">
        <f>H7632/3.3</f>
        <v>17.878787878787879</v>
      </c>
      <c r="N7632" s="144" t="e">
        <f>I7632/M7632</f>
        <v>#VALUE!</v>
      </c>
    </row>
    <row r="7633" spans="1:16">
      <c r="A7633" s="142" t="s">
        <v>2827</v>
      </c>
      <c r="B7633" s="142" t="s">
        <v>5936</v>
      </c>
      <c r="C7633" s="142" t="s">
        <v>3163</v>
      </c>
      <c r="D7633" s="142" t="s">
        <v>3796</v>
      </c>
      <c r="E7633" s="142" t="s">
        <v>4939</v>
      </c>
      <c r="F7633" s="143" t="str">
        <f>IF(H7633&lt;=60,"소형",IF((H7633&gt;60)*(H7633&lt;=85)=1,"중소형",IF((H7633&gt;85)*(H7633&lt;=102)=1,"중형",IF((H7633&gt;102)*(H7633&lt;=135)=1,"중대형","대형"))))</f>
        <v>소형</v>
      </c>
      <c r="G7633" s="142" t="s">
        <v>5939</v>
      </c>
      <c r="H7633" s="143">
        <v>59</v>
      </c>
      <c r="I7633" s="139" t="s">
        <v>3211</v>
      </c>
      <c r="J7633" s="143">
        <v>42</v>
      </c>
      <c r="K7633" s="137">
        <v>43009</v>
      </c>
      <c r="L7633" s="137">
        <v>43891</v>
      </c>
      <c r="M7633" s="144">
        <f>H7633/3.3</f>
        <v>17.878787878787879</v>
      </c>
      <c r="N7633" s="144" t="e">
        <f>I7633/M7633</f>
        <v>#VALUE!</v>
      </c>
    </row>
    <row r="7634" spans="1:16">
      <c r="A7634" s="142" t="s">
        <v>2827</v>
      </c>
      <c r="B7634" s="142" t="s">
        <v>5936</v>
      </c>
      <c r="C7634" s="142" t="s">
        <v>3163</v>
      </c>
      <c r="D7634" s="142" t="s">
        <v>3796</v>
      </c>
      <c r="E7634" s="142" t="s">
        <v>4939</v>
      </c>
      <c r="F7634" s="143" t="str">
        <f>IF(H7634&lt;=60,"소형",IF((H7634&gt;60)*(H7634&lt;=85)=1,"중소형",IF((H7634&gt;85)*(H7634&lt;=102)=1,"중형",IF((H7634&gt;102)*(H7634&lt;=135)=1,"중대형","대형"))))</f>
        <v>소형</v>
      </c>
      <c r="G7634" s="142" t="s">
        <v>5940</v>
      </c>
      <c r="H7634" s="143">
        <v>59</v>
      </c>
      <c r="I7634" s="139" t="s">
        <v>3211</v>
      </c>
      <c r="J7634" s="143">
        <v>165</v>
      </c>
      <c r="K7634" s="137">
        <v>43009</v>
      </c>
      <c r="L7634" s="137">
        <v>43891</v>
      </c>
      <c r="M7634" s="144">
        <f>H7634/3.3</f>
        <v>17.878787878787879</v>
      </c>
      <c r="N7634" s="144" t="e">
        <f>I7634/M7634</f>
        <v>#VALUE!</v>
      </c>
    </row>
    <row r="7635" spans="1:16">
      <c r="A7635" s="142" t="s">
        <v>2827</v>
      </c>
      <c r="B7635" s="142" t="s">
        <v>5936</v>
      </c>
      <c r="C7635" s="142" t="s">
        <v>3163</v>
      </c>
      <c r="D7635" s="142" t="s">
        <v>3796</v>
      </c>
      <c r="E7635" s="142" t="s">
        <v>4939</v>
      </c>
      <c r="F7635" s="143" t="str">
        <f>IF(H7635&lt;=60,"소형",IF((H7635&gt;60)*(H7635&lt;=85)=1,"중소형",IF((H7635&gt;85)*(H7635&lt;=102)=1,"중형",IF((H7635&gt;102)*(H7635&lt;=135)=1,"중대형","대형"))))</f>
        <v>소형</v>
      </c>
      <c r="G7635" s="142" t="s">
        <v>5941</v>
      </c>
      <c r="H7635" s="143">
        <v>59</v>
      </c>
      <c r="I7635" s="139" t="s">
        <v>3211</v>
      </c>
      <c r="J7635" s="143">
        <v>50</v>
      </c>
      <c r="K7635" s="137">
        <v>43009</v>
      </c>
      <c r="L7635" s="137">
        <v>43891</v>
      </c>
      <c r="M7635" s="144">
        <f>H7635/3.3</f>
        <v>17.878787878787879</v>
      </c>
      <c r="N7635" s="144" t="e">
        <f>I7635/M7635</f>
        <v>#VALUE!</v>
      </c>
    </row>
    <row r="7636" spans="1:16">
      <c r="A7636" s="142" t="s">
        <v>2827</v>
      </c>
      <c r="B7636" s="142" t="s">
        <v>5936</v>
      </c>
      <c r="C7636" s="142" t="s">
        <v>3163</v>
      </c>
      <c r="D7636" s="142" t="s">
        <v>3796</v>
      </c>
      <c r="E7636" s="142" t="s">
        <v>4939</v>
      </c>
      <c r="F7636" s="143" t="str">
        <f>IF(H7636&lt;=60,"소형",IF((H7636&gt;60)*(H7636&lt;=85)=1,"중소형",IF((H7636&gt;85)*(H7636&lt;=102)=1,"중형",IF((H7636&gt;102)*(H7636&lt;=135)=1,"중대형","대형"))))</f>
        <v>소형</v>
      </c>
      <c r="G7636" s="142" t="s">
        <v>5942</v>
      </c>
      <c r="H7636" s="143">
        <v>59</v>
      </c>
      <c r="I7636" s="139" t="s">
        <v>3211</v>
      </c>
      <c r="J7636" s="143">
        <v>108</v>
      </c>
      <c r="K7636" s="137">
        <v>43009</v>
      </c>
      <c r="L7636" s="137">
        <v>43891</v>
      </c>
      <c r="M7636" s="144">
        <f>H7636/3.3</f>
        <v>17.878787878787879</v>
      </c>
      <c r="N7636" s="144" t="e">
        <f>I7636/M7636</f>
        <v>#VALUE!</v>
      </c>
    </row>
    <row r="7637" spans="1:16">
      <c r="A7637" s="142" t="s">
        <v>3201</v>
      </c>
      <c r="B7637" s="142" t="s">
        <v>5943</v>
      </c>
      <c r="C7637" s="142" t="s">
        <v>3163</v>
      </c>
      <c r="D7637" s="142" t="s">
        <v>3796</v>
      </c>
      <c r="E7637" s="142" t="s">
        <v>4939</v>
      </c>
      <c r="F7637" s="143" t="str">
        <f>IF(H7637&lt;=60,"소형",IF((H7637&gt;60)*(H7637&lt;=85)=1,"중소형",IF((H7637&gt;85)*(H7637&lt;=102)=1,"중형",IF((H7637&gt;102)*(H7637&lt;=135)=1,"중대형","대형"))))</f>
        <v>소형</v>
      </c>
      <c r="G7637" s="142" t="s">
        <v>5944</v>
      </c>
      <c r="H7637" s="143">
        <v>51</v>
      </c>
      <c r="I7637" s="144">
        <v>31646</v>
      </c>
      <c r="J7637" s="143">
        <v>99</v>
      </c>
      <c r="K7637" s="137">
        <v>43009</v>
      </c>
      <c r="L7637" s="137">
        <v>43891</v>
      </c>
      <c r="M7637" s="144">
        <f>H7637/3.3</f>
        <v>15.454545454545455</v>
      </c>
      <c r="N7637" s="144">
        <f>I7637/M7637</f>
        <v>2047.6823529411763</v>
      </c>
    </row>
    <row r="7638" spans="1:16">
      <c r="A7638" s="142" t="s">
        <v>3201</v>
      </c>
      <c r="B7638" s="142" t="s">
        <v>5943</v>
      </c>
      <c r="C7638" s="142" t="s">
        <v>3163</v>
      </c>
      <c r="D7638" s="142" t="s">
        <v>3796</v>
      </c>
      <c r="E7638" s="142" t="s">
        <v>4939</v>
      </c>
      <c r="F7638" s="143" t="str">
        <f>IF(H7638&lt;=60,"소형",IF((H7638&gt;60)*(H7638&lt;=85)=1,"중소형",IF((H7638&gt;85)*(H7638&lt;=102)=1,"중형",IF((H7638&gt;102)*(H7638&lt;=135)=1,"중대형","대형"))))</f>
        <v>소형</v>
      </c>
      <c r="G7638" s="142" t="s">
        <v>5945</v>
      </c>
      <c r="H7638" s="143">
        <v>59</v>
      </c>
      <c r="I7638" s="144">
        <v>36635</v>
      </c>
      <c r="J7638" s="143">
        <v>185</v>
      </c>
      <c r="K7638" s="137">
        <v>43009</v>
      </c>
      <c r="L7638" s="137">
        <v>43891</v>
      </c>
      <c r="M7638" s="144">
        <f>H7638/3.3</f>
        <v>17.878787878787879</v>
      </c>
      <c r="N7638" s="144">
        <f>I7638/M7638</f>
        <v>2049.0762711864409</v>
      </c>
    </row>
    <row r="7639" spans="1:16">
      <c r="A7639" s="142" t="s">
        <v>3201</v>
      </c>
      <c r="B7639" s="142" t="s">
        <v>5943</v>
      </c>
      <c r="C7639" s="142" t="s">
        <v>3163</v>
      </c>
      <c r="D7639" s="142" t="s">
        <v>3796</v>
      </c>
      <c r="E7639" s="142" t="s">
        <v>4939</v>
      </c>
      <c r="F7639" s="143" t="str">
        <f>IF(H7639&lt;=60,"소형",IF((H7639&gt;60)*(H7639&lt;=85)=1,"중소형",IF((H7639&gt;85)*(H7639&lt;=102)=1,"중형",IF((H7639&gt;102)*(H7639&lt;=135)=1,"중대형","대형"))))</f>
        <v>중소형</v>
      </c>
      <c r="G7639" s="142" t="s">
        <v>5874</v>
      </c>
      <c r="H7639" s="143">
        <v>74</v>
      </c>
      <c r="I7639" s="144">
        <v>45745</v>
      </c>
      <c r="J7639" s="143">
        <v>149</v>
      </c>
      <c r="K7639" s="137">
        <v>43009</v>
      </c>
      <c r="L7639" s="137">
        <v>43891</v>
      </c>
      <c r="M7639" s="144">
        <f>H7639/3.3</f>
        <v>22.424242424242426</v>
      </c>
      <c r="N7639" s="144">
        <f>I7639/M7639</f>
        <v>2039.9797297297296</v>
      </c>
    </row>
    <row r="7640" spans="1:16">
      <c r="A7640" s="142" t="s">
        <v>3201</v>
      </c>
      <c r="B7640" s="142" t="s">
        <v>5943</v>
      </c>
      <c r="C7640" s="142" t="s">
        <v>3163</v>
      </c>
      <c r="D7640" s="142" t="s">
        <v>3796</v>
      </c>
      <c r="E7640" s="142" t="s">
        <v>4939</v>
      </c>
      <c r="F7640" s="143" t="str">
        <f>IF(H7640&lt;=60,"소형",IF((H7640&gt;60)*(H7640&lt;=85)=1,"중소형",IF((H7640&gt;85)*(H7640&lt;=102)=1,"중형",IF((H7640&gt;102)*(H7640&lt;=135)=1,"중대형","대형"))))</f>
        <v>중소형</v>
      </c>
      <c r="G7640" s="142" t="s">
        <v>3545</v>
      </c>
      <c r="H7640" s="143">
        <v>84</v>
      </c>
      <c r="I7640" s="144">
        <v>51816</v>
      </c>
      <c r="J7640" s="143">
        <v>156</v>
      </c>
      <c r="K7640" s="137">
        <v>43009</v>
      </c>
      <c r="L7640" s="137">
        <v>43891</v>
      </c>
      <c r="M7640" s="144">
        <f>H7640/3.3</f>
        <v>25.454545454545457</v>
      </c>
      <c r="N7640" s="144">
        <f>I7640/M7640</f>
        <v>2035.6285714285711</v>
      </c>
    </row>
    <row r="7641" spans="1:16">
      <c r="A7641" s="142" t="s">
        <v>2829</v>
      </c>
      <c r="B7641" s="142" t="s">
        <v>5946</v>
      </c>
      <c r="C7641" s="142" t="s">
        <v>3170</v>
      </c>
      <c r="D7641" s="142" t="s">
        <v>5140</v>
      </c>
      <c r="E7641" s="142" t="s">
        <v>5141</v>
      </c>
      <c r="F7641" s="143" t="str">
        <f>IF(H7641&lt;=60,"소형",IF((H7641&gt;60)*(H7641&lt;=85)=1,"중소형",IF((H7641&gt;85)*(H7641&lt;=102)=1,"중형",IF((H7641&gt;102)*(H7641&lt;=135)=1,"중대형","대형"))))</f>
        <v>소형</v>
      </c>
      <c r="G7641" s="142" t="s">
        <v>5947</v>
      </c>
      <c r="H7641" s="143">
        <v>39</v>
      </c>
      <c r="I7641" s="144">
        <v>24870</v>
      </c>
      <c r="J7641" s="143">
        <v>10</v>
      </c>
      <c r="K7641" s="137">
        <v>43040</v>
      </c>
      <c r="L7641" s="137">
        <v>43891</v>
      </c>
      <c r="M7641" s="144">
        <f>H7641/3.3</f>
        <v>11.818181818181818</v>
      </c>
      <c r="N7641" s="144">
        <f>I7641/M7641</f>
        <v>2104.3846153846152</v>
      </c>
    </row>
    <row r="7642" spans="1:16">
      <c r="A7642" s="142" t="s">
        <v>2829</v>
      </c>
      <c r="B7642" s="142" t="s">
        <v>5946</v>
      </c>
      <c r="C7642" s="142" t="s">
        <v>3170</v>
      </c>
      <c r="D7642" s="142" t="s">
        <v>5140</v>
      </c>
      <c r="E7642" s="142" t="s">
        <v>5141</v>
      </c>
      <c r="F7642" s="143" t="str">
        <f>IF(H7642&lt;=60,"소형",IF((H7642&gt;60)*(H7642&lt;=85)=1,"중소형",IF((H7642&gt;85)*(H7642&lt;=102)=1,"중형",IF((H7642&gt;102)*(H7642&lt;=135)=1,"중대형","대형"))))</f>
        <v>소형</v>
      </c>
      <c r="G7642" s="142" t="s">
        <v>5948</v>
      </c>
      <c r="H7642" s="143">
        <v>39</v>
      </c>
      <c r="I7642" s="144">
        <v>24890</v>
      </c>
      <c r="J7642" s="143">
        <v>50</v>
      </c>
      <c r="K7642" s="137">
        <v>43040</v>
      </c>
      <c r="L7642" s="137">
        <v>43891</v>
      </c>
      <c r="M7642" s="144">
        <f>H7642/3.3</f>
        <v>11.818181818181818</v>
      </c>
      <c r="N7642" s="144">
        <f>I7642/M7642</f>
        <v>2106.0769230769229</v>
      </c>
    </row>
    <row r="7643" spans="1:16">
      <c r="A7643" s="142" t="s">
        <v>2829</v>
      </c>
      <c r="B7643" s="142" t="s">
        <v>5946</v>
      </c>
      <c r="C7643" s="142" t="s">
        <v>3170</v>
      </c>
      <c r="D7643" s="142" t="s">
        <v>5140</v>
      </c>
      <c r="E7643" s="142" t="s">
        <v>5141</v>
      </c>
      <c r="F7643" s="143" t="str">
        <f>IF(H7643&lt;=60,"소형",IF((H7643&gt;60)*(H7643&lt;=85)=1,"중소형",IF((H7643&gt;85)*(H7643&lt;=102)=1,"중형",IF((H7643&gt;102)*(H7643&lt;=135)=1,"중대형","대형"))))</f>
        <v>소형</v>
      </c>
      <c r="G7643" s="142" t="s">
        <v>5949</v>
      </c>
      <c r="H7643" s="143">
        <v>43</v>
      </c>
      <c r="I7643" s="144">
        <v>27200</v>
      </c>
      <c r="J7643" s="143">
        <v>11</v>
      </c>
      <c r="K7643" s="137">
        <v>43040</v>
      </c>
      <c r="L7643" s="137">
        <v>43891</v>
      </c>
      <c r="M7643" s="144">
        <f>H7643/3.3</f>
        <v>13.030303030303031</v>
      </c>
      <c r="N7643" s="144">
        <f>I7643/M7643</f>
        <v>2087.441860465116</v>
      </c>
    </row>
    <row r="7644" spans="1:16">
      <c r="A7644" s="142" t="s">
        <v>2829</v>
      </c>
      <c r="B7644" s="142" t="s">
        <v>5946</v>
      </c>
      <c r="C7644" s="142" t="s">
        <v>3170</v>
      </c>
      <c r="D7644" s="142" t="s">
        <v>5140</v>
      </c>
      <c r="E7644" s="142" t="s">
        <v>5141</v>
      </c>
      <c r="F7644" s="143" t="str">
        <f>IF(H7644&lt;=60,"소형",IF((H7644&gt;60)*(H7644&lt;=85)=1,"중소형",IF((H7644&gt;85)*(H7644&lt;=102)=1,"중형",IF((H7644&gt;102)*(H7644&lt;=135)=1,"중대형","대형"))))</f>
        <v>소형</v>
      </c>
      <c r="G7644" s="142" t="s">
        <v>5950</v>
      </c>
      <c r="H7644" s="143">
        <v>43</v>
      </c>
      <c r="I7644" s="144">
        <v>27230</v>
      </c>
      <c r="J7644" s="143">
        <v>11</v>
      </c>
      <c r="K7644" s="137">
        <v>43040</v>
      </c>
      <c r="L7644" s="137">
        <v>43891</v>
      </c>
      <c r="M7644" s="144">
        <f>H7644/3.3</f>
        <v>13.030303030303031</v>
      </c>
      <c r="N7644" s="144">
        <f>I7644/M7644</f>
        <v>2089.7441860465115</v>
      </c>
    </row>
    <row r="7645" spans="1:16">
      <c r="A7645" s="142" t="s">
        <v>2829</v>
      </c>
      <c r="B7645" s="142" t="s">
        <v>5946</v>
      </c>
      <c r="C7645" s="142" t="s">
        <v>3170</v>
      </c>
      <c r="D7645" s="142" t="s">
        <v>5140</v>
      </c>
      <c r="E7645" s="142" t="s">
        <v>5141</v>
      </c>
      <c r="F7645" s="143" t="str">
        <f>IF(H7645&lt;=60,"소형",IF((H7645&gt;60)*(H7645&lt;=85)=1,"중소형",IF((H7645&gt;85)*(H7645&lt;=102)=1,"중형",IF((H7645&gt;102)*(H7645&lt;=135)=1,"중대형","대형"))))</f>
        <v>소형</v>
      </c>
      <c r="G7645" s="142" t="s">
        <v>5951</v>
      </c>
      <c r="H7645" s="143">
        <v>43</v>
      </c>
      <c r="I7645" s="144">
        <v>27230</v>
      </c>
      <c r="J7645" s="143">
        <v>33</v>
      </c>
      <c r="K7645" s="137">
        <v>43040</v>
      </c>
      <c r="L7645" s="137">
        <v>43891</v>
      </c>
      <c r="M7645" s="144">
        <f>H7645/3.3</f>
        <v>13.030303030303031</v>
      </c>
      <c r="N7645" s="144">
        <f>I7645/M7645</f>
        <v>2089.7441860465115</v>
      </c>
    </row>
    <row r="7646" spans="1:16">
      <c r="A7646" s="142" t="s">
        <v>2829</v>
      </c>
      <c r="B7646" s="142" t="s">
        <v>5946</v>
      </c>
      <c r="C7646" s="142" t="s">
        <v>3170</v>
      </c>
      <c r="D7646" s="142" t="s">
        <v>5140</v>
      </c>
      <c r="E7646" s="142" t="s">
        <v>5141</v>
      </c>
      <c r="F7646" s="143" t="str">
        <f>IF(H7646&lt;=60,"소형",IF((H7646&gt;60)*(H7646&lt;=85)=1,"중소형",IF((H7646&gt;85)*(H7646&lt;=102)=1,"중형",IF((H7646&gt;102)*(H7646&lt;=135)=1,"중대형","대형"))))</f>
        <v>소형</v>
      </c>
      <c r="G7646" s="142" t="s">
        <v>5952</v>
      </c>
      <c r="H7646" s="143">
        <v>50</v>
      </c>
      <c r="I7646" s="144">
        <v>32170</v>
      </c>
      <c r="J7646" s="143">
        <v>42</v>
      </c>
      <c r="K7646" s="137">
        <v>43040</v>
      </c>
      <c r="L7646" s="137">
        <v>43891</v>
      </c>
      <c r="M7646" s="144">
        <f>H7646/3.3</f>
        <v>15.151515151515152</v>
      </c>
      <c r="N7646" s="144">
        <f>I7646/M7646</f>
        <v>2123.2199999999998</v>
      </c>
    </row>
    <row r="7647" spans="1:16">
      <c r="A7647" s="142" t="s">
        <v>2829</v>
      </c>
      <c r="B7647" s="142" t="s">
        <v>5946</v>
      </c>
      <c r="C7647" s="142" t="s">
        <v>3170</v>
      </c>
      <c r="D7647" s="142" t="s">
        <v>5140</v>
      </c>
      <c r="E7647" s="142" t="s">
        <v>5141</v>
      </c>
      <c r="F7647" s="143" t="str">
        <f>IF(H7647&lt;=60,"소형",IF((H7647&gt;60)*(H7647&lt;=85)=1,"중소형",IF((H7647&gt;85)*(H7647&lt;=102)=1,"중형",IF((H7647&gt;102)*(H7647&lt;=135)=1,"중대형","대형"))))</f>
        <v>소형</v>
      </c>
      <c r="G7647" s="142" t="s">
        <v>5953</v>
      </c>
      <c r="H7647" s="143">
        <v>54</v>
      </c>
      <c r="I7647" s="139" t="s">
        <v>3211</v>
      </c>
      <c r="J7647" s="143">
        <v>2</v>
      </c>
      <c r="K7647" s="137">
        <v>43040</v>
      </c>
      <c r="L7647" s="137">
        <v>43891</v>
      </c>
      <c r="M7647" s="144">
        <f>H7647/3.3</f>
        <v>16.363636363636363</v>
      </c>
      <c r="N7647" s="144" t="e">
        <f>I7647/M7647</f>
        <v>#VALUE!</v>
      </c>
    </row>
    <row r="7648" spans="1:16">
      <c r="A7648" s="142" t="s">
        <v>2829</v>
      </c>
      <c r="B7648" s="142" t="s">
        <v>5946</v>
      </c>
      <c r="C7648" s="142" t="s">
        <v>3170</v>
      </c>
      <c r="D7648" s="142" t="s">
        <v>5140</v>
      </c>
      <c r="E7648" s="142" t="s">
        <v>5141</v>
      </c>
      <c r="F7648" s="143" t="str">
        <f>IF(H7648&lt;=60,"소형",IF((H7648&gt;60)*(H7648&lt;=85)=1,"중소형",IF((H7648&gt;85)*(H7648&lt;=102)=1,"중형",IF((H7648&gt;102)*(H7648&lt;=135)=1,"중대형","대형"))))</f>
        <v>소형</v>
      </c>
      <c r="G7648" s="142" t="s">
        <v>5954</v>
      </c>
      <c r="H7648" s="143">
        <v>54</v>
      </c>
      <c r="I7648" s="139" t="s">
        <v>3211</v>
      </c>
      <c r="J7648" s="143">
        <v>1</v>
      </c>
      <c r="K7648" s="137">
        <v>43040</v>
      </c>
      <c r="L7648" s="137">
        <v>43891</v>
      </c>
      <c r="M7648" s="144">
        <f>H7648/3.3</f>
        <v>16.363636363636363</v>
      </c>
      <c r="N7648" s="144" t="e">
        <f>I7648/M7648</f>
        <v>#VALUE!</v>
      </c>
      <c r="P7648" s="136">
        <f>SUM(J7645:J7654)</f>
        <v>331</v>
      </c>
    </row>
    <row r="7649" spans="1:14">
      <c r="A7649" s="142" t="s">
        <v>2829</v>
      </c>
      <c r="B7649" s="142" t="s">
        <v>5946</v>
      </c>
      <c r="C7649" s="142" t="s">
        <v>3170</v>
      </c>
      <c r="D7649" s="142" t="s">
        <v>5140</v>
      </c>
      <c r="E7649" s="142" t="s">
        <v>5141</v>
      </c>
      <c r="F7649" s="143" t="str">
        <f>IF(H7649&lt;=60,"소형",IF((H7649&gt;60)*(H7649&lt;=85)=1,"중소형",IF((H7649&gt;85)*(H7649&lt;=102)=1,"중형",IF((H7649&gt;102)*(H7649&lt;=135)=1,"중대형","대형"))))</f>
        <v>소형</v>
      </c>
      <c r="G7649" s="142" t="s">
        <v>5955</v>
      </c>
      <c r="H7649" s="143">
        <v>54</v>
      </c>
      <c r="I7649" s="139" t="s">
        <v>3211</v>
      </c>
      <c r="J7649" s="143">
        <v>1</v>
      </c>
      <c r="K7649" s="137">
        <v>43040</v>
      </c>
      <c r="L7649" s="137">
        <v>43891</v>
      </c>
      <c r="M7649" s="144">
        <f>H7649/3.3</f>
        <v>16.363636363636363</v>
      </c>
      <c r="N7649" s="144" t="e">
        <f>I7649/M7649</f>
        <v>#VALUE!</v>
      </c>
    </row>
    <row r="7650" spans="1:14">
      <c r="A7650" s="142" t="s">
        <v>2829</v>
      </c>
      <c r="B7650" s="142" t="s">
        <v>5946</v>
      </c>
      <c r="C7650" s="142" t="s">
        <v>3170</v>
      </c>
      <c r="D7650" s="142" t="s">
        <v>5140</v>
      </c>
      <c r="E7650" s="142" t="s">
        <v>5141</v>
      </c>
      <c r="F7650" s="143" t="str">
        <f>IF(H7650&lt;=60,"소형",IF((H7650&gt;60)*(H7650&lt;=85)=1,"중소형",IF((H7650&gt;85)*(H7650&lt;=102)=1,"중형",IF((H7650&gt;102)*(H7650&lt;=135)=1,"중대형","대형"))))</f>
        <v>소형</v>
      </c>
      <c r="G7650" s="142" t="s">
        <v>5956</v>
      </c>
      <c r="H7650" s="143">
        <v>54</v>
      </c>
      <c r="I7650" s="144">
        <v>34210</v>
      </c>
      <c r="J7650" s="143">
        <v>11</v>
      </c>
      <c r="K7650" s="137">
        <v>43040</v>
      </c>
      <c r="L7650" s="137">
        <v>43891</v>
      </c>
      <c r="M7650" s="144">
        <f>H7650/3.3</f>
        <v>16.363636363636363</v>
      </c>
      <c r="N7650" s="144">
        <f>I7650/M7650</f>
        <v>2090.6111111111113</v>
      </c>
    </row>
    <row r="7651" spans="1:14">
      <c r="A7651" s="142" t="s">
        <v>2829</v>
      </c>
      <c r="B7651" s="142" t="s">
        <v>5946</v>
      </c>
      <c r="C7651" s="142" t="s">
        <v>3170</v>
      </c>
      <c r="D7651" s="142" t="s">
        <v>5140</v>
      </c>
      <c r="E7651" s="142" t="s">
        <v>5141</v>
      </c>
      <c r="F7651" s="143" t="str">
        <f>IF(H7651&lt;=60,"소형",IF((H7651&gt;60)*(H7651&lt;=85)=1,"중소형",IF((H7651&gt;85)*(H7651&lt;=102)=1,"중형",IF((H7651&gt;102)*(H7651&lt;=135)=1,"중대형","대형"))))</f>
        <v>소형</v>
      </c>
      <c r="G7651" s="142" t="s">
        <v>4127</v>
      </c>
      <c r="H7651" s="143">
        <v>59</v>
      </c>
      <c r="I7651" s="139" t="s">
        <v>3211</v>
      </c>
      <c r="J7651" s="143">
        <v>163</v>
      </c>
      <c r="K7651" s="137">
        <v>43040</v>
      </c>
      <c r="L7651" s="137">
        <v>43891</v>
      </c>
      <c r="M7651" s="144">
        <f>H7651/3.3</f>
        <v>17.878787878787879</v>
      </c>
      <c r="N7651" s="144" t="e">
        <f>I7651/M7651</f>
        <v>#VALUE!</v>
      </c>
    </row>
    <row r="7652" spans="1:14">
      <c r="A7652" s="142" t="s">
        <v>2829</v>
      </c>
      <c r="B7652" s="142" t="s">
        <v>5946</v>
      </c>
      <c r="C7652" s="142" t="s">
        <v>3170</v>
      </c>
      <c r="D7652" s="142" t="s">
        <v>5140</v>
      </c>
      <c r="E7652" s="142" t="s">
        <v>5141</v>
      </c>
      <c r="F7652" s="143" t="str">
        <f>IF(H7652&lt;=60,"소형",IF((H7652&gt;60)*(H7652&lt;=85)=1,"중소형",IF((H7652&gt;85)*(H7652&lt;=102)=1,"중형",IF((H7652&gt;102)*(H7652&lt;=135)=1,"중대형","대형"))))</f>
        <v>소형</v>
      </c>
      <c r="G7652" s="142" t="s">
        <v>4055</v>
      </c>
      <c r="H7652" s="143">
        <v>59</v>
      </c>
      <c r="I7652" s="139" t="s">
        <v>3211</v>
      </c>
      <c r="J7652" s="143">
        <v>30</v>
      </c>
      <c r="K7652" s="137">
        <v>43040</v>
      </c>
      <c r="L7652" s="137">
        <v>43891</v>
      </c>
      <c r="M7652" s="144">
        <f>H7652/3.3</f>
        <v>17.878787878787879</v>
      </c>
      <c r="N7652" s="144" t="e">
        <f>I7652/M7652</f>
        <v>#VALUE!</v>
      </c>
    </row>
    <row r="7653" spans="1:14">
      <c r="A7653" s="142" t="s">
        <v>2829</v>
      </c>
      <c r="B7653" s="142" t="s">
        <v>5946</v>
      </c>
      <c r="C7653" s="142" t="s">
        <v>3170</v>
      </c>
      <c r="D7653" s="142" t="s">
        <v>5140</v>
      </c>
      <c r="E7653" s="142" t="s">
        <v>5141</v>
      </c>
      <c r="F7653" s="143" t="str">
        <f>IF(H7653&lt;=60,"소형",IF((H7653&gt;60)*(H7653&lt;=85)=1,"중소형",IF((H7653&gt;85)*(H7653&lt;=102)=1,"중형",IF((H7653&gt;102)*(H7653&lt;=135)=1,"중대형","대형"))))</f>
        <v>소형</v>
      </c>
      <c r="G7653" s="142" t="s">
        <v>4056</v>
      </c>
      <c r="H7653" s="143">
        <v>59</v>
      </c>
      <c r="I7653" s="139" t="s">
        <v>3211</v>
      </c>
      <c r="J7653" s="143">
        <v>30</v>
      </c>
      <c r="K7653" s="137">
        <v>43040</v>
      </c>
      <c r="L7653" s="137">
        <v>43891</v>
      </c>
      <c r="M7653" s="144">
        <f>H7653/3.3</f>
        <v>17.878787878787879</v>
      </c>
      <c r="N7653" s="144" t="e">
        <f>I7653/M7653</f>
        <v>#VALUE!</v>
      </c>
    </row>
    <row r="7654" spans="1:14">
      <c r="A7654" s="142" t="s">
        <v>2829</v>
      </c>
      <c r="B7654" s="142" t="s">
        <v>5946</v>
      </c>
      <c r="C7654" s="142" t="s">
        <v>3170</v>
      </c>
      <c r="D7654" s="142" t="s">
        <v>5140</v>
      </c>
      <c r="E7654" s="142" t="s">
        <v>5141</v>
      </c>
      <c r="F7654" s="143" t="str">
        <f>IF(H7654&lt;=60,"소형",IF((H7654&gt;60)*(H7654&lt;=85)=1,"중소형",IF((H7654&gt;85)*(H7654&lt;=102)=1,"중형",IF((H7654&gt;102)*(H7654&lt;=135)=1,"중대형","대형"))))</f>
        <v>소형</v>
      </c>
      <c r="G7654" s="142" t="s">
        <v>5219</v>
      </c>
      <c r="H7654" s="143">
        <v>59</v>
      </c>
      <c r="I7654" s="139" t="s">
        <v>3211</v>
      </c>
      <c r="J7654" s="143">
        <v>18</v>
      </c>
      <c r="K7654" s="137">
        <v>43040</v>
      </c>
      <c r="L7654" s="137">
        <v>43891</v>
      </c>
      <c r="M7654" s="144">
        <f>H7654/3.3</f>
        <v>17.878787878787879</v>
      </c>
      <c r="N7654" s="144" t="e">
        <f>I7654/M7654</f>
        <v>#VALUE!</v>
      </c>
    </row>
    <row r="7655" spans="1:14">
      <c r="A7655" s="142" t="s">
        <v>2829</v>
      </c>
      <c r="B7655" s="142" t="s">
        <v>5946</v>
      </c>
      <c r="C7655" s="142" t="s">
        <v>3170</v>
      </c>
      <c r="D7655" s="142" t="s">
        <v>5140</v>
      </c>
      <c r="E7655" s="142" t="s">
        <v>5141</v>
      </c>
      <c r="F7655" s="143" t="str">
        <f>IF(H7655&lt;=60,"소형",IF((H7655&gt;60)*(H7655&lt;=85)=1,"중소형",IF((H7655&gt;85)*(H7655&lt;=102)=1,"중형",IF((H7655&gt;102)*(H7655&lt;=135)=1,"중대형","대형"))))</f>
        <v>중소형</v>
      </c>
      <c r="G7655" s="142" t="s">
        <v>5957</v>
      </c>
      <c r="H7655" s="143">
        <v>74</v>
      </c>
      <c r="I7655" s="144">
        <v>45930</v>
      </c>
      <c r="J7655" s="143">
        <v>48</v>
      </c>
      <c r="K7655" s="137">
        <v>43040</v>
      </c>
      <c r="L7655" s="137">
        <v>43891</v>
      </c>
      <c r="M7655" s="144">
        <f>H7655/3.3</f>
        <v>22.424242424242426</v>
      </c>
      <c r="N7655" s="144">
        <f>I7655/M7655</f>
        <v>2048.2297297297296</v>
      </c>
    </row>
    <row r="7656" spans="1:14">
      <c r="A7656" s="142" t="s">
        <v>2829</v>
      </c>
      <c r="B7656" s="142" t="s">
        <v>5946</v>
      </c>
      <c r="C7656" s="142" t="s">
        <v>3170</v>
      </c>
      <c r="D7656" s="142" t="s">
        <v>5140</v>
      </c>
      <c r="E7656" s="142" t="s">
        <v>5141</v>
      </c>
      <c r="F7656" s="143" t="str">
        <f>IF(H7656&lt;=60,"소형",IF((H7656&gt;60)*(H7656&lt;=85)=1,"중소형",IF((H7656&gt;85)*(H7656&lt;=102)=1,"중형",IF((H7656&gt;102)*(H7656&lt;=135)=1,"중대형","대형"))))</f>
        <v>중소형</v>
      </c>
      <c r="G7656" s="142" t="s">
        <v>4539</v>
      </c>
      <c r="H7656" s="143">
        <v>74</v>
      </c>
      <c r="I7656" s="144">
        <v>46760</v>
      </c>
      <c r="J7656" s="143">
        <v>96</v>
      </c>
      <c r="K7656" s="137">
        <v>43040</v>
      </c>
      <c r="L7656" s="137">
        <v>43891</v>
      </c>
      <c r="M7656" s="144">
        <f>H7656/3.3</f>
        <v>22.424242424242426</v>
      </c>
      <c r="N7656" s="144">
        <f>I7656/M7656</f>
        <v>2085.2432432432429</v>
      </c>
    </row>
    <row r="7657" spans="1:14">
      <c r="A7657" s="142" t="s">
        <v>2829</v>
      </c>
      <c r="B7657" s="142" t="s">
        <v>5946</v>
      </c>
      <c r="C7657" s="142" t="s">
        <v>3170</v>
      </c>
      <c r="D7657" s="142" t="s">
        <v>5140</v>
      </c>
      <c r="E7657" s="142" t="s">
        <v>5141</v>
      </c>
      <c r="F7657" s="143" t="str">
        <f>IF(H7657&lt;=60,"소형",IF((H7657&gt;60)*(H7657&lt;=85)=1,"중소형",IF((H7657&gt;85)*(H7657&lt;=102)=1,"중형",IF((H7657&gt;102)*(H7657&lt;=135)=1,"중대형","대형"))))</f>
        <v>중소형</v>
      </c>
      <c r="G7657" s="142" t="s">
        <v>5782</v>
      </c>
      <c r="H7657" s="143">
        <v>84</v>
      </c>
      <c r="I7657" s="144">
        <v>52740</v>
      </c>
      <c r="J7657" s="143">
        <v>17</v>
      </c>
      <c r="K7657" s="137">
        <v>43040</v>
      </c>
      <c r="L7657" s="137">
        <v>43891</v>
      </c>
      <c r="M7657" s="144">
        <f>H7657/3.3</f>
        <v>25.454545454545457</v>
      </c>
      <c r="N7657" s="144">
        <f>I7657/M7657</f>
        <v>2071.9285714285711</v>
      </c>
    </row>
    <row r="7658" spans="1:14">
      <c r="A7658" s="142" t="s">
        <v>2829</v>
      </c>
      <c r="B7658" s="142" t="s">
        <v>5946</v>
      </c>
      <c r="C7658" s="142" t="s">
        <v>3170</v>
      </c>
      <c r="D7658" s="142" t="s">
        <v>5140</v>
      </c>
      <c r="E7658" s="142" t="s">
        <v>5141</v>
      </c>
      <c r="F7658" s="143" t="str">
        <f>IF(H7658&lt;=60,"소형",IF((H7658&gt;60)*(H7658&lt;=85)=1,"중소형",IF((H7658&gt;85)*(H7658&lt;=102)=1,"중형",IF((H7658&gt;102)*(H7658&lt;=135)=1,"중대형","대형"))))</f>
        <v>중소형</v>
      </c>
      <c r="G7658" s="142" t="s">
        <v>3957</v>
      </c>
      <c r="H7658" s="143">
        <v>84</v>
      </c>
      <c r="I7658" s="144">
        <v>52120</v>
      </c>
      <c r="J7658" s="143">
        <v>108</v>
      </c>
      <c r="K7658" s="137">
        <v>43040</v>
      </c>
      <c r="L7658" s="137">
        <v>43891</v>
      </c>
      <c r="M7658" s="144">
        <f>H7658/3.3</f>
        <v>25.454545454545457</v>
      </c>
      <c r="N7658" s="144">
        <f>I7658/M7658</f>
        <v>2047.5714285714284</v>
      </c>
    </row>
    <row r="7659" spans="1:14">
      <c r="A7659" s="142" t="s">
        <v>2829</v>
      </c>
      <c r="B7659" s="142" t="s">
        <v>5946</v>
      </c>
      <c r="C7659" s="142" t="s">
        <v>3170</v>
      </c>
      <c r="D7659" s="142" t="s">
        <v>5140</v>
      </c>
      <c r="E7659" s="142" t="s">
        <v>5141</v>
      </c>
      <c r="F7659" s="143" t="str">
        <f>IF(H7659&lt;=60,"소형",IF((H7659&gt;60)*(H7659&lt;=85)=1,"중소형",IF((H7659&gt;85)*(H7659&lt;=102)=1,"중형",IF((H7659&gt;102)*(H7659&lt;=135)=1,"중대형","대형"))))</f>
        <v>중소형</v>
      </c>
      <c r="G7659" s="142" t="s">
        <v>5958</v>
      </c>
      <c r="H7659" s="143">
        <v>84</v>
      </c>
      <c r="I7659" s="144">
        <v>51510</v>
      </c>
      <c r="J7659" s="143">
        <v>40</v>
      </c>
      <c r="K7659" s="137">
        <v>43040</v>
      </c>
      <c r="L7659" s="137">
        <v>43891</v>
      </c>
      <c r="M7659" s="144">
        <f>H7659/3.3</f>
        <v>25.454545454545457</v>
      </c>
      <c r="N7659" s="144">
        <f>I7659/M7659</f>
        <v>2023.6071428571427</v>
      </c>
    </row>
    <row r="7660" spans="1:14">
      <c r="A7660" s="142" t="s">
        <v>2829</v>
      </c>
      <c r="B7660" s="142" t="s">
        <v>5946</v>
      </c>
      <c r="C7660" s="142" t="s">
        <v>3170</v>
      </c>
      <c r="D7660" s="142" t="s">
        <v>5140</v>
      </c>
      <c r="E7660" s="142" t="s">
        <v>5141</v>
      </c>
      <c r="F7660" s="143" t="str">
        <f>IF(H7660&lt;=60,"소형",IF((H7660&gt;60)*(H7660&lt;=85)=1,"중소형",IF((H7660&gt;85)*(H7660&lt;=102)=1,"중형",IF((H7660&gt;102)*(H7660&lt;=135)=1,"중대형","대형"))))</f>
        <v>중소형</v>
      </c>
      <c r="G7660" s="142" t="s">
        <v>3395</v>
      </c>
      <c r="H7660" s="143">
        <v>84</v>
      </c>
      <c r="I7660" s="144">
        <v>52000</v>
      </c>
      <c r="J7660" s="143">
        <v>36</v>
      </c>
      <c r="K7660" s="137">
        <v>43040</v>
      </c>
      <c r="L7660" s="137">
        <v>43891</v>
      </c>
      <c r="M7660" s="144">
        <f>H7660/3.3</f>
        <v>25.454545454545457</v>
      </c>
      <c r="N7660" s="144">
        <f>I7660/M7660</f>
        <v>2042.8571428571427</v>
      </c>
    </row>
    <row r="7661" spans="1:14">
      <c r="A7661" s="142" t="s">
        <v>2829</v>
      </c>
      <c r="B7661" s="142" t="s">
        <v>5946</v>
      </c>
      <c r="C7661" s="142" t="s">
        <v>3170</v>
      </c>
      <c r="D7661" s="142" t="s">
        <v>5140</v>
      </c>
      <c r="E7661" s="142" t="s">
        <v>5141</v>
      </c>
      <c r="F7661" s="143" t="str">
        <f>IF(H7661&lt;=60,"소형",IF((H7661&gt;60)*(H7661&lt;=85)=1,"중소형",IF((H7661&gt;85)*(H7661&lt;=102)=1,"중형",IF((H7661&gt;102)*(H7661&lt;=135)=1,"중대형","대형"))))</f>
        <v>중형</v>
      </c>
      <c r="G7661" s="142" t="s">
        <v>5959</v>
      </c>
      <c r="H7661" s="143">
        <v>102</v>
      </c>
      <c r="I7661" s="144">
        <v>64850</v>
      </c>
      <c r="J7661" s="143">
        <v>2</v>
      </c>
      <c r="K7661" s="137">
        <v>43040</v>
      </c>
      <c r="L7661" s="137">
        <v>43891</v>
      </c>
      <c r="M7661" s="144">
        <f>H7661/3.3</f>
        <v>30.90909090909091</v>
      </c>
      <c r="N7661" s="144">
        <f>I7661/M7661</f>
        <v>2098.0882352941176</v>
      </c>
    </row>
    <row r="7662" spans="1:14">
      <c r="A7662" s="142" t="s">
        <v>3201</v>
      </c>
      <c r="B7662" s="142" t="s">
        <v>5960</v>
      </c>
      <c r="C7662" s="142" t="s">
        <v>3163</v>
      </c>
      <c r="D7662" s="142" t="s">
        <v>3278</v>
      </c>
      <c r="E7662" s="142" t="s">
        <v>3516</v>
      </c>
      <c r="F7662" s="143" t="str">
        <f>IF(H7662&lt;=60,"소형",IF((H7662&gt;60)*(H7662&lt;=85)=1,"중소형",IF((H7662&gt;85)*(H7662&lt;=102)=1,"중형",IF((H7662&gt;102)*(H7662&lt;=135)=1,"중대형","대형"))))</f>
        <v>중소형</v>
      </c>
      <c r="G7662" s="142" t="s">
        <v>3294</v>
      </c>
      <c r="H7662" s="143">
        <v>84</v>
      </c>
      <c r="I7662" s="144">
        <v>36260</v>
      </c>
      <c r="J7662" s="143">
        <v>331</v>
      </c>
      <c r="K7662" s="137">
        <v>43040</v>
      </c>
      <c r="L7662" s="137">
        <v>43891</v>
      </c>
      <c r="M7662" s="144">
        <f>H7662/3.3</f>
        <v>25.454545454545457</v>
      </c>
      <c r="N7662" s="144">
        <f>I7662/M7662</f>
        <v>1424.4999999999998</v>
      </c>
    </row>
    <row r="7663" spans="1:14">
      <c r="A7663" s="142" t="s">
        <v>3201</v>
      </c>
      <c r="B7663" s="142" t="s">
        <v>5960</v>
      </c>
      <c r="C7663" s="142" t="s">
        <v>3163</v>
      </c>
      <c r="D7663" s="142" t="s">
        <v>3278</v>
      </c>
      <c r="E7663" s="142" t="s">
        <v>3516</v>
      </c>
      <c r="F7663" s="143" t="str">
        <f>IF(H7663&lt;=60,"소형",IF((H7663&gt;60)*(H7663&lt;=85)=1,"중소형",IF((H7663&gt;85)*(H7663&lt;=102)=1,"중형",IF((H7663&gt;102)*(H7663&lt;=135)=1,"중대형","대형"))))</f>
        <v>중소형</v>
      </c>
      <c r="G7663" s="142" t="s">
        <v>3565</v>
      </c>
      <c r="H7663" s="143">
        <v>84</v>
      </c>
      <c r="I7663" s="144">
        <v>36260</v>
      </c>
      <c r="J7663" s="143">
        <v>142</v>
      </c>
      <c r="K7663" s="137">
        <v>43040</v>
      </c>
      <c r="L7663" s="137">
        <v>43891</v>
      </c>
      <c r="M7663" s="144">
        <f>H7663/3.3</f>
        <v>25.454545454545457</v>
      </c>
      <c r="N7663" s="144">
        <f>I7663/M7663</f>
        <v>1424.4999999999998</v>
      </c>
    </row>
    <row r="7664" spans="1:14">
      <c r="A7664" s="142" t="s">
        <v>3201</v>
      </c>
      <c r="B7664" s="142" t="s">
        <v>5960</v>
      </c>
      <c r="C7664" s="142" t="s">
        <v>3163</v>
      </c>
      <c r="D7664" s="142" t="s">
        <v>3278</v>
      </c>
      <c r="E7664" s="142" t="s">
        <v>3516</v>
      </c>
      <c r="F7664" s="143" t="str">
        <f>IF(H7664&lt;=60,"소형",IF((H7664&gt;60)*(H7664&lt;=85)=1,"중소형",IF((H7664&gt;85)*(H7664&lt;=102)=1,"중형",IF((H7664&gt;102)*(H7664&lt;=135)=1,"중대형","대형"))))</f>
        <v>중소형</v>
      </c>
      <c r="G7664" s="142" t="s">
        <v>3476</v>
      </c>
      <c r="H7664" s="143">
        <v>84</v>
      </c>
      <c r="I7664" s="144">
        <v>35900</v>
      </c>
      <c r="J7664" s="143">
        <v>45</v>
      </c>
      <c r="K7664" s="137">
        <v>43040</v>
      </c>
      <c r="L7664" s="137">
        <v>43891</v>
      </c>
      <c r="M7664" s="144">
        <f>H7664/3.3</f>
        <v>25.454545454545457</v>
      </c>
      <c r="N7664" s="144">
        <f>I7664/M7664</f>
        <v>1410.3571428571427</v>
      </c>
    </row>
    <row r="7665" spans="1:14">
      <c r="A7665" s="142" t="s">
        <v>2829</v>
      </c>
      <c r="B7665" s="142" t="s">
        <v>5961</v>
      </c>
      <c r="C7665" s="142" t="s">
        <v>3163</v>
      </c>
      <c r="D7665" s="142" t="s">
        <v>3278</v>
      </c>
      <c r="E7665" s="142" t="s">
        <v>3516</v>
      </c>
      <c r="F7665" s="143" t="str">
        <f>IF(H7665&lt;=60,"소형",IF((H7665&gt;60)*(H7665&lt;=85)=1,"중소형",IF((H7665&gt;85)*(H7665&lt;=102)=1,"중형",IF((H7665&gt;102)*(H7665&lt;=135)=1,"중대형","대형"))))</f>
        <v>중형</v>
      </c>
      <c r="G7665" s="142" t="s">
        <v>5962</v>
      </c>
      <c r="H7665" s="143">
        <v>99</v>
      </c>
      <c r="I7665" s="144">
        <v>41980</v>
      </c>
      <c r="J7665" s="143">
        <v>45</v>
      </c>
      <c r="K7665" s="137">
        <v>43040</v>
      </c>
      <c r="L7665" s="137">
        <v>43891</v>
      </c>
      <c r="M7665" s="144">
        <f>H7665/3.3</f>
        <v>30</v>
      </c>
      <c r="N7665" s="144">
        <f>I7665/M7665</f>
        <v>1399.3333333333333</v>
      </c>
    </row>
    <row r="7666" spans="1:14">
      <c r="A7666" s="142" t="s">
        <v>2829</v>
      </c>
      <c r="B7666" s="142" t="s">
        <v>5961</v>
      </c>
      <c r="C7666" s="142" t="s">
        <v>3163</v>
      </c>
      <c r="D7666" s="142" t="s">
        <v>3278</v>
      </c>
      <c r="E7666" s="142" t="s">
        <v>3516</v>
      </c>
      <c r="F7666" s="143" t="str">
        <f>IF(H7666&lt;=60,"소형",IF((H7666&gt;60)*(H7666&lt;=85)=1,"중소형",IF((H7666&gt;85)*(H7666&lt;=102)=1,"중형",IF((H7666&gt;102)*(H7666&lt;=135)=1,"중대형","대형"))))</f>
        <v>중형</v>
      </c>
      <c r="G7666" s="142" t="s">
        <v>5963</v>
      </c>
      <c r="H7666" s="143">
        <v>99</v>
      </c>
      <c r="I7666" s="144">
        <v>41980</v>
      </c>
      <c r="J7666" s="143">
        <v>72</v>
      </c>
      <c r="K7666" s="137">
        <v>43040</v>
      </c>
      <c r="L7666" s="137">
        <v>43891</v>
      </c>
      <c r="M7666" s="144">
        <f>H7666/3.3</f>
        <v>30</v>
      </c>
      <c r="N7666" s="144">
        <f>I7666/M7666</f>
        <v>1399.3333333333333</v>
      </c>
    </row>
    <row r="7667" spans="1:14">
      <c r="A7667" s="142" t="s">
        <v>2829</v>
      </c>
      <c r="B7667" s="142" t="s">
        <v>5961</v>
      </c>
      <c r="C7667" s="142" t="s">
        <v>3163</v>
      </c>
      <c r="D7667" s="142" t="s">
        <v>3278</v>
      </c>
      <c r="E7667" s="142" t="s">
        <v>3516</v>
      </c>
      <c r="F7667" s="143" t="str">
        <f>IF(H7667&lt;=60,"소형",IF((H7667&gt;60)*(H7667&lt;=85)=1,"중소형",IF((H7667&gt;85)*(H7667&lt;=102)=1,"중형",IF((H7667&gt;102)*(H7667&lt;=135)=1,"중대형","대형"))))</f>
        <v>중형</v>
      </c>
      <c r="G7667" s="142" t="s">
        <v>5964</v>
      </c>
      <c r="H7667" s="143">
        <v>99</v>
      </c>
      <c r="I7667" s="144">
        <v>42400</v>
      </c>
      <c r="J7667" s="143">
        <v>64</v>
      </c>
      <c r="K7667" s="137">
        <v>43040</v>
      </c>
      <c r="L7667" s="137">
        <v>43891</v>
      </c>
      <c r="M7667" s="144">
        <f>H7667/3.3</f>
        <v>30</v>
      </c>
      <c r="N7667" s="144">
        <f>I7667/M7667</f>
        <v>1413.3333333333333</v>
      </c>
    </row>
    <row r="7668" spans="1:14">
      <c r="A7668" s="142" t="s">
        <v>2829</v>
      </c>
      <c r="B7668" s="142" t="s">
        <v>5961</v>
      </c>
      <c r="C7668" s="142" t="s">
        <v>3163</v>
      </c>
      <c r="D7668" s="142" t="s">
        <v>3278</v>
      </c>
      <c r="E7668" s="142" t="s">
        <v>3516</v>
      </c>
      <c r="F7668" s="143" t="str">
        <f>IF(H7668&lt;=60,"소형",IF((H7668&gt;60)*(H7668&lt;=85)=1,"중소형",IF((H7668&gt;85)*(H7668&lt;=102)=1,"중형",IF((H7668&gt;102)*(H7668&lt;=135)=1,"중대형","대형"))))</f>
        <v>중형</v>
      </c>
      <c r="G7668" s="142" t="s">
        <v>5965</v>
      </c>
      <c r="H7668" s="143">
        <v>99</v>
      </c>
      <c r="I7668" s="144">
        <v>49725</v>
      </c>
      <c r="J7668" s="143">
        <v>3</v>
      </c>
      <c r="K7668" s="137">
        <v>43040</v>
      </c>
      <c r="L7668" s="137">
        <v>43891</v>
      </c>
      <c r="M7668" s="144">
        <f>H7668/3.3</f>
        <v>30</v>
      </c>
      <c r="N7668" s="144">
        <f>I7668/M7668</f>
        <v>1657.5</v>
      </c>
    </row>
    <row r="7669" spans="1:14">
      <c r="A7669" s="142" t="s">
        <v>2829</v>
      </c>
      <c r="B7669" s="142" t="s">
        <v>5961</v>
      </c>
      <c r="C7669" s="142" t="s">
        <v>3163</v>
      </c>
      <c r="D7669" s="142" t="s">
        <v>3278</v>
      </c>
      <c r="E7669" s="142" t="s">
        <v>3516</v>
      </c>
      <c r="F7669" s="143" t="str">
        <f>IF(H7669&lt;=60,"소형",IF((H7669&gt;60)*(H7669&lt;=85)=1,"중소형",IF((H7669&gt;85)*(H7669&lt;=102)=1,"중형",IF((H7669&gt;102)*(H7669&lt;=135)=1,"중대형","대형"))))</f>
        <v>중형</v>
      </c>
      <c r="G7669" s="142" t="s">
        <v>5966</v>
      </c>
      <c r="H7669" s="143">
        <v>99</v>
      </c>
      <c r="I7669" s="144">
        <v>49720</v>
      </c>
      <c r="J7669" s="143">
        <v>2</v>
      </c>
      <c r="K7669" s="137">
        <v>43040</v>
      </c>
      <c r="L7669" s="137">
        <v>43891</v>
      </c>
      <c r="M7669" s="144">
        <f>H7669/3.3</f>
        <v>30</v>
      </c>
      <c r="N7669" s="144">
        <f>I7669/M7669</f>
        <v>1657.3333333333333</v>
      </c>
    </row>
    <row r="7670" spans="1:14">
      <c r="A7670" s="142" t="s">
        <v>2829</v>
      </c>
      <c r="B7670" s="142" t="s">
        <v>5967</v>
      </c>
      <c r="C7670" s="142" t="s">
        <v>3170</v>
      </c>
      <c r="D7670" s="142" t="s">
        <v>3493</v>
      </c>
      <c r="E7670" s="142" t="s">
        <v>5300</v>
      </c>
      <c r="F7670" s="143" t="str">
        <f>IF(H7670&lt;=60,"소형",IF((H7670&gt;60)*(H7670&lt;=85)=1,"중소형",IF((H7670&gt;85)*(H7670&lt;=102)=1,"중형",IF((H7670&gt;102)*(H7670&lt;=135)=1,"중대형","대형"))))</f>
        <v>중소형</v>
      </c>
      <c r="G7670" s="142" t="s">
        <v>4551</v>
      </c>
      <c r="H7670" s="143">
        <v>84</v>
      </c>
      <c r="I7670" s="144">
        <v>45950</v>
      </c>
      <c r="J7670" s="143">
        <v>230</v>
      </c>
      <c r="K7670" s="137">
        <v>43040</v>
      </c>
      <c r="L7670" s="137">
        <v>43891</v>
      </c>
      <c r="M7670" s="144">
        <f>H7670/3.3</f>
        <v>25.454545454545457</v>
      </c>
      <c r="N7670" s="144">
        <f>I7670/M7670</f>
        <v>1805.1785714285713</v>
      </c>
    </row>
    <row r="7671" spans="1:14">
      <c r="A7671" s="142" t="s">
        <v>2829</v>
      </c>
      <c r="B7671" s="142" t="s">
        <v>5967</v>
      </c>
      <c r="C7671" s="142" t="s">
        <v>3170</v>
      </c>
      <c r="D7671" s="142" t="s">
        <v>3493</v>
      </c>
      <c r="E7671" s="142" t="s">
        <v>5300</v>
      </c>
      <c r="F7671" s="143" t="str">
        <f>IF(H7671&lt;=60,"소형",IF((H7671&gt;60)*(H7671&lt;=85)=1,"중소형",IF((H7671&gt;85)*(H7671&lt;=102)=1,"중형",IF((H7671&gt;102)*(H7671&lt;=135)=1,"중대형","대형"))))</f>
        <v>중소형</v>
      </c>
      <c r="G7671" s="142" t="s">
        <v>3209</v>
      </c>
      <c r="H7671" s="143">
        <v>84</v>
      </c>
      <c r="I7671" s="144">
        <v>45950</v>
      </c>
      <c r="J7671" s="143">
        <v>66</v>
      </c>
      <c r="K7671" s="137">
        <v>43040</v>
      </c>
      <c r="L7671" s="137">
        <v>43891</v>
      </c>
      <c r="M7671" s="144">
        <f>H7671/3.3</f>
        <v>25.454545454545457</v>
      </c>
      <c r="N7671" s="144">
        <f>I7671/M7671</f>
        <v>1805.1785714285713</v>
      </c>
    </row>
    <row r="7672" spans="1:14">
      <c r="A7672" s="142" t="s">
        <v>2829</v>
      </c>
      <c r="B7672" s="142" t="s">
        <v>5967</v>
      </c>
      <c r="C7672" s="142" t="s">
        <v>3170</v>
      </c>
      <c r="D7672" s="142" t="s">
        <v>3493</v>
      </c>
      <c r="E7672" s="142" t="s">
        <v>5300</v>
      </c>
      <c r="F7672" s="143" t="str">
        <f>IF(H7672&lt;=60,"소형",IF((H7672&gt;60)*(H7672&lt;=85)=1,"중소형",IF((H7672&gt;85)*(H7672&lt;=102)=1,"중형",IF((H7672&gt;102)*(H7672&lt;=135)=1,"중대형","대형"))))</f>
        <v>중형</v>
      </c>
      <c r="G7672" s="142" t="s">
        <v>5454</v>
      </c>
      <c r="H7672" s="143">
        <v>101</v>
      </c>
      <c r="I7672" s="144">
        <v>49710</v>
      </c>
      <c r="J7672" s="143">
        <v>49</v>
      </c>
      <c r="K7672" s="137">
        <v>43040</v>
      </c>
      <c r="L7672" s="137">
        <v>43891</v>
      </c>
      <c r="M7672" s="144">
        <f>H7672/3.3</f>
        <v>30.606060606060609</v>
      </c>
      <c r="N7672" s="144">
        <f>I7672/M7672</f>
        <v>1624.1881188118809</v>
      </c>
    </row>
    <row r="7673" spans="1:14">
      <c r="A7673" s="142" t="s">
        <v>2829</v>
      </c>
      <c r="B7673" s="142" t="s">
        <v>5968</v>
      </c>
      <c r="C7673" s="142" t="s">
        <v>3159</v>
      </c>
      <c r="D7673" s="142" t="s">
        <v>3293</v>
      </c>
      <c r="E7673" s="142" t="s">
        <v>5969</v>
      </c>
      <c r="F7673" s="143" t="str">
        <f>IF(H7673&lt;=60,"소형",IF((H7673&gt;60)*(H7673&lt;=85)=1,"중소형",IF((H7673&gt;85)*(H7673&lt;=102)=1,"중형",IF((H7673&gt;102)*(H7673&lt;=135)=1,"중대형","대형"))))</f>
        <v>중소형</v>
      </c>
      <c r="G7673" s="142" t="s">
        <v>5970</v>
      </c>
      <c r="H7673" s="143">
        <v>77</v>
      </c>
      <c r="I7673" s="144">
        <v>21850</v>
      </c>
      <c r="J7673" s="143">
        <v>143</v>
      </c>
      <c r="K7673" s="137">
        <v>43040</v>
      </c>
      <c r="L7673" s="137">
        <v>43891</v>
      </c>
      <c r="M7673" s="144">
        <f>H7673/3.3</f>
        <v>23.333333333333336</v>
      </c>
      <c r="N7673" s="144">
        <f>I7673/M7673</f>
        <v>936.42857142857133</v>
      </c>
    </row>
    <row r="7674" spans="1:14">
      <c r="A7674" s="142" t="s">
        <v>2829</v>
      </c>
      <c r="B7674" s="142" t="s">
        <v>5968</v>
      </c>
      <c r="C7674" s="142" t="s">
        <v>3159</v>
      </c>
      <c r="D7674" s="142" t="s">
        <v>3293</v>
      </c>
      <c r="E7674" s="142" t="s">
        <v>5969</v>
      </c>
      <c r="F7674" s="143" t="str">
        <f>IF(H7674&lt;=60,"소형",IF((H7674&gt;60)*(H7674&lt;=85)=1,"중소형",IF((H7674&gt;85)*(H7674&lt;=102)=1,"중형",IF((H7674&gt;102)*(H7674&lt;=135)=1,"중대형","대형"))))</f>
        <v>중소형</v>
      </c>
      <c r="G7674" s="142" t="s">
        <v>5971</v>
      </c>
      <c r="H7674" s="143">
        <v>77</v>
      </c>
      <c r="I7674" s="144">
        <v>21850</v>
      </c>
      <c r="J7674" s="143">
        <v>29</v>
      </c>
      <c r="K7674" s="137">
        <v>43040</v>
      </c>
      <c r="L7674" s="137">
        <v>43891</v>
      </c>
      <c r="M7674" s="144">
        <f>H7674/3.3</f>
        <v>23.333333333333336</v>
      </c>
      <c r="N7674" s="144">
        <f>I7674/M7674</f>
        <v>936.42857142857133</v>
      </c>
    </row>
    <row r="7675" spans="1:14">
      <c r="A7675" s="142" t="s">
        <v>2829</v>
      </c>
      <c r="B7675" s="142" t="s">
        <v>5968</v>
      </c>
      <c r="C7675" s="142" t="s">
        <v>3159</v>
      </c>
      <c r="D7675" s="142" t="s">
        <v>3293</v>
      </c>
      <c r="E7675" s="142" t="s">
        <v>5969</v>
      </c>
      <c r="F7675" s="143" t="str">
        <f>IF(H7675&lt;=60,"소형",IF((H7675&gt;60)*(H7675&lt;=85)=1,"중소형",IF((H7675&gt;85)*(H7675&lt;=102)=1,"중형",IF((H7675&gt;102)*(H7675&lt;=135)=1,"중대형","대형"))))</f>
        <v>중소형</v>
      </c>
      <c r="G7675" s="142" t="s">
        <v>4551</v>
      </c>
      <c r="H7675" s="143">
        <v>84</v>
      </c>
      <c r="I7675" s="144">
        <v>24450</v>
      </c>
      <c r="J7675" s="143">
        <v>91</v>
      </c>
      <c r="K7675" s="137">
        <v>43040</v>
      </c>
      <c r="L7675" s="137">
        <v>43891</v>
      </c>
      <c r="M7675" s="144">
        <f>H7675/3.3</f>
        <v>25.454545454545457</v>
      </c>
      <c r="N7675" s="144">
        <f>I7675/M7675</f>
        <v>960.53571428571422</v>
      </c>
    </row>
    <row r="7676" spans="1:14">
      <c r="A7676" s="142" t="s">
        <v>2829</v>
      </c>
      <c r="B7676" s="142" t="s">
        <v>5968</v>
      </c>
      <c r="C7676" s="142" t="s">
        <v>3159</v>
      </c>
      <c r="D7676" s="142" t="s">
        <v>3293</v>
      </c>
      <c r="E7676" s="142" t="s">
        <v>5969</v>
      </c>
      <c r="F7676" s="143" t="str">
        <f>IF(H7676&lt;=60,"소형",IF((H7676&gt;60)*(H7676&lt;=85)=1,"중소형",IF((H7676&gt;85)*(H7676&lt;=102)=1,"중형",IF((H7676&gt;102)*(H7676&lt;=135)=1,"중대형","대형"))))</f>
        <v>중소형</v>
      </c>
      <c r="G7676" s="142" t="s">
        <v>3474</v>
      </c>
      <c r="H7676" s="143">
        <v>84</v>
      </c>
      <c r="I7676" s="144">
        <v>24450</v>
      </c>
      <c r="J7676" s="143">
        <v>58</v>
      </c>
      <c r="K7676" s="137">
        <v>43040</v>
      </c>
      <c r="L7676" s="137">
        <v>43891</v>
      </c>
      <c r="M7676" s="144">
        <f>H7676/3.3</f>
        <v>25.454545454545457</v>
      </c>
      <c r="N7676" s="144">
        <f>I7676/M7676</f>
        <v>960.53571428571422</v>
      </c>
    </row>
    <row r="7677" spans="1:14">
      <c r="A7677" s="142" t="s">
        <v>3201</v>
      </c>
      <c r="B7677" s="142" t="s">
        <v>5972</v>
      </c>
      <c r="C7677" s="142" t="s">
        <v>3160</v>
      </c>
      <c r="D7677" s="142" t="s">
        <v>3323</v>
      </c>
      <c r="E7677" s="142" t="s">
        <v>5973</v>
      </c>
      <c r="F7677" s="143" t="str">
        <f>IF(H7677&lt;=60,"소형",IF((H7677&gt;60)*(H7677&lt;=85)=1,"중소형",IF((H7677&gt;85)*(H7677&lt;=102)=1,"중형",IF((H7677&gt;102)*(H7677&lt;=135)=1,"중대형","대형"))))</f>
        <v>중소형</v>
      </c>
      <c r="G7677" s="142" t="s">
        <v>5974</v>
      </c>
      <c r="H7677" s="143">
        <v>74</v>
      </c>
      <c r="I7677" s="144">
        <v>30670</v>
      </c>
      <c r="J7677" s="143">
        <v>27</v>
      </c>
      <c r="K7677" s="137">
        <v>43040</v>
      </c>
      <c r="L7677" s="137">
        <v>43891</v>
      </c>
      <c r="M7677" s="144">
        <f>H7677/3.3</f>
        <v>22.424242424242426</v>
      </c>
      <c r="N7677" s="144">
        <f>I7677/M7677</f>
        <v>1367.716216216216</v>
      </c>
    </row>
    <row r="7678" spans="1:14">
      <c r="A7678" s="142" t="s">
        <v>3201</v>
      </c>
      <c r="B7678" s="142" t="s">
        <v>5972</v>
      </c>
      <c r="C7678" s="142" t="s">
        <v>3160</v>
      </c>
      <c r="D7678" s="142" t="s">
        <v>3323</v>
      </c>
      <c r="E7678" s="142" t="s">
        <v>5973</v>
      </c>
      <c r="F7678" s="143" t="str">
        <f>IF(H7678&lt;=60,"소형",IF((H7678&gt;60)*(H7678&lt;=85)=1,"중소형",IF((H7678&gt;85)*(H7678&lt;=102)=1,"중형",IF((H7678&gt;102)*(H7678&lt;=135)=1,"중대형","대형"))))</f>
        <v>중소형</v>
      </c>
      <c r="G7678" s="142" t="s">
        <v>5975</v>
      </c>
      <c r="H7678" s="143">
        <v>74</v>
      </c>
      <c r="I7678" s="144">
        <v>30260</v>
      </c>
      <c r="J7678" s="143">
        <v>58</v>
      </c>
      <c r="K7678" s="137">
        <v>43040</v>
      </c>
      <c r="L7678" s="137">
        <v>43891</v>
      </c>
      <c r="M7678" s="144">
        <f>H7678/3.3</f>
        <v>22.424242424242426</v>
      </c>
      <c r="N7678" s="144">
        <f>I7678/M7678</f>
        <v>1349.4324324324323</v>
      </c>
    </row>
    <row r="7679" spans="1:14">
      <c r="A7679" s="142" t="s">
        <v>3201</v>
      </c>
      <c r="B7679" s="142" t="s">
        <v>5972</v>
      </c>
      <c r="C7679" s="142" t="s">
        <v>3160</v>
      </c>
      <c r="D7679" s="142" t="s">
        <v>3323</v>
      </c>
      <c r="E7679" s="142" t="s">
        <v>5973</v>
      </c>
      <c r="F7679" s="143" t="str">
        <f>IF(H7679&lt;=60,"소형",IF((H7679&gt;60)*(H7679&lt;=85)=1,"중소형",IF((H7679&gt;85)*(H7679&lt;=102)=1,"중형",IF((H7679&gt;102)*(H7679&lt;=135)=1,"중대형","대형"))))</f>
        <v>중소형</v>
      </c>
      <c r="G7679" s="142" t="s">
        <v>5976</v>
      </c>
      <c r="H7679" s="143">
        <v>84</v>
      </c>
      <c r="I7679" s="144">
        <v>34980</v>
      </c>
      <c r="J7679" s="143">
        <v>142</v>
      </c>
      <c r="K7679" s="137">
        <v>43040</v>
      </c>
      <c r="L7679" s="137">
        <v>43891</v>
      </c>
      <c r="M7679" s="144">
        <f>H7679/3.3</f>
        <v>25.454545454545457</v>
      </c>
      <c r="N7679" s="144">
        <f>I7679/M7679</f>
        <v>1374.2142857142856</v>
      </c>
    </row>
    <row r="7680" spans="1:14">
      <c r="A7680" s="142" t="s">
        <v>2829</v>
      </c>
      <c r="B7680" s="142" t="s">
        <v>5977</v>
      </c>
      <c r="C7680" s="142" t="s">
        <v>3163</v>
      </c>
      <c r="D7680" s="142" t="s">
        <v>3341</v>
      </c>
      <c r="E7680" s="142" t="s">
        <v>3221</v>
      </c>
      <c r="F7680" s="143" t="str">
        <f>IF(H7680&lt;=60,"소형",IF((H7680&gt;60)*(H7680&lt;=85)=1,"중소형",IF((H7680&gt;85)*(H7680&lt;=102)=1,"중형",IF((H7680&gt;102)*(H7680&lt;=135)=1,"중대형","대형"))))</f>
        <v>중소형</v>
      </c>
      <c r="G7680" s="142" t="s">
        <v>5978</v>
      </c>
      <c r="H7680" s="143">
        <v>70</v>
      </c>
      <c r="I7680" s="144">
        <v>32300</v>
      </c>
      <c r="J7680" s="143">
        <v>33</v>
      </c>
      <c r="K7680" s="137">
        <v>43040</v>
      </c>
      <c r="L7680" s="137">
        <v>43891</v>
      </c>
      <c r="M7680" s="144">
        <f>H7680/3.3</f>
        <v>21.212121212121215</v>
      </c>
      <c r="N7680" s="144">
        <f>I7680/M7680</f>
        <v>1522.7142857142856</v>
      </c>
    </row>
    <row r="7681" spans="1:14">
      <c r="A7681" s="142" t="s">
        <v>2829</v>
      </c>
      <c r="B7681" s="142" t="s">
        <v>5977</v>
      </c>
      <c r="C7681" s="142" t="s">
        <v>3163</v>
      </c>
      <c r="D7681" s="142" t="s">
        <v>3341</v>
      </c>
      <c r="E7681" s="142" t="s">
        <v>3221</v>
      </c>
      <c r="F7681" s="143" t="str">
        <f>IF(H7681&lt;=60,"소형",IF((H7681&gt;60)*(H7681&lt;=85)=1,"중소형",IF((H7681&gt;85)*(H7681&lt;=102)=1,"중형",IF((H7681&gt;102)*(H7681&lt;=135)=1,"중대형","대형"))))</f>
        <v>중소형</v>
      </c>
      <c r="G7681" s="142" t="s">
        <v>5970</v>
      </c>
      <c r="H7681" s="143">
        <v>77</v>
      </c>
      <c r="I7681" s="144">
        <v>35800</v>
      </c>
      <c r="J7681" s="143">
        <v>93</v>
      </c>
      <c r="K7681" s="137">
        <v>43040</v>
      </c>
      <c r="L7681" s="137">
        <v>43891</v>
      </c>
      <c r="M7681" s="144">
        <f>H7681/3.3</f>
        <v>23.333333333333336</v>
      </c>
      <c r="N7681" s="144">
        <f>I7681/M7681</f>
        <v>1534.2857142857142</v>
      </c>
    </row>
    <row r="7682" spans="1:14">
      <c r="A7682" s="142" t="s">
        <v>2829</v>
      </c>
      <c r="B7682" s="142" t="s">
        <v>5977</v>
      </c>
      <c r="C7682" s="142" t="s">
        <v>3163</v>
      </c>
      <c r="D7682" s="142" t="s">
        <v>3341</v>
      </c>
      <c r="E7682" s="142" t="s">
        <v>3221</v>
      </c>
      <c r="F7682" s="143" t="str">
        <f>IF(H7682&lt;=60,"소형",IF((H7682&gt;60)*(H7682&lt;=85)=1,"중소형",IF((H7682&gt;85)*(H7682&lt;=102)=1,"중형",IF((H7682&gt;102)*(H7682&lt;=135)=1,"중대형","대형"))))</f>
        <v>중소형</v>
      </c>
      <c r="G7682" s="142" t="s">
        <v>5979</v>
      </c>
      <c r="H7682" s="143">
        <v>77</v>
      </c>
      <c r="I7682" s="144">
        <v>35800</v>
      </c>
      <c r="J7682" s="143">
        <v>43</v>
      </c>
      <c r="K7682" s="137">
        <v>43040</v>
      </c>
      <c r="L7682" s="137">
        <v>43891</v>
      </c>
      <c r="M7682" s="144">
        <f>H7682/3.3</f>
        <v>23.333333333333336</v>
      </c>
      <c r="N7682" s="144">
        <f>I7682/M7682</f>
        <v>1534.2857142857142</v>
      </c>
    </row>
    <row r="7683" spans="1:14">
      <c r="A7683" s="142" t="s">
        <v>2829</v>
      </c>
      <c r="B7683" s="142" t="s">
        <v>5980</v>
      </c>
      <c r="C7683" s="142" t="s">
        <v>3162</v>
      </c>
      <c r="D7683" s="142" t="s">
        <v>5981</v>
      </c>
      <c r="E7683" s="142" t="s">
        <v>5982</v>
      </c>
      <c r="F7683" s="143" t="str">
        <f>IF(H7683&lt;=60,"소형",IF((H7683&gt;60)*(H7683&lt;=85)=1,"중소형",IF((H7683&gt;85)*(H7683&lt;=102)=1,"중형",IF((H7683&gt;102)*(H7683&lt;=135)=1,"중대형","대형"))))</f>
        <v>소형</v>
      </c>
      <c r="G7683" s="142" t="s">
        <v>5873</v>
      </c>
      <c r="H7683" s="143">
        <v>59</v>
      </c>
      <c r="I7683" s="144">
        <v>17660</v>
      </c>
      <c r="J7683" s="143">
        <v>111</v>
      </c>
      <c r="K7683" s="137">
        <v>43070</v>
      </c>
      <c r="L7683" s="137">
        <v>43891</v>
      </c>
      <c r="M7683" s="144">
        <f>H7683/3.3</f>
        <v>17.878787878787879</v>
      </c>
      <c r="N7683" s="144">
        <f>I7683/M7683</f>
        <v>987.76271186440681</v>
      </c>
    </row>
    <row r="7684" spans="1:14">
      <c r="A7684" s="142" t="s">
        <v>2829</v>
      </c>
      <c r="B7684" s="142" t="s">
        <v>5980</v>
      </c>
      <c r="C7684" s="142" t="s">
        <v>3162</v>
      </c>
      <c r="D7684" s="142" t="s">
        <v>5981</v>
      </c>
      <c r="E7684" s="142" t="s">
        <v>5982</v>
      </c>
      <c r="F7684" s="143" t="str">
        <f>IF(H7684&lt;=60,"소형",IF((H7684&gt;60)*(H7684&lt;=85)=1,"중소형",IF((H7684&gt;85)*(H7684&lt;=102)=1,"중형",IF((H7684&gt;102)*(H7684&lt;=135)=1,"중대형","대형"))))</f>
        <v>중소형</v>
      </c>
      <c r="G7684" s="142" t="s">
        <v>5709</v>
      </c>
      <c r="H7684" s="143">
        <v>84</v>
      </c>
      <c r="I7684" s="144">
        <v>24760</v>
      </c>
      <c r="J7684" s="143">
        <v>218</v>
      </c>
      <c r="K7684" s="137">
        <v>43070</v>
      </c>
      <c r="L7684" s="137">
        <v>43891</v>
      </c>
      <c r="M7684" s="144">
        <f>H7684/3.3</f>
        <v>25.454545454545457</v>
      </c>
      <c r="N7684" s="144">
        <f>I7684/M7684</f>
        <v>972.71428571428567</v>
      </c>
    </row>
    <row r="7685" spans="1:14">
      <c r="A7685" s="142" t="s">
        <v>2827</v>
      </c>
      <c r="B7685" s="142" t="s">
        <v>5983</v>
      </c>
      <c r="C7685" s="142" t="s">
        <v>3164</v>
      </c>
      <c r="D7685" s="142" t="s">
        <v>3744</v>
      </c>
      <c r="E7685" s="142" t="s">
        <v>3578</v>
      </c>
      <c r="F7685" s="143" t="str">
        <f>IF(H7685&lt;=60,"소형",IF((H7685&gt;60)*(H7685&lt;=85)=1,"중소형",IF((H7685&gt;85)*(H7685&lt;=102)=1,"중형",IF((H7685&gt;102)*(H7685&lt;=135)=1,"중대형","대형"))))</f>
        <v>중소형</v>
      </c>
      <c r="G7685" s="142" t="s">
        <v>5984</v>
      </c>
      <c r="H7685" s="143">
        <v>84</v>
      </c>
      <c r="I7685" s="139" t="s">
        <v>3211</v>
      </c>
      <c r="J7685" s="143">
        <v>305</v>
      </c>
      <c r="K7685" s="137">
        <v>43070</v>
      </c>
      <c r="L7685" s="137">
        <v>43891</v>
      </c>
      <c r="M7685" s="144">
        <f>H7685/3.3</f>
        <v>25.454545454545457</v>
      </c>
      <c r="N7685" s="144" t="e">
        <f>I7685/M7685</f>
        <v>#VALUE!</v>
      </c>
    </row>
    <row r="7686" spans="1:14">
      <c r="A7686" s="142" t="s">
        <v>2827</v>
      </c>
      <c r="B7686" s="142" t="s">
        <v>5983</v>
      </c>
      <c r="C7686" s="142" t="s">
        <v>3164</v>
      </c>
      <c r="D7686" s="142" t="s">
        <v>3744</v>
      </c>
      <c r="E7686" s="142" t="s">
        <v>3578</v>
      </c>
      <c r="F7686" s="143" t="str">
        <f>IF(H7686&lt;=60,"소형",IF((H7686&gt;60)*(H7686&lt;=85)=1,"중소형",IF((H7686&gt;85)*(H7686&lt;=102)=1,"중형",IF((H7686&gt;102)*(H7686&lt;=135)=1,"중대형","대형"))))</f>
        <v>중소형</v>
      </c>
      <c r="G7686" s="142" t="s">
        <v>5985</v>
      </c>
      <c r="H7686" s="143">
        <v>84</v>
      </c>
      <c r="I7686" s="139" t="s">
        <v>3211</v>
      </c>
      <c r="J7686" s="143">
        <v>25</v>
      </c>
      <c r="K7686" s="137">
        <v>43070</v>
      </c>
      <c r="L7686" s="137">
        <v>43891</v>
      </c>
      <c r="M7686" s="144">
        <f>H7686/3.3</f>
        <v>25.454545454545457</v>
      </c>
      <c r="N7686" s="144" t="e">
        <f>I7686/M7686</f>
        <v>#VALUE!</v>
      </c>
    </row>
    <row r="7687" spans="1:14">
      <c r="A7687" s="142" t="s">
        <v>2827</v>
      </c>
      <c r="B7687" s="142" t="s">
        <v>5983</v>
      </c>
      <c r="C7687" s="142" t="s">
        <v>3164</v>
      </c>
      <c r="D7687" s="142" t="s">
        <v>3744</v>
      </c>
      <c r="E7687" s="142" t="s">
        <v>3578</v>
      </c>
      <c r="F7687" s="143" t="str">
        <f>IF(H7687&lt;=60,"소형",IF((H7687&gt;60)*(H7687&lt;=85)=1,"중소형",IF((H7687&gt;85)*(H7687&lt;=102)=1,"중형",IF((H7687&gt;102)*(H7687&lt;=135)=1,"중대형","대형"))))</f>
        <v>중소형</v>
      </c>
      <c r="G7687" s="142" t="s">
        <v>5986</v>
      </c>
      <c r="H7687" s="143">
        <v>84</v>
      </c>
      <c r="I7687" s="139" t="s">
        <v>3211</v>
      </c>
      <c r="J7687" s="143">
        <v>49</v>
      </c>
      <c r="K7687" s="137">
        <v>43070</v>
      </c>
      <c r="L7687" s="137">
        <v>43891</v>
      </c>
      <c r="M7687" s="144">
        <f>H7687/3.3</f>
        <v>25.454545454545457</v>
      </c>
      <c r="N7687" s="144" t="e">
        <f>I7687/M7687</f>
        <v>#VALUE!</v>
      </c>
    </row>
    <row r="7688" spans="1:14">
      <c r="A7688" s="142" t="s">
        <v>2827</v>
      </c>
      <c r="B7688" s="142" t="s">
        <v>5983</v>
      </c>
      <c r="C7688" s="142" t="s">
        <v>3164</v>
      </c>
      <c r="D7688" s="142" t="s">
        <v>3744</v>
      </c>
      <c r="E7688" s="142" t="s">
        <v>3578</v>
      </c>
      <c r="F7688" s="143" t="str">
        <f>IF(H7688&lt;=60,"소형",IF((H7688&gt;60)*(H7688&lt;=85)=1,"중소형",IF((H7688&gt;85)*(H7688&lt;=102)=1,"중형",IF((H7688&gt;102)*(H7688&lt;=135)=1,"중대형","대형"))))</f>
        <v>중소형</v>
      </c>
      <c r="G7688" s="142" t="s">
        <v>5987</v>
      </c>
      <c r="H7688" s="143">
        <v>84</v>
      </c>
      <c r="I7688" s="139" t="s">
        <v>3211</v>
      </c>
      <c r="J7688" s="143">
        <v>25</v>
      </c>
      <c r="K7688" s="137">
        <v>43070</v>
      </c>
      <c r="L7688" s="137">
        <v>43891</v>
      </c>
      <c r="M7688" s="144">
        <f>H7688/3.3</f>
        <v>25.454545454545457</v>
      </c>
      <c r="N7688" s="144" t="e">
        <f>I7688/M7688</f>
        <v>#VALUE!</v>
      </c>
    </row>
    <row r="7689" spans="1:14">
      <c r="A7689" s="142" t="s">
        <v>2829</v>
      </c>
      <c r="B7689" s="142" t="s">
        <v>5988</v>
      </c>
      <c r="C7689" s="142" t="s">
        <v>3162</v>
      </c>
      <c r="D7689" s="142" t="s">
        <v>5981</v>
      </c>
      <c r="E7689" s="142" t="s">
        <v>5982</v>
      </c>
      <c r="F7689" s="143" t="str">
        <f>IF(H7689&lt;=60,"소형",IF((H7689&gt;60)*(H7689&lt;=85)=1,"중소형",IF((H7689&gt;85)*(H7689&lt;=102)=1,"중형",IF((H7689&gt;102)*(H7689&lt;=135)=1,"중대형","대형"))))</f>
        <v>중소형</v>
      </c>
      <c r="G7689" s="142" t="s">
        <v>4551</v>
      </c>
      <c r="H7689" s="143">
        <v>84</v>
      </c>
      <c r="I7689" s="144">
        <v>24548</v>
      </c>
      <c r="J7689" s="143">
        <v>152</v>
      </c>
      <c r="K7689" s="137">
        <v>43070</v>
      </c>
      <c r="L7689" s="137">
        <v>43891</v>
      </c>
      <c r="M7689" s="144">
        <f>H7689/3.3</f>
        <v>25.454545454545457</v>
      </c>
      <c r="N7689" s="144">
        <f>I7689/M7689</f>
        <v>964.38571428571424</v>
      </c>
    </row>
    <row r="7690" spans="1:14">
      <c r="A7690" s="142" t="s">
        <v>2829</v>
      </c>
      <c r="B7690" s="142" t="s">
        <v>5988</v>
      </c>
      <c r="C7690" s="142" t="s">
        <v>3162</v>
      </c>
      <c r="D7690" s="142" t="s">
        <v>5981</v>
      </c>
      <c r="E7690" s="142" t="s">
        <v>5982</v>
      </c>
      <c r="F7690" s="143" t="str">
        <f>IF(H7690&lt;=60,"소형",IF((H7690&gt;60)*(H7690&lt;=85)=1,"중소형",IF((H7690&gt;85)*(H7690&lt;=102)=1,"중형",IF((H7690&gt;102)*(H7690&lt;=135)=1,"중대형","대형"))))</f>
        <v>중소형</v>
      </c>
      <c r="G7690" s="142" t="s">
        <v>3209</v>
      </c>
      <c r="H7690" s="143">
        <v>84</v>
      </c>
      <c r="I7690" s="144">
        <v>24571</v>
      </c>
      <c r="J7690" s="143">
        <v>65</v>
      </c>
      <c r="K7690" s="137">
        <v>43070</v>
      </c>
      <c r="L7690" s="137">
        <v>43891</v>
      </c>
      <c r="M7690" s="144">
        <f>H7690/3.3</f>
        <v>25.454545454545457</v>
      </c>
      <c r="N7690" s="144">
        <f>I7690/M7690</f>
        <v>965.2892857142856</v>
      </c>
    </row>
    <row r="7691" spans="1:14">
      <c r="A7691" s="142" t="s">
        <v>2827</v>
      </c>
      <c r="B7691" s="142" t="s">
        <v>5989</v>
      </c>
      <c r="C7691" s="142" t="s">
        <v>3163</v>
      </c>
      <c r="D7691" s="142" t="s">
        <v>4144</v>
      </c>
      <c r="E7691" s="142" t="s">
        <v>4145</v>
      </c>
      <c r="F7691" s="143" t="str">
        <f>IF(H7691&lt;=60,"소형",IF((H7691&gt;60)*(H7691&lt;=85)=1,"중소형",IF((H7691&gt;85)*(H7691&lt;=102)=1,"중형",IF((H7691&gt;102)*(H7691&lt;=135)=1,"중대형","대형"))))</f>
        <v>소형</v>
      </c>
      <c r="G7691" s="142" t="s">
        <v>5990</v>
      </c>
      <c r="H7691" s="143">
        <v>59</v>
      </c>
      <c r="I7691" s="139" t="s">
        <v>3211</v>
      </c>
      <c r="J7691" s="143">
        <v>355</v>
      </c>
      <c r="K7691" s="137">
        <v>43070</v>
      </c>
      <c r="L7691" s="137">
        <v>43891</v>
      </c>
      <c r="M7691" s="144">
        <f>H7691/3.3</f>
        <v>17.878787878787879</v>
      </c>
      <c r="N7691" s="144" t="e">
        <f>I7691/M7691</f>
        <v>#VALUE!</v>
      </c>
    </row>
    <row r="7692" spans="1:14">
      <c r="A7692" s="142" t="s">
        <v>2827</v>
      </c>
      <c r="B7692" s="142" t="s">
        <v>5989</v>
      </c>
      <c r="C7692" s="142" t="s">
        <v>3163</v>
      </c>
      <c r="D7692" s="142" t="s">
        <v>4144</v>
      </c>
      <c r="E7692" s="142" t="s">
        <v>4145</v>
      </c>
      <c r="F7692" s="143" t="str">
        <f>IF(H7692&lt;=60,"소형",IF((H7692&gt;60)*(H7692&lt;=85)=1,"중소형",IF((H7692&gt;85)*(H7692&lt;=102)=1,"중형",IF((H7692&gt;102)*(H7692&lt;=135)=1,"중대형","대형"))))</f>
        <v>소형</v>
      </c>
      <c r="G7692" s="142" t="s">
        <v>5991</v>
      </c>
      <c r="H7692" s="143">
        <v>59</v>
      </c>
      <c r="I7692" s="139" t="s">
        <v>3211</v>
      </c>
      <c r="J7692" s="143">
        <v>27</v>
      </c>
      <c r="K7692" s="137">
        <v>43070</v>
      </c>
      <c r="L7692" s="137">
        <v>43891</v>
      </c>
      <c r="M7692" s="144">
        <f>H7692/3.3</f>
        <v>17.878787878787879</v>
      </c>
      <c r="N7692" s="144" t="e">
        <f>I7692/M7692</f>
        <v>#VALUE!</v>
      </c>
    </row>
    <row r="7693" spans="1:14">
      <c r="A7693" s="142" t="s">
        <v>2827</v>
      </c>
      <c r="B7693" s="142" t="s">
        <v>5989</v>
      </c>
      <c r="C7693" s="142" t="s">
        <v>3163</v>
      </c>
      <c r="D7693" s="142" t="s">
        <v>4144</v>
      </c>
      <c r="E7693" s="142" t="s">
        <v>4145</v>
      </c>
      <c r="F7693" s="143" t="str">
        <f>IF(H7693&lt;=60,"소형",IF((H7693&gt;60)*(H7693&lt;=85)=1,"중소형",IF((H7693&gt;85)*(H7693&lt;=102)=1,"중형",IF((H7693&gt;102)*(H7693&lt;=135)=1,"중대형","대형"))))</f>
        <v>소형</v>
      </c>
      <c r="G7693" s="142" t="s">
        <v>4122</v>
      </c>
      <c r="H7693" s="143">
        <v>59</v>
      </c>
      <c r="I7693" s="139" t="s">
        <v>3211</v>
      </c>
      <c r="J7693" s="143">
        <v>71</v>
      </c>
      <c r="K7693" s="137">
        <v>43070</v>
      </c>
      <c r="L7693" s="137">
        <v>43891</v>
      </c>
      <c r="M7693" s="144">
        <f>H7693/3.3</f>
        <v>17.878787878787879</v>
      </c>
      <c r="N7693" s="144" t="e">
        <f>I7693/M7693</f>
        <v>#VALUE!</v>
      </c>
    </row>
    <row r="7694" spans="1:14">
      <c r="A7694" s="142" t="s">
        <v>2827</v>
      </c>
      <c r="B7694" s="142" t="s">
        <v>5989</v>
      </c>
      <c r="C7694" s="142" t="s">
        <v>3163</v>
      </c>
      <c r="D7694" s="142" t="s">
        <v>4144</v>
      </c>
      <c r="E7694" s="142" t="s">
        <v>4145</v>
      </c>
      <c r="F7694" s="143" t="str">
        <f>IF(H7694&lt;=60,"소형",IF((H7694&gt;60)*(H7694&lt;=85)=1,"중소형",IF((H7694&gt;85)*(H7694&lt;=102)=1,"중형",IF((H7694&gt;102)*(H7694&lt;=135)=1,"중대형","대형"))))</f>
        <v>소형</v>
      </c>
      <c r="G7694" s="142" t="s">
        <v>5992</v>
      </c>
      <c r="H7694" s="143">
        <v>59</v>
      </c>
      <c r="I7694" s="139" t="s">
        <v>3211</v>
      </c>
      <c r="J7694" s="143">
        <v>29</v>
      </c>
      <c r="K7694" s="137">
        <v>43070</v>
      </c>
      <c r="L7694" s="137">
        <v>43891</v>
      </c>
      <c r="M7694" s="144">
        <f>H7694/3.3</f>
        <v>17.878787878787879</v>
      </c>
      <c r="N7694" s="144" t="e">
        <f>I7694/M7694</f>
        <v>#VALUE!</v>
      </c>
    </row>
    <row r="7695" spans="1:14">
      <c r="A7695" s="142" t="s">
        <v>2827</v>
      </c>
      <c r="B7695" s="142" t="s">
        <v>5989</v>
      </c>
      <c r="C7695" s="142" t="s">
        <v>3163</v>
      </c>
      <c r="D7695" s="142" t="s">
        <v>4144</v>
      </c>
      <c r="E7695" s="142" t="s">
        <v>4145</v>
      </c>
      <c r="F7695" s="143" t="str">
        <f>IF(H7695&lt;=60,"소형",IF((H7695&gt;60)*(H7695&lt;=85)=1,"중소형",IF((H7695&gt;85)*(H7695&lt;=102)=1,"중형",IF((H7695&gt;102)*(H7695&lt;=135)=1,"중대형","대형"))))</f>
        <v>소형</v>
      </c>
      <c r="G7695" s="142" t="s">
        <v>4243</v>
      </c>
      <c r="H7695" s="143">
        <v>59</v>
      </c>
      <c r="I7695" s="139" t="s">
        <v>3211</v>
      </c>
      <c r="J7695" s="143">
        <v>40</v>
      </c>
      <c r="K7695" s="137">
        <v>43070</v>
      </c>
      <c r="L7695" s="137">
        <v>43891</v>
      </c>
      <c r="M7695" s="144">
        <f>H7695/3.3</f>
        <v>17.878787878787879</v>
      </c>
      <c r="N7695" s="144" t="e">
        <f>I7695/M7695</f>
        <v>#VALUE!</v>
      </c>
    </row>
    <row r="7696" spans="1:14">
      <c r="A7696" s="142" t="s">
        <v>2827</v>
      </c>
      <c r="B7696" s="142" t="s">
        <v>5989</v>
      </c>
      <c r="C7696" s="142" t="s">
        <v>3163</v>
      </c>
      <c r="D7696" s="142" t="s">
        <v>4144</v>
      </c>
      <c r="E7696" s="142" t="s">
        <v>4145</v>
      </c>
      <c r="F7696" s="143" t="str">
        <f>IF(H7696&lt;=60,"소형",IF((H7696&gt;60)*(H7696&lt;=85)=1,"중소형",IF((H7696&gt;85)*(H7696&lt;=102)=1,"중형",IF((H7696&gt;102)*(H7696&lt;=135)=1,"중대형","대형"))))</f>
        <v>중소형</v>
      </c>
      <c r="G7696" s="142" t="s">
        <v>5993</v>
      </c>
      <c r="H7696" s="143">
        <v>74</v>
      </c>
      <c r="I7696" s="139" t="s">
        <v>3211</v>
      </c>
      <c r="J7696" s="143">
        <v>196</v>
      </c>
      <c r="K7696" s="137">
        <v>43070</v>
      </c>
      <c r="L7696" s="137">
        <v>43891</v>
      </c>
      <c r="M7696" s="144">
        <f>H7696/3.3</f>
        <v>22.424242424242426</v>
      </c>
      <c r="N7696" s="144" t="e">
        <f>I7696/M7696</f>
        <v>#VALUE!</v>
      </c>
    </row>
    <row r="7697" spans="1:14">
      <c r="A7697" s="142" t="s">
        <v>2827</v>
      </c>
      <c r="B7697" s="142" t="s">
        <v>5989</v>
      </c>
      <c r="C7697" s="142" t="s">
        <v>3163</v>
      </c>
      <c r="D7697" s="142" t="s">
        <v>4144</v>
      </c>
      <c r="E7697" s="142" t="s">
        <v>4145</v>
      </c>
      <c r="F7697" s="143" t="str">
        <f>IF(H7697&lt;=60,"소형",IF((H7697&gt;60)*(H7697&lt;=85)=1,"중소형",IF((H7697&gt;85)*(H7697&lt;=102)=1,"중형",IF((H7697&gt;102)*(H7697&lt;=135)=1,"중대형","대형"))))</f>
        <v>중소형</v>
      </c>
      <c r="G7697" s="142" t="s">
        <v>5994</v>
      </c>
      <c r="H7697" s="143">
        <v>74</v>
      </c>
      <c r="I7697" s="139" t="s">
        <v>3211</v>
      </c>
      <c r="J7697" s="143">
        <v>58</v>
      </c>
      <c r="K7697" s="137">
        <v>43070</v>
      </c>
      <c r="L7697" s="137">
        <v>43891</v>
      </c>
      <c r="M7697" s="144">
        <f>H7697/3.3</f>
        <v>22.424242424242426</v>
      </c>
      <c r="N7697" s="144" t="e">
        <f>I7697/M7697</f>
        <v>#VALUE!</v>
      </c>
    </row>
    <row r="7698" spans="1:14">
      <c r="A7698" s="142" t="s">
        <v>2827</v>
      </c>
      <c r="B7698" s="142" t="s">
        <v>5989</v>
      </c>
      <c r="C7698" s="142" t="s">
        <v>3163</v>
      </c>
      <c r="D7698" s="142" t="s">
        <v>4144</v>
      </c>
      <c r="E7698" s="142" t="s">
        <v>4145</v>
      </c>
      <c r="F7698" s="143" t="str">
        <f>IF(H7698&lt;=60,"소형",IF((H7698&gt;60)*(H7698&lt;=85)=1,"중소형",IF((H7698&gt;85)*(H7698&lt;=102)=1,"중형",IF((H7698&gt;102)*(H7698&lt;=135)=1,"중대형","대형"))))</f>
        <v>중소형</v>
      </c>
      <c r="G7698" s="142" t="s">
        <v>5995</v>
      </c>
      <c r="H7698" s="143">
        <v>84</v>
      </c>
      <c r="I7698" s="139" t="s">
        <v>3211</v>
      </c>
      <c r="J7698" s="143">
        <v>38</v>
      </c>
      <c r="K7698" s="137">
        <v>43070</v>
      </c>
      <c r="L7698" s="137">
        <v>43891</v>
      </c>
      <c r="M7698" s="144">
        <f>H7698/3.3</f>
        <v>25.454545454545457</v>
      </c>
      <c r="N7698" s="144" t="e">
        <f>I7698/M7698</f>
        <v>#VALUE!</v>
      </c>
    </row>
    <row r="7699" spans="1:14">
      <c r="A7699" s="142" t="s">
        <v>2827</v>
      </c>
      <c r="B7699" s="142" t="s">
        <v>5989</v>
      </c>
      <c r="C7699" s="142" t="s">
        <v>3163</v>
      </c>
      <c r="D7699" s="142" t="s">
        <v>4144</v>
      </c>
      <c r="E7699" s="142" t="s">
        <v>4145</v>
      </c>
      <c r="F7699" s="143" t="str">
        <f>IF(H7699&lt;=60,"소형",IF((H7699&gt;60)*(H7699&lt;=85)=1,"중소형",IF((H7699&gt;85)*(H7699&lt;=102)=1,"중형",IF((H7699&gt;102)*(H7699&lt;=135)=1,"중대형","대형"))))</f>
        <v>중소형</v>
      </c>
      <c r="G7699" s="142" t="s">
        <v>5996</v>
      </c>
      <c r="H7699" s="143">
        <v>84</v>
      </c>
      <c r="I7699" s="139" t="s">
        <v>3211</v>
      </c>
      <c r="J7699" s="143">
        <v>87</v>
      </c>
      <c r="K7699" s="137">
        <v>43070</v>
      </c>
      <c r="L7699" s="137">
        <v>43891</v>
      </c>
      <c r="M7699" s="144">
        <f>H7699/3.3</f>
        <v>25.454545454545457</v>
      </c>
      <c r="N7699" s="144" t="e">
        <f>I7699/M7699</f>
        <v>#VALUE!</v>
      </c>
    </row>
    <row r="7700" spans="1:14">
      <c r="A7700" s="142" t="s">
        <v>2827</v>
      </c>
      <c r="B7700" s="142" t="s">
        <v>5997</v>
      </c>
      <c r="C7700" s="142" t="s">
        <v>3163</v>
      </c>
      <c r="D7700" s="142" t="s">
        <v>4144</v>
      </c>
      <c r="E7700" s="142" t="s">
        <v>4145</v>
      </c>
      <c r="F7700" s="143" t="str">
        <f>IF(H7700&lt;=60,"소형",IF((H7700&gt;60)*(H7700&lt;=85)=1,"중소형",IF((H7700&gt;85)*(H7700&lt;=102)=1,"중형",IF((H7700&gt;102)*(H7700&lt;=135)=1,"중대형","대형"))))</f>
        <v>중소형</v>
      </c>
      <c r="G7700" s="142" t="s">
        <v>5998</v>
      </c>
      <c r="H7700" s="143">
        <v>74</v>
      </c>
      <c r="I7700" s="139" t="s">
        <v>3211</v>
      </c>
      <c r="J7700" s="143">
        <v>80</v>
      </c>
      <c r="K7700" s="137">
        <v>43070</v>
      </c>
      <c r="L7700" s="137">
        <v>43891</v>
      </c>
      <c r="M7700" s="144">
        <f>H7700/3.3</f>
        <v>22.424242424242426</v>
      </c>
      <c r="N7700" s="144" t="e">
        <f>I7700/M7700</f>
        <v>#VALUE!</v>
      </c>
    </row>
    <row r="7701" spans="1:14">
      <c r="A7701" s="142" t="s">
        <v>2827</v>
      </c>
      <c r="B7701" s="142" t="s">
        <v>5997</v>
      </c>
      <c r="C7701" s="142" t="s">
        <v>3163</v>
      </c>
      <c r="D7701" s="142" t="s">
        <v>4144</v>
      </c>
      <c r="E7701" s="142" t="s">
        <v>4145</v>
      </c>
      <c r="F7701" s="143" t="str">
        <f>IF(H7701&lt;=60,"소형",IF((H7701&gt;60)*(H7701&lt;=85)=1,"중소형",IF((H7701&gt;85)*(H7701&lt;=102)=1,"중형",IF((H7701&gt;102)*(H7701&lt;=135)=1,"중대형","대형"))))</f>
        <v>중소형</v>
      </c>
      <c r="G7701" s="142" t="s">
        <v>5999</v>
      </c>
      <c r="H7701" s="143">
        <v>74</v>
      </c>
      <c r="I7701" s="139" t="s">
        <v>3211</v>
      </c>
      <c r="J7701" s="143">
        <v>29</v>
      </c>
      <c r="K7701" s="137">
        <v>43070</v>
      </c>
      <c r="L7701" s="137">
        <v>43891</v>
      </c>
      <c r="M7701" s="144">
        <f>H7701/3.3</f>
        <v>22.424242424242426</v>
      </c>
      <c r="N7701" s="144" t="e">
        <f>I7701/M7701</f>
        <v>#VALUE!</v>
      </c>
    </row>
    <row r="7702" spans="1:14">
      <c r="A7702" s="142" t="s">
        <v>2827</v>
      </c>
      <c r="B7702" s="142" t="s">
        <v>5997</v>
      </c>
      <c r="C7702" s="142" t="s">
        <v>3163</v>
      </c>
      <c r="D7702" s="142" t="s">
        <v>4144</v>
      </c>
      <c r="E7702" s="142" t="s">
        <v>4145</v>
      </c>
      <c r="F7702" s="143" t="str">
        <f>IF(H7702&lt;=60,"소형",IF((H7702&gt;60)*(H7702&lt;=85)=1,"중소형",IF((H7702&gt;85)*(H7702&lt;=102)=1,"중형",IF((H7702&gt;102)*(H7702&lt;=135)=1,"중대형","대형"))))</f>
        <v>중소형</v>
      </c>
      <c r="G7702" s="142" t="s">
        <v>5641</v>
      </c>
      <c r="H7702" s="143">
        <v>84</v>
      </c>
      <c r="I7702" s="139" t="s">
        <v>3211</v>
      </c>
      <c r="J7702" s="143">
        <v>58</v>
      </c>
      <c r="K7702" s="137">
        <v>43070</v>
      </c>
      <c r="L7702" s="137">
        <v>43891</v>
      </c>
      <c r="M7702" s="144">
        <f>H7702/3.3</f>
        <v>25.454545454545457</v>
      </c>
      <c r="N7702" s="144" t="e">
        <f>I7702/M7702</f>
        <v>#VALUE!</v>
      </c>
    </row>
    <row r="7703" spans="1:14">
      <c r="A7703" s="142" t="s">
        <v>2827</v>
      </c>
      <c r="B7703" s="142" t="s">
        <v>5997</v>
      </c>
      <c r="C7703" s="142" t="s">
        <v>3163</v>
      </c>
      <c r="D7703" s="142" t="s">
        <v>4144</v>
      </c>
      <c r="E7703" s="142" t="s">
        <v>4145</v>
      </c>
      <c r="F7703" s="143" t="str">
        <f>IF(H7703&lt;=60,"소형",IF((H7703&gt;60)*(H7703&lt;=85)=1,"중소형",IF((H7703&gt;85)*(H7703&lt;=102)=1,"중형",IF((H7703&gt;102)*(H7703&lt;=135)=1,"중대형","대형"))))</f>
        <v>중소형</v>
      </c>
      <c r="G7703" s="142" t="s">
        <v>6000</v>
      </c>
      <c r="H7703" s="143">
        <v>84</v>
      </c>
      <c r="I7703" s="139" t="s">
        <v>3211</v>
      </c>
      <c r="J7703" s="143">
        <v>145</v>
      </c>
      <c r="K7703" s="137">
        <v>43070</v>
      </c>
      <c r="L7703" s="137">
        <v>43891</v>
      </c>
      <c r="M7703" s="144">
        <f>H7703/3.3</f>
        <v>25.454545454545457</v>
      </c>
      <c r="N7703" s="144" t="e">
        <f>I7703/M7703</f>
        <v>#VALUE!</v>
      </c>
    </row>
    <row r="7704" spans="1:14">
      <c r="A7704" s="142" t="s">
        <v>2827</v>
      </c>
      <c r="B7704" s="142" t="s">
        <v>5997</v>
      </c>
      <c r="C7704" s="142" t="s">
        <v>3163</v>
      </c>
      <c r="D7704" s="142" t="s">
        <v>4144</v>
      </c>
      <c r="E7704" s="142" t="s">
        <v>4145</v>
      </c>
      <c r="F7704" s="143" t="str">
        <f>IF(H7704&lt;=60,"소형",IF((H7704&gt;60)*(H7704&lt;=85)=1,"중소형",IF((H7704&gt;85)*(H7704&lt;=102)=1,"중형",IF((H7704&gt;102)*(H7704&lt;=135)=1,"중대형","대형"))))</f>
        <v>중소형</v>
      </c>
      <c r="G7704" s="142" t="s">
        <v>6001</v>
      </c>
      <c r="H7704" s="143">
        <v>84</v>
      </c>
      <c r="I7704" s="139" t="s">
        <v>3211</v>
      </c>
      <c r="J7704" s="143">
        <v>220</v>
      </c>
      <c r="K7704" s="137">
        <v>43070</v>
      </c>
      <c r="L7704" s="137">
        <v>43891</v>
      </c>
      <c r="M7704" s="144">
        <f>H7704/3.3</f>
        <v>25.454545454545457</v>
      </c>
      <c r="N7704" s="144" t="e">
        <f>I7704/M7704</f>
        <v>#VALUE!</v>
      </c>
    </row>
    <row r="7705" spans="1:14">
      <c r="A7705" s="142" t="s">
        <v>2827</v>
      </c>
      <c r="B7705" s="142" t="s">
        <v>5997</v>
      </c>
      <c r="C7705" s="142" t="s">
        <v>3163</v>
      </c>
      <c r="D7705" s="142" t="s">
        <v>4144</v>
      </c>
      <c r="E7705" s="142" t="s">
        <v>4145</v>
      </c>
      <c r="F7705" s="143" t="str">
        <f>IF(H7705&lt;=60,"소형",IF((H7705&gt;60)*(H7705&lt;=85)=1,"중소형",IF((H7705&gt;85)*(H7705&lt;=102)=1,"중형",IF((H7705&gt;102)*(H7705&lt;=135)=1,"중대형","대형"))))</f>
        <v>중소형</v>
      </c>
      <c r="G7705" s="142" t="s">
        <v>6002</v>
      </c>
      <c r="H7705" s="143">
        <v>84</v>
      </c>
      <c r="I7705" s="139" t="s">
        <v>3211</v>
      </c>
      <c r="J7705" s="143">
        <v>87</v>
      </c>
      <c r="K7705" s="137">
        <v>43070</v>
      </c>
      <c r="L7705" s="137">
        <v>43891</v>
      </c>
      <c r="M7705" s="144">
        <f>H7705/3.3</f>
        <v>25.454545454545457</v>
      </c>
      <c r="N7705" s="144" t="e">
        <f>I7705/M7705</f>
        <v>#VALUE!</v>
      </c>
    </row>
    <row r="7706" spans="1:14">
      <c r="A7706" s="142" t="s">
        <v>2829</v>
      </c>
      <c r="B7706" s="142" t="s">
        <v>6003</v>
      </c>
      <c r="C7706" s="142" t="s">
        <v>3163</v>
      </c>
      <c r="D7706" s="142" t="s">
        <v>3335</v>
      </c>
      <c r="E7706" s="142" t="s">
        <v>3336</v>
      </c>
      <c r="F7706" s="143" t="str">
        <f>IF(H7706&lt;=60,"소형",IF((H7706&gt;60)*(H7706&lt;=85)=1,"중소형",IF((H7706&gt;85)*(H7706&lt;=102)=1,"중형",IF((H7706&gt;102)*(H7706&lt;=135)=1,"중대형","대형"))))</f>
        <v>소형</v>
      </c>
      <c r="G7706" s="142" t="s">
        <v>6004</v>
      </c>
      <c r="H7706" s="143">
        <v>52</v>
      </c>
      <c r="I7706" s="144">
        <v>21700</v>
      </c>
      <c r="J7706" s="143">
        <v>79</v>
      </c>
      <c r="K7706" s="137">
        <v>43070</v>
      </c>
      <c r="L7706" s="137">
        <v>43891</v>
      </c>
      <c r="M7706" s="144">
        <f>H7706/3.3</f>
        <v>15.757575757575758</v>
      </c>
      <c r="N7706" s="144">
        <f>I7706/M7706</f>
        <v>1377.1153846153845</v>
      </c>
    </row>
    <row r="7707" spans="1:14">
      <c r="A7707" s="142" t="s">
        <v>2829</v>
      </c>
      <c r="B7707" s="142" t="s">
        <v>6003</v>
      </c>
      <c r="C7707" s="142" t="s">
        <v>3163</v>
      </c>
      <c r="D7707" s="142" t="s">
        <v>3335</v>
      </c>
      <c r="E7707" s="142" t="s">
        <v>3336</v>
      </c>
      <c r="F7707" s="143" t="str">
        <f>IF(H7707&lt;=60,"소형",IF((H7707&gt;60)*(H7707&lt;=85)=1,"중소형",IF((H7707&gt;85)*(H7707&lt;=102)=1,"중형",IF((H7707&gt;102)*(H7707&lt;=135)=1,"중대형","대형"))))</f>
        <v>소형</v>
      </c>
      <c r="G7707" s="142" t="s">
        <v>4844</v>
      </c>
      <c r="H7707" s="143">
        <v>59</v>
      </c>
      <c r="I7707" s="144">
        <v>24230</v>
      </c>
      <c r="J7707" s="143">
        <v>69</v>
      </c>
      <c r="K7707" s="137">
        <v>43070</v>
      </c>
      <c r="L7707" s="137">
        <v>43891</v>
      </c>
      <c r="M7707" s="144">
        <f>H7707/3.3</f>
        <v>17.878787878787879</v>
      </c>
      <c r="N7707" s="144">
        <f>I7707/M7707</f>
        <v>1355.2372881355932</v>
      </c>
    </row>
    <row r="7708" spans="1:14">
      <c r="A7708" s="142" t="s">
        <v>2829</v>
      </c>
      <c r="B7708" s="142" t="s">
        <v>6003</v>
      </c>
      <c r="C7708" s="142" t="s">
        <v>3163</v>
      </c>
      <c r="D7708" s="142" t="s">
        <v>3335</v>
      </c>
      <c r="E7708" s="142" t="s">
        <v>3336</v>
      </c>
      <c r="F7708" s="143" t="str">
        <f>IF(H7708&lt;=60,"소형",IF((H7708&gt;60)*(H7708&lt;=85)=1,"중소형",IF((H7708&gt;85)*(H7708&lt;=102)=1,"중형",IF((H7708&gt;102)*(H7708&lt;=135)=1,"중대형","대형"))))</f>
        <v>소형</v>
      </c>
      <c r="G7708" s="142" t="s">
        <v>6005</v>
      </c>
      <c r="H7708" s="143">
        <v>59</v>
      </c>
      <c r="I7708" s="144">
        <v>24750</v>
      </c>
      <c r="J7708" s="143">
        <v>102</v>
      </c>
      <c r="K7708" s="137">
        <v>43070</v>
      </c>
      <c r="L7708" s="137">
        <v>43891</v>
      </c>
      <c r="M7708" s="144">
        <f>H7708/3.3</f>
        <v>17.878787878787879</v>
      </c>
      <c r="N7708" s="144">
        <f>I7708/M7708</f>
        <v>1384.3220338983051</v>
      </c>
    </row>
    <row r="7709" spans="1:14">
      <c r="A7709" s="142" t="s">
        <v>2829</v>
      </c>
      <c r="B7709" s="142" t="s">
        <v>6003</v>
      </c>
      <c r="C7709" s="142" t="s">
        <v>3163</v>
      </c>
      <c r="D7709" s="142" t="s">
        <v>3335</v>
      </c>
      <c r="E7709" s="142" t="s">
        <v>3336</v>
      </c>
      <c r="F7709" s="143" t="str">
        <f>IF(H7709&lt;=60,"소형",IF((H7709&gt;60)*(H7709&lt;=85)=1,"중소형",IF((H7709&gt;85)*(H7709&lt;=102)=1,"중형",IF((H7709&gt;102)*(H7709&lt;=135)=1,"중대형","대형"))))</f>
        <v>중소형</v>
      </c>
      <c r="G7709" s="142" t="s">
        <v>6006</v>
      </c>
      <c r="H7709" s="143">
        <v>78</v>
      </c>
      <c r="I7709" s="144">
        <v>30500</v>
      </c>
      <c r="J7709" s="143">
        <v>196</v>
      </c>
      <c r="K7709" s="137">
        <v>43070</v>
      </c>
      <c r="L7709" s="137">
        <v>43891</v>
      </c>
      <c r="M7709" s="144">
        <f>H7709/3.3</f>
        <v>23.636363636363637</v>
      </c>
      <c r="N7709" s="144">
        <f>I7709/M7709</f>
        <v>1290.3846153846155</v>
      </c>
    </row>
    <row r="7710" spans="1:14">
      <c r="A7710" s="142" t="s">
        <v>2829</v>
      </c>
      <c r="B7710" s="142" t="s">
        <v>6806</v>
      </c>
      <c r="C7710" s="142" t="s">
        <v>3163</v>
      </c>
      <c r="D7710" s="142" t="s">
        <v>6807</v>
      </c>
      <c r="E7710" s="142" t="s">
        <v>6808</v>
      </c>
      <c r="F7710" s="143" t="str">
        <f>IF(H7710&lt;=60,"소형",IF((H7710&gt;60)*(H7710&lt;=85)=1,"중소형",IF((H7710&gt;85)*(H7710&lt;=102)=1,"중형",IF((H7710&gt;102)*(H7710&lt;=135)=1,"중대형","대형"))))</f>
        <v>중소형</v>
      </c>
      <c r="G7710" s="142" t="s">
        <v>6146</v>
      </c>
      <c r="H7710" s="143">
        <v>74</v>
      </c>
      <c r="I7710" s="144">
        <v>21880</v>
      </c>
      <c r="J7710" s="143">
        <v>6</v>
      </c>
      <c r="K7710" s="137">
        <v>43101</v>
      </c>
      <c r="L7710" s="137">
        <v>43891</v>
      </c>
      <c r="M7710" s="144">
        <f>H7710/3.3</f>
        <v>22.424242424242426</v>
      </c>
      <c r="N7710" s="144">
        <f>I7710/M7710</f>
        <v>975.72972972972968</v>
      </c>
    </row>
    <row r="7711" spans="1:14">
      <c r="A7711" s="142" t="s">
        <v>2829</v>
      </c>
      <c r="B7711" s="142" t="s">
        <v>6806</v>
      </c>
      <c r="C7711" s="142" t="s">
        <v>3163</v>
      </c>
      <c r="D7711" s="142" t="s">
        <v>6807</v>
      </c>
      <c r="E7711" s="142" t="s">
        <v>6808</v>
      </c>
      <c r="F7711" s="143" t="str">
        <f>IF(H7711&lt;=60,"소형",IF((H7711&gt;60)*(H7711&lt;=85)=1,"중소형",IF((H7711&gt;85)*(H7711&lt;=102)=1,"중형",IF((H7711&gt;102)*(H7711&lt;=135)=1,"중대형","대형"))))</f>
        <v>중소형</v>
      </c>
      <c r="G7711" s="142" t="s">
        <v>6809</v>
      </c>
      <c r="H7711" s="143">
        <v>74</v>
      </c>
      <c r="I7711" s="144">
        <v>21360</v>
      </c>
      <c r="J7711" s="143">
        <v>46</v>
      </c>
      <c r="K7711" s="137">
        <v>43101</v>
      </c>
      <c r="L7711" s="137">
        <v>43891</v>
      </c>
      <c r="M7711" s="144">
        <f>H7711/3.3</f>
        <v>22.424242424242426</v>
      </c>
      <c r="N7711" s="144">
        <f>I7711/M7711</f>
        <v>952.54054054054052</v>
      </c>
    </row>
    <row r="7712" spans="1:14">
      <c r="A7712" s="142" t="s">
        <v>2829</v>
      </c>
      <c r="B7712" s="142" t="s">
        <v>6806</v>
      </c>
      <c r="C7712" s="142" t="s">
        <v>3163</v>
      </c>
      <c r="D7712" s="142" t="s">
        <v>6807</v>
      </c>
      <c r="E7712" s="142" t="s">
        <v>6808</v>
      </c>
      <c r="F7712" s="143" t="str">
        <f>IF(H7712&lt;=60,"소형",IF((H7712&gt;60)*(H7712&lt;=85)=1,"중소형",IF((H7712&gt;85)*(H7712&lt;=102)=1,"중형",IF((H7712&gt;102)*(H7712&lt;=135)=1,"중대형","대형"))))</f>
        <v>중소형</v>
      </c>
      <c r="G7712" s="142" t="s">
        <v>6810</v>
      </c>
      <c r="H7712" s="143">
        <v>74</v>
      </c>
      <c r="I7712" s="144">
        <v>21880</v>
      </c>
      <c r="J7712" s="143">
        <v>92</v>
      </c>
      <c r="K7712" s="137">
        <v>43101</v>
      </c>
      <c r="L7712" s="137">
        <v>43891</v>
      </c>
      <c r="M7712" s="144">
        <f>H7712/3.3</f>
        <v>22.424242424242426</v>
      </c>
      <c r="N7712" s="144">
        <f>I7712/M7712</f>
        <v>975.72972972972968</v>
      </c>
    </row>
    <row r="7713" spans="1:14">
      <c r="A7713" s="142" t="s">
        <v>2829</v>
      </c>
      <c r="B7713" s="142" t="s">
        <v>6806</v>
      </c>
      <c r="C7713" s="142" t="s">
        <v>3163</v>
      </c>
      <c r="D7713" s="142" t="s">
        <v>6807</v>
      </c>
      <c r="E7713" s="142" t="s">
        <v>6808</v>
      </c>
      <c r="F7713" s="143" t="str">
        <f>IF(H7713&lt;=60,"소형",IF((H7713&gt;60)*(H7713&lt;=85)=1,"중소형",IF((H7713&gt;85)*(H7713&lt;=102)=1,"중형",IF((H7713&gt;102)*(H7713&lt;=135)=1,"중대형","대형"))))</f>
        <v>중소형</v>
      </c>
      <c r="G7713" s="142" t="s">
        <v>3209</v>
      </c>
      <c r="H7713" s="143">
        <v>84</v>
      </c>
      <c r="I7713" s="144">
        <v>24980</v>
      </c>
      <c r="J7713" s="143">
        <v>10</v>
      </c>
      <c r="K7713" s="137">
        <v>43101</v>
      </c>
      <c r="L7713" s="137">
        <v>43891</v>
      </c>
      <c r="M7713" s="144">
        <f>H7713/3.3</f>
        <v>25.454545454545457</v>
      </c>
      <c r="N7713" s="144">
        <f>I7713/M7713</f>
        <v>981.35714285714278</v>
      </c>
    </row>
    <row r="7714" spans="1:14">
      <c r="A7714" s="142" t="s">
        <v>2829</v>
      </c>
      <c r="B7714" s="142" t="s">
        <v>6806</v>
      </c>
      <c r="C7714" s="142" t="s">
        <v>3163</v>
      </c>
      <c r="D7714" s="142" t="s">
        <v>6807</v>
      </c>
      <c r="E7714" s="142" t="s">
        <v>6808</v>
      </c>
      <c r="F7714" s="143" t="str">
        <f>IF(H7714&lt;=60,"소형",IF((H7714&gt;60)*(H7714&lt;=85)=1,"중소형",IF((H7714&gt;85)*(H7714&lt;=102)=1,"중형",IF((H7714&gt;102)*(H7714&lt;=135)=1,"중대형","대형"))))</f>
        <v>중소형</v>
      </c>
      <c r="G7714" s="142" t="s">
        <v>4201</v>
      </c>
      <c r="H7714" s="143">
        <v>84</v>
      </c>
      <c r="I7714" s="144">
        <v>24980</v>
      </c>
      <c r="J7714" s="143">
        <v>102</v>
      </c>
      <c r="K7714" s="137">
        <v>43101</v>
      </c>
      <c r="L7714" s="137">
        <v>43891</v>
      </c>
      <c r="M7714" s="144">
        <f>H7714/3.3</f>
        <v>25.454545454545457</v>
      </c>
      <c r="N7714" s="144">
        <f>I7714/M7714</f>
        <v>981.35714285714278</v>
      </c>
    </row>
    <row r="7715" spans="1:14">
      <c r="A7715" s="142" t="s">
        <v>2829</v>
      </c>
      <c r="B7715" s="142" t="s">
        <v>6806</v>
      </c>
      <c r="C7715" s="142" t="s">
        <v>3163</v>
      </c>
      <c r="D7715" s="142" t="s">
        <v>6807</v>
      </c>
      <c r="E7715" s="142" t="s">
        <v>6808</v>
      </c>
      <c r="F7715" s="143" t="str">
        <f>IF(H7715&lt;=60,"소형",IF((H7715&gt;60)*(H7715&lt;=85)=1,"중소형",IF((H7715&gt;85)*(H7715&lt;=102)=1,"중형",IF((H7715&gt;102)*(H7715&lt;=135)=1,"중대형","대형"))))</f>
        <v>중소형</v>
      </c>
      <c r="G7715" s="142" t="s">
        <v>3858</v>
      </c>
      <c r="H7715" s="143">
        <v>84</v>
      </c>
      <c r="I7715" s="144">
        <v>24500</v>
      </c>
      <c r="J7715" s="143">
        <v>51</v>
      </c>
      <c r="K7715" s="137">
        <v>43101</v>
      </c>
      <c r="L7715" s="137">
        <v>43891</v>
      </c>
      <c r="M7715" s="144">
        <f>H7715/3.3</f>
        <v>25.454545454545457</v>
      </c>
      <c r="N7715" s="144">
        <f>I7715/M7715</f>
        <v>962.49999999999989</v>
      </c>
    </row>
    <row r="7716" spans="1:14">
      <c r="A7716" s="142" t="s">
        <v>2829</v>
      </c>
      <c r="B7716" s="142" t="s">
        <v>6860</v>
      </c>
      <c r="C7716" s="142" t="s">
        <v>3163</v>
      </c>
      <c r="D7716" s="142" t="s">
        <v>3335</v>
      </c>
      <c r="E7716" s="142" t="s">
        <v>3336</v>
      </c>
      <c r="F7716" s="143" t="str">
        <f>IF(H7716&lt;=60,"소형",IF((H7716&gt;60)*(H7716&lt;=85)=1,"중소형",IF((H7716&gt;85)*(H7716&lt;=102)=1,"중형",IF((H7716&gt;102)*(H7716&lt;=135)=1,"중대형","대형"))))</f>
        <v>소형</v>
      </c>
      <c r="G7716" s="142" t="s">
        <v>4844</v>
      </c>
      <c r="H7716" s="143">
        <v>59</v>
      </c>
      <c r="I7716" s="144">
        <v>24860</v>
      </c>
      <c r="J7716" s="143">
        <v>40</v>
      </c>
      <c r="K7716" s="137">
        <v>43101</v>
      </c>
      <c r="L7716" s="137">
        <v>43891</v>
      </c>
      <c r="M7716" s="144">
        <f>H7716/3.3</f>
        <v>17.878787878787879</v>
      </c>
      <c r="N7716" s="144">
        <f>I7716/M7716</f>
        <v>1390.4745762711864</v>
      </c>
    </row>
    <row r="7717" spans="1:14">
      <c r="A7717" s="142" t="s">
        <v>2829</v>
      </c>
      <c r="B7717" s="142" t="s">
        <v>6860</v>
      </c>
      <c r="C7717" s="142" t="s">
        <v>3163</v>
      </c>
      <c r="D7717" s="142" t="s">
        <v>3335</v>
      </c>
      <c r="E7717" s="142" t="s">
        <v>3336</v>
      </c>
      <c r="F7717" s="143" t="str">
        <f>IF(H7717&lt;=60,"소형",IF((H7717&gt;60)*(H7717&lt;=85)=1,"중소형",IF((H7717&gt;85)*(H7717&lt;=102)=1,"중형",IF((H7717&gt;102)*(H7717&lt;=135)=1,"중대형","대형"))))</f>
        <v>소형</v>
      </c>
      <c r="G7717" s="142" t="s">
        <v>6093</v>
      </c>
      <c r="H7717" s="143">
        <v>59</v>
      </c>
      <c r="I7717" s="144">
        <v>24240</v>
      </c>
      <c r="J7717" s="143">
        <v>20</v>
      </c>
      <c r="K7717" s="137">
        <v>43101</v>
      </c>
      <c r="L7717" s="137">
        <v>43891</v>
      </c>
      <c r="M7717" s="144">
        <f>H7717/3.3</f>
        <v>17.878787878787879</v>
      </c>
      <c r="N7717" s="144">
        <f>I7717/M7717</f>
        <v>1355.7966101694915</v>
      </c>
    </row>
    <row r="7718" spans="1:14">
      <c r="A7718" s="142" t="s">
        <v>2829</v>
      </c>
      <c r="B7718" s="142" t="s">
        <v>6860</v>
      </c>
      <c r="C7718" s="142" t="s">
        <v>3163</v>
      </c>
      <c r="D7718" s="142" t="s">
        <v>3335</v>
      </c>
      <c r="E7718" s="142" t="s">
        <v>3336</v>
      </c>
      <c r="F7718" s="143" t="str">
        <f>IF(H7718&lt;=60,"소형",IF((H7718&gt;60)*(H7718&lt;=85)=1,"중소형",IF((H7718&gt;85)*(H7718&lt;=102)=1,"중형",IF((H7718&gt;102)*(H7718&lt;=135)=1,"중대형","대형"))))</f>
        <v>소형</v>
      </c>
      <c r="G7718" s="142" t="s">
        <v>6616</v>
      </c>
      <c r="H7718" s="143">
        <v>59</v>
      </c>
      <c r="I7718" s="144">
        <v>25050</v>
      </c>
      <c r="J7718" s="143">
        <v>19</v>
      </c>
      <c r="K7718" s="137">
        <v>43101</v>
      </c>
      <c r="L7718" s="137">
        <v>43891</v>
      </c>
      <c r="M7718" s="144">
        <f>H7718/3.3</f>
        <v>17.878787878787879</v>
      </c>
      <c r="N7718" s="144">
        <f>I7718/M7718</f>
        <v>1401.1016949152543</v>
      </c>
    </row>
    <row r="7719" spans="1:14">
      <c r="A7719" s="142" t="s">
        <v>2829</v>
      </c>
      <c r="B7719" s="142" t="s">
        <v>6860</v>
      </c>
      <c r="C7719" s="142" t="s">
        <v>3163</v>
      </c>
      <c r="D7719" s="142" t="s">
        <v>3335</v>
      </c>
      <c r="E7719" s="142" t="s">
        <v>3336</v>
      </c>
      <c r="F7719" s="143" t="str">
        <f>IF(H7719&lt;=60,"소형",IF((H7719&gt;60)*(H7719&lt;=85)=1,"중소형",IF((H7719&gt;85)*(H7719&lt;=102)=1,"중형",IF((H7719&gt;102)*(H7719&lt;=135)=1,"중대형","대형"))))</f>
        <v>중소형</v>
      </c>
      <c r="G7719" s="142" t="s">
        <v>6861</v>
      </c>
      <c r="H7719" s="143">
        <v>77</v>
      </c>
      <c r="I7719" s="144">
        <v>29020</v>
      </c>
      <c r="J7719" s="143">
        <v>19</v>
      </c>
      <c r="K7719" s="137">
        <v>43101</v>
      </c>
      <c r="L7719" s="137">
        <v>43891</v>
      </c>
      <c r="M7719" s="144">
        <f>H7719/3.3</f>
        <v>23.333333333333336</v>
      </c>
      <c r="N7719" s="144">
        <f>I7719/M7719</f>
        <v>1243.7142857142856</v>
      </c>
    </row>
    <row r="7720" spans="1:14">
      <c r="A7720" s="142" t="s">
        <v>2829</v>
      </c>
      <c r="B7720" s="142" t="s">
        <v>6860</v>
      </c>
      <c r="C7720" s="142" t="s">
        <v>3163</v>
      </c>
      <c r="D7720" s="142" t="s">
        <v>3335</v>
      </c>
      <c r="E7720" s="142" t="s">
        <v>3336</v>
      </c>
      <c r="F7720" s="143" t="str">
        <f>IF(H7720&lt;=60,"소형",IF((H7720&gt;60)*(H7720&lt;=85)=1,"중소형",IF((H7720&gt;85)*(H7720&lt;=102)=1,"중형",IF((H7720&gt;102)*(H7720&lt;=135)=1,"중대형","대형"))))</f>
        <v>중소형</v>
      </c>
      <c r="G7720" s="142" t="s">
        <v>5970</v>
      </c>
      <c r="H7720" s="143">
        <v>77</v>
      </c>
      <c r="I7720" s="144">
        <v>30050</v>
      </c>
      <c r="J7720" s="143">
        <v>136</v>
      </c>
      <c r="K7720" s="137">
        <v>43101</v>
      </c>
      <c r="L7720" s="137">
        <v>43891</v>
      </c>
      <c r="M7720" s="144">
        <f>H7720/3.3</f>
        <v>23.333333333333336</v>
      </c>
      <c r="N7720" s="144">
        <f>I7720/M7720</f>
        <v>1287.8571428571427</v>
      </c>
    </row>
    <row r="7721" spans="1:14">
      <c r="A7721" s="142" t="s">
        <v>2829</v>
      </c>
      <c r="B7721" s="142" t="s">
        <v>6860</v>
      </c>
      <c r="C7721" s="142" t="s">
        <v>3163</v>
      </c>
      <c r="D7721" s="142" t="s">
        <v>3335</v>
      </c>
      <c r="E7721" s="142" t="s">
        <v>3336</v>
      </c>
      <c r="F7721" s="143" t="str">
        <f>IF(H7721&lt;=60,"소형",IF((H7721&gt;60)*(H7721&lt;=85)=1,"중소형",IF((H7721&gt;85)*(H7721&lt;=102)=1,"중형",IF((H7721&gt;102)*(H7721&lt;=135)=1,"중대형","대형"))))</f>
        <v>중소형</v>
      </c>
      <c r="G7721" s="142" t="s">
        <v>5855</v>
      </c>
      <c r="H7721" s="143">
        <v>77</v>
      </c>
      <c r="I7721" s="144">
        <v>30130</v>
      </c>
      <c r="J7721" s="143">
        <v>38</v>
      </c>
      <c r="K7721" s="137">
        <v>43101</v>
      </c>
      <c r="L7721" s="137">
        <v>43891</v>
      </c>
      <c r="M7721" s="144">
        <f>H7721/3.3</f>
        <v>23.333333333333336</v>
      </c>
      <c r="N7721" s="144">
        <f>I7721/M7721</f>
        <v>1291.2857142857142</v>
      </c>
    </row>
    <row r="7722" spans="1:14">
      <c r="A7722" s="142" t="s">
        <v>2829</v>
      </c>
      <c r="B7722" s="142" t="s">
        <v>6860</v>
      </c>
      <c r="C7722" s="142" t="s">
        <v>3163</v>
      </c>
      <c r="D7722" s="142" t="s">
        <v>3335</v>
      </c>
      <c r="E7722" s="142" t="s">
        <v>3336</v>
      </c>
      <c r="F7722" s="143" t="str">
        <f>IF(H7722&lt;=60,"소형",IF((H7722&gt;60)*(H7722&lt;=85)=1,"중소형",IF((H7722&gt;85)*(H7722&lt;=102)=1,"중형",IF((H7722&gt;102)*(H7722&lt;=135)=1,"중대형","대형"))))</f>
        <v>중소형</v>
      </c>
      <c r="G7722" s="142" t="s">
        <v>6862</v>
      </c>
      <c r="H7722" s="143">
        <v>77</v>
      </c>
      <c r="I7722" s="144">
        <v>29250</v>
      </c>
      <c r="J7722" s="143">
        <v>58</v>
      </c>
      <c r="K7722" s="137">
        <v>43101</v>
      </c>
      <c r="L7722" s="137">
        <v>43891</v>
      </c>
      <c r="M7722" s="144">
        <f>H7722/3.3</f>
        <v>23.333333333333336</v>
      </c>
      <c r="N7722" s="144">
        <f>I7722/M7722</f>
        <v>1253.5714285714284</v>
      </c>
    </row>
    <row r="7723" spans="1:14">
      <c r="A7723" s="142" t="s">
        <v>2829</v>
      </c>
      <c r="B7723" s="142" t="s">
        <v>6860</v>
      </c>
      <c r="C7723" s="142" t="s">
        <v>3163</v>
      </c>
      <c r="D7723" s="142" t="s">
        <v>3335</v>
      </c>
      <c r="E7723" s="142" t="s">
        <v>3336</v>
      </c>
      <c r="F7723" s="143" t="str">
        <f>IF(H7723&lt;=60,"소형",IF((H7723&gt;60)*(H7723&lt;=85)=1,"중소형",IF((H7723&gt;85)*(H7723&lt;=102)=1,"중형",IF((H7723&gt;102)*(H7723&lt;=135)=1,"중대형","대형"))))</f>
        <v>중소형</v>
      </c>
      <c r="G7723" s="142" t="s">
        <v>4551</v>
      </c>
      <c r="H7723" s="143">
        <v>84</v>
      </c>
      <c r="I7723" s="144">
        <v>31280</v>
      </c>
      <c r="J7723" s="143">
        <v>38</v>
      </c>
      <c r="K7723" s="137">
        <v>43101</v>
      </c>
      <c r="L7723" s="137">
        <v>43891</v>
      </c>
      <c r="M7723" s="144">
        <f>H7723/3.3</f>
        <v>25.454545454545457</v>
      </c>
      <c r="N7723" s="144">
        <f>I7723/M7723</f>
        <v>1228.8571428571427</v>
      </c>
    </row>
    <row r="7724" spans="1:14">
      <c r="A7724" s="142" t="s">
        <v>2829</v>
      </c>
      <c r="B7724" s="142" t="s">
        <v>6860</v>
      </c>
      <c r="C7724" s="142" t="s">
        <v>3163</v>
      </c>
      <c r="D7724" s="142" t="s">
        <v>3335</v>
      </c>
      <c r="E7724" s="142" t="s">
        <v>3336</v>
      </c>
      <c r="F7724" s="143" t="str">
        <f>IF(H7724&lt;=60,"소형",IF((H7724&gt;60)*(H7724&lt;=85)=1,"중소형",IF((H7724&gt;85)*(H7724&lt;=102)=1,"중형",IF((H7724&gt;102)*(H7724&lt;=135)=1,"중대형","대형"))))</f>
        <v>중소형</v>
      </c>
      <c r="G7724" s="142" t="s">
        <v>3476</v>
      </c>
      <c r="H7724" s="143">
        <v>84</v>
      </c>
      <c r="I7724" s="144">
        <v>30540</v>
      </c>
      <c r="J7724" s="143">
        <v>20</v>
      </c>
      <c r="K7724" s="137">
        <v>43101</v>
      </c>
      <c r="L7724" s="137">
        <v>43891</v>
      </c>
      <c r="M7724" s="144">
        <f>H7724/3.3</f>
        <v>25.454545454545457</v>
      </c>
      <c r="N7724" s="144">
        <f>I7724/M7724</f>
        <v>1199.7857142857142</v>
      </c>
    </row>
    <row r="7725" spans="1:14">
      <c r="A7725" s="142" t="s">
        <v>2829</v>
      </c>
      <c r="B7725" s="142" t="s">
        <v>6860</v>
      </c>
      <c r="C7725" s="142" t="s">
        <v>3163</v>
      </c>
      <c r="D7725" s="142" t="s">
        <v>3335</v>
      </c>
      <c r="E7725" s="142" t="s">
        <v>3336</v>
      </c>
      <c r="F7725" s="143" t="str">
        <f>IF(H7725&lt;=60,"소형",IF((H7725&gt;60)*(H7725&lt;=85)=1,"중소형",IF((H7725&gt;85)*(H7725&lt;=102)=1,"중형",IF((H7725&gt;102)*(H7725&lt;=135)=1,"중대형","대형"))))</f>
        <v>중소형</v>
      </c>
      <c r="G7725" s="142" t="s">
        <v>3209</v>
      </c>
      <c r="H7725" s="143">
        <v>84</v>
      </c>
      <c r="I7725" s="144">
        <v>31570</v>
      </c>
      <c r="J7725" s="143">
        <v>18</v>
      </c>
      <c r="K7725" s="137">
        <v>43101</v>
      </c>
      <c r="L7725" s="137">
        <v>43891</v>
      </c>
      <c r="M7725" s="144">
        <f>H7725/3.3</f>
        <v>25.454545454545457</v>
      </c>
      <c r="N7725" s="144">
        <f>I7725/M7725</f>
        <v>1240.25</v>
      </c>
    </row>
    <row r="7726" spans="1:14">
      <c r="A7726" s="142" t="s">
        <v>2829</v>
      </c>
      <c r="B7726" s="142" t="s">
        <v>6863</v>
      </c>
      <c r="C7726" s="142" t="s">
        <v>3163</v>
      </c>
      <c r="D7726" s="142" t="s">
        <v>3335</v>
      </c>
      <c r="E7726" s="142" t="s">
        <v>3336</v>
      </c>
      <c r="F7726" s="143" t="str">
        <f>IF(H7726&lt;=60,"소형",IF((H7726&gt;60)*(H7726&lt;=85)=1,"중소형",IF((H7726&gt;85)*(H7726&lt;=102)=1,"중형",IF((H7726&gt;102)*(H7726&lt;=135)=1,"중대형","대형"))))</f>
        <v>중소형</v>
      </c>
      <c r="G7726" s="142" t="s">
        <v>5970</v>
      </c>
      <c r="H7726" s="143">
        <v>77</v>
      </c>
      <c r="I7726" s="144">
        <v>29760</v>
      </c>
      <c r="J7726" s="143">
        <v>99</v>
      </c>
      <c r="K7726" s="137">
        <v>43101</v>
      </c>
      <c r="L7726" s="137">
        <v>43891</v>
      </c>
      <c r="M7726" s="144">
        <f>H7726/3.3</f>
        <v>23.333333333333336</v>
      </c>
      <c r="N7726" s="144">
        <f>I7726/M7726</f>
        <v>1275.4285714285713</v>
      </c>
    </row>
    <row r="7727" spans="1:14">
      <c r="A7727" s="142" t="s">
        <v>2829</v>
      </c>
      <c r="B7727" s="142" t="s">
        <v>6863</v>
      </c>
      <c r="C7727" s="142" t="s">
        <v>3163</v>
      </c>
      <c r="D7727" s="142" t="s">
        <v>3335</v>
      </c>
      <c r="E7727" s="142" t="s">
        <v>3336</v>
      </c>
      <c r="F7727" s="143" t="str">
        <f>IF(H7727&lt;=60,"소형",IF((H7727&gt;60)*(H7727&lt;=85)=1,"중소형",IF((H7727&gt;85)*(H7727&lt;=102)=1,"중형",IF((H7727&gt;102)*(H7727&lt;=135)=1,"중대형","대형"))))</f>
        <v>중소형</v>
      </c>
      <c r="G7727" s="142" t="s">
        <v>5855</v>
      </c>
      <c r="H7727" s="143">
        <v>77</v>
      </c>
      <c r="I7727" s="144">
        <v>29840</v>
      </c>
      <c r="J7727" s="143">
        <v>19</v>
      </c>
      <c r="K7727" s="137">
        <v>43101</v>
      </c>
      <c r="L7727" s="137">
        <v>43891</v>
      </c>
      <c r="M7727" s="144">
        <f>H7727/3.3</f>
        <v>23.333333333333336</v>
      </c>
      <c r="N7727" s="144">
        <f>I7727/M7727</f>
        <v>1278.8571428571427</v>
      </c>
    </row>
    <row r="7728" spans="1:14">
      <c r="A7728" s="142" t="s">
        <v>2829</v>
      </c>
      <c r="B7728" s="142" t="s">
        <v>6863</v>
      </c>
      <c r="C7728" s="142" t="s">
        <v>3163</v>
      </c>
      <c r="D7728" s="142" t="s">
        <v>3335</v>
      </c>
      <c r="E7728" s="142" t="s">
        <v>3336</v>
      </c>
      <c r="F7728" s="143" t="str">
        <f>IF(H7728&lt;=60,"소형",IF((H7728&gt;60)*(H7728&lt;=85)=1,"중소형",IF((H7728&gt;85)*(H7728&lt;=102)=1,"중형",IF((H7728&gt;102)*(H7728&lt;=135)=1,"중대형","대형"))))</f>
        <v>중소형</v>
      </c>
      <c r="G7728" s="142" t="s">
        <v>6862</v>
      </c>
      <c r="H7728" s="143">
        <v>77</v>
      </c>
      <c r="I7728" s="144">
        <v>28970</v>
      </c>
      <c r="J7728" s="143">
        <v>40</v>
      </c>
      <c r="K7728" s="137">
        <v>43101</v>
      </c>
      <c r="L7728" s="137">
        <v>43891</v>
      </c>
      <c r="M7728" s="144">
        <f>H7728/3.3</f>
        <v>23.333333333333336</v>
      </c>
      <c r="N7728" s="144">
        <f>I7728/M7728</f>
        <v>1241.5714285714284</v>
      </c>
    </row>
    <row r="7729" spans="1:14">
      <c r="A7729" s="142" t="s">
        <v>2829</v>
      </c>
      <c r="B7729" s="142" t="s">
        <v>6863</v>
      </c>
      <c r="C7729" s="142" t="s">
        <v>3163</v>
      </c>
      <c r="D7729" s="142" t="s">
        <v>3335</v>
      </c>
      <c r="E7729" s="142" t="s">
        <v>3336</v>
      </c>
      <c r="F7729" s="143" t="str">
        <f>IF(H7729&lt;=60,"소형",IF((H7729&gt;60)*(H7729&lt;=85)=1,"중소형",IF((H7729&gt;85)*(H7729&lt;=102)=1,"중형",IF((H7729&gt;102)*(H7729&lt;=135)=1,"중대형","대형"))))</f>
        <v>중소형</v>
      </c>
      <c r="G7729" s="142" t="s">
        <v>3208</v>
      </c>
      <c r="H7729" s="143">
        <v>84</v>
      </c>
      <c r="I7729" s="144">
        <v>31070</v>
      </c>
      <c r="J7729" s="143">
        <v>154</v>
      </c>
      <c r="K7729" s="137">
        <v>43101</v>
      </c>
      <c r="L7729" s="137">
        <v>43891</v>
      </c>
      <c r="M7729" s="144">
        <f>H7729/3.3</f>
        <v>25.454545454545457</v>
      </c>
      <c r="N7729" s="144">
        <f>I7729/M7729</f>
        <v>1220.6071428571427</v>
      </c>
    </row>
    <row r="7730" spans="1:14">
      <c r="A7730" s="142" t="s">
        <v>2829</v>
      </c>
      <c r="B7730" s="142" t="s">
        <v>6863</v>
      </c>
      <c r="C7730" s="142" t="s">
        <v>3163</v>
      </c>
      <c r="D7730" s="142" t="s">
        <v>3335</v>
      </c>
      <c r="E7730" s="142" t="s">
        <v>3336</v>
      </c>
      <c r="F7730" s="143" t="str">
        <f>IF(H7730&lt;=60,"소형",IF((H7730&gt;60)*(H7730&lt;=85)=1,"중소형",IF((H7730&gt;85)*(H7730&lt;=102)=1,"중형",IF((H7730&gt;102)*(H7730&lt;=135)=1,"중대형","대형"))))</f>
        <v>중소형</v>
      </c>
      <c r="G7730" s="142" t="s">
        <v>3476</v>
      </c>
      <c r="H7730" s="143">
        <v>84</v>
      </c>
      <c r="I7730" s="144">
        <v>30320</v>
      </c>
      <c r="J7730" s="143">
        <v>60</v>
      </c>
      <c r="K7730" s="137">
        <v>43101</v>
      </c>
      <c r="L7730" s="137">
        <v>43891</v>
      </c>
      <c r="M7730" s="144">
        <f>H7730/3.3</f>
        <v>25.454545454545457</v>
      </c>
      <c r="N7730" s="144">
        <f>I7730/M7730</f>
        <v>1191.1428571428571</v>
      </c>
    </row>
    <row r="7731" spans="1:14">
      <c r="A7731" s="142" t="s">
        <v>2829</v>
      </c>
      <c r="B7731" s="142" t="s">
        <v>6863</v>
      </c>
      <c r="C7731" s="142" t="s">
        <v>3163</v>
      </c>
      <c r="D7731" s="142" t="s">
        <v>3335</v>
      </c>
      <c r="E7731" s="142" t="s">
        <v>3336</v>
      </c>
      <c r="F7731" s="143" t="str">
        <f>IF(H7731&lt;=60,"소형",IF((H7731&gt;60)*(H7731&lt;=85)=1,"중소형",IF((H7731&gt;85)*(H7731&lt;=102)=1,"중형",IF((H7731&gt;102)*(H7731&lt;=135)=1,"중대형","대형"))))</f>
        <v>중소형</v>
      </c>
      <c r="G7731" s="142" t="s">
        <v>6139</v>
      </c>
      <c r="H7731" s="143">
        <v>84</v>
      </c>
      <c r="I7731" s="144">
        <v>31350</v>
      </c>
      <c r="J7731" s="143">
        <v>95</v>
      </c>
      <c r="K7731" s="137">
        <v>43101</v>
      </c>
      <c r="L7731" s="137">
        <v>43891</v>
      </c>
      <c r="M7731" s="144">
        <f>H7731/3.3</f>
        <v>25.454545454545457</v>
      </c>
      <c r="N7731" s="144">
        <f>I7731/M7731</f>
        <v>1231.6071428571427</v>
      </c>
    </row>
    <row r="7732" spans="1:14">
      <c r="A7732" s="142" t="s">
        <v>2829</v>
      </c>
      <c r="B7732" s="142" t="s">
        <v>6886</v>
      </c>
      <c r="C7732" s="142" t="s">
        <v>3162</v>
      </c>
      <c r="D7732" s="142" t="s">
        <v>3990</v>
      </c>
      <c r="E7732" s="142" t="s">
        <v>6887</v>
      </c>
      <c r="F7732" s="143" t="str">
        <f>IF(H7732&lt;=60,"소형",IF((H7732&gt;60)*(H7732&lt;=85)=1,"중소형",IF((H7732&gt;85)*(H7732&lt;=102)=1,"중형",IF((H7732&gt;102)*(H7732&lt;=135)=1,"중대형","대형"))))</f>
        <v>중소형</v>
      </c>
      <c r="G7732" s="142" t="s">
        <v>6888</v>
      </c>
      <c r="H7732" s="143">
        <v>78</v>
      </c>
      <c r="I7732" s="144">
        <v>24200</v>
      </c>
      <c r="J7732" s="143">
        <v>117</v>
      </c>
      <c r="K7732" s="137">
        <v>43101</v>
      </c>
      <c r="L7732" s="137">
        <v>43891</v>
      </c>
      <c r="M7732" s="144">
        <f>H7732/3.3</f>
        <v>23.636363636363637</v>
      </c>
      <c r="N7732" s="144">
        <f>I7732/M7732</f>
        <v>1023.8461538461538</v>
      </c>
    </row>
    <row r="7733" spans="1:14">
      <c r="A7733" s="142" t="s">
        <v>2829</v>
      </c>
      <c r="B7733" s="142" t="s">
        <v>6886</v>
      </c>
      <c r="C7733" s="142" t="s">
        <v>3162</v>
      </c>
      <c r="D7733" s="142" t="s">
        <v>3990</v>
      </c>
      <c r="E7733" s="142" t="s">
        <v>6887</v>
      </c>
      <c r="F7733" s="143" t="str">
        <f>IF(H7733&lt;=60,"소형",IF((H7733&gt;60)*(H7733&lt;=85)=1,"중소형",IF((H7733&gt;85)*(H7733&lt;=102)=1,"중형",IF((H7733&gt;102)*(H7733&lt;=135)=1,"중대형","대형"))))</f>
        <v>중소형</v>
      </c>
      <c r="G7733" s="142" t="s">
        <v>6889</v>
      </c>
      <c r="H7733" s="143">
        <v>78</v>
      </c>
      <c r="I7733" s="144">
        <v>23900</v>
      </c>
      <c r="J7733" s="143">
        <v>122</v>
      </c>
      <c r="K7733" s="137">
        <v>43101</v>
      </c>
      <c r="L7733" s="137">
        <v>43891</v>
      </c>
      <c r="M7733" s="144">
        <f>H7733/3.3</f>
        <v>23.636363636363637</v>
      </c>
      <c r="N7733" s="144">
        <f>I7733/M7733</f>
        <v>1011.1538461538462</v>
      </c>
    </row>
    <row r="7734" spans="1:14">
      <c r="A7734" s="142" t="s">
        <v>2829</v>
      </c>
      <c r="B7734" s="142" t="s">
        <v>6886</v>
      </c>
      <c r="C7734" s="142" t="s">
        <v>3162</v>
      </c>
      <c r="D7734" s="142" t="s">
        <v>3990</v>
      </c>
      <c r="E7734" s="142" t="s">
        <v>6887</v>
      </c>
      <c r="F7734" s="143" t="str">
        <f>IF(H7734&lt;=60,"소형",IF((H7734&gt;60)*(H7734&lt;=85)=1,"중소형",IF((H7734&gt;85)*(H7734&lt;=102)=1,"중형",IF((H7734&gt;102)*(H7734&lt;=135)=1,"중대형","대형"))))</f>
        <v>중소형</v>
      </c>
      <c r="G7734" s="142" t="s">
        <v>6890</v>
      </c>
      <c r="H7734" s="143">
        <v>78</v>
      </c>
      <c r="I7734" s="144">
        <v>24100</v>
      </c>
      <c r="J7734" s="143">
        <v>164</v>
      </c>
      <c r="K7734" s="137">
        <v>43101</v>
      </c>
      <c r="L7734" s="137">
        <v>43891</v>
      </c>
      <c r="M7734" s="144">
        <f>H7734/3.3</f>
        <v>23.636363636363637</v>
      </c>
      <c r="N7734" s="144">
        <f>I7734/M7734</f>
        <v>1019.6153846153846</v>
      </c>
    </row>
    <row r="7735" spans="1:14">
      <c r="A7735" s="142" t="s">
        <v>2829</v>
      </c>
      <c r="B7735" s="142" t="s">
        <v>6886</v>
      </c>
      <c r="C7735" s="142" t="s">
        <v>3162</v>
      </c>
      <c r="D7735" s="142" t="s">
        <v>3990</v>
      </c>
      <c r="E7735" s="142" t="s">
        <v>6887</v>
      </c>
      <c r="F7735" s="143" t="str">
        <f>IF(H7735&lt;=60,"소형",IF((H7735&gt;60)*(H7735&lt;=85)=1,"중소형",IF((H7735&gt;85)*(H7735&lt;=102)=1,"중형",IF((H7735&gt;102)*(H7735&lt;=135)=1,"중대형","대형"))))</f>
        <v>중소형</v>
      </c>
      <c r="G7735" s="142" t="s">
        <v>3633</v>
      </c>
      <c r="H7735" s="143">
        <v>84</v>
      </c>
      <c r="I7735" s="144">
        <v>26100</v>
      </c>
      <c r="J7735" s="143">
        <v>241</v>
      </c>
      <c r="K7735" s="137">
        <v>43101</v>
      </c>
      <c r="L7735" s="137">
        <v>43891</v>
      </c>
      <c r="M7735" s="144">
        <f>H7735/3.3</f>
        <v>25.454545454545457</v>
      </c>
      <c r="N7735" s="144">
        <f>I7735/M7735</f>
        <v>1025.3571428571427</v>
      </c>
    </row>
    <row r="7736" spans="1:14">
      <c r="A7736" s="142" t="s">
        <v>2829</v>
      </c>
      <c r="B7736" s="142" t="s">
        <v>6959</v>
      </c>
      <c r="C7736" s="142" t="s">
        <v>3158</v>
      </c>
      <c r="D7736" s="142" t="s">
        <v>6960</v>
      </c>
      <c r="E7736" s="142" t="s">
        <v>6961</v>
      </c>
      <c r="F7736" s="143" t="str">
        <f>IF(H7736&lt;=60,"소형",IF((H7736&gt;60)*(H7736&lt;=85)=1,"중소형",IF((H7736&gt;85)*(H7736&lt;=102)=1,"중형",IF((H7736&gt;102)*(H7736&lt;=135)=1,"중대형","대형"))))</f>
        <v>소형</v>
      </c>
      <c r="G7736" s="142" t="s">
        <v>6214</v>
      </c>
      <c r="H7736" s="143">
        <v>59</v>
      </c>
      <c r="I7736" s="144">
        <v>21180</v>
      </c>
      <c r="J7736" s="143">
        <v>115</v>
      </c>
      <c r="K7736" s="137">
        <v>43132</v>
      </c>
      <c r="L7736" s="137">
        <v>43891</v>
      </c>
      <c r="M7736" s="144">
        <f>H7736/3.3</f>
        <v>17.878787878787879</v>
      </c>
      <c r="N7736" s="144">
        <f>I7736/M7736</f>
        <v>1184.6440677966102</v>
      </c>
    </row>
    <row r="7737" spans="1:14">
      <c r="A7737" s="142" t="s">
        <v>2829</v>
      </c>
      <c r="B7737" s="142" t="s">
        <v>6959</v>
      </c>
      <c r="C7737" s="142" t="s">
        <v>3158</v>
      </c>
      <c r="D7737" s="142" t="s">
        <v>6960</v>
      </c>
      <c r="E7737" s="142" t="s">
        <v>6961</v>
      </c>
      <c r="F7737" s="143" t="str">
        <f>IF(H7737&lt;=60,"소형",IF((H7737&gt;60)*(H7737&lt;=85)=1,"중소형",IF((H7737&gt;85)*(H7737&lt;=102)=1,"중형",IF((H7737&gt;102)*(H7737&lt;=135)=1,"중대형","대형"))))</f>
        <v>중소형</v>
      </c>
      <c r="G7737" s="142" t="s">
        <v>6962</v>
      </c>
      <c r="H7737" s="143">
        <v>81</v>
      </c>
      <c r="I7737" s="144">
        <v>26720</v>
      </c>
      <c r="J7737" s="143">
        <v>150</v>
      </c>
      <c r="K7737" s="137">
        <v>43132</v>
      </c>
      <c r="L7737" s="137">
        <v>43891</v>
      </c>
      <c r="M7737" s="144">
        <f>H7737/3.3</f>
        <v>24.545454545454547</v>
      </c>
      <c r="N7737" s="144">
        <f>I7737/M7737</f>
        <v>1088.5925925925926</v>
      </c>
    </row>
    <row r="7738" spans="1:14">
      <c r="A7738" s="142" t="s">
        <v>2829</v>
      </c>
      <c r="B7738" s="142" t="s">
        <v>6959</v>
      </c>
      <c r="C7738" s="142" t="s">
        <v>3158</v>
      </c>
      <c r="D7738" s="142" t="s">
        <v>6960</v>
      </c>
      <c r="E7738" s="142" t="s">
        <v>6961</v>
      </c>
      <c r="F7738" s="143" t="str">
        <f>IF(H7738&lt;=60,"소형",IF((H7738&gt;60)*(H7738&lt;=85)=1,"중소형",IF((H7738&gt;85)*(H7738&lt;=102)=1,"중형",IF((H7738&gt;102)*(H7738&lt;=135)=1,"중대형","대형"))))</f>
        <v>중소형</v>
      </c>
      <c r="G7738" s="142" t="s">
        <v>6072</v>
      </c>
      <c r="H7738" s="143">
        <v>84</v>
      </c>
      <c r="I7738" s="144">
        <v>28692</v>
      </c>
      <c r="J7738" s="143">
        <v>287</v>
      </c>
      <c r="K7738" s="137">
        <v>43132</v>
      </c>
      <c r="L7738" s="137">
        <v>43891</v>
      </c>
      <c r="M7738" s="144">
        <f>H7738/3.3</f>
        <v>25.454545454545457</v>
      </c>
      <c r="N7738" s="144">
        <f>I7738/M7738</f>
        <v>1127.1857142857141</v>
      </c>
    </row>
    <row r="7739" spans="1:14">
      <c r="A7739" s="142" t="s">
        <v>2829</v>
      </c>
      <c r="B7739" s="142" t="s">
        <v>6959</v>
      </c>
      <c r="C7739" s="142" t="s">
        <v>3158</v>
      </c>
      <c r="D7739" s="142" t="s">
        <v>6960</v>
      </c>
      <c r="E7739" s="142" t="s">
        <v>6961</v>
      </c>
      <c r="F7739" s="143" t="str">
        <f>IF(H7739&lt;=60,"소형",IF((H7739&gt;60)*(H7739&lt;=85)=1,"중소형",IF((H7739&gt;85)*(H7739&lt;=102)=1,"중형",IF((H7739&gt;102)*(H7739&lt;=135)=1,"중대형","대형"))))</f>
        <v>중대형</v>
      </c>
      <c r="G7739" s="142" t="s">
        <v>6963</v>
      </c>
      <c r="H7739" s="143">
        <v>115</v>
      </c>
      <c r="I7739" s="144">
        <v>38968</v>
      </c>
      <c r="J7739" s="143">
        <v>60</v>
      </c>
      <c r="K7739" s="137">
        <v>43132</v>
      </c>
      <c r="L7739" s="137">
        <v>43891</v>
      </c>
      <c r="M7739" s="144">
        <f>H7739/3.3</f>
        <v>34.848484848484851</v>
      </c>
      <c r="N7739" s="144">
        <f>I7739/M7739</f>
        <v>1118.2121739130434</v>
      </c>
    </row>
    <row r="7740" spans="1:14">
      <c r="A7740" s="142" t="s">
        <v>2828</v>
      </c>
      <c r="B7740" s="142" t="s">
        <v>7355</v>
      </c>
      <c r="C7740" s="142" t="s">
        <v>3156</v>
      </c>
      <c r="D7740" s="142" t="s">
        <v>3408</v>
      </c>
      <c r="E7740" s="142" t="s">
        <v>4815</v>
      </c>
      <c r="F7740" s="143" t="str">
        <f>IF(H7740&lt;=60,"소형",IF((H7740&gt;60)*(H7740&lt;=85)=1,"중소형",IF((H7740&gt;85)*(H7740&lt;=102)=1,"중형",IF((H7740&gt;102)*(H7740&lt;=135)=1,"중대형","대형"))))</f>
        <v>소형</v>
      </c>
      <c r="G7740" s="142" t="s">
        <v>7356</v>
      </c>
      <c r="H7740" s="143">
        <v>55</v>
      </c>
      <c r="I7740" s="139" t="s">
        <v>3211</v>
      </c>
      <c r="J7740" s="143">
        <v>309</v>
      </c>
      <c r="K7740" s="137">
        <v>43191</v>
      </c>
      <c r="L7740" s="137">
        <v>43891</v>
      </c>
      <c r="M7740" s="144">
        <f>H7740/3.3</f>
        <v>16.666666666666668</v>
      </c>
      <c r="N7740" s="144" t="e">
        <f>I7740/M7740</f>
        <v>#VALUE!</v>
      </c>
    </row>
    <row r="7741" spans="1:14">
      <c r="A7741" s="142" t="s">
        <v>2828</v>
      </c>
      <c r="B7741" s="142" t="s">
        <v>7355</v>
      </c>
      <c r="C7741" s="142" t="s">
        <v>3156</v>
      </c>
      <c r="D7741" s="142" t="s">
        <v>3408</v>
      </c>
      <c r="E7741" s="142" t="s">
        <v>4815</v>
      </c>
      <c r="F7741" s="143" t="str">
        <f>IF(H7741&lt;=60,"소형",IF((H7741&gt;60)*(H7741&lt;=85)=1,"중소형",IF((H7741&gt;85)*(H7741&lt;=102)=1,"중형",IF((H7741&gt;102)*(H7741&lt;=135)=1,"중대형","대형"))))</f>
        <v>소형</v>
      </c>
      <c r="G7741" s="142" t="s">
        <v>7357</v>
      </c>
      <c r="H7741" s="143">
        <v>55</v>
      </c>
      <c r="I7741" s="139" t="s">
        <v>3211</v>
      </c>
      <c r="J7741" s="143">
        <v>15</v>
      </c>
      <c r="K7741" s="137">
        <v>43191</v>
      </c>
      <c r="L7741" s="137">
        <v>43891</v>
      </c>
      <c r="M7741" s="144">
        <f>H7741/3.3</f>
        <v>16.666666666666668</v>
      </c>
      <c r="N7741" s="144" t="e">
        <f>I7741/M7741</f>
        <v>#VALUE!</v>
      </c>
    </row>
    <row r="7742" spans="1:14">
      <c r="A7742" s="142" t="s">
        <v>2828</v>
      </c>
      <c r="B7742" s="142" t="s">
        <v>7355</v>
      </c>
      <c r="C7742" s="142" t="s">
        <v>3156</v>
      </c>
      <c r="D7742" s="142" t="s">
        <v>3408</v>
      </c>
      <c r="E7742" s="142" t="s">
        <v>4815</v>
      </c>
      <c r="F7742" s="143" t="str">
        <f>IF(H7742&lt;=60,"소형",IF((H7742&gt;60)*(H7742&lt;=85)=1,"중소형",IF((H7742&gt;85)*(H7742&lt;=102)=1,"중형",IF((H7742&gt;102)*(H7742&lt;=135)=1,"중대형","대형"))))</f>
        <v>소형</v>
      </c>
      <c r="G7742" s="142" t="s">
        <v>4127</v>
      </c>
      <c r="H7742" s="143">
        <v>59</v>
      </c>
      <c r="I7742" s="139" t="s">
        <v>3211</v>
      </c>
      <c r="J7742" s="143">
        <v>177</v>
      </c>
      <c r="K7742" s="137">
        <v>43191</v>
      </c>
      <c r="L7742" s="137">
        <v>43891</v>
      </c>
      <c r="M7742" s="144">
        <f>H7742/3.3</f>
        <v>17.878787878787879</v>
      </c>
      <c r="N7742" s="144" t="e">
        <f>I7742/M7742</f>
        <v>#VALUE!</v>
      </c>
    </row>
    <row r="7743" spans="1:14">
      <c r="A7743" s="142" t="s">
        <v>2828</v>
      </c>
      <c r="B7743" s="142" t="s">
        <v>7355</v>
      </c>
      <c r="C7743" s="142" t="s">
        <v>3156</v>
      </c>
      <c r="D7743" s="142" t="s">
        <v>3408</v>
      </c>
      <c r="E7743" s="142" t="s">
        <v>4815</v>
      </c>
      <c r="F7743" s="143" t="str">
        <f>IF(H7743&lt;=60,"소형",IF((H7743&gt;60)*(H7743&lt;=85)=1,"중소형",IF((H7743&gt;85)*(H7743&lt;=102)=1,"중형",IF((H7743&gt;102)*(H7743&lt;=135)=1,"중대형","대형"))))</f>
        <v>소형</v>
      </c>
      <c r="G7743" s="142" t="s">
        <v>4056</v>
      </c>
      <c r="H7743" s="143">
        <v>59</v>
      </c>
      <c r="I7743" s="139" t="s">
        <v>3211</v>
      </c>
      <c r="J7743" s="143">
        <v>133</v>
      </c>
      <c r="K7743" s="137">
        <v>43191</v>
      </c>
      <c r="L7743" s="137">
        <v>43891</v>
      </c>
      <c r="M7743" s="144">
        <f>H7743/3.3</f>
        <v>17.878787878787879</v>
      </c>
      <c r="N7743" s="144" t="e">
        <f>I7743/M7743</f>
        <v>#VALUE!</v>
      </c>
    </row>
    <row r="7744" spans="1:14">
      <c r="A7744" s="142" t="s">
        <v>2828</v>
      </c>
      <c r="B7744" s="142" t="s">
        <v>7355</v>
      </c>
      <c r="C7744" s="142" t="s">
        <v>3156</v>
      </c>
      <c r="D7744" s="142" t="s">
        <v>3408</v>
      </c>
      <c r="E7744" s="142" t="s">
        <v>4815</v>
      </c>
      <c r="F7744" s="143" t="str">
        <f>IF(H7744&lt;=60,"소형",IF((H7744&gt;60)*(H7744&lt;=85)=1,"중소형",IF((H7744&gt;85)*(H7744&lt;=102)=1,"중형",IF((H7744&gt;102)*(H7744&lt;=135)=1,"중대형","대형"))))</f>
        <v>소형</v>
      </c>
      <c r="G7744" s="142" t="s">
        <v>4128</v>
      </c>
      <c r="H7744" s="143">
        <v>59</v>
      </c>
      <c r="I7744" s="139" t="s">
        <v>3211</v>
      </c>
      <c r="J7744" s="143">
        <v>138</v>
      </c>
      <c r="K7744" s="137">
        <v>43191</v>
      </c>
      <c r="L7744" s="137">
        <v>43891</v>
      </c>
      <c r="M7744" s="144">
        <f>H7744/3.3</f>
        <v>17.878787878787879</v>
      </c>
      <c r="N7744" s="144" t="e">
        <f>I7744/M7744</f>
        <v>#VALUE!</v>
      </c>
    </row>
    <row r="7745" spans="1:14">
      <c r="A7745" s="142" t="s">
        <v>2828</v>
      </c>
      <c r="B7745" s="142" t="s">
        <v>7355</v>
      </c>
      <c r="C7745" s="142" t="s">
        <v>3156</v>
      </c>
      <c r="D7745" s="142" t="s">
        <v>3408</v>
      </c>
      <c r="E7745" s="142" t="s">
        <v>4815</v>
      </c>
      <c r="F7745" s="143" t="str">
        <f>IF(H7745&lt;=60,"소형",IF((H7745&gt;60)*(H7745&lt;=85)=1,"중소형",IF((H7745&gt;85)*(H7745&lt;=102)=1,"중형",IF((H7745&gt;102)*(H7745&lt;=135)=1,"중대형","대형"))))</f>
        <v>소형</v>
      </c>
      <c r="G7745" s="142" t="s">
        <v>7358</v>
      </c>
      <c r="H7745" s="143">
        <v>59</v>
      </c>
      <c r="I7745" s="139" t="s">
        <v>3211</v>
      </c>
      <c r="J7745" s="143">
        <v>7</v>
      </c>
      <c r="K7745" s="137">
        <v>43191</v>
      </c>
      <c r="L7745" s="137">
        <v>43891</v>
      </c>
      <c r="M7745" s="144">
        <f>H7745/3.3</f>
        <v>17.878787878787879</v>
      </c>
      <c r="N7745" s="144" t="e">
        <f>I7745/M7745</f>
        <v>#VALUE!</v>
      </c>
    </row>
    <row r="7746" spans="1:14">
      <c r="A7746" s="142" t="s">
        <v>2829</v>
      </c>
      <c r="B7746" s="142" t="s">
        <v>7513</v>
      </c>
      <c r="C7746" s="142" t="s">
        <v>3159</v>
      </c>
      <c r="D7746" s="142" t="s">
        <v>5605</v>
      </c>
      <c r="E7746" s="142" t="s">
        <v>5847</v>
      </c>
      <c r="F7746" s="143" t="str">
        <f>IF(H7746&lt;=60,"소형",IF((H7746&gt;60)*(H7746&lt;=85)=1,"중소형",IF((H7746&gt;85)*(H7746&lt;=102)=1,"중형",IF((H7746&gt;102)*(H7746&lt;=135)=1,"중대형","대형"))))</f>
        <v>소형</v>
      </c>
      <c r="G7746" s="142" t="s">
        <v>4243</v>
      </c>
      <c r="H7746" s="143">
        <v>59</v>
      </c>
      <c r="I7746" s="144">
        <v>17900</v>
      </c>
      <c r="J7746" s="143">
        <v>294</v>
      </c>
      <c r="K7746" s="137">
        <v>43221</v>
      </c>
      <c r="L7746" s="137">
        <v>43891</v>
      </c>
      <c r="M7746" s="144">
        <f>H7746/3.3</f>
        <v>17.878787878787879</v>
      </c>
      <c r="N7746" s="144">
        <f>I7746/M7746</f>
        <v>1001.1864406779661</v>
      </c>
    </row>
    <row r="7747" spans="1:14">
      <c r="A7747" s="142" t="s">
        <v>2829</v>
      </c>
      <c r="B7747" s="142" t="s">
        <v>7513</v>
      </c>
      <c r="C7747" s="142" t="s">
        <v>3159</v>
      </c>
      <c r="D7747" s="142" t="s">
        <v>5605</v>
      </c>
      <c r="E7747" s="142" t="s">
        <v>5847</v>
      </c>
      <c r="F7747" s="143" t="str">
        <f>IF(H7747&lt;=60,"소형",IF((H7747&gt;60)*(H7747&lt;=85)=1,"중소형",IF((H7747&gt;85)*(H7747&lt;=102)=1,"중형",IF((H7747&gt;102)*(H7747&lt;=135)=1,"중대형","대형"))))</f>
        <v>소형</v>
      </c>
      <c r="G7747" s="142" t="s">
        <v>4244</v>
      </c>
      <c r="H7747" s="143">
        <v>59</v>
      </c>
      <c r="I7747" s="144">
        <v>17900</v>
      </c>
      <c r="J7747" s="143">
        <v>40</v>
      </c>
      <c r="K7747" s="137">
        <v>43221</v>
      </c>
      <c r="L7747" s="137">
        <v>43891</v>
      </c>
      <c r="M7747" s="144">
        <f>H7747/3.3</f>
        <v>17.878787878787879</v>
      </c>
      <c r="N7747" s="144">
        <f>I7747/M7747</f>
        <v>1001.1864406779661</v>
      </c>
    </row>
    <row r="7748" spans="1:14">
      <c r="A7748" s="142" t="s">
        <v>2829</v>
      </c>
      <c r="B7748" s="142" t="s">
        <v>7513</v>
      </c>
      <c r="C7748" s="142" t="s">
        <v>3159</v>
      </c>
      <c r="D7748" s="142" t="s">
        <v>5605</v>
      </c>
      <c r="E7748" s="142" t="s">
        <v>5847</v>
      </c>
      <c r="F7748" s="143" t="str">
        <f>IF(H7748&lt;=60,"소형",IF((H7748&gt;60)*(H7748&lt;=85)=1,"중소형",IF((H7748&gt;85)*(H7748&lt;=102)=1,"중형",IF((H7748&gt;102)*(H7748&lt;=135)=1,"중대형","대형"))))</f>
        <v>중소형</v>
      </c>
      <c r="G7748" s="142" t="s">
        <v>3270</v>
      </c>
      <c r="H7748" s="143">
        <v>74</v>
      </c>
      <c r="I7748" s="144">
        <v>18050</v>
      </c>
      <c r="J7748" s="143">
        <v>60</v>
      </c>
      <c r="K7748" s="137">
        <v>43221</v>
      </c>
      <c r="L7748" s="137">
        <v>43891</v>
      </c>
      <c r="M7748" s="144">
        <f>H7748/3.3</f>
        <v>22.424242424242426</v>
      </c>
      <c r="N7748" s="144">
        <f>I7748/M7748</f>
        <v>804.93243243243239</v>
      </c>
    </row>
    <row r="7749" spans="1:14">
      <c r="A7749" s="142" t="s">
        <v>2829</v>
      </c>
      <c r="B7749" s="142" t="s">
        <v>7513</v>
      </c>
      <c r="C7749" s="142" t="s">
        <v>3159</v>
      </c>
      <c r="D7749" s="142" t="s">
        <v>5605</v>
      </c>
      <c r="E7749" s="142" t="s">
        <v>5847</v>
      </c>
      <c r="F7749" s="143" t="str">
        <f>IF(H7749&lt;=60,"소형",IF((H7749&gt;60)*(H7749&lt;=85)=1,"중소형",IF((H7749&gt;85)*(H7749&lt;=102)=1,"중형",IF((H7749&gt;102)*(H7749&lt;=135)=1,"중대형","대형"))))</f>
        <v>중소형</v>
      </c>
      <c r="G7749" s="142" t="s">
        <v>7514</v>
      </c>
      <c r="H7749" s="143">
        <v>84</v>
      </c>
      <c r="I7749" s="144">
        <v>24100</v>
      </c>
      <c r="J7749" s="143">
        <v>96</v>
      </c>
      <c r="K7749" s="137">
        <v>43221</v>
      </c>
      <c r="L7749" s="137">
        <v>43891</v>
      </c>
      <c r="M7749" s="144">
        <f>H7749/3.3</f>
        <v>25.454545454545457</v>
      </c>
      <c r="N7749" s="144">
        <f>I7749/M7749</f>
        <v>946.78571428571422</v>
      </c>
    </row>
    <row r="7750" spans="1:14">
      <c r="A7750" s="142" t="s">
        <v>2829</v>
      </c>
      <c r="B7750" s="142" t="s">
        <v>7703</v>
      </c>
      <c r="C7750" s="142" t="s">
        <v>3169</v>
      </c>
      <c r="D7750" s="142" t="s">
        <v>7704</v>
      </c>
      <c r="E7750" s="142" t="s">
        <v>7705</v>
      </c>
      <c r="F7750" s="143" t="str">
        <f>IF(H7750&lt;=60,"소형",IF((H7750&gt;60)*(H7750&lt;=85)=1,"중소형",IF((H7750&gt;85)*(H7750&lt;=102)=1,"중형",IF((H7750&gt;102)*(H7750&lt;=135)=1,"중대형","대형"))))</f>
        <v>소형</v>
      </c>
      <c r="G7750" s="142" t="s">
        <v>7706</v>
      </c>
      <c r="H7750" s="143">
        <v>46</v>
      </c>
      <c r="I7750" s="144">
        <v>21560</v>
      </c>
      <c r="J7750" s="143">
        <v>1</v>
      </c>
      <c r="K7750" s="137">
        <v>43252</v>
      </c>
      <c r="L7750" s="137">
        <v>43891</v>
      </c>
      <c r="M7750" s="144">
        <f>H7750/3.3</f>
        <v>13.939393939393939</v>
      </c>
      <c r="N7750" s="144">
        <f>I7750/M7750</f>
        <v>1546.695652173913</v>
      </c>
    </row>
    <row r="7751" spans="1:14">
      <c r="A7751" s="142" t="s">
        <v>2829</v>
      </c>
      <c r="B7751" s="142" t="s">
        <v>7703</v>
      </c>
      <c r="C7751" s="142" t="s">
        <v>3169</v>
      </c>
      <c r="D7751" s="142" t="s">
        <v>7704</v>
      </c>
      <c r="E7751" s="142" t="s">
        <v>7705</v>
      </c>
      <c r="F7751" s="143" t="str">
        <f>IF(H7751&lt;=60,"소형",IF((H7751&gt;60)*(H7751&lt;=85)=1,"중소형",IF((H7751&gt;85)*(H7751&lt;=102)=1,"중형",IF((H7751&gt;102)*(H7751&lt;=135)=1,"중대형","대형"))))</f>
        <v>소형</v>
      </c>
      <c r="G7751" s="142" t="s">
        <v>7707</v>
      </c>
      <c r="H7751" s="143">
        <v>46</v>
      </c>
      <c r="I7751" s="144">
        <v>22750</v>
      </c>
      <c r="J7751" s="143">
        <v>18</v>
      </c>
      <c r="K7751" s="137">
        <v>43252</v>
      </c>
      <c r="L7751" s="137">
        <v>43891</v>
      </c>
      <c r="M7751" s="144">
        <f>H7751/3.3</f>
        <v>13.939393939393939</v>
      </c>
      <c r="N7751" s="144">
        <f>I7751/M7751</f>
        <v>1632.0652173913043</v>
      </c>
    </row>
    <row r="7752" spans="1:14">
      <c r="A7752" s="142" t="s">
        <v>2829</v>
      </c>
      <c r="B7752" s="142" t="s">
        <v>7703</v>
      </c>
      <c r="C7752" s="142" t="s">
        <v>3169</v>
      </c>
      <c r="D7752" s="142" t="s">
        <v>7704</v>
      </c>
      <c r="E7752" s="142" t="s">
        <v>7705</v>
      </c>
      <c r="F7752" s="143" t="str">
        <f>IF(H7752&lt;=60,"소형",IF((H7752&gt;60)*(H7752&lt;=85)=1,"중소형",IF((H7752&gt;85)*(H7752&lt;=102)=1,"중형",IF((H7752&gt;102)*(H7752&lt;=135)=1,"중대형","대형"))))</f>
        <v>소형</v>
      </c>
      <c r="G7752" s="142" t="s">
        <v>7708</v>
      </c>
      <c r="H7752" s="143">
        <v>47</v>
      </c>
      <c r="I7752" s="144">
        <v>23560</v>
      </c>
      <c r="J7752" s="143">
        <v>24</v>
      </c>
      <c r="K7752" s="137">
        <v>43252</v>
      </c>
      <c r="L7752" s="137">
        <v>43891</v>
      </c>
      <c r="M7752" s="144">
        <f>H7752/3.3</f>
        <v>14.242424242424244</v>
      </c>
      <c r="N7752" s="144">
        <f>I7752/M7752</f>
        <v>1654.2127659574467</v>
      </c>
    </row>
    <row r="7753" spans="1:14">
      <c r="A7753" s="142" t="s">
        <v>2829</v>
      </c>
      <c r="B7753" s="142" t="s">
        <v>7703</v>
      </c>
      <c r="C7753" s="142" t="s">
        <v>3169</v>
      </c>
      <c r="D7753" s="142" t="s">
        <v>7704</v>
      </c>
      <c r="E7753" s="142" t="s">
        <v>7705</v>
      </c>
      <c r="F7753" s="143" t="str">
        <f>IF(H7753&lt;=60,"소형",IF((H7753&gt;60)*(H7753&lt;=85)=1,"중소형",IF((H7753&gt;85)*(H7753&lt;=102)=1,"중형",IF((H7753&gt;102)*(H7753&lt;=135)=1,"중대형","대형"))))</f>
        <v>중소형</v>
      </c>
      <c r="G7753" s="142" t="s">
        <v>7709</v>
      </c>
      <c r="H7753" s="143">
        <v>63</v>
      </c>
      <c r="I7753" s="144">
        <v>30870</v>
      </c>
      <c r="J7753" s="143">
        <v>19</v>
      </c>
      <c r="K7753" s="137">
        <v>43252</v>
      </c>
      <c r="L7753" s="137">
        <v>43891</v>
      </c>
      <c r="M7753" s="144">
        <f>H7753/3.3</f>
        <v>19.090909090909093</v>
      </c>
      <c r="N7753" s="144">
        <f>I7753/M7753</f>
        <v>1616.9999999999998</v>
      </c>
    </row>
    <row r="7754" spans="1:14">
      <c r="A7754" s="142" t="s">
        <v>2829</v>
      </c>
      <c r="B7754" s="142" t="s">
        <v>7703</v>
      </c>
      <c r="C7754" s="142" t="s">
        <v>3169</v>
      </c>
      <c r="D7754" s="142" t="s">
        <v>7704</v>
      </c>
      <c r="E7754" s="142" t="s">
        <v>7705</v>
      </c>
      <c r="F7754" s="143" t="str">
        <f>IF(H7754&lt;=60,"소형",IF((H7754&gt;60)*(H7754&lt;=85)=1,"중소형",IF((H7754&gt;85)*(H7754&lt;=102)=1,"중형",IF((H7754&gt;102)*(H7754&lt;=135)=1,"중대형","대형"))))</f>
        <v>중소형</v>
      </c>
      <c r="G7754" s="142" t="s">
        <v>7710</v>
      </c>
      <c r="H7754" s="143">
        <v>64</v>
      </c>
      <c r="I7754" s="144">
        <v>31610</v>
      </c>
      <c r="J7754" s="143">
        <v>38</v>
      </c>
      <c r="K7754" s="137">
        <v>43252</v>
      </c>
      <c r="L7754" s="137">
        <v>43891</v>
      </c>
      <c r="M7754" s="144">
        <f>H7754/3.3</f>
        <v>19.393939393939394</v>
      </c>
      <c r="N7754" s="144">
        <f>I7754/M7754</f>
        <v>1629.890625</v>
      </c>
    </row>
    <row r="7755" spans="1:14">
      <c r="A7755" s="142" t="s">
        <v>2829</v>
      </c>
      <c r="B7755" s="142" t="s">
        <v>7703</v>
      </c>
      <c r="C7755" s="142" t="s">
        <v>3169</v>
      </c>
      <c r="D7755" s="142" t="s">
        <v>7704</v>
      </c>
      <c r="E7755" s="142" t="s">
        <v>7705</v>
      </c>
      <c r="F7755" s="143" t="str">
        <f>IF(H7755&lt;=60,"소형",IF((H7755&gt;60)*(H7755&lt;=85)=1,"중소형",IF((H7755&gt;85)*(H7755&lt;=102)=1,"중형",IF((H7755&gt;102)*(H7755&lt;=135)=1,"중대형","대형"))))</f>
        <v>중소형</v>
      </c>
      <c r="G7755" s="142" t="s">
        <v>4200</v>
      </c>
      <c r="H7755" s="143">
        <v>66</v>
      </c>
      <c r="I7755" s="144">
        <v>32730</v>
      </c>
      <c r="J7755" s="143">
        <v>19</v>
      </c>
      <c r="K7755" s="137">
        <v>43252</v>
      </c>
      <c r="L7755" s="137">
        <v>43891</v>
      </c>
      <c r="M7755" s="144">
        <f>H7755/3.3</f>
        <v>20</v>
      </c>
      <c r="N7755" s="144">
        <f>I7755/M7755</f>
        <v>1636.5</v>
      </c>
    </row>
    <row r="7756" spans="1:14">
      <c r="A7756" s="142" t="s">
        <v>2829</v>
      </c>
      <c r="B7756" s="142" t="s">
        <v>7851</v>
      </c>
      <c r="C7756" s="142" t="s">
        <v>3166</v>
      </c>
      <c r="D7756" s="142" t="s">
        <v>3223</v>
      </c>
      <c r="E7756" s="142" t="s">
        <v>7852</v>
      </c>
      <c r="F7756" s="143" t="str">
        <f>IF(H7756&lt;=60,"소형",IF((H7756&gt;60)*(H7756&lt;=85)=1,"중소형",IF((H7756&gt;85)*(H7756&lt;=102)=1,"중형",IF((H7756&gt;102)*(H7756&lt;=135)=1,"중대형","대형"))))</f>
        <v>중소형</v>
      </c>
      <c r="G7756" s="142" t="s">
        <v>3870</v>
      </c>
      <c r="H7756" s="143">
        <v>84</v>
      </c>
      <c r="I7756" s="144">
        <v>39586</v>
      </c>
      <c r="J7756" s="143">
        <v>180</v>
      </c>
      <c r="K7756" s="137">
        <v>43282</v>
      </c>
      <c r="L7756" s="137">
        <v>43891</v>
      </c>
      <c r="M7756" s="144">
        <f>H7756/3.3</f>
        <v>25.454545454545457</v>
      </c>
      <c r="N7756" s="144">
        <f>I7756/M7756</f>
        <v>1555.1642857142856</v>
      </c>
    </row>
    <row r="7757" spans="1:14">
      <c r="A7757" s="142" t="s">
        <v>2829</v>
      </c>
      <c r="B7757" s="142" t="s">
        <v>7851</v>
      </c>
      <c r="C7757" s="142" t="s">
        <v>3166</v>
      </c>
      <c r="D7757" s="142" t="s">
        <v>3223</v>
      </c>
      <c r="E7757" s="142" t="s">
        <v>7852</v>
      </c>
      <c r="F7757" s="143" t="str">
        <f>IF(H7757&lt;=60,"소형",IF((H7757&gt;60)*(H7757&lt;=85)=1,"중소형",IF((H7757&gt;85)*(H7757&lt;=102)=1,"중형",IF((H7757&gt;102)*(H7757&lt;=135)=1,"중대형","대형"))))</f>
        <v>중소형</v>
      </c>
      <c r="G7757" s="142" t="s">
        <v>5032</v>
      </c>
      <c r="H7757" s="143">
        <v>84</v>
      </c>
      <c r="I7757" s="144">
        <v>38557</v>
      </c>
      <c r="J7757" s="143">
        <v>32</v>
      </c>
      <c r="K7757" s="137">
        <v>43282</v>
      </c>
      <c r="L7757" s="137">
        <v>43891</v>
      </c>
      <c r="M7757" s="144">
        <f>H7757/3.3</f>
        <v>25.454545454545457</v>
      </c>
      <c r="N7757" s="144">
        <f>I7757/M7757</f>
        <v>1514.7392857142856</v>
      </c>
    </row>
    <row r="7758" spans="1:14">
      <c r="A7758" s="142" t="s">
        <v>2829</v>
      </c>
      <c r="B7758" s="142" t="s">
        <v>7851</v>
      </c>
      <c r="C7758" s="142" t="s">
        <v>3166</v>
      </c>
      <c r="D7758" s="142" t="s">
        <v>3223</v>
      </c>
      <c r="E7758" s="142" t="s">
        <v>7852</v>
      </c>
      <c r="F7758" s="143" t="str">
        <f>IF(H7758&lt;=60,"소형",IF((H7758&gt;60)*(H7758&lt;=85)=1,"중소형",IF((H7758&gt;85)*(H7758&lt;=102)=1,"중형",IF((H7758&gt;102)*(H7758&lt;=135)=1,"중대형","대형"))))</f>
        <v>중소형</v>
      </c>
      <c r="G7758" s="142" t="s">
        <v>3474</v>
      </c>
      <c r="H7758" s="143">
        <v>84</v>
      </c>
      <c r="I7758" s="144">
        <v>39451</v>
      </c>
      <c r="J7758" s="143">
        <v>141</v>
      </c>
      <c r="K7758" s="137">
        <v>43282</v>
      </c>
      <c r="L7758" s="137">
        <v>43891</v>
      </c>
      <c r="M7758" s="144">
        <f>H7758/3.3</f>
        <v>25.454545454545457</v>
      </c>
      <c r="N7758" s="144">
        <f>I7758/M7758</f>
        <v>1549.860714285714</v>
      </c>
    </row>
    <row r="7759" spans="1:14">
      <c r="A7759" s="142" t="s">
        <v>2829</v>
      </c>
      <c r="B7759" s="142" t="s">
        <v>8018</v>
      </c>
      <c r="C7759" s="142" t="s">
        <v>3159</v>
      </c>
      <c r="D7759" s="142" t="s">
        <v>3925</v>
      </c>
      <c r="E7759" s="142" t="s">
        <v>4374</v>
      </c>
      <c r="F7759" s="143" t="str">
        <f>IF(H7759&lt;=60,"소형",IF((H7759&gt;60)*(H7759&lt;=85)=1,"중소형",IF((H7759&gt;85)*(H7759&lt;=102)=1,"중형",IF((H7759&gt;102)*(H7759&lt;=135)=1,"중대형","대형"))))</f>
        <v>중소형</v>
      </c>
      <c r="G7759" s="142" t="s">
        <v>8019</v>
      </c>
      <c r="H7759" s="143">
        <v>84</v>
      </c>
      <c r="I7759" s="144">
        <v>40860</v>
      </c>
      <c r="J7759" s="143">
        <v>20</v>
      </c>
      <c r="K7759" s="137">
        <v>43313</v>
      </c>
      <c r="L7759" s="137">
        <v>43891</v>
      </c>
      <c r="M7759" s="144">
        <f>H7759/3.3</f>
        <v>25.454545454545457</v>
      </c>
      <c r="N7759" s="144">
        <f>I7759/M7759</f>
        <v>1605.2142857142856</v>
      </c>
    </row>
    <row r="7760" spans="1:14">
      <c r="A7760" s="142" t="s">
        <v>2829</v>
      </c>
      <c r="B7760" s="142" t="s">
        <v>8018</v>
      </c>
      <c r="C7760" s="142" t="s">
        <v>3159</v>
      </c>
      <c r="D7760" s="142" t="s">
        <v>3925</v>
      </c>
      <c r="E7760" s="142" t="s">
        <v>4374</v>
      </c>
      <c r="F7760" s="143" t="str">
        <f>IF(H7760&lt;=60,"소형",IF((H7760&gt;60)*(H7760&lt;=85)=1,"중소형",IF((H7760&gt;85)*(H7760&lt;=102)=1,"중형",IF((H7760&gt;102)*(H7760&lt;=135)=1,"중대형","대형"))))</f>
        <v>중소형</v>
      </c>
      <c r="G7760" s="142" t="s">
        <v>3261</v>
      </c>
      <c r="H7760" s="143">
        <v>84</v>
      </c>
      <c r="I7760" s="144">
        <v>36130</v>
      </c>
      <c r="J7760" s="143">
        <v>46</v>
      </c>
      <c r="K7760" s="137">
        <v>43313</v>
      </c>
      <c r="L7760" s="137">
        <v>43891</v>
      </c>
      <c r="M7760" s="144">
        <f>H7760/3.3</f>
        <v>25.454545454545457</v>
      </c>
      <c r="N7760" s="144">
        <f>I7760/M7760</f>
        <v>1419.3928571428571</v>
      </c>
    </row>
    <row r="7761" spans="1:14">
      <c r="A7761" s="142" t="s">
        <v>2829</v>
      </c>
      <c r="B7761" s="142" t="s">
        <v>8018</v>
      </c>
      <c r="C7761" s="142" t="s">
        <v>3159</v>
      </c>
      <c r="D7761" s="142" t="s">
        <v>3925</v>
      </c>
      <c r="E7761" s="142" t="s">
        <v>4374</v>
      </c>
      <c r="F7761" s="143" t="str">
        <f>IF(H7761&lt;=60,"소형",IF((H7761&gt;60)*(H7761&lt;=85)=1,"중소형",IF((H7761&gt;85)*(H7761&lt;=102)=1,"중형",IF((H7761&gt;102)*(H7761&lt;=135)=1,"중대형","대형"))))</f>
        <v>중소형</v>
      </c>
      <c r="G7761" s="142" t="s">
        <v>4811</v>
      </c>
      <c r="H7761" s="143">
        <v>84</v>
      </c>
      <c r="I7761" s="144">
        <v>45350</v>
      </c>
      <c r="J7761" s="143">
        <v>28</v>
      </c>
      <c r="K7761" s="137">
        <v>43313</v>
      </c>
      <c r="L7761" s="137">
        <v>43891</v>
      </c>
      <c r="M7761" s="144">
        <f>H7761/3.3</f>
        <v>25.454545454545457</v>
      </c>
      <c r="N7761" s="144">
        <f>I7761/M7761</f>
        <v>1781.6071428571427</v>
      </c>
    </row>
    <row r="7762" spans="1:14">
      <c r="A7762" s="142" t="s">
        <v>2829</v>
      </c>
      <c r="B7762" s="142" t="s">
        <v>8018</v>
      </c>
      <c r="C7762" s="142" t="s">
        <v>3159</v>
      </c>
      <c r="D7762" s="142" t="s">
        <v>3925</v>
      </c>
      <c r="E7762" s="142" t="s">
        <v>4374</v>
      </c>
      <c r="F7762" s="143" t="str">
        <f>IF(H7762&lt;=60,"소형",IF((H7762&gt;60)*(H7762&lt;=85)=1,"중소형",IF((H7762&gt;85)*(H7762&lt;=102)=1,"중형",IF((H7762&gt;102)*(H7762&lt;=135)=1,"중대형","대형"))))</f>
        <v>중소형</v>
      </c>
      <c r="G7762" s="142" t="s">
        <v>8020</v>
      </c>
      <c r="H7762" s="143">
        <v>84</v>
      </c>
      <c r="I7762" s="144">
        <v>40060</v>
      </c>
      <c r="J7762" s="143">
        <v>6</v>
      </c>
      <c r="K7762" s="137">
        <v>43313</v>
      </c>
      <c r="L7762" s="137">
        <v>43891</v>
      </c>
      <c r="M7762" s="144">
        <f>H7762/3.3</f>
        <v>25.454545454545457</v>
      </c>
      <c r="N7762" s="144">
        <f>I7762/M7762</f>
        <v>1573.7857142857142</v>
      </c>
    </row>
    <row r="7763" spans="1:14">
      <c r="A7763" s="142" t="s">
        <v>2829</v>
      </c>
      <c r="B7763" s="142" t="s">
        <v>8018</v>
      </c>
      <c r="C7763" s="142" t="s">
        <v>3159</v>
      </c>
      <c r="D7763" s="142" t="s">
        <v>3925</v>
      </c>
      <c r="E7763" s="142" t="s">
        <v>4374</v>
      </c>
      <c r="F7763" s="143" t="str">
        <f>IF(H7763&lt;=60,"소형",IF((H7763&gt;60)*(H7763&lt;=85)=1,"중소형",IF((H7763&gt;85)*(H7763&lt;=102)=1,"중형",IF((H7763&gt;102)*(H7763&lt;=135)=1,"중대형","대형"))))</f>
        <v>중소형</v>
      </c>
      <c r="G7763" s="142" t="s">
        <v>3417</v>
      </c>
      <c r="H7763" s="143">
        <v>84</v>
      </c>
      <c r="I7763" s="144">
        <v>35480</v>
      </c>
      <c r="J7763" s="143">
        <v>10</v>
      </c>
      <c r="K7763" s="137">
        <v>43313</v>
      </c>
      <c r="L7763" s="137">
        <v>43891</v>
      </c>
      <c r="M7763" s="144">
        <f>H7763/3.3</f>
        <v>25.454545454545457</v>
      </c>
      <c r="N7763" s="144">
        <f>I7763/M7763</f>
        <v>1393.8571428571427</v>
      </c>
    </row>
    <row r="7764" spans="1:14">
      <c r="A7764" s="142" t="s">
        <v>2829</v>
      </c>
      <c r="B7764" s="142" t="s">
        <v>8018</v>
      </c>
      <c r="C7764" s="142" t="s">
        <v>3159</v>
      </c>
      <c r="D7764" s="142" t="s">
        <v>3925</v>
      </c>
      <c r="E7764" s="142" t="s">
        <v>4374</v>
      </c>
      <c r="F7764" s="143" t="str">
        <f>IF(H7764&lt;=60,"소형",IF((H7764&gt;60)*(H7764&lt;=85)=1,"중소형",IF((H7764&gt;85)*(H7764&lt;=102)=1,"중형",IF((H7764&gt;102)*(H7764&lt;=135)=1,"중대형","대형"))))</f>
        <v>대형</v>
      </c>
      <c r="G7764" s="142" t="s">
        <v>8021</v>
      </c>
      <c r="H7764" s="143">
        <v>222</v>
      </c>
      <c r="I7764" s="144">
        <v>85420</v>
      </c>
      <c r="J7764" s="143">
        <v>1</v>
      </c>
      <c r="K7764" s="137">
        <v>43313</v>
      </c>
      <c r="L7764" s="137">
        <v>43891</v>
      </c>
      <c r="M7764" s="144">
        <f>H7764/3.3</f>
        <v>67.27272727272728</v>
      </c>
      <c r="N7764" s="144">
        <f>I7764/M7764</f>
        <v>1269.7567567567567</v>
      </c>
    </row>
    <row r="7765" spans="1:14">
      <c r="A7765" s="142" t="s">
        <v>2829</v>
      </c>
      <c r="B7765" s="142" t="s">
        <v>8018</v>
      </c>
      <c r="C7765" s="142" t="s">
        <v>3159</v>
      </c>
      <c r="D7765" s="142" t="s">
        <v>3925</v>
      </c>
      <c r="E7765" s="142" t="s">
        <v>4374</v>
      </c>
      <c r="F7765" s="143" t="str">
        <f>IF(H7765&lt;=60,"소형",IF((H7765&gt;60)*(H7765&lt;=85)=1,"중소형",IF((H7765&gt;85)*(H7765&lt;=102)=1,"중형",IF((H7765&gt;102)*(H7765&lt;=135)=1,"중대형","대형"))))</f>
        <v>대형</v>
      </c>
      <c r="G7765" s="142" t="s">
        <v>8022</v>
      </c>
      <c r="H7765" s="143">
        <v>260</v>
      </c>
      <c r="I7765" s="144">
        <v>107110</v>
      </c>
      <c r="J7765" s="143">
        <v>2</v>
      </c>
      <c r="K7765" s="137">
        <v>43313</v>
      </c>
      <c r="L7765" s="137">
        <v>43891</v>
      </c>
      <c r="M7765" s="144">
        <f>H7765/3.3</f>
        <v>78.787878787878796</v>
      </c>
      <c r="N7765" s="144">
        <f>I7765/M7765</f>
        <v>1359.4730769230769</v>
      </c>
    </row>
    <row r="7766" spans="1:14">
      <c r="A7766" s="142" t="s">
        <v>2829</v>
      </c>
      <c r="B7766" s="142" t="s">
        <v>8018</v>
      </c>
      <c r="C7766" s="142" t="s">
        <v>3159</v>
      </c>
      <c r="D7766" s="142" t="s">
        <v>3925</v>
      </c>
      <c r="E7766" s="142" t="s">
        <v>4374</v>
      </c>
      <c r="F7766" s="143" t="str">
        <f>IF(H7766&lt;=60,"소형",IF((H7766&gt;60)*(H7766&lt;=85)=1,"중소형",IF((H7766&gt;85)*(H7766&lt;=102)=1,"중형",IF((H7766&gt;102)*(H7766&lt;=135)=1,"중대형","대형"))))</f>
        <v>대형</v>
      </c>
      <c r="G7766" s="142" t="s">
        <v>8023</v>
      </c>
      <c r="H7766" s="143">
        <v>245</v>
      </c>
      <c r="I7766" s="144">
        <v>108610</v>
      </c>
      <c r="J7766" s="143">
        <v>6</v>
      </c>
      <c r="K7766" s="137">
        <v>43313</v>
      </c>
      <c r="L7766" s="137">
        <v>43891</v>
      </c>
      <c r="M7766" s="144">
        <f>H7766/3.3</f>
        <v>74.242424242424249</v>
      </c>
      <c r="N7766" s="144">
        <f>I7766/M7766</f>
        <v>1462.9102040816326</v>
      </c>
    </row>
    <row r="7767" spans="1:14">
      <c r="A7767" s="142" t="s">
        <v>2829</v>
      </c>
      <c r="B7767" s="142" t="s">
        <v>8018</v>
      </c>
      <c r="C7767" s="142" t="s">
        <v>3159</v>
      </c>
      <c r="D7767" s="142" t="s">
        <v>3925</v>
      </c>
      <c r="E7767" s="142" t="s">
        <v>4374</v>
      </c>
      <c r="F7767" s="143" t="str">
        <f>IF(H7767&lt;=60,"소형",IF((H7767&gt;60)*(H7767&lt;=85)=1,"중소형",IF((H7767&gt;85)*(H7767&lt;=102)=1,"중형",IF((H7767&gt;102)*(H7767&lt;=135)=1,"중대형","대형"))))</f>
        <v>대형</v>
      </c>
      <c r="G7767" s="142" t="s">
        <v>8024</v>
      </c>
      <c r="H7767" s="143">
        <v>145</v>
      </c>
      <c r="I7767" s="144">
        <v>60160</v>
      </c>
      <c r="J7767" s="143">
        <v>2</v>
      </c>
      <c r="K7767" s="137">
        <v>43313</v>
      </c>
      <c r="L7767" s="137">
        <v>43891</v>
      </c>
      <c r="M7767" s="144">
        <f>H7767/3.3</f>
        <v>43.939393939393945</v>
      </c>
      <c r="N7767" s="144">
        <f>I7767/M7767</f>
        <v>1369.158620689655</v>
      </c>
    </row>
    <row r="7768" spans="1:14">
      <c r="A7768" s="142" t="s">
        <v>2829</v>
      </c>
      <c r="B7768" s="142" t="s">
        <v>8018</v>
      </c>
      <c r="C7768" s="142" t="s">
        <v>3159</v>
      </c>
      <c r="D7768" s="142" t="s">
        <v>3925</v>
      </c>
      <c r="E7768" s="142" t="s">
        <v>4374</v>
      </c>
      <c r="F7768" s="143" t="str">
        <f>IF(H7768&lt;=60,"소형",IF((H7768&gt;60)*(H7768&lt;=85)=1,"중소형",IF((H7768&gt;85)*(H7768&lt;=102)=1,"중형",IF((H7768&gt;102)*(H7768&lt;=135)=1,"중대형","대형"))))</f>
        <v>중대형</v>
      </c>
      <c r="G7768" s="142" t="s">
        <v>8025</v>
      </c>
      <c r="H7768" s="143">
        <v>124</v>
      </c>
      <c r="I7768" s="144">
        <v>61550</v>
      </c>
      <c r="J7768" s="143">
        <v>12</v>
      </c>
      <c r="K7768" s="137">
        <v>43313</v>
      </c>
      <c r="L7768" s="137">
        <v>43891</v>
      </c>
      <c r="M7768" s="144">
        <f>H7768/3.3</f>
        <v>37.575757575757578</v>
      </c>
      <c r="N7768" s="144">
        <f>I7768/M7768</f>
        <v>1638.0241935483871</v>
      </c>
    </row>
    <row r="7769" spans="1:14">
      <c r="A7769" s="142" t="s">
        <v>2829</v>
      </c>
      <c r="B7769" s="142" t="s">
        <v>8018</v>
      </c>
      <c r="C7769" s="142" t="s">
        <v>3159</v>
      </c>
      <c r="D7769" s="142" t="s">
        <v>3925</v>
      </c>
      <c r="E7769" s="142" t="s">
        <v>4374</v>
      </c>
      <c r="F7769" s="143" t="str">
        <f>IF(H7769&lt;=60,"소형",IF((H7769&gt;60)*(H7769&lt;=85)=1,"중소형",IF((H7769&gt;85)*(H7769&lt;=102)=1,"중형",IF((H7769&gt;102)*(H7769&lt;=135)=1,"중대형","대형"))))</f>
        <v>중대형</v>
      </c>
      <c r="G7769" s="142" t="s">
        <v>8026</v>
      </c>
      <c r="H7769" s="143">
        <v>115</v>
      </c>
      <c r="I7769" s="144">
        <v>57460</v>
      </c>
      <c r="J7769" s="143">
        <v>12</v>
      </c>
      <c r="K7769" s="137">
        <v>43313</v>
      </c>
      <c r="L7769" s="137">
        <v>43891</v>
      </c>
      <c r="M7769" s="144">
        <f>H7769/3.3</f>
        <v>34.848484848484851</v>
      </c>
      <c r="N7769" s="144">
        <f>I7769/M7769</f>
        <v>1648.8521739130433</v>
      </c>
    </row>
    <row r="7770" spans="1:14">
      <c r="A7770" s="142" t="s">
        <v>2829</v>
      </c>
      <c r="B7770" s="142" t="s">
        <v>8018</v>
      </c>
      <c r="C7770" s="142" t="s">
        <v>3159</v>
      </c>
      <c r="D7770" s="142" t="s">
        <v>3925</v>
      </c>
      <c r="E7770" s="142" t="s">
        <v>4374</v>
      </c>
      <c r="F7770" s="143" t="str">
        <f>IF(H7770&lt;=60,"소형",IF((H7770&gt;60)*(H7770&lt;=85)=1,"중소형",IF((H7770&gt;85)*(H7770&lt;=102)=1,"중형",IF((H7770&gt;102)*(H7770&lt;=135)=1,"중대형","대형"))))</f>
        <v>중대형</v>
      </c>
      <c r="G7770" s="142" t="s">
        <v>8027</v>
      </c>
      <c r="H7770" s="143">
        <v>115</v>
      </c>
      <c r="I7770" s="144">
        <v>68150</v>
      </c>
      <c r="J7770" s="143">
        <v>11</v>
      </c>
      <c r="K7770" s="137">
        <v>43313</v>
      </c>
      <c r="L7770" s="137">
        <v>43891</v>
      </c>
      <c r="M7770" s="144">
        <f>H7770/3.3</f>
        <v>34.848484848484851</v>
      </c>
      <c r="N7770" s="144">
        <f>I7770/M7770</f>
        <v>1955.6086956521738</v>
      </c>
    </row>
    <row r="7771" spans="1:14">
      <c r="A7771" s="142" t="s">
        <v>2829</v>
      </c>
      <c r="B7771" s="142" t="s">
        <v>8018</v>
      </c>
      <c r="C7771" s="142" t="s">
        <v>3159</v>
      </c>
      <c r="D7771" s="142" t="s">
        <v>3925</v>
      </c>
      <c r="E7771" s="142" t="s">
        <v>4374</v>
      </c>
      <c r="F7771" s="143" t="str">
        <f>IF(H7771&lt;=60,"소형",IF((H7771&gt;60)*(H7771&lt;=85)=1,"중소형",IF((H7771&gt;85)*(H7771&lt;=102)=1,"중형",IF((H7771&gt;102)*(H7771&lt;=135)=1,"중대형","대형"))))</f>
        <v>대형</v>
      </c>
      <c r="G7771" s="142" t="s">
        <v>8028</v>
      </c>
      <c r="H7771" s="143">
        <v>245</v>
      </c>
      <c r="I7771" s="144">
        <v>104880</v>
      </c>
      <c r="J7771" s="143">
        <v>1</v>
      </c>
      <c r="K7771" s="137">
        <v>43313</v>
      </c>
      <c r="L7771" s="137">
        <v>43891</v>
      </c>
      <c r="M7771" s="144">
        <f>H7771/3.3</f>
        <v>74.242424242424249</v>
      </c>
      <c r="N7771" s="144">
        <f>I7771/M7771</f>
        <v>1412.669387755102</v>
      </c>
    </row>
    <row r="7772" spans="1:14">
      <c r="A7772" s="142" t="s">
        <v>2829</v>
      </c>
      <c r="B7772" s="142" t="s">
        <v>8018</v>
      </c>
      <c r="C7772" s="142" t="s">
        <v>3159</v>
      </c>
      <c r="D7772" s="142" t="s">
        <v>3925</v>
      </c>
      <c r="E7772" s="142" t="s">
        <v>4374</v>
      </c>
      <c r="F7772" s="143" t="str">
        <f>IF(H7772&lt;=60,"소형",IF((H7772&gt;60)*(H7772&lt;=85)=1,"중소형",IF((H7772&gt;85)*(H7772&lt;=102)=1,"중형",IF((H7772&gt;102)*(H7772&lt;=135)=1,"중대형","대형"))))</f>
        <v>중대형</v>
      </c>
      <c r="G7772" s="142" t="s">
        <v>8027</v>
      </c>
      <c r="H7772" s="143">
        <v>115</v>
      </c>
      <c r="I7772" s="144">
        <v>56050</v>
      </c>
      <c r="J7772" s="143">
        <v>1</v>
      </c>
      <c r="K7772" s="137">
        <v>43313</v>
      </c>
      <c r="L7772" s="137">
        <v>43891</v>
      </c>
      <c r="M7772" s="144">
        <f>H7772/3.3</f>
        <v>34.848484848484851</v>
      </c>
      <c r="N7772" s="144">
        <f>I7772/M7772</f>
        <v>1608.391304347826</v>
      </c>
    </row>
    <row r="7773" spans="1:14">
      <c r="A7773" s="142" t="s">
        <v>2829</v>
      </c>
      <c r="B7773" s="142" t="s">
        <v>8018</v>
      </c>
      <c r="C7773" s="142" t="s">
        <v>3159</v>
      </c>
      <c r="D7773" s="142" t="s">
        <v>3925</v>
      </c>
      <c r="E7773" s="142" t="s">
        <v>4374</v>
      </c>
      <c r="F7773" s="143" t="str">
        <f>IF(H7773&lt;=60,"소형",IF((H7773&gt;60)*(H7773&lt;=85)=1,"중소형",IF((H7773&gt;85)*(H7773&lt;=102)=1,"중형",IF((H7773&gt;102)*(H7773&lt;=135)=1,"중대형","대형"))))</f>
        <v>대형</v>
      </c>
      <c r="G7773" s="142" t="s">
        <v>8029</v>
      </c>
      <c r="H7773" s="143">
        <v>243</v>
      </c>
      <c r="I7773" s="144">
        <v>109710</v>
      </c>
      <c r="J7773" s="143">
        <v>3</v>
      </c>
      <c r="K7773" s="137">
        <v>43313</v>
      </c>
      <c r="L7773" s="137">
        <v>43891</v>
      </c>
      <c r="M7773" s="144">
        <f>H7773/3.3</f>
        <v>73.63636363636364</v>
      </c>
      <c r="N7773" s="144">
        <f>I7773/M7773</f>
        <v>1489.8888888888889</v>
      </c>
    </row>
    <row r="7774" spans="1:14">
      <c r="A7774" s="142" t="s">
        <v>2829</v>
      </c>
      <c r="B7774" s="142" t="s">
        <v>8018</v>
      </c>
      <c r="C7774" s="142" t="s">
        <v>3159</v>
      </c>
      <c r="D7774" s="142" t="s">
        <v>3925</v>
      </c>
      <c r="E7774" s="142" t="s">
        <v>4374</v>
      </c>
      <c r="F7774" s="143" t="str">
        <f>IF(H7774&lt;=60,"소형",IF((H7774&gt;60)*(H7774&lt;=85)=1,"중소형",IF((H7774&gt;85)*(H7774&lt;=102)=1,"중형",IF((H7774&gt;102)*(H7774&lt;=135)=1,"중대형","대형"))))</f>
        <v>중대형</v>
      </c>
      <c r="G7774" s="142" t="s">
        <v>8030</v>
      </c>
      <c r="H7774" s="143">
        <v>124</v>
      </c>
      <c r="I7774" s="144">
        <v>61920</v>
      </c>
      <c r="J7774" s="143">
        <v>3</v>
      </c>
      <c r="K7774" s="137">
        <v>43313</v>
      </c>
      <c r="L7774" s="137">
        <v>43891</v>
      </c>
      <c r="M7774" s="144">
        <f>H7774/3.3</f>
        <v>37.575757575757578</v>
      </c>
      <c r="N7774" s="144">
        <f>I7774/M7774</f>
        <v>1647.8709677419354</v>
      </c>
    </row>
    <row r="7775" spans="1:14">
      <c r="A7775" s="142" t="s">
        <v>2829</v>
      </c>
      <c r="B7775" s="142" t="s">
        <v>8018</v>
      </c>
      <c r="C7775" s="142" t="s">
        <v>3159</v>
      </c>
      <c r="D7775" s="142" t="s">
        <v>3925</v>
      </c>
      <c r="E7775" s="142" t="s">
        <v>4374</v>
      </c>
      <c r="F7775" s="143" t="str">
        <f>IF(H7775&lt;=60,"소형",IF((H7775&gt;60)*(H7775&lt;=85)=1,"중소형",IF((H7775&gt;85)*(H7775&lt;=102)=1,"중형",IF((H7775&gt;102)*(H7775&lt;=135)=1,"중대형","대형"))))</f>
        <v>중대형</v>
      </c>
      <c r="G7775" s="142" t="s">
        <v>8031</v>
      </c>
      <c r="H7775" s="143">
        <v>114</v>
      </c>
      <c r="I7775" s="144">
        <v>55920</v>
      </c>
      <c r="J7775" s="143">
        <v>3</v>
      </c>
      <c r="K7775" s="137">
        <v>43313</v>
      </c>
      <c r="L7775" s="137">
        <v>43891</v>
      </c>
      <c r="M7775" s="144">
        <f>H7775/3.3</f>
        <v>34.545454545454547</v>
      </c>
      <c r="N7775" s="144">
        <f>I7775/M7775</f>
        <v>1618.7368421052631</v>
      </c>
    </row>
    <row r="7776" spans="1:14">
      <c r="A7776" s="142" t="s">
        <v>2829</v>
      </c>
      <c r="B7776" s="142" t="s">
        <v>8018</v>
      </c>
      <c r="C7776" s="142" t="s">
        <v>3159</v>
      </c>
      <c r="D7776" s="142" t="s">
        <v>3925</v>
      </c>
      <c r="E7776" s="142" t="s">
        <v>4374</v>
      </c>
      <c r="F7776" s="143" t="str">
        <f>IF(H7776&lt;=60,"소형",IF((H7776&gt;60)*(H7776&lt;=85)=1,"중소형",IF((H7776&gt;85)*(H7776&lt;=102)=1,"중형",IF((H7776&gt;102)*(H7776&lt;=135)=1,"중대형","대형"))))</f>
        <v>중대형</v>
      </c>
      <c r="G7776" s="142" t="s">
        <v>8032</v>
      </c>
      <c r="H7776" s="143">
        <v>114</v>
      </c>
      <c r="I7776" s="144">
        <v>64410</v>
      </c>
      <c r="J7776" s="143">
        <v>3</v>
      </c>
      <c r="K7776" s="137">
        <v>43313</v>
      </c>
      <c r="L7776" s="137">
        <v>43891</v>
      </c>
      <c r="M7776" s="144">
        <f>H7776/3.3</f>
        <v>34.545454545454547</v>
      </c>
      <c r="N7776" s="144">
        <f>I7776/M7776</f>
        <v>1864.5</v>
      </c>
    </row>
    <row r="7777" spans="1:14">
      <c r="A7777" s="142" t="s">
        <v>2829</v>
      </c>
      <c r="B7777" s="142" t="s">
        <v>8018</v>
      </c>
      <c r="C7777" s="142" t="s">
        <v>3159</v>
      </c>
      <c r="D7777" s="142" t="s">
        <v>3925</v>
      </c>
      <c r="E7777" s="142" t="s">
        <v>4374</v>
      </c>
      <c r="F7777" s="143" t="str">
        <f>IF(H7777&lt;=60,"소형",IF((H7777&gt;60)*(H7777&lt;=85)=1,"중소형",IF((H7777&gt;85)*(H7777&lt;=102)=1,"중형",IF((H7777&gt;102)*(H7777&lt;=135)=1,"중대형","대형"))))</f>
        <v>대형</v>
      </c>
      <c r="G7777" s="142" t="s">
        <v>8033</v>
      </c>
      <c r="H7777" s="143">
        <v>179</v>
      </c>
      <c r="I7777" s="144">
        <v>67230</v>
      </c>
      <c r="J7777" s="143">
        <v>1</v>
      </c>
      <c r="K7777" s="137">
        <v>43313</v>
      </c>
      <c r="L7777" s="137">
        <v>43891</v>
      </c>
      <c r="M7777" s="144">
        <f>H7777/3.3</f>
        <v>54.242424242424242</v>
      </c>
      <c r="N7777" s="144">
        <f>I7777/M7777</f>
        <v>1239.4357541899442</v>
      </c>
    </row>
    <row r="7778" spans="1:14">
      <c r="A7778" s="142" t="s">
        <v>2829</v>
      </c>
      <c r="B7778" s="142" t="s">
        <v>8018</v>
      </c>
      <c r="C7778" s="142" t="s">
        <v>3159</v>
      </c>
      <c r="D7778" s="142" t="s">
        <v>3925</v>
      </c>
      <c r="E7778" s="142" t="s">
        <v>4374</v>
      </c>
      <c r="F7778" s="143" t="str">
        <f>IF(H7778&lt;=60,"소형",IF((H7778&gt;60)*(H7778&lt;=85)=1,"중소형",IF((H7778&gt;85)*(H7778&lt;=102)=1,"중형",IF((H7778&gt;102)*(H7778&lt;=135)=1,"중대형","대형"))))</f>
        <v>중형</v>
      </c>
      <c r="G7778" s="142" t="s">
        <v>8034</v>
      </c>
      <c r="H7778" s="143">
        <v>96</v>
      </c>
      <c r="I7778" s="144">
        <v>36010</v>
      </c>
      <c r="J7778" s="143">
        <v>2</v>
      </c>
      <c r="K7778" s="137">
        <v>43313</v>
      </c>
      <c r="L7778" s="137">
        <v>43891</v>
      </c>
      <c r="M7778" s="144">
        <f>H7778/3.3</f>
        <v>29.090909090909093</v>
      </c>
      <c r="N7778" s="144">
        <f>I7778/M7778</f>
        <v>1237.84375</v>
      </c>
    </row>
    <row r="7779" spans="1:14">
      <c r="A7779" s="142" t="s">
        <v>2829</v>
      </c>
      <c r="B7779" s="142" t="s">
        <v>8018</v>
      </c>
      <c r="C7779" s="142" t="s">
        <v>3159</v>
      </c>
      <c r="D7779" s="142" t="s">
        <v>3925</v>
      </c>
      <c r="E7779" s="142" t="s">
        <v>4374</v>
      </c>
      <c r="F7779" s="143" t="str">
        <f>IF(H7779&lt;=60,"소형",IF((H7779&gt;60)*(H7779&lt;=85)=1,"중소형",IF((H7779&gt;85)*(H7779&lt;=102)=1,"중형",IF((H7779&gt;102)*(H7779&lt;=135)=1,"중대형","대형"))))</f>
        <v>중형</v>
      </c>
      <c r="G7779" s="142" t="s">
        <v>8035</v>
      </c>
      <c r="H7779" s="143">
        <v>90</v>
      </c>
      <c r="I7779" s="144">
        <v>36490</v>
      </c>
      <c r="J7779" s="143">
        <v>2</v>
      </c>
      <c r="K7779" s="137">
        <v>43313</v>
      </c>
      <c r="L7779" s="137">
        <v>43891</v>
      </c>
      <c r="M7779" s="144">
        <f>H7779/3.3</f>
        <v>27.272727272727273</v>
      </c>
      <c r="N7779" s="144">
        <f>I7779/M7779</f>
        <v>1337.9666666666667</v>
      </c>
    </row>
    <row r="7780" spans="1:14">
      <c r="A7780" s="142" t="s">
        <v>2829</v>
      </c>
      <c r="B7780" s="142" t="s">
        <v>8018</v>
      </c>
      <c r="C7780" s="142" t="s">
        <v>3159</v>
      </c>
      <c r="D7780" s="142" t="s">
        <v>3925</v>
      </c>
      <c r="E7780" s="142" t="s">
        <v>4374</v>
      </c>
      <c r="F7780" s="143" t="str">
        <f>IF(H7780&lt;=60,"소형",IF((H7780&gt;60)*(H7780&lt;=85)=1,"중소형",IF((H7780&gt;85)*(H7780&lt;=102)=1,"중형",IF((H7780&gt;102)*(H7780&lt;=135)=1,"중대형","대형"))))</f>
        <v>중형</v>
      </c>
      <c r="G7780" s="142" t="s">
        <v>8036</v>
      </c>
      <c r="H7780" s="143">
        <v>90</v>
      </c>
      <c r="I7780" s="144">
        <v>43900</v>
      </c>
      <c r="J7780" s="143">
        <v>2</v>
      </c>
      <c r="K7780" s="137">
        <v>43313</v>
      </c>
      <c r="L7780" s="137">
        <v>43891</v>
      </c>
      <c r="M7780" s="144">
        <f>H7780/3.3</f>
        <v>27.272727272727273</v>
      </c>
      <c r="N7780" s="144">
        <f>I7780/M7780</f>
        <v>1609.6666666666665</v>
      </c>
    </row>
    <row r="7781" spans="1:14">
      <c r="A7781" s="142" t="s">
        <v>2829</v>
      </c>
      <c r="B7781" s="142" t="s">
        <v>8126</v>
      </c>
      <c r="C7781" s="142" t="s">
        <v>3162</v>
      </c>
      <c r="D7781" s="142" t="s">
        <v>4407</v>
      </c>
      <c r="E7781" s="142" t="s">
        <v>8127</v>
      </c>
      <c r="F7781" s="143" t="str">
        <f>IF(H7781&lt;=60,"소형",IF((H7781&gt;60)*(H7781&lt;=85)=1,"중소형",IF((H7781&gt;85)*(H7781&lt;=102)=1,"중형",IF((H7781&gt;102)*(H7781&lt;=135)=1,"중대형","대형"))))</f>
        <v>중소형</v>
      </c>
      <c r="G7781" s="142" t="s">
        <v>5031</v>
      </c>
      <c r="H7781" s="143">
        <v>74</v>
      </c>
      <c r="I7781" s="144">
        <v>49600</v>
      </c>
      <c r="J7781" s="143">
        <v>16</v>
      </c>
      <c r="K7781" s="137">
        <v>43344</v>
      </c>
      <c r="L7781" s="137">
        <v>43891</v>
      </c>
      <c r="M7781" s="144">
        <f>H7781/3.3</f>
        <v>22.424242424242426</v>
      </c>
      <c r="N7781" s="144">
        <f>I7781/M7781</f>
        <v>2211.8918918918916</v>
      </c>
    </row>
    <row r="7782" spans="1:14">
      <c r="A7782" s="142" t="s">
        <v>2829</v>
      </c>
      <c r="B7782" s="142" t="s">
        <v>8126</v>
      </c>
      <c r="C7782" s="142" t="s">
        <v>3162</v>
      </c>
      <c r="D7782" s="142" t="s">
        <v>4407</v>
      </c>
      <c r="E7782" s="142" t="s">
        <v>8127</v>
      </c>
      <c r="F7782" s="143" t="str">
        <f>IF(H7782&lt;=60,"소형",IF((H7782&gt;60)*(H7782&lt;=85)=1,"중소형",IF((H7782&gt;85)*(H7782&lt;=102)=1,"중형",IF((H7782&gt;102)*(H7782&lt;=135)=1,"중대형","대형"))))</f>
        <v>중소형</v>
      </c>
      <c r="G7782" s="142" t="s">
        <v>4146</v>
      </c>
      <c r="H7782" s="143">
        <v>74</v>
      </c>
      <c r="I7782" s="144">
        <v>50000</v>
      </c>
      <c r="J7782" s="143">
        <v>108</v>
      </c>
      <c r="K7782" s="137">
        <v>43344</v>
      </c>
      <c r="L7782" s="137">
        <v>43891</v>
      </c>
      <c r="M7782" s="144">
        <f>H7782/3.3</f>
        <v>22.424242424242426</v>
      </c>
      <c r="N7782" s="144">
        <f>I7782/M7782</f>
        <v>2229.7297297297296</v>
      </c>
    </row>
    <row r="7783" spans="1:14">
      <c r="A7783" s="142" t="s">
        <v>2829</v>
      </c>
      <c r="B7783" s="142" t="s">
        <v>8126</v>
      </c>
      <c r="C7783" s="142" t="s">
        <v>3162</v>
      </c>
      <c r="D7783" s="142" t="s">
        <v>4407</v>
      </c>
      <c r="E7783" s="142" t="s">
        <v>8127</v>
      </c>
      <c r="F7783" s="143" t="str">
        <f>IF(H7783&lt;=60,"소형",IF((H7783&gt;60)*(H7783&lt;=85)=1,"중소형",IF((H7783&gt;85)*(H7783&lt;=102)=1,"중형",IF((H7783&gt;102)*(H7783&lt;=135)=1,"중대형","대형"))))</f>
        <v>중소형</v>
      </c>
      <c r="G7783" s="142" t="s">
        <v>3371</v>
      </c>
      <c r="H7783" s="143">
        <v>84</v>
      </c>
      <c r="I7783" s="144">
        <v>56200</v>
      </c>
      <c r="J7783" s="143">
        <v>66</v>
      </c>
      <c r="K7783" s="137">
        <v>43344</v>
      </c>
      <c r="L7783" s="137">
        <v>43891</v>
      </c>
      <c r="M7783" s="144">
        <f>H7783/3.3</f>
        <v>25.454545454545457</v>
      </c>
      <c r="N7783" s="144">
        <f>I7783/M7783</f>
        <v>2207.8571428571427</v>
      </c>
    </row>
    <row r="7784" spans="1:14">
      <c r="A7784" s="142" t="s">
        <v>2829</v>
      </c>
      <c r="B7784" s="142" t="s">
        <v>8126</v>
      </c>
      <c r="C7784" s="142" t="s">
        <v>3162</v>
      </c>
      <c r="D7784" s="142" t="s">
        <v>4407</v>
      </c>
      <c r="E7784" s="142" t="s">
        <v>8127</v>
      </c>
      <c r="F7784" s="143" t="str">
        <f>IF(H7784&lt;=60,"소형",IF((H7784&gt;60)*(H7784&lt;=85)=1,"중소형",IF((H7784&gt;85)*(H7784&lt;=102)=1,"중형",IF((H7784&gt;102)*(H7784&lt;=135)=1,"중대형","대형"))))</f>
        <v>중대형</v>
      </c>
      <c r="G7784" s="142" t="s">
        <v>5548</v>
      </c>
      <c r="H7784" s="143">
        <v>106</v>
      </c>
      <c r="I7784" s="144">
        <v>66700</v>
      </c>
      <c r="J7784" s="143">
        <v>3</v>
      </c>
      <c r="K7784" s="137">
        <v>43344</v>
      </c>
      <c r="L7784" s="137">
        <v>43891</v>
      </c>
      <c r="M7784" s="144">
        <f>H7784/3.3</f>
        <v>32.121212121212125</v>
      </c>
      <c r="N7784" s="144">
        <f>I7784/M7784</f>
        <v>2076.5094339622638</v>
      </c>
    </row>
    <row r="7785" spans="1:14">
      <c r="A7785" s="142" t="s">
        <v>2829</v>
      </c>
      <c r="B7785" s="142" t="s">
        <v>8126</v>
      </c>
      <c r="C7785" s="142" t="s">
        <v>3162</v>
      </c>
      <c r="D7785" s="142" t="s">
        <v>4407</v>
      </c>
      <c r="E7785" s="142" t="s">
        <v>8127</v>
      </c>
      <c r="F7785" s="143" t="str">
        <f>IF(H7785&lt;=60,"소형",IF((H7785&gt;60)*(H7785&lt;=85)=1,"중소형",IF((H7785&gt;85)*(H7785&lt;=102)=1,"중형",IF((H7785&gt;102)*(H7785&lt;=135)=1,"중대형","대형"))))</f>
        <v>중대형</v>
      </c>
      <c r="G7785" s="142" t="s">
        <v>4153</v>
      </c>
      <c r="H7785" s="143">
        <v>112</v>
      </c>
      <c r="I7785" s="144">
        <v>69900</v>
      </c>
      <c r="J7785" s="143">
        <v>6</v>
      </c>
      <c r="K7785" s="137">
        <v>43344</v>
      </c>
      <c r="L7785" s="137">
        <v>43891</v>
      </c>
      <c r="M7785" s="144">
        <f>H7785/3.3</f>
        <v>33.939393939393938</v>
      </c>
      <c r="N7785" s="144">
        <f>I7785/M7785</f>
        <v>2059.5535714285716</v>
      </c>
    </row>
    <row r="7786" spans="1:14">
      <c r="A7786" s="142" t="s">
        <v>2829</v>
      </c>
      <c r="B7786" s="142" t="s">
        <v>8433</v>
      </c>
      <c r="C7786" s="142" t="s">
        <v>3169</v>
      </c>
      <c r="D7786" s="142" t="s">
        <v>3181</v>
      </c>
      <c r="E7786" s="142" t="s">
        <v>5770</v>
      </c>
      <c r="F7786" s="143" t="str">
        <f>IF(H7786&lt;=60,"소형",IF((H7786&gt;60)*(H7786&lt;=85)=1,"중소형",IF((H7786&gt;85)*(H7786&lt;=102)=1,"중형",IF((H7786&gt;102)*(H7786&lt;=135)=1,"중대형","대형"))))</f>
        <v>소형</v>
      </c>
      <c r="G7786" s="142" t="s">
        <v>8434</v>
      </c>
      <c r="H7786" s="143">
        <v>50</v>
      </c>
      <c r="I7786" s="144">
        <v>19480</v>
      </c>
      <c r="J7786" s="143">
        <v>11</v>
      </c>
      <c r="K7786" s="137">
        <v>43405</v>
      </c>
      <c r="L7786" s="137">
        <v>43891</v>
      </c>
      <c r="M7786" s="144">
        <f>H7786/3.3</f>
        <v>15.151515151515152</v>
      </c>
      <c r="N7786" s="144">
        <f>I7786/M7786</f>
        <v>1285.6799999999998</v>
      </c>
    </row>
    <row r="7787" spans="1:14">
      <c r="A7787" s="142" t="s">
        <v>2829</v>
      </c>
      <c r="B7787" s="142" t="s">
        <v>8433</v>
      </c>
      <c r="C7787" s="142" t="s">
        <v>3169</v>
      </c>
      <c r="D7787" s="142" t="s">
        <v>3181</v>
      </c>
      <c r="E7787" s="142" t="s">
        <v>5770</v>
      </c>
      <c r="F7787" s="143" t="str">
        <f>IF(H7787&lt;=60,"소형",IF((H7787&gt;60)*(H7787&lt;=85)=1,"중소형",IF((H7787&gt;85)*(H7787&lt;=102)=1,"중형",IF((H7787&gt;102)*(H7787&lt;=135)=1,"중대형","대형"))))</f>
        <v>중소형</v>
      </c>
      <c r="G7787" s="142" t="s">
        <v>8435</v>
      </c>
      <c r="H7787" s="143">
        <v>67</v>
      </c>
      <c r="I7787" s="144">
        <v>26300</v>
      </c>
      <c r="J7787" s="143">
        <v>26</v>
      </c>
      <c r="K7787" s="137">
        <v>43405</v>
      </c>
      <c r="L7787" s="137">
        <v>43891</v>
      </c>
      <c r="M7787" s="144">
        <f>H7787/3.3</f>
        <v>20.303030303030305</v>
      </c>
      <c r="N7787" s="144">
        <f>I7787/M7787</f>
        <v>1295.3731343283582</v>
      </c>
    </row>
    <row r="7788" spans="1:14">
      <c r="A7788" s="142" t="s">
        <v>2829</v>
      </c>
      <c r="B7788" s="142" t="s">
        <v>8433</v>
      </c>
      <c r="C7788" s="142" t="s">
        <v>3169</v>
      </c>
      <c r="D7788" s="142" t="s">
        <v>3181</v>
      </c>
      <c r="E7788" s="142" t="s">
        <v>5770</v>
      </c>
      <c r="F7788" s="143" t="str">
        <f>IF(H7788&lt;=60,"소형",IF((H7788&gt;60)*(H7788&lt;=85)=1,"중소형",IF((H7788&gt;85)*(H7788&lt;=102)=1,"중형",IF((H7788&gt;102)*(H7788&lt;=135)=1,"중대형","대형"))))</f>
        <v>중소형</v>
      </c>
      <c r="G7788" s="142" t="s">
        <v>4322</v>
      </c>
      <c r="H7788" s="143">
        <v>73</v>
      </c>
      <c r="I7788" s="144">
        <v>28000</v>
      </c>
      <c r="J7788" s="143">
        <v>26</v>
      </c>
      <c r="K7788" s="137">
        <v>43405</v>
      </c>
      <c r="L7788" s="137">
        <v>43891</v>
      </c>
      <c r="M7788" s="144">
        <f>H7788/3.3</f>
        <v>22.121212121212121</v>
      </c>
      <c r="N7788" s="144">
        <f>I7788/M7788</f>
        <v>1265.7534246575342</v>
      </c>
    </row>
    <row r="7789" spans="1:14">
      <c r="A7789" s="142" t="s">
        <v>2829</v>
      </c>
      <c r="B7789" s="142" t="s">
        <v>8433</v>
      </c>
      <c r="C7789" s="142" t="s">
        <v>3169</v>
      </c>
      <c r="D7789" s="142" t="s">
        <v>3181</v>
      </c>
      <c r="E7789" s="142" t="s">
        <v>5770</v>
      </c>
      <c r="F7789" s="143" t="str">
        <f>IF(H7789&lt;=60,"소형",IF((H7789&gt;60)*(H7789&lt;=85)=1,"중소형",IF((H7789&gt;85)*(H7789&lt;=102)=1,"중형",IF((H7789&gt;102)*(H7789&lt;=135)=1,"중대형","대형"))))</f>
        <v>중소형</v>
      </c>
      <c r="G7789" s="142" t="s">
        <v>4323</v>
      </c>
      <c r="H7789" s="143">
        <v>73</v>
      </c>
      <c r="I7789" s="144">
        <v>27600</v>
      </c>
      <c r="J7789" s="143">
        <v>26</v>
      </c>
      <c r="K7789" s="137">
        <v>43405</v>
      </c>
      <c r="L7789" s="137">
        <v>43891</v>
      </c>
      <c r="M7789" s="144">
        <f>H7789/3.3</f>
        <v>22.121212121212121</v>
      </c>
      <c r="N7789" s="144">
        <f>I7789/M7789</f>
        <v>1247.6712328767123</v>
      </c>
    </row>
    <row r="7790" spans="1:14">
      <c r="A7790" s="142" t="s">
        <v>2829</v>
      </c>
      <c r="B7790" s="142" t="s">
        <v>8433</v>
      </c>
      <c r="C7790" s="142" t="s">
        <v>3169</v>
      </c>
      <c r="D7790" s="142" t="s">
        <v>3181</v>
      </c>
      <c r="E7790" s="142" t="s">
        <v>5770</v>
      </c>
      <c r="F7790" s="143" t="str">
        <f>IF(H7790&lt;=60,"소형",IF((H7790&gt;60)*(H7790&lt;=85)=1,"중소형",IF((H7790&gt;85)*(H7790&lt;=102)=1,"중형",IF((H7790&gt;102)*(H7790&lt;=135)=1,"중대형","대형"))))</f>
        <v>중소형</v>
      </c>
      <c r="G7790" s="142" t="s">
        <v>5502</v>
      </c>
      <c r="H7790" s="143">
        <v>76</v>
      </c>
      <c r="I7790" s="144">
        <v>28800</v>
      </c>
      <c r="J7790" s="143">
        <v>26</v>
      </c>
      <c r="K7790" s="137">
        <v>43405</v>
      </c>
      <c r="L7790" s="137">
        <v>43891</v>
      </c>
      <c r="M7790" s="144">
        <f>H7790/3.3</f>
        <v>23.030303030303031</v>
      </c>
      <c r="N7790" s="144">
        <f>I7790/M7790</f>
        <v>1250.5263157894735</v>
      </c>
    </row>
    <row r="7791" spans="1:14">
      <c r="A7791" s="142" t="s">
        <v>2829</v>
      </c>
      <c r="B7791" s="142" t="s">
        <v>8433</v>
      </c>
      <c r="C7791" s="142" t="s">
        <v>3169</v>
      </c>
      <c r="D7791" s="142" t="s">
        <v>3181</v>
      </c>
      <c r="E7791" s="142" t="s">
        <v>5770</v>
      </c>
      <c r="F7791" s="143" t="str">
        <f>IF(H7791&lt;=60,"소형",IF((H7791&gt;60)*(H7791&lt;=85)=1,"중소형",IF((H7791&gt;85)*(H7791&lt;=102)=1,"중형",IF((H7791&gt;102)*(H7791&lt;=135)=1,"중대형","대형"))))</f>
        <v>중소형</v>
      </c>
      <c r="G7791" s="142" t="s">
        <v>8429</v>
      </c>
      <c r="H7791" s="143">
        <v>77</v>
      </c>
      <c r="I7791" s="144">
        <v>29800</v>
      </c>
      <c r="J7791" s="143">
        <v>26</v>
      </c>
      <c r="K7791" s="137">
        <v>43405</v>
      </c>
      <c r="L7791" s="137">
        <v>43891</v>
      </c>
      <c r="M7791" s="144">
        <f>H7791/3.3</f>
        <v>23.333333333333336</v>
      </c>
      <c r="N7791" s="144">
        <f>I7791/M7791</f>
        <v>1277.1428571428571</v>
      </c>
    </row>
    <row r="7792" spans="1:14">
      <c r="A7792" s="142" t="s">
        <v>2827</v>
      </c>
      <c r="B7792" s="142" t="s">
        <v>8695</v>
      </c>
      <c r="C7792" s="142" t="s">
        <v>3166</v>
      </c>
      <c r="D7792" s="142" t="s">
        <v>3247</v>
      </c>
      <c r="E7792" s="142" t="s">
        <v>5404</v>
      </c>
      <c r="F7792" s="143" t="str">
        <f>IF(H7792&lt;=60,"소형",IF((H7792&gt;60)*(H7792&lt;=85)=1,"중소형",IF((H7792&gt;85)*(H7792&lt;=102)=1,"중형",IF((H7792&gt;102)*(H7792&lt;=135)=1,"중대형","대형"))))</f>
        <v>소형</v>
      </c>
      <c r="G7792" s="142" t="s">
        <v>7313</v>
      </c>
      <c r="H7792" s="143">
        <v>16</v>
      </c>
      <c r="I7792" s="139" t="s">
        <v>3211</v>
      </c>
      <c r="J7792" s="143">
        <v>90</v>
      </c>
      <c r="K7792" s="137">
        <v>43466</v>
      </c>
      <c r="L7792" s="137">
        <v>43891</v>
      </c>
      <c r="M7792" s="144">
        <f>H7792/3.3</f>
        <v>4.8484848484848486</v>
      </c>
      <c r="N7792" s="144" t="e">
        <f>I7792/M7792</f>
        <v>#VALUE!</v>
      </c>
    </row>
    <row r="7793" spans="1:14">
      <c r="A7793" s="142" t="s">
        <v>2827</v>
      </c>
      <c r="B7793" s="142" t="s">
        <v>8695</v>
      </c>
      <c r="C7793" s="142" t="s">
        <v>3166</v>
      </c>
      <c r="D7793" s="142" t="s">
        <v>3247</v>
      </c>
      <c r="E7793" s="142" t="s">
        <v>5404</v>
      </c>
      <c r="F7793" s="143" t="str">
        <f>IF(H7793&lt;=60,"소형",IF((H7793&gt;60)*(H7793&lt;=85)=1,"중소형",IF((H7793&gt;85)*(H7793&lt;=102)=1,"중형",IF((H7793&gt;102)*(H7793&lt;=135)=1,"중대형","대형"))))</f>
        <v>소형</v>
      </c>
      <c r="G7793" s="142" t="s">
        <v>8696</v>
      </c>
      <c r="H7793" s="143">
        <v>21</v>
      </c>
      <c r="I7793" s="139" t="s">
        <v>3211</v>
      </c>
      <c r="J7793" s="143">
        <v>14</v>
      </c>
      <c r="K7793" s="137">
        <v>43466</v>
      </c>
      <c r="L7793" s="137">
        <v>43891</v>
      </c>
      <c r="M7793" s="144">
        <f>H7793/3.3</f>
        <v>6.3636363636363642</v>
      </c>
      <c r="N7793" s="144" t="e">
        <f>I7793/M7793</f>
        <v>#VALUE!</v>
      </c>
    </row>
    <row r="7794" spans="1:14">
      <c r="A7794" s="142" t="s">
        <v>2827</v>
      </c>
      <c r="B7794" s="142" t="s">
        <v>8695</v>
      </c>
      <c r="C7794" s="142" t="s">
        <v>3166</v>
      </c>
      <c r="D7794" s="142" t="s">
        <v>3247</v>
      </c>
      <c r="E7794" s="142" t="s">
        <v>5404</v>
      </c>
      <c r="F7794" s="143" t="str">
        <f>IF(H7794&lt;=60,"소형",IF((H7794&gt;60)*(H7794&lt;=85)=1,"중소형",IF((H7794&gt;85)*(H7794&lt;=102)=1,"중형",IF((H7794&gt;102)*(H7794&lt;=135)=1,"중대형","대형"))))</f>
        <v>소형</v>
      </c>
      <c r="G7794" s="142" t="s">
        <v>8697</v>
      </c>
      <c r="H7794" s="143">
        <v>21</v>
      </c>
      <c r="I7794" s="139" t="s">
        <v>3211</v>
      </c>
      <c r="J7794" s="143">
        <v>14</v>
      </c>
      <c r="K7794" s="137">
        <v>43466</v>
      </c>
      <c r="L7794" s="137">
        <v>43891</v>
      </c>
      <c r="M7794" s="144">
        <f>H7794/3.3</f>
        <v>6.3636363636363642</v>
      </c>
      <c r="N7794" s="144" t="e">
        <f>I7794/M7794</f>
        <v>#VALUE!</v>
      </c>
    </row>
    <row r="7795" spans="1:14">
      <c r="A7795" s="142" t="s">
        <v>2827</v>
      </c>
      <c r="B7795" s="142" t="s">
        <v>8695</v>
      </c>
      <c r="C7795" s="142" t="s">
        <v>3166</v>
      </c>
      <c r="D7795" s="142" t="s">
        <v>3247</v>
      </c>
      <c r="E7795" s="142" t="s">
        <v>5404</v>
      </c>
      <c r="F7795" s="143" t="str">
        <f>IF(H7795&lt;=60,"소형",IF((H7795&gt;60)*(H7795&lt;=85)=1,"중소형",IF((H7795&gt;85)*(H7795&lt;=102)=1,"중형",IF((H7795&gt;102)*(H7795&lt;=135)=1,"중대형","대형"))))</f>
        <v>소형</v>
      </c>
      <c r="G7795" s="142" t="s">
        <v>8698</v>
      </c>
      <c r="H7795" s="143">
        <v>21</v>
      </c>
      <c r="I7795" s="139" t="s">
        <v>3211</v>
      </c>
      <c r="J7795" s="143">
        <v>6</v>
      </c>
      <c r="K7795" s="137">
        <v>43466</v>
      </c>
      <c r="L7795" s="137">
        <v>43891</v>
      </c>
      <c r="M7795" s="144">
        <f>H7795/3.3</f>
        <v>6.3636363636363642</v>
      </c>
      <c r="N7795" s="144" t="e">
        <f>I7795/M7795</f>
        <v>#VALUE!</v>
      </c>
    </row>
    <row r="7796" spans="1:14">
      <c r="A7796" s="142" t="s">
        <v>2827</v>
      </c>
      <c r="B7796" s="142" t="s">
        <v>8695</v>
      </c>
      <c r="C7796" s="142" t="s">
        <v>3166</v>
      </c>
      <c r="D7796" s="142" t="s">
        <v>3247</v>
      </c>
      <c r="E7796" s="142" t="s">
        <v>5404</v>
      </c>
      <c r="F7796" s="143" t="str">
        <f>IF(H7796&lt;=60,"소형",IF((H7796&gt;60)*(H7796&lt;=85)=1,"중소형",IF((H7796&gt;85)*(H7796&lt;=102)=1,"중형",IF((H7796&gt;102)*(H7796&lt;=135)=1,"중대형","대형"))))</f>
        <v>소형</v>
      </c>
      <c r="G7796" s="142" t="s">
        <v>7747</v>
      </c>
      <c r="H7796" s="143">
        <v>26</v>
      </c>
      <c r="I7796" s="139" t="s">
        <v>3211</v>
      </c>
      <c r="J7796" s="143">
        <v>34</v>
      </c>
      <c r="K7796" s="137">
        <v>43466</v>
      </c>
      <c r="L7796" s="137">
        <v>43891</v>
      </c>
      <c r="M7796" s="144">
        <f>H7796/3.3</f>
        <v>7.8787878787878789</v>
      </c>
      <c r="N7796" s="144" t="e">
        <f>I7796/M7796</f>
        <v>#VALUE!</v>
      </c>
    </row>
    <row r="7797" spans="1:14">
      <c r="A7797" s="142" t="s">
        <v>2827</v>
      </c>
      <c r="B7797" s="142" t="s">
        <v>8695</v>
      </c>
      <c r="C7797" s="142" t="s">
        <v>3166</v>
      </c>
      <c r="D7797" s="142" t="s">
        <v>3247</v>
      </c>
      <c r="E7797" s="142" t="s">
        <v>5404</v>
      </c>
      <c r="F7797" s="143" t="str">
        <f>IF(H7797&lt;=60,"소형",IF((H7797&gt;60)*(H7797&lt;=85)=1,"중소형",IF((H7797&gt;85)*(H7797&lt;=102)=1,"중형",IF((H7797&gt;102)*(H7797&lt;=135)=1,"중대형","대형"))))</f>
        <v>소형</v>
      </c>
      <c r="G7797" s="142" t="s">
        <v>8699</v>
      </c>
      <c r="H7797" s="143">
        <v>44</v>
      </c>
      <c r="I7797" s="139" t="s">
        <v>3211</v>
      </c>
      <c r="J7797" s="143">
        <v>106</v>
      </c>
      <c r="K7797" s="137">
        <v>43466</v>
      </c>
      <c r="L7797" s="137">
        <v>43891</v>
      </c>
      <c r="M7797" s="144">
        <f>H7797/3.3</f>
        <v>13.333333333333334</v>
      </c>
      <c r="N7797" s="144" t="e">
        <f>I7797/M7797</f>
        <v>#VALUE!</v>
      </c>
    </row>
    <row r="7798" spans="1:14">
      <c r="A7798" s="146" t="s">
        <v>9308</v>
      </c>
      <c r="B7798" s="146" t="s">
        <v>9315</v>
      </c>
      <c r="C7798" s="146" t="s">
        <v>9309</v>
      </c>
      <c r="D7798" s="146" t="s">
        <v>9310</v>
      </c>
      <c r="E7798" s="146" t="s">
        <v>9314</v>
      </c>
      <c r="F7798" s="143" t="str">
        <f>IF(H7798&lt;=60,"소형",IF((H7798&gt;60)*(H7798&lt;=85)=1,"중소형",IF((H7798&gt;85)*(H7798&lt;=102)=1,"중형",IF((H7798&gt;102)*(H7798&lt;=135)=1,"중대형","대형"))))</f>
        <v>소형</v>
      </c>
      <c r="G7798" s="146" t="s">
        <v>9311</v>
      </c>
      <c r="H7798" s="143">
        <v>26</v>
      </c>
      <c r="I7798" s="139" t="s">
        <v>9288</v>
      </c>
      <c r="J7798" s="143">
        <v>117</v>
      </c>
      <c r="K7798" s="137">
        <v>43556</v>
      </c>
      <c r="L7798" s="137">
        <v>43891</v>
      </c>
      <c r="M7798" s="144">
        <f>H7798/3.3</f>
        <v>7.8787878787878789</v>
      </c>
      <c r="N7798" s="144" t="e">
        <f>I7798/M7798</f>
        <v>#VALUE!</v>
      </c>
    </row>
    <row r="7799" spans="1:14">
      <c r="A7799" s="146" t="s">
        <v>9308</v>
      </c>
      <c r="B7799" s="146" t="s">
        <v>9316</v>
      </c>
      <c r="C7799" s="146" t="s">
        <v>9309</v>
      </c>
      <c r="D7799" s="146" t="s">
        <v>9310</v>
      </c>
      <c r="E7799" s="146" t="s">
        <v>9314</v>
      </c>
      <c r="F7799" s="143" t="str">
        <f>IF(H7799&lt;=60,"소형",IF((H7799&gt;60)*(H7799&lt;=85)=1,"중소형",IF((H7799&gt;85)*(H7799&lt;=102)=1,"중형",IF((H7799&gt;102)*(H7799&lt;=135)=1,"중대형","대형"))))</f>
        <v>소형</v>
      </c>
      <c r="G7799" s="146" t="s">
        <v>9312</v>
      </c>
      <c r="H7799" s="143">
        <v>26</v>
      </c>
      <c r="I7799" s="139" t="s">
        <v>9288</v>
      </c>
      <c r="J7799" s="143">
        <v>18</v>
      </c>
      <c r="K7799" s="137">
        <v>43556</v>
      </c>
      <c r="L7799" s="137">
        <v>43891</v>
      </c>
      <c r="M7799" s="144">
        <f>H7799/3.3</f>
        <v>7.8787878787878789</v>
      </c>
      <c r="N7799" s="144" t="e">
        <f>I7799/M7799</f>
        <v>#VALUE!</v>
      </c>
    </row>
    <row r="7800" spans="1:14">
      <c r="A7800" s="146" t="s">
        <v>9308</v>
      </c>
      <c r="B7800" s="146" t="s">
        <v>9317</v>
      </c>
      <c r="C7800" s="146" t="s">
        <v>9309</v>
      </c>
      <c r="D7800" s="146" t="s">
        <v>9310</v>
      </c>
      <c r="E7800" s="146" t="s">
        <v>9314</v>
      </c>
      <c r="F7800" s="143" t="str">
        <f>IF(H7800&lt;=60,"소형",IF((H7800&gt;60)*(H7800&lt;=85)=1,"중소형",IF((H7800&gt;85)*(H7800&lt;=102)=1,"중형",IF((H7800&gt;102)*(H7800&lt;=135)=1,"중대형","대형"))))</f>
        <v>소형</v>
      </c>
      <c r="G7800" s="146" t="s">
        <v>9313</v>
      </c>
      <c r="H7800" s="143">
        <v>37</v>
      </c>
      <c r="I7800" s="139" t="s">
        <v>9288</v>
      </c>
      <c r="J7800" s="143">
        <v>276</v>
      </c>
      <c r="K7800" s="137">
        <v>43556</v>
      </c>
      <c r="L7800" s="137">
        <v>43891</v>
      </c>
      <c r="M7800" s="144">
        <f>H7800/3.3</f>
        <v>11.212121212121213</v>
      </c>
      <c r="N7800" s="144" t="e">
        <f>I7800/M7800</f>
        <v>#VALUE!</v>
      </c>
    </row>
    <row r="7801" spans="1:14">
      <c r="A7801" s="146" t="s">
        <v>9308</v>
      </c>
      <c r="B7801" s="146" t="s">
        <v>9318</v>
      </c>
      <c r="C7801" s="146" t="s">
        <v>9309</v>
      </c>
      <c r="D7801" s="146" t="s">
        <v>9310</v>
      </c>
      <c r="E7801" s="146" t="s">
        <v>9314</v>
      </c>
      <c r="F7801" s="143" t="str">
        <f>IF(H7801&lt;=60,"소형",IF((H7801&gt;60)*(H7801&lt;=85)=1,"중소형",IF((H7801&gt;85)*(H7801&lt;=102)=1,"중형",IF((H7801&gt;102)*(H7801&lt;=135)=1,"중대형","대형"))))</f>
        <v>소형</v>
      </c>
      <c r="G7801" s="146" t="s">
        <v>8693</v>
      </c>
      <c r="H7801" s="143">
        <v>46</v>
      </c>
      <c r="I7801" s="139" t="s">
        <v>9288</v>
      </c>
      <c r="J7801" s="143">
        <v>136</v>
      </c>
      <c r="K7801" s="137">
        <v>43556</v>
      </c>
      <c r="L7801" s="137">
        <v>43891</v>
      </c>
      <c r="M7801" s="144">
        <f>H7801/3.3</f>
        <v>13.939393939393939</v>
      </c>
      <c r="N7801" s="144" t="e">
        <f>I7801/M7801</f>
        <v>#VALUE!</v>
      </c>
    </row>
    <row r="7802" spans="1:14">
      <c r="A7802" s="146" t="s">
        <v>9801</v>
      </c>
      <c r="B7802" s="146" t="s">
        <v>9802</v>
      </c>
      <c r="C7802" s="146" t="s">
        <v>9818</v>
      </c>
      <c r="D7802" s="146" t="s">
        <v>9803</v>
      </c>
      <c r="E7802" s="146" t="s">
        <v>9804</v>
      </c>
      <c r="F7802" s="143" t="str">
        <f>IF(H7802&lt;=60,"소형",IF((H7802&gt;60)*(H7802&lt;=85)=1,"중소형",IF((H7802&gt;85)*(H7802&lt;=102)=1,"중형",IF((H7802&gt;102)*(H7802&lt;=135)=1,"중대형","대형"))))</f>
        <v>소형</v>
      </c>
      <c r="G7802" s="146" t="s">
        <v>9820</v>
      </c>
      <c r="H7802" s="143">
        <v>34</v>
      </c>
      <c r="I7802" s="139" t="s">
        <v>9767</v>
      </c>
      <c r="J7802" s="143">
        <v>160</v>
      </c>
      <c r="K7802" s="137">
        <v>43586</v>
      </c>
      <c r="L7802" s="137">
        <v>43891</v>
      </c>
      <c r="M7802" s="144">
        <f>H7802/3.3</f>
        <v>10.303030303030303</v>
      </c>
      <c r="N7802" s="144" t="e">
        <f>I7802/M7802</f>
        <v>#VALUE!</v>
      </c>
    </row>
    <row r="7803" spans="1:14">
      <c r="A7803" s="146" t="s">
        <v>9801</v>
      </c>
      <c r="B7803" s="146" t="s">
        <v>9802</v>
      </c>
      <c r="C7803" s="146" t="s">
        <v>9818</v>
      </c>
      <c r="D7803" s="146" t="s">
        <v>9803</v>
      </c>
      <c r="E7803" s="146" t="s">
        <v>9804</v>
      </c>
      <c r="F7803" s="143" t="str">
        <f>IF(H7803&lt;=60,"소형",IF((H7803&gt;60)*(H7803&lt;=85)=1,"중소형",IF((H7803&gt;85)*(H7803&lt;=102)=1,"중형",IF((H7803&gt;102)*(H7803&lt;=135)=1,"중대형","대형"))))</f>
        <v>소형</v>
      </c>
      <c r="G7803" s="146" t="s">
        <v>9821</v>
      </c>
      <c r="H7803" s="143">
        <v>34</v>
      </c>
      <c r="I7803" s="139" t="s">
        <v>9767</v>
      </c>
      <c r="J7803" s="143">
        <v>42</v>
      </c>
      <c r="K7803" s="137">
        <v>43586</v>
      </c>
      <c r="L7803" s="137">
        <v>43891</v>
      </c>
      <c r="M7803" s="144">
        <f>H7803/3.3</f>
        <v>10.303030303030303</v>
      </c>
      <c r="N7803" s="144" t="e">
        <f>I7803/M7803</f>
        <v>#VALUE!</v>
      </c>
    </row>
    <row r="7804" spans="1:14">
      <c r="A7804" s="146" t="s">
        <v>9801</v>
      </c>
      <c r="B7804" s="146" t="s">
        <v>9802</v>
      </c>
      <c r="C7804" s="146" t="s">
        <v>9818</v>
      </c>
      <c r="D7804" s="146" t="s">
        <v>9803</v>
      </c>
      <c r="E7804" s="146" t="s">
        <v>9804</v>
      </c>
      <c r="F7804" s="143" t="str">
        <f>IF(H7804&lt;=60,"소형",IF((H7804&gt;60)*(H7804&lt;=85)=1,"중소형",IF((H7804&gt;85)*(H7804&lt;=102)=1,"중형",IF((H7804&gt;102)*(H7804&lt;=135)=1,"중대형","대형"))))</f>
        <v>소형</v>
      </c>
      <c r="G7804" s="146" t="s">
        <v>9822</v>
      </c>
      <c r="H7804" s="143">
        <v>38</v>
      </c>
      <c r="I7804" s="139" t="s">
        <v>9767</v>
      </c>
      <c r="J7804" s="143">
        <v>36</v>
      </c>
      <c r="K7804" s="137">
        <v>43586</v>
      </c>
      <c r="L7804" s="137">
        <v>43891</v>
      </c>
      <c r="M7804" s="144">
        <f>H7804/3.3</f>
        <v>11.515151515151516</v>
      </c>
      <c r="N7804" s="144" t="e">
        <f>I7804/M7804</f>
        <v>#VALUE!</v>
      </c>
    </row>
    <row r="7805" spans="1:14">
      <c r="A7805" s="146" t="s">
        <v>9801</v>
      </c>
      <c r="B7805" s="146" t="s">
        <v>9802</v>
      </c>
      <c r="C7805" s="146" t="s">
        <v>9818</v>
      </c>
      <c r="D7805" s="146" t="s">
        <v>9803</v>
      </c>
      <c r="E7805" s="146" t="s">
        <v>9804</v>
      </c>
      <c r="F7805" s="143" t="str">
        <f>IF(H7805&lt;=60,"소형",IF((H7805&gt;60)*(H7805&lt;=85)=1,"중소형",IF((H7805&gt;85)*(H7805&lt;=102)=1,"중형",IF((H7805&gt;102)*(H7805&lt;=135)=1,"중대형","대형"))))</f>
        <v>소형</v>
      </c>
      <c r="G7805" s="146" t="s">
        <v>9819</v>
      </c>
      <c r="H7805" s="143">
        <v>44</v>
      </c>
      <c r="I7805" s="139" t="s">
        <v>9767</v>
      </c>
      <c r="J7805" s="143">
        <v>20</v>
      </c>
      <c r="K7805" s="137">
        <v>43586</v>
      </c>
      <c r="L7805" s="137">
        <v>43891</v>
      </c>
      <c r="M7805" s="144">
        <f>H7805/3.3</f>
        <v>13.333333333333334</v>
      </c>
      <c r="N7805" s="144" t="e">
        <f>I7805/M7805</f>
        <v>#VALUE!</v>
      </c>
    </row>
    <row r="7806" spans="1:14">
      <c r="A7806" s="146" t="s">
        <v>9801</v>
      </c>
      <c r="B7806" s="146" t="s">
        <v>9802</v>
      </c>
      <c r="C7806" s="146" t="s">
        <v>9818</v>
      </c>
      <c r="D7806" s="146" t="s">
        <v>9803</v>
      </c>
      <c r="E7806" s="146" t="s">
        <v>9804</v>
      </c>
      <c r="F7806" s="143" t="str">
        <f>IF(H7806&lt;=60,"소형",IF((H7806&gt;60)*(H7806&lt;=85)=1,"중소형",IF((H7806&gt;85)*(H7806&lt;=102)=1,"중형",IF((H7806&gt;102)*(H7806&lt;=135)=1,"중대형","대형"))))</f>
        <v>중소형</v>
      </c>
      <c r="G7806" s="146" t="s">
        <v>9823</v>
      </c>
      <c r="H7806" s="143">
        <v>77</v>
      </c>
      <c r="I7806" s="139" t="s">
        <v>9767</v>
      </c>
      <c r="J7806" s="143">
        <v>175</v>
      </c>
      <c r="K7806" s="137">
        <v>43586</v>
      </c>
      <c r="L7806" s="137">
        <v>43891</v>
      </c>
      <c r="M7806" s="144">
        <f>H7806/3.3</f>
        <v>23.333333333333336</v>
      </c>
      <c r="N7806" s="144" t="e">
        <f>I7806/M7806</f>
        <v>#VALUE!</v>
      </c>
    </row>
    <row r="7807" spans="1:14">
      <c r="A7807" s="146" t="s">
        <v>9801</v>
      </c>
      <c r="B7807" s="146" t="s">
        <v>9802</v>
      </c>
      <c r="C7807" s="146" t="s">
        <v>9818</v>
      </c>
      <c r="D7807" s="146" t="s">
        <v>9803</v>
      </c>
      <c r="E7807" s="146" t="s">
        <v>9804</v>
      </c>
      <c r="F7807" s="143" t="str">
        <f>IF(H7807&lt;=60,"소형",IF((H7807&gt;60)*(H7807&lt;=85)=1,"중소형",IF((H7807&gt;85)*(H7807&lt;=102)=1,"중형",IF((H7807&gt;102)*(H7807&lt;=135)=1,"중대형","대형"))))</f>
        <v>소형</v>
      </c>
      <c r="G7807" s="146" t="s">
        <v>9824</v>
      </c>
      <c r="H7807" s="143">
        <v>50</v>
      </c>
      <c r="I7807" s="139" t="s">
        <v>9767</v>
      </c>
      <c r="J7807" s="143">
        <v>39</v>
      </c>
      <c r="K7807" s="137">
        <v>43586</v>
      </c>
      <c r="L7807" s="137">
        <v>43891</v>
      </c>
      <c r="M7807" s="144">
        <f>H7807/3.3</f>
        <v>15.151515151515152</v>
      </c>
      <c r="N7807" s="144" t="e">
        <f>I7807/M7807</f>
        <v>#VALUE!</v>
      </c>
    </row>
    <row r="7808" spans="1:14">
      <c r="A7808" s="146" t="s">
        <v>9801</v>
      </c>
      <c r="B7808" s="146" t="s">
        <v>9802</v>
      </c>
      <c r="C7808" s="146" t="s">
        <v>9818</v>
      </c>
      <c r="D7808" s="146" t="s">
        <v>9803</v>
      </c>
      <c r="E7808" s="146" t="s">
        <v>9804</v>
      </c>
      <c r="F7808" s="143" t="str">
        <f>IF(H7808&lt;=60,"소형",IF((H7808&gt;60)*(H7808&lt;=85)=1,"중소형",IF((H7808&gt;85)*(H7808&lt;=102)=1,"중형",IF((H7808&gt;102)*(H7808&lt;=135)=1,"중대형","대형"))))</f>
        <v>소형</v>
      </c>
      <c r="G7808" s="146" t="s">
        <v>9825</v>
      </c>
      <c r="H7808" s="143">
        <v>50</v>
      </c>
      <c r="I7808" s="139" t="s">
        <v>9767</v>
      </c>
      <c r="J7808" s="143">
        <v>9</v>
      </c>
      <c r="K7808" s="137">
        <v>43586</v>
      </c>
      <c r="L7808" s="137">
        <v>43891</v>
      </c>
      <c r="M7808" s="144">
        <f>H7808/3.3</f>
        <v>15.151515151515152</v>
      </c>
      <c r="N7808" s="144" t="e">
        <f>I7808/M7808</f>
        <v>#VALUE!</v>
      </c>
    </row>
    <row r="7809" spans="1:14">
      <c r="A7809" s="146" t="s">
        <v>9801</v>
      </c>
      <c r="B7809" s="146" t="s">
        <v>9802</v>
      </c>
      <c r="C7809" s="146" t="s">
        <v>9818</v>
      </c>
      <c r="D7809" s="146" t="s">
        <v>9803</v>
      </c>
      <c r="E7809" s="146" t="s">
        <v>9804</v>
      </c>
      <c r="F7809" s="143" t="str">
        <f>IF(H7809&lt;=60,"소형",IF((H7809&gt;60)*(H7809&lt;=85)=1,"중소형",IF((H7809&gt;85)*(H7809&lt;=102)=1,"중형",IF((H7809&gt;102)*(H7809&lt;=135)=1,"중대형","대형"))))</f>
        <v>소형</v>
      </c>
      <c r="G7809" s="146" t="s">
        <v>9826</v>
      </c>
      <c r="H7809" s="143">
        <v>59</v>
      </c>
      <c r="I7809" s="139" t="s">
        <v>9767</v>
      </c>
      <c r="J7809" s="143">
        <v>313</v>
      </c>
      <c r="K7809" s="137">
        <v>43586</v>
      </c>
      <c r="L7809" s="137">
        <v>43891</v>
      </c>
      <c r="M7809" s="144">
        <f>H7809/3.3</f>
        <v>17.878787878787879</v>
      </c>
      <c r="N7809" s="144" t="e">
        <f>I7809/M7809</f>
        <v>#VALUE!</v>
      </c>
    </row>
    <row r="7810" spans="1:14">
      <c r="A7810" s="146" t="s">
        <v>11295</v>
      </c>
      <c r="B7810" s="146" t="s">
        <v>11307</v>
      </c>
      <c r="C7810" s="146" t="s">
        <v>11308</v>
      </c>
      <c r="D7810" s="146" t="s">
        <v>11309</v>
      </c>
      <c r="E7810" s="146" t="s">
        <v>11310</v>
      </c>
      <c r="F7810" s="143" t="str">
        <f>IF(H7810&lt;=60,"소형",IF((H7810&gt;60)*(H7810&lt;=85)=1,"중소형",IF((H7810&gt;85)*(H7810&lt;=102)=1,"중형",IF((H7810&gt;102)*(H7810&lt;=135)=1,"중대형","대형"))))</f>
        <v>소형</v>
      </c>
      <c r="G7810" s="146" t="s">
        <v>11312</v>
      </c>
      <c r="H7810" s="143">
        <v>26</v>
      </c>
      <c r="J7810" s="143">
        <v>219</v>
      </c>
      <c r="K7810" s="137">
        <v>43647</v>
      </c>
      <c r="L7810" s="137">
        <v>43891</v>
      </c>
      <c r="M7810" s="144">
        <f>H7810/3.3</f>
        <v>7.8787878787878789</v>
      </c>
      <c r="N7810" s="144">
        <f>I7810/M7810</f>
        <v>0</v>
      </c>
    </row>
    <row r="7811" spans="1:14">
      <c r="A7811" s="146" t="s">
        <v>11295</v>
      </c>
      <c r="B7811" s="146" t="s">
        <v>11307</v>
      </c>
      <c r="C7811" s="146" t="s">
        <v>11308</v>
      </c>
      <c r="D7811" s="146" t="s">
        <v>11309</v>
      </c>
      <c r="E7811" s="146" t="s">
        <v>11310</v>
      </c>
      <c r="F7811" s="143" t="str">
        <f>IF(H7811&lt;=60,"소형",IF((H7811&gt;60)*(H7811&lt;=85)=1,"중소형",IF((H7811&gt;85)*(H7811&lt;=102)=1,"중형",IF((H7811&gt;102)*(H7811&lt;=135)=1,"중대형","대형"))))</f>
        <v>소형</v>
      </c>
      <c r="G7811" s="146" t="s">
        <v>11311</v>
      </c>
      <c r="H7811" s="143">
        <v>26</v>
      </c>
      <c r="J7811" s="143">
        <v>13</v>
      </c>
      <c r="K7811" s="137">
        <v>43647</v>
      </c>
      <c r="L7811" s="137">
        <v>43891</v>
      </c>
      <c r="M7811" s="144">
        <f>H7811/3.3</f>
        <v>7.8787878787878789</v>
      </c>
      <c r="N7811" s="144">
        <f>I7811/M7811</f>
        <v>0</v>
      </c>
    </row>
    <row r="7812" spans="1:14">
      <c r="A7812" s="146" t="s">
        <v>13823</v>
      </c>
      <c r="B7812" s="146" t="s">
        <v>13822</v>
      </c>
      <c r="C7812" s="146" t="s">
        <v>13824</v>
      </c>
      <c r="D7812" s="146" t="s">
        <v>13825</v>
      </c>
      <c r="E7812" s="146" t="s">
        <v>13826</v>
      </c>
      <c r="F7812" s="143" t="str">
        <f>IF(H7812&lt;=60,"소형",IF((H7812&gt;60)*(H7812&lt;=85)=1,"중소형",IF((H7812&gt;85)*(H7812&lt;=102)=1,"중형",IF((H7812&gt;102)*(H7812&lt;=135)=1,"중대형","대형"))))</f>
        <v>소형</v>
      </c>
      <c r="G7812" s="146" t="s">
        <v>13827</v>
      </c>
      <c r="H7812" s="143">
        <v>18</v>
      </c>
      <c r="J7812" s="143">
        <v>50</v>
      </c>
      <c r="K7812" s="137">
        <v>43861</v>
      </c>
      <c r="L7812" s="137">
        <v>43891</v>
      </c>
      <c r="M7812" s="144">
        <f>H7812/3.3</f>
        <v>5.454545454545455</v>
      </c>
      <c r="N7812" s="144">
        <f>I7812/M7812</f>
        <v>0</v>
      </c>
    </row>
    <row r="7813" spans="1:14">
      <c r="A7813" s="146" t="s">
        <v>13882</v>
      </c>
      <c r="B7813" s="146" t="s">
        <v>13883</v>
      </c>
      <c r="C7813" s="146" t="s">
        <v>13891</v>
      </c>
      <c r="D7813" s="146" t="s">
        <v>13885</v>
      </c>
      <c r="E7813" s="146" t="s">
        <v>13886</v>
      </c>
      <c r="F7813" s="143" t="str">
        <f>IF(H7813&lt;=60,"소형",IF((H7813&gt;60)*(H7813&lt;=85)=1,"중소형",IF((H7813&gt;85)*(H7813&lt;=102)=1,"중형",IF((H7813&gt;102)*(H7813&lt;=135)=1,"중대형","대형"))))</f>
        <v>소형</v>
      </c>
      <c r="G7813" s="146" t="s">
        <v>13890</v>
      </c>
      <c r="H7813" s="143">
        <v>59</v>
      </c>
      <c r="I7813" s="144">
        <v>17500</v>
      </c>
      <c r="J7813" s="143">
        <v>150</v>
      </c>
      <c r="K7813" s="137">
        <v>43862</v>
      </c>
      <c r="L7813" s="137">
        <v>43891</v>
      </c>
      <c r="M7813" s="144">
        <f>H7813/3.3</f>
        <v>17.878787878787879</v>
      </c>
      <c r="N7813" s="144">
        <f>I7813/M7813</f>
        <v>978.81355932203394</v>
      </c>
    </row>
    <row r="7814" spans="1:14">
      <c r="A7814" s="146" t="s">
        <v>13823</v>
      </c>
      <c r="B7814" s="146" t="s">
        <v>13822</v>
      </c>
      <c r="C7814" s="146" t="s">
        <v>13824</v>
      </c>
      <c r="D7814" s="146" t="s">
        <v>13825</v>
      </c>
      <c r="E7814" s="146" t="s">
        <v>13826</v>
      </c>
      <c r="F7814" s="143" t="str">
        <f>IF(H7814&lt;=60,"소형",IF((H7814&gt;60)*(H7814&lt;=85)=1,"중소형",IF((H7814&gt;85)*(H7814&lt;=102)=1,"중형",IF((H7814&gt;102)*(H7814&lt;=135)=1,"중대형","대형"))))</f>
        <v>소형</v>
      </c>
      <c r="G7814" s="146" t="s">
        <v>13830</v>
      </c>
      <c r="H7814" s="143">
        <v>26</v>
      </c>
      <c r="J7814" s="143">
        <v>7</v>
      </c>
      <c r="K7814" s="137">
        <v>43861</v>
      </c>
      <c r="L7814" s="137">
        <v>43891</v>
      </c>
      <c r="M7814" s="144">
        <f>H7814/3.3</f>
        <v>7.8787878787878789</v>
      </c>
      <c r="N7814" s="144">
        <f>I7814/M7814</f>
        <v>0</v>
      </c>
    </row>
    <row r="7815" spans="1:14">
      <c r="A7815" s="146" t="s">
        <v>13823</v>
      </c>
      <c r="B7815" s="146" t="s">
        <v>13822</v>
      </c>
      <c r="C7815" s="146" t="s">
        <v>13824</v>
      </c>
      <c r="D7815" s="146" t="s">
        <v>13825</v>
      </c>
      <c r="E7815" s="146" t="s">
        <v>13826</v>
      </c>
      <c r="F7815" s="143" t="str">
        <f>IF(H7815&lt;=60,"소형",IF((H7815&gt;60)*(H7815&lt;=85)=1,"중소형",IF((H7815&gt;85)*(H7815&lt;=102)=1,"중형",IF((H7815&gt;102)*(H7815&lt;=135)=1,"중대형","대형"))))</f>
        <v>소형</v>
      </c>
      <c r="G7815" s="146" t="s">
        <v>13829</v>
      </c>
      <c r="H7815" s="143">
        <v>26</v>
      </c>
      <c r="J7815" s="143">
        <v>5</v>
      </c>
      <c r="K7815" s="137">
        <v>43861</v>
      </c>
      <c r="L7815" s="137">
        <v>43891</v>
      </c>
      <c r="M7815" s="144">
        <f>H7815/3.3</f>
        <v>7.8787878787878789</v>
      </c>
      <c r="N7815" s="144">
        <f>I7815/M7815</f>
        <v>0</v>
      </c>
    </row>
    <row r="7816" spans="1:14">
      <c r="A7816" s="146" t="s">
        <v>13823</v>
      </c>
      <c r="B7816" s="146" t="s">
        <v>13822</v>
      </c>
      <c r="C7816" s="146" t="s">
        <v>13824</v>
      </c>
      <c r="D7816" s="146" t="s">
        <v>13825</v>
      </c>
      <c r="E7816" s="146" t="s">
        <v>13826</v>
      </c>
      <c r="F7816" s="143" t="str">
        <f>IF(H7816&lt;=60,"소형",IF((H7816&gt;60)*(H7816&lt;=85)=1,"중소형",IF((H7816&gt;85)*(H7816&lt;=102)=1,"중형",IF((H7816&gt;102)*(H7816&lt;=135)=1,"중대형","대형"))))</f>
        <v>소형</v>
      </c>
      <c r="G7816" s="146" t="s">
        <v>13828</v>
      </c>
      <c r="H7816" s="143">
        <v>29</v>
      </c>
      <c r="J7816" s="143">
        <v>2</v>
      </c>
      <c r="K7816" s="137">
        <v>43861</v>
      </c>
      <c r="L7816" s="137">
        <v>43891</v>
      </c>
      <c r="M7816" s="144">
        <f>H7816/3.3</f>
        <v>8.787878787878789</v>
      </c>
      <c r="N7816" s="144">
        <f>I7816/M7816</f>
        <v>0</v>
      </c>
    </row>
    <row r="7817" spans="1:14">
      <c r="A7817" s="146" t="s">
        <v>13823</v>
      </c>
      <c r="B7817" s="146" t="s">
        <v>13822</v>
      </c>
      <c r="C7817" s="146" t="s">
        <v>13824</v>
      </c>
      <c r="D7817" s="146" t="s">
        <v>13825</v>
      </c>
      <c r="E7817" s="146" t="s">
        <v>13826</v>
      </c>
      <c r="F7817" s="143" t="str">
        <f>IF(H7817&lt;=60,"소형",IF((H7817&gt;60)*(H7817&lt;=85)=1,"중소형",IF((H7817&gt;85)*(H7817&lt;=102)=1,"중형",IF((H7817&gt;102)*(H7817&lt;=135)=1,"중대형","대형"))))</f>
        <v>소형</v>
      </c>
      <c r="G7817" s="146" t="s">
        <v>13831</v>
      </c>
      <c r="H7817" s="143">
        <v>23</v>
      </c>
      <c r="J7817" s="143">
        <v>11</v>
      </c>
      <c r="K7817" s="137">
        <v>43861</v>
      </c>
      <c r="L7817" s="137">
        <v>43891</v>
      </c>
      <c r="M7817" s="144">
        <f>H7817/3.3</f>
        <v>6.9696969696969697</v>
      </c>
      <c r="N7817" s="144">
        <f>I7817/M7817</f>
        <v>0</v>
      </c>
    </row>
    <row r="7818" spans="1:14">
      <c r="A7818" s="146" t="s">
        <v>13823</v>
      </c>
      <c r="B7818" s="146" t="s">
        <v>13822</v>
      </c>
      <c r="C7818" s="146" t="s">
        <v>13824</v>
      </c>
      <c r="D7818" s="146" t="s">
        <v>13825</v>
      </c>
      <c r="E7818" s="146" t="s">
        <v>13826</v>
      </c>
      <c r="F7818" s="143" t="str">
        <f>IF(H7818&lt;=60,"소형",IF((H7818&gt;60)*(H7818&lt;=85)=1,"중소형",IF((H7818&gt;85)*(H7818&lt;=102)=1,"중형",IF((H7818&gt;102)*(H7818&lt;=135)=1,"중대형","대형"))))</f>
        <v>소형</v>
      </c>
      <c r="G7818" s="146" t="s">
        <v>13832</v>
      </c>
      <c r="H7818" s="143">
        <v>33</v>
      </c>
      <c r="J7818" s="143">
        <v>4</v>
      </c>
      <c r="K7818" s="137">
        <v>43861</v>
      </c>
      <c r="L7818" s="137">
        <v>43891</v>
      </c>
      <c r="M7818" s="144">
        <f>H7818/3.3</f>
        <v>10</v>
      </c>
      <c r="N7818" s="144">
        <f>I7818/M7818</f>
        <v>0</v>
      </c>
    </row>
    <row r="7819" spans="1:14">
      <c r="A7819" s="146" t="s">
        <v>13823</v>
      </c>
      <c r="B7819" s="146" t="s">
        <v>13822</v>
      </c>
      <c r="C7819" s="146" t="s">
        <v>13824</v>
      </c>
      <c r="D7819" s="146" t="s">
        <v>13825</v>
      </c>
      <c r="E7819" s="146" t="s">
        <v>13826</v>
      </c>
      <c r="F7819" s="143" t="str">
        <f>IF(H7819&lt;=60,"소형",IF((H7819&gt;60)*(H7819&lt;=85)=1,"중소형",IF((H7819&gt;85)*(H7819&lt;=102)=1,"중형",IF((H7819&gt;102)*(H7819&lt;=135)=1,"중대형","대형"))))</f>
        <v>소형</v>
      </c>
      <c r="G7819" s="146" t="s">
        <v>13833</v>
      </c>
      <c r="H7819" s="143">
        <v>33</v>
      </c>
      <c r="J7819" s="143">
        <v>29</v>
      </c>
      <c r="K7819" s="137">
        <v>43861</v>
      </c>
      <c r="L7819" s="137">
        <v>43891</v>
      </c>
      <c r="M7819" s="144">
        <f>H7819/3.3</f>
        <v>10</v>
      </c>
      <c r="N7819" s="144">
        <f>I7819/M7819</f>
        <v>0</v>
      </c>
    </row>
    <row r="7820" spans="1:14">
      <c r="A7820" s="146" t="s">
        <v>13823</v>
      </c>
      <c r="B7820" s="146" t="s">
        <v>13822</v>
      </c>
      <c r="C7820" s="146" t="s">
        <v>13824</v>
      </c>
      <c r="D7820" s="146" t="s">
        <v>13825</v>
      </c>
      <c r="E7820" s="146" t="s">
        <v>13826</v>
      </c>
      <c r="F7820" s="143" t="str">
        <f>IF(H7820&lt;=60,"소형",IF((H7820&gt;60)*(H7820&lt;=85)=1,"중소형",IF((H7820&gt;85)*(H7820&lt;=102)=1,"중형",IF((H7820&gt;102)*(H7820&lt;=135)=1,"중대형","대형"))))</f>
        <v>소형</v>
      </c>
      <c r="G7820" s="146" t="s">
        <v>13834</v>
      </c>
      <c r="H7820" s="143">
        <v>33</v>
      </c>
      <c r="J7820" s="143">
        <v>2</v>
      </c>
      <c r="K7820" s="137">
        <v>43861</v>
      </c>
      <c r="L7820" s="137">
        <v>43891</v>
      </c>
      <c r="M7820" s="144">
        <f>H7820/3.3</f>
        <v>10</v>
      </c>
      <c r="N7820" s="144">
        <f>I7820/M7820</f>
        <v>0</v>
      </c>
    </row>
    <row r="7821" spans="1:14">
      <c r="A7821" s="146" t="s">
        <v>13823</v>
      </c>
      <c r="B7821" s="146" t="s">
        <v>13822</v>
      </c>
      <c r="C7821" s="146" t="s">
        <v>13824</v>
      </c>
      <c r="D7821" s="146" t="s">
        <v>13825</v>
      </c>
      <c r="E7821" s="146" t="s">
        <v>13826</v>
      </c>
      <c r="F7821" s="143" t="str">
        <f>IF(H7821&lt;=60,"소형",IF((H7821&gt;60)*(H7821&lt;=85)=1,"중소형",IF((H7821&gt;85)*(H7821&lt;=102)=1,"중형",IF((H7821&gt;102)*(H7821&lt;=135)=1,"중대형","대형"))))</f>
        <v>소형</v>
      </c>
      <c r="G7821" s="146" t="s">
        <v>13835</v>
      </c>
      <c r="H7821" s="143">
        <v>39</v>
      </c>
      <c r="J7821" s="143">
        <v>24</v>
      </c>
      <c r="K7821" s="137">
        <v>43861</v>
      </c>
      <c r="L7821" s="137">
        <v>43891</v>
      </c>
      <c r="M7821" s="144">
        <f>H7821/3.3</f>
        <v>11.818181818181818</v>
      </c>
      <c r="N7821" s="144">
        <f>I7821/M7821</f>
        <v>0</v>
      </c>
    </row>
    <row r="7822" spans="1:14">
      <c r="A7822" s="143" t="s">
        <v>2829</v>
      </c>
      <c r="B7822" s="143" t="s">
        <v>6042</v>
      </c>
      <c r="C7822" s="143" t="s">
        <v>3161</v>
      </c>
      <c r="D7822" s="143" t="s">
        <v>4713</v>
      </c>
      <c r="E7822" s="143" t="s">
        <v>5589</v>
      </c>
      <c r="F7822" s="143" t="str">
        <f>IF(H7822&lt;=60,"소형",IF((H7822&gt;60)*(H7822&lt;=85)=1,"중소형",IF((H7822&gt;85)*(H7822&lt;=102)=1,"중형",IF((H7822&gt;102)*(H7822&lt;=135)=1,"중대형","대형"))))</f>
        <v>중소형</v>
      </c>
      <c r="G7822" s="143" t="s">
        <v>3819</v>
      </c>
      <c r="H7822" s="143">
        <v>84</v>
      </c>
      <c r="I7822" s="144">
        <v>28700</v>
      </c>
      <c r="J7822" s="143">
        <v>272</v>
      </c>
      <c r="K7822" s="137">
        <v>42979</v>
      </c>
      <c r="L7822" s="137">
        <v>43922</v>
      </c>
      <c r="M7822" s="144">
        <f>H7822/3.3</f>
        <v>25.454545454545457</v>
      </c>
      <c r="N7822" s="144">
        <f>I7822/M7822</f>
        <v>1127.5</v>
      </c>
    </row>
    <row r="7823" spans="1:14">
      <c r="A7823" s="143" t="s">
        <v>2829</v>
      </c>
      <c r="B7823" s="143" t="s">
        <v>6042</v>
      </c>
      <c r="C7823" s="143" t="s">
        <v>3161</v>
      </c>
      <c r="D7823" s="143" t="s">
        <v>4713</v>
      </c>
      <c r="E7823" s="143" t="s">
        <v>5589</v>
      </c>
      <c r="F7823" s="143" t="str">
        <f>IF(H7823&lt;=60,"소형",IF((H7823&gt;60)*(H7823&lt;=85)=1,"중소형",IF((H7823&gt;85)*(H7823&lt;=102)=1,"중형",IF((H7823&gt;102)*(H7823&lt;=135)=1,"중대형","대형"))))</f>
        <v>중소형</v>
      </c>
      <c r="G7823" s="143" t="s">
        <v>3239</v>
      </c>
      <c r="H7823" s="143">
        <v>84</v>
      </c>
      <c r="I7823" s="144">
        <v>28700</v>
      </c>
      <c r="J7823" s="143">
        <v>200</v>
      </c>
      <c r="K7823" s="137">
        <v>42979</v>
      </c>
      <c r="L7823" s="137">
        <v>43922</v>
      </c>
      <c r="M7823" s="144">
        <f>H7823/3.3</f>
        <v>25.454545454545457</v>
      </c>
      <c r="N7823" s="144">
        <f>I7823/M7823</f>
        <v>1127.5</v>
      </c>
    </row>
    <row r="7824" spans="1:14">
      <c r="A7824" s="143" t="s">
        <v>2829</v>
      </c>
      <c r="B7824" s="143" t="s">
        <v>6042</v>
      </c>
      <c r="C7824" s="143" t="s">
        <v>3161</v>
      </c>
      <c r="D7824" s="143" t="s">
        <v>4713</v>
      </c>
      <c r="E7824" s="143" t="s">
        <v>5589</v>
      </c>
      <c r="F7824" s="143" t="str">
        <f>IF(H7824&lt;=60,"소형",IF((H7824&gt;60)*(H7824&lt;=85)=1,"중소형",IF((H7824&gt;85)*(H7824&lt;=102)=1,"중형",IF((H7824&gt;102)*(H7824&lt;=135)=1,"중대형","대형"))))</f>
        <v>중소형</v>
      </c>
      <c r="G7824" s="143" t="s">
        <v>6043</v>
      </c>
      <c r="H7824" s="143">
        <v>84</v>
      </c>
      <c r="I7824" s="144">
        <v>28700</v>
      </c>
      <c r="J7824" s="143">
        <v>125</v>
      </c>
      <c r="K7824" s="137">
        <v>42979</v>
      </c>
      <c r="L7824" s="137">
        <v>43922</v>
      </c>
      <c r="M7824" s="144">
        <f>H7824/3.3</f>
        <v>25.454545454545457</v>
      </c>
      <c r="N7824" s="144">
        <f>I7824/M7824</f>
        <v>1127.5</v>
      </c>
    </row>
    <row r="7825" spans="1:14">
      <c r="A7825" s="143" t="s">
        <v>2829</v>
      </c>
      <c r="B7825" s="143" t="s">
        <v>6042</v>
      </c>
      <c r="C7825" s="143" t="s">
        <v>3161</v>
      </c>
      <c r="D7825" s="143" t="s">
        <v>4713</v>
      </c>
      <c r="E7825" s="143" t="s">
        <v>5589</v>
      </c>
      <c r="F7825" s="143" t="str">
        <f>IF(H7825&lt;=60,"소형",IF((H7825&gt;60)*(H7825&lt;=85)=1,"중소형",IF((H7825&gt;85)*(H7825&lt;=102)=1,"중형",IF((H7825&gt;102)*(H7825&lt;=135)=1,"중대형","대형"))))</f>
        <v>중소형</v>
      </c>
      <c r="G7825" s="143" t="s">
        <v>3295</v>
      </c>
      <c r="H7825" s="143">
        <v>84</v>
      </c>
      <c r="I7825" s="144">
        <v>28700</v>
      </c>
      <c r="J7825" s="143">
        <v>200</v>
      </c>
      <c r="K7825" s="137">
        <v>42979</v>
      </c>
      <c r="L7825" s="137">
        <v>43922</v>
      </c>
      <c r="M7825" s="144">
        <f>H7825/3.3</f>
        <v>25.454545454545457</v>
      </c>
      <c r="N7825" s="144">
        <f>I7825/M7825</f>
        <v>1127.5</v>
      </c>
    </row>
    <row r="7826" spans="1:14">
      <c r="A7826" s="143" t="s">
        <v>2829</v>
      </c>
      <c r="B7826" s="143" t="s">
        <v>3196</v>
      </c>
      <c r="C7826" s="143" t="s">
        <v>3161</v>
      </c>
      <c r="D7826" s="143" t="s">
        <v>4713</v>
      </c>
      <c r="E7826" s="143" t="s">
        <v>5589</v>
      </c>
      <c r="F7826" s="143" t="str">
        <f>IF(H7826&lt;=60,"소형",IF((H7826&gt;60)*(H7826&lt;=85)=1,"중소형",IF((H7826&gt;85)*(H7826&lt;=102)=1,"중형",IF((H7826&gt;102)*(H7826&lt;=135)=1,"중대형","대형"))))</f>
        <v>중소형</v>
      </c>
      <c r="G7826" s="143" t="s">
        <v>3819</v>
      </c>
      <c r="H7826" s="143">
        <v>84</v>
      </c>
      <c r="I7826" s="144">
        <v>28900</v>
      </c>
      <c r="J7826" s="143">
        <v>222</v>
      </c>
      <c r="K7826" s="137">
        <v>42979</v>
      </c>
      <c r="L7826" s="137">
        <v>43922</v>
      </c>
      <c r="M7826" s="144">
        <f>H7826/3.3</f>
        <v>25.454545454545457</v>
      </c>
      <c r="N7826" s="144">
        <f>I7826/M7826</f>
        <v>1135.3571428571427</v>
      </c>
    </row>
    <row r="7827" spans="1:14">
      <c r="A7827" s="143" t="s">
        <v>2829</v>
      </c>
      <c r="B7827" s="143" t="s">
        <v>3196</v>
      </c>
      <c r="C7827" s="143" t="s">
        <v>3161</v>
      </c>
      <c r="D7827" s="143" t="s">
        <v>4713</v>
      </c>
      <c r="E7827" s="143" t="s">
        <v>5589</v>
      </c>
      <c r="F7827" s="143" t="str">
        <f>IF(H7827&lt;=60,"소형",IF((H7827&gt;60)*(H7827&lt;=85)=1,"중소형",IF((H7827&gt;85)*(H7827&lt;=102)=1,"중형",IF((H7827&gt;102)*(H7827&lt;=135)=1,"중대형","대형"))))</f>
        <v>중소형</v>
      </c>
      <c r="G7827" s="143" t="s">
        <v>3239</v>
      </c>
      <c r="H7827" s="143">
        <v>84</v>
      </c>
      <c r="I7827" s="144">
        <v>28900</v>
      </c>
      <c r="J7827" s="143">
        <v>68</v>
      </c>
      <c r="K7827" s="137">
        <v>42979</v>
      </c>
      <c r="L7827" s="137">
        <v>43922</v>
      </c>
      <c r="M7827" s="144">
        <f>H7827/3.3</f>
        <v>25.454545454545457</v>
      </c>
      <c r="N7827" s="144">
        <f>I7827/M7827</f>
        <v>1135.3571428571427</v>
      </c>
    </row>
    <row r="7828" spans="1:14">
      <c r="A7828" s="143" t="s">
        <v>2829</v>
      </c>
      <c r="B7828" s="143" t="s">
        <v>3196</v>
      </c>
      <c r="C7828" s="143" t="s">
        <v>3161</v>
      </c>
      <c r="D7828" s="143" t="s">
        <v>4713</v>
      </c>
      <c r="E7828" s="143" t="s">
        <v>5589</v>
      </c>
      <c r="F7828" s="143" t="str">
        <f>IF(H7828&lt;=60,"소형",IF((H7828&gt;60)*(H7828&lt;=85)=1,"중소형",IF((H7828&gt;85)*(H7828&lt;=102)=1,"중형",IF((H7828&gt;102)*(H7828&lt;=135)=1,"중대형","대형"))))</f>
        <v>중소형</v>
      </c>
      <c r="G7828" s="143" t="s">
        <v>3869</v>
      </c>
      <c r="H7828" s="143">
        <v>84</v>
      </c>
      <c r="I7828" s="144">
        <v>28900</v>
      </c>
      <c r="J7828" s="143">
        <v>147</v>
      </c>
      <c r="K7828" s="137">
        <v>42979</v>
      </c>
      <c r="L7828" s="137">
        <v>43922</v>
      </c>
      <c r="M7828" s="144">
        <f>H7828/3.3</f>
        <v>25.454545454545457</v>
      </c>
      <c r="N7828" s="144">
        <f>I7828/M7828</f>
        <v>1135.3571428571427</v>
      </c>
    </row>
    <row r="7829" spans="1:14">
      <c r="A7829" s="143" t="s">
        <v>2829</v>
      </c>
      <c r="B7829" s="143" t="s">
        <v>3196</v>
      </c>
      <c r="C7829" s="143" t="s">
        <v>3161</v>
      </c>
      <c r="D7829" s="143" t="s">
        <v>4713</v>
      </c>
      <c r="E7829" s="143" t="s">
        <v>5589</v>
      </c>
      <c r="F7829" s="143" t="str">
        <f>IF(H7829&lt;=60,"소형",IF((H7829&gt;60)*(H7829&lt;=85)=1,"중소형",IF((H7829&gt;85)*(H7829&lt;=102)=1,"중형",IF((H7829&gt;102)*(H7829&lt;=135)=1,"중대형","대형"))))</f>
        <v>중소형</v>
      </c>
      <c r="G7829" s="143" t="s">
        <v>3295</v>
      </c>
      <c r="H7829" s="143">
        <v>84</v>
      </c>
      <c r="I7829" s="144">
        <v>28900</v>
      </c>
      <c r="J7829" s="143">
        <v>48</v>
      </c>
      <c r="K7829" s="137">
        <v>42979</v>
      </c>
      <c r="L7829" s="137">
        <v>43922</v>
      </c>
      <c r="M7829" s="144">
        <f>H7829/3.3</f>
        <v>25.454545454545457</v>
      </c>
      <c r="N7829" s="144">
        <f>I7829/M7829</f>
        <v>1135.3571428571427</v>
      </c>
    </row>
    <row r="7830" spans="1:14">
      <c r="A7830" s="143" t="s">
        <v>2829</v>
      </c>
      <c r="B7830" s="143" t="s">
        <v>3196</v>
      </c>
      <c r="C7830" s="143" t="s">
        <v>3161</v>
      </c>
      <c r="D7830" s="143" t="s">
        <v>4713</v>
      </c>
      <c r="E7830" s="143" t="s">
        <v>5589</v>
      </c>
      <c r="F7830" s="143" t="str">
        <f>IF(H7830&lt;=60,"소형",IF((H7830&gt;60)*(H7830&lt;=85)=1,"중소형",IF((H7830&gt;85)*(H7830&lt;=102)=1,"중형",IF((H7830&gt;102)*(H7830&lt;=135)=1,"중대형","대형"))))</f>
        <v>중소형</v>
      </c>
      <c r="G7830" s="143" t="s">
        <v>6044</v>
      </c>
      <c r="H7830" s="143">
        <v>84</v>
      </c>
      <c r="I7830" s="144">
        <v>28900</v>
      </c>
      <c r="J7830" s="143">
        <v>50</v>
      </c>
      <c r="K7830" s="137">
        <v>42979</v>
      </c>
      <c r="L7830" s="137">
        <v>43922</v>
      </c>
      <c r="M7830" s="144">
        <f>H7830/3.3</f>
        <v>25.454545454545457</v>
      </c>
      <c r="N7830" s="144">
        <f>I7830/M7830</f>
        <v>1135.3571428571427</v>
      </c>
    </row>
    <row r="7831" spans="1:14">
      <c r="A7831" s="143" t="s">
        <v>2829</v>
      </c>
      <c r="B7831" s="143" t="s">
        <v>3196</v>
      </c>
      <c r="C7831" s="143" t="s">
        <v>3161</v>
      </c>
      <c r="D7831" s="143" t="s">
        <v>4713</v>
      </c>
      <c r="E7831" s="143" t="s">
        <v>5589</v>
      </c>
      <c r="F7831" s="143" t="str">
        <f>IF(H7831&lt;=60,"소형",IF((H7831&gt;60)*(H7831&lt;=85)=1,"중소형",IF((H7831&gt;85)*(H7831&lt;=102)=1,"중형",IF((H7831&gt;102)*(H7831&lt;=135)=1,"중대형","대형"))))</f>
        <v>중소형</v>
      </c>
      <c r="G7831" s="143" t="s">
        <v>5387</v>
      </c>
      <c r="H7831" s="143">
        <v>84</v>
      </c>
      <c r="I7831" s="144">
        <v>28900</v>
      </c>
      <c r="J7831" s="143">
        <v>75</v>
      </c>
      <c r="K7831" s="137">
        <v>42979</v>
      </c>
      <c r="L7831" s="137">
        <v>43922</v>
      </c>
      <c r="M7831" s="144">
        <f>H7831/3.3</f>
        <v>25.454545454545457</v>
      </c>
      <c r="N7831" s="144">
        <f>I7831/M7831</f>
        <v>1135.3571428571427</v>
      </c>
    </row>
    <row r="7832" spans="1:14">
      <c r="A7832" s="146" t="s">
        <v>9339</v>
      </c>
      <c r="B7832" s="146" t="s">
        <v>9362</v>
      </c>
      <c r="C7832" s="146" t="s">
        <v>9363</v>
      </c>
      <c r="D7832" s="146" t="s">
        <v>9364</v>
      </c>
      <c r="E7832" s="146" t="s">
        <v>9365</v>
      </c>
      <c r="F7832" s="143" t="str">
        <f>IF(H7832&lt;=60,"소형",IF((H7832&gt;60)*(H7832&lt;=85)=1,"중소형",IF((H7832&gt;85)*(H7832&lt;=102)=1,"중형",IF((H7832&gt;102)*(H7832&lt;=135)=1,"중대형","대형"))))</f>
        <v>소형</v>
      </c>
      <c r="G7832" s="146" t="s">
        <v>9427</v>
      </c>
      <c r="H7832" s="143">
        <v>16</v>
      </c>
      <c r="I7832" s="139" t="s">
        <v>9275</v>
      </c>
      <c r="J7832" s="143">
        <v>406</v>
      </c>
      <c r="K7832" s="137">
        <v>43556</v>
      </c>
      <c r="L7832" s="137">
        <v>43922</v>
      </c>
      <c r="M7832" s="144">
        <f>H7832/3.3</f>
        <v>4.8484848484848486</v>
      </c>
      <c r="N7832" s="144" t="e">
        <f>I7832/M7832</f>
        <v>#VALUE!</v>
      </c>
    </row>
    <row r="7833" spans="1:14">
      <c r="A7833" s="146" t="s">
        <v>9339</v>
      </c>
      <c r="B7833" s="146" t="s">
        <v>9469</v>
      </c>
      <c r="C7833" s="146" t="s">
        <v>9363</v>
      </c>
      <c r="D7833" s="146" t="s">
        <v>9364</v>
      </c>
      <c r="E7833" s="146" t="s">
        <v>9365</v>
      </c>
      <c r="F7833" s="143" t="str">
        <f>IF(H7833&lt;=60,"소형",IF((H7833&gt;60)*(H7833&lt;=85)=1,"중소형",IF((H7833&gt;85)*(H7833&lt;=102)=1,"중형",IF((H7833&gt;102)*(H7833&lt;=135)=1,"중대형","대형"))))</f>
        <v>소형</v>
      </c>
      <c r="G7833" s="146" t="s">
        <v>9428</v>
      </c>
      <c r="H7833" s="143">
        <v>26</v>
      </c>
      <c r="I7833" s="139" t="s">
        <v>9275</v>
      </c>
      <c r="J7833" s="143">
        <v>52</v>
      </c>
      <c r="K7833" s="137">
        <v>43556</v>
      </c>
      <c r="L7833" s="137">
        <v>43922</v>
      </c>
      <c r="M7833" s="144">
        <f>H7833/3.3</f>
        <v>7.8787878787878789</v>
      </c>
      <c r="N7833" s="144" t="e">
        <f>I7833/M7833</f>
        <v>#VALUE!</v>
      </c>
    </row>
    <row r="7834" spans="1:14">
      <c r="A7834" s="146" t="s">
        <v>9339</v>
      </c>
      <c r="B7834" s="146" t="s">
        <v>9470</v>
      </c>
      <c r="C7834" s="146" t="s">
        <v>9363</v>
      </c>
      <c r="D7834" s="146" t="s">
        <v>9364</v>
      </c>
      <c r="E7834" s="146" t="s">
        <v>9365</v>
      </c>
      <c r="F7834" s="143" t="str">
        <f>IF(H7834&lt;=60,"소형",IF((H7834&gt;60)*(H7834&lt;=85)=1,"중소형",IF((H7834&gt;85)*(H7834&lt;=102)=1,"중형",IF((H7834&gt;102)*(H7834&lt;=135)=1,"중대형","대형"))))</f>
        <v>소형</v>
      </c>
      <c r="G7834" s="146" t="s">
        <v>9429</v>
      </c>
      <c r="H7834" s="143">
        <v>26</v>
      </c>
      <c r="I7834" s="139" t="s">
        <v>9275</v>
      </c>
      <c r="J7834" s="143">
        <v>146</v>
      </c>
      <c r="K7834" s="137">
        <v>43556</v>
      </c>
      <c r="L7834" s="137">
        <v>43922</v>
      </c>
      <c r="M7834" s="144">
        <f>H7834/3.3</f>
        <v>7.8787878787878789</v>
      </c>
      <c r="N7834" s="144" t="e">
        <f>I7834/M7834</f>
        <v>#VALUE!</v>
      </c>
    </row>
    <row r="7835" spans="1:14">
      <c r="A7835" s="146" t="s">
        <v>9339</v>
      </c>
      <c r="B7835" s="146" t="s">
        <v>9471</v>
      </c>
      <c r="C7835" s="146" t="s">
        <v>9363</v>
      </c>
      <c r="D7835" s="146" t="s">
        <v>9364</v>
      </c>
      <c r="E7835" s="146" t="s">
        <v>9365</v>
      </c>
      <c r="F7835" s="143" t="str">
        <f>IF(H7835&lt;=60,"소형",IF((H7835&gt;60)*(H7835&lt;=85)=1,"중소형",IF((H7835&gt;85)*(H7835&lt;=102)=1,"중형",IF((H7835&gt;102)*(H7835&lt;=135)=1,"중대형","대형"))))</f>
        <v>소형</v>
      </c>
      <c r="G7835" s="146" t="s">
        <v>9430</v>
      </c>
      <c r="H7835" s="143">
        <v>26</v>
      </c>
      <c r="I7835" s="139" t="s">
        <v>9275</v>
      </c>
      <c r="J7835" s="143">
        <v>10</v>
      </c>
      <c r="K7835" s="137">
        <v>43556</v>
      </c>
      <c r="L7835" s="137">
        <v>43922</v>
      </c>
      <c r="M7835" s="144">
        <f>H7835/3.3</f>
        <v>7.8787878787878789</v>
      </c>
      <c r="N7835" s="144" t="e">
        <f>I7835/M7835</f>
        <v>#VALUE!</v>
      </c>
    </row>
    <row r="7836" spans="1:14">
      <c r="A7836" s="146" t="s">
        <v>9339</v>
      </c>
      <c r="B7836" s="146" t="s">
        <v>9472</v>
      </c>
      <c r="C7836" s="146" t="s">
        <v>9363</v>
      </c>
      <c r="D7836" s="146" t="s">
        <v>9364</v>
      </c>
      <c r="E7836" s="146" t="s">
        <v>9365</v>
      </c>
      <c r="F7836" s="143" t="str">
        <f>IF(H7836&lt;=60,"소형",IF((H7836&gt;60)*(H7836&lt;=85)=1,"중소형",IF((H7836&gt;85)*(H7836&lt;=102)=1,"중형",IF((H7836&gt;102)*(H7836&lt;=135)=1,"중대형","대형"))))</f>
        <v>소형</v>
      </c>
      <c r="G7836" s="146" t="s">
        <v>9431</v>
      </c>
      <c r="H7836" s="143">
        <v>36</v>
      </c>
      <c r="I7836" s="139" t="s">
        <v>9275</v>
      </c>
      <c r="J7836" s="143">
        <v>384</v>
      </c>
      <c r="K7836" s="137">
        <v>43556</v>
      </c>
      <c r="L7836" s="137">
        <v>43922</v>
      </c>
      <c r="M7836" s="144">
        <f>H7836/3.3</f>
        <v>10.90909090909091</v>
      </c>
      <c r="N7836" s="144" t="e">
        <f>I7836/M7836</f>
        <v>#VALUE!</v>
      </c>
    </row>
    <row r="7837" spans="1:14">
      <c r="A7837" s="143" t="s">
        <v>2</v>
      </c>
      <c r="B7837" s="143" t="s">
        <v>6022</v>
      </c>
      <c r="C7837" s="143" t="s">
        <v>3156</v>
      </c>
      <c r="D7837" s="143" t="s">
        <v>3366</v>
      </c>
      <c r="E7837" s="143" t="s">
        <v>6023</v>
      </c>
      <c r="F7837" s="143" t="str">
        <f>IF(H7837&lt;=60,"소형",IF((H7837&gt;60)*(H7837&lt;=85)=1,"중소형",IF((H7837&gt;85)*(H7837&lt;=102)=1,"중형",IF((H7837&gt;102)*(H7837&lt;=135)=1,"중대형","대형"))))</f>
        <v>중소형</v>
      </c>
      <c r="G7837" s="143" t="s">
        <v>3291</v>
      </c>
      <c r="H7837" s="143">
        <v>84</v>
      </c>
      <c r="I7837" s="144">
        <v>46100</v>
      </c>
      <c r="J7837" s="143">
        <v>378</v>
      </c>
      <c r="K7837" s="137">
        <v>42705</v>
      </c>
      <c r="L7837" s="137">
        <v>43922</v>
      </c>
      <c r="M7837" s="144">
        <f>H7837/3.3</f>
        <v>25.454545454545457</v>
      </c>
      <c r="N7837" s="144">
        <f>I7837/M7837</f>
        <v>1811.0714285714284</v>
      </c>
    </row>
    <row r="7838" spans="1:14">
      <c r="A7838" s="143" t="s">
        <v>2</v>
      </c>
      <c r="B7838" s="143" t="s">
        <v>6022</v>
      </c>
      <c r="C7838" s="143" t="s">
        <v>3156</v>
      </c>
      <c r="D7838" s="143" t="s">
        <v>3366</v>
      </c>
      <c r="E7838" s="143" t="s">
        <v>6023</v>
      </c>
      <c r="F7838" s="143" t="str">
        <f>IF(H7838&lt;=60,"소형",IF((H7838&gt;60)*(H7838&lt;=85)=1,"중소형",IF((H7838&gt;85)*(H7838&lt;=102)=1,"중형",IF((H7838&gt;102)*(H7838&lt;=135)=1,"중대형","대형"))))</f>
        <v>중소형</v>
      </c>
      <c r="G7838" s="143" t="s">
        <v>4522</v>
      </c>
      <c r="H7838" s="143">
        <v>84</v>
      </c>
      <c r="I7838" s="144">
        <v>43900</v>
      </c>
      <c r="J7838" s="143">
        <v>378</v>
      </c>
      <c r="K7838" s="137">
        <v>42705</v>
      </c>
      <c r="L7838" s="137">
        <v>43922</v>
      </c>
      <c r="M7838" s="144">
        <f>H7838/3.3</f>
        <v>25.454545454545457</v>
      </c>
      <c r="N7838" s="144">
        <f>I7838/M7838</f>
        <v>1724.6428571428569</v>
      </c>
    </row>
    <row r="7839" spans="1:14">
      <c r="A7839" s="143" t="s">
        <v>2</v>
      </c>
      <c r="B7839" s="143" t="s">
        <v>6022</v>
      </c>
      <c r="C7839" s="143" t="s">
        <v>3156</v>
      </c>
      <c r="D7839" s="143" t="s">
        <v>3366</v>
      </c>
      <c r="E7839" s="143" t="s">
        <v>6023</v>
      </c>
      <c r="F7839" s="143" t="str">
        <f>IF(H7839&lt;=60,"소형",IF((H7839&gt;60)*(H7839&lt;=85)=1,"중소형",IF((H7839&gt;85)*(H7839&lt;=102)=1,"중형",IF((H7839&gt;102)*(H7839&lt;=135)=1,"중대형","대형"))))</f>
        <v>중소형</v>
      </c>
      <c r="G7839" s="143" t="s">
        <v>4172</v>
      </c>
      <c r="H7839" s="143">
        <v>84</v>
      </c>
      <c r="I7839" s="144">
        <v>45000</v>
      </c>
      <c r="J7839" s="143">
        <v>376</v>
      </c>
      <c r="K7839" s="137">
        <v>42705</v>
      </c>
      <c r="L7839" s="137">
        <v>43922</v>
      </c>
      <c r="M7839" s="144">
        <f>H7839/3.3</f>
        <v>25.454545454545457</v>
      </c>
      <c r="N7839" s="144">
        <f>I7839/M7839</f>
        <v>1767.8571428571427</v>
      </c>
    </row>
    <row r="7840" spans="1:14">
      <c r="A7840" s="143" t="s">
        <v>2829</v>
      </c>
      <c r="B7840" s="143" t="s">
        <v>6012</v>
      </c>
      <c r="C7840" s="143" t="s">
        <v>3163</v>
      </c>
      <c r="D7840" s="143" t="s">
        <v>3296</v>
      </c>
      <c r="E7840" s="143" t="s">
        <v>6013</v>
      </c>
      <c r="F7840" s="143" t="str">
        <f>IF(H7840&lt;=60,"소형",IF((H7840&gt;60)*(H7840&lt;=85)=1,"중소형",IF((H7840&gt;85)*(H7840&lt;=102)=1,"중형",IF((H7840&gt;102)*(H7840&lt;=135)=1,"중대형","대형"))))</f>
        <v>중소형</v>
      </c>
      <c r="G7840" s="143" t="s">
        <v>6014</v>
      </c>
      <c r="H7840" s="143">
        <v>84</v>
      </c>
      <c r="I7840" s="144">
        <v>50220</v>
      </c>
      <c r="J7840" s="143">
        <v>311</v>
      </c>
      <c r="K7840" s="137">
        <v>42826</v>
      </c>
      <c r="L7840" s="137">
        <v>43922</v>
      </c>
      <c r="M7840" s="144">
        <f>H7840/3.3</f>
        <v>25.454545454545457</v>
      </c>
      <c r="N7840" s="144">
        <f>I7840/M7840</f>
        <v>1972.9285714285713</v>
      </c>
    </row>
    <row r="7841" spans="1:14">
      <c r="A7841" s="143" t="s">
        <v>2829</v>
      </c>
      <c r="B7841" s="143" t="s">
        <v>6012</v>
      </c>
      <c r="C7841" s="143" t="s">
        <v>3163</v>
      </c>
      <c r="D7841" s="143" t="s">
        <v>3296</v>
      </c>
      <c r="E7841" s="143" t="s">
        <v>6013</v>
      </c>
      <c r="F7841" s="143" t="str">
        <f>IF(H7841&lt;=60,"소형",IF((H7841&gt;60)*(H7841&lt;=85)=1,"중소형",IF((H7841&gt;85)*(H7841&lt;=102)=1,"중형",IF((H7841&gt;102)*(H7841&lt;=135)=1,"중대형","대형"))))</f>
        <v>중소형</v>
      </c>
      <c r="G7841" s="143" t="s">
        <v>6015</v>
      </c>
      <c r="H7841" s="143">
        <v>84</v>
      </c>
      <c r="I7841" s="144">
        <v>47220</v>
      </c>
      <c r="J7841" s="143">
        <v>1</v>
      </c>
      <c r="K7841" s="137">
        <v>42826</v>
      </c>
      <c r="L7841" s="137">
        <v>43922</v>
      </c>
      <c r="M7841" s="144">
        <f>H7841/3.3</f>
        <v>25.454545454545457</v>
      </c>
      <c r="N7841" s="144">
        <f>I7841/M7841</f>
        <v>1855.0714285714284</v>
      </c>
    </row>
    <row r="7842" spans="1:14">
      <c r="A7842" s="143" t="s">
        <v>2829</v>
      </c>
      <c r="B7842" s="143" t="s">
        <v>6016</v>
      </c>
      <c r="C7842" s="143" t="s">
        <v>3168</v>
      </c>
      <c r="D7842" s="143" t="s">
        <v>3891</v>
      </c>
      <c r="E7842" s="143" t="s">
        <v>5363</v>
      </c>
      <c r="F7842" s="143" t="str">
        <f>IF(H7842&lt;=60,"소형",IF((H7842&gt;60)*(H7842&lt;=85)=1,"중소형",IF((H7842&gt;85)*(H7842&lt;=102)=1,"중형",IF((H7842&gt;102)*(H7842&lt;=135)=1,"중대형","대형"))))</f>
        <v>중소형</v>
      </c>
      <c r="G7842" s="143" t="s">
        <v>3474</v>
      </c>
      <c r="H7842" s="143">
        <v>84</v>
      </c>
      <c r="I7842" s="144">
        <v>47800</v>
      </c>
      <c r="J7842" s="143">
        <v>57</v>
      </c>
      <c r="K7842" s="137">
        <v>42826</v>
      </c>
      <c r="L7842" s="137">
        <v>43922</v>
      </c>
      <c r="M7842" s="144">
        <f>H7842/3.3</f>
        <v>25.454545454545457</v>
      </c>
      <c r="N7842" s="144">
        <f>I7842/M7842</f>
        <v>1877.8571428571427</v>
      </c>
    </row>
    <row r="7843" spans="1:14">
      <c r="A7843" s="143" t="s">
        <v>2829</v>
      </c>
      <c r="B7843" s="143" t="s">
        <v>6016</v>
      </c>
      <c r="C7843" s="143" t="s">
        <v>3168</v>
      </c>
      <c r="D7843" s="143" t="s">
        <v>3891</v>
      </c>
      <c r="E7843" s="143" t="s">
        <v>5363</v>
      </c>
      <c r="F7843" s="143" t="str">
        <f>IF(H7843&lt;=60,"소형",IF((H7843&gt;60)*(H7843&lt;=85)=1,"중소형",IF((H7843&gt;85)*(H7843&lt;=102)=1,"중형",IF((H7843&gt;102)*(H7843&lt;=135)=1,"중대형","대형"))))</f>
        <v>중소형</v>
      </c>
      <c r="G7843" s="143" t="s">
        <v>4551</v>
      </c>
      <c r="H7843" s="143">
        <v>84</v>
      </c>
      <c r="I7843" s="144">
        <v>47400</v>
      </c>
      <c r="J7843" s="143">
        <v>337</v>
      </c>
      <c r="K7843" s="137">
        <v>42826</v>
      </c>
      <c r="L7843" s="137">
        <v>43922</v>
      </c>
      <c r="M7843" s="144">
        <f>H7843/3.3</f>
        <v>25.454545454545457</v>
      </c>
      <c r="N7843" s="144">
        <f>I7843/M7843</f>
        <v>1862.1428571428569</v>
      </c>
    </row>
    <row r="7844" spans="1:14">
      <c r="A7844" s="143" t="s">
        <v>2829</v>
      </c>
      <c r="B7844" s="143" t="s">
        <v>6016</v>
      </c>
      <c r="C7844" s="143" t="s">
        <v>3168</v>
      </c>
      <c r="D7844" s="143" t="s">
        <v>3891</v>
      </c>
      <c r="E7844" s="143" t="s">
        <v>5363</v>
      </c>
      <c r="F7844" s="143" t="str">
        <f>IF(H7844&lt;=60,"소형",IF((H7844&gt;60)*(H7844&lt;=85)=1,"중소형",IF((H7844&gt;85)*(H7844&lt;=102)=1,"중형",IF((H7844&gt;102)*(H7844&lt;=135)=1,"중대형","대형"))))</f>
        <v>중소형</v>
      </c>
      <c r="G7844" s="143" t="s">
        <v>3240</v>
      </c>
      <c r="H7844" s="143">
        <v>84</v>
      </c>
      <c r="I7844" s="144">
        <v>46700</v>
      </c>
      <c r="J7844" s="143">
        <v>286</v>
      </c>
      <c r="K7844" s="137">
        <v>42826</v>
      </c>
      <c r="L7844" s="137">
        <v>43922</v>
      </c>
      <c r="M7844" s="144">
        <f>H7844/3.3</f>
        <v>25.454545454545457</v>
      </c>
      <c r="N7844" s="144">
        <f>I7844/M7844</f>
        <v>1834.6428571428569</v>
      </c>
    </row>
    <row r="7845" spans="1:14">
      <c r="A7845" s="143" t="s">
        <v>2829</v>
      </c>
      <c r="B7845" s="143" t="s">
        <v>6016</v>
      </c>
      <c r="C7845" s="143" t="s">
        <v>3168</v>
      </c>
      <c r="D7845" s="143" t="s">
        <v>3891</v>
      </c>
      <c r="E7845" s="143" t="s">
        <v>5363</v>
      </c>
      <c r="F7845" s="143" t="str">
        <f>IF(H7845&lt;=60,"소형",IF((H7845&gt;60)*(H7845&lt;=85)=1,"중소형",IF((H7845&gt;85)*(H7845&lt;=102)=1,"중형",IF((H7845&gt;102)*(H7845&lt;=135)=1,"중대형","대형"))))</f>
        <v>중대형</v>
      </c>
      <c r="G7845" s="143" t="s">
        <v>6017</v>
      </c>
      <c r="H7845" s="143">
        <v>110</v>
      </c>
      <c r="I7845" s="144">
        <v>58400</v>
      </c>
      <c r="J7845" s="143">
        <v>53</v>
      </c>
      <c r="K7845" s="137">
        <v>42826</v>
      </c>
      <c r="L7845" s="137">
        <v>43922</v>
      </c>
      <c r="M7845" s="144">
        <f>H7845/3.3</f>
        <v>33.333333333333336</v>
      </c>
      <c r="N7845" s="144">
        <f>I7845/M7845</f>
        <v>1751.9999999999998</v>
      </c>
    </row>
    <row r="7846" spans="1:14">
      <c r="A7846" s="143" t="s">
        <v>2829</v>
      </c>
      <c r="B7846" s="143" t="s">
        <v>6016</v>
      </c>
      <c r="C7846" s="143" t="s">
        <v>3168</v>
      </c>
      <c r="D7846" s="143" t="s">
        <v>3891</v>
      </c>
      <c r="E7846" s="143" t="s">
        <v>5363</v>
      </c>
      <c r="F7846" s="143" t="str">
        <f>IF(H7846&lt;=60,"소형",IF((H7846&gt;60)*(H7846&lt;=85)=1,"중소형",IF((H7846&gt;85)*(H7846&lt;=102)=1,"중형",IF((H7846&gt;102)*(H7846&lt;=135)=1,"중대형","대형"))))</f>
        <v>중대형</v>
      </c>
      <c r="G7846" s="143" t="s">
        <v>6018</v>
      </c>
      <c r="H7846" s="143">
        <v>128</v>
      </c>
      <c r="I7846" s="144">
        <v>51600</v>
      </c>
      <c r="J7846" s="143">
        <v>4</v>
      </c>
      <c r="K7846" s="137">
        <v>42826</v>
      </c>
      <c r="L7846" s="137">
        <v>43922</v>
      </c>
      <c r="M7846" s="144">
        <f>H7846/3.3</f>
        <v>38.787878787878789</v>
      </c>
      <c r="N7846" s="144">
        <f>I7846/M7846</f>
        <v>1330.3125</v>
      </c>
    </row>
    <row r="7847" spans="1:14">
      <c r="A7847" s="143" t="s">
        <v>2829</v>
      </c>
      <c r="B7847" s="143" t="s">
        <v>6016</v>
      </c>
      <c r="C7847" s="143" t="s">
        <v>3168</v>
      </c>
      <c r="D7847" s="143" t="s">
        <v>3891</v>
      </c>
      <c r="E7847" s="143" t="s">
        <v>5363</v>
      </c>
      <c r="F7847" s="143" t="str">
        <f>IF(H7847&lt;=60,"소형",IF((H7847&gt;60)*(H7847&lt;=85)=1,"중소형",IF((H7847&gt;85)*(H7847&lt;=102)=1,"중형",IF((H7847&gt;102)*(H7847&lt;=135)=1,"중대형","대형"))))</f>
        <v>중대형</v>
      </c>
      <c r="G7847" s="143" t="s">
        <v>6019</v>
      </c>
      <c r="H7847" s="143">
        <v>130</v>
      </c>
      <c r="I7847" s="144">
        <v>51800</v>
      </c>
      <c r="J7847" s="143">
        <v>6</v>
      </c>
      <c r="K7847" s="137">
        <v>42826</v>
      </c>
      <c r="L7847" s="137">
        <v>43922</v>
      </c>
      <c r="M7847" s="144">
        <f>H7847/3.3</f>
        <v>39.393939393939398</v>
      </c>
      <c r="N7847" s="144">
        <f>I7847/M7847</f>
        <v>1314.9230769230767</v>
      </c>
    </row>
    <row r="7848" spans="1:14">
      <c r="A7848" s="143" t="s">
        <v>2829</v>
      </c>
      <c r="B7848" s="143" t="s">
        <v>6016</v>
      </c>
      <c r="C7848" s="143" t="s">
        <v>3168</v>
      </c>
      <c r="D7848" s="143" t="s">
        <v>3891</v>
      </c>
      <c r="E7848" s="143" t="s">
        <v>5363</v>
      </c>
      <c r="F7848" s="143" t="str">
        <f>IF(H7848&lt;=60,"소형",IF((H7848&gt;60)*(H7848&lt;=85)=1,"중소형",IF((H7848&gt;85)*(H7848&lt;=102)=1,"중형",IF((H7848&gt;102)*(H7848&lt;=135)=1,"중대형","대형"))))</f>
        <v>중대형</v>
      </c>
      <c r="G7848" s="143" t="s">
        <v>6020</v>
      </c>
      <c r="H7848" s="143">
        <v>131</v>
      </c>
      <c r="I7848" s="144">
        <v>52600</v>
      </c>
      <c r="J7848" s="143">
        <v>1</v>
      </c>
      <c r="K7848" s="137">
        <v>42826</v>
      </c>
      <c r="L7848" s="137">
        <v>43922</v>
      </c>
      <c r="M7848" s="144">
        <f>H7848/3.3</f>
        <v>39.696969696969703</v>
      </c>
      <c r="N7848" s="144">
        <f>I7848/M7848</f>
        <v>1325.0381679389311</v>
      </c>
    </row>
    <row r="7849" spans="1:14">
      <c r="A7849" s="143" t="s">
        <v>2829</v>
      </c>
      <c r="B7849" s="143" t="s">
        <v>6016</v>
      </c>
      <c r="C7849" s="143" t="s">
        <v>3168</v>
      </c>
      <c r="D7849" s="143" t="s">
        <v>3891</v>
      </c>
      <c r="E7849" s="143" t="s">
        <v>5363</v>
      </c>
      <c r="F7849" s="143" t="str">
        <f>IF(H7849&lt;=60,"소형",IF((H7849&gt;60)*(H7849&lt;=85)=1,"중소형",IF((H7849&gt;85)*(H7849&lt;=102)=1,"중형",IF((H7849&gt;102)*(H7849&lt;=135)=1,"중대형","대형"))))</f>
        <v>대형</v>
      </c>
      <c r="G7849" s="143" t="s">
        <v>6021</v>
      </c>
      <c r="H7849" s="143">
        <v>167</v>
      </c>
      <c r="I7849" s="144">
        <v>63400</v>
      </c>
      <c r="J7849" s="143">
        <v>1</v>
      </c>
      <c r="K7849" s="137">
        <v>42826</v>
      </c>
      <c r="L7849" s="137">
        <v>43922</v>
      </c>
      <c r="M7849" s="144">
        <f>H7849/3.3</f>
        <v>50.606060606060609</v>
      </c>
      <c r="N7849" s="144">
        <f>I7849/M7849</f>
        <v>1252.8143712574849</v>
      </c>
    </row>
    <row r="7850" spans="1:14">
      <c r="A7850" s="143" t="s">
        <v>2829</v>
      </c>
      <c r="B7850" s="142" t="s">
        <v>6007</v>
      </c>
      <c r="C7850" s="143" t="s">
        <v>3160</v>
      </c>
      <c r="D7850" s="143" t="s">
        <v>3323</v>
      </c>
      <c r="E7850" s="143" t="s">
        <v>6008</v>
      </c>
      <c r="F7850" s="143" t="str">
        <f>IF(H7850&lt;=60,"소형",IF((H7850&gt;60)*(H7850&lt;=85)=1,"중소형",IF((H7850&gt;85)*(H7850&lt;=102)=1,"중형",IF((H7850&gt;102)*(H7850&lt;=135)=1,"중대형","대형"))))</f>
        <v>소형</v>
      </c>
      <c r="G7850" s="143" t="s">
        <v>6009</v>
      </c>
      <c r="H7850" s="143">
        <v>51</v>
      </c>
      <c r="I7850" s="144">
        <v>19400</v>
      </c>
      <c r="J7850" s="143">
        <v>26</v>
      </c>
      <c r="K7850" s="137">
        <v>42887</v>
      </c>
      <c r="L7850" s="137">
        <v>43922</v>
      </c>
      <c r="M7850" s="144">
        <f>H7850/3.3</f>
        <v>15.454545454545455</v>
      </c>
      <c r="N7850" s="144">
        <f>I7850/M7850</f>
        <v>1255.2941176470588</v>
      </c>
    </row>
    <row r="7851" spans="1:14">
      <c r="A7851" s="143" t="s">
        <v>2829</v>
      </c>
      <c r="B7851" s="143" t="s">
        <v>6007</v>
      </c>
      <c r="C7851" s="143" t="s">
        <v>3160</v>
      </c>
      <c r="D7851" s="143" t="s">
        <v>3323</v>
      </c>
      <c r="E7851" s="143" t="s">
        <v>6008</v>
      </c>
      <c r="F7851" s="143" t="str">
        <f>IF(H7851&lt;=60,"소형",IF((H7851&gt;60)*(H7851&lt;=85)=1,"중소형",IF((H7851&gt;85)*(H7851&lt;=102)=1,"중형",IF((H7851&gt;102)*(H7851&lt;=135)=1,"중대형","대형"))))</f>
        <v>소형</v>
      </c>
      <c r="G7851" s="143" t="s">
        <v>5056</v>
      </c>
      <c r="H7851" s="143">
        <v>51</v>
      </c>
      <c r="I7851" s="144">
        <v>20000</v>
      </c>
      <c r="J7851" s="143">
        <v>88</v>
      </c>
      <c r="K7851" s="137">
        <v>42887</v>
      </c>
      <c r="L7851" s="137">
        <v>43922</v>
      </c>
      <c r="M7851" s="144">
        <f>H7851/3.3</f>
        <v>15.454545454545455</v>
      </c>
      <c r="N7851" s="144">
        <f>I7851/M7851</f>
        <v>1294.1176470588234</v>
      </c>
    </row>
    <row r="7852" spans="1:14">
      <c r="A7852" s="143" t="s">
        <v>2829</v>
      </c>
      <c r="B7852" s="143" t="s">
        <v>6007</v>
      </c>
      <c r="C7852" s="143" t="s">
        <v>3160</v>
      </c>
      <c r="D7852" s="143" t="s">
        <v>3323</v>
      </c>
      <c r="E7852" s="143" t="s">
        <v>6008</v>
      </c>
      <c r="F7852" s="143" t="str">
        <f>IF(H7852&lt;=60,"소형",IF((H7852&gt;60)*(H7852&lt;=85)=1,"중소형",IF((H7852&gt;85)*(H7852&lt;=102)=1,"중형",IF((H7852&gt;102)*(H7852&lt;=135)=1,"중대형","대형"))))</f>
        <v>소형</v>
      </c>
      <c r="G7852" s="143" t="s">
        <v>4727</v>
      </c>
      <c r="H7852" s="143">
        <v>59</v>
      </c>
      <c r="I7852" s="144">
        <v>23030</v>
      </c>
      <c r="J7852" s="143">
        <v>118</v>
      </c>
      <c r="K7852" s="137">
        <v>42887</v>
      </c>
      <c r="L7852" s="137">
        <v>43922</v>
      </c>
      <c r="M7852" s="144">
        <f>H7852/3.3</f>
        <v>17.878787878787879</v>
      </c>
      <c r="N7852" s="144">
        <f>I7852/M7852</f>
        <v>1288.1186440677966</v>
      </c>
    </row>
    <row r="7853" spans="1:14">
      <c r="A7853" s="143" t="s">
        <v>2829</v>
      </c>
      <c r="B7853" s="143" t="s">
        <v>6007</v>
      </c>
      <c r="C7853" s="143" t="s">
        <v>3160</v>
      </c>
      <c r="D7853" s="143" t="s">
        <v>3323</v>
      </c>
      <c r="E7853" s="143" t="s">
        <v>6008</v>
      </c>
      <c r="F7853" s="143" t="str">
        <f>IF(H7853&lt;=60,"소형",IF((H7853&gt;60)*(H7853&lt;=85)=1,"중소형",IF((H7853&gt;85)*(H7853&lt;=102)=1,"중형",IF((H7853&gt;102)*(H7853&lt;=135)=1,"중대형","대형"))))</f>
        <v>소형</v>
      </c>
      <c r="G7853" s="143" t="s">
        <v>4193</v>
      </c>
      <c r="H7853" s="143">
        <v>59</v>
      </c>
      <c r="I7853" s="144">
        <v>23100</v>
      </c>
      <c r="J7853" s="143">
        <v>486</v>
      </c>
      <c r="K7853" s="137">
        <v>42887</v>
      </c>
      <c r="L7853" s="137">
        <v>43922</v>
      </c>
      <c r="M7853" s="144">
        <f>H7853/3.3</f>
        <v>17.878787878787879</v>
      </c>
      <c r="N7853" s="144">
        <f>I7853/M7853</f>
        <v>1292.0338983050847</v>
      </c>
    </row>
    <row r="7854" spans="1:14">
      <c r="A7854" s="143" t="s">
        <v>2829</v>
      </c>
      <c r="B7854" s="143" t="s">
        <v>6007</v>
      </c>
      <c r="C7854" s="143" t="s">
        <v>3160</v>
      </c>
      <c r="D7854" s="143" t="s">
        <v>3323</v>
      </c>
      <c r="E7854" s="143" t="s">
        <v>6008</v>
      </c>
      <c r="F7854" s="143" t="str">
        <f>IF(H7854&lt;=60,"소형",IF((H7854&gt;60)*(H7854&lt;=85)=1,"중소형",IF((H7854&gt;85)*(H7854&lt;=102)=1,"중형",IF((H7854&gt;102)*(H7854&lt;=135)=1,"중대형","대형"))))</f>
        <v>소형</v>
      </c>
      <c r="G7854" s="143" t="s">
        <v>4334</v>
      </c>
      <c r="H7854" s="143">
        <v>59</v>
      </c>
      <c r="I7854" s="144">
        <v>22700</v>
      </c>
      <c r="J7854" s="143">
        <v>143</v>
      </c>
      <c r="K7854" s="137">
        <v>42887</v>
      </c>
      <c r="L7854" s="137">
        <v>43922</v>
      </c>
      <c r="M7854" s="144">
        <f>H7854/3.3</f>
        <v>17.878787878787879</v>
      </c>
      <c r="N7854" s="144">
        <f>I7854/M7854</f>
        <v>1269.6610169491526</v>
      </c>
    </row>
    <row r="7855" spans="1:14">
      <c r="A7855" s="143" t="s">
        <v>2829</v>
      </c>
      <c r="B7855" s="142" t="s">
        <v>6007</v>
      </c>
      <c r="C7855" s="143" t="s">
        <v>3160</v>
      </c>
      <c r="D7855" s="143" t="s">
        <v>3323</v>
      </c>
      <c r="E7855" s="143" t="s">
        <v>6008</v>
      </c>
      <c r="F7855" s="143" t="str">
        <f>IF(H7855&lt;=60,"소형",IF((H7855&gt;60)*(H7855&lt;=85)=1,"중소형",IF((H7855&gt;85)*(H7855&lt;=102)=1,"중형",IF((H7855&gt;102)*(H7855&lt;=135)=1,"중대형","대형"))))</f>
        <v>소형</v>
      </c>
      <c r="G7855" s="143" t="s">
        <v>4615</v>
      </c>
      <c r="H7855" s="143">
        <v>59</v>
      </c>
      <c r="I7855" s="144">
        <v>23130</v>
      </c>
      <c r="J7855" s="143">
        <v>58</v>
      </c>
      <c r="K7855" s="137">
        <v>42887</v>
      </c>
      <c r="L7855" s="137">
        <v>43922</v>
      </c>
      <c r="M7855" s="144">
        <f>H7855/3.3</f>
        <v>17.878787878787879</v>
      </c>
      <c r="N7855" s="144">
        <f>I7855/M7855</f>
        <v>1293.7118644067796</v>
      </c>
    </row>
    <row r="7856" spans="1:14">
      <c r="A7856" s="143" t="s">
        <v>2829</v>
      </c>
      <c r="B7856" s="143" t="s">
        <v>6007</v>
      </c>
      <c r="C7856" s="143" t="s">
        <v>3160</v>
      </c>
      <c r="D7856" s="143" t="s">
        <v>3323</v>
      </c>
      <c r="E7856" s="143" t="s">
        <v>6008</v>
      </c>
      <c r="F7856" s="143" t="str">
        <f>IF(H7856&lt;=60,"소형",IF((H7856&gt;60)*(H7856&lt;=85)=1,"중소형",IF((H7856&gt;85)*(H7856&lt;=102)=1,"중형",IF((H7856&gt;102)*(H7856&lt;=135)=1,"중대형","대형"))))</f>
        <v>중소형</v>
      </c>
      <c r="G7856" s="143" t="s">
        <v>6010</v>
      </c>
      <c r="H7856" s="143">
        <v>71</v>
      </c>
      <c r="I7856" s="144">
        <v>26870</v>
      </c>
      <c r="J7856" s="143">
        <v>96</v>
      </c>
      <c r="K7856" s="137">
        <v>42887</v>
      </c>
      <c r="L7856" s="137">
        <v>43922</v>
      </c>
      <c r="M7856" s="144">
        <f>H7856/3.3</f>
        <v>21.515151515151516</v>
      </c>
      <c r="N7856" s="144">
        <f>I7856/M7856</f>
        <v>1248.8873239436618</v>
      </c>
    </row>
    <row r="7857" spans="1:14">
      <c r="A7857" s="143" t="s">
        <v>2829</v>
      </c>
      <c r="B7857" s="143" t="s">
        <v>6007</v>
      </c>
      <c r="C7857" s="143" t="s">
        <v>3160</v>
      </c>
      <c r="D7857" s="143" t="s">
        <v>3323</v>
      </c>
      <c r="E7857" s="143" t="s">
        <v>6008</v>
      </c>
      <c r="F7857" s="143" t="str">
        <f>IF(H7857&lt;=60,"소형",IF((H7857&gt;60)*(H7857&lt;=85)=1,"중소형",IF((H7857&gt;85)*(H7857&lt;=102)=1,"중형",IF((H7857&gt;102)*(H7857&lt;=135)=1,"중대형","대형"))))</f>
        <v>중소형</v>
      </c>
      <c r="G7857" s="143" t="s">
        <v>6011</v>
      </c>
      <c r="H7857" s="143">
        <v>71</v>
      </c>
      <c r="I7857" s="144">
        <v>26770</v>
      </c>
      <c r="J7857" s="143">
        <v>33</v>
      </c>
      <c r="K7857" s="137">
        <v>42887</v>
      </c>
      <c r="L7857" s="137">
        <v>43922</v>
      </c>
      <c r="M7857" s="144">
        <f>H7857/3.3</f>
        <v>21.515151515151516</v>
      </c>
      <c r="N7857" s="144">
        <f>I7857/M7857</f>
        <v>1244.2394366197184</v>
      </c>
    </row>
    <row r="7858" spans="1:14">
      <c r="A7858" s="143" t="s">
        <v>2829</v>
      </c>
      <c r="B7858" s="143" t="s">
        <v>6007</v>
      </c>
      <c r="C7858" s="143" t="s">
        <v>3160</v>
      </c>
      <c r="D7858" s="143" t="s">
        <v>3323</v>
      </c>
      <c r="E7858" s="143" t="s">
        <v>6008</v>
      </c>
      <c r="F7858" s="143" t="str">
        <f>IF(H7858&lt;=60,"소형",IF((H7858&gt;60)*(H7858&lt;=85)=1,"중소형",IF((H7858&gt;85)*(H7858&lt;=102)=1,"중형",IF((H7858&gt;102)*(H7858&lt;=135)=1,"중대형","대형"))))</f>
        <v>중소형</v>
      </c>
      <c r="G7858" s="143" t="s">
        <v>3301</v>
      </c>
      <c r="H7858" s="143">
        <v>71</v>
      </c>
      <c r="I7858" s="144">
        <v>26370</v>
      </c>
      <c r="J7858" s="143">
        <v>31</v>
      </c>
      <c r="K7858" s="137">
        <v>42887</v>
      </c>
      <c r="L7858" s="137">
        <v>43922</v>
      </c>
      <c r="M7858" s="144">
        <f>H7858/3.3</f>
        <v>21.515151515151516</v>
      </c>
      <c r="N7858" s="144">
        <f>I7858/M7858</f>
        <v>1225.6478873239437</v>
      </c>
    </row>
    <row r="7859" spans="1:14">
      <c r="A7859" s="143" t="s">
        <v>2829</v>
      </c>
      <c r="B7859" s="143" t="s">
        <v>6007</v>
      </c>
      <c r="C7859" s="143" t="s">
        <v>3160</v>
      </c>
      <c r="D7859" s="143" t="s">
        <v>3323</v>
      </c>
      <c r="E7859" s="143" t="s">
        <v>6008</v>
      </c>
      <c r="F7859" s="143" t="str">
        <f>IF(H7859&lt;=60,"소형",IF((H7859&gt;60)*(H7859&lt;=85)=1,"중소형",IF((H7859&gt;85)*(H7859&lt;=102)=1,"중형",IF((H7859&gt;102)*(H7859&lt;=135)=1,"중대형","대형"))))</f>
        <v>중소형</v>
      </c>
      <c r="G7859" s="143" t="s">
        <v>3208</v>
      </c>
      <c r="H7859" s="143">
        <v>84</v>
      </c>
      <c r="I7859" s="144">
        <v>30810</v>
      </c>
      <c r="J7859" s="143">
        <v>93</v>
      </c>
      <c r="K7859" s="137">
        <v>42887</v>
      </c>
      <c r="L7859" s="137">
        <v>43922</v>
      </c>
      <c r="M7859" s="144">
        <f>H7859/3.3</f>
        <v>25.454545454545457</v>
      </c>
      <c r="N7859" s="144">
        <f>I7859/M7859</f>
        <v>1210.3928571428571</v>
      </c>
    </row>
    <row r="7860" spans="1:14">
      <c r="A7860" s="143" t="s">
        <v>2829</v>
      </c>
      <c r="B7860" s="143" t="s">
        <v>6007</v>
      </c>
      <c r="C7860" s="143" t="s">
        <v>3160</v>
      </c>
      <c r="D7860" s="143" t="s">
        <v>3323</v>
      </c>
      <c r="E7860" s="143" t="s">
        <v>6008</v>
      </c>
      <c r="F7860" s="143" t="str">
        <f>IF(H7860&lt;=60,"소형",IF((H7860&gt;60)*(H7860&lt;=85)=1,"중소형",IF((H7860&gt;85)*(H7860&lt;=102)=1,"중형",IF((H7860&gt;102)*(H7860&lt;=135)=1,"중대형","대형"))))</f>
        <v>중소형</v>
      </c>
      <c r="G7860" s="143" t="s">
        <v>3209</v>
      </c>
      <c r="H7860" s="143">
        <v>84</v>
      </c>
      <c r="I7860" s="144">
        <v>29900</v>
      </c>
      <c r="J7860" s="143">
        <v>31</v>
      </c>
      <c r="K7860" s="137">
        <v>42887</v>
      </c>
      <c r="L7860" s="137">
        <v>43922</v>
      </c>
      <c r="M7860" s="144">
        <f>H7860/3.3</f>
        <v>25.454545454545457</v>
      </c>
      <c r="N7860" s="144">
        <f>I7860/M7860</f>
        <v>1174.6428571428571</v>
      </c>
    </row>
    <row r="7861" spans="1:14">
      <c r="A7861" s="143" t="s">
        <v>2829</v>
      </c>
      <c r="B7861" s="143" t="s">
        <v>6007</v>
      </c>
      <c r="C7861" s="143" t="s">
        <v>3160</v>
      </c>
      <c r="D7861" s="143" t="s">
        <v>3323</v>
      </c>
      <c r="E7861" s="143" t="s">
        <v>6008</v>
      </c>
      <c r="F7861" s="143" t="str">
        <f>IF(H7861&lt;=60,"소형",IF((H7861&gt;60)*(H7861&lt;=85)=1,"중소형",IF((H7861&gt;85)*(H7861&lt;=102)=1,"중형",IF((H7861&gt;102)*(H7861&lt;=135)=1,"중대형","대형"))))</f>
        <v>중소형</v>
      </c>
      <c r="G7861" s="143" t="s">
        <v>3476</v>
      </c>
      <c r="H7861" s="143">
        <v>84</v>
      </c>
      <c r="I7861" s="144">
        <v>30510</v>
      </c>
      <c r="J7861" s="143">
        <v>31</v>
      </c>
      <c r="K7861" s="137">
        <v>42887</v>
      </c>
      <c r="L7861" s="137">
        <v>43922</v>
      </c>
      <c r="M7861" s="144">
        <f>H7861/3.3</f>
        <v>25.454545454545457</v>
      </c>
      <c r="N7861" s="144">
        <f>I7861/M7861</f>
        <v>1198.6071428571427</v>
      </c>
    </row>
    <row r="7862" spans="1:14">
      <c r="A7862" s="143" t="s">
        <v>2829</v>
      </c>
      <c r="B7862" s="143" t="s">
        <v>3188</v>
      </c>
      <c r="C7862" s="143" t="s">
        <v>3160</v>
      </c>
      <c r="D7862" s="143" t="s">
        <v>3323</v>
      </c>
      <c r="E7862" s="143" t="s">
        <v>6008</v>
      </c>
      <c r="F7862" s="143" t="str">
        <f>IF(H7862&lt;=60,"소형",IF((H7862&gt;60)*(H7862&lt;=85)=1,"중소형",IF((H7862&gt;85)*(H7862&lt;=102)=1,"중형",IF((H7862&gt;102)*(H7862&lt;=135)=1,"중대형","대형"))))</f>
        <v>소형</v>
      </c>
      <c r="G7862" s="143" t="s">
        <v>6009</v>
      </c>
      <c r="H7862" s="143">
        <v>51</v>
      </c>
      <c r="I7862" s="144">
        <v>19400</v>
      </c>
      <c r="J7862" s="143">
        <v>25</v>
      </c>
      <c r="K7862" s="137">
        <v>42887</v>
      </c>
      <c r="L7862" s="137">
        <v>43922</v>
      </c>
      <c r="M7862" s="144">
        <f>H7862/3.3</f>
        <v>15.454545454545455</v>
      </c>
      <c r="N7862" s="144">
        <f>I7862/M7862</f>
        <v>1255.2941176470588</v>
      </c>
    </row>
    <row r="7863" spans="1:14">
      <c r="A7863" s="143" t="s">
        <v>2829</v>
      </c>
      <c r="B7863" s="143" t="s">
        <v>3188</v>
      </c>
      <c r="C7863" s="143" t="s">
        <v>3160</v>
      </c>
      <c r="D7863" s="143" t="s">
        <v>3323</v>
      </c>
      <c r="E7863" s="143" t="s">
        <v>6008</v>
      </c>
      <c r="F7863" s="143" t="str">
        <f>IF(H7863&lt;=60,"소형",IF((H7863&gt;60)*(H7863&lt;=85)=1,"중소형",IF((H7863&gt;85)*(H7863&lt;=102)=1,"중형",IF((H7863&gt;102)*(H7863&lt;=135)=1,"중대형","대형"))))</f>
        <v>소형</v>
      </c>
      <c r="G7863" s="143" t="s">
        <v>5056</v>
      </c>
      <c r="H7863" s="143">
        <v>51</v>
      </c>
      <c r="I7863" s="144">
        <v>20000</v>
      </c>
      <c r="J7863" s="143">
        <v>152</v>
      </c>
      <c r="K7863" s="137">
        <v>42887</v>
      </c>
      <c r="L7863" s="137">
        <v>43922</v>
      </c>
      <c r="M7863" s="144">
        <f>H7863/3.3</f>
        <v>15.454545454545455</v>
      </c>
      <c r="N7863" s="144">
        <f>I7863/M7863</f>
        <v>1294.1176470588234</v>
      </c>
    </row>
    <row r="7864" spans="1:14">
      <c r="A7864" s="143" t="s">
        <v>2829</v>
      </c>
      <c r="B7864" s="143" t="s">
        <v>3188</v>
      </c>
      <c r="C7864" s="143" t="s">
        <v>3160</v>
      </c>
      <c r="D7864" s="143" t="s">
        <v>3323</v>
      </c>
      <c r="E7864" s="143" t="s">
        <v>6008</v>
      </c>
      <c r="F7864" s="143" t="str">
        <f>IF(H7864&lt;=60,"소형",IF((H7864&gt;60)*(H7864&lt;=85)=1,"중소형",IF((H7864&gt;85)*(H7864&lt;=102)=1,"중형",IF((H7864&gt;102)*(H7864&lt;=135)=1,"중대형","대형"))))</f>
        <v>소형</v>
      </c>
      <c r="G7864" s="143" t="s">
        <v>4727</v>
      </c>
      <c r="H7864" s="143">
        <v>59</v>
      </c>
      <c r="I7864" s="144">
        <v>22800</v>
      </c>
      <c r="J7864" s="143">
        <v>29</v>
      </c>
      <c r="K7864" s="137">
        <v>42887</v>
      </c>
      <c r="L7864" s="137">
        <v>43922</v>
      </c>
      <c r="M7864" s="144">
        <f>H7864/3.3</f>
        <v>17.878787878787879</v>
      </c>
      <c r="N7864" s="144">
        <f>I7864/M7864</f>
        <v>1275.2542372881355</v>
      </c>
    </row>
    <row r="7865" spans="1:14">
      <c r="A7865" s="143" t="s">
        <v>2829</v>
      </c>
      <c r="B7865" s="143" t="s">
        <v>3188</v>
      </c>
      <c r="C7865" s="143" t="s">
        <v>3160</v>
      </c>
      <c r="D7865" s="143" t="s">
        <v>3323</v>
      </c>
      <c r="E7865" s="143" t="s">
        <v>6008</v>
      </c>
      <c r="F7865" s="143" t="str">
        <f>IF(H7865&lt;=60,"소형",IF((H7865&gt;60)*(H7865&lt;=85)=1,"중소형",IF((H7865&gt;85)*(H7865&lt;=102)=1,"중형",IF((H7865&gt;102)*(H7865&lt;=135)=1,"중대형","대형"))))</f>
        <v>소형</v>
      </c>
      <c r="G7865" s="143" t="s">
        <v>4193</v>
      </c>
      <c r="H7865" s="143">
        <v>59</v>
      </c>
      <c r="I7865" s="144">
        <v>23100</v>
      </c>
      <c r="J7865" s="143">
        <v>378</v>
      </c>
      <c r="K7865" s="137">
        <v>42887</v>
      </c>
      <c r="L7865" s="137">
        <v>43922</v>
      </c>
      <c r="M7865" s="144">
        <f>H7865/3.3</f>
        <v>17.878787878787879</v>
      </c>
      <c r="N7865" s="144">
        <f>I7865/M7865</f>
        <v>1292.0338983050847</v>
      </c>
    </row>
    <row r="7866" spans="1:14">
      <c r="A7866" s="143" t="s">
        <v>2829</v>
      </c>
      <c r="B7866" s="143" t="s">
        <v>3188</v>
      </c>
      <c r="C7866" s="143" t="s">
        <v>3160</v>
      </c>
      <c r="D7866" s="143" t="s">
        <v>3323</v>
      </c>
      <c r="E7866" s="143" t="s">
        <v>6008</v>
      </c>
      <c r="F7866" s="143" t="str">
        <f>IF(H7866&lt;=60,"소형",IF((H7866&gt;60)*(H7866&lt;=85)=1,"중소형",IF((H7866&gt;85)*(H7866&lt;=102)=1,"중형",IF((H7866&gt;102)*(H7866&lt;=135)=1,"중대형","대형"))))</f>
        <v>소형</v>
      </c>
      <c r="G7866" s="143" t="s">
        <v>4334</v>
      </c>
      <c r="H7866" s="143">
        <v>59</v>
      </c>
      <c r="I7866" s="144">
        <v>22930</v>
      </c>
      <c r="J7866" s="143">
        <v>209</v>
      </c>
      <c r="K7866" s="137">
        <v>42887</v>
      </c>
      <c r="L7866" s="137">
        <v>43922</v>
      </c>
      <c r="M7866" s="144">
        <f>H7866/3.3</f>
        <v>17.878787878787879</v>
      </c>
      <c r="N7866" s="144">
        <f>I7866/M7866</f>
        <v>1282.5254237288136</v>
      </c>
    </row>
    <row r="7867" spans="1:14">
      <c r="A7867" s="143" t="s">
        <v>2829</v>
      </c>
      <c r="B7867" s="143" t="s">
        <v>3188</v>
      </c>
      <c r="C7867" s="143" t="s">
        <v>3160</v>
      </c>
      <c r="D7867" s="143" t="s">
        <v>3323</v>
      </c>
      <c r="E7867" s="143" t="s">
        <v>6008</v>
      </c>
      <c r="F7867" s="143" t="str">
        <f>IF(H7867&lt;=60,"소형",IF((H7867&gt;60)*(H7867&lt;=85)=1,"중소형",IF((H7867&gt;85)*(H7867&lt;=102)=1,"중형",IF((H7867&gt;102)*(H7867&lt;=135)=1,"중대형","대형"))))</f>
        <v>소형</v>
      </c>
      <c r="G7867" s="143" t="s">
        <v>4615</v>
      </c>
      <c r="H7867" s="143">
        <v>59</v>
      </c>
      <c r="I7867" s="144">
        <v>23130</v>
      </c>
      <c r="J7867" s="143">
        <v>120</v>
      </c>
      <c r="K7867" s="137">
        <v>42887</v>
      </c>
      <c r="L7867" s="137">
        <v>43922</v>
      </c>
      <c r="M7867" s="144">
        <f>H7867/3.3</f>
        <v>17.878787878787879</v>
      </c>
      <c r="N7867" s="144">
        <f>I7867/M7867</f>
        <v>1293.7118644067796</v>
      </c>
    </row>
    <row r="7868" spans="1:14">
      <c r="A7868" s="143" t="s">
        <v>2829</v>
      </c>
      <c r="B7868" s="143" t="s">
        <v>3188</v>
      </c>
      <c r="C7868" s="143" t="s">
        <v>3160</v>
      </c>
      <c r="D7868" s="143" t="s">
        <v>3323</v>
      </c>
      <c r="E7868" s="143" t="s">
        <v>6008</v>
      </c>
      <c r="F7868" s="143" t="str">
        <f>IF(H7868&lt;=60,"소형",IF((H7868&gt;60)*(H7868&lt;=85)=1,"중소형",IF((H7868&gt;85)*(H7868&lt;=102)=1,"중형",IF((H7868&gt;102)*(H7868&lt;=135)=1,"중대형","대형"))))</f>
        <v>중소형</v>
      </c>
      <c r="G7868" s="143" t="s">
        <v>6010</v>
      </c>
      <c r="H7868" s="143">
        <v>71</v>
      </c>
      <c r="I7868" s="144">
        <v>26600</v>
      </c>
      <c r="J7868" s="143">
        <v>138</v>
      </c>
      <c r="K7868" s="137">
        <v>42887</v>
      </c>
      <c r="L7868" s="137">
        <v>43922</v>
      </c>
      <c r="M7868" s="144">
        <f>H7868/3.3</f>
        <v>21.515151515151516</v>
      </c>
      <c r="N7868" s="144">
        <f>I7868/M7868</f>
        <v>1236.338028169014</v>
      </c>
    </row>
    <row r="7869" spans="1:14">
      <c r="A7869" s="143" t="s">
        <v>2829</v>
      </c>
      <c r="B7869" s="143" t="s">
        <v>3188</v>
      </c>
      <c r="C7869" s="143" t="s">
        <v>3160</v>
      </c>
      <c r="D7869" s="143" t="s">
        <v>3323</v>
      </c>
      <c r="E7869" s="143" t="s">
        <v>6008</v>
      </c>
      <c r="F7869" s="143" t="str">
        <f>IF(H7869&lt;=60,"소형",IF((H7869&gt;60)*(H7869&lt;=85)=1,"중소형",IF((H7869&gt;85)*(H7869&lt;=102)=1,"중형",IF((H7869&gt;102)*(H7869&lt;=135)=1,"중대형","대형"))))</f>
        <v>중소형</v>
      </c>
      <c r="G7869" s="143" t="s">
        <v>6011</v>
      </c>
      <c r="H7869" s="143">
        <v>71</v>
      </c>
      <c r="I7869" s="144">
        <v>26500</v>
      </c>
      <c r="J7869" s="143">
        <v>54</v>
      </c>
      <c r="K7869" s="137">
        <v>42887</v>
      </c>
      <c r="L7869" s="137">
        <v>43922</v>
      </c>
      <c r="M7869" s="144">
        <f>H7869/3.3</f>
        <v>21.515151515151516</v>
      </c>
      <c r="N7869" s="144">
        <f>I7869/M7869</f>
        <v>1231.6901408450703</v>
      </c>
    </row>
    <row r="7870" spans="1:14">
      <c r="A7870" s="143" t="s">
        <v>2829</v>
      </c>
      <c r="B7870" s="143" t="s">
        <v>3188</v>
      </c>
      <c r="C7870" s="143" t="s">
        <v>3160</v>
      </c>
      <c r="D7870" s="143" t="s">
        <v>3323</v>
      </c>
      <c r="E7870" s="143" t="s">
        <v>6008</v>
      </c>
      <c r="F7870" s="143" t="str">
        <f>IF(H7870&lt;=60,"소형",IF((H7870&gt;60)*(H7870&lt;=85)=1,"중소형",IF((H7870&gt;85)*(H7870&lt;=102)=1,"중형",IF((H7870&gt;102)*(H7870&lt;=135)=1,"중대형","대형"))))</f>
        <v>중소형</v>
      </c>
      <c r="G7870" s="143" t="s">
        <v>3301</v>
      </c>
      <c r="H7870" s="143">
        <v>71</v>
      </c>
      <c r="I7870" s="144">
        <v>26100</v>
      </c>
      <c r="J7870" s="143">
        <v>86</v>
      </c>
      <c r="K7870" s="137">
        <v>42887</v>
      </c>
      <c r="L7870" s="137">
        <v>43922</v>
      </c>
      <c r="M7870" s="144">
        <f>H7870/3.3</f>
        <v>21.515151515151516</v>
      </c>
      <c r="N7870" s="144">
        <f>I7870/M7870</f>
        <v>1213.0985915492959</v>
      </c>
    </row>
    <row r="7871" spans="1:14">
      <c r="A7871" s="143" t="s">
        <v>2829</v>
      </c>
      <c r="B7871" s="143" t="s">
        <v>3188</v>
      </c>
      <c r="C7871" s="143" t="s">
        <v>3160</v>
      </c>
      <c r="D7871" s="143" t="s">
        <v>3323</v>
      </c>
      <c r="E7871" s="143" t="s">
        <v>6008</v>
      </c>
      <c r="F7871" s="143" t="str">
        <f>IF(H7871&lt;=60,"소형",IF((H7871&gt;60)*(H7871&lt;=85)=1,"중소형",IF((H7871&gt;85)*(H7871&lt;=102)=1,"중형",IF((H7871&gt;102)*(H7871&lt;=135)=1,"중대형","대형"))))</f>
        <v>중소형</v>
      </c>
      <c r="G7871" s="143" t="s">
        <v>3208</v>
      </c>
      <c r="H7871" s="143">
        <v>84</v>
      </c>
      <c r="I7871" s="144">
        <v>30810</v>
      </c>
      <c r="J7871" s="143">
        <v>95</v>
      </c>
      <c r="K7871" s="137">
        <v>42887</v>
      </c>
      <c r="L7871" s="137">
        <v>43922</v>
      </c>
      <c r="M7871" s="144">
        <f>H7871/3.3</f>
        <v>25.454545454545457</v>
      </c>
      <c r="N7871" s="144">
        <f>I7871/M7871</f>
        <v>1210.3928571428571</v>
      </c>
    </row>
    <row r="7872" spans="1:14">
      <c r="A7872" s="143" t="s">
        <v>2829</v>
      </c>
      <c r="B7872" s="143" t="s">
        <v>3188</v>
      </c>
      <c r="C7872" s="143" t="s">
        <v>3160</v>
      </c>
      <c r="D7872" s="143" t="s">
        <v>3323</v>
      </c>
      <c r="E7872" s="143" t="s">
        <v>6008</v>
      </c>
      <c r="F7872" s="143" t="str">
        <f>IF(H7872&lt;=60,"소형",IF((H7872&gt;60)*(H7872&lt;=85)=1,"중소형",IF((H7872&gt;85)*(H7872&lt;=102)=1,"중형",IF((H7872&gt;102)*(H7872&lt;=135)=1,"중대형","대형"))))</f>
        <v>중소형</v>
      </c>
      <c r="G7872" s="143" t="s">
        <v>3209</v>
      </c>
      <c r="H7872" s="143">
        <v>84</v>
      </c>
      <c r="I7872" s="144">
        <v>29900</v>
      </c>
      <c r="J7872" s="143">
        <v>33</v>
      </c>
      <c r="K7872" s="137">
        <v>42887</v>
      </c>
      <c r="L7872" s="137">
        <v>43922</v>
      </c>
      <c r="M7872" s="144">
        <f>H7872/3.3</f>
        <v>25.454545454545457</v>
      </c>
      <c r="N7872" s="144">
        <f>I7872/M7872</f>
        <v>1174.6428571428571</v>
      </c>
    </row>
    <row r="7873" spans="1:14">
      <c r="A7873" s="143" t="s">
        <v>2829</v>
      </c>
      <c r="B7873" s="143" t="s">
        <v>3188</v>
      </c>
      <c r="C7873" s="143" t="s">
        <v>3160</v>
      </c>
      <c r="D7873" s="143" t="s">
        <v>3323</v>
      </c>
      <c r="E7873" s="143" t="s">
        <v>6008</v>
      </c>
      <c r="F7873" s="143" t="str">
        <f>IF(H7873&lt;=60,"소형",IF((H7873&gt;60)*(H7873&lt;=85)=1,"중소형",IF((H7873&gt;85)*(H7873&lt;=102)=1,"중형",IF((H7873&gt;102)*(H7873&lt;=135)=1,"중대형","대형"))))</f>
        <v>중소형</v>
      </c>
      <c r="G7873" s="143" t="s">
        <v>3476</v>
      </c>
      <c r="H7873" s="143">
        <v>84</v>
      </c>
      <c r="I7873" s="144">
        <v>30510</v>
      </c>
      <c r="J7873" s="143">
        <v>33</v>
      </c>
      <c r="K7873" s="137">
        <v>42887</v>
      </c>
      <c r="L7873" s="137">
        <v>43922</v>
      </c>
      <c r="M7873" s="144">
        <f>H7873/3.3</f>
        <v>25.454545454545457</v>
      </c>
      <c r="N7873" s="144">
        <f>I7873/M7873</f>
        <v>1198.6071428571427</v>
      </c>
    </row>
    <row r="7874" spans="1:14">
      <c r="A7874" s="143" t="s">
        <v>2829</v>
      </c>
      <c r="B7874" s="143" t="s">
        <v>6024</v>
      </c>
      <c r="C7874" s="143" t="s">
        <v>3169</v>
      </c>
      <c r="D7874" s="143" t="s">
        <v>3223</v>
      </c>
      <c r="E7874" s="143" t="s">
        <v>6025</v>
      </c>
      <c r="F7874" s="143" t="str">
        <f>IF(H7874&lt;=60,"소형",IF((H7874&gt;60)*(H7874&lt;=85)=1,"중소형",IF((H7874&gt;85)*(H7874&lt;=102)=1,"중형",IF((H7874&gt;102)*(H7874&lt;=135)=1,"중대형","대형"))))</f>
        <v>소형</v>
      </c>
      <c r="G7874" s="143" t="s">
        <v>4360</v>
      </c>
      <c r="H7874" s="143">
        <v>39</v>
      </c>
      <c r="I7874" s="144" t="s">
        <v>3211</v>
      </c>
      <c r="J7874" s="143">
        <v>30</v>
      </c>
      <c r="K7874" s="137">
        <v>42917</v>
      </c>
      <c r="L7874" s="137">
        <v>43922</v>
      </c>
      <c r="M7874" s="144">
        <f>H7874/3.3</f>
        <v>11.818181818181818</v>
      </c>
      <c r="N7874" s="144" t="e">
        <f>I7874/M7874</f>
        <v>#VALUE!</v>
      </c>
    </row>
    <row r="7875" spans="1:14">
      <c r="A7875" s="143" t="s">
        <v>2829</v>
      </c>
      <c r="B7875" s="143" t="s">
        <v>6024</v>
      </c>
      <c r="C7875" s="143" t="s">
        <v>3169</v>
      </c>
      <c r="D7875" s="143" t="s">
        <v>3223</v>
      </c>
      <c r="E7875" s="143" t="s">
        <v>6025</v>
      </c>
      <c r="F7875" s="143" t="str">
        <f>IF(H7875&lt;=60,"소형",IF((H7875&gt;60)*(H7875&lt;=85)=1,"중소형",IF((H7875&gt;85)*(H7875&lt;=102)=1,"중형",IF((H7875&gt;102)*(H7875&lt;=135)=1,"중대형","대형"))))</f>
        <v>소형</v>
      </c>
      <c r="G7875" s="143" t="s">
        <v>4127</v>
      </c>
      <c r="H7875" s="143">
        <v>59</v>
      </c>
      <c r="I7875" s="144" t="s">
        <v>3211</v>
      </c>
      <c r="J7875" s="143">
        <v>36</v>
      </c>
      <c r="K7875" s="137">
        <v>42917</v>
      </c>
      <c r="L7875" s="137">
        <v>43922</v>
      </c>
      <c r="M7875" s="144">
        <f>H7875/3.3</f>
        <v>17.878787878787879</v>
      </c>
      <c r="N7875" s="144" t="e">
        <f>I7875/M7875</f>
        <v>#VALUE!</v>
      </c>
    </row>
    <row r="7876" spans="1:14">
      <c r="A7876" s="143" t="s">
        <v>2829</v>
      </c>
      <c r="B7876" s="143" t="s">
        <v>6024</v>
      </c>
      <c r="C7876" s="143" t="s">
        <v>3169</v>
      </c>
      <c r="D7876" s="143" t="s">
        <v>3223</v>
      </c>
      <c r="E7876" s="143" t="s">
        <v>6025</v>
      </c>
      <c r="F7876" s="143" t="str">
        <f>IF(H7876&lt;=60,"소형",IF((H7876&gt;60)*(H7876&lt;=85)=1,"중소형",IF((H7876&gt;85)*(H7876&lt;=102)=1,"중형",IF((H7876&gt;102)*(H7876&lt;=135)=1,"중대형","대형"))))</f>
        <v>소형</v>
      </c>
      <c r="G7876" s="143" t="s">
        <v>4055</v>
      </c>
      <c r="H7876" s="143">
        <v>59</v>
      </c>
      <c r="I7876" s="144" t="s">
        <v>3211</v>
      </c>
      <c r="J7876" s="143">
        <v>13</v>
      </c>
      <c r="K7876" s="137">
        <v>42917</v>
      </c>
      <c r="L7876" s="137">
        <v>43922</v>
      </c>
      <c r="M7876" s="144">
        <f>H7876/3.3</f>
        <v>17.878787878787879</v>
      </c>
      <c r="N7876" s="144" t="e">
        <f>I7876/M7876</f>
        <v>#VALUE!</v>
      </c>
    </row>
    <row r="7877" spans="1:14">
      <c r="A7877" s="143" t="s">
        <v>2829</v>
      </c>
      <c r="B7877" s="143" t="s">
        <v>6024</v>
      </c>
      <c r="C7877" s="143" t="s">
        <v>3169</v>
      </c>
      <c r="D7877" s="143" t="s">
        <v>3223</v>
      </c>
      <c r="E7877" s="143" t="s">
        <v>6025</v>
      </c>
      <c r="F7877" s="143" t="str">
        <f>IF(H7877&lt;=60,"소형",IF((H7877&gt;60)*(H7877&lt;=85)=1,"중소형",IF((H7877&gt;85)*(H7877&lt;=102)=1,"중형",IF((H7877&gt;102)*(H7877&lt;=135)=1,"중대형","대형"))))</f>
        <v>중소형</v>
      </c>
      <c r="G7877" s="143" t="s">
        <v>4045</v>
      </c>
      <c r="H7877" s="143">
        <v>74</v>
      </c>
      <c r="I7877" s="144">
        <v>31330</v>
      </c>
      <c r="J7877" s="143">
        <v>112</v>
      </c>
      <c r="K7877" s="137">
        <v>42917</v>
      </c>
      <c r="L7877" s="137">
        <v>43922</v>
      </c>
      <c r="M7877" s="144">
        <f>H7877/3.3</f>
        <v>22.424242424242426</v>
      </c>
      <c r="N7877" s="144">
        <f>I7877/M7877</f>
        <v>1397.1486486486485</v>
      </c>
    </row>
    <row r="7878" spans="1:14">
      <c r="A7878" s="143" t="s">
        <v>2829</v>
      </c>
      <c r="B7878" s="143" t="s">
        <v>6024</v>
      </c>
      <c r="C7878" s="143" t="s">
        <v>3169</v>
      </c>
      <c r="D7878" s="143" t="s">
        <v>3223</v>
      </c>
      <c r="E7878" s="143" t="s">
        <v>6025</v>
      </c>
      <c r="F7878" s="143" t="str">
        <f>IF(H7878&lt;=60,"소형",IF((H7878&gt;60)*(H7878&lt;=85)=1,"중소형",IF((H7878&gt;85)*(H7878&lt;=102)=1,"중형",IF((H7878&gt;102)*(H7878&lt;=135)=1,"중대형","대형"))))</f>
        <v>중소형</v>
      </c>
      <c r="G7878" s="143" t="s">
        <v>4273</v>
      </c>
      <c r="H7878" s="143">
        <v>74</v>
      </c>
      <c r="I7878" s="144">
        <v>32990</v>
      </c>
      <c r="J7878" s="143">
        <v>52</v>
      </c>
      <c r="K7878" s="137">
        <v>42917</v>
      </c>
      <c r="L7878" s="137">
        <v>43922</v>
      </c>
      <c r="M7878" s="144">
        <f>H7878/3.3</f>
        <v>22.424242424242426</v>
      </c>
      <c r="N7878" s="144">
        <f>I7878/M7878</f>
        <v>1471.1756756756756</v>
      </c>
    </row>
    <row r="7879" spans="1:14">
      <c r="A7879" s="143" t="s">
        <v>2829</v>
      </c>
      <c r="B7879" s="143" t="s">
        <v>6024</v>
      </c>
      <c r="C7879" s="143" t="s">
        <v>3169</v>
      </c>
      <c r="D7879" s="143" t="s">
        <v>3223</v>
      </c>
      <c r="E7879" s="143" t="s">
        <v>6025</v>
      </c>
      <c r="F7879" s="143" t="str">
        <f>IF(H7879&lt;=60,"소형",IF((H7879&gt;60)*(H7879&lt;=85)=1,"중소형",IF((H7879&gt;85)*(H7879&lt;=102)=1,"중형",IF((H7879&gt;102)*(H7879&lt;=135)=1,"중대형","대형"))))</f>
        <v>중소형</v>
      </c>
      <c r="G7879" s="143" t="s">
        <v>5648</v>
      </c>
      <c r="H7879" s="143">
        <v>74</v>
      </c>
      <c r="I7879" s="144">
        <v>33480</v>
      </c>
      <c r="J7879" s="143">
        <v>27</v>
      </c>
      <c r="K7879" s="137">
        <v>42917</v>
      </c>
      <c r="L7879" s="137">
        <v>43922</v>
      </c>
      <c r="M7879" s="144">
        <f>H7879/3.3</f>
        <v>22.424242424242426</v>
      </c>
      <c r="N7879" s="144">
        <f>I7879/M7879</f>
        <v>1493.0270270270269</v>
      </c>
    </row>
    <row r="7880" spans="1:14">
      <c r="A7880" s="143" t="s">
        <v>2829</v>
      </c>
      <c r="B7880" s="143" t="s">
        <v>6024</v>
      </c>
      <c r="C7880" s="143" t="s">
        <v>3169</v>
      </c>
      <c r="D7880" s="143" t="s">
        <v>3223</v>
      </c>
      <c r="E7880" s="143" t="s">
        <v>6025</v>
      </c>
      <c r="F7880" s="143" t="str">
        <f>IF(H7880&lt;=60,"소형",IF((H7880&gt;60)*(H7880&lt;=85)=1,"중소형",IF((H7880&gt;85)*(H7880&lt;=102)=1,"중형",IF((H7880&gt;102)*(H7880&lt;=135)=1,"중대형","대형"))))</f>
        <v>중소형</v>
      </c>
      <c r="G7880" s="143" t="s">
        <v>4201</v>
      </c>
      <c r="H7880" s="143">
        <v>84</v>
      </c>
      <c r="I7880" s="144">
        <v>37190</v>
      </c>
      <c r="J7880" s="143">
        <v>178</v>
      </c>
      <c r="K7880" s="137">
        <v>42917</v>
      </c>
      <c r="L7880" s="137">
        <v>43922</v>
      </c>
      <c r="M7880" s="144">
        <f>H7880/3.3</f>
        <v>25.454545454545457</v>
      </c>
      <c r="N7880" s="144">
        <f>I7880/M7880</f>
        <v>1461.0357142857142</v>
      </c>
    </row>
    <row r="7881" spans="1:14">
      <c r="A7881" s="143" t="s">
        <v>2829</v>
      </c>
      <c r="B7881" s="143" t="s">
        <v>6024</v>
      </c>
      <c r="C7881" s="143" t="s">
        <v>3169</v>
      </c>
      <c r="D7881" s="143" t="s">
        <v>3223</v>
      </c>
      <c r="E7881" s="143" t="s">
        <v>6025</v>
      </c>
      <c r="F7881" s="143" t="str">
        <f>IF(H7881&lt;=60,"소형",IF((H7881&gt;60)*(H7881&lt;=85)=1,"중소형",IF((H7881&gt;85)*(H7881&lt;=102)=1,"중형",IF((H7881&gt;102)*(H7881&lt;=135)=1,"중대형","대형"))))</f>
        <v>중소형</v>
      </c>
      <c r="G7881" s="143" t="s">
        <v>3374</v>
      </c>
      <c r="H7881" s="143">
        <v>84</v>
      </c>
      <c r="I7881" s="144">
        <v>37580</v>
      </c>
      <c r="J7881" s="143">
        <v>106</v>
      </c>
      <c r="K7881" s="137">
        <v>42917</v>
      </c>
      <c r="L7881" s="137">
        <v>43922</v>
      </c>
      <c r="M7881" s="144">
        <f>H7881/3.3</f>
        <v>25.454545454545457</v>
      </c>
      <c r="N7881" s="144">
        <f>I7881/M7881</f>
        <v>1476.3571428571427</v>
      </c>
    </row>
    <row r="7882" spans="1:14">
      <c r="A7882" s="143" t="s">
        <v>2829</v>
      </c>
      <c r="B7882" s="143" t="s">
        <v>6026</v>
      </c>
      <c r="C7882" s="143" t="s">
        <v>3165</v>
      </c>
      <c r="D7882" s="143" t="s">
        <v>3821</v>
      </c>
      <c r="E7882" s="143" t="s">
        <v>6027</v>
      </c>
      <c r="F7882" s="143" t="str">
        <f>IF(H7882&lt;=60,"소형",IF((H7882&gt;60)*(H7882&lt;=85)=1,"중소형",IF((H7882&gt;85)*(H7882&lt;=102)=1,"중형",IF((H7882&gt;102)*(H7882&lt;=135)=1,"중대형","대형"))))</f>
        <v>중소형</v>
      </c>
      <c r="G7882" s="143" t="s">
        <v>4322</v>
      </c>
      <c r="H7882" s="143">
        <v>73</v>
      </c>
      <c r="I7882" s="144">
        <v>29790</v>
      </c>
      <c r="J7882" s="143">
        <v>58</v>
      </c>
      <c r="K7882" s="137">
        <v>42948</v>
      </c>
      <c r="L7882" s="137">
        <v>43922</v>
      </c>
      <c r="M7882" s="144">
        <f>H7882/3.3</f>
        <v>22.121212121212121</v>
      </c>
      <c r="N7882" s="144">
        <f>I7882/M7882</f>
        <v>1346.6712328767123</v>
      </c>
    </row>
    <row r="7883" spans="1:14">
      <c r="A7883" s="143" t="s">
        <v>2829</v>
      </c>
      <c r="B7883" s="143" t="s">
        <v>6026</v>
      </c>
      <c r="C7883" s="143" t="s">
        <v>3165</v>
      </c>
      <c r="D7883" s="143" t="s">
        <v>3821</v>
      </c>
      <c r="E7883" s="143" t="s">
        <v>6027</v>
      </c>
      <c r="F7883" s="143" t="str">
        <f>IF(H7883&lt;=60,"소형",IF((H7883&gt;60)*(H7883&lt;=85)=1,"중소형",IF((H7883&gt;85)*(H7883&lt;=102)=1,"중형",IF((H7883&gt;102)*(H7883&lt;=135)=1,"중대형","대형"))))</f>
        <v>중소형</v>
      </c>
      <c r="G7883" s="143" t="s">
        <v>4323</v>
      </c>
      <c r="H7883" s="143">
        <v>73</v>
      </c>
      <c r="I7883" s="144">
        <v>29210</v>
      </c>
      <c r="J7883" s="143">
        <v>141</v>
      </c>
      <c r="K7883" s="137">
        <v>42948</v>
      </c>
      <c r="L7883" s="137">
        <v>43922</v>
      </c>
      <c r="M7883" s="144">
        <f>H7883/3.3</f>
        <v>22.121212121212121</v>
      </c>
      <c r="N7883" s="144">
        <f>I7883/M7883</f>
        <v>1320.4520547945206</v>
      </c>
    </row>
    <row r="7884" spans="1:14">
      <c r="A7884" s="143" t="s">
        <v>2829</v>
      </c>
      <c r="B7884" s="143" t="s">
        <v>6026</v>
      </c>
      <c r="C7884" s="143" t="s">
        <v>3165</v>
      </c>
      <c r="D7884" s="143" t="s">
        <v>3821</v>
      </c>
      <c r="E7884" s="143" t="s">
        <v>6027</v>
      </c>
      <c r="F7884" s="143" t="str">
        <f>IF(H7884&lt;=60,"소형",IF((H7884&gt;60)*(H7884&lt;=85)=1,"중소형",IF((H7884&gt;85)*(H7884&lt;=102)=1,"중형",IF((H7884&gt;102)*(H7884&lt;=135)=1,"중대형","대형"))))</f>
        <v>중소형</v>
      </c>
      <c r="G7884" s="143" t="s">
        <v>3294</v>
      </c>
      <c r="H7884" s="143">
        <v>84</v>
      </c>
      <c r="I7884" s="144">
        <v>33330</v>
      </c>
      <c r="J7884" s="143">
        <v>259</v>
      </c>
      <c r="K7884" s="137">
        <v>42948</v>
      </c>
      <c r="L7884" s="137">
        <v>43922</v>
      </c>
      <c r="M7884" s="144">
        <f>H7884/3.3</f>
        <v>25.454545454545457</v>
      </c>
      <c r="N7884" s="144">
        <f>I7884/M7884</f>
        <v>1309.3928571428571</v>
      </c>
    </row>
    <row r="7885" spans="1:14">
      <c r="A7885" s="143" t="s">
        <v>2829</v>
      </c>
      <c r="B7885" s="143" t="s">
        <v>6026</v>
      </c>
      <c r="C7885" s="143" t="s">
        <v>3165</v>
      </c>
      <c r="D7885" s="143" t="s">
        <v>3821</v>
      </c>
      <c r="E7885" s="143" t="s">
        <v>6027</v>
      </c>
      <c r="F7885" s="143" t="str">
        <f>IF(H7885&lt;=60,"소형",IF((H7885&gt;60)*(H7885&lt;=85)=1,"중소형",IF((H7885&gt;85)*(H7885&lt;=102)=1,"중형",IF((H7885&gt;102)*(H7885&lt;=135)=1,"중대형","대형"))))</f>
        <v>중소형</v>
      </c>
      <c r="G7885" s="143" t="s">
        <v>3565</v>
      </c>
      <c r="H7885" s="143">
        <v>84</v>
      </c>
      <c r="I7885" s="144">
        <v>32610</v>
      </c>
      <c r="J7885" s="143">
        <v>136</v>
      </c>
      <c r="K7885" s="137">
        <v>42948</v>
      </c>
      <c r="L7885" s="137">
        <v>43922</v>
      </c>
      <c r="M7885" s="144">
        <f>H7885/3.3</f>
        <v>25.454545454545457</v>
      </c>
      <c r="N7885" s="144">
        <f>I7885/M7885</f>
        <v>1281.1071428571427</v>
      </c>
    </row>
    <row r="7886" spans="1:14">
      <c r="A7886" s="143" t="s">
        <v>2829</v>
      </c>
      <c r="B7886" s="143" t="s">
        <v>6026</v>
      </c>
      <c r="C7886" s="143" t="s">
        <v>3165</v>
      </c>
      <c r="D7886" s="143" t="s">
        <v>3821</v>
      </c>
      <c r="E7886" s="143" t="s">
        <v>6027</v>
      </c>
      <c r="F7886" s="143" t="str">
        <f>IF(H7886&lt;=60,"소형",IF((H7886&gt;60)*(H7886&lt;=85)=1,"중소형",IF((H7886&gt;85)*(H7886&lt;=102)=1,"중형",IF((H7886&gt;102)*(H7886&lt;=135)=1,"중대형","대형"))))</f>
        <v>중형</v>
      </c>
      <c r="G7886" s="143" t="s">
        <v>6028</v>
      </c>
      <c r="H7886" s="143">
        <v>98</v>
      </c>
      <c r="I7886" s="144">
        <v>38800</v>
      </c>
      <c r="J7886" s="143">
        <v>56</v>
      </c>
      <c r="K7886" s="137">
        <v>42948</v>
      </c>
      <c r="L7886" s="137">
        <v>43922</v>
      </c>
      <c r="M7886" s="144">
        <f>H7886/3.3</f>
        <v>29.696969696969699</v>
      </c>
      <c r="N7886" s="144">
        <f>I7886/M7886</f>
        <v>1306.5306122448978</v>
      </c>
    </row>
    <row r="7887" spans="1:14">
      <c r="A7887" s="143" t="s">
        <v>2829</v>
      </c>
      <c r="B7887" s="143" t="s">
        <v>6029</v>
      </c>
      <c r="C7887" s="143" t="s">
        <v>3169</v>
      </c>
      <c r="D7887" s="143" t="s">
        <v>3282</v>
      </c>
      <c r="E7887" s="143" t="s">
        <v>5662</v>
      </c>
      <c r="F7887" s="143" t="str">
        <f>IF(H7887&lt;=60,"소형",IF((H7887&gt;60)*(H7887&lt;=85)=1,"중소형",IF((H7887&gt;85)*(H7887&lt;=102)=1,"중형",IF((H7887&gt;102)*(H7887&lt;=135)=1,"중대형","대형"))))</f>
        <v>소형</v>
      </c>
      <c r="G7887" s="143" t="s">
        <v>4244</v>
      </c>
      <c r="H7887" s="143">
        <v>59</v>
      </c>
      <c r="I7887" s="144">
        <v>27960</v>
      </c>
      <c r="J7887" s="143">
        <v>73</v>
      </c>
      <c r="K7887" s="137">
        <v>42948</v>
      </c>
      <c r="L7887" s="137">
        <v>43922</v>
      </c>
      <c r="M7887" s="144">
        <f>H7887/3.3</f>
        <v>17.878787878787879</v>
      </c>
      <c r="N7887" s="144">
        <f>I7887/M7887</f>
        <v>1563.8644067796611</v>
      </c>
    </row>
    <row r="7888" spans="1:14">
      <c r="A7888" s="143" t="s">
        <v>2829</v>
      </c>
      <c r="B7888" s="143" t="s">
        <v>6029</v>
      </c>
      <c r="C7888" s="143" t="s">
        <v>3169</v>
      </c>
      <c r="D7888" s="143" t="s">
        <v>3282</v>
      </c>
      <c r="E7888" s="143" t="s">
        <v>5662</v>
      </c>
      <c r="F7888" s="143" t="str">
        <f>IF(H7888&lt;=60,"소형",IF((H7888&gt;60)*(H7888&lt;=85)=1,"중소형",IF((H7888&gt;85)*(H7888&lt;=102)=1,"중형",IF((H7888&gt;102)*(H7888&lt;=135)=1,"중대형","대형"))))</f>
        <v>소형</v>
      </c>
      <c r="G7888" s="143" t="s">
        <v>4844</v>
      </c>
      <c r="H7888" s="143">
        <v>59</v>
      </c>
      <c r="I7888" s="144">
        <v>27960</v>
      </c>
      <c r="J7888" s="143">
        <v>580</v>
      </c>
      <c r="K7888" s="137">
        <v>42948</v>
      </c>
      <c r="L7888" s="137">
        <v>43922</v>
      </c>
      <c r="M7888" s="144">
        <f>H7888/3.3</f>
        <v>17.878787878787879</v>
      </c>
      <c r="N7888" s="144">
        <f>I7888/M7888</f>
        <v>1563.8644067796611</v>
      </c>
    </row>
    <row r="7889" spans="1:14">
      <c r="A7889" s="143" t="s">
        <v>2829</v>
      </c>
      <c r="B7889" s="143" t="s">
        <v>6030</v>
      </c>
      <c r="C7889" s="143" t="s">
        <v>3162</v>
      </c>
      <c r="D7889" s="143" t="s">
        <v>3990</v>
      </c>
      <c r="E7889" s="143" t="s">
        <v>6031</v>
      </c>
      <c r="F7889" s="143" t="str">
        <f>IF(H7889&lt;=60,"소형",IF((H7889&gt;60)*(H7889&lt;=85)=1,"중소형",IF((H7889&gt;85)*(H7889&lt;=102)=1,"중형",IF((H7889&gt;102)*(H7889&lt;=135)=1,"중대형","대형"))))</f>
        <v>중소형</v>
      </c>
      <c r="G7889" s="143" t="s">
        <v>4245</v>
      </c>
      <c r="H7889" s="143">
        <v>64</v>
      </c>
      <c r="I7889" s="144">
        <v>20000</v>
      </c>
      <c r="J7889" s="143">
        <v>318</v>
      </c>
      <c r="K7889" s="137">
        <v>42979</v>
      </c>
      <c r="L7889" s="137">
        <v>43922</v>
      </c>
      <c r="M7889" s="144">
        <f>H7889/3.3</f>
        <v>19.393939393939394</v>
      </c>
      <c r="N7889" s="144">
        <f>I7889/M7889</f>
        <v>1031.25</v>
      </c>
    </row>
    <row r="7890" spans="1:14">
      <c r="A7890" s="143" t="s">
        <v>2829</v>
      </c>
      <c r="B7890" s="143" t="s">
        <v>6030</v>
      </c>
      <c r="C7890" s="143" t="s">
        <v>3162</v>
      </c>
      <c r="D7890" s="143" t="s">
        <v>3990</v>
      </c>
      <c r="E7890" s="143" t="s">
        <v>6031</v>
      </c>
      <c r="F7890" s="143" t="str">
        <f>IF(H7890&lt;=60,"소형",IF((H7890&gt;60)*(H7890&lt;=85)=1,"중소형",IF((H7890&gt;85)*(H7890&lt;=102)=1,"중형",IF((H7890&gt;102)*(H7890&lt;=135)=1,"중대형","대형"))))</f>
        <v>중소형</v>
      </c>
      <c r="G7890" s="143" t="s">
        <v>6032</v>
      </c>
      <c r="H7890" s="143">
        <v>64</v>
      </c>
      <c r="I7890" s="144">
        <v>19390</v>
      </c>
      <c r="J7890" s="143">
        <v>51</v>
      </c>
      <c r="K7890" s="137">
        <v>42979</v>
      </c>
      <c r="L7890" s="137">
        <v>43922</v>
      </c>
      <c r="M7890" s="144">
        <f>H7890/3.3</f>
        <v>19.393939393939394</v>
      </c>
      <c r="N7890" s="144">
        <f>I7890/M7890</f>
        <v>999.796875</v>
      </c>
    </row>
    <row r="7891" spans="1:14">
      <c r="A7891" s="143" t="s">
        <v>2829</v>
      </c>
      <c r="B7891" s="143" t="s">
        <v>6030</v>
      </c>
      <c r="C7891" s="143" t="s">
        <v>3162</v>
      </c>
      <c r="D7891" s="143" t="s">
        <v>3990</v>
      </c>
      <c r="E7891" s="143" t="s">
        <v>6031</v>
      </c>
      <c r="F7891" s="143" t="str">
        <f>IF(H7891&lt;=60,"소형",IF((H7891&gt;60)*(H7891&lt;=85)=1,"중소형",IF((H7891&gt;85)*(H7891&lt;=102)=1,"중형",IF((H7891&gt;102)*(H7891&lt;=135)=1,"중대형","대형"))))</f>
        <v>중소형</v>
      </c>
      <c r="G7891" s="143" t="s">
        <v>5597</v>
      </c>
      <c r="H7891" s="143">
        <v>77</v>
      </c>
      <c r="I7891" s="144">
        <v>24380</v>
      </c>
      <c r="J7891" s="143">
        <v>86</v>
      </c>
      <c r="K7891" s="137">
        <v>42979</v>
      </c>
      <c r="L7891" s="137">
        <v>43922</v>
      </c>
      <c r="M7891" s="144">
        <f>H7891/3.3</f>
        <v>23.333333333333336</v>
      </c>
      <c r="N7891" s="144">
        <f>I7891/M7891</f>
        <v>1044.8571428571427</v>
      </c>
    </row>
    <row r="7892" spans="1:14">
      <c r="A7892" s="143" t="s">
        <v>2829</v>
      </c>
      <c r="B7892" s="143" t="s">
        <v>6030</v>
      </c>
      <c r="C7892" s="143" t="s">
        <v>3162</v>
      </c>
      <c r="D7892" s="143" t="s">
        <v>3990</v>
      </c>
      <c r="E7892" s="143" t="s">
        <v>6031</v>
      </c>
      <c r="F7892" s="143" t="str">
        <f>IF(H7892&lt;=60,"소형",IF((H7892&gt;60)*(H7892&lt;=85)=1,"중소형",IF((H7892&gt;85)*(H7892&lt;=102)=1,"중형",IF((H7892&gt;102)*(H7892&lt;=135)=1,"중대형","대형"))))</f>
        <v>중소형</v>
      </c>
      <c r="G7892" s="143" t="s">
        <v>5631</v>
      </c>
      <c r="H7892" s="143">
        <v>77</v>
      </c>
      <c r="I7892" s="144">
        <v>24380</v>
      </c>
      <c r="J7892" s="143">
        <v>73</v>
      </c>
      <c r="K7892" s="137">
        <v>42979</v>
      </c>
      <c r="L7892" s="137">
        <v>43922</v>
      </c>
      <c r="M7892" s="144">
        <f>H7892/3.3</f>
        <v>23.333333333333336</v>
      </c>
      <c r="N7892" s="144">
        <f>I7892/M7892</f>
        <v>1044.8571428571427</v>
      </c>
    </row>
    <row r="7893" spans="1:14">
      <c r="A7893" s="143" t="s">
        <v>2829</v>
      </c>
      <c r="B7893" s="143" t="s">
        <v>6030</v>
      </c>
      <c r="C7893" s="143" t="s">
        <v>3162</v>
      </c>
      <c r="D7893" s="143" t="s">
        <v>3990</v>
      </c>
      <c r="E7893" s="143" t="s">
        <v>6031</v>
      </c>
      <c r="F7893" s="143" t="str">
        <f>IF(H7893&lt;=60,"소형",IF((H7893&gt;60)*(H7893&lt;=85)=1,"중소형",IF((H7893&gt;85)*(H7893&lt;=102)=1,"중형",IF((H7893&gt;102)*(H7893&lt;=135)=1,"중대형","대형"))))</f>
        <v>중소형</v>
      </c>
      <c r="G7893" s="143" t="s">
        <v>3994</v>
      </c>
      <c r="H7893" s="143">
        <v>84</v>
      </c>
      <c r="I7893" s="144">
        <v>26320</v>
      </c>
      <c r="J7893" s="143">
        <v>144</v>
      </c>
      <c r="K7893" s="137">
        <v>42979</v>
      </c>
      <c r="L7893" s="137">
        <v>43922</v>
      </c>
      <c r="M7893" s="144">
        <f>H7893/3.3</f>
        <v>25.454545454545457</v>
      </c>
      <c r="N7893" s="144">
        <f>I7893/M7893</f>
        <v>1034</v>
      </c>
    </row>
    <row r="7894" spans="1:14">
      <c r="A7894" s="143" t="s">
        <v>2829</v>
      </c>
      <c r="B7894" s="143" t="s">
        <v>6033</v>
      </c>
      <c r="C7894" s="143" t="s">
        <v>3170</v>
      </c>
      <c r="D7894" s="143" t="s">
        <v>3911</v>
      </c>
      <c r="E7894" s="143" t="s">
        <v>4866</v>
      </c>
      <c r="F7894" s="143" t="str">
        <f>IF(H7894&lt;=60,"소형",IF((H7894&gt;60)*(H7894&lt;=85)=1,"중소형",IF((H7894&gt;85)*(H7894&lt;=102)=1,"중형",IF((H7894&gt;102)*(H7894&lt;=135)=1,"중대형","대형"))))</f>
        <v>소형</v>
      </c>
      <c r="G7894" s="143" t="s">
        <v>4127</v>
      </c>
      <c r="H7894" s="143">
        <v>59</v>
      </c>
      <c r="I7894" s="144">
        <v>111150</v>
      </c>
      <c r="J7894" s="143">
        <v>85</v>
      </c>
      <c r="K7894" s="137">
        <v>42979</v>
      </c>
      <c r="L7894" s="137">
        <v>43922</v>
      </c>
      <c r="M7894" s="144">
        <f>H7894/3.3</f>
        <v>17.878787878787879</v>
      </c>
      <c r="N7894" s="144">
        <f>I7894/M7894</f>
        <v>6216.8644067796613</v>
      </c>
    </row>
    <row r="7895" spans="1:14">
      <c r="A7895" s="143" t="s">
        <v>2829</v>
      </c>
      <c r="B7895" s="143" t="s">
        <v>6033</v>
      </c>
      <c r="C7895" s="143" t="s">
        <v>3170</v>
      </c>
      <c r="D7895" s="143" t="s">
        <v>3911</v>
      </c>
      <c r="E7895" s="143" t="s">
        <v>4866</v>
      </c>
      <c r="F7895" s="143" t="str">
        <f>IF(H7895&lt;=60,"소형",IF((H7895&gt;60)*(H7895&lt;=85)=1,"중소형",IF((H7895&gt;85)*(H7895&lt;=102)=1,"중형",IF((H7895&gt;102)*(H7895&lt;=135)=1,"중대형","대형"))))</f>
        <v>소형</v>
      </c>
      <c r="G7895" s="143" t="s">
        <v>4056</v>
      </c>
      <c r="H7895" s="143">
        <v>59</v>
      </c>
      <c r="I7895" s="144">
        <v>111990</v>
      </c>
      <c r="J7895" s="143">
        <v>23</v>
      </c>
      <c r="K7895" s="137">
        <v>42979</v>
      </c>
      <c r="L7895" s="137">
        <v>43922</v>
      </c>
      <c r="M7895" s="144">
        <f>H7895/3.3</f>
        <v>17.878787878787879</v>
      </c>
      <c r="N7895" s="144">
        <f>I7895/M7895</f>
        <v>6263.8474576271183</v>
      </c>
    </row>
    <row r="7896" spans="1:14">
      <c r="A7896" s="143" t="s">
        <v>2829</v>
      </c>
      <c r="B7896" s="143" t="s">
        <v>6033</v>
      </c>
      <c r="C7896" s="143" t="s">
        <v>3170</v>
      </c>
      <c r="D7896" s="143" t="s">
        <v>3911</v>
      </c>
      <c r="E7896" s="143" t="s">
        <v>4866</v>
      </c>
      <c r="F7896" s="143" t="str">
        <f>IF(H7896&lt;=60,"소형",IF((H7896&gt;60)*(H7896&lt;=85)=1,"중소형",IF((H7896&gt;85)*(H7896&lt;=102)=1,"중형",IF((H7896&gt;102)*(H7896&lt;=135)=1,"중대형","대형"))))</f>
        <v>소형</v>
      </c>
      <c r="G7896" s="143" t="s">
        <v>5205</v>
      </c>
      <c r="H7896" s="143">
        <v>59</v>
      </c>
      <c r="I7896" s="144">
        <v>111310</v>
      </c>
      <c r="J7896" s="143">
        <v>19</v>
      </c>
      <c r="K7896" s="137">
        <v>42979</v>
      </c>
      <c r="L7896" s="137">
        <v>43922</v>
      </c>
      <c r="M7896" s="144">
        <f>H7896/3.3</f>
        <v>17.878787878787879</v>
      </c>
      <c r="N7896" s="144">
        <f>I7896/M7896</f>
        <v>6225.8135593220341</v>
      </c>
    </row>
    <row r="7897" spans="1:14">
      <c r="A7897" s="143" t="s">
        <v>2829</v>
      </c>
      <c r="B7897" s="143" t="s">
        <v>6033</v>
      </c>
      <c r="C7897" s="143" t="s">
        <v>3170</v>
      </c>
      <c r="D7897" s="143" t="s">
        <v>3911</v>
      </c>
      <c r="E7897" s="143" t="s">
        <v>4866</v>
      </c>
      <c r="F7897" s="143" t="str">
        <f>IF(H7897&lt;=60,"소형",IF((H7897&gt;60)*(H7897&lt;=85)=1,"중소형",IF((H7897&gt;85)*(H7897&lt;=102)=1,"중형",IF((H7897&gt;102)*(H7897&lt;=135)=1,"중대형","대형"))))</f>
        <v>중소형</v>
      </c>
      <c r="G7897" s="143" t="s">
        <v>3361</v>
      </c>
      <c r="H7897" s="143">
        <v>84</v>
      </c>
      <c r="I7897" s="144" t="s">
        <v>3211</v>
      </c>
      <c r="J7897" s="143">
        <v>186</v>
      </c>
      <c r="K7897" s="137">
        <v>42979</v>
      </c>
      <c r="L7897" s="137">
        <v>43922</v>
      </c>
      <c r="M7897" s="144">
        <f>H7897/3.3</f>
        <v>25.454545454545457</v>
      </c>
      <c r="N7897" s="144" t="e">
        <f>I7897/M7897</f>
        <v>#VALUE!</v>
      </c>
    </row>
    <row r="7898" spans="1:14">
      <c r="A7898" s="143" t="s">
        <v>2829</v>
      </c>
      <c r="B7898" s="143" t="s">
        <v>6033</v>
      </c>
      <c r="C7898" s="143" t="s">
        <v>3170</v>
      </c>
      <c r="D7898" s="143" t="s">
        <v>3911</v>
      </c>
      <c r="E7898" s="143" t="s">
        <v>4866</v>
      </c>
      <c r="F7898" s="143" t="str">
        <f>IF(H7898&lt;=60,"소형",IF((H7898&gt;60)*(H7898&lt;=85)=1,"중소형",IF((H7898&gt;85)*(H7898&lt;=102)=1,"중형",IF((H7898&gt;102)*(H7898&lt;=135)=1,"중대형","대형"))))</f>
        <v>중소형</v>
      </c>
      <c r="G7898" s="143" t="s">
        <v>5821</v>
      </c>
      <c r="H7898" s="143">
        <v>84</v>
      </c>
      <c r="I7898" s="144">
        <v>155660</v>
      </c>
      <c r="J7898" s="143">
        <v>31</v>
      </c>
      <c r="K7898" s="137">
        <v>42979</v>
      </c>
      <c r="L7898" s="137">
        <v>43922</v>
      </c>
      <c r="M7898" s="144">
        <f>H7898/3.3</f>
        <v>25.454545454545457</v>
      </c>
      <c r="N7898" s="144">
        <f>I7898/M7898</f>
        <v>6115.2142857142853</v>
      </c>
    </row>
    <row r="7899" spans="1:14">
      <c r="A7899" s="143" t="s">
        <v>2829</v>
      </c>
      <c r="B7899" s="143" t="s">
        <v>6033</v>
      </c>
      <c r="C7899" s="143" t="s">
        <v>3170</v>
      </c>
      <c r="D7899" s="143" t="s">
        <v>3911</v>
      </c>
      <c r="E7899" s="143" t="s">
        <v>4866</v>
      </c>
      <c r="F7899" s="143" t="str">
        <f>IF(H7899&lt;=60,"소형",IF((H7899&gt;60)*(H7899&lt;=85)=1,"중소형",IF((H7899&gt;85)*(H7899&lt;=102)=1,"중형",IF((H7899&gt;102)*(H7899&lt;=135)=1,"중대형","대형"))))</f>
        <v>중소형</v>
      </c>
      <c r="G7899" s="143" t="s">
        <v>4841</v>
      </c>
      <c r="H7899" s="143">
        <v>84</v>
      </c>
      <c r="I7899" s="144">
        <v>154130</v>
      </c>
      <c r="J7899" s="143">
        <v>123</v>
      </c>
      <c r="K7899" s="137">
        <v>42979</v>
      </c>
      <c r="L7899" s="137">
        <v>43922</v>
      </c>
      <c r="M7899" s="144">
        <f>H7899/3.3</f>
        <v>25.454545454545457</v>
      </c>
      <c r="N7899" s="144">
        <f>I7899/M7899</f>
        <v>6055.1071428571422</v>
      </c>
    </row>
    <row r="7900" spans="1:14">
      <c r="A7900" s="143" t="s">
        <v>2829</v>
      </c>
      <c r="B7900" s="143" t="s">
        <v>6033</v>
      </c>
      <c r="C7900" s="143" t="s">
        <v>3170</v>
      </c>
      <c r="D7900" s="143" t="s">
        <v>3911</v>
      </c>
      <c r="E7900" s="143" t="s">
        <v>4866</v>
      </c>
      <c r="F7900" s="143" t="str">
        <f>IF(H7900&lt;=60,"소형",IF((H7900&gt;60)*(H7900&lt;=85)=1,"중소형",IF((H7900&gt;85)*(H7900&lt;=102)=1,"중형",IF((H7900&gt;102)*(H7900&lt;=135)=1,"중대형","대형"))))</f>
        <v>중소형</v>
      </c>
      <c r="G7900" s="143" t="s">
        <v>6034</v>
      </c>
      <c r="H7900" s="143">
        <v>84</v>
      </c>
      <c r="I7900" s="144" t="s">
        <v>3211</v>
      </c>
      <c r="J7900" s="143">
        <v>66</v>
      </c>
      <c r="K7900" s="137">
        <v>42979</v>
      </c>
      <c r="L7900" s="137">
        <v>43922</v>
      </c>
      <c r="M7900" s="144">
        <f>H7900/3.3</f>
        <v>25.454545454545457</v>
      </c>
      <c r="N7900" s="144" t="e">
        <f>I7900/M7900</f>
        <v>#VALUE!</v>
      </c>
    </row>
    <row r="7901" spans="1:14">
      <c r="A7901" s="143" t="s">
        <v>2829</v>
      </c>
      <c r="B7901" s="143" t="s">
        <v>6033</v>
      </c>
      <c r="C7901" s="143" t="s">
        <v>3170</v>
      </c>
      <c r="D7901" s="143" t="s">
        <v>3911</v>
      </c>
      <c r="E7901" s="143" t="s">
        <v>4866</v>
      </c>
      <c r="F7901" s="143" t="str">
        <f>IF(H7901&lt;=60,"소형",IF((H7901&gt;60)*(H7901&lt;=85)=1,"중소형",IF((H7901&gt;85)*(H7901&lt;=102)=1,"중형",IF((H7901&gt;102)*(H7901&lt;=135)=1,"중대형","대형"))))</f>
        <v>중형</v>
      </c>
      <c r="G7901" s="143" t="s">
        <v>6035</v>
      </c>
      <c r="H7901" s="143">
        <v>98</v>
      </c>
      <c r="I7901" s="144">
        <v>179760</v>
      </c>
      <c r="J7901" s="143">
        <v>31</v>
      </c>
      <c r="K7901" s="137">
        <v>42979</v>
      </c>
      <c r="L7901" s="137">
        <v>43922</v>
      </c>
      <c r="M7901" s="144">
        <f>H7901/3.3</f>
        <v>29.696969696969699</v>
      </c>
      <c r="N7901" s="144">
        <f>I7901/M7901</f>
        <v>6053.1428571428569</v>
      </c>
    </row>
    <row r="7902" spans="1:14">
      <c r="A7902" s="143" t="s">
        <v>2829</v>
      </c>
      <c r="B7902" s="143" t="s">
        <v>6033</v>
      </c>
      <c r="C7902" s="143" t="s">
        <v>3170</v>
      </c>
      <c r="D7902" s="143" t="s">
        <v>3911</v>
      </c>
      <c r="E7902" s="143" t="s">
        <v>4866</v>
      </c>
      <c r="F7902" s="143" t="str">
        <f>IF(H7902&lt;=60,"소형",IF((H7902&gt;60)*(H7902&lt;=85)=1,"중소형",IF((H7902&gt;85)*(H7902&lt;=102)=1,"중형",IF((H7902&gt;102)*(H7902&lt;=135)=1,"중대형","대형"))))</f>
        <v>중형</v>
      </c>
      <c r="G7902" s="143" t="s">
        <v>6036</v>
      </c>
      <c r="H7902" s="143">
        <v>98</v>
      </c>
      <c r="I7902" s="144">
        <v>178860</v>
      </c>
      <c r="J7902" s="143">
        <v>68</v>
      </c>
      <c r="K7902" s="137">
        <v>42979</v>
      </c>
      <c r="L7902" s="137">
        <v>43922</v>
      </c>
      <c r="M7902" s="144">
        <f>H7902/3.3</f>
        <v>29.696969696969699</v>
      </c>
      <c r="N7902" s="144">
        <f>I7902/M7902</f>
        <v>6022.8367346938776</v>
      </c>
    </row>
    <row r="7903" spans="1:14">
      <c r="A7903" s="143" t="s">
        <v>2829</v>
      </c>
      <c r="B7903" s="143" t="s">
        <v>6033</v>
      </c>
      <c r="C7903" s="143" t="s">
        <v>3170</v>
      </c>
      <c r="D7903" s="143" t="s">
        <v>3911</v>
      </c>
      <c r="E7903" s="143" t="s">
        <v>4866</v>
      </c>
      <c r="F7903" s="143" t="str">
        <f>IF(H7903&lt;=60,"소형",IF((H7903&gt;60)*(H7903&lt;=85)=1,"중소형",IF((H7903&gt;85)*(H7903&lt;=102)=1,"중형",IF((H7903&gt;102)*(H7903&lt;=135)=1,"중대형","대형"))))</f>
        <v>중대형</v>
      </c>
      <c r="G7903" s="143" t="s">
        <v>6037</v>
      </c>
      <c r="H7903" s="143">
        <v>114</v>
      </c>
      <c r="I7903" s="144">
        <v>191240</v>
      </c>
      <c r="J7903" s="143">
        <v>91</v>
      </c>
      <c r="K7903" s="137">
        <v>42979</v>
      </c>
      <c r="L7903" s="137">
        <v>43922</v>
      </c>
      <c r="M7903" s="144">
        <f>H7903/3.3</f>
        <v>34.545454545454547</v>
      </c>
      <c r="N7903" s="144">
        <f>I7903/M7903</f>
        <v>5535.894736842105</v>
      </c>
    </row>
    <row r="7904" spans="1:14">
      <c r="A7904" s="143" t="s">
        <v>2829</v>
      </c>
      <c r="B7904" s="143" t="s">
        <v>6033</v>
      </c>
      <c r="C7904" s="143" t="s">
        <v>3170</v>
      </c>
      <c r="D7904" s="143" t="s">
        <v>3911</v>
      </c>
      <c r="E7904" s="143" t="s">
        <v>4866</v>
      </c>
      <c r="F7904" s="143" t="str">
        <f>IF(H7904&lt;=60,"소형",IF((H7904&gt;60)*(H7904&lt;=85)=1,"중소형",IF((H7904&gt;85)*(H7904&lt;=102)=1,"중형",IF((H7904&gt;102)*(H7904&lt;=135)=1,"중대형","대형"))))</f>
        <v>중대형</v>
      </c>
      <c r="G7904" s="143" t="s">
        <v>6038</v>
      </c>
      <c r="H7904" s="143">
        <v>114</v>
      </c>
      <c r="I7904" s="144">
        <v>209150</v>
      </c>
      <c r="J7904" s="143">
        <v>34</v>
      </c>
      <c r="K7904" s="137">
        <v>42979</v>
      </c>
      <c r="L7904" s="137">
        <v>43922</v>
      </c>
      <c r="M7904" s="144">
        <f>H7904/3.3</f>
        <v>34.545454545454547</v>
      </c>
      <c r="N7904" s="144">
        <f>I7904/M7904</f>
        <v>6054.3421052631575</v>
      </c>
    </row>
    <row r="7905" spans="1:14">
      <c r="A7905" s="143" t="s">
        <v>2829</v>
      </c>
      <c r="B7905" s="143" t="s">
        <v>6039</v>
      </c>
      <c r="C7905" s="143" t="s">
        <v>3168</v>
      </c>
      <c r="D7905" s="143" t="s">
        <v>3744</v>
      </c>
      <c r="E7905" s="143" t="s">
        <v>6040</v>
      </c>
      <c r="F7905" s="143" t="str">
        <f>IF(H7905&lt;=60,"소형",IF((H7905&gt;60)*(H7905&lt;=85)=1,"중소형",IF((H7905&gt;85)*(H7905&lt;=102)=1,"중형",IF((H7905&gt;102)*(H7905&lt;=135)=1,"중대형","대형"))))</f>
        <v>소형</v>
      </c>
      <c r="G7905" s="143" t="s">
        <v>3370</v>
      </c>
      <c r="H7905" s="143">
        <v>59</v>
      </c>
      <c r="I7905" s="144">
        <v>29400</v>
      </c>
      <c r="J7905" s="143">
        <v>202</v>
      </c>
      <c r="K7905" s="137">
        <v>42979</v>
      </c>
      <c r="L7905" s="137">
        <v>43922</v>
      </c>
      <c r="M7905" s="144">
        <f>H7905/3.3</f>
        <v>17.878787878787879</v>
      </c>
      <c r="N7905" s="144">
        <f>I7905/M7905</f>
        <v>1644.406779661017</v>
      </c>
    </row>
    <row r="7906" spans="1:14">
      <c r="A7906" s="143" t="s">
        <v>2829</v>
      </c>
      <c r="B7906" s="143" t="s">
        <v>6039</v>
      </c>
      <c r="C7906" s="143" t="s">
        <v>3168</v>
      </c>
      <c r="D7906" s="143" t="s">
        <v>3744</v>
      </c>
      <c r="E7906" s="143" t="s">
        <v>6040</v>
      </c>
      <c r="F7906" s="143" t="str">
        <f>IF(H7906&lt;=60,"소형",IF((H7906&gt;60)*(H7906&lt;=85)=1,"중소형",IF((H7906&gt;85)*(H7906&lt;=102)=1,"중형",IF((H7906&gt;102)*(H7906&lt;=135)=1,"중대형","대형"))))</f>
        <v>중소형</v>
      </c>
      <c r="G7906" s="143" t="s">
        <v>3980</v>
      </c>
      <c r="H7906" s="143">
        <v>74</v>
      </c>
      <c r="I7906" s="144">
        <v>34900</v>
      </c>
      <c r="J7906" s="143">
        <v>46</v>
      </c>
      <c r="K7906" s="137">
        <v>42979</v>
      </c>
      <c r="L7906" s="137">
        <v>43922</v>
      </c>
      <c r="M7906" s="144">
        <f>H7906/3.3</f>
        <v>22.424242424242426</v>
      </c>
      <c r="N7906" s="144">
        <f>I7906/M7906</f>
        <v>1556.3513513513512</v>
      </c>
    </row>
    <row r="7907" spans="1:14">
      <c r="A7907" s="143" t="s">
        <v>2829</v>
      </c>
      <c r="B7907" s="143" t="s">
        <v>6039</v>
      </c>
      <c r="C7907" s="143" t="s">
        <v>3168</v>
      </c>
      <c r="D7907" s="143" t="s">
        <v>3744</v>
      </c>
      <c r="E7907" s="143" t="s">
        <v>6040</v>
      </c>
      <c r="F7907" s="143" t="str">
        <f>IF(H7907&lt;=60,"소형",IF((H7907&gt;60)*(H7907&lt;=85)=1,"중소형",IF((H7907&gt;85)*(H7907&lt;=102)=1,"중형",IF((H7907&gt;102)*(H7907&lt;=135)=1,"중대형","대형"))))</f>
        <v>중소형</v>
      </c>
      <c r="G7907" s="143" t="s">
        <v>6041</v>
      </c>
      <c r="H7907" s="143">
        <v>75</v>
      </c>
      <c r="I7907" s="144">
        <v>36400</v>
      </c>
      <c r="J7907" s="143">
        <v>90</v>
      </c>
      <c r="K7907" s="137">
        <v>42979</v>
      </c>
      <c r="L7907" s="137">
        <v>43922</v>
      </c>
      <c r="M7907" s="144">
        <f>H7907/3.3</f>
        <v>22.72727272727273</v>
      </c>
      <c r="N7907" s="144">
        <f>I7907/M7907</f>
        <v>1601.5999999999997</v>
      </c>
    </row>
    <row r="7908" spans="1:14">
      <c r="A7908" s="143" t="s">
        <v>2829</v>
      </c>
      <c r="B7908" s="143" t="s">
        <v>6039</v>
      </c>
      <c r="C7908" s="143" t="s">
        <v>3168</v>
      </c>
      <c r="D7908" s="143" t="s">
        <v>3744</v>
      </c>
      <c r="E7908" s="143" t="s">
        <v>6040</v>
      </c>
      <c r="F7908" s="143" t="str">
        <f>IF(H7908&lt;=60,"소형",IF((H7908&gt;60)*(H7908&lt;=85)=1,"중소형",IF((H7908&gt;85)*(H7908&lt;=102)=1,"중형",IF((H7908&gt;102)*(H7908&lt;=135)=1,"중대형","대형"))))</f>
        <v>중소형</v>
      </c>
      <c r="G7908" s="143" t="s">
        <v>3622</v>
      </c>
      <c r="H7908" s="143">
        <v>84</v>
      </c>
      <c r="I7908" s="144">
        <v>40500</v>
      </c>
      <c r="J7908" s="143">
        <v>178</v>
      </c>
      <c r="K7908" s="137">
        <v>42979</v>
      </c>
      <c r="L7908" s="137">
        <v>43922</v>
      </c>
      <c r="M7908" s="144">
        <f>H7908/3.3</f>
        <v>25.454545454545457</v>
      </c>
      <c r="N7908" s="144">
        <f>I7908/M7908</f>
        <v>1591.0714285714284</v>
      </c>
    </row>
    <row r="7909" spans="1:14">
      <c r="A7909" s="143" t="s">
        <v>2829</v>
      </c>
      <c r="B7909" s="143" t="s">
        <v>6039</v>
      </c>
      <c r="C7909" s="143" t="s">
        <v>3168</v>
      </c>
      <c r="D7909" s="143" t="s">
        <v>3744</v>
      </c>
      <c r="E7909" s="143" t="s">
        <v>6040</v>
      </c>
      <c r="F7909" s="143" t="str">
        <f>IF(H7909&lt;=60,"소형",IF((H7909&gt;60)*(H7909&lt;=85)=1,"중소형",IF((H7909&gt;85)*(H7909&lt;=102)=1,"중형",IF((H7909&gt;102)*(H7909&lt;=135)=1,"중대형","대형"))))</f>
        <v>중소형</v>
      </c>
      <c r="G7909" s="143" t="s">
        <v>3623</v>
      </c>
      <c r="H7909" s="143">
        <v>84</v>
      </c>
      <c r="I7909" s="144">
        <v>39500</v>
      </c>
      <c r="J7909" s="143">
        <v>128</v>
      </c>
      <c r="K7909" s="137">
        <v>42979</v>
      </c>
      <c r="L7909" s="137">
        <v>43922</v>
      </c>
      <c r="M7909" s="144">
        <f>H7909/3.3</f>
        <v>25.454545454545457</v>
      </c>
      <c r="N7909" s="144">
        <f>I7909/M7909</f>
        <v>1551.7857142857142</v>
      </c>
    </row>
    <row r="7910" spans="1:14">
      <c r="A7910" s="143" t="s">
        <v>2829</v>
      </c>
      <c r="B7910" s="143" t="s">
        <v>6039</v>
      </c>
      <c r="C7910" s="143" t="s">
        <v>3168</v>
      </c>
      <c r="D7910" s="143" t="s">
        <v>3744</v>
      </c>
      <c r="E7910" s="143" t="s">
        <v>6040</v>
      </c>
      <c r="F7910" s="143" t="str">
        <f>IF(H7910&lt;=60,"소형",IF((H7910&gt;60)*(H7910&lt;=85)=1,"중소형",IF((H7910&gt;85)*(H7910&lt;=102)=1,"중형",IF((H7910&gt;102)*(H7910&lt;=135)=1,"중대형","대형"))))</f>
        <v>중대형</v>
      </c>
      <c r="G7910" s="143" t="s">
        <v>5015</v>
      </c>
      <c r="H7910" s="143">
        <v>115</v>
      </c>
      <c r="I7910" s="144">
        <v>52400</v>
      </c>
      <c r="J7910" s="143">
        <v>38</v>
      </c>
      <c r="K7910" s="137">
        <v>42979</v>
      </c>
      <c r="L7910" s="137">
        <v>43922</v>
      </c>
      <c r="M7910" s="144">
        <f>H7910/3.3</f>
        <v>34.848484848484851</v>
      </c>
      <c r="N7910" s="144">
        <f>I7910/M7910</f>
        <v>1503.6521739130433</v>
      </c>
    </row>
    <row r="7911" spans="1:14">
      <c r="A7911" s="142" t="s">
        <v>2829</v>
      </c>
      <c r="B7911" s="142" t="s">
        <v>6045</v>
      </c>
      <c r="C7911" s="142" t="s">
        <v>3163</v>
      </c>
      <c r="D7911" s="142" t="s">
        <v>3313</v>
      </c>
      <c r="E7911" s="142" t="s">
        <v>5073</v>
      </c>
      <c r="F7911" s="143" t="str">
        <f>IF(H7911&lt;=60,"소형",IF((H7911&gt;60)*(H7911&lt;=85)=1,"중소형",IF((H7911&gt;85)*(H7911&lt;=102)=1,"중형",IF((H7911&gt;102)*(H7911&lt;=135)=1,"중대형","대형"))))</f>
        <v>중소형</v>
      </c>
      <c r="G7911" s="142" t="s">
        <v>3294</v>
      </c>
      <c r="H7911" s="143">
        <v>84</v>
      </c>
      <c r="I7911" s="144">
        <v>32389</v>
      </c>
      <c r="J7911" s="143">
        <v>622</v>
      </c>
      <c r="K7911" s="137">
        <v>43009</v>
      </c>
      <c r="L7911" s="137">
        <v>43922</v>
      </c>
      <c r="M7911" s="144">
        <f>H7911/3.3</f>
        <v>25.454545454545457</v>
      </c>
      <c r="N7911" s="144">
        <f>I7911/M7911</f>
        <v>1272.425</v>
      </c>
    </row>
    <row r="7912" spans="1:14">
      <c r="A7912" s="142" t="s">
        <v>2829</v>
      </c>
      <c r="B7912" s="142" t="s">
        <v>6045</v>
      </c>
      <c r="C7912" s="142" t="s">
        <v>3163</v>
      </c>
      <c r="D7912" s="142" t="s">
        <v>3313</v>
      </c>
      <c r="E7912" s="142" t="s">
        <v>5073</v>
      </c>
      <c r="F7912" s="143" t="str">
        <f>IF(H7912&lt;=60,"소형",IF((H7912&gt;60)*(H7912&lt;=85)=1,"중소형",IF((H7912&gt;85)*(H7912&lt;=102)=1,"중형",IF((H7912&gt;102)*(H7912&lt;=135)=1,"중대형","대형"))))</f>
        <v>중소형</v>
      </c>
      <c r="G7912" s="142" t="s">
        <v>5539</v>
      </c>
      <c r="H7912" s="143">
        <v>84</v>
      </c>
      <c r="I7912" s="144">
        <v>32389</v>
      </c>
      <c r="J7912" s="143">
        <v>100</v>
      </c>
      <c r="K7912" s="137">
        <v>43009</v>
      </c>
      <c r="L7912" s="137">
        <v>43922</v>
      </c>
      <c r="M7912" s="144">
        <f>H7912/3.3</f>
        <v>25.454545454545457</v>
      </c>
      <c r="N7912" s="144">
        <f>I7912/M7912</f>
        <v>1272.425</v>
      </c>
    </row>
    <row r="7913" spans="1:14">
      <c r="A7913" s="142" t="s">
        <v>2829</v>
      </c>
      <c r="B7913" s="142" t="s">
        <v>6046</v>
      </c>
      <c r="C7913" s="142" t="s">
        <v>3169</v>
      </c>
      <c r="D7913" s="142" t="s">
        <v>3282</v>
      </c>
      <c r="E7913" s="142" t="s">
        <v>5662</v>
      </c>
      <c r="F7913" s="143" t="str">
        <f>IF(H7913&lt;=60,"소형",IF((H7913&gt;60)*(H7913&lt;=85)=1,"중소형",IF((H7913&gt;85)*(H7913&lt;=102)=1,"중형",IF((H7913&gt;102)*(H7913&lt;=135)=1,"중대형","대형"))))</f>
        <v>중형</v>
      </c>
      <c r="G7913" s="142" t="s">
        <v>6047</v>
      </c>
      <c r="H7913" s="143">
        <v>96</v>
      </c>
      <c r="I7913" s="144">
        <v>43380</v>
      </c>
      <c r="J7913" s="143">
        <v>228</v>
      </c>
      <c r="K7913" s="137">
        <v>43009</v>
      </c>
      <c r="L7913" s="137">
        <v>43922</v>
      </c>
      <c r="M7913" s="144">
        <f>H7913/3.3</f>
        <v>29.090909090909093</v>
      </c>
      <c r="N7913" s="144">
        <f>I7913/M7913</f>
        <v>1491.1874999999998</v>
      </c>
    </row>
    <row r="7914" spans="1:14">
      <c r="A7914" s="142" t="s">
        <v>2829</v>
      </c>
      <c r="B7914" s="142" t="s">
        <v>6046</v>
      </c>
      <c r="C7914" s="142" t="s">
        <v>3169</v>
      </c>
      <c r="D7914" s="142" t="s">
        <v>3282</v>
      </c>
      <c r="E7914" s="142" t="s">
        <v>5662</v>
      </c>
      <c r="F7914" s="143" t="str">
        <f>IF(H7914&lt;=60,"소형",IF((H7914&gt;60)*(H7914&lt;=85)=1,"중소형",IF((H7914&gt;85)*(H7914&lt;=102)=1,"중형",IF((H7914&gt;102)*(H7914&lt;=135)=1,"중대형","대형"))))</f>
        <v>중형</v>
      </c>
      <c r="G7914" s="142" t="s">
        <v>6048</v>
      </c>
      <c r="H7914" s="143">
        <v>96</v>
      </c>
      <c r="I7914" s="144">
        <v>40300</v>
      </c>
      <c r="J7914" s="143">
        <v>1</v>
      </c>
      <c r="K7914" s="137">
        <v>43009</v>
      </c>
      <c r="L7914" s="137">
        <v>43922</v>
      </c>
      <c r="M7914" s="144">
        <f>H7914/3.3</f>
        <v>29.090909090909093</v>
      </c>
      <c r="N7914" s="144">
        <f>I7914/M7914</f>
        <v>1385.3124999999998</v>
      </c>
    </row>
    <row r="7915" spans="1:14">
      <c r="A7915" s="142" t="s">
        <v>2829</v>
      </c>
      <c r="B7915" s="142" t="s">
        <v>6046</v>
      </c>
      <c r="C7915" s="142" t="s">
        <v>3169</v>
      </c>
      <c r="D7915" s="142" t="s">
        <v>3282</v>
      </c>
      <c r="E7915" s="142" t="s">
        <v>5662</v>
      </c>
      <c r="F7915" s="143" t="str">
        <f>IF(H7915&lt;=60,"소형",IF((H7915&gt;60)*(H7915&lt;=85)=1,"중소형",IF((H7915&gt;85)*(H7915&lt;=102)=1,"중형",IF((H7915&gt;102)*(H7915&lt;=135)=1,"중대형","대형"))))</f>
        <v>중대형</v>
      </c>
      <c r="G7915" s="142" t="s">
        <v>6049</v>
      </c>
      <c r="H7915" s="143">
        <v>104</v>
      </c>
      <c r="I7915" s="144">
        <v>48000</v>
      </c>
      <c r="J7915" s="143">
        <v>468</v>
      </c>
      <c r="K7915" s="137">
        <v>43009</v>
      </c>
      <c r="L7915" s="137">
        <v>43922</v>
      </c>
      <c r="M7915" s="144">
        <f>H7915/3.3</f>
        <v>31.515151515151516</v>
      </c>
      <c r="N7915" s="144">
        <f>I7915/M7915</f>
        <v>1523.0769230769231</v>
      </c>
    </row>
    <row r="7916" spans="1:14">
      <c r="A7916" s="142" t="s">
        <v>2829</v>
      </c>
      <c r="B7916" s="142" t="s">
        <v>6046</v>
      </c>
      <c r="C7916" s="142" t="s">
        <v>3169</v>
      </c>
      <c r="D7916" s="142" t="s">
        <v>3282</v>
      </c>
      <c r="E7916" s="142" t="s">
        <v>5662</v>
      </c>
      <c r="F7916" s="143" t="str">
        <f>IF(H7916&lt;=60,"소형",IF((H7916&gt;60)*(H7916&lt;=85)=1,"중소형",IF((H7916&gt;85)*(H7916&lt;=102)=1,"중형",IF((H7916&gt;102)*(H7916&lt;=135)=1,"중대형","대형"))))</f>
        <v>대형</v>
      </c>
      <c r="G7916" s="142" t="s">
        <v>6050</v>
      </c>
      <c r="H7916" s="143">
        <v>159</v>
      </c>
      <c r="I7916" s="144">
        <v>69500</v>
      </c>
      <c r="J7916" s="143">
        <v>4</v>
      </c>
      <c r="K7916" s="137">
        <v>43009</v>
      </c>
      <c r="L7916" s="137">
        <v>43922</v>
      </c>
      <c r="M7916" s="144">
        <f>H7916/3.3</f>
        <v>48.181818181818187</v>
      </c>
      <c r="N7916" s="144">
        <f>I7916/M7916</f>
        <v>1442.4528301886792</v>
      </c>
    </row>
    <row r="7917" spans="1:14">
      <c r="A7917" s="142" t="s">
        <v>2828</v>
      </c>
      <c r="B7917" s="142" t="s">
        <v>6051</v>
      </c>
      <c r="C7917" s="142" t="s">
        <v>3166</v>
      </c>
      <c r="D7917" s="142" t="s">
        <v>3577</v>
      </c>
      <c r="E7917" s="142" t="s">
        <v>5571</v>
      </c>
      <c r="F7917" s="143" t="str">
        <f>IF(H7917&lt;=60,"소형",IF((H7917&gt;60)*(H7917&lt;=85)=1,"중소형",IF((H7917&gt;85)*(H7917&lt;=102)=1,"중형",IF((H7917&gt;102)*(H7917&lt;=135)=1,"중대형","대형"))))</f>
        <v>중소형</v>
      </c>
      <c r="G7917" s="142" t="s">
        <v>6052</v>
      </c>
      <c r="H7917" s="143">
        <v>80</v>
      </c>
      <c r="I7917" s="139" t="s">
        <v>3211</v>
      </c>
      <c r="J7917" s="143">
        <v>48</v>
      </c>
      <c r="K7917" s="137">
        <v>43009</v>
      </c>
      <c r="L7917" s="137">
        <v>43922</v>
      </c>
      <c r="M7917" s="144">
        <f>H7917/3.3</f>
        <v>24.242424242424242</v>
      </c>
      <c r="N7917" s="144" t="e">
        <f>I7917/M7917</f>
        <v>#VALUE!</v>
      </c>
    </row>
    <row r="7918" spans="1:14">
      <c r="A7918" s="142" t="s">
        <v>2828</v>
      </c>
      <c r="B7918" s="142" t="s">
        <v>6051</v>
      </c>
      <c r="C7918" s="142" t="s">
        <v>3166</v>
      </c>
      <c r="D7918" s="142" t="s">
        <v>3577</v>
      </c>
      <c r="E7918" s="142" t="s">
        <v>5571</v>
      </c>
      <c r="F7918" s="143" t="str">
        <f>IF(H7918&lt;=60,"소형",IF((H7918&gt;60)*(H7918&lt;=85)=1,"중소형",IF((H7918&gt;85)*(H7918&lt;=102)=1,"중형",IF((H7918&gt;102)*(H7918&lt;=135)=1,"중대형","대형"))))</f>
        <v>중소형</v>
      </c>
      <c r="G7918" s="142" t="s">
        <v>6053</v>
      </c>
      <c r="H7918" s="143">
        <v>80</v>
      </c>
      <c r="I7918" s="139" t="s">
        <v>3211</v>
      </c>
      <c r="J7918" s="143">
        <v>49</v>
      </c>
      <c r="K7918" s="137">
        <v>43009</v>
      </c>
      <c r="L7918" s="137">
        <v>43922</v>
      </c>
      <c r="M7918" s="144">
        <f>H7918/3.3</f>
        <v>24.242424242424242</v>
      </c>
      <c r="N7918" s="144" t="e">
        <f>I7918/M7918</f>
        <v>#VALUE!</v>
      </c>
    </row>
    <row r="7919" spans="1:14">
      <c r="A7919" s="142" t="s">
        <v>2828</v>
      </c>
      <c r="B7919" s="142" t="s">
        <v>6051</v>
      </c>
      <c r="C7919" s="142" t="s">
        <v>3166</v>
      </c>
      <c r="D7919" s="142" t="s">
        <v>3577</v>
      </c>
      <c r="E7919" s="142" t="s">
        <v>5571</v>
      </c>
      <c r="F7919" s="143" t="str">
        <f>IF(H7919&lt;=60,"소형",IF((H7919&gt;60)*(H7919&lt;=85)=1,"중소형",IF((H7919&gt;85)*(H7919&lt;=102)=1,"중형",IF((H7919&gt;102)*(H7919&lt;=135)=1,"중대형","대형"))))</f>
        <v>중소형</v>
      </c>
      <c r="G7919" s="142" t="s">
        <v>3218</v>
      </c>
      <c r="H7919" s="143">
        <v>84</v>
      </c>
      <c r="I7919" s="139" t="s">
        <v>3211</v>
      </c>
      <c r="J7919" s="143">
        <v>96</v>
      </c>
      <c r="K7919" s="137">
        <v>43009</v>
      </c>
      <c r="L7919" s="137">
        <v>43922</v>
      </c>
      <c r="M7919" s="144">
        <f>H7919/3.3</f>
        <v>25.454545454545457</v>
      </c>
      <c r="N7919" s="144" t="e">
        <f>I7919/M7919</f>
        <v>#VALUE!</v>
      </c>
    </row>
    <row r="7920" spans="1:14">
      <c r="A7920" s="142" t="s">
        <v>2828</v>
      </c>
      <c r="B7920" s="142" t="s">
        <v>6051</v>
      </c>
      <c r="C7920" s="142" t="s">
        <v>3166</v>
      </c>
      <c r="D7920" s="142" t="s">
        <v>3577</v>
      </c>
      <c r="E7920" s="142" t="s">
        <v>5571</v>
      </c>
      <c r="F7920" s="143" t="str">
        <f>IF(H7920&lt;=60,"소형",IF((H7920&gt;60)*(H7920&lt;=85)=1,"중소형",IF((H7920&gt;85)*(H7920&lt;=102)=1,"중형",IF((H7920&gt;102)*(H7920&lt;=135)=1,"중대형","대형"))))</f>
        <v>중소형</v>
      </c>
      <c r="G7920" s="142" t="s">
        <v>3217</v>
      </c>
      <c r="H7920" s="143">
        <v>84</v>
      </c>
      <c r="I7920" s="139" t="s">
        <v>3211</v>
      </c>
      <c r="J7920" s="143">
        <v>98</v>
      </c>
      <c r="K7920" s="137">
        <v>43009</v>
      </c>
      <c r="L7920" s="137">
        <v>43922</v>
      </c>
      <c r="M7920" s="144">
        <f>H7920/3.3</f>
        <v>25.454545454545457</v>
      </c>
      <c r="N7920" s="144" t="e">
        <f>I7920/M7920</f>
        <v>#VALUE!</v>
      </c>
    </row>
    <row r="7921" spans="1:14">
      <c r="A7921" s="142" t="s">
        <v>2828</v>
      </c>
      <c r="B7921" s="142" t="s">
        <v>6054</v>
      </c>
      <c r="C7921" s="142" t="s">
        <v>3170</v>
      </c>
      <c r="D7921" s="142" t="s">
        <v>3959</v>
      </c>
      <c r="E7921" s="142" t="s">
        <v>6055</v>
      </c>
      <c r="F7921" s="143" t="str">
        <f>IF(H7921&lt;=60,"소형",IF((H7921&gt;60)*(H7921&lt;=85)=1,"중소형",IF((H7921&gt;85)*(H7921&lt;=102)=1,"중형",IF((H7921&gt;102)*(H7921&lt;=135)=1,"중대형","대형"))))</f>
        <v>소형</v>
      </c>
      <c r="G7921" s="142" t="s">
        <v>6056</v>
      </c>
      <c r="H7921" s="143">
        <v>51</v>
      </c>
      <c r="I7921" s="139" t="s">
        <v>3211</v>
      </c>
      <c r="J7921" s="143">
        <v>20</v>
      </c>
      <c r="K7921" s="137">
        <v>43009</v>
      </c>
      <c r="L7921" s="137">
        <v>43922</v>
      </c>
      <c r="M7921" s="144">
        <f>H7921/3.3</f>
        <v>15.454545454545455</v>
      </c>
      <c r="N7921" s="144" t="e">
        <f>I7921/M7921</f>
        <v>#VALUE!</v>
      </c>
    </row>
    <row r="7922" spans="1:14">
      <c r="A7922" s="142" t="s">
        <v>2828</v>
      </c>
      <c r="B7922" s="142" t="s">
        <v>6054</v>
      </c>
      <c r="C7922" s="142" t="s">
        <v>3170</v>
      </c>
      <c r="D7922" s="142" t="s">
        <v>3959</v>
      </c>
      <c r="E7922" s="142" t="s">
        <v>6055</v>
      </c>
      <c r="F7922" s="143" t="str">
        <f>IF(H7922&lt;=60,"소형",IF((H7922&gt;60)*(H7922&lt;=85)=1,"중소형",IF((H7922&gt;85)*(H7922&lt;=102)=1,"중형",IF((H7922&gt;102)*(H7922&lt;=135)=1,"중대형","대형"))))</f>
        <v>소형</v>
      </c>
      <c r="G7922" s="142" t="s">
        <v>6057</v>
      </c>
      <c r="H7922" s="143">
        <v>51</v>
      </c>
      <c r="I7922" s="139" t="s">
        <v>3211</v>
      </c>
      <c r="J7922" s="143">
        <v>58</v>
      </c>
      <c r="K7922" s="137">
        <v>43009</v>
      </c>
      <c r="L7922" s="137">
        <v>43922</v>
      </c>
      <c r="M7922" s="144">
        <f>H7922/3.3</f>
        <v>15.454545454545455</v>
      </c>
      <c r="N7922" s="144" t="e">
        <f>I7922/M7922</f>
        <v>#VALUE!</v>
      </c>
    </row>
    <row r="7923" spans="1:14">
      <c r="A7923" s="142" t="s">
        <v>2828</v>
      </c>
      <c r="B7923" s="142" t="s">
        <v>6054</v>
      </c>
      <c r="C7923" s="142" t="s">
        <v>3170</v>
      </c>
      <c r="D7923" s="142" t="s">
        <v>3959</v>
      </c>
      <c r="E7923" s="142" t="s">
        <v>6055</v>
      </c>
      <c r="F7923" s="143" t="str">
        <f>IF(H7923&lt;=60,"소형",IF((H7923&gt;60)*(H7923&lt;=85)=1,"중소형",IF((H7923&gt;85)*(H7923&lt;=102)=1,"중형",IF((H7923&gt;102)*(H7923&lt;=135)=1,"중대형","대형"))))</f>
        <v>소형</v>
      </c>
      <c r="G7923" s="142" t="s">
        <v>6058</v>
      </c>
      <c r="H7923" s="143">
        <v>51</v>
      </c>
      <c r="I7923" s="139" t="s">
        <v>3211</v>
      </c>
      <c r="J7923" s="143">
        <v>20</v>
      </c>
      <c r="K7923" s="137">
        <v>43009</v>
      </c>
      <c r="L7923" s="137">
        <v>43922</v>
      </c>
      <c r="M7923" s="144">
        <f>H7923/3.3</f>
        <v>15.454545454545455</v>
      </c>
      <c r="N7923" s="144" t="e">
        <f>I7923/M7923</f>
        <v>#VALUE!</v>
      </c>
    </row>
    <row r="7924" spans="1:14">
      <c r="A7924" s="142" t="s">
        <v>2828</v>
      </c>
      <c r="B7924" s="142" t="s">
        <v>6054</v>
      </c>
      <c r="C7924" s="142" t="s">
        <v>3170</v>
      </c>
      <c r="D7924" s="142" t="s">
        <v>3959</v>
      </c>
      <c r="E7924" s="142" t="s">
        <v>6055</v>
      </c>
      <c r="F7924" s="143" t="str">
        <f>IF(H7924&lt;=60,"소형",IF((H7924&gt;60)*(H7924&lt;=85)=1,"중소형",IF((H7924&gt;85)*(H7924&lt;=102)=1,"중형",IF((H7924&gt;102)*(H7924&lt;=135)=1,"중대형","대형"))))</f>
        <v>소형</v>
      </c>
      <c r="G7924" s="142" t="s">
        <v>6059</v>
      </c>
      <c r="H7924" s="143">
        <v>52</v>
      </c>
      <c r="I7924" s="139" t="s">
        <v>3211</v>
      </c>
      <c r="J7924" s="143">
        <v>19</v>
      </c>
      <c r="K7924" s="137">
        <v>43009</v>
      </c>
      <c r="L7924" s="137">
        <v>43922</v>
      </c>
      <c r="M7924" s="144">
        <f>H7924/3.3</f>
        <v>15.757575757575758</v>
      </c>
      <c r="N7924" s="144" t="e">
        <f>I7924/M7924</f>
        <v>#VALUE!</v>
      </c>
    </row>
    <row r="7925" spans="1:14">
      <c r="A7925" s="142" t="s">
        <v>2828</v>
      </c>
      <c r="B7925" s="142" t="s">
        <v>6054</v>
      </c>
      <c r="C7925" s="142" t="s">
        <v>3170</v>
      </c>
      <c r="D7925" s="142" t="s">
        <v>3959</v>
      </c>
      <c r="E7925" s="142" t="s">
        <v>6055</v>
      </c>
      <c r="F7925" s="143" t="str">
        <f>IF(H7925&lt;=60,"소형",IF((H7925&gt;60)*(H7925&lt;=85)=1,"중소형",IF((H7925&gt;85)*(H7925&lt;=102)=1,"중형",IF((H7925&gt;102)*(H7925&lt;=135)=1,"중대형","대형"))))</f>
        <v>소형</v>
      </c>
      <c r="G7925" s="142" t="s">
        <v>6060</v>
      </c>
      <c r="H7925" s="143">
        <v>53</v>
      </c>
      <c r="I7925" s="139" t="s">
        <v>3211</v>
      </c>
      <c r="J7925" s="143">
        <v>20</v>
      </c>
      <c r="K7925" s="137">
        <v>43009</v>
      </c>
      <c r="L7925" s="137">
        <v>43922</v>
      </c>
      <c r="M7925" s="144">
        <f>H7925/3.3</f>
        <v>16.060606060606062</v>
      </c>
      <c r="N7925" s="144" t="e">
        <f>I7925/M7925</f>
        <v>#VALUE!</v>
      </c>
    </row>
    <row r="7926" spans="1:14">
      <c r="A7926" s="142" t="s">
        <v>2828</v>
      </c>
      <c r="B7926" s="142" t="s">
        <v>6054</v>
      </c>
      <c r="C7926" s="142" t="s">
        <v>3170</v>
      </c>
      <c r="D7926" s="142" t="s">
        <v>3959</v>
      </c>
      <c r="E7926" s="142" t="s">
        <v>6055</v>
      </c>
      <c r="F7926" s="143" t="str">
        <f>IF(H7926&lt;=60,"소형",IF((H7926&gt;60)*(H7926&lt;=85)=1,"중소형",IF((H7926&gt;85)*(H7926&lt;=102)=1,"중형",IF((H7926&gt;102)*(H7926&lt;=135)=1,"중대형","대형"))))</f>
        <v>소형</v>
      </c>
      <c r="G7926" s="142" t="s">
        <v>6061</v>
      </c>
      <c r="H7926" s="143">
        <v>53</v>
      </c>
      <c r="I7926" s="139" t="s">
        <v>3211</v>
      </c>
      <c r="J7926" s="143">
        <v>38</v>
      </c>
      <c r="K7926" s="137">
        <v>43009</v>
      </c>
      <c r="L7926" s="137">
        <v>43922</v>
      </c>
      <c r="M7926" s="144">
        <f>H7926/3.3</f>
        <v>16.060606060606062</v>
      </c>
      <c r="N7926" s="144" t="e">
        <f>I7926/M7926</f>
        <v>#VALUE!</v>
      </c>
    </row>
    <row r="7927" spans="1:14">
      <c r="A7927" s="142" t="s">
        <v>2828</v>
      </c>
      <c r="B7927" s="142" t="s">
        <v>6054</v>
      </c>
      <c r="C7927" s="142" t="s">
        <v>3170</v>
      </c>
      <c r="D7927" s="142" t="s">
        <v>3959</v>
      </c>
      <c r="E7927" s="142" t="s">
        <v>6055</v>
      </c>
      <c r="F7927" s="143" t="str">
        <f>IF(H7927&lt;=60,"소형",IF((H7927&gt;60)*(H7927&lt;=85)=1,"중소형",IF((H7927&gt;85)*(H7927&lt;=102)=1,"중형",IF((H7927&gt;102)*(H7927&lt;=135)=1,"중대형","대형"))))</f>
        <v>소형</v>
      </c>
      <c r="G7927" s="142" t="s">
        <v>6062</v>
      </c>
      <c r="H7927" s="143">
        <v>53</v>
      </c>
      <c r="I7927" s="139" t="s">
        <v>3211</v>
      </c>
      <c r="J7927" s="143">
        <v>18</v>
      </c>
      <c r="K7927" s="137">
        <v>43009</v>
      </c>
      <c r="L7927" s="137">
        <v>43922</v>
      </c>
      <c r="M7927" s="144">
        <f>H7927/3.3</f>
        <v>16.060606060606062</v>
      </c>
      <c r="N7927" s="144" t="e">
        <f>I7927/M7927</f>
        <v>#VALUE!</v>
      </c>
    </row>
    <row r="7928" spans="1:14">
      <c r="A7928" s="142" t="s">
        <v>2828</v>
      </c>
      <c r="B7928" s="142" t="s">
        <v>6054</v>
      </c>
      <c r="C7928" s="142" t="s">
        <v>3170</v>
      </c>
      <c r="D7928" s="142" t="s">
        <v>3959</v>
      </c>
      <c r="E7928" s="142" t="s">
        <v>6055</v>
      </c>
      <c r="F7928" s="143" t="str">
        <f>IF(H7928&lt;=60,"소형",IF((H7928&gt;60)*(H7928&lt;=85)=1,"중소형",IF((H7928&gt;85)*(H7928&lt;=102)=1,"중형",IF((H7928&gt;102)*(H7928&lt;=135)=1,"중대형","대형"))))</f>
        <v>소형</v>
      </c>
      <c r="G7928" s="142" t="s">
        <v>6063</v>
      </c>
      <c r="H7928" s="143">
        <v>53</v>
      </c>
      <c r="I7928" s="139" t="s">
        <v>3211</v>
      </c>
      <c r="J7928" s="143">
        <v>20</v>
      </c>
      <c r="K7928" s="137">
        <v>43009</v>
      </c>
      <c r="L7928" s="137">
        <v>43922</v>
      </c>
      <c r="M7928" s="144">
        <f>H7928/3.3</f>
        <v>16.060606060606062</v>
      </c>
      <c r="N7928" s="144" t="e">
        <f>I7928/M7928</f>
        <v>#VALUE!</v>
      </c>
    </row>
    <row r="7929" spans="1:14">
      <c r="A7929" s="142" t="s">
        <v>2828</v>
      </c>
      <c r="B7929" s="142" t="s">
        <v>6054</v>
      </c>
      <c r="C7929" s="142" t="s">
        <v>3170</v>
      </c>
      <c r="D7929" s="142" t="s">
        <v>3959</v>
      </c>
      <c r="E7929" s="142" t="s">
        <v>6055</v>
      </c>
      <c r="F7929" s="143" t="str">
        <f>IF(H7929&lt;=60,"소형",IF((H7929&gt;60)*(H7929&lt;=85)=1,"중소형",IF((H7929&gt;85)*(H7929&lt;=102)=1,"중형",IF((H7929&gt;102)*(H7929&lt;=135)=1,"중대형","대형"))))</f>
        <v>소형</v>
      </c>
      <c r="G7929" s="142" t="s">
        <v>6064</v>
      </c>
      <c r="H7929" s="143">
        <v>55</v>
      </c>
      <c r="I7929" s="139" t="s">
        <v>3211</v>
      </c>
      <c r="J7929" s="143">
        <v>19</v>
      </c>
      <c r="K7929" s="137">
        <v>43009</v>
      </c>
      <c r="L7929" s="137">
        <v>43922</v>
      </c>
      <c r="M7929" s="144">
        <f>H7929/3.3</f>
        <v>16.666666666666668</v>
      </c>
      <c r="N7929" s="144" t="e">
        <f>I7929/M7929</f>
        <v>#VALUE!</v>
      </c>
    </row>
    <row r="7930" spans="1:14">
      <c r="A7930" s="142" t="s">
        <v>2828</v>
      </c>
      <c r="B7930" s="142" t="s">
        <v>6054</v>
      </c>
      <c r="C7930" s="142" t="s">
        <v>3170</v>
      </c>
      <c r="D7930" s="142" t="s">
        <v>3959</v>
      </c>
      <c r="E7930" s="142" t="s">
        <v>6055</v>
      </c>
      <c r="F7930" s="143" t="str">
        <f>IF(H7930&lt;=60,"소형",IF((H7930&gt;60)*(H7930&lt;=85)=1,"중소형",IF((H7930&gt;85)*(H7930&lt;=102)=1,"중형",IF((H7930&gt;102)*(H7930&lt;=135)=1,"중대형","대형"))))</f>
        <v>소형</v>
      </c>
      <c r="G7930" s="142" t="s">
        <v>5873</v>
      </c>
      <c r="H7930" s="143">
        <v>59</v>
      </c>
      <c r="I7930" s="139" t="s">
        <v>3211</v>
      </c>
      <c r="J7930" s="143">
        <v>267</v>
      </c>
      <c r="K7930" s="137">
        <v>43009</v>
      </c>
      <c r="L7930" s="137">
        <v>43922</v>
      </c>
      <c r="M7930" s="144">
        <f>H7930/3.3</f>
        <v>17.878787878787879</v>
      </c>
      <c r="N7930" s="144" t="e">
        <f>I7930/M7930</f>
        <v>#VALUE!</v>
      </c>
    </row>
    <row r="7931" spans="1:14">
      <c r="A7931" s="142" t="s">
        <v>2829</v>
      </c>
      <c r="B7931" s="142" t="s">
        <v>6065</v>
      </c>
      <c r="C7931" s="142" t="s">
        <v>3168</v>
      </c>
      <c r="D7931" s="142" t="s">
        <v>3230</v>
      </c>
      <c r="E7931" s="142" t="s">
        <v>5305</v>
      </c>
      <c r="F7931" s="143" t="str">
        <f>IF(H7931&lt;=60,"소형",IF((H7931&gt;60)*(H7931&lt;=85)=1,"중소형",IF((H7931&gt;85)*(H7931&lt;=102)=1,"중형",IF((H7931&gt;102)*(H7931&lt;=135)=1,"중대형","대형"))))</f>
        <v>소형</v>
      </c>
      <c r="G7931" s="142" t="s">
        <v>4055</v>
      </c>
      <c r="H7931" s="143">
        <v>59</v>
      </c>
      <c r="I7931" s="144">
        <v>19983</v>
      </c>
      <c r="J7931" s="143">
        <v>10</v>
      </c>
      <c r="K7931" s="137">
        <v>43040</v>
      </c>
      <c r="L7931" s="137">
        <v>43922</v>
      </c>
      <c r="M7931" s="144">
        <f>H7931/3.3</f>
        <v>17.878787878787879</v>
      </c>
      <c r="N7931" s="144">
        <f>I7931/M7931</f>
        <v>1117.6932203389831</v>
      </c>
    </row>
    <row r="7932" spans="1:14">
      <c r="A7932" s="142" t="s">
        <v>2829</v>
      </c>
      <c r="B7932" s="142" t="s">
        <v>6065</v>
      </c>
      <c r="C7932" s="142" t="s">
        <v>3168</v>
      </c>
      <c r="D7932" s="142" t="s">
        <v>3230</v>
      </c>
      <c r="E7932" s="142" t="s">
        <v>5305</v>
      </c>
      <c r="F7932" s="143" t="str">
        <f>IF(H7932&lt;=60,"소형",IF((H7932&gt;60)*(H7932&lt;=85)=1,"중소형",IF((H7932&gt;85)*(H7932&lt;=102)=1,"중형",IF((H7932&gt;102)*(H7932&lt;=135)=1,"중대형","대형"))))</f>
        <v>소형</v>
      </c>
      <c r="G7932" s="142" t="s">
        <v>4056</v>
      </c>
      <c r="H7932" s="143">
        <v>59</v>
      </c>
      <c r="I7932" s="144">
        <v>19983</v>
      </c>
      <c r="J7932" s="143">
        <v>70</v>
      </c>
      <c r="K7932" s="137">
        <v>43040</v>
      </c>
      <c r="L7932" s="137">
        <v>43922</v>
      </c>
      <c r="M7932" s="144">
        <f>H7932/3.3</f>
        <v>17.878787878787879</v>
      </c>
      <c r="N7932" s="144">
        <f>I7932/M7932</f>
        <v>1117.6932203389831</v>
      </c>
    </row>
    <row r="7933" spans="1:14">
      <c r="A7933" s="142" t="s">
        <v>2829</v>
      </c>
      <c r="B7933" s="142" t="s">
        <v>6065</v>
      </c>
      <c r="C7933" s="142" t="s">
        <v>3168</v>
      </c>
      <c r="D7933" s="142" t="s">
        <v>3230</v>
      </c>
      <c r="E7933" s="142" t="s">
        <v>5305</v>
      </c>
      <c r="F7933" s="143" t="str">
        <f>IF(H7933&lt;=60,"소형",IF((H7933&gt;60)*(H7933&lt;=85)=1,"중소형",IF((H7933&gt;85)*(H7933&lt;=102)=1,"중형",IF((H7933&gt;102)*(H7933&lt;=135)=1,"중대형","대형"))))</f>
        <v>소형</v>
      </c>
      <c r="G7933" s="142" t="s">
        <v>5219</v>
      </c>
      <c r="H7933" s="143">
        <v>59</v>
      </c>
      <c r="I7933" s="144">
        <v>19983</v>
      </c>
      <c r="J7933" s="143">
        <v>6</v>
      </c>
      <c r="K7933" s="137">
        <v>43040</v>
      </c>
      <c r="L7933" s="137">
        <v>43922</v>
      </c>
      <c r="M7933" s="144">
        <f>H7933/3.3</f>
        <v>17.878787878787879</v>
      </c>
      <c r="N7933" s="144">
        <f>I7933/M7933</f>
        <v>1117.6932203389831</v>
      </c>
    </row>
    <row r="7934" spans="1:14">
      <c r="A7934" s="142" t="s">
        <v>2829</v>
      </c>
      <c r="B7934" s="142" t="s">
        <v>6065</v>
      </c>
      <c r="C7934" s="142" t="s">
        <v>3168</v>
      </c>
      <c r="D7934" s="142" t="s">
        <v>3230</v>
      </c>
      <c r="E7934" s="142" t="s">
        <v>5305</v>
      </c>
      <c r="F7934" s="143" t="str">
        <f>IF(H7934&lt;=60,"소형",IF((H7934&gt;60)*(H7934&lt;=85)=1,"중소형",IF((H7934&gt;85)*(H7934&lt;=102)=1,"중형",IF((H7934&gt;102)*(H7934&lt;=135)=1,"중대형","대형"))))</f>
        <v>소형</v>
      </c>
      <c r="G7934" s="142" t="s">
        <v>4127</v>
      </c>
      <c r="H7934" s="143">
        <v>59</v>
      </c>
      <c r="I7934" s="144">
        <v>19983</v>
      </c>
      <c r="J7934" s="143">
        <v>602</v>
      </c>
      <c r="K7934" s="137">
        <v>43040</v>
      </c>
      <c r="L7934" s="137">
        <v>43922</v>
      </c>
      <c r="M7934" s="144">
        <f>H7934/3.3</f>
        <v>17.878787878787879</v>
      </c>
      <c r="N7934" s="144">
        <f>I7934/M7934</f>
        <v>1117.6932203389831</v>
      </c>
    </row>
    <row r="7935" spans="1:14">
      <c r="A7935" s="142" t="s">
        <v>2829</v>
      </c>
      <c r="B7935" s="142" t="s">
        <v>6066</v>
      </c>
      <c r="C7935" s="142" t="s">
        <v>3162</v>
      </c>
      <c r="D7935" s="142" t="s">
        <v>4407</v>
      </c>
      <c r="E7935" s="142" t="s">
        <v>5076</v>
      </c>
      <c r="F7935" s="143" t="str">
        <f>IF(H7935&lt;=60,"소형",IF((H7935&gt;60)*(H7935&lt;=85)=1,"중소형",IF((H7935&gt;85)*(H7935&lt;=102)=1,"중형",IF((H7935&gt;102)*(H7935&lt;=135)=1,"중대형","대형"))))</f>
        <v>중소형</v>
      </c>
      <c r="G7935" s="142" t="s">
        <v>6067</v>
      </c>
      <c r="H7935" s="143">
        <v>79</v>
      </c>
      <c r="I7935" s="144">
        <v>25490</v>
      </c>
      <c r="J7935" s="143">
        <v>108</v>
      </c>
      <c r="K7935" s="137">
        <v>43040</v>
      </c>
      <c r="L7935" s="137">
        <v>43922</v>
      </c>
      <c r="M7935" s="144">
        <f>H7935/3.3</f>
        <v>23.939393939393941</v>
      </c>
      <c r="N7935" s="144">
        <f>I7935/M7935</f>
        <v>1064.7721518987341</v>
      </c>
    </row>
    <row r="7936" spans="1:14">
      <c r="A7936" s="142" t="s">
        <v>2829</v>
      </c>
      <c r="B7936" s="142" t="s">
        <v>6066</v>
      </c>
      <c r="C7936" s="142" t="s">
        <v>3162</v>
      </c>
      <c r="D7936" s="142" t="s">
        <v>4407</v>
      </c>
      <c r="E7936" s="142" t="s">
        <v>5076</v>
      </c>
      <c r="F7936" s="143" t="str">
        <f>IF(H7936&lt;=60,"소형",IF((H7936&gt;60)*(H7936&lt;=85)=1,"중소형",IF((H7936&gt;85)*(H7936&lt;=102)=1,"중형",IF((H7936&gt;102)*(H7936&lt;=135)=1,"중대형","대형"))))</f>
        <v>중소형</v>
      </c>
      <c r="G7936" s="142" t="s">
        <v>3633</v>
      </c>
      <c r="H7936" s="143">
        <v>84</v>
      </c>
      <c r="I7936" s="144">
        <v>26960</v>
      </c>
      <c r="J7936" s="143">
        <v>271</v>
      </c>
      <c r="K7936" s="137">
        <v>43040</v>
      </c>
      <c r="L7936" s="137">
        <v>43922</v>
      </c>
      <c r="M7936" s="144">
        <f>H7936/3.3</f>
        <v>25.454545454545457</v>
      </c>
      <c r="N7936" s="144">
        <f>I7936/M7936</f>
        <v>1059.1428571428571</v>
      </c>
    </row>
    <row r="7937" spans="1:14">
      <c r="A7937" s="142" t="s">
        <v>2829</v>
      </c>
      <c r="B7937" s="142" t="s">
        <v>6068</v>
      </c>
      <c r="C7937" s="142" t="s">
        <v>3163</v>
      </c>
      <c r="D7937" s="142" t="s">
        <v>3341</v>
      </c>
      <c r="E7937" s="142" t="s">
        <v>6069</v>
      </c>
      <c r="F7937" s="143" t="str">
        <f>IF(H7937&lt;=60,"소형",IF((H7937&gt;60)*(H7937&lt;=85)=1,"중소형",IF((H7937&gt;85)*(H7937&lt;=102)=1,"중형",IF((H7937&gt;102)*(H7937&lt;=135)=1,"중대형","대형"))))</f>
        <v>중소형</v>
      </c>
      <c r="G7937" s="142" t="s">
        <v>6070</v>
      </c>
      <c r="H7937" s="143">
        <v>72</v>
      </c>
      <c r="I7937" s="144">
        <v>32760</v>
      </c>
      <c r="J7937" s="143">
        <v>56</v>
      </c>
      <c r="K7937" s="137">
        <v>43040</v>
      </c>
      <c r="L7937" s="137">
        <v>43922</v>
      </c>
      <c r="M7937" s="144">
        <f>H7937/3.3</f>
        <v>21.81818181818182</v>
      </c>
      <c r="N7937" s="144">
        <f>I7937/M7937</f>
        <v>1501.4999999999998</v>
      </c>
    </row>
    <row r="7938" spans="1:14">
      <c r="A7938" s="142" t="s">
        <v>2829</v>
      </c>
      <c r="B7938" s="142" t="s">
        <v>6068</v>
      </c>
      <c r="C7938" s="142" t="s">
        <v>3163</v>
      </c>
      <c r="D7938" s="142" t="s">
        <v>3341</v>
      </c>
      <c r="E7938" s="142" t="s">
        <v>6069</v>
      </c>
      <c r="F7938" s="143" t="str">
        <f>IF(H7938&lt;=60,"소형",IF((H7938&gt;60)*(H7938&lt;=85)=1,"중소형",IF((H7938&gt;85)*(H7938&lt;=102)=1,"중형",IF((H7938&gt;102)*(H7938&lt;=135)=1,"중대형","대형"))))</f>
        <v>중소형</v>
      </c>
      <c r="G7938" s="142" t="s">
        <v>6071</v>
      </c>
      <c r="H7938" s="143">
        <v>72</v>
      </c>
      <c r="I7938" s="144">
        <v>32690</v>
      </c>
      <c r="J7938" s="143">
        <v>28</v>
      </c>
      <c r="K7938" s="137">
        <v>43040</v>
      </c>
      <c r="L7938" s="137">
        <v>43922</v>
      </c>
      <c r="M7938" s="144">
        <f>H7938/3.3</f>
        <v>21.81818181818182</v>
      </c>
      <c r="N7938" s="144">
        <f>I7938/M7938</f>
        <v>1498.2916666666665</v>
      </c>
    </row>
    <row r="7939" spans="1:14">
      <c r="A7939" s="142" t="s">
        <v>2829</v>
      </c>
      <c r="B7939" s="142" t="s">
        <v>6068</v>
      </c>
      <c r="C7939" s="142" t="s">
        <v>3163</v>
      </c>
      <c r="D7939" s="142" t="s">
        <v>3341</v>
      </c>
      <c r="E7939" s="142" t="s">
        <v>6069</v>
      </c>
      <c r="F7939" s="143" t="str">
        <f>IF(H7939&lt;=60,"소형",IF((H7939&gt;60)*(H7939&lt;=85)=1,"중소형",IF((H7939&gt;85)*(H7939&lt;=102)=1,"중형",IF((H7939&gt;102)*(H7939&lt;=135)=1,"중대형","대형"))))</f>
        <v>중소형</v>
      </c>
      <c r="G7939" s="142" t="s">
        <v>6072</v>
      </c>
      <c r="H7939" s="143">
        <v>84</v>
      </c>
      <c r="I7939" s="144">
        <v>36880</v>
      </c>
      <c r="J7939" s="143">
        <v>345</v>
      </c>
      <c r="K7939" s="137">
        <v>43040</v>
      </c>
      <c r="L7939" s="137">
        <v>43922</v>
      </c>
      <c r="M7939" s="144">
        <f>H7939/3.3</f>
        <v>25.454545454545457</v>
      </c>
      <c r="N7939" s="144">
        <f>I7939/M7939</f>
        <v>1448.8571428571427</v>
      </c>
    </row>
    <row r="7940" spans="1:14">
      <c r="A7940" s="142" t="s">
        <v>2829</v>
      </c>
      <c r="B7940" s="142" t="s">
        <v>6073</v>
      </c>
      <c r="C7940" s="142" t="s">
        <v>3163</v>
      </c>
      <c r="D7940" s="142" t="s">
        <v>3341</v>
      </c>
      <c r="E7940" s="142" t="s">
        <v>5281</v>
      </c>
      <c r="F7940" s="143" t="str">
        <f>IF(H7940&lt;=60,"소형",IF((H7940&gt;60)*(H7940&lt;=85)=1,"중소형",IF((H7940&gt;85)*(H7940&lt;=102)=1,"중형",IF((H7940&gt;102)*(H7940&lt;=135)=1,"중대형","대형"))))</f>
        <v>중소형</v>
      </c>
      <c r="G7940" s="142" t="s">
        <v>6074</v>
      </c>
      <c r="H7940" s="143">
        <v>73</v>
      </c>
      <c r="I7940" s="144">
        <v>37910</v>
      </c>
      <c r="J7940" s="143">
        <v>114</v>
      </c>
      <c r="K7940" s="137">
        <v>43040</v>
      </c>
      <c r="L7940" s="137">
        <v>43922</v>
      </c>
      <c r="M7940" s="144">
        <f>H7940/3.3</f>
        <v>22.121212121212121</v>
      </c>
      <c r="N7940" s="144">
        <f>I7940/M7940</f>
        <v>1713.7397260273972</v>
      </c>
    </row>
    <row r="7941" spans="1:14">
      <c r="A7941" s="142" t="s">
        <v>2829</v>
      </c>
      <c r="B7941" s="142" t="s">
        <v>6073</v>
      </c>
      <c r="C7941" s="142" t="s">
        <v>3163</v>
      </c>
      <c r="D7941" s="142" t="s">
        <v>3341</v>
      </c>
      <c r="E7941" s="142" t="s">
        <v>5281</v>
      </c>
      <c r="F7941" s="143" t="str">
        <f>IF(H7941&lt;=60,"소형",IF((H7941&gt;60)*(H7941&lt;=85)=1,"중소형",IF((H7941&gt;85)*(H7941&lt;=102)=1,"중형",IF((H7941&gt;102)*(H7941&lt;=135)=1,"중대형","대형"))))</f>
        <v>중소형</v>
      </c>
      <c r="G7941" s="142" t="s">
        <v>3208</v>
      </c>
      <c r="H7941" s="143">
        <v>84</v>
      </c>
      <c r="I7941" s="144">
        <v>42200</v>
      </c>
      <c r="J7941" s="143">
        <v>332</v>
      </c>
      <c r="K7941" s="137">
        <v>43040</v>
      </c>
      <c r="L7941" s="137">
        <v>43922</v>
      </c>
      <c r="M7941" s="144">
        <f>H7941/3.3</f>
        <v>25.454545454545457</v>
      </c>
      <c r="N7941" s="144">
        <f>I7941/M7941</f>
        <v>1657.8571428571427</v>
      </c>
    </row>
    <row r="7942" spans="1:14">
      <c r="A7942" s="142" t="s">
        <v>2829</v>
      </c>
      <c r="B7942" s="142" t="s">
        <v>6073</v>
      </c>
      <c r="C7942" s="142" t="s">
        <v>3163</v>
      </c>
      <c r="D7942" s="142" t="s">
        <v>3341</v>
      </c>
      <c r="E7942" s="142" t="s">
        <v>5281</v>
      </c>
      <c r="F7942" s="143" t="str">
        <f>IF(H7942&lt;=60,"소형",IF((H7942&gt;60)*(H7942&lt;=85)=1,"중소형",IF((H7942&gt;85)*(H7942&lt;=102)=1,"중형",IF((H7942&gt;102)*(H7942&lt;=135)=1,"중대형","대형"))))</f>
        <v>중소형</v>
      </c>
      <c r="G7942" s="142" t="s">
        <v>3209</v>
      </c>
      <c r="H7942" s="143">
        <v>84</v>
      </c>
      <c r="I7942" s="144">
        <v>40900</v>
      </c>
      <c r="J7942" s="143">
        <v>1</v>
      </c>
      <c r="K7942" s="137">
        <v>43040</v>
      </c>
      <c r="L7942" s="137">
        <v>43922</v>
      </c>
      <c r="M7942" s="144">
        <f>H7942/3.3</f>
        <v>25.454545454545457</v>
      </c>
      <c r="N7942" s="144">
        <f>I7942/M7942</f>
        <v>1606.7857142857142</v>
      </c>
    </row>
    <row r="7943" spans="1:14">
      <c r="A7943" s="142" t="s">
        <v>2829</v>
      </c>
      <c r="B7943" s="142" t="s">
        <v>6075</v>
      </c>
      <c r="C7943" s="142" t="s">
        <v>3162</v>
      </c>
      <c r="D7943" s="142" t="s">
        <v>4629</v>
      </c>
      <c r="E7943" s="142" t="s">
        <v>6076</v>
      </c>
      <c r="F7943" s="143" t="str">
        <f>IF(H7943&lt;=60,"소형",IF((H7943&gt;60)*(H7943&lt;=85)=1,"중소형",IF((H7943&gt;85)*(H7943&lt;=102)=1,"중형",IF((H7943&gt;102)*(H7943&lt;=135)=1,"중대형","대형"))))</f>
        <v>중소형</v>
      </c>
      <c r="G7943" s="142" t="s">
        <v>6077</v>
      </c>
      <c r="H7943" s="143">
        <v>76</v>
      </c>
      <c r="I7943" s="144">
        <v>23000</v>
      </c>
      <c r="J7943" s="143">
        <v>97</v>
      </c>
      <c r="K7943" s="137">
        <v>43040</v>
      </c>
      <c r="L7943" s="137">
        <v>43922</v>
      </c>
      <c r="M7943" s="144">
        <f>H7943/3.3</f>
        <v>23.030303030303031</v>
      </c>
      <c r="N7943" s="144">
        <f>I7943/M7943</f>
        <v>998.68421052631572</v>
      </c>
    </row>
    <row r="7944" spans="1:14">
      <c r="A7944" s="142" t="s">
        <v>2829</v>
      </c>
      <c r="B7944" s="142" t="s">
        <v>6075</v>
      </c>
      <c r="C7944" s="142" t="s">
        <v>3162</v>
      </c>
      <c r="D7944" s="142" t="s">
        <v>4629</v>
      </c>
      <c r="E7944" s="142" t="s">
        <v>6076</v>
      </c>
      <c r="F7944" s="143" t="str">
        <f>IF(H7944&lt;=60,"소형",IF((H7944&gt;60)*(H7944&lt;=85)=1,"중소형",IF((H7944&gt;85)*(H7944&lt;=102)=1,"중형",IF((H7944&gt;102)*(H7944&lt;=135)=1,"중대형","대형"))))</f>
        <v>중소형</v>
      </c>
      <c r="G7944" s="142" t="s">
        <v>6078</v>
      </c>
      <c r="H7944" s="143">
        <v>76</v>
      </c>
      <c r="I7944" s="144">
        <v>26300</v>
      </c>
      <c r="J7944" s="143">
        <v>4</v>
      </c>
      <c r="K7944" s="137">
        <v>43040</v>
      </c>
      <c r="L7944" s="137">
        <v>43922</v>
      </c>
      <c r="M7944" s="144">
        <f>H7944/3.3</f>
        <v>23.030303030303031</v>
      </c>
      <c r="N7944" s="144">
        <f>I7944/M7944</f>
        <v>1141.9736842105262</v>
      </c>
    </row>
    <row r="7945" spans="1:14">
      <c r="A7945" s="142" t="s">
        <v>2829</v>
      </c>
      <c r="B7945" s="142" t="s">
        <v>6075</v>
      </c>
      <c r="C7945" s="142" t="s">
        <v>3162</v>
      </c>
      <c r="D7945" s="142" t="s">
        <v>4629</v>
      </c>
      <c r="E7945" s="142" t="s">
        <v>6076</v>
      </c>
      <c r="F7945" s="143" t="str">
        <f>IF(H7945&lt;=60,"소형",IF((H7945&gt;60)*(H7945&lt;=85)=1,"중소형",IF((H7945&gt;85)*(H7945&lt;=102)=1,"중형",IF((H7945&gt;102)*(H7945&lt;=135)=1,"중대형","대형"))))</f>
        <v>중소형</v>
      </c>
      <c r="G7945" s="142" t="s">
        <v>6079</v>
      </c>
      <c r="H7945" s="143">
        <v>78</v>
      </c>
      <c r="I7945" s="144">
        <v>23400</v>
      </c>
      <c r="J7945" s="143">
        <v>298</v>
      </c>
      <c r="K7945" s="137">
        <v>43040</v>
      </c>
      <c r="L7945" s="137">
        <v>43922</v>
      </c>
      <c r="M7945" s="144">
        <f>H7945/3.3</f>
        <v>23.636363636363637</v>
      </c>
      <c r="N7945" s="144">
        <f>I7945/M7945</f>
        <v>990</v>
      </c>
    </row>
    <row r="7946" spans="1:14">
      <c r="A7946" s="142" t="s">
        <v>2829</v>
      </c>
      <c r="B7946" s="142" t="s">
        <v>6075</v>
      </c>
      <c r="C7946" s="142" t="s">
        <v>3162</v>
      </c>
      <c r="D7946" s="142" t="s">
        <v>4629</v>
      </c>
      <c r="E7946" s="142" t="s">
        <v>6076</v>
      </c>
      <c r="F7946" s="143" t="str">
        <f>IF(H7946&lt;=60,"소형",IF((H7946&gt;60)*(H7946&lt;=85)=1,"중소형",IF((H7946&gt;85)*(H7946&lt;=102)=1,"중형",IF((H7946&gt;102)*(H7946&lt;=135)=1,"중대형","대형"))))</f>
        <v>중소형</v>
      </c>
      <c r="G7946" s="142" t="s">
        <v>6080</v>
      </c>
      <c r="H7946" s="143">
        <v>78</v>
      </c>
      <c r="I7946" s="144">
        <v>26700</v>
      </c>
      <c r="J7946" s="143">
        <v>12</v>
      </c>
      <c r="K7946" s="137">
        <v>43040</v>
      </c>
      <c r="L7946" s="137">
        <v>43922</v>
      </c>
      <c r="M7946" s="144">
        <f>H7946/3.3</f>
        <v>23.636363636363637</v>
      </c>
      <c r="N7946" s="144">
        <f>I7946/M7946</f>
        <v>1129.6153846153845</v>
      </c>
    </row>
    <row r="7947" spans="1:14">
      <c r="A7947" s="142" t="s">
        <v>2829</v>
      </c>
      <c r="B7947" s="142" t="s">
        <v>6075</v>
      </c>
      <c r="C7947" s="142" t="s">
        <v>3162</v>
      </c>
      <c r="D7947" s="142" t="s">
        <v>4629</v>
      </c>
      <c r="E7947" s="142" t="s">
        <v>6076</v>
      </c>
      <c r="F7947" s="143" t="str">
        <f>IF(H7947&lt;=60,"소형",IF((H7947&gt;60)*(H7947&lt;=85)=1,"중소형",IF((H7947&gt;85)*(H7947&lt;=102)=1,"중형",IF((H7947&gt;102)*(H7947&lt;=135)=1,"중대형","대형"))))</f>
        <v>중소형</v>
      </c>
      <c r="G7947" s="142" t="s">
        <v>4848</v>
      </c>
      <c r="H7947" s="143">
        <v>84</v>
      </c>
      <c r="I7947" s="144">
        <v>28700</v>
      </c>
      <c r="J7947" s="143">
        <v>9</v>
      </c>
      <c r="K7947" s="137">
        <v>43040</v>
      </c>
      <c r="L7947" s="137">
        <v>43922</v>
      </c>
      <c r="M7947" s="144">
        <f>H7947/3.3</f>
        <v>25.454545454545457</v>
      </c>
      <c r="N7947" s="144">
        <f>I7947/M7947</f>
        <v>1127.5</v>
      </c>
    </row>
    <row r="7948" spans="1:14">
      <c r="A7948" s="142" t="s">
        <v>2829</v>
      </c>
      <c r="B7948" s="142" t="s">
        <v>6075</v>
      </c>
      <c r="C7948" s="142" t="s">
        <v>3162</v>
      </c>
      <c r="D7948" s="142" t="s">
        <v>4629</v>
      </c>
      <c r="E7948" s="142" t="s">
        <v>6076</v>
      </c>
      <c r="F7948" s="143" t="str">
        <f>IF(H7948&lt;=60,"소형",IF((H7948&gt;60)*(H7948&lt;=85)=1,"중소형",IF((H7948&gt;85)*(H7948&lt;=102)=1,"중형",IF((H7948&gt;102)*(H7948&lt;=135)=1,"중대형","대형"))))</f>
        <v>중소형</v>
      </c>
      <c r="G7948" s="142" t="s">
        <v>5538</v>
      </c>
      <c r="H7948" s="143">
        <v>84</v>
      </c>
      <c r="I7948" s="144">
        <v>25400</v>
      </c>
      <c r="J7948" s="143">
        <v>228</v>
      </c>
      <c r="K7948" s="137">
        <v>43040</v>
      </c>
      <c r="L7948" s="137">
        <v>43922</v>
      </c>
      <c r="M7948" s="144">
        <f>H7948/3.3</f>
        <v>25.454545454545457</v>
      </c>
      <c r="N7948" s="144">
        <f>I7948/M7948</f>
        <v>997.85714285714278</v>
      </c>
    </row>
    <row r="7949" spans="1:14">
      <c r="A7949" s="142" t="s">
        <v>2829</v>
      </c>
      <c r="B7949" s="142" t="s">
        <v>6075</v>
      </c>
      <c r="C7949" s="142" t="s">
        <v>3162</v>
      </c>
      <c r="D7949" s="142" t="s">
        <v>4629</v>
      </c>
      <c r="E7949" s="142" t="s">
        <v>6076</v>
      </c>
      <c r="F7949" s="143" t="str">
        <f>IF(H7949&lt;=60,"소형",IF((H7949&gt;60)*(H7949&lt;=85)=1,"중소형",IF((H7949&gt;85)*(H7949&lt;=102)=1,"중형",IF((H7949&gt;102)*(H7949&lt;=135)=1,"중대형","대형"))))</f>
        <v>중소형</v>
      </c>
      <c r="G7949" s="142" t="s">
        <v>3474</v>
      </c>
      <c r="H7949" s="143">
        <v>84</v>
      </c>
      <c r="I7949" s="144">
        <v>24800</v>
      </c>
      <c r="J7949" s="143">
        <v>65</v>
      </c>
      <c r="K7949" s="137">
        <v>43040</v>
      </c>
      <c r="L7949" s="137">
        <v>43922</v>
      </c>
      <c r="M7949" s="144">
        <f>H7949/3.3</f>
        <v>25.454545454545457</v>
      </c>
      <c r="N7949" s="144">
        <f>I7949/M7949</f>
        <v>974.28571428571422</v>
      </c>
    </row>
    <row r="7950" spans="1:14">
      <c r="A7950" s="142" t="s">
        <v>2829</v>
      </c>
      <c r="B7950" s="142" t="s">
        <v>6075</v>
      </c>
      <c r="C7950" s="142" t="s">
        <v>3162</v>
      </c>
      <c r="D7950" s="142" t="s">
        <v>4629</v>
      </c>
      <c r="E7950" s="142" t="s">
        <v>6076</v>
      </c>
      <c r="F7950" s="143" t="str">
        <f>IF(H7950&lt;=60,"소형",IF((H7950&gt;60)*(H7950&lt;=85)=1,"중소형",IF((H7950&gt;85)*(H7950&lt;=102)=1,"중형",IF((H7950&gt;102)*(H7950&lt;=135)=1,"중대형","대형"))))</f>
        <v>중소형</v>
      </c>
      <c r="G7950" s="142" t="s">
        <v>6081</v>
      </c>
      <c r="H7950" s="143">
        <v>84</v>
      </c>
      <c r="I7950" s="144">
        <v>29100</v>
      </c>
      <c r="J7950" s="143">
        <v>3</v>
      </c>
      <c r="K7950" s="137">
        <v>43040</v>
      </c>
      <c r="L7950" s="137">
        <v>43922</v>
      </c>
      <c r="M7950" s="144">
        <f>H7950/3.3</f>
        <v>25.454545454545457</v>
      </c>
      <c r="N7950" s="144">
        <f>I7950/M7950</f>
        <v>1143.2142857142856</v>
      </c>
    </row>
    <row r="7951" spans="1:14">
      <c r="A7951" s="142" t="s">
        <v>2828</v>
      </c>
      <c r="B7951" s="142" t="s">
        <v>6082</v>
      </c>
      <c r="C7951" s="142" t="s">
        <v>3163</v>
      </c>
      <c r="D7951" s="142" t="s">
        <v>4144</v>
      </c>
      <c r="E7951" s="142" t="s">
        <v>4145</v>
      </c>
      <c r="F7951" s="143" t="str">
        <f>IF(H7951&lt;=60,"소형",IF((H7951&gt;60)*(H7951&lt;=85)=1,"중소형",IF((H7951&gt;85)*(H7951&lt;=102)=1,"중형",IF((H7951&gt;102)*(H7951&lt;=135)=1,"중대형","대형"))))</f>
        <v>중소형</v>
      </c>
      <c r="G7951" s="142" t="s">
        <v>6083</v>
      </c>
      <c r="H7951" s="143">
        <v>65</v>
      </c>
      <c r="I7951" s="139" t="s">
        <v>3211</v>
      </c>
      <c r="J7951" s="143">
        <v>152</v>
      </c>
      <c r="K7951" s="137">
        <v>43040</v>
      </c>
      <c r="L7951" s="137">
        <v>43922</v>
      </c>
      <c r="M7951" s="144">
        <f>H7951/3.3</f>
        <v>19.696969696969699</v>
      </c>
      <c r="N7951" s="144" t="e">
        <f>I7951/M7951</f>
        <v>#VALUE!</v>
      </c>
    </row>
    <row r="7952" spans="1:14">
      <c r="A7952" s="142" t="s">
        <v>2828</v>
      </c>
      <c r="B7952" s="142" t="s">
        <v>6082</v>
      </c>
      <c r="C7952" s="142" t="s">
        <v>3163</v>
      </c>
      <c r="D7952" s="142" t="s">
        <v>4144</v>
      </c>
      <c r="E7952" s="142" t="s">
        <v>4145</v>
      </c>
      <c r="F7952" s="143" t="str">
        <f>IF(H7952&lt;=60,"소형",IF((H7952&gt;60)*(H7952&lt;=85)=1,"중소형",IF((H7952&gt;85)*(H7952&lt;=102)=1,"중형",IF((H7952&gt;102)*(H7952&lt;=135)=1,"중대형","대형"))))</f>
        <v>중소형</v>
      </c>
      <c r="G7952" s="142" t="s">
        <v>6084</v>
      </c>
      <c r="H7952" s="143">
        <v>76</v>
      </c>
      <c r="I7952" s="139" t="s">
        <v>3211</v>
      </c>
      <c r="J7952" s="143">
        <v>114</v>
      </c>
      <c r="K7952" s="137">
        <v>43040</v>
      </c>
      <c r="L7952" s="137">
        <v>43922</v>
      </c>
      <c r="M7952" s="144">
        <f>H7952/3.3</f>
        <v>23.030303030303031</v>
      </c>
      <c r="N7952" s="144" t="e">
        <f>I7952/M7952</f>
        <v>#VALUE!</v>
      </c>
    </row>
    <row r="7953" spans="1:14">
      <c r="A7953" s="142" t="s">
        <v>2828</v>
      </c>
      <c r="B7953" s="142" t="s">
        <v>6082</v>
      </c>
      <c r="C7953" s="142" t="s">
        <v>3163</v>
      </c>
      <c r="D7953" s="142" t="s">
        <v>4144</v>
      </c>
      <c r="E7953" s="142" t="s">
        <v>4145</v>
      </c>
      <c r="F7953" s="143" t="str">
        <f>IF(H7953&lt;=60,"소형",IF((H7953&gt;60)*(H7953&lt;=85)=1,"중소형",IF((H7953&gt;85)*(H7953&lt;=102)=1,"중형",IF((H7953&gt;102)*(H7953&lt;=135)=1,"중대형","대형"))))</f>
        <v>중소형</v>
      </c>
      <c r="G7953" s="142" t="s">
        <v>6085</v>
      </c>
      <c r="H7953" s="143">
        <v>84</v>
      </c>
      <c r="I7953" s="139" t="s">
        <v>3211</v>
      </c>
      <c r="J7953" s="143">
        <v>245</v>
      </c>
      <c r="K7953" s="137">
        <v>43040</v>
      </c>
      <c r="L7953" s="137">
        <v>43922</v>
      </c>
      <c r="M7953" s="144">
        <f>H7953/3.3</f>
        <v>25.454545454545457</v>
      </c>
      <c r="N7953" s="144" t="e">
        <f>I7953/M7953</f>
        <v>#VALUE!</v>
      </c>
    </row>
    <row r="7954" spans="1:14">
      <c r="A7954" s="142" t="s">
        <v>2828</v>
      </c>
      <c r="B7954" s="142" t="s">
        <v>6082</v>
      </c>
      <c r="C7954" s="142" t="s">
        <v>3163</v>
      </c>
      <c r="D7954" s="142" t="s">
        <v>4144</v>
      </c>
      <c r="E7954" s="142" t="s">
        <v>4145</v>
      </c>
      <c r="F7954" s="143" t="str">
        <f>IF(H7954&lt;=60,"소형",IF((H7954&gt;60)*(H7954&lt;=85)=1,"중소형",IF((H7954&gt;85)*(H7954&lt;=102)=1,"중형",IF((H7954&gt;102)*(H7954&lt;=135)=1,"중대형","대형"))))</f>
        <v>중소형</v>
      </c>
      <c r="G7954" s="142" t="s">
        <v>6086</v>
      </c>
      <c r="H7954" s="143">
        <v>84</v>
      </c>
      <c r="I7954" s="139" t="s">
        <v>3211</v>
      </c>
      <c r="J7954" s="143">
        <v>300</v>
      </c>
      <c r="K7954" s="137">
        <v>43040</v>
      </c>
      <c r="L7954" s="137">
        <v>43922</v>
      </c>
      <c r="M7954" s="144">
        <f>H7954/3.3</f>
        <v>25.454545454545457</v>
      </c>
      <c r="N7954" s="144" t="e">
        <f>I7954/M7954</f>
        <v>#VALUE!</v>
      </c>
    </row>
    <row r="7955" spans="1:14">
      <c r="A7955" s="142" t="s">
        <v>2829</v>
      </c>
      <c r="B7955" s="142" t="s">
        <v>6087</v>
      </c>
      <c r="C7955" s="142" t="s">
        <v>3170</v>
      </c>
      <c r="D7955" s="142" t="s">
        <v>3219</v>
      </c>
      <c r="E7955" s="142" t="s">
        <v>6088</v>
      </c>
      <c r="F7955" s="143" t="str">
        <f>IF(H7955&lt;=60,"소형",IF((H7955&gt;60)*(H7955&lt;=85)=1,"중소형",IF((H7955&gt;85)*(H7955&lt;=102)=1,"중형",IF((H7955&gt;102)*(H7955&lt;=135)=1,"중대형","대형"))))</f>
        <v>소형</v>
      </c>
      <c r="G7955" s="142" t="s">
        <v>6089</v>
      </c>
      <c r="H7955" s="143">
        <v>48</v>
      </c>
      <c r="I7955" s="139" t="s">
        <v>3211</v>
      </c>
      <c r="J7955" s="143">
        <v>37</v>
      </c>
      <c r="K7955" s="137">
        <v>43040</v>
      </c>
      <c r="L7955" s="137">
        <v>43922</v>
      </c>
      <c r="M7955" s="144">
        <f>H7955/3.3</f>
        <v>14.545454545454547</v>
      </c>
      <c r="N7955" s="144" t="e">
        <f>I7955/M7955</f>
        <v>#VALUE!</v>
      </c>
    </row>
    <row r="7956" spans="1:14">
      <c r="A7956" s="142" t="s">
        <v>2829</v>
      </c>
      <c r="B7956" s="142" t="s">
        <v>6087</v>
      </c>
      <c r="C7956" s="142" t="s">
        <v>3170</v>
      </c>
      <c r="D7956" s="142" t="s">
        <v>3219</v>
      </c>
      <c r="E7956" s="142" t="s">
        <v>6088</v>
      </c>
      <c r="F7956" s="143" t="str">
        <f>IF(H7956&lt;=60,"소형",IF((H7956&gt;60)*(H7956&lt;=85)=1,"중소형",IF((H7956&gt;85)*(H7956&lt;=102)=1,"중형",IF((H7956&gt;102)*(H7956&lt;=135)=1,"중대형","대형"))))</f>
        <v>소형</v>
      </c>
      <c r="G7956" s="142" t="s">
        <v>6090</v>
      </c>
      <c r="H7956" s="143">
        <v>59</v>
      </c>
      <c r="I7956" s="144">
        <v>58500</v>
      </c>
      <c r="J7956" s="143">
        <v>133</v>
      </c>
      <c r="K7956" s="137">
        <v>43040</v>
      </c>
      <c r="L7956" s="137">
        <v>43922</v>
      </c>
      <c r="M7956" s="144">
        <f>H7956/3.3</f>
        <v>17.878787878787879</v>
      </c>
      <c r="N7956" s="144">
        <f>I7956/M7956</f>
        <v>3272.0338983050847</v>
      </c>
    </row>
    <row r="7957" spans="1:14">
      <c r="A7957" s="142" t="s">
        <v>2829</v>
      </c>
      <c r="B7957" s="142" t="s">
        <v>6087</v>
      </c>
      <c r="C7957" s="142" t="s">
        <v>3170</v>
      </c>
      <c r="D7957" s="142" t="s">
        <v>3219</v>
      </c>
      <c r="E7957" s="142" t="s">
        <v>6088</v>
      </c>
      <c r="F7957" s="143" t="str">
        <f>IF(H7957&lt;=60,"소형",IF((H7957&gt;60)*(H7957&lt;=85)=1,"중소형",IF((H7957&gt;85)*(H7957&lt;=102)=1,"중형",IF((H7957&gt;102)*(H7957&lt;=135)=1,"중대형","대형"))))</f>
        <v>소형</v>
      </c>
      <c r="G7957" s="142" t="s">
        <v>5205</v>
      </c>
      <c r="H7957" s="143">
        <v>59</v>
      </c>
      <c r="I7957" s="144">
        <v>57915</v>
      </c>
      <c r="J7957" s="143">
        <v>59</v>
      </c>
      <c r="K7957" s="137">
        <v>43040</v>
      </c>
      <c r="L7957" s="137">
        <v>43922</v>
      </c>
      <c r="M7957" s="144">
        <f>H7957/3.3</f>
        <v>17.878787878787879</v>
      </c>
      <c r="N7957" s="144">
        <f>I7957/M7957</f>
        <v>3239.3135593220341</v>
      </c>
    </row>
    <row r="7958" spans="1:14">
      <c r="A7958" s="142" t="s">
        <v>2829</v>
      </c>
      <c r="B7958" s="142" t="s">
        <v>6087</v>
      </c>
      <c r="C7958" s="142" t="s">
        <v>3170</v>
      </c>
      <c r="D7958" s="142" t="s">
        <v>3219</v>
      </c>
      <c r="E7958" s="142" t="s">
        <v>6088</v>
      </c>
      <c r="F7958" s="143" t="str">
        <f>IF(H7958&lt;=60,"소형",IF((H7958&gt;60)*(H7958&lt;=85)=1,"중소형",IF((H7958&gt;85)*(H7958&lt;=102)=1,"중형",IF((H7958&gt;102)*(H7958&lt;=135)=1,"중대형","대형"))))</f>
        <v>소형</v>
      </c>
      <c r="G7958" s="142" t="s">
        <v>6091</v>
      </c>
      <c r="H7958" s="143">
        <v>59</v>
      </c>
      <c r="I7958" s="144">
        <v>58208</v>
      </c>
      <c r="J7958" s="143">
        <v>21</v>
      </c>
      <c r="K7958" s="137">
        <v>43040</v>
      </c>
      <c r="L7958" s="137">
        <v>43922</v>
      </c>
      <c r="M7958" s="144">
        <f>H7958/3.3</f>
        <v>17.878787878787879</v>
      </c>
      <c r="N7958" s="144">
        <f>I7958/M7958</f>
        <v>3255.7016949152544</v>
      </c>
    </row>
    <row r="7959" spans="1:14">
      <c r="A7959" s="142" t="s">
        <v>2829</v>
      </c>
      <c r="B7959" s="142" t="s">
        <v>6087</v>
      </c>
      <c r="C7959" s="142" t="s">
        <v>3170</v>
      </c>
      <c r="D7959" s="142" t="s">
        <v>3219</v>
      </c>
      <c r="E7959" s="142" t="s">
        <v>6088</v>
      </c>
      <c r="F7959" s="143" t="str">
        <f>IF(H7959&lt;=60,"소형",IF((H7959&gt;60)*(H7959&lt;=85)=1,"중소형",IF((H7959&gt;85)*(H7959&lt;=102)=1,"중형",IF((H7959&gt;102)*(H7959&lt;=135)=1,"중대형","대형"))))</f>
        <v>중소형</v>
      </c>
      <c r="G7959" s="142" t="s">
        <v>5032</v>
      </c>
      <c r="H7959" s="143">
        <v>84</v>
      </c>
      <c r="I7959" s="144">
        <v>68500</v>
      </c>
      <c r="J7959" s="143">
        <v>40</v>
      </c>
      <c r="K7959" s="137">
        <v>43040</v>
      </c>
      <c r="L7959" s="137">
        <v>43922</v>
      </c>
      <c r="M7959" s="144">
        <f>H7959/3.3</f>
        <v>25.454545454545457</v>
      </c>
      <c r="N7959" s="144">
        <f>I7959/M7959</f>
        <v>2691.0714285714284</v>
      </c>
    </row>
    <row r="7960" spans="1:14">
      <c r="A7960" s="142" t="s">
        <v>2829</v>
      </c>
      <c r="B7960" s="142" t="s">
        <v>6087</v>
      </c>
      <c r="C7960" s="142" t="s">
        <v>3170</v>
      </c>
      <c r="D7960" s="142" t="s">
        <v>3219</v>
      </c>
      <c r="E7960" s="142" t="s">
        <v>6088</v>
      </c>
      <c r="F7960" s="143" t="str">
        <f>IF(H7960&lt;=60,"소형",IF((H7960&gt;60)*(H7960&lt;=85)=1,"중소형",IF((H7960&gt;85)*(H7960&lt;=102)=1,"중형",IF((H7960&gt;102)*(H7960&lt;=135)=1,"중대형","대형"))))</f>
        <v>중소형</v>
      </c>
      <c r="G7960" s="142" t="s">
        <v>3209</v>
      </c>
      <c r="H7960" s="143">
        <v>84</v>
      </c>
      <c r="I7960" s="144">
        <v>68158</v>
      </c>
      <c r="J7960" s="143">
        <v>76</v>
      </c>
      <c r="K7960" s="137">
        <v>43040</v>
      </c>
      <c r="L7960" s="137">
        <v>43922</v>
      </c>
      <c r="M7960" s="144">
        <f>H7960/3.3</f>
        <v>25.454545454545457</v>
      </c>
      <c r="N7960" s="144">
        <f>I7960/M7960</f>
        <v>2677.6357142857141</v>
      </c>
    </row>
    <row r="7961" spans="1:14">
      <c r="A7961" s="142" t="s">
        <v>2828</v>
      </c>
      <c r="B7961" s="142" t="s">
        <v>6092</v>
      </c>
      <c r="C7961" s="142" t="s">
        <v>3159</v>
      </c>
      <c r="D7961" s="142" t="s">
        <v>3925</v>
      </c>
      <c r="E7961" s="142" t="s">
        <v>3926</v>
      </c>
      <c r="F7961" s="143" t="str">
        <f>IF(H7961&lt;=60,"소형",IF((H7961&gt;60)*(H7961&lt;=85)=1,"중소형",IF((H7961&gt;85)*(H7961&lt;=102)=1,"중형",IF((H7961&gt;102)*(H7961&lt;=135)=1,"중대형","대형"))))</f>
        <v>소형</v>
      </c>
      <c r="G7961" s="142" t="s">
        <v>5844</v>
      </c>
      <c r="H7961" s="143">
        <v>59</v>
      </c>
      <c r="I7961" s="139" t="s">
        <v>3211</v>
      </c>
      <c r="J7961" s="143">
        <v>108</v>
      </c>
      <c r="K7961" s="137">
        <v>43040</v>
      </c>
      <c r="L7961" s="137">
        <v>43922</v>
      </c>
      <c r="M7961" s="144">
        <f>H7961/3.3</f>
        <v>17.878787878787879</v>
      </c>
      <c r="N7961" s="144" t="e">
        <f>I7961/M7961</f>
        <v>#VALUE!</v>
      </c>
    </row>
    <row r="7962" spans="1:14">
      <c r="A7962" s="142" t="s">
        <v>2828</v>
      </c>
      <c r="B7962" s="142" t="s">
        <v>6092</v>
      </c>
      <c r="C7962" s="142" t="s">
        <v>3159</v>
      </c>
      <c r="D7962" s="142" t="s">
        <v>3925</v>
      </c>
      <c r="E7962" s="142" t="s">
        <v>3926</v>
      </c>
      <c r="F7962" s="143" t="str">
        <f>IF(H7962&lt;=60,"소형",IF((H7962&gt;60)*(H7962&lt;=85)=1,"중소형",IF((H7962&gt;85)*(H7962&lt;=102)=1,"중형",IF((H7962&gt;102)*(H7962&lt;=135)=1,"중대형","대형"))))</f>
        <v>소형</v>
      </c>
      <c r="G7962" s="142" t="s">
        <v>6093</v>
      </c>
      <c r="H7962" s="143">
        <v>59</v>
      </c>
      <c r="I7962" s="139" t="s">
        <v>3211</v>
      </c>
      <c r="J7962" s="143">
        <v>29</v>
      </c>
      <c r="K7962" s="137">
        <v>43040</v>
      </c>
      <c r="L7962" s="137">
        <v>43922</v>
      </c>
      <c r="M7962" s="144">
        <f>H7962/3.3</f>
        <v>17.878787878787879</v>
      </c>
      <c r="N7962" s="144" t="e">
        <f>I7962/M7962</f>
        <v>#VALUE!</v>
      </c>
    </row>
    <row r="7963" spans="1:14">
      <c r="A7963" s="142" t="s">
        <v>2828</v>
      </c>
      <c r="B7963" s="142" t="s">
        <v>6092</v>
      </c>
      <c r="C7963" s="142" t="s">
        <v>3159</v>
      </c>
      <c r="D7963" s="142" t="s">
        <v>3925</v>
      </c>
      <c r="E7963" s="142" t="s">
        <v>3926</v>
      </c>
      <c r="F7963" s="143" t="str">
        <f>IF(H7963&lt;=60,"소형",IF((H7963&gt;60)*(H7963&lt;=85)=1,"중소형",IF((H7963&gt;85)*(H7963&lt;=102)=1,"중형",IF((H7963&gt;102)*(H7963&lt;=135)=1,"중대형","대형"))))</f>
        <v>소형</v>
      </c>
      <c r="G7963" s="142" t="s">
        <v>4055</v>
      </c>
      <c r="H7963" s="143">
        <v>59</v>
      </c>
      <c r="I7963" s="139" t="s">
        <v>3211</v>
      </c>
      <c r="J7963" s="143">
        <v>81</v>
      </c>
      <c r="K7963" s="137">
        <v>43040</v>
      </c>
      <c r="L7963" s="137">
        <v>43922</v>
      </c>
      <c r="M7963" s="144">
        <f>H7963/3.3</f>
        <v>17.878787878787879</v>
      </c>
      <c r="N7963" s="144" t="e">
        <f>I7963/M7963</f>
        <v>#VALUE!</v>
      </c>
    </row>
    <row r="7964" spans="1:14">
      <c r="A7964" s="142" t="s">
        <v>2828</v>
      </c>
      <c r="B7964" s="142" t="s">
        <v>6092</v>
      </c>
      <c r="C7964" s="142" t="s">
        <v>3159</v>
      </c>
      <c r="D7964" s="142" t="s">
        <v>3925</v>
      </c>
      <c r="E7964" s="142" t="s">
        <v>3926</v>
      </c>
      <c r="F7964" s="143" t="str">
        <f>IF(H7964&lt;=60,"소형",IF((H7964&gt;60)*(H7964&lt;=85)=1,"중소형",IF((H7964&gt;85)*(H7964&lt;=102)=1,"중형",IF((H7964&gt;102)*(H7964&lt;=135)=1,"중대형","대형"))))</f>
        <v>중소형</v>
      </c>
      <c r="G7964" s="142" t="s">
        <v>6094</v>
      </c>
      <c r="H7964" s="143">
        <v>84</v>
      </c>
      <c r="I7964" s="139" t="s">
        <v>3211</v>
      </c>
      <c r="J7964" s="143">
        <v>463</v>
      </c>
      <c r="K7964" s="137">
        <v>43040</v>
      </c>
      <c r="L7964" s="137">
        <v>43922</v>
      </c>
      <c r="M7964" s="144">
        <f>H7964/3.3</f>
        <v>25.454545454545457</v>
      </c>
      <c r="N7964" s="144" t="e">
        <f>I7964/M7964</f>
        <v>#VALUE!</v>
      </c>
    </row>
    <row r="7965" spans="1:14">
      <c r="A7965" s="142" t="s">
        <v>2828</v>
      </c>
      <c r="B7965" s="142" t="s">
        <v>6092</v>
      </c>
      <c r="C7965" s="142" t="s">
        <v>3159</v>
      </c>
      <c r="D7965" s="142" t="s">
        <v>3925</v>
      </c>
      <c r="E7965" s="142" t="s">
        <v>3926</v>
      </c>
      <c r="F7965" s="143" t="str">
        <f>IF(H7965&lt;=60,"소형",IF((H7965&gt;60)*(H7965&lt;=85)=1,"중소형",IF((H7965&gt;85)*(H7965&lt;=102)=1,"중형",IF((H7965&gt;102)*(H7965&lt;=135)=1,"중대형","대형"))))</f>
        <v>중소형</v>
      </c>
      <c r="G7965" s="142" t="s">
        <v>6095</v>
      </c>
      <c r="H7965" s="143">
        <v>84</v>
      </c>
      <c r="I7965" s="139" t="s">
        <v>3211</v>
      </c>
      <c r="J7965" s="143">
        <v>145</v>
      </c>
      <c r="K7965" s="137">
        <v>43040</v>
      </c>
      <c r="L7965" s="137">
        <v>43922</v>
      </c>
      <c r="M7965" s="144">
        <f>H7965/3.3</f>
        <v>25.454545454545457</v>
      </c>
      <c r="N7965" s="144" t="e">
        <f>I7965/M7965</f>
        <v>#VALUE!</v>
      </c>
    </row>
    <row r="7966" spans="1:14">
      <c r="A7966" s="142" t="s">
        <v>2829</v>
      </c>
      <c r="B7966" s="142" t="s">
        <v>6096</v>
      </c>
      <c r="C7966" s="142" t="s">
        <v>3163</v>
      </c>
      <c r="D7966" s="142" t="s">
        <v>3452</v>
      </c>
      <c r="E7966" s="142" t="s">
        <v>4935</v>
      </c>
      <c r="F7966" s="143" t="str">
        <f>IF(H7966&lt;=60,"소형",IF((H7966&gt;60)*(H7966&lt;=85)=1,"중소형",IF((H7966&gt;85)*(H7966&lt;=102)=1,"중형",IF((H7966&gt;102)*(H7966&lt;=135)=1,"중대형","대형"))))</f>
        <v>중소형</v>
      </c>
      <c r="G7966" s="142" t="s">
        <v>5538</v>
      </c>
      <c r="H7966" s="143">
        <v>84</v>
      </c>
      <c r="I7966" s="144">
        <v>39610</v>
      </c>
      <c r="J7966" s="143">
        <v>218</v>
      </c>
      <c r="K7966" s="137">
        <v>43070</v>
      </c>
      <c r="L7966" s="137">
        <v>43922</v>
      </c>
      <c r="M7966" s="144">
        <f>H7966/3.3</f>
        <v>25.454545454545457</v>
      </c>
      <c r="N7966" s="144">
        <f>I7966/M7966</f>
        <v>1556.1071428571427</v>
      </c>
    </row>
    <row r="7967" spans="1:14">
      <c r="A7967" s="142" t="s">
        <v>2829</v>
      </c>
      <c r="B7967" s="142" t="s">
        <v>6096</v>
      </c>
      <c r="C7967" s="142" t="s">
        <v>3163</v>
      </c>
      <c r="D7967" s="142" t="s">
        <v>3452</v>
      </c>
      <c r="E7967" s="142" t="s">
        <v>4935</v>
      </c>
      <c r="F7967" s="143" t="str">
        <f>IF(H7967&lt;=60,"소형",IF((H7967&gt;60)*(H7967&lt;=85)=1,"중소형",IF((H7967&gt;85)*(H7967&lt;=102)=1,"중형",IF((H7967&gt;102)*(H7967&lt;=135)=1,"중대형","대형"))))</f>
        <v>중소형</v>
      </c>
      <c r="G7967" s="142" t="s">
        <v>5641</v>
      </c>
      <c r="H7967" s="143">
        <v>84</v>
      </c>
      <c r="I7967" s="144">
        <v>39850</v>
      </c>
      <c r="J7967" s="143">
        <v>171</v>
      </c>
      <c r="K7967" s="137">
        <v>43070</v>
      </c>
      <c r="L7967" s="137">
        <v>43922</v>
      </c>
      <c r="M7967" s="144">
        <f>H7967/3.3</f>
        <v>25.454545454545457</v>
      </c>
      <c r="N7967" s="144">
        <f>I7967/M7967</f>
        <v>1565.5357142857142</v>
      </c>
    </row>
    <row r="7968" spans="1:14">
      <c r="A7968" s="142" t="s">
        <v>2829</v>
      </c>
      <c r="B7968" s="142" t="s">
        <v>6096</v>
      </c>
      <c r="C7968" s="142" t="s">
        <v>3163</v>
      </c>
      <c r="D7968" s="142" t="s">
        <v>3452</v>
      </c>
      <c r="E7968" s="142" t="s">
        <v>4935</v>
      </c>
      <c r="F7968" s="143" t="str">
        <f>IF(H7968&lt;=60,"소형",IF((H7968&gt;60)*(H7968&lt;=85)=1,"중소형",IF((H7968&gt;85)*(H7968&lt;=102)=1,"중형",IF((H7968&gt;102)*(H7968&lt;=135)=1,"중대형","대형"))))</f>
        <v>중형</v>
      </c>
      <c r="G7968" s="142" t="s">
        <v>6097</v>
      </c>
      <c r="H7968" s="143">
        <v>96</v>
      </c>
      <c r="I7968" s="144">
        <v>43960</v>
      </c>
      <c r="J7968" s="143">
        <v>224</v>
      </c>
      <c r="K7968" s="137">
        <v>43070</v>
      </c>
      <c r="L7968" s="137">
        <v>43922</v>
      </c>
      <c r="M7968" s="144">
        <f>H7968/3.3</f>
        <v>29.090909090909093</v>
      </c>
      <c r="N7968" s="144">
        <f>I7968/M7968</f>
        <v>1511.1249999999998</v>
      </c>
    </row>
    <row r="7969" spans="1:14">
      <c r="A7969" s="142" t="s">
        <v>2829</v>
      </c>
      <c r="B7969" s="142" t="s">
        <v>6098</v>
      </c>
      <c r="C7969" s="142" t="s">
        <v>3168</v>
      </c>
      <c r="D7969" s="142" t="s">
        <v>3744</v>
      </c>
      <c r="E7969" s="142" t="s">
        <v>6099</v>
      </c>
      <c r="F7969" s="143" t="str">
        <f>IF(H7969&lt;=60,"소형",IF((H7969&gt;60)*(H7969&lt;=85)=1,"중소형",IF((H7969&gt;85)*(H7969&lt;=102)=1,"중형",IF((H7969&gt;102)*(H7969&lt;=135)=1,"중대형","대형"))))</f>
        <v>중소형</v>
      </c>
      <c r="G7969" s="142" t="s">
        <v>4551</v>
      </c>
      <c r="H7969" s="143">
        <v>84</v>
      </c>
      <c r="I7969" s="144">
        <v>32800</v>
      </c>
      <c r="J7969" s="143">
        <v>246</v>
      </c>
      <c r="K7969" s="137">
        <v>43070</v>
      </c>
      <c r="L7969" s="137">
        <v>43922</v>
      </c>
      <c r="M7969" s="144">
        <f>H7969/3.3</f>
        <v>25.454545454545457</v>
      </c>
      <c r="N7969" s="144">
        <f>I7969/M7969</f>
        <v>1288.5714285714284</v>
      </c>
    </row>
    <row r="7970" spans="1:14">
      <c r="A7970" s="142" t="s">
        <v>2829</v>
      </c>
      <c r="B7970" s="142" t="s">
        <v>6098</v>
      </c>
      <c r="C7970" s="142" t="s">
        <v>3168</v>
      </c>
      <c r="D7970" s="142" t="s">
        <v>3744</v>
      </c>
      <c r="E7970" s="142" t="s">
        <v>6099</v>
      </c>
      <c r="F7970" s="143" t="str">
        <f>IF(H7970&lt;=60,"소형",IF((H7970&gt;60)*(H7970&lt;=85)=1,"중소형",IF((H7970&gt;85)*(H7970&lt;=102)=1,"중형",IF((H7970&gt;102)*(H7970&lt;=135)=1,"중대형","대형"))))</f>
        <v>중소형</v>
      </c>
      <c r="G7970" s="142" t="s">
        <v>3474</v>
      </c>
      <c r="H7970" s="143">
        <v>84</v>
      </c>
      <c r="I7970" s="144">
        <v>32300</v>
      </c>
      <c r="J7970" s="143">
        <v>169</v>
      </c>
      <c r="K7970" s="137">
        <v>43070</v>
      </c>
      <c r="L7970" s="137">
        <v>43922</v>
      </c>
      <c r="M7970" s="144">
        <f>H7970/3.3</f>
        <v>25.454545454545457</v>
      </c>
      <c r="N7970" s="144">
        <f>I7970/M7970</f>
        <v>1268.9285714285713</v>
      </c>
    </row>
    <row r="7971" spans="1:14">
      <c r="A7971" s="142" t="s">
        <v>2829</v>
      </c>
      <c r="B7971" s="142" t="s">
        <v>6098</v>
      </c>
      <c r="C7971" s="142" t="s">
        <v>3168</v>
      </c>
      <c r="D7971" s="142" t="s">
        <v>3744</v>
      </c>
      <c r="E7971" s="142" t="s">
        <v>6099</v>
      </c>
      <c r="F7971" s="143" t="str">
        <f>IF(H7971&lt;=60,"소형",IF((H7971&gt;60)*(H7971&lt;=85)=1,"중소형",IF((H7971&gt;85)*(H7971&lt;=102)=1,"중형",IF((H7971&gt;102)*(H7971&lt;=135)=1,"중대형","대형"))))</f>
        <v>중대형</v>
      </c>
      <c r="G7971" s="142" t="s">
        <v>6100</v>
      </c>
      <c r="H7971" s="143">
        <v>115</v>
      </c>
      <c r="I7971" s="144">
        <v>41800</v>
      </c>
      <c r="J7971" s="143">
        <v>212</v>
      </c>
      <c r="K7971" s="137">
        <v>43070</v>
      </c>
      <c r="L7971" s="137">
        <v>43922</v>
      </c>
      <c r="M7971" s="144">
        <f>H7971/3.3</f>
        <v>34.848484848484851</v>
      </c>
      <c r="N7971" s="144">
        <f>I7971/M7971</f>
        <v>1199.478260869565</v>
      </c>
    </row>
    <row r="7972" spans="1:14">
      <c r="A7972" s="142" t="s">
        <v>2828</v>
      </c>
      <c r="B7972" s="142" t="s">
        <v>6101</v>
      </c>
      <c r="C7972" s="142" t="s">
        <v>3163</v>
      </c>
      <c r="D7972" s="142" t="s">
        <v>3248</v>
      </c>
      <c r="E7972" s="142" t="s">
        <v>5213</v>
      </c>
      <c r="F7972" s="143" t="str">
        <f>IF(H7972&lt;=60,"소형",IF((H7972&gt;60)*(H7972&lt;=85)=1,"중소형",IF((H7972&gt;85)*(H7972&lt;=102)=1,"중형",IF((H7972&gt;102)*(H7972&lt;=135)=1,"중대형","대형"))))</f>
        <v>중소형</v>
      </c>
      <c r="G7972" s="142" t="s">
        <v>3475</v>
      </c>
      <c r="H7972" s="143">
        <v>84</v>
      </c>
      <c r="I7972" s="139" t="s">
        <v>3211</v>
      </c>
      <c r="J7972" s="143">
        <v>72</v>
      </c>
      <c r="K7972" s="137">
        <v>43070</v>
      </c>
      <c r="L7972" s="137">
        <v>43922</v>
      </c>
      <c r="M7972" s="144">
        <f>H7972/3.3</f>
        <v>25.454545454545457</v>
      </c>
      <c r="N7972" s="144" t="e">
        <f>I7972/M7972</f>
        <v>#VALUE!</v>
      </c>
    </row>
    <row r="7973" spans="1:14">
      <c r="A7973" s="142" t="s">
        <v>2828</v>
      </c>
      <c r="B7973" s="142" t="s">
        <v>6101</v>
      </c>
      <c r="C7973" s="142" t="s">
        <v>3163</v>
      </c>
      <c r="D7973" s="142" t="s">
        <v>3248</v>
      </c>
      <c r="E7973" s="142" t="s">
        <v>5213</v>
      </c>
      <c r="F7973" s="143" t="str">
        <f>IF(H7973&lt;=60,"소형",IF((H7973&gt;60)*(H7973&lt;=85)=1,"중소형",IF((H7973&gt;85)*(H7973&lt;=102)=1,"중형",IF((H7973&gt;102)*(H7973&lt;=135)=1,"중대형","대형"))))</f>
        <v>중소형</v>
      </c>
      <c r="G7973" s="142" t="s">
        <v>6102</v>
      </c>
      <c r="H7973" s="143">
        <v>84</v>
      </c>
      <c r="I7973" s="139" t="s">
        <v>3211</v>
      </c>
      <c r="J7973" s="143">
        <v>100</v>
      </c>
      <c r="K7973" s="137">
        <v>43070</v>
      </c>
      <c r="L7973" s="137">
        <v>43922</v>
      </c>
      <c r="M7973" s="144">
        <f>H7973/3.3</f>
        <v>25.454545454545457</v>
      </c>
      <c r="N7973" s="144" t="e">
        <f>I7973/M7973</f>
        <v>#VALUE!</v>
      </c>
    </row>
    <row r="7974" spans="1:14">
      <c r="A7974" s="142" t="s">
        <v>2828</v>
      </c>
      <c r="B7974" s="142" t="s">
        <v>6101</v>
      </c>
      <c r="C7974" s="142" t="s">
        <v>3163</v>
      </c>
      <c r="D7974" s="142" t="s">
        <v>3248</v>
      </c>
      <c r="E7974" s="142" t="s">
        <v>5213</v>
      </c>
      <c r="F7974" s="143" t="str">
        <f>IF(H7974&lt;=60,"소형",IF((H7974&gt;60)*(H7974&lt;=85)=1,"중소형",IF((H7974&gt;85)*(H7974&lt;=102)=1,"중형",IF((H7974&gt;102)*(H7974&lt;=135)=1,"중대형","대형"))))</f>
        <v>중소형</v>
      </c>
      <c r="G7974" s="142" t="s">
        <v>3208</v>
      </c>
      <c r="H7974" s="143">
        <v>84</v>
      </c>
      <c r="I7974" s="139" t="s">
        <v>3211</v>
      </c>
      <c r="J7974" s="143">
        <v>164</v>
      </c>
      <c r="K7974" s="137">
        <v>43070</v>
      </c>
      <c r="L7974" s="137">
        <v>43922</v>
      </c>
      <c r="M7974" s="144">
        <f>H7974/3.3</f>
        <v>25.454545454545457</v>
      </c>
      <c r="N7974" s="144" t="e">
        <f>I7974/M7974</f>
        <v>#VALUE!</v>
      </c>
    </row>
    <row r="7975" spans="1:14">
      <c r="A7975" s="142" t="s">
        <v>2828</v>
      </c>
      <c r="B7975" s="142" t="s">
        <v>6101</v>
      </c>
      <c r="C7975" s="142" t="s">
        <v>3163</v>
      </c>
      <c r="D7975" s="142" t="s">
        <v>3248</v>
      </c>
      <c r="E7975" s="142" t="s">
        <v>5213</v>
      </c>
      <c r="F7975" s="143" t="str">
        <f>IF(H7975&lt;=60,"소형",IF((H7975&gt;60)*(H7975&lt;=85)=1,"중소형",IF((H7975&gt;85)*(H7975&lt;=102)=1,"중형",IF((H7975&gt;102)*(H7975&lt;=135)=1,"중대형","대형"))))</f>
        <v>중소형</v>
      </c>
      <c r="G7975" s="142" t="s">
        <v>3209</v>
      </c>
      <c r="H7975" s="143">
        <v>84</v>
      </c>
      <c r="I7975" s="139" t="s">
        <v>3211</v>
      </c>
      <c r="J7975" s="143">
        <v>134</v>
      </c>
      <c r="K7975" s="137">
        <v>43070</v>
      </c>
      <c r="L7975" s="137">
        <v>43922</v>
      </c>
      <c r="M7975" s="144">
        <f>H7975/3.3</f>
        <v>25.454545454545457</v>
      </c>
      <c r="N7975" s="144" t="e">
        <f>I7975/M7975</f>
        <v>#VALUE!</v>
      </c>
    </row>
    <row r="7976" spans="1:14">
      <c r="A7976" s="142" t="s">
        <v>2828</v>
      </c>
      <c r="B7976" s="142" t="s">
        <v>6101</v>
      </c>
      <c r="C7976" s="142" t="s">
        <v>3163</v>
      </c>
      <c r="D7976" s="142" t="s">
        <v>3248</v>
      </c>
      <c r="E7976" s="142" t="s">
        <v>5213</v>
      </c>
      <c r="F7976" s="143" t="str">
        <f>IF(H7976&lt;=60,"소형",IF((H7976&gt;60)*(H7976&lt;=85)=1,"중소형",IF((H7976&gt;85)*(H7976&lt;=102)=1,"중형",IF((H7976&gt;102)*(H7976&lt;=135)=1,"중대형","대형"))))</f>
        <v>중소형</v>
      </c>
      <c r="G7976" s="142" t="s">
        <v>5092</v>
      </c>
      <c r="H7976" s="143">
        <v>84</v>
      </c>
      <c r="I7976" s="139" t="s">
        <v>3211</v>
      </c>
      <c r="J7976" s="143">
        <v>73</v>
      </c>
      <c r="K7976" s="137">
        <v>43070</v>
      </c>
      <c r="L7976" s="137">
        <v>43922</v>
      </c>
      <c r="M7976" s="144">
        <f>H7976/3.3</f>
        <v>25.454545454545457</v>
      </c>
      <c r="N7976" s="144" t="e">
        <f>I7976/M7976</f>
        <v>#VALUE!</v>
      </c>
    </row>
    <row r="7977" spans="1:14">
      <c r="A7977" s="142" t="s">
        <v>2829</v>
      </c>
      <c r="B7977" s="142" t="s">
        <v>6811</v>
      </c>
      <c r="C7977" s="142" t="s">
        <v>3158</v>
      </c>
      <c r="D7977" s="142" t="s">
        <v>3345</v>
      </c>
      <c r="E7977" s="142" t="s">
        <v>5060</v>
      </c>
      <c r="F7977" s="143" t="str">
        <f>IF(H7977&lt;=60,"소형",IF((H7977&gt;60)*(H7977&lt;=85)=1,"중소형",IF((H7977&gt;85)*(H7977&lt;=102)=1,"중형",IF((H7977&gt;102)*(H7977&lt;=135)=1,"중대형","대형"))))</f>
        <v>중소형</v>
      </c>
      <c r="G7977" s="142" t="s">
        <v>6812</v>
      </c>
      <c r="H7977" s="143">
        <v>82</v>
      </c>
      <c r="I7977" s="144">
        <v>24720</v>
      </c>
      <c r="J7977" s="143">
        <v>74</v>
      </c>
      <c r="K7977" s="137">
        <v>43101</v>
      </c>
      <c r="L7977" s="137">
        <v>43922</v>
      </c>
      <c r="M7977" s="144">
        <f>H7977/3.3</f>
        <v>24.848484848484851</v>
      </c>
      <c r="N7977" s="144">
        <f>I7977/M7977</f>
        <v>994.82926829268285</v>
      </c>
    </row>
    <row r="7978" spans="1:14">
      <c r="A7978" s="142" t="s">
        <v>2829</v>
      </c>
      <c r="B7978" s="142" t="s">
        <v>6811</v>
      </c>
      <c r="C7978" s="142" t="s">
        <v>3158</v>
      </c>
      <c r="D7978" s="142" t="s">
        <v>3345</v>
      </c>
      <c r="E7978" s="142" t="s">
        <v>5060</v>
      </c>
      <c r="F7978" s="143" t="str">
        <f>IF(H7978&lt;=60,"소형",IF((H7978&gt;60)*(H7978&lt;=85)=1,"중소형",IF((H7978&gt;85)*(H7978&lt;=102)=1,"중형",IF((H7978&gt;102)*(H7978&lt;=135)=1,"중대형","대형"))))</f>
        <v>중소형</v>
      </c>
      <c r="G7978" s="142" t="s">
        <v>6813</v>
      </c>
      <c r="H7978" s="143">
        <v>84</v>
      </c>
      <c r="I7978" s="144">
        <v>25660</v>
      </c>
      <c r="J7978" s="143">
        <v>261</v>
      </c>
      <c r="K7978" s="137">
        <v>43101</v>
      </c>
      <c r="L7978" s="137">
        <v>43922</v>
      </c>
      <c r="M7978" s="144">
        <f>H7978/3.3</f>
        <v>25.454545454545457</v>
      </c>
      <c r="N7978" s="144">
        <f>I7978/M7978</f>
        <v>1008.0714285714284</v>
      </c>
    </row>
    <row r="7979" spans="1:14">
      <c r="A7979" s="142" t="s">
        <v>2829</v>
      </c>
      <c r="B7979" s="142" t="s">
        <v>6811</v>
      </c>
      <c r="C7979" s="142" t="s">
        <v>3158</v>
      </c>
      <c r="D7979" s="142" t="s">
        <v>3345</v>
      </c>
      <c r="E7979" s="142" t="s">
        <v>5060</v>
      </c>
      <c r="F7979" s="143" t="str">
        <f>IF(H7979&lt;=60,"소형",IF((H7979&gt;60)*(H7979&lt;=85)=1,"중소형",IF((H7979&gt;85)*(H7979&lt;=102)=1,"중형",IF((H7979&gt;102)*(H7979&lt;=135)=1,"중대형","대형"))))</f>
        <v>중대형</v>
      </c>
      <c r="G7979" s="142" t="s">
        <v>6814</v>
      </c>
      <c r="H7979" s="143">
        <v>116</v>
      </c>
      <c r="I7979" s="144">
        <v>37290</v>
      </c>
      <c r="J7979" s="143">
        <v>76</v>
      </c>
      <c r="K7979" s="137">
        <v>43101</v>
      </c>
      <c r="L7979" s="137">
        <v>43922</v>
      </c>
      <c r="M7979" s="144">
        <f>H7979/3.3</f>
        <v>35.151515151515156</v>
      </c>
      <c r="N7979" s="144">
        <f>I7979/M7979</f>
        <v>1060.8362068965516</v>
      </c>
    </row>
    <row r="7980" spans="1:14">
      <c r="A7980" s="142" t="s">
        <v>2828</v>
      </c>
      <c r="B7980" s="142" t="s">
        <v>6815</v>
      </c>
      <c r="C7980" s="142" t="s">
        <v>3160</v>
      </c>
      <c r="D7980" s="142" t="s">
        <v>4391</v>
      </c>
      <c r="E7980" s="142" t="s">
        <v>6816</v>
      </c>
      <c r="F7980" s="143" t="str">
        <f>IF(H7980&lt;=60,"소형",IF((H7980&gt;60)*(H7980&lt;=85)=1,"중소형",IF((H7980&gt;85)*(H7980&lt;=102)=1,"중형",IF((H7980&gt;102)*(H7980&lt;=135)=1,"중대형","대형"))))</f>
        <v>소형</v>
      </c>
      <c r="G7980" s="142" t="s">
        <v>5869</v>
      </c>
      <c r="H7980" s="143">
        <v>59</v>
      </c>
      <c r="I7980" s="139" t="s">
        <v>3211</v>
      </c>
      <c r="J7980" s="143">
        <v>253</v>
      </c>
      <c r="K7980" s="137">
        <v>43101</v>
      </c>
      <c r="L7980" s="137">
        <v>43922</v>
      </c>
      <c r="M7980" s="144">
        <f>H7980/3.3</f>
        <v>17.878787878787879</v>
      </c>
      <c r="N7980" s="144" t="e">
        <f>I7980/M7980</f>
        <v>#VALUE!</v>
      </c>
    </row>
    <row r="7981" spans="1:14">
      <c r="A7981" s="142" t="s">
        <v>2828</v>
      </c>
      <c r="B7981" s="142" t="s">
        <v>6815</v>
      </c>
      <c r="C7981" s="142" t="s">
        <v>3160</v>
      </c>
      <c r="D7981" s="142" t="s">
        <v>4391</v>
      </c>
      <c r="E7981" s="142" t="s">
        <v>6816</v>
      </c>
      <c r="F7981" s="143" t="str">
        <f>IF(H7981&lt;=60,"소형",IF((H7981&gt;60)*(H7981&lt;=85)=1,"중소형",IF((H7981&gt;85)*(H7981&lt;=102)=1,"중형",IF((H7981&gt;102)*(H7981&lt;=135)=1,"중대형","대형"))))</f>
        <v>소형</v>
      </c>
      <c r="G7981" s="142" t="s">
        <v>5861</v>
      </c>
      <c r="H7981" s="143">
        <v>59</v>
      </c>
      <c r="I7981" s="139" t="s">
        <v>3211</v>
      </c>
      <c r="J7981" s="143">
        <v>36</v>
      </c>
      <c r="K7981" s="137">
        <v>43101</v>
      </c>
      <c r="L7981" s="137">
        <v>43922</v>
      </c>
      <c r="M7981" s="144">
        <f>H7981/3.3</f>
        <v>17.878787878787879</v>
      </c>
      <c r="N7981" s="144" t="e">
        <f>I7981/M7981</f>
        <v>#VALUE!</v>
      </c>
    </row>
    <row r="7982" spans="1:14">
      <c r="A7982" s="142" t="s">
        <v>2828</v>
      </c>
      <c r="B7982" s="142" t="s">
        <v>6815</v>
      </c>
      <c r="C7982" s="142" t="s">
        <v>3160</v>
      </c>
      <c r="D7982" s="142" t="s">
        <v>4391</v>
      </c>
      <c r="E7982" s="142" t="s">
        <v>6816</v>
      </c>
      <c r="F7982" s="143" t="str">
        <f>IF(H7982&lt;=60,"소형",IF((H7982&gt;60)*(H7982&lt;=85)=1,"중소형",IF((H7982&gt;85)*(H7982&lt;=102)=1,"중형",IF((H7982&gt;102)*(H7982&lt;=135)=1,"중대형","대형"))))</f>
        <v>소형</v>
      </c>
      <c r="G7982" s="142" t="s">
        <v>6817</v>
      </c>
      <c r="H7982" s="143">
        <v>59</v>
      </c>
      <c r="I7982" s="139" t="s">
        <v>3211</v>
      </c>
      <c r="J7982" s="143">
        <v>57</v>
      </c>
      <c r="K7982" s="137">
        <v>43101</v>
      </c>
      <c r="L7982" s="137">
        <v>43922</v>
      </c>
      <c r="M7982" s="144">
        <f>H7982/3.3</f>
        <v>17.878787878787879</v>
      </c>
      <c r="N7982" s="144" t="e">
        <f>I7982/M7982</f>
        <v>#VALUE!</v>
      </c>
    </row>
    <row r="7983" spans="1:14">
      <c r="A7983" s="142" t="s">
        <v>2829</v>
      </c>
      <c r="B7983" s="142" t="s">
        <v>6891</v>
      </c>
      <c r="C7983" s="142" t="s">
        <v>3163</v>
      </c>
      <c r="D7983" s="142" t="s">
        <v>3321</v>
      </c>
      <c r="E7983" s="142" t="s">
        <v>6892</v>
      </c>
      <c r="F7983" s="143" t="str">
        <f>IF(H7983&lt;=60,"소형",IF((H7983&gt;60)*(H7983&lt;=85)=1,"중소형",IF((H7983&gt;85)*(H7983&lt;=102)=1,"중형",IF((H7983&gt;102)*(H7983&lt;=135)=1,"중대형","대형"))))</f>
        <v>소형</v>
      </c>
      <c r="G7983" s="142" t="s">
        <v>6090</v>
      </c>
      <c r="H7983" s="143">
        <v>59</v>
      </c>
      <c r="I7983" s="139" t="s">
        <v>3211</v>
      </c>
      <c r="J7983" s="143">
        <v>461</v>
      </c>
      <c r="K7983" s="137">
        <v>43132</v>
      </c>
      <c r="L7983" s="137">
        <v>43922</v>
      </c>
      <c r="M7983" s="144">
        <f>H7983/3.3</f>
        <v>17.878787878787879</v>
      </c>
      <c r="N7983" s="144" t="e">
        <f>I7983/M7983</f>
        <v>#VALUE!</v>
      </c>
    </row>
    <row r="7984" spans="1:14">
      <c r="A7984" s="142" t="s">
        <v>2829</v>
      </c>
      <c r="B7984" s="142" t="s">
        <v>6891</v>
      </c>
      <c r="C7984" s="142" t="s">
        <v>3163</v>
      </c>
      <c r="D7984" s="142" t="s">
        <v>3321</v>
      </c>
      <c r="E7984" s="142" t="s">
        <v>6892</v>
      </c>
      <c r="F7984" s="143" t="str">
        <f>IF(H7984&lt;=60,"소형",IF((H7984&gt;60)*(H7984&lt;=85)=1,"중소형",IF((H7984&gt;85)*(H7984&lt;=102)=1,"중형",IF((H7984&gt;102)*(H7984&lt;=135)=1,"중대형","대형"))))</f>
        <v>소형</v>
      </c>
      <c r="G7984" s="142" t="s">
        <v>6450</v>
      </c>
      <c r="H7984" s="143">
        <v>59</v>
      </c>
      <c r="I7984" s="144">
        <v>37100</v>
      </c>
      <c r="J7984" s="143">
        <v>96</v>
      </c>
      <c r="K7984" s="137">
        <v>43132</v>
      </c>
      <c r="L7984" s="137">
        <v>43922</v>
      </c>
      <c r="M7984" s="144">
        <f>H7984/3.3</f>
        <v>17.878787878787879</v>
      </c>
      <c r="N7984" s="144">
        <f>I7984/M7984</f>
        <v>2075.0847457627119</v>
      </c>
    </row>
    <row r="7985" spans="1:14">
      <c r="A7985" s="142" t="s">
        <v>2829</v>
      </c>
      <c r="B7985" s="142" t="s">
        <v>6891</v>
      </c>
      <c r="C7985" s="142" t="s">
        <v>3163</v>
      </c>
      <c r="D7985" s="142" t="s">
        <v>3321</v>
      </c>
      <c r="E7985" s="142" t="s">
        <v>6892</v>
      </c>
      <c r="F7985" s="143" t="str">
        <f>IF(H7985&lt;=60,"소형",IF((H7985&gt;60)*(H7985&lt;=85)=1,"중소형",IF((H7985&gt;85)*(H7985&lt;=102)=1,"중형",IF((H7985&gt;102)*(H7985&lt;=135)=1,"중대형","대형"))))</f>
        <v>중소형</v>
      </c>
      <c r="G7985" s="142" t="s">
        <v>4201</v>
      </c>
      <c r="H7985" s="143">
        <v>84</v>
      </c>
      <c r="I7985" s="144">
        <v>47400</v>
      </c>
      <c r="J7985" s="143">
        <v>258</v>
      </c>
      <c r="K7985" s="137">
        <v>43132</v>
      </c>
      <c r="L7985" s="137">
        <v>43922</v>
      </c>
      <c r="M7985" s="144">
        <f>H7985/3.3</f>
        <v>25.454545454545457</v>
      </c>
      <c r="N7985" s="144">
        <f>I7985/M7985</f>
        <v>1862.1428571428569</v>
      </c>
    </row>
    <row r="7986" spans="1:14">
      <c r="A7986" s="142" t="s">
        <v>2829</v>
      </c>
      <c r="B7986" s="142" t="s">
        <v>6891</v>
      </c>
      <c r="C7986" s="142" t="s">
        <v>3163</v>
      </c>
      <c r="D7986" s="142" t="s">
        <v>3321</v>
      </c>
      <c r="E7986" s="142" t="s">
        <v>6892</v>
      </c>
      <c r="F7986" s="143" t="str">
        <f>IF(H7986&lt;=60,"소형",IF((H7986&gt;60)*(H7986&lt;=85)=1,"중소형",IF((H7986&gt;85)*(H7986&lt;=102)=1,"중형",IF((H7986&gt;102)*(H7986&lt;=135)=1,"중대형","대형"))))</f>
        <v>중소형</v>
      </c>
      <c r="G7986" s="142" t="s">
        <v>5995</v>
      </c>
      <c r="H7986" s="143">
        <v>84</v>
      </c>
      <c r="I7986" s="144">
        <v>46600</v>
      </c>
      <c r="J7986" s="143">
        <v>106</v>
      </c>
      <c r="K7986" s="137">
        <v>43132</v>
      </c>
      <c r="L7986" s="137">
        <v>43922</v>
      </c>
      <c r="M7986" s="144">
        <f>H7986/3.3</f>
        <v>25.454545454545457</v>
      </c>
      <c r="N7986" s="144">
        <f>I7986/M7986</f>
        <v>1830.7142857142856</v>
      </c>
    </row>
    <row r="7987" spans="1:14">
      <c r="A7987" s="142" t="s">
        <v>2829</v>
      </c>
      <c r="B7987" s="142" t="s">
        <v>7359</v>
      </c>
      <c r="C7987" s="142" t="s">
        <v>3168</v>
      </c>
      <c r="D7987" s="142" t="s">
        <v>3891</v>
      </c>
      <c r="E7987" s="142" t="s">
        <v>6341</v>
      </c>
      <c r="F7987" s="143" t="str">
        <f>IF(H7987&lt;=60,"소형",IF((H7987&gt;60)*(H7987&lt;=85)=1,"중소형",IF((H7987&gt;85)*(H7987&lt;=102)=1,"중형",IF((H7987&gt;102)*(H7987&lt;=135)=1,"중대형","대형"))))</f>
        <v>중소형</v>
      </c>
      <c r="G7987" s="142" t="s">
        <v>3218</v>
      </c>
      <c r="H7987" s="143">
        <v>84</v>
      </c>
      <c r="I7987" s="144">
        <v>63400</v>
      </c>
      <c r="J7987" s="143">
        <v>18</v>
      </c>
      <c r="K7987" s="137">
        <v>43191</v>
      </c>
      <c r="L7987" s="137">
        <v>43922</v>
      </c>
      <c r="M7987" s="144">
        <f>H7987/3.3</f>
        <v>25.454545454545457</v>
      </c>
      <c r="N7987" s="144">
        <f>I7987/M7987</f>
        <v>2490.7142857142853</v>
      </c>
    </row>
    <row r="7988" spans="1:14">
      <c r="A7988" s="142" t="s">
        <v>2829</v>
      </c>
      <c r="B7988" s="142" t="s">
        <v>7359</v>
      </c>
      <c r="C7988" s="142" t="s">
        <v>3168</v>
      </c>
      <c r="D7988" s="142" t="s">
        <v>3891</v>
      </c>
      <c r="E7988" s="142" t="s">
        <v>6341</v>
      </c>
      <c r="F7988" s="143" t="str">
        <f>IF(H7988&lt;=60,"소형",IF((H7988&gt;60)*(H7988&lt;=85)=1,"중소형",IF((H7988&gt;85)*(H7988&lt;=102)=1,"중형",IF((H7988&gt;102)*(H7988&lt;=135)=1,"중대형","대형"))))</f>
        <v>중소형</v>
      </c>
      <c r="G7988" s="142" t="s">
        <v>3239</v>
      </c>
      <c r="H7988" s="143">
        <v>84</v>
      </c>
      <c r="I7988" s="144">
        <v>64300</v>
      </c>
      <c r="J7988" s="143">
        <v>16</v>
      </c>
      <c r="K7988" s="137">
        <v>43191</v>
      </c>
      <c r="L7988" s="137">
        <v>43922</v>
      </c>
      <c r="M7988" s="144">
        <f>H7988/3.3</f>
        <v>25.454545454545457</v>
      </c>
      <c r="N7988" s="144">
        <f>I7988/M7988</f>
        <v>2526.0714285714284</v>
      </c>
    </row>
    <row r="7989" spans="1:14">
      <c r="A7989" s="142" t="s">
        <v>2829</v>
      </c>
      <c r="B7989" s="142" t="s">
        <v>7359</v>
      </c>
      <c r="C7989" s="142" t="s">
        <v>3168</v>
      </c>
      <c r="D7989" s="142" t="s">
        <v>3891</v>
      </c>
      <c r="E7989" s="142" t="s">
        <v>6341</v>
      </c>
      <c r="F7989" s="143" t="str">
        <f>IF(H7989&lt;=60,"소형",IF((H7989&gt;60)*(H7989&lt;=85)=1,"중소형",IF((H7989&gt;85)*(H7989&lt;=102)=1,"중형",IF((H7989&gt;102)*(H7989&lt;=135)=1,"중대형","대형"))))</f>
        <v>중소형</v>
      </c>
      <c r="G7989" s="142" t="s">
        <v>3819</v>
      </c>
      <c r="H7989" s="143">
        <v>84</v>
      </c>
      <c r="I7989" s="144">
        <v>62700</v>
      </c>
      <c r="J7989" s="143">
        <v>36</v>
      </c>
      <c r="K7989" s="137">
        <v>43191</v>
      </c>
      <c r="L7989" s="137">
        <v>43922</v>
      </c>
      <c r="M7989" s="144">
        <f>H7989/3.3</f>
        <v>25.454545454545457</v>
      </c>
      <c r="N7989" s="144">
        <f>I7989/M7989</f>
        <v>2463.2142857142853</v>
      </c>
    </row>
    <row r="7990" spans="1:14">
      <c r="A7990" s="142" t="s">
        <v>2829</v>
      </c>
      <c r="B7990" s="142" t="s">
        <v>7359</v>
      </c>
      <c r="C7990" s="142" t="s">
        <v>3168</v>
      </c>
      <c r="D7990" s="142" t="s">
        <v>3891</v>
      </c>
      <c r="E7990" s="142" t="s">
        <v>6341</v>
      </c>
      <c r="F7990" s="143" t="str">
        <f>IF(H7990&lt;=60,"소형",IF((H7990&gt;60)*(H7990&lt;=85)=1,"중소형",IF((H7990&gt;85)*(H7990&lt;=102)=1,"중형",IF((H7990&gt;102)*(H7990&lt;=135)=1,"중대형","대형"))))</f>
        <v>중소형</v>
      </c>
      <c r="G7990" s="142" t="s">
        <v>3869</v>
      </c>
      <c r="H7990" s="143">
        <v>84</v>
      </c>
      <c r="I7990" s="144">
        <v>65000</v>
      </c>
      <c r="J7990" s="143">
        <v>18</v>
      </c>
      <c r="K7990" s="137">
        <v>43191</v>
      </c>
      <c r="L7990" s="137">
        <v>43922</v>
      </c>
      <c r="M7990" s="144">
        <f>H7990/3.3</f>
        <v>25.454545454545457</v>
      </c>
      <c r="N7990" s="144">
        <f>I7990/M7990</f>
        <v>2553.5714285714284</v>
      </c>
    </row>
    <row r="7991" spans="1:14">
      <c r="A7991" s="142" t="s">
        <v>2829</v>
      </c>
      <c r="B7991" s="142" t="s">
        <v>7457</v>
      </c>
      <c r="C7991" s="142" t="s">
        <v>3168</v>
      </c>
      <c r="D7991" s="142" t="s">
        <v>3744</v>
      </c>
      <c r="E7991" s="142" t="s">
        <v>6099</v>
      </c>
      <c r="F7991" s="143" t="str">
        <f>IF(H7991&lt;=60,"소형",IF((H7991&gt;60)*(H7991&lt;=85)=1,"중소형",IF((H7991&gt;85)*(H7991&lt;=102)=1,"중형",IF((H7991&gt;102)*(H7991&lt;=135)=1,"중대형","대형"))))</f>
        <v>중소형</v>
      </c>
      <c r="G7991" s="142" t="s">
        <v>4477</v>
      </c>
      <c r="H7991" s="143">
        <v>78</v>
      </c>
      <c r="I7991" s="144">
        <v>30682</v>
      </c>
      <c r="J7991" s="143">
        <v>107</v>
      </c>
      <c r="K7991" s="137">
        <v>43221</v>
      </c>
      <c r="L7991" s="137">
        <v>43922</v>
      </c>
      <c r="M7991" s="144">
        <f>H7991/3.3</f>
        <v>23.636363636363637</v>
      </c>
      <c r="N7991" s="144">
        <f>I7991/M7991</f>
        <v>1298.0846153846153</v>
      </c>
    </row>
    <row r="7992" spans="1:14">
      <c r="A7992" s="142" t="s">
        <v>2829</v>
      </c>
      <c r="B7992" s="142" t="s">
        <v>7457</v>
      </c>
      <c r="C7992" s="142" t="s">
        <v>3168</v>
      </c>
      <c r="D7992" s="142" t="s">
        <v>3744</v>
      </c>
      <c r="E7992" s="142" t="s">
        <v>6099</v>
      </c>
      <c r="F7992" s="143" t="str">
        <f>IF(H7992&lt;=60,"소형",IF((H7992&gt;60)*(H7992&lt;=85)=1,"중소형",IF((H7992&gt;85)*(H7992&lt;=102)=1,"중형",IF((H7992&gt;102)*(H7992&lt;=135)=1,"중대형","대형"))))</f>
        <v>중소형</v>
      </c>
      <c r="G7992" s="142" t="s">
        <v>3371</v>
      </c>
      <c r="H7992" s="143">
        <v>84</v>
      </c>
      <c r="I7992" s="144">
        <v>33218</v>
      </c>
      <c r="J7992" s="143">
        <v>363</v>
      </c>
      <c r="K7992" s="137">
        <v>43221</v>
      </c>
      <c r="L7992" s="137">
        <v>43922</v>
      </c>
      <c r="M7992" s="144">
        <f>H7992/3.3</f>
        <v>25.454545454545457</v>
      </c>
      <c r="N7992" s="144">
        <f>I7992/M7992</f>
        <v>1304.992857142857</v>
      </c>
    </row>
    <row r="7993" spans="1:14">
      <c r="A7993" s="142" t="s">
        <v>2829</v>
      </c>
      <c r="B7993" s="142" t="s">
        <v>7457</v>
      </c>
      <c r="C7993" s="142" t="s">
        <v>3168</v>
      </c>
      <c r="D7993" s="142" t="s">
        <v>3744</v>
      </c>
      <c r="E7993" s="142" t="s">
        <v>6099</v>
      </c>
      <c r="F7993" s="143" t="str">
        <f>IF(H7993&lt;=60,"소형",IF((H7993&gt;60)*(H7993&lt;=85)=1,"중소형",IF((H7993&gt;85)*(H7993&lt;=102)=1,"중형",IF((H7993&gt;102)*(H7993&lt;=135)=1,"중대형","대형"))))</f>
        <v>중형</v>
      </c>
      <c r="G7993" s="142" t="s">
        <v>7458</v>
      </c>
      <c r="H7993" s="143">
        <v>101</v>
      </c>
      <c r="I7993" s="144">
        <v>39299</v>
      </c>
      <c r="J7993" s="143">
        <v>241</v>
      </c>
      <c r="K7993" s="137">
        <v>43221</v>
      </c>
      <c r="L7993" s="137">
        <v>43922</v>
      </c>
      <c r="M7993" s="144">
        <f>H7993/3.3</f>
        <v>30.606060606060609</v>
      </c>
      <c r="N7993" s="144">
        <f>I7993/M7993</f>
        <v>1284.0267326732671</v>
      </c>
    </row>
    <row r="7994" spans="1:14">
      <c r="A7994" s="142" t="s">
        <v>2829</v>
      </c>
      <c r="B7994" s="142" t="s">
        <v>7593</v>
      </c>
      <c r="C7994" s="142" t="s">
        <v>3163</v>
      </c>
      <c r="D7994" s="142" t="s">
        <v>6911</v>
      </c>
      <c r="E7994" s="142" t="s">
        <v>7594</v>
      </c>
      <c r="F7994" s="143" t="str">
        <f>IF(H7994&lt;=60,"소형",IF((H7994&gt;60)*(H7994&lt;=85)=1,"중소형",IF((H7994&gt;85)*(H7994&lt;=102)=1,"중형",IF((H7994&gt;102)*(H7994&lt;=135)=1,"중대형","대형"))))</f>
        <v>중소형</v>
      </c>
      <c r="G7994" s="142" t="s">
        <v>3294</v>
      </c>
      <c r="H7994" s="143">
        <v>84</v>
      </c>
      <c r="I7994" s="139">
        <v>105900</v>
      </c>
      <c r="J7994" s="143">
        <v>11</v>
      </c>
      <c r="K7994" s="137">
        <v>43221</v>
      </c>
      <c r="L7994" s="137">
        <v>43922</v>
      </c>
      <c r="M7994" s="144">
        <f>H7994/3.3</f>
        <v>25.454545454545457</v>
      </c>
      <c r="N7994" s="144">
        <f>I7994/M7994</f>
        <v>4160.3571428571422</v>
      </c>
    </row>
    <row r="7995" spans="1:14">
      <c r="A7995" s="142" t="s">
        <v>2829</v>
      </c>
      <c r="B7995" s="142" t="s">
        <v>7593</v>
      </c>
      <c r="C7995" s="142" t="s">
        <v>3163</v>
      </c>
      <c r="D7995" s="142" t="s">
        <v>6911</v>
      </c>
      <c r="E7995" s="142" t="s">
        <v>7594</v>
      </c>
      <c r="F7995" s="143" t="str">
        <f>IF(H7995&lt;=60,"소형",IF((H7995&gt;60)*(H7995&lt;=85)=1,"중소형",IF((H7995&gt;85)*(H7995&lt;=102)=1,"중형",IF((H7995&gt;102)*(H7995&lt;=135)=1,"중대형","대형"))))</f>
        <v>중소형</v>
      </c>
      <c r="G7995" s="142" t="s">
        <v>3565</v>
      </c>
      <c r="H7995" s="143">
        <v>84</v>
      </c>
      <c r="I7995" s="144">
        <v>106700</v>
      </c>
      <c r="J7995" s="143">
        <v>38</v>
      </c>
      <c r="K7995" s="137">
        <v>43221</v>
      </c>
      <c r="L7995" s="137">
        <v>43922</v>
      </c>
      <c r="M7995" s="144">
        <f>H7995/3.3</f>
        <v>25.454545454545457</v>
      </c>
      <c r="N7995" s="144">
        <f>I7995/M7995</f>
        <v>4191.7857142857138</v>
      </c>
    </row>
    <row r="7996" spans="1:14">
      <c r="A7996" s="142" t="s">
        <v>2829</v>
      </c>
      <c r="B7996" s="142" t="s">
        <v>7593</v>
      </c>
      <c r="C7996" s="142" t="s">
        <v>3163</v>
      </c>
      <c r="D7996" s="142" t="s">
        <v>6911</v>
      </c>
      <c r="E7996" s="142" t="s">
        <v>7594</v>
      </c>
      <c r="F7996" s="143" t="str">
        <f>IF(H7996&lt;=60,"소형",IF((H7996&gt;60)*(H7996&lt;=85)=1,"중소형",IF((H7996&gt;85)*(H7996&lt;=102)=1,"중형",IF((H7996&gt;102)*(H7996&lt;=135)=1,"중대형","대형"))))</f>
        <v>중소형</v>
      </c>
      <c r="G7996" s="142" t="s">
        <v>3756</v>
      </c>
      <c r="H7996" s="143">
        <v>84</v>
      </c>
      <c r="I7996" s="144">
        <v>106800</v>
      </c>
      <c r="J7996" s="143">
        <v>13</v>
      </c>
      <c r="K7996" s="137">
        <v>43221</v>
      </c>
      <c r="L7996" s="137">
        <v>43922</v>
      </c>
      <c r="M7996" s="144">
        <f>H7996/3.3</f>
        <v>25.454545454545457</v>
      </c>
      <c r="N7996" s="144">
        <f>I7996/M7996</f>
        <v>4195.7142857142853</v>
      </c>
    </row>
    <row r="7997" spans="1:14">
      <c r="A7997" s="142" t="s">
        <v>2829</v>
      </c>
      <c r="B7997" s="142" t="s">
        <v>7593</v>
      </c>
      <c r="C7997" s="142" t="s">
        <v>3163</v>
      </c>
      <c r="D7997" s="142" t="s">
        <v>6911</v>
      </c>
      <c r="E7997" s="142" t="s">
        <v>7594</v>
      </c>
      <c r="F7997" s="143" t="str">
        <f>IF(H7997&lt;=60,"소형",IF((H7997&gt;60)*(H7997&lt;=85)=1,"중소형",IF((H7997&gt;85)*(H7997&lt;=102)=1,"중형",IF((H7997&gt;102)*(H7997&lt;=135)=1,"중대형","대형"))))</f>
        <v>중대형</v>
      </c>
      <c r="G7997" s="142" t="s">
        <v>4217</v>
      </c>
      <c r="H7997" s="143">
        <v>115</v>
      </c>
      <c r="I7997" s="144">
        <v>127800</v>
      </c>
      <c r="J7997" s="143">
        <v>24</v>
      </c>
      <c r="K7997" s="137">
        <v>43221</v>
      </c>
      <c r="L7997" s="137">
        <v>43922</v>
      </c>
      <c r="M7997" s="144">
        <f>H7997/3.3</f>
        <v>34.848484848484851</v>
      </c>
      <c r="N7997" s="144">
        <f>I7997/M7997</f>
        <v>3667.3043478260865</v>
      </c>
    </row>
    <row r="7998" spans="1:14">
      <c r="A7998" s="142" t="s">
        <v>2829</v>
      </c>
      <c r="B7998" s="142" t="s">
        <v>7593</v>
      </c>
      <c r="C7998" s="142" t="s">
        <v>3163</v>
      </c>
      <c r="D7998" s="142" t="s">
        <v>6911</v>
      </c>
      <c r="E7998" s="142" t="s">
        <v>7594</v>
      </c>
      <c r="F7998" s="143" t="str">
        <f>IF(H7998&lt;=60,"소형",IF((H7998&gt;60)*(H7998&lt;=85)=1,"중소형",IF((H7998&gt;85)*(H7998&lt;=102)=1,"중형",IF((H7998&gt;102)*(H7998&lt;=135)=1,"중대형","대형"))))</f>
        <v>중대형</v>
      </c>
      <c r="G7998" s="142" t="s">
        <v>7595</v>
      </c>
      <c r="H7998" s="143">
        <v>130</v>
      </c>
      <c r="I7998" s="144">
        <v>132000</v>
      </c>
      <c r="J7998" s="143">
        <v>11</v>
      </c>
      <c r="K7998" s="137">
        <v>43221</v>
      </c>
      <c r="L7998" s="137">
        <v>43922</v>
      </c>
      <c r="M7998" s="144">
        <f>H7998/3.3</f>
        <v>39.393939393939398</v>
      </c>
      <c r="N7998" s="144">
        <f>I7998/M7998</f>
        <v>3350.7692307692305</v>
      </c>
    </row>
    <row r="7999" spans="1:14">
      <c r="A7999" s="142" t="s">
        <v>2829</v>
      </c>
      <c r="B7999" s="142" t="s">
        <v>7593</v>
      </c>
      <c r="C7999" s="142" t="s">
        <v>3163</v>
      </c>
      <c r="D7999" s="142" t="s">
        <v>6911</v>
      </c>
      <c r="E7999" s="142" t="s">
        <v>7594</v>
      </c>
      <c r="F7999" s="143" t="str">
        <f>IF(H7999&lt;=60,"소형",IF((H7999&gt;60)*(H7999&lt;=85)=1,"중소형",IF((H7999&gt;85)*(H7999&lt;=102)=1,"중형",IF((H7999&gt;102)*(H7999&lt;=135)=1,"중대형","대형"))))</f>
        <v>대형</v>
      </c>
      <c r="G7999" s="142" t="s">
        <v>7596</v>
      </c>
      <c r="H7999" s="143">
        <v>156</v>
      </c>
      <c r="I7999" s="139" t="s">
        <v>3211</v>
      </c>
      <c r="J7999" s="143">
        <v>2</v>
      </c>
      <c r="K7999" s="137">
        <v>43221</v>
      </c>
      <c r="L7999" s="137">
        <v>43922</v>
      </c>
      <c r="M7999" s="144">
        <f>H7999/3.3</f>
        <v>47.272727272727273</v>
      </c>
      <c r="N7999" s="144" t="e">
        <f>I7999/M7999</f>
        <v>#VALUE!</v>
      </c>
    </row>
    <row r="8000" spans="1:14">
      <c r="A8000" s="142" t="s">
        <v>2829</v>
      </c>
      <c r="B8000" s="142" t="s">
        <v>7593</v>
      </c>
      <c r="C8000" s="142" t="s">
        <v>3163</v>
      </c>
      <c r="D8000" s="142" t="s">
        <v>6911</v>
      </c>
      <c r="E8000" s="142" t="s">
        <v>7594</v>
      </c>
      <c r="F8000" s="143" t="str">
        <f>IF(H8000&lt;=60,"소형",IF((H8000&gt;60)*(H8000&lt;=85)=1,"중소형",IF((H8000&gt;85)*(H8000&lt;=102)=1,"중형",IF((H8000&gt;102)*(H8000&lt;=135)=1,"중대형","대형"))))</f>
        <v>대형</v>
      </c>
      <c r="G8000" s="142" t="s">
        <v>7597</v>
      </c>
      <c r="H8000" s="143">
        <v>176</v>
      </c>
      <c r="I8000" s="139" t="s">
        <v>3211</v>
      </c>
      <c r="J8000" s="143">
        <v>1</v>
      </c>
      <c r="K8000" s="137">
        <v>43221</v>
      </c>
      <c r="L8000" s="137">
        <v>43922</v>
      </c>
      <c r="M8000" s="144">
        <f>H8000/3.3</f>
        <v>53.333333333333336</v>
      </c>
      <c r="N8000" s="144" t="e">
        <f>I8000/M8000</f>
        <v>#VALUE!</v>
      </c>
    </row>
    <row r="8001" spans="1:14">
      <c r="A8001" s="142" t="s">
        <v>2828</v>
      </c>
      <c r="B8001" s="142" t="s">
        <v>7767</v>
      </c>
      <c r="C8001" s="142" t="s">
        <v>3168</v>
      </c>
      <c r="D8001" s="142" t="s">
        <v>3207</v>
      </c>
      <c r="E8001" s="142" t="s">
        <v>7768</v>
      </c>
      <c r="F8001" s="143" t="str">
        <f>IF(H8001&lt;=60,"소형",IF((H8001&gt;60)*(H8001&lt;=85)=1,"중소형",IF((H8001&gt;85)*(H8001&lt;=102)=1,"중형",IF((H8001&gt;102)*(H8001&lt;=135)=1,"중대형","대형"))))</f>
        <v>소형</v>
      </c>
      <c r="G8001" s="142" t="s">
        <v>4189</v>
      </c>
      <c r="H8001" s="143">
        <v>59</v>
      </c>
      <c r="I8001" s="139" t="s">
        <v>3211</v>
      </c>
      <c r="J8001" s="143">
        <v>260</v>
      </c>
      <c r="K8001" s="137">
        <v>43282</v>
      </c>
      <c r="L8001" s="137">
        <v>43922</v>
      </c>
      <c r="M8001" s="144">
        <f>H8001/3.3</f>
        <v>17.878787878787879</v>
      </c>
      <c r="N8001" s="144" t="e">
        <f>I8001/M8001</f>
        <v>#VALUE!</v>
      </c>
    </row>
    <row r="8002" spans="1:14">
      <c r="A8002" s="142" t="s">
        <v>2828</v>
      </c>
      <c r="B8002" s="142" t="s">
        <v>7767</v>
      </c>
      <c r="C8002" s="142" t="s">
        <v>3168</v>
      </c>
      <c r="D8002" s="142" t="s">
        <v>3207</v>
      </c>
      <c r="E8002" s="142" t="s">
        <v>7768</v>
      </c>
      <c r="F8002" s="143" t="str">
        <f>IF(H8002&lt;=60,"소형",IF((H8002&gt;60)*(H8002&lt;=85)=1,"중소형",IF((H8002&gt;85)*(H8002&lt;=102)=1,"중형",IF((H8002&gt;102)*(H8002&lt;=135)=1,"중대형","대형"))))</f>
        <v>소형</v>
      </c>
      <c r="G8002" s="142" t="s">
        <v>4122</v>
      </c>
      <c r="H8002" s="143">
        <v>59</v>
      </c>
      <c r="I8002" s="139" t="s">
        <v>3211</v>
      </c>
      <c r="J8002" s="143">
        <v>43</v>
      </c>
      <c r="K8002" s="137">
        <v>43282</v>
      </c>
      <c r="L8002" s="137">
        <v>43922</v>
      </c>
      <c r="M8002" s="144">
        <f>H8002/3.3</f>
        <v>17.878787878787879</v>
      </c>
      <c r="N8002" s="144" t="e">
        <f>I8002/M8002</f>
        <v>#VALUE!</v>
      </c>
    </row>
    <row r="8003" spans="1:14">
      <c r="A8003" s="142" t="s">
        <v>2828</v>
      </c>
      <c r="B8003" s="142" t="s">
        <v>7767</v>
      </c>
      <c r="C8003" s="142" t="s">
        <v>3168</v>
      </c>
      <c r="D8003" s="142" t="s">
        <v>3207</v>
      </c>
      <c r="E8003" s="142" t="s">
        <v>7768</v>
      </c>
      <c r="F8003" s="143" t="str">
        <f>IF(H8003&lt;=60,"소형",IF((H8003&gt;60)*(H8003&lt;=85)=1,"중소형",IF((H8003&gt;85)*(H8003&lt;=102)=1,"중형",IF((H8003&gt;102)*(H8003&lt;=135)=1,"중대형","대형"))))</f>
        <v>소형</v>
      </c>
      <c r="G8003" s="142" t="s">
        <v>4121</v>
      </c>
      <c r="H8003" s="143">
        <v>59</v>
      </c>
      <c r="I8003" s="139" t="s">
        <v>3211</v>
      </c>
      <c r="J8003" s="143">
        <v>59</v>
      </c>
      <c r="K8003" s="137">
        <v>43282</v>
      </c>
      <c r="L8003" s="137">
        <v>43922</v>
      </c>
      <c r="M8003" s="144">
        <f>H8003/3.3</f>
        <v>17.878787878787879</v>
      </c>
      <c r="N8003" s="144" t="e">
        <f>I8003/M8003</f>
        <v>#VALUE!</v>
      </c>
    </row>
    <row r="8004" spans="1:14">
      <c r="A8004" s="142" t="s">
        <v>2829</v>
      </c>
      <c r="B8004" s="142" t="s">
        <v>8255</v>
      </c>
      <c r="C8004" s="142" t="s">
        <v>3157</v>
      </c>
      <c r="D8004" s="142" t="s">
        <v>8256</v>
      </c>
      <c r="E8004" s="142" t="s">
        <v>8257</v>
      </c>
      <c r="F8004" s="143" t="str">
        <f>IF(H8004&lt;=60,"소형",IF((H8004&gt;60)*(H8004&lt;=85)=1,"중소형",IF((H8004&gt;85)*(H8004&lt;=102)=1,"중형",IF((H8004&gt;102)*(H8004&lt;=135)=1,"중대형","대형"))))</f>
        <v>중소형</v>
      </c>
      <c r="G8004" s="142" t="s">
        <v>4510</v>
      </c>
      <c r="H8004" s="143">
        <v>77</v>
      </c>
      <c r="I8004" s="144">
        <v>21990</v>
      </c>
      <c r="J8004" s="143">
        <v>42</v>
      </c>
      <c r="K8004" s="137">
        <v>43374</v>
      </c>
      <c r="L8004" s="137">
        <v>43922</v>
      </c>
      <c r="M8004" s="144">
        <f>H8004/3.3</f>
        <v>23.333333333333336</v>
      </c>
      <c r="N8004" s="144">
        <f>I8004/M8004</f>
        <v>942.42857142857133</v>
      </c>
    </row>
    <row r="8005" spans="1:14">
      <c r="A8005" s="142" t="s">
        <v>2829</v>
      </c>
      <c r="B8005" s="142" t="s">
        <v>8255</v>
      </c>
      <c r="C8005" s="142" t="s">
        <v>3157</v>
      </c>
      <c r="D8005" s="142" t="s">
        <v>8256</v>
      </c>
      <c r="E8005" s="142" t="s">
        <v>8257</v>
      </c>
      <c r="F8005" s="143" t="str">
        <f>IF(H8005&lt;=60,"소형",IF((H8005&gt;60)*(H8005&lt;=85)=1,"중소형",IF((H8005&gt;85)*(H8005&lt;=102)=1,"중형",IF((H8005&gt;102)*(H8005&lt;=135)=1,"중대형","대형"))))</f>
        <v>중소형</v>
      </c>
      <c r="G8005" s="142" t="s">
        <v>4215</v>
      </c>
      <c r="H8005" s="143">
        <v>84</v>
      </c>
      <c r="I8005" s="144">
        <v>24800</v>
      </c>
      <c r="J8005" s="143">
        <v>13</v>
      </c>
      <c r="K8005" s="137">
        <v>43374</v>
      </c>
      <c r="L8005" s="137">
        <v>43922</v>
      </c>
      <c r="M8005" s="144">
        <f>H8005/3.3</f>
        <v>25.454545454545457</v>
      </c>
      <c r="N8005" s="144">
        <f>I8005/M8005</f>
        <v>974.28571428571422</v>
      </c>
    </row>
    <row r="8006" spans="1:14">
      <c r="A8006" s="142" t="s">
        <v>2829</v>
      </c>
      <c r="B8006" s="142" t="s">
        <v>8255</v>
      </c>
      <c r="C8006" s="142" t="s">
        <v>3157</v>
      </c>
      <c r="D8006" s="142" t="s">
        <v>8256</v>
      </c>
      <c r="E8006" s="142" t="s">
        <v>8257</v>
      </c>
      <c r="F8006" s="143" t="str">
        <f>IF(H8006&lt;=60,"소형",IF((H8006&gt;60)*(H8006&lt;=85)=1,"중소형",IF((H8006&gt;85)*(H8006&lt;=102)=1,"중형",IF((H8006&gt;102)*(H8006&lt;=135)=1,"중대형","대형"))))</f>
        <v>중소형</v>
      </c>
      <c r="G8006" s="142" t="s">
        <v>3292</v>
      </c>
      <c r="H8006" s="143">
        <v>84</v>
      </c>
      <c r="I8006" s="144">
        <v>25500</v>
      </c>
      <c r="J8006" s="143">
        <v>56</v>
      </c>
      <c r="K8006" s="137">
        <v>43374</v>
      </c>
      <c r="L8006" s="137">
        <v>43922</v>
      </c>
      <c r="M8006" s="144">
        <f>H8006/3.3</f>
        <v>25.454545454545457</v>
      </c>
      <c r="N8006" s="144">
        <f>I8006/M8006</f>
        <v>1001.7857142857142</v>
      </c>
    </row>
    <row r="8007" spans="1:14">
      <c r="A8007" s="146" t="s">
        <v>8885</v>
      </c>
      <c r="B8007" s="146" t="s">
        <v>8886</v>
      </c>
      <c r="C8007" s="146" t="s">
        <v>8887</v>
      </c>
      <c r="D8007" s="146" t="s">
        <v>8888</v>
      </c>
      <c r="E8007" s="146" t="s">
        <v>8889</v>
      </c>
      <c r="F8007" s="143" t="str">
        <f>IF(H8007&lt;=60,"소형",IF((H8007&gt;60)*(H8007&lt;=85)=1,"중소형",IF((H8007&gt;85)*(H8007&lt;=102)=1,"중형",IF((H8007&gt;102)*(H8007&lt;=135)=1,"중대형","대형"))))</f>
        <v>소형</v>
      </c>
      <c r="G8007" s="146" t="s">
        <v>8894</v>
      </c>
      <c r="H8007" s="143">
        <v>54</v>
      </c>
      <c r="I8007" s="144">
        <v>39800</v>
      </c>
      <c r="J8007" s="143">
        <v>1</v>
      </c>
      <c r="K8007" s="137">
        <v>43525</v>
      </c>
      <c r="L8007" s="137">
        <v>43922</v>
      </c>
      <c r="M8007" s="144">
        <f>H8007/3.3</f>
        <v>16.363636363636363</v>
      </c>
      <c r="N8007" s="144">
        <f>I8007/M8007</f>
        <v>2432.2222222222222</v>
      </c>
    </row>
    <row r="8008" spans="1:14">
      <c r="A8008" s="146" t="s">
        <v>8885</v>
      </c>
      <c r="B8008" s="146" t="s">
        <v>8886</v>
      </c>
      <c r="C8008" s="146" t="s">
        <v>8887</v>
      </c>
      <c r="D8008" s="146" t="s">
        <v>8888</v>
      </c>
      <c r="E8008" s="146" t="s">
        <v>8889</v>
      </c>
      <c r="F8008" s="143" t="str">
        <f>IF(H8008&lt;=60,"소형",IF((H8008&gt;60)*(H8008&lt;=85)=1,"중소형",IF((H8008&gt;85)*(H8008&lt;=102)=1,"중형",IF((H8008&gt;102)*(H8008&lt;=135)=1,"중대형","대형"))))</f>
        <v>소형</v>
      </c>
      <c r="G8008" s="146" t="s">
        <v>8890</v>
      </c>
      <c r="H8008" s="143">
        <v>54</v>
      </c>
      <c r="I8008" s="144">
        <v>39433</v>
      </c>
      <c r="J8008" s="143">
        <v>1</v>
      </c>
      <c r="K8008" s="137">
        <v>43525</v>
      </c>
      <c r="L8008" s="137">
        <v>43922</v>
      </c>
      <c r="M8008" s="144">
        <f>H8008/3.3</f>
        <v>16.363636363636363</v>
      </c>
      <c r="N8008" s="144">
        <f>I8008/M8008</f>
        <v>2409.7944444444447</v>
      </c>
    </row>
    <row r="8009" spans="1:14">
      <c r="A8009" s="146" t="s">
        <v>8885</v>
      </c>
      <c r="B8009" s="146" t="s">
        <v>8886</v>
      </c>
      <c r="C8009" s="146" t="s">
        <v>8887</v>
      </c>
      <c r="D8009" s="146" t="s">
        <v>8888</v>
      </c>
      <c r="E8009" s="146" t="s">
        <v>8889</v>
      </c>
      <c r="F8009" s="143" t="str">
        <f>IF(H8009&lt;=60,"소형",IF((H8009&gt;60)*(H8009&lt;=85)=1,"중소형",IF((H8009&gt;85)*(H8009&lt;=102)=1,"중형",IF((H8009&gt;102)*(H8009&lt;=135)=1,"중대형","대형"))))</f>
        <v>소형</v>
      </c>
      <c r="G8009" s="146" t="s">
        <v>8891</v>
      </c>
      <c r="H8009" s="143">
        <v>54</v>
      </c>
      <c r="I8009" s="144">
        <v>39830</v>
      </c>
      <c r="J8009" s="143">
        <v>4</v>
      </c>
      <c r="K8009" s="137">
        <v>43525</v>
      </c>
      <c r="L8009" s="137">
        <v>43922</v>
      </c>
      <c r="M8009" s="144">
        <f>H8009/3.3</f>
        <v>16.363636363636363</v>
      </c>
      <c r="N8009" s="144">
        <f>I8009/M8009</f>
        <v>2434.0555555555557</v>
      </c>
    </row>
    <row r="8010" spans="1:14">
      <c r="A8010" s="146" t="s">
        <v>8885</v>
      </c>
      <c r="B8010" s="146" t="s">
        <v>8886</v>
      </c>
      <c r="C8010" s="146" t="s">
        <v>8887</v>
      </c>
      <c r="D8010" s="146" t="s">
        <v>8888</v>
      </c>
      <c r="E8010" s="146" t="s">
        <v>8889</v>
      </c>
      <c r="F8010" s="143" t="str">
        <f>IF(H8010&lt;=60,"소형",IF((H8010&gt;60)*(H8010&lt;=85)=1,"중소형",IF((H8010&gt;85)*(H8010&lt;=102)=1,"중형",IF((H8010&gt;102)*(H8010&lt;=135)=1,"중대형","대형"))))</f>
        <v>소형</v>
      </c>
      <c r="G8010" s="146" t="s">
        <v>8892</v>
      </c>
      <c r="H8010" s="143">
        <v>58</v>
      </c>
      <c r="I8010" s="144">
        <v>38637</v>
      </c>
      <c r="J8010" s="143">
        <v>79</v>
      </c>
      <c r="K8010" s="137">
        <v>43525</v>
      </c>
      <c r="L8010" s="137">
        <v>43922</v>
      </c>
      <c r="M8010" s="144">
        <f>H8010/3.3</f>
        <v>17.575757575757578</v>
      </c>
      <c r="N8010" s="144">
        <f>I8010/M8010</f>
        <v>2198.312068965517</v>
      </c>
    </row>
    <row r="8011" spans="1:14">
      <c r="A8011" s="146" t="s">
        <v>8885</v>
      </c>
      <c r="B8011" s="146" t="s">
        <v>8886</v>
      </c>
      <c r="C8011" s="146" t="s">
        <v>8887</v>
      </c>
      <c r="D8011" s="146" t="s">
        <v>8888</v>
      </c>
      <c r="E8011" s="146" t="s">
        <v>8889</v>
      </c>
      <c r="F8011" s="143" t="str">
        <f>IF(H8011&lt;=60,"소형",IF((H8011&gt;60)*(H8011&lt;=85)=1,"중소형",IF((H8011&gt;85)*(H8011&lt;=102)=1,"중형",IF((H8011&gt;102)*(H8011&lt;=135)=1,"중대형","대형"))))</f>
        <v>소형</v>
      </c>
      <c r="G8011" s="146" t="s">
        <v>8893</v>
      </c>
      <c r="H8011" s="143">
        <v>59</v>
      </c>
      <c r="I8011" s="144">
        <v>38331</v>
      </c>
      <c r="J8011" s="143">
        <v>13</v>
      </c>
      <c r="K8011" s="137">
        <v>43525</v>
      </c>
      <c r="L8011" s="137">
        <v>43922</v>
      </c>
      <c r="M8011" s="144">
        <f>H8011/3.3</f>
        <v>17.878787878787879</v>
      </c>
      <c r="N8011" s="144">
        <f>I8011/M8011</f>
        <v>2143.937288135593</v>
      </c>
    </row>
    <row r="8012" spans="1:14">
      <c r="A8012" s="146" t="s">
        <v>8895</v>
      </c>
      <c r="B8012" s="146" t="s">
        <v>8896</v>
      </c>
      <c r="C8012" s="146" t="s">
        <v>8900</v>
      </c>
      <c r="D8012" s="146" t="s">
        <v>8902</v>
      </c>
      <c r="E8012" s="146" t="s">
        <v>8901</v>
      </c>
      <c r="F8012" s="143" t="str">
        <f>IF(H8012&lt;=60,"소형",IF((H8012&gt;60)*(H8012&lt;=85)=1,"중소형",IF((H8012&gt;85)*(H8012&lt;=102)=1,"중형",IF((H8012&gt;102)*(H8012&lt;=135)=1,"중대형","대형"))))</f>
        <v>소형</v>
      </c>
      <c r="G8012" s="146" t="s">
        <v>8899</v>
      </c>
      <c r="H8012" s="143">
        <v>17</v>
      </c>
      <c r="J8012" s="143">
        <v>6</v>
      </c>
      <c r="K8012" s="137">
        <v>43525</v>
      </c>
      <c r="L8012" s="137">
        <v>43922</v>
      </c>
      <c r="M8012" s="144">
        <f>H8012/3.3</f>
        <v>5.1515151515151514</v>
      </c>
      <c r="N8012" s="144">
        <f>I8012/M8012</f>
        <v>0</v>
      </c>
    </row>
    <row r="8013" spans="1:14">
      <c r="A8013" s="146" t="s">
        <v>8895</v>
      </c>
      <c r="B8013" s="146" t="s">
        <v>8896</v>
      </c>
      <c r="C8013" s="146" t="s">
        <v>8900</v>
      </c>
      <c r="D8013" s="146" t="s">
        <v>8902</v>
      </c>
      <c r="E8013" s="146" t="s">
        <v>8901</v>
      </c>
      <c r="F8013" s="143" t="str">
        <f>IF(H8013&lt;=60,"소형",IF((H8013&gt;60)*(H8013&lt;=85)=1,"중소형",IF((H8013&gt;85)*(H8013&lt;=102)=1,"중형",IF((H8013&gt;102)*(H8013&lt;=135)=1,"중대형","대형"))))</f>
        <v>소형</v>
      </c>
      <c r="G8013" s="146" t="s">
        <v>8897</v>
      </c>
      <c r="H8013" s="143">
        <v>32</v>
      </c>
      <c r="J8013" s="143">
        <v>6</v>
      </c>
      <c r="K8013" s="137">
        <v>43525</v>
      </c>
      <c r="L8013" s="137">
        <v>43922</v>
      </c>
      <c r="M8013" s="144">
        <f>H8013/3.3</f>
        <v>9.6969696969696972</v>
      </c>
      <c r="N8013" s="144">
        <f>I8013/M8013</f>
        <v>0</v>
      </c>
    </row>
    <row r="8014" spans="1:14">
      <c r="A8014" s="146" t="s">
        <v>8895</v>
      </c>
      <c r="B8014" s="146" t="s">
        <v>8896</v>
      </c>
      <c r="C8014" s="146" t="s">
        <v>8900</v>
      </c>
      <c r="D8014" s="146" t="s">
        <v>8902</v>
      </c>
      <c r="E8014" s="146" t="s">
        <v>8901</v>
      </c>
      <c r="F8014" s="143" t="str">
        <f>IF(H8014&lt;=60,"소형",IF((H8014&gt;60)*(H8014&lt;=85)=1,"중소형",IF((H8014&gt;85)*(H8014&lt;=102)=1,"중형",IF((H8014&gt;102)*(H8014&lt;=135)=1,"중대형","대형"))))</f>
        <v>소형</v>
      </c>
      <c r="G8014" s="146" t="s">
        <v>8898</v>
      </c>
      <c r="H8014" s="143">
        <v>32</v>
      </c>
      <c r="J8014" s="143">
        <v>6</v>
      </c>
      <c r="K8014" s="137">
        <v>43525</v>
      </c>
      <c r="L8014" s="137">
        <v>43922</v>
      </c>
      <c r="M8014" s="144">
        <f>H8014/3.3</f>
        <v>9.6969696969696972</v>
      </c>
      <c r="N8014" s="144">
        <f>I8014/M8014</f>
        <v>0</v>
      </c>
    </row>
    <row r="8015" spans="1:14">
      <c r="A8015" s="146" t="s">
        <v>11338</v>
      </c>
      <c r="B8015" s="146" t="s">
        <v>11366</v>
      </c>
      <c r="C8015" s="146" t="s">
        <v>11260</v>
      </c>
      <c r="D8015" s="146" t="s">
        <v>11367</v>
      </c>
      <c r="E8015" s="146" t="s">
        <v>11368</v>
      </c>
      <c r="F8015" s="143" t="str">
        <f>IF(H8015&lt;=60,"소형",IF((H8015&gt;60)*(H8015&lt;=85)=1,"중소형",IF((H8015&gt;85)*(H8015&lt;=102)=1,"중형",IF((H8015&gt;102)*(H8015&lt;=135)=1,"중대형","대형"))))</f>
        <v>소형</v>
      </c>
      <c r="G8015" s="146" t="s">
        <v>11369</v>
      </c>
      <c r="H8015" s="143">
        <v>59</v>
      </c>
      <c r="I8015" s="144">
        <v>106640</v>
      </c>
      <c r="J8015" s="143">
        <v>132</v>
      </c>
      <c r="K8015" s="137">
        <v>43647</v>
      </c>
      <c r="L8015" s="137">
        <v>43922</v>
      </c>
      <c r="M8015" s="144">
        <f>H8015/3.3</f>
        <v>17.878787878787879</v>
      </c>
      <c r="N8015" s="144">
        <f>I8015/M8015</f>
        <v>5964.6101694915251</v>
      </c>
    </row>
    <row r="8016" spans="1:14">
      <c r="A8016" s="146" t="s">
        <v>11978</v>
      </c>
      <c r="B8016" s="146" t="s">
        <v>11979</v>
      </c>
      <c r="C8016" s="146" t="s">
        <v>11980</v>
      </c>
      <c r="D8016" s="146" t="s">
        <v>11981</v>
      </c>
      <c r="E8016" s="146" t="s">
        <v>11982</v>
      </c>
      <c r="F8016" s="143" t="str">
        <f>IF(H8016&lt;=60,"소형",IF((H8016&gt;60)*(H8016&lt;=85)=1,"중소형",IF((H8016&gt;85)*(H8016&lt;=102)=1,"중형",IF((H8016&gt;102)*(H8016&lt;=135)=1,"중대형","대형"))))</f>
        <v>소형</v>
      </c>
      <c r="G8016" s="146" t="s">
        <v>11983</v>
      </c>
      <c r="H8016" s="143">
        <v>52</v>
      </c>
      <c r="J8016" s="143">
        <v>7</v>
      </c>
      <c r="K8016" s="137">
        <v>43739</v>
      </c>
      <c r="L8016" s="137">
        <v>43922</v>
      </c>
      <c r="M8016" s="144">
        <f>H8016/3.3</f>
        <v>15.757575757575758</v>
      </c>
      <c r="N8016" s="144">
        <f>I8016/M8016</f>
        <v>0</v>
      </c>
    </row>
    <row r="8017" spans="1:14">
      <c r="A8017" s="146" t="s">
        <v>11978</v>
      </c>
      <c r="B8017" s="146" t="s">
        <v>11979</v>
      </c>
      <c r="C8017" s="146" t="s">
        <v>11980</v>
      </c>
      <c r="D8017" s="146" t="s">
        <v>11981</v>
      </c>
      <c r="E8017" s="146" t="s">
        <v>11982</v>
      </c>
      <c r="F8017" s="143" t="str">
        <f>IF(H8017&lt;=60,"소형",IF((H8017&gt;60)*(H8017&lt;=85)=1,"중소형",IF((H8017&gt;85)*(H8017&lt;=102)=1,"중형",IF((H8017&gt;102)*(H8017&lt;=135)=1,"중대형","대형"))))</f>
        <v>소형</v>
      </c>
      <c r="G8017" s="146" t="s">
        <v>11984</v>
      </c>
      <c r="H8017" s="143">
        <v>59</v>
      </c>
      <c r="J8017" s="143">
        <v>38</v>
      </c>
      <c r="K8017" s="137">
        <v>43739</v>
      </c>
      <c r="L8017" s="137">
        <v>43922</v>
      </c>
      <c r="M8017" s="144">
        <f>H8017/3.3</f>
        <v>17.878787878787879</v>
      </c>
      <c r="N8017" s="144">
        <f>I8017/M8017</f>
        <v>0</v>
      </c>
    </row>
    <row r="8018" spans="1:14">
      <c r="A8018" s="146" t="s">
        <v>11978</v>
      </c>
      <c r="B8018" s="146" t="s">
        <v>11979</v>
      </c>
      <c r="C8018" s="146" t="s">
        <v>11980</v>
      </c>
      <c r="D8018" s="146" t="s">
        <v>11981</v>
      </c>
      <c r="E8018" s="146" t="s">
        <v>11982</v>
      </c>
      <c r="F8018" s="143" t="str">
        <f>IF(H8018&lt;=60,"소형",IF((H8018&gt;60)*(H8018&lt;=85)=1,"중소형",IF((H8018&gt;85)*(H8018&lt;=102)=1,"중형",IF((H8018&gt;102)*(H8018&lt;=135)=1,"중대형","대형"))))</f>
        <v>소형</v>
      </c>
      <c r="G8018" s="146" t="s">
        <v>11985</v>
      </c>
      <c r="H8018" s="143">
        <v>59</v>
      </c>
      <c r="J8018" s="143">
        <v>31</v>
      </c>
      <c r="K8018" s="137">
        <v>43739</v>
      </c>
      <c r="L8018" s="137">
        <v>43922</v>
      </c>
      <c r="M8018" s="144">
        <f>H8018/3.3</f>
        <v>17.878787878787879</v>
      </c>
      <c r="N8018" s="144">
        <f>I8018/M8018</f>
        <v>0</v>
      </c>
    </row>
    <row r="8019" spans="1:14">
      <c r="A8019" s="146" t="s">
        <v>11978</v>
      </c>
      <c r="B8019" s="146" t="s">
        <v>11979</v>
      </c>
      <c r="C8019" s="146" t="s">
        <v>11980</v>
      </c>
      <c r="D8019" s="146" t="s">
        <v>11981</v>
      </c>
      <c r="E8019" s="146" t="s">
        <v>11982</v>
      </c>
      <c r="F8019" s="143" t="str">
        <f>IF(H8019&lt;=60,"소형",IF((H8019&gt;60)*(H8019&lt;=85)=1,"중소형",IF((H8019&gt;85)*(H8019&lt;=102)=1,"중형",IF((H8019&gt;102)*(H8019&lt;=135)=1,"중대형","대형"))))</f>
        <v>소형</v>
      </c>
      <c r="G8019" s="146" t="s">
        <v>11986</v>
      </c>
      <c r="H8019" s="143">
        <v>59</v>
      </c>
      <c r="J8019" s="143">
        <v>24</v>
      </c>
      <c r="K8019" s="137">
        <v>43739</v>
      </c>
      <c r="L8019" s="137">
        <v>43922</v>
      </c>
      <c r="M8019" s="144">
        <f>H8019/3.3</f>
        <v>17.878787878787879</v>
      </c>
      <c r="N8019" s="144">
        <f>I8019/M8019</f>
        <v>0</v>
      </c>
    </row>
    <row r="8020" spans="1:14">
      <c r="A8020" s="146" t="s">
        <v>11978</v>
      </c>
      <c r="B8020" s="146" t="s">
        <v>11979</v>
      </c>
      <c r="C8020" s="146" t="s">
        <v>11980</v>
      </c>
      <c r="D8020" s="146" t="s">
        <v>11981</v>
      </c>
      <c r="E8020" s="146" t="s">
        <v>11982</v>
      </c>
      <c r="F8020" s="143" t="str">
        <f>IF(H8020&lt;=60,"소형",IF((H8020&gt;60)*(H8020&lt;=85)=1,"중소형",IF((H8020&gt;85)*(H8020&lt;=102)=1,"중형",IF((H8020&gt;102)*(H8020&lt;=135)=1,"중대형","대형"))))</f>
        <v>중소형</v>
      </c>
      <c r="G8020" s="146" t="s">
        <v>11987</v>
      </c>
      <c r="H8020" s="143">
        <v>84</v>
      </c>
      <c r="I8020" s="144">
        <v>161000</v>
      </c>
      <c r="J8020" s="143">
        <v>142</v>
      </c>
      <c r="K8020" s="137">
        <v>43739</v>
      </c>
      <c r="L8020" s="137">
        <v>43922</v>
      </c>
      <c r="M8020" s="144">
        <f>H8020/3.3</f>
        <v>25.454545454545457</v>
      </c>
      <c r="N8020" s="144">
        <f>I8020/M8020</f>
        <v>6324.9999999999991</v>
      </c>
    </row>
    <row r="8021" spans="1:14">
      <c r="A8021" s="146" t="s">
        <v>11978</v>
      </c>
      <c r="B8021" s="146" t="s">
        <v>11979</v>
      </c>
      <c r="C8021" s="146" t="s">
        <v>11980</v>
      </c>
      <c r="D8021" s="146" t="s">
        <v>11981</v>
      </c>
      <c r="E8021" s="146" t="s">
        <v>11982</v>
      </c>
      <c r="F8021" s="143" t="str">
        <f>IF(H8021&lt;=60,"소형",IF((H8021&gt;60)*(H8021&lt;=85)=1,"중소형",IF((H8021&gt;85)*(H8021&lt;=102)=1,"중형",IF((H8021&gt;102)*(H8021&lt;=135)=1,"중대형","대형"))))</f>
        <v>중소형</v>
      </c>
      <c r="G8021" s="146" t="s">
        <v>11988</v>
      </c>
      <c r="H8021" s="143">
        <v>84</v>
      </c>
      <c r="I8021" s="144">
        <v>163500</v>
      </c>
      <c r="J8021" s="143">
        <v>66</v>
      </c>
      <c r="K8021" s="137">
        <v>43739</v>
      </c>
      <c r="L8021" s="137">
        <v>43922</v>
      </c>
      <c r="M8021" s="144">
        <f>H8021/3.3</f>
        <v>25.454545454545457</v>
      </c>
      <c r="N8021" s="144">
        <f>I8021/M8021</f>
        <v>6423.2142857142853</v>
      </c>
    </row>
    <row r="8022" spans="1:14">
      <c r="A8022" s="146" t="s">
        <v>11978</v>
      </c>
      <c r="B8022" s="146" t="s">
        <v>11979</v>
      </c>
      <c r="C8022" s="146" t="s">
        <v>11980</v>
      </c>
      <c r="D8022" s="146" t="s">
        <v>11981</v>
      </c>
      <c r="E8022" s="146" t="s">
        <v>11982</v>
      </c>
      <c r="F8022" s="143" t="str">
        <f>IF(H8022&lt;=60,"소형",IF((H8022&gt;60)*(H8022&lt;=85)=1,"중소형",IF((H8022&gt;85)*(H8022&lt;=102)=1,"중형",IF((H8022&gt;102)*(H8022&lt;=135)=1,"중대형","대형"))))</f>
        <v>중대형</v>
      </c>
      <c r="G8022" s="146" t="s">
        <v>11989</v>
      </c>
      <c r="H8022" s="143">
        <v>115</v>
      </c>
      <c r="J8022" s="143">
        <v>29</v>
      </c>
      <c r="K8022" s="137">
        <v>43739</v>
      </c>
      <c r="L8022" s="137">
        <v>43922</v>
      </c>
      <c r="M8022" s="144">
        <f>H8022/3.3</f>
        <v>34.848484848484851</v>
      </c>
      <c r="N8022" s="144">
        <f>I8022/M8022</f>
        <v>0</v>
      </c>
    </row>
    <row r="8023" spans="1:14">
      <c r="A8023" s="146" t="s">
        <v>11978</v>
      </c>
      <c r="B8023" s="146" t="s">
        <v>11979</v>
      </c>
      <c r="C8023" s="146" t="s">
        <v>11980</v>
      </c>
      <c r="D8023" s="146" t="s">
        <v>11981</v>
      </c>
      <c r="E8023" s="146" t="s">
        <v>11982</v>
      </c>
      <c r="F8023" s="143" t="str">
        <f>IF(H8023&lt;=60,"소형",IF((H8023&gt;60)*(H8023&lt;=85)=1,"중소형",IF((H8023&gt;85)*(H8023&lt;=102)=1,"중형",IF((H8023&gt;102)*(H8023&lt;=135)=1,"중대형","대형"))))</f>
        <v>중대형</v>
      </c>
      <c r="G8023" s="146" t="s">
        <v>11990</v>
      </c>
      <c r="H8023" s="143">
        <v>115</v>
      </c>
      <c r="I8023" s="144">
        <v>217500</v>
      </c>
      <c r="J8023" s="143">
        <v>20</v>
      </c>
      <c r="K8023" s="137">
        <v>43739</v>
      </c>
      <c r="L8023" s="137">
        <v>43922</v>
      </c>
      <c r="M8023" s="144">
        <f>H8023/3.3</f>
        <v>34.848484848484851</v>
      </c>
      <c r="N8023" s="144">
        <f>I8023/M8023</f>
        <v>6241.3043478260861</v>
      </c>
    </row>
    <row r="8024" spans="1:14">
      <c r="A8024" s="146" t="s">
        <v>11978</v>
      </c>
      <c r="B8024" s="146" t="s">
        <v>11979</v>
      </c>
      <c r="C8024" s="146" t="s">
        <v>11980</v>
      </c>
      <c r="D8024" s="146" t="s">
        <v>11981</v>
      </c>
      <c r="E8024" s="146" t="s">
        <v>11982</v>
      </c>
      <c r="F8024" s="143" t="str">
        <f>IF(H8024&lt;=60,"소형",IF((H8024&gt;60)*(H8024&lt;=85)=1,"중소형",IF((H8024&gt;85)*(H8024&lt;=102)=1,"중형",IF((H8024&gt;102)*(H8024&lt;=135)=1,"중대형","대형"))))</f>
        <v>중대형</v>
      </c>
      <c r="G8024" s="146" t="s">
        <v>11991</v>
      </c>
      <c r="H8024" s="143">
        <v>120</v>
      </c>
      <c r="J8024" s="143">
        <v>5</v>
      </c>
      <c r="K8024" s="137">
        <v>43739</v>
      </c>
      <c r="L8024" s="137">
        <v>43922</v>
      </c>
      <c r="M8024" s="144">
        <f>H8024/3.3</f>
        <v>36.363636363636367</v>
      </c>
      <c r="N8024" s="144">
        <f>I8024/M8024</f>
        <v>0</v>
      </c>
    </row>
    <row r="8025" spans="1:14">
      <c r="A8025" s="146" t="s">
        <v>11978</v>
      </c>
      <c r="B8025" s="146" t="s">
        <v>11979</v>
      </c>
      <c r="C8025" s="146" t="s">
        <v>11980</v>
      </c>
      <c r="D8025" s="146" t="s">
        <v>11981</v>
      </c>
      <c r="E8025" s="146" t="s">
        <v>11982</v>
      </c>
      <c r="F8025" s="143" t="str">
        <f>IF(H8025&lt;=60,"소형",IF((H8025&gt;60)*(H8025&lt;=85)=1,"중소형",IF((H8025&gt;85)*(H8025&lt;=102)=1,"중형",IF((H8025&gt;102)*(H8025&lt;=135)=1,"중대형","대형"))))</f>
        <v>중대형</v>
      </c>
      <c r="G8025" s="146" t="s">
        <v>11992</v>
      </c>
      <c r="H8025" s="143">
        <v>125</v>
      </c>
      <c r="I8025" s="144">
        <v>218000</v>
      </c>
      <c r="J8025" s="143">
        <v>82</v>
      </c>
      <c r="K8025" s="137">
        <v>43739</v>
      </c>
      <c r="L8025" s="137">
        <v>43922</v>
      </c>
      <c r="M8025" s="144">
        <f>H8025/3.3</f>
        <v>37.878787878787882</v>
      </c>
      <c r="N8025" s="144">
        <f>I8025/M8025</f>
        <v>5755.2</v>
      </c>
    </row>
    <row r="8026" spans="1:14">
      <c r="A8026" s="146" t="s">
        <v>11978</v>
      </c>
      <c r="B8026" s="146" t="s">
        <v>11979</v>
      </c>
      <c r="C8026" s="146" t="s">
        <v>11980</v>
      </c>
      <c r="D8026" s="146" t="s">
        <v>11981</v>
      </c>
      <c r="E8026" s="146" t="s">
        <v>11982</v>
      </c>
      <c r="F8026" s="143" t="str">
        <f>IF(H8026&lt;=60,"소형",IF((H8026&gt;60)*(H8026&lt;=85)=1,"중소형",IF((H8026&gt;85)*(H8026&lt;=102)=1,"중형",IF((H8026&gt;102)*(H8026&lt;=135)=1,"중대형","대형"))))</f>
        <v>중대형</v>
      </c>
      <c r="G8026" s="146" t="s">
        <v>11993</v>
      </c>
      <c r="H8026" s="143">
        <v>125</v>
      </c>
      <c r="I8026" s="144">
        <v>233500</v>
      </c>
      <c r="J8026" s="143">
        <v>28</v>
      </c>
      <c r="K8026" s="137">
        <v>43739</v>
      </c>
      <c r="L8026" s="137">
        <v>43922</v>
      </c>
      <c r="M8026" s="144">
        <f>H8026/3.3</f>
        <v>37.878787878787882</v>
      </c>
      <c r="N8026" s="144">
        <f>I8026/M8026</f>
        <v>6164.4</v>
      </c>
    </row>
    <row r="8027" spans="1:14">
      <c r="A8027" s="146" t="s">
        <v>11978</v>
      </c>
      <c r="B8027" s="146" t="s">
        <v>11979</v>
      </c>
      <c r="C8027" s="146" t="s">
        <v>11980</v>
      </c>
      <c r="D8027" s="146" t="s">
        <v>11981</v>
      </c>
      <c r="E8027" s="146" t="s">
        <v>11982</v>
      </c>
      <c r="F8027" s="143" t="str">
        <f>IF(H8027&lt;=60,"소형",IF((H8027&gt;60)*(H8027&lt;=85)=1,"중소형",IF((H8027&gt;85)*(H8027&lt;=102)=1,"중형",IF((H8027&gt;102)*(H8027&lt;=135)=1,"중대형","대형"))))</f>
        <v>중대형</v>
      </c>
      <c r="G8027" s="146" t="s">
        <v>11994</v>
      </c>
      <c r="H8027" s="143">
        <v>129</v>
      </c>
      <c r="J8027" s="143">
        <v>2</v>
      </c>
      <c r="K8027" s="137">
        <v>43739</v>
      </c>
      <c r="L8027" s="137">
        <v>43922</v>
      </c>
      <c r="M8027" s="144">
        <f>H8027/3.3</f>
        <v>39.090909090909093</v>
      </c>
      <c r="N8027" s="144">
        <f>I8027/M8027</f>
        <v>0</v>
      </c>
    </row>
    <row r="8028" spans="1:14">
      <c r="A8028" s="146" t="s">
        <v>11978</v>
      </c>
      <c r="B8028" s="146" t="s">
        <v>11979</v>
      </c>
      <c r="C8028" s="146" t="s">
        <v>11980</v>
      </c>
      <c r="D8028" s="146" t="s">
        <v>11981</v>
      </c>
      <c r="E8028" s="146" t="s">
        <v>11982</v>
      </c>
      <c r="F8028" s="143" t="str">
        <f>IF(H8028&lt;=60,"소형",IF((H8028&gt;60)*(H8028&lt;=85)=1,"중소형",IF((H8028&gt;85)*(H8028&lt;=102)=1,"중형",IF((H8028&gt;102)*(H8028&lt;=135)=1,"중대형","대형"))))</f>
        <v>대형</v>
      </c>
      <c r="G8028" s="146" t="s">
        <v>11995</v>
      </c>
      <c r="H8028" s="143">
        <v>155</v>
      </c>
      <c r="J8028" s="143">
        <v>24</v>
      </c>
      <c r="K8028" s="137">
        <v>43739</v>
      </c>
      <c r="L8028" s="137">
        <v>43922</v>
      </c>
      <c r="M8028" s="144">
        <f>H8028/3.3</f>
        <v>46.969696969696969</v>
      </c>
      <c r="N8028" s="144">
        <f>I8028/M8028</f>
        <v>0</v>
      </c>
    </row>
    <row r="8029" spans="1:14">
      <c r="A8029" s="146" t="s">
        <v>11978</v>
      </c>
      <c r="B8029" s="146" t="s">
        <v>11979</v>
      </c>
      <c r="C8029" s="146" t="s">
        <v>11980</v>
      </c>
      <c r="D8029" s="146" t="s">
        <v>11981</v>
      </c>
      <c r="E8029" s="146" t="s">
        <v>11982</v>
      </c>
      <c r="F8029" s="143" t="str">
        <f>IF(H8029&lt;=60,"소형",IF((H8029&gt;60)*(H8029&lt;=85)=1,"중소형",IF((H8029&gt;85)*(H8029&lt;=102)=1,"중형",IF((H8029&gt;102)*(H8029&lt;=135)=1,"중대형","대형"))))</f>
        <v>대형</v>
      </c>
      <c r="G8029" s="146" t="s">
        <v>11996</v>
      </c>
      <c r="H8029" s="143">
        <v>168</v>
      </c>
      <c r="J8029" s="143">
        <v>1</v>
      </c>
      <c r="K8029" s="137">
        <v>43739</v>
      </c>
      <c r="L8029" s="137">
        <v>43922</v>
      </c>
      <c r="M8029" s="144">
        <f>H8029/3.3</f>
        <v>50.909090909090914</v>
      </c>
      <c r="N8029" s="144">
        <f>I8029/M8029</f>
        <v>0</v>
      </c>
    </row>
    <row r="8030" spans="1:14">
      <c r="A8030" s="146" t="s">
        <v>13250</v>
      </c>
      <c r="B8030" s="146" t="s">
        <v>13248</v>
      </c>
      <c r="C8030" s="146" t="s">
        <v>13261</v>
      </c>
      <c r="D8030" s="146" t="s">
        <v>13260</v>
      </c>
      <c r="E8030" s="146" t="s">
        <v>13249</v>
      </c>
      <c r="F8030" s="143" t="str">
        <f>IF(H8030&lt;=60,"소형",IF((H8030&gt;60)*(H8030&lt;=85)=1,"중소형",IF((H8030&gt;85)*(H8030&lt;=102)=1,"중형",IF((H8030&gt;102)*(H8030&lt;=135)=1,"중대형","대형"))))</f>
        <v>소형</v>
      </c>
      <c r="G8030" s="146" t="s">
        <v>13206</v>
      </c>
      <c r="H8030" s="143">
        <v>55</v>
      </c>
      <c r="I8030" s="144">
        <v>16390</v>
      </c>
      <c r="J8030" s="143">
        <v>146</v>
      </c>
      <c r="K8030" s="137">
        <v>43800</v>
      </c>
      <c r="L8030" s="137">
        <v>43922</v>
      </c>
      <c r="M8030" s="144">
        <f>H8030/3.3</f>
        <v>16.666666666666668</v>
      </c>
      <c r="N8030" s="144">
        <f>I8030/M8030</f>
        <v>983.4</v>
      </c>
    </row>
    <row r="8031" spans="1:14">
      <c r="A8031" s="146" t="s">
        <v>13654</v>
      </c>
      <c r="B8031" s="146" t="s">
        <v>13656</v>
      </c>
      <c r="C8031" s="146" t="s">
        <v>13648</v>
      </c>
      <c r="D8031" s="146" t="s">
        <v>13657</v>
      </c>
      <c r="E8031" s="146" t="s">
        <v>13658</v>
      </c>
      <c r="F8031" s="143" t="str">
        <f>IF(H8031&lt;=60,"소형",IF((H8031&gt;60)*(H8031&lt;=85)=1,"중소형",IF((H8031&gt;85)*(H8031&lt;=102)=1,"중형",IF((H8031&gt;102)*(H8031&lt;=135)=1,"중대형","대형"))))</f>
        <v>소형</v>
      </c>
      <c r="G8031" s="146" t="s">
        <v>13670</v>
      </c>
      <c r="H8031" s="143">
        <v>49</v>
      </c>
      <c r="I8031" s="144">
        <v>36299</v>
      </c>
      <c r="J8031" s="143">
        <v>19</v>
      </c>
      <c r="K8031" s="137">
        <v>43838</v>
      </c>
      <c r="L8031" s="137">
        <v>43922</v>
      </c>
      <c r="M8031" s="144">
        <f>H8031/3.3</f>
        <v>14.84848484848485</v>
      </c>
      <c r="N8031" s="144">
        <f>I8031/M8031</f>
        <v>2444.6265306122446</v>
      </c>
    </row>
    <row r="8032" spans="1:14">
      <c r="A8032" s="146" t="s">
        <v>14201</v>
      </c>
      <c r="B8032" s="146" t="s">
        <v>14246</v>
      </c>
      <c r="C8032" s="146" t="s">
        <v>14243</v>
      </c>
      <c r="D8032" s="146" t="s">
        <v>14244</v>
      </c>
      <c r="E8032" s="146" t="s">
        <v>14245</v>
      </c>
      <c r="F8032" s="143" t="str">
        <f>IF(H8032&lt;=60,"소형",IF((H8032&gt;60)*(H8032&lt;=85)=1,"중소형",IF((H8032&gt;85)*(H8032&lt;=102)=1,"중형",IF((H8032&gt;102)*(H8032&lt;=135)=1,"중대형","대형"))))</f>
        <v>소형</v>
      </c>
      <c r="G8032" s="146" t="s">
        <v>14263</v>
      </c>
      <c r="H8032" s="143">
        <v>55</v>
      </c>
      <c r="I8032" s="144">
        <v>36450</v>
      </c>
      <c r="J8032" s="143">
        <v>21</v>
      </c>
      <c r="K8032" s="137">
        <v>43936</v>
      </c>
      <c r="L8032" s="137">
        <v>43922</v>
      </c>
      <c r="M8032" s="144">
        <f>H8032/3.3</f>
        <v>16.666666666666668</v>
      </c>
      <c r="N8032" s="144">
        <f>I8032/M8032</f>
        <v>2187</v>
      </c>
    </row>
    <row r="8033" spans="1:14">
      <c r="A8033" s="146" t="s">
        <v>11338</v>
      </c>
      <c r="B8033" s="146" t="s">
        <v>11366</v>
      </c>
      <c r="C8033" s="146" t="s">
        <v>11260</v>
      </c>
      <c r="D8033" s="146" t="s">
        <v>11367</v>
      </c>
      <c r="E8033" s="146" t="s">
        <v>11368</v>
      </c>
      <c r="F8033" s="143" t="str">
        <f>IF(H8033&lt;=60,"소형",IF((H8033&gt;60)*(H8033&lt;=85)=1,"중소형",IF((H8033&gt;85)*(H8033&lt;=102)=1,"중형",IF((H8033&gt;102)*(H8033&lt;=135)=1,"중대형","대형"))))</f>
        <v>소형</v>
      </c>
      <c r="G8033" s="146" t="s">
        <v>11370</v>
      </c>
      <c r="H8033" s="143">
        <v>59</v>
      </c>
      <c r="I8033" s="144">
        <v>105620</v>
      </c>
      <c r="J8033" s="143">
        <v>55</v>
      </c>
      <c r="K8033" s="137">
        <v>43648</v>
      </c>
      <c r="L8033" s="137">
        <v>43922</v>
      </c>
      <c r="M8033" s="144">
        <f>H8033/3.3</f>
        <v>17.878787878787879</v>
      </c>
      <c r="N8033" s="144">
        <f>I8033/M8033</f>
        <v>5907.5593220338978</v>
      </c>
    </row>
    <row r="8034" spans="1:14">
      <c r="A8034" s="146" t="s">
        <v>13250</v>
      </c>
      <c r="B8034" s="146" t="s">
        <v>13277</v>
      </c>
      <c r="C8034" s="146" t="s">
        <v>13261</v>
      </c>
      <c r="D8034" s="146" t="s">
        <v>13260</v>
      </c>
      <c r="E8034" s="146" t="s">
        <v>13249</v>
      </c>
      <c r="F8034" s="143" t="str">
        <f>IF(H8034&lt;=60,"소형",IF((H8034&gt;60)*(H8034&lt;=85)=1,"중소형",IF((H8034&gt;85)*(H8034&lt;=102)=1,"중형",IF((H8034&gt;102)*(H8034&lt;=135)=1,"중대형","대형"))))</f>
        <v>소형</v>
      </c>
      <c r="G8034" s="146" t="s">
        <v>13262</v>
      </c>
      <c r="H8034" s="143">
        <v>59</v>
      </c>
      <c r="I8034" s="144">
        <v>17564</v>
      </c>
      <c r="J8034" s="143">
        <v>161</v>
      </c>
      <c r="K8034" s="137">
        <v>43801</v>
      </c>
      <c r="L8034" s="137">
        <v>43922</v>
      </c>
      <c r="M8034" s="144">
        <f>H8034/3.3</f>
        <v>17.878787878787879</v>
      </c>
      <c r="N8034" s="144">
        <f>I8034/M8034</f>
        <v>982.39322033898304</v>
      </c>
    </row>
    <row r="8035" spans="1:14">
      <c r="A8035" s="146" t="s">
        <v>13654</v>
      </c>
      <c r="B8035" s="146" t="s">
        <v>13656</v>
      </c>
      <c r="C8035" s="146" t="s">
        <v>13648</v>
      </c>
      <c r="D8035" s="146" t="s">
        <v>13657</v>
      </c>
      <c r="E8035" s="146" t="s">
        <v>13658</v>
      </c>
      <c r="F8035" s="143" t="str">
        <f>IF(H8035&lt;=60,"소형",IF((H8035&gt;60)*(H8035&lt;=85)=1,"중소형",IF((H8035&gt;85)*(H8035&lt;=102)=1,"중형",IF((H8035&gt;102)*(H8035&lt;=135)=1,"중대형","대형"))))</f>
        <v>소형</v>
      </c>
      <c r="G8035" s="146" t="s">
        <v>13671</v>
      </c>
      <c r="H8035" s="143">
        <v>49</v>
      </c>
      <c r="I8035" s="144">
        <v>32649</v>
      </c>
      <c r="J8035" s="143">
        <v>1</v>
      </c>
      <c r="K8035" s="137">
        <v>43838</v>
      </c>
      <c r="L8035" s="137">
        <v>43922</v>
      </c>
      <c r="M8035" s="144">
        <f>H8035/3.3</f>
        <v>14.84848484848485</v>
      </c>
      <c r="N8035" s="144">
        <f>I8035/M8035</f>
        <v>2198.8102040816325</v>
      </c>
    </row>
    <row r="8036" spans="1:14">
      <c r="A8036" s="146" t="s">
        <v>14201</v>
      </c>
      <c r="B8036" s="146" t="s">
        <v>14246</v>
      </c>
      <c r="C8036" s="146" t="s">
        <v>14243</v>
      </c>
      <c r="D8036" s="146" t="s">
        <v>14244</v>
      </c>
      <c r="E8036" s="146" t="s">
        <v>14245</v>
      </c>
      <c r="F8036" s="143" t="str">
        <f>IF(H8036&lt;=60,"소형",IF((H8036&gt;60)*(H8036&lt;=85)=1,"중소형",IF((H8036&gt;85)*(H8036&lt;=102)=1,"중형",IF((H8036&gt;102)*(H8036&lt;=135)=1,"중대형","대형"))))</f>
        <v>소형</v>
      </c>
      <c r="G8036" s="146" t="s">
        <v>14264</v>
      </c>
      <c r="H8036" s="143">
        <v>55</v>
      </c>
      <c r="I8036" s="144">
        <v>37150</v>
      </c>
      <c r="J8036" s="143">
        <v>6</v>
      </c>
      <c r="K8036" s="137">
        <v>43937</v>
      </c>
      <c r="L8036" s="137">
        <v>43922</v>
      </c>
      <c r="M8036" s="144">
        <f>H8036/3.3</f>
        <v>16.666666666666668</v>
      </c>
      <c r="N8036" s="144">
        <f>I8036/M8036</f>
        <v>2229</v>
      </c>
    </row>
    <row r="8037" spans="1:14">
      <c r="A8037" s="146" t="s">
        <v>11338</v>
      </c>
      <c r="B8037" s="146" t="s">
        <v>11366</v>
      </c>
      <c r="C8037" s="146" t="s">
        <v>11260</v>
      </c>
      <c r="D8037" s="146" t="s">
        <v>11367</v>
      </c>
      <c r="E8037" s="146" t="s">
        <v>11368</v>
      </c>
      <c r="F8037" s="143" t="str">
        <f>IF(H8037&lt;=60,"소형",IF((H8037&gt;60)*(H8037&lt;=85)=1,"중소형",IF((H8037&gt;85)*(H8037&lt;=102)=1,"중형",IF((H8037&gt;102)*(H8037&lt;=135)=1,"중대형","대형"))))</f>
        <v>소형</v>
      </c>
      <c r="G8037" s="146" t="s">
        <v>11371</v>
      </c>
      <c r="H8037" s="143">
        <v>59</v>
      </c>
      <c r="I8037" s="144">
        <v>109520</v>
      </c>
      <c r="J8037" s="143">
        <v>275</v>
      </c>
      <c r="K8037" s="137">
        <v>43649</v>
      </c>
      <c r="L8037" s="137">
        <v>43922</v>
      </c>
      <c r="M8037" s="144">
        <f>H8037/3.3</f>
        <v>17.878787878787879</v>
      </c>
      <c r="N8037" s="144">
        <f>I8037/M8037</f>
        <v>6125.6949152542375</v>
      </c>
    </row>
    <row r="8038" spans="1:14">
      <c r="A8038" s="146" t="s">
        <v>13250</v>
      </c>
      <c r="B8038" s="146" t="s">
        <v>13278</v>
      </c>
      <c r="C8038" s="146" t="s">
        <v>13261</v>
      </c>
      <c r="D8038" s="146" t="s">
        <v>13260</v>
      </c>
      <c r="E8038" s="146" t="s">
        <v>13249</v>
      </c>
      <c r="F8038" s="143" t="str">
        <f>IF(H8038&lt;=60,"소형",IF((H8038&gt;60)*(H8038&lt;=85)=1,"중소형",IF((H8038&gt;85)*(H8038&lt;=102)=1,"중형",IF((H8038&gt;102)*(H8038&lt;=135)=1,"중대형","대형"))))</f>
        <v>소형</v>
      </c>
      <c r="G8038" s="146" t="s">
        <v>13258</v>
      </c>
      <c r="H8038" s="143">
        <v>59</v>
      </c>
      <c r="I8038" s="144">
        <v>17463</v>
      </c>
      <c r="J8038" s="143">
        <v>101</v>
      </c>
      <c r="K8038" s="137">
        <v>43802</v>
      </c>
      <c r="L8038" s="137">
        <v>43922</v>
      </c>
      <c r="M8038" s="144">
        <f>H8038/3.3</f>
        <v>17.878787878787879</v>
      </c>
      <c r="N8038" s="144">
        <f>I8038/M8038</f>
        <v>976.74406779661012</v>
      </c>
    </row>
    <row r="8039" spans="1:14">
      <c r="A8039" s="146" t="s">
        <v>13654</v>
      </c>
      <c r="B8039" s="146" t="s">
        <v>13656</v>
      </c>
      <c r="C8039" s="146" t="s">
        <v>13648</v>
      </c>
      <c r="D8039" s="146" t="s">
        <v>13657</v>
      </c>
      <c r="E8039" s="146" t="s">
        <v>13658</v>
      </c>
      <c r="F8039" s="143" t="str">
        <f>IF(H8039&lt;=60,"소형",IF((H8039&gt;60)*(H8039&lt;=85)=1,"중소형",IF((H8039&gt;85)*(H8039&lt;=102)=1,"중형",IF((H8039&gt;102)*(H8039&lt;=135)=1,"중대형","대형"))))</f>
        <v>중소형</v>
      </c>
      <c r="G8039" s="146" t="s">
        <v>13672</v>
      </c>
      <c r="H8039" s="143">
        <v>74</v>
      </c>
      <c r="I8039" s="144">
        <v>54561</v>
      </c>
      <c r="J8039" s="143">
        <v>20</v>
      </c>
      <c r="K8039" s="137">
        <v>43838</v>
      </c>
      <c r="L8039" s="137">
        <v>43922</v>
      </c>
      <c r="M8039" s="144">
        <f>H8039/3.3</f>
        <v>22.424242424242426</v>
      </c>
      <c r="N8039" s="144">
        <f>I8039/M8039</f>
        <v>2433.1256756756757</v>
      </c>
    </row>
    <row r="8040" spans="1:14">
      <c r="A8040" s="146" t="s">
        <v>14201</v>
      </c>
      <c r="B8040" s="146" t="s">
        <v>14246</v>
      </c>
      <c r="C8040" s="146" t="s">
        <v>14243</v>
      </c>
      <c r="D8040" s="146" t="s">
        <v>14244</v>
      </c>
      <c r="E8040" s="146" t="s">
        <v>14245</v>
      </c>
      <c r="F8040" s="143" t="str">
        <f>IF(H8040&lt;=60,"소형",IF((H8040&gt;60)*(H8040&lt;=85)=1,"중소형",IF((H8040&gt;85)*(H8040&lt;=102)=1,"중형",IF((H8040&gt;102)*(H8040&lt;=135)=1,"중대형","대형"))))</f>
        <v>소형</v>
      </c>
      <c r="G8040" s="146" t="s">
        <v>14265</v>
      </c>
      <c r="H8040" s="143">
        <v>55</v>
      </c>
      <c r="I8040" s="144">
        <v>37150</v>
      </c>
      <c r="J8040" s="143">
        <v>7</v>
      </c>
      <c r="K8040" s="137">
        <v>43938</v>
      </c>
      <c r="L8040" s="137">
        <v>43922</v>
      </c>
      <c r="M8040" s="144">
        <f>H8040/3.3</f>
        <v>16.666666666666668</v>
      </c>
      <c r="N8040" s="144">
        <f>I8040/M8040</f>
        <v>2229</v>
      </c>
    </row>
    <row r="8041" spans="1:14">
      <c r="A8041" s="146" t="s">
        <v>11338</v>
      </c>
      <c r="B8041" s="146" t="s">
        <v>11366</v>
      </c>
      <c r="C8041" s="146" t="s">
        <v>11260</v>
      </c>
      <c r="D8041" s="146" t="s">
        <v>11367</v>
      </c>
      <c r="E8041" s="146" t="s">
        <v>11368</v>
      </c>
      <c r="F8041" s="143" t="str">
        <f>IF(H8041&lt;=60,"소형",IF((H8041&gt;60)*(H8041&lt;=85)=1,"중소형",IF((H8041&gt;85)*(H8041&lt;=102)=1,"중형",IF((H8041&gt;102)*(H8041&lt;=135)=1,"중대형","대형"))))</f>
        <v>중소형</v>
      </c>
      <c r="G8041" s="146" t="s">
        <v>11372</v>
      </c>
      <c r="H8041" s="143">
        <v>84</v>
      </c>
      <c r="I8041" s="144">
        <v>124040</v>
      </c>
      <c r="J8041" s="143">
        <v>42</v>
      </c>
      <c r="K8041" s="137">
        <v>43650</v>
      </c>
      <c r="L8041" s="137">
        <v>43922</v>
      </c>
      <c r="M8041" s="144">
        <f>H8041/3.3</f>
        <v>25.454545454545457</v>
      </c>
      <c r="N8041" s="144">
        <f>I8041/M8041</f>
        <v>4873</v>
      </c>
    </row>
    <row r="8042" spans="1:14">
      <c r="A8042" s="146" t="s">
        <v>13250</v>
      </c>
      <c r="B8042" s="146" t="s">
        <v>13279</v>
      </c>
      <c r="C8042" s="146" t="s">
        <v>13261</v>
      </c>
      <c r="D8042" s="146" t="s">
        <v>13260</v>
      </c>
      <c r="E8042" s="146" t="s">
        <v>13249</v>
      </c>
      <c r="F8042" s="143" t="str">
        <f>IF(H8042&lt;=60,"소형",IF((H8042&gt;60)*(H8042&lt;=85)=1,"중소형",IF((H8042&gt;85)*(H8042&lt;=102)=1,"중형",IF((H8042&gt;102)*(H8042&lt;=135)=1,"중대형","대형"))))</f>
        <v>소형</v>
      </c>
      <c r="G8042" s="146" t="s">
        <v>13263</v>
      </c>
      <c r="H8042" s="143">
        <v>59</v>
      </c>
      <c r="I8042" s="144">
        <v>17466</v>
      </c>
      <c r="J8042" s="143">
        <v>138</v>
      </c>
      <c r="K8042" s="137">
        <v>43803</v>
      </c>
      <c r="L8042" s="137">
        <v>43922</v>
      </c>
      <c r="M8042" s="144">
        <f>H8042/3.3</f>
        <v>17.878787878787879</v>
      </c>
      <c r="N8042" s="144">
        <f>I8042/M8042</f>
        <v>976.91186440677961</v>
      </c>
    </row>
    <row r="8043" spans="1:14">
      <c r="A8043" s="146" t="s">
        <v>13654</v>
      </c>
      <c r="B8043" s="146" t="s">
        <v>13656</v>
      </c>
      <c r="C8043" s="146" t="s">
        <v>13648</v>
      </c>
      <c r="D8043" s="146" t="s">
        <v>13657</v>
      </c>
      <c r="E8043" s="146" t="s">
        <v>13658</v>
      </c>
      <c r="F8043" s="143" t="str">
        <f>IF(H8043&lt;=60,"소형",IF((H8043&gt;60)*(H8043&lt;=85)=1,"중소형",IF((H8043&gt;85)*(H8043&lt;=102)=1,"중형",IF((H8043&gt;102)*(H8043&lt;=135)=1,"중대형","대형"))))</f>
        <v>중소형</v>
      </c>
      <c r="G8043" s="146" t="s">
        <v>13673</v>
      </c>
      <c r="H8043" s="143">
        <v>74</v>
      </c>
      <c r="I8043" s="144">
        <v>53264</v>
      </c>
      <c r="J8043" s="143">
        <v>20</v>
      </c>
      <c r="K8043" s="137">
        <v>43838</v>
      </c>
      <c r="L8043" s="137">
        <v>43922</v>
      </c>
      <c r="M8043" s="144">
        <f>H8043/3.3</f>
        <v>22.424242424242426</v>
      </c>
      <c r="N8043" s="144">
        <f>I8043/M8043</f>
        <v>2375.2864864864864</v>
      </c>
    </row>
    <row r="8044" spans="1:14">
      <c r="A8044" s="146" t="s">
        <v>14201</v>
      </c>
      <c r="B8044" s="146" t="s">
        <v>14246</v>
      </c>
      <c r="C8044" s="146" t="s">
        <v>14243</v>
      </c>
      <c r="D8044" s="146" t="s">
        <v>14244</v>
      </c>
      <c r="E8044" s="146" t="s">
        <v>14245</v>
      </c>
      <c r="F8044" s="143" t="str">
        <f>IF(H8044&lt;=60,"소형",IF((H8044&gt;60)*(H8044&lt;=85)=1,"중소형",IF((H8044&gt;85)*(H8044&lt;=102)=1,"중형",IF((H8044&gt;102)*(H8044&lt;=135)=1,"중대형","대형"))))</f>
        <v>소형</v>
      </c>
      <c r="G8044" s="146" t="s">
        <v>14266</v>
      </c>
      <c r="H8044" s="143">
        <v>55</v>
      </c>
      <c r="I8044" s="144">
        <v>36250</v>
      </c>
      <c r="J8044" s="143">
        <v>11</v>
      </c>
      <c r="K8044" s="137">
        <v>43939</v>
      </c>
      <c r="L8044" s="137">
        <v>43922</v>
      </c>
      <c r="M8044" s="144">
        <f>H8044/3.3</f>
        <v>16.666666666666668</v>
      </c>
      <c r="N8044" s="144">
        <f>I8044/M8044</f>
        <v>2175</v>
      </c>
    </row>
    <row r="8045" spans="1:14">
      <c r="A8045" s="146" t="s">
        <v>11338</v>
      </c>
      <c r="B8045" s="146" t="s">
        <v>11366</v>
      </c>
      <c r="C8045" s="146" t="s">
        <v>11260</v>
      </c>
      <c r="D8045" s="146" t="s">
        <v>11367</v>
      </c>
      <c r="E8045" s="146" t="s">
        <v>11368</v>
      </c>
      <c r="F8045" s="143" t="str">
        <f>IF(H8045&lt;=60,"소형",IF((H8045&gt;60)*(H8045&lt;=85)=1,"중소형",IF((H8045&gt;85)*(H8045&lt;=102)=1,"중형",IF((H8045&gt;102)*(H8045&lt;=135)=1,"중대형","대형"))))</f>
        <v>중소형</v>
      </c>
      <c r="G8045" s="146" t="s">
        <v>11373</v>
      </c>
      <c r="H8045" s="143">
        <v>84</v>
      </c>
      <c r="I8045" s="144">
        <v>126770</v>
      </c>
      <c r="J8045" s="143">
        <v>87</v>
      </c>
      <c r="K8045" s="137">
        <v>43651</v>
      </c>
      <c r="L8045" s="137">
        <v>43922</v>
      </c>
      <c r="M8045" s="144">
        <f>H8045/3.3</f>
        <v>25.454545454545457</v>
      </c>
      <c r="N8045" s="144">
        <f>I8045/M8045</f>
        <v>4980.25</v>
      </c>
    </row>
    <row r="8046" spans="1:14">
      <c r="A8046" s="146" t="s">
        <v>13654</v>
      </c>
      <c r="B8046" s="146" t="s">
        <v>13656</v>
      </c>
      <c r="C8046" s="146" t="s">
        <v>13648</v>
      </c>
      <c r="D8046" s="146" t="s">
        <v>13657</v>
      </c>
      <c r="E8046" s="146" t="s">
        <v>13658</v>
      </c>
      <c r="F8046" s="143" t="str">
        <f>IF(H8046&lt;=60,"소형",IF((H8046&gt;60)*(H8046&lt;=85)=1,"중소형",IF((H8046&gt;85)*(H8046&lt;=102)=1,"중형",IF((H8046&gt;102)*(H8046&lt;=135)=1,"중대형","대형"))))</f>
        <v>중소형</v>
      </c>
      <c r="G8046" s="146" t="s">
        <v>13644</v>
      </c>
      <c r="H8046" s="143">
        <v>84</v>
      </c>
      <c r="I8046" s="144">
        <v>60769</v>
      </c>
      <c r="J8046" s="143">
        <v>20</v>
      </c>
      <c r="K8046" s="137">
        <v>43838</v>
      </c>
      <c r="L8046" s="137">
        <v>43922</v>
      </c>
      <c r="M8046" s="144">
        <f>H8046/3.3</f>
        <v>25.454545454545457</v>
      </c>
      <c r="N8046" s="144">
        <f>I8046/M8046</f>
        <v>2387.3535714285713</v>
      </c>
    </row>
    <row r="8047" spans="1:14">
      <c r="A8047" s="146" t="s">
        <v>14201</v>
      </c>
      <c r="B8047" s="146" t="s">
        <v>14246</v>
      </c>
      <c r="C8047" s="146" t="s">
        <v>14243</v>
      </c>
      <c r="D8047" s="146" t="s">
        <v>14244</v>
      </c>
      <c r="E8047" s="146" t="s">
        <v>14245</v>
      </c>
      <c r="F8047" s="143" t="str">
        <f>IF(H8047&lt;=60,"소형",IF((H8047&gt;60)*(H8047&lt;=85)=1,"중소형",IF((H8047&gt;85)*(H8047&lt;=102)=1,"중형",IF((H8047&gt;102)*(H8047&lt;=135)=1,"중대형","대형"))))</f>
        <v>중소형</v>
      </c>
      <c r="G8047" s="146" t="s">
        <v>14267</v>
      </c>
      <c r="H8047" s="143">
        <v>69</v>
      </c>
      <c r="I8047" s="144">
        <v>46550</v>
      </c>
      <c r="J8047" s="143">
        <v>30</v>
      </c>
      <c r="K8047" s="137">
        <v>43940</v>
      </c>
      <c r="L8047" s="137">
        <v>43922</v>
      </c>
      <c r="M8047" s="144">
        <f>H8047/3.3</f>
        <v>20.90909090909091</v>
      </c>
      <c r="N8047" s="144">
        <f>I8047/M8047</f>
        <v>2226.304347826087</v>
      </c>
    </row>
    <row r="8048" spans="1:14">
      <c r="A8048" s="146" t="s">
        <v>11338</v>
      </c>
      <c r="B8048" s="146" t="s">
        <v>11366</v>
      </c>
      <c r="C8048" s="146" t="s">
        <v>11260</v>
      </c>
      <c r="D8048" s="146" t="s">
        <v>11367</v>
      </c>
      <c r="E8048" s="146" t="s">
        <v>11368</v>
      </c>
      <c r="F8048" s="143" t="str">
        <f>IF(H8048&lt;=60,"소형",IF((H8048&gt;60)*(H8048&lt;=85)=1,"중소형",IF((H8048&gt;85)*(H8048&lt;=102)=1,"중형",IF((H8048&gt;102)*(H8048&lt;=135)=1,"중대형","대형"))))</f>
        <v>중소형</v>
      </c>
      <c r="G8048" s="146" t="s">
        <v>11374</v>
      </c>
      <c r="H8048" s="143">
        <v>84</v>
      </c>
      <c r="I8048" s="144">
        <v>138250</v>
      </c>
      <c r="J8048" s="143">
        <v>42</v>
      </c>
      <c r="K8048" s="137">
        <v>43652</v>
      </c>
      <c r="L8048" s="137">
        <v>43922</v>
      </c>
      <c r="M8048" s="144">
        <f>H8048/3.3</f>
        <v>25.454545454545457</v>
      </c>
      <c r="N8048" s="144">
        <f>I8048/M8048</f>
        <v>5431.2499999999991</v>
      </c>
    </row>
    <row r="8049" spans="1:14">
      <c r="A8049" s="146" t="s">
        <v>13654</v>
      </c>
      <c r="B8049" s="146" t="s">
        <v>13656</v>
      </c>
      <c r="C8049" s="146" t="s">
        <v>13648</v>
      </c>
      <c r="D8049" s="146" t="s">
        <v>13657</v>
      </c>
      <c r="E8049" s="146" t="s">
        <v>13658</v>
      </c>
      <c r="F8049" s="143" t="str">
        <f>IF(H8049&lt;=60,"소형",IF((H8049&gt;60)*(H8049&lt;=85)=1,"중소형",IF((H8049&gt;85)*(H8049&lt;=102)=1,"중형",IF((H8049&gt;102)*(H8049&lt;=135)=1,"중대형","대형"))))</f>
        <v>중소형</v>
      </c>
      <c r="G8049" s="146" t="s">
        <v>13675</v>
      </c>
      <c r="H8049" s="143">
        <v>84</v>
      </c>
      <c r="I8049" s="144">
        <v>62558</v>
      </c>
      <c r="J8049" s="143">
        <v>20</v>
      </c>
      <c r="K8049" s="137">
        <v>43838</v>
      </c>
      <c r="L8049" s="137">
        <v>43922</v>
      </c>
      <c r="M8049" s="144">
        <f>H8049/3.3</f>
        <v>25.454545454545457</v>
      </c>
      <c r="N8049" s="144">
        <f>I8049/M8049</f>
        <v>2457.6357142857141</v>
      </c>
    </row>
    <row r="8050" spans="1:14">
      <c r="A8050" s="146" t="s">
        <v>14201</v>
      </c>
      <c r="B8050" s="146" t="s">
        <v>14246</v>
      </c>
      <c r="C8050" s="146" t="s">
        <v>14243</v>
      </c>
      <c r="D8050" s="146" t="s">
        <v>14244</v>
      </c>
      <c r="E8050" s="146" t="s">
        <v>14245</v>
      </c>
      <c r="F8050" s="143" t="str">
        <f>IF(H8050&lt;=60,"소형",IF((H8050&gt;60)*(H8050&lt;=85)=1,"중소형",IF((H8050&gt;85)*(H8050&lt;=102)=1,"중형",IF((H8050&gt;102)*(H8050&lt;=135)=1,"중대형","대형"))))</f>
        <v>중소형</v>
      </c>
      <c r="G8050" s="146" t="s">
        <v>14268</v>
      </c>
      <c r="H8050" s="143">
        <v>71</v>
      </c>
      <c r="I8050" s="144">
        <v>46750</v>
      </c>
      <c r="J8050" s="143">
        <v>11</v>
      </c>
      <c r="K8050" s="137">
        <v>43941</v>
      </c>
      <c r="L8050" s="137">
        <v>43922</v>
      </c>
      <c r="M8050" s="144">
        <f>H8050/3.3</f>
        <v>21.515151515151516</v>
      </c>
      <c r="N8050" s="144">
        <f>I8050/M8050</f>
        <v>2172.8873239436621</v>
      </c>
    </row>
    <row r="8051" spans="1:14">
      <c r="A8051" s="146" t="s">
        <v>11338</v>
      </c>
      <c r="B8051" s="146" t="s">
        <v>11366</v>
      </c>
      <c r="C8051" s="146" t="s">
        <v>11260</v>
      </c>
      <c r="D8051" s="146" t="s">
        <v>11367</v>
      </c>
      <c r="E8051" s="146" t="s">
        <v>11368</v>
      </c>
      <c r="F8051" s="143" t="str">
        <f>IF(H8051&lt;=60,"소형",IF((H8051&gt;60)*(H8051&lt;=85)=1,"중소형",IF((H8051&gt;85)*(H8051&lt;=102)=1,"중형",IF((H8051&gt;102)*(H8051&lt;=135)=1,"중대형","대형"))))</f>
        <v>중소형</v>
      </c>
      <c r="G8051" s="146" t="s">
        <v>11375</v>
      </c>
      <c r="H8051" s="143">
        <v>84</v>
      </c>
      <c r="I8051" s="144">
        <v>124760</v>
      </c>
      <c r="J8051" s="143">
        <v>213</v>
      </c>
      <c r="K8051" s="137">
        <v>43653</v>
      </c>
      <c r="L8051" s="137">
        <v>43922</v>
      </c>
      <c r="M8051" s="144">
        <f>H8051/3.3</f>
        <v>25.454545454545457</v>
      </c>
      <c r="N8051" s="144">
        <f>I8051/M8051</f>
        <v>4901.2857142857138</v>
      </c>
    </row>
    <row r="8052" spans="1:14">
      <c r="A8052" s="146" t="s">
        <v>14201</v>
      </c>
      <c r="B8052" s="146" t="s">
        <v>14247</v>
      </c>
      <c r="C8052" s="146" t="s">
        <v>14238</v>
      </c>
      <c r="D8052" s="146" t="s">
        <v>14248</v>
      </c>
      <c r="E8052" s="146" t="s">
        <v>14249</v>
      </c>
      <c r="F8052" s="143" t="str">
        <f>IF(H8052&lt;=60,"소형",IF((H8052&gt;60)*(H8052&lt;=85)=1,"중소형",IF((H8052&gt;85)*(H8052&lt;=102)=1,"중형",IF((H8052&gt;102)*(H8052&lt;=135)=1,"중대형","대형"))))</f>
        <v>소형</v>
      </c>
      <c r="G8052" s="146" t="s">
        <v>14269</v>
      </c>
      <c r="H8052" s="143">
        <v>59</v>
      </c>
      <c r="I8052" s="144">
        <v>33190</v>
      </c>
      <c r="J8052" s="143">
        <v>186</v>
      </c>
      <c r="K8052" s="137">
        <v>43942</v>
      </c>
      <c r="L8052" s="137">
        <v>43922</v>
      </c>
      <c r="M8052" s="144">
        <f>H8052/3.3</f>
        <v>17.878787878787879</v>
      </c>
      <c r="N8052" s="144">
        <f>I8052/M8052</f>
        <v>1856.3898305084745</v>
      </c>
    </row>
    <row r="8053" spans="1:14">
      <c r="A8053" s="146" t="s">
        <v>11338</v>
      </c>
      <c r="B8053" s="146" t="s">
        <v>11366</v>
      </c>
      <c r="C8053" s="146" t="s">
        <v>11260</v>
      </c>
      <c r="D8053" s="146" t="s">
        <v>11367</v>
      </c>
      <c r="E8053" s="146" t="s">
        <v>11368</v>
      </c>
      <c r="F8053" s="143" t="str">
        <f>IF(H8053&lt;=60,"소형",IF((H8053&gt;60)*(H8053&lt;=85)=1,"중소형",IF((H8053&gt;85)*(H8053&lt;=102)=1,"중형",IF((H8053&gt;102)*(H8053&lt;=135)=1,"중대형","대형"))))</f>
        <v>중소형</v>
      </c>
      <c r="G8053" s="146" t="s">
        <v>11376</v>
      </c>
      <c r="H8053" s="143">
        <v>84</v>
      </c>
      <c r="I8053" s="144">
        <v>138470</v>
      </c>
      <c r="J8053" s="143">
        <v>5</v>
      </c>
      <c r="K8053" s="137">
        <v>43654</v>
      </c>
      <c r="L8053" s="137">
        <v>43922</v>
      </c>
      <c r="M8053" s="144">
        <f>H8053/3.3</f>
        <v>25.454545454545457</v>
      </c>
      <c r="N8053" s="144">
        <f>I8053/M8053</f>
        <v>5439.8928571428569</v>
      </c>
    </row>
    <row r="8054" spans="1:14">
      <c r="A8054" s="146" t="s">
        <v>14201</v>
      </c>
      <c r="B8054" s="146" t="s">
        <v>14247</v>
      </c>
      <c r="C8054" s="146" t="s">
        <v>14238</v>
      </c>
      <c r="D8054" s="146" t="s">
        <v>14248</v>
      </c>
      <c r="E8054" s="146" t="s">
        <v>14249</v>
      </c>
      <c r="F8054" s="143" t="str">
        <f>IF(H8054&lt;=60,"소형",IF((H8054&gt;60)*(H8054&lt;=85)=1,"중소형",IF((H8054&gt;85)*(H8054&lt;=102)=1,"중형",IF((H8054&gt;102)*(H8054&lt;=135)=1,"중대형","대형"))))</f>
        <v>소형</v>
      </c>
      <c r="G8054" s="146" t="s">
        <v>14270</v>
      </c>
      <c r="H8054" s="143">
        <v>59</v>
      </c>
      <c r="I8054" s="144">
        <v>32320</v>
      </c>
      <c r="J8054" s="143">
        <v>81</v>
      </c>
      <c r="K8054" s="137">
        <v>43943</v>
      </c>
      <c r="L8054" s="137">
        <v>43922</v>
      </c>
      <c r="M8054" s="144">
        <f>H8054/3.3</f>
        <v>17.878787878787879</v>
      </c>
      <c r="N8054" s="144">
        <f>I8054/M8054</f>
        <v>1807.7288135593221</v>
      </c>
    </row>
    <row r="8055" spans="1:14">
      <c r="A8055" s="146" t="s">
        <v>11338</v>
      </c>
      <c r="B8055" s="146" t="s">
        <v>11366</v>
      </c>
      <c r="C8055" s="146" t="s">
        <v>11260</v>
      </c>
      <c r="D8055" s="146" t="s">
        <v>11367</v>
      </c>
      <c r="E8055" s="146" t="s">
        <v>11368</v>
      </c>
      <c r="F8055" s="143" t="str">
        <f>IF(H8055&lt;=60,"소형",IF((H8055&gt;60)*(H8055&lt;=85)=1,"중소형",IF((H8055&gt;85)*(H8055&lt;=102)=1,"중형",IF((H8055&gt;102)*(H8055&lt;=135)=1,"중대형","대형"))))</f>
        <v>중소형</v>
      </c>
      <c r="G8055" s="146" t="s">
        <v>11377</v>
      </c>
      <c r="H8055" s="143">
        <v>84</v>
      </c>
      <c r="I8055" s="144">
        <v>133090</v>
      </c>
      <c r="J8055" s="143">
        <v>148</v>
      </c>
      <c r="K8055" s="137">
        <v>43655</v>
      </c>
      <c r="L8055" s="137">
        <v>43922</v>
      </c>
      <c r="M8055" s="144">
        <f>H8055/3.3</f>
        <v>25.454545454545457</v>
      </c>
      <c r="N8055" s="144">
        <f>I8055/M8055</f>
        <v>5228.5357142857138</v>
      </c>
    </row>
    <row r="8056" spans="1:14">
      <c r="A8056" s="146" t="s">
        <v>14201</v>
      </c>
      <c r="B8056" s="146" t="s">
        <v>14247</v>
      </c>
      <c r="C8056" s="146" t="s">
        <v>14238</v>
      </c>
      <c r="D8056" s="146" t="s">
        <v>14248</v>
      </c>
      <c r="E8056" s="146" t="s">
        <v>14249</v>
      </c>
      <c r="F8056" s="143" t="str">
        <f>IF(H8056&lt;=60,"소형",IF((H8056&gt;60)*(H8056&lt;=85)=1,"중소형",IF((H8056&gt;85)*(H8056&lt;=102)=1,"중형",IF((H8056&gt;102)*(H8056&lt;=135)=1,"중대형","대형"))))</f>
        <v>소형</v>
      </c>
      <c r="G8056" s="146" t="s">
        <v>14271</v>
      </c>
      <c r="H8056" s="143">
        <v>59</v>
      </c>
      <c r="I8056" s="144">
        <v>33350</v>
      </c>
      <c r="J8056" s="143">
        <v>26</v>
      </c>
      <c r="K8056" s="137">
        <v>43944</v>
      </c>
      <c r="L8056" s="137">
        <v>43922</v>
      </c>
      <c r="M8056" s="144">
        <f>H8056/3.3</f>
        <v>17.878787878787879</v>
      </c>
      <c r="N8056" s="144">
        <f>I8056/M8056</f>
        <v>1865.3389830508474</v>
      </c>
    </row>
    <row r="8057" spans="1:14">
      <c r="A8057" s="146" t="s">
        <v>11338</v>
      </c>
      <c r="B8057" s="146" t="s">
        <v>11366</v>
      </c>
      <c r="C8057" s="146" t="s">
        <v>11260</v>
      </c>
      <c r="D8057" s="146" t="s">
        <v>11367</v>
      </c>
      <c r="E8057" s="146" t="s">
        <v>11368</v>
      </c>
      <c r="F8057" s="143" t="str">
        <f>IF(H8057&lt;=60,"소형",IF((H8057&gt;60)*(H8057&lt;=85)=1,"중소형",IF((H8057&gt;85)*(H8057&lt;=102)=1,"중형",IF((H8057&gt;102)*(H8057&lt;=135)=1,"중대형","대형"))))</f>
        <v>중소형</v>
      </c>
      <c r="G8057" s="146" t="s">
        <v>11378</v>
      </c>
      <c r="H8057" s="143">
        <v>84</v>
      </c>
      <c r="J8057" s="143">
        <v>44</v>
      </c>
      <c r="K8057" s="137">
        <v>43656</v>
      </c>
      <c r="L8057" s="137">
        <v>43922</v>
      </c>
      <c r="M8057" s="144">
        <f>H8057/3.3</f>
        <v>25.454545454545457</v>
      </c>
      <c r="N8057" s="144">
        <f>I8057/M8057</f>
        <v>0</v>
      </c>
    </row>
    <row r="8058" spans="1:14">
      <c r="A8058" s="146" t="s">
        <v>14201</v>
      </c>
      <c r="B8058" s="146" t="s">
        <v>14247</v>
      </c>
      <c r="C8058" s="146" t="s">
        <v>14238</v>
      </c>
      <c r="D8058" s="146" t="s">
        <v>14248</v>
      </c>
      <c r="E8058" s="146" t="s">
        <v>14249</v>
      </c>
      <c r="F8058" s="143" t="str">
        <f>IF(H8058&lt;=60,"소형",IF((H8058&gt;60)*(H8058&lt;=85)=1,"중소형",IF((H8058&gt;85)*(H8058&lt;=102)=1,"중형",IF((H8058&gt;102)*(H8058&lt;=135)=1,"중대형","대형"))))</f>
        <v>중소형</v>
      </c>
      <c r="G8058" s="146" t="s">
        <v>14272</v>
      </c>
      <c r="H8058" s="143">
        <v>84</v>
      </c>
      <c r="I8058" s="144">
        <v>44150</v>
      </c>
      <c r="J8058" s="143">
        <v>115</v>
      </c>
      <c r="K8058" s="137">
        <v>43945</v>
      </c>
      <c r="L8058" s="137">
        <v>43922</v>
      </c>
      <c r="M8058" s="144">
        <f>H8058/3.3</f>
        <v>25.454545454545457</v>
      </c>
      <c r="N8058" s="144">
        <f>I8058/M8058</f>
        <v>1734.4642857142856</v>
      </c>
    </row>
    <row r="8059" spans="1:14">
      <c r="A8059" s="146" t="s">
        <v>11338</v>
      </c>
      <c r="B8059" s="146" t="s">
        <v>11366</v>
      </c>
      <c r="C8059" s="146" t="s">
        <v>11260</v>
      </c>
      <c r="D8059" s="146" t="s">
        <v>11367</v>
      </c>
      <c r="E8059" s="146" t="s">
        <v>11368</v>
      </c>
      <c r="F8059" s="143" t="str">
        <f>IF(H8059&lt;=60,"소형",IF((H8059&gt;60)*(H8059&lt;=85)=1,"중소형",IF((H8059&gt;85)*(H8059&lt;=102)=1,"중형",IF((H8059&gt;102)*(H8059&lt;=135)=1,"중대형","대형"))))</f>
        <v>중대형</v>
      </c>
      <c r="G8059" s="146" t="s">
        <v>11379</v>
      </c>
      <c r="H8059" s="143">
        <v>109</v>
      </c>
      <c r="J8059" s="143">
        <v>38</v>
      </c>
      <c r="K8059" s="137">
        <v>43657</v>
      </c>
      <c r="L8059" s="137">
        <v>43922</v>
      </c>
      <c r="M8059" s="144">
        <f>H8059/3.3</f>
        <v>33.030303030303031</v>
      </c>
      <c r="N8059" s="144">
        <f>I8059/M8059</f>
        <v>0</v>
      </c>
    </row>
    <row r="8060" spans="1:14">
      <c r="A8060" s="146" t="s">
        <v>14201</v>
      </c>
      <c r="B8060" s="146" t="s">
        <v>14247</v>
      </c>
      <c r="C8060" s="146" t="s">
        <v>14238</v>
      </c>
      <c r="D8060" s="146" t="s">
        <v>14248</v>
      </c>
      <c r="E8060" s="146" t="s">
        <v>14249</v>
      </c>
      <c r="F8060" s="143" t="str">
        <f>IF(H8060&lt;=60,"소형",IF((H8060&gt;60)*(H8060&lt;=85)=1,"중소형",IF((H8060&gt;85)*(H8060&lt;=102)=1,"중형",IF((H8060&gt;102)*(H8060&lt;=135)=1,"중대형","대형"))))</f>
        <v>중소형</v>
      </c>
      <c r="G8060" s="146" t="s">
        <v>14273</v>
      </c>
      <c r="H8060" s="143">
        <v>84</v>
      </c>
      <c r="I8060" s="144">
        <v>42920</v>
      </c>
      <c r="J8060" s="143">
        <v>29</v>
      </c>
      <c r="K8060" s="137">
        <v>43946</v>
      </c>
      <c r="L8060" s="137">
        <v>43922</v>
      </c>
      <c r="M8060" s="144">
        <f>H8060/3.3</f>
        <v>25.454545454545457</v>
      </c>
      <c r="N8060" s="144">
        <f>I8060/M8060</f>
        <v>1686.1428571428569</v>
      </c>
    </row>
    <row r="8061" spans="1:14">
      <c r="A8061" s="146" t="s">
        <v>11338</v>
      </c>
      <c r="B8061" s="146" t="s">
        <v>11366</v>
      </c>
      <c r="C8061" s="146" t="s">
        <v>11260</v>
      </c>
      <c r="D8061" s="146" t="s">
        <v>11367</v>
      </c>
      <c r="E8061" s="146" t="s">
        <v>11368</v>
      </c>
      <c r="F8061" s="143" t="str">
        <f>IF(H8061&lt;=60,"소형",IF((H8061&gt;60)*(H8061&lt;=85)=1,"중소형",IF((H8061&gt;85)*(H8061&lt;=102)=1,"중형",IF((H8061&gt;102)*(H8061&lt;=135)=1,"중대형","대형"))))</f>
        <v>중대형</v>
      </c>
      <c r="G8061" s="146" t="s">
        <v>11380</v>
      </c>
      <c r="H8061" s="143">
        <v>109</v>
      </c>
      <c r="J8061" s="143">
        <v>68</v>
      </c>
      <c r="K8061" s="137">
        <v>43658</v>
      </c>
      <c r="L8061" s="137">
        <v>43922</v>
      </c>
      <c r="M8061" s="144">
        <f>H8061/3.3</f>
        <v>33.030303030303031</v>
      </c>
      <c r="N8061" s="144">
        <f>I8061/M8061</f>
        <v>0</v>
      </c>
    </row>
    <row r="8062" spans="1:14">
      <c r="A8062" s="146" t="s">
        <v>11338</v>
      </c>
      <c r="B8062" s="146" t="s">
        <v>11366</v>
      </c>
      <c r="C8062" s="146" t="s">
        <v>11260</v>
      </c>
      <c r="D8062" s="146" t="s">
        <v>11367</v>
      </c>
      <c r="E8062" s="146" t="s">
        <v>11368</v>
      </c>
      <c r="F8062" s="143" t="str">
        <f>IF(H8062&lt;=60,"소형",IF((H8062&gt;60)*(H8062&lt;=85)=1,"중소형",IF((H8062&gt;85)*(H8062&lt;=102)=1,"중형",IF((H8062&gt;102)*(H8062&lt;=135)=1,"중대형","대형"))))</f>
        <v>중대형</v>
      </c>
      <c r="G8062" s="146" t="s">
        <v>11381</v>
      </c>
      <c r="H8062" s="143">
        <v>111</v>
      </c>
      <c r="I8062" s="144">
        <v>163640</v>
      </c>
      <c r="J8062" s="143">
        <v>60</v>
      </c>
      <c r="K8062" s="137">
        <v>43659</v>
      </c>
      <c r="L8062" s="137">
        <v>43922</v>
      </c>
      <c r="M8062" s="144">
        <f>H8062/3.3</f>
        <v>33.63636363636364</v>
      </c>
      <c r="N8062" s="144">
        <f>I8062/M8062</f>
        <v>4864.9729729729725</v>
      </c>
    </row>
    <row r="8063" spans="1:14">
      <c r="A8063" s="146" t="s">
        <v>11338</v>
      </c>
      <c r="B8063" s="146" t="s">
        <v>11366</v>
      </c>
      <c r="C8063" s="146" t="s">
        <v>11260</v>
      </c>
      <c r="D8063" s="146" t="s">
        <v>11367</v>
      </c>
      <c r="E8063" s="146" t="s">
        <v>11368</v>
      </c>
      <c r="F8063" s="143" t="str">
        <f>IF(H8063&lt;=60,"소형",IF((H8063&gt;60)*(H8063&lt;=85)=1,"중소형",IF((H8063&gt;85)*(H8063&lt;=102)=1,"중형",IF((H8063&gt;102)*(H8063&lt;=135)=1,"중대형","대형"))))</f>
        <v>중대형</v>
      </c>
      <c r="G8063" s="146" t="s">
        <v>11382</v>
      </c>
      <c r="H8063" s="143">
        <v>111</v>
      </c>
      <c r="I8063" s="144">
        <v>164160</v>
      </c>
      <c r="J8063" s="143">
        <v>6</v>
      </c>
      <c r="K8063" s="137">
        <v>43660</v>
      </c>
      <c r="L8063" s="137">
        <v>43922</v>
      </c>
      <c r="M8063" s="144">
        <f>H8063/3.3</f>
        <v>33.63636363636364</v>
      </c>
      <c r="N8063" s="144">
        <f>I8063/M8063</f>
        <v>4880.4324324324316</v>
      </c>
    </row>
    <row r="8064" spans="1:14">
      <c r="A8064" s="146" t="s">
        <v>11338</v>
      </c>
      <c r="B8064" s="146" t="s">
        <v>11366</v>
      </c>
      <c r="C8064" s="146" t="s">
        <v>11260</v>
      </c>
      <c r="D8064" s="146" t="s">
        <v>11367</v>
      </c>
      <c r="E8064" s="146" t="s">
        <v>11368</v>
      </c>
      <c r="F8064" s="143" t="str">
        <f>IF(H8064&lt;=60,"소형",IF((H8064&gt;60)*(H8064&lt;=85)=1,"중소형",IF((H8064&gt;85)*(H8064&lt;=102)=1,"중형",IF((H8064&gt;102)*(H8064&lt;=135)=1,"중대형","대형"))))</f>
        <v>중대형</v>
      </c>
      <c r="G8064" s="146" t="s">
        <v>11383</v>
      </c>
      <c r="H8064" s="143">
        <v>120</v>
      </c>
      <c r="I8064" s="144">
        <v>169990</v>
      </c>
      <c r="J8064" s="143">
        <v>20</v>
      </c>
      <c r="K8064" s="137">
        <v>43661</v>
      </c>
      <c r="L8064" s="137">
        <v>43922</v>
      </c>
      <c r="M8064" s="144">
        <f>H8064/3.3</f>
        <v>36.363636363636367</v>
      </c>
      <c r="N8064" s="144">
        <f>I8064/M8064</f>
        <v>4674.7249999999995</v>
      </c>
    </row>
    <row r="8065" spans="1:14">
      <c r="A8065" s="146" t="s">
        <v>11338</v>
      </c>
      <c r="B8065" s="146" t="s">
        <v>11366</v>
      </c>
      <c r="C8065" s="146" t="s">
        <v>11260</v>
      </c>
      <c r="D8065" s="146" t="s">
        <v>11367</v>
      </c>
      <c r="E8065" s="146" t="s">
        <v>11368</v>
      </c>
      <c r="F8065" s="143" t="str">
        <f>IF(H8065&lt;=60,"소형",IF((H8065&gt;60)*(H8065&lt;=85)=1,"중소형",IF((H8065&gt;85)*(H8065&lt;=102)=1,"중형",IF((H8065&gt;102)*(H8065&lt;=135)=1,"중대형","대형"))))</f>
        <v>중대형</v>
      </c>
      <c r="G8065" s="146" t="s">
        <v>11384</v>
      </c>
      <c r="H8065" s="143">
        <v>120</v>
      </c>
      <c r="J8065" s="143">
        <v>100</v>
      </c>
      <c r="K8065" s="137">
        <v>43662</v>
      </c>
      <c r="L8065" s="137">
        <v>43922</v>
      </c>
      <c r="M8065" s="144">
        <f>H8065/3.3</f>
        <v>36.363636363636367</v>
      </c>
      <c r="N8065" s="144">
        <f>I8065/M8065</f>
        <v>0</v>
      </c>
    </row>
    <row r="8066" spans="1:14">
      <c r="A8066" s="146" t="s">
        <v>11338</v>
      </c>
      <c r="B8066" s="146" t="s">
        <v>11366</v>
      </c>
      <c r="C8066" s="146" t="s">
        <v>11260</v>
      </c>
      <c r="D8066" s="146" t="s">
        <v>11367</v>
      </c>
      <c r="E8066" s="146" t="s">
        <v>11368</v>
      </c>
      <c r="F8066" s="143" t="str">
        <f>IF(H8066&lt;=60,"소형",IF((H8066&gt;60)*(H8066&lt;=85)=1,"중소형",IF((H8066&gt;85)*(H8066&lt;=102)=1,"중형",IF((H8066&gt;102)*(H8066&lt;=135)=1,"중대형","대형"))))</f>
        <v>중대형</v>
      </c>
      <c r="G8066" s="146" t="s">
        <v>11385</v>
      </c>
      <c r="H8066" s="143">
        <v>126</v>
      </c>
      <c r="I8066" s="144">
        <v>178540</v>
      </c>
      <c r="J8066" s="143">
        <v>40</v>
      </c>
      <c r="K8066" s="137">
        <v>43663</v>
      </c>
      <c r="L8066" s="137">
        <v>43922</v>
      </c>
      <c r="M8066" s="144">
        <f>H8066/3.3</f>
        <v>38.181818181818187</v>
      </c>
      <c r="N8066" s="144">
        <f>I8066/M8066</f>
        <v>4676.0476190476184</v>
      </c>
    </row>
    <row r="8067" spans="1:14">
      <c r="A8067" s="146" t="s">
        <v>11338</v>
      </c>
      <c r="B8067" s="146" t="s">
        <v>11366</v>
      </c>
      <c r="C8067" s="146" t="s">
        <v>11260</v>
      </c>
      <c r="D8067" s="146" t="s">
        <v>11367</v>
      </c>
      <c r="E8067" s="146" t="s">
        <v>11368</v>
      </c>
      <c r="F8067" s="143" t="str">
        <f>IF(H8067&lt;=60,"소형",IF((H8067&gt;60)*(H8067&lt;=85)=1,"중소형",IF((H8067&gt;85)*(H8067&lt;=102)=1,"중형",IF((H8067&gt;102)*(H8067&lt;=135)=1,"중대형","대형"))))</f>
        <v>중대형</v>
      </c>
      <c r="G8067" s="146" t="s">
        <v>11386</v>
      </c>
      <c r="H8067" s="143">
        <v>126</v>
      </c>
      <c r="I8067" s="144">
        <v>180230</v>
      </c>
      <c r="J8067" s="143">
        <v>18</v>
      </c>
      <c r="K8067" s="137">
        <v>43664</v>
      </c>
      <c r="L8067" s="137">
        <v>43922</v>
      </c>
      <c r="M8067" s="144">
        <f>H8067/3.3</f>
        <v>38.181818181818187</v>
      </c>
      <c r="N8067" s="144">
        <f>I8067/M8067</f>
        <v>4720.3095238095229</v>
      </c>
    </row>
    <row r="8068" spans="1:14">
      <c r="A8068" s="146" t="s">
        <v>11338</v>
      </c>
      <c r="B8068" s="146" t="s">
        <v>11366</v>
      </c>
      <c r="C8068" s="146" t="s">
        <v>11260</v>
      </c>
      <c r="D8068" s="146" t="s">
        <v>11367</v>
      </c>
      <c r="E8068" s="146" t="s">
        <v>11368</v>
      </c>
      <c r="F8068" s="143" t="str">
        <f>IF(H8068&lt;=60,"소형",IF((H8068&gt;60)*(H8068&lt;=85)=1,"중소형",IF((H8068&gt;85)*(H8068&lt;=102)=1,"중형",IF((H8068&gt;102)*(H8068&lt;=135)=1,"중대형","대형"))))</f>
        <v>중대형</v>
      </c>
      <c r="G8068" s="146" t="s">
        <v>11387</v>
      </c>
      <c r="H8068" s="143">
        <v>131</v>
      </c>
      <c r="I8068" s="144">
        <v>182790</v>
      </c>
      <c r="J8068" s="143">
        <v>103</v>
      </c>
      <c r="K8068" s="137">
        <v>43665</v>
      </c>
      <c r="L8068" s="137">
        <v>43922</v>
      </c>
      <c r="M8068" s="144">
        <f>H8068/3.3</f>
        <v>39.696969696969703</v>
      </c>
      <c r="N8068" s="144">
        <f>I8068/M8068</f>
        <v>4604.6335877862593</v>
      </c>
    </row>
    <row r="8069" spans="1:14">
      <c r="A8069" s="146" t="s">
        <v>11338</v>
      </c>
      <c r="B8069" s="146" t="s">
        <v>11366</v>
      </c>
      <c r="C8069" s="146" t="s">
        <v>11260</v>
      </c>
      <c r="D8069" s="146" t="s">
        <v>11367</v>
      </c>
      <c r="E8069" s="146" t="s">
        <v>11368</v>
      </c>
      <c r="F8069" s="143" t="str">
        <f>IF(H8069&lt;=60,"소형",IF((H8069&gt;60)*(H8069&lt;=85)=1,"중소형",IF((H8069&gt;85)*(H8069&lt;=102)=1,"중형",IF((H8069&gt;102)*(H8069&lt;=135)=1,"중대형","대형"))))</f>
        <v>중대형</v>
      </c>
      <c r="G8069" s="146" t="s">
        <v>11388</v>
      </c>
      <c r="H8069" s="143">
        <v>131</v>
      </c>
      <c r="I8069" s="144">
        <v>186260</v>
      </c>
      <c r="J8069" s="143">
        <v>20</v>
      </c>
      <c r="K8069" s="137">
        <v>43666</v>
      </c>
      <c r="L8069" s="137">
        <v>43922</v>
      </c>
      <c r="M8069" s="144">
        <f>H8069/3.3</f>
        <v>39.696969696969703</v>
      </c>
      <c r="N8069" s="144">
        <f>I8069/M8069</f>
        <v>4692.0458015267168</v>
      </c>
    </row>
    <row r="8070" spans="1:14">
      <c r="A8070" s="146" t="s">
        <v>11338</v>
      </c>
      <c r="B8070" s="146" t="s">
        <v>11366</v>
      </c>
      <c r="C8070" s="146" t="s">
        <v>11260</v>
      </c>
      <c r="D8070" s="146" t="s">
        <v>11367</v>
      </c>
      <c r="E8070" s="146" t="s">
        <v>11368</v>
      </c>
      <c r="F8070" s="143" t="str">
        <f>IF(H8070&lt;=60,"소형",IF((H8070&gt;60)*(H8070&lt;=85)=1,"중소형",IF((H8070&gt;85)*(H8070&lt;=102)=1,"중형",IF((H8070&gt;102)*(H8070&lt;=135)=1,"중대형","대형"))))</f>
        <v>대형</v>
      </c>
      <c r="G8070" s="146" t="s">
        <v>11389</v>
      </c>
      <c r="H8070" s="143">
        <v>151</v>
      </c>
      <c r="I8070" s="144">
        <v>198270</v>
      </c>
      <c r="J8070" s="143">
        <v>20</v>
      </c>
      <c r="K8070" s="137">
        <v>43667</v>
      </c>
      <c r="L8070" s="137">
        <v>43922</v>
      </c>
      <c r="M8070" s="144">
        <f>H8070/3.3</f>
        <v>45.757575757575758</v>
      </c>
      <c r="N8070" s="144">
        <f>I8070/M8070</f>
        <v>4333.0529801324501</v>
      </c>
    </row>
    <row r="8071" spans="1:14">
      <c r="A8071" s="146" t="s">
        <v>11338</v>
      </c>
      <c r="B8071" s="146" t="s">
        <v>11366</v>
      </c>
      <c r="C8071" s="146" t="s">
        <v>11260</v>
      </c>
      <c r="D8071" s="146" t="s">
        <v>11367</v>
      </c>
      <c r="E8071" s="146" t="s">
        <v>11368</v>
      </c>
      <c r="F8071" s="143" t="str">
        <f>IF(H8071&lt;=60,"소형",IF((H8071&gt;60)*(H8071&lt;=85)=1,"중소형",IF((H8071&gt;85)*(H8071&lt;=102)=1,"중형",IF((H8071&gt;102)*(H8071&lt;=135)=1,"중대형","대형"))))</f>
        <v>대형</v>
      </c>
      <c r="G8071" s="146" t="s">
        <v>11390</v>
      </c>
      <c r="H8071" s="143">
        <v>151</v>
      </c>
      <c r="I8071" s="144">
        <v>207290</v>
      </c>
      <c r="J8071" s="143">
        <v>32</v>
      </c>
      <c r="K8071" s="137">
        <v>43668</v>
      </c>
      <c r="L8071" s="137">
        <v>43922</v>
      </c>
      <c r="M8071" s="144">
        <f>H8071/3.3</f>
        <v>45.757575757575758</v>
      </c>
      <c r="N8071" s="144">
        <f>I8071/M8071</f>
        <v>4530.1788079470198</v>
      </c>
    </row>
    <row r="8072" spans="1:14">
      <c r="A8072" s="146" t="s">
        <v>11338</v>
      </c>
      <c r="B8072" s="146" t="s">
        <v>11366</v>
      </c>
      <c r="C8072" s="146" t="s">
        <v>11260</v>
      </c>
      <c r="D8072" s="146" t="s">
        <v>11367</v>
      </c>
      <c r="E8072" s="146" t="s">
        <v>11368</v>
      </c>
      <c r="F8072" s="143" t="str">
        <f>IF(H8072&lt;=60,"소형",IF((H8072&gt;60)*(H8072&lt;=85)=1,"중소형",IF((H8072&gt;85)*(H8072&lt;=102)=1,"중형",IF((H8072&gt;102)*(H8072&lt;=135)=1,"중대형","대형"))))</f>
        <v>대형</v>
      </c>
      <c r="G8072" s="146" t="s">
        <v>11391</v>
      </c>
      <c r="H8072" s="143">
        <v>208</v>
      </c>
      <c r="J8072" s="143">
        <v>3</v>
      </c>
      <c r="K8072" s="137">
        <v>43669</v>
      </c>
      <c r="L8072" s="137">
        <v>43922</v>
      </c>
      <c r="M8072" s="144">
        <f>H8072/3.3</f>
        <v>63.030303030303031</v>
      </c>
      <c r="N8072" s="144">
        <f>I8072/M8072</f>
        <v>0</v>
      </c>
    </row>
    <row r="8073" spans="1:14">
      <c r="A8073" s="142" t="s">
        <v>2829</v>
      </c>
      <c r="B8073" s="142" t="s">
        <v>6159</v>
      </c>
      <c r="C8073" s="142" t="s">
        <v>3161</v>
      </c>
      <c r="D8073" s="142" t="s">
        <v>4713</v>
      </c>
      <c r="E8073" s="142" t="s">
        <v>4714</v>
      </c>
      <c r="F8073" s="143" t="str">
        <f>IF(H8073&lt;=60,"소형",IF((H8073&gt;60)*(H8073&lt;=85)=1,"중소형",IF((H8073&gt;85)*(H8073&lt;=102)=1,"중형",IF((H8073&gt;102)*(H8073&lt;=135)=1,"중대형","대형"))))</f>
        <v>중소형</v>
      </c>
      <c r="G8073" s="142" t="s">
        <v>5452</v>
      </c>
      <c r="H8073" s="143">
        <v>75</v>
      </c>
      <c r="I8073" s="144">
        <v>26500</v>
      </c>
      <c r="J8073" s="143">
        <v>73</v>
      </c>
      <c r="K8073" s="137">
        <v>43070</v>
      </c>
      <c r="L8073" s="137">
        <v>43952</v>
      </c>
      <c r="M8073" s="144">
        <f>H8073/3.3</f>
        <v>22.72727272727273</v>
      </c>
      <c r="N8073" s="144">
        <f>I8073/M8073</f>
        <v>1165.9999999999998</v>
      </c>
    </row>
    <row r="8074" spans="1:14">
      <c r="A8074" s="142" t="s">
        <v>2829</v>
      </c>
      <c r="B8074" s="142" t="s">
        <v>6159</v>
      </c>
      <c r="C8074" s="142" t="s">
        <v>3161</v>
      </c>
      <c r="D8074" s="142" t="s">
        <v>4713</v>
      </c>
      <c r="E8074" s="142" t="s">
        <v>4714</v>
      </c>
      <c r="F8074" s="143" t="str">
        <f>IF(H8074&lt;=60,"소형",IF((H8074&gt;60)*(H8074&lt;=85)=1,"중소형",IF((H8074&gt;85)*(H8074&lt;=102)=1,"중형",IF((H8074&gt;102)*(H8074&lt;=135)=1,"중대형","대형"))))</f>
        <v>중소형</v>
      </c>
      <c r="G8074" s="142" t="s">
        <v>5538</v>
      </c>
      <c r="H8074" s="143">
        <v>84</v>
      </c>
      <c r="I8074" s="144">
        <v>29600</v>
      </c>
      <c r="J8074" s="143">
        <v>346</v>
      </c>
      <c r="K8074" s="137">
        <v>43070</v>
      </c>
      <c r="L8074" s="137">
        <v>43952</v>
      </c>
      <c r="M8074" s="144">
        <f>H8074/3.3</f>
        <v>25.454545454545457</v>
      </c>
      <c r="N8074" s="144">
        <f>I8074/M8074</f>
        <v>1162.8571428571427</v>
      </c>
    </row>
    <row r="8075" spans="1:14">
      <c r="A8075" s="142" t="s">
        <v>2829</v>
      </c>
      <c r="B8075" s="142" t="s">
        <v>6159</v>
      </c>
      <c r="C8075" s="142" t="s">
        <v>3161</v>
      </c>
      <c r="D8075" s="142" t="s">
        <v>4713</v>
      </c>
      <c r="E8075" s="142" t="s">
        <v>4714</v>
      </c>
      <c r="F8075" s="143" t="str">
        <f>IF(H8075&lt;=60,"소형",IF((H8075&gt;60)*(H8075&lt;=85)=1,"중소형",IF((H8075&gt;85)*(H8075&lt;=102)=1,"중형",IF((H8075&gt;102)*(H8075&lt;=135)=1,"중대형","대형"))))</f>
        <v>중소형</v>
      </c>
      <c r="G8075" s="142" t="s">
        <v>5641</v>
      </c>
      <c r="H8075" s="143">
        <v>84</v>
      </c>
      <c r="I8075" s="144">
        <v>29500</v>
      </c>
      <c r="J8075" s="143">
        <v>84</v>
      </c>
      <c r="K8075" s="137">
        <v>43070</v>
      </c>
      <c r="L8075" s="137">
        <v>43952</v>
      </c>
      <c r="M8075" s="144">
        <f>H8075/3.3</f>
        <v>25.454545454545457</v>
      </c>
      <c r="N8075" s="144">
        <f>I8075/M8075</f>
        <v>1158.9285714285713</v>
      </c>
    </row>
    <row r="8076" spans="1:14">
      <c r="A8076" s="142" t="s">
        <v>2829</v>
      </c>
      <c r="B8076" s="142" t="s">
        <v>6159</v>
      </c>
      <c r="C8076" s="142" t="s">
        <v>3161</v>
      </c>
      <c r="D8076" s="142" t="s">
        <v>4713</v>
      </c>
      <c r="E8076" s="142" t="s">
        <v>4714</v>
      </c>
      <c r="F8076" s="143" t="str">
        <f>IF(H8076&lt;=60,"소형",IF((H8076&gt;60)*(H8076&lt;=85)=1,"중소형",IF((H8076&gt;85)*(H8076&lt;=102)=1,"중형",IF((H8076&gt;102)*(H8076&lt;=135)=1,"중대형","대형"))))</f>
        <v>중대형</v>
      </c>
      <c r="G8076" s="142" t="s">
        <v>6160</v>
      </c>
      <c r="H8076" s="143">
        <v>105</v>
      </c>
      <c r="I8076" s="144">
        <v>36300</v>
      </c>
      <c r="J8076" s="143">
        <v>99</v>
      </c>
      <c r="K8076" s="137">
        <v>43070</v>
      </c>
      <c r="L8076" s="137">
        <v>43952</v>
      </c>
      <c r="M8076" s="144">
        <f>H8076/3.3</f>
        <v>31.81818181818182</v>
      </c>
      <c r="N8076" s="144">
        <f>I8076/M8076</f>
        <v>1140.8571428571429</v>
      </c>
    </row>
    <row r="8077" spans="1:14">
      <c r="A8077" s="142" t="s">
        <v>2829</v>
      </c>
      <c r="B8077" s="142" t="s">
        <v>6159</v>
      </c>
      <c r="C8077" s="142" t="s">
        <v>3161</v>
      </c>
      <c r="D8077" s="142" t="s">
        <v>4713</v>
      </c>
      <c r="E8077" s="142" t="s">
        <v>4714</v>
      </c>
      <c r="F8077" s="143" t="str">
        <f>IF(H8077&lt;=60,"소형",IF((H8077&gt;60)*(H8077&lt;=85)=1,"중소형",IF((H8077&gt;85)*(H8077&lt;=102)=1,"중형",IF((H8077&gt;102)*(H8077&lt;=135)=1,"중대형","대형"))))</f>
        <v>중대형</v>
      </c>
      <c r="G8077" s="142" t="s">
        <v>6161</v>
      </c>
      <c r="H8077" s="143">
        <v>105</v>
      </c>
      <c r="I8077" s="144">
        <v>36300</v>
      </c>
      <c r="J8077" s="143">
        <v>57</v>
      </c>
      <c r="K8077" s="137">
        <v>43070</v>
      </c>
      <c r="L8077" s="137">
        <v>43952</v>
      </c>
      <c r="M8077" s="144">
        <f>H8077/3.3</f>
        <v>31.81818181818182</v>
      </c>
      <c r="N8077" s="144">
        <f>I8077/M8077</f>
        <v>1140.8571428571429</v>
      </c>
    </row>
    <row r="8078" spans="1:14">
      <c r="A8078" s="142" t="s">
        <v>2829</v>
      </c>
      <c r="B8078" s="142" t="s">
        <v>6159</v>
      </c>
      <c r="C8078" s="142" t="s">
        <v>3161</v>
      </c>
      <c r="D8078" s="142" t="s">
        <v>4713</v>
      </c>
      <c r="E8078" s="142" t="s">
        <v>4714</v>
      </c>
      <c r="F8078" s="143" t="str">
        <f>IF(H8078&lt;=60,"소형",IF((H8078&gt;60)*(H8078&lt;=85)=1,"중소형",IF((H8078&gt;85)*(H8078&lt;=102)=1,"중형",IF((H8078&gt;102)*(H8078&lt;=135)=1,"중대형","대형"))))</f>
        <v>중대형</v>
      </c>
      <c r="G8078" s="142" t="s">
        <v>6162</v>
      </c>
      <c r="H8078" s="143">
        <v>119</v>
      </c>
      <c r="I8078" s="144">
        <v>40500</v>
      </c>
      <c r="J8078" s="143">
        <v>5</v>
      </c>
      <c r="K8078" s="137">
        <v>43070</v>
      </c>
      <c r="L8078" s="137">
        <v>43952</v>
      </c>
      <c r="M8078" s="144">
        <f>H8078/3.3</f>
        <v>36.060606060606062</v>
      </c>
      <c r="N8078" s="144">
        <f>I8078/M8078</f>
        <v>1123.1092436974789</v>
      </c>
    </row>
    <row r="8079" spans="1:14">
      <c r="A8079" s="143" t="s">
        <v>2</v>
      </c>
      <c r="B8079" s="143" t="s">
        <v>6103</v>
      </c>
      <c r="C8079" s="143" t="s">
        <v>3163</v>
      </c>
      <c r="D8079" s="143" t="s">
        <v>3341</v>
      </c>
      <c r="E8079" s="143" t="s">
        <v>5263</v>
      </c>
      <c r="F8079" s="143" t="str">
        <f>IF(H8079&lt;=60,"소형",IF((H8079&gt;60)*(H8079&lt;=85)=1,"중소형",IF((H8079&gt;85)*(H8079&lt;=102)=1,"중형",IF((H8079&gt;102)*(H8079&lt;=135)=1,"중대형","대형"))))</f>
        <v>소형</v>
      </c>
      <c r="G8079" s="143" t="s">
        <v>4127</v>
      </c>
      <c r="H8079" s="143">
        <v>59</v>
      </c>
      <c r="I8079" s="144">
        <v>31020</v>
      </c>
      <c r="J8079" s="143">
        <v>180</v>
      </c>
      <c r="K8079" s="137">
        <v>42705</v>
      </c>
      <c r="L8079" s="137">
        <v>43952</v>
      </c>
      <c r="M8079" s="144">
        <f>H8079/3.3</f>
        <v>17.878787878787879</v>
      </c>
      <c r="N8079" s="144">
        <f>I8079/M8079</f>
        <v>1735.0169491525423</v>
      </c>
    </row>
    <row r="8080" spans="1:14">
      <c r="A8080" s="143" t="s">
        <v>2</v>
      </c>
      <c r="B8080" s="143" t="s">
        <v>6103</v>
      </c>
      <c r="C8080" s="143" t="s">
        <v>3163</v>
      </c>
      <c r="D8080" s="143" t="s">
        <v>3341</v>
      </c>
      <c r="E8080" s="143" t="s">
        <v>5263</v>
      </c>
      <c r="F8080" s="143" t="str">
        <f>IF(H8080&lt;=60,"소형",IF((H8080&gt;60)*(H8080&lt;=85)=1,"중소형",IF((H8080&gt;85)*(H8080&lt;=102)=1,"중형",IF((H8080&gt;102)*(H8080&lt;=135)=1,"중대형","대형"))))</f>
        <v>소형</v>
      </c>
      <c r="G8080" s="143" t="s">
        <v>5205</v>
      </c>
      <c r="H8080" s="143">
        <v>59</v>
      </c>
      <c r="I8080" s="144">
        <v>30610</v>
      </c>
      <c r="J8080" s="143">
        <v>84</v>
      </c>
      <c r="K8080" s="137">
        <v>42705</v>
      </c>
      <c r="L8080" s="137">
        <v>43952</v>
      </c>
      <c r="M8080" s="144">
        <f>H8080/3.3</f>
        <v>17.878787878787879</v>
      </c>
      <c r="N8080" s="144">
        <f>I8080/M8080</f>
        <v>1712.0847457627119</v>
      </c>
    </row>
    <row r="8081" spans="1:14">
      <c r="A8081" s="143" t="s">
        <v>2</v>
      </c>
      <c r="B8081" s="143" t="s">
        <v>6103</v>
      </c>
      <c r="C8081" s="143" t="s">
        <v>3163</v>
      </c>
      <c r="D8081" s="143" t="s">
        <v>3341</v>
      </c>
      <c r="E8081" s="143" t="s">
        <v>5263</v>
      </c>
      <c r="F8081" s="143" t="str">
        <f>IF(H8081&lt;=60,"소형",IF((H8081&gt;60)*(H8081&lt;=85)=1,"중소형",IF((H8081&gt;85)*(H8081&lt;=102)=1,"중형",IF((H8081&gt;102)*(H8081&lt;=135)=1,"중대형","대형"))))</f>
        <v>중소형</v>
      </c>
      <c r="G8081" s="143" t="s">
        <v>5007</v>
      </c>
      <c r="H8081" s="143">
        <v>75</v>
      </c>
      <c r="I8081" s="144">
        <v>38470</v>
      </c>
      <c r="J8081" s="143">
        <v>253</v>
      </c>
      <c r="K8081" s="137">
        <v>42705</v>
      </c>
      <c r="L8081" s="137">
        <v>43952</v>
      </c>
      <c r="M8081" s="144">
        <f>H8081/3.3</f>
        <v>22.72727272727273</v>
      </c>
      <c r="N8081" s="144">
        <f>I8081/M8081</f>
        <v>1692.6799999999998</v>
      </c>
    </row>
    <row r="8082" spans="1:14">
      <c r="A8082" s="143" t="s">
        <v>2</v>
      </c>
      <c r="B8082" s="143" t="s">
        <v>6103</v>
      </c>
      <c r="C8082" s="143" t="s">
        <v>3163</v>
      </c>
      <c r="D8082" s="143" t="s">
        <v>3341</v>
      </c>
      <c r="E8082" s="143" t="s">
        <v>5263</v>
      </c>
      <c r="F8082" s="143" t="str">
        <f>IF(H8082&lt;=60,"소형",IF((H8082&gt;60)*(H8082&lt;=85)=1,"중소형",IF((H8082&gt;85)*(H8082&lt;=102)=1,"중형",IF((H8082&gt;102)*(H8082&lt;=135)=1,"중대형","대형"))))</f>
        <v>중소형</v>
      </c>
      <c r="G8082" s="143" t="s">
        <v>4895</v>
      </c>
      <c r="H8082" s="143">
        <v>75</v>
      </c>
      <c r="I8082" s="144">
        <v>38020</v>
      </c>
      <c r="J8082" s="143">
        <v>260</v>
      </c>
      <c r="K8082" s="137">
        <v>42705</v>
      </c>
      <c r="L8082" s="137">
        <v>43952</v>
      </c>
      <c r="M8082" s="144">
        <f>H8082/3.3</f>
        <v>22.72727272727273</v>
      </c>
      <c r="N8082" s="144">
        <f>I8082/M8082</f>
        <v>1672.8799999999999</v>
      </c>
    </row>
    <row r="8083" spans="1:14">
      <c r="A8083" s="143" t="s">
        <v>2</v>
      </c>
      <c r="B8083" s="143" t="s">
        <v>6103</v>
      </c>
      <c r="C8083" s="143" t="s">
        <v>3163</v>
      </c>
      <c r="D8083" s="143" t="s">
        <v>3341</v>
      </c>
      <c r="E8083" s="143" t="s">
        <v>5263</v>
      </c>
      <c r="F8083" s="143" t="str">
        <f>IF(H8083&lt;=60,"소형",IF((H8083&gt;60)*(H8083&lt;=85)=1,"중소형",IF((H8083&gt;85)*(H8083&lt;=102)=1,"중형",IF((H8083&gt;102)*(H8083&lt;=135)=1,"중대형","대형"))))</f>
        <v>중소형</v>
      </c>
      <c r="G8083" s="143" t="s">
        <v>3957</v>
      </c>
      <c r="H8083" s="143">
        <v>84</v>
      </c>
      <c r="I8083" s="144">
        <v>40770</v>
      </c>
      <c r="J8083" s="143">
        <v>423</v>
      </c>
      <c r="K8083" s="137">
        <v>42705</v>
      </c>
      <c r="L8083" s="137">
        <v>43952</v>
      </c>
      <c r="M8083" s="144">
        <f>H8083/3.3</f>
        <v>25.454545454545457</v>
      </c>
      <c r="N8083" s="144">
        <f>I8083/M8083</f>
        <v>1601.6785714285713</v>
      </c>
    </row>
    <row r="8084" spans="1:14">
      <c r="A8084" s="143" t="s">
        <v>2</v>
      </c>
      <c r="B8084" s="143" t="s">
        <v>6103</v>
      </c>
      <c r="C8084" s="143" t="s">
        <v>3163</v>
      </c>
      <c r="D8084" s="143" t="s">
        <v>3341</v>
      </c>
      <c r="E8084" s="143" t="s">
        <v>5263</v>
      </c>
      <c r="F8084" s="143" t="str">
        <f>IF(H8084&lt;=60,"소형",IF((H8084&gt;60)*(H8084&lt;=85)=1,"중소형",IF((H8084&gt;85)*(H8084&lt;=102)=1,"중형",IF((H8084&gt;102)*(H8084&lt;=135)=1,"중대형","대형"))))</f>
        <v>중소형</v>
      </c>
      <c r="G8084" s="143" t="s">
        <v>4841</v>
      </c>
      <c r="H8084" s="143">
        <v>84</v>
      </c>
      <c r="I8084" s="144">
        <v>40530</v>
      </c>
      <c r="J8084" s="143">
        <v>260</v>
      </c>
      <c r="K8084" s="137">
        <v>42705</v>
      </c>
      <c r="L8084" s="137">
        <v>43952</v>
      </c>
      <c r="M8084" s="144">
        <f>H8084/3.3</f>
        <v>25.454545454545457</v>
      </c>
      <c r="N8084" s="144">
        <f>I8084/M8084</f>
        <v>1592.2499999999998</v>
      </c>
    </row>
    <row r="8085" spans="1:14">
      <c r="A8085" s="143" t="s">
        <v>2</v>
      </c>
      <c r="B8085" s="143" t="s">
        <v>6103</v>
      </c>
      <c r="C8085" s="143" t="s">
        <v>3163</v>
      </c>
      <c r="D8085" s="143" t="s">
        <v>3341</v>
      </c>
      <c r="E8085" s="143" t="s">
        <v>5263</v>
      </c>
      <c r="F8085" s="143" t="str">
        <f>IF(H8085&lt;=60,"소형",IF((H8085&gt;60)*(H8085&lt;=85)=1,"중소형",IF((H8085&gt;85)*(H8085&lt;=102)=1,"중형",IF((H8085&gt;102)*(H8085&lt;=135)=1,"중대형","대형"))))</f>
        <v>중소형</v>
      </c>
      <c r="G8085" s="143" t="s">
        <v>3396</v>
      </c>
      <c r="H8085" s="143">
        <v>84</v>
      </c>
      <c r="I8085" s="144">
        <v>40250</v>
      </c>
      <c r="J8085" s="143">
        <v>207</v>
      </c>
      <c r="K8085" s="137">
        <v>42705</v>
      </c>
      <c r="L8085" s="137">
        <v>43952</v>
      </c>
      <c r="M8085" s="144">
        <f>H8085/3.3</f>
        <v>25.454545454545457</v>
      </c>
      <c r="N8085" s="144">
        <f>I8085/M8085</f>
        <v>1581.2499999999998</v>
      </c>
    </row>
    <row r="8086" spans="1:14">
      <c r="A8086" s="143" t="s">
        <v>2</v>
      </c>
      <c r="B8086" s="143" t="s">
        <v>6103</v>
      </c>
      <c r="C8086" s="143" t="s">
        <v>3163</v>
      </c>
      <c r="D8086" s="143" t="s">
        <v>3341</v>
      </c>
      <c r="E8086" s="143" t="s">
        <v>5263</v>
      </c>
      <c r="F8086" s="143" t="str">
        <f>IF(H8086&lt;=60,"소형",IF((H8086&gt;60)*(H8086&lt;=85)=1,"중소형",IF((H8086&gt;85)*(H8086&lt;=102)=1,"중형",IF((H8086&gt;102)*(H8086&lt;=135)=1,"중대형","대형"))))</f>
        <v>중대형</v>
      </c>
      <c r="G8086" s="143" t="s">
        <v>6104</v>
      </c>
      <c r="H8086" s="143">
        <v>106</v>
      </c>
      <c r="I8086" s="144">
        <v>49260</v>
      </c>
      <c r="J8086" s="143">
        <v>336</v>
      </c>
      <c r="K8086" s="137">
        <v>42705</v>
      </c>
      <c r="L8086" s="137">
        <v>43952</v>
      </c>
      <c r="M8086" s="144">
        <f>H8086/3.3</f>
        <v>32.121212121212125</v>
      </c>
      <c r="N8086" s="144">
        <f>I8086/M8086</f>
        <v>1533.5660377358488</v>
      </c>
    </row>
    <row r="8087" spans="1:14">
      <c r="A8087" s="143" t="s">
        <v>2829</v>
      </c>
      <c r="B8087" s="143" t="s">
        <v>6105</v>
      </c>
      <c r="C8087" s="143" t="s">
        <v>3156</v>
      </c>
      <c r="D8087" s="143" t="s">
        <v>3673</v>
      </c>
      <c r="E8087" s="143" t="s">
        <v>6106</v>
      </c>
      <c r="F8087" s="143" t="str">
        <f>IF(H8087&lt;=60,"소형",IF((H8087&gt;60)*(H8087&lt;=85)=1,"중소형",IF((H8087&gt;85)*(H8087&lt;=102)=1,"중형",IF((H8087&gt;102)*(H8087&lt;=135)=1,"중대형","대형"))))</f>
        <v>중소형</v>
      </c>
      <c r="G8087" s="143" t="s">
        <v>3206</v>
      </c>
      <c r="H8087" s="143">
        <v>84</v>
      </c>
      <c r="I8087" s="144">
        <v>33100</v>
      </c>
      <c r="J8087" s="143">
        <v>79</v>
      </c>
      <c r="K8087" s="137">
        <v>42826</v>
      </c>
      <c r="L8087" s="137">
        <v>43952</v>
      </c>
      <c r="M8087" s="144">
        <f>H8087/3.3</f>
        <v>25.454545454545457</v>
      </c>
      <c r="N8087" s="144">
        <f>I8087/M8087</f>
        <v>1300.3571428571427</v>
      </c>
    </row>
    <row r="8088" spans="1:14">
      <c r="A8088" s="143" t="s">
        <v>2829</v>
      </c>
      <c r="B8088" s="143" t="s">
        <v>6105</v>
      </c>
      <c r="C8088" s="143" t="s">
        <v>3156</v>
      </c>
      <c r="D8088" s="143" t="s">
        <v>3673</v>
      </c>
      <c r="E8088" s="143" t="s">
        <v>6106</v>
      </c>
      <c r="F8088" s="143" t="str">
        <f>IF(H8088&lt;=60,"소형",IF((H8088&gt;60)*(H8088&lt;=85)=1,"중소형",IF((H8088&gt;85)*(H8088&lt;=102)=1,"중형",IF((H8088&gt;102)*(H8088&lt;=135)=1,"중대형","대형"))))</f>
        <v>중소형</v>
      </c>
      <c r="G8088" s="143" t="s">
        <v>4071</v>
      </c>
      <c r="H8088" s="143">
        <v>84</v>
      </c>
      <c r="I8088" s="144">
        <v>32400</v>
      </c>
      <c r="J8088" s="143">
        <v>39</v>
      </c>
      <c r="K8088" s="137">
        <v>42826</v>
      </c>
      <c r="L8088" s="137">
        <v>43952</v>
      </c>
      <c r="M8088" s="144">
        <f>H8088/3.3</f>
        <v>25.454545454545457</v>
      </c>
      <c r="N8088" s="144">
        <f>I8088/M8088</f>
        <v>1272.8571428571427</v>
      </c>
    </row>
    <row r="8089" spans="1:14">
      <c r="A8089" s="143" t="s">
        <v>2829</v>
      </c>
      <c r="B8089" s="143" t="s">
        <v>6105</v>
      </c>
      <c r="C8089" s="143" t="s">
        <v>3156</v>
      </c>
      <c r="D8089" s="143" t="s">
        <v>3673</v>
      </c>
      <c r="E8089" s="143" t="s">
        <v>6106</v>
      </c>
      <c r="F8089" s="143" t="str">
        <f>IF(H8089&lt;=60,"소형",IF((H8089&gt;60)*(H8089&lt;=85)=1,"중소형",IF((H8089&gt;85)*(H8089&lt;=102)=1,"중형",IF((H8089&gt;102)*(H8089&lt;=135)=1,"중대형","대형"))))</f>
        <v>중소형</v>
      </c>
      <c r="G8089" s="143" t="s">
        <v>3381</v>
      </c>
      <c r="H8089" s="143">
        <v>84</v>
      </c>
      <c r="I8089" s="144">
        <v>33300</v>
      </c>
      <c r="J8089" s="143">
        <v>80</v>
      </c>
      <c r="K8089" s="137">
        <v>42826</v>
      </c>
      <c r="L8089" s="137">
        <v>43952</v>
      </c>
      <c r="M8089" s="144">
        <f>H8089/3.3</f>
        <v>25.454545454545457</v>
      </c>
      <c r="N8089" s="144">
        <f>I8089/M8089</f>
        <v>1308.2142857142856</v>
      </c>
    </row>
    <row r="8090" spans="1:14">
      <c r="A8090" s="143" t="s">
        <v>2829</v>
      </c>
      <c r="B8090" s="143" t="s">
        <v>6105</v>
      </c>
      <c r="C8090" s="143" t="s">
        <v>3156</v>
      </c>
      <c r="D8090" s="143" t="s">
        <v>3673</v>
      </c>
      <c r="E8090" s="143" t="s">
        <v>6106</v>
      </c>
      <c r="F8090" s="143" t="str">
        <f>IF(H8090&lt;=60,"소형",IF((H8090&gt;60)*(H8090&lt;=85)=1,"중소형",IF((H8090&gt;85)*(H8090&lt;=102)=1,"중형",IF((H8090&gt;102)*(H8090&lt;=135)=1,"중대형","대형"))))</f>
        <v>중소형</v>
      </c>
      <c r="G8090" s="143" t="s">
        <v>5782</v>
      </c>
      <c r="H8090" s="143">
        <v>84</v>
      </c>
      <c r="I8090" s="144">
        <v>32900</v>
      </c>
      <c r="J8090" s="143">
        <v>39</v>
      </c>
      <c r="K8090" s="137">
        <v>42826</v>
      </c>
      <c r="L8090" s="137">
        <v>43952</v>
      </c>
      <c r="M8090" s="144">
        <f>H8090/3.3</f>
        <v>25.454545454545457</v>
      </c>
      <c r="N8090" s="144">
        <f>I8090/M8090</f>
        <v>1292.4999999999998</v>
      </c>
    </row>
    <row r="8091" spans="1:14">
      <c r="A8091" s="143" t="s">
        <v>2829</v>
      </c>
      <c r="B8091" s="143" t="s">
        <v>6107</v>
      </c>
      <c r="C8091" s="143" t="s">
        <v>3163</v>
      </c>
      <c r="D8091" s="143" t="s">
        <v>4927</v>
      </c>
      <c r="E8091" s="143" t="s">
        <v>6108</v>
      </c>
      <c r="F8091" s="143" t="str">
        <f>IF(H8091&lt;=60,"소형",IF((H8091&gt;60)*(H8091&lt;=85)=1,"중소형",IF((H8091&gt;85)*(H8091&lt;=102)=1,"중형",IF((H8091&gt;102)*(H8091&lt;=135)=1,"중대형","대형"))))</f>
        <v>소형</v>
      </c>
      <c r="G8091" s="143" t="s">
        <v>3746</v>
      </c>
      <c r="H8091" s="143">
        <v>59</v>
      </c>
      <c r="I8091" s="144">
        <v>26170</v>
      </c>
      <c r="J8091" s="143">
        <v>21</v>
      </c>
      <c r="K8091" s="137">
        <v>42948</v>
      </c>
      <c r="L8091" s="137">
        <v>43952</v>
      </c>
      <c r="M8091" s="144">
        <f>H8091/3.3</f>
        <v>17.878787878787879</v>
      </c>
      <c r="N8091" s="144">
        <f>I8091/M8091</f>
        <v>1463.7457627118645</v>
      </c>
    </row>
    <row r="8092" spans="1:14">
      <c r="A8092" s="143" t="s">
        <v>2829</v>
      </c>
      <c r="B8092" s="143" t="s">
        <v>6107</v>
      </c>
      <c r="C8092" s="143" t="s">
        <v>3163</v>
      </c>
      <c r="D8092" s="143" t="s">
        <v>4927</v>
      </c>
      <c r="E8092" s="143" t="s">
        <v>6108</v>
      </c>
      <c r="F8092" s="143" t="str">
        <f>IF(H8092&lt;=60,"소형",IF((H8092&gt;60)*(H8092&lt;=85)=1,"중소형",IF((H8092&gt;85)*(H8092&lt;=102)=1,"중형",IF((H8092&gt;102)*(H8092&lt;=135)=1,"중대형","대형"))))</f>
        <v>소형</v>
      </c>
      <c r="G8092" s="143" t="s">
        <v>6109</v>
      </c>
      <c r="H8092" s="143">
        <v>59</v>
      </c>
      <c r="I8092" s="144">
        <v>26010</v>
      </c>
      <c r="J8092" s="143">
        <v>21</v>
      </c>
      <c r="K8092" s="137">
        <v>42948</v>
      </c>
      <c r="L8092" s="137">
        <v>43952</v>
      </c>
      <c r="M8092" s="144">
        <f>H8092/3.3</f>
        <v>17.878787878787879</v>
      </c>
      <c r="N8092" s="144">
        <f>I8092/M8092</f>
        <v>1454.7966101694915</v>
      </c>
    </row>
    <row r="8093" spans="1:14">
      <c r="A8093" s="143" t="s">
        <v>2829</v>
      </c>
      <c r="B8093" s="143" t="s">
        <v>6107</v>
      </c>
      <c r="C8093" s="143" t="s">
        <v>3163</v>
      </c>
      <c r="D8093" s="143" t="s">
        <v>4927</v>
      </c>
      <c r="E8093" s="143" t="s">
        <v>6108</v>
      </c>
      <c r="F8093" s="143" t="str">
        <f>IF(H8093&lt;=60,"소형",IF((H8093&gt;60)*(H8093&lt;=85)=1,"중소형",IF((H8093&gt;85)*(H8093&lt;=102)=1,"중형",IF((H8093&gt;102)*(H8093&lt;=135)=1,"중대형","대형"))))</f>
        <v>소형</v>
      </c>
      <c r="G8093" s="143" t="s">
        <v>6110</v>
      </c>
      <c r="H8093" s="143">
        <v>59</v>
      </c>
      <c r="I8093" s="144">
        <v>26130</v>
      </c>
      <c r="J8093" s="143">
        <v>90</v>
      </c>
      <c r="K8093" s="137">
        <v>42948</v>
      </c>
      <c r="L8093" s="137">
        <v>43952</v>
      </c>
      <c r="M8093" s="144">
        <f>H8093/3.3</f>
        <v>17.878787878787879</v>
      </c>
      <c r="N8093" s="144">
        <f>I8093/M8093</f>
        <v>1461.5084745762713</v>
      </c>
    </row>
    <row r="8094" spans="1:14">
      <c r="A8094" s="143" t="s">
        <v>2829</v>
      </c>
      <c r="B8094" s="143" t="s">
        <v>6107</v>
      </c>
      <c r="C8094" s="143" t="s">
        <v>3163</v>
      </c>
      <c r="D8094" s="143" t="s">
        <v>4927</v>
      </c>
      <c r="E8094" s="143" t="s">
        <v>6108</v>
      </c>
      <c r="F8094" s="143" t="str">
        <f>IF(H8094&lt;=60,"소형",IF((H8094&gt;60)*(H8094&lt;=85)=1,"중소형",IF((H8094&gt;85)*(H8094&lt;=102)=1,"중형",IF((H8094&gt;102)*(H8094&lt;=135)=1,"중대형","대형"))))</f>
        <v>중소형</v>
      </c>
      <c r="G8094" s="143" t="s">
        <v>6111</v>
      </c>
      <c r="H8094" s="143">
        <v>65</v>
      </c>
      <c r="I8094" s="144">
        <v>27950</v>
      </c>
      <c r="J8094" s="143">
        <v>69</v>
      </c>
      <c r="K8094" s="137">
        <v>42948</v>
      </c>
      <c r="L8094" s="137">
        <v>43952</v>
      </c>
      <c r="M8094" s="144">
        <f>H8094/3.3</f>
        <v>19.696969696969699</v>
      </c>
      <c r="N8094" s="144">
        <f>I8094/M8094</f>
        <v>1418.9999999999998</v>
      </c>
    </row>
    <row r="8095" spans="1:14">
      <c r="A8095" s="143" t="s">
        <v>2829</v>
      </c>
      <c r="B8095" s="143" t="s">
        <v>6107</v>
      </c>
      <c r="C8095" s="143" t="s">
        <v>3163</v>
      </c>
      <c r="D8095" s="143" t="s">
        <v>4927</v>
      </c>
      <c r="E8095" s="143" t="s">
        <v>6108</v>
      </c>
      <c r="F8095" s="143" t="str">
        <f>IF(H8095&lt;=60,"소형",IF((H8095&gt;60)*(H8095&lt;=85)=1,"중소형",IF((H8095&gt;85)*(H8095&lt;=102)=1,"중형",IF((H8095&gt;102)*(H8095&lt;=135)=1,"중대형","대형"))))</f>
        <v>중소형</v>
      </c>
      <c r="G8095" s="143" t="s">
        <v>3901</v>
      </c>
      <c r="H8095" s="143">
        <v>74</v>
      </c>
      <c r="I8095" s="144">
        <v>29540</v>
      </c>
      <c r="J8095" s="143">
        <v>124</v>
      </c>
      <c r="K8095" s="137">
        <v>42948</v>
      </c>
      <c r="L8095" s="137">
        <v>43952</v>
      </c>
      <c r="M8095" s="144">
        <f>H8095/3.3</f>
        <v>22.424242424242426</v>
      </c>
      <c r="N8095" s="144">
        <f>I8095/M8095</f>
        <v>1317.3243243243242</v>
      </c>
    </row>
    <row r="8096" spans="1:14">
      <c r="A8096" s="143" t="s">
        <v>2829</v>
      </c>
      <c r="B8096" s="143" t="s">
        <v>6107</v>
      </c>
      <c r="C8096" s="143" t="s">
        <v>3163</v>
      </c>
      <c r="D8096" s="143" t="s">
        <v>4927</v>
      </c>
      <c r="E8096" s="143" t="s">
        <v>6108</v>
      </c>
      <c r="F8096" s="143" t="str">
        <f>IF(H8096&lt;=60,"소형",IF((H8096&gt;60)*(H8096&lt;=85)=1,"중소형",IF((H8096&gt;85)*(H8096&lt;=102)=1,"중형",IF((H8096&gt;102)*(H8096&lt;=135)=1,"중대형","대형"))))</f>
        <v>중소형</v>
      </c>
      <c r="G8096" s="143" t="s">
        <v>3957</v>
      </c>
      <c r="H8096" s="143">
        <v>84</v>
      </c>
      <c r="I8096" s="144">
        <v>32790</v>
      </c>
      <c r="J8096" s="143">
        <v>124</v>
      </c>
      <c r="K8096" s="137">
        <v>42948</v>
      </c>
      <c r="L8096" s="137">
        <v>43952</v>
      </c>
      <c r="M8096" s="144">
        <f>H8096/3.3</f>
        <v>25.454545454545457</v>
      </c>
      <c r="N8096" s="144">
        <f>I8096/M8096</f>
        <v>1288.1785714285713</v>
      </c>
    </row>
    <row r="8097" spans="1:14">
      <c r="A8097" s="143" t="s">
        <v>2829</v>
      </c>
      <c r="B8097" s="143" t="s">
        <v>6112</v>
      </c>
      <c r="C8097" s="143" t="s">
        <v>3156</v>
      </c>
      <c r="D8097" s="143" t="s">
        <v>6113</v>
      </c>
      <c r="E8097" s="143" t="s">
        <v>6114</v>
      </c>
      <c r="F8097" s="143" t="str">
        <f>IF(H8097&lt;=60,"소형",IF((H8097&gt;60)*(H8097&lt;=85)=1,"중소형",IF((H8097&gt;85)*(H8097&lt;=102)=1,"중형",IF((H8097&gt;102)*(H8097&lt;=135)=1,"중대형","대형"))))</f>
        <v>소형</v>
      </c>
      <c r="G8097" s="143" t="s">
        <v>4297</v>
      </c>
      <c r="H8097" s="143">
        <v>59</v>
      </c>
      <c r="I8097" s="144">
        <v>24000</v>
      </c>
      <c r="J8097" s="143">
        <v>94</v>
      </c>
      <c r="K8097" s="137">
        <v>42979</v>
      </c>
      <c r="L8097" s="137">
        <v>43952</v>
      </c>
      <c r="M8097" s="144">
        <f>H8097/3.3</f>
        <v>17.878787878787879</v>
      </c>
      <c r="N8097" s="144">
        <f>I8097/M8097</f>
        <v>1342.3728813559321</v>
      </c>
    </row>
    <row r="8098" spans="1:14">
      <c r="A8098" s="143" t="s">
        <v>2829</v>
      </c>
      <c r="B8098" s="143" t="s">
        <v>6112</v>
      </c>
      <c r="C8098" s="143" t="s">
        <v>3156</v>
      </c>
      <c r="D8098" s="143" t="s">
        <v>6113</v>
      </c>
      <c r="E8098" s="143" t="s">
        <v>6114</v>
      </c>
      <c r="F8098" s="143" t="str">
        <f>IF(H8098&lt;=60,"소형",IF((H8098&gt;60)*(H8098&lt;=85)=1,"중소형",IF((H8098&gt;85)*(H8098&lt;=102)=1,"중형",IF((H8098&gt;102)*(H8098&lt;=135)=1,"중대형","대형"))))</f>
        <v>소형</v>
      </c>
      <c r="G8098" s="143" t="s">
        <v>4121</v>
      </c>
      <c r="H8098" s="143">
        <v>59</v>
      </c>
      <c r="I8098" s="144">
        <v>23800</v>
      </c>
      <c r="J8098" s="143">
        <v>380</v>
      </c>
      <c r="K8098" s="137">
        <v>42979</v>
      </c>
      <c r="L8098" s="137">
        <v>43952</v>
      </c>
      <c r="M8098" s="144">
        <f>H8098/3.3</f>
        <v>17.878787878787879</v>
      </c>
      <c r="N8098" s="144">
        <f>I8098/M8098</f>
        <v>1331.1864406779662</v>
      </c>
    </row>
    <row r="8099" spans="1:14">
      <c r="A8099" s="143" t="s">
        <v>2829</v>
      </c>
      <c r="B8099" s="143" t="s">
        <v>6112</v>
      </c>
      <c r="C8099" s="143" t="s">
        <v>3156</v>
      </c>
      <c r="D8099" s="143" t="s">
        <v>6113</v>
      </c>
      <c r="E8099" s="143" t="s">
        <v>6114</v>
      </c>
      <c r="F8099" s="143" t="str">
        <f>IF(H8099&lt;=60,"소형",IF((H8099&gt;60)*(H8099&lt;=85)=1,"중소형",IF((H8099&gt;85)*(H8099&lt;=102)=1,"중형",IF((H8099&gt;102)*(H8099&lt;=135)=1,"중대형","대형"))))</f>
        <v>소형</v>
      </c>
      <c r="G8099" s="143" t="s">
        <v>4244</v>
      </c>
      <c r="H8099" s="143">
        <v>59</v>
      </c>
      <c r="I8099" s="144">
        <v>23200</v>
      </c>
      <c r="J8099" s="143">
        <v>119</v>
      </c>
      <c r="K8099" s="137">
        <v>42979</v>
      </c>
      <c r="L8099" s="137">
        <v>43952</v>
      </c>
      <c r="M8099" s="144">
        <f>H8099/3.3</f>
        <v>17.878787878787879</v>
      </c>
      <c r="N8099" s="144">
        <f>I8099/M8099</f>
        <v>1297.6271186440679</v>
      </c>
    </row>
    <row r="8100" spans="1:14">
      <c r="A8100" s="143" t="s">
        <v>2829</v>
      </c>
      <c r="B8100" s="143" t="s">
        <v>6112</v>
      </c>
      <c r="C8100" s="143" t="s">
        <v>3156</v>
      </c>
      <c r="D8100" s="143" t="s">
        <v>6113</v>
      </c>
      <c r="E8100" s="143" t="s">
        <v>6114</v>
      </c>
      <c r="F8100" s="143" t="str">
        <f>IF(H8100&lt;=60,"소형",IF((H8100&gt;60)*(H8100&lt;=85)=1,"중소형",IF((H8100&gt;85)*(H8100&lt;=102)=1,"중형",IF((H8100&gt;102)*(H8100&lt;=135)=1,"중대형","대형"))))</f>
        <v>중소형</v>
      </c>
      <c r="G8100" s="143" t="s">
        <v>6115</v>
      </c>
      <c r="H8100" s="143">
        <v>84</v>
      </c>
      <c r="I8100" s="144">
        <v>43200</v>
      </c>
      <c r="J8100" s="143">
        <v>42</v>
      </c>
      <c r="K8100" s="137">
        <v>42979</v>
      </c>
      <c r="L8100" s="137">
        <v>43952</v>
      </c>
      <c r="M8100" s="144">
        <f>H8100/3.3</f>
        <v>25.454545454545457</v>
      </c>
      <c r="N8100" s="144">
        <f>I8100/M8100</f>
        <v>1697.1428571428569</v>
      </c>
    </row>
    <row r="8101" spans="1:14">
      <c r="A8101" s="143" t="s">
        <v>2829</v>
      </c>
      <c r="B8101" s="143" t="s">
        <v>6112</v>
      </c>
      <c r="C8101" s="143" t="s">
        <v>3156</v>
      </c>
      <c r="D8101" s="143" t="s">
        <v>6113</v>
      </c>
      <c r="E8101" s="143" t="s">
        <v>6114</v>
      </c>
      <c r="F8101" s="143" t="str">
        <f>IF(H8101&lt;=60,"소형",IF((H8101&gt;60)*(H8101&lt;=85)=1,"중소형",IF((H8101&gt;85)*(H8101&lt;=102)=1,"중형",IF((H8101&gt;102)*(H8101&lt;=135)=1,"중대형","대형"))))</f>
        <v>중소형</v>
      </c>
      <c r="G8101" s="143" t="s">
        <v>3208</v>
      </c>
      <c r="H8101" s="143">
        <v>84</v>
      </c>
      <c r="I8101" s="144">
        <v>31930</v>
      </c>
      <c r="J8101" s="143">
        <v>268</v>
      </c>
      <c r="K8101" s="137">
        <v>42979</v>
      </c>
      <c r="L8101" s="137">
        <v>43952</v>
      </c>
      <c r="M8101" s="144">
        <f>H8101/3.3</f>
        <v>25.454545454545457</v>
      </c>
      <c r="N8101" s="144">
        <f>I8101/M8101</f>
        <v>1254.3928571428571</v>
      </c>
    </row>
    <row r="8102" spans="1:14">
      <c r="A8102" s="143" t="s">
        <v>2829</v>
      </c>
      <c r="B8102" s="143" t="s">
        <v>6112</v>
      </c>
      <c r="C8102" s="143" t="s">
        <v>3156</v>
      </c>
      <c r="D8102" s="143" t="s">
        <v>6113</v>
      </c>
      <c r="E8102" s="143" t="s">
        <v>6114</v>
      </c>
      <c r="F8102" s="143" t="str">
        <f>IF(H8102&lt;=60,"소형",IF((H8102&gt;60)*(H8102&lt;=85)=1,"중소형",IF((H8102&gt;85)*(H8102&lt;=102)=1,"중형",IF((H8102&gt;102)*(H8102&lt;=135)=1,"중대형","대형"))))</f>
        <v>중소형</v>
      </c>
      <c r="G8102" s="143" t="s">
        <v>3209</v>
      </c>
      <c r="H8102" s="143">
        <v>84</v>
      </c>
      <c r="I8102" s="144">
        <v>32330</v>
      </c>
      <c r="J8102" s="143">
        <v>268</v>
      </c>
      <c r="K8102" s="137">
        <v>42979</v>
      </c>
      <c r="L8102" s="137">
        <v>43952</v>
      </c>
      <c r="M8102" s="144">
        <f>H8102/3.3</f>
        <v>25.454545454545457</v>
      </c>
      <c r="N8102" s="144">
        <f>I8102/M8102</f>
        <v>1270.1071428571427</v>
      </c>
    </row>
    <row r="8103" spans="1:14">
      <c r="A8103" s="143" t="s">
        <v>2829</v>
      </c>
      <c r="B8103" s="143" t="s">
        <v>6112</v>
      </c>
      <c r="C8103" s="143" t="s">
        <v>3156</v>
      </c>
      <c r="D8103" s="143" t="s">
        <v>6113</v>
      </c>
      <c r="E8103" s="143" t="s">
        <v>6114</v>
      </c>
      <c r="F8103" s="143" t="str">
        <f>IF(H8103&lt;=60,"소형",IF((H8103&gt;60)*(H8103&lt;=85)=1,"중소형",IF((H8103&gt;85)*(H8103&lt;=102)=1,"중형",IF((H8103&gt;102)*(H8103&lt;=135)=1,"중대형","대형"))))</f>
        <v>중대형</v>
      </c>
      <c r="G8103" s="143" t="s">
        <v>6116</v>
      </c>
      <c r="H8103" s="143">
        <v>110</v>
      </c>
      <c r="I8103" s="144">
        <v>42200</v>
      </c>
      <c r="J8103" s="143">
        <v>37</v>
      </c>
      <c r="K8103" s="137">
        <v>42979</v>
      </c>
      <c r="L8103" s="137">
        <v>43952</v>
      </c>
      <c r="M8103" s="144">
        <f>H8103/3.3</f>
        <v>33.333333333333336</v>
      </c>
      <c r="N8103" s="144">
        <f>I8103/M8103</f>
        <v>1266</v>
      </c>
    </row>
    <row r="8104" spans="1:14">
      <c r="A8104" s="143" t="s">
        <v>2829</v>
      </c>
      <c r="B8104" s="143" t="s">
        <v>6112</v>
      </c>
      <c r="C8104" s="143" t="s">
        <v>3156</v>
      </c>
      <c r="D8104" s="143" t="s">
        <v>6113</v>
      </c>
      <c r="E8104" s="143" t="s">
        <v>6114</v>
      </c>
      <c r="F8104" s="143" t="str">
        <f>IF(H8104&lt;=60,"소형",IF((H8104&gt;60)*(H8104&lt;=85)=1,"중소형",IF((H8104&gt;85)*(H8104&lt;=102)=1,"중형",IF((H8104&gt;102)*(H8104&lt;=135)=1,"중대형","대형"))))</f>
        <v>중대형</v>
      </c>
      <c r="G8104" s="143" t="s">
        <v>6117</v>
      </c>
      <c r="H8104" s="143">
        <v>110</v>
      </c>
      <c r="I8104" s="144">
        <v>42700</v>
      </c>
      <c r="J8104" s="143">
        <v>37</v>
      </c>
      <c r="K8104" s="137">
        <v>42979</v>
      </c>
      <c r="L8104" s="137">
        <v>43952</v>
      </c>
      <c r="M8104" s="144">
        <f>H8104/3.3</f>
        <v>33.333333333333336</v>
      </c>
      <c r="N8104" s="144">
        <f>I8104/M8104</f>
        <v>1281</v>
      </c>
    </row>
    <row r="8105" spans="1:14">
      <c r="A8105" s="143" t="s">
        <v>2829</v>
      </c>
      <c r="B8105" s="143" t="s">
        <v>6112</v>
      </c>
      <c r="C8105" s="143" t="s">
        <v>3156</v>
      </c>
      <c r="D8105" s="143" t="s">
        <v>6113</v>
      </c>
      <c r="E8105" s="143" t="s">
        <v>6114</v>
      </c>
      <c r="F8105" s="143" t="str">
        <f>IF(H8105&lt;=60,"소형",IF((H8105&gt;60)*(H8105&lt;=85)=1,"중소형",IF((H8105&gt;85)*(H8105&lt;=102)=1,"중형",IF((H8105&gt;102)*(H8105&lt;=135)=1,"중대형","대형"))))</f>
        <v>대형</v>
      </c>
      <c r="G8105" s="143" t="s">
        <v>6118</v>
      </c>
      <c r="H8105" s="143">
        <v>141</v>
      </c>
      <c r="I8105" s="144">
        <v>90000</v>
      </c>
      <c r="J8105" s="143">
        <v>12</v>
      </c>
      <c r="K8105" s="137">
        <v>42979</v>
      </c>
      <c r="L8105" s="137">
        <v>43952</v>
      </c>
      <c r="M8105" s="144">
        <f>H8105/3.3</f>
        <v>42.727272727272727</v>
      </c>
      <c r="N8105" s="144">
        <f>I8105/M8105</f>
        <v>2106.3829787234044</v>
      </c>
    </row>
    <row r="8106" spans="1:14">
      <c r="A8106" s="142" t="s">
        <v>2829</v>
      </c>
      <c r="B8106" s="142" t="s">
        <v>6119</v>
      </c>
      <c r="C8106" s="142" t="s">
        <v>3165</v>
      </c>
      <c r="D8106" s="142" t="s">
        <v>6120</v>
      </c>
      <c r="E8106" s="142" t="s">
        <v>6121</v>
      </c>
      <c r="F8106" s="143" t="str">
        <f>IF(H8106&lt;=60,"소형",IF((H8106&gt;60)*(H8106&lt;=85)=1,"중소형",IF((H8106&gt;85)*(H8106&lt;=102)=1,"중형",IF((H8106&gt;102)*(H8106&lt;=135)=1,"중대형","대형"))))</f>
        <v>소형</v>
      </c>
      <c r="G8106" s="142" t="s">
        <v>6093</v>
      </c>
      <c r="H8106" s="143">
        <v>59</v>
      </c>
      <c r="I8106" s="144">
        <v>20370</v>
      </c>
      <c r="J8106" s="143">
        <v>58</v>
      </c>
      <c r="K8106" s="137">
        <v>43009</v>
      </c>
      <c r="L8106" s="137">
        <v>43952</v>
      </c>
      <c r="M8106" s="144">
        <f>H8106/3.3</f>
        <v>17.878787878787879</v>
      </c>
      <c r="N8106" s="144">
        <f>I8106/M8106</f>
        <v>1139.3389830508474</v>
      </c>
    </row>
    <row r="8107" spans="1:14">
      <c r="A8107" s="142" t="s">
        <v>2829</v>
      </c>
      <c r="B8107" s="142" t="s">
        <v>6119</v>
      </c>
      <c r="C8107" s="142" t="s">
        <v>3165</v>
      </c>
      <c r="D8107" s="142" t="s">
        <v>6120</v>
      </c>
      <c r="E8107" s="142" t="s">
        <v>6121</v>
      </c>
      <c r="F8107" s="143" t="str">
        <f>IF(H8107&lt;=60,"소형",IF((H8107&gt;60)*(H8107&lt;=85)=1,"중소형",IF((H8107&gt;85)*(H8107&lt;=102)=1,"중형",IF((H8107&gt;102)*(H8107&lt;=135)=1,"중대형","대형"))))</f>
        <v>소형</v>
      </c>
      <c r="G8107" s="142" t="s">
        <v>5844</v>
      </c>
      <c r="H8107" s="143">
        <v>59</v>
      </c>
      <c r="I8107" s="144">
        <v>20890</v>
      </c>
      <c r="J8107" s="143">
        <v>100</v>
      </c>
      <c r="K8107" s="137">
        <v>43009</v>
      </c>
      <c r="L8107" s="137">
        <v>43952</v>
      </c>
      <c r="M8107" s="144">
        <f>H8107/3.3</f>
        <v>17.878787878787879</v>
      </c>
      <c r="N8107" s="144">
        <f>I8107/M8107</f>
        <v>1168.4237288135594</v>
      </c>
    </row>
    <row r="8108" spans="1:14">
      <c r="A8108" s="142" t="s">
        <v>2829</v>
      </c>
      <c r="B8108" s="142" t="s">
        <v>6119</v>
      </c>
      <c r="C8108" s="142" t="s">
        <v>3165</v>
      </c>
      <c r="D8108" s="142" t="s">
        <v>6120</v>
      </c>
      <c r="E8108" s="142" t="s">
        <v>6121</v>
      </c>
      <c r="F8108" s="143" t="str">
        <f>IF(H8108&lt;=60,"소형",IF((H8108&gt;60)*(H8108&lt;=85)=1,"중소형",IF((H8108&gt;85)*(H8108&lt;=102)=1,"중형",IF((H8108&gt;102)*(H8108&lt;=135)=1,"중대형","대형"))))</f>
        <v>소형</v>
      </c>
      <c r="G8108" s="142" t="s">
        <v>4845</v>
      </c>
      <c r="H8108" s="143">
        <v>59</v>
      </c>
      <c r="I8108" s="144">
        <v>20890</v>
      </c>
      <c r="J8108" s="143">
        <v>62</v>
      </c>
      <c r="K8108" s="137">
        <v>43009</v>
      </c>
      <c r="L8108" s="137">
        <v>43952</v>
      </c>
      <c r="M8108" s="144">
        <f>H8108/3.3</f>
        <v>17.878787878787879</v>
      </c>
      <c r="N8108" s="144">
        <f>I8108/M8108</f>
        <v>1168.4237288135594</v>
      </c>
    </row>
    <row r="8109" spans="1:14">
      <c r="A8109" s="142" t="s">
        <v>2829</v>
      </c>
      <c r="B8109" s="142" t="s">
        <v>6119</v>
      </c>
      <c r="C8109" s="142" t="s">
        <v>3165</v>
      </c>
      <c r="D8109" s="142" t="s">
        <v>6120</v>
      </c>
      <c r="E8109" s="142" t="s">
        <v>6121</v>
      </c>
      <c r="F8109" s="143" t="str">
        <f>IF(H8109&lt;=60,"소형",IF((H8109&gt;60)*(H8109&lt;=85)=1,"중소형",IF((H8109&gt;85)*(H8109&lt;=102)=1,"중형",IF((H8109&gt;102)*(H8109&lt;=135)=1,"중대형","대형"))))</f>
        <v>중소형</v>
      </c>
      <c r="G8109" s="142" t="s">
        <v>6122</v>
      </c>
      <c r="H8109" s="143">
        <v>77</v>
      </c>
      <c r="I8109" s="144">
        <v>24320</v>
      </c>
      <c r="J8109" s="143">
        <v>260</v>
      </c>
      <c r="K8109" s="137">
        <v>43009</v>
      </c>
      <c r="L8109" s="137">
        <v>43952</v>
      </c>
      <c r="M8109" s="144">
        <f>H8109/3.3</f>
        <v>23.333333333333336</v>
      </c>
      <c r="N8109" s="144">
        <f>I8109/M8109</f>
        <v>1042.2857142857142</v>
      </c>
    </row>
    <row r="8110" spans="1:14">
      <c r="A8110" s="142" t="s">
        <v>2829</v>
      </c>
      <c r="B8110" s="142" t="s">
        <v>6119</v>
      </c>
      <c r="C8110" s="142" t="s">
        <v>3165</v>
      </c>
      <c r="D8110" s="142" t="s">
        <v>6120</v>
      </c>
      <c r="E8110" s="142" t="s">
        <v>6121</v>
      </c>
      <c r="F8110" s="143" t="str">
        <f>IF(H8110&lt;=60,"소형",IF((H8110&gt;60)*(H8110&lt;=85)=1,"중소형",IF((H8110&gt;85)*(H8110&lt;=102)=1,"중형",IF((H8110&gt;102)*(H8110&lt;=135)=1,"중대형","대형"))))</f>
        <v>중소형</v>
      </c>
      <c r="G8110" s="142" t="s">
        <v>6123</v>
      </c>
      <c r="H8110" s="143">
        <v>77</v>
      </c>
      <c r="I8110" s="144">
        <v>23960</v>
      </c>
      <c r="J8110" s="143">
        <v>96</v>
      </c>
      <c r="K8110" s="137">
        <v>43009</v>
      </c>
      <c r="L8110" s="137">
        <v>43952</v>
      </c>
      <c r="M8110" s="144">
        <f>H8110/3.3</f>
        <v>23.333333333333336</v>
      </c>
      <c r="N8110" s="144">
        <f>I8110/M8110</f>
        <v>1026.8571428571427</v>
      </c>
    </row>
    <row r="8111" spans="1:14">
      <c r="A8111" s="142" t="s">
        <v>2829</v>
      </c>
      <c r="B8111" s="142" t="s">
        <v>6119</v>
      </c>
      <c r="C8111" s="142" t="s">
        <v>3165</v>
      </c>
      <c r="D8111" s="142" t="s">
        <v>6120</v>
      </c>
      <c r="E8111" s="142" t="s">
        <v>6121</v>
      </c>
      <c r="F8111" s="143" t="str">
        <f>IF(H8111&lt;=60,"소형",IF((H8111&gt;60)*(H8111&lt;=85)=1,"중소형",IF((H8111&gt;85)*(H8111&lt;=102)=1,"중형",IF((H8111&gt;102)*(H8111&lt;=135)=1,"중대형","대형"))))</f>
        <v>중소형</v>
      </c>
      <c r="G8111" s="142" t="s">
        <v>6124</v>
      </c>
      <c r="H8111" s="143">
        <v>77</v>
      </c>
      <c r="I8111" s="144">
        <v>23960</v>
      </c>
      <c r="J8111" s="143">
        <v>64</v>
      </c>
      <c r="K8111" s="137">
        <v>43009</v>
      </c>
      <c r="L8111" s="137">
        <v>43952</v>
      </c>
      <c r="M8111" s="144">
        <f>H8111/3.3</f>
        <v>23.333333333333336</v>
      </c>
      <c r="N8111" s="144">
        <f>I8111/M8111</f>
        <v>1026.8571428571427</v>
      </c>
    </row>
    <row r="8112" spans="1:14">
      <c r="A8112" s="142" t="s">
        <v>2829</v>
      </c>
      <c r="B8112" s="142" t="s">
        <v>6119</v>
      </c>
      <c r="C8112" s="142" t="s">
        <v>3165</v>
      </c>
      <c r="D8112" s="142" t="s">
        <v>6120</v>
      </c>
      <c r="E8112" s="142" t="s">
        <v>6121</v>
      </c>
      <c r="F8112" s="143" t="str">
        <f>IF(H8112&lt;=60,"소형",IF((H8112&gt;60)*(H8112&lt;=85)=1,"중소형",IF((H8112&gt;85)*(H8112&lt;=102)=1,"중형",IF((H8112&gt;102)*(H8112&lt;=135)=1,"중대형","대형"))))</f>
        <v>중소형</v>
      </c>
      <c r="G8112" s="142" t="s">
        <v>6125</v>
      </c>
      <c r="H8112" s="143">
        <v>77</v>
      </c>
      <c r="I8112" s="144">
        <v>24680</v>
      </c>
      <c r="J8112" s="143">
        <v>14</v>
      </c>
      <c r="K8112" s="137">
        <v>43009</v>
      </c>
      <c r="L8112" s="137">
        <v>43952</v>
      </c>
      <c r="M8112" s="144">
        <f>H8112/3.3</f>
        <v>23.333333333333336</v>
      </c>
      <c r="N8112" s="144">
        <f>I8112/M8112</f>
        <v>1057.7142857142856</v>
      </c>
    </row>
    <row r="8113" spans="1:14">
      <c r="A8113" s="142" t="s">
        <v>2829</v>
      </c>
      <c r="B8113" s="142" t="s">
        <v>6119</v>
      </c>
      <c r="C8113" s="142" t="s">
        <v>3165</v>
      </c>
      <c r="D8113" s="142" t="s">
        <v>6120</v>
      </c>
      <c r="E8113" s="142" t="s">
        <v>6121</v>
      </c>
      <c r="F8113" s="143" t="str">
        <f>IF(H8113&lt;=60,"소형",IF((H8113&gt;60)*(H8113&lt;=85)=1,"중소형",IF((H8113&gt;85)*(H8113&lt;=102)=1,"중형",IF((H8113&gt;102)*(H8113&lt;=135)=1,"중대형","대형"))))</f>
        <v>중소형</v>
      </c>
      <c r="G8113" s="142" t="s">
        <v>6126</v>
      </c>
      <c r="H8113" s="143">
        <v>84</v>
      </c>
      <c r="I8113" s="144">
        <v>26450</v>
      </c>
      <c r="J8113" s="143">
        <v>31</v>
      </c>
      <c r="K8113" s="137">
        <v>43009</v>
      </c>
      <c r="L8113" s="137">
        <v>43952</v>
      </c>
      <c r="M8113" s="144">
        <f>H8113/3.3</f>
        <v>25.454545454545457</v>
      </c>
      <c r="N8113" s="144">
        <f>I8113/M8113</f>
        <v>1039.1071428571427</v>
      </c>
    </row>
    <row r="8114" spans="1:14">
      <c r="A8114" s="142" t="s">
        <v>2829</v>
      </c>
      <c r="B8114" s="142" t="s">
        <v>6119</v>
      </c>
      <c r="C8114" s="142" t="s">
        <v>3165</v>
      </c>
      <c r="D8114" s="142" t="s">
        <v>6120</v>
      </c>
      <c r="E8114" s="142" t="s">
        <v>6121</v>
      </c>
      <c r="F8114" s="143" t="str">
        <f>IF(H8114&lt;=60,"소형",IF((H8114&gt;60)*(H8114&lt;=85)=1,"중소형",IF((H8114&gt;85)*(H8114&lt;=102)=1,"중형",IF((H8114&gt;102)*(H8114&lt;=135)=1,"중대형","대형"))))</f>
        <v>중소형</v>
      </c>
      <c r="G8114" s="142" t="s">
        <v>6127</v>
      </c>
      <c r="H8114" s="143">
        <v>84</v>
      </c>
      <c r="I8114" s="144">
        <v>26060</v>
      </c>
      <c r="J8114" s="143">
        <v>26</v>
      </c>
      <c r="K8114" s="137">
        <v>43009</v>
      </c>
      <c r="L8114" s="137">
        <v>43952</v>
      </c>
      <c r="M8114" s="144">
        <f>H8114/3.3</f>
        <v>25.454545454545457</v>
      </c>
      <c r="N8114" s="144">
        <f>I8114/M8114</f>
        <v>1023.7857142857142</v>
      </c>
    </row>
    <row r="8115" spans="1:14">
      <c r="A8115" s="142" t="s">
        <v>2829</v>
      </c>
      <c r="B8115" s="142" t="s">
        <v>6119</v>
      </c>
      <c r="C8115" s="142" t="s">
        <v>3165</v>
      </c>
      <c r="D8115" s="142" t="s">
        <v>6120</v>
      </c>
      <c r="E8115" s="142" t="s">
        <v>6121</v>
      </c>
      <c r="F8115" s="143" t="str">
        <f>IF(H8115&lt;=60,"소형",IF((H8115&gt;60)*(H8115&lt;=85)=1,"중소형",IF((H8115&gt;85)*(H8115&lt;=102)=1,"중형",IF((H8115&gt;102)*(H8115&lt;=135)=1,"중대형","대형"))))</f>
        <v>중소형</v>
      </c>
      <c r="G8115" s="142" t="s">
        <v>6128</v>
      </c>
      <c r="H8115" s="143">
        <v>84</v>
      </c>
      <c r="I8115" s="144">
        <v>26450</v>
      </c>
      <c r="J8115" s="143">
        <v>72</v>
      </c>
      <c r="K8115" s="137">
        <v>43009</v>
      </c>
      <c r="L8115" s="137">
        <v>43952</v>
      </c>
      <c r="M8115" s="144">
        <f>H8115/3.3</f>
        <v>25.454545454545457</v>
      </c>
      <c r="N8115" s="144">
        <f>I8115/M8115</f>
        <v>1039.1071428571427</v>
      </c>
    </row>
    <row r="8116" spans="1:14">
      <c r="A8116" s="142" t="s">
        <v>2829</v>
      </c>
      <c r="B8116" s="142" t="s">
        <v>6119</v>
      </c>
      <c r="C8116" s="142" t="s">
        <v>3165</v>
      </c>
      <c r="D8116" s="142" t="s">
        <v>6120</v>
      </c>
      <c r="E8116" s="142" t="s">
        <v>6121</v>
      </c>
      <c r="F8116" s="143" t="str">
        <f>IF(H8116&lt;=60,"소형",IF((H8116&gt;60)*(H8116&lt;=85)=1,"중소형",IF((H8116&gt;85)*(H8116&lt;=102)=1,"중형",IF((H8116&gt;102)*(H8116&lt;=135)=1,"중대형","대형"))))</f>
        <v>중소형</v>
      </c>
      <c r="G8116" s="142" t="s">
        <v>6129</v>
      </c>
      <c r="H8116" s="143">
        <v>84</v>
      </c>
      <c r="I8116" s="144">
        <v>26450</v>
      </c>
      <c r="J8116" s="143">
        <v>52</v>
      </c>
      <c r="K8116" s="137">
        <v>43009</v>
      </c>
      <c r="L8116" s="137">
        <v>43952</v>
      </c>
      <c r="M8116" s="144">
        <f>H8116/3.3</f>
        <v>25.454545454545457</v>
      </c>
      <c r="N8116" s="144">
        <f>I8116/M8116</f>
        <v>1039.1071428571427</v>
      </c>
    </row>
    <row r="8117" spans="1:14">
      <c r="A8117" s="142" t="s">
        <v>2829</v>
      </c>
      <c r="B8117" s="142" t="s">
        <v>6130</v>
      </c>
      <c r="C8117" s="142" t="s">
        <v>3170</v>
      </c>
      <c r="D8117" s="142" t="s">
        <v>5140</v>
      </c>
      <c r="E8117" s="142" t="s">
        <v>5141</v>
      </c>
      <c r="F8117" s="143" t="str">
        <f>IF(H8117&lt;=60,"소형",IF((H8117&gt;60)*(H8117&lt;=85)=1,"중소형",IF((H8117&gt;85)*(H8117&lt;=102)=1,"중형",IF((H8117&gt;102)*(H8117&lt;=135)=1,"중대형","대형"))))</f>
        <v>소형</v>
      </c>
      <c r="G8117" s="142" t="s">
        <v>5829</v>
      </c>
      <c r="H8117" s="143">
        <v>39</v>
      </c>
      <c r="I8117" s="139" t="s">
        <v>3211</v>
      </c>
      <c r="J8117" s="143">
        <v>189</v>
      </c>
      <c r="K8117" s="137">
        <v>43040</v>
      </c>
      <c r="L8117" s="137">
        <v>43952</v>
      </c>
      <c r="M8117" s="144">
        <f>H8117/3.3</f>
        <v>11.818181818181818</v>
      </c>
      <c r="N8117" s="144" t="e">
        <f>I8117/M8117</f>
        <v>#VALUE!</v>
      </c>
    </row>
    <row r="8118" spans="1:14">
      <c r="A8118" s="142" t="s">
        <v>2829</v>
      </c>
      <c r="B8118" s="142" t="s">
        <v>6130</v>
      </c>
      <c r="C8118" s="142" t="s">
        <v>3170</v>
      </c>
      <c r="D8118" s="142" t="s">
        <v>5140</v>
      </c>
      <c r="E8118" s="142" t="s">
        <v>5141</v>
      </c>
      <c r="F8118" s="143" t="str">
        <f>IF(H8118&lt;=60,"소형",IF((H8118&gt;60)*(H8118&lt;=85)=1,"중소형",IF((H8118&gt;85)*(H8118&lt;=102)=1,"중형",IF((H8118&gt;102)*(H8118&lt;=135)=1,"중대형","대형"))))</f>
        <v>소형</v>
      </c>
      <c r="G8118" s="142" t="s">
        <v>6131</v>
      </c>
      <c r="H8118" s="143">
        <v>44</v>
      </c>
      <c r="I8118" s="144">
        <v>36970</v>
      </c>
      <c r="J8118" s="143">
        <v>194</v>
      </c>
      <c r="K8118" s="137">
        <v>43040</v>
      </c>
      <c r="L8118" s="137">
        <v>43952</v>
      </c>
      <c r="M8118" s="144">
        <f>H8118/3.3</f>
        <v>13.333333333333334</v>
      </c>
      <c r="N8118" s="144">
        <f>I8118/M8118</f>
        <v>2772.75</v>
      </c>
    </row>
    <row r="8119" spans="1:14">
      <c r="A8119" s="142" t="s">
        <v>2829</v>
      </c>
      <c r="B8119" s="142" t="s">
        <v>6130</v>
      </c>
      <c r="C8119" s="142" t="s">
        <v>3170</v>
      </c>
      <c r="D8119" s="142" t="s">
        <v>5140</v>
      </c>
      <c r="E8119" s="142" t="s">
        <v>5141</v>
      </c>
      <c r="F8119" s="143" t="str">
        <f>IF(H8119&lt;=60,"소형",IF((H8119&gt;60)*(H8119&lt;=85)=1,"중소형",IF((H8119&gt;85)*(H8119&lt;=102)=1,"중형",IF((H8119&gt;102)*(H8119&lt;=135)=1,"중대형","대형"))))</f>
        <v>소형</v>
      </c>
      <c r="G8119" s="142" t="s">
        <v>4021</v>
      </c>
      <c r="H8119" s="143">
        <v>59</v>
      </c>
      <c r="I8119" s="144">
        <v>43620</v>
      </c>
      <c r="J8119" s="143">
        <v>307</v>
      </c>
      <c r="K8119" s="137">
        <v>43040</v>
      </c>
      <c r="L8119" s="137">
        <v>43952</v>
      </c>
      <c r="M8119" s="144">
        <f>H8119/3.3</f>
        <v>17.878787878787879</v>
      </c>
      <c r="N8119" s="144">
        <f>I8119/M8119</f>
        <v>2439.7627118644068</v>
      </c>
    </row>
    <row r="8120" spans="1:14">
      <c r="A8120" s="142" t="s">
        <v>2829</v>
      </c>
      <c r="B8120" s="142" t="s">
        <v>6130</v>
      </c>
      <c r="C8120" s="142" t="s">
        <v>3170</v>
      </c>
      <c r="D8120" s="142" t="s">
        <v>5140</v>
      </c>
      <c r="E8120" s="142" t="s">
        <v>5141</v>
      </c>
      <c r="F8120" s="143" t="str">
        <f>IF(H8120&lt;=60,"소형",IF((H8120&gt;60)*(H8120&lt;=85)=1,"중소형",IF((H8120&gt;85)*(H8120&lt;=102)=1,"중형",IF((H8120&gt;102)*(H8120&lt;=135)=1,"중대형","대형"))))</f>
        <v>소형</v>
      </c>
      <c r="G8120" s="142" t="s">
        <v>6132</v>
      </c>
      <c r="H8120" s="143">
        <v>59</v>
      </c>
      <c r="I8120" s="139" t="s">
        <v>3211</v>
      </c>
      <c r="J8120" s="143">
        <v>38</v>
      </c>
      <c r="K8120" s="137">
        <v>43040</v>
      </c>
      <c r="L8120" s="137">
        <v>43952</v>
      </c>
      <c r="M8120" s="144">
        <f>H8120/3.3</f>
        <v>17.878787878787879</v>
      </c>
      <c r="N8120" s="144" t="e">
        <f>I8120/M8120</f>
        <v>#VALUE!</v>
      </c>
    </row>
    <row r="8121" spans="1:14">
      <c r="A8121" s="142" t="s">
        <v>2829</v>
      </c>
      <c r="B8121" s="142" t="s">
        <v>6130</v>
      </c>
      <c r="C8121" s="142" t="s">
        <v>3170</v>
      </c>
      <c r="D8121" s="142" t="s">
        <v>5140</v>
      </c>
      <c r="E8121" s="142" t="s">
        <v>5141</v>
      </c>
      <c r="F8121" s="143" t="str">
        <f>IF(H8121&lt;=60,"소형",IF((H8121&gt;60)*(H8121&lt;=85)=1,"중소형",IF((H8121&gt;85)*(H8121&lt;=102)=1,"중형",IF((H8121&gt;102)*(H8121&lt;=135)=1,"중대형","대형"))))</f>
        <v>소형</v>
      </c>
      <c r="G8121" s="142" t="s">
        <v>5061</v>
      </c>
      <c r="H8121" s="143">
        <v>59</v>
      </c>
      <c r="I8121" s="144">
        <v>45390</v>
      </c>
      <c r="J8121" s="143">
        <v>651</v>
      </c>
      <c r="K8121" s="137">
        <v>43040</v>
      </c>
      <c r="L8121" s="137">
        <v>43952</v>
      </c>
      <c r="M8121" s="144">
        <f>H8121/3.3</f>
        <v>17.878787878787879</v>
      </c>
      <c r="N8121" s="144">
        <f>I8121/M8121</f>
        <v>2538.7627118644068</v>
      </c>
    </row>
    <row r="8122" spans="1:14">
      <c r="A8122" s="142" t="s">
        <v>2829</v>
      </c>
      <c r="B8122" s="142" t="s">
        <v>6130</v>
      </c>
      <c r="C8122" s="142" t="s">
        <v>3170</v>
      </c>
      <c r="D8122" s="142" t="s">
        <v>5140</v>
      </c>
      <c r="E8122" s="142" t="s">
        <v>5141</v>
      </c>
      <c r="F8122" s="143" t="str">
        <f>IF(H8122&lt;=60,"소형",IF((H8122&gt;60)*(H8122&lt;=85)=1,"중소형",IF((H8122&gt;85)*(H8122&lt;=102)=1,"중형",IF((H8122&gt;102)*(H8122&lt;=135)=1,"중대형","대형"))))</f>
        <v>소형</v>
      </c>
      <c r="G8122" s="142" t="s">
        <v>5656</v>
      </c>
      <c r="H8122" s="143">
        <v>59</v>
      </c>
      <c r="I8122" s="144">
        <v>47350</v>
      </c>
      <c r="J8122" s="143">
        <v>180</v>
      </c>
      <c r="K8122" s="137">
        <v>43040</v>
      </c>
      <c r="L8122" s="137">
        <v>43952</v>
      </c>
      <c r="M8122" s="144">
        <f>H8122/3.3</f>
        <v>17.878787878787879</v>
      </c>
      <c r="N8122" s="144">
        <f>I8122/M8122</f>
        <v>2648.3898305084745</v>
      </c>
    </row>
    <row r="8123" spans="1:14">
      <c r="A8123" s="142" t="s">
        <v>2829</v>
      </c>
      <c r="B8123" s="142" t="s">
        <v>6130</v>
      </c>
      <c r="C8123" s="142" t="s">
        <v>3170</v>
      </c>
      <c r="D8123" s="142" t="s">
        <v>5140</v>
      </c>
      <c r="E8123" s="142" t="s">
        <v>5141</v>
      </c>
      <c r="F8123" s="143" t="str">
        <f>IF(H8123&lt;=60,"소형",IF((H8123&gt;60)*(H8123&lt;=85)=1,"중소형",IF((H8123&gt;85)*(H8123&lt;=102)=1,"중형",IF((H8123&gt;102)*(H8123&lt;=135)=1,"중대형","대형"))))</f>
        <v>중소형</v>
      </c>
      <c r="G8123" s="142" t="s">
        <v>3208</v>
      </c>
      <c r="H8123" s="143">
        <v>84</v>
      </c>
      <c r="I8123" s="144">
        <v>58500</v>
      </c>
      <c r="J8123" s="143">
        <v>233</v>
      </c>
      <c r="K8123" s="137">
        <v>43040</v>
      </c>
      <c r="L8123" s="137">
        <v>43952</v>
      </c>
      <c r="M8123" s="144">
        <f>H8123/3.3</f>
        <v>25.454545454545457</v>
      </c>
      <c r="N8123" s="144">
        <f>I8123/M8123</f>
        <v>2298.2142857142853</v>
      </c>
    </row>
    <row r="8124" spans="1:14">
      <c r="A8124" s="142" t="s">
        <v>2829</v>
      </c>
      <c r="B8124" s="142" t="s">
        <v>6130</v>
      </c>
      <c r="C8124" s="142" t="s">
        <v>3170</v>
      </c>
      <c r="D8124" s="142" t="s">
        <v>5140</v>
      </c>
      <c r="E8124" s="142" t="s">
        <v>5141</v>
      </c>
      <c r="F8124" s="143" t="str">
        <f>IF(H8124&lt;=60,"소형",IF((H8124&gt;60)*(H8124&lt;=85)=1,"중소형",IF((H8124&gt;85)*(H8124&lt;=102)=1,"중형",IF((H8124&gt;102)*(H8124&lt;=135)=1,"중대형","대형"))))</f>
        <v>중소형</v>
      </c>
      <c r="G8124" s="142" t="s">
        <v>3623</v>
      </c>
      <c r="H8124" s="143">
        <v>84</v>
      </c>
      <c r="I8124" s="144">
        <v>59180</v>
      </c>
      <c r="J8124" s="143">
        <v>108</v>
      </c>
      <c r="K8124" s="137">
        <v>43040</v>
      </c>
      <c r="L8124" s="137">
        <v>43952</v>
      </c>
      <c r="M8124" s="144">
        <f>H8124/3.3</f>
        <v>25.454545454545457</v>
      </c>
      <c r="N8124" s="144">
        <f>I8124/M8124</f>
        <v>2324.9285714285711</v>
      </c>
    </row>
    <row r="8125" spans="1:14">
      <c r="A8125" s="142" t="s">
        <v>2829</v>
      </c>
      <c r="B8125" s="142" t="s">
        <v>6130</v>
      </c>
      <c r="C8125" s="142" t="s">
        <v>3170</v>
      </c>
      <c r="D8125" s="142" t="s">
        <v>5140</v>
      </c>
      <c r="E8125" s="142" t="s">
        <v>5141</v>
      </c>
      <c r="F8125" s="143" t="str">
        <f>IF(H8125&lt;=60,"소형",IF((H8125&gt;60)*(H8125&lt;=85)=1,"중소형",IF((H8125&gt;85)*(H8125&lt;=102)=1,"중형",IF((H8125&gt;102)*(H8125&lt;=135)=1,"중대형","대형"))))</f>
        <v>중소형</v>
      </c>
      <c r="G8125" s="142" t="s">
        <v>4173</v>
      </c>
      <c r="H8125" s="143">
        <v>84</v>
      </c>
      <c r="I8125" s="144">
        <v>59170</v>
      </c>
      <c r="J8125" s="143">
        <v>297</v>
      </c>
      <c r="K8125" s="137">
        <v>43040</v>
      </c>
      <c r="L8125" s="137">
        <v>43952</v>
      </c>
      <c r="M8125" s="144">
        <f>H8125/3.3</f>
        <v>25.454545454545457</v>
      </c>
      <c r="N8125" s="144">
        <f>I8125/M8125</f>
        <v>2324.5357142857142</v>
      </c>
    </row>
    <row r="8126" spans="1:14">
      <c r="A8126" s="142" t="s">
        <v>2829</v>
      </c>
      <c r="B8126" s="142" t="s">
        <v>6130</v>
      </c>
      <c r="C8126" s="142" t="s">
        <v>3170</v>
      </c>
      <c r="D8126" s="142" t="s">
        <v>5140</v>
      </c>
      <c r="E8126" s="142" t="s">
        <v>5141</v>
      </c>
      <c r="F8126" s="143" t="str">
        <f>IF(H8126&lt;=60,"소형",IF((H8126&gt;60)*(H8126&lt;=85)=1,"중소형",IF((H8126&gt;85)*(H8126&lt;=102)=1,"중형",IF((H8126&gt;102)*(H8126&lt;=135)=1,"중대형","대형"))))</f>
        <v>중소형</v>
      </c>
      <c r="G8126" s="142" t="s">
        <v>6133</v>
      </c>
      <c r="H8126" s="143">
        <v>84</v>
      </c>
      <c r="I8126" s="144">
        <v>59390</v>
      </c>
      <c r="J8126" s="143">
        <v>156</v>
      </c>
      <c r="K8126" s="137">
        <v>43040</v>
      </c>
      <c r="L8126" s="137">
        <v>43952</v>
      </c>
      <c r="M8126" s="144">
        <f>H8126/3.3</f>
        <v>25.454545454545457</v>
      </c>
      <c r="N8126" s="144">
        <f>I8126/M8126</f>
        <v>2333.1785714285711</v>
      </c>
    </row>
    <row r="8127" spans="1:14">
      <c r="A8127" s="142" t="s">
        <v>2829</v>
      </c>
      <c r="B8127" s="142" t="s">
        <v>6130</v>
      </c>
      <c r="C8127" s="142" t="s">
        <v>3170</v>
      </c>
      <c r="D8127" s="142" t="s">
        <v>5140</v>
      </c>
      <c r="E8127" s="142" t="s">
        <v>5141</v>
      </c>
      <c r="F8127" s="143" t="str">
        <f>IF(H8127&lt;=60,"소형",IF((H8127&gt;60)*(H8127&lt;=85)=1,"중소형",IF((H8127&gt;85)*(H8127&lt;=102)=1,"중형",IF((H8127&gt;102)*(H8127&lt;=135)=1,"중대형","대형"))))</f>
        <v>중형</v>
      </c>
      <c r="G8127" s="142" t="s">
        <v>6134</v>
      </c>
      <c r="H8127" s="143">
        <v>99</v>
      </c>
      <c r="I8127" s="144">
        <v>66820</v>
      </c>
      <c r="J8127" s="143">
        <v>46</v>
      </c>
      <c r="K8127" s="137">
        <v>43040</v>
      </c>
      <c r="L8127" s="137">
        <v>43952</v>
      </c>
      <c r="M8127" s="144">
        <f>H8127/3.3</f>
        <v>30</v>
      </c>
      <c r="N8127" s="144">
        <f>I8127/M8127</f>
        <v>2227.3333333333335</v>
      </c>
    </row>
    <row r="8128" spans="1:14">
      <c r="A8128" s="142" t="s">
        <v>2829</v>
      </c>
      <c r="B8128" s="142" t="s">
        <v>6130</v>
      </c>
      <c r="C8128" s="142" t="s">
        <v>3170</v>
      </c>
      <c r="D8128" s="142" t="s">
        <v>5140</v>
      </c>
      <c r="E8128" s="142" t="s">
        <v>5141</v>
      </c>
      <c r="F8128" s="143" t="str">
        <f>IF(H8128&lt;=60,"소형",IF((H8128&gt;60)*(H8128&lt;=85)=1,"중소형",IF((H8128&gt;85)*(H8128&lt;=102)=1,"중형",IF((H8128&gt;102)*(H8128&lt;=135)=1,"중대형","대형"))))</f>
        <v>중대형</v>
      </c>
      <c r="G8128" s="142" t="s">
        <v>5845</v>
      </c>
      <c r="H8128" s="143">
        <v>114</v>
      </c>
      <c r="I8128" s="144">
        <v>73110</v>
      </c>
      <c r="J8128" s="143">
        <v>42</v>
      </c>
      <c r="K8128" s="137">
        <v>43040</v>
      </c>
      <c r="L8128" s="137">
        <v>43952</v>
      </c>
      <c r="M8128" s="144">
        <f>H8128/3.3</f>
        <v>34.545454545454547</v>
      </c>
      <c r="N8128" s="144">
        <f>I8128/M8128</f>
        <v>2116.3421052631579</v>
      </c>
    </row>
    <row r="8129" spans="1:14">
      <c r="A8129" s="142" t="s">
        <v>2829</v>
      </c>
      <c r="B8129" s="142" t="s">
        <v>6135</v>
      </c>
      <c r="C8129" s="142" t="s">
        <v>3166</v>
      </c>
      <c r="D8129" s="142" t="s">
        <v>3744</v>
      </c>
      <c r="E8129" s="142" t="s">
        <v>6136</v>
      </c>
      <c r="F8129" s="143" t="str">
        <f>IF(H8129&lt;=60,"소형",IF((H8129&gt;60)*(H8129&lt;=85)=1,"중소형",IF((H8129&gt;85)*(H8129&lt;=102)=1,"중형",IF((H8129&gt;102)*(H8129&lt;=135)=1,"중대형","대형"))))</f>
        <v>중소형</v>
      </c>
      <c r="G8129" s="142" t="s">
        <v>6137</v>
      </c>
      <c r="H8129" s="143">
        <v>82</v>
      </c>
      <c r="I8129" s="144">
        <v>30300</v>
      </c>
      <c r="J8129" s="143">
        <v>214</v>
      </c>
      <c r="K8129" s="137">
        <v>43040</v>
      </c>
      <c r="L8129" s="137">
        <v>43952</v>
      </c>
      <c r="M8129" s="144">
        <f>H8129/3.3</f>
        <v>24.848484848484851</v>
      </c>
      <c r="N8129" s="144">
        <f>I8129/M8129</f>
        <v>1219.3902439024389</v>
      </c>
    </row>
    <row r="8130" spans="1:14">
      <c r="A8130" s="142" t="s">
        <v>2829</v>
      </c>
      <c r="B8130" s="142" t="s">
        <v>6135</v>
      </c>
      <c r="C8130" s="142" t="s">
        <v>3166</v>
      </c>
      <c r="D8130" s="142" t="s">
        <v>3744</v>
      </c>
      <c r="E8130" s="142" t="s">
        <v>6136</v>
      </c>
      <c r="F8130" s="143" t="str">
        <f>IF(H8130&lt;=60,"소형",IF((H8130&gt;60)*(H8130&lt;=85)=1,"중소형",IF((H8130&gt;85)*(H8130&lt;=102)=1,"중형",IF((H8130&gt;102)*(H8130&lt;=135)=1,"중대형","대형"))))</f>
        <v>중소형</v>
      </c>
      <c r="G8130" s="142" t="s">
        <v>4551</v>
      </c>
      <c r="H8130" s="143">
        <v>84</v>
      </c>
      <c r="I8130" s="144">
        <v>31200</v>
      </c>
      <c r="J8130" s="143">
        <v>893</v>
      </c>
      <c r="K8130" s="137">
        <v>43040</v>
      </c>
      <c r="L8130" s="137">
        <v>43952</v>
      </c>
      <c r="M8130" s="144">
        <f>H8130/3.3</f>
        <v>25.454545454545457</v>
      </c>
      <c r="N8130" s="144">
        <f>I8130/M8130</f>
        <v>1225.7142857142856</v>
      </c>
    </row>
    <row r="8131" spans="1:14">
      <c r="A8131" s="142" t="s">
        <v>2829</v>
      </c>
      <c r="B8131" s="142" t="s">
        <v>6135</v>
      </c>
      <c r="C8131" s="142" t="s">
        <v>3166</v>
      </c>
      <c r="D8131" s="142" t="s">
        <v>3744</v>
      </c>
      <c r="E8131" s="142" t="s">
        <v>6136</v>
      </c>
      <c r="F8131" s="143" t="str">
        <f>IF(H8131&lt;=60,"소형",IF((H8131&gt;60)*(H8131&lt;=85)=1,"중소형",IF((H8131&gt;85)*(H8131&lt;=102)=1,"중형",IF((H8131&gt;102)*(H8131&lt;=135)=1,"중대형","대형"))))</f>
        <v>중소형</v>
      </c>
      <c r="G8131" s="142" t="s">
        <v>3474</v>
      </c>
      <c r="H8131" s="143">
        <v>84</v>
      </c>
      <c r="I8131" s="144">
        <v>31200</v>
      </c>
      <c r="J8131" s="143">
        <v>89</v>
      </c>
      <c r="K8131" s="137">
        <v>43040</v>
      </c>
      <c r="L8131" s="137">
        <v>43952</v>
      </c>
      <c r="M8131" s="144">
        <f>H8131/3.3</f>
        <v>25.454545454545457</v>
      </c>
      <c r="N8131" s="144">
        <f>I8131/M8131</f>
        <v>1225.7142857142856</v>
      </c>
    </row>
    <row r="8132" spans="1:14">
      <c r="A8132" s="142" t="s">
        <v>2829</v>
      </c>
      <c r="B8132" s="142" t="s">
        <v>6138</v>
      </c>
      <c r="C8132" s="142" t="s">
        <v>3159</v>
      </c>
      <c r="D8132" s="142" t="s">
        <v>3925</v>
      </c>
      <c r="E8132" s="142" t="s">
        <v>4925</v>
      </c>
      <c r="F8132" s="143" t="str">
        <f>IF(H8132&lt;=60,"소형",IF((H8132&gt;60)*(H8132&lt;=85)=1,"중소형",IF((H8132&gt;85)*(H8132&lt;=102)=1,"중형",IF((H8132&gt;102)*(H8132&lt;=135)=1,"중대형","대형"))))</f>
        <v>중소형</v>
      </c>
      <c r="G8132" s="142" t="s">
        <v>4201</v>
      </c>
      <c r="H8132" s="143">
        <v>84</v>
      </c>
      <c r="I8132" s="144">
        <v>29530</v>
      </c>
      <c r="J8132" s="143">
        <v>173</v>
      </c>
      <c r="K8132" s="137">
        <v>43040</v>
      </c>
      <c r="L8132" s="137">
        <v>43952</v>
      </c>
      <c r="M8132" s="144">
        <f>H8132/3.3</f>
        <v>25.454545454545457</v>
      </c>
      <c r="N8132" s="144">
        <f>I8132/M8132</f>
        <v>1160.1071428571427</v>
      </c>
    </row>
    <row r="8133" spans="1:14">
      <c r="A8133" s="142" t="s">
        <v>2829</v>
      </c>
      <c r="B8133" s="142" t="s">
        <v>6138</v>
      </c>
      <c r="C8133" s="142" t="s">
        <v>3159</v>
      </c>
      <c r="D8133" s="142" t="s">
        <v>3925</v>
      </c>
      <c r="E8133" s="142" t="s">
        <v>4925</v>
      </c>
      <c r="F8133" s="143" t="str">
        <f>IF(H8133&lt;=60,"소형",IF((H8133&gt;60)*(H8133&lt;=85)=1,"중소형",IF((H8133&gt;85)*(H8133&lt;=102)=1,"중형",IF((H8133&gt;102)*(H8133&lt;=135)=1,"중대형","대형"))))</f>
        <v>중소형</v>
      </c>
      <c r="G8133" s="142" t="s">
        <v>6139</v>
      </c>
      <c r="H8133" s="143">
        <v>84</v>
      </c>
      <c r="I8133" s="144">
        <v>30930</v>
      </c>
      <c r="J8133" s="143">
        <v>168</v>
      </c>
      <c r="K8133" s="137">
        <v>43040</v>
      </c>
      <c r="L8133" s="137">
        <v>43952</v>
      </c>
      <c r="M8133" s="144">
        <f>H8133/3.3</f>
        <v>25.454545454545457</v>
      </c>
      <c r="N8133" s="144">
        <f>I8133/M8133</f>
        <v>1215.1071428571427</v>
      </c>
    </row>
    <row r="8134" spans="1:14">
      <c r="A8134" s="142" t="s">
        <v>2829</v>
      </c>
      <c r="B8134" s="142" t="s">
        <v>6138</v>
      </c>
      <c r="C8134" s="142" t="s">
        <v>3159</v>
      </c>
      <c r="D8134" s="142" t="s">
        <v>3925</v>
      </c>
      <c r="E8134" s="142" t="s">
        <v>4925</v>
      </c>
      <c r="F8134" s="143" t="str">
        <f>IF(H8134&lt;=60,"소형",IF((H8134&gt;60)*(H8134&lt;=85)=1,"중소형",IF((H8134&gt;85)*(H8134&lt;=102)=1,"중형",IF((H8134&gt;102)*(H8134&lt;=135)=1,"중대형","대형"))))</f>
        <v>중소형</v>
      </c>
      <c r="G8134" s="142" t="s">
        <v>3858</v>
      </c>
      <c r="H8134" s="143">
        <v>84</v>
      </c>
      <c r="I8134" s="144">
        <v>29020</v>
      </c>
      <c r="J8134" s="143">
        <v>349</v>
      </c>
      <c r="K8134" s="137">
        <v>43040</v>
      </c>
      <c r="L8134" s="137">
        <v>43952</v>
      </c>
      <c r="M8134" s="144">
        <f>H8134/3.3</f>
        <v>25.454545454545457</v>
      </c>
      <c r="N8134" s="144">
        <f>I8134/M8134</f>
        <v>1140.0714285714284</v>
      </c>
    </row>
    <row r="8135" spans="1:14">
      <c r="A8135" s="142" t="s">
        <v>2829</v>
      </c>
      <c r="B8135" s="142" t="s">
        <v>6138</v>
      </c>
      <c r="C8135" s="142" t="s">
        <v>3159</v>
      </c>
      <c r="D8135" s="142" t="s">
        <v>3925</v>
      </c>
      <c r="E8135" s="142" t="s">
        <v>4925</v>
      </c>
      <c r="F8135" s="143" t="str">
        <f>IF(H8135&lt;=60,"소형",IF((H8135&gt;60)*(H8135&lt;=85)=1,"중소형",IF((H8135&gt;85)*(H8135&lt;=102)=1,"중형",IF((H8135&gt;102)*(H8135&lt;=135)=1,"중대형","대형"))))</f>
        <v>중대형</v>
      </c>
      <c r="G8135" s="142" t="s">
        <v>6140</v>
      </c>
      <c r="H8135" s="143">
        <v>107</v>
      </c>
      <c r="I8135" s="144">
        <v>35130</v>
      </c>
      <c r="J8135" s="143">
        <v>200</v>
      </c>
      <c r="K8135" s="137">
        <v>43040</v>
      </c>
      <c r="L8135" s="137">
        <v>43952</v>
      </c>
      <c r="M8135" s="144">
        <f>H8135/3.3</f>
        <v>32.424242424242429</v>
      </c>
      <c r="N8135" s="144">
        <f>I8135/M8135</f>
        <v>1083.448598130841</v>
      </c>
    </row>
    <row r="8136" spans="1:14">
      <c r="A8136" s="142" t="s">
        <v>2829</v>
      </c>
      <c r="B8136" s="142" t="s">
        <v>6138</v>
      </c>
      <c r="C8136" s="142" t="s">
        <v>3159</v>
      </c>
      <c r="D8136" s="142" t="s">
        <v>3925</v>
      </c>
      <c r="E8136" s="142" t="s">
        <v>4925</v>
      </c>
      <c r="F8136" s="143" t="str">
        <f>IF(H8136&lt;=60,"소형",IF((H8136&gt;60)*(H8136&lt;=85)=1,"중소형",IF((H8136&gt;85)*(H8136&lt;=102)=1,"중형",IF((H8136&gt;102)*(H8136&lt;=135)=1,"중대형","대형"))))</f>
        <v>중대형</v>
      </c>
      <c r="G8136" s="142" t="s">
        <v>6141</v>
      </c>
      <c r="H8136" s="143">
        <v>107</v>
      </c>
      <c r="I8136" s="144">
        <v>37960</v>
      </c>
      <c r="J8136" s="143">
        <v>190</v>
      </c>
      <c r="K8136" s="137">
        <v>43040</v>
      </c>
      <c r="L8136" s="137">
        <v>43952</v>
      </c>
      <c r="M8136" s="144">
        <f>H8136/3.3</f>
        <v>32.424242424242429</v>
      </c>
      <c r="N8136" s="144">
        <f>I8136/M8136</f>
        <v>1170.7289719626167</v>
      </c>
    </row>
    <row r="8137" spans="1:14">
      <c r="A8137" s="142" t="s">
        <v>2829</v>
      </c>
      <c r="B8137" s="142" t="s">
        <v>6138</v>
      </c>
      <c r="C8137" s="142" t="s">
        <v>3159</v>
      </c>
      <c r="D8137" s="142" t="s">
        <v>3925</v>
      </c>
      <c r="E8137" s="142" t="s">
        <v>4925</v>
      </c>
      <c r="F8137" s="143" t="str">
        <f>IF(H8137&lt;=60,"소형",IF((H8137&gt;60)*(H8137&lt;=85)=1,"중소형",IF((H8137&gt;85)*(H8137&lt;=102)=1,"중형",IF((H8137&gt;102)*(H8137&lt;=135)=1,"중대형","대형"))))</f>
        <v>중대형</v>
      </c>
      <c r="G8137" s="142" t="s">
        <v>6142</v>
      </c>
      <c r="H8137" s="143">
        <v>117</v>
      </c>
      <c r="I8137" s="144">
        <v>38540</v>
      </c>
      <c r="J8137" s="143">
        <v>150</v>
      </c>
      <c r="K8137" s="137">
        <v>43040</v>
      </c>
      <c r="L8137" s="137">
        <v>43952</v>
      </c>
      <c r="M8137" s="144">
        <f>H8137/3.3</f>
        <v>35.454545454545453</v>
      </c>
      <c r="N8137" s="144">
        <f>I8137/M8137</f>
        <v>1087.0256410256411</v>
      </c>
    </row>
    <row r="8138" spans="1:14">
      <c r="A8138" s="142" t="s">
        <v>2829</v>
      </c>
      <c r="B8138" s="142" t="s">
        <v>6138</v>
      </c>
      <c r="C8138" s="142" t="s">
        <v>3159</v>
      </c>
      <c r="D8138" s="142" t="s">
        <v>3925</v>
      </c>
      <c r="E8138" s="142" t="s">
        <v>4925</v>
      </c>
      <c r="F8138" s="143" t="str">
        <f>IF(H8138&lt;=60,"소형",IF((H8138&gt;60)*(H8138&lt;=85)=1,"중소형",IF((H8138&gt;85)*(H8138&lt;=102)=1,"중형",IF((H8138&gt;102)*(H8138&lt;=135)=1,"중대형","대형"))))</f>
        <v>중대형</v>
      </c>
      <c r="G8138" s="142" t="s">
        <v>6143</v>
      </c>
      <c r="H8138" s="143">
        <v>117</v>
      </c>
      <c r="I8138" s="144">
        <v>41590</v>
      </c>
      <c r="J8138" s="143">
        <v>140</v>
      </c>
      <c r="K8138" s="137">
        <v>43040</v>
      </c>
      <c r="L8138" s="137">
        <v>43952</v>
      </c>
      <c r="M8138" s="144">
        <f>H8138/3.3</f>
        <v>35.454545454545453</v>
      </c>
      <c r="N8138" s="144">
        <f>I8138/M8138</f>
        <v>1173.051282051282</v>
      </c>
    </row>
    <row r="8139" spans="1:14">
      <c r="A8139" s="142" t="s">
        <v>2829</v>
      </c>
      <c r="B8139" s="142" t="s">
        <v>6144</v>
      </c>
      <c r="C8139" s="142" t="s">
        <v>3162</v>
      </c>
      <c r="D8139" s="142" t="s">
        <v>4407</v>
      </c>
      <c r="E8139" s="142" t="s">
        <v>5076</v>
      </c>
      <c r="F8139" s="143" t="str">
        <f>IF(H8139&lt;=60,"소형",IF((H8139&gt;60)*(H8139&lt;=85)=1,"중소형",IF((H8139&gt;85)*(H8139&lt;=102)=1,"중형",IF((H8139&gt;102)*(H8139&lt;=135)=1,"중대형","대형"))))</f>
        <v>소형</v>
      </c>
      <c r="G8139" s="142" t="s">
        <v>5818</v>
      </c>
      <c r="H8139" s="143">
        <v>59</v>
      </c>
      <c r="I8139" s="144">
        <v>21210</v>
      </c>
      <c r="J8139" s="143">
        <v>79</v>
      </c>
      <c r="K8139" s="137">
        <v>43040</v>
      </c>
      <c r="L8139" s="137">
        <v>43952</v>
      </c>
      <c r="M8139" s="144">
        <f>H8139/3.3</f>
        <v>17.878787878787879</v>
      </c>
      <c r="N8139" s="144">
        <f>I8139/M8139</f>
        <v>1186.3220338983051</v>
      </c>
    </row>
    <row r="8140" spans="1:14">
      <c r="A8140" s="142" t="s">
        <v>2829</v>
      </c>
      <c r="B8140" s="142" t="s">
        <v>6144</v>
      </c>
      <c r="C8140" s="142" t="s">
        <v>3162</v>
      </c>
      <c r="D8140" s="142" t="s">
        <v>4407</v>
      </c>
      <c r="E8140" s="142" t="s">
        <v>5076</v>
      </c>
      <c r="F8140" s="143" t="str">
        <f>IF(H8140&lt;=60,"소형",IF((H8140&gt;60)*(H8140&lt;=85)=1,"중소형",IF((H8140&gt;85)*(H8140&lt;=102)=1,"중형",IF((H8140&gt;102)*(H8140&lt;=135)=1,"중대형","대형"))))</f>
        <v>중소형</v>
      </c>
      <c r="G8140" s="142" t="s">
        <v>6145</v>
      </c>
      <c r="H8140" s="143">
        <v>62</v>
      </c>
      <c r="I8140" s="144">
        <v>22290</v>
      </c>
      <c r="J8140" s="143">
        <v>15</v>
      </c>
      <c r="K8140" s="137">
        <v>43040</v>
      </c>
      <c r="L8140" s="137">
        <v>43952</v>
      </c>
      <c r="M8140" s="144">
        <f>H8140/3.3</f>
        <v>18.787878787878789</v>
      </c>
      <c r="N8140" s="144">
        <f>I8140/M8140</f>
        <v>1186.4032258064515</v>
      </c>
    </row>
    <row r="8141" spans="1:14">
      <c r="A8141" s="142" t="s">
        <v>2829</v>
      </c>
      <c r="B8141" s="142" t="s">
        <v>6144</v>
      </c>
      <c r="C8141" s="142" t="s">
        <v>3162</v>
      </c>
      <c r="D8141" s="142" t="s">
        <v>4407</v>
      </c>
      <c r="E8141" s="142" t="s">
        <v>5076</v>
      </c>
      <c r="F8141" s="143" t="str">
        <f>IF(H8141&lt;=60,"소형",IF((H8141&gt;60)*(H8141&lt;=85)=1,"중소형",IF((H8141&gt;85)*(H8141&lt;=102)=1,"중형",IF((H8141&gt;102)*(H8141&lt;=135)=1,"중대형","대형"))))</f>
        <v>중소형</v>
      </c>
      <c r="G8141" s="142" t="s">
        <v>5974</v>
      </c>
      <c r="H8141" s="143">
        <v>74</v>
      </c>
      <c r="I8141" s="144">
        <v>26670</v>
      </c>
      <c r="J8141" s="143">
        <v>144</v>
      </c>
      <c r="K8141" s="137">
        <v>43040</v>
      </c>
      <c r="L8141" s="137">
        <v>43952</v>
      </c>
      <c r="M8141" s="144">
        <f>H8141/3.3</f>
        <v>22.424242424242426</v>
      </c>
      <c r="N8141" s="144">
        <f>I8141/M8141</f>
        <v>1189.3378378378377</v>
      </c>
    </row>
    <row r="8142" spans="1:14">
      <c r="A8142" s="142" t="s">
        <v>2829</v>
      </c>
      <c r="B8142" s="142" t="s">
        <v>6144</v>
      </c>
      <c r="C8142" s="142" t="s">
        <v>3162</v>
      </c>
      <c r="D8142" s="142" t="s">
        <v>4407</v>
      </c>
      <c r="E8142" s="142" t="s">
        <v>5076</v>
      </c>
      <c r="F8142" s="143" t="str">
        <f>IF(H8142&lt;=60,"소형",IF((H8142&gt;60)*(H8142&lt;=85)=1,"중소형",IF((H8142&gt;85)*(H8142&lt;=102)=1,"중형",IF((H8142&gt;102)*(H8142&lt;=135)=1,"중대형","대형"))))</f>
        <v>중소형</v>
      </c>
      <c r="G8142" s="142" t="s">
        <v>6146</v>
      </c>
      <c r="H8142" s="143">
        <v>74</v>
      </c>
      <c r="I8142" s="144">
        <v>26050</v>
      </c>
      <c r="J8142" s="143">
        <v>129</v>
      </c>
      <c r="K8142" s="137">
        <v>43040</v>
      </c>
      <c r="L8142" s="137">
        <v>43952</v>
      </c>
      <c r="M8142" s="144">
        <f>H8142/3.3</f>
        <v>22.424242424242426</v>
      </c>
      <c r="N8142" s="144">
        <f>I8142/M8142</f>
        <v>1161.6891891891892</v>
      </c>
    </row>
    <row r="8143" spans="1:14">
      <c r="A8143" s="142" t="s">
        <v>2829</v>
      </c>
      <c r="B8143" s="142" t="s">
        <v>6144</v>
      </c>
      <c r="C8143" s="142" t="s">
        <v>3162</v>
      </c>
      <c r="D8143" s="142" t="s">
        <v>4407</v>
      </c>
      <c r="E8143" s="142" t="s">
        <v>5076</v>
      </c>
      <c r="F8143" s="143" t="str">
        <f>IF(H8143&lt;=60,"소형",IF((H8143&gt;60)*(H8143&lt;=85)=1,"중소형",IF((H8143&gt;85)*(H8143&lt;=102)=1,"중형",IF((H8143&gt;102)*(H8143&lt;=135)=1,"중대형","대형"))))</f>
        <v>중소형</v>
      </c>
      <c r="G8143" s="142" t="s">
        <v>6147</v>
      </c>
      <c r="H8143" s="143">
        <v>82</v>
      </c>
      <c r="I8143" s="144">
        <v>26830</v>
      </c>
      <c r="J8143" s="143">
        <v>10</v>
      </c>
      <c r="K8143" s="137">
        <v>43040</v>
      </c>
      <c r="L8143" s="137">
        <v>43952</v>
      </c>
      <c r="M8143" s="144">
        <f>H8143/3.3</f>
        <v>24.848484848484851</v>
      </c>
      <c r="N8143" s="144">
        <f>I8143/M8143</f>
        <v>1079.7439024390242</v>
      </c>
    </row>
    <row r="8144" spans="1:14">
      <c r="A8144" s="142" t="s">
        <v>2829</v>
      </c>
      <c r="B8144" s="142" t="s">
        <v>6144</v>
      </c>
      <c r="C8144" s="142" t="s">
        <v>3162</v>
      </c>
      <c r="D8144" s="142" t="s">
        <v>4407</v>
      </c>
      <c r="E8144" s="142" t="s">
        <v>5076</v>
      </c>
      <c r="F8144" s="143" t="str">
        <f>IF(H8144&lt;=60,"소형",IF((H8144&gt;60)*(H8144&lt;=85)=1,"중소형",IF((H8144&gt;85)*(H8144&lt;=102)=1,"중형",IF((H8144&gt;102)*(H8144&lt;=135)=1,"중대형","대형"))))</f>
        <v>중소형</v>
      </c>
      <c r="G8144" s="142" t="s">
        <v>6148</v>
      </c>
      <c r="H8144" s="143">
        <v>82</v>
      </c>
      <c r="I8144" s="144">
        <v>26090</v>
      </c>
      <c r="J8144" s="143">
        <v>16</v>
      </c>
      <c r="K8144" s="137">
        <v>43040</v>
      </c>
      <c r="L8144" s="137">
        <v>43952</v>
      </c>
      <c r="M8144" s="144">
        <f>H8144/3.3</f>
        <v>24.848484848484851</v>
      </c>
      <c r="N8144" s="144">
        <f>I8144/M8144</f>
        <v>1049.9634146341461</v>
      </c>
    </row>
    <row r="8145" spans="1:14">
      <c r="A8145" s="142" t="s">
        <v>2829</v>
      </c>
      <c r="B8145" s="142" t="s">
        <v>6144</v>
      </c>
      <c r="C8145" s="142" t="s">
        <v>3162</v>
      </c>
      <c r="D8145" s="142" t="s">
        <v>4407</v>
      </c>
      <c r="E8145" s="142" t="s">
        <v>5076</v>
      </c>
      <c r="F8145" s="143" t="str">
        <f>IF(H8145&lt;=60,"소형",IF((H8145&gt;60)*(H8145&lt;=85)=1,"중소형",IF((H8145&gt;85)*(H8145&lt;=102)=1,"중형",IF((H8145&gt;102)*(H8145&lt;=135)=1,"중대형","대형"))))</f>
        <v>중소형</v>
      </c>
      <c r="G8145" s="142" t="s">
        <v>3622</v>
      </c>
      <c r="H8145" s="143">
        <v>84</v>
      </c>
      <c r="I8145" s="144">
        <v>29940</v>
      </c>
      <c r="J8145" s="143">
        <v>295</v>
      </c>
      <c r="K8145" s="137">
        <v>43040</v>
      </c>
      <c r="L8145" s="137">
        <v>43952</v>
      </c>
      <c r="M8145" s="144">
        <f>H8145/3.3</f>
        <v>25.454545454545457</v>
      </c>
      <c r="N8145" s="144">
        <f>I8145/M8145</f>
        <v>1176.2142857142856</v>
      </c>
    </row>
    <row r="8146" spans="1:14">
      <c r="A8146" s="142" t="s">
        <v>2829</v>
      </c>
      <c r="B8146" s="142" t="s">
        <v>6144</v>
      </c>
      <c r="C8146" s="142" t="s">
        <v>3162</v>
      </c>
      <c r="D8146" s="142" t="s">
        <v>4407</v>
      </c>
      <c r="E8146" s="142" t="s">
        <v>5076</v>
      </c>
      <c r="F8146" s="143" t="str">
        <f>IF(H8146&lt;=60,"소형",IF((H8146&gt;60)*(H8146&lt;=85)=1,"중소형",IF((H8146&gt;85)*(H8146&lt;=102)=1,"중형",IF((H8146&gt;102)*(H8146&lt;=135)=1,"중대형","대형"))))</f>
        <v>중소형</v>
      </c>
      <c r="G8146" s="142" t="s">
        <v>6149</v>
      </c>
      <c r="H8146" s="143">
        <v>84</v>
      </c>
      <c r="I8146" s="144">
        <v>30130</v>
      </c>
      <c r="J8146" s="143">
        <v>26</v>
      </c>
      <c r="K8146" s="137">
        <v>43040</v>
      </c>
      <c r="L8146" s="137">
        <v>43952</v>
      </c>
      <c r="M8146" s="144">
        <f>H8146/3.3</f>
        <v>25.454545454545457</v>
      </c>
      <c r="N8146" s="144">
        <f>I8146/M8146</f>
        <v>1183.6785714285713</v>
      </c>
    </row>
    <row r="8147" spans="1:14">
      <c r="A8147" s="142" t="s">
        <v>2829</v>
      </c>
      <c r="B8147" s="142" t="s">
        <v>6144</v>
      </c>
      <c r="C8147" s="142" t="s">
        <v>3162</v>
      </c>
      <c r="D8147" s="142" t="s">
        <v>4407</v>
      </c>
      <c r="E8147" s="142" t="s">
        <v>5076</v>
      </c>
      <c r="F8147" s="143" t="str">
        <f>IF(H8147&lt;=60,"소형",IF((H8147&gt;60)*(H8147&lt;=85)=1,"중소형",IF((H8147&gt;85)*(H8147&lt;=102)=1,"중형",IF((H8147&gt;102)*(H8147&lt;=135)=1,"중대형","대형"))))</f>
        <v>중소형</v>
      </c>
      <c r="G8147" s="142" t="s">
        <v>4172</v>
      </c>
      <c r="H8147" s="143">
        <v>84</v>
      </c>
      <c r="I8147" s="144">
        <v>29850</v>
      </c>
      <c r="J8147" s="143">
        <v>154</v>
      </c>
      <c r="K8147" s="137">
        <v>43040</v>
      </c>
      <c r="L8147" s="137">
        <v>43952</v>
      </c>
      <c r="M8147" s="144">
        <f>H8147/3.3</f>
        <v>25.454545454545457</v>
      </c>
      <c r="N8147" s="144">
        <f>I8147/M8147</f>
        <v>1172.6785714285713</v>
      </c>
    </row>
    <row r="8148" spans="1:14">
      <c r="A8148" s="142" t="s">
        <v>2829</v>
      </c>
      <c r="B8148" s="142" t="s">
        <v>6144</v>
      </c>
      <c r="C8148" s="142" t="s">
        <v>3162</v>
      </c>
      <c r="D8148" s="142" t="s">
        <v>4407</v>
      </c>
      <c r="E8148" s="142" t="s">
        <v>5076</v>
      </c>
      <c r="F8148" s="143" t="str">
        <f>IF(H8148&lt;=60,"소형",IF((H8148&gt;60)*(H8148&lt;=85)=1,"중소형",IF((H8148&gt;85)*(H8148&lt;=102)=1,"중형",IF((H8148&gt;102)*(H8148&lt;=135)=1,"중대형","대형"))))</f>
        <v>중대형</v>
      </c>
      <c r="G8148" s="142" t="s">
        <v>6150</v>
      </c>
      <c r="H8148" s="143">
        <v>129</v>
      </c>
      <c r="I8148" s="144">
        <v>71480</v>
      </c>
      <c r="J8148" s="143">
        <v>3</v>
      </c>
      <c r="K8148" s="137">
        <v>43040</v>
      </c>
      <c r="L8148" s="137">
        <v>43952</v>
      </c>
      <c r="M8148" s="144">
        <f>H8148/3.3</f>
        <v>39.090909090909093</v>
      </c>
      <c r="N8148" s="144">
        <f>I8148/M8148</f>
        <v>1828.5581395348836</v>
      </c>
    </row>
    <row r="8149" spans="1:14">
      <c r="A8149" s="142" t="s">
        <v>2829</v>
      </c>
      <c r="B8149" s="142" t="s">
        <v>6144</v>
      </c>
      <c r="C8149" s="142" t="s">
        <v>3162</v>
      </c>
      <c r="D8149" s="142" t="s">
        <v>4407</v>
      </c>
      <c r="E8149" s="142" t="s">
        <v>5076</v>
      </c>
      <c r="F8149" s="143" t="str">
        <f>IF(H8149&lt;=60,"소형",IF((H8149&gt;60)*(H8149&lt;=85)=1,"중소형",IF((H8149&gt;85)*(H8149&lt;=102)=1,"중형",IF((H8149&gt;102)*(H8149&lt;=135)=1,"중대형","대형"))))</f>
        <v>대형</v>
      </c>
      <c r="G8149" s="142" t="s">
        <v>6151</v>
      </c>
      <c r="H8149" s="143">
        <v>141</v>
      </c>
      <c r="I8149" s="144">
        <v>75420</v>
      </c>
      <c r="J8149" s="143">
        <v>3</v>
      </c>
      <c r="K8149" s="137">
        <v>43040</v>
      </c>
      <c r="L8149" s="137">
        <v>43952</v>
      </c>
      <c r="M8149" s="144">
        <f>H8149/3.3</f>
        <v>42.727272727272727</v>
      </c>
      <c r="N8149" s="144">
        <f>I8149/M8149</f>
        <v>1765.1489361702129</v>
      </c>
    </row>
    <row r="8150" spans="1:14">
      <c r="A8150" s="142" t="s">
        <v>2829</v>
      </c>
      <c r="B8150" s="142" t="s">
        <v>6152</v>
      </c>
      <c r="C8150" s="142" t="s">
        <v>3160</v>
      </c>
      <c r="D8150" s="142" t="s">
        <v>3323</v>
      </c>
      <c r="E8150" s="142" t="s">
        <v>6153</v>
      </c>
      <c r="F8150" s="143" t="str">
        <f>IF(H8150&lt;=60,"소형",IF((H8150&gt;60)*(H8150&lt;=85)=1,"중소형",IF((H8150&gt;85)*(H8150&lt;=102)=1,"중형",IF((H8150&gt;102)*(H8150&lt;=135)=1,"중대형","대형"))))</f>
        <v>소형</v>
      </c>
      <c r="G8150" s="142" t="s">
        <v>6154</v>
      </c>
      <c r="H8150" s="143">
        <v>59</v>
      </c>
      <c r="I8150" s="144">
        <v>24760</v>
      </c>
      <c r="J8150" s="143">
        <v>146</v>
      </c>
      <c r="K8150" s="137">
        <v>43040</v>
      </c>
      <c r="L8150" s="137">
        <v>43952</v>
      </c>
      <c r="M8150" s="144">
        <f>H8150/3.3</f>
        <v>17.878787878787879</v>
      </c>
      <c r="N8150" s="144">
        <f>I8150/M8150</f>
        <v>1384.8813559322034</v>
      </c>
    </row>
    <row r="8151" spans="1:14">
      <c r="A8151" s="142" t="s">
        <v>2829</v>
      </c>
      <c r="B8151" s="142" t="s">
        <v>6152</v>
      </c>
      <c r="C8151" s="142" t="s">
        <v>3160</v>
      </c>
      <c r="D8151" s="142" t="s">
        <v>3323</v>
      </c>
      <c r="E8151" s="142" t="s">
        <v>6153</v>
      </c>
      <c r="F8151" s="143" t="str">
        <f>IF(H8151&lt;=60,"소형",IF((H8151&gt;60)*(H8151&lt;=85)=1,"중소형",IF((H8151&gt;85)*(H8151&lt;=102)=1,"중형",IF((H8151&gt;102)*(H8151&lt;=135)=1,"중대형","대형"))))</f>
        <v>소형</v>
      </c>
      <c r="G8151" s="142" t="s">
        <v>6155</v>
      </c>
      <c r="H8151" s="143">
        <v>59</v>
      </c>
      <c r="I8151" s="144">
        <v>25060</v>
      </c>
      <c r="J8151" s="143">
        <v>82</v>
      </c>
      <c r="K8151" s="137">
        <v>43040</v>
      </c>
      <c r="L8151" s="137">
        <v>43952</v>
      </c>
      <c r="M8151" s="144">
        <f>H8151/3.3</f>
        <v>17.878787878787879</v>
      </c>
      <c r="N8151" s="144">
        <f>I8151/M8151</f>
        <v>1401.6610169491526</v>
      </c>
    </row>
    <row r="8152" spans="1:14">
      <c r="A8152" s="142" t="s">
        <v>2829</v>
      </c>
      <c r="B8152" s="142" t="s">
        <v>6152</v>
      </c>
      <c r="C8152" s="142" t="s">
        <v>3160</v>
      </c>
      <c r="D8152" s="142" t="s">
        <v>3323</v>
      </c>
      <c r="E8152" s="142" t="s">
        <v>6153</v>
      </c>
      <c r="F8152" s="143" t="str">
        <f>IF(H8152&lt;=60,"소형",IF((H8152&gt;60)*(H8152&lt;=85)=1,"중소형",IF((H8152&gt;85)*(H8152&lt;=102)=1,"중형",IF((H8152&gt;102)*(H8152&lt;=135)=1,"중대형","대형"))))</f>
        <v>소형</v>
      </c>
      <c r="G8152" s="142" t="s">
        <v>6156</v>
      </c>
      <c r="H8152" s="143">
        <v>59</v>
      </c>
      <c r="I8152" s="144">
        <v>24740</v>
      </c>
      <c r="J8152" s="143">
        <v>140</v>
      </c>
      <c r="K8152" s="137">
        <v>43040</v>
      </c>
      <c r="L8152" s="137">
        <v>43952</v>
      </c>
      <c r="M8152" s="144">
        <f>H8152/3.3</f>
        <v>17.878787878787879</v>
      </c>
      <c r="N8152" s="144">
        <f>I8152/M8152</f>
        <v>1383.7627118644068</v>
      </c>
    </row>
    <row r="8153" spans="1:14">
      <c r="A8153" s="142" t="s">
        <v>2829</v>
      </c>
      <c r="B8153" s="142" t="s">
        <v>6152</v>
      </c>
      <c r="C8153" s="142" t="s">
        <v>3160</v>
      </c>
      <c r="D8153" s="142" t="s">
        <v>3323</v>
      </c>
      <c r="E8153" s="142" t="s">
        <v>6153</v>
      </c>
      <c r="F8153" s="143" t="str">
        <f>IF(H8153&lt;=60,"소형",IF((H8153&gt;60)*(H8153&lt;=85)=1,"중소형",IF((H8153&gt;85)*(H8153&lt;=102)=1,"중형",IF((H8153&gt;102)*(H8153&lt;=135)=1,"중대형","대형"))))</f>
        <v>소형</v>
      </c>
      <c r="G8153" s="142" t="s">
        <v>6157</v>
      </c>
      <c r="H8153" s="143">
        <v>59</v>
      </c>
      <c r="I8153" s="144">
        <v>25030</v>
      </c>
      <c r="J8153" s="143">
        <v>27</v>
      </c>
      <c r="K8153" s="137">
        <v>43040</v>
      </c>
      <c r="L8153" s="137">
        <v>43952</v>
      </c>
      <c r="M8153" s="144">
        <f>H8153/3.3</f>
        <v>17.878787878787879</v>
      </c>
      <c r="N8153" s="144">
        <f>I8153/M8153</f>
        <v>1399.9830508474577</v>
      </c>
    </row>
    <row r="8154" spans="1:14">
      <c r="A8154" s="142" t="s">
        <v>2829</v>
      </c>
      <c r="B8154" s="142" t="s">
        <v>6152</v>
      </c>
      <c r="C8154" s="142" t="s">
        <v>3160</v>
      </c>
      <c r="D8154" s="142" t="s">
        <v>3323</v>
      </c>
      <c r="E8154" s="142" t="s">
        <v>6153</v>
      </c>
      <c r="F8154" s="143" t="str">
        <f>IF(H8154&lt;=60,"소형",IF((H8154&gt;60)*(H8154&lt;=85)=1,"중소형",IF((H8154&gt;85)*(H8154&lt;=102)=1,"중형",IF((H8154&gt;102)*(H8154&lt;=135)=1,"중대형","대형"))))</f>
        <v>중소형</v>
      </c>
      <c r="G8154" s="142" t="s">
        <v>6158</v>
      </c>
      <c r="H8154" s="143">
        <v>73</v>
      </c>
      <c r="I8154" s="144">
        <v>30500</v>
      </c>
      <c r="J8154" s="143">
        <v>281</v>
      </c>
      <c r="K8154" s="137">
        <v>43040</v>
      </c>
      <c r="L8154" s="137">
        <v>43952</v>
      </c>
      <c r="M8154" s="144">
        <f>H8154/3.3</f>
        <v>22.121212121212121</v>
      </c>
      <c r="N8154" s="144">
        <f>I8154/M8154</f>
        <v>1378.7671232876712</v>
      </c>
    </row>
    <row r="8155" spans="1:14">
      <c r="A8155" s="142" t="s">
        <v>2829</v>
      </c>
      <c r="B8155" s="142" t="s">
        <v>6152</v>
      </c>
      <c r="C8155" s="142" t="s">
        <v>3160</v>
      </c>
      <c r="D8155" s="142" t="s">
        <v>3323</v>
      </c>
      <c r="E8155" s="142" t="s">
        <v>6153</v>
      </c>
      <c r="F8155" s="143" t="str">
        <f>IF(H8155&lt;=60,"소형",IF((H8155&gt;60)*(H8155&lt;=85)=1,"중소형",IF((H8155&gt;85)*(H8155&lt;=102)=1,"중형",IF((H8155&gt;102)*(H8155&lt;=135)=1,"중대형","대형"))))</f>
        <v>중소형</v>
      </c>
      <c r="G8155" s="142" t="s">
        <v>3957</v>
      </c>
      <c r="H8155" s="143">
        <v>84</v>
      </c>
      <c r="I8155" s="144">
        <v>33300</v>
      </c>
      <c r="J8155" s="143">
        <v>296</v>
      </c>
      <c r="K8155" s="137">
        <v>43040</v>
      </c>
      <c r="L8155" s="137">
        <v>43952</v>
      </c>
      <c r="M8155" s="144">
        <f>H8155/3.3</f>
        <v>25.454545454545457</v>
      </c>
      <c r="N8155" s="144">
        <f>I8155/M8155</f>
        <v>1308.2142857142856</v>
      </c>
    </row>
    <row r="8156" spans="1:14">
      <c r="A8156" s="142" t="s">
        <v>2829</v>
      </c>
      <c r="B8156" s="142" t="s">
        <v>6152</v>
      </c>
      <c r="C8156" s="142" t="s">
        <v>3160</v>
      </c>
      <c r="D8156" s="142" t="s">
        <v>3323</v>
      </c>
      <c r="E8156" s="142" t="s">
        <v>6153</v>
      </c>
      <c r="F8156" s="143" t="str">
        <f>IF(H8156&lt;=60,"소형",IF((H8156&gt;60)*(H8156&lt;=85)=1,"중소형",IF((H8156&gt;85)*(H8156&lt;=102)=1,"중형",IF((H8156&gt;102)*(H8156&lt;=135)=1,"중대형","대형"))))</f>
        <v>중소형</v>
      </c>
      <c r="G8156" s="142" t="s">
        <v>5958</v>
      </c>
      <c r="H8156" s="143">
        <v>84</v>
      </c>
      <c r="I8156" s="144">
        <v>32400</v>
      </c>
      <c r="J8156" s="143">
        <v>95</v>
      </c>
      <c r="K8156" s="137">
        <v>43040</v>
      </c>
      <c r="L8156" s="137">
        <v>43952</v>
      </c>
      <c r="M8156" s="144">
        <f>H8156/3.3</f>
        <v>25.454545454545457</v>
      </c>
      <c r="N8156" s="144">
        <f>I8156/M8156</f>
        <v>1272.8571428571427</v>
      </c>
    </row>
    <row r="8157" spans="1:14">
      <c r="A8157" s="142" t="s">
        <v>2829</v>
      </c>
      <c r="B8157" s="142" t="s">
        <v>6163</v>
      </c>
      <c r="C8157" s="142" t="s">
        <v>3163</v>
      </c>
      <c r="D8157" s="142" t="s">
        <v>3341</v>
      </c>
      <c r="E8157" s="142" t="s">
        <v>5263</v>
      </c>
      <c r="F8157" s="143" t="str">
        <f>IF(H8157&lt;=60,"소형",IF((H8157&gt;60)*(H8157&lt;=85)=1,"중소형",IF((H8157&gt;85)*(H8157&lt;=102)=1,"중형",IF((H8157&gt;102)*(H8157&lt;=135)=1,"중대형","대형"))))</f>
        <v>소형</v>
      </c>
      <c r="G8157" s="142" t="s">
        <v>6164</v>
      </c>
      <c r="H8157" s="143">
        <v>39</v>
      </c>
      <c r="I8157" s="144">
        <v>21668</v>
      </c>
      <c r="J8157" s="143">
        <v>156</v>
      </c>
      <c r="K8157" s="137">
        <v>43070</v>
      </c>
      <c r="L8157" s="137">
        <v>43952</v>
      </c>
      <c r="M8157" s="144">
        <f>H8157/3.3</f>
        <v>11.818181818181818</v>
      </c>
      <c r="N8157" s="144">
        <f>I8157/M8157</f>
        <v>1833.4461538461537</v>
      </c>
    </row>
    <row r="8158" spans="1:14">
      <c r="A8158" s="142" t="s">
        <v>2829</v>
      </c>
      <c r="B8158" s="142" t="s">
        <v>6163</v>
      </c>
      <c r="C8158" s="142" t="s">
        <v>3163</v>
      </c>
      <c r="D8158" s="142" t="s">
        <v>3341</v>
      </c>
      <c r="E8158" s="142" t="s">
        <v>5263</v>
      </c>
      <c r="F8158" s="143" t="str">
        <f>IF(H8158&lt;=60,"소형",IF((H8158&gt;60)*(H8158&lt;=85)=1,"중소형",IF((H8158&gt;85)*(H8158&lt;=102)=1,"중형",IF((H8158&gt;102)*(H8158&lt;=135)=1,"중대형","대형"))))</f>
        <v>소형</v>
      </c>
      <c r="G8158" s="142" t="s">
        <v>4844</v>
      </c>
      <c r="H8158" s="143">
        <v>59</v>
      </c>
      <c r="I8158" s="144">
        <v>31347</v>
      </c>
      <c r="J8158" s="143">
        <v>342</v>
      </c>
      <c r="K8158" s="137">
        <v>43070</v>
      </c>
      <c r="L8158" s="137">
        <v>43952</v>
      </c>
      <c r="M8158" s="144">
        <f>H8158/3.3</f>
        <v>17.878787878787879</v>
      </c>
      <c r="N8158" s="144">
        <f>I8158/M8158</f>
        <v>1753.3067796610169</v>
      </c>
    </row>
    <row r="8159" spans="1:14">
      <c r="A8159" s="142" t="s">
        <v>2829</v>
      </c>
      <c r="B8159" s="142" t="s">
        <v>6163</v>
      </c>
      <c r="C8159" s="142" t="s">
        <v>3163</v>
      </c>
      <c r="D8159" s="142" t="s">
        <v>3341</v>
      </c>
      <c r="E8159" s="142" t="s">
        <v>5263</v>
      </c>
      <c r="F8159" s="143" t="str">
        <f>IF(H8159&lt;=60,"소형",IF((H8159&gt;60)*(H8159&lt;=85)=1,"중소형",IF((H8159&gt;85)*(H8159&lt;=102)=1,"중형",IF((H8159&gt;102)*(H8159&lt;=135)=1,"중대형","대형"))))</f>
        <v>소형</v>
      </c>
      <c r="G8159" s="142" t="s">
        <v>4021</v>
      </c>
      <c r="H8159" s="143">
        <v>59</v>
      </c>
      <c r="I8159" s="144">
        <v>30103</v>
      </c>
      <c r="J8159" s="143">
        <v>109</v>
      </c>
      <c r="K8159" s="137">
        <v>43070</v>
      </c>
      <c r="L8159" s="137">
        <v>43952</v>
      </c>
      <c r="M8159" s="144">
        <f>H8159/3.3</f>
        <v>17.878787878787879</v>
      </c>
      <c r="N8159" s="144">
        <f>I8159/M8159</f>
        <v>1683.7271186440678</v>
      </c>
    </row>
    <row r="8160" spans="1:14">
      <c r="A8160" s="142" t="s">
        <v>2829</v>
      </c>
      <c r="B8160" s="142" t="s">
        <v>6163</v>
      </c>
      <c r="C8160" s="142" t="s">
        <v>3163</v>
      </c>
      <c r="D8160" s="142" t="s">
        <v>3341</v>
      </c>
      <c r="E8160" s="142" t="s">
        <v>5263</v>
      </c>
      <c r="F8160" s="143" t="str">
        <f>IF(H8160&lt;=60,"소형",IF((H8160&gt;60)*(H8160&lt;=85)=1,"중소형",IF((H8160&gt;85)*(H8160&lt;=102)=1,"중형",IF((H8160&gt;102)*(H8160&lt;=135)=1,"중대형","대형"))))</f>
        <v>소형</v>
      </c>
      <c r="G8160" s="142" t="s">
        <v>4845</v>
      </c>
      <c r="H8160" s="143">
        <v>59</v>
      </c>
      <c r="I8160" s="144">
        <v>30119</v>
      </c>
      <c r="J8160" s="143">
        <v>54</v>
      </c>
      <c r="K8160" s="137">
        <v>43070</v>
      </c>
      <c r="L8160" s="137">
        <v>43952</v>
      </c>
      <c r="M8160" s="144">
        <f>H8160/3.3</f>
        <v>17.878787878787879</v>
      </c>
      <c r="N8160" s="144">
        <f>I8160/M8160</f>
        <v>1684.6220338983051</v>
      </c>
    </row>
    <row r="8161" spans="1:14">
      <c r="A8161" s="142" t="s">
        <v>2829</v>
      </c>
      <c r="B8161" s="142" t="s">
        <v>6163</v>
      </c>
      <c r="C8161" s="142" t="s">
        <v>3163</v>
      </c>
      <c r="D8161" s="142" t="s">
        <v>3341</v>
      </c>
      <c r="E8161" s="142" t="s">
        <v>5263</v>
      </c>
      <c r="F8161" s="143" t="str">
        <f>IF(H8161&lt;=60,"소형",IF((H8161&gt;60)*(H8161&lt;=85)=1,"중소형",IF((H8161&gt;85)*(H8161&lt;=102)=1,"중형",IF((H8161&gt;102)*(H8161&lt;=135)=1,"중대형","대형"))))</f>
        <v>소형</v>
      </c>
      <c r="G8161" s="142" t="s">
        <v>4020</v>
      </c>
      <c r="H8161" s="143">
        <v>59</v>
      </c>
      <c r="I8161" s="144">
        <v>30812</v>
      </c>
      <c r="J8161" s="143">
        <v>86</v>
      </c>
      <c r="K8161" s="137">
        <v>43070</v>
      </c>
      <c r="L8161" s="137">
        <v>43952</v>
      </c>
      <c r="M8161" s="144">
        <f>H8161/3.3</f>
        <v>17.878787878787879</v>
      </c>
      <c r="N8161" s="144">
        <f>I8161/M8161</f>
        <v>1723.3830508474575</v>
      </c>
    </row>
    <row r="8162" spans="1:14">
      <c r="A8162" s="142" t="s">
        <v>2829</v>
      </c>
      <c r="B8162" s="142" t="s">
        <v>6163</v>
      </c>
      <c r="C8162" s="142" t="s">
        <v>3163</v>
      </c>
      <c r="D8162" s="142" t="s">
        <v>3341</v>
      </c>
      <c r="E8162" s="142" t="s">
        <v>5263</v>
      </c>
      <c r="F8162" s="143" t="str">
        <f>IF(H8162&lt;=60,"소형",IF((H8162&gt;60)*(H8162&lt;=85)=1,"중소형",IF((H8162&gt;85)*(H8162&lt;=102)=1,"중형",IF((H8162&gt;102)*(H8162&lt;=135)=1,"중대형","대형"))))</f>
        <v>중소형</v>
      </c>
      <c r="G8162" s="142" t="s">
        <v>5782</v>
      </c>
      <c r="H8162" s="143">
        <v>84</v>
      </c>
      <c r="I8162" s="144">
        <v>39036</v>
      </c>
      <c r="J8162" s="143">
        <v>66</v>
      </c>
      <c r="K8162" s="137">
        <v>43070</v>
      </c>
      <c r="L8162" s="137">
        <v>43952</v>
      </c>
      <c r="M8162" s="144">
        <f>H8162/3.3</f>
        <v>25.454545454545457</v>
      </c>
      <c r="N8162" s="144">
        <f>I8162/M8162</f>
        <v>1533.5571428571427</v>
      </c>
    </row>
    <row r="8163" spans="1:14">
      <c r="A8163" s="142" t="s">
        <v>2829</v>
      </c>
      <c r="B8163" s="142" t="s">
        <v>6163</v>
      </c>
      <c r="C8163" s="142" t="s">
        <v>3163</v>
      </c>
      <c r="D8163" s="142" t="s">
        <v>3341</v>
      </c>
      <c r="E8163" s="142" t="s">
        <v>5263</v>
      </c>
      <c r="F8163" s="143" t="str">
        <f>IF(H8163&lt;=60,"소형",IF((H8163&gt;60)*(H8163&lt;=85)=1,"중소형",IF((H8163&gt;85)*(H8163&lt;=102)=1,"중형",IF((H8163&gt;102)*(H8163&lt;=135)=1,"중대형","대형"))))</f>
        <v>중소형</v>
      </c>
      <c r="G8163" s="142" t="s">
        <v>4172</v>
      </c>
      <c r="H8163" s="143">
        <v>84</v>
      </c>
      <c r="I8163" s="144">
        <v>39877</v>
      </c>
      <c r="J8163" s="143">
        <v>376</v>
      </c>
      <c r="K8163" s="137">
        <v>43070</v>
      </c>
      <c r="L8163" s="137">
        <v>43952</v>
      </c>
      <c r="M8163" s="144">
        <f>H8163/3.3</f>
        <v>25.454545454545457</v>
      </c>
      <c r="N8163" s="144">
        <f>I8163/M8163</f>
        <v>1566.5964285714285</v>
      </c>
    </row>
    <row r="8164" spans="1:14">
      <c r="A8164" s="142" t="s">
        <v>2829</v>
      </c>
      <c r="B8164" s="142" t="s">
        <v>6163</v>
      </c>
      <c r="C8164" s="142" t="s">
        <v>3163</v>
      </c>
      <c r="D8164" s="142" t="s">
        <v>3341</v>
      </c>
      <c r="E8164" s="142" t="s">
        <v>5263</v>
      </c>
      <c r="F8164" s="143" t="str">
        <f>IF(H8164&lt;=60,"소형",IF((H8164&gt;60)*(H8164&lt;=85)=1,"중소형",IF((H8164&gt;85)*(H8164&lt;=102)=1,"중형",IF((H8164&gt;102)*(H8164&lt;=135)=1,"중대형","대형"))))</f>
        <v>중소형</v>
      </c>
      <c r="G8164" s="142" t="s">
        <v>3957</v>
      </c>
      <c r="H8164" s="143">
        <v>84</v>
      </c>
      <c r="I8164" s="144">
        <v>39609</v>
      </c>
      <c r="J8164" s="143">
        <v>117</v>
      </c>
      <c r="K8164" s="137">
        <v>43070</v>
      </c>
      <c r="L8164" s="137">
        <v>43952</v>
      </c>
      <c r="M8164" s="144">
        <f>H8164/3.3</f>
        <v>25.454545454545457</v>
      </c>
      <c r="N8164" s="144">
        <f>I8164/M8164</f>
        <v>1556.0678571428571</v>
      </c>
    </row>
    <row r="8165" spans="1:14">
      <c r="A8165" s="142" t="s">
        <v>2829</v>
      </c>
      <c r="B8165" s="142" t="s">
        <v>6163</v>
      </c>
      <c r="C8165" s="142" t="s">
        <v>3163</v>
      </c>
      <c r="D8165" s="142" t="s">
        <v>3341</v>
      </c>
      <c r="E8165" s="142" t="s">
        <v>5263</v>
      </c>
      <c r="F8165" s="143" t="str">
        <f>IF(H8165&lt;=60,"소형",IF((H8165&gt;60)*(H8165&lt;=85)=1,"중소형",IF((H8165&gt;85)*(H8165&lt;=102)=1,"중형",IF((H8165&gt;102)*(H8165&lt;=135)=1,"중대형","대형"))))</f>
        <v>중소형</v>
      </c>
      <c r="G8165" s="142" t="s">
        <v>6133</v>
      </c>
      <c r="H8165" s="143">
        <v>84</v>
      </c>
      <c r="I8165" s="144">
        <v>40538</v>
      </c>
      <c r="J8165" s="143">
        <v>76</v>
      </c>
      <c r="K8165" s="137">
        <v>43070</v>
      </c>
      <c r="L8165" s="137">
        <v>43952</v>
      </c>
      <c r="M8165" s="144">
        <f>H8165/3.3</f>
        <v>25.454545454545457</v>
      </c>
      <c r="N8165" s="144">
        <f>I8165/M8165</f>
        <v>1592.5642857142855</v>
      </c>
    </row>
    <row r="8166" spans="1:14">
      <c r="A8166" s="142" t="s">
        <v>2829</v>
      </c>
      <c r="B8166" s="142" t="s">
        <v>6165</v>
      </c>
      <c r="C8166" s="142" t="s">
        <v>3159</v>
      </c>
      <c r="D8166" s="142" t="s">
        <v>6166</v>
      </c>
      <c r="E8166" s="142" t="s">
        <v>6167</v>
      </c>
      <c r="F8166" s="143" t="str">
        <f>IF(H8166&lt;=60,"소형",IF((H8166&gt;60)*(H8166&lt;=85)=1,"중소형",IF((H8166&gt;85)*(H8166&lt;=102)=1,"중형",IF((H8166&gt;102)*(H8166&lt;=135)=1,"중대형","대형"))))</f>
        <v>중소형</v>
      </c>
      <c r="G8166" s="142" t="s">
        <v>4551</v>
      </c>
      <c r="H8166" s="143">
        <v>84</v>
      </c>
      <c r="I8166" s="144">
        <v>25400</v>
      </c>
      <c r="J8166" s="143">
        <v>202</v>
      </c>
      <c r="K8166" s="137">
        <v>43070</v>
      </c>
      <c r="L8166" s="137">
        <v>43952</v>
      </c>
      <c r="M8166" s="144">
        <f>H8166/3.3</f>
        <v>25.454545454545457</v>
      </c>
      <c r="N8166" s="144">
        <f>I8166/M8166</f>
        <v>997.85714285714278</v>
      </c>
    </row>
    <row r="8167" spans="1:14">
      <c r="A8167" s="142" t="s">
        <v>2829</v>
      </c>
      <c r="B8167" s="142" t="s">
        <v>6165</v>
      </c>
      <c r="C8167" s="142" t="s">
        <v>3159</v>
      </c>
      <c r="D8167" s="142" t="s">
        <v>6166</v>
      </c>
      <c r="E8167" s="142" t="s">
        <v>6167</v>
      </c>
      <c r="F8167" s="143" t="str">
        <f>IF(H8167&lt;=60,"소형",IF((H8167&gt;60)*(H8167&lt;=85)=1,"중소형",IF((H8167&gt;85)*(H8167&lt;=102)=1,"중형",IF((H8167&gt;102)*(H8167&lt;=135)=1,"중대형","대형"))))</f>
        <v>중소형</v>
      </c>
      <c r="G8167" s="142" t="s">
        <v>5866</v>
      </c>
      <c r="H8167" s="143">
        <v>84</v>
      </c>
      <c r="I8167" s="144">
        <v>25600</v>
      </c>
      <c r="J8167" s="143">
        <v>109</v>
      </c>
      <c r="K8167" s="137">
        <v>43070</v>
      </c>
      <c r="L8167" s="137">
        <v>43952</v>
      </c>
      <c r="M8167" s="144">
        <f>H8167/3.3</f>
        <v>25.454545454545457</v>
      </c>
      <c r="N8167" s="144">
        <f>I8167/M8167</f>
        <v>1005.7142857142857</v>
      </c>
    </row>
    <row r="8168" spans="1:14">
      <c r="A8168" s="142" t="s">
        <v>2829</v>
      </c>
      <c r="B8168" s="142" t="s">
        <v>6165</v>
      </c>
      <c r="C8168" s="142" t="s">
        <v>3159</v>
      </c>
      <c r="D8168" s="142" t="s">
        <v>6166</v>
      </c>
      <c r="E8168" s="142" t="s">
        <v>6167</v>
      </c>
      <c r="F8168" s="143" t="str">
        <f>IF(H8168&lt;=60,"소형",IF((H8168&gt;60)*(H8168&lt;=85)=1,"중소형",IF((H8168&gt;85)*(H8168&lt;=102)=1,"중형",IF((H8168&gt;102)*(H8168&lt;=135)=1,"중대형","대형"))))</f>
        <v>중대형</v>
      </c>
      <c r="G8168" s="142" t="s">
        <v>6168</v>
      </c>
      <c r="H8168" s="143">
        <v>113</v>
      </c>
      <c r="I8168" s="144">
        <v>35350</v>
      </c>
      <c r="J8168" s="143">
        <v>110</v>
      </c>
      <c r="K8168" s="137">
        <v>43070</v>
      </c>
      <c r="L8168" s="137">
        <v>43952</v>
      </c>
      <c r="M8168" s="144">
        <f>H8168/3.3</f>
        <v>34.242424242424242</v>
      </c>
      <c r="N8168" s="144">
        <f>I8168/M8168</f>
        <v>1032.3451327433629</v>
      </c>
    </row>
    <row r="8169" spans="1:14">
      <c r="A8169" s="142" t="s">
        <v>2829</v>
      </c>
      <c r="B8169" s="142" t="s">
        <v>6165</v>
      </c>
      <c r="C8169" s="142" t="s">
        <v>3159</v>
      </c>
      <c r="D8169" s="142" t="s">
        <v>6166</v>
      </c>
      <c r="E8169" s="142" t="s">
        <v>6167</v>
      </c>
      <c r="F8169" s="143" t="str">
        <f>IF(H8169&lt;=60,"소형",IF((H8169&gt;60)*(H8169&lt;=85)=1,"중소형",IF((H8169&gt;85)*(H8169&lt;=102)=1,"중형",IF((H8169&gt;102)*(H8169&lt;=135)=1,"중대형","대형"))))</f>
        <v>대형</v>
      </c>
      <c r="G8169" s="142" t="s">
        <v>6169</v>
      </c>
      <c r="H8169" s="143">
        <v>143</v>
      </c>
      <c r="I8169" s="144">
        <v>48000</v>
      </c>
      <c r="J8169" s="143">
        <v>2</v>
      </c>
      <c r="K8169" s="137">
        <v>43070</v>
      </c>
      <c r="L8169" s="137">
        <v>43952</v>
      </c>
      <c r="M8169" s="144">
        <f>H8169/3.3</f>
        <v>43.333333333333336</v>
      </c>
      <c r="N8169" s="144">
        <f>I8169/M8169</f>
        <v>1107.6923076923076</v>
      </c>
    </row>
    <row r="8170" spans="1:14">
      <c r="A8170" s="142" t="s">
        <v>2829</v>
      </c>
      <c r="B8170" s="142" t="s">
        <v>6798</v>
      </c>
      <c r="C8170" s="142" t="s">
        <v>3163</v>
      </c>
      <c r="D8170" s="142" t="s">
        <v>3796</v>
      </c>
      <c r="E8170" s="142" t="s">
        <v>6799</v>
      </c>
      <c r="F8170" s="143" t="str">
        <f>IF(H8170&lt;=60,"소형",IF((H8170&gt;60)*(H8170&lt;=85)=1,"중소형",IF((H8170&gt;85)*(H8170&lt;=102)=1,"중형",IF((H8170&gt;102)*(H8170&lt;=135)=1,"중대형","대형"))))</f>
        <v>소형</v>
      </c>
      <c r="G8170" s="142" t="s">
        <v>6476</v>
      </c>
      <c r="H8170" s="143">
        <v>52</v>
      </c>
      <c r="I8170" s="144">
        <v>33400</v>
      </c>
      <c r="J8170" s="143">
        <v>110</v>
      </c>
      <c r="K8170" s="137">
        <v>43101</v>
      </c>
      <c r="L8170" s="137">
        <v>43952</v>
      </c>
      <c r="M8170" s="144">
        <f>H8170/3.3</f>
        <v>15.757575757575758</v>
      </c>
      <c r="N8170" s="144">
        <f>I8170/M8170</f>
        <v>2119.6153846153848</v>
      </c>
    </row>
    <row r="8171" spans="1:14">
      <c r="A8171" s="142" t="s">
        <v>2829</v>
      </c>
      <c r="B8171" s="142" t="s">
        <v>6798</v>
      </c>
      <c r="C8171" s="142" t="s">
        <v>3163</v>
      </c>
      <c r="D8171" s="142" t="s">
        <v>3796</v>
      </c>
      <c r="E8171" s="142" t="s">
        <v>6799</v>
      </c>
      <c r="F8171" s="143" t="str">
        <f>IF(H8171&lt;=60,"소형",IF((H8171&gt;60)*(H8171&lt;=85)=1,"중소형",IF((H8171&gt;85)*(H8171&lt;=102)=1,"중형",IF((H8171&gt;102)*(H8171&lt;=135)=1,"중대형","대형"))))</f>
        <v>소형</v>
      </c>
      <c r="G8171" s="142" t="s">
        <v>6005</v>
      </c>
      <c r="H8171" s="143">
        <v>59</v>
      </c>
      <c r="I8171" s="144">
        <v>36300</v>
      </c>
      <c r="J8171" s="143">
        <v>111</v>
      </c>
      <c r="K8171" s="137">
        <v>43101</v>
      </c>
      <c r="L8171" s="137">
        <v>43952</v>
      </c>
      <c r="M8171" s="144">
        <f>H8171/3.3</f>
        <v>17.878787878787879</v>
      </c>
      <c r="N8171" s="144">
        <f>I8171/M8171</f>
        <v>2030.3389830508474</v>
      </c>
    </row>
    <row r="8172" spans="1:14">
      <c r="A8172" s="142" t="s">
        <v>2829</v>
      </c>
      <c r="B8172" s="142" t="s">
        <v>6798</v>
      </c>
      <c r="C8172" s="142" t="s">
        <v>3163</v>
      </c>
      <c r="D8172" s="142" t="s">
        <v>3796</v>
      </c>
      <c r="E8172" s="142" t="s">
        <v>6799</v>
      </c>
      <c r="F8172" s="143" t="str">
        <f>IF(H8172&lt;=60,"소형",IF((H8172&gt;60)*(H8172&lt;=85)=1,"중소형",IF((H8172&gt;85)*(H8172&lt;=102)=1,"중형",IF((H8172&gt;102)*(H8172&lt;=135)=1,"중대형","대형"))))</f>
        <v>소형</v>
      </c>
      <c r="G8172" s="142" t="s">
        <v>4844</v>
      </c>
      <c r="H8172" s="143">
        <v>59</v>
      </c>
      <c r="I8172" s="144">
        <v>37100</v>
      </c>
      <c r="J8172" s="143">
        <v>183</v>
      </c>
      <c r="K8172" s="137">
        <v>43101</v>
      </c>
      <c r="L8172" s="137">
        <v>43952</v>
      </c>
      <c r="M8172" s="144">
        <f>H8172/3.3</f>
        <v>17.878787878787879</v>
      </c>
      <c r="N8172" s="144">
        <f>I8172/M8172</f>
        <v>2075.0847457627119</v>
      </c>
    </row>
    <row r="8173" spans="1:14">
      <c r="A8173" s="142" t="s">
        <v>2829</v>
      </c>
      <c r="B8173" s="142" t="s">
        <v>6818</v>
      </c>
      <c r="C8173" s="142" t="s">
        <v>3169</v>
      </c>
      <c r="D8173" s="142" t="s">
        <v>3779</v>
      </c>
      <c r="E8173" s="142" t="s">
        <v>6819</v>
      </c>
      <c r="F8173" s="143" t="str">
        <f>IF(H8173&lt;=60,"소형",IF((H8173&gt;60)*(H8173&lt;=85)=1,"중소형",IF((H8173&gt;85)*(H8173&lt;=102)=1,"중형",IF((H8173&gt;102)*(H8173&lt;=135)=1,"중대형","대형"))))</f>
        <v>중소형</v>
      </c>
      <c r="G8173" s="142" t="s">
        <v>6820</v>
      </c>
      <c r="H8173" s="143">
        <v>69</v>
      </c>
      <c r="I8173" s="144">
        <v>39682</v>
      </c>
      <c r="J8173" s="143">
        <v>75</v>
      </c>
      <c r="K8173" s="137">
        <v>43101</v>
      </c>
      <c r="L8173" s="137">
        <v>43952</v>
      </c>
      <c r="M8173" s="144">
        <f>H8173/3.3</f>
        <v>20.90909090909091</v>
      </c>
      <c r="N8173" s="144">
        <f>I8173/M8173</f>
        <v>1897.8347826086956</v>
      </c>
    </row>
    <row r="8174" spans="1:14">
      <c r="A8174" s="142" t="s">
        <v>2829</v>
      </c>
      <c r="B8174" s="142" t="s">
        <v>6818</v>
      </c>
      <c r="C8174" s="142" t="s">
        <v>3169</v>
      </c>
      <c r="D8174" s="142" t="s">
        <v>3779</v>
      </c>
      <c r="E8174" s="142" t="s">
        <v>6819</v>
      </c>
      <c r="F8174" s="143" t="str">
        <f>IF(H8174&lt;=60,"소형",IF((H8174&gt;60)*(H8174&lt;=85)=1,"중소형",IF((H8174&gt;85)*(H8174&lt;=102)=1,"중형",IF((H8174&gt;102)*(H8174&lt;=135)=1,"중대형","대형"))))</f>
        <v>중소형</v>
      </c>
      <c r="G8174" s="142" t="s">
        <v>6821</v>
      </c>
      <c r="H8174" s="143">
        <v>69</v>
      </c>
      <c r="I8174" s="144">
        <v>39682</v>
      </c>
      <c r="J8174" s="143">
        <v>1</v>
      </c>
      <c r="K8174" s="137">
        <v>43101</v>
      </c>
      <c r="L8174" s="137">
        <v>43952</v>
      </c>
      <c r="M8174" s="144">
        <f>H8174/3.3</f>
        <v>20.90909090909091</v>
      </c>
      <c r="N8174" s="144">
        <f>I8174/M8174</f>
        <v>1897.8347826086956</v>
      </c>
    </row>
    <row r="8175" spans="1:14">
      <c r="A8175" s="142" t="s">
        <v>2829</v>
      </c>
      <c r="B8175" s="142" t="s">
        <v>6818</v>
      </c>
      <c r="C8175" s="142" t="s">
        <v>3169</v>
      </c>
      <c r="D8175" s="142" t="s">
        <v>3779</v>
      </c>
      <c r="E8175" s="142" t="s">
        <v>6819</v>
      </c>
      <c r="F8175" s="143" t="str">
        <f>IF(H8175&lt;=60,"소형",IF((H8175&gt;60)*(H8175&lt;=85)=1,"중소형",IF((H8175&gt;85)*(H8175&lt;=102)=1,"중형",IF((H8175&gt;102)*(H8175&lt;=135)=1,"중대형","대형"))))</f>
        <v>중소형</v>
      </c>
      <c r="G8175" s="142" t="s">
        <v>6822</v>
      </c>
      <c r="H8175" s="143">
        <v>73</v>
      </c>
      <c r="I8175" s="144">
        <v>41827</v>
      </c>
      <c r="J8175" s="143">
        <v>19</v>
      </c>
      <c r="K8175" s="137">
        <v>43101</v>
      </c>
      <c r="L8175" s="137">
        <v>43952</v>
      </c>
      <c r="M8175" s="144">
        <f>H8175/3.3</f>
        <v>22.121212121212121</v>
      </c>
      <c r="N8175" s="144">
        <f>I8175/M8175</f>
        <v>1890.8095890410959</v>
      </c>
    </row>
    <row r="8176" spans="1:14">
      <c r="A8176" s="142" t="s">
        <v>2829</v>
      </c>
      <c r="B8176" s="142" t="s">
        <v>6818</v>
      </c>
      <c r="C8176" s="142" t="s">
        <v>3169</v>
      </c>
      <c r="D8176" s="142" t="s">
        <v>3779</v>
      </c>
      <c r="E8176" s="142" t="s">
        <v>6819</v>
      </c>
      <c r="F8176" s="143" t="str">
        <f>IF(H8176&lt;=60,"소형",IF((H8176&gt;60)*(H8176&lt;=85)=1,"중소형",IF((H8176&gt;85)*(H8176&lt;=102)=1,"중형",IF((H8176&gt;102)*(H8176&lt;=135)=1,"중대형","대형"))))</f>
        <v>중소형</v>
      </c>
      <c r="G8176" s="142" t="s">
        <v>6823</v>
      </c>
      <c r="H8176" s="143">
        <v>79</v>
      </c>
      <c r="I8176" s="144">
        <v>44458</v>
      </c>
      <c r="J8176" s="143">
        <v>1</v>
      </c>
      <c r="K8176" s="137">
        <v>43101</v>
      </c>
      <c r="L8176" s="137">
        <v>43952</v>
      </c>
      <c r="M8176" s="144">
        <f>H8176/3.3</f>
        <v>23.939393939393941</v>
      </c>
      <c r="N8176" s="144">
        <f>I8176/M8176</f>
        <v>1857.1063291139239</v>
      </c>
    </row>
    <row r="8177" spans="1:14">
      <c r="A8177" s="142" t="s">
        <v>2829</v>
      </c>
      <c r="B8177" s="142" t="s">
        <v>6818</v>
      </c>
      <c r="C8177" s="142" t="s">
        <v>3169</v>
      </c>
      <c r="D8177" s="142" t="s">
        <v>3779</v>
      </c>
      <c r="E8177" s="142" t="s">
        <v>6819</v>
      </c>
      <c r="F8177" s="143" t="str">
        <f>IF(H8177&lt;=60,"소형",IF((H8177&gt;60)*(H8177&lt;=85)=1,"중소형",IF((H8177&gt;85)*(H8177&lt;=102)=1,"중형",IF((H8177&gt;102)*(H8177&lt;=135)=1,"중대형","대형"))))</f>
        <v>중소형</v>
      </c>
      <c r="G8177" s="142" t="s">
        <v>6824</v>
      </c>
      <c r="H8177" s="143">
        <v>79</v>
      </c>
      <c r="I8177" s="144">
        <v>44695</v>
      </c>
      <c r="J8177" s="143">
        <v>1</v>
      </c>
      <c r="K8177" s="137">
        <v>43101</v>
      </c>
      <c r="L8177" s="137">
        <v>43952</v>
      </c>
      <c r="M8177" s="144">
        <f>H8177/3.3</f>
        <v>23.939393939393941</v>
      </c>
      <c r="N8177" s="144">
        <f>I8177/M8177</f>
        <v>1867.0063291139238</v>
      </c>
    </row>
    <row r="8178" spans="1:14">
      <c r="A8178" s="142" t="s">
        <v>2829</v>
      </c>
      <c r="B8178" s="142" t="s">
        <v>6818</v>
      </c>
      <c r="C8178" s="142" t="s">
        <v>3169</v>
      </c>
      <c r="D8178" s="142" t="s">
        <v>3779</v>
      </c>
      <c r="E8178" s="142" t="s">
        <v>6819</v>
      </c>
      <c r="F8178" s="143" t="str">
        <f>IF(H8178&lt;=60,"소형",IF((H8178&gt;60)*(H8178&lt;=85)=1,"중소형",IF((H8178&gt;85)*(H8178&lt;=102)=1,"중형",IF((H8178&gt;102)*(H8178&lt;=135)=1,"중대형","대형"))))</f>
        <v>중소형</v>
      </c>
      <c r="G8178" s="142" t="s">
        <v>6825</v>
      </c>
      <c r="H8178" s="143">
        <v>81</v>
      </c>
      <c r="I8178" s="144">
        <v>45553</v>
      </c>
      <c r="J8178" s="143">
        <v>111</v>
      </c>
      <c r="K8178" s="137">
        <v>43101</v>
      </c>
      <c r="L8178" s="137">
        <v>43952</v>
      </c>
      <c r="M8178" s="144">
        <f>H8178/3.3</f>
        <v>24.545454545454547</v>
      </c>
      <c r="N8178" s="144">
        <f>I8178/M8178</f>
        <v>1855.8629629629629</v>
      </c>
    </row>
    <row r="8179" spans="1:14">
      <c r="A8179" s="142" t="s">
        <v>2829</v>
      </c>
      <c r="B8179" s="142" t="s">
        <v>6826</v>
      </c>
      <c r="C8179" s="142" t="s">
        <v>3159</v>
      </c>
      <c r="D8179" s="142" t="s">
        <v>5504</v>
      </c>
      <c r="E8179" s="142" t="s">
        <v>5505</v>
      </c>
      <c r="F8179" s="143" t="str">
        <f>IF(H8179&lt;=60,"소형",IF((H8179&gt;60)*(H8179&lt;=85)=1,"중소형",IF((H8179&gt;85)*(H8179&lt;=102)=1,"중형",IF((H8179&gt;102)*(H8179&lt;=135)=1,"중대형","대형"))))</f>
        <v>중소형</v>
      </c>
      <c r="G8179" s="142" t="s">
        <v>6219</v>
      </c>
      <c r="H8179" s="143">
        <v>75</v>
      </c>
      <c r="I8179" s="144">
        <v>21900</v>
      </c>
      <c r="J8179" s="143">
        <v>91</v>
      </c>
      <c r="K8179" s="137">
        <v>43101</v>
      </c>
      <c r="L8179" s="137">
        <v>43952</v>
      </c>
      <c r="M8179" s="144">
        <f>H8179/3.3</f>
        <v>22.72727272727273</v>
      </c>
      <c r="N8179" s="144">
        <f>I8179/M8179</f>
        <v>963.59999999999991</v>
      </c>
    </row>
    <row r="8180" spans="1:14">
      <c r="A8180" s="142" t="s">
        <v>2829</v>
      </c>
      <c r="B8180" s="142" t="s">
        <v>6826</v>
      </c>
      <c r="C8180" s="142" t="s">
        <v>3159</v>
      </c>
      <c r="D8180" s="142" t="s">
        <v>5504</v>
      </c>
      <c r="E8180" s="142" t="s">
        <v>5505</v>
      </c>
      <c r="F8180" s="143" t="str">
        <f>IF(H8180&lt;=60,"소형",IF((H8180&gt;60)*(H8180&lt;=85)=1,"중소형",IF((H8180&gt;85)*(H8180&lt;=102)=1,"중형",IF((H8180&gt;102)*(H8180&lt;=135)=1,"중대형","대형"))))</f>
        <v>중소형</v>
      </c>
      <c r="G8180" s="142" t="s">
        <v>5641</v>
      </c>
      <c r="H8180" s="143">
        <v>84</v>
      </c>
      <c r="I8180" s="144">
        <v>23400</v>
      </c>
      <c r="J8180" s="143">
        <v>147</v>
      </c>
      <c r="K8180" s="137">
        <v>43101</v>
      </c>
      <c r="L8180" s="137">
        <v>43952</v>
      </c>
      <c r="M8180" s="144">
        <f>H8180/3.3</f>
        <v>25.454545454545457</v>
      </c>
      <c r="N8180" s="144">
        <f>I8180/M8180</f>
        <v>919.28571428571422</v>
      </c>
    </row>
    <row r="8181" spans="1:14">
      <c r="A8181" s="142" t="s">
        <v>2829</v>
      </c>
      <c r="B8181" s="142" t="s">
        <v>6826</v>
      </c>
      <c r="C8181" s="142" t="s">
        <v>3159</v>
      </c>
      <c r="D8181" s="142" t="s">
        <v>5504</v>
      </c>
      <c r="E8181" s="142" t="s">
        <v>5505</v>
      </c>
      <c r="F8181" s="143" t="str">
        <f>IF(H8181&lt;=60,"소형",IF((H8181&gt;60)*(H8181&lt;=85)=1,"중소형",IF((H8181&gt;85)*(H8181&lt;=102)=1,"중형",IF((H8181&gt;102)*(H8181&lt;=135)=1,"중대형","대형"))))</f>
        <v>중소형</v>
      </c>
      <c r="G8181" s="142" t="s">
        <v>5032</v>
      </c>
      <c r="H8181" s="143">
        <v>84</v>
      </c>
      <c r="I8181" s="144">
        <v>23800</v>
      </c>
      <c r="J8181" s="143">
        <v>245</v>
      </c>
      <c r="K8181" s="137">
        <v>43101</v>
      </c>
      <c r="L8181" s="137">
        <v>43952</v>
      </c>
      <c r="M8181" s="144">
        <f>H8181/3.3</f>
        <v>25.454545454545457</v>
      </c>
      <c r="N8181" s="144">
        <f>I8181/M8181</f>
        <v>934.99999999999989</v>
      </c>
    </row>
    <row r="8182" spans="1:14">
      <c r="A8182" s="142" t="s">
        <v>2829</v>
      </c>
      <c r="B8182" s="142" t="s">
        <v>6826</v>
      </c>
      <c r="C8182" s="142" t="s">
        <v>3159</v>
      </c>
      <c r="D8182" s="142" t="s">
        <v>5504</v>
      </c>
      <c r="E8182" s="142" t="s">
        <v>5505</v>
      </c>
      <c r="F8182" s="143" t="str">
        <f>IF(H8182&lt;=60,"소형",IF((H8182&gt;60)*(H8182&lt;=85)=1,"중소형",IF((H8182&gt;85)*(H8182&lt;=102)=1,"중형",IF((H8182&gt;102)*(H8182&lt;=135)=1,"중대형","대형"))))</f>
        <v>중소형</v>
      </c>
      <c r="G8182" s="142" t="s">
        <v>3240</v>
      </c>
      <c r="H8182" s="143">
        <v>84</v>
      </c>
      <c r="I8182" s="144">
        <v>23400</v>
      </c>
      <c r="J8182" s="143">
        <v>48</v>
      </c>
      <c r="K8182" s="137">
        <v>43101</v>
      </c>
      <c r="L8182" s="137">
        <v>43952</v>
      </c>
      <c r="M8182" s="144">
        <f>H8182/3.3</f>
        <v>25.454545454545457</v>
      </c>
      <c r="N8182" s="144">
        <f>I8182/M8182</f>
        <v>919.28571428571422</v>
      </c>
    </row>
    <row r="8183" spans="1:14">
      <c r="A8183" s="142" t="s">
        <v>2829</v>
      </c>
      <c r="B8183" s="142" t="s">
        <v>6826</v>
      </c>
      <c r="C8183" s="142" t="s">
        <v>3159</v>
      </c>
      <c r="D8183" s="142" t="s">
        <v>5504</v>
      </c>
      <c r="E8183" s="142" t="s">
        <v>5505</v>
      </c>
      <c r="F8183" s="143" t="str">
        <f>IF(H8183&lt;=60,"소형",IF((H8183&gt;60)*(H8183&lt;=85)=1,"중소형",IF((H8183&gt;85)*(H8183&lt;=102)=1,"중형",IF((H8183&gt;102)*(H8183&lt;=135)=1,"중대형","대형"))))</f>
        <v>중형</v>
      </c>
      <c r="G8183" s="142" t="s">
        <v>6827</v>
      </c>
      <c r="H8183" s="143">
        <v>101</v>
      </c>
      <c r="I8183" s="144">
        <v>28200</v>
      </c>
      <c r="J8183" s="143">
        <v>39</v>
      </c>
      <c r="K8183" s="137">
        <v>43101</v>
      </c>
      <c r="L8183" s="137">
        <v>43952</v>
      </c>
      <c r="M8183" s="144">
        <f>H8183/3.3</f>
        <v>30.606060606060609</v>
      </c>
      <c r="N8183" s="144">
        <f>I8183/M8183</f>
        <v>921.38613861386125</v>
      </c>
    </row>
    <row r="8184" spans="1:14">
      <c r="A8184" s="142" t="s">
        <v>2829</v>
      </c>
      <c r="B8184" s="142" t="s">
        <v>6828</v>
      </c>
      <c r="C8184" s="142" t="s">
        <v>3160</v>
      </c>
      <c r="D8184" s="142" t="s">
        <v>4597</v>
      </c>
      <c r="E8184" s="142" t="s">
        <v>4598</v>
      </c>
      <c r="F8184" s="143" t="str">
        <f>IF(H8184&lt;=60,"소형",IF((H8184&gt;60)*(H8184&lt;=85)=1,"중소형",IF((H8184&gt;85)*(H8184&lt;=102)=1,"중형",IF((H8184&gt;102)*(H8184&lt;=135)=1,"중대형","대형"))))</f>
        <v>소형</v>
      </c>
      <c r="G8184" s="142" t="s">
        <v>6430</v>
      </c>
      <c r="H8184" s="143">
        <v>59</v>
      </c>
      <c r="I8184" s="144">
        <v>17980</v>
      </c>
      <c r="J8184" s="143">
        <v>47</v>
      </c>
      <c r="K8184" s="137">
        <v>43101</v>
      </c>
      <c r="L8184" s="137">
        <v>43952</v>
      </c>
      <c r="M8184" s="144">
        <f>H8184/3.3</f>
        <v>17.878787878787879</v>
      </c>
      <c r="N8184" s="144">
        <f>I8184/M8184</f>
        <v>1005.6610169491526</v>
      </c>
    </row>
    <row r="8185" spans="1:14">
      <c r="A8185" s="142" t="s">
        <v>2829</v>
      </c>
      <c r="B8185" s="142" t="s">
        <v>6828</v>
      </c>
      <c r="C8185" s="142" t="s">
        <v>3160</v>
      </c>
      <c r="D8185" s="142" t="s">
        <v>4597</v>
      </c>
      <c r="E8185" s="142" t="s">
        <v>4598</v>
      </c>
      <c r="F8185" s="143" t="str">
        <f>IF(H8185&lt;=60,"소형",IF((H8185&gt;60)*(H8185&lt;=85)=1,"중소형",IF((H8185&gt;85)*(H8185&lt;=102)=1,"중형",IF((H8185&gt;102)*(H8185&lt;=135)=1,"중대형","대형"))))</f>
        <v>중소형</v>
      </c>
      <c r="G8185" s="142" t="s">
        <v>5836</v>
      </c>
      <c r="H8185" s="143">
        <v>74</v>
      </c>
      <c r="I8185" s="144">
        <v>21980</v>
      </c>
      <c r="J8185" s="143">
        <v>205</v>
      </c>
      <c r="K8185" s="137">
        <v>43101</v>
      </c>
      <c r="L8185" s="137">
        <v>43952</v>
      </c>
      <c r="M8185" s="144">
        <f>H8185/3.3</f>
        <v>22.424242424242426</v>
      </c>
      <c r="N8185" s="144">
        <f>I8185/M8185</f>
        <v>980.18918918918916</v>
      </c>
    </row>
    <row r="8186" spans="1:14">
      <c r="A8186" s="142" t="s">
        <v>2829</v>
      </c>
      <c r="B8186" s="142" t="s">
        <v>6893</v>
      </c>
      <c r="C8186" s="142" t="s">
        <v>3165</v>
      </c>
      <c r="D8186" s="142" t="s">
        <v>3223</v>
      </c>
      <c r="E8186" s="142" t="s">
        <v>6894</v>
      </c>
      <c r="F8186" s="143" t="str">
        <f>IF(H8186&lt;=60,"소형",IF((H8186&gt;60)*(H8186&lt;=85)=1,"중소형",IF((H8186&gt;85)*(H8186&lt;=102)=1,"중형",IF((H8186&gt;102)*(H8186&lt;=135)=1,"중대형","대형"))))</f>
        <v>소형</v>
      </c>
      <c r="G8186" s="142" t="s">
        <v>6895</v>
      </c>
      <c r="H8186" s="143">
        <v>59</v>
      </c>
      <c r="I8186" s="139" t="s">
        <v>3211</v>
      </c>
      <c r="J8186" s="143">
        <v>30</v>
      </c>
      <c r="K8186" s="137">
        <v>43101</v>
      </c>
      <c r="L8186" s="137">
        <v>43952</v>
      </c>
      <c r="M8186" s="144">
        <f>H8186/3.3</f>
        <v>17.878787878787879</v>
      </c>
      <c r="N8186" s="144" t="e">
        <f>I8186/M8186</f>
        <v>#VALUE!</v>
      </c>
    </row>
    <row r="8187" spans="1:14">
      <c r="A8187" s="142" t="s">
        <v>2829</v>
      </c>
      <c r="B8187" s="142" t="s">
        <v>6893</v>
      </c>
      <c r="C8187" s="142" t="s">
        <v>3165</v>
      </c>
      <c r="D8187" s="142" t="s">
        <v>3223</v>
      </c>
      <c r="E8187" s="142" t="s">
        <v>6894</v>
      </c>
      <c r="F8187" s="143" t="str">
        <f>IF(H8187&lt;=60,"소형",IF((H8187&gt;60)*(H8187&lt;=85)=1,"중소형",IF((H8187&gt;85)*(H8187&lt;=102)=1,"중형",IF((H8187&gt;102)*(H8187&lt;=135)=1,"중대형","대형"))))</f>
        <v>중소형</v>
      </c>
      <c r="G8187" s="142" t="s">
        <v>6525</v>
      </c>
      <c r="H8187" s="143">
        <v>72</v>
      </c>
      <c r="I8187" s="144">
        <v>33100</v>
      </c>
      <c r="J8187" s="143">
        <v>154</v>
      </c>
      <c r="K8187" s="137">
        <v>43101</v>
      </c>
      <c r="L8187" s="137">
        <v>43952</v>
      </c>
      <c r="M8187" s="144">
        <f>H8187/3.3</f>
        <v>21.81818181818182</v>
      </c>
      <c r="N8187" s="144">
        <f>I8187/M8187</f>
        <v>1517.0833333333333</v>
      </c>
    </row>
    <row r="8188" spans="1:14">
      <c r="A8188" s="142" t="s">
        <v>2829</v>
      </c>
      <c r="B8188" s="142" t="s">
        <v>6893</v>
      </c>
      <c r="C8188" s="142" t="s">
        <v>3165</v>
      </c>
      <c r="D8188" s="142" t="s">
        <v>3223</v>
      </c>
      <c r="E8188" s="142" t="s">
        <v>6894</v>
      </c>
      <c r="F8188" s="143" t="str">
        <f>IF(H8188&lt;=60,"소형",IF((H8188&gt;60)*(H8188&lt;=85)=1,"중소형",IF((H8188&gt;85)*(H8188&lt;=102)=1,"중형",IF((H8188&gt;102)*(H8188&lt;=135)=1,"중대형","대형"))))</f>
        <v>중소형</v>
      </c>
      <c r="G8188" s="142" t="s">
        <v>5032</v>
      </c>
      <c r="H8188" s="143">
        <v>84</v>
      </c>
      <c r="I8188" s="144">
        <v>39680</v>
      </c>
      <c r="J8188" s="143">
        <v>18</v>
      </c>
      <c r="K8188" s="137">
        <v>43101</v>
      </c>
      <c r="L8188" s="137">
        <v>43952</v>
      </c>
      <c r="M8188" s="144">
        <f>H8188/3.3</f>
        <v>25.454545454545457</v>
      </c>
      <c r="N8188" s="144">
        <f>I8188/M8188</f>
        <v>1558.8571428571427</v>
      </c>
    </row>
    <row r="8189" spans="1:14">
      <c r="A8189" s="142" t="s">
        <v>2829</v>
      </c>
      <c r="B8189" s="142" t="s">
        <v>6893</v>
      </c>
      <c r="C8189" s="142" t="s">
        <v>3165</v>
      </c>
      <c r="D8189" s="142" t="s">
        <v>3223</v>
      </c>
      <c r="E8189" s="142" t="s">
        <v>6894</v>
      </c>
      <c r="F8189" s="143" t="str">
        <f>IF(H8189&lt;=60,"소형",IF((H8189&gt;60)*(H8189&lt;=85)=1,"중소형",IF((H8189&gt;85)*(H8189&lt;=102)=1,"중형",IF((H8189&gt;102)*(H8189&lt;=135)=1,"중대형","대형"))))</f>
        <v>중소형</v>
      </c>
      <c r="G8189" s="142" t="s">
        <v>3240</v>
      </c>
      <c r="H8189" s="143">
        <v>84</v>
      </c>
      <c r="I8189" s="139" t="s">
        <v>3211</v>
      </c>
      <c r="J8189" s="143">
        <v>44</v>
      </c>
      <c r="K8189" s="137">
        <v>43101</v>
      </c>
      <c r="L8189" s="137">
        <v>43952</v>
      </c>
      <c r="M8189" s="144">
        <f>H8189/3.3</f>
        <v>25.454545454545457</v>
      </c>
      <c r="N8189" s="144" t="e">
        <f>I8189/M8189</f>
        <v>#VALUE!</v>
      </c>
    </row>
    <row r="8190" spans="1:14">
      <c r="A8190" s="142" t="s">
        <v>2829</v>
      </c>
      <c r="B8190" s="142" t="s">
        <v>6893</v>
      </c>
      <c r="C8190" s="142" t="s">
        <v>3165</v>
      </c>
      <c r="D8190" s="142" t="s">
        <v>3223</v>
      </c>
      <c r="E8190" s="142" t="s">
        <v>6894</v>
      </c>
      <c r="F8190" s="143" t="str">
        <f>IF(H8190&lt;=60,"소형",IF((H8190&gt;60)*(H8190&lt;=85)=1,"중소형",IF((H8190&gt;85)*(H8190&lt;=102)=1,"중형",IF((H8190&gt;102)*(H8190&lt;=135)=1,"중대형","대형"))))</f>
        <v>중소형</v>
      </c>
      <c r="G8190" s="142" t="s">
        <v>3474</v>
      </c>
      <c r="H8190" s="143">
        <v>84</v>
      </c>
      <c r="I8190" s="144">
        <v>39980</v>
      </c>
      <c r="J8190" s="143">
        <v>81</v>
      </c>
      <c r="K8190" s="137">
        <v>43101</v>
      </c>
      <c r="L8190" s="137">
        <v>43952</v>
      </c>
      <c r="M8190" s="144">
        <f>H8190/3.3</f>
        <v>25.454545454545457</v>
      </c>
      <c r="N8190" s="144">
        <f>I8190/M8190</f>
        <v>1570.6428571428571</v>
      </c>
    </row>
    <row r="8191" spans="1:14">
      <c r="A8191" s="142" t="s">
        <v>2829</v>
      </c>
      <c r="B8191" s="142" t="s">
        <v>6893</v>
      </c>
      <c r="C8191" s="142" t="s">
        <v>3165</v>
      </c>
      <c r="D8191" s="142" t="s">
        <v>3223</v>
      </c>
      <c r="E8191" s="142" t="s">
        <v>6894</v>
      </c>
      <c r="F8191" s="143" t="str">
        <f>IF(H8191&lt;=60,"소형",IF((H8191&gt;60)*(H8191&lt;=85)=1,"중소형",IF((H8191&gt;85)*(H8191&lt;=102)=1,"중형",IF((H8191&gt;102)*(H8191&lt;=135)=1,"중대형","대형"))))</f>
        <v>중대형</v>
      </c>
      <c r="G8191" s="142" t="s">
        <v>6896</v>
      </c>
      <c r="H8191" s="143">
        <v>103</v>
      </c>
      <c r="I8191" s="139" t="s">
        <v>3211</v>
      </c>
      <c r="J8191" s="143">
        <v>21</v>
      </c>
      <c r="K8191" s="137">
        <v>43101</v>
      </c>
      <c r="L8191" s="137">
        <v>43952</v>
      </c>
      <c r="M8191" s="144">
        <f>H8191/3.3</f>
        <v>31.212121212121215</v>
      </c>
      <c r="N8191" s="144" t="e">
        <f>I8191/M8191</f>
        <v>#VALUE!</v>
      </c>
    </row>
    <row r="8192" spans="1:14">
      <c r="A8192" s="142" t="s">
        <v>2829</v>
      </c>
      <c r="B8192" s="142" t="s">
        <v>6897</v>
      </c>
      <c r="C8192" s="142" t="s">
        <v>3165</v>
      </c>
      <c r="D8192" s="142" t="s">
        <v>3223</v>
      </c>
      <c r="E8192" s="142" t="s">
        <v>6894</v>
      </c>
      <c r="F8192" s="143" t="str">
        <f>IF(H8192&lt;=60,"소형",IF((H8192&gt;60)*(H8192&lt;=85)=1,"중소형",IF((H8192&gt;85)*(H8192&lt;=102)=1,"중형",IF((H8192&gt;102)*(H8192&lt;=135)=1,"중대형","대형"))))</f>
        <v>소형</v>
      </c>
      <c r="G8192" s="142" t="s">
        <v>6895</v>
      </c>
      <c r="H8192" s="143">
        <v>59</v>
      </c>
      <c r="I8192" s="139" t="s">
        <v>3211</v>
      </c>
      <c r="J8192" s="143">
        <v>29</v>
      </c>
      <c r="K8192" s="137">
        <v>43101</v>
      </c>
      <c r="L8192" s="137">
        <v>43952</v>
      </c>
      <c r="M8192" s="144">
        <f>H8192/3.3</f>
        <v>17.878787878787879</v>
      </c>
      <c r="N8192" s="144" t="e">
        <f>I8192/M8192</f>
        <v>#VALUE!</v>
      </c>
    </row>
    <row r="8193" spans="1:14">
      <c r="A8193" s="142" t="s">
        <v>2829</v>
      </c>
      <c r="B8193" s="142" t="s">
        <v>6897</v>
      </c>
      <c r="C8193" s="142" t="s">
        <v>3165</v>
      </c>
      <c r="D8193" s="142" t="s">
        <v>3223</v>
      </c>
      <c r="E8193" s="142" t="s">
        <v>6894</v>
      </c>
      <c r="F8193" s="143" t="str">
        <f>IF(H8193&lt;=60,"소형",IF((H8193&gt;60)*(H8193&lt;=85)=1,"중소형",IF((H8193&gt;85)*(H8193&lt;=102)=1,"중형",IF((H8193&gt;102)*(H8193&lt;=135)=1,"중대형","대형"))))</f>
        <v>중소형</v>
      </c>
      <c r="G8193" s="142" t="s">
        <v>6898</v>
      </c>
      <c r="H8193" s="143">
        <v>72</v>
      </c>
      <c r="I8193" s="139" t="s">
        <v>3211</v>
      </c>
      <c r="J8193" s="143">
        <v>15</v>
      </c>
      <c r="K8193" s="137">
        <v>43101</v>
      </c>
      <c r="L8193" s="137">
        <v>43952</v>
      </c>
      <c r="M8193" s="144">
        <f>H8193/3.3</f>
        <v>21.81818181818182</v>
      </c>
      <c r="N8193" s="144" t="e">
        <f>I8193/M8193</f>
        <v>#VALUE!</v>
      </c>
    </row>
    <row r="8194" spans="1:14">
      <c r="A8194" s="142" t="s">
        <v>2829</v>
      </c>
      <c r="B8194" s="142" t="s">
        <v>6897</v>
      </c>
      <c r="C8194" s="142" t="s">
        <v>3165</v>
      </c>
      <c r="D8194" s="142" t="s">
        <v>3223</v>
      </c>
      <c r="E8194" s="142" t="s">
        <v>6894</v>
      </c>
      <c r="F8194" s="143" t="str">
        <f>IF(H8194&lt;=60,"소형",IF((H8194&gt;60)*(H8194&lt;=85)=1,"중소형",IF((H8194&gt;85)*(H8194&lt;=102)=1,"중형",IF((H8194&gt;102)*(H8194&lt;=135)=1,"중대형","대형"))))</f>
        <v>중소형</v>
      </c>
      <c r="G8194" s="142" t="s">
        <v>6254</v>
      </c>
      <c r="H8194" s="143">
        <v>72</v>
      </c>
      <c r="I8194" s="144">
        <v>33100</v>
      </c>
      <c r="J8194" s="143">
        <v>188</v>
      </c>
      <c r="K8194" s="137">
        <v>43101</v>
      </c>
      <c r="L8194" s="137">
        <v>43952</v>
      </c>
      <c r="M8194" s="144">
        <f>H8194/3.3</f>
        <v>21.81818181818182</v>
      </c>
      <c r="N8194" s="144">
        <f>I8194/M8194</f>
        <v>1517.0833333333333</v>
      </c>
    </row>
    <row r="8195" spans="1:14">
      <c r="A8195" s="142" t="s">
        <v>2829</v>
      </c>
      <c r="B8195" s="142" t="s">
        <v>6897</v>
      </c>
      <c r="C8195" s="142" t="s">
        <v>3165</v>
      </c>
      <c r="D8195" s="142" t="s">
        <v>3223</v>
      </c>
      <c r="E8195" s="142" t="s">
        <v>6894</v>
      </c>
      <c r="F8195" s="143" t="str">
        <f>IF(H8195&lt;=60,"소형",IF((H8195&gt;60)*(H8195&lt;=85)=1,"중소형",IF((H8195&gt;85)*(H8195&lt;=102)=1,"중형",IF((H8195&gt;102)*(H8195&lt;=135)=1,"중대형","대형"))))</f>
        <v>중소형</v>
      </c>
      <c r="G8195" s="142" t="s">
        <v>5032</v>
      </c>
      <c r="H8195" s="143">
        <v>84</v>
      </c>
      <c r="I8195" s="144">
        <v>39680</v>
      </c>
      <c r="J8195" s="143">
        <v>32</v>
      </c>
      <c r="K8195" s="137">
        <v>43101</v>
      </c>
      <c r="L8195" s="137">
        <v>43952</v>
      </c>
      <c r="M8195" s="144">
        <f>H8195/3.3</f>
        <v>25.454545454545457</v>
      </c>
      <c r="N8195" s="144">
        <f>I8195/M8195</f>
        <v>1558.8571428571427</v>
      </c>
    </row>
    <row r="8196" spans="1:14">
      <c r="A8196" s="142" t="s">
        <v>2829</v>
      </c>
      <c r="B8196" s="142" t="s">
        <v>6897</v>
      </c>
      <c r="C8196" s="142" t="s">
        <v>3165</v>
      </c>
      <c r="D8196" s="142" t="s">
        <v>3223</v>
      </c>
      <c r="E8196" s="142" t="s">
        <v>6894</v>
      </c>
      <c r="F8196" s="143" t="str">
        <f>IF(H8196&lt;=60,"소형",IF((H8196&gt;60)*(H8196&lt;=85)=1,"중소형",IF((H8196&gt;85)*(H8196&lt;=102)=1,"중형",IF((H8196&gt;102)*(H8196&lt;=135)=1,"중대형","대형"))))</f>
        <v>중소형</v>
      </c>
      <c r="G8196" s="142" t="s">
        <v>3474</v>
      </c>
      <c r="H8196" s="143">
        <v>84</v>
      </c>
      <c r="I8196" s="144">
        <v>39980</v>
      </c>
      <c r="J8196" s="143">
        <v>146</v>
      </c>
      <c r="K8196" s="137">
        <v>43101</v>
      </c>
      <c r="L8196" s="137">
        <v>43952</v>
      </c>
      <c r="M8196" s="144">
        <f>H8196/3.3</f>
        <v>25.454545454545457</v>
      </c>
      <c r="N8196" s="144">
        <f>I8196/M8196</f>
        <v>1570.6428571428571</v>
      </c>
    </row>
    <row r="8197" spans="1:14">
      <c r="A8197" s="142" t="s">
        <v>2829</v>
      </c>
      <c r="B8197" s="142" t="s">
        <v>6897</v>
      </c>
      <c r="C8197" s="142" t="s">
        <v>3165</v>
      </c>
      <c r="D8197" s="142" t="s">
        <v>3223</v>
      </c>
      <c r="E8197" s="142" t="s">
        <v>6894</v>
      </c>
      <c r="F8197" s="143" t="str">
        <f>IF(H8197&lt;=60,"소형",IF((H8197&gt;60)*(H8197&lt;=85)=1,"중소형",IF((H8197&gt;85)*(H8197&lt;=102)=1,"중형",IF((H8197&gt;102)*(H8197&lt;=135)=1,"중대형","대형"))))</f>
        <v>중대형</v>
      </c>
      <c r="G8197" s="142" t="s">
        <v>6896</v>
      </c>
      <c r="H8197" s="143">
        <v>103</v>
      </c>
      <c r="I8197" s="139" t="s">
        <v>3211</v>
      </c>
      <c r="J8197" s="143">
        <v>18</v>
      </c>
      <c r="K8197" s="137">
        <v>43101</v>
      </c>
      <c r="L8197" s="137">
        <v>43952</v>
      </c>
      <c r="M8197" s="144">
        <f>H8197/3.3</f>
        <v>31.212121212121215</v>
      </c>
      <c r="N8197" s="144" t="e">
        <f>I8197/M8197</f>
        <v>#VALUE!</v>
      </c>
    </row>
    <row r="8198" spans="1:14">
      <c r="A8198" s="142" t="s">
        <v>2829</v>
      </c>
      <c r="B8198" s="142" t="s">
        <v>6899</v>
      </c>
      <c r="C8198" s="142" t="s">
        <v>3157</v>
      </c>
      <c r="D8198" s="142" t="s">
        <v>4213</v>
      </c>
      <c r="E8198" s="142" t="s">
        <v>3578</v>
      </c>
      <c r="F8198" s="143" t="str">
        <f>IF(H8198&lt;=60,"소형",IF((H8198&gt;60)*(H8198&lt;=85)=1,"중소형",IF((H8198&gt;85)*(H8198&lt;=102)=1,"중형",IF((H8198&gt;102)*(H8198&lt;=135)=1,"중대형","대형"))))</f>
        <v>소형</v>
      </c>
      <c r="G8198" s="142" t="s">
        <v>6214</v>
      </c>
      <c r="H8198" s="143">
        <v>59</v>
      </c>
      <c r="I8198" s="144">
        <v>21610</v>
      </c>
      <c r="J8198" s="143">
        <v>152</v>
      </c>
      <c r="K8198" s="137">
        <v>43101</v>
      </c>
      <c r="L8198" s="137">
        <v>43952</v>
      </c>
      <c r="M8198" s="144">
        <f>H8198/3.3</f>
        <v>17.878787878787879</v>
      </c>
      <c r="N8198" s="144">
        <f>I8198/M8198</f>
        <v>1208.6949152542372</v>
      </c>
    </row>
    <row r="8199" spans="1:14">
      <c r="A8199" s="142" t="s">
        <v>2829</v>
      </c>
      <c r="B8199" s="142" t="s">
        <v>6899</v>
      </c>
      <c r="C8199" s="142" t="s">
        <v>3157</v>
      </c>
      <c r="D8199" s="142" t="s">
        <v>4213</v>
      </c>
      <c r="E8199" s="142" t="s">
        <v>3578</v>
      </c>
      <c r="F8199" s="143" t="str">
        <f>IF(H8199&lt;=60,"소형",IF((H8199&gt;60)*(H8199&lt;=85)=1,"중소형",IF((H8199&gt;85)*(H8199&lt;=102)=1,"중형",IF((H8199&gt;102)*(H8199&lt;=135)=1,"중대형","대형"))))</f>
        <v>중소형</v>
      </c>
      <c r="G8199" s="142" t="s">
        <v>5993</v>
      </c>
      <c r="H8199" s="143">
        <v>74</v>
      </c>
      <c r="I8199" s="144">
        <v>27080</v>
      </c>
      <c r="J8199" s="143">
        <v>30</v>
      </c>
      <c r="K8199" s="137">
        <v>43101</v>
      </c>
      <c r="L8199" s="137">
        <v>43952</v>
      </c>
      <c r="M8199" s="144">
        <f>H8199/3.3</f>
        <v>22.424242424242426</v>
      </c>
      <c r="N8199" s="144">
        <f>I8199/M8199</f>
        <v>1207.6216216216214</v>
      </c>
    </row>
    <row r="8200" spans="1:14">
      <c r="A8200" s="142" t="s">
        <v>2829</v>
      </c>
      <c r="B8200" s="142" t="s">
        <v>6899</v>
      </c>
      <c r="C8200" s="142" t="s">
        <v>3157</v>
      </c>
      <c r="D8200" s="142" t="s">
        <v>4213</v>
      </c>
      <c r="E8200" s="142" t="s">
        <v>3578</v>
      </c>
      <c r="F8200" s="143" t="str">
        <f>IF(H8200&lt;=60,"소형",IF((H8200&gt;60)*(H8200&lt;=85)=1,"중소형",IF((H8200&gt;85)*(H8200&lt;=102)=1,"중형",IF((H8200&gt;102)*(H8200&lt;=135)=1,"중대형","대형"))))</f>
        <v>중소형</v>
      </c>
      <c r="G8200" s="142" t="s">
        <v>4766</v>
      </c>
      <c r="H8200" s="143">
        <v>74</v>
      </c>
      <c r="I8200" s="144">
        <v>26670</v>
      </c>
      <c r="J8200" s="143">
        <v>50</v>
      </c>
      <c r="K8200" s="137">
        <v>43101</v>
      </c>
      <c r="L8200" s="137">
        <v>43952</v>
      </c>
      <c r="M8200" s="144">
        <f>H8200/3.3</f>
        <v>22.424242424242426</v>
      </c>
      <c r="N8200" s="144">
        <f>I8200/M8200</f>
        <v>1189.3378378378377</v>
      </c>
    </row>
    <row r="8201" spans="1:14">
      <c r="A8201" s="142" t="s">
        <v>2829</v>
      </c>
      <c r="B8201" s="142" t="s">
        <v>6899</v>
      </c>
      <c r="C8201" s="142" t="s">
        <v>3157</v>
      </c>
      <c r="D8201" s="142" t="s">
        <v>4213</v>
      </c>
      <c r="E8201" s="142" t="s">
        <v>3578</v>
      </c>
      <c r="F8201" s="143" t="str">
        <f>IF(H8201&lt;=60,"소형",IF((H8201&gt;60)*(H8201&lt;=85)=1,"중소형",IF((H8201&gt;85)*(H8201&lt;=102)=1,"중형",IF((H8201&gt;102)*(H8201&lt;=135)=1,"중대형","대형"))))</f>
        <v>중소형</v>
      </c>
      <c r="G8201" s="142" t="s">
        <v>4201</v>
      </c>
      <c r="H8201" s="143">
        <v>84</v>
      </c>
      <c r="I8201" s="144">
        <v>30410</v>
      </c>
      <c r="J8201" s="143">
        <v>57</v>
      </c>
      <c r="K8201" s="137">
        <v>43101</v>
      </c>
      <c r="L8201" s="137">
        <v>43952</v>
      </c>
      <c r="M8201" s="144">
        <f>H8201/3.3</f>
        <v>25.454545454545457</v>
      </c>
      <c r="N8201" s="144">
        <f>I8201/M8201</f>
        <v>1194.6785714285713</v>
      </c>
    </row>
    <row r="8202" spans="1:14">
      <c r="A8202" s="142" t="s">
        <v>2829</v>
      </c>
      <c r="B8202" s="142" t="s">
        <v>6899</v>
      </c>
      <c r="C8202" s="142" t="s">
        <v>3157</v>
      </c>
      <c r="D8202" s="142" t="s">
        <v>4213</v>
      </c>
      <c r="E8202" s="142" t="s">
        <v>3578</v>
      </c>
      <c r="F8202" s="143" t="str">
        <f>IF(H8202&lt;=60,"소형",IF((H8202&gt;60)*(H8202&lt;=85)=1,"중소형",IF((H8202&gt;85)*(H8202&lt;=102)=1,"중형",IF((H8202&gt;102)*(H8202&lt;=135)=1,"중대형","대형"))))</f>
        <v>중소형</v>
      </c>
      <c r="G8202" s="142" t="s">
        <v>6139</v>
      </c>
      <c r="H8202" s="143">
        <v>84</v>
      </c>
      <c r="I8202" s="144">
        <v>29910</v>
      </c>
      <c r="J8202" s="143">
        <v>75</v>
      </c>
      <c r="K8202" s="137">
        <v>43101</v>
      </c>
      <c r="L8202" s="137">
        <v>43952</v>
      </c>
      <c r="M8202" s="144">
        <f>H8202/3.3</f>
        <v>25.454545454545457</v>
      </c>
      <c r="N8202" s="144">
        <f>I8202/M8202</f>
        <v>1175.0357142857142</v>
      </c>
    </row>
    <row r="8203" spans="1:14">
      <c r="A8203" s="142" t="s">
        <v>2829</v>
      </c>
      <c r="B8203" s="142" t="s">
        <v>6899</v>
      </c>
      <c r="C8203" s="142" t="s">
        <v>3157</v>
      </c>
      <c r="D8203" s="142" t="s">
        <v>4213</v>
      </c>
      <c r="E8203" s="142" t="s">
        <v>3578</v>
      </c>
      <c r="F8203" s="143" t="str">
        <f>IF(H8203&lt;=60,"소형",IF((H8203&gt;60)*(H8203&lt;=85)=1,"중소형",IF((H8203&gt;85)*(H8203&lt;=102)=1,"중형",IF((H8203&gt;102)*(H8203&lt;=135)=1,"중대형","대형"))))</f>
        <v>중대형</v>
      </c>
      <c r="G8203" s="142" t="s">
        <v>6900</v>
      </c>
      <c r="H8203" s="143">
        <v>104</v>
      </c>
      <c r="I8203" s="144">
        <v>37680</v>
      </c>
      <c r="J8203" s="143">
        <v>69</v>
      </c>
      <c r="K8203" s="137">
        <v>43101</v>
      </c>
      <c r="L8203" s="137">
        <v>43952</v>
      </c>
      <c r="M8203" s="144">
        <f>H8203/3.3</f>
        <v>31.515151515151516</v>
      </c>
      <c r="N8203" s="144">
        <f>I8203/M8203</f>
        <v>1195.6153846153845</v>
      </c>
    </row>
    <row r="8204" spans="1:14">
      <c r="A8204" s="142" t="s">
        <v>2829</v>
      </c>
      <c r="B8204" s="142" t="s">
        <v>6901</v>
      </c>
      <c r="C8204" s="142" t="s">
        <v>3157</v>
      </c>
      <c r="D8204" s="142" t="s">
        <v>4213</v>
      </c>
      <c r="E8204" s="142" t="s">
        <v>3578</v>
      </c>
      <c r="F8204" s="143" t="str">
        <f>IF(H8204&lt;=60,"소형",IF((H8204&gt;60)*(H8204&lt;=85)=1,"중소형",IF((H8204&gt;85)*(H8204&lt;=102)=1,"중형",IF((H8204&gt;102)*(H8204&lt;=135)=1,"중대형","대형"))))</f>
        <v>소형</v>
      </c>
      <c r="G8204" s="142" t="s">
        <v>5873</v>
      </c>
      <c r="H8204" s="143">
        <v>59</v>
      </c>
      <c r="I8204" s="144">
        <v>21330</v>
      </c>
      <c r="J8204" s="143">
        <v>16</v>
      </c>
      <c r="K8204" s="137">
        <v>43101</v>
      </c>
      <c r="L8204" s="137">
        <v>43952</v>
      </c>
      <c r="M8204" s="144">
        <f>H8204/3.3</f>
        <v>17.878787878787879</v>
      </c>
      <c r="N8204" s="144">
        <f>I8204/M8204</f>
        <v>1193.0338983050847</v>
      </c>
    </row>
    <row r="8205" spans="1:14">
      <c r="A8205" s="142" t="s">
        <v>2829</v>
      </c>
      <c r="B8205" s="142" t="s">
        <v>6901</v>
      </c>
      <c r="C8205" s="142" t="s">
        <v>3157</v>
      </c>
      <c r="D8205" s="142" t="s">
        <v>4213</v>
      </c>
      <c r="E8205" s="142" t="s">
        <v>3578</v>
      </c>
      <c r="F8205" s="143" t="str">
        <f>IF(H8205&lt;=60,"소형",IF((H8205&gt;60)*(H8205&lt;=85)=1,"중소형",IF((H8205&gt;85)*(H8205&lt;=102)=1,"중형",IF((H8205&gt;102)*(H8205&lt;=135)=1,"중대형","대형"))))</f>
        <v>중소형</v>
      </c>
      <c r="G8205" s="142" t="s">
        <v>5708</v>
      </c>
      <c r="H8205" s="143">
        <v>74</v>
      </c>
      <c r="I8205" s="144">
        <v>26340</v>
      </c>
      <c r="J8205" s="143">
        <v>15</v>
      </c>
      <c r="K8205" s="137">
        <v>43101</v>
      </c>
      <c r="L8205" s="137">
        <v>43952</v>
      </c>
      <c r="M8205" s="144">
        <f>H8205/3.3</f>
        <v>22.424242424242426</v>
      </c>
      <c r="N8205" s="144">
        <f>I8205/M8205</f>
        <v>1174.6216216216214</v>
      </c>
    </row>
    <row r="8206" spans="1:14">
      <c r="A8206" s="142" t="s">
        <v>2829</v>
      </c>
      <c r="B8206" s="142" t="s">
        <v>6901</v>
      </c>
      <c r="C8206" s="142" t="s">
        <v>3157</v>
      </c>
      <c r="D8206" s="142" t="s">
        <v>4213</v>
      </c>
      <c r="E8206" s="142" t="s">
        <v>3578</v>
      </c>
      <c r="F8206" s="143" t="str">
        <f>IF(H8206&lt;=60,"소형",IF((H8206&gt;60)*(H8206&lt;=85)=1,"중소형",IF((H8206&gt;85)*(H8206&lt;=102)=1,"중형",IF((H8206&gt;102)*(H8206&lt;=135)=1,"중대형","대형"))))</f>
        <v>중소형</v>
      </c>
      <c r="G8206" s="142" t="s">
        <v>3957</v>
      </c>
      <c r="H8206" s="143">
        <v>84</v>
      </c>
      <c r="I8206" s="144">
        <v>30030</v>
      </c>
      <c r="J8206" s="143">
        <v>20</v>
      </c>
      <c r="K8206" s="137">
        <v>43101</v>
      </c>
      <c r="L8206" s="137">
        <v>43952</v>
      </c>
      <c r="M8206" s="144">
        <f>H8206/3.3</f>
        <v>25.454545454545457</v>
      </c>
      <c r="N8206" s="144">
        <f>I8206/M8206</f>
        <v>1179.75</v>
      </c>
    </row>
    <row r="8207" spans="1:14">
      <c r="A8207" s="142" t="s">
        <v>2829</v>
      </c>
      <c r="B8207" s="142" t="s">
        <v>6901</v>
      </c>
      <c r="C8207" s="142" t="s">
        <v>3157</v>
      </c>
      <c r="D8207" s="142" t="s">
        <v>4213</v>
      </c>
      <c r="E8207" s="142" t="s">
        <v>3578</v>
      </c>
      <c r="F8207" s="143" t="str">
        <f>IF(H8207&lt;=60,"소형",IF((H8207&gt;60)*(H8207&lt;=85)=1,"중소형",IF((H8207&gt;85)*(H8207&lt;=102)=1,"중형",IF((H8207&gt;102)*(H8207&lt;=135)=1,"중대형","대형"))))</f>
        <v>중소형</v>
      </c>
      <c r="G8207" s="142" t="s">
        <v>4172</v>
      </c>
      <c r="H8207" s="143">
        <v>84</v>
      </c>
      <c r="I8207" s="144">
        <v>29540</v>
      </c>
      <c r="J8207" s="143">
        <v>42</v>
      </c>
      <c r="K8207" s="137">
        <v>43101</v>
      </c>
      <c r="L8207" s="137">
        <v>43952</v>
      </c>
      <c r="M8207" s="144">
        <f>H8207/3.3</f>
        <v>25.454545454545457</v>
      </c>
      <c r="N8207" s="144">
        <f>I8207/M8207</f>
        <v>1160.5</v>
      </c>
    </row>
    <row r="8208" spans="1:14">
      <c r="A8208" s="142" t="s">
        <v>2829</v>
      </c>
      <c r="B8208" s="142" t="s">
        <v>7131</v>
      </c>
      <c r="C8208" s="142" t="s">
        <v>3170</v>
      </c>
      <c r="D8208" s="142" t="s">
        <v>3959</v>
      </c>
      <c r="E8208" s="142" t="s">
        <v>7132</v>
      </c>
      <c r="F8208" s="143" t="str">
        <f>IF(H8208&lt;=60,"소형",IF((H8208&gt;60)*(H8208&lt;=85)=1,"중소형",IF((H8208&gt;85)*(H8208&lt;=102)=1,"중형",IF((H8208&gt;102)*(H8208&lt;=135)=1,"중대형","대형"))))</f>
        <v>소형</v>
      </c>
      <c r="G8208" s="142" t="s">
        <v>7133</v>
      </c>
      <c r="H8208" s="143">
        <v>46</v>
      </c>
      <c r="I8208" s="144">
        <v>42000</v>
      </c>
      <c r="J8208" s="143">
        <v>49</v>
      </c>
      <c r="K8208" s="137">
        <v>43160</v>
      </c>
      <c r="L8208" s="137">
        <v>43952</v>
      </c>
      <c r="M8208" s="144">
        <f>H8208/3.3</f>
        <v>13.939393939393939</v>
      </c>
      <c r="N8208" s="144">
        <f>I8208/M8208</f>
        <v>3013.0434782608695</v>
      </c>
    </row>
    <row r="8209" spans="1:14">
      <c r="A8209" s="142" t="s">
        <v>2829</v>
      </c>
      <c r="B8209" s="142" t="s">
        <v>7131</v>
      </c>
      <c r="C8209" s="142" t="s">
        <v>3170</v>
      </c>
      <c r="D8209" s="142" t="s">
        <v>3959</v>
      </c>
      <c r="E8209" s="142" t="s">
        <v>7132</v>
      </c>
      <c r="F8209" s="143" t="str">
        <f>IF(H8209&lt;=60,"소형",IF((H8209&gt;60)*(H8209&lt;=85)=1,"중소형",IF((H8209&gt;85)*(H8209&lt;=102)=1,"중형",IF((H8209&gt;102)*(H8209&lt;=135)=1,"중대형","대형"))))</f>
        <v>소형</v>
      </c>
      <c r="G8209" s="142" t="s">
        <v>5185</v>
      </c>
      <c r="H8209" s="143">
        <v>59</v>
      </c>
      <c r="I8209" s="139" t="s">
        <v>3211</v>
      </c>
      <c r="J8209" s="143">
        <v>27</v>
      </c>
      <c r="K8209" s="137">
        <v>43160</v>
      </c>
      <c r="L8209" s="137">
        <v>43952</v>
      </c>
      <c r="M8209" s="144">
        <f>H8209/3.3</f>
        <v>17.878787878787879</v>
      </c>
      <c r="N8209" s="144" t="e">
        <f>I8209/M8209</f>
        <v>#VALUE!</v>
      </c>
    </row>
    <row r="8210" spans="1:14">
      <c r="A8210" s="142" t="s">
        <v>2829</v>
      </c>
      <c r="B8210" s="142" t="s">
        <v>7131</v>
      </c>
      <c r="C8210" s="142" t="s">
        <v>3170</v>
      </c>
      <c r="D8210" s="142" t="s">
        <v>3959</v>
      </c>
      <c r="E8210" s="142" t="s">
        <v>7132</v>
      </c>
      <c r="F8210" s="143" t="str">
        <f>IF(H8210&lt;=60,"소형",IF((H8210&gt;60)*(H8210&lt;=85)=1,"중소형",IF((H8210&gt;85)*(H8210&lt;=102)=1,"중형",IF((H8210&gt;102)*(H8210&lt;=135)=1,"중대형","대형"))))</f>
        <v>소형</v>
      </c>
      <c r="G8210" s="142" t="s">
        <v>4243</v>
      </c>
      <c r="H8210" s="143">
        <v>59</v>
      </c>
      <c r="I8210" s="144">
        <v>75000</v>
      </c>
      <c r="J8210" s="143">
        <v>56</v>
      </c>
      <c r="K8210" s="137">
        <v>43160</v>
      </c>
      <c r="L8210" s="137">
        <v>43952</v>
      </c>
      <c r="M8210" s="144">
        <f>H8210/3.3</f>
        <v>17.878787878787879</v>
      </c>
      <c r="N8210" s="144">
        <f>I8210/M8210</f>
        <v>4194.9152542372885</v>
      </c>
    </row>
    <row r="8211" spans="1:14">
      <c r="A8211" s="142" t="s">
        <v>2829</v>
      </c>
      <c r="B8211" s="142" t="s">
        <v>7131</v>
      </c>
      <c r="C8211" s="142" t="s">
        <v>3170</v>
      </c>
      <c r="D8211" s="142" t="s">
        <v>3959</v>
      </c>
      <c r="E8211" s="142" t="s">
        <v>7132</v>
      </c>
      <c r="F8211" s="143" t="str">
        <f>IF(H8211&lt;=60,"소형",IF((H8211&gt;60)*(H8211&lt;=85)=1,"중소형",IF((H8211&gt;85)*(H8211&lt;=102)=1,"중형",IF((H8211&gt;102)*(H8211&lt;=135)=1,"중대형","대형"))))</f>
        <v>소형</v>
      </c>
      <c r="G8211" s="142" t="s">
        <v>4244</v>
      </c>
      <c r="H8211" s="143">
        <v>59</v>
      </c>
      <c r="I8211" s="144">
        <v>75500</v>
      </c>
      <c r="J8211" s="143">
        <v>117</v>
      </c>
      <c r="K8211" s="137">
        <v>43160</v>
      </c>
      <c r="L8211" s="137">
        <v>43952</v>
      </c>
      <c r="M8211" s="144">
        <f>H8211/3.3</f>
        <v>17.878787878787879</v>
      </c>
      <c r="N8211" s="144">
        <f>I8211/M8211</f>
        <v>4222.8813559322034</v>
      </c>
    </row>
    <row r="8212" spans="1:14">
      <c r="A8212" s="142" t="s">
        <v>2829</v>
      </c>
      <c r="B8212" s="142" t="s">
        <v>7131</v>
      </c>
      <c r="C8212" s="142" t="s">
        <v>3170</v>
      </c>
      <c r="D8212" s="142" t="s">
        <v>3959</v>
      </c>
      <c r="E8212" s="142" t="s">
        <v>7132</v>
      </c>
      <c r="F8212" s="143" t="str">
        <f>IF(H8212&lt;=60,"소형",IF((H8212&gt;60)*(H8212&lt;=85)=1,"중소형",IF((H8212&gt;85)*(H8212&lt;=102)=1,"중형",IF((H8212&gt;102)*(H8212&lt;=135)=1,"중대형","대형"))))</f>
        <v>중소형</v>
      </c>
      <c r="G8212" s="142" t="s">
        <v>7134</v>
      </c>
      <c r="H8212" s="143">
        <v>71</v>
      </c>
      <c r="I8212" s="144">
        <v>83500</v>
      </c>
      <c r="J8212" s="143">
        <v>56</v>
      </c>
      <c r="K8212" s="137">
        <v>43160</v>
      </c>
      <c r="L8212" s="137">
        <v>43952</v>
      </c>
      <c r="M8212" s="144">
        <f>H8212/3.3</f>
        <v>21.515151515151516</v>
      </c>
      <c r="N8212" s="144">
        <f>I8212/M8212</f>
        <v>3880.9859154929577</v>
      </c>
    </row>
    <row r="8213" spans="1:14">
      <c r="A8213" s="142" t="s">
        <v>2829</v>
      </c>
      <c r="B8213" s="142" t="s">
        <v>7131</v>
      </c>
      <c r="C8213" s="142" t="s">
        <v>3170</v>
      </c>
      <c r="D8213" s="142" t="s">
        <v>3959</v>
      </c>
      <c r="E8213" s="142" t="s">
        <v>7132</v>
      </c>
      <c r="F8213" s="143" t="str">
        <f>IF(H8213&lt;=60,"소형",IF((H8213&gt;60)*(H8213&lt;=85)=1,"중소형",IF((H8213&gt;85)*(H8213&lt;=102)=1,"중형",IF((H8213&gt;102)*(H8213&lt;=135)=1,"중대형","대형"))))</f>
        <v>중소형</v>
      </c>
      <c r="G8213" s="142" t="s">
        <v>7135</v>
      </c>
      <c r="H8213" s="143">
        <v>71</v>
      </c>
      <c r="I8213" s="144">
        <v>83500</v>
      </c>
      <c r="J8213" s="143">
        <v>54</v>
      </c>
      <c r="K8213" s="137">
        <v>43160</v>
      </c>
      <c r="L8213" s="137">
        <v>43952</v>
      </c>
      <c r="M8213" s="144">
        <f>H8213/3.3</f>
        <v>21.515151515151516</v>
      </c>
      <c r="N8213" s="144">
        <f>I8213/M8213</f>
        <v>3880.9859154929577</v>
      </c>
    </row>
    <row r="8214" spans="1:14">
      <c r="A8214" s="142" t="s">
        <v>2829</v>
      </c>
      <c r="B8214" s="142" t="s">
        <v>7131</v>
      </c>
      <c r="C8214" s="142" t="s">
        <v>3170</v>
      </c>
      <c r="D8214" s="142" t="s">
        <v>3959</v>
      </c>
      <c r="E8214" s="142" t="s">
        <v>7132</v>
      </c>
      <c r="F8214" s="143" t="str">
        <f>IF(H8214&lt;=60,"소형",IF((H8214&gt;60)*(H8214&lt;=85)=1,"중소형",IF((H8214&gt;85)*(H8214&lt;=102)=1,"중형",IF((H8214&gt;102)*(H8214&lt;=135)=1,"중대형","대형"))))</f>
        <v>중소형</v>
      </c>
      <c r="G8214" s="142" t="s">
        <v>7136</v>
      </c>
      <c r="H8214" s="143">
        <v>71</v>
      </c>
      <c r="I8214" s="144">
        <v>83500</v>
      </c>
      <c r="J8214" s="143">
        <v>52</v>
      </c>
      <c r="K8214" s="137">
        <v>43160</v>
      </c>
      <c r="L8214" s="137">
        <v>43952</v>
      </c>
      <c r="M8214" s="144">
        <f>H8214/3.3</f>
        <v>21.515151515151516</v>
      </c>
      <c r="N8214" s="144">
        <f>I8214/M8214</f>
        <v>3880.9859154929577</v>
      </c>
    </row>
    <row r="8215" spans="1:14">
      <c r="A8215" s="142" t="s">
        <v>2829</v>
      </c>
      <c r="B8215" s="142" t="s">
        <v>7131</v>
      </c>
      <c r="C8215" s="142" t="s">
        <v>3170</v>
      </c>
      <c r="D8215" s="142" t="s">
        <v>3959</v>
      </c>
      <c r="E8215" s="142" t="s">
        <v>7132</v>
      </c>
      <c r="F8215" s="143" t="str">
        <f>IF(H8215&lt;=60,"소형",IF((H8215&gt;60)*(H8215&lt;=85)=1,"중소형",IF((H8215&gt;85)*(H8215&lt;=102)=1,"중형",IF((H8215&gt;102)*(H8215&lt;=135)=1,"중대형","대형"))))</f>
        <v>중소형</v>
      </c>
      <c r="G8215" s="142" t="s">
        <v>7137</v>
      </c>
      <c r="H8215" s="143">
        <v>84</v>
      </c>
      <c r="I8215" s="144">
        <v>88800</v>
      </c>
      <c r="J8215" s="143">
        <v>27</v>
      </c>
      <c r="K8215" s="137">
        <v>43160</v>
      </c>
      <c r="L8215" s="137">
        <v>43952</v>
      </c>
      <c r="M8215" s="144">
        <f>H8215/3.3</f>
        <v>25.454545454545457</v>
      </c>
      <c r="N8215" s="144">
        <f>I8215/M8215</f>
        <v>3488.5714285714284</v>
      </c>
    </row>
    <row r="8216" spans="1:14">
      <c r="A8216" s="142" t="s">
        <v>2829</v>
      </c>
      <c r="B8216" s="142" t="s">
        <v>7131</v>
      </c>
      <c r="C8216" s="142" t="s">
        <v>3170</v>
      </c>
      <c r="D8216" s="142" t="s">
        <v>3959</v>
      </c>
      <c r="E8216" s="142" t="s">
        <v>7132</v>
      </c>
      <c r="F8216" s="143" t="str">
        <f>IF(H8216&lt;=60,"소형",IF((H8216&gt;60)*(H8216&lt;=85)=1,"중소형",IF((H8216&gt;85)*(H8216&lt;=102)=1,"중형",IF((H8216&gt;102)*(H8216&lt;=135)=1,"중대형","대형"))))</f>
        <v>중소형</v>
      </c>
      <c r="G8216" s="142" t="s">
        <v>4768</v>
      </c>
      <c r="H8216" s="143">
        <v>84</v>
      </c>
      <c r="I8216" s="144">
        <v>89000</v>
      </c>
      <c r="J8216" s="143">
        <v>152</v>
      </c>
      <c r="K8216" s="137">
        <v>43160</v>
      </c>
      <c r="L8216" s="137">
        <v>43952</v>
      </c>
      <c r="M8216" s="144">
        <f>H8216/3.3</f>
        <v>25.454545454545457</v>
      </c>
      <c r="N8216" s="144">
        <f>I8216/M8216</f>
        <v>3496.4285714285711</v>
      </c>
    </row>
    <row r="8217" spans="1:14">
      <c r="A8217" s="142" t="s">
        <v>2829</v>
      </c>
      <c r="B8217" s="142" t="s">
        <v>7131</v>
      </c>
      <c r="C8217" s="142" t="s">
        <v>3170</v>
      </c>
      <c r="D8217" s="142" t="s">
        <v>3959</v>
      </c>
      <c r="E8217" s="142" t="s">
        <v>7132</v>
      </c>
      <c r="F8217" s="143" t="str">
        <f>IF(H8217&lt;=60,"소형",IF((H8217&gt;60)*(H8217&lt;=85)=1,"중소형",IF((H8217&gt;85)*(H8217&lt;=102)=1,"중형",IF((H8217&gt;102)*(H8217&lt;=135)=1,"중대형","대형"))))</f>
        <v>중소형</v>
      </c>
      <c r="G8217" s="142" t="s">
        <v>7138</v>
      </c>
      <c r="H8217" s="143">
        <v>84</v>
      </c>
      <c r="I8217" s="144">
        <v>88700</v>
      </c>
      <c r="J8217" s="143">
        <v>48</v>
      </c>
      <c r="K8217" s="137">
        <v>43160</v>
      </c>
      <c r="L8217" s="137">
        <v>43952</v>
      </c>
      <c r="M8217" s="144">
        <f>H8217/3.3</f>
        <v>25.454545454545457</v>
      </c>
      <c r="N8217" s="144">
        <f>I8217/M8217</f>
        <v>3484.6428571428569</v>
      </c>
    </row>
    <row r="8218" spans="1:14">
      <c r="A8218" s="142" t="s">
        <v>2829</v>
      </c>
      <c r="B8218" s="142" t="s">
        <v>7131</v>
      </c>
      <c r="C8218" s="142" t="s">
        <v>3170</v>
      </c>
      <c r="D8218" s="142" t="s">
        <v>3959</v>
      </c>
      <c r="E8218" s="142" t="s">
        <v>7132</v>
      </c>
      <c r="F8218" s="143" t="str">
        <f>IF(H8218&lt;=60,"소형",IF((H8218&gt;60)*(H8218&lt;=85)=1,"중소형",IF((H8218&gt;85)*(H8218&lt;=102)=1,"중형",IF((H8218&gt;102)*(H8218&lt;=135)=1,"중대형","대형"))))</f>
        <v>중소형</v>
      </c>
      <c r="G8218" s="142" t="s">
        <v>4847</v>
      </c>
      <c r="H8218" s="143">
        <v>84</v>
      </c>
      <c r="I8218" s="144">
        <v>88500</v>
      </c>
      <c r="J8218" s="143">
        <v>110</v>
      </c>
      <c r="K8218" s="137">
        <v>43160</v>
      </c>
      <c r="L8218" s="137">
        <v>43952</v>
      </c>
      <c r="M8218" s="144">
        <f>H8218/3.3</f>
        <v>25.454545454545457</v>
      </c>
      <c r="N8218" s="144">
        <f>I8218/M8218</f>
        <v>3476.7857142857138</v>
      </c>
    </row>
    <row r="8219" spans="1:14">
      <c r="A8219" s="142" t="s">
        <v>2829</v>
      </c>
      <c r="B8219" s="142" t="s">
        <v>7131</v>
      </c>
      <c r="C8219" s="142" t="s">
        <v>3170</v>
      </c>
      <c r="D8219" s="142" t="s">
        <v>3959</v>
      </c>
      <c r="E8219" s="142" t="s">
        <v>7132</v>
      </c>
      <c r="F8219" s="143" t="str">
        <f>IF(H8219&lt;=60,"소형",IF((H8219&gt;60)*(H8219&lt;=85)=1,"중소형",IF((H8219&gt;85)*(H8219&lt;=102)=1,"중형",IF((H8219&gt;102)*(H8219&lt;=135)=1,"중대형","대형"))))</f>
        <v>중대형</v>
      </c>
      <c r="G8219" s="142" t="s">
        <v>7139</v>
      </c>
      <c r="H8219" s="143">
        <v>114</v>
      </c>
      <c r="I8219" s="144">
        <v>95500</v>
      </c>
      <c r="J8219" s="143">
        <v>54</v>
      </c>
      <c r="K8219" s="137">
        <v>43160</v>
      </c>
      <c r="L8219" s="137">
        <v>43952</v>
      </c>
      <c r="M8219" s="144">
        <f>H8219/3.3</f>
        <v>34.545454545454547</v>
      </c>
      <c r="N8219" s="144">
        <f>I8219/M8219</f>
        <v>2764.4736842105262</v>
      </c>
    </row>
    <row r="8220" spans="1:14">
      <c r="A8220" s="142" t="s">
        <v>2827</v>
      </c>
      <c r="B8220" s="142" t="s">
        <v>7655</v>
      </c>
      <c r="C8220" s="142" t="s">
        <v>3163</v>
      </c>
      <c r="D8220" s="142" t="s">
        <v>3278</v>
      </c>
      <c r="E8220" s="142" t="s">
        <v>3279</v>
      </c>
      <c r="F8220" s="143" t="str">
        <f>IF(H8220&lt;=60,"소형",IF((H8220&gt;60)*(H8220&lt;=85)=1,"중소형",IF((H8220&gt;85)*(H8220&lt;=102)=1,"중형",IF((H8220&gt;102)*(H8220&lt;=135)=1,"중대형","대형"))))</f>
        <v>중소형</v>
      </c>
      <c r="G8220" s="142" t="s">
        <v>4666</v>
      </c>
      <c r="H8220" s="143">
        <v>74</v>
      </c>
      <c r="I8220" s="139" t="s">
        <v>3211</v>
      </c>
      <c r="J8220" s="143">
        <v>54</v>
      </c>
      <c r="K8220" s="137">
        <v>43252</v>
      </c>
      <c r="L8220" s="137">
        <v>43952</v>
      </c>
      <c r="M8220" s="144">
        <f>H8220/3.3</f>
        <v>22.424242424242426</v>
      </c>
      <c r="N8220" s="144" t="e">
        <f>I8220/M8220</f>
        <v>#VALUE!</v>
      </c>
    </row>
    <row r="8221" spans="1:14">
      <c r="A8221" s="142" t="s">
        <v>2827</v>
      </c>
      <c r="B8221" s="142" t="s">
        <v>7655</v>
      </c>
      <c r="C8221" s="142" t="s">
        <v>3163</v>
      </c>
      <c r="D8221" s="142" t="s">
        <v>3278</v>
      </c>
      <c r="E8221" s="142" t="s">
        <v>3279</v>
      </c>
      <c r="F8221" s="143" t="str">
        <f>IF(H8221&lt;=60,"소형",IF((H8221&gt;60)*(H8221&lt;=85)=1,"중소형",IF((H8221&gt;85)*(H8221&lt;=102)=1,"중형",IF((H8221&gt;102)*(H8221&lt;=135)=1,"중대형","대형"))))</f>
        <v>중소형</v>
      </c>
      <c r="G8221" s="142" t="s">
        <v>5031</v>
      </c>
      <c r="H8221" s="143">
        <v>74</v>
      </c>
      <c r="I8221" s="139" t="s">
        <v>3211</v>
      </c>
      <c r="J8221" s="143">
        <v>94</v>
      </c>
      <c r="K8221" s="137">
        <v>43252</v>
      </c>
      <c r="L8221" s="137">
        <v>43952</v>
      </c>
      <c r="M8221" s="144">
        <f>H8221/3.3</f>
        <v>22.424242424242426</v>
      </c>
      <c r="N8221" s="144" t="e">
        <f>I8221/M8221</f>
        <v>#VALUE!</v>
      </c>
    </row>
    <row r="8222" spans="1:14">
      <c r="A8222" s="142" t="s">
        <v>2827</v>
      </c>
      <c r="B8222" s="142" t="s">
        <v>7655</v>
      </c>
      <c r="C8222" s="142" t="s">
        <v>3163</v>
      </c>
      <c r="D8222" s="142" t="s">
        <v>3278</v>
      </c>
      <c r="E8222" s="142" t="s">
        <v>3279</v>
      </c>
      <c r="F8222" s="143" t="str">
        <f>IF(H8222&lt;=60,"소형",IF((H8222&gt;60)*(H8222&lt;=85)=1,"중소형",IF((H8222&gt;85)*(H8222&lt;=102)=1,"중형",IF((H8222&gt;102)*(H8222&lt;=135)=1,"중대형","대형"))))</f>
        <v>중소형</v>
      </c>
      <c r="G8222" s="142" t="s">
        <v>5032</v>
      </c>
      <c r="H8222" s="143">
        <v>84</v>
      </c>
      <c r="I8222" s="139" t="s">
        <v>3211</v>
      </c>
      <c r="J8222" s="143">
        <v>129</v>
      </c>
      <c r="K8222" s="137">
        <v>43252</v>
      </c>
      <c r="L8222" s="137">
        <v>43952</v>
      </c>
      <c r="M8222" s="144">
        <f>H8222/3.3</f>
        <v>25.454545454545457</v>
      </c>
      <c r="N8222" s="144" t="e">
        <f>I8222/M8222</f>
        <v>#VALUE!</v>
      </c>
    </row>
    <row r="8223" spans="1:14">
      <c r="A8223" s="142" t="s">
        <v>2827</v>
      </c>
      <c r="B8223" s="142" t="s">
        <v>7655</v>
      </c>
      <c r="C8223" s="142" t="s">
        <v>3163</v>
      </c>
      <c r="D8223" s="142" t="s">
        <v>3278</v>
      </c>
      <c r="E8223" s="142" t="s">
        <v>3279</v>
      </c>
      <c r="F8223" s="143" t="str">
        <f>IF(H8223&lt;=60,"소형",IF((H8223&gt;60)*(H8223&lt;=85)=1,"중소형",IF((H8223&gt;85)*(H8223&lt;=102)=1,"중형",IF((H8223&gt;102)*(H8223&lt;=135)=1,"중대형","대형"))))</f>
        <v>중소형</v>
      </c>
      <c r="G8223" s="142" t="s">
        <v>3756</v>
      </c>
      <c r="H8223" s="143">
        <v>84</v>
      </c>
      <c r="I8223" s="139" t="s">
        <v>3211</v>
      </c>
      <c r="J8223" s="143">
        <v>40</v>
      </c>
      <c r="K8223" s="137">
        <v>43252</v>
      </c>
      <c r="L8223" s="137">
        <v>43952</v>
      </c>
      <c r="M8223" s="144">
        <f>H8223/3.3</f>
        <v>25.454545454545457</v>
      </c>
      <c r="N8223" s="144" t="e">
        <f>I8223/M8223</f>
        <v>#VALUE!</v>
      </c>
    </row>
    <row r="8224" spans="1:14">
      <c r="A8224" s="142" t="s">
        <v>2827</v>
      </c>
      <c r="B8224" s="142" t="s">
        <v>7655</v>
      </c>
      <c r="C8224" s="142" t="s">
        <v>3163</v>
      </c>
      <c r="D8224" s="142" t="s">
        <v>3278</v>
      </c>
      <c r="E8224" s="142" t="s">
        <v>3279</v>
      </c>
      <c r="F8224" s="143" t="str">
        <f>IF(H8224&lt;=60,"소형",IF((H8224&gt;60)*(H8224&lt;=85)=1,"중소형",IF((H8224&gt;85)*(H8224&lt;=102)=1,"중형",IF((H8224&gt;102)*(H8224&lt;=135)=1,"중대형","대형"))))</f>
        <v>중소형</v>
      </c>
      <c r="G8224" s="142" t="s">
        <v>3565</v>
      </c>
      <c r="H8224" s="143">
        <v>84</v>
      </c>
      <c r="I8224" s="139" t="s">
        <v>3211</v>
      </c>
      <c r="J8224" s="143">
        <v>40</v>
      </c>
      <c r="K8224" s="137">
        <v>43252</v>
      </c>
      <c r="L8224" s="137">
        <v>43952</v>
      </c>
      <c r="M8224" s="144">
        <f>H8224/3.3</f>
        <v>25.454545454545457</v>
      </c>
      <c r="N8224" s="144" t="e">
        <f>I8224/M8224</f>
        <v>#VALUE!</v>
      </c>
    </row>
    <row r="8225" spans="1:14">
      <c r="A8225" s="142" t="s">
        <v>2829</v>
      </c>
      <c r="B8225" s="142" t="s">
        <v>7711</v>
      </c>
      <c r="C8225" s="142" t="s">
        <v>3163</v>
      </c>
      <c r="D8225" s="142" t="s">
        <v>3335</v>
      </c>
      <c r="E8225" s="142" t="s">
        <v>7712</v>
      </c>
      <c r="F8225" s="143" t="str">
        <f>IF(H8225&lt;=60,"소형",IF((H8225&gt;60)*(H8225&lt;=85)=1,"중소형",IF((H8225&gt;85)*(H8225&lt;=102)=1,"중형",IF((H8225&gt;102)*(H8225&lt;=135)=1,"중대형","대형"))))</f>
        <v>소형</v>
      </c>
      <c r="G8225" s="142" t="s">
        <v>4244</v>
      </c>
      <c r="H8225" s="143">
        <v>59</v>
      </c>
      <c r="I8225" s="144">
        <v>25082</v>
      </c>
      <c r="J8225" s="143">
        <v>141</v>
      </c>
      <c r="K8225" s="137">
        <v>43252</v>
      </c>
      <c r="L8225" s="137">
        <v>43952</v>
      </c>
      <c r="M8225" s="144">
        <f>H8225/3.3</f>
        <v>17.878787878787879</v>
      </c>
      <c r="N8225" s="144">
        <f>I8225/M8225</f>
        <v>1402.8915254237288</v>
      </c>
    </row>
    <row r="8226" spans="1:14">
      <c r="A8226" s="142" t="s">
        <v>2829</v>
      </c>
      <c r="B8226" s="142" t="s">
        <v>7711</v>
      </c>
      <c r="C8226" s="142" t="s">
        <v>3163</v>
      </c>
      <c r="D8226" s="142" t="s">
        <v>3335</v>
      </c>
      <c r="E8226" s="142" t="s">
        <v>7712</v>
      </c>
      <c r="F8226" s="143" t="str">
        <f>IF(H8226&lt;=60,"소형",IF((H8226&gt;60)*(H8226&lt;=85)=1,"중소형",IF((H8226&gt;85)*(H8226&lt;=102)=1,"중형",IF((H8226&gt;102)*(H8226&lt;=135)=1,"중대형","대형"))))</f>
        <v>소형</v>
      </c>
      <c r="G8226" s="142" t="s">
        <v>4844</v>
      </c>
      <c r="H8226" s="143">
        <v>59</v>
      </c>
      <c r="I8226" s="144">
        <v>24787</v>
      </c>
      <c r="J8226" s="143">
        <v>307</v>
      </c>
      <c r="K8226" s="137">
        <v>43252</v>
      </c>
      <c r="L8226" s="137">
        <v>43952</v>
      </c>
      <c r="M8226" s="144">
        <f>H8226/3.3</f>
        <v>17.878787878787879</v>
      </c>
      <c r="N8226" s="144">
        <f>I8226/M8226</f>
        <v>1386.3915254237288</v>
      </c>
    </row>
    <row r="8227" spans="1:14">
      <c r="A8227" s="142" t="s">
        <v>2829</v>
      </c>
      <c r="B8227" s="142" t="s">
        <v>7711</v>
      </c>
      <c r="C8227" s="142" t="s">
        <v>3163</v>
      </c>
      <c r="D8227" s="142" t="s">
        <v>3335</v>
      </c>
      <c r="E8227" s="142" t="s">
        <v>7712</v>
      </c>
      <c r="F8227" s="143" t="str">
        <f>IF(H8227&lt;=60,"소형",IF((H8227&gt;60)*(H8227&lt;=85)=1,"중소형",IF((H8227&gt;85)*(H8227&lt;=102)=1,"중형",IF((H8227&gt;102)*(H8227&lt;=135)=1,"중대형","대형"))))</f>
        <v>중소형</v>
      </c>
      <c r="G8227" s="142" t="s">
        <v>3227</v>
      </c>
      <c r="H8227" s="143">
        <v>69</v>
      </c>
      <c r="I8227" s="144">
        <v>28833</v>
      </c>
      <c r="J8227" s="143">
        <v>135</v>
      </c>
      <c r="K8227" s="137">
        <v>43252</v>
      </c>
      <c r="L8227" s="137">
        <v>43952</v>
      </c>
      <c r="M8227" s="144">
        <f>H8227/3.3</f>
        <v>20.90909090909091</v>
      </c>
      <c r="N8227" s="144">
        <f>I8227/M8227</f>
        <v>1378.9695652173912</v>
      </c>
    </row>
    <row r="8228" spans="1:14">
      <c r="A8228" s="142" t="s">
        <v>2829</v>
      </c>
      <c r="B8228" s="142" t="s">
        <v>7711</v>
      </c>
      <c r="C8228" s="142" t="s">
        <v>3163</v>
      </c>
      <c r="D8228" s="142" t="s">
        <v>3335</v>
      </c>
      <c r="E8228" s="142" t="s">
        <v>7712</v>
      </c>
      <c r="F8228" s="143" t="str">
        <f>IF(H8228&lt;=60,"소형",IF((H8228&gt;60)*(H8228&lt;=85)=1,"중소형",IF((H8228&gt;85)*(H8228&lt;=102)=1,"중형",IF((H8228&gt;102)*(H8228&lt;=135)=1,"중대형","대형"))))</f>
        <v>중소형</v>
      </c>
      <c r="G8228" s="142" t="s">
        <v>5559</v>
      </c>
      <c r="H8228" s="143">
        <v>75</v>
      </c>
      <c r="I8228" s="144">
        <v>29712</v>
      </c>
      <c r="J8228" s="143">
        <v>49</v>
      </c>
      <c r="K8228" s="137">
        <v>43252</v>
      </c>
      <c r="L8228" s="137">
        <v>43952</v>
      </c>
      <c r="M8228" s="144">
        <f>H8228/3.3</f>
        <v>22.72727272727273</v>
      </c>
      <c r="N8228" s="144">
        <f>I8228/M8228</f>
        <v>1307.3279999999997</v>
      </c>
    </row>
    <row r="8229" spans="1:14">
      <c r="A8229" s="142" t="s">
        <v>2829</v>
      </c>
      <c r="B8229" s="142" t="s">
        <v>7711</v>
      </c>
      <c r="C8229" s="142" t="s">
        <v>3163</v>
      </c>
      <c r="D8229" s="142" t="s">
        <v>3335</v>
      </c>
      <c r="E8229" s="142" t="s">
        <v>7712</v>
      </c>
      <c r="F8229" s="143" t="str">
        <f>IF(H8229&lt;=60,"소형",IF((H8229&gt;60)*(H8229&lt;=85)=1,"중소형",IF((H8229&gt;85)*(H8229&lt;=102)=1,"중형",IF((H8229&gt;102)*(H8229&lt;=135)=1,"중대형","대형"))))</f>
        <v>중소형</v>
      </c>
      <c r="G8229" s="142" t="s">
        <v>6041</v>
      </c>
      <c r="H8229" s="143">
        <v>75</v>
      </c>
      <c r="I8229" s="144">
        <v>30978</v>
      </c>
      <c r="J8229" s="143">
        <v>68</v>
      </c>
      <c r="K8229" s="137">
        <v>43252</v>
      </c>
      <c r="L8229" s="137">
        <v>43952</v>
      </c>
      <c r="M8229" s="144">
        <f>H8229/3.3</f>
        <v>22.72727272727273</v>
      </c>
      <c r="N8229" s="144">
        <f>I8229/M8229</f>
        <v>1363.0319999999999</v>
      </c>
    </row>
    <row r="8230" spans="1:14">
      <c r="A8230" s="142" t="s">
        <v>2827</v>
      </c>
      <c r="B8230" s="142" t="s">
        <v>8228</v>
      </c>
      <c r="C8230" s="142" t="s">
        <v>3158</v>
      </c>
      <c r="D8230" s="142" t="s">
        <v>3882</v>
      </c>
      <c r="E8230" s="142" t="s">
        <v>3883</v>
      </c>
      <c r="F8230" s="143" t="str">
        <f>IF(H8230&lt;=60,"소형",IF((H8230&gt;60)*(H8230&lt;=85)=1,"중소형",IF((H8230&gt;85)*(H8230&lt;=102)=1,"중형",IF((H8230&gt;102)*(H8230&lt;=135)=1,"중대형","대형"))))</f>
        <v>소형</v>
      </c>
      <c r="G8230" s="142" t="s">
        <v>3330</v>
      </c>
      <c r="H8230" s="143">
        <v>26</v>
      </c>
      <c r="I8230" s="139" t="s">
        <v>3211</v>
      </c>
      <c r="J8230" s="143">
        <v>122</v>
      </c>
      <c r="K8230" s="137">
        <v>43374</v>
      </c>
      <c r="L8230" s="137">
        <v>43952</v>
      </c>
      <c r="M8230" s="144">
        <f>H8230/3.3</f>
        <v>7.8787878787878789</v>
      </c>
      <c r="N8230" s="144" t="e">
        <f>I8230/M8230</f>
        <v>#VALUE!</v>
      </c>
    </row>
    <row r="8231" spans="1:14">
      <c r="A8231" s="142" t="s">
        <v>2827</v>
      </c>
      <c r="B8231" s="142" t="s">
        <v>8228</v>
      </c>
      <c r="C8231" s="142" t="s">
        <v>3158</v>
      </c>
      <c r="D8231" s="142" t="s">
        <v>3882</v>
      </c>
      <c r="E8231" s="142" t="s">
        <v>3883</v>
      </c>
      <c r="F8231" s="143" t="str">
        <f>IF(H8231&lt;=60,"소형",IF((H8231&gt;60)*(H8231&lt;=85)=1,"중소형",IF((H8231&gt;85)*(H8231&lt;=102)=1,"중형",IF((H8231&gt;102)*(H8231&lt;=135)=1,"중대형","대형"))))</f>
        <v>소형</v>
      </c>
      <c r="G8231" s="142" t="s">
        <v>3331</v>
      </c>
      <c r="H8231" s="143">
        <v>26</v>
      </c>
      <c r="I8231" s="139" t="s">
        <v>3211</v>
      </c>
      <c r="J8231" s="143">
        <v>24</v>
      </c>
      <c r="K8231" s="137">
        <v>43374</v>
      </c>
      <c r="L8231" s="137">
        <v>43952</v>
      </c>
      <c r="M8231" s="144">
        <f>H8231/3.3</f>
        <v>7.8787878787878789</v>
      </c>
      <c r="N8231" s="144" t="e">
        <f>I8231/M8231</f>
        <v>#VALUE!</v>
      </c>
    </row>
    <row r="8232" spans="1:14">
      <c r="A8232" s="142" t="s">
        <v>2827</v>
      </c>
      <c r="B8232" s="142" t="s">
        <v>8228</v>
      </c>
      <c r="C8232" s="142" t="s">
        <v>3158</v>
      </c>
      <c r="D8232" s="142" t="s">
        <v>3882</v>
      </c>
      <c r="E8232" s="142" t="s">
        <v>3883</v>
      </c>
      <c r="F8232" s="143" t="str">
        <f>IF(H8232&lt;=60,"소형",IF((H8232&gt;60)*(H8232&lt;=85)=1,"중소형",IF((H8232&gt;85)*(H8232&lt;=102)=1,"중형",IF((H8232&gt;102)*(H8232&lt;=135)=1,"중대형","대형"))))</f>
        <v>소형</v>
      </c>
      <c r="G8232" s="142" t="s">
        <v>3403</v>
      </c>
      <c r="H8232" s="143">
        <v>36</v>
      </c>
      <c r="I8232" s="139" t="s">
        <v>3211</v>
      </c>
      <c r="J8232" s="143">
        <v>148</v>
      </c>
      <c r="K8232" s="137">
        <v>43374</v>
      </c>
      <c r="L8232" s="137">
        <v>43952</v>
      </c>
      <c r="M8232" s="144">
        <f>H8232/3.3</f>
        <v>10.90909090909091</v>
      </c>
      <c r="N8232" s="144" t="e">
        <f>I8232/M8232</f>
        <v>#VALUE!</v>
      </c>
    </row>
    <row r="8233" spans="1:14">
      <c r="A8233" s="142" t="s">
        <v>2827</v>
      </c>
      <c r="B8233" s="142" t="s">
        <v>8228</v>
      </c>
      <c r="C8233" s="142" t="s">
        <v>3158</v>
      </c>
      <c r="D8233" s="142" t="s">
        <v>3882</v>
      </c>
      <c r="E8233" s="142" t="s">
        <v>3883</v>
      </c>
      <c r="F8233" s="143" t="str">
        <f>IF(H8233&lt;=60,"소형",IF((H8233&gt;60)*(H8233&lt;=85)=1,"중소형",IF((H8233&gt;85)*(H8233&lt;=102)=1,"중형",IF((H8233&gt;102)*(H8233&lt;=135)=1,"중대형","대형"))))</f>
        <v>소형</v>
      </c>
      <c r="G8233" s="142" t="s">
        <v>3798</v>
      </c>
      <c r="H8233" s="143">
        <v>46</v>
      </c>
      <c r="I8233" s="139" t="s">
        <v>3211</v>
      </c>
      <c r="J8233" s="143">
        <v>26</v>
      </c>
      <c r="K8233" s="137">
        <v>43374</v>
      </c>
      <c r="L8233" s="137">
        <v>43952</v>
      </c>
      <c r="M8233" s="144">
        <f>H8233/3.3</f>
        <v>13.939393939393939</v>
      </c>
      <c r="N8233" s="144" t="e">
        <f>I8233/M8233</f>
        <v>#VALUE!</v>
      </c>
    </row>
    <row r="8234" spans="1:14">
      <c r="A8234" s="146" t="s">
        <v>9096</v>
      </c>
      <c r="B8234" s="146" t="s">
        <v>9097</v>
      </c>
      <c r="C8234" s="146" t="s">
        <v>9098</v>
      </c>
      <c r="D8234" s="146" t="s">
        <v>9099</v>
      </c>
      <c r="E8234" s="146" t="s">
        <v>9100</v>
      </c>
      <c r="F8234" s="143" t="str">
        <f>IF(H8234&lt;=60,"소형",IF((H8234&gt;60)*(H8234&lt;=85)=1,"중소형",IF((H8234&gt;85)*(H8234&lt;=102)=1,"중형",IF((H8234&gt;102)*(H8234&lt;=135)=1,"중대형","대형"))))</f>
        <v>소형</v>
      </c>
      <c r="G8234" s="146" t="s">
        <v>9101</v>
      </c>
      <c r="H8234" s="143">
        <v>59</v>
      </c>
      <c r="I8234" s="144">
        <v>17510</v>
      </c>
      <c r="J8234" s="143">
        <v>40</v>
      </c>
      <c r="K8234" s="137">
        <v>43525</v>
      </c>
      <c r="L8234" s="137">
        <v>43952</v>
      </c>
      <c r="M8234" s="144">
        <f>H8234/3.3</f>
        <v>17.878787878787879</v>
      </c>
      <c r="N8234" s="144">
        <f>I8234/M8234</f>
        <v>979.37288135593224</v>
      </c>
    </row>
    <row r="8235" spans="1:14">
      <c r="A8235" s="146" t="s">
        <v>9096</v>
      </c>
      <c r="B8235" s="146" t="s">
        <v>9097</v>
      </c>
      <c r="C8235" s="146" t="s">
        <v>9098</v>
      </c>
      <c r="D8235" s="146" t="s">
        <v>9099</v>
      </c>
      <c r="E8235" s="146" t="s">
        <v>9100</v>
      </c>
      <c r="F8235" s="143" t="str">
        <f>IF(H8235&lt;=60,"소형",IF((H8235&gt;60)*(H8235&lt;=85)=1,"중소형",IF((H8235&gt;85)*(H8235&lt;=102)=1,"중형",IF((H8235&gt;102)*(H8235&lt;=135)=1,"중대형","대형"))))</f>
        <v>중소형</v>
      </c>
      <c r="G8235" s="146" t="s">
        <v>9102</v>
      </c>
      <c r="H8235" s="143">
        <v>75</v>
      </c>
      <c r="I8235" s="144">
        <v>22460</v>
      </c>
      <c r="J8235" s="143">
        <v>20</v>
      </c>
      <c r="K8235" s="137">
        <v>43525</v>
      </c>
      <c r="L8235" s="137">
        <v>43952</v>
      </c>
      <c r="M8235" s="144">
        <f>H8235/3.3</f>
        <v>22.72727272727273</v>
      </c>
      <c r="N8235" s="144">
        <f>I8235/M8235</f>
        <v>988.2399999999999</v>
      </c>
    </row>
    <row r="8236" spans="1:14">
      <c r="A8236" s="146" t="s">
        <v>9339</v>
      </c>
      <c r="B8236" s="146" t="s">
        <v>9340</v>
      </c>
      <c r="C8236" s="146" t="s">
        <v>9341</v>
      </c>
      <c r="D8236" s="146" t="s">
        <v>9342</v>
      </c>
      <c r="E8236" s="146" t="s">
        <v>9343</v>
      </c>
      <c r="F8236" s="143" t="str">
        <f>IF(H8236&lt;=60,"소형",IF((H8236&gt;60)*(H8236&lt;=85)=1,"중소형",IF((H8236&gt;85)*(H8236&lt;=102)=1,"중형",IF((H8236&gt;102)*(H8236&lt;=135)=1,"중대형","대형"))))</f>
        <v>소형</v>
      </c>
      <c r="G8236" s="146" t="s">
        <v>9398</v>
      </c>
      <c r="H8236" s="143">
        <v>16</v>
      </c>
      <c r="I8236" s="139" t="s">
        <v>9275</v>
      </c>
      <c r="J8236" s="143">
        <v>112</v>
      </c>
      <c r="K8236" s="137">
        <v>43556</v>
      </c>
      <c r="L8236" s="147">
        <v>43952</v>
      </c>
      <c r="M8236" s="144">
        <f>H8236/3.3</f>
        <v>4.8484848484848486</v>
      </c>
      <c r="N8236" s="144" t="e">
        <f>I8236/M8236</f>
        <v>#VALUE!</v>
      </c>
    </row>
    <row r="8237" spans="1:14">
      <c r="A8237" s="146" t="s">
        <v>9339</v>
      </c>
      <c r="B8237" s="146" t="s">
        <v>9450</v>
      </c>
      <c r="C8237" s="146" t="s">
        <v>9341</v>
      </c>
      <c r="D8237" s="146" t="s">
        <v>9342</v>
      </c>
      <c r="E8237" s="146" t="s">
        <v>9343</v>
      </c>
      <c r="F8237" s="143" t="str">
        <f>IF(H8237&lt;=60,"소형",IF((H8237&gt;60)*(H8237&lt;=85)=1,"중소형",IF((H8237&gt;85)*(H8237&lt;=102)=1,"중형",IF((H8237&gt;102)*(H8237&lt;=135)=1,"중대형","대형"))))</f>
        <v>소형</v>
      </c>
      <c r="G8237" s="146" t="s">
        <v>9399</v>
      </c>
      <c r="H8237" s="143">
        <v>26</v>
      </c>
      <c r="I8237" s="139" t="s">
        <v>9275</v>
      </c>
      <c r="J8237" s="143">
        <v>108</v>
      </c>
      <c r="K8237" s="137">
        <v>43556</v>
      </c>
      <c r="L8237" s="147">
        <v>43952</v>
      </c>
      <c r="M8237" s="144">
        <f>H8237/3.3</f>
        <v>7.8787878787878789</v>
      </c>
      <c r="N8237" s="144" t="e">
        <f>I8237/M8237</f>
        <v>#VALUE!</v>
      </c>
    </row>
    <row r="8238" spans="1:14">
      <c r="A8238" s="146" t="s">
        <v>9339</v>
      </c>
      <c r="B8238" s="146" t="s">
        <v>9451</v>
      </c>
      <c r="C8238" s="146" t="s">
        <v>9341</v>
      </c>
      <c r="D8238" s="146" t="s">
        <v>9342</v>
      </c>
      <c r="E8238" s="146" t="s">
        <v>9343</v>
      </c>
      <c r="F8238" s="143" t="str">
        <f>IF(H8238&lt;=60,"소형",IF((H8238&gt;60)*(H8238&lt;=85)=1,"중소형",IF((H8238&gt;85)*(H8238&lt;=102)=1,"중형",IF((H8238&gt;102)*(H8238&lt;=135)=1,"중대형","대형"))))</f>
        <v>소형</v>
      </c>
      <c r="G8238" s="146" t="s">
        <v>9400</v>
      </c>
      <c r="H8238" s="143">
        <v>36</v>
      </c>
      <c r="I8238" s="139" t="s">
        <v>9275</v>
      </c>
      <c r="J8238" s="143">
        <v>190</v>
      </c>
      <c r="K8238" s="137">
        <v>43556</v>
      </c>
      <c r="L8238" s="147">
        <v>43952</v>
      </c>
      <c r="M8238" s="144">
        <f>H8238/3.3</f>
        <v>10.90909090909091</v>
      </c>
      <c r="N8238" s="144" t="e">
        <f>I8238/M8238</f>
        <v>#VALUE!</v>
      </c>
    </row>
    <row r="8239" spans="1:14">
      <c r="A8239" s="146" t="s">
        <v>2829</v>
      </c>
      <c r="B8239" s="146" t="s">
        <v>11649</v>
      </c>
      <c r="C8239" s="146" t="s">
        <v>11669</v>
      </c>
      <c r="D8239" s="146" t="s">
        <v>11650</v>
      </c>
      <c r="E8239" s="146" t="s">
        <v>11651</v>
      </c>
      <c r="F8239" s="143" t="str">
        <f>IF(H8239&lt;=60,"소형",IF((H8239&gt;60)*(H8239&lt;=85)=1,"중소형",IF((H8239&gt;85)*(H8239&lt;=102)=1,"중형",IF((H8239&gt;102)*(H8239&lt;=135)=1,"중대형","대형"))))</f>
        <v>소형</v>
      </c>
      <c r="G8239" s="146" t="s">
        <v>11670</v>
      </c>
      <c r="H8239" s="143">
        <v>44</v>
      </c>
      <c r="I8239" s="144">
        <v>47080</v>
      </c>
      <c r="J8239" s="143">
        <v>39</v>
      </c>
      <c r="K8239" s="137">
        <v>43721</v>
      </c>
      <c r="L8239" s="147">
        <v>43952</v>
      </c>
      <c r="M8239" s="144">
        <f>H8239/3.3</f>
        <v>13.333333333333334</v>
      </c>
      <c r="N8239" s="144">
        <f>I8239/M8239</f>
        <v>3531</v>
      </c>
    </row>
    <row r="8240" spans="1:14">
      <c r="A8240" s="146" t="s">
        <v>11921</v>
      </c>
      <c r="B8240" s="146" t="s">
        <v>11920</v>
      </c>
      <c r="C8240" s="146" t="s">
        <v>11925</v>
      </c>
      <c r="D8240" s="146" t="s">
        <v>11922</v>
      </c>
      <c r="E8240" s="146" t="s">
        <v>11923</v>
      </c>
      <c r="F8240" s="143" t="str">
        <f>IF(H8240&lt;=60,"소형",IF((H8240&gt;60)*(H8240&lt;=85)=1,"중소형",IF((H8240&gt;85)*(H8240&lt;=102)=1,"중형",IF((H8240&gt;102)*(H8240&lt;=135)=1,"중대형","대형"))))</f>
        <v>중소형</v>
      </c>
      <c r="G8240" s="146" t="s">
        <v>11924</v>
      </c>
      <c r="H8240" s="143">
        <v>77</v>
      </c>
      <c r="I8240" s="144">
        <v>21130</v>
      </c>
      <c r="J8240" s="143">
        <v>49</v>
      </c>
      <c r="K8240" s="137">
        <v>43709</v>
      </c>
      <c r="L8240" s="147">
        <v>43952</v>
      </c>
      <c r="M8240" s="144">
        <f>H8240/3.3</f>
        <v>23.333333333333336</v>
      </c>
      <c r="N8240" s="144">
        <f>I8240/M8240</f>
        <v>905.57142857142844</v>
      </c>
    </row>
    <row r="8241" spans="1:14">
      <c r="A8241" s="146" t="s">
        <v>11921</v>
      </c>
      <c r="B8241" s="146" t="s">
        <v>11920</v>
      </c>
      <c r="C8241" s="146" t="s">
        <v>11925</v>
      </c>
      <c r="D8241" s="146" t="s">
        <v>11922</v>
      </c>
      <c r="E8241" s="146" t="s">
        <v>11923</v>
      </c>
      <c r="F8241" s="143" t="str">
        <f>IF(H8241&lt;=60,"소형",IF((H8241&gt;60)*(H8241&lt;=85)=1,"중소형",IF((H8241&gt;85)*(H8241&lt;=102)=1,"중형",IF((H8241&gt;102)*(H8241&lt;=135)=1,"중대형","대형"))))</f>
        <v>중소형</v>
      </c>
      <c r="G8241" s="146" t="s">
        <v>11926</v>
      </c>
      <c r="H8241" s="143">
        <v>77</v>
      </c>
      <c r="I8241" s="144">
        <v>21130</v>
      </c>
      <c r="J8241" s="143">
        <v>1</v>
      </c>
      <c r="K8241" s="137">
        <v>43709</v>
      </c>
      <c r="L8241" s="147">
        <v>43952</v>
      </c>
      <c r="M8241" s="144">
        <f>H8241/3.3</f>
        <v>23.333333333333336</v>
      </c>
      <c r="N8241" s="144">
        <f>I8241/M8241</f>
        <v>905.57142857142844</v>
      </c>
    </row>
    <row r="8242" spans="1:14">
      <c r="A8242" s="146" t="s">
        <v>14201</v>
      </c>
      <c r="B8242" s="146" t="s">
        <v>14289</v>
      </c>
      <c r="C8242" s="146" t="s">
        <v>14292</v>
      </c>
      <c r="D8242" s="146" t="s">
        <v>14290</v>
      </c>
      <c r="E8242" s="146" t="s">
        <v>14291</v>
      </c>
      <c r="F8242" s="143" t="str">
        <f>IF(H8242&lt;=60,"소형",IF((H8242&gt;60)*(H8242&lt;=85)=1,"중소형",IF((H8242&gt;85)*(H8242&lt;=102)=1,"중형",IF((H8242&gt;102)*(H8242&lt;=135)=1,"중대형","대형"))))</f>
        <v>중소형</v>
      </c>
      <c r="G8242" s="146" t="s">
        <v>14293</v>
      </c>
      <c r="H8242" s="143">
        <v>72</v>
      </c>
      <c r="I8242" s="144">
        <v>24650</v>
      </c>
      <c r="J8242" s="143">
        <v>17</v>
      </c>
      <c r="K8242" s="137">
        <v>43951</v>
      </c>
      <c r="L8242" s="147">
        <v>43952</v>
      </c>
      <c r="M8242" s="144">
        <f>H8242/3.3</f>
        <v>21.81818181818182</v>
      </c>
      <c r="N8242" s="144">
        <f>I8242/M8242</f>
        <v>1129.7916666666665</v>
      </c>
    </row>
    <row r="8243" spans="1:14">
      <c r="A8243" s="146" t="s">
        <v>14201</v>
      </c>
      <c r="B8243" s="146" t="s">
        <v>14289</v>
      </c>
      <c r="C8243" s="146" t="s">
        <v>14292</v>
      </c>
      <c r="D8243" s="146" t="s">
        <v>14290</v>
      </c>
      <c r="E8243" s="146" t="s">
        <v>14291</v>
      </c>
      <c r="F8243" s="143" t="str">
        <f>IF(H8243&lt;=60,"소형",IF((H8243&gt;60)*(H8243&lt;=85)=1,"중소형",IF((H8243&gt;85)*(H8243&lt;=102)=1,"중형",IF((H8243&gt;102)*(H8243&lt;=135)=1,"중대형","대형"))))</f>
        <v>중소형</v>
      </c>
      <c r="G8243" s="146" t="s">
        <v>14295</v>
      </c>
      <c r="H8243" s="143">
        <v>84</v>
      </c>
      <c r="I8243" s="144">
        <v>28900</v>
      </c>
      <c r="J8243" s="143">
        <v>34</v>
      </c>
      <c r="K8243" s="137">
        <v>43951</v>
      </c>
      <c r="L8243" s="147">
        <v>43952</v>
      </c>
      <c r="M8243" s="144">
        <f>H8243/3.3</f>
        <v>25.454545454545457</v>
      </c>
      <c r="N8243" s="144">
        <f>I8243/M8243</f>
        <v>1135.3571428571427</v>
      </c>
    </row>
    <row r="8244" spans="1:14">
      <c r="A8244" s="146" t="s">
        <v>14201</v>
      </c>
      <c r="B8244" s="146" t="s">
        <v>14289</v>
      </c>
      <c r="C8244" s="146" t="s">
        <v>14292</v>
      </c>
      <c r="D8244" s="146" t="s">
        <v>14290</v>
      </c>
      <c r="E8244" s="146" t="s">
        <v>14291</v>
      </c>
      <c r="F8244" s="143" t="str">
        <f>IF(H8244&lt;=60,"소형",IF((H8244&gt;60)*(H8244&lt;=85)=1,"중소형",IF((H8244&gt;85)*(H8244&lt;=102)=1,"중형",IF((H8244&gt;102)*(H8244&lt;=135)=1,"중대형","대형"))))</f>
        <v>중소형</v>
      </c>
      <c r="G8244" s="146" t="s">
        <v>14294</v>
      </c>
      <c r="H8244" s="143">
        <v>84</v>
      </c>
      <c r="I8244" s="144">
        <v>28900</v>
      </c>
      <c r="J8244" s="143">
        <v>17</v>
      </c>
      <c r="K8244" s="137">
        <v>43951</v>
      </c>
      <c r="L8244" s="147">
        <v>43952</v>
      </c>
      <c r="M8244" s="144">
        <f>H8244/3.3</f>
        <v>25.454545454545457</v>
      </c>
      <c r="N8244" s="144">
        <f>I8244/M8244</f>
        <v>1135.3571428571427</v>
      </c>
    </row>
    <row r="8245" spans="1:14">
      <c r="A8245" s="146" t="s">
        <v>2829</v>
      </c>
      <c r="B8245" s="146" t="s">
        <v>11649</v>
      </c>
      <c r="C8245" s="146" t="s">
        <v>11669</v>
      </c>
      <c r="D8245" s="146" t="s">
        <v>11650</v>
      </c>
      <c r="E8245" s="146" t="s">
        <v>11651</v>
      </c>
      <c r="F8245" s="143" t="str">
        <f>IF(H8245&lt;=60,"소형",IF((H8245&gt;60)*(H8245&lt;=85)=1,"중소형",IF((H8245&gt;85)*(H8245&lt;=102)=1,"중형",IF((H8245&gt;102)*(H8245&lt;=135)=1,"중대형","대형"))))</f>
        <v>소형</v>
      </c>
      <c r="G8245" s="146" t="s">
        <v>11671</v>
      </c>
      <c r="H8245" s="143">
        <v>59</v>
      </c>
      <c r="I8245" s="144">
        <v>64620</v>
      </c>
      <c r="J8245" s="143">
        <v>54</v>
      </c>
      <c r="K8245" s="137">
        <v>43722</v>
      </c>
      <c r="L8245" s="147">
        <v>43952</v>
      </c>
      <c r="M8245" s="144">
        <f>H8245/3.3</f>
        <v>17.878787878787879</v>
      </c>
      <c r="N8245" s="144">
        <f>I8245/M8245</f>
        <v>3614.3389830508472</v>
      </c>
    </row>
    <row r="8246" spans="1:14">
      <c r="A8246" s="146" t="s">
        <v>2829</v>
      </c>
      <c r="B8246" s="146" t="s">
        <v>11649</v>
      </c>
      <c r="C8246" s="146" t="s">
        <v>11669</v>
      </c>
      <c r="D8246" s="146" t="s">
        <v>11650</v>
      </c>
      <c r="E8246" s="146" t="s">
        <v>11651</v>
      </c>
      <c r="F8246" s="143" t="str">
        <f>IF(H8246&lt;=60,"소형",IF((H8246&gt;60)*(H8246&lt;=85)=1,"중소형",IF((H8246&gt;85)*(H8246&lt;=102)=1,"중형",IF((H8246&gt;102)*(H8246&lt;=135)=1,"중대형","대형"))))</f>
        <v>소형</v>
      </c>
      <c r="G8246" s="146" t="s">
        <v>11672</v>
      </c>
      <c r="H8246" s="143">
        <v>59</v>
      </c>
      <c r="I8246" s="144">
        <v>64180</v>
      </c>
      <c r="J8246" s="143">
        <v>25</v>
      </c>
      <c r="K8246" s="137">
        <v>43723</v>
      </c>
      <c r="L8246" s="147">
        <v>43952</v>
      </c>
      <c r="M8246" s="144">
        <f>H8246/3.3</f>
        <v>17.878787878787879</v>
      </c>
      <c r="N8246" s="144">
        <f>I8246/M8246</f>
        <v>3589.7288135593221</v>
      </c>
    </row>
    <row r="8247" spans="1:14">
      <c r="A8247" s="143" t="s">
        <v>2</v>
      </c>
      <c r="B8247" s="143" t="s">
        <v>2777</v>
      </c>
      <c r="C8247" s="143" t="s">
        <v>952</v>
      </c>
      <c r="D8247" s="143" t="s">
        <v>547</v>
      </c>
      <c r="E8247" s="143" t="s">
        <v>2778</v>
      </c>
      <c r="F8247" s="143" t="str">
        <f>IF(H8247&lt;=60,"소형",IF((H8247&gt;60)*(H8247&lt;=85)=1,"중소형",IF((H8247&gt;85)*(H8247&lt;=102)=1,"중형",IF((H8247&gt;102)*(H8247&lt;=135)=1,"중대형","대형"))))</f>
        <v>소형</v>
      </c>
      <c r="G8247" s="143" t="s">
        <v>1176</v>
      </c>
      <c r="H8247" s="143">
        <v>59</v>
      </c>
      <c r="I8247" s="144">
        <v>38120</v>
      </c>
      <c r="J8247" s="143">
        <v>71</v>
      </c>
      <c r="K8247" s="137">
        <v>42583</v>
      </c>
      <c r="L8247" s="137">
        <v>43983</v>
      </c>
      <c r="M8247" s="144">
        <f>H8247/3.3</f>
        <v>17.878787878787879</v>
      </c>
      <c r="N8247" s="144">
        <f>I8247/M8247</f>
        <v>2132.1355932203392</v>
      </c>
    </row>
    <row r="8248" spans="1:14">
      <c r="A8248" s="143" t="s">
        <v>2</v>
      </c>
      <c r="B8248" s="143" t="s">
        <v>2777</v>
      </c>
      <c r="C8248" s="143" t="s">
        <v>952</v>
      </c>
      <c r="D8248" s="143" t="s">
        <v>547</v>
      </c>
      <c r="E8248" s="143" t="s">
        <v>2778</v>
      </c>
      <c r="F8248" s="143" t="str">
        <f>IF(H8248&lt;=60,"소형",IF((H8248&gt;60)*(H8248&lt;=85)=1,"중소형",IF((H8248&gt;85)*(H8248&lt;=102)=1,"중형",IF((H8248&gt;102)*(H8248&lt;=135)=1,"중대형","대형"))))</f>
        <v>소형</v>
      </c>
      <c r="G8248" s="143" t="s">
        <v>1272</v>
      </c>
      <c r="H8248" s="143">
        <v>59</v>
      </c>
      <c r="I8248" s="144">
        <v>37740</v>
      </c>
      <c r="J8248" s="143">
        <v>152</v>
      </c>
      <c r="K8248" s="137">
        <v>42583</v>
      </c>
      <c r="L8248" s="137">
        <v>43983</v>
      </c>
      <c r="M8248" s="144">
        <f>H8248/3.3</f>
        <v>17.878787878787879</v>
      </c>
      <c r="N8248" s="144">
        <f>I8248/M8248</f>
        <v>2110.8813559322034</v>
      </c>
    </row>
    <row r="8249" spans="1:14">
      <c r="A8249" s="143" t="s">
        <v>2</v>
      </c>
      <c r="B8249" s="143" t="s">
        <v>2777</v>
      </c>
      <c r="C8249" s="143" t="s">
        <v>952</v>
      </c>
      <c r="D8249" s="143" t="s">
        <v>547</v>
      </c>
      <c r="E8249" s="143" t="s">
        <v>2778</v>
      </c>
      <c r="F8249" s="143" t="str">
        <f>IF(H8249&lt;=60,"소형",IF((H8249&gt;60)*(H8249&lt;=85)=1,"중소형",IF((H8249&gt;85)*(H8249&lt;=102)=1,"중형",IF((H8249&gt;102)*(H8249&lt;=135)=1,"중대형","대형"))))</f>
        <v>중소형</v>
      </c>
      <c r="G8249" s="143" t="s">
        <v>2641</v>
      </c>
      <c r="H8249" s="143">
        <v>64</v>
      </c>
      <c r="I8249" s="144">
        <v>39910</v>
      </c>
      <c r="J8249" s="143">
        <v>76</v>
      </c>
      <c r="K8249" s="137">
        <v>42583</v>
      </c>
      <c r="L8249" s="137">
        <v>43983</v>
      </c>
      <c r="M8249" s="144">
        <f>H8249/3.3</f>
        <v>19.393939393939394</v>
      </c>
      <c r="N8249" s="144">
        <f>I8249/M8249</f>
        <v>2057.859375</v>
      </c>
    </row>
    <row r="8250" spans="1:14">
      <c r="A8250" s="143" t="s">
        <v>2</v>
      </c>
      <c r="B8250" s="143" t="s">
        <v>6170</v>
      </c>
      <c r="C8250" s="143" t="s">
        <v>3167</v>
      </c>
      <c r="D8250" s="143" t="s">
        <v>4544</v>
      </c>
      <c r="E8250" s="143" t="s">
        <v>5745</v>
      </c>
      <c r="F8250" s="143" t="str">
        <f>IF(H8250&lt;=60,"소형",IF((H8250&gt;60)*(H8250&lt;=85)=1,"중소형",IF((H8250&gt;85)*(H8250&lt;=102)=1,"중형",IF((H8250&gt;102)*(H8250&lt;=135)=1,"중대형","대형"))))</f>
        <v>중소형</v>
      </c>
      <c r="G8250" s="143" t="s">
        <v>4155</v>
      </c>
      <c r="H8250" s="143">
        <v>75</v>
      </c>
      <c r="I8250" s="144">
        <v>39960</v>
      </c>
      <c r="J8250" s="143">
        <v>382</v>
      </c>
      <c r="K8250" s="137">
        <v>42767</v>
      </c>
      <c r="L8250" s="137">
        <v>43983</v>
      </c>
      <c r="M8250" s="144">
        <f>H8250/3.3</f>
        <v>22.72727272727273</v>
      </c>
      <c r="N8250" s="144">
        <f>I8250/M8250</f>
        <v>1758.2399999999998</v>
      </c>
    </row>
    <row r="8251" spans="1:14">
      <c r="A8251" s="143" t="s">
        <v>2</v>
      </c>
      <c r="B8251" s="143" t="s">
        <v>6170</v>
      </c>
      <c r="C8251" s="143" t="s">
        <v>3167</v>
      </c>
      <c r="D8251" s="143" t="s">
        <v>4544</v>
      </c>
      <c r="E8251" s="143" t="s">
        <v>5745</v>
      </c>
      <c r="F8251" s="143" t="str">
        <f>IF(H8251&lt;=60,"소형",IF((H8251&gt;60)*(H8251&lt;=85)=1,"중소형",IF((H8251&gt;85)*(H8251&lt;=102)=1,"중형",IF((H8251&gt;102)*(H8251&lt;=135)=1,"중대형","대형"))))</f>
        <v>중소형</v>
      </c>
      <c r="G8251" s="143" t="s">
        <v>4290</v>
      </c>
      <c r="H8251" s="143">
        <v>84</v>
      </c>
      <c r="I8251" s="144">
        <v>43470</v>
      </c>
      <c r="J8251" s="143">
        <v>373</v>
      </c>
      <c r="K8251" s="137">
        <v>42767</v>
      </c>
      <c r="L8251" s="137">
        <v>43983</v>
      </c>
      <c r="M8251" s="144">
        <f>H8251/3.3</f>
        <v>25.454545454545457</v>
      </c>
      <c r="N8251" s="144">
        <f>I8251/M8251</f>
        <v>1707.7499999999998</v>
      </c>
    </row>
    <row r="8252" spans="1:14">
      <c r="A8252" s="143" t="s">
        <v>2</v>
      </c>
      <c r="B8252" s="143" t="s">
        <v>6170</v>
      </c>
      <c r="C8252" s="143" t="s">
        <v>3167</v>
      </c>
      <c r="D8252" s="143" t="s">
        <v>4544</v>
      </c>
      <c r="E8252" s="143" t="s">
        <v>5745</v>
      </c>
      <c r="F8252" s="143" t="str">
        <f>IF(H8252&lt;=60,"소형",IF((H8252&gt;60)*(H8252&lt;=85)=1,"중소형",IF((H8252&gt;85)*(H8252&lt;=102)=1,"중형",IF((H8252&gt;102)*(H8252&lt;=135)=1,"중대형","대형"))))</f>
        <v>중소형</v>
      </c>
      <c r="G8252" s="143" t="s">
        <v>3204</v>
      </c>
      <c r="H8252" s="143">
        <v>84</v>
      </c>
      <c r="I8252" s="144">
        <v>43300</v>
      </c>
      <c r="J8252" s="143">
        <v>370</v>
      </c>
      <c r="K8252" s="137">
        <v>42767</v>
      </c>
      <c r="L8252" s="137">
        <v>43983</v>
      </c>
      <c r="M8252" s="144">
        <f>H8252/3.3</f>
        <v>25.454545454545457</v>
      </c>
      <c r="N8252" s="144">
        <f>I8252/M8252</f>
        <v>1701.0714285714284</v>
      </c>
    </row>
    <row r="8253" spans="1:14">
      <c r="A8253" s="143" t="s">
        <v>2</v>
      </c>
      <c r="B8253" s="143" t="s">
        <v>6170</v>
      </c>
      <c r="C8253" s="143" t="s">
        <v>3167</v>
      </c>
      <c r="D8253" s="143" t="s">
        <v>4544</v>
      </c>
      <c r="E8253" s="143" t="s">
        <v>5745</v>
      </c>
      <c r="F8253" s="143" t="str">
        <f>IF(H8253&lt;=60,"소형",IF((H8253&gt;60)*(H8253&lt;=85)=1,"중소형",IF((H8253&gt;85)*(H8253&lt;=102)=1,"중형",IF((H8253&gt;102)*(H8253&lt;=135)=1,"중대형","대형"))))</f>
        <v>중소형</v>
      </c>
      <c r="G8253" s="143" t="s">
        <v>3206</v>
      </c>
      <c r="H8253" s="143">
        <v>84</v>
      </c>
      <c r="I8253" s="144">
        <v>43440</v>
      </c>
      <c r="J8253" s="143">
        <v>395</v>
      </c>
      <c r="K8253" s="137">
        <v>42767</v>
      </c>
      <c r="L8253" s="137">
        <v>43983</v>
      </c>
      <c r="M8253" s="144">
        <f>H8253/3.3</f>
        <v>25.454545454545457</v>
      </c>
      <c r="N8253" s="144">
        <f>I8253/M8253</f>
        <v>1706.5714285714284</v>
      </c>
    </row>
    <row r="8254" spans="1:14">
      <c r="A8254" s="143" t="s">
        <v>2</v>
      </c>
      <c r="B8254" s="143" t="s">
        <v>6170</v>
      </c>
      <c r="C8254" s="143" t="s">
        <v>3167</v>
      </c>
      <c r="D8254" s="143" t="s">
        <v>4544</v>
      </c>
      <c r="E8254" s="143" t="s">
        <v>5745</v>
      </c>
      <c r="F8254" s="143" t="str">
        <f>IF(H8254&lt;=60,"소형",IF((H8254&gt;60)*(H8254&lt;=85)=1,"중소형",IF((H8254&gt;85)*(H8254&lt;=102)=1,"중형",IF((H8254&gt;102)*(H8254&lt;=135)=1,"중대형","대형"))))</f>
        <v>중소형</v>
      </c>
      <c r="G8254" s="143" t="s">
        <v>6171</v>
      </c>
      <c r="H8254" s="143">
        <v>84</v>
      </c>
      <c r="I8254" s="144">
        <v>54950</v>
      </c>
      <c r="J8254" s="143">
        <v>10</v>
      </c>
      <c r="K8254" s="137">
        <v>42767</v>
      </c>
      <c r="L8254" s="137">
        <v>43983</v>
      </c>
      <c r="M8254" s="144">
        <f>H8254/3.3</f>
        <v>25.454545454545457</v>
      </c>
      <c r="N8254" s="144">
        <f>I8254/M8254</f>
        <v>2158.75</v>
      </c>
    </row>
    <row r="8255" spans="1:14">
      <c r="A8255" s="143" t="s">
        <v>2828</v>
      </c>
      <c r="B8255" s="143" t="s">
        <v>6172</v>
      </c>
      <c r="C8255" s="143" t="s">
        <v>3159</v>
      </c>
      <c r="D8255" s="143" t="s">
        <v>6166</v>
      </c>
      <c r="E8255" s="143" t="s">
        <v>6173</v>
      </c>
      <c r="F8255" s="143" t="str">
        <f>IF(H8255&lt;=60,"소형",IF((H8255&gt;60)*(H8255&lt;=85)=1,"중소형",IF((H8255&gt;85)*(H8255&lt;=102)=1,"중형",IF((H8255&gt;102)*(H8255&lt;=135)=1,"중대형","대형"))))</f>
        <v>소형</v>
      </c>
      <c r="G8255" s="143" t="s">
        <v>6110</v>
      </c>
      <c r="H8255" s="143">
        <v>59</v>
      </c>
      <c r="I8255" s="144" t="s">
        <v>3211</v>
      </c>
      <c r="J8255" s="143">
        <v>140</v>
      </c>
      <c r="K8255" s="137">
        <v>42767</v>
      </c>
      <c r="L8255" s="137">
        <v>43983</v>
      </c>
      <c r="M8255" s="144">
        <f>H8255/3.3</f>
        <v>17.878787878787879</v>
      </c>
      <c r="N8255" s="144" t="e">
        <f>I8255/M8255</f>
        <v>#VALUE!</v>
      </c>
    </row>
    <row r="8256" spans="1:14">
      <c r="A8256" s="143" t="s">
        <v>2828</v>
      </c>
      <c r="B8256" s="143" t="s">
        <v>6172</v>
      </c>
      <c r="C8256" s="143" t="s">
        <v>3159</v>
      </c>
      <c r="D8256" s="143" t="s">
        <v>6166</v>
      </c>
      <c r="E8256" s="143" t="s">
        <v>6173</v>
      </c>
      <c r="F8256" s="143" t="str">
        <f>IF(H8256&lt;=60,"소형",IF((H8256&gt;60)*(H8256&lt;=85)=1,"중소형",IF((H8256&gt;85)*(H8256&lt;=102)=1,"중형",IF((H8256&gt;102)*(H8256&lt;=135)=1,"중대형","대형"))))</f>
        <v>소형</v>
      </c>
      <c r="G8256" s="143" t="s">
        <v>6174</v>
      </c>
      <c r="H8256" s="143">
        <v>59</v>
      </c>
      <c r="I8256" s="144" t="s">
        <v>3211</v>
      </c>
      <c r="J8256" s="143">
        <v>140</v>
      </c>
      <c r="K8256" s="137">
        <v>42767</v>
      </c>
      <c r="L8256" s="137">
        <v>43983</v>
      </c>
      <c r="M8256" s="144">
        <f>H8256/3.3</f>
        <v>17.878787878787879</v>
      </c>
      <c r="N8256" s="144" t="e">
        <f>I8256/M8256</f>
        <v>#VALUE!</v>
      </c>
    </row>
    <row r="8257" spans="1:14">
      <c r="A8257" s="143" t="s">
        <v>2828</v>
      </c>
      <c r="B8257" s="143" t="s">
        <v>6172</v>
      </c>
      <c r="C8257" s="143" t="s">
        <v>3159</v>
      </c>
      <c r="D8257" s="143" t="s">
        <v>6166</v>
      </c>
      <c r="E8257" s="143" t="s">
        <v>6173</v>
      </c>
      <c r="F8257" s="143" t="str">
        <f>IF(H8257&lt;=60,"소형",IF((H8257&gt;60)*(H8257&lt;=85)=1,"중소형",IF((H8257&gt;85)*(H8257&lt;=102)=1,"중형",IF((H8257&gt;102)*(H8257&lt;=135)=1,"중대형","대형"))))</f>
        <v>소형</v>
      </c>
      <c r="G8257" s="143" t="s">
        <v>6175</v>
      </c>
      <c r="H8257" s="143">
        <v>59</v>
      </c>
      <c r="I8257" s="144" t="s">
        <v>3211</v>
      </c>
      <c r="J8257" s="143">
        <v>111</v>
      </c>
      <c r="K8257" s="137">
        <v>42767</v>
      </c>
      <c r="L8257" s="137">
        <v>43983</v>
      </c>
      <c r="M8257" s="144">
        <f>H8257/3.3</f>
        <v>17.878787878787879</v>
      </c>
      <c r="N8257" s="144" t="e">
        <f>I8257/M8257</f>
        <v>#VALUE!</v>
      </c>
    </row>
    <row r="8258" spans="1:14">
      <c r="A8258" s="143" t="s">
        <v>2828</v>
      </c>
      <c r="B8258" s="143" t="s">
        <v>6172</v>
      </c>
      <c r="C8258" s="143" t="s">
        <v>3159</v>
      </c>
      <c r="D8258" s="143" t="s">
        <v>6166</v>
      </c>
      <c r="E8258" s="143" t="s">
        <v>6173</v>
      </c>
      <c r="F8258" s="143" t="str">
        <f>IF(H8258&lt;=60,"소형",IF((H8258&gt;60)*(H8258&lt;=85)=1,"중소형",IF((H8258&gt;85)*(H8258&lt;=102)=1,"중형",IF((H8258&gt;102)*(H8258&lt;=135)=1,"중대형","대형"))))</f>
        <v>소형</v>
      </c>
      <c r="G8258" s="143" t="s">
        <v>6176</v>
      </c>
      <c r="H8258" s="143">
        <v>59</v>
      </c>
      <c r="I8258" s="144" t="s">
        <v>3211</v>
      </c>
      <c r="J8258" s="143">
        <v>222</v>
      </c>
      <c r="K8258" s="137">
        <v>42767</v>
      </c>
      <c r="L8258" s="137">
        <v>43983</v>
      </c>
      <c r="M8258" s="144">
        <f>H8258/3.3</f>
        <v>17.878787878787879</v>
      </c>
      <c r="N8258" s="144" t="e">
        <f>I8258/M8258</f>
        <v>#VALUE!</v>
      </c>
    </row>
    <row r="8259" spans="1:14">
      <c r="A8259" s="143" t="s">
        <v>2828</v>
      </c>
      <c r="B8259" s="143" t="s">
        <v>6172</v>
      </c>
      <c r="C8259" s="143" t="s">
        <v>3159</v>
      </c>
      <c r="D8259" s="143" t="s">
        <v>6166</v>
      </c>
      <c r="E8259" s="143" t="s">
        <v>6173</v>
      </c>
      <c r="F8259" s="143" t="str">
        <f>IF(H8259&lt;=60,"소형",IF((H8259&gt;60)*(H8259&lt;=85)=1,"중소형",IF((H8259&gt;85)*(H8259&lt;=102)=1,"중형",IF((H8259&gt;102)*(H8259&lt;=135)=1,"중대형","대형"))))</f>
        <v>소형</v>
      </c>
      <c r="G8259" s="143" t="s">
        <v>6177</v>
      </c>
      <c r="H8259" s="143">
        <v>59</v>
      </c>
      <c r="I8259" s="144" t="s">
        <v>3211</v>
      </c>
      <c r="J8259" s="143">
        <v>256</v>
      </c>
      <c r="K8259" s="137">
        <v>42767</v>
      </c>
      <c r="L8259" s="137">
        <v>43983</v>
      </c>
      <c r="M8259" s="144">
        <f>H8259/3.3</f>
        <v>17.878787878787879</v>
      </c>
      <c r="N8259" s="144" t="e">
        <f>I8259/M8259</f>
        <v>#VALUE!</v>
      </c>
    </row>
    <row r="8260" spans="1:14">
      <c r="A8260" s="143" t="s">
        <v>2829</v>
      </c>
      <c r="B8260" s="143" t="s">
        <v>6178</v>
      </c>
      <c r="C8260" s="143" t="s">
        <v>3170</v>
      </c>
      <c r="D8260" s="143" t="s">
        <v>5140</v>
      </c>
      <c r="E8260" s="143" t="s">
        <v>6179</v>
      </c>
      <c r="F8260" s="143" t="str">
        <f>IF(H8260&lt;=60,"소형",IF((H8260&gt;60)*(H8260&lt;=85)=1,"중소형",IF((H8260&gt;85)*(H8260&lt;=102)=1,"중형",IF((H8260&gt;102)*(H8260&lt;=135)=1,"중대형","대형"))))</f>
        <v>소형</v>
      </c>
      <c r="G8260" s="143" t="s">
        <v>6180</v>
      </c>
      <c r="H8260" s="143">
        <v>39</v>
      </c>
      <c r="I8260" s="144">
        <v>31800</v>
      </c>
      <c r="J8260" s="143">
        <v>122</v>
      </c>
      <c r="K8260" s="137">
        <v>42887</v>
      </c>
      <c r="L8260" s="137">
        <v>43983</v>
      </c>
      <c r="M8260" s="144">
        <f>H8260/3.3</f>
        <v>11.818181818181818</v>
      </c>
      <c r="N8260" s="144">
        <f>I8260/M8260</f>
        <v>2690.7692307692309</v>
      </c>
    </row>
    <row r="8261" spans="1:14">
      <c r="A8261" s="143" t="s">
        <v>2829</v>
      </c>
      <c r="B8261" s="143" t="s">
        <v>6178</v>
      </c>
      <c r="C8261" s="143" t="s">
        <v>3170</v>
      </c>
      <c r="D8261" s="143" t="s">
        <v>5140</v>
      </c>
      <c r="E8261" s="143" t="s">
        <v>6179</v>
      </c>
      <c r="F8261" s="143" t="str">
        <f>IF(H8261&lt;=60,"소형",IF((H8261&gt;60)*(H8261&lt;=85)=1,"중소형",IF((H8261&gt;85)*(H8261&lt;=102)=1,"중형",IF((H8261&gt;102)*(H8261&lt;=135)=1,"중대형","대형"))))</f>
        <v>소형</v>
      </c>
      <c r="G8261" s="143" t="s">
        <v>5733</v>
      </c>
      <c r="H8261" s="143">
        <v>49</v>
      </c>
      <c r="I8261" s="144">
        <v>38400</v>
      </c>
      <c r="J8261" s="143">
        <v>106</v>
      </c>
      <c r="K8261" s="137">
        <v>42887</v>
      </c>
      <c r="L8261" s="137">
        <v>43983</v>
      </c>
      <c r="M8261" s="144">
        <f>H8261/3.3</f>
        <v>14.84848484848485</v>
      </c>
      <c r="N8261" s="144">
        <f>I8261/M8261</f>
        <v>2586.1224489795918</v>
      </c>
    </row>
    <row r="8262" spans="1:14">
      <c r="A8262" s="143" t="s">
        <v>2829</v>
      </c>
      <c r="B8262" s="143" t="s">
        <v>6178</v>
      </c>
      <c r="C8262" s="143" t="s">
        <v>3170</v>
      </c>
      <c r="D8262" s="143" t="s">
        <v>5140</v>
      </c>
      <c r="E8262" s="143" t="s">
        <v>6179</v>
      </c>
      <c r="F8262" s="143" t="str">
        <f>IF(H8262&lt;=60,"소형",IF((H8262&gt;60)*(H8262&lt;=85)=1,"중소형",IF((H8262&gt;85)*(H8262&lt;=102)=1,"중형",IF((H8262&gt;102)*(H8262&lt;=135)=1,"중대형","대형"))))</f>
        <v>소형</v>
      </c>
      <c r="G8262" s="143" t="s">
        <v>5069</v>
      </c>
      <c r="H8262" s="143">
        <v>59</v>
      </c>
      <c r="I8262" s="144">
        <v>46700</v>
      </c>
      <c r="J8262" s="143">
        <v>393</v>
      </c>
      <c r="K8262" s="137">
        <v>42887</v>
      </c>
      <c r="L8262" s="137">
        <v>43983</v>
      </c>
      <c r="M8262" s="144">
        <f>H8262/3.3</f>
        <v>17.878787878787879</v>
      </c>
      <c r="N8262" s="144">
        <f>I8262/M8262</f>
        <v>2612.0338983050847</v>
      </c>
    </row>
    <row r="8263" spans="1:14">
      <c r="A8263" s="143" t="s">
        <v>2829</v>
      </c>
      <c r="B8263" s="143" t="s">
        <v>6178</v>
      </c>
      <c r="C8263" s="143" t="s">
        <v>3170</v>
      </c>
      <c r="D8263" s="143" t="s">
        <v>5140</v>
      </c>
      <c r="E8263" s="143" t="s">
        <v>6179</v>
      </c>
      <c r="F8263" s="143" t="str">
        <f>IF(H8263&lt;=60,"소형",IF((H8263&gt;60)*(H8263&lt;=85)=1,"중소형",IF((H8263&gt;85)*(H8263&lt;=102)=1,"중형",IF((H8263&gt;102)*(H8263&lt;=135)=1,"중대형","대형"))))</f>
        <v>중소형</v>
      </c>
      <c r="G8263" s="143" t="s">
        <v>3291</v>
      </c>
      <c r="H8263" s="143">
        <v>84</v>
      </c>
      <c r="I8263" s="144">
        <v>56300</v>
      </c>
      <c r="J8263" s="143">
        <v>182</v>
      </c>
      <c r="K8263" s="137">
        <v>42887</v>
      </c>
      <c r="L8263" s="137">
        <v>43983</v>
      </c>
      <c r="M8263" s="144">
        <f>H8263/3.3</f>
        <v>25.454545454545457</v>
      </c>
      <c r="N8263" s="144">
        <f>I8263/M8263</f>
        <v>2211.7857142857142</v>
      </c>
    </row>
    <row r="8264" spans="1:14">
      <c r="A8264" s="143" t="s">
        <v>2829</v>
      </c>
      <c r="B8264" s="143" t="s">
        <v>6178</v>
      </c>
      <c r="C8264" s="143" t="s">
        <v>3170</v>
      </c>
      <c r="D8264" s="143" t="s">
        <v>5140</v>
      </c>
      <c r="E8264" s="143" t="s">
        <v>6179</v>
      </c>
      <c r="F8264" s="143" t="str">
        <f>IF(H8264&lt;=60,"소형",IF((H8264&gt;60)*(H8264&lt;=85)=1,"중소형",IF((H8264&gt;85)*(H8264&lt;=102)=1,"중형",IF((H8264&gt;102)*(H8264&lt;=135)=1,"중대형","대형"))))</f>
        <v>중소형</v>
      </c>
      <c r="G8264" s="143" t="s">
        <v>3623</v>
      </c>
      <c r="H8264" s="143">
        <v>84</v>
      </c>
      <c r="I8264" s="144">
        <v>57500</v>
      </c>
      <c r="J8264" s="143">
        <v>211</v>
      </c>
      <c r="K8264" s="137">
        <v>42887</v>
      </c>
      <c r="L8264" s="137">
        <v>43983</v>
      </c>
      <c r="M8264" s="144">
        <f>H8264/3.3</f>
        <v>25.454545454545457</v>
      </c>
      <c r="N8264" s="144">
        <f>I8264/M8264</f>
        <v>2258.9285714285711</v>
      </c>
    </row>
    <row r="8265" spans="1:14">
      <c r="A8265" s="143" t="s">
        <v>2829</v>
      </c>
      <c r="B8265" s="143" t="s">
        <v>6178</v>
      </c>
      <c r="C8265" s="143" t="s">
        <v>3170</v>
      </c>
      <c r="D8265" s="143" t="s">
        <v>5140</v>
      </c>
      <c r="E8265" s="143" t="s">
        <v>6179</v>
      </c>
      <c r="F8265" s="143" t="str">
        <f>IF(H8265&lt;=60,"소형",IF((H8265&gt;60)*(H8265&lt;=85)=1,"중소형",IF((H8265&gt;85)*(H8265&lt;=102)=1,"중형",IF((H8265&gt;102)*(H8265&lt;=135)=1,"중대형","대형"))))</f>
        <v>중소형</v>
      </c>
      <c r="G8265" s="143" t="s">
        <v>5782</v>
      </c>
      <c r="H8265" s="143">
        <v>84</v>
      </c>
      <c r="I8265" s="144">
        <v>58600</v>
      </c>
      <c r="J8265" s="143">
        <v>79</v>
      </c>
      <c r="K8265" s="137">
        <v>42887</v>
      </c>
      <c r="L8265" s="137">
        <v>43983</v>
      </c>
      <c r="M8265" s="144">
        <f>H8265/3.3</f>
        <v>25.454545454545457</v>
      </c>
      <c r="N8265" s="144">
        <f>I8265/M8265</f>
        <v>2302.1428571428569</v>
      </c>
    </row>
    <row r="8266" spans="1:14">
      <c r="A8266" s="143" t="s">
        <v>2829</v>
      </c>
      <c r="B8266" s="143" t="s">
        <v>6178</v>
      </c>
      <c r="C8266" s="143" t="s">
        <v>3170</v>
      </c>
      <c r="D8266" s="143" t="s">
        <v>5140</v>
      </c>
      <c r="E8266" s="143" t="s">
        <v>6179</v>
      </c>
      <c r="F8266" s="143" t="str">
        <f>IF(H8266&lt;=60,"소형",IF((H8266&gt;60)*(H8266&lt;=85)=1,"중소형",IF((H8266&gt;85)*(H8266&lt;=102)=1,"중형",IF((H8266&gt;102)*(H8266&lt;=135)=1,"중대형","대형"))))</f>
        <v>중형</v>
      </c>
      <c r="G8266" s="143" t="s">
        <v>6181</v>
      </c>
      <c r="H8266" s="143">
        <v>99</v>
      </c>
      <c r="I8266" s="144">
        <v>62200</v>
      </c>
      <c r="J8266" s="143">
        <v>24</v>
      </c>
      <c r="K8266" s="137">
        <v>42887</v>
      </c>
      <c r="L8266" s="137">
        <v>43983</v>
      </c>
      <c r="M8266" s="144">
        <f>H8266/3.3</f>
        <v>30</v>
      </c>
      <c r="N8266" s="144">
        <f>I8266/M8266</f>
        <v>2073.3333333333335</v>
      </c>
    </row>
    <row r="8267" spans="1:14">
      <c r="A8267" s="143" t="s">
        <v>2829</v>
      </c>
      <c r="B8267" s="143" t="s">
        <v>6178</v>
      </c>
      <c r="C8267" s="143" t="s">
        <v>3170</v>
      </c>
      <c r="D8267" s="143" t="s">
        <v>5140</v>
      </c>
      <c r="E8267" s="143" t="s">
        <v>6179</v>
      </c>
      <c r="F8267" s="143" t="str">
        <f>IF(H8267&lt;=60,"소형",IF((H8267&gt;60)*(H8267&lt;=85)=1,"중소형",IF((H8267&gt;85)*(H8267&lt;=102)=1,"중형",IF((H8267&gt;102)*(H8267&lt;=135)=1,"중대형","대형"))))</f>
        <v>중형</v>
      </c>
      <c r="G8267" s="143" t="s">
        <v>6182</v>
      </c>
      <c r="H8267" s="143">
        <v>99</v>
      </c>
      <c r="I8267" s="144">
        <v>64300</v>
      </c>
      <c r="J8267" s="143">
        <v>50</v>
      </c>
      <c r="K8267" s="137">
        <v>42887</v>
      </c>
      <c r="L8267" s="137">
        <v>43983</v>
      </c>
      <c r="M8267" s="144">
        <f>H8267/3.3</f>
        <v>30</v>
      </c>
      <c r="N8267" s="144">
        <f>I8267/M8267</f>
        <v>2143.3333333333335</v>
      </c>
    </row>
    <row r="8268" spans="1:14">
      <c r="A8268" s="143" t="s">
        <v>2829</v>
      </c>
      <c r="B8268" s="143" t="s">
        <v>6178</v>
      </c>
      <c r="C8268" s="143" t="s">
        <v>3170</v>
      </c>
      <c r="D8268" s="143" t="s">
        <v>5140</v>
      </c>
      <c r="E8268" s="143" t="s">
        <v>6179</v>
      </c>
      <c r="F8268" s="143" t="str">
        <f>IF(H8268&lt;=60,"소형",IF((H8268&gt;60)*(H8268&lt;=85)=1,"중소형",IF((H8268&gt;85)*(H8268&lt;=102)=1,"중형",IF((H8268&gt;102)*(H8268&lt;=135)=1,"중대형","대형"))))</f>
        <v>중대형</v>
      </c>
      <c r="G8268" s="143" t="s">
        <v>6183</v>
      </c>
      <c r="H8268" s="143">
        <v>114</v>
      </c>
      <c r="I8268" s="144">
        <v>71300</v>
      </c>
      <c r="J8268" s="143">
        <v>25</v>
      </c>
      <c r="K8268" s="137">
        <v>42887</v>
      </c>
      <c r="L8268" s="137">
        <v>43983</v>
      </c>
      <c r="M8268" s="144">
        <f>H8268/3.3</f>
        <v>34.545454545454547</v>
      </c>
      <c r="N8268" s="144">
        <f>I8268/M8268</f>
        <v>2063.9473684210525</v>
      </c>
    </row>
    <row r="8269" spans="1:14">
      <c r="A8269" s="143" t="s">
        <v>2829</v>
      </c>
      <c r="B8269" s="143" t="s">
        <v>6184</v>
      </c>
      <c r="C8269" s="143" t="s">
        <v>3156</v>
      </c>
      <c r="D8269" s="143" t="s">
        <v>3375</v>
      </c>
      <c r="E8269" s="143" t="s">
        <v>6185</v>
      </c>
      <c r="F8269" s="143" t="str">
        <f>IF(H8269&lt;=60,"소형",IF((H8269&gt;60)*(H8269&lt;=85)=1,"중소형",IF((H8269&gt;85)*(H8269&lt;=102)=1,"중형",IF((H8269&gt;102)*(H8269&lt;=135)=1,"중대형","대형"))))</f>
        <v>소형</v>
      </c>
      <c r="G8269" s="143" t="s">
        <v>3234</v>
      </c>
      <c r="H8269" s="143">
        <v>59</v>
      </c>
      <c r="I8269" s="144">
        <v>18100</v>
      </c>
      <c r="J8269" s="143">
        <v>435</v>
      </c>
      <c r="K8269" s="137">
        <v>42917</v>
      </c>
      <c r="L8269" s="137">
        <v>43983</v>
      </c>
      <c r="M8269" s="144">
        <f>H8269/3.3</f>
        <v>17.878787878787879</v>
      </c>
      <c r="N8269" s="144">
        <f>I8269/M8269</f>
        <v>1012.3728813559322</v>
      </c>
    </row>
    <row r="8270" spans="1:14">
      <c r="A8270" s="143" t="s">
        <v>2829</v>
      </c>
      <c r="B8270" s="143" t="s">
        <v>6184</v>
      </c>
      <c r="C8270" s="143" t="s">
        <v>3156</v>
      </c>
      <c r="D8270" s="143" t="s">
        <v>3375</v>
      </c>
      <c r="E8270" s="143" t="s">
        <v>6185</v>
      </c>
      <c r="F8270" s="143" t="str">
        <f>IF(H8270&lt;=60,"소형",IF((H8270&gt;60)*(H8270&lt;=85)=1,"중소형",IF((H8270&gt;85)*(H8270&lt;=102)=1,"중형",IF((H8270&gt;102)*(H8270&lt;=135)=1,"중대형","대형"))))</f>
        <v>중소형</v>
      </c>
      <c r="G8270" s="143" t="s">
        <v>4045</v>
      </c>
      <c r="H8270" s="143">
        <v>74</v>
      </c>
      <c r="I8270" s="144">
        <v>22700</v>
      </c>
      <c r="J8270" s="143">
        <v>267</v>
      </c>
      <c r="K8270" s="137">
        <v>42917</v>
      </c>
      <c r="L8270" s="137">
        <v>43983</v>
      </c>
      <c r="M8270" s="144">
        <f>H8270/3.3</f>
        <v>22.424242424242426</v>
      </c>
      <c r="N8270" s="144">
        <f>I8270/M8270</f>
        <v>1012.2972972972972</v>
      </c>
    </row>
    <row r="8271" spans="1:14">
      <c r="A8271" s="143" t="s">
        <v>2829</v>
      </c>
      <c r="B8271" s="143" t="s">
        <v>6184</v>
      </c>
      <c r="C8271" s="143" t="s">
        <v>3156</v>
      </c>
      <c r="D8271" s="143" t="s">
        <v>3375</v>
      </c>
      <c r="E8271" s="143" t="s">
        <v>6185</v>
      </c>
      <c r="F8271" s="143" t="str">
        <f>IF(H8271&lt;=60,"소형",IF((H8271&gt;60)*(H8271&lt;=85)=1,"중소형",IF((H8271&gt;85)*(H8271&lt;=102)=1,"중형",IF((H8271&gt;102)*(H8271&lt;=135)=1,"중대형","대형"))))</f>
        <v>중소형</v>
      </c>
      <c r="G8271" s="143" t="s">
        <v>4125</v>
      </c>
      <c r="H8271" s="143">
        <v>74</v>
      </c>
      <c r="I8271" s="144">
        <v>22700</v>
      </c>
      <c r="J8271" s="143">
        <v>276</v>
      </c>
      <c r="K8271" s="137">
        <v>42917</v>
      </c>
      <c r="L8271" s="137">
        <v>43983</v>
      </c>
      <c r="M8271" s="144">
        <f>H8271/3.3</f>
        <v>22.424242424242426</v>
      </c>
      <c r="N8271" s="144">
        <f>I8271/M8271</f>
        <v>1012.2972972972972</v>
      </c>
    </row>
    <row r="8272" spans="1:14">
      <c r="A8272" s="143" t="s">
        <v>2829</v>
      </c>
      <c r="B8272" s="143" t="s">
        <v>6184</v>
      </c>
      <c r="C8272" s="143" t="s">
        <v>3156</v>
      </c>
      <c r="D8272" s="143" t="s">
        <v>3375</v>
      </c>
      <c r="E8272" s="143" t="s">
        <v>6185</v>
      </c>
      <c r="F8272" s="143" t="str">
        <f>IF(H8272&lt;=60,"소형",IF((H8272&gt;60)*(H8272&lt;=85)=1,"중소형",IF((H8272&gt;85)*(H8272&lt;=102)=1,"중형",IF((H8272&gt;102)*(H8272&lt;=135)=1,"중대형","대형"))))</f>
        <v>중소형</v>
      </c>
      <c r="G8272" s="143" t="s">
        <v>6186</v>
      </c>
      <c r="H8272" s="143">
        <v>81</v>
      </c>
      <c r="I8272" s="144">
        <v>22100</v>
      </c>
      <c r="J8272" s="143">
        <v>15</v>
      </c>
      <c r="K8272" s="137">
        <v>42917</v>
      </c>
      <c r="L8272" s="137">
        <v>43983</v>
      </c>
      <c r="M8272" s="144">
        <f>H8272/3.3</f>
        <v>24.545454545454547</v>
      </c>
      <c r="N8272" s="144">
        <f>I8272/M8272</f>
        <v>900.37037037037032</v>
      </c>
    </row>
    <row r="8273" spans="1:14">
      <c r="A8273" s="143" t="s">
        <v>2829</v>
      </c>
      <c r="B8273" s="143" t="s">
        <v>6184</v>
      </c>
      <c r="C8273" s="143" t="s">
        <v>3156</v>
      </c>
      <c r="D8273" s="143" t="s">
        <v>3375</v>
      </c>
      <c r="E8273" s="143" t="s">
        <v>6185</v>
      </c>
      <c r="F8273" s="143" t="str">
        <f>IF(H8273&lt;=60,"소형",IF((H8273&gt;60)*(H8273&lt;=85)=1,"중소형",IF((H8273&gt;85)*(H8273&lt;=102)=1,"중형",IF((H8273&gt;102)*(H8273&lt;=135)=1,"중대형","대형"))))</f>
        <v>중소형</v>
      </c>
      <c r="G8273" s="143" t="s">
        <v>4201</v>
      </c>
      <c r="H8273" s="143">
        <v>84</v>
      </c>
      <c r="I8273" s="144">
        <v>25700</v>
      </c>
      <c r="J8273" s="143">
        <v>409</v>
      </c>
      <c r="K8273" s="137">
        <v>42917</v>
      </c>
      <c r="L8273" s="137">
        <v>43983</v>
      </c>
      <c r="M8273" s="144">
        <f>H8273/3.3</f>
        <v>25.454545454545457</v>
      </c>
      <c r="N8273" s="144">
        <f>I8273/M8273</f>
        <v>1009.642857142857</v>
      </c>
    </row>
    <row r="8274" spans="1:14">
      <c r="A8274" s="143" t="s">
        <v>2829</v>
      </c>
      <c r="B8274" s="143" t="s">
        <v>6184</v>
      </c>
      <c r="C8274" s="143" t="s">
        <v>3156</v>
      </c>
      <c r="D8274" s="143" t="s">
        <v>3375</v>
      </c>
      <c r="E8274" s="143" t="s">
        <v>6185</v>
      </c>
      <c r="F8274" s="143" t="str">
        <f>IF(H8274&lt;=60,"소형",IF((H8274&gt;60)*(H8274&lt;=85)=1,"중소형",IF((H8274&gt;85)*(H8274&lt;=102)=1,"중형",IF((H8274&gt;102)*(H8274&lt;=135)=1,"중대형","대형"))))</f>
        <v>중소형</v>
      </c>
      <c r="G8274" s="143" t="s">
        <v>3206</v>
      </c>
      <c r="H8274" s="143">
        <v>84</v>
      </c>
      <c r="I8274" s="144">
        <v>25700</v>
      </c>
      <c r="J8274" s="143">
        <v>276</v>
      </c>
      <c r="K8274" s="137">
        <v>42917</v>
      </c>
      <c r="L8274" s="137">
        <v>43983</v>
      </c>
      <c r="M8274" s="144">
        <f>H8274/3.3</f>
        <v>25.454545454545457</v>
      </c>
      <c r="N8274" s="144">
        <f>I8274/M8274</f>
        <v>1009.642857142857</v>
      </c>
    </row>
    <row r="8275" spans="1:14">
      <c r="A8275" s="143" t="s">
        <v>2829</v>
      </c>
      <c r="B8275" s="143" t="s">
        <v>6184</v>
      </c>
      <c r="C8275" s="143" t="s">
        <v>3156</v>
      </c>
      <c r="D8275" s="143" t="s">
        <v>3375</v>
      </c>
      <c r="E8275" s="143" t="s">
        <v>6185</v>
      </c>
      <c r="F8275" s="143" t="str">
        <f>IF(H8275&lt;=60,"소형",IF((H8275&gt;60)*(H8275&lt;=85)=1,"중소형",IF((H8275&gt;85)*(H8275&lt;=102)=1,"중형",IF((H8275&gt;102)*(H8275&lt;=135)=1,"중대형","대형"))))</f>
        <v>중형</v>
      </c>
      <c r="G8275" s="143" t="s">
        <v>6187</v>
      </c>
      <c r="H8275" s="143">
        <v>102</v>
      </c>
      <c r="I8275" s="144">
        <v>32900</v>
      </c>
      <c r="J8275" s="143">
        <v>60</v>
      </c>
      <c r="K8275" s="137">
        <v>42917</v>
      </c>
      <c r="L8275" s="137">
        <v>43983</v>
      </c>
      <c r="M8275" s="144">
        <f>H8275/3.3</f>
        <v>30.90909090909091</v>
      </c>
      <c r="N8275" s="144">
        <f>I8275/M8275</f>
        <v>1064.4117647058824</v>
      </c>
    </row>
    <row r="8276" spans="1:14">
      <c r="A8276" s="143" t="s">
        <v>2829</v>
      </c>
      <c r="B8276" s="143" t="s">
        <v>6188</v>
      </c>
      <c r="C8276" s="143" t="s">
        <v>3169</v>
      </c>
      <c r="D8276" s="143" t="s">
        <v>4400</v>
      </c>
      <c r="E8276" s="143" t="s">
        <v>4401</v>
      </c>
      <c r="F8276" s="143" t="str">
        <f>IF(H8276&lt;=60,"소형",IF((H8276&gt;60)*(H8276&lt;=85)=1,"중소형",IF((H8276&gt;85)*(H8276&lt;=102)=1,"중형",IF((H8276&gt;102)*(H8276&lt;=135)=1,"중대형","대형"))))</f>
        <v>소형</v>
      </c>
      <c r="G8276" s="143" t="s">
        <v>6189</v>
      </c>
      <c r="H8276" s="143">
        <v>55</v>
      </c>
      <c r="I8276" s="144">
        <v>21143</v>
      </c>
      <c r="J8276" s="143">
        <v>32</v>
      </c>
      <c r="K8276" s="137">
        <v>42948</v>
      </c>
      <c r="L8276" s="137">
        <v>43983</v>
      </c>
      <c r="M8276" s="144">
        <f>H8276/3.3</f>
        <v>16.666666666666668</v>
      </c>
      <c r="N8276" s="144">
        <f>I8276/M8276</f>
        <v>1268.58</v>
      </c>
    </row>
    <row r="8277" spans="1:14">
      <c r="A8277" s="143" t="s">
        <v>2829</v>
      </c>
      <c r="B8277" s="143" t="s">
        <v>6188</v>
      </c>
      <c r="C8277" s="143" t="s">
        <v>3169</v>
      </c>
      <c r="D8277" s="143" t="s">
        <v>4400</v>
      </c>
      <c r="E8277" s="143" t="s">
        <v>4401</v>
      </c>
      <c r="F8277" s="143" t="str">
        <f>IF(H8277&lt;=60,"소형",IF((H8277&gt;60)*(H8277&lt;=85)=1,"중소형",IF((H8277&gt;85)*(H8277&lt;=102)=1,"중형",IF((H8277&gt;102)*(H8277&lt;=135)=1,"중대형","대형"))))</f>
        <v>중소형</v>
      </c>
      <c r="G8277" s="143" t="s">
        <v>6190</v>
      </c>
      <c r="H8277" s="143">
        <v>68</v>
      </c>
      <c r="I8277" s="144">
        <v>25744</v>
      </c>
      <c r="J8277" s="143">
        <v>51</v>
      </c>
      <c r="K8277" s="137">
        <v>42948</v>
      </c>
      <c r="L8277" s="137">
        <v>43983</v>
      </c>
      <c r="M8277" s="144">
        <f>H8277/3.3</f>
        <v>20.606060606060606</v>
      </c>
      <c r="N8277" s="144">
        <f>I8277/M8277</f>
        <v>1249.3411764705884</v>
      </c>
    </row>
    <row r="8278" spans="1:14">
      <c r="A8278" s="143" t="s">
        <v>2829</v>
      </c>
      <c r="B8278" s="143" t="s">
        <v>6188</v>
      </c>
      <c r="C8278" s="143" t="s">
        <v>3169</v>
      </c>
      <c r="D8278" s="143" t="s">
        <v>4400</v>
      </c>
      <c r="E8278" s="143" t="s">
        <v>4401</v>
      </c>
      <c r="F8278" s="143" t="str">
        <f>IF(H8278&lt;=60,"소형",IF((H8278&gt;60)*(H8278&lt;=85)=1,"중소형",IF((H8278&gt;85)*(H8278&lt;=102)=1,"중형",IF((H8278&gt;102)*(H8278&lt;=135)=1,"중대형","대형"))))</f>
        <v>중소형</v>
      </c>
      <c r="G8278" s="143" t="s">
        <v>4772</v>
      </c>
      <c r="H8278" s="143">
        <v>76</v>
      </c>
      <c r="I8278" s="144">
        <v>29136</v>
      </c>
      <c r="J8278" s="143">
        <v>56</v>
      </c>
      <c r="K8278" s="137">
        <v>42948</v>
      </c>
      <c r="L8278" s="137">
        <v>43983</v>
      </c>
      <c r="M8278" s="144">
        <f>H8278/3.3</f>
        <v>23.030303030303031</v>
      </c>
      <c r="N8278" s="144">
        <f>I8278/M8278</f>
        <v>1265.1157894736841</v>
      </c>
    </row>
    <row r="8279" spans="1:14">
      <c r="A8279" s="143" t="s">
        <v>2829</v>
      </c>
      <c r="B8279" s="143" t="s">
        <v>6188</v>
      </c>
      <c r="C8279" s="143" t="s">
        <v>3169</v>
      </c>
      <c r="D8279" s="143" t="s">
        <v>4400</v>
      </c>
      <c r="E8279" s="143" t="s">
        <v>4401</v>
      </c>
      <c r="F8279" s="143" t="str">
        <f>IF(H8279&lt;=60,"소형",IF((H8279&gt;60)*(H8279&lt;=85)=1,"중소형",IF((H8279&gt;85)*(H8279&lt;=102)=1,"중형",IF((H8279&gt;102)*(H8279&lt;=135)=1,"중대형","대형"))))</f>
        <v>중소형</v>
      </c>
      <c r="G8279" s="143" t="s">
        <v>6191</v>
      </c>
      <c r="H8279" s="143">
        <v>76</v>
      </c>
      <c r="I8279" s="144">
        <v>28236</v>
      </c>
      <c r="J8279" s="143">
        <v>28</v>
      </c>
      <c r="K8279" s="137">
        <v>42948</v>
      </c>
      <c r="L8279" s="137">
        <v>43983</v>
      </c>
      <c r="M8279" s="144">
        <f>H8279/3.3</f>
        <v>23.030303030303031</v>
      </c>
      <c r="N8279" s="144">
        <f>I8279/M8279</f>
        <v>1226.0368421052631</v>
      </c>
    </row>
    <row r="8280" spans="1:14">
      <c r="A8280" s="143" t="s">
        <v>2829</v>
      </c>
      <c r="B8280" s="143" t="s">
        <v>6188</v>
      </c>
      <c r="C8280" s="143" t="s">
        <v>3169</v>
      </c>
      <c r="D8280" s="143" t="s">
        <v>4400</v>
      </c>
      <c r="E8280" s="143" t="s">
        <v>4401</v>
      </c>
      <c r="F8280" s="143" t="str">
        <f>IF(H8280&lt;=60,"소형",IF((H8280&gt;60)*(H8280&lt;=85)=1,"중소형",IF((H8280&gt;85)*(H8280&lt;=102)=1,"중형",IF((H8280&gt;102)*(H8280&lt;=135)=1,"중대형","대형"))))</f>
        <v>중소형</v>
      </c>
      <c r="G8280" s="143" t="s">
        <v>3777</v>
      </c>
      <c r="H8280" s="143">
        <v>84</v>
      </c>
      <c r="I8280" s="144">
        <v>32728</v>
      </c>
      <c r="J8280" s="143">
        <v>54</v>
      </c>
      <c r="K8280" s="137">
        <v>42948</v>
      </c>
      <c r="L8280" s="137">
        <v>43983</v>
      </c>
      <c r="M8280" s="144">
        <f>H8280/3.3</f>
        <v>25.454545454545457</v>
      </c>
      <c r="N8280" s="144">
        <f>I8280/M8280</f>
        <v>1285.742857142857</v>
      </c>
    </row>
    <row r="8281" spans="1:14">
      <c r="A8281" s="143" t="s">
        <v>2828</v>
      </c>
      <c r="B8281" s="143" t="s">
        <v>6192</v>
      </c>
      <c r="C8281" s="143" t="s">
        <v>3166</v>
      </c>
      <c r="D8281" s="143" t="s">
        <v>3207</v>
      </c>
      <c r="E8281" s="143" t="s">
        <v>6193</v>
      </c>
      <c r="F8281" s="143" t="str">
        <f>IF(H8281&lt;=60,"소형",IF((H8281&gt;60)*(H8281&lt;=85)=1,"중소형",IF((H8281&gt;85)*(H8281&lt;=102)=1,"중형",IF((H8281&gt;102)*(H8281&lt;=135)=1,"중대형","대형"))))</f>
        <v>소형</v>
      </c>
      <c r="G8281" s="143" t="s">
        <v>4243</v>
      </c>
      <c r="H8281" s="143">
        <v>59</v>
      </c>
      <c r="I8281" s="144" t="s">
        <v>3211</v>
      </c>
      <c r="J8281" s="143">
        <v>142</v>
      </c>
      <c r="K8281" s="137">
        <v>43009</v>
      </c>
      <c r="L8281" s="137">
        <v>43983</v>
      </c>
      <c r="M8281" s="144">
        <f>H8281/3.3</f>
        <v>17.878787878787879</v>
      </c>
      <c r="N8281" s="144" t="e">
        <f>I8281/M8281</f>
        <v>#VALUE!</v>
      </c>
    </row>
    <row r="8282" spans="1:14">
      <c r="A8282" s="143" t="s">
        <v>2828</v>
      </c>
      <c r="B8282" s="143" t="s">
        <v>6192</v>
      </c>
      <c r="C8282" s="143" t="s">
        <v>3166</v>
      </c>
      <c r="D8282" s="143" t="s">
        <v>3207</v>
      </c>
      <c r="E8282" s="143" t="s">
        <v>6193</v>
      </c>
      <c r="F8282" s="143" t="str">
        <f>IF(H8282&lt;=60,"소형",IF((H8282&gt;60)*(H8282&lt;=85)=1,"중소형",IF((H8282&gt;85)*(H8282&lt;=102)=1,"중형",IF((H8282&gt;102)*(H8282&lt;=135)=1,"중대형","대형"))))</f>
        <v>소형</v>
      </c>
      <c r="G8282" s="143" t="s">
        <v>4244</v>
      </c>
      <c r="H8282" s="143">
        <v>59</v>
      </c>
      <c r="I8282" s="144" t="s">
        <v>3211</v>
      </c>
      <c r="J8282" s="143">
        <v>52</v>
      </c>
      <c r="K8282" s="137">
        <v>43009</v>
      </c>
      <c r="L8282" s="137">
        <v>43983</v>
      </c>
      <c r="M8282" s="144">
        <f>H8282/3.3</f>
        <v>17.878787878787879</v>
      </c>
      <c r="N8282" s="144" t="e">
        <f>I8282/M8282</f>
        <v>#VALUE!</v>
      </c>
    </row>
    <row r="8283" spans="1:14">
      <c r="A8283" s="143" t="s">
        <v>2828</v>
      </c>
      <c r="B8283" s="143" t="s">
        <v>6192</v>
      </c>
      <c r="C8283" s="143" t="s">
        <v>3166</v>
      </c>
      <c r="D8283" s="143" t="s">
        <v>3207</v>
      </c>
      <c r="E8283" s="143" t="s">
        <v>6193</v>
      </c>
      <c r="F8283" s="143" t="str">
        <f>IF(H8283&lt;=60,"소형",IF((H8283&gt;60)*(H8283&lt;=85)=1,"중소형",IF((H8283&gt;85)*(H8283&lt;=102)=1,"중형",IF((H8283&gt;102)*(H8283&lt;=135)=1,"중대형","대형"))))</f>
        <v>중소형</v>
      </c>
      <c r="G8283" s="143" t="s">
        <v>3417</v>
      </c>
      <c r="H8283" s="143">
        <v>84</v>
      </c>
      <c r="I8283" s="144" t="s">
        <v>3211</v>
      </c>
      <c r="J8283" s="143">
        <v>350</v>
      </c>
      <c r="K8283" s="137">
        <v>43009</v>
      </c>
      <c r="L8283" s="137">
        <v>43983</v>
      </c>
      <c r="M8283" s="144">
        <f>H8283/3.3</f>
        <v>25.454545454545457</v>
      </c>
      <c r="N8283" s="144" t="e">
        <f>I8283/M8283</f>
        <v>#VALUE!</v>
      </c>
    </row>
    <row r="8284" spans="1:14">
      <c r="A8284" s="142" t="s">
        <v>2829</v>
      </c>
      <c r="B8284" s="142" t="s">
        <v>6194</v>
      </c>
      <c r="C8284" s="142" t="s">
        <v>3170</v>
      </c>
      <c r="D8284" s="142" t="s">
        <v>3277</v>
      </c>
      <c r="E8284" s="142" t="s">
        <v>5520</v>
      </c>
      <c r="F8284" s="143" t="str">
        <f>IF(H8284&lt;=60,"소형",IF((H8284&gt;60)*(H8284&lt;=85)=1,"중소형",IF((H8284&gt;85)*(H8284&lt;=102)=1,"중형",IF((H8284&gt;102)*(H8284&lt;=135)=1,"중대형","대형"))))</f>
        <v>소형</v>
      </c>
      <c r="G8284" s="142" t="s">
        <v>5952</v>
      </c>
      <c r="H8284" s="143">
        <v>50</v>
      </c>
      <c r="I8284" s="144">
        <v>35820</v>
      </c>
      <c r="J8284" s="143">
        <v>38</v>
      </c>
      <c r="K8284" s="137">
        <v>43009</v>
      </c>
      <c r="L8284" s="137">
        <v>43983</v>
      </c>
      <c r="M8284" s="144">
        <f>H8284/3.3</f>
        <v>15.151515151515152</v>
      </c>
      <c r="N8284" s="144">
        <f>I8284/M8284</f>
        <v>2364.12</v>
      </c>
    </row>
    <row r="8285" spans="1:14">
      <c r="A8285" s="142" t="s">
        <v>2829</v>
      </c>
      <c r="B8285" s="142" t="s">
        <v>6194</v>
      </c>
      <c r="C8285" s="142" t="s">
        <v>3170</v>
      </c>
      <c r="D8285" s="142" t="s">
        <v>3277</v>
      </c>
      <c r="E8285" s="142" t="s">
        <v>5520</v>
      </c>
      <c r="F8285" s="143" t="str">
        <f>IF(H8285&lt;=60,"소형",IF((H8285&gt;60)*(H8285&lt;=85)=1,"중소형",IF((H8285&gt;85)*(H8285&lt;=102)=1,"중형",IF((H8285&gt;102)*(H8285&lt;=135)=1,"중대형","대형"))))</f>
        <v>소형</v>
      </c>
      <c r="G8285" s="142" t="s">
        <v>4056</v>
      </c>
      <c r="H8285" s="143">
        <v>59</v>
      </c>
      <c r="I8285" s="144">
        <v>41410</v>
      </c>
      <c r="J8285" s="143">
        <v>38</v>
      </c>
      <c r="K8285" s="137">
        <v>43009</v>
      </c>
      <c r="L8285" s="137">
        <v>43983</v>
      </c>
      <c r="M8285" s="144">
        <f>H8285/3.3</f>
        <v>17.878787878787879</v>
      </c>
      <c r="N8285" s="144">
        <f>I8285/M8285</f>
        <v>2316.1525423728813</v>
      </c>
    </row>
    <row r="8286" spans="1:14">
      <c r="A8286" s="142" t="s">
        <v>2829</v>
      </c>
      <c r="B8286" s="142" t="s">
        <v>6194</v>
      </c>
      <c r="C8286" s="142" t="s">
        <v>3170</v>
      </c>
      <c r="D8286" s="142" t="s">
        <v>3277</v>
      </c>
      <c r="E8286" s="142" t="s">
        <v>5520</v>
      </c>
      <c r="F8286" s="143" t="str">
        <f>IF(H8286&lt;=60,"소형",IF((H8286&gt;60)*(H8286&lt;=85)=1,"중소형",IF((H8286&gt;85)*(H8286&lt;=102)=1,"중형",IF((H8286&gt;102)*(H8286&lt;=135)=1,"중대형","대형"))))</f>
        <v>소형</v>
      </c>
      <c r="G8286" s="142" t="s">
        <v>5061</v>
      </c>
      <c r="H8286" s="143">
        <v>59</v>
      </c>
      <c r="I8286" s="144">
        <v>43100</v>
      </c>
      <c r="J8286" s="143">
        <v>38</v>
      </c>
      <c r="K8286" s="137">
        <v>43009</v>
      </c>
      <c r="L8286" s="137">
        <v>43983</v>
      </c>
      <c r="M8286" s="144">
        <f>H8286/3.3</f>
        <v>17.878787878787879</v>
      </c>
      <c r="N8286" s="144">
        <f>I8286/M8286</f>
        <v>2410.6779661016949</v>
      </c>
    </row>
    <row r="8287" spans="1:14">
      <c r="A8287" s="142" t="s">
        <v>2829</v>
      </c>
      <c r="B8287" s="142" t="s">
        <v>6194</v>
      </c>
      <c r="C8287" s="142" t="s">
        <v>3170</v>
      </c>
      <c r="D8287" s="142" t="s">
        <v>3277</v>
      </c>
      <c r="E8287" s="142" t="s">
        <v>5520</v>
      </c>
      <c r="F8287" s="143" t="str">
        <f>IF(H8287&lt;=60,"소형",IF((H8287&gt;60)*(H8287&lt;=85)=1,"중소형",IF((H8287&gt;85)*(H8287&lt;=102)=1,"중형",IF((H8287&gt;102)*(H8287&lt;=135)=1,"중대형","대형"))))</f>
        <v>소형</v>
      </c>
      <c r="G8287" s="142" t="s">
        <v>6195</v>
      </c>
      <c r="H8287" s="143">
        <v>59</v>
      </c>
      <c r="I8287" s="144">
        <v>44070</v>
      </c>
      <c r="J8287" s="143">
        <v>28</v>
      </c>
      <c r="K8287" s="137">
        <v>43009</v>
      </c>
      <c r="L8287" s="137">
        <v>43983</v>
      </c>
      <c r="M8287" s="144">
        <f>H8287/3.3</f>
        <v>17.878787878787879</v>
      </c>
      <c r="N8287" s="144">
        <f>I8287/M8287</f>
        <v>2464.9322033898306</v>
      </c>
    </row>
    <row r="8288" spans="1:14">
      <c r="A8288" s="142" t="s">
        <v>2829</v>
      </c>
      <c r="B8288" s="142" t="s">
        <v>6194</v>
      </c>
      <c r="C8288" s="142" t="s">
        <v>3170</v>
      </c>
      <c r="D8288" s="142" t="s">
        <v>3277</v>
      </c>
      <c r="E8288" s="142" t="s">
        <v>5520</v>
      </c>
      <c r="F8288" s="143" t="str">
        <f>IF(H8288&lt;=60,"소형",IF((H8288&gt;60)*(H8288&lt;=85)=1,"중소형",IF((H8288&gt;85)*(H8288&lt;=102)=1,"중형",IF((H8288&gt;102)*(H8288&lt;=135)=1,"중대형","대형"))))</f>
        <v>소형</v>
      </c>
      <c r="G8288" s="142" t="s">
        <v>6196</v>
      </c>
      <c r="H8288" s="143">
        <v>59</v>
      </c>
      <c r="I8288" s="144">
        <v>43870</v>
      </c>
      <c r="J8288" s="143">
        <v>29</v>
      </c>
      <c r="K8288" s="137">
        <v>43009</v>
      </c>
      <c r="L8288" s="137">
        <v>43983</v>
      </c>
      <c r="M8288" s="144">
        <f>H8288/3.3</f>
        <v>17.878787878787879</v>
      </c>
      <c r="N8288" s="144">
        <f>I8288/M8288</f>
        <v>2453.7457627118642</v>
      </c>
    </row>
    <row r="8289" spans="1:14">
      <c r="A8289" s="142" t="s">
        <v>2829</v>
      </c>
      <c r="B8289" s="142" t="s">
        <v>6194</v>
      </c>
      <c r="C8289" s="142" t="s">
        <v>3170</v>
      </c>
      <c r="D8289" s="142" t="s">
        <v>3277</v>
      </c>
      <c r="E8289" s="142" t="s">
        <v>5520</v>
      </c>
      <c r="F8289" s="143" t="str">
        <f>IF(H8289&lt;=60,"소형",IF((H8289&gt;60)*(H8289&lt;=85)=1,"중소형",IF((H8289&gt;85)*(H8289&lt;=102)=1,"중형",IF((H8289&gt;102)*(H8289&lt;=135)=1,"중대형","대형"))))</f>
        <v>중소형</v>
      </c>
      <c r="G8289" s="142" t="s">
        <v>6197</v>
      </c>
      <c r="H8289" s="143">
        <v>68</v>
      </c>
      <c r="I8289" s="144">
        <v>48600</v>
      </c>
      <c r="J8289" s="143">
        <v>57</v>
      </c>
      <c r="K8289" s="137">
        <v>43009</v>
      </c>
      <c r="L8289" s="137">
        <v>43983</v>
      </c>
      <c r="M8289" s="144">
        <f>H8289/3.3</f>
        <v>20.606060606060606</v>
      </c>
      <c r="N8289" s="144">
        <f>I8289/M8289</f>
        <v>2358.5294117647059</v>
      </c>
    </row>
    <row r="8290" spans="1:14">
      <c r="A8290" s="142" t="s">
        <v>2829</v>
      </c>
      <c r="B8290" s="142" t="s">
        <v>6194</v>
      </c>
      <c r="C8290" s="142" t="s">
        <v>3170</v>
      </c>
      <c r="D8290" s="142" t="s">
        <v>3277</v>
      </c>
      <c r="E8290" s="142" t="s">
        <v>5520</v>
      </c>
      <c r="F8290" s="143" t="str">
        <f>IF(H8290&lt;=60,"소형",IF((H8290&gt;60)*(H8290&lt;=85)=1,"중소형",IF((H8290&gt;85)*(H8290&lt;=102)=1,"중형",IF((H8290&gt;102)*(H8290&lt;=135)=1,"중대형","대형"))))</f>
        <v>중소형</v>
      </c>
      <c r="G8290" s="142" t="s">
        <v>3474</v>
      </c>
      <c r="H8290" s="143">
        <v>84</v>
      </c>
      <c r="I8290" s="144">
        <v>53830</v>
      </c>
      <c r="J8290" s="143">
        <v>24</v>
      </c>
      <c r="K8290" s="137">
        <v>43009</v>
      </c>
      <c r="L8290" s="137">
        <v>43983</v>
      </c>
      <c r="M8290" s="144">
        <f>H8290/3.3</f>
        <v>25.454545454545457</v>
      </c>
      <c r="N8290" s="144">
        <f>I8290/M8290</f>
        <v>2114.75</v>
      </c>
    </row>
    <row r="8291" spans="1:14">
      <c r="A8291" s="142" t="s">
        <v>2829</v>
      </c>
      <c r="B8291" s="142" t="s">
        <v>6194</v>
      </c>
      <c r="C8291" s="142" t="s">
        <v>3170</v>
      </c>
      <c r="D8291" s="142" t="s">
        <v>3277</v>
      </c>
      <c r="E8291" s="142" t="s">
        <v>5520</v>
      </c>
      <c r="F8291" s="143" t="str">
        <f>IF(H8291&lt;=60,"소형",IF((H8291&gt;60)*(H8291&lt;=85)=1,"중소형",IF((H8291&gt;85)*(H8291&lt;=102)=1,"중형",IF((H8291&gt;102)*(H8291&lt;=135)=1,"중대형","대형"))))</f>
        <v>중소형</v>
      </c>
      <c r="G8291" s="142" t="s">
        <v>3208</v>
      </c>
      <c r="H8291" s="143">
        <v>84</v>
      </c>
      <c r="I8291" s="144">
        <v>52800</v>
      </c>
      <c r="J8291" s="143">
        <v>71</v>
      </c>
      <c r="K8291" s="137">
        <v>43009</v>
      </c>
      <c r="L8291" s="137">
        <v>43983</v>
      </c>
      <c r="M8291" s="144">
        <f>H8291/3.3</f>
        <v>25.454545454545457</v>
      </c>
      <c r="N8291" s="144">
        <f>I8291/M8291</f>
        <v>2074.2857142857142</v>
      </c>
    </row>
    <row r="8292" spans="1:14">
      <c r="A8292" s="142" t="s">
        <v>2829</v>
      </c>
      <c r="B8292" s="142" t="s">
        <v>6194</v>
      </c>
      <c r="C8292" s="142" t="s">
        <v>3170</v>
      </c>
      <c r="D8292" s="142" t="s">
        <v>3277</v>
      </c>
      <c r="E8292" s="142" t="s">
        <v>5520</v>
      </c>
      <c r="F8292" s="143" t="str">
        <f>IF(H8292&lt;=60,"소형",IF((H8292&gt;60)*(H8292&lt;=85)=1,"중소형",IF((H8292&gt;85)*(H8292&lt;=102)=1,"중형",IF((H8292&gt;102)*(H8292&lt;=135)=1,"중대형","대형"))))</f>
        <v>중소형</v>
      </c>
      <c r="G8292" s="142" t="s">
        <v>3858</v>
      </c>
      <c r="H8292" s="143">
        <v>84</v>
      </c>
      <c r="I8292" s="144">
        <v>55030</v>
      </c>
      <c r="J8292" s="143">
        <v>105</v>
      </c>
      <c r="K8292" s="137">
        <v>43009</v>
      </c>
      <c r="L8292" s="137">
        <v>43983</v>
      </c>
      <c r="M8292" s="144">
        <f>H8292/3.3</f>
        <v>25.454545454545457</v>
      </c>
      <c r="N8292" s="144">
        <f>I8292/M8292</f>
        <v>2161.8928571428569</v>
      </c>
    </row>
    <row r="8293" spans="1:14">
      <c r="A8293" s="142" t="s">
        <v>2829</v>
      </c>
      <c r="B8293" s="142" t="s">
        <v>6194</v>
      </c>
      <c r="C8293" s="142" t="s">
        <v>3170</v>
      </c>
      <c r="D8293" s="142" t="s">
        <v>3277</v>
      </c>
      <c r="E8293" s="142" t="s">
        <v>5520</v>
      </c>
      <c r="F8293" s="143" t="str">
        <f>IF(H8293&lt;=60,"소형",IF((H8293&gt;60)*(H8293&lt;=85)=1,"중소형",IF((H8293&gt;85)*(H8293&lt;=102)=1,"중형",IF((H8293&gt;102)*(H8293&lt;=135)=1,"중대형","대형"))))</f>
        <v>중형</v>
      </c>
      <c r="G8293" s="142" t="s">
        <v>6198</v>
      </c>
      <c r="H8293" s="143">
        <v>95</v>
      </c>
      <c r="I8293" s="144">
        <v>58520</v>
      </c>
      <c r="J8293" s="143">
        <v>25</v>
      </c>
      <c r="K8293" s="137">
        <v>43009</v>
      </c>
      <c r="L8293" s="137">
        <v>43983</v>
      </c>
      <c r="M8293" s="144">
        <f>H8293/3.3</f>
        <v>28.787878787878789</v>
      </c>
      <c r="N8293" s="144">
        <f>I8293/M8293</f>
        <v>2032.8</v>
      </c>
    </row>
    <row r="8294" spans="1:14">
      <c r="A8294" s="142" t="s">
        <v>2829</v>
      </c>
      <c r="B8294" s="142" t="s">
        <v>6199</v>
      </c>
      <c r="C8294" s="142" t="s">
        <v>3163</v>
      </c>
      <c r="D8294" s="142" t="s">
        <v>4786</v>
      </c>
      <c r="E8294" s="142" t="s">
        <v>6200</v>
      </c>
      <c r="F8294" s="143" t="str">
        <f>IF(H8294&lt;=60,"소형",IF((H8294&gt;60)*(H8294&lt;=85)=1,"중소형",IF((H8294&gt;85)*(H8294&lt;=102)=1,"중형",IF((H8294&gt;102)*(H8294&lt;=135)=1,"중대형","대형"))))</f>
        <v>소형</v>
      </c>
      <c r="G8294" s="142" t="s">
        <v>6201</v>
      </c>
      <c r="H8294" s="143">
        <v>50</v>
      </c>
      <c r="I8294" s="144">
        <v>26200</v>
      </c>
      <c r="J8294" s="143">
        <v>69</v>
      </c>
      <c r="K8294" s="137">
        <v>43009</v>
      </c>
      <c r="L8294" s="137">
        <v>43983</v>
      </c>
      <c r="M8294" s="144">
        <f>H8294/3.3</f>
        <v>15.151515151515152</v>
      </c>
      <c r="N8294" s="144">
        <f>I8294/M8294</f>
        <v>1729.1999999999998</v>
      </c>
    </row>
    <row r="8295" spans="1:14">
      <c r="A8295" s="142" t="s">
        <v>2829</v>
      </c>
      <c r="B8295" s="142" t="s">
        <v>6199</v>
      </c>
      <c r="C8295" s="142" t="s">
        <v>3163</v>
      </c>
      <c r="D8295" s="142" t="s">
        <v>4786</v>
      </c>
      <c r="E8295" s="142" t="s">
        <v>6200</v>
      </c>
      <c r="F8295" s="143" t="str">
        <f>IF(H8295&lt;=60,"소형",IF((H8295&gt;60)*(H8295&lt;=85)=1,"중소형",IF((H8295&gt;85)*(H8295&lt;=102)=1,"중형",IF((H8295&gt;102)*(H8295&lt;=135)=1,"중대형","대형"))))</f>
        <v>소형</v>
      </c>
      <c r="G8295" s="142" t="s">
        <v>6202</v>
      </c>
      <c r="H8295" s="143">
        <v>50</v>
      </c>
      <c r="I8295" s="144">
        <v>27100</v>
      </c>
      <c r="J8295" s="143">
        <v>3</v>
      </c>
      <c r="K8295" s="137">
        <v>43009</v>
      </c>
      <c r="L8295" s="137">
        <v>43983</v>
      </c>
      <c r="M8295" s="144">
        <f>H8295/3.3</f>
        <v>15.151515151515152</v>
      </c>
      <c r="N8295" s="144">
        <f>I8295/M8295</f>
        <v>1788.6</v>
      </c>
    </row>
    <row r="8296" spans="1:14">
      <c r="A8296" s="142" t="s">
        <v>2829</v>
      </c>
      <c r="B8296" s="142" t="s">
        <v>6199</v>
      </c>
      <c r="C8296" s="142" t="s">
        <v>3163</v>
      </c>
      <c r="D8296" s="142" t="s">
        <v>4786</v>
      </c>
      <c r="E8296" s="142" t="s">
        <v>6200</v>
      </c>
      <c r="F8296" s="143" t="str">
        <f>IF(H8296&lt;=60,"소형",IF((H8296&gt;60)*(H8296&lt;=85)=1,"중소형",IF((H8296&gt;85)*(H8296&lt;=102)=1,"중형",IF((H8296&gt;102)*(H8296&lt;=135)=1,"중대형","대형"))))</f>
        <v>소형</v>
      </c>
      <c r="G8296" s="142" t="s">
        <v>4055</v>
      </c>
      <c r="H8296" s="143">
        <v>59</v>
      </c>
      <c r="I8296" s="144">
        <v>30700</v>
      </c>
      <c r="J8296" s="143">
        <v>572</v>
      </c>
      <c r="K8296" s="137">
        <v>43009</v>
      </c>
      <c r="L8296" s="137">
        <v>43983</v>
      </c>
      <c r="M8296" s="144">
        <f>H8296/3.3</f>
        <v>17.878787878787879</v>
      </c>
      <c r="N8296" s="144">
        <f>I8296/M8296</f>
        <v>1717.1186440677966</v>
      </c>
    </row>
    <row r="8297" spans="1:14">
      <c r="A8297" s="142" t="s">
        <v>2829</v>
      </c>
      <c r="B8297" s="142" t="s">
        <v>6199</v>
      </c>
      <c r="C8297" s="142" t="s">
        <v>3163</v>
      </c>
      <c r="D8297" s="142" t="s">
        <v>4786</v>
      </c>
      <c r="E8297" s="142" t="s">
        <v>6200</v>
      </c>
      <c r="F8297" s="143" t="str">
        <f>IF(H8297&lt;=60,"소형",IF((H8297&gt;60)*(H8297&lt;=85)=1,"중소형",IF((H8297&gt;85)*(H8297&lt;=102)=1,"중형",IF((H8297&gt;102)*(H8297&lt;=135)=1,"중대형","대형"))))</f>
        <v>소형</v>
      </c>
      <c r="G8297" s="142" t="s">
        <v>6203</v>
      </c>
      <c r="H8297" s="143">
        <v>59</v>
      </c>
      <c r="I8297" s="144">
        <v>31400</v>
      </c>
      <c r="J8297" s="143">
        <v>23</v>
      </c>
      <c r="K8297" s="137">
        <v>43009</v>
      </c>
      <c r="L8297" s="137">
        <v>43983</v>
      </c>
      <c r="M8297" s="144">
        <f>H8297/3.3</f>
        <v>17.878787878787879</v>
      </c>
      <c r="N8297" s="144">
        <f>I8297/M8297</f>
        <v>1756.2711864406779</v>
      </c>
    </row>
    <row r="8298" spans="1:14">
      <c r="A8298" s="142" t="s">
        <v>2829</v>
      </c>
      <c r="B8298" s="142" t="s">
        <v>6199</v>
      </c>
      <c r="C8298" s="142" t="s">
        <v>3163</v>
      </c>
      <c r="D8298" s="142" t="s">
        <v>4786</v>
      </c>
      <c r="E8298" s="142" t="s">
        <v>6200</v>
      </c>
      <c r="F8298" s="143" t="str">
        <f>IF(H8298&lt;=60,"소형",IF((H8298&gt;60)*(H8298&lt;=85)=1,"중소형",IF((H8298&gt;85)*(H8298&lt;=102)=1,"중형",IF((H8298&gt;102)*(H8298&lt;=135)=1,"중대형","대형"))))</f>
        <v>소형</v>
      </c>
      <c r="G8298" s="142" t="s">
        <v>4127</v>
      </c>
      <c r="H8298" s="143">
        <v>59</v>
      </c>
      <c r="I8298" s="144">
        <v>30700</v>
      </c>
      <c r="J8298" s="143">
        <v>125</v>
      </c>
      <c r="K8298" s="137">
        <v>43009</v>
      </c>
      <c r="L8298" s="137">
        <v>43983</v>
      </c>
      <c r="M8298" s="144">
        <f>H8298/3.3</f>
        <v>17.878787878787879</v>
      </c>
      <c r="N8298" s="144">
        <f>I8298/M8298</f>
        <v>1717.1186440677966</v>
      </c>
    </row>
    <row r="8299" spans="1:14">
      <c r="A8299" s="142" t="s">
        <v>2829</v>
      </c>
      <c r="B8299" s="142" t="s">
        <v>6199</v>
      </c>
      <c r="C8299" s="142" t="s">
        <v>3163</v>
      </c>
      <c r="D8299" s="142" t="s">
        <v>4786</v>
      </c>
      <c r="E8299" s="142" t="s">
        <v>6200</v>
      </c>
      <c r="F8299" s="143" t="str">
        <f>IF(H8299&lt;=60,"소형",IF((H8299&gt;60)*(H8299&lt;=85)=1,"중소형",IF((H8299&gt;85)*(H8299&lt;=102)=1,"중형",IF((H8299&gt;102)*(H8299&lt;=135)=1,"중대형","대형"))))</f>
        <v>소형</v>
      </c>
      <c r="G8299" s="142" t="s">
        <v>6204</v>
      </c>
      <c r="H8299" s="143">
        <v>59</v>
      </c>
      <c r="I8299" s="144">
        <v>31400</v>
      </c>
      <c r="J8299" s="143">
        <v>5</v>
      </c>
      <c r="K8299" s="137">
        <v>43009</v>
      </c>
      <c r="L8299" s="137">
        <v>43983</v>
      </c>
      <c r="M8299" s="144">
        <f>H8299/3.3</f>
        <v>17.878787878787879</v>
      </c>
      <c r="N8299" s="144">
        <f>I8299/M8299</f>
        <v>1756.2711864406779</v>
      </c>
    </row>
    <row r="8300" spans="1:14">
      <c r="A8300" s="142" t="s">
        <v>2829</v>
      </c>
      <c r="B8300" s="142" t="s">
        <v>6199</v>
      </c>
      <c r="C8300" s="142" t="s">
        <v>3163</v>
      </c>
      <c r="D8300" s="142" t="s">
        <v>4786</v>
      </c>
      <c r="E8300" s="142" t="s">
        <v>6200</v>
      </c>
      <c r="F8300" s="143" t="str">
        <f>IF(H8300&lt;=60,"소형",IF((H8300&gt;60)*(H8300&lt;=85)=1,"중소형",IF((H8300&gt;85)*(H8300&lt;=102)=1,"중형",IF((H8300&gt;102)*(H8300&lt;=135)=1,"중대형","대형"))))</f>
        <v>소형</v>
      </c>
      <c r="G8300" s="142" t="s">
        <v>6091</v>
      </c>
      <c r="H8300" s="143">
        <v>59</v>
      </c>
      <c r="I8300" s="144">
        <v>30500</v>
      </c>
      <c r="J8300" s="143">
        <v>134</v>
      </c>
      <c r="K8300" s="137">
        <v>43009</v>
      </c>
      <c r="L8300" s="137">
        <v>43983</v>
      </c>
      <c r="M8300" s="144">
        <f>H8300/3.3</f>
        <v>17.878787878787879</v>
      </c>
      <c r="N8300" s="144">
        <f>I8300/M8300</f>
        <v>1705.9322033898304</v>
      </c>
    </row>
    <row r="8301" spans="1:14">
      <c r="A8301" s="142" t="s">
        <v>2829</v>
      </c>
      <c r="B8301" s="142" t="s">
        <v>6199</v>
      </c>
      <c r="C8301" s="142" t="s">
        <v>3163</v>
      </c>
      <c r="D8301" s="142" t="s">
        <v>4786</v>
      </c>
      <c r="E8301" s="142" t="s">
        <v>6200</v>
      </c>
      <c r="F8301" s="143" t="str">
        <f>IF(H8301&lt;=60,"소형",IF((H8301&gt;60)*(H8301&lt;=85)=1,"중소형",IF((H8301&gt;85)*(H8301&lt;=102)=1,"중형",IF((H8301&gt;102)*(H8301&lt;=135)=1,"중대형","대형"))))</f>
        <v>소형</v>
      </c>
      <c r="G8301" s="142" t="s">
        <v>6205</v>
      </c>
      <c r="H8301" s="143">
        <v>59</v>
      </c>
      <c r="I8301" s="144">
        <v>31200</v>
      </c>
      <c r="J8301" s="143">
        <v>5</v>
      </c>
      <c r="K8301" s="137">
        <v>43009</v>
      </c>
      <c r="L8301" s="137">
        <v>43983</v>
      </c>
      <c r="M8301" s="144">
        <f>H8301/3.3</f>
        <v>17.878787878787879</v>
      </c>
      <c r="N8301" s="144">
        <f>I8301/M8301</f>
        <v>1745.0847457627119</v>
      </c>
    </row>
    <row r="8302" spans="1:14">
      <c r="A8302" s="142" t="s">
        <v>2829</v>
      </c>
      <c r="B8302" s="142" t="s">
        <v>6199</v>
      </c>
      <c r="C8302" s="142" t="s">
        <v>3163</v>
      </c>
      <c r="D8302" s="142" t="s">
        <v>4786</v>
      </c>
      <c r="E8302" s="142" t="s">
        <v>6200</v>
      </c>
      <c r="F8302" s="143" t="str">
        <f>IF(H8302&lt;=60,"소형",IF((H8302&gt;60)*(H8302&lt;=85)=1,"중소형",IF((H8302&gt;85)*(H8302&lt;=102)=1,"중형",IF((H8302&gt;102)*(H8302&lt;=135)=1,"중대형","대형"))))</f>
        <v>중소형</v>
      </c>
      <c r="G8302" s="142" t="s">
        <v>6206</v>
      </c>
      <c r="H8302" s="143">
        <v>65</v>
      </c>
      <c r="I8302" s="144">
        <v>34500</v>
      </c>
      <c r="J8302" s="143">
        <v>3</v>
      </c>
      <c r="K8302" s="137">
        <v>43009</v>
      </c>
      <c r="L8302" s="137">
        <v>43983</v>
      </c>
      <c r="M8302" s="144">
        <f>H8302/3.3</f>
        <v>19.696969696969699</v>
      </c>
      <c r="N8302" s="144">
        <f>I8302/M8302</f>
        <v>1751.5384615384614</v>
      </c>
    </row>
    <row r="8303" spans="1:14">
      <c r="A8303" s="142" t="s">
        <v>2829</v>
      </c>
      <c r="B8303" s="142" t="s">
        <v>6199</v>
      </c>
      <c r="C8303" s="142" t="s">
        <v>3163</v>
      </c>
      <c r="D8303" s="142" t="s">
        <v>4786</v>
      </c>
      <c r="E8303" s="142" t="s">
        <v>6200</v>
      </c>
      <c r="F8303" s="143" t="str">
        <f>IF(H8303&lt;=60,"소형",IF((H8303&gt;60)*(H8303&lt;=85)=1,"중소형",IF((H8303&gt;85)*(H8303&lt;=102)=1,"중형",IF((H8303&gt;102)*(H8303&lt;=135)=1,"중대형","대형"))))</f>
        <v>중소형</v>
      </c>
      <c r="G8303" s="142" t="s">
        <v>6207</v>
      </c>
      <c r="H8303" s="143">
        <v>72</v>
      </c>
      <c r="I8303" s="144">
        <v>37300</v>
      </c>
      <c r="J8303" s="143">
        <v>5</v>
      </c>
      <c r="K8303" s="137">
        <v>43009</v>
      </c>
      <c r="L8303" s="137">
        <v>43983</v>
      </c>
      <c r="M8303" s="144">
        <f>H8303/3.3</f>
        <v>21.81818181818182</v>
      </c>
      <c r="N8303" s="144">
        <f>I8303/M8303</f>
        <v>1709.5833333333333</v>
      </c>
    </row>
    <row r="8304" spans="1:14">
      <c r="A8304" s="142" t="s">
        <v>2829</v>
      </c>
      <c r="B8304" s="142" t="s">
        <v>6199</v>
      </c>
      <c r="C8304" s="142" t="s">
        <v>3163</v>
      </c>
      <c r="D8304" s="142" t="s">
        <v>4786</v>
      </c>
      <c r="E8304" s="142" t="s">
        <v>6200</v>
      </c>
      <c r="F8304" s="143" t="str">
        <f>IF(H8304&lt;=60,"소형",IF((H8304&gt;60)*(H8304&lt;=85)=1,"중소형",IF((H8304&gt;85)*(H8304&lt;=102)=1,"중형",IF((H8304&gt;102)*(H8304&lt;=135)=1,"중대형","대형"))))</f>
        <v>중소형</v>
      </c>
      <c r="G8304" s="142" t="s">
        <v>6208</v>
      </c>
      <c r="H8304" s="143">
        <v>72</v>
      </c>
      <c r="I8304" s="144">
        <v>37300</v>
      </c>
      <c r="J8304" s="143">
        <v>23</v>
      </c>
      <c r="K8304" s="137">
        <v>43009</v>
      </c>
      <c r="L8304" s="137">
        <v>43983</v>
      </c>
      <c r="M8304" s="144">
        <f>H8304/3.3</f>
        <v>21.81818181818182</v>
      </c>
      <c r="N8304" s="144">
        <f>I8304/M8304</f>
        <v>1709.5833333333333</v>
      </c>
    </row>
    <row r="8305" spans="1:14">
      <c r="A8305" s="142" t="s">
        <v>2829</v>
      </c>
      <c r="B8305" s="142" t="s">
        <v>6199</v>
      </c>
      <c r="C8305" s="142" t="s">
        <v>3163</v>
      </c>
      <c r="D8305" s="142" t="s">
        <v>4786</v>
      </c>
      <c r="E8305" s="142" t="s">
        <v>6200</v>
      </c>
      <c r="F8305" s="143" t="str">
        <f>IF(H8305&lt;=60,"소형",IF((H8305&gt;60)*(H8305&lt;=85)=1,"중소형",IF((H8305&gt;85)*(H8305&lt;=102)=1,"중형",IF((H8305&gt;102)*(H8305&lt;=135)=1,"중대형","대형"))))</f>
        <v>중소형</v>
      </c>
      <c r="G8305" s="142" t="s">
        <v>6209</v>
      </c>
      <c r="H8305" s="143">
        <v>72</v>
      </c>
      <c r="I8305" s="144">
        <v>37100</v>
      </c>
      <c r="J8305" s="143">
        <v>5</v>
      </c>
      <c r="K8305" s="137">
        <v>43009</v>
      </c>
      <c r="L8305" s="137">
        <v>43983</v>
      </c>
      <c r="M8305" s="144">
        <f>H8305/3.3</f>
        <v>21.81818181818182</v>
      </c>
      <c r="N8305" s="144">
        <f>I8305/M8305</f>
        <v>1700.4166666666665</v>
      </c>
    </row>
    <row r="8306" spans="1:14">
      <c r="A8306" s="142" t="s">
        <v>2829</v>
      </c>
      <c r="B8306" s="142" t="s">
        <v>6199</v>
      </c>
      <c r="C8306" s="142" t="s">
        <v>3163</v>
      </c>
      <c r="D8306" s="142" t="s">
        <v>4786</v>
      </c>
      <c r="E8306" s="142" t="s">
        <v>6200</v>
      </c>
      <c r="F8306" s="143" t="str">
        <f>IF(H8306&lt;=60,"소형",IF((H8306&gt;60)*(H8306&lt;=85)=1,"중소형",IF((H8306&gt;85)*(H8306&lt;=102)=1,"중형",IF((H8306&gt;102)*(H8306&lt;=135)=1,"중대형","대형"))))</f>
        <v>중소형</v>
      </c>
      <c r="G8306" s="142" t="s">
        <v>6210</v>
      </c>
      <c r="H8306" s="143">
        <v>72</v>
      </c>
      <c r="I8306" s="144">
        <v>35500</v>
      </c>
      <c r="J8306" s="143">
        <v>3</v>
      </c>
      <c r="K8306" s="137">
        <v>43009</v>
      </c>
      <c r="L8306" s="137">
        <v>43983</v>
      </c>
      <c r="M8306" s="144">
        <f>H8306/3.3</f>
        <v>21.81818181818182</v>
      </c>
      <c r="N8306" s="144">
        <f>I8306/M8306</f>
        <v>1627.0833333333333</v>
      </c>
    </row>
    <row r="8307" spans="1:14">
      <c r="A8307" s="142" t="s">
        <v>2829</v>
      </c>
      <c r="B8307" s="142" t="s">
        <v>6199</v>
      </c>
      <c r="C8307" s="142" t="s">
        <v>3163</v>
      </c>
      <c r="D8307" s="142" t="s">
        <v>4786</v>
      </c>
      <c r="E8307" s="142" t="s">
        <v>6200</v>
      </c>
      <c r="F8307" s="143" t="str">
        <f>IF(H8307&lt;=60,"소형",IF((H8307&gt;60)*(H8307&lt;=85)=1,"중소형",IF((H8307&gt;85)*(H8307&lt;=102)=1,"중형",IF((H8307&gt;102)*(H8307&lt;=135)=1,"중대형","대형"))))</f>
        <v>중소형</v>
      </c>
      <c r="G8307" s="142" t="s">
        <v>6211</v>
      </c>
      <c r="H8307" s="143">
        <v>83</v>
      </c>
      <c r="I8307" s="144">
        <v>39800</v>
      </c>
      <c r="J8307" s="143">
        <v>5</v>
      </c>
      <c r="K8307" s="137">
        <v>43009</v>
      </c>
      <c r="L8307" s="137">
        <v>43983</v>
      </c>
      <c r="M8307" s="144">
        <f>H8307/3.3</f>
        <v>25.151515151515152</v>
      </c>
      <c r="N8307" s="144">
        <f>I8307/M8307</f>
        <v>1582.4096385542168</v>
      </c>
    </row>
    <row r="8308" spans="1:14">
      <c r="A8308" s="142" t="s">
        <v>2829</v>
      </c>
      <c r="B8308" s="142" t="s">
        <v>6199</v>
      </c>
      <c r="C8308" s="142" t="s">
        <v>3163</v>
      </c>
      <c r="D8308" s="142" t="s">
        <v>4786</v>
      </c>
      <c r="E8308" s="142" t="s">
        <v>6200</v>
      </c>
      <c r="F8308" s="143" t="str">
        <f>IF(H8308&lt;=60,"소형",IF((H8308&gt;60)*(H8308&lt;=85)=1,"중소형",IF((H8308&gt;85)*(H8308&lt;=102)=1,"중형",IF((H8308&gt;102)*(H8308&lt;=135)=1,"중대형","대형"))))</f>
        <v>중소형</v>
      </c>
      <c r="G8308" s="142" t="s">
        <v>6212</v>
      </c>
      <c r="H8308" s="143">
        <v>84</v>
      </c>
      <c r="I8308" s="144">
        <v>39800</v>
      </c>
      <c r="J8308" s="143">
        <v>23</v>
      </c>
      <c r="K8308" s="137">
        <v>43009</v>
      </c>
      <c r="L8308" s="137">
        <v>43983</v>
      </c>
      <c r="M8308" s="144">
        <f>H8308/3.3</f>
        <v>25.454545454545457</v>
      </c>
      <c r="N8308" s="144">
        <f>I8308/M8308</f>
        <v>1563.5714285714284</v>
      </c>
    </row>
    <row r="8309" spans="1:14">
      <c r="A8309" s="142" t="s">
        <v>2829</v>
      </c>
      <c r="B8309" s="142" t="s">
        <v>6199</v>
      </c>
      <c r="C8309" s="142" t="s">
        <v>3163</v>
      </c>
      <c r="D8309" s="142" t="s">
        <v>4786</v>
      </c>
      <c r="E8309" s="142" t="s">
        <v>6200</v>
      </c>
      <c r="F8309" s="143" t="str">
        <f>IF(H8309&lt;=60,"소형",IF((H8309&gt;60)*(H8309&lt;=85)=1,"중소형",IF((H8309&gt;85)*(H8309&lt;=102)=1,"중형",IF((H8309&gt;102)*(H8309&lt;=135)=1,"중대형","대형"))))</f>
        <v>중소형</v>
      </c>
      <c r="G8309" s="142" t="s">
        <v>5821</v>
      </c>
      <c r="H8309" s="143">
        <v>84</v>
      </c>
      <c r="I8309" s="144">
        <v>39800</v>
      </c>
      <c r="J8309" s="143">
        <v>5</v>
      </c>
      <c r="K8309" s="137">
        <v>43009</v>
      </c>
      <c r="L8309" s="137">
        <v>43983</v>
      </c>
      <c r="M8309" s="144">
        <f>H8309/3.3</f>
        <v>25.454545454545457</v>
      </c>
      <c r="N8309" s="144">
        <f>I8309/M8309</f>
        <v>1563.5714285714284</v>
      </c>
    </row>
    <row r="8310" spans="1:14">
      <c r="A8310" s="142" t="s">
        <v>2829</v>
      </c>
      <c r="B8310" s="142" t="s">
        <v>6213</v>
      </c>
      <c r="C8310" s="142" t="s">
        <v>3169</v>
      </c>
      <c r="D8310" s="142" t="s">
        <v>3282</v>
      </c>
      <c r="E8310" s="142" t="s">
        <v>5662</v>
      </c>
      <c r="F8310" s="143" t="str">
        <f>IF(H8310&lt;=60,"소형",IF((H8310&gt;60)*(H8310&lt;=85)=1,"중소형",IF((H8310&gt;85)*(H8310&lt;=102)=1,"중형",IF((H8310&gt;102)*(H8310&lt;=135)=1,"중대형","대형"))))</f>
        <v>소형</v>
      </c>
      <c r="G8310" s="142" t="s">
        <v>6214</v>
      </c>
      <c r="H8310" s="143">
        <v>59</v>
      </c>
      <c r="I8310" s="144">
        <v>27850</v>
      </c>
      <c r="J8310" s="143">
        <v>143</v>
      </c>
      <c r="K8310" s="137">
        <v>43040</v>
      </c>
      <c r="L8310" s="137">
        <v>43983</v>
      </c>
      <c r="M8310" s="144">
        <f>H8310/3.3</f>
        <v>17.878787878787879</v>
      </c>
      <c r="N8310" s="144">
        <f>I8310/M8310</f>
        <v>1557.7118644067796</v>
      </c>
    </row>
    <row r="8311" spans="1:14">
      <c r="A8311" s="142" t="s">
        <v>2829</v>
      </c>
      <c r="B8311" s="142" t="s">
        <v>6213</v>
      </c>
      <c r="C8311" s="142" t="s">
        <v>3169</v>
      </c>
      <c r="D8311" s="142" t="s">
        <v>3282</v>
      </c>
      <c r="E8311" s="142" t="s">
        <v>5662</v>
      </c>
      <c r="F8311" s="143" t="str">
        <f>IF(H8311&lt;=60,"소형",IF((H8311&gt;60)*(H8311&lt;=85)=1,"중소형",IF((H8311&gt;85)*(H8311&lt;=102)=1,"중형",IF((H8311&gt;102)*(H8311&lt;=135)=1,"중대형","대형"))))</f>
        <v>중소형</v>
      </c>
      <c r="G8311" s="142" t="s">
        <v>6215</v>
      </c>
      <c r="H8311" s="143">
        <v>75</v>
      </c>
      <c r="I8311" s="144">
        <v>36180</v>
      </c>
      <c r="J8311" s="143">
        <v>74</v>
      </c>
      <c r="K8311" s="137">
        <v>43040</v>
      </c>
      <c r="L8311" s="137">
        <v>43983</v>
      </c>
      <c r="M8311" s="144">
        <f>H8311/3.3</f>
        <v>22.72727272727273</v>
      </c>
      <c r="N8311" s="144">
        <f>I8311/M8311</f>
        <v>1591.9199999999998</v>
      </c>
    </row>
    <row r="8312" spans="1:14">
      <c r="A8312" s="142" t="s">
        <v>2829</v>
      </c>
      <c r="B8312" s="142" t="s">
        <v>6213</v>
      </c>
      <c r="C8312" s="142" t="s">
        <v>3169</v>
      </c>
      <c r="D8312" s="142" t="s">
        <v>3282</v>
      </c>
      <c r="E8312" s="142" t="s">
        <v>5662</v>
      </c>
      <c r="F8312" s="143" t="str">
        <f>IF(H8312&lt;=60,"소형",IF((H8312&gt;60)*(H8312&lt;=85)=1,"중소형",IF((H8312&gt;85)*(H8312&lt;=102)=1,"중형",IF((H8312&gt;102)*(H8312&lt;=135)=1,"중대형","대형"))))</f>
        <v>중소형</v>
      </c>
      <c r="G8312" s="142" t="s">
        <v>6216</v>
      </c>
      <c r="H8312" s="143">
        <v>75</v>
      </c>
      <c r="I8312" s="144">
        <v>36410</v>
      </c>
      <c r="J8312" s="143">
        <v>67</v>
      </c>
      <c r="K8312" s="137">
        <v>43040</v>
      </c>
      <c r="L8312" s="137">
        <v>43983</v>
      </c>
      <c r="M8312" s="144">
        <f>H8312/3.3</f>
        <v>22.72727272727273</v>
      </c>
      <c r="N8312" s="144">
        <f>I8312/M8312</f>
        <v>1602.0399999999997</v>
      </c>
    </row>
    <row r="8313" spans="1:14">
      <c r="A8313" s="142" t="s">
        <v>2829</v>
      </c>
      <c r="B8313" s="142" t="s">
        <v>6213</v>
      </c>
      <c r="C8313" s="142" t="s">
        <v>3169</v>
      </c>
      <c r="D8313" s="142" t="s">
        <v>3282</v>
      </c>
      <c r="E8313" s="142" t="s">
        <v>5662</v>
      </c>
      <c r="F8313" s="143" t="str">
        <f>IF(H8313&lt;=60,"소형",IF((H8313&gt;60)*(H8313&lt;=85)=1,"중소형",IF((H8313&gt;85)*(H8313&lt;=102)=1,"중형",IF((H8313&gt;102)*(H8313&lt;=135)=1,"중대형","대형"))))</f>
        <v>중소형</v>
      </c>
      <c r="G8313" s="142" t="s">
        <v>5440</v>
      </c>
      <c r="H8313" s="143">
        <v>84</v>
      </c>
      <c r="I8313" s="144">
        <v>39140</v>
      </c>
      <c r="J8313" s="143">
        <v>174</v>
      </c>
      <c r="K8313" s="137">
        <v>43040</v>
      </c>
      <c r="L8313" s="137">
        <v>43983</v>
      </c>
      <c r="M8313" s="144">
        <f>H8313/3.3</f>
        <v>25.454545454545457</v>
      </c>
      <c r="N8313" s="144">
        <f>I8313/M8313</f>
        <v>1537.6428571428571</v>
      </c>
    </row>
    <row r="8314" spans="1:14">
      <c r="A8314" s="142" t="s">
        <v>2829</v>
      </c>
      <c r="B8314" s="142" t="s">
        <v>6213</v>
      </c>
      <c r="C8314" s="142" t="s">
        <v>3169</v>
      </c>
      <c r="D8314" s="142" t="s">
        <v>3282</v>
      </c>
      <c r="E8314" s="142" t="s">
        <v>5662</v>
      </c>
      <c r="F8314" s="143" t="str">
        <f>IF(H8314&lt;=60,"소형",IF((H8314&gt;60)*(H8314&lt;=85)=1,"중소형",IF((H8314&gt;85)*(H8314&lt;=102)=1,"중형",IF((H8314&gt;102)*(H8314&lt;=135)=1,"중대형","대형"))))</f>
        <v>중소형</v>
      </c>
      <c r="G8314" s="142" t="s">
        <v>3623</v>
      </c>
      <c r="H8314" s="143">
        <v>84</v>
      </c>
      <c r="I8314" s="144">
        <v>39640</v>
      </c>
      <c r="J8314" s="143">
        <v>92</v>
      </c>
      <c r="K8314" s="137">
        <v>43040</v>
      </c>
      <c r="L8314" s="137">
        <v>43983</v>
      </c>
      <c r="M8314" s="144">
        <f>H8314/3.3</f>
        <v>25.454545454545457</v>
      </c>
      <c r="N8314" s="144">
        <f>I8314/M8314</f>
        <v>1557.2857142857142</v>
      </c>
    </row>
    <row r="8315" spans="1:14">
      <c r="A8315" s="142" t="s">
        <v>2829</v>
      </c>
      <c r="B8315" s="142" t="s">
        <v>3197</v>
      </c>
      <c r="C8315" s="142" t="s">
        <v>3169</v>
      </c>
      <c r="D8315" s="142" t="s">
        <v>3282</v>
      </c>
      <c r="E8315" s="142" t="s">
        <v>5662</v>
      </c>
      <c r="F8315" s="143" t="str">
        <f>IF(H8315&lt;=60,"소형",IF((H8315&gt;60)*(H8315&lt;=85)=1,"중소형",IF((H8315&gt;85)*(H8315&lt;=102)=1,"중형",IF((H8315&gt;102)*(H8315&lt;=135)=1,"중대형","대형"))))</f>
        <v>소형</v>
      </c>
      <c r="G8315" s="142" t="s">
        <v>6214</v>
      </c>
      <c r="H8315" s="143">
        <v>59</v>
      </c>
      <c r="I8315" s="144">
        <v>27850</v>
      </c>
      <c r="J8315" s="143">
        <v>185</v>
      </c>
      <c r="K8315" s="137">
        <v>43040</v>
      </c>
      <c r="L8315" s="137">
        <v>43983</v>
      </c>
      <c r="M8315" s="144">
        <f>H8315/3.3</f>
        <v>17.878787878787879</v>
      </c>
      <c r="N8315" s="144">
        <f>I8315/M8315</f>
        <v>1557.7118644067796</v>
      </c>
    </row>
    <row r="8316" spans="1:14">
      <c r="A8316" s="142" t="s">
        <v>2829</v>
      </c>
      <c r="B8316" s="142" t="s">
        <v>3197</v>
      </c>
      <c r="C8316" s="142" t="s">
        <v>3169</v>
      </c>
      <c r="D8316" s="142" t="s">
        <v>3282</v>
      </c>
      <c r="E8316" s="142" t="s">
        <v>5662</v>
      </c>
      <c r="F8316" s="143" t="str">
        <f>IF(H8316&lt;=60,"소형",IF((H8316&gt;60)*(H8316&lt;=85)=1,"중소형",IF((H8316&gt;85)*(H8316&lt;=102)=1,"중형",IF((H8316&gt;102)*(H8316&lt;=135)=1,"중대형","대형"))))</f>
        <v>중소형</v>
      </c>
      <c r="G8316" s="142" t="s">
        <v>6217</v>
      </c>
      <c r="H8316" s="143">
        <v>75</v>
      </c>
      <c r="I8316" s="144">
        <v>35810</v>
      </c>
      <c r="J8316" s="143">
        <v>93</v>
      </c>
      <c r="K8316" s="137">
        <v>43040</v>
      </c>
      <c r="L8316" s="137">
        <v>43983</v>
      </c>
      <c r="M8316" s="144">
        <f>H8316/3.3</f>
        <v>22.72727272727273</v>
      </c>
      <c r="N8316" s="144">
        <f>I8316/M8316</f>
        <v>1575.6399999999999</v>
      </c>
    </row>
    <row r="8317" spans="1:14">
      <c r="A8317" s="142" t="s">
        <v>2829</v>
      </c>
      <c r="B8317" s="142" t="s">
        <v>3197</v>
      </c>
      <c r="C8317" s="142" t="s">
        <v>3169</v>
      </c>
      <c r="D8317" s="142" t="s">
        <v>3282</v>
      </c>
      <c r="E8317" s="142" t="s">
        <v>5662</v>
      </c>
      <c r="F8317" s="143" t="str">
        <f>IF(H8317&lt;=60,"소형",IF((H8317&gt;60)*(H8317&lt;=85)=1,"중소형",IF((H8317&gt;85)*(H8317&lt;=102)=1,"중형",IF((H8317&gt;102)*(H8317&lt;=135)=1,"중대형","대형"))))</f>
        <v>중소형</v>
      </c>
      <c r="G8317" s="142" t="s">
        <v>4170</v>
      </c>
      <c r="H8317" s="143">
        <v>75</v>
      </c>
      <c r="I8317" s="144">
        <v>36410</v>
      </c>
      <c r="J8317" s="143">
        <v>91</v>
      </c>
      <c r="K8317" s="137">
        <v>43040</v>
      </c>
      <c r="L8317" s="137">
        <v>43983</v>
      </c>
      <c r="M8317" s="144">
        <f>H8317/3.3</f>
        <v>22.72727272727273</v>
      </c>
      <c r="N8317" s="144">
        <f>I8317/M8317</f>
        <v>1602.0399999999997</v>
      </c>
    </row>
    <row r="8318" spans="1:14">
      <c r="A8318" s="142" t="s">
        <v>2829</v>
      </c>
      <c r="B8318" s="142" t="s">
        <v>3197</v>
      </c>
      <c r="C8318" s="142" t="s">
        <v>3169</v>
      </c>
      <c r="D8318" s="142" t="s">
        <v>3282</v>
      </c>
      <c r="E8318" s="142" t="s">
        <v>5662</v>
      </c>
      <c r="F8318" s="143" t="str">
        <f>IF(H8318&lt;=60,"소형",IF((H8318&gt;60)*(H8318&lt;=85)=1,"중소형",IF((H8318&gt;85)*(H8318&lt;=102)=1,"중형",IF((H8318&gt;102)*(H8318&lt;=135)=1,"중대형","대형"))))</f>
        <v>중소형</v>
      </c>
      <c r="G8318" s="142" t="s">
        <v>5440</v>
      </c>
      <c r="H8318" s="143">
        <v>84</v>
      </c>
      <c r="I8318" s="144">
        <v>39550</v>
      </c>
      <c r="J8318" s="143">
        <v>206</v>
      </c>
      <c r="K8318" s="137">
        <v>43040</v>
      </c>
      <c r="L8318" s="137">
        <v>43983</v>
      </c>
      <c r="M8318" s="144">
        <f>H8318/3.3</f>
        <v>25.454545454545457</v>
      </c>
      <c r="N8318" s="144">
        <f>I8318/M8318</f>
        <v>1553.7499999999998</v>
      </c>
    </row>
    <row r="8319" spans="1:14">
      <c r="A8319" s="142" t="s">
        <v>2829</v>
      </c>
      <c r="B8319" s="142" t="s">
        <v>3197</v>
      </c>
      <c r="C8319" s="142" t="s">
        <v>3169</v>
      </c>
      <c r="D8319" s="142" t="s">
        <v>3282</v>
      </c>
      <c r="E8319" s="142" t="s">
        <v>5662</v>
      </c>
      <c r="F8319" s="143" t="str">
        <f>IF(H8319&lt;=60,"소형",IF((H8319&gt;60)*(H8319&lt;=85)=1,"중소형",IF((H8319&gt;85)*(H8319&lt;=102)=1,"중형",IF((H8319&gt;102)*(H8319&lt;=135)=1,"중대형","대형"))))</f>
        <v>중소형</v>
      </c>
      <c r="G8319" s="142" t="s">
        <v>3623</v>
      </c>
      <c r="H8319" s="143">
        <v>84</v>
      </c>
      <c r="I8319" s="144">
        <v>40050</v>
      </c>
      <c r="J8319" s="143">
        <v>173</v>
      </c>
      <c r="K8319" s="137">
        <v>43040</v>
      </c>
      <c r="L8319" s="137">
        <v>43983</v>
      </c>
      <c r="M8319" s="144">
        <f>H8319/3.3</f>
        <v>25.454545454545457</v>
      </c>
      <c r="N8319" s="144">
        <f>I8319/M8319</f>
        <v>1573.3928571428571</v>
      </c>
    </row>
    <row r="8320" spans="1:14">
      <c r="A8320" s="142" t="s">
        <v>2829</v>
      </c>
      <c r="B8320" s="142" t="s">
        <v>6218</v>
      </c>
      <c r="C8320" s="142" t="s">
        <v>3162</v>
      </c>
      <c r="D8320" s="142" t="s">
        <v>4053</v>
      </c>
      <c r="E8320" s="142" t="s">
        <v>3578</v>
      </c>
      <c r="F8320" s="143" t="str">
        <f>IF(H8320&lt;=60,"소형",IF((H8320&gt;60)*(H8320&lt;=85)=1,"중소형",IF((H8320&gt;85)*(H8320&lt;=102)=1,"중형",IF((H8320&gt;102)*(H8320&lt;=135)=1,"중대형","대형"))))</f>
        <v>중소형</v>
      </c>
      <c r="G8320" s="142" t="s">
        <v>6219</v>
      </c>
      <c r="H8320" s="143">
        <v>75</v>
      </c>
      <c r="I8320" s="144">
        <v>23500</v>
      </c>
      <c r="J8320" s="143">
        <v>166</v>
      </c>
      <c r="K8320" s="137">
        <v>43040</v>
      </c>
      <c r="L8320" s="137">
        <v>43983</v>
      </c>
      <c r="M8320" s="144">
        <f>H8320/3.3</f>
        <v>22.72727272727273</v>
      </c>
      <c r="N8320" s="144">
        <f>I8320/M8320</f>
        <v>1033.9999999999998</v>
      </c>
    </row>
    <row r="8321" spans="1:14">
      <c r="A8321" s="142" t="s">
        <v>2829</v>
      </c>
      <c r="B8321" s="142" t="s">
        <v>6218</v>
      </c>
      <c r="C8321" s="142" t="s">
        <v>3162</v>
      </c>
      <c r="D8321" s="142" t="s">
        <v>4053</v>
      </c>
      <c r="E8321" s="142" t="s">
        <v>3578</v>
      </c>
      <c r="F8321" s="143" t="str">
        <f>IF(H8321&lt;=60,"소형",IF((H8321&gt;60)*(H8321&lt;=85)=1,"중소형",IF((H8321&gt;85)*(H8321&lt;=102)=1,"중형",IF((H8321&gt;102)*(H8321&lt;=135)=1,"중대형","대형"))))</f>
        <v>중소형</v>
      </c>
      <c r="G8321" s="142" t="s">
        <v>5437</v>
      </c>
      <c r="H8321" s="143">
        <v>84</v>
      </c>
      <c r="I8321" s="144">
        <v>25700</v>
      </c>
      <c r="J8321" s="143">
        <v>237</v>
      </c>
      <c r="K8321" s="137">
        <v>43040</v>
      </c>
      <c r="L8321" s="137">
        <v>43983</v>
      </c>
      <c r="M8321" s="144">
        <f>H8321/3.3</f>
        <v>25.454545454545457</v>
      </c>
      <c r="N8321" s="144">
        <f>I8321/M8321</f>
        <v>1009.642857142857</v>
      </c>
    </row>
    <row r="8322" spans="1:14">
      <c r="A8322" s="142" t="s">
        <v>2829</v>
      </c>
      <c r="B8322" s="142" t="s">
        <v>6218</v>
      </c>
      <c r="C8322" s="142" t="s">
        <v>3162</v>
      </c>
      <c r="D8322" s="142" t="s">
        <v>4053</v>
      </c>
      <c r="E8322" s="142" t="s">
        <v>3578</v>
      </c>
      <c r="F8322" s="143" t="str">
        <f>IF(H8322&lt;=60,"소형",IF((H8322&gt;60)*(H8322&lt;=85)=1,"중소형",IF((H8322&gt;85)*(H8322&lt;=102)=1,"중형",IF((H8322&gt;102)*(H8322&lt;=135)=1,"중대형","대형"))))</f>
        <v>중대형</v>
      </c>
      <c r="G8322" s="142" t="s">
        <v>6220</v>
      </c>
      <c r="H8322" s="143">
        <v>105</v>
      </c>
      <c r="I8322" s="144">
        <v>36600</v>
      </c>
      <c r="J8322" s="143">
        <v>15</v>
      </c>
      <c r="K8322" s="137">
        <v>43040</v>
      </c>
      <c r="L8322" s="137">
        <v>43983</v>
      </c>
      <c r="M8322" s="144">
        <f>H8322/3.3</f>
        <v>31.81818181818182</v>
      </c>
      <c r="N8322" s="144">
        <f>I8322/M8322</f>
        <v>1150.2857142857142</v>
      </c>
    </row>
    <row r="8323" spans="1:14">
      <c r="A8323" s="142" t="s">
        <v>2829</v>
      </c>
      <c r="B8323" s="142" t="s">
        <v>6218</v>
      </c>
      <c r="C8323" s="142" t="s">
        <v>3162</v>
      </c>
      <c r="D8323" s="142" t="s">
        <v>4053</v>
      </c>
      <c r="E8323" s="142" t="s">
        <v>3578</v>
      </c>
      <c r="F8323" s="143" t="str">
        <f>IF(H8323&lt;=60,"소형",IF((H8323&gt;60)*(H8323&lt;=85)=1,"중소형",IF((H8323&gt;85)*(H8323&lt;=102)=1,"중형",IF((H8323&gt;102)*(H8323&lt;=135)=1,"중대형","대형"))))</f>
        <v>중대형</v>
      </c>
      <c r="G8323" s="142" t="s">
        <v>6221</v>
      </c>
      <c r="H8323" s="143">
        <v>109</v>
      </c>
      <c r="I8323" s="144">
        <v>36100</v>
      </c>
      <c r="J8323" s="143">
        <v>59</v>
      </c>
      <c r="K8323" s="137">
        <v>43040</v>
      </c>
      <c r="L8323" s="137">
        <v>43983</v>
      </c>
      <c r="M8323" s="144">
        <f>H8323/3.3</f>
        <v>33.030303030303031</v>
      </c>
      <c r="N8323" s="144">
        <f>I8323/M8323</f>
        <v>1092.9357798165138</v>
      </c>
    </row>
    <row r="8324" spans="1:14">
      <c r="A8324" s="142" t="s">
        <v>2829</v>
      </c>
      <c r="B8324" s="142" t="s">
        <v>6222</v>
      </c>
      <c r="C8324" s="142" t="s">
        <v>3164</v>
      </c>
      <c r="D8324" s="142" t="s">
        <v>4653</v>
      </c>
      <c r="E8324" s="142" t="s">
        <v>4654</v>
      </c>
      <c r="F8324" s="143" t="str">
        <f>IF(H8324&lt;=60,"소형",IF((H8324&gt;60)*(H8324&lt;=85)=1,"중소형",IF((H8324&gt;85)*(H8324&lt;=102)=1,"중형",IF((H8324&gt;102)*(H8324&lt;=135)=1,"중대형","대형"))))</f>
        <v>중소형</v>
      </c>
      <c r="G8324" s="142" t="s">
        <v>6223</v>
      </c>
      <c r="H8324" s="143">
        <v>64</v>
      </c>
      <c r="I8324" s="144">
        <v>21400</v>
      </c>
      <c r="J8324" s="143">
        <v>289</v>
      </c>
      <c r="K8324" s="137">
        <v>43070</v>
      </c>
      <c r="L8324" s="137">
        <v>43983</v>
      </c>
      <c r="M8324" s="144">
        <f>H8324/3.3</f>
        <v>19.393939393939394</v>
      </c>
      <c r="N8324" s="144">
        <f>I8324/M8324</f>
        <v>1103.4375</v>
      </c>
    </row>
    <row r="8325" spans="1:14">
      <c r="A8325" s="142" t="s">
        <v>2829</v>
      </c>
      <c r="B8325" s="142" t="s">
        <v>6222</v>
      </c>
      <c r="C8325" s="142" t="s">
        <v>3164</v>
      </c>
      <c r="D8325" s="142" t="s">
        <v>4653</v>
      </c>
      <c r="E8325" s="142" t="s">
        <v>4654</v>
      </c>
      <c r="F8325" s="143" t="str">
        <f>IF(H8325&lt;=60,"소형",IF((H8325&gt;60)*(H8325&lt;=85)=1,"중소형",IF((H8325&gt;85)*(H8325&lt;=102)=1,"중형",IF((H8325&gt;102)*(H8325&lt;=135)=1,"중대형","대형"))))</f>
        <v>중소형</v>
      </c>
      <c r="G8325" s="142" t="s">
        <v>6224</v>
      </c>
      <c r="H8325" s="143">
        <v>73</v>
      </c>
      <c r="I8325" s="144">
        <v>24770</v>
      </c>
      <c r="J8325" s="143">
        <v>196</v>
      </c>
      <c r="K8325" s="137">
        <v>43070</v>
      </c>
      <c r="L8325" s="137">
        <v>43983</v>
      </c>
      <c r="M8325" s="144">
        <f>H8325/3.3</f>
        <v>22.121212121212121</v>
      </c>
      <c r="N8325" s="144">
        <f>I8325/M8325</f>
        <v>1119.7397260273972</v>
      </c>
    </row>
    <row r="8326" spans="1:14">
      <c r="A8326" s="142" t="s">
        <v>2829</v>
      </c>
      <c r="B8326" s="142" t="s">
        <v>6225</v>
      </c>
      <c r="C8326" s="142" t="s">
        <v>3170</v>
      </c>
      <c r="D8326" s="142" t="s">
        <v>3308</v>
      </c>
      <c r="E8326" s="142" t="s">
        <v>6226</v>
      </c>
      <c r="F8326" s="143" t="str">
        <f>IF(H8326&lt;=60,"소형",IF((H8326&gt;60)*(H8326&lt;=85)=1,"중소형",IF((H8326&gt;85)*(H8326&lt;=102)=1,"중형",IF((H8326&gt;102)*(H8326&lt;=135)=1,"중대형","대형"))))</f>
        <v>소형</v>
      </c>
      <c r="G8326" s="142" t="s">
        <v>6227</v>
      </c>
      <c r="H8326" s="143">
        <v>37</v>
      </c>
      <c r="I8326" s="139" t="s">
        <v>3211</v>
      </c>
      <c r="J8326" s="143">
        <v>110</v>
      </c>
      <c r="K8326" s="137">
        <v>43070</v>
      </c>
      <c r="L8326" s="137">
        <v>43983</v>
      </c>
      <c r="M8326" s="144">
        <f>H8326/3.3</f>
        <v>11.212121212121213</v>
      </c>
      <c r="N8326" s="144" t="e">
        <f>I8326/M8326</f>
        <v>#VALUE!</v>
      </c>
    </row>
    <row r="8327" spans="1:14">
      <c r="A8327" s="142" t="s">
        <v>2829</v>
      </c>
      <c r="B8327" s="142" t="s">
        <v>6225</v>
      </c>
      <c r="C8327" s="142" t="s">
        <v>3170</v>
      </c>
      <c r="D8327" s="142" t="s">
        <v>3308</v>
      </c>
      <c r="E8327" s="142" t="s">
        <v>6226</v>
      </c>
      <c r="F8327" s="143" t="str">
        <f>IF(H8327&lt;=60,"소형",IF((H8327&gt;60)*(H8327&lt;=85)=1,"중소형",IF((H8327&gt;85)*(H8327&lt;=102)=1,"중형",IF((H8327&gt;102)*(H8327&lt;=135)=1,"중대형","대형"))))</f>
        <v>소형</v>
      </c>
      <c r="G8327" s="142" t="s">
        <v>6228</v>
      </c>
      <c r="H8327" s="143">
        <v>48</v>
      </c>
      <c r="I8327" s="139" t="s">
        <v>3211</v>
      </c>
      <c r="J8327" s="143">
        <v>78</v>
      </c>
      <c r="K8327" s="137">
        <v>43070</v>
      </c>
      <c r="L8327" s="137">
        <v>43983</v>
      </c>
      <c r="M8327" s="144">
        <f>H8327/3.3</f>
        <v>14.545454545454547</v>
      </c>
      <c r="N8327" s="144" t="e">
        <f>I8327/M8327</f>
        <v>#VALUE!</v>
      </c>
    </row>
    <row r="8328" spans="1:14">
      <c r="A8328" s="142" t="s">
        <v>2829</v>
      </c>
      <c r="B8328" s="142" t="s">
        <v>6225</v>
      </c>
      <c r="C8328" s="142" t="s">
        <v>3170</v>
      </c>
      <c r="D8328" s="142" t="s">
        <v>3308</v>
      </c>
      <c r="E8328" s="142" t="s">
        <v>6226</v>
      </c>
      <c r="F8328" s="143" t="str">
        <f>IF(H8328&lt;=60,"소형",IF((H8328&gt;60)*(H8328&lt;=85)=1,"중소형",IF((H8328&gt;85)*(H8328&lt;=102)=1,"중형",IF((H8328&gt;102)*(H8328&lt;=135)=1,"중대형","대형"))))</f>
        <v>소형</v>
      </c>
      <c r="G8328" s="142" t="s">
        <v>6229</v>
      </c>
      <c r="H8328" s="143">
        <v>48</v>
      </c>
      <c r="I8328" s="139" t="s">
        <v>3211</v>
      </c>
      <c r="J8328" s="143">
        <v>16</v>
      </c>
      <c r="K8328" s="137">
        <v>43070</v>
      </c>
      <c r="L8328" s="137">
        <v>43983</v>
      </c>
      <c r="M8328" s="144">
        <f>H8328/3.3</f>
        <v>14.545454545454547</v>
      </c>
      <c r="N8328" s="144" t="e">
        <f>I8328/M8328</f>
        <v>#VALUE!</v>
      </c>
    </row>
    <row r="8329" spans="1:14">
      <c r="A8329" s="142" t="s">
        <v>2829</v>
      </c>
      <c r="B8329" s="142" t="s">
        <v>6225</v>
      </c>
      <c r="C8329" s="142" t="s">
        <v>3170</v>
      </c>
      <c r="D8329" s="142" t="s">
        <v>3308</v>
      </c>
      <c r="E8329" s="142" t="s">
        <v>6226</v>
      </c>
      <c r="F8329" s="143" t="str">
        <f>IF(H8329&lt;=60,"소형",IF((H8329&gt;60)*(H8329&lt;=85)=1,"중소형",IF((H8329&gt;85)*(H8329&lt;=102)=1,"중형",IF((H8329&gt;102)*(H8329&lt;=135)=1,"중대형","대형"))))</f>
        <v>소형</v>
      </c>
      <c r="G8329" s="142" t="s">
        <v>6230</v>
      </c>
      <c r="H8329" s="143">
        <v>59</v>
      </c>
      <c r="I8329" s="144">
        <v>62130</v>
      </c>
      <c r="J8329" s="143">
        <v>32</v>
      </c>
      <c r="K8329" s="137">
        <v>43070</v>
      </c>
      <c r="L8329" s="137">
        <v>43983</v>
      </c>
      <c r="M8329" s="144">
        <f>H8329/3.3</f>
        <v>17.878787878787879</v>
      </c>
      <c r="N8329" s="144">
        <f>I8329/M8329</f>
        <v>3475.0677966101694</v>
      </c>
    </row>
    <row r="8330" spans="1:14">
      <c r="A8330" s="142" t="s">
        <v>2829</v>
      </c>
      <c r="B8330" s="142" t="s">
        <v>6225</v>
      </c>
      <c r="C8330" s="142" t="s">
        <v>3170</v>
      </c>
      <c r="D8330" s="142" t="s">
        <v>3308</v>
      </c>
      <c r="E8330" s="142" t="s">
        <v>6226</v>
      </c>
      <c r="F8330" s="143" t="str">
        <f>IF(H8330&lt;=60,"소형",IF((H8330&gt;60)*(H8330&lt;=85)=1,"중소형",IF((H8330&gt;85)*(H8330&lt;=102)=1,"중형",IF((H8330&gt;102)*(H8330&lt;=135)=1,"중대형","대형"))))</f>
        <v>소형</v>
      </c>
      <c r="G8330" s="142" t="s">
        <v>6093</v>
      </c>
      <c r="H8330" s="143">
        <v>59</v>
      </c>
      <c r="I8330" s="144">
        <v>62390</v>
      </c>
      <c r="J8330" s="143">
        <v>33</v>
      </c>
      <c r="K8330" s="137">
        <v>43070</v>
      </c>
      <c r="L8330" s="137">
        <v>43983</v>
      </c>
      <c r="M8330" s="144">
        <f>H8330/3.3</f>
        <v>17.878787878787879</v>
      </c>
      <c r="N8330" s="144">
        <f>I8330/M8330</f>
        <v>3489.6101694915255</v>
      </c>
    </row>
    <row r="8331" spans="1:14">
      <c r="A8331" s="142" t="s">
        <v>2829</v>
      </c>
      <c r="B8331" s="142" t="s">
        <v>6225</v>
      </c>
      <c r="C8331" s="142" t="s">
        <v>3170</v>
      </c>
      <c r="D8331" s="142" t="s">
        <v>3308</v>
      </c>
      <c r="E8331" s="142" t="s">
        <v>6226</v>
      </c>
      <c r="F8331" s="143" t="str">
        <f>IF(H8331&lt;=60,"소형",IF((H8331&gt;60)*(H8331&lt;=85)=1,"중소형",IF((H8331&gt;85)*(H8331&lt;=102)=1,"중형",IF((H8331&gt;102)*(H8331&lt;=135)=1,"중대형","대형"))))</f>
        <v>소형</v>
      </c>
      <c r="G8331" s="142" t="s">
        <v>6204</v>
      </c>
      <c r="H8331" s="143">
        <v>59</v>
      </c>
      <c r="I8331" s="139" t="s">
        <v>3211</v>
      </c>
      <c r="J8331" s="143">
        <v>23</v>
      </c>
      <c r="K8331" s="137">
        <v>43070</v>
      </c>
      <c r="L8331" s="137">
        <v>43983</v>
      </c>
      <c r="M8331" s="144">
        <f>H8331/3.3</f>
        <v>17.878787878787879</v>
      </c>
      <c r="N8331" s="144" t="e">
        <f>I8331/M8331</f>
        <v>#VALUE!</v>
      </c>
    </row>
    <row r="8332" spans="1:14">
      <c r="A8332" s="142" t="s">
        <v>2829</v>
      </c>
      <c r="B8332" s="142" t="s">
        <v>6225</v>
      </c>
      <c r="C8332" s="142" t="s">
        <v>3170</v>
      </c>
      <c r="D8332" s="142" t="s">
        <v>3308</v>
      </c>
      <c r="E8332" s="142" t="s">
        <v>6226</v>
      </c>
      <c r="F8332" s="143" t="str">
        <f>IF(H8332&lt;=60,"소형",IF((H8332&gt;60)*(H8332&lt;=85)=1,"중소형",IF((H8332&gt;85)*(H8332&lt;=102)=1,"중형",IF((H8332&gt;102)*(H8332&lt;=135)=1,"중대형","대형"))))</f>
        <v>소형</v>
      </c>
      <c r="G8332" s="142" t="s">
        <v>6231</v>
      </c>
      <c r="H8332" s="143">
        <v>59</v>
      </c>
      <c r="I8332" s="144">
        <v>62430</v>
      </c>
      <c r="J8332" s="143">
        <v>56</v>
      </c>
      <c r="K8332" s="137">
        <v>43070</v>
      </c>
      <c r="L8332" s="137">
        <v>43983</v>
      </c>
      <c r="M8332" s="144">
        <f>H8332/3.3</f>
        <v>17.878787878787879</v>
      </c>
      <c r="N8332" s="144">
        <f>I8332/M8332</f>
        <v>3491.8474576271187</v>
      </c>
    </row>
    <row r="8333" spans="1:14">
      <c r="A8333" s="142" t="s">
        <v>2829</v>
      </c>
      <c r="B8333" s="142" t="s">
        <v>6225</v>
      </c>
      <c r="C8333" s="142" t="s">
        <v>3170</v>
      </c>
      <c r="D8333" s="142" t="s">
        <v>3308</v>
      </c>
      <c r="E8333" s="142" t="s">
        <v>6226</v>
      </c>
      <c r="F8333" s="143" t="str">
        <f>IF(H8333&lt;=60,"소형",IF((H8333&gt;60)*(H8333&lt;=85)=1,"중소형",IF((H8333&gt;85)*(H8333&lt;=102)=1,"중형",IF((H8333&gt;102)*(H8333&lt;=135)=1,"중대형","대형"))))</f>
        <v>소형</v>
      </c>
      <c r="G8333" s="142" t="s">
        <v>6090</v>
      </c>
      <c r="H8333" s="143">
        <v>59</v>
      </c>
      <c r="I8333" s="144">
        <v>63080</v>
      </c>
      <c r="J8333" s="143">
        <v>184</v>
      </c>
      <c r="K8333" s="137">
        <v>43070</v>
      </c>
      <c r="L8333" s="137">
        <v>43983</v>
      </c>
      <c r="M8333" s="144">
        <f>H8333/3.3</f>
        <v>17.878787878787879</v>
      </c>
      <c r="N8333" s="144">
        <f>I8333/M8333</f>
        <v>3528.2033898305085</v>
      </c>
    </row>
    <row r="8334" spans="1:14">
      <c r="A8334" s="142" t="s">
        <v>2829</v>
      </c>
      <c r="B8334" s="142" t="s">
        <v>6225</v>
      </c>
      <c r="C8334" s="142" t="s">
        <v>3170</v>
      </c>
      <c r="D8334" s="142" t="s">
        <v>3308</v>
      </c>
      <c r="E8334" s="142" t="s">
        <v>6226</v>
      </c>
      <c r="F8334" s="143" t="str">
        <f>IF(H8334&lt;=60,"소형",IF((H8334&gt;60)*(H8334&lt;=85)=1,"중소형",IF((H8334&gt;85)*(H8334&lt;=102)=1,"중형",IF((H8334&gt;102)*(H8334&lt;=135)=1,"중대형","대형"))))</f>
        <v>중소형</v>
      </c>
      <c r="G8334" s="142" t="s">
        <v>6232</v>
      </c>
      <c r="H8334" s="143">
        <v>84</v>
      </c>
      <c r="I8334" s="144">
        <v>80610</v>
      </c>
      <c r="J8334" s="143">
        <v>47</v>
      </c>
      <c r="K8334" s="137">
        <v>43070</v>
      </c>
      <c r="L8334" s="137">
        <v>43983</v>
      </c>
      <c r="M8334" s="144">
        <f>H8334/3.3</f>
        <v>25.454545454545457</v>
      </c>
      <c r="N8334" s="144">
        <f>I8334/M8334</f>
        <v>3166.8214285714284</v>
      </c>
    </row>
    <row r="8335" spans="1:14">
      <c r="A8335" s="142" t="s">
        <v>2829</v>
      </c>
      <c r="B8335" s="142" t="s">
        <v>6225</v>
      </c>
      <c r="C8335" s="142" t="s">
        <v>3170</v>
      </c>
      <c r="D8335" s="142" t="s">
        <v>3308</v>
      </c>
      <c r="E8335" s="142" t="s">
        <v>6226</v>
      </c>
      <c r="F8335" s="143" t="str">
        <f>IF(H8335&lt;=60,"소형",IF((H8335&gt;60)*(H8335&lt;=85)=1,"중소형",IF((H8335&gt;85)*(H8335&lt;=102)=1,"중형",IF((H8335&gt;102)*(H8335&lt;=135)=1,"중대형","대형"))))</f>
        <v>중소형</v>
      </c>
      <c r="G8335" s="142" t="s">
        <v>5866</v>
      </c>
      <c r="H8335" s="143">
        <v>84</v>
      </c>
      <c r="I8335" s="144">
        <v>81440</v>
      </c>
      <c r="J8335" s="143">
        <v>28</v>
      </c>
      <c r="K8335" s="137">
        <v>43070</v>
      </c>
      <c r="L8335" s="137">
        <v>43983</v>
      </c>
      <c r="M8335" s="144">
        <f>H8335/3.3</f>
        <v>25.454545454545457</v>
      </c>
      <c r="N8335" s="144">
        <f>I8335/M8335</f>
        <v>3199.4285714285711</v>
      </c>
    </row>
    <row r="8336" spans="1:14">
      <c r="A8336" s="142" t="s">
        <v>2829</v>
      </c>
      <c r="B8336" s="142" t="s">
        <v>6225</v>
      </c>
      <c r="C8336" s="142" t="s">
        <v>3170</v>
      </c>
      <c r="D8336" s="142" t="s">
        <v>3308</v>
      </c>
      <c r="E8336" s="142" t="s">
        <v>6226</v>
      </c>
      <c r="F8336" s="143" t="str">
        <f>IF(H8336&lt;=60,"소형",IF((H8336&gt;60)*(H8336&lt;=85)=1,"중소형",IF((H8336&gt;85)*(H8336&lt;=102)=1,"중형",IF((H8336&gt;102)*(H8336&lt;=135)=1,"중대형","대형"))))</f>
        <v>중소형</v>
      </c>
      <c r="G8336" s="142" t="s">
        <v>4201</v>
      </c>
      <c r="H8336" s="143">
        <v>84</v>
      </c>
      <c r="I8336" s="144">
        <v>80750</v>
      </c>
      <c r="J8336" s="143">
        <v>233</v>
      </c>
      <c r="K8336" s="137">
        <v>43070</v>
      </c>
      <c r="L8336" s="137">
        <v>43983</v>
      </c>
      <c r="M8336" s="144">
        <f>H8336/3.3</f>
        <v>25.454545454545457</v>
      </c>
      <c r="N8336" s="144">
        <f>I8336/M8336</f>
        <v>3172.3214285714284</v>
      </c>
    </row>
    <row r="8337" spans="1:14">
      <c r="A8337" s="142" t="s">
        <v>2829</v>
      </c>
      <c r="B8337" s="142" t="s">
        <v>6225</v>
      </c>
      <c r="C8337" s="142" t="s">
        <v>3170</v>
      </c>
      <c r="D8337" s="142" t="s">
        <v>3308</v>
      </c>
      <c r="E8337" s="142" t="s">
        <v>6226</v>
      </c>
      <c r="F8337" s="143" t="str">
        <f>IF(H8337&lt;=60,"소형",IF((H8337&gt;60)*(H8337&lt;=85)=1,"중소형",IF((H8337&gt;85)*(H8337&lt;=102)=1,"중형",IF((H8337&gt;102)*(H8337&lt;=135)=1,"중대형","대형"))))</f>
        <v>중소형</v>
      </c>
      <c r="G8337" s="142" t="s">
        <v>6233</v>
      </c>
      <c r="H8337" s="143">
        <v>84</v>
      </c>
      <c r="I8337" s="144">
        <v>81730</v>
      </c>
      <c r="J8337" s="143">
        <v>31</v>
      </c>
      <c r="K8337" s="137">
        <v>43070</v>
      </c>
      <c r="L8337" s="137">
        <v>43983</v>
      </c>
      <c r="M8337" s="144">
        <f>H8337/3.3</f>
        <v>25.454545454545457</v>
      </c>
      <c r="N8337" s="144">
        <f>I8337/M8337</f>
        <v>3210.8214285714284</v>
      </c>
    </row>
    <row r="8338" spans="1:14">
      <c r="A8338" s="142" t="s">
        <v>2829</v>
      </c>
      <c r="B8338" s="142" t="s">
        <v>6225</v>
      </c>
      <c r="C8338" s="142" t="s">
        <v>3170</v>
      </c>
      <c r="D8338" s="142" t="s">
        <v>3308</v>
      </c>
      <c r="E8338" s="142" t="s">
        <v>6226</v>
      </c>
      <c r="F8338" s="143" t="str">
        <f>IF(H8338&lt;=60,"소형",IF((H8338&gt;60)*(H8338&lt;=85)=1,"중소형",IF((H8338&gt;85)*(H8338&lt;=102)=1,"중형",IF((H8338&gt;102)*(H8338&lt;=135)=1,"중대형","대형"))))</f>
        <v>중소형</v>
      </c>
      <c r="G8338" s="142" t="s">
        <v>6234</v>
      </c>
      <c r="H8338" s="143">
        <v>84</v>
      </c>
      <c r="I8338" s="144">
        <v>80940</v>
      </c>
      <c r="J8338" s="143">
        <v>31</v>
      </c>
      <c r="K8338" s="137">
        <v>43070</v>
      </c>
      <c r="L8338" s="137">
        <v>43983</v>
      </c>
      <c r="M8338" s="144">
        <f>H8338/3.3</f>
        <v>25.454545454545457</v>
      </c>
      <c r="N8338" s="144">
        <f>I8338/M8338</f>
        <v>3179.7857142857142</v>
      </c>
    </row>
    <row r="8339" spans="1:14">
      <c r="A8339" s="142" t="s">
        <v>2829</v>
      </c>
      <c r="B8339" s="142" t="s">
        <v>6225</v>
      </c>
      <c r="C8339" s="142" t="s">
        <v>3170</v>
      </c>
      <c r="D8339" s="142" t="s">
        <v>3308</v>
      </c>
      <c r="E8339" s="142" t="s">
        <v>6226</v>
      </c>
      <c r="F8339" s="143" t="str">
        <f>IF(H8339&lt;=60,"소형",IF((H8339&gt;60)*(H8339&lt;=85)=1,"중소형",IF((H8339&gt;85)*(H8339&lt;=102)=1,"중형",IF((H8339&gt;102)*(H8339&lt;=135)=1,"중대형","대형"))))</f>
        <v>중소형</v>
      </c>
      <c r="G8339" s="142" t="s">
        <v>6235</v>
      </c>
      <c r="H8339" s="143">
        <v>84</v>
      </c>
      <c r="I8339" s="144">
        <v>80950</v>
      </c>
      <c r="J8339" s="143">
        <v>50</v>
      </c>
      <c r="K8339" s="137">
        <v>43070</v>
      </c>
      <c r="L8339" s="137">
        <v>43983</v>
      </c>
      <c r="M8339" s="144">
        <f>H8339/3.3</f>
        <v>25.454545454545457</v>
      </c>
      <c r="N8339" s="144">
        <f>I8339/M8339</f>
        <v>3180.1785714285711</v>
      </c>
    </row>
    <row r="8340" spans="1:14">
      <c r="A8340" s="142" t="s">
        <v>2829</v>
      </c>
      <c r="B8340" s="142" t="s">
        <v>6225</v>
      </c>
      <c r="C8340" s="142" t="s">
        <v>3170</v>
      </c>
      <c r="D8340" s="142" t="s">
        <v>3308</v>
      </c>
      <c r="E8340" s="142" t="s">
        <v>6226</v>
      </c>
      <c r="F8340" s="143" t="str">
        <f>IF(H8340&lt;=60,"소형",IF((H8340&gt;60)*(H8340&lt;=85)=1,"중소형",IF((H8340&gt;85)*(H8340&lt;=102)=1,"중형",IF((H8340&gt;102)*(H8340&lt;=135)=1,"중대형","대형"))))</f>
        <v>중소형</v>
      </c>
      <c r="G8340" s="142" t="s">
        <v>6236</v>
      </c>
      <c r="H8340" s="143">
        <v>84</v>
      </c>
      <c r="I8340" s="144">
        <v>81150</v>
      </c>
      <c r="J8340" s="143">
        <v>94</v>
      </c>
      <c r="K8340" s="137">
        <v>43070</v>
      </c>
      <c r="L8340" s="137">
        <v>43983</v>
      </c>
      <c r="M8340" s="144">
        <f>H8340/3.3</f>
        <v>25.454545454545457</v>
      </c>
      <c r="N8340" s="144">
        <f>I8340/M8340</f>
        <v>3188.0357142857142</v>
      </c>
    </row>
    <row r="8341" spans="1:14">
      <c r="A8341" s="142" t="s">
        <v>2829</v>
      </c>
      <c r="B8341" s="142" t="s">
        <v>6225</v>
      </c>
      <c r="C8341" s="142" t="s">
        <v>3170</v>
      </c>
      <c r="D8341" s="142" t="s">
        <v>3308</v>
      </c>
      <c r="E8341" s="142" t="s">
        <v>6226</v>
      </c>
      <c r="F8341" s="143" t="str">
        <f>IF(H8341&lt;=60,"소형",IF((H8341&gt;60)*(H8341&lt;=85)=1,"중소형",IF((H8341&gt;85)*(H8341&lt;=102)=1,"중형",IF((H8341&gt;102)*(H8341&lt;=135)=1,"중대형","대형"))))</f>
        <v>중소형</v>
      </c>
      <c r="G8341" s="142" t="s">
        <v>5819</v>
      </c>
      <c r="H8341" s="143">
        <v>84</v>
      </c>
      <c r="I8341" s="144">
        <v>82780</v>
      </c>
      <c r="J8341" s="143">
        <v>28</v>
      </c>
      <c r="K8341" s="137">
        <v>43070</v>
      </c>
      <c r="L8341" s="137">
        <v>43983</v>
      </c>
      <c r="M8341" s="144">
        <f>H8341/3.3</f>
        <v>25.454545454545457</v>
      </c>
      <c r="N8341" s="144">
        <f>I8341/M8341</f>
        <v>3252.0714285714284</v>
      </c>
    </row>
    <row r="8342" spans="1:14">
      <c r="A8342" s="142" t="s">
        <v>2829</v>
      </c>
      <c r="B8342" s="142" t="s">
        <v>6225</v>
      </c>
      <c r="C8342" s="142" t="s">
        <v>3170</v>
      </c>
      <c r="D8342" s="142" t="s">
        <v>3308</v>
      </c>
      <c r="E8342" s="142" t="s">
        <v>6226</v>
      </c>
      <c r="F8342" s="143" t="str">
        <f>IF(H8342&lt;=60,"소형",IF((H8342&gt;60)*(H8342&lt;=85)=1,"중소형",IF((H8342&gt;85)*(H8342&lt;=102)=1,"중형",IF((H8342&gt;102)*(H8342&lt;=135)=1,"중대형","대형"))))</f>
        <v>중소형</v>
      </c>
      <c r="G8342" s="142" t="s">
        <v>6237</v>
      </c>
      <c r="H8342" s="143">
        <v>84</v>
      </c>
      <c r="I8342" s="144">
        <v>83390</v>
      </c>
      <c r="J8342" s="143">
        <v>2</v>
      </c>
      <c r="K8342" s="137">
        <v>43070</v>
      </c>
      <c r="L8342" s="137">
        <v>43983</v>
      </c>
      <c r="M8342" s="144">
        <f>H8342/3.3</f>
        <v>25.454545454545457</v>
      </c>
      <c r="N8342" s="144">
        <f>I8342/M8342</f>
        <v>3276.0357142857142</v>
      </c>
    </row>
    <row r="8343" spans="1:14">
      <c r="A8343" s="142" t="s">
        <v>2829</v>
      </c>
      <c r="B8343" s="142" t="s">
        <v>6225</v>
      </c>
      <c r="C8343" s="142" t="s">
        <v>3170</v>
      </c>
      <c r="D8343" s="142" t="s">
        <v>3308</v>
      </c>
      <c r="E8343" s="142" t="s">
        <v>6226</v>
      </c>
      <c r="F8343" s="143" t="str">
        <f>IF(H8343&lt;=60,"소형",IF((H8343&gt;60)*(H8343&lt;=85)=1,"중소형",IF((H8343&gt;85)*(H8343&lt;=102)=1,"중형",IF((H8343&gt;102)*(H8343&lt;=135)=1,"중대형","대형"))))</f>
        <v>중대형</v>
      </c>
      <c r="G8343" s="142" t="s">
        <v>6238</v>
      </c>
      <c r="H8343" s="143">
        <v>113</v>
      </c>
      <c r="I8343" s="144">
        <v>98950</v>
      </c>
      <c r="J8343" s="143">
        <v>59</v>
      </c>
      <c r="K8343" s="137">
        <v>43070</v>
      </c>
      <c r="L8343" s="137">
        <v>43983</v>
      </c>
      <c r="M8343" s="144">
        <f>H8343/3.3</f>
        <v>34.242424242424242</v>
      </c>
      <c r="N8343" s="144">
        <f>I8343/M8343</f>
        <v>2889.6902654867258</v>
      </c>
    </row>
    <row r="8344" spans="1:14">
      <c r="A8344" s="142" t="s">
        <v>2829</v>
      </c>
      <c r="B8344" s="142" t="s">
        <v>6225</v>
      </c>
      <c r="C8344" s="142" t="s">
        <v>3170</v>
      </c>
      <c r="D8344" s="142" t="s">
        <v>3308</v>
      </c>
      <c r="E8344" s="142" t="s">
        <v>6226</v>
      </c>
      <c r="F8344" s="143" t="str">
        <f>IF(H8344&lt;=60,"소형",IF((H8344&gt;60)*(H8344&lt;=85)=1,"중소형",IF((H8344&gt;85)*(H8344&lt;=102)=1,"중형",IF((H8344&gt;102)*(H8344&lt;=135)=1,"중대형","대형"))))</f>
        <v>중대형</v>
      </c>
      <c r="G8344" s="142" t="s">
        <v>6239</v>
      </c>
      <c r="H8344" s="143">
        <v>113</v>
      </c>
      <c r="I8344" s="144">
        <v>99030</v>
      </c>
      <c r="J8344" s="143">
        <v>60</v>
      </c>
      <c r="K8344" s="137">
        <v>43070</v>
      </c>
      <c r="L8344" s="137">
        <v>43983</v>
      </c>
      <c r="M8344" s="144">
        <f>H8344/3.3</f>
        <v>34.242424242424242</v>
      </c>
      <c r="N8344" s="144">
        <f>I8344/M8344</f>
        <v>2892.0265486725666</v>
      </c>
    </row>
    <row r="8345" spans="1:14">
      <c r="A8345" s="142" t="s">
        <v>2829</v>
      </c>
      <c r="B8345" s="142" t="s">
        <v>6225</v>
      </c>
      <c r="C8345" s="142" t="s">
        <v>3170</v>
      </c>
      <c r="D8345" s="142" t="s">
        <v>3308</v>
      </c>
      <c r="E8345" s="142" t="s">
        <v>6226</v>
      </c>
      <c r="F8345" s="143" t="str">
        <f>IF(H8345&lt;=60,"소형",IF((H8345&gt;60)*(H8345&lt;=85)=1,"중소형",IF((H8345&gt;85)*(H8345&lt;=102)=1,"중형",IF((H8345&gt;102)*(H8345&lt;=135)=1,"중대형","대형"))))</f>
        <v>대형</v>
      </c>
      <c r="G8345" s="142" t="s">
        <v>6240</v>
      </c>
      <c r="H8345" s="143">
        <v>140</v>
      </c>
      <c r="I8345" s="139" t="s">
        <v>3211</v>
      </c>
      <c r="J8345" s="143">
        <v>1</v>
      </c>
      <c r="K8345" s="137">
        <v>43070</v>
      </c>
      <c r="L8345" s="137">
        <v>43983</v>
      </c>
      <c r="M8345" s="144">
        <f>H8345/3.3</f>
        <v>42.424242424242429</v>
      </c>
      <c r="N8345" s="144" t="e">
        <f>I8345/M8345</f>
        <v>#VALUE!</v>
      </c>
    </row>
    <row r="8346" spans="1:14">
      <c r="A8346" s="142" t="s">
        <v>2829</v>
      </c>
      <c r="B8346" s="142" t="s">
        <v>6225</v>
      </c>
      <c r="C8346" s="142" t="s">
        <v>3170</v>
      </c>
      <c r="D8346" s="142" t="s">
        <v>3308</v>
      </c>
      <c r="E8346" s="142" t="s">
        <v>6226</v>
      </c>
      <c r="F8346" s="143" t="str">
        <f>IF(H8346&lt;=60,"소형",IF((H8346&gt;60)*(H8346&lt;=85)=1,"중소형",IF((H8346&gt;85)*(H8346&lt;=102)=1,"중형",IF((H8346&gt;102)*(H8346&lt;=135)=1,"중대형","대형"))))</f>
        <v>대형</v>
      </c>
      <c r="G8346" s="142" t="s">
        <v>6241</v>
      </c>
      <c r="H8346" s="143">
        <v>140</v>
      </c>
      <c r="I8346" s="139" t="s">
        <v>3211</v>
      </c>
      <c r="J8346" s="143">
        <v>2</v>
      </c>
      <c r="K8346" s="137">
        <v>43070</v>
      </c>
      <c r="L8346" s="137">
        <v>43983</v>
      </c>
      <c r="M8346" s="144">
        <f>H8346/3.3</f>
        <v>42.424242424242429</v>
      </c>
      <c r="N8346" s="144" t="e">
        <f>I8346/M8346</f>
        <v>#VALUE!</v>
      </c>
    </row>
    <row r="8347" spans="1:14">
      <c r="A8347" s="142" t="s">
        <v>2829</v>
      </c>
      <c r="B8347" s="142" t="s">
        <v>6225</v>
      </c>
      <c r="C8347" s="142" t="s">
        <v>3170</v>
      </c>
      <c r="D8347" s="142" t="s">
        <v>3308</v>
      </c>
      <c r="E8347" s="142" t="s">
        <v>6226</v>
      </c>
      <c r="F8347" s="143" t="str">
        <f>IF(H8347&lt;=60,"소형",IF((H8347&gt;60)*(H8347&lt;=85)=1,"중소형",IF((H8347&gt;85)*(H8347&lt;=102)=1,"중형",IF((H8347&gt;102)*(H8347&lt;=135)=1,"중대형","대형"))))</f>
        <v>대형</v>
      </c>
      <c r="G8347" s="142" t="s">
        <v>6242</v>
      </c>
      <c r="H8347" s="143">
        <v>151</v>
      </c>
      <c r="I8347" s="139" t="s">
        <v>3211</v>
      </c>
      <c r="J8347" s="143">
        <v>1</v>
      </c>
      <c r="K8347" s="137">
        <v>43070</v>
      </c>
      <c r="L8347" s="137">
        <v>43983</v>
      </c>
      <c r="M8347" s="144">
        <f>H8347/3.3</f>
        <v>45.757575757575758</v>
      </c>
      <c r="N8347" s="144" t="e">
        <f>I8347/M8347</f>
        <v>#VALUE!</v>
      </c>
    </row>
    <row r="8348" spans="1:14">
      <c r="A8348" s="142" t="s">
        <v>2829</v>
      </c>
      <c r="B8348" s="142" t="s">
        <v>6243</v>
      </c>
      <c r="C8348" s="142" t="s">
        <v>3170</v>
      </c>
      <c r="D8348" s="142" t="s">
        <v>3493</v>
      </c>
      <c r="E8348" s="142" t="s">
        <v>5300</v>
      </c>
      <c r="F8348" s="143" t="str">
        <f>IF(H8348&lt;=60,"소형",IF((H8348&gt;60)*(H8348&lt;=85)=1,"중소형",IF((H8348&gt;85)*(H8348&lt;=102)=1,"중형",IF((H8348&gt;102)*(H8348&lt;=135)=1,"중대형","대형"))))</f>
        <v>중소형</v>
      </c>
      <c r="G8348" s="142" t="s">
        <v>6244</v>
      </c>
      <c r="H8348" s="143">
        <v>79</v>
      </c>
      <c r="I8348" s="144">
        <v>44900</v>
      </c>
      <c r="J8348" s="143">
        <v>79</v>
      </c>
      <c r="K8348" s="137">
        <v>43070</v>
      </c>
      <c r="L8348" s="137">
        <v>43983</v>
      </c>
      <c r="M8348" s="144">
        <f>H8348/3.3</f>
        <v>23.939393939393941</v>
      </c>
      <c r="N8348" s="144">
        <f>I8348/M8348</f>
        <v>1875.5696202531644</v>
      </c>
    </row>
    <row r="8349" spans="1:14">
      <c r="A8349" s="142" t="s">
        <v>2829</v>
      </c>
      <c r="B8349" s="142" t="s">
        <v>6243</v>
      </c>
      <c r="C8349" s="142" t="s">
        <v>3170</v>
      </c>
      <c r="D8349" s="142" t="s">
        <v>3493</v>
      </c>
      <c r="E8349" s="142" t="s">
        <v>5300</v>
      </c>
      <c r="F8349" s="143" t="str">
        <f>IF(H8349&lt;=60,"소형",IF((H8349&gt;60)*(H8349&lt;=85)=1,"중소형",IF((H8349&gt;85)*(H8349&lt;=102)=1,"중형",IF((H8349&gt;102)*(H8349&lt;=135)=1,"중대형","대형"))))</f>
        <v>중소형</v>
      </c>
      <c r="G8349" s="142" t="s">
        <v>5538</v>
      </c>
      <c r="H8349" s="143">
        <v>84</v>
      </c>
      <c r="I8349" s="144">
        <v>47480</v>
      </c>
      <c r="J8349" s="143">
        <v>179</v>
      </c>
      <c r="K8349" s="137">
        <v>43070</v>
      </c>
      <c r="L8349" s="137">
        <v>43983</v>
      </c>
      <c r="M8349" s="144">
        <f>H8349/3.3</f>
        <v>25.454545454545457</v>
      </c>
      <c r="N8349" s="144">
        <f>I8349/M8349</f>
        <v>1865.2857142857142</v>
      </c>
    </row>
    <row r="8350" spans="1:14">
      <c r="A8350" s="142" t="s">
        <v>2829</v>
      </c>
      <c r="B8350" s="142" t="s">
        <v>6243</v>
      </c>
      <c r="C8350" s="142" t="s">
        <v>3170</v>
      </c>
      <c r="D8350" s="142" t="s">
        <v>3493</v>
      </c>
      <c r="E8350" s="142" t="s">
        <v>5300</v>
      </c>
      <c r="F8350" s="143" t="str">
        <f>IF(H8350&lt;=60,"소형",IF((H8350&gt;60)*(H8350&lt;=85)=1,"중소형",IF((H8350&gt;85)*(H8350&lt;=102)=1,"중형",IF((H8350&gt;102)*(H8350&lt;=135)=1,"중대형","대형"))))</f>
        <v>중소형</v>
      </c>
      <c r="G8350" s="142" t="s">
        <v>5539</v>
      </c>
      <c r="H8350" s="143">
        <v>84</v>
      </c>
      <c r="I8350" s="144">
        <v>47200</v>
      </c>
      <c r="J8350" s="143">
        <v>20</v>
      </c>
      <c r="K8350" s="137">
        <v>43070</v>
      </c>
      <c r="L8350" s="137">
        <v>43983</v>
      </c>
      <c r="M8350" s="144">
        <f>H8350/3.3</f>
        <v>25.454545454545457</v>
      </c>
      <c r="N8350" s="144">
        <f>I8350/M8350</f>
        <v>1854.2857142857142</v>
      </c>
    </row>
    <row r="8351" spans="1:14">
      <c r="A8351" s="142" t="s">
        <v>2829</v>
      </c>
      <c r="B8351" s="142" t="s">
        <v>6243</v>
      </c>
      <c r="C8351" s="142" t="s">
        <v>3170</v>
      </c>
      <c r="D8351" s="142" t="s">
        <v>3493</v>
      </c>
      <c r="E8351" s="142" t="s">
        <v>5300</v>
      </c>
      <c r="F8351" s="143" t="str">
        <f>IF(H8351&lt;=60,"소형",IF((H8351&gt;60)*(H8351&lt;=85)=1,"중소형",IF((H8351&gt;85)*(H8351&lt;=102)=1,"중형",IF((H8351&gt;102)*(H8351&lt;=135)=1,"중대형","대형"))))</f>
        <v>중소형</v>
      </c>
      <c r="G8351" s="142" t="s">
        <v>6245</v>
      </c>
      <c r="H8351" s="143">
        <v>84</v>
      </c>
      <c r="I8351" s="144">
        <v>54000</v>
      </c>
      <c r="J8351" s="143">
        <v>2</v>
      </c>
      <c r="K8351" s="137">
        <v>43070</v>
      </c>
      <c r="L8351" s="137">
        <v>43983</v>
      </c>
      <c r="M8351" s="144">
        <f>H8351/3.3</f>
        <v>25.454545454545457</v>
      </c>
      <c r="N8351" s="144">
        <f>I8351/M8351</f>
        <v>2121.4285714285711</v>
      </c>
    </row>
    <row r="8352" spans="1:14">
      <c r="A8352" s="142" t="s">
        <v>2829</v>
      </c>
      <c r="B8352" s="142" t="s">
        <v>6243</v>
      </c>
      <c r="C8352" s="142" t="s">
        <v>3170</v>
      </c>
      <c r="D8352" s="142" t="s">
        <v>3493</v>
      </c>
      <c r="E8352" s="142" t="s">
        <v>5300</v>
      </c>
      <c r="F8352" s="143" t="str">
        <f>IF(H8352&lt;=60,"소형",IF((H8352&gt;60)*(H8352&lt;=85)=1,"중소형",IF((H8352&gt;85)*(H8352&lt;=102)=1,"중형",IF((H8352&gt;102)*(H8352&lt;=135)=1,"중대형","대형"))))</f>
        <v>중소형</v>
      </c>
      <c r="G8352" s="142" t="s">
        <v>6246</v>
      </c>
      <c r="H8352" s="143">
        <v>84</v>
      </c>
      <c r="I8352" s="144">
        <v>54000</v>
      </c>
      <c r="J8352" s="143">
        <v>2</v>
      </c>
      <c r="K8352" s="137">
        <v>43070</v>
      </c>
      <c r="L8352" s="137">
        <v>43983</v>
      </c>
      <c r="M8352" s="144">
        <f>H8352/3.3</f>
        <v>25.454545454545457</v>
      </c>
      <c r="N8352" s="144">
        <f>I8352/M8352</f>
        <v>2121.4285714285711</v>
      </c>
    </row>
    <row r="8353" spans="1:14">
      <c r="A8353" s="142" t="s">
        <v>2829</v>
      </c>
      <c r="B8353" s="142" t="s">
        <v>6243</v>
      </c>
      <c r="C8353" s="142" t="s">
        <v>3170</v>
      </c>
      <c r="D8353" s="142" t="s">
        <v>3493</v>
      </c>
      <c r="E8353" s="142" t="s">
        <v>5300</v>
      </c>
      <c r="F8353" s="143" t="str">
        <f>IF(H8353&lt;=60,"소형",IF((H8353&gt;60)*(H8353&lt;=85)=1,"중소형",IF((H8353&gt;85)*(H8353&lt;=102)=1,"중형",IF((H8353&gt;102)*(H8353&lt;=135)=1,"중대형","대형"))))</f>
        <v>중대형</v>
      </c>
      <c r="G8353" s="142" t="s">
        <v>6247</v>
      </c>
      <c r="H8353" s="143">
        <v>116</v>
      </c>
      <c r="I8353" s="144">
        <v>55800</v>
      </c>
      <c r="J8353" s="143">
        <v>28</v>
      </c>
      <c r="K8353" s="137">
        <v>43070</v>
      </c>
      <c r="L8353" s="137">
        <v>43983</v>
      </c>
      <c r="M8353" s="144">
        <f>H8353/3.3</f>
        <v>35.151515151515156</v>
      </c>
      <c r="N8353" s="144">
        <f>I8353/M8353</f>
        <v>1587.4137931034481</v>
      </c>
    </row>
    <row r="8354" spans="1:14">
      <c r="A8354" s="142" t="s">
        <v>2829</v>
      </c>
      <c r="B8354" s="142" t="s">
        <v>6243</v>
      </c>
      <c r="C8354" s="142" t="s">
        <v>3170</v>
      </c>
      <c r="D8354" s="142" t="s">
        <v>3493</v>
      </c>
      <c r="E8354" s="142" t="s">
        <v>5300</v>
      </c>
      <c r="F8354" s="143" t="str">
        <f>IF(H8354&lt;=60,"소형",IF((H8354&gt;60)*(H8354&lt;=85)=1,"중소형",IF((H8354&gt;85)*(H8354&lt;=102)=1,"중형",IF((H8354&gt;102)*(H8354&lt;=135)=1,"중대형","대형"))))</f>
        <v>중대형</v>
      </c>
      <c r="G8354" s="142" t="s">
        <v>6248</v>
      </c>
      <c r="H8354" s="143">
        <v>117</v>
      </c>
      <c r="I8354" s="144">
        <v>56200</v>
      </c>
      <c r="J8354" s="143">
        <v>27</v>
      </c>
      <c r="K8354" s="137">
        <v>43070</v>
      </c>
      <c r="L8354" s="137">
        <v>43983</v>
      </c>
      <c r="M8354" s="144">
        <f>H8354/3.3</f>
        <v>35.454545454545453</v>
      </c>
      <c r="N8354" s="144">
        <f>I8354/M8354</f>
        <v>1585.1282051282051</v>
      </c>
    </row>
    <row r="8355" spans="1:14">
      <c r="A8355" s="142" t="s">
        <v>2829</v>
      </c>
      <c r="B8355" s="142" t="s">
        <v>6249</v>
      </c>
      <c r="C8355" s="142" t="s">
        <v>3158</v>
      </c>
      <c r="D8355" s="142" t="s">
        <v>3345</v>
      </c>
      <c r="E8355" s="142" t="s">
        <v>6250</v>
      </c>
      <c r="F8355" s="143" t="str">
        <f>IF(H8355&lt;=60,"소형",IF((H8355&gt;60)*(H8355&lt;=85)=1,"중소형",IF((H8355&gt;85)*(H8355&lt;=102)=1,"중형",IF((H8355&gt;102)*(H8355&lt;=135)=1,"중대형","대형"))))</f>
        <v>소형</v>
      </c>
      <c r="G8355" s="142" t="s">
        <v>4122</v>
      </c>
      <c r="H8355" s="143">
        <v>59</v>
      </c>
      <c r="I8355" s="144">
        <v>19990</v>
      </c>
      <c r="J8355" s="143">
        <v>89</v>
      </c>
      <c r="K8355" s="137">
        <v>43070</v>
      </c>
      <c r="L8355" s="137">
        <v>43983</v>
      </c>
      <c r="M8355" s="144">
        <f>H8355/3.3</f>
        <v>17.878787878787879</v>
      </c>
      <c r="N8355" s="144">
        <f>I8355/M8355</f>
        <v>1118.0847457627119</v>
      </c>
    </row>
    <row r="8356" spans="1:14">
      <c r="A8356" s="142" t="s">
        <v>2829</v>
      </c>
      <c r="B8356" s="142" t="s">
        <v>6249</v>
      </c>
      <c r="C8356" s="142" t="s">
        <v>3158</v>
      </c>
      <c r="D8356" s="142" t="s">
        <v>3345</v>
      </c>
      <c r="E8356" s="142" t="s">
        <v>6250</v>
      </c>
      <c r="F8356" s="143" t="str">
        <f>IF(H8356&lt;=60,"소형",IF((H8356&gt;60)*(H8356&lt;=85)=1,"중소형",IF((H8356&gt;85)*(H8356&lt;=102)=1,"중형",IF((H8356&gt;102)*(H8356&lt;=135)=1,"중대형","대형"))))</f>
        <v>소형</v>
      </c>
      <c r="G8356" s="142" t="s">
        <v>6251</v>
      </c>
      <c r="H8356" s="143">
        <v>59</v>
      </c>
      <c r="I8356" s="144">
        <v>19990</v>
      </c>
      <c r="J8356" s="143">
        <v>99</v>
      </c>
      <c r="K8356" s="137">
        <v>43070</v>
      </c>
      <c r="L8356" s="137">
        <v>43983</v>
      </c>
      <c r="M8356" s="144">
        <f>H8356/3.3</f>
        <v>17.878787878787879</v>
      </c>
      <c r="N8356" s="144">
        <f>I8356/M8356</f>
        <v>1118.0847457627119</v>
      </c>
    </row>
    <row r="8357" spans="1:14">
      <c r="A8357" s="142" t="s">
        <v>2829</v>
      </c>
      <c r="B8357" s="142" t="s">
        <v>6249</v>
      </c>
      <c r="C8357" s="142" t="s">
        <v>3158</v>
      </c>
      <c r="D8357" s="142" t="s">
        <v>3345</v>
      </c>
      <c r="E8357" s="142" t="s">
        <v>6250</v>
      </c>
      <c r="F8357" s="143" t="str">
        <f>IF(H8357&lt;=60,"소형",IF((H8357&gt;60)*(H8357&lt;=85)=1,"중소형",IF((H8357&gt;85)*(H8357&lt;=102)=1,"중형",IF((H8357&gt;102)*(H8357&lt;=135)=1,"중대형","대형"))))</f>
        <v>중소형</v>
      </c>
      <c r="G8357" s="142" t="s">
        <v>3633</v>
      </c>
      <c r="H8357" s="143">
        <v>84</v>
      </c>
      <c r="I8357" s="144">
        <v>27920</v>
      </c>
      <c r="J8357" s="143">
        <v>126</v>
      </c>
      <c r="K8357" s="137">
        <v>43070</v>
      </c>
      <c r="L8357" s="137">
        <v>43983</v>
      </c>
      <c r="M8357" s="144">
        <f>H8357/3.3</f>
        <v>25.454545454545457</v>
      </c>
      <c r="N8357" s="144">
        <f>I8357/M8357</f>
        <v>1096.8571428571427</v>
      </c>
    </row>
    <row r="8358" spans="1:14">
      <c r="A8358" s="142" t="s">
        <v>2829</v>
      </c>
      <c r="B8358" s="142" t="s">
        <v>6875</v>
      </c>
      <c r="C8358" s="142" t="s">
        <v>3162</v>
      </c>
      <c r="D8358" s="142" t="s">
        <v>3303</v>
      </c>
      <c r="E8358" s="142" t="s">
        <v>6876</v>
      </c>
      <c r="F8358" s="143" t="str">
        <f>IF(H8358&lt;=60,"소형",IF((H8358&gt;60)*(H8358&lt;=85)=1,"중소형",IF((H8358&gt;85)*(H8358&lt;=102)=1,"중형",IF((H8358&gt;102)*(H8358&lt;=135)=1,"중대형","대형"))))</f>
        <v>중소형</v>
      </c>
      <c r="G8358" s="142" t="s">
        <v>5538</v>
      </c>
      <c r="H8358" s="143">
        <v>84</v>
      </c>
      <c r="I8358" s="144">
        <v>26760</v>
      </c>
      <c r="J8358" s="143">
        <v>421</v>
      </c>
      <c r="K8358" s="137">
        <v>43101</v>
      </c>
      <c r="L8358" s="137">
        <v>43983</v>
      </c>
      <c r="M8358" s="144">
        <f>H8358/3.3</f>
        <v>25.454545454545457</v>
      </c>
      <c r="N8358" s="144">
        <f>I8358/M8358</f>
        <v>1051.2857142857142</v>
      </c>
    </row>
    <row r="8359" spans="1:14">
      <c r="A8359" s="142" t="s">
        <v>2829</v>
      </c>
      <c r="B8359" s="142" t="s">
        <v>6875</v>
      </c>
      <c r="C8359" s="142" t="s">
        <v>3162</v>
      </c>
      <c r="D8359" s="142" t="s">
        <v>3303</v>
      </c>
      <c r="E8359" s="142" t="s">
        <v>6876</v>
      </c>
      <c r="F8359" s="143" t="str">
        <f>IF(H8359&lt;=60,"소형",IF((H8359&gt;60)*(H8359&lt;=85)=1,"중소형",IF((H8359&gt;85)*(H8359&lt;=102)=1,"중형",IF((H8359&gt;102)*(H8359&lt;=135)=1,"중대형","대형"))))</f>
        <v>중소형</v>
      </c>
      <c r="G8359" s="142" t="s">
        <v>4848</v>
      </c>
      <c r="H8359" s="143">
        <v>84</v>
      </c>
      <c r="I8359" s="144">
        <v>26980</v>
      </c>
      <c r="J8359" s="143">
        <v>75</v>
      </c>
      <c r="K8359" s="137">
        <v>43101</v>
      </c>
      <c r="L8359" s="137">
        <v>43983</v>
      </c>
      <c r="M8359" s="144">
        <f>H8359/3.3</f>
        <v>25.454545454545457</v>
      </c>
      <c r="N8359" s="144">
        <f>I8359/M8359</f>
        <v>1059.9285714285713</v>
      </c>
    </row>
    <row r="8360" spans="1:14">
      <c r="A8360" s="142" t="s">
        <v>2829</v>
      </c>
      <c r="B8360" s="142" t="s">
        <v>6875</v>
      </c>
      <c r="C8360" s="142" t="s">
        <v>3162</v>
      </c>
      <c r="D8360" s="142" t="s">
        <v>3303</v>
      </c>
      <c r="E8360" s="142" t="s">
        <v>6876</v>
      </c>
      <c r="F8360" s="143" t="str">
        <f>IF(H8360&lt;=60,"소형",IF((H8360&gt;60)*(H8360&lt;=85)=1,"중소형",IF((H8360&gt;85)*(H8360&lt;=102)=1,"중형",IF((H8360&gt;102)*(H8360&lt;=135)=1,"중대형","대형"))))</f>
        <v>중소형</v>
      </c>
      <c r="G8360" s="142" t="s">
        <v>5641</v>
      </c>
      <c r="H8360" s="143">
        <v>84</v>
      </c>
      <c r="I8360" s="144">
        <v>26980</v>
      </c>
      <c r="J8360" s="143">
        <v>75</v>
      </c>
      <c r="K8360" s="137">
        <v>43101</v>
      </c>
      <c r="L8360" s="137">
        <v>43983</v>
      </c>
      <c r="M8360" s="144">
        <f>H8360/3.3</f>
        <v>25.454545454545457</v>
      </c>
      <c r="N8360" s="144">
        <f>I8360/M8360</f>
        <v>1059.9285714285713</v>
      </c>
    </row>
    <row r="8361" spans="1:14">
      <c r="A8361" s="142" t="s">
        <v>2829</v>
      </c>
      <c r="B8361" s="142" t="s">
        <v>6877</v>
      </c>
      <c r="C8361" s="142" t="s">
        <v>3162</v>
      </c>
      <c r="D8361" s="142" t="s">
        <v>3303</v>
      </c>
      <c r="E8361" s="142" t="s">
        <v>6876</v>
      </c>
      <c r="F8361" s="143" t="str">
        <f>IF(H8361&lt;=60,"소형",IF((H8361&gt;60)*(H8361&lt;=85)=1,"중소형",IF((H8361&gt;85)*(H8361&lt;=102)=1,"중형",IF((H8361&gt;102)*(H8361&lt;=135)=1,"중대형","대형"))))</f>
        <v>중소형</v>
      </c>
      <c r="G8361" s="142" t="s">
        <v>6001</v>
      </c>
      <c r="H8361" s="143">
        <v>84</v>
      </c>
      <c r="I8361" s="144">
        <v>27000</v>
      </c>
      <c r="J8361" s="143">
        <v>203</v>
      </c>
      <c r="K8361" s="137">
        <v>43101</v>
      </c>
      <c r="L8361" s="137">
        <v>43983</v>
      </c>
      <c r="M8361" s="144">
        <f>H8361/3.3</f>
        <v>25.454545454545457</v>
      </c>
      <c r="N8361" s="144">
        <f>I8361/M8361</f>
        <v>1060.7142857142856</v>
      </c>
    </row>
    <row r="8362" spans="1:14">
      <c r="A8362" s="142" t="s">
        <v>2829</v>
      </c>
      <c r="B8362" s="142" t="s">
        <v>6877</v>
      </c>
      <c r="C8362" s="142" t="s">
        <v>3162</v>
      </c>
      <c r="D8362" s="142" t="s">
        <v>3303</v>
      </c>
      <c r="E8362" s="142" t="s">
        <v>6876</v>
      </c>
      <c r="F8362" s="143" t="str">
        <f>IF(H8362&lt;=60,"소형",IF((H8362&gt;60)*(H8362&lt;=85)=1,"중소형",IF((H8362&gt;85)*(H8362&lt;=102)=1,"중형",IF((H8362&gt;102)*(H8362&lt;=135)=1,"중대형","대형"))))</f>
        <v>중소형</v>
      </c>
      <c r="G8362" s="142" t="s">
        <v>6246</v>
      </c>
      <c r="H8362" s="143">
        <v>84</v>
      </c>
      <c r="I8362" s="144">
        <v>27000</v>
      </c>
      <c r="J8362" s="143">
        <v>20</v>
      </c>
      <c r="K8362" s="137">
        <v>43101</v>
      </c>
      <c r="L8362" s="137">
        <v>43983</v>
      </c>
      <c r="M8362" s="144">
        <f>H8362/3.3</f>
        <v>25.454545454545457</v>
      </c>
      <c r="N8362" s="144">
        <f>I8362/M8362</f>
        <v>1060.7142857142856</v>
      </c>
    </row>
    <row r="8363" spans="1:14">
      <c r="A8363" s="142" t="s">
        <v>2829</v>
      </c>
      <c r="B8363" s="142" t="s">
        <v>6877</v>
      </c>
      <c r="C8363" s="142" t="s">
        <v>3162</v>
      </c>
      <c r="D8363" s="142" t="s">
        <v>3303</v>
      </c>
      <c r="E8363" s="142" t="s">
        <v>6876</v>
      </c>
      <c r="F8363" s="143" t="str">
        <f>IF(H8363&lt;=60,"소형",IF((H8363&gt;60)*(H8363&lt;=85)=1,"중소형",IF((H8363&gt;85)*(H8363&lt;=102)=1,"중형",IF((H8363&gt;102)*(H8363&lt;=135)=1,"중대형","대형"))))</f>
        <v>중소형</v>
      </c>
      <c r="G8363" s="142" t="s">
        <v>6245</v>
      </c>
      <c r="H8363" s="143">
        <v>84</v>
      </c>
      <c r="I8363" s="144">
        <v>27220</v>
      </c>
      <c r="J8363" s="143">
        <v>73</v>
      </c>
      <c r="K8363" s="137">
        <v>43101</v>
      </c>
      <c r="L8363" s="137">
        <v>43983</v>
      </c>
      <c r="M8363" s="144">
        <f>H8363/3.3</f>
        <v>25.454545454545457</v>
      </c>
      <c r="N8363" s="144">
        <f>I8363/M8363</f>
        <v>1069.3571428571427</v>
      </c>
    </row>
    <row r="8364" spans="1:14">
      <c r="A8364" s="142" t="s">
        <v>2829</v>
      </c>
      <c r="B8364" s="142" t="s">
        <v>6877</v>
      </c>
      <c r="C8364" s="142" t="s">
        <v>3162</v>
      </c>
      <c r="D8364" s="142" t="s">
        <v>3303</v>
      </c>
      <c r="E8364" s="142" t="s">
        <v>6876</v>
      </c>
      <c r="F8364" s="143" t="str">
        <f>IF(H8364&lt;=60,"소형",IF((H8364&gt;60)*(H8364&lt;=85)=1,"중소형",IF((H8364&gt;85)*(H8364&lt;=102)=1,"중형",IF((H8364&gt;102)*(H8364&lt;=135)=1,"중대형","대형"))))</f>
        <v>중소형</v>
      </c>
      <c r="G8364" s="142" t="s">
        <v>3474</v>
      </c>
      <c r="H8364" s="143">
        <v>84</v>
      </c>
      <c r="I8364" s="144">
        <v>27220</v>
      </c>
      <c r="J8364" s="143">
        <v>52</v>
      </c>
      <c r="K8364" s="137">
        <v>43101</v>
      </c>
      <c r="L8364" s="137">
        <v>43983</v>
      </c>
      <c r="M8364" s="144">
        <f>H8364/3.3</f>
        <v>25.454545454545457</v>
      </c>
      <c r="N8364" s="144">
        <f>I8364/M8364</f>
        <v>1069.3571428571427</v>
      </c>
    </row>
    <row r="8365" spans="1:14">
      <c r="A8365" s="142" t="s">
        <v>2829</v>
      </c>
      <c r="B8365" s="142" t="s">
        <v>6902</v>
      </c>
      <c r="C8365" s="142" t="s">
        <v>3158</v>
      </c>
      <c r="D8365" s="142" t="s">
        <v>3276</v>
      </c>
      <c r="E8365" s="142" t="s">
        <v>6903</v>
      </c>
      <c r="F8365" s="143" t="str">
        <f>IF(H8365&lt;=60,"소형",IF((H8365&gt;60)*(H8365&lt;=85)=1,"중소형",IF((H8365&gt;85)*(H8365&lt;=102)=1,"중형",IF((H8365&gt;102)*(H8365&lt;=135)=1,"중대형","대형"))))</f>
        <v>중소형</v>
      </c>
      <c r="G8365" s="142" t="s">
        <v>3858</v>
      </c>
      <c r="H8365" s="143">
        <v>84</v>
      </c>
      <c r="I8365" s="144">
        <v>26000</v>
      </c>
      <c r="J8365" s="143">
        <v>725</v>
      </c>
      <c r="K8365" s="137">
        <v>43101</v>
      </c>
      <c r="L8365" s="137">
        <v>43983</v>
      </c>
      <c r="M8365" s="144">
        <f>H8365/3.3</f>
        <v>25.454545454545457</v>
      </c>
      <c r="N8365" s="144">
        <f>I8365/M8365</f>
        <v>1021.4285714285713</v>
      </c>
    </row>
    <row r="8366" spans="1:14">
      <c r="A8366" s="142" t="s">
        <v>2829</v>
      </c>
      <c r="B8366" s="142" t="s">
        <v>6904</v>
      </c>
      <c r="C8366" s="142" t="s">
        <v>3158</v>
      </c>
      <c r="D8366" s="142" t="s">
        <v>3276</v>
      </c>
      <c r="E8366" s="142" t="s">
        <v>6903</v>
      </c>
      <c r="F8366" s="143" t="str">
        <f>IF(H8366&lt;=60,"소형",IF((H8366&gt;60)*(H8366&lt;=85)=1,"중소형",IF((H8366&gt;85)*(H8366&lt;=102)=1,"중형",IF((H8366&gt;102)*(H8366&lt;=135)=1,"중대형","대형"))))</f>
        <v>중소형</v>
      </c>
      <c r="G8366" s="142" t="s">
        <v>4551</v>
      </c>
      <c r="H8366" s="143">
        <v>84</v>
      </c>
      <c r="I8366" s="144">
        <v>27000</v>
      </c>
      <c r="J8366" s="143">
        <v>116</v>
      </c>
      <c r="K8366" s="137">
        <v>43101</v>
      </c>
      <c r="L8366" s="137">
        <v>43983</v>
      </c>
      <c r="M8366" s="144">
        <f>H8366/3.3</f>
        <v>25.454545454545457</v>
      </c>
      <c r="N8366" s="144">
        <f>I8366/M8366</f>
        <v>1060.7142857142856</v>
      </c>
    </row>
    <row r="8367" spans="1:14">
      <c r="A8367" s="142" t="s">
        <v>2829</v>
      </c>
      <c r="B8367" s="142" t="s">
        <v>6904</v>
      </c>
      <c r="C8367" s="142" t="s">
        <v>3158</v>
      </c>
      <c r="D8367" s="142" t="s">
        <v>3276</v>
      </c>
      <c r="E8367" s="142" t="s">
        <v>6903</v>
      </c>
      <c r="F8367" s="143" t="str">
        <f>IF(H8367&lt;=60,"소형",IF((H8367&gt;60)*(H8367&lt;=85)=1,"중소형",IF((H8367&gt;85)*(H8367&lt;=102)=1,"중형",IF((H8367&gt;102)*(H8367&lt;=135)=1,"중대형","대형"))))</f>
        <v>중소형</v>
      </c>
      <c r="G8367" s="142" t="s">
        <v>3858</v>
      </c>
      <c r="H8367" s="143">
        <v>84</v>
      </c>
      <c r="I8367" s="144">
        <v>26000</v>
      </c>
      <c r="J8367" s="143">
        <v>20</v>
      </c>
      <c r="K8367" s="137">
        <v>43101</v>
      </c>
      <c r="L8367" s="137">
        <v>43983</v>
      </c>
      <c r="M8367" s="144">
        <f>H8367/3.3</f>
        <v>25.454545454545457</v>
      </c>
      <c r="N8367" s="144">
        <f>I8367/M8367</f>
        <v>1021.4285714285713</v>
      </c>
    </row>
    <row r="8368" spans="1:14">
      <c r="A8368" s="142" t="s">
        <v>2829</v>
      </c>
      <c r="B8368" s="142" t="s">
        <v>6904</v>
      </c>
      <c r="C8368" s="142" t="s">
        <v>3158</v>
      </c>
      <c r="D8368" s="142" t="s">
        <v>3276</v>
      </c>
      <c r="E8368" s="142" t="s">
        <v>6903</v>
      </c>
      <c r="F8368" s="143" t="str">
        <f>IF(H8368&lt;=60,"소형",IF((H8368&gt;60)*(H8368&lt;=85)=1,"중소형",IF((H8368&gt;85)*(H8368&lt;=102)=1,"중형",IF((H8368&gt;102)*(H8368&lt;=135)=1,"중대형","대형"))))</f>
        <v>중소형</v>
      </c>
      <c r="G8368" s="142" t="s">
        <v>6139</v>
      </c>
      <c r="H8368" s="143">
        <v>84</v>
      </c>
      <c r="I8368" s="144">
        <v>27000</v>
      </c>
      <c r="J8368" s="143">
        <v>67</v>
      </c>
      <c r="K8368" s="137">
        <v>43101</v>
      </c>
      <c r="L8368" s="137">
        <v>43983</v>
      </c>
      <c r="M8368" s="144">
        <f>H8368/3.3</f>
        <v>25.454545454545457</v>
      </c>
      <c r="N8368" s="144">
        <f>I8368/M8368</f>
        <v>1060.7142857142856</v>
      </c>
    </row>
    <row r="8369" spans="1:14">
      <c r="A8369" s="142" t="s">
        <v>2829</v>
      </c>
      <c r="B8369" s="142" t="s">
        <v>6905</v>
      </c>
      <c r="C8369" s="142" t="s">
        <v>3162</v>
      </c>
      <c r="D8369" s="142" t="s">
        <v>3303</v>
      </c>
      <c r="E8369" s="142" t="s">
        <v>4281</v>
      </c>
      <c r="F8369" s="143" t="str">
        <f>IF(H8369&lt;=60,"소형",IF((H8369&gt;60)*(H8369&lt;=85)=1,"중소형",IF((H8369&gt;85)*(H8369&lt;=102)=1,"중형",IF((H8369&gt;102)*(H8369&lt;=135)=1,"중대형","대형"))))</f>
        <v>소형</v>
      </c>
      <c r="G8369" s="142" t="s">
        <v>4845</v>
      </c>
      <c r="H8369" s="143">
        <v>59</v>
      </c>
      <c r="I8369" s="144">
        <v>16990</v>
      </c>
      <c r="J8369" s="143">
        <v>172</v>
      </c>
      <c r="K8369" s="137">
        <v>43132</v>
      </c>
      <c r="L8369" s="137">
        <v>43983</v>
      </c>
      <c r="M8369" s="144">
        <f>H8369/3.3</f>
        <v>17.878787878787879</v>
      </c>
      <c r="N8369" s="144">
        <f>I8369/M8369</f>
        <v>950.28813559322032</v>
      </c>
    </row>
    <row r="8370" spans="1:14">
      <c r="A8370" s="142" t="s">
        <v>2829</v>
      </c>
      <c r="B8370" s="142" t="s">
        <v>6905</v>
      </c>
      <c r="C8370" s="142" t="s">
        <v>3162</v>
      </c>
      <c r="D8370" s="142" t="s">
        <v>3303</v>
      </c>
      <c r="E8370" s="142" t="s">
        <v>4281</v>
      </c>
      <c r="F8370" s="143" t="str">
        <f>IF(H8370&lt;=60,"소형",IF((H8370&gt;60)*(H8370&lt;=85)=1,"중소형",IF((H8370&gt;85)*(H8370&lt;=102)=1,"중형",IF((H8370&gt;102)*(H8370&lt;=135)=1,"중대형","대형"))))</f>
        <v>소형</v>
      </c>
      <c r="G8370" s="142" t="s">
        <v>4127</v>
      </c>
      <c r="H8370" s="143">
        <v>59</v>
      </c>
      <c r="I8370" s="144">
        <v>17500</v>
      </c>
      <c r="J8370" s="143">
        <v>176</v>
      </c>
      <c r="K8370" s="137">
        <v>43132</v>
      </c>
      <c r="L8370" s="137">
        <v>43983</v>
      </c>
      <c r="M8370" s="144">
        <f>H8370/3.3</f>
        <v>17.878787878787879</v>
      </c>
      <c r="N8370" s="144">
        <f>I8370/M8370</f>
        <v>978.81355932203394</v>
      </c>
    </row>
    <row r="8371" spans="1:14">
      <c r="A8371" s="142" t="s">
        <v>2829</v>
      </c>
      <c r="B8371" s="142" t="s">
        <v>6905</v>
      </c>
      <c r="C8371" s="142" t="s">
        <v>3162</v>
      </c>
      <c r="D8371" s="142" t="s">
        <v>3303</v>
      </c>
      <c r="E8371" s="142" t="s">
        <v>4281</v>
      </c>
      <c r="F8371" s="143" t="str">
        <f>IF(H8371&lt;=60,"소형",IF((H8371&gt;60)*(H8371&lt;=85)=1,"중소형",IF((H8371&gt;85)*(H8371&lt;=102)=1,"중형",IF((H8371&gt;102)*(H8371&lt;=135)=1,"중대형","대형"))))</f>
        <v>중소형</v>
      </c>
      <c r="G8371" s="142" t="s">
        <v>6906</v>
      </c>
      <c r="H8371" s="143">
        <v>84</v>
      </c>
      <c r="I8371" s="144">
        <v>23500</v>
      </c>
      <c r="J8371" s="143">
        <v>428</v>
      </c>
      <c r="K8371" s="137">
        <v>43132</v>
      </c>
      <c r="L8371" s="137">
        <v>43983</v>
      </c>
      <c r="M8371" s="144">
        <f>H8371/3.3</f>
        <v>25.454545454545457</v>
      </c>
      <c r="N8371" s="144">
        <f>I8371/M8371</f>
        <v>923.21428571428567</v>
      </c>
    </row>
    <row r="8372" spans="1:14">
      <c r="A8372" s="142" t="s">
        <v>2829</v>
      </c>
      <c r="B8372" s="142" t="s">
        <v>6984</v>
      </c>
      <c r="C8372" s="142" t="s">
        <v>3163</v>
      </c>
      <c r="D8372" s="142" t="s">
        <v>3788</v>
      </c>
      <c r="E8372" s="142" t="s">
        <v>6985</v>
      </c>
      <c r="F8372" s="143" t="str">
        <f>IF(H8372&lt;=60,"소형",IF((H8372&gt;60)*(H8372&lt;=85)=1,"중소형",IF((H8372&gt;85)*(H8372&lt;=102)=1,"중형",IF((H8372&gt;102)*(H8372&lt;=135)=1,"중대형","대형"))))</f>
        <v>중소형</v>
      </c>
      <c r="G8372" s="142" t="s">
        <v>5840</v>
      </c>
      <c r="H8372" s="143">
        <v>84</v>
      </c>
      <c r="I8372" s="144">
        <v>61100</v>
      </c>
      <c r="J8372" s="143">
        <v>153</v>
      </c>
      <c r="K8372" s="137">
        <v>43132</v>
      </c>
      <c r="L8372" s="137">
        <v>43983</v>
      </c>
      <c r="M8372" s="144">
        <f>H8372/3.3</f>
        <v>25.454545454545457</v>
      </c>
      <c r="N8372" s="144">
        <f>I8372/M8372</f>
        <v>2400.3571428571427</v>
      </c>
    </row>
    <row r="8373" spans="1:14">
      <c r="A8373" s="142" t="s">
        <v>2829</v>
      </c>
      <c r="B8373" s="142" t="s">
        <v>6984</v>
      </c>
      <c r="C8373" s="142" t="s">
        <v>3163</v>
      </c>
      <c r="D8373" s="142" t="s">
        <v>3788</v>
      </c>
      <c r="E8373" s="142" t="s">
        <v>6985</v>
      </c>
      <c r="F8373" s="143" t="str">
        <f>IF(H8373&lt;=60,"소형",IF((H8373&gt;60)*(H8373&lt;=85)=1,"중소형",IF((H8373&gt;85)*(H8373&lt;=102)=1,"중형",IF((H8373&gt;102)*(H8373&lt;=135)=1,"중대형","대형"))))</f>
        <v>중소형</v>
      </c>
      <c r="G8373" s="142" t="s">
        <v>6139</v>
      </c>
      <c r="H8373" s="143">
        <v>84</v>
      </c>
      <c r="I8373" s="144">
        <v>60300</v>
      </c>
      <c r="J8373" s="143">
        <v>188</v>
      </c>
      <c r="K8373" s="137">
        <v>43132</v>
      </c>
      <c r="L8373" s="137">
        <v>43983</v>
      </c>
      <c r="M8373" s="144">
        <f>H8373/3.3</f>
        <v>25.454545454545457</v>
      </c>
      <c r="N8373" s="144">
        <f>I8373/M8373</f>
        <v>2368.9285714285711</v>
      </c>
    </row>
    <row r="8374" spans="1:14">
      <c r="A8374" s="142" t="s">
        <v>2829</v>
      </c>
      <c r="B8374" s="142" t="s">
        <v>6984</v>
      </c>
      <c r="C8374" s="142" t="s">
        <v>3163</v>
      </c>
      <c r="D8374" s="142" t="s">
        <v>3788</v>
      </c>
      <c r="E8374" s="142" t="s">
        <v>6985</v>
      </c>
      <c r="F8374" s="143" t="str">
        <f>IF(H8374&lt;=60,"소형",IF((H8374&gt;60)*(H8374&lt;=85)=1,"중소형",IF((H8374&gt;85)*(H8374&lt;=102)=1,"중형",IF((H8374&gt;102)*(H8374&lt;=135)=1,"중대형","대형"))))</f>
        <v>중형</v>
      </c>
      <c r="G8374" s="142" t="s">
        <v>6986</v>
      </c>
      <c r="H8374" s="143">
        <v>101</v>
      </c>
      <c r="I8374" s="144">
        <v>70200</v>
      </c>
      <c r="J8374" s="143">
        <v>93</v>
      </c>
      <c r="K8374" s="137">
        <v>43132</v>
      </c>
      <c r="L8374" s="137">
        <v>43983</v>
      </c>
      <c r="M8374" s="144">
        <f>H8374/3.3</f>
        <v>30.606060606060609</v>
      </c>
      <c r="N8374" s="144">
        <f>I8374/M8374</f>
        <v>2293.6633663366333</v>
      </c>
    </row>
    <row r="8375" spans="1:14">
      <c r="A8375" s="142" t="s">
        <v>2829</v>
      </c>
      <c r="B8375" s="142" t="s">
        <v>6984</v>
      </c>
      <c r="C8375" s="142" t="s">
        <v>3163</v>
      </c>
      <c r="D8375" s="142" t="s">
        <v>3788</v>
      </c>
      <c r="E8375" s="142" t="s">
        <v>6985</v>
      </c>
      <c r="F8375" s="143" t="str">
        <f>IF(H8375&lt;=60,"소형",IF((H8375&gt;60)*(H8375&lt;=85)=1,"중소형",IF((H8375&gt;85)*(H8375&lt;=102)=1,"중형",IF((H8375&gt;102)*(H8375&lt;=135)=1,"중대형","대형"))))</f>
        <v>중형</v>
      </c>
      <c r="G8375" s="142" t="s">
        <v>6987</v>
      </c>
      <c r="H8375" s="143">
        <v>101</v>
      </c>
      <c r="I8375" s="144">
        <v>68800</v>
      </c>
      <c r="J8375" s="143">
        <v>16</v>
      </c>
      <c r="K8375" s="137">
        <v>43132</v>
      </c>
      <c r="L8375" s="137">
        <v>43983</v>
      </c>
      <c r="M8375" s="144">
        <f>H8375/3.3</f>
        <v>30.606060606060609</v>
      </c>
      <c r="N8375" s="144">
        <f>I8375/M8375</f>
        <v>2247.9207920792078</v>
      </c>
    </row>
    <row r="8376" spans="1:14">
      <c r="A8376" s="142" t="s">
        <v>2829</v>
      </c>
      <c r="B8376" s="142" t="s">
        <v>6984</v>
      </c>
      <c r="C8376" s="142" t="s">
        <v>3163</v>
      </c>
      <c r="D8376" s="142" t="s">
        <v>3788</v>
      </c>
      <c r="E8376" s="142" t="s">
        <v>6985</v>
      </c>
      <c r="F8376" s="143" t="str">
        <f>IF(H8376&lt;=60,"소형",IF((H8376&gt;60)*(H8376&lt;=85)=1,"중소형",IF((H8376&gt;85)*(H8376&lt;=102)=1,"중형",IF((H8376&gt;102)*(H8376&lt;=135)=1,"중대형","대형"))))</f>
        <v>중대형</v>
      </c>
      <c r="G8376" s="142" t="s">
        <v>6988</v>
      </c>
      <c r="H8376" s="143">
        <v>116</v>
      </c>
      <c r="I8376" s="144">
        <v>78500</v>
      </c>
      <c r="J8376" s="143">
        <v>72</v>
      </c>
      <c r="K8376" s="137">
        <v>43132</v>
      </c>
      <c r="L8376" s="137">
        <v>43983</v>
      </c>
      <c r="M8376" s="144">
        <f>H8376/3.3</f>
        <v>35.151515151515156</v>
      </c>
      <c r="N8376" s="144">
        <f>I8376/M8376</f>
        <v>2233.1896551724135</v>
      </c>
    </row>
    <row r="8377" spans="1:14">
      <c r="A8377" s="142" t="s">
        <v>2829</v>
      </c>
      <c r="B8377" s="142" t="s">
        <v>6984</v>
      </c>
      <c r="C8377" s="142" t="s">
        <v>3163</v>
      </c>
      <c r="D8377" s="142" t="s">
        <v>3788</v>
      </c>
      <c r="E8377" s="142" t="s">
        <v>6985</v>
      </c>
      <c r="F8377" s="143" t="str">
        <f>IF(H8377&lt;=60,"소형",IF((H8377&gt;60)*(H8377&lt;=85)=1,"중소형",IF((H8377&gt;85)*(H8377&lt;=102)=1,"중형",IF((H8377&gt;102)*(H8377&lt;=135)=1,"중대형","대형"))))</f>
        <v>중대형</v>
      </c>
      <c r="G8377" s="142" t="s">
        <v>6989</v>
      </c>
      <c r="H8377" s="143">
        <v>134</v>
      </c>
      <c r="I8377" s="144">
        <v>161100</v>
      </c>
      <c r="J8377" s="143">
        <v>2</v>
      </c>
      <c r="K8377" s="137">
        <v>43132</v>
      </c>
      <c r="L8377" s="137">
        <v>43983</v>
      </c>
      <c r="M8377" s="144">
        <f>H8377/3.3</f>
        <v>40.606060606060609</v>
      </c>
      <c r="N8377" s="144">
        <f>I8377/M8377</f>
        <v>3967.3880597014922</v>
      </c>
    </row>
    <row r="8378" spans="1:14">
      <c r="A8378" s="142" t="s">
        <v>2829</v>
      </c>
      <c r="B8378" s="142" t="s">
        <v>6984</v>
      </c>
      <c r="C8378" s="142" t="s">
        <v>3163</v>
      </c>
      <c r="D8378" s="142" t="s">
        <v>3788</v>
      </c>
      <c r="E8378" s="142" t="s">
        <v>6985</v>
      </c>
      <c r="F8378" s="143" t="str">
        <f>IF(H8378&lt;=60,"소형",IF((H8378&gt;60)*(H8378&lt;=85)=1,"중소형",IF((H8378&gt;85)*(H8378&lt;=102)=1,"중형",IF((H8378&gt;102)*(H8378&lt;=135)=1,"중대형","대형"))))</f>
        <v>대형</v>
      </c>
      <c r="G8378" s="142" t="s">
        <v>6990</v>
      </c>
      <c r="H8378" s="143">
        <v>192</v>
      </c>
      <c r="I8378" s="144">
        <v>235000</v>
      </c>
      <c r="J8378" s="143">
        <v>3</v>
      </c>
      <c r="K8378" s="137">
        <v>43132</v>
      </c>
      <c r="L8378" s="137">
        <v>43983</v>
      </c>
      <c r="M8378" s="144">
        <f>H8378/3.3</f>
        <v>58.181818181818187</v>
      </c>
      <c r="N8378" s="144">
        <f>I8378/M8378</f>
        <v>4039.0624999999995</v>
      </c>
    </row>
    <row r="8379" spans="1:14">
      <c r="A8379" s="142" t="s">
        <v>2829</v>
      </c>
      <c r="B8379" s="142" t="s">
        <v>6984</v>
      </c>
      <c r="C8379" s="142" t="s">
        <v>3163</v>
      </c>
      <c r="D8379" s="142" t="s">
        <v>3788</v>
      </c>
      <c r="E8379" s="142" t="s">
        <v>6985</v>
      </c>
      <c r="F8379" s="143" t="str">
        <f>IF(H8379&lt;=60,"소형",IF((H8379&gt;60)*(H8379&lt;=85)=1,"중소형",IF((H8379&gt;85)*(H8379&lt;=102)=1,"중형",IF((H8379&gt;102)*(H8379&lt;=135)=1,"중대형","대형"))))</f>
        <v>대형</v>
      </c>
      <c r="G8379" s="142" t="s">
        <v>6991</v>
      </c>
      <c r="H8379" s="143">
        <v>193</v>
      </c>
      <c r="I8379" s="144">
        <v>236500</v>
      </c>
      <c r="J8379" s="143">
        <v>1</v>
      </c>
      <c r="K8379" s="137">
        <v>43132</v>
      </c>
      <c r="L8379" s="137">
        <v>43983</v>
      </c>
      <c r="M8379" s="144">
        <f>H8379/3.3</f>
        <v>58.484848484848492</v>
      </c>
      <c r="N8379" s="144">
        <f>I8379/M8379</f>
        <v>4043.7823834196888</v>
      </c>
    </row>
    <row r="8380" spans="1:14">
      <c r="A8380" s="142" t="s">
        <v>2829</v>
      </c>
      <c r="B8380" s="142" t="s">
        <v>6984</v>
      </c>
      <c r="C8380" s="142" t="s">
        <v>3163</v>
      </c>
      <c r="D8380" s="142" t="s">
        <v>3788</v>
      </c>
      <c r="E8380" s="142" t="s">
        <v>6985</v>
      </c>
      <c r="F8380" s="143" t="str">
        <f>IF(H8380&lt;=60,"소형",IF((H8380&gt;60)*(H8380&lt;=85)=1,"중소형",IF((H8380&gt;85)*(H8380&lt;=102)=1,"중형",IF((H8380&gt;102)*(H8380&lt;=135)=1,"중대형","대형"))))</f>
        <v>대형</v>
      </c>
      <c r="G8380" s="142" t="s">
        <v>6992</v>
      </c>
      <c r="H8380" s="143">
        <v>197</v>
      </c>
      <c r="I8380" s="144">
        <v>240100</v>
      </c>
      <c r="J8380" s="143">
        <v>2</v>
      </c>
      <c r="K8380" s="137">
        <v>43132</v>
      </c>
      <c r="L8380" s="137">
        <v>43983</v>
      </c>
      <c r="M8380" s="144">
        <f>H8380/3.3</f>
        <v>59.696969696969703</v>
      </c>
      <c r="N8380" s="144">
        <f>I8380/M8380</f>
        <v>4021.9796954314716</v>
      </c>
    </row>
    <row r="8381" spans="1:14">
      <c r="A8381" s="142" t="s">
        <v>2829</v>
      </c>
      <c r="B8381" s="142" t="s">
        <v>6984</v>
      </c>
      <c r="C8381" s="142" t="s">
        <v>3163</v>
      </c>
      <c r="D8381" s="142" t="s">
        <v>3788</v>
      </c>
      <c r="E8381" s="142" t="s">
        <v>6985</v>
      </c>
      <c r="F8381" s="143" t="str">
        <f>IF(H8381&lt;=60,"소형",IF((H8381&gt;60)*(H8381&lt;=85)=1,"중소형",IF((H8381&gt;85)*(H8381&lt;=102)=1,"중형",IF((H8381&gt;102)*(H8381&lt;=135)=1,"중대형","대형"))))</f>
        <v>대형</v>
      </c>
      <c r="G8381" s="142" t="s">
        <v>6993</v>
      </c>
      <c r="H8381" s="143">
        <v>219</v>
      </c>
      <c r="I8381" s="144">
        <v>265700</v>
      </c>
      <c r="J8381" s="143">
        <v>2</v>
      </c>
      <c r="K8381" s="137">
        <v>43132</v>
      </c>
      <c r="L8381" s="137">
        <v>43983</v>
      </c>
      <c r="M8381" s="144">
        <f>H8381/3.3</f>
        <v>66.363636363636374</v>
      </c>
      <c r="N8381" s="144">
        <f>I8381/M8381</f>
        <v>4003.6986301369857</v>
      </c>
    </row>
    <row r="8382" spans="1:14">
      <c r="A8382" s="142" t="s">
        <v>2829</v>
      </c>
      <c r="B8382" s="142" t="s">
        <v>6984</v>
      </c>
      <c r="C8382" s="142" t="s">
        <v>3163</v>
      </c>
      <c r="D8382" s="142" t="s">
        <v>3788</v>
      </c>
      <c r="E8382" s="142" t="s">
        <v>6985</v>
      </c>
      <c r="F8382" s="143" t="str">
        <f>IF(H8382&lt;=60,"소형",IF((H8382&gt;60)*(H8382&lt;=85)=1,"중소형",IF((H8382&gt;85)*(H8382&lt;=102)=1,"중형",IF((H8382&gt;102)*(H8382&lt;=135)=1,"중대형","대형"))))</f>
        <v>대형</v>
      </c>
      <c r="G8382" s="142" t="s">
        <v>6994</v>
      </c>
      <c r="H8382" s="143">
        <v>234</v>
      </c>
      <c r="I8382" s="144">
        <v>282000</v>
      </c>
      <c r="J8382" s="143">
        <v>2</v>
      </c>
      <c r="K8382" s="137">
        <v>43132</v>
      </c>
      <c r="L8382" s="137">
        <v>43983</v>
      </c>
      <c r="M8382" s="144">
        <f>H8382/3.3</f>
        <v>70.909090909090907</v>
      </c>
      <c r="N8382" s="144">
        <f>I8382/M8382</f>
        <v>3976.9230769230771</v>
      </c>
    </row>
    <row r="8383" spans="1:14">
      <c r="A8383" s="142" t="s">
        <v>2829</v>
      </c>
      <c r="B8383" s="142" t="s">
        <v>7067</v>
      </c>
      <c r="C8383" s="142" t="s">
        <v>3155</v>
      </c>
      <c r="D8383" s="142" t="s">
        <v>3213</v>
      </c>
      <c r="E8383" s="142" t="s">
        <v>7068</v>
      </c>
      <c r="F8383" s="143" t="str">
        <f>IF(H8383&lt;=60,"소형",IF((H8383&gt;60)*(H8383&lt;=85)=1,"중소형",IF((H8383&gt;85)*(H8383&lt;=102)=1,"중형",IF((H8383&gt;102)*(H8383&lt;=135)=1,"중대형","대형"))))</f>
        <v>소형</v>
      </c>
      <c r="G8383" s="142" t="s">
        <v>7069</v>
      </c>
      <c r="H8383" s="143">
        <v>37</v>
      </c>
      <c r="I8383" s="139">
        <v>30813</v>
      </c>
      <c r="J8383" s="143">
        <v>3</v>
      </c>
      <c r="K8383" s="137">
        <v>43160</v>
      </c>
      <c r="L8383" s="137">
        <v>43983</v>
      </c>
      <c r="M8383" s="144">
        <f>H8383/3.3</f>
        <v>11.212121212121213</v>
      </c>
      <c r="N8383" s="144">
        <f>I8383/M8383</f>
        <v>2748.1864864864865</v>
      </c>
    </row>
    <row r="8384" spans="1:14">
      <c r="A8384" s="142" t="s">
        <v>2829</v>
      </c>
      <c r="B8384" s="142" t="s">
        <v>7067</v>
      </c>
      <c r="C8384" s="142" t="s">
        <v>3155</v>
      </c>
      <c r="D8384" s="142" t="s">
        <v>3213</v>
      </c>
      <c r="E8384" s="142" t="s">
        <v>7068</v>
      </c>
      <c r="F8384" s="143" t="str">
        <f>IF(H8384&lt;=60,"소형",IF((H8384&gt;60)*(H8384&lt;=85)=1,"중소형",IF((H8384&gt;85)*(H8384&lt;=102)=1,"중형",IF((H8384&gt;102)*(H8384&lt;=135)=1,"중대형","대형"))))</f>
        <v>소형</v>
      </c>
      <c r="G8384" s="142" t="s">
        <v>7070</v>
      </c>
      <c r="H8384" s="143">
        <v>38</v>
      </c>
      <c r="I8384" s="144">
        <v>32241</v>
      </c>
      <c r="J8384" s="143">
        <v>124</v>
      </c>
      <c r="K8384" s="137">
        <v>43160</v>
      </c>
      <c r="L8384" s="137">
        <v>43983</v>
      </c>
      <c r="M8384" s="144">
        <f>H8384/3.3</f>
        <v>11.515151515151516</v>
      </c>
      <c r="N8384" s="144">
        <f>I8384/M8384</f>
        <v>2799.8763157894737</v>
      </c>
    </row>
    <row r="8385" spans="1:14">
      <c r="A8385" s="142" t="s">
        <v>2829</v>
      </c>
      <c r="B8385" s="142" t="s">
        <v>7067</v>
      </c>
      <c r="C8385" s="142" t="s">
        <v>3155</v>
      </c>
      <c r="D8385" s="142" t="s">
        <v>3213</v>
      </c>
      <c r="E8385" s="142" t="s">
        <v>7068</v>
      </c>
      <c r="F8385" s="143" t="str">
        <f>IF(H8385&lt;=60,"소형",IF((H8385&gt;60)*(H8385&lt;=85)=1,"중소형",IF((H8385&gt;85)*(H8385&lt;=102)=1,"중형",IF((H8385&gt;102)*(H8385&lt;=135)=1,"중대형","대형"))))</f>
        <v>소형</v>
      </c>
      <c r="G8385" s="142" t="s">
        <v>7071</v>
      </c>
      <c r="H8385" s="143">
        <v>49</v>
      </c>
      <c r="I8385" s="144">
        <v>40341</v>
      </c>
      <c r="J8385" s="143">
        <v>5</v>
      </c>
      <c r="K8385" s="137">
        <v>43160</v>
      </c>
      <c r="L8385" s="137">
        <v>43983</v>
      </c>
      <c r="M8385" s="144">
        <f>H8385/3.3</f>
        <v>14.84848484848485</v>
      </c>
      <c r="N8385" s="144">
        <f>I8385/M8385</f>
        <v>2716.8428571428572</v>
      </c>
    </row>
    <row r="8386" spans="1:14">
      <c r="A8386" s="142" t="s">
        <v>2829</v>
      </c>
      <c r="B8386" s="142" t="s">
        <v>7067</v>
      </c>
      <c r="C8386" s="142" t="s">
        <v>3155</v>
      </c>
      <c r="D8386" s="142" t="s">
        <v>3213</v>
      </c>
      <c r="E8386" s="142" t="s">
        <v>7068</v>
      </c>
      <c r="F8386" s="143" t="str">
        <f>IF(H8386&lt;=60,"소형",IF((H8386&gt;60)*(H8386&lt;=85)=1,"중소형",IF((H8386&gt;85)*(H8386&lt;=102)=1,"중형",IF((H8386&gt;102)*(H8386&lt;=135)=1,"중대형","대형"))))</f>
        <v>소형</v>
      </c>
      <c r="G8386" s="142" t="s">
        <v>7072</v>
      </c>
      <c r="H8386" s="143">
        <v>60</v>
      </c>
      <c r="I8386" s="144">
        <v>49467</v>
      </c>
      <c r="J8386" s="143">
        <v>2</v>
      </c>
      <c r="K8386" s="137">
        <v>43160</v>
      </c>
      <c r="L8386" s="137">
        <v>43983</v>
      </c>
      <c r="M8386" s="144">
        <f>H8386/3.3</f>
        <v>18.181818181818183</v>
      </c>
      <c r="N8386" s="144">
        <f>I8386/M8386</f>
        <v>2720.6849999999999</v>
      </c>
    </row>
    <row r="8387" spans="1:14">
      <c r="A8387" s="142" t="s">
        <v>2829</v>
      </c>
      <c r="B8387" s="142" t="s">
        <v>7067</v>
      </c>
      <c r="C8387" s="142" t="s">
        <v>3155</v>
      </c>
      <c r="D8387" s="142" t="s">
        <v>3213</v>
      </c>
      <c r="E8387" s="142" t="s">
        <v>7068</v>
      </c>
      <c r="F8387" s="143" t="str">
        <f>IF(H8387&lt;=60,"소형",IF((H8387&gt;60)*(H8387&lt;=85)=1,"중소형",IF((H8387&gt;85)*(H8387&lt;=102)=1,"중형",IF((H8387&gt;102)*(H8387&lt;=135)=1,"중대형","대형"))))</f>
        <v>소형</v>
      </c>
      <c r="G8387" s="142" t="s">
        <v>7073</v>
      </c>
      <c r="H8387" s="143">
        <v>60</v>
      </c>
      <c r="I8387" s="144">
        <v>48392</v>
      </c>
      <c r="J8387" s="143">
        <v>3</v>
      </c>
      <c r="K8387" s="137">
        <v>43160</v>
      </c>
      <c r="L8387" s="137">
        <v>43983</v>
      </c>
      <c r="M8387" s="144">
        <f>H8387/3.3</f>
        <v>18.181818181818183</v>
      </c>
      <c r="N8387" s="144">
        <f>I8387/M8387</f>
        <v>2661.56</v>
      </c>
    </row>
    <row r="8388" spans="1:14">
      <c r="A8388" s="142" t="s">
        <v>2829</v>
      </c>
      <c r="B8388" s="142" t="s">
        <v>7067</v>
      </c>
      <c r="C8388" s="142" t="s">
        <v>3155</v>
      </c>
      <c r="D8388" s="142" t="s">
        <v>3213</v>
      </c>
      <c r="E8388" s="142" t="s">
        <v>7068</v>
      </c>
      <c r="F8388" s="143" t="str">
        <f>IF(H8388&lt;=60,"소형",IF((H8388&gt;60)*(H8388&lt;=85)=1,"중소형",IF((H8388&gt;85)*(H8388&lt;=102)=1,"중형",IF((H8388&gt;102)*(H8388&lt;=135)=1,"중대형","대형"))))</f>
        <v>중소형</v>
      </c>
      <c r="G8388" s="142" t="s">
        <v>6070</v>
      </c>
      <c r="H8388" s="143">
        <v>72</v>
      </c>
      <c r="I8388" s="144">
        <v>57257</v>
      </c>
      <c r="J8388" s="143">
        <v>1</v>
      </c>
      <c r="K8388" s="137">
        <v>43160</v>
      </c>
      <c r="L8388" s="137">
        <v>43983</v>
      </c>
      <c r="M8388" s="144">
        <f>H8388/3.3</f>
        <v>21.81818181818182</v>
      </c>
      <c r="N8388" s="144">
        <f>I8388/M8388</f>
        <v>2624.2791666666662</v>
      </c>
    </row>
    <row r="8389" spans="1:14">
      <c r="A8389" s="142" t="s">
        <v>2829</v>
      </c>
      <c r="B8389" s="142" t="s">
        <v>7067</v>
      </c>
      <c r="C8389" s="142" t="s">
        <v>3155</v>
      </c>
      <c r="D8389" s="142" t="s">
        <v>3213</v>
      </c>
      <c r="E8389" s="142" t="s">
        <v>7068</v>
      </c>
      <c r="F8389" s="143" t="str">
        <f>IF(H8389&lt;=60,"소형",IF((H8389&gt;60)*(H8389&lt;=85)=1,"중소형",IF((H8389&gt;85)*(H8389&lt;=102)=1,"중형",IF((H8389&gt;102)*(H8389&lt;=135)=1,"중대형","대형"))))</f>
        <v>중소형</v>
      </c>
      <c r="G8389" s="142" t="s">
        <v>6797</v>
      </c>
      <c r="H8389" s="143">
        <v>74</v>
      </c>
      <c r="I8389" s="144">
        <v>58547</v>
      </c>
      <c r="J8389" s="143">
        <v>1</v>
      </c>
      <c r="K8389" s="137">
        <v>43160</v>
      </c>
      <c r="L8389" s="137">
        <v>43983</v>
      </c>
      <c r="M8389" s="144">
        <f>H8389/3.3</f>
        <v>22.424242424242426</v>
      </c>
      <c r="N8389" s="144">
        <f>I8389/M8389</f>
        <v>2610.8797297297297</v>
      </c>
    </row>
    <row r="8390" spans="1:14">
      <c r="A8390" s="142" t="s">
        <v>2829</v>
      </c>
      <c r="B8390" s="142" t="s">
        <v>7067</v>
      </c>
      <c r="C8390" s="142" t="s">
        <v>3155</v>
      </c>
      <c r="D8390" s="142" t="s">
        <v>3213</v>
      </c>
      <c r="E8390" s="142" t="s">
        <v>7068</v>
      </c>
      <c r="F8390" s="143" t="str">
        <f>IF(H8390&lt;=60,"소형",IF((H8390&gt;60)*(H8390&lt;=85)=1,"중소형",IF((H8390&gt;85)*(H8390&lt;=102)=1,"중형",IF((H8390&gt;102)*(H8390&lt;=135)=1,"중대형","대형"))))</f>
        <v>중소형</v>
      </c>
      <c r="G8390" s="142" t="s">
        <v>7074</v>
      </c>
      <c r="H8390" s="143">
        <v>75</v>
      </c>
      <c r="I8390" s="144">
        <v>59861</v>
      </c>
      <c r="J8390" s="143">
        <v>12</v>
      </c>
      <c r="K8390" s="137">
        <v>43160</v>
      </c>
      <c r="L8390" s="137">
        <v>43983</v>
      </c>
      <c r="M8390" s="144">
        <f>H8390/3.3</f>
        <v>22.72727272727273</v>
      </c>
      <c r="N8390" s="144">
        <f>I8390/M8390</f>
        <v>2633.8839999999996</v>
      </c>
    </row>
    <row r="8391" spans="1:14">
      <c r="A8391" s="142" t="s">
        <v>2829</v>
      </c>
      <c r="B8391" s="142" t="s">
        <v>7289</v>
      </c>
      <c r="C8391" s="142" t="s">
        <v>3163</v>
      </c>
      <c r="D8391" s="142" t="s">
        <v>4144</v>
      </c>
      <c r="E8391" s="142" t="s">
        <v>4145</v>
      </c>
      <c r="F8391" s="143" t="str">
        <f>IF(H8391&lt;=60,"소형",IF((H8391&gt;60)*(H8391&lt;=85)=1,"중소형",IF((H8391&gt;85)*(H8391&lt;=102)=1,"중형",IF((H8391&gt;102)*(H8391&lt;=135)=1,"중대형","대형"))))</f>
        <v>중소형</v>
      </c>
      <c r="G8391" s="142" t="s">
        <v>4200</v>
      </c>
      <c r="H8391" s="143">
        <v>66</v>
      </c>
      <c r="I8391" s="144">
        <v>25330</v>
      </c>
      <c r="J8391" s="143">
        <v>202</v>
      </c>
      <c r="K8391" s="137">
        <v>43191</v>
      </c>
      <c r="L8391" s="137">
        <v>43983</v>
      </c>
      <c r="M8391" s="144">
        <f>H8391/3.3</f>
        <v>20</v>
      </c>
      <c r="N8391" s="144">
        <f>I8391/M8391</f>
        <v>1266.5</v>
      </c>
    </row>
    <row r="8392" spans="1:14">
      <c r="A8392" s="142" t="s">
        <v>2829</v>
      </c>
      <c r="B8392" s="142" t="s">
        <v>7289</v>
      </c>
      <c r="C8392" s="142" t="s">
        <v>3163</v>
      </c>
      <c r="D8392" s="142" t="s">
        <v>4144</v>
      </c>
      <c r="E8392" s="142" t="s">
        <v>4145</v>
      </c>
      <c r="F8392" s="143" t="str">
        <f>IF(H8392&lt;=60,"소형",IF((H8392&gt;60)*(H8392&lt;=85)=1,"중소형",IF((H8392&gt;85)*(H8392&lt;=102)=1,"중형",IF((H8392&gt;102)*(H8392&lt;=135)=1,"중대형","대형"))))</f>
        <v>중소형</v>
      </c>
      <c r="G8392" s="142" t="s">
        <v>7290</v>
      </c>
      <c r="H8392" s="143">
        <v>67</v>
      </c>
      <c r="I8392" s="144">
        <v>25840</v>
      </c>
      <c r="J8392" s="143">
        <v>114</v>
      </c>
      <c r="K8392" s="137">
        <v>43191</v>
      </c>
      <c r="L8392" s="137">
        <v>43983</v>
      </c>
      <c r="M8392" s="144">
        <f>H8392/3.3</f>
        <v>20.303030303030305</v>
      </c>
      <c r="N8392" s="144">
        <f>I8392/M8392</f>
        <v>1272.7164179104477</v>
      </c>
    </row>
    <row r="8393" spans="1:14">
      <c r="A8393" s="142" t="s">
        <v>2829</v>
      </c>
      <c r="B8393" s="142" t="s">
        <v>7289</v>
      </c>
      <c r="C8393" s="142" t="s">
        <v>3163</v>
      </c>
      <c r="D8393" s="142" t="s">
        <v>4144</v>
      </c>
      <c r="E8393" s="142" t="s">
        <v>4145</v>
      </c>
      <c r="F8393" s="143" t="str">
        <f>IF(H8393&lt;=60,"소형",IF((H8393&gt;60)*(H8393&lt;=85)=1,"중소형",IF((H8393&gt;85)*(H8393&lt;=102)=1,"중형",IF((H8393&gt;102)*(H8393&lt;=135)=1,"중대형","대형"))))</f>
        <v>중소형</v>
      </c>
      <c r="G8393" s="142" t="s">
        <v>4509</v>
      </c>
      <c r="H8393" s="143">
        <v>74</v>
      </c>
      <c r="I8393" s="144">
        <v>27600</v>
      </c>
      <c r="J8393" s="143">
        <v>424</v>
      </c>
      <c r="K8393" s="137">
        <v>43191</v>
      </c>
      <c r="L8393" s="137">
        <v>43983</v>
      </c>
      <c r="M8393" s="144">
        <f>H8393/3.3</f>
        <v>22.424242424242426</v>
      </c>
      <c r="N8393" s="144">
        <f>I8393/M8393</f>
        <v>1230.8108108108108</v>
      </c>
    </row>
    <row r="8394" spans="1:14">
      <c r="A8394" s="142" t="s">
        <v>2829</v>
      </c>
      <c r="B8394" s="142" t="s">
        <v>7289</v>
      </c>
      <c r="C8394" s="142" t="s">
        <v>3163</v>
      </c>
      <c r="D8394" s="142" t="s">
        <v>4144</v>
      </c>
      <c r="E8394" s="142" t="s">
        <v>4145</v>
      </c>
      <c r="F8394" s="143" t="str">
        <f>IF(H8394&lt;=60,"소형",IF((H8394&gt;60)*(H8394&lt;=85)=1,"중소형",IF((H8394&gt;85)*(H8394&lt;=102)=1,"중형",IF((H8394&gt;102)*(H8394&lt;=135)=1,"중대형","대형"))))</f>
        <v>중소형</v>
      </c>
      <c r="G8394" s="142" t="s">
        <v>4622</v>
      </c>
      <c r="H8394" s="143">
        <v>74</v>
      </c>
      <c r="I8394" s="144">
        <v>27670</v>
      </c>
      <c r="J8394" s="143">
        <v>120</v>
      </c>
      <c r="K8394" s="137">
        <v>43191</v>
      </c>
      <c r="L8394" s="137">
        <v>43983</v>
      </c>
      <c r="M8394" s="144">
        <f>H8394/3.3</f>
        <v>22.424242424242426</v>
      </c>
      <c r="N8394" s="144">
        <f>I8394/M8394</f>
        <v>1233.9324324324323</v>
      </c>
    </row>
    <row r="8395" spans="1:14">
      <c r="A8395" s="142" t="s">
        <v>2829</v>
      </c>
      <c r="B8395" s="142" t="s">
        <v>7289</v>
      </c>
      <c r="C8395" s="142" t="s">
        <v>3163</v>
      </c>
      <c r="D8395" s="142" t="s">
        <v>4144</v>
      </c>
      <c r="E8395" s="142" t="s">
        <v>4145</v>
      </c>
      <c r="F8395" s="143" t="str">
        <f>IF(H8395&lt;=60,"소형",IF((H8395&gt;60)*(H8395&lt;=85)=1,"중소형",IF((H8395&gt;85)*(H8395&lt;=102)=1,"중형",IF((H8395&gt;102)*(H8395&lt;=135)=1,"중대형","대형"))))</f>
        <v>중소형</v>
      </c>
      <c r="G8395" s="142" t="s">
        <v>3443</v>
      </c>
      <c r="H8395" s="143">
        <v>84</v>
      </c>
      <c r="I8395" s="144">
        <v>29800</v>
      </c>
      <c r="J8395" s="143">
        <v>1178</v>
      </c>
      <c r="K8395" s="137">
        <v>43191</v>
      </c>
      <c r="L8395" s="137">
        <v>43983</v>
      </c>
      <c r="M8395" s="144">
        <f>H8395/3.3</f>
        <v>25.454545454545457</v>
      </c>
      <c r="N8395" s="144">
        <f>I8395/M8395</f>
        <v>1170.7142857142856</v>
      </c>
    </row>
    <row r="8396" spans="1:14">
      <c r="A8396" s="142" t="s">
        <v>2829</v>
      </c>
      <c r="B8396" s="142" t="s">
        <v>7360</v>
      </c>
      <c r="C8396" s="142" t="s">
        <v>3158</v>
      </c>
      <c r="D8396" s="142" t="s">
        <v>3276</v>
      </c>
      <c r="E8396" s="142" t="s">
        <v>7361</v>
      </c>
      <c r="F8396" s="143" t="str">
        <f>IF(H8396&lt;=60,"소형",IF((H8396&gt;60)*(H8396&lt;=85)=1,"중소형",IF((H8396&gt;85)*(H8396&lt;=102)=1,"중형",IF((H8396&gt;102)*(H8396&lt;=135)=1,"중대형","대형"))))</f>
        <v>중소형</v>
      </c>
      <c r="G8396" s="142" t="s">
        <v>4551</v>
      </c>
      <c r="H8396" s="143">
        <v>84</v>
      </c>
      <c r="I8396" s="144">
        <v>30274</v>
      </c>
      <c r="J8396" s="143">
        <v>239</v>
      </c>
      <c r="K8396" s="137">
        <v>43191</v>
      </c>
      <c r="L8396" s="137">
        <v>43983</v>
      </c>
      <c r="M8396" s="144">
        <f>H8396/3.3</f>
        <v>25.454545454545457</v>
      </c>
      <c r="N8396" s="144">
        <f>I8396/M8396</f>
        <v>1189.3357142857142</v>
      </c>
    </row>
    <row r="8397" spans="1:14">
      <c r="A8397" s="142" t="s">
        <v>2829</v>
      </c>
      <c r="B8397" s="142" t="s">
        <v>7360</v>
      </c>
      <c r="C8397" s="142" t="s">
        <v>3158</v>
      </c>
      <c r="D8397" s="142" t="s">
        <v>3276</v>
      </c>
      <c r="E8397" s="142" t="s">
        <v>7361</v>
      </c>
      <c r="F8397" s="143" t="str">
        <f>IF(H8397&lt;=60,"소형",IF((H8397&gt;60)*(H8397&lt;=85)=1,"중소형",IF((H8397&gt;85)*(H8397&lt;=102)=1,"중형",IF((H8397&gt;102)*(H8397&lt;=135)=1,"중대형","대형"))))</f>
        <v>중소형</v>
      </c>
      <c r="G8397" s="142" t="s">
        <v>3209</v>
      </c>
      <c r="H8397" s="143">
        <v>84</v>
      </c>
      <c r="I8397" s="144">
        <v>29951</v>
      </c>
      <c r="J8397" s="143">
        <v>186</v>
      </c>
      <c r="K8397" s="137">
        <v>43191</v>
      </c>
      <c r="L8397" s="137">
        <v>43983</v>
      </c>
      <c r="M8397" s="144">
        <f>H8397/3.3</f>
        <v>25.454545454545457</v>
      </c>
      <c r="N8397" s="144">
        <f>I8397/M8397</f>
        <v>1176.6464285714285</v>
      </c>
    </row>
    <row r="8398" spans="1:14">
      <c r="A8398" s="142" t="s">
        <v>2829</v>
      </c>
      <c r="B8398" s="142" t="s">
        <v>7360</v>
      </c>
      <c r="C8398" s="142" t="s">
        <v>3158</v>
      </c>
      <c r="D8398" s="142" t="s">
        <v>3276</v>
      </c>
      <c r="E8398" s="142" t="s">
        <v>7361</v>
      </c>
      <c r="F8398" s="143" t="str">
        <f>IF(H8398&lt;=60,"소형",IF((H8398&gt;60)*(H8398&lt;=85)=1,"중소형",IF((H8398&gt;85)*(H8398&lt;=102)=1,"중형",IF((H8398&gt;102)*(H8398&lt;=135)=1,"중대형","대형"))))</f>
        <v>중대형</v>
      </c>
      <c r="G8398" s="142" t="s">
        <v>7362</v>
      </c>
      <c r="H8398" s="143">
        <v>110</v>
      </c>
      <c r="I8398" s="144">
        <v>39879</v>
      </c>
      <c r="J8398" s="143">
        <v>45</v>
      </c>
      <c r="K8398" s="137">
        <v>43191</v>
      </c>
      <c r="L8398" s="137">
        <v>43983</v>
      </c>
      <c r="M8398" s="144">
        <f>H8398/3.3</f>
        <v>33.333333333333336</v>
      </c>
      <c r="N8398" s="144">
        <f>I8398/M8398</f>
        <v>1196.3699999999999</v>
      </c>
    </row>
    <row r="8399" spans="1:14">
      <c r="A8399" s="142" t="s">
        <v>2829</v>
      </c>
      <c r="B8399" s="142" t="s">
        <v>7360</v>
      </c>
      <c r="C8399" s="142" t="s">
        <v>3158</v>
      </c>
      <c r="D8399" s="142" t="s">
        <v>3276</v>
      </c>
      <c r="E8399" s="142" t="s">
        <v>7361</v>
      </c>
      <c r="F8399" s="143" t="str">
        <f>IF(H8399&lt;=60,"소형",IF((H8399&gt;60)*(H8399&lt;=85)=1,"중소형",IF((H8399&gt;85)*(H8399&lt;=102)=1,"중형",IF((H8399&gt;102)*(H8399&lt;=135)=1,"중대형","대형"))))</f>
        <v>중대형</v>
      </c>
      <c r="G8399" s="142" t="s">
        <v>7363</v>
      </c>
      <c r="H8399" s="143">
        <v>110</v>
      </c>
      <c r="I8399" s="144">
        <v>39401</v>
      </c>
      <c r="J8399" s="143">
        <v>101</v>
      </c>
      <c r="K8399" s="137">
        <v>43191</v>
      </c>
      <c r="L8399" s="137">
        <v>43983</v>
      </c>
      <c r="M8399" s="144">
        <f>H8399/3.3</f>
        <v>33.333333333333336</v>
      </c>
      <c r="N8399" s="144">
        <f>I8399/M8399</f>
        <v>1182.03</v>
      </c>
    </row>
    <row r="8400" spans="1:14">
      <c r="A8400" s="142" t="s">
        <v>2829</v>
      </c>
      <c r="B8400" s="142" t="s">
        <v>7364</v>
      </c>
      <c r="C8400" s="142" t="s">
        <v>3158</v>
      </c>
      <c r="D8400" s="142" t="s">
        <v>3276</v>
      </c>
      <c r="E8400" s="142" t="s">
        <v>7361</v>
      </c>
      <c r="F8400" s="143" t="str">
        <f>IF(H8400&lt;=60,"소형",IF((H8400&gt;60)*(H8400&lt;=85)=1,"중소형",IF((H8400&gt;85)*(H8400&lt;=102)=1,"중형",IF((H8400&gt;102)*(H8400&lt;=135)=1,"중대형","대형"))))</f>
        <v>중소형</v>
      </c>
      <c r="G8400" s="142" t="s">
        <v>5782</v>
      </c>
      <c r="H8400" s="143">
        <v>84</v>
      </c>
      <c r="I8400" s="144">
        <v>30258</v>
      </c>
      <c r="J8400" s="143">
        <v>23</v>
      </c>
      <c r="K8400" s="137">
        <v>43191</v>
      </c>
      <c r="L8400" s="137">
        <v>43983</v>
      </c>
      <c r="M8400" s="144">
        <f>H8400/3.3</f>
        <v>25.454545454545457</v>
      </c>
      <c r="N8400" s="144">
        <f>I8400/M8400</f>
        <v>1188.7071428571428</v>
      </c>
    </row>
    <row r="8401" spans="1:14">
      <c r="A8401" s="142" t="s">
        <v>2829</v>
      </c>
      <c r="B8401" s="142" t="s">
        <v>7364</v>
      </c>
      <c r="C8401" s="142" t="s">
        <v>3158</v>
      </c>
      <c r="D8401" s="142" t="s">
        <v>3276</v>
      </c>
      <c r="E8401" s="142" t="s">
        <v>7361</v>
      </c>
      <c r="F8401" s="143" t="str">
        <f>IF(H8401&lt;=60,"소형",IF((H8401&gt;60)*(H8401&lt;=85)=1,"중소형",IF((H8401&gt;85)*(H8401&lt;=102)=1,"중형",IF((H8401&gt;102)*(H8401&lt;=135)=1,"중대형","대형"))))</f>
        <v>중소형</v>
      </c>
      <c r="G8401" s="142" t="s">
        <v>5354</v>
      </c>
      <c r="H8401" s="143">
        <v>84</v>
      </c>
      <c r="I8401" s="144">
        <v>29917</v>
      </c>
      <c r="J8401" s="143">
        <v>11</v>
      </c>
      <c r="K8401" s="137">
        <v>43191</v>
      </c>
      <c r="L8401" s="137">
        <v>43983</v>
      </c>
      <c r="M8401" s="144">
        <f>H8401/3.3</f>
        <v>25.454545454545457</v>
      </c>
      <c r="N8401" s="144">
        <f>I8401/M8401</f>
        <v>1175.3107142857141</v>
      </c>
    </row>
    <row r="8402" spans="1:14">
      <c r="A8402" s="142" t="s">
        <v>2829</v>
      </c>
      <c r="B8402" s="142" t="s">
        <v>7459</v>
      </c>
      <c r="C8402" s="142" t="s">
        <v>3168</v>
      </c>
      <c r="D8402" s="142" t="s">
        <v>3744</v>
      </c>
      <c r="E8402" s="142" t="s">
        <v>6099</v>
      </c>
      <c r="F8402" s="143" t="str">
        <f>IF(H8402&lt;=60,"소형",IF((H8402&gt;60)*(H8402&lt;=85)=1,"중소형",IF((H8402&gt;85)*(H8402&lt;=102)=1,"중형",IF((H8402&gt;102)*(H8402&lt;=135)=1,"중대형","대형"))))</f>
        <v>소형</v>
      </c>
      <c r="G8402" s="142" t="s">
        <v>7460</v>
      </c>
      <c r="H8402" s="143">
        <v>60</v>
      </c>
      <c r="I8402" s="144">
        <v>24340</v>
      </c>
      <c r="J8402" s="143">
        <v>22</v>
      </c>
      <c r="K8402" s="137">
        <v>43221</v>
      </c>
      <c r="L8402" s="137">
        <v>43983</v>
      </c>
      <c r="M8402" s="144">
        <f>H8402/3.3</f>
        <v>18.181818181818183</v>
      </c>
      <c r="N8402" s="144">
        <f>I8402/M8402</f>
        <v>1338.6999999999998</v>
      </c>
    </row>
    <row r="8403" spans="1:14">
      <c r="A8403" s="142" t="s">
        <v>2829</v>
      </c>
      <c r="B8403" s="142" t="s">
        <v>7459</v>
      </c>
      <c r="C8403" s="142" t="s">
        <v>3168</v>
      </c>
      <c r="D8403" s="142" t="s">
        <v>3744</v>
      </c>
      <c r="E8403" s="142" t="s">
        <v>6099</v>
      </c>
      <c r="F8403" s="143" t="str">
        <f>IF(H8403&lt;=60,"소형",IF((H8403&gt;60)*(H8403&lt;=85)=1,"중소형",IF((H8403&gt;85)*(H8403&lt;=102)=1,"중형",IF((H8403&gt;102)*(H8403&lt;=135)=1,"중대형","대형"))))</f>
        <v>중소형</v>
      </c>
      <c r="G8403" s="142" t="s">
        <v>7461</v>
      </c>
      <c r="H8403" s="143">
        <v>76</v>
      </c>
      <c r="I8403" s="144">
        <v>28980</v>
      </c>
      <c r="J8403" s="143">
        <v>64</v>
      </c>
      <c r="K8403" s="137">
        <v>43221</v>
      </c>
      <c r="L8403" s="137">
        <v>43983</v>
      </c>
      <c r="M8403" s="144">
        <f>H8403/3.3</f>
        <v>23.030303030303031</v>
      </c>
      <c r="N8403" s="144">
        <f>I8403/M8403</f>
        <v>1258.3421052631579</v>
      </c>
    </row>
    <row r="8404" spans="1:14">
      <c r="A8404" s="142" t="s">
        <v>2829</v>
      </c>
      <c r="B8404" s="142" t="s">
        <v>7459</v>
      </c>
      <c r="C8404" s="142" t="s">
        <v>3168</v>
      </c>
      <c r="D8404" s="142" t="s">
        <v>3744</v>
      </c>
      <c r="E8404" s="142" t="s">
        <v>6099</v>
      </c>
      <c r="F8404" s="143" t="str">
        <f>IF(H8404&lt;=60,"소형",IF((H8404&gt;60)*(H8404&lt;=85)=1,"중소형",IF((H8404&gt;85)*(H8404&lt;=102)=1,"중형",IF((H8404&gt;102)*(H8404&lt;=135)=1,"중대형","대형"))))</f>
        <v>중소형</v>
      </c>
      <c r="G8404" s="142" t="s">
        <v>4773</v>
      </c>
      <c r="H8404" s="143">
        <v>76</v>
      </c>
      <c r="I8404" s="144">
        <v>30030</v>
      </c>
      <c r="J8404" s="143">
        <v>112</v>
      </c>
      <c r="K8404" s="137">
        <v>43221</v>
      </c>
      <c r="L8404" s="137">
        <v>43983</v>
      </c>
      <c r="M8404" s="144">
        <f>H8404/3.3</f>
        <v>23.030303030303031</v>
      </c>
      <c r="N8404" s="144">
        <f>I8404/M8404</f>
        <v>1303.9342105263158</v>
      </c>
    </row>
    <row r="8405" spans="1:14">
      <c r="A8405" s="142" t="s">
        <v>2829</v>
      </c>
      <c r="B8405" s="142" t="s">
        <v>7459</v>
      </c>
      <c r="C8405" s="142" t="s">
        <v>3168</v>
      </c>
      <c r="D8405" s="142" t="s">
        <v>3744</v>
      </c>
      <c r="E8405" s="142" t="s">
        <v>6099</v>
      </c>
      <c r="F8405" s="143" t="str">
        <f>IF(H8405&lt;=60,"소형",IF((H8405&gt;60)*(H8405&lt;=85)=1,"중소형",IF((H8405&gt;85)*(H8405&lt;=102)=1,"중형",IF((H8405&gt;102)*(H8405&lt;=135)=1,"중대형","대형"))))</f>
        <v>중소형</v>
      </c>
      <c r="G8405" s="142" t="s">
        <v>3474</v>
      </c>
      <c r="H8405" s="143">
        <v>84</v>
      </c>
      <c r="I8405" s="144">
        <v>32710</v>
      </c>
      <c r="J8405" s="143">
        <v>20</v>
      </c>
      <c r="K8405" s="137">
        <v>43221</v>
      </c>
      <c r="L8405" s="137">
        <v>43983</v>
      </c>
      <c r="M8405" s="144">
        <f>H8405/3.3</f>
        <v>25.454545454545457</v>
      </c>
      <c r="N8405" s="144">
        <f>I8405/M8405</f>
        <v>1285.0357142857142</v>
      </c>
    </row>
    <row r="8406" spans="1:14">
      <c r="A8406" s="142" t="s">
        <v>2829</v>
      </c>
      <c r="B8406" s="142" t="s">
        <v>7459</v>
      </c>
      <c r="C8406" s="142" t="s">
        <v>3168</v>
      </c>
      <c r="D8406" s="142" t="s">
        <v>3744</v>
      </c>
      <c r="E8406" s="142" t="s">
        <v>6099</v>
      </c>
      <c r="F8406" s="143" t="str">
        <f>IF(H8406&lt;=60,"소형",IF((H8406&gt;60)*(H8406&lt;=85)=1,"중소형",IF((H8406&gt;85)*(H8406&lt;=102)=1,"중형",IF((H8406&gt;102)*(H8406&lt;=135)=1,"중대형","대형"))))</f>
        <v>중소형</v>
      </c>
      <c r="G8406" s="142" t="s">
        <v>4551</v>
      </c>
      <c r="H8406" s="143">
        <v>84</v>
      </c>
      <c r="I8406" s="144">
        <v>33210</v>
      </c>
      <c r="J8406" s="143">
        <v>285</v>
      </c>
      <c r="K8406" s="137">
        <v>43221</v>
      </c>
      <c r="L8406" s="137">
        <v>43983</v>
      </c>
      <c r="M8406" s="144">
        <f>H8406/3.3</f>
        <v>25.454545454545457</v>
      </c>
      <c r="N8406" s="144">
        <f>I8406/M8406</f>
        <v>1304.6785714285713</v>
      </c>
    </row>
    <row r="8407" spans="1:14">
      <c r="A8407" s="142" t="s">
        <v>2829</v>
      </c>
      <c r="B8407" s="142" t="s">
        <v>7515</v>
      </c>
      <c r="C8407" s="142" t="s">
        <v>3168</v>
      </c>
      <c r="D8407" s="142" t="s">
        <v>3207</v>
      </c>
      <c r="E8407" s="142" t="s">
        <v>7516</v>
      </c>
      <c r="F8407" s="143" t="str">
        <f>IF(H8407&lt;=60,"소형",IF((H8407&gt;60)*(H8407&lt;=85)=1,"중소형",IF((H8407&gt;85)*(H8407&lt;=102)=1,"중형",IF((H8407&gt;102)*(H8407&lt;=135)=1,"중대형","대형"))))</f>
        <v>중소형</v>
      </c>
      <c r="G8407" s="142" t="s">
        <v>7514</v>
      </c>
      <c r="H8407" s="143">
        <v>84</v>
      </c>
      <c r="I8407" s="144">
        <v>33000</v>
      </c>
      <c r="J8407" s="143">
        <v>468</v>
      </c>
      <c r="K8407" s="137">
        <v>43221</v>
      </c>
      <c r="L8407" s="137">
        <v>43983</v>
      </c>
      <c r="M8407" s="144">
        <f>H8407/3.3</f>
        <v>25.454545454545457</v>
      </c>
      <c r="N8407" s="144">
        <f>I8407/M8407</f>
        <v>1296.4285714285713</v>
      </c>
    </row>
    <row r="8408" spans="1:14">
      <c r="A8408" s="142" t="s">
        <v>2827</v>
      </c>
      <c r="B8408" s="142" t="s">
        <v>7632</v>
      </c>
      <c r="C8408" s="142" t="s">
        <v>3168</v>
      </c>
      <c r="D8408" s="142" t="s">
        <v>3744</v>
      </c>
      <c r="E8408" s="142" t="s">
        <v>6099</v>
      </c>
      <c r="F8408" s="143" t="str">
        <f>IF(H8408&lt;=60,"소형",IF((H8408&gt;60)*(H8408&lt;=85)=1,"중소형",IF((H8408&gt;85)*(H8408&lt;=102)=1,"중형",IF((H8408&gt;102)*(H8408&lt;=135)=1,"중대형","대형"))))</f>
        <v>소형</v>
      </c>
      <c r="G8408" s="142" t="s">
        <v>4844</v>
      </c>
      <c r="H8408" s="143">
        <v>59</v>
      </c>
      <c r="I8408" s="139" t="s">
        <v>3211</v>
      </c>
      <c r="J8408" s="143">
        <v>646</v>
      </c>
      <c r="K8408" s="137">
        <v>43252</v>
      </c>
      <c r="L8408" s="137">
        <v>43983</v>
      </c>
      <c r="M8408" s="144">
        <f>H8408/3.3</f>
        <v>17.878787878787879</v>
      </c>
      <c r="N8408" s="144" t="e">
        <f>I8408/M8408</f>
        <v>#VALUE!</v>
      </c>
    </row>
    <row r="8409" spans="1:14">
      <c r="A8409" s="142" t="s">
        <v>2827</v>
      </c>
      <c r="B8409" s="142" t="s">
        <v>7632</v>
      </c>
      <c r="C8409" s="142" t="s">
        <v>3168</v>
      </c>
      <c r="D8409" s="142" t="s">
        <v>3744</v>
      </c>
      <c r="E8409" s="142" t="s">
        <v>6099</v>
      </c>
      <c r="F8409" s="143" t="str">
        <f>IF(H8409&lt;=60,"소형",IF((H8409&gt;60)*(H8409&lt;=85)=1,"중소형",IF((H8409&gt;85)*(H8409&lt;=102)=1,"중형",IF((H8409&gt;102)*(H8409&lt;=135)=1,"중대형","대형"))))</f>
        <v>소형</v>
      </c>
      <c r="G8409" s="142" t="s">
        <v>6005</v>
      </c>
      <c r="H8409" s="143">
        <v>59</v>
      </c>
      <c r="I8409" s="139" t="s">
        <v>3211</v>
      </c>
      <c r="J8409" s="143">
        <v>177</v>
      </c>
      <c r="K8409" s="137">
        <v>43252</v>
      </c>
      <c r="L8409" s="137">
        <v>43983</v>
      </c>
      <c r="M8409" s="144">
        <f>H8409/3.3</f>
        <v>17.878787878787879</v>
      </c>
      <c r="N8409" s="144" t="e">
        <f>I8409/M8409</f>
        <v>#VALUE!</v>
      </c>
    </row>
    <row r="8410" spans="1:14">
      <c r="A8410" s="142" t="s">
        <v>2827</v>
      </c>
      <c r="B8410" s="142" t="s">
        <v>7769</v>
      </c>
      <c r="C8410" s="142" t="s">
        <v>3163</v>
      </c>
      <c r="D8410" s="142" t="s">
        <v>3335</v>
      </c>
      <c r="E8410" s="142" t="s">
        <v>3550</v>
      </c>
      <c r="F8410" s="143" t="str">
        <f>IF(H8410&lt;=60,"소형",IF((H8410&gt;60)*(H8410&lt;=85)=1,"중소형",IF((H8410&gt;85)*(H8410&lt;=102)=1,"중형",IF((H8410&gt;102)*(H8410&lt;=135)=1,"중대형","대형"))))</f>
        <v>소형</v>
      </c>
      <c r="G8410" s="142" t="s">
        <v>7770</v>
      </c>
      <c r="H8410" s="143">
        <v>51</v>
      </c>
      <c r="I8410" s="139" t="s">
        <v>3211</v>
      </c>
      <c r="J8410" s="143">
        <v>318</v>
      </c>
      <c r="K8410" s="137">
        <v>43282</v>
      </c>
      <c r="L8410" s="137">
        <v>43983</v>
      </c>
      <c r="M8410" s="144">
        <f>H8410/3.3</f>
        <v>15.454545454545455</v>
      </c>
      <c r="N8410" s="144" t="e">
        <f>I8410/M8410</f>
        <v>#VALUE!</v>
      </c>
    </row>
    <row r="8411" spans="1:14">
      <c r="A8411" s="142" t="s">
        <v>2827</v>
      </c>
      <c r="B8411" s="142" t="s">
        <v>7769</v>
      </c>
      <c r="C8411" s="142" t="s">
        <v>3163</v>
      </c>
      <c r="D8411" s="142" t="s">
        <v>3335</v>
      </c>
      <c r="E8411" s="142" t="s">
        <v>3550</v>
      </c>
      <c r="F8411" s="143" t="str">
        <f>IF(H8411&lt;=60,"소형",IF((H8411&gt;60)*(H8411&lt;=85)=1,"중소형",IF((H8411&gt;85)*(H8411&lt;=102)=1,"중형",IF((H8411&gt;102)*(H8411&lt;=135)=1,"중대형","대형"))))</f>
        <v>소형</v>
      </c>
      <c r="G8411" s="142" t="s">
        <v>5061</v>
      </c>
      <c r="H8411" s="143">
        <v>59</v>
      </c>
      <c r="I8411" s="139" t="s">
        <v>3211</v>
      </c>
      <c r="J8411" s="143">
        <v>116</v>
      </c>
      <c r="K8411" s="137">
        <v>43282</v>
      </c>
      <c r="L8411" s="137">
        <v>43983</v>
      </c>
      <c r="M8411" s="144">
        <f>H8411/3.3</f>
        <v>17.878787878787879</v>
      </c>
      <c r="N8411" s="144" t="e">
        <f>I8411/M8411</f>
        <v>#VALUE!</v>
      </c>
    </row>
    <row r="8412" spans="1:14">
      <c r="A8412" s="142" t="s">
        <v>2828</v>
      </c>
      <c r="B8412" s="142" t="s">
        <v>7771</v>
      </c>
      <c r="C8412" s="142" t="s">
        <v>3160</v>
      </c>
      <c r="D8412" s="142" t="s">
        <v>3323</v>
      </c>
      <c r="E8412" s="142" t="s">
        <v>7772</v>
      </c>
      <c r="F8412" s="143" t="str">
        <f>IF(H8412&lt;=60,"소형",IF((H8412&gt;60)*(H8412&lt;=85)=1,"중소형",IF((H8412&gt;85)*(H8412&lt;=102)=1,"중형",IF((H8412&gt;102)*(H8412&lt;=135)=1,"중대형","대형"))))</f>
        <v>소형</v>
      </c>
      <c r="G8412" s="142" t="s">
        <v>7773</v>
      </c>
      <c r="H8412" s="143">
        <v>57</v>
      </c>
      <c r="I8412" s="139" t="s">
        <v>3211</v>
      </c>
      <c r="J8412" s="143">
        <v>77</v>
      </c>
      <c r="K8412" s="137">
        <v>43282</v>
      </c>
      <c r="L8412" s="137">
        <v>43983</v>
      </c>
      <c r="M8412" s="144">
        <f>H8412/3.3</f>
        <v>17.272727272727273</v>
      </c>
      <c r="N8412" s="144" t="e">
        <f>I8412/M8412</f>
        <v>#VALUE!</v>
      </c>
    </row>
    <row r="8413" spans="1:14">
      <c r="A8413" s="142" t="s">
        <v>2828</v>
      </c>
      <c r="B8413" s="142" t="s">
        <v>7771</v>
      </c>
      <c r="C8413" s="142" t="s">
        <v>3160</v>
      </c>
      <c r="D8413" s="142" t="s">
        <v>3323</v>
      </c>
      <c r="E8413" s="142" t="s">
        <v>7772</v>
      </c>
      <c r="F8413" s="143" t="str">
        <f>IF(H8413&lt;=60,"소형",IF((H8413&gt;60)*(H8413&lt;=85)=1,"중소형",IF((H8413&gt;85)*(H8413&lt;=102)=1,"중형",IF((H8413&gt;102)*(H8413&lt;=135)=1,"중대형","대형"))))</f>
        <v>소형</v>
      </c>
      <c r="G8413" s="142" t="s">
        <v>4244</v>
      </c>
      <c r="H8413" s="143">
        <v>59</v>
      </c>
      <c r="I8413" s="139" t="s">
        <v>3211</v>
      </c>
      <c r="J8413" s="143">
        <v>19</v>
      </c>
      <c r="K8413" s="137">
        <v>43282</v>
      </c>
      <c r="L8413" s="137">
        <v>43983</v>
      </c>
      <c r="M8413" s="144">
        <f>H8413/3.3</f>
        <v>17.878787878787879</v>
      </c>
      <c r="N8413" s="144" t="e">
        <f>I8413/M8413</f>
        <v>#VALUE!</v>
      </c>
    </row>
    <row r="8414" spans="1:14">
      <c r="A8414" s="142" t="s">
        <v>2828</v>
      </c>
      <c r="B8414" s="142" t="s">
        <v>7771</v>
      </c>
      <c r="C8414" s="142" t="s">
        <v>3160</v>
      </c>
      <c r="D8414" s="142" t="s">
        <v>3323</v>
      </c>
      <c r="E8414" s="142" t="s">
        <v>7772</v>
      </c>
      <c r="F8414" s="143" t="str">
        <f>IF(H8414&lt;=60,"소형",IF((H8414&gt;60)*(H8414&lt;=85)=1,"중소형",IF((H8414&gt;85)*(H8414&lt;=102)=1,"중형",IF((H8414&gt;102)*(H8414&lt;=135)=1,"중대형","대형"))))</f>
        <v>소형</v>
      </c>
      <c r="G8414" s="142" t="s">
        <v>4243</v>
      </c>
      <c r="H8414" s="143">
        <v>59</v>
      </c>
      <c r="I8414" s="139" t="s">
        <v>3211</v>
      </c>
      <c r="J8414" s="143">
        <v>156</v>
      </c>
      <c r="K8414" s="137">
        <v>43282</v>
      </c>
      <c r="L8414" s="137">
        <v>43983</v>
      </c>
      <c r="M8414" s="144">
        <f>H8414/3.3</f>
        <v>17.878787878787879</v>
      </c>
      <c r="N8414" s="144" t="e">
        <f>I8414/M8414</f>
        <v>#VALUE!</v>
      </c>
    </row>
    <row r="8415" spans="1:14">
      <c r="A8415" s="142" t="s">
        <v>2828</v>
      </c>
      <c r="B8415" s="142" t="s">
        <v>7853</v>
      </c>
      <c r="C8415" s="142" t="s">
        <v>3166</v>
      </c>
      <c r="D8415" s="142" t="s">
        <v>3577</v>
      </c>
      <c r="E8415" s="142" t="s">
        <v>5500</v>
      </c>
      <c r="F8415" s="143" t="str">
        <f>IF(H8415&lt;=60,"소형",IF((H8415&gt;60)*(H8415&lt;=85)=1,"중소형",IF((H8415&gt;85)*(H8415&lt;=102)=1,"중형",IF((H8415&gt;102)*(H8415&lt;=135)=1,"중대형","대형"))))</f>
        <v>소형</v>
      </c>
      <c r="G8415" s="142" t="s">
        <v>3370</v>
      </c>
      <c r="H8415" s="143">
        <v>59</v>
      </c>
      <c r="I8415" s="139" t="s">
        <v>3211</v>
      </c>
      <c r="J8415" s="143">
        <v>85</v>
      </c>
      <c r="K8415" s="137">
        <v>43282</v>
      </c>
      <c r="L8415" s="137">
        <v>43983</v>
      </c>
      <c r="M8415" s="144">
        <f>H8415/3.3</f>
        <v>17.878787878787879</v>
      </c>
      <c r="N8415" s="144" t="e">
        <f>I8415/M8415</f>
        <v>#VALUE!</v>
      </c>
    </row>
    <row r="8416" spans="1:14">
      <c r="A8416" s="142" t="s">
        <v>2828</v>
      </c>
      <c r="B8416" s="142" t="s">
        <v>7878</v>
      </c>
      <c r="C8416" s="142" t="s">
        <v>3163</v>
      </c>
      <c r="D8416" s="142" t="s">
        <v>4786</v>
      </c>
      <c r="E8416" s="142" t="s">
        <v>6805</v>
      </c>
      <c r="F8416" s="143" t="str">
        <f>IF(H8416&lt;=60,"소형",IF((H8416&gt;60)*(H8416&lt;=85)=1,"중소형",IF((H8416&gt;85)*(H8416&lt;=102)=1,"중형",IF((H8416&gt;102)*(H8416&lt;=135)=1,"중대형","대형"))))</f>
        <v>소형</v>
      </c>
      <c r="G8416" s="142" t="s">
        <v>7879</v>
      </c>
      <c r="H8416" s="143">
        <v>60</v>
      </c>
      <c r="I8416" s="139" t="s">
        <v>3211</v>
      </c>
      <c r="J8416" s="143">
        <v>78</v>
      </c>
      <c r="K8416" s="137">
        <v>43282</v>
      </c>
      <c r="L8416" s="137">
        <v>43983</v>
      </c>
      <c r="M8416" s="144">
        <f>H8416/3.3</f>
        <v>18.181818181818183</v>
      </c>
      <c r="N8416" s="144" t="e">
        <f>I8416/M8416</f>
        <v>#VALUE!</v>
      </c>
    </row>
    <row r="8417" spans="1:14">
      <c r="A8417" s="142" t="s">
        <v>2828</v>
      </c>
      <c r="B8417" s="142" t="s">
        <v>7878</v>
      </c>
      <c r="C8417" s="142" t="s">
        <v>3163</v>
      </c>
      <c r="D8417" s="142" t="s">
        <v>4786</v>
      </c>
      <c r="E8417" s="142" t="s">
        <v>6805</v>
      </c>
      <c r="F8417" s="143" t="str">
        <f>IF(H8417&lt;=60,"소형",IF((H8417&gt;60)*(H8417&lt;=85)=1,"중소형",IF((H8417&gt;85)*(H8417&lt;=102)=1,"중형",IF((H8417&gt;102)*(H8417&lt;=135)=1,"중대형","대형"))))</f>
        <v>소형</v>
      </c>
      <c r="G8417" s="142" t="s">
        <v>7880</v>
      </c>
      <c r="H8417" s="143">
        <v>60</v>
      </c>
      <c r="I8417" s="139" t="s">
        <v>3211</v>
      </c>
      <c r="J8417" s="143">
        <v>8</v>
      </c>
      <c r="K8417" s="137">
        <v>43282</v>
      </c>
      <c r="L8417" s="137">
        <v>43983</v>
      </c>
      <c r="M8417" s="144">
        <f>H8417/3.3</f>
        <v>18.181818181818183</v>
      </c>
      <c r="N8417" s="144" t="e">
        <f>I8417/M8417</f>
        <v>#VALUE!</v>
      </c>
    </row>
    <row r="8418" spans="1:14">
      <c r="A8418" s="142" t="s">
        <v>2828</v>
      </c>
      <c r="B8418" s="142" t="s">
        <v>7878</v>
      </c>
      <c r="C8418" s="142" t="s">
        <v>3163</v>
      </c>
      <c r="D8418" s="142" t="s">
        <v>4786</v>
      </c>
      <c r="E8418" s="142" t="s">
        <v>6805</v>
      </c>
      <c r="F8418" s="143" t="str">
        <f>IF(H8418&lt;=60,"소형",IF((H8418&gt;60)*(H8418&lt;=85)=1,"중소형",IF((H8418&gt;85)*(H8418&lt;=102)=1,"중형",IF((H8418&gt;102)*(H8418&lt;=135)=1,"중대형","대형"))))</f>
        <v>중소형</v>
      </c>
      <c r="G8418" s="142" t="s">
        <v>4190</v>
      </c>
      <c r="H8418" s="143">
        <v>74</v>
      </c>
      <c r="I8418" s="139" t="s">
        <v>3211</v>
      </c>
      <c r="J8418" s="143">
        <v>173</v>
      </c>
      <c r="K8418" s="137">
        <v>43282</v>
      </c>
      <c r="L8418" s="137">
        <v>43983</v>
      </c>
      <c r="M8418" s="144">
        <f>H8418/3.3</f>
        <v>22.424242424242426</v>
      </c>
      <c r="N8418" s="144" t="e">
        <f>I8418/M8418</f>
        <v>#VALUE!</v>
      </c>
    </row>
    <row r="8419" spans="1:14">
      <c r="A8419" s="142" t="s">
        <v>2828</v>
      </c>
      <c r="B8419" s="142" t="s">
        <v>7878</v>
      </c>
      <c r="C8419" s="142" t="s">
        <v>3163</v>
      </c>
      <c r="D8419" s="142" t="s">
        <v>4786</v>
      </c>
      <c r="E8419" s="142" t="s">
        <v>6805</v>
      </c>
      <c r="F8419" s="143" t="str">
        <f>IF(H8419&lt;=60,"소형",IF((H8419&gt;60)*(H8419&lt;=85)=1,"중소형",IF((H8419&gt;85)*(H8419&lt;=102)=1,"중형",IF((H8419&gt;102)*(H8419&lt;=135)=1,"중대형","대형"))))</f>
        <v>중소형</v>
      </c>
      <c r="G8419" s="142" t="s">
        <v>4125</v>
      </c>
      <c r="H8419" s="143">
        <v>74</v>
      </c>
      <c r="I8419" s="139" t="s">
        <v>3211</v>
      </c>
      <c r="J8419" s="143">
        <v>79</v>
      </c>
      <c r="K8419" s="137">
        <v>43282</v>
      </c>
      <c r="L8419" s="137">
        <v>43983</v>
      </c>
      <c r="M8419" s="144">
        <f>H8419/3.3</f>
        <v>22.424242424242426</v>
      </c>
      <c r="N8419" s="144" t="e">
        <f>I8419/M8419</f>
        <v>#VALUE!</v>
      </c>
    </row>
    <row r="8420" spans="1:14">
      <c r="A8420" s="142" t="s">
        <v>2828</v>
      </c>
      <c r="B8420" s="142" t="s">
        <v>7878</v>
      </c>
      <c r="C8420" s="142" t="s">
        <v>3163</v>
      </c>
      <c r="D8420" s="142" t="s">
        <v>4786</v>
      </c>
      <c r="E8420" s="142" t="s">
        <v>6805</v>
      </c>
      <c r="F8420" s="143" t="str">
        <f>IF(H8420&lt;=60,"소형",IF((H8420&gt;60)*(H8420&lt;=85)=1,"중소형",IF((H8420&gt;85)*(H8420&lt;=102)=1,"중형",IF((H8420&gt;102)*(H8420&lt;=135)=1,"중대형","대형"))))</f>
        <v>중소형</v>
      </c>
      <c r="G8420" s="142" t="s">
        <v>3208</v>
      </c>
      <c r="H8420" s="143">
        <v>84</v>
      </c>
      <c r="I8420" s="139" t="s">
        <v>3211</v>
      </c>
      <c r="J8420" s="143">
        <v>76</v>
      </c>
      <c r="K8420" s="137">
        <v>43282</v>
      </c>
      <c r="L8420" s="137">
        <v>43983</v>
      </c>
      <c r="M8420" s="144">
        <f>H8420/3.3</f>
        <v>25.454545454545457</v>
      </c>
      <c r="N8420" s="144" t="e">
        <f>I8420/M8420</f>
        <v>#VALUE!</v>
      </c>
    </row>
    <row r="8421" spans="1:14">
      <c r="A8421" s="142" t="s">
        <v>2828</v>
      </c>
      <c r="B8421" s="142" t="s">
        <v>7878</v>
      </c>
      <c r="C8421" s="142" t="s">
        <v>3163</v>
      </c>
      <c r="D8421" s="142" t="s">
        <v>4786</v>
      </c>
      <c r="E8421" s="142" t="s">
        <v>6805</v>
      </c>
      <c r="F8421" s="143" t="str">
        <f>IF(H8421&lt;=60,"소형",IF((H8421&gt;60)*(H8421&lt;=85)=1,"중소형",IF((H8421&gt;85)*(H8421&lt;=102)=1,"중형",IF((H8421&gt;102)*(H8421&lt;=135)=1,"중대형","대형"))))</f>
        <v>중소형</v>
      </c>
      <c r="G8421" s="142" t="s">
        <v>3858</v>
      </c>
      <c r="H8421" s="143">
        <v>84</v>
      </c>
      <c r="I8421" s="139" t="s">
        <v>3211</v>
      </c>
      <c r="J8421" s="143">
        <v>32</v>
      </c>
      <c r="K8421" s="137">
        <v>43282</v>
      </c>
      <c r="L8421" s="137">
        <v>43983</v>
      </c>
      <c r="M8421" s="144">
        <f>H8421/3.3</f>
        <v>25.454545454545457</v>
      </c>
      <c r="N8421" s="144" t="e">
        <f>I8421/M8421</f>
        <v>#VALUE!</v>
      </c>
    </row>
    <row r="8422" spans="1:14">
      <c r="A8422" s="142" t="s">
        <v>2828</v>
      </c>
      <c r="B8422" s="142" t="s">
        <v>7878</v>
      </c>
      <c r="C8422" s="142" t="s">
        <v>3163</v>
      </c>
      <c r="D8422" s="142" t="s">
        <v>4786</v>
      </c>
      <c r="E8422" s="142" t="s">
        <v>6805</v>
      </c>
      <c r="F8422" s="143" t="str">
        <f>IF(H8422&lt;=60,"소형",IF((H8422&gt;60)*(H8422&lt;=85)=1,"중소형",IF((H8422&gt;85)*(H8422&lt;=102)=1,"중형",IF((H8422&gt;102)*(H8422&lt;=135)=1,"중대형","대형"))))</f>
        <v>중소형</v>
      </c>
      <c r="G8422" s="142" t="s">
        <v>7881</v>
      </c>
      <c r="H8422" s="143">
        <v>84</v>
      </c>
      <c r="I8422" s="139" t="s">
        <v>3211</v>
      </c>
      <c r="J8422" s="143">
        <v>3</v>
      </c>
      <c r="K8422" s="137">
        <v>43282</v>
      </c>
      <c r="L8422" s="137">
        <v>43983</v>
      </c>
      <c r="M8422" s="144">
        <f>H8422/3.3</f>
        <v>25.454545454545457</v>
      </c>
      <c r="N8422" s="144" t="e">
        <f>I8422/M8422</f>
        <v>#VALUE!</v>
      </c>
    </row>
    <row r="8423" spans="1:14">
      <c r="A8423" s="142" t="s">
        <v>2828</v>
      </c>
      <c r="B8423" s="142" t="s">
        <v>7878</v>
      </c>
      <c r="C8423" s="142" t="s">
        <v>3163</v>
      </c>
      <c r="D8423" s="142" t="s">
        <v>4786</v>
      </c>
      <c r="E8423" s="142" t="s">
        <v>6805</v>
      </c>
      <c r="F8423" s="143" t="str">
        <f>IF(H8423&lt;=60,"소형",IF((H8423&gt;60)*(H8423&lt;=85)=1,"중소형",IF((H8423&gt;85)*(H8423&lt;=102)=1,"중형",IF((H8423&gt;102)*(H8423&lt;=135)=1,"중대형","대형"))))</f>
        <v>중소형</v>
      </c>
      <c r="G8423" s="142" t="s">
        <v>5866</v>
      </c>
      <c r="H8423" s="143">
        <v>84</v>
      </c>
      <c r="I8423" s="139" t="s">
        <v>3211</v>
      </c>
      <c r="J8423" s="143">
        <v>21</v>
      </c>
      <c r="K8423" s="137">
        <v>43282</v>
      </c>
      <c r="L8423" s="137">
        <v>43983</v>
      </c>
      <c r="M8423" s="144">
        <f>H8423/3.3</f>
        <v>25.454545454545457</v>
      </c>
      <c r="N8423" s="144" t="e">
        <f>I8423/M8423</f>
        <v>#VALUE!</v>
      </c>
    </row>
    <row r="8424" spans="1:14">
      <c r="A8424" s="142" t="s">
        <v>2828</v>
      </c>
      <c r="B8424" s="142" t="s">
        <v>7878</v>
      </c>
      <c r="C8424" s="142" t="s">
        <v>3163</v>
      </c>
      <c r="D8424" s="142" t="s">
        <v>4786</v>
      </c>
      <c r="E8424" s="142" t="s">
        <v>6805</v>
      </c>
      <c r="F8424" s="143" t="str">
        <f>IF(H8424&lt;=60,"소형",IF((H8424&gt;60)*(H8424&lt;=85)=1,"중소형",IF((H8424&gt;85)*(H8424&lt;=102)=1,"중형",IF((H8424&gt;102)*(H8424&lt;=135)=1,"중대형","대형"))))</f>
        <v>중소형</v>
      </c>
      <c r="G8424" s="142" t="s">
        <v>5005</v>
      </c>
      <c r="H8424" s="143">
        <v>84</v>
      </c>
      <c r="I8424" s="139" t="s">
        <v>3211</v>
      </c>
      <c r="J8424" s="143">
        <v>21</v>
      </c>
      <c r="K8424" s="137">
        <v>43282</v>
      </c>
      <c r="L8424" s="137">
        <v>43983</v>
      </c>
      <c r="M8424" s="144">
        <f>H8424/3.3</f>
        <v>25.454545454545457</v>
      </c>
      <c r="N8424" s="144" t="e">
        <f>I8424/M8424</f>
        <v>#VALUE!</v>
      </c>
    </row>
    <row r="8425" spans="1:14">
      <c r="A8425" s="142" t="s">
        <v>2829</v>
      </c>
      <c r="B8425" s="142" t="s">
        <v>8176</v>
      </c>
      <c r="C8425" s="142" t="s">
        <v>3156</v>
      </c>
      <c r="D8425" s="142" t="s">
        <v>3408</v>
      </c>
      <c r="E8425" s="142" t="s">
        <v>6618</v>
      </c>
      <c r="F8425" s="143" t="str">
        <f>IF(H8425&lt;=60,"소형",IF((H8425&gt;60)*(H8425&lt;=85)=1,"중소형",IF((H8425&gt;85)*(H8425&lt;=102)=1,"중형",IF((H8425&gt;102)*(H8425&lt;=135)=1,"중대형","대형"))))</f>
        <v>소형</v>
      </c>
      <c r="G8425" s="142" t="s">
        <v>4121</v>
      </c>
      <c r="H8425" s="143">
        <v>59</v>
      </c>
      <c r="I8425" s="144">
        <v>21330</v>
      </c>
      <c r="J8425" s="143">
        <v>112</v>
      </c>
      <c r="K8425" s="137">
        <v>43344</v>
      </c>
      <c r="L8425" s="137">
        <v>43983</v>
      </c>
      <c r="M8425" s="144">
        <f>H8425/3.3</f>
        <v>17.878787878787879</v>
      </c>
      <c r="N8425" s="144">
        <f>I8425/M8425</f>
        <v>1193.0338983050847</v>
      </c>
    </row>
    <row r="8426" spans="1:14">
      <c r="A8426" s="142" t="s">
        <v>2829</v>
      </c>
      <c r="B8426" s="142" t="s">
        <v>8176</v>
      </c>
      <c r="C8426" s="142" t="s">
        <v>3156</v>
      </c>
      <c r="D8426" s="142" t="s">
        <v>3408</v>
      </c>
      <c r="E8426" s="142" t="s">
        <v>6618</v>
      </c>
      <c r="F8426" s="143" t="str">
        <f>IF(H8426&lt;=60,"소형",IF((H8426&gt;60)*(H8426&lt;=85)=1,"중소형",IF((H8426&gt;85)*(H8426&lt;=102)=1,"중형",IF((H8426&gt;102)*(H8426&lt;=135)=1,"중대형","대형"))))</f>
        <v>소형</v>
      </c>
      <c r="G8426" s="142" t="s">
        <v>4122</v>
      </c>
      <c r="H8426" s="143">
        <v>59</v>
      </c>
      <c r="I8426" s="144">
        <v>21230</v>
      </c>
      <c r="J8426" s="143">
        <v>16</v>
      </c>
      <c r="K8426" s="137">
        <v>43344</v>
      </c>
      <c r="L8426" s="137">
        <v>43983</v>
      </c>
      <c r="M8426" s="144">
        <f>H8426/3.3</f>
        <v>17.878787878787879</v>
      </c>
      <c r="N8426" s="144">
        <f>I8426/M8426</f>
        <v>1187.4406779661017</v>
      </c>
    </row>
    <row r="8427" spans="1:14">
      <c r="A8427" s="142" t="s">
        <v>2829</v>
      </c>
      <c r="B8427" s="142" t="s">
        <v>8176</v>
      </c>
      <c r="C8427" s="142" t="s">
        <v>3156</v>
      </c>
      <c r="D8427" s="142" t="s">
        <v>3408</v>
      </c>
      <c r="E8427" s="142" t="s">
        <v>6618</v>
      </c>
      <c r="F8427" s="143" t="str">
        <f>IF(H8427&lt;=60,"소형",IF((H8427&gt;60)*(H8427&lt;=85)=1,"중소형",IF((H8427&gt;85)*(H8427&lt;=102)=1,"중형",IF((H8427&gt;102)*(H8427&lt;=135)=1,"중대형","대형"))))</f>
        <v>중소형</v>
      </c>
      <c r="G8427" s="142" t="s">
        <v>8177</v>
      </c>
      <c r="H8427" s="143">
        <v>71</v>
      </c>
      <c r="I8427" s="144">
        <v>24440</v>
      </c>
      <c r="J8427" s="143">
        <v>58</v>
      </c>
      <c r="K8427" s="137">
        <v>43344</v>
      </c>
      <c r="L8427" s="137">
        <v>43983</v>
      </c>
      <c r="M8427" s="144">
        <f>H8427/3.3</f>
        <v>21.515151515151516</v>
      </c>
      <c r="N8427" s="144">
        <f>I8427/M8427</f>
        <v>1135.943661971831</v>
      </c>
    </row>
    <row r="8428" spans="1:14">
      <c r="A8428" s="142" t="s">
        <v>2829</v>
      </c>
      <c r="B8428" s="142" t="s">
        <v>8176</v>
      </c>
      <c r="C8428" s="142" t="s">
        <v>3156</v>
      </c>
      <c r="D8428" s="142" t="s">
        <v>3408</v>
      </c>
      <c r="E8428" s="142" t="s">
        <v>6618</v>
      </c>
      <c r="F8428" s="143" t="str">
        <f>IF(H8428&lt;=60,"소형",IF((H8428&gt;60)*(H8428&lt;=85)=1,"중소형",IF((H8428&gt;85)*(H8428&lt;=102)=1,"중형",IF((H8428&gt;102)*(H8428&lt;=135)=1,"중대형","대형"))))</f>
        <v>중소형</v>
      </c>
      <c r="G8428" s="142" t="s">
        <v>8178</v>
      </c>
      <c r="H8428" s="143">
        <v>71</v>
      </c>
      <c r="I8428" s="144">
        <v>25550</v>
      </c>
      <c r="J8428" s="143">
        <v>118</v>
      </c>
      <c r="K8428" s="137">
        <v>43344</v>
      </c>
      <c r="L8428" s="137">
        <v>43983</v>
      </c>
      <c r="M8428" s="144">
        <f>H8428/3.3</f>
        <v>21.515151515151516</v>
      </c>
      <c r="N8428" s="144">
        <f>I8428/M8428</f>
        <v>1187.5352112676055</v>
      </c>
    </row>
    <row r="8429" spans="1:14">
      <c r="A8429" s="142" t="s">
        <v>2829</v>
      </c>
      <c r="B8429" s="142" t="s">
        <v>8176</v>
      </c>
      <c r="C8429" s="142" t="s">
        <v>3156</v>
      </c>
      <c r="D8429" s="142" t="s">
        <v>3408</v>
      </c>
      <c r="E8429" s="142" t="s">
        <v>6618</v>
      </c>
      <c r="F8429" s="143" t="str">
        <f>IF(H8429&lt;=60,"소형",IF((H8429&gt;60)*(H8429&lt;=85)=1,"중소형",IF((H8429&gt;85)*(H8429&lt;=102)=1,"중형",IF((H8429&gt;102)*(H8429&lt;=135)=1,"중대형","대형"))))</f>
        <v>중소형</v>
      </c>
      <c r="G8429" s="142" t="s">
        <v>3777</v>
      </c>
      <c r="H8429" s="143">
        <v>84</v>
      </c>
      <c r="I8429" s="144">
        <v>31373</v>
      </c>
      <c r="J8429" s="143">
        <v>76</v>
      </c>
      <c r="K8429" s="137">
        <v>43344</v>
      </c>
      <c r="L8429" s="137">
        <v>43983</v>
      </c>
      <c r="M8429" s="144">
        <f>H8429/3.3</f>
        <v>25.454545454545457</v>
      </c>
      <c r="N8429" s="144">
        <f>I8429/M8429</f>
        <v>1232.5107142857141</v>
      </c>
    </row>
    <row r="8430" spans="1:14">
      <c r="A8430" s="142" t="s">
        <v>2829</v>
      </c>
      <c r="B8430" s="142" t="s">
        <v>8202</v>
      </c>
      <c r="C8430" s="142" t="s">
        <v>3158</v>
      </c>
      <c r="D8430" s="142" t="s">
        <v>7440</v>
      </c>
      <c r="E8430" s="142" t="s">
        <v>7441</v>
      </c>
      <c r="F8430" s="143" t="str">
        <f>IF(H8430&lt;=60,"소형",IF((H8430&gt;60)*(H8430&lt;=85)=1,"중소형",IF((H8430&gt;85)*(H8430&lt;=102)=1,"중형",IF((H8430&gt;102)*(H8430&lt;=135)=1,"중대형","대형"))))</f>
        <v>중소형</v>
      </c>
      <c r="G8430" s="142" t="s">
        <v>8203</v>
      </c>
      <c r="H8430" s="143">
        <v>69</v>
      </c>
      <c r="I8430" s="144">
        <v>18900</v>
      </c>
      <c r="J8430" s="143">
        <v>21</v>
      </c>
      <c r="K8430" s="137">
        <v>43344</v>
      </c>
      <c r="L8430" s="137">
        <v>43983</v>
      </c>
      <c r="M8430" s="144">
        <f>H8430/3.3</f>
        <v>20.90909090909091</v>
      </c>
      <c r="N8430" s="144">
        <f>I8430/M8430</f>
        <v>903.91304347826087</v>
      </c>
    </row>
    <row r="8431" spans="1:14">
      <c r="A8431" s="142" t="s">
        <v>2829</v>
      </c>
      <c r="B8431" s="142" t="s">
        <v>8202</v>
      </c>
      <c r="C8431" s="142" t="s">
        <v>3158</v>
      </c>
      <c r="D8431" s="142" t="s">
        <v>7440</v>
      </c>
      <c r="E8431" s="142" t="s">
        <v>7441</v>
      </c>
      <c r="F8431" s="143" t="str">
        <f>IF(H8431&lt;=60,"소형",IF((H8431&gt;60)*(H8431&lt;=85)=1,"중소형",IF((H8431&gt;85)*(H8431&lt;=102)=1,"중형",IF((H8431&gt;102)*(H8431&lt;=135)=1,"중대형","대형"))))</f>
        <v>중소형</v>
      </c>
      <c r="G8431" s="142" t="s">
        <v>7527</v>
      </c>
      <c r="H8431" s="143">
        <v>69</v>
      </c>
      <c r="I8431" s="144">
        <v>18900</v>
      </c>
      <c r="J8431" s="143">
        <v>16</v>
      </c>
      <c r="K8431" s="137">
        <v>43344</v>
      </c>
      <c r="L8431" s="137">
        <v>43983</v>
      </c>
      <c r="M8431" s="144">
        <f>H8431/3.3</f>
        <v>20.90909090909091</v>
      </c>
      <c r="N8431" s="144">
        <f>I8431/M8431</f>
        <v>903.91304347826087</v>
      </c>
    </row>
    <row r="8432" spans="1:14">
      <c r="A8432" s="142" t="s">
        <v>2829</v>
      </c>
      <c r="B8432" s="142" t="s">
        <v>8202</v>
      </c>
      <c r="C8432" s="142" t="s">
        <v>3158</v>
      </c>
      <c r="D8432" s="142" t="s">
        <v>7440</v>
      </c>
      <c r="E8432" s="142" t="s">
        <v>7441</v>
      </c>
      <c r="F8432" s="143" t="str">
        <f>IF(H8432&lt;=60,"소형",IF((H8432&gt;60)*(H8432&lt;=85)=1,"중소형",IF((H8432&gt;85)*(H8432&lt;=102)=1,"중형",IF((H8432&gt;102)*(H8432&lt;=135)=1,"중대형","대형"))))</f>
        <v>중소형</v>
      </c>
      <c r="G8432" s="142" t="s">
        <v>6398</v>
      </c>
      <c r="H8432" s="143">
        <v>72</v>
      </c>
      <c r="I8432" s="144">
        <v>18900</v>
      </c>
      <c r="J8432" s="143">
        <v>18</v>
      </c>
      <c r="K8432" s="137">
        <v>43344</v>
      </c>
      <c r="L8432" s="137">
        <v>43983</v>
      </c>
      <c r="M8432" s="144">
        <f>H8432/3.3</f>
        <v>21.81818181818182</v>
      </c>
      <c r="N8432" s="144">
        <f>I8432/M8432</f>
        <v>866.24999999999989</v>
      </c>
    </row>
    <row r="8433" spans="1:14">
      <c r="A8433" s="142" t="s">
        <v>2829</v>
      </c>
      <c r="B8433" s="142" t="s">
        <v>8202</v>
      </c>
      <c r="C8433" s="142" t="s">
        <v>3158</v>
      </c>
      <c r="D8433" s="142" t="s">
        <v>7440</v>
      </c>
      <c r="E8433" s="142" t="s">
        <v>7441</v>
      </c>
      <c r="F8433" s="143" t="str">
        <f>IF(H8433&lt;=60,"소형",IF((H8433&gt;60)*(H8433&lt;=85)=1,"중소형",IF((H8433&gt;85)*(H8433&lt;=102)=1,"중형",IF((H8433&gt;102)*(H8433&lt;=135)=1,"중대형","대형"))))</f>
        <v>중소형</v>
      </c>
      <c r="G8433" s="142" t="s">
        <v>3417</v>
      </c>
      <c r="H8433" s="143">
        <v>84</v>
      </c>
      <c r="I8433" s="144">
        <v>22900</v>
      </c>
      <c r="J8433" s="143">
        <v>44</v>
      </c>
      <c r="K8433" s="137">
        <v>43344</v>
      </c>
      <c r="L8433" s="137">
        <v>43983</v>
      </c>
      <c r="M8433" s="144">
        <f>H8433/3.3</f>
        <v>25.454545454545457</v>
      </c>
      <c r="N8433" s="144">
        <f>I8433/M8433</f>
        <v>899.64285714285711</v>
      </c>
    </row>
    <row r="8434" spans="1:14">
      <c r="A8434" s="142" t="s">
        <v>2827</v>
      </c>
      <c r="B8434" s="142" t="s">
        <v>8490</v>
      </c>
      <c r="C8434" s="142" t="s">
        <v>3158</v>
      </c>
      <c r="D8434" s="142" t="s">
        <v>3882</v>
      </c>
      <c r="E8434" s="142" t="s">
        <v>3883</v>
      </c>
      <c r="F8434" s="143" t="str">
        <f>IF(H8434&lt;=60,"소형",IF((H8434&gt;60)*(H8434&lt;=85)=1,"중소형",IF((H8434&gt;85)*(H8434&lt;=102)=1,"중형",IF((H8434&gt;102)*(H8434&lt;=135)=1,"중대형","대형"))))</f>
        <v>소형</v>
      </c>
      <c r="G8434" s="142" t="s">
        <v>7490</v>
      </c>
      <c r="H8434" s="143">
        <v>23</v>
      </c>
      <c r="I8434" s="139" t="s">
        <v>3211</v>
      </c>
      <c r="J8434" s="143">
        <v>90</v>
      </c>
      <c r="K8434" s="137">
        <v>43435</v>
      </c>
      <c r="L8434" s="137">
        <v>43983</v>
      </c>
      <c r="M8434" s="144">
        <f>H8434/3.3</f>
        <v>6.9696969696969697</v>
      </c>
      <c r="N8434" s="144" t="e">
        <f>I8434/M8434</f>
        <v>#VALUE!</v>
      </c>
    </row>
    <row r="8435" spans="1:14">
      <c r="A8435" s="142" t="s">
        <v>2829</v>
      </c>
      <c r="B8435" s="142" t="s">
        <v>8555</v>
      </c>
      <c r="C8435" s="142" t="s">
        <v>3155</v>
      </c>
      <c r="D8435" s="142" t="s">
        <v>3213</v>
      </c>
      <c r="E8435" s="142" t="s">
        <v>8556</v>
      </c>
      <c r="F8435" s="143" t="str">
        <f>IF(H8435&lt;=60,"소형",IF((H8435&gt;60)*(H8435&lt;=85)=1,"중소형",IF((H8435&gt;85)*(H8435&lt;=102)=1,"중형",IF((H8435&gt;102)*(H8435&lt;=135)=1,"중대형","대형"))))</f>
        <v>중소형</v>
      </c>
      <c r="G8435" s="142" t="s">
        <v>3756</v>
      </c>
      <c r="H8435" s="143">
        <v>84</v>
      </c>
      <c r="I8435" s="144">
        <v>81940</v>
      </c>
      <c r="J8435" s="143">
        <v>32</v>
      </c>
      <c r="K8435" s="137">
        <v>43435</v>
      </c>
      <c r="L8435" s="137">
        <v>43983</v>
      </c>
      <c r="M8435" s="144">
        <f>H8435/3.3</f>
        <v>25.454545454545457</v>
      </c>
      <c r="N8435" s="144">
        <f>I8435/M8435</f>
        <v>3219.0714285714284</v>
      </c>
    </row>
    <row r="8436" spans="1:14">
      <c r="A8436" s="142" t="s">
        <v>2829</v>
      </c>
      <c r="B8436" s="142" t="s">
        <v>8555</v>
      </c>
      <c r="C8436" s="142" t="s">
        <v>3155</v>
      </c>
      <c r="D8436" s="142" t="s">
        <v>3213</v>
      </c>
      <c r="E8436" s="142" t="s">
        <v>8556</v>
      </c>
      <c r="F8436" s="143" t="str">
        <f>IF(H8436&lt;=60,"소형",IF((H8436&gt;60)*(H8436&lt;=85)=1,"중소형",IF((H8436&gt;85)*(H8436&lt;=102)=1,"중형",IF((H8436&gt;102)*(H8436&lt;=135)=1,"중대형","대형"))))</f>
        <v>중소형</v>
      </c>
      <c r="G8436" s="142" t="s">
        <v>4531</v>
      </c>
      <c r="H8436" s="143">
        <v>84</v>
      </c>
      <c r="I8436" s="144">
        <v>80870</v>
      </c>
      <c r="J8436" s="143">
        <v>8</v>
      </c>
      <c r="K8436" s="137">
        <v>43435</v>
      </c>
      <c r="L8436" s="137">
        <v>43983</v>
      </c>
      <c r="M8436" s="144">
        <f>H8436/3.3</f>
        <v>25.454545454545457</v>
      </c>
      <c r="N8436" s="144">
        <f>I8436/M8436</f>
        <v>3177.0357142857142</v>
      </c>
    </row>
    <row r="8437" spans="1:14">
      <c r="A8437" s="142" t="s">
        <v>2829</v>
      </c>
      <c r="B8437" s="142" t="s">
        <v>8555</v>
      </c>
      <c r="C8437" s="142" t="s">
        <v>3155</v>
      </c>
      <c r="D8437" s="142" t="s">
        <v>3213</v>
      </c>
      <c r="E8437" s="142" t="s">
        <v>8556</v>
      </c>
      <c r="F8437" s="143" t="str">
        <f>IF(H8437&lt;=60,"소형",IF((H8437&gt;60)*(H8437&lt;=85)=1,"중소형",IF((H8437&gt;85)*(H8437&lt;=102)=1,"중형",IF((H8437&gt;102)*(H8437&lt;=135)=1,"중대형","대형"))))</f>
        <v>중소형</v>
      </c>
      <c r="G8437" s="142" t="s">
        <v>5032</v>
      </c>
      <c r="H8437" s="143">
        <v>84</v>
      </c>
      <c r="I8437" s="144">
        <v>81590</v>
      </c>
      <c r="J8437" s="143">
        <v>25</v>
      </c>
      <c r="K8437" s="137">
        <v>43435</v>
      </c>
      <c r="L8437" s="137">
        <v>43983</v>
      </c>
      <c r="M8437" s="144">
        <f>H8437/3.3</f>
        <v>25.454545454545457</v>
      </c>
      <c r="N8437" s="144">
        <f>I8437/M8437</f>
        <v>3205.3214285714284</v>
      </c>
    </row>
    <row r="8438" spans="1:14">
      <c r="A8438" s="142" t="s">
        <v>2829</v>
      </c>
      <c r="B8438" s="142" t="s">
        <v>8555</v>
      </c>
      <c r="C8438" s="142" t="s">
        <v>3155</v>
      </c>
      <c r="D8438" s="142" t="s">
        <v>3213</v>
      </c>
      <c r="E8438" s="142" t="s">
        <v>8556</v>
      </c>
      <c r="F8438" s="143" t="str">
        <f>IF(H8438&lt;=60,"소형",IF((H8438&gt;60)*(H8438&lt;=85)=1,"중소형",IF((H8438&gt;85)*(H8438&lt;=102)=1,"중형",IF((H8438&gt;102)*(H8438&lt;=135)=1,"중대형","대형"))))</f>
        <v>중소형</v>
      </c>
      <c r="G8438" s="142" t="s">
        <v>3474</v>
      </c>
      <c r="H8438" s="143">
        <v>84</v>
      </c>
      <c r="I8438" s="144">
        <v>80770</v>
      </c>
      <c r="J8438" s="143">
        <v>6</v>
      </c>
      <c r="K8438" s="137">
        <v>43435</v>
      </c>
      <c r="L8438" s="137">
        <v>43983</v>
      </c>
      <c r="M8438" s="144">
        <f>H8438/3.3</f>
        <v>25.454545454545457</v>
      </c>
      <c r="N8438" s="144">
        <f>I8438/M8438</f>
        <v>3173.1071428571427</v>
      </c>
    </row>
    <row r="8439" spans="1:14">
      <c r="A8439" s="142" t="s">
        <v>2829</v>
      </c>
      <c r="B8439" s="142" t="s">
        <v>8555</v>
      </c>
      <c r="C8439" s="142" t="s">
        <v>3155</v>
      </c>
      <c r="D8439" s="142" t="s">
        <v>3213</v>
      </c>
      <c r="E8439" s="142" t="s">
        <v>8556</v>
      </c>
      <c r="F8439" s="143" t="str">
        <f>IF(H8439&lt;=60,"소형",IF((H8439&gt;60)*(H8439&lt;=85)=1,"중소형",IF((H8439&gt;85)*(H8439&lt;=102)=1,"중형",IF((H8439&gt;102)*(H8439&lt;=135)=1,"중대형","대형"))))</f>
        <v>중형</v>
      </c>
      <c r="G8439" s="142" t="s">
        <v>7542</v>
      </c>
      <c r="H8439" s="143">
        <v>96</v>
      </c>
      <c r="I8439" s="144">
        <v>78510</v>
      </c>
      <c r="J8439" s="143">
        <v>7</v>
      </c>
      <c r="K8439" s="137">
        <v>43435</v>
      </c>
      <c r="L8439" s="137">
        <v>43983</v>
      </c>
      <c r="M8439" s="144">
        <f>H8439/3.3</f>
        <v>29.090909090909093</v>
      </c>
      <c r="N8439" s="144">
        <f>I8439/M8439</f>
        <v>2698.7812499999995</v>
      </c>
    </row>
    <row r="8440" spans="1:14">
      <c r="A8440" s="142" t="s">
        <v>2829</v>
      </c>
      <c r="B8440" s="142" t="s">
        <v>8555</v>
      </c>
      <c r="C8440" s="142" t="s">
        <v>3155</v>
      </c>
      <c r="D8440" s="142" t="s">
        <v>3213</v>
      </c>
      <c r="E8440" s="142" t="s">
        <v>8556</v>
      </c>
      <c r="F8440" s="143" t="str">
        <f>IF(H8440&lt;=60,"소형",IF((H8440&gt;60)*(H8440&lt;=85)=1,"중소형",IF((H8440&gt;85)*(H8440&lt;=102)=1,"중형",IF((H8440&gt;102)*(H8440&lt;=135)=1,"중대형","대형"))))</f>
        <v>중대형</v>
      </c>
      <c r="G8440" s="142" t="s">
        <v>8557</v>
      </c>
      <c r="H8440" s="143">
        <v>108</v>
      </c>
      <c r="I8440" s="144">
        <v>96810</v>
      </c>
      <c r="J8440" s="143">
        <v>7</v>
      </c>
      <c r="K8440" s="137">
        <v>43435</v>
      </c>
      <c r="L8440" s="137">
        <v>43983</v>
      </c>
      <c r="M8440" s="144">
        <f>H8440/3.3</f>
        <v>32.727272727272727</v>
      </c>
      <c r="N8440" s="144">
        <f>I8440/M8440</f>
        <v>2958.0833333333335</v>
      </c>
    </row>
    <row r="8441" spans="1:14">
      <c r="A8441" s="142" t="s">
        <v>2827</v>
      </c>
      <c r="B8441" s="142" t="s">
        <v>8700</v>
      </c>
      <c r="C8441" s="142" t="s">
        <v>3163</v>
      </c>
      <c r="D8441" s="142" t="s">
        <v>3313</v>
      </c>
      <c r="E8441" s="142" t="s">
        <v>5703</v>
      </c>
      <c r="F8441" s="143" t="str">
        <f>IF(H8441&lt;=60,"소형",IF((H8441&gt;60)*(H8441&lt;=85)=1,"중소형",IF((H8441&gt;85)*(H8441&lt;=102)=1,"중형",IF((H8441&gt;102)*(H8441&lt;=135)=1,"중대형","대형"))))</f>
        <v>소형</v>
      </c>
      <c r="G8441" s="142" t="s">
        <v>7310</v>
      </c>
      <c r="H8441" s="143">
        <v>16</v>
      </c>
      <c r="I8441" s="139" t="s">
        <v>3211</v>
      </c>
      <c r="J8441" s="143">
        <v>126</v>
      </c>
      <c r="K8441" s="137">
        <v>43466</v>
      </c>
      <c r="L8441" s="137">
        <v>43983</v>
      </c>
      <c r="M8441" s="144">
        <f>H8441/3.3</f>
        <v>4.8484848484848486</v>
      </c>
      <c r="N8441" s="144" t="e">
        <f>I8441/M8441</f>
        <v>#VALUE!</v>
      </c>
    </row>
    <row r="8442" spans="1:14">
      <c r="A8442" s="142" t="s">
        <v>2827</v>
      </c>
      <c r="B8442" s="142" t="s">
        <v>8700</v>
      </c>
      <c r="C8442" s="142" t="s">
        <v>3163</v>
      </c>
      <c r="D8442" s="142" t="s">
        <v>3313</v>
      </c>
      <c r="E8442" s="142" t="s">
        <v>5703</v>
      </c>
      <c r="F8442" s="143" t="str">
        <f>IF(H8442&lt;=60,"소형",IF((H8442&gt;60)*(H8442&lt;=85)=1,"중소형",IF((H8442&gt;85)*(H8442&lt;=102)=1,"중형",IF((H8442&gt;102)*(H8442&lt;=135)=1,"중대형","대형"))))</f>
        <v>소형</v>
      </c>
      <c r="G8442" s="142" t="s">
        <v>3249</v>
      </c>
      <c r="H8442" s="143">
        <v>26</v>
      </c>
      <c r="I8442" s="139" t="s">
        <v>3211</v>
      </c>
      <c r="J8442" s="143">
        <v>88</v>
      </c>
      <c r="K8442" s="137">
        <v>43466</v>
      </c>
      <c r="L8442" s="137">
        <v>43983</v>
      </c>
      <c r="M8442" s="144">
        <f>H8442/3.3</f>
        <v>7.8787878787878789</v>
      </c>
      <c r="N8442" s="144" t="e">
        <f>I8442/M8442</f>
        <v>#VALUE!</v>
      </c>
    </row>
    <row r="8443" spans="1:14">
      <c r="A8443" s="142" t="s">
        <v>2827</v>
      </c>
      <c r="B8443" s="142" t="s">
        <v>8700</v>
      </c>
      <c r="C8443" s="142" t="s">
        <v>3163</v>
      </c>
      <c r="D8443" s="142" t="s">
        <v>3313</v>
      </c>
      <c r="E8443" s="142" t="s">
        <v>5703</v>
      </c>
      <c r="F8443" s="143" t="str">
        <f>IF(H8443&lt;=60,"소형",IF((H8443&gt;60)*(H8443&lt;=85)=1,"중소형",IF((H8443&gt;85)*(H8443&lt;=102)=1,"중형",IF((H8443&gt;102)*(H8443&lt;=135)=1,"중대형","대형"))))</f>
        <v>소형</v>
      </c>
      <c r="G8443" s="142" t="s">
        <v>7311</v>
      </c>
      <c r="H8443" s="143">
        <v>26</v>
      </c>
      <c r="I8443" s="139" t="s">
        <v>3211</v>
      </c>
      <c r="J8443" s="143">
        <v>12</v>
      </c>
      <c r="K8443" s="137">
        <v>43466</v>
      </c>
      <c r="L8443" s="137">
        <v>43983</v>
      </c>
      <c r="M8443" s="144">
        <f>H8443/3.3</f>
        <v>7.8787878787878789</v>
      </c>
      <c r="N8443" s="144" t="e">
        <f>I8443/M8443</f>
        <v>#VALUE!</v>
      </c>
    </row>
    <row r="8444" spans="1:14">
      <c r="A8444" s="142" t="s">
        <v>2827</v>
      </c>
      <c r="B8444" s="142" t="s">
        <v>8700</v>
      </c>
      <c r="C8444" s="142" t="s">
        <v>3163</v>
      </c>
      <c r="D8444" s="142" t="s">
        <v>3313</v>
      </c>
      <c r="E8444" s="142" t="s">
        <v>5703</v>
      </c>
      <c r="F8444" s="143" t="str">
        <f>IF(H8444&lt;=60,"소형",IF((H8444&gt;60)*(H8444&lt;=85)=1,"중소형",IF((H8444&gt;85)*(H8444&lt;=102)=1,"중형",IF((H8444&gt;102)*(H8444&lt;=135)=1,"중대형","대형"))))</f>
        <v>소형</v>
      </c>
      <c r="G8444" s="142" t="s">
        <v>4655</v>
      </c>
      <c r="H8444" s="143">
        <v>36</v>
      </c>
      <c r="I8444" s="139" t="s">
        <v>3211</v>
      </c>
      <c r="J8444" s="143">
        <v>244</v>
      </c>
      <c r="K8444" s="137">
        <v>43466</v>
      </c>
      <c r="L8444" s="137">
        <v>43983</v>
      </c>
      <c r="M8444" s="144">
        <f>H8444/3.3</f>
        <v>10.90909090909091</v>
      </c>
      <c r="N8444" s="144" t="e">
        <f>I8444/M8444</f>
        <v>#VALUE!</v>
      </c>
    </row>
    <row r="8445" spans="1:14">
      <c r="A8445" s="142" t="s">
        <v>2827</v>
      </c>
      <c r="B8445" s="142" t="s">
        <v>8700</v>
      </c>
      <c r="C8445" s="142" t="s">
        <v>3163</v>
      </c>
      <c r="D8445" s="142" t="s">
        <v>3313</v>
      </c>
      <c r="E8445" s="142" t="s">
        <v>5703</v>
      </c>
      <c r="F8445" s="143" t="str">
        <f>IF(H8445&lt;=60,"소형",IF((H8445&gt;60)*(H8445&lt;=85)=1,"중소형",IF((H8445&gt;85)*(H8445&lt;=102)=1,"중형",IF((H8445&gt;102)*(H8445&lt;=135)=1,"중대형","대형"))))</f>
        <v>소형</v>
      </c>
      <c r="G8445" s="142" t="s">
        <v>8701</v>
      </c>
      <c r="H8445" s="143">
        <v>36</v>
      </c>
      <c r="I8445" s="139" t="s">
        <v>3211</v>
      </c>
      <c r="J8445" s="143">
        <v>30</v>
      </c>
      <c r="K8445" s="137">
        <v>43466</v>
      </c>
      <c r="L8445" s="137">
        <v>43983</v>
      </c>
      <c r="M8445" s="144">
        <f>H8445/3.3</f>
        <v>10.90909090909091</v>
      </c>
      <c r="N8445" s="144" t="e">
        <f>I8445/M8445</f>
        <v>#VALUE!</v>
      </c>
    </row>
    <row r="8446" spans="1:14">
      <c r="A8446" s="142" t="s">
        <v>2827</v>
      </c>
      <c r="B8446" s="142" t="s">
        <v>8702</v>
      </c>
      <c r="C8446" s="142" t="s">
        <v>3163</v>
      </c>
      <c r="D8446" s="142" t="s">
        <v>4144</v>
      </c>
      <c r="E8446" s="142" t="s">
        <v>8703</v>
      </c>
      <c r="F8446" s="143" t="str">
        <f>IF(H8446&lt;=60,"소형",IF((H8446&gt;60)*(H8446&lt;=85)=1,"중소형",IF((H8446&gt;85)*(H8446&lt;=102)=1,"중형",IF((H8446&gt;102)*(H8446&lt;=135)=1,"중대형","대형"))))</f>
        <v>소형</v>
      </c>
      <c r="G8446" s="142" t="s">
        <v>3495</v>
      </c>
      <c r="H8446" s="143">
        <v>16</v>
      </c>
      <c r="I8446" s="139" t="s">
        <v>3211</v>
      </c>
      <c r="J8446" s="143">
        <v>154</v>
      </c>
      <c r="K8446" s="137">
        <v>43466</v>
      </c>
      <c r="L8446" s="137">
        <v>43983</v>
      </c>
      <c r="M8446" s="144">
        <f>H8446/3.3</f>
        <v>4.8484848484848486</v>
      </c>
      <c r="N8446" s="144" t="e">
        <f>I8446/M8446</f>
        <v>#VALUE!</v>
      </c>
    </row>
    <row r="8447" spans="1:14">
      <c r="A8447" s="142" t="s">
        <v>2827</v>
      </c>
      <c r="B8447" s="142" t="s">
        <v>8702</v>
      </c>
      <c r="C8447" s="142" t="s">
        <v>3163</v>
      </c>
      <c r="D8447" s="142" t="s">
        <v>4144</v>
      </c>
      <c r="E8447" s="142" t="s">
        <v>8703</v>
      </c>
      <c r="F8447" s="143" t="str">
        <f>IF(H8447&lt;=60,"소형",IF((H8447&gt;60)*(H8447&lt;=85)=1,"중소형",IF((H8447&gt;85)*(H8447&lt;=102)=1,"중형",IF((H8447&gt;102)*(H8447&lt;=135)=1,"중대형","대형"))))</f>
        <v>소형</v>
      </c>
      <c r="G8447" s="142" t="s">
        <v>8704</v>
      </c>
      <c r="H8447" s="143">
        <v>16</v>
      </c>
      <c r="I8447" s="139" t="s">
        <v>3211</v>
      </c>
      <c r="J8447" s="143">
        <v>26</v>
      </c>
      <c r="K8447" s="137">
        <v>43466</v>
      </c>
      <c r="L8447" s="137">
        <v>43983</v>
      </c>
      <c r="M8447" s="144">
        <f>H8447/3.3</f>
        <v>4.8484848484848486</v>
      </c>
      <c r="N8447" s="144" t="e">
        <f>I8447/M8447</f>
        <v>#VALUE!</v>
      </c>
    </row>
    <row r="8448" spans="1:14">
      <c r="A8448" s="142" t="s">
        <v>2827</v>
      </c>
      <c r="B8448" s="142" t="s">
        <v>8702</v>
      </c>
      <c r="C8448" s="142" t="s">
        <v>3163</v>
      </c>
      <c r="D8448" s="142" t="s">
        <v>4144</v>
      </c>
      <c r="E8448" s="142" t="s">
        <v>8703</v>
      </c>
      <c r="F8448" s="143" t="str">
        <f>IF(H8448&lt;=60,"소형",IF((H8448&gt;60)*(H8448&lt;=85)=1,"중소형",IF((H8448&gt;85)*(H8448&lt;=102)=1,"중형",IF((H8448&gt;102)*(H8448&lt;=135)=1,"중대형","대형"))))</f>
        <v>소형</v>
      </c>
      <c r="G8448" s="142" t="s">
        <v>3249</v>
      </c>
      <c r="H8448" s="143">
        <v>26</v>
      </c>
      <c r="I8448" s="139" t="s">
        <v>3211</v>
      </c>
      <c r="J8448" s="143">
        <v>88</v>
      </c>
      <c r="K8448" s="137">
        <v>43466</v>
      </c>
      <c r="L8448" s="137">
        <v>43983</v>
      </c>
      <c r="M8448" s="144">
        <f>H8448/3.3</f>
        <v>7.8787878787878789</v>
      </c>
      <c r="N8448" s="144" t="e">
        <f>I8448/M8448</f>
        <v>#VALUE!</v>
      </c>
    </row>
    <row r="8449" spans="1:14">
      <c r="A8449" s="142" t="s">
        <v>2827</v>
      </c>
      <c r="B8449" s="142" t="s">
        <v>8702</v>
      </c>
      <c r="C8449" s="142" t="s">
        <v>3163</v>
      </c>
      <c r="D8449" s="142" t="s">
        <v>4144</v>
      </c>
      <c r="E8449" s="142" t="s">
        <v>8703</v>
      </c>
      <c r="F8449" s="143" t="str">
        <f>IF(H8449&lt;=60,"소형",IF((H8449&gt;60)*(H8449&lt;=85)=1,"중소형",IF((H8449&gt;85)*(H8449&lt;=102)=1,"중형",IF((H8449&gt;102)*(H8449&lt;=135)=1,"중대형","대형"))))</f>
        <v>소형</v>
      </c>
      <c r="G8449" s="142" t="s">
        <v>8705</v>
      </c>
      <c r="H8449" s="143">
        <v>26</v>
      </c>
      <c r="I8449" s="139" t="s">
        <v>3211</v>
      </c>
      <c r="J8449" s="143">
        <v>16</v>
      </c>
      <c r="K8449" s="137">
        <v>43466</v>
      </c>
      <c r="L8449" s="137">
        <v>43983</v>
      </c>
      <c r="M8449" s="144">
        <f>H8449/3.3</f>
        <v>7.8787878787878789</v>
      </c>
      <c r="N8449" s="144" t="e">
        <f>I8449/M8449</f>
        <v>#VALUE!</v>
      </c>
    </row>
    <row r="8450" spans="1:14">
      <c r="A8450" s="142" t="s">
        <v>2827</v>
      </c>
      <c r="B8450" s="142" t="s">
        <v>8702</v>
      </c>
      <c r="C8450" s="142" t="s">
        <v>3163</v>
      </c>
      <c r="D8450" s="142" t="s">
        <v>4144</v>
      </c>
      <c r="E8450" s="142" t="s">
        <v>8703</v>
      </c>
      <c r="F8450" s="143" t="str">
        <f>IF(H8450&lt;=60,"소형",IF((H8450&gt;60)*(H8450&lt;=85)=1,"중소형",IF((H8450&gt;85)*(H8450&lt;=102)=1,"중형",IF((H8450&gt;102)*(H8450&lt;=135)=1,"중대형","대형"))))</f>
        <v>소형</v>
      </c>
      <c r="G8450" s="142" t="s">
        <v>3344</v>
      </c>
      <c r="H8450" s="143">
        <v>36</v>
      </c>
      <c r="I8450" s="139" t="s">
        <v>3211</v>
      </c>
      <c r="J8450" s="143">
        <v>224</v>
      </c>
      <c r="K8450" s="137">
        <v>43466</v>
      </c>
      <c r="L8450" s="137">
        <v>43983</v>
      </c>
      <c r="M8450" s="144">
        <f>H8450/3.3</f>
        <v>10.90909090909091</v>
      </c>
      <c r="N8450" s="144" t="e">
        <f>I8450/M8450</f>
        <v>#VALUE!</v>
      </c>
    </row>
    <row r="8451" spans="1:14">
      <c r="A8451" s="142" t="s">
        <v>2827</v>
      </c>
      <c r="B8451" s="142" t="s">
        <v>8706</v>
      </c>
      <c r="C8451" s="142" t="s">
        <v>3162</v>
      </c>
      <c r="D8451" s="142" t="s">
        <v>3303</v>
      </c>
      <c r="E8451" s="142" t="s">
        <v>3304</v>
      </c>
      <c r="F8451" s="143" t="str">
        <f>IF(H8451&lt;=60,"소형",IF((H8451&gt;60)*(H8451&lt;=85)=1,"중소형",IF((H8451&gt;85)*(H8451&lt;=102)=1,"중형",IF((H8451&gt;102)*(H8451&lt;=135)=1,"중대형","대형"))))</f>
        <v>소형</v>
      </c>
      <c r="G8451" s="142" t="s">
        <v>3249</v>
      </c>
      <c r="H8451" s="143">
        <v>26</v>
      </c>
      <c r="I8451" s="139" t="s">
        <v>3211</v>
      </c>
      <c r="J8451" s="143">
        <v>76</v>
      </c>
      <c r="K8451" s="137">
        <v>43466</v>
      </c>
      <c r="L8451" s="137">
        <v>43983</v>
      </c>
      <c r="M8451" s="144">
        <f>H8451/3.3</f>
        <v>7.8787878787878789</v>
      </c>
      <c r="N8451" s="144" t="e">
        <f>I8451/M8451</f>
        <v>#VALUE!</v>
      </c>
    </row>
    <row r="8452" spans="1:14">
      <c r="A8452" s="142" t="s">
        <v>2827</v>
      </c>
      <c r="B8452" s="142" t="s">
        <v>8706</v>
      </c>
      <c r="C8452" s="142" t="s">
        <v>3162</v>
      </c>
      <c r="D8452" s="142" t="s">
        <v>3303</v>
      </c>
      <c r="E8452" s="142" t="s">
        <v>3304</v>
      </c>
      <c r="F8452" s="143" t="str">
        <f>IF(H8452&lt;=60,"소형",IF((H8452&gt;60)*(H8452&lt;=85)=1,"중소형",IF((H8452&gt;85)*(H8452&lt;=102)=1,"중형",IF((H8452&gt;102)*(H8452&lt;=135)=1,"중대형","대형"))))</f>
        <v>소형</v>
      </c>
      <c r="G8452" s="142" t="s">
        <v>3250</v>
      </c>
      <c r="H8452" s="143">
        <v>26</v>
      </c>
      <c r="I8452" s="139" t="s">
        <v>3211</v>
      </c>
      <c r="J8452" s="143">
        <v>100</v>
      </c>
      <c r="K8452" s="137">
        <v>43466</v>
      </c>
      <c r="L8452" s="137">
        <v>43983</v>
      </c>
      <c r="M8452" s="144">
        <f>H8452/3.3</f>
        <v>7.8787878787878789</v>
      </c>
      <c r="N8452" s="144" t="e">
        <f>I8452/M8452</f>
        <v>#VALUE!</v>
      </c>
    </row>
    <row r="8453" spans="1:14">
      <c r="A8453" s="142" t="s">
        <v>2827</v>
      </c>
      <c r="B8453" s="142" t="s">
        <v>8706</v>
      </c>
      <c r="C8453" s="142" t="s">
        <v>3162</v>
      </c>
      <c r="D8453" s="142" t="s">
        <v>3303</v>
      </c>
      <c r="E8453" s="142" t="s">
        <v>3304</v>
      </c>
      <c r="F8453" s="143" t="str">
        <f>IF(H8453&lt;=60,"소형",IF((H8453&gt;60)*(H8453&lt;=85)=1,"중소형",IF((H8453&gt;85)*(H8453&lt;=102)=1,"중형",IF((H8453&gt;102)*(H8453&lt;=135)=1,"중대형","대형"))))</f>
        <v>소형</v>
      </c>
      <c r="G8453" s="142" t="s">
        <v>7415</v>
      </c>
      <c r="H8453" s="143">
        <v>36</v>
      </c>
      <c r="I8453" s="139" t="s">
        <v>3211</v>
      </c>
      <c r="J8453" s="143">
        <v>178</v>
      </c>
      <c r="K8453" s="137">
        <v>43466</v>
      </c>
      <c r="L8453" s="137">
        <v>43983</v>
      </c>
      <c r="M8453" s="144">
        <f>H8453/3.3</f>
        <v>10.90909090909091</v>
      </c>
      <c r="N8453" s="144" t="e">
        <f>I8453/M8453</f>
        <v>#VALUE!</v>
      </c>
    </row>
    <row r="8454" spans="1:14">
      <c r="A8454" s="142" t="s">
        <v>2827</v>
      </c>
      <c r="B8454" s="142" t="s">
        <v>8706</v>
      </c>
      <c r="C8454" s="142" t="s">
        <v>3162</v>
      </c>
      <c r="D8454" s="142" t="s">
        <v>3303</v>
      </c>
      <c r="E8454" s="142" t="s">
        <v>3304</v>
      </c>
      <c r="F8454" s="143" t="str">
        <f>IF(H8454&lt;=60,"소형",IF((H8454&gt;60)*(H8454&lt;=85)=1,"중소형",IF((H8454&gt;85)*(H8454&lt;=102)=1,"중형",IF((H8454&gt;102)*(H8454&lt;=135)=1,"중대형","대형"))))</f>
        <v>소형</v>
      </c>
      <c r="G8454" s="142" t="s">
        <v>3447</v>
      </c>
      <c r="H8454" s="143">
        <v>46</v>
      </c>
      <c r="I8454" s="139" t="s">
        <v>3211</v>
      </c>
      <c r="J8454" s="143">
        <v>110</v>
      </c>
      <c r="K8454" s="137">
        <v>43466</v>
      </c>
      <c r="L8454" s="137">
        <v>43983</v>
      </c>
      <c r="M8454" s="144">
        <f>H8454/3.3</f>
        <v>13.939393939393939</v>
      </c>
      <c r="N8454" s="144" t="e">
        <f>I8454/M8454</f>
        <v>#VALUE!</v>
      </c>
    </row>
    <row r="8455" spans="1:14">
      <c r="A8455" s="142" t="s">
        <v>2829</v>
      </c>
      <c r="B8455" s="142" t="s">
        <v>8707</v>
      </c>
      <c r="C8455" s="142" t="s">
        <v>3157</v>
      </c>
      <c r="D8455" s="142" t="s">
        <v>4499</v>
      </c>
      <c r="E8455" s="142" t="s">
        <v>7674</v>
      </c>
      <c r="F8455" s="143" t="str">
        <f>IF(H8455&lt;=60,"소형",IF((H8455&gt;60)*(H8455&lt;=85)=1,"중소형",IF((H8455&gt;85)*(H8455&lt;=102)=1,"중형",IF((H8455&gt;102)*(H8455&lt;=135)=1,"중대형","대형"))))</f>
        <v>중소형</v>
      </c>
      <c r="G8455" s="142" t="s">
        <v>3237</v>
      </c>
      <c r="H8455" s="143">
        <v>84</v>
      </c>
      <c r="I8455" s="144">
        <v>65420</v>
      </c>
      <c r="J8455" s="143">
        <v>4</v>
      </c>
      <c r="K8455" s="137">
        <v>43466</v>
      </c>
      <c r="L8455" s="137">
        <v>43983</v>
      </c>
      <c r="M8455" s="144">
        <f>H8455/3.3</f>
        <v>25.454545454545457</v>
      </c>
      <c r="N8455" s="144">
        <f>I8455/M8455</f>
        <v>2570.0714285714284</v>
      </c>
    </row>
    <row r="8456" spans="1:14">
      <c r="A8456" s="142" t="s">
        <v>2829</v>
      </c>
      <c r="B8456" s="142" t="s">
        <v>8707</v>
      </c>
      <c r="C8456" s="142" t="s">
        <v>3157</v>
      </c>
      <c r="D8456" s="142" t="s">
        <v>4499</v>
      </c>
      <c r="E8456" s="142" t="s">
        <v>7674</v>
      </c>
      <c r="F8456" s="143" t="str">
        <f>IF(H8456&lt;=60,"소형",IF((H8456&gt;60)*(H8456&lt;=85)=1,"중소형",IF((H8456&gt;85)*(H8456&lt;=102)=1,"중형",IF((H8456&gt;102)*(H8456&lt;=135)=1,"중대형","대형"))))</f>
        <v>중소형</v>
      </c>
      <c r="G8456" s="142" t="s">
        <v>3819</v>
      </c>
      <c r="H8456" s="143">
        <v>84</v>
      </c>
      <c r="I8456" s="144">
        <v>54500</v>
      </c>
      <c r="J8456" s="143">
        <v>12</v>
      </c>
      <c r="K8456" s="137">
        <v>43466</v>
      </c>
      <c r="L8456" s="137">
        <v>43983</v>
      </c>
      <c r="M8456" s="144">
        <f>H8456/3.3</f>
        <v>25.454545454545457</v>
      </c>
      <c r="N8456" s="144">
        <f>I8456/M8456</f>
        <v>2141.0714285714284</v>
      </c>
    </row>
    <row r="8457" spans="1:14">
      <c r="A8457" s="142" t="s">
        <v>2829</v>
      </c>
      <c r="B8457" s="142" t="s">
        <v>8707</v>
      </c>
      <c r="C8457" s="142" t="s">
        <v>3157</v>
      </c>
      <c r="D8457" s="142" t="s">
        <v>4499</v>
      </c>
      <c r="E8457" s="142" t="s">
        <v>7674</v>
      </c>
      <c r="F8457" s="143" t="str">
        <f>IF(H8457&lt;=60,"소형",IF((H8457&gt;60)*(H8457&lt;=85)=1,"중소형",IF((H8457&gt;85)*(H8457&lt;=102)=1,"중형",IF((H8457&gt;102)*(H8457&lt;=135)=1,"중대형","대형"))))</f>
        <v>중대형</v>
      </c>
      <c r="G8457" s="142" t="s">
        <v>8708</v>
      </c>
      <c r="H8457" s="143">
        <v>124</v>
      </c>
      <c r="I8457" s="144">
        <v>89600</v>
      </c>
      <c r="J8457" s="143">
        <v>4</v>
      </c>
      <c r="K8457" s="137">
        <v>43466</v>
      </c>
      <c r="L8457" s="137">
        <v>43983</v>
      </c>
      <c r="M8457" s="144">
        <f>H8457/3.3</f>
        <v>37.575757575757578</v>
      </c>
      <c r="N8457" s="144">
        <f>I8457/M8457</f>
        <v>2384.516129032258</v>
      </c>
    </row>
    <row r="8458" spans="1:14">
      <c r="A8458" s="142" t="s">
        <v>2829</v>
      </c>
      <c r="B8458" s="142" t="s">
        <v>8707</v>
      </c>
      <c r="C8458" s="142" t="s">
        <v>3157</v>
      </c>
      <c r="D8458" s="142" t="s">
        <v>4499</v>
      </c>
      <c r="E8458" s="142" t="s">
        <v>7674</v>
      </c>
      <c r="F8458" s="143" t="str">
        <f>IF(H8458&lt;=60,"소형",IF((H8458&gt;60)*(H8458&lt;=85)=1,"중소형",IF((H8458&gt;85)*(H8458&lt;=102)=1,"중형",IF((H8458&gt;102)*(H8458&lt;=135)=1,"중대형","대형"))))</f>
        <v>대형</v>
      </c>
      <c r="G8458" s="142" t="s">
        <v>8709</v>
      </c>
      <c r="H8458" s="143">
        <v>146</v>
      </c>
      <c r="I8458" s="144">
        <v>108490</v>
      </c>
      <c r="J8458" s="143">
        <v>8</v>
      </c>
      <c r="K8458" s="137">
        <v>43466</v>
      </c>
      <c r="L8458" s="137">
        <v>43983</v>
      </c>
      <c r="M8458" s="144">
        <f>H8458/3.3</f>
        <v>44.242424242424242</v>
      </c>
      <c r="N8458" s="144">
        <f>I8458/M8458</f>
        <v>2452.1712328767126</v>
      </c>
    </row>
    <row r="8459" spans="1:14">
      <c r="A8459" s="142" t="s">
        <v>2829</v>
      </c>
      <c r="B8459" s="142" t="s">
        <v>8707</v>
      </c>
      <c r="C8459" s="142" t="s">
        <v>3157</v>
      </c>
      <c r="D8459" s="142" t="s">
        <v>4499</v>
      </c>
      <c r="E8459" s="142" t="s">
        <v>7674</v>
      </c>
      <c r="F8459" s="143" t="str">
        <f>IF(H8459&lt;=60,"소형",IF((H8459&gt;60)*(H8459&lt;=85)=1,"중소형",IF((H8459&gt;85)*(H8459&lt;=102)=1,"중형",IF((H8459&gt;102)*(H8459&lt;=135)=1,"중대형","대형"))))</f>
        <v>대형</v>
      </c>
      <c r="G8459" s="142" t="s">
        <v>8710</v>
      </c>
      <c r="H8459" s="143">
        <v>173</v>
      </c>
      <c r="I8459" s="144">
        <v>125800</v>
      </c>
      <c r="J8459" s="143">
        <v>4</v>
      </c>
      <c r="K8459" s="137">
        <v>43466</v>
      </c>
      <c r="L8459" s="137">
        <v>43983</v>
      </c>
      <c r="M8459" s="144">
        <f>H8459/3.3</f>
        <v>52.424242424242429</v>
      </c>
      <c r="N8459" s="144">
        <f>I8459/M8459</f>
        <v>2399.6531791907514</v>
      </c>
    </row>
    <row r="8460" spans="1:14">
      <c r="A8460" s="146" t="s">
        <v>9339</v>
      </c>
      <c r="B8460" s="146" t="s">
        <v>9344</v>
      </c>
      <c r="C8460" s="146" t="s">
        <v>9345</v>
      </c>
      <c r="D8460" s="146" t="s">
        <v>9346</v>
      </c>
      <c r="E8460" s="146" t="s">
        <v>9347</v>
      </c>
      <c r="F8460" s="143" t="str">
        <f>IF(H8460&lt;=60,"소형",IF((H8460&gt;60)*(H8460&lt;=85)=1,"중소형",IF((H8460&gt;85)*(H8460&lt;=102)=1,"중형",IF((H8460&gt;102)*(H8460&lt;=135)=1,"중대형","대형"))))</f>
        <v>소형</v>
      </c>
      <c r="G8460" s="146" t="s">
        <v>9401</v>
      </c>
      <c r="H8460" s="143">
        <v>21</v>
      </c>
      <c r="I8460" s="139" t="s">
        <v>9275</v>
      </c>
      <c r="J8460" s="143">
        <v>196</v>
      </c>
      <c r="K8460" s="137">
        <v>43556</v>
      </c>
      <c r="L8460" s="137">
        <v>43983</v>
      </c>
      <c r="M8460" s="144">
        <f>H8460/3.3</f>
        <v>6.3636363636363642</v>
      </c>
      <c r="N8460" s="144" t="e">
        <f>I8460/M8460</f>
        <v>#VALUE!</v>
      </c>
    </row>
    <row r="8461" spans="1:14">
      <c r="A8461" s="146" t="s">
        <v>9339</v>
      </c>
      <c r="B8461" s="146" t="s">
        <v>9452</v>
      </c>
      <c r="C8461" s="146" t="s">
        <v>9345</v>
      </c>
      <c r="D8461" s="146" t="s">
        <v>9346</v>
      </c>
      <c r="E8461" s="146" t="s">
        <v>9347</v>
      </c>
      <c r="F8461" s="143" t="str">
        <f>IF(H8461&lt;=60,"소형",IF((H8461&gt;60)*(H8461&lt;=85)=1,"중소형",IF((H8461&gt;85)*(H8461&lt;=102)=1,"중형",IF((H8461&gt;102)*(H8461&lt;=135)=1,"중대형","대형"))))</f>
        <v>소형</v>
      </c>
      <c r="G8461" s="146" t="s">
        <v>9402</v>
      </c>
      <c r="H8461" s="143">
        <v>21</v>
      </c>
      <c r="I8461" s="139" t="s">
        <v>9275</v>
      </c>
      <c r="J8461" s="143">
        <v>36</v>
      </c>
      <c r="K8461" s="137">
        <v>43556</v>
      </c>
      <c r="L8461" s="137">
        <v>43983</v>
      </c>
      <c r="M8461" s="144">
        <f>H8461/3.3</f>
        <v>6.3636363636363642</v>
      </c>
      <c r="N8461" s="144" t="e">
        <f>I8461/M8461</f>
        <v>#VALUE!</v>
      </c>
    </row>
    <row r="8462" spans="1:14">
      <c r="A8462" s="146" t="s">
        <v>9339</v>
      </c>
      <c r="B8462" s="146" t="s">
        <v>9453</v>
      </c>
      <c r="C8462" s="146" t="s">
        <v>9345</v>
      </c>
      <c r="D8462" s="146" t="s">
        <v>9346</v>
      </c>
      <c r="E8462" s="146" t="s">
        <v>9347</v>
      </c>
      <c r="F8462" s="143" t="str">
        <f>IF(H8462&lt;=60,"소형",IF((H8462&gt;60)*(H8462&lt;=85)=1,"중소형",IF((H8462&gt;85)*(H8462&lt;=102)=1,"중형",IF((H8462&gt;102)*(H8462&lt;=135)=1,"중대형","대형"))))</f>
        <v>소형</v>
      </c>
      <c r="G8462" s="146" t="s">
        <v>9407</v>
      </c>
      <c r="H8462" s="143">
        <v>26</v>
      </c>
      <c r="I8462" s="139" t="s">
        <v>9275</v>
      </c>
      <c r="J8462" s="143">
        <v>44</v>
      </c>
      <c r="K8462" s="137">
        <v>43556</v>
      </c>
      <c r="L8462" s="137">
        <v>43983</v>
      </c>
      <c r="M8462" s="144">
        <f>H8462/3.3</f>
        <v>7.8787878787878789</v>
      </c>
      <c r="N8462" s="144" t="e">
        <f>I8462/M8462</f>
        <v>#VALUE!</v>
      </c>
    </row>
    <row r="8463" spans="1:14">
      <c r="A8463" s="146" t="s">
        <v>9339</v>
      </c>
      <c r="B8463" s="146" t="s">
        <v>9454</v>
      </c>
      <c r="C8463" s="146" t="s">
        <v>9345</v>
      </c>
      <c r="D8463" s="146" t="s">
        <v>9346</v>
      </c>
      <c r="E8463" s="146" t="s">
        <v>9347</v>
      </c>
      <c r="F8463" s="143" t="str">
        <f>IF(H8463&lt;=60,"소형",IF((H8463&gt;60)*(H8463&lt;=85)=1,"중소형",IF((H8463&gt;85)*(H8463&lt;=102)=1,"중형",IF((H8463&gt;102)*(H8463&lt;=135)=1,"중대형","대형"))))</f>
        <v>소형</v>
      </c>
      <c r="G8463" s="146" t="s">
        <v>9403</v>
      </c>
      <c r="H8463" s="143">
        <v>26</v>
      </c>
      <c r="I8463" s="139" t="s">
        <v>9275</v>
      </c>
      <c r="J8463" s="143">
        <v>150</v>
      </c>
      <c r="K8463" s="137">
        <v>43556</v>
      </c>
      <c r="L8463" s="137">
        <v>43983</v>
      </c>
      <c r="M8463" s="144">
        <f>H8463/3.3</f>
        <v>7.8787878787878789</v>
      </c>
      <c r="N8463" s="144" t="e">
        <f>I8463/M8463</f>
        <v>#VALUE!</v>
      </c>
    </row>
    <row r="8464" spans="1:14">
      <c r="A8464" s="146" t="s">
        <v>9339</v>
      </c>
      <c r="B8464" s="146" t="s">
        <v>9455</v>
      </c>
      <c r="C8464" s="146" t="s">
        <v>9345</v>
      </c>
      <c r="D8464" s="146" t="s">
        <v>9346</v>
      </c>
      <c r="E8464" s="146" t="s">
        <v>9347</v>
      </c>
      <c r="F8464" s="143" t="str">
        <f>IF(H8464&lt;=60,"소형",IF((H8464&gt;60)*(H8464&lt;=85)=1,"중소형",IF((H8464&gt;85)*(H8464&lt;=102)=1,"중형",IF((H8464&gt;102)*(H8464&lt;=135)=1,"중대형","대형"))))</f>
        <v>소형</v>
      </c>
      <c r="G8464" s="146" t="s">
        <v>9404</v>
      </c>
      <c r="H8464" s="143">
        <v>26</v>
      </c>
      <c r="I8464" s="139" t="s">
        <v>9275</v>
      </c>
      <c r="J8464" s="143">
        <v>60</v>
      </c>
      <c r="K8464" s="137">
        <v>43556</v>
      </c>
      <c r="L8464" s="137">
        <v>43983</v>
      </c>
      <c r="M8464" s="144">
        <f>H8464/3.3</f>
        <v>7.8787878787878789</v>
      </c>
      <c r="N8464" s="144" t="e">
        <f>I8464/M8464</f>
        <v>#VALUE!</v>
      </c>
    </row>
    <row r="8465" spans="1:14">
      <c r="A8465" s="146" t="s">
        <v>9339</v>
      </c>
      <c r="B8465" s="146" t="s">
        <v>9456</v>
      </c>
      <c r="C8465" s="146" t="s">
        <v>9345</v>
      </c>
      <c r="D8465" s="146" t="s">
        <v>9346</v>
      </c>
      <c r="E8465" s="146" t="s">
        <v>9347</v>
      </c>
      <c r="F8465" s="143" t="str">
        <f>IF(H8465&lt;=60,"소형",IF((H8465&gt;60)*(H8465&lt;=85)=1,"중소형",IF((H8465&gt;85)*(H8465&lt;=102)=1,"중형",IF((H8465&gt;102)*(H8465&lt;=135)=1,"중대형","대형"))))</f>
        <v>소형</v>
      </c>
      <c r="G8465" s="146" t="s">
        <v>9405</v>
      </c>
      <c r="H8465" s="143">
        <v>36</v>
      </c>
      <c r="I8465" s="139" t="s">
        <v>9275</v>
      </c>
      <c r="J8465" s="143">
        <v>44</v>
      </c>
      <c r="K8465" s="137">
        <v>43556</v>
      </c>
      <c r="L8465" s="137">
        <v>43983</v>
      </c>
      <c r="M8465" s="144">
        <f>H8465/3.3</f>
        <v>10.90909090909091</v>
      </c>
      <c r="N8465" s="144" t="e">
        <f>I8465/M8465</f>
        <v>#VALUE!</v>
      </c>
    </row>
    <row r="8466" spans="1:14">
      <c r="A8466" s="146" t="s">
        <v>9339</v>
      </c>
      <c r="B8466" s="146" t="s">
        <v>9457</v>
      </c>
      <c r="C8466" s="146" t="s">
        <v>9345</v>
      </c>
      <c r="D8466" s="146" t="s">
        <v>9346</v>
      </c>
      <c r="E8466" s="146" t="s">
        <v>9347</v>
      </c>
      <c r="F8466" s="143" t="str">
        <f>IF(H8466&lt;=60,"소형",IF((H8466&gt;60)*(H8466&lt;=85)=1,"중소형",IF((H8466&gt;85)*(H8466&lt;=102)=1,"중형",IF((H8466&gt;102)*(H8466&lt;=135)=1,"중대형","대형"))))</f>
        <v>소형</v>
      </c>
      <c r="G8466" s="146" t="s">
        <v>9406</v>
      </c>
      <c r="H8466" s="143">
        <v>36</v>
      </c>
      <c r="I8466" s="139" t="s">
        <v>9275</v>
      </c>
      <c r="J8466" s="143">
        <v>142</v>
      </c>
      <c r="K8466" s="137">
        <v>43556</v>
      </c>
      <c r="L8466" s="137">
        <v>43983</v>
      </c>
      <c r="M8466" s="144">
        <f>H8466/3.3</f>
        <v>10.90909090909091</v>
      </c>
      <c r="N8466" s="144" t="e">
        <f>I8466/M8466</f>
        <v>#VALUE!</v>
      </c>
    </row>
    <row r="8467" spans="1:14">
      <c r="A8467" s="146" t="s">
        <v>9366</v>
      </c>
      <c r="B8467" s="146" t="s">
        <v>9376</v>
      </c>
      <c r="C8467" s="146" t="s">
        <v>9379</v>
      </c>
      <c r="D8467" s="146" t="s">
        <v>9377</v>
      </c>
      <c r="E8467" s="146" t="s">
        <v>9378</v>
      </c>
      <c r="F8467" s="143" t="str">
        <f>IF(H8467&lt;=60,"소형",IF((H8467&gt;60)*(H8467&lt;=85)=1,"중소형",IF((H8467&gt;85)*(H8467&lt;=102)=1,"중형",IF((H8467&gt;102)*(H8467&lt;=135)=1,"중대형","대형"))))</f>
        <v>소형</v>
      </c>
      <c r="G8467" s="146" t="s">
        <v>9446</v>
      </c>
      <c r="H8467" s="146">
        <v>16</v>
      </c>
      <c r="I8467" s="139" t="s">
        <v>9275</v>
      </c>
      <c r="J8467" s="146">
        <v>128</v>
      </c>
      <c r="K8467" s="137">
        <v>43556</v>
      </c>
      <c r="L8467" s="137">
        <v>43983</v>
      </c>
      <c r="M8467" s="144">
        <f>H8467/3.3</f>
        <v>4.8484848484848486</v>
      </c>
      <c r="N8467" s="144" t="e">
        <f>I8467/M8467</f>
        <v>#VALUE!</v>
      </c>
    </row>
    <row r="8468" spans="1:14">
      <c r="A8468" s="146" t="s">
        <v>9366</v>
      </c>
      <c r="B8468" s="146" t="s">
        <v>9483</v>
      </c>
      <c r="C8468" s="146" t="s">
        <v>9379</v>
      </c>
      <c r="D8468" s="146" t="s">
        <v>9377</v>
      </c>
      <c r="E8468" s="146" t="s">
        <v>9378</v>
      </c>
      <c r="F8468" s="143" t="str">
        <f>IF(H8468&lt;=60,"소형",IF((H8468&gt;60)*(H8468&lt;=85)=1,"중소형",IF((H8468&gt;85)*(H8468&lt;=102)=1,"중형",IF((H8468&gt;102)*(H8468&lt;=135)=1,"중대형","대형"))))</f>
        <v>소형</v>
      </c>
      <c r="G8468" s="146" t="s">
        <v>9447</v>
      </c>
      <c r="H8468" s="146">
        <v>26</v>
      </c>
      <c r="I8468" s="139" t="s">
        <v>9275</v>
      </c>
      <c r="J8468" s="146">
        <v>10</v>
      </c>
      <c r="K8468" s="137">
        <v>43556</v>
      </c>
      <c r="L8468" s="137">
        <v>43983</v>
      </c>
      <c r="M8468" s="144">
        <f>H8468/3.3</f>
        <v>7.8787878787878789</v>
      </c>
      <c r="N8468" s="144" t="e">
        <f>I8468/M8468</f>
        <v>#VALUE!</v>
      </c>
    </row>
    <row r="8469" spans="1:14">
      <c r="A8469" s="146" t="s">
        <v>9366</v>
      </c>
      <c r="B8469" s="146" t="s">
        <v>9484</v>
      </c>
      <c r="C8469" s="146" t="s">
        <v>9379</v>
      </c>
      <c r="D8469" s="146" t="s">
        <v>9377</v>
      </c>
      <c r="E8469" s="146" t="s">
        <v>9378</v>
      </c>
      <c r="F8469" s="143" t="str">
        <f>IF(H8469&lt;=60,"소형",IF((H8469&gt;60)*(H8469&lt;=85)=1,"중소형",IF((H8469&gt;85)*(H8469&lt;=102)=1,"중형",IF((H8469&gt;102)*(H8469&lt;=135)=1,"중대형","대형"))))</f>
        <v>소형</v>
      </c>
      <c r="G8469" s="146" t="s">
        <v>9403</v>
      </c>
      <c r="H8469" s="146">
        <v>26</v>
      </c>
      <c r="I8469" s="139" t="s">
        <v>9275</v>
      </c>
      <c r="J8469" s="146">
        <v>48</v>
      </c>
      <c r="K8469" s="137">
        <v>43556</v>
      </c>
      <c r="L8469" s="137">
        <v>43983</v>
      </c>
      <c r="M8469" s="144">
        <f>H8469/3.3</f>
        <v>7.8787878787878789</v>
      </c>
      <c r="N8469" s="144" t="e">
        <f>I8469/M8469</f>
        <v>#VALUE!</v>
      </c>
    </row>
    <row r="8470" spans="1:14">
      <c r="A8470" s="146" t="s">
        <v>9366</v>
      </c>
      <c r="B8470" s="146" t="s">
        <v>9485</v>
      </c>
      <c r="C8470" s="146" t="s">
        <v>9379</v>
      </c>
      <c r="D8470" s="146" t="s">
        <v>9377</v>
      </c>
      <c r="E8470" s="146" t="s">
        <v>9378</v>
      </c>
      <c r="F8470" s="143" t="str">
        <f>IF(H8470&lt;=60,"소형",IF((H8470&gt;60)*(H8470&lt;=85)=1,"중소형",IF((H8470&gt;85)*(H8470&lt;=102)=1,"중형",IF((H8470&gt;102)*(H8470&lt;=135)=1,"중대형","대형"))))</f>
        <v>소형</v>
      </c>
      <c r="G8470" s="146" t="s">
        <v>9448</v>
      </c>
      <c r="H8470" s="143">
        <v>36</v>
      </c>
      <c r="I8470" s="139" t="s">
        <v>9275</v>
      </c>
      <c r="J8470" s="143">
        <v>60</v>
      </c>
      <c r="K8470" s="137">
        <v>43556</v>
      </c>
      <c r="L8470" s="137">
        <v>43983</v>
      </c>
      <c r="M8470" s="144">
        <f>H8470/3.3</f>
        <v>10.90909090909091</v>
      </c>
      <c r="N8470" s="144" t="e">
        <f>I8470/M8470</f>
        <v>#VALUE!</v>
      </c>
    </row>
    <row r="8471" spans="1:14">
      <c r="A8471" s="146" t="s">
        <v>9366</v>
      </c>
      <c r="B8471" s="146" t="s">
        <v>9486</v>
      </c>
      <c r="C8471" s="146" t="s">
        <v>9379</v>
      </c>
      <c r="D8471" s="146" t="s">
        <v>9377</v>
      </c>
      <c r="E8471" s="146" t="s">
        <v>9378</v>
      </c>
      <c r="F8471" s="143" t="str">
        <f>IF(H8471&lt;=60,"소형",IF((H8471&gt;60)*(H8471&lt;=85)=1,"중소형",IF((H8471&gt;85)*(H8471&lt;=102)=1,"중형",IF((H8471&gt;102)*(H8471&lt;=135)=1,"중대형","대형"))))</f>
        <v>소형</v>
      </c>
      <c r="G8471" s="146" t="s">
        <v>9449</v>
      </c>
      <c r="H8471" s="143">
        <v>36</v>
      </c>
      <c r="I8471" s="139" t="s">
        <v>9275</v>
      </c>
      <c r="J8471" s="143">
        <v>4</v>
      </c>
      <c r="K8471" s="137">
        <v>43556</v>
      </c>
      <c r="L8471" s="137">
        <v>43983</v>
      </c>
      <c r="M8471" s="144">
        <f>H8471/3.3</f>
        <v>10.90909090909091</v>
      </c>
      <c r="N8471" s="144" t="e">
        <f>I8471/M8471</f>
        <v>#VALUE!</v>
      </c>
    </row>
    <row r="8472" spans="1:14">
      <c r="A8472" s="146" t="s">
        <v>10646</v>
      </c>
      <c r="B8472" s="146" t="s">
        <v>10647</v>
      </c>
      <c r="C8472" s="146" t="s">
        <v>10487</v>
      </c>
      <c r="D8472" s="146" t="s">
        <v>10648</v>
      </c>
      <c r="E8472" s="146" t="s">
        <v>10649</v>
      </c>
      <c r="F8472" s="143" t="str">
        <f>IF(H8472&lt;=60,"소형",IF((H8472&gt;60)*(H8472&lt;=85)=1,"중소형",IF((H8472&gt;85)*(H8472&lt;=102)=1,"중형",IF((H8472&gt;102)*(H8472&lt;=135)=1,"중대형","대형"))))</f>
        <v>소형</v>
      </c>
      <c r="G8472" s="146" t="s">
        <v>10650</v>
      </c>
      <c r="H8472" s="143">
        <v>33</v>
      </c>
      <c r="I8472" s="149"/>
      <c r="J8472" s="143">
        <v>30</v>
      </c>
      <c r="K8472" s="137">
        <v>43622</v>
      </c>
      <c r="L8472" s="137">
        <v>43983</v>
      </c>
      <c r="M8472" s="144">
        <f>H8472/3.3</f>
        <v>10</v>
      </c>
      <c r="N8472" s="144">
        <f>I8472/M8472</f>
        <v>0</v>
      </c>
    </row>
    <row r="8473" spans="1:14">
      <c r="A8473" s="146" t="s">
        <v>11124</v>
      </c>
      <c r="B8473" s="146" t="s">
        <v>11131</v>
      </c>
      <c r="C8473" s="146" t="s">
        <v>11210</v>
      </c>
      <c r="D8473" s="146" t="s">
        <v>11132</v>
      </c>
      <c r="E8473" s="146" t="s">
        <v>11133</v>
      </c>
      <c r="F8473" s="143" t="str">
        <f>IF(H8473&lt;=60,"소형",IF((H8473&gt;60)*(H8473&lt;=85)=1,"중소형",IF((H8473&gt;85)*(H8473&lt;=102)=1,"중형",IF((H8473&gt;102)*(H8473&lt;=135)=1,"중대형","대형"))))</f>
        <v>소형</v>
      </c>
      <c r="G8473" s="146" t="s">
        <v>11205</v>
      </c>
      <c r="H8473" s="143">
        <v>16</v>
      </c>
      <c r="J8473" s="143">
        <v>136</v>
      </c>
      <c r="K8473" s="137">
        <v>43653</v>
      </c>
      <c r="L8473" s="137">
        <v>43983</v>
      </c>
      <c r="M8473" s="144">
        <f>H8473/3.3</f>
        <v>4.8484848484848486</v>
      </c>
      <c r="N8473" s="144">
        <f>I8473/M8473</f>
        <v>0</v>
      </c>
    </row>
    <row r="8474" spans="1:14">
      <c r="A8474" s="146" t="s">
        <v>11124</v>
      </c>
      <c r="B8474" s="146" t="s">
        <v>11131</v>
      </c>
      <c r="C8474" s="146" t="s">
        <v>11210</v>
      </c>
      <c r="D8474" s="146" t="s">
        <v>11132</v>
      </c>
      <c r="E8474" s="146" t="s">
        <v>11133</v>
      </c>
      <c r="F8474" s="143" t="str">
        <f>IF(H8474&lt;=60,"소형",IF((H8474&gt;60)*(H8474&lt;=85)=1,"중소형",IF((H8474&gt;85)*(H8474&lt;=102)=1,"중형",IF((H8474&gt;102)*(H8474&lt;=135)=1,"중대형","대형"))))</f>
        <v>소형</v>
      </c>
      <c r="G8474" s="146" t="s">
        <v>11206</v>
      </c>
      <c r="H8474" s="143">
        <v>26</v>
      </c>
      <c r="J8474" s="143">
        <v>140</v>
      </c>
      <c r="K8474" s="137">
        <v>43654</v>
      </c>
      <c r="L8474" s="137">
        <v>43983</v>
      </c>
      <c r="M8474" s="144">
        <f>H8474/3.3</f>
        <v>7.8787878787878789</v>
      </c>
      <c r="N8474" s="144">
        <f>I8474/M8474</f>
        <v>0</v>
      </c>
    </row>
    <row r="8475" spans="1:14">
      <c r="A8475" s="146" t="s">
        <v>11124</v>
      </c>
      <c r="B8475" s="146" t="s">
        <v>11131</v>
      </c>
      <c r="C8475" s="146" t="s">
        <v>11210</v>
      </c>
      <c r="D8475" s="146" t="s">
        <v>11132</v>
      </c>
      <c r="E8475" s="146" t="s">
        <v>11133</v>
      </c>
      <c r="F8475" s="143" t="str">
        <f>IF(H8475&lt;=60,"소형",IF((H8475&gt;60)*(H8475&lt;=85)=1,"중소형",IF((H8475&gt;85)*(H8475&lt;=102)=1,"중형",IF((H8475&gt;102)*(H8475&lt;=135)=1,"중대형","대형"))))</f>
        <v>소형</v>
      </c>
      <c r="G8475" s="146" t="s">
        <v>11207</v>
      </c>
      <c r="H8475" s="143">
        <v>26</v>
      </c>
      <c r="J8475" s="143">
        <v>36</v>
      </c>
      <c r="K8475" s="137">
        <v>43655</v>
      </c>
      <c r="L8475" s="137">
        <v>43983</v>
      </c>
      <c r="M8475" s="144">
        <f>H8475/3.3</f>
        <v>7.8787878787878789</v>
      </c>
      <c r="N8475" s="144">
        <f>I8475/M8475</f>
        <v>0</v>
      </c>
    </row>
    <row r="8476" spans="1:14">
      <c r="A8476" s="146" t="s">
        <v>11124</v>
      </c>
      <c r="B8476" s="146" t="s">
        <v>11131</v>
      </c>
      <c r="C8476" s="146" t="s">
        <v>11210</v>
      </c>
      <c r="D8476" s="146" t="s">
        <v>11132</v>
      </c>
      <c r="E8476" s="146" t="s">
        <v>11133</v>
      </c>
      <c r="F8476" s="143" t="str">
        <f>IF(H8476&lt;=60,"소형",IF((H8476&gt;60)*(H8476&lt;=85)=1,"중소형",IF((H8476&gt;85)*(H8476&lt;=102)=1,"중형",IF((H8476&gt;102)*(H8476&lt;=135)=1,"중대형","대형"))))</f>
        <v>소형</v>
      </c>
      <c r="G8476" s="146" t="s">
        <v>11202</v>
      </c>
      <c r="H8476" s="143">
        <v>26</v>
      </c>
      <c r="J8476" s="143">
        <v>12</v>
      </c>
      <c r="K8476" s="137">
        <v>43656</v>
      </c>
      <c r="L8476" s="137">
        <v>43983</v>
      </c>
      <c r="M8476" s="144">
        <f>H8476/3.3</f>
        <v>7.8787878787878789</v>
      </c>
      <c r="N8476" s="144">
        <f>I8476/M8476</f>
        <v>0</v>
      </c>
    </row>
    <row r="8477" spans="1:14">
      <c r="A8477" s="146" t="s">
        <v>11124</v>
      </c>
      <c r="B8477" s="146" t="s">
        <v>11131</v>
      </c>
      <c r="C8477" s="146" t="s">
        <v>11210</v>
      </c>
      <c r="D8477" s="146" t="s">
        <v>11132</v>
      </c>
      <c r="E8477" s="146" t="s">
        <v>11133</v>
      </c>
      <c r="F8477" s="143" t="str">
        <f>IF(H8477&lt;=60,"소형",IF((H8477&gt;60)*(H8477&lt;=85)=1,"중소형",IF((H8477&gt;85)*(H8477&lt;=102)=1,"중형",IF((H8477&gt;102)*(H8477&lt;=135)=1,"중대형","대형"))))</f>
        <v>소형</v>
      </c>
      <c r="G8477" s="146" t="s">
        <v>11208</v>
      </c>
      <c r="H8477" s="143">
        <v>36</v>
      </c>
      <c r="J8477" s="143">
        <v>208</v>
      </c>
      <c r="K8477" s="137">
        <v>43657</v>
      </c>
      <c r="L8477" s="137">
        <v>43983</v>
      </c>
      <c r="M8477" s="144">
        <f>H8477/3.3</f>
        <v>10.90909090909091</v>
      </c>
      <c r="N8477" s="144">
        <f>I8477/M8477</f>
        <v>0</v>
      </c>
    </row>
    <row r="8478" spans="1:14">
      <c r="A8478" s="146" t="s">
        <v>11124</v>
      </c>
      <c r="B8478" s="146" t="s">
        <v>11131</v>
      </c>
      <c r="C8478" s="146" t="s">
        <v>11210</v>
      </c>
      <c r="D8478" s="146" t="s">
        <v>11132</v>
      </c>
      <c r="E8478" s="146" t="s">
        <v>11133</v>
      </c>
      <c r="F8478" s="143" t="str">
        <f>IF(H8478&lt;=60,"소형",IF((H8478&gt;60)*(H8478&lt;=85)=1,"중소형",IF((H8478&gt;85)*(H8478&lt;=102)=1,"중형",IF((H8478&gt;102)*(H8478&lt;=135)=1,"중대형","대형"))))</f>
        <v>소형</v>
      </c>
      <c r="G8478" s="146" t="s">
        <v>11209</v>
      </c>
      <c r="H8478" s="143">
        <v>36</v>
      </c>
      <c r="J8478" s="143">
        <v>18</v>
      </c>
      <c r="K8478" s="137">
        <v>43658</v>
      </c>
      <c r="L8478" s="137">
        <v>43983</v>
      </c>
      <c r="M8478" s="144">
        <f>H8478/3.3</f>
        <v>10.90909090909091</v>
      </c>
      <c r="N8478" s="144">
        <f>I8478/M8478</f>
        <v>0</v>
      </c>
    </row>
    <row r="8479" spans="1:14">
      <c r="A8479" s="146" t="s">
        <v>11124</v>
      </c>
      <c r="B8479" s="146" t="s">
        <v>11171</v>
      </c>
      <c r="C8479" s="146" t="s">
        <v>11235</v>
      </c>
      <c r="D8479" s="146" t="s">
        <v>11172</v>
      </c>
      <c r="E8479" s="146" t="s">
        <v>11173</v>
      </c>
      <c r="F8479" s="143" t="str">
        <f>IF(H8479&lt;=60,"소형",IF((H8479&gt;60)*(H8479&lt;=85)=1,"중소형",IF((H8479&gt;85)*(H8479&lt;=102)=1,"중형",IF((H8479&gt;102)*(H8479&lt;=135)=1,"중대형","대형"))))</f>
        <v>소형</v>
      </c>
      <c r="G8479" s="146" t="s">
        <v>11243</v>
      </c>
      <c r="H8479" s="143">
        <v>16</v>
      </c>
      <c r="J8479" s="143">
        <v>34</v>
      </c>
      <c r="K8479" s="137">
        <v>43647</v>
      </c>
      <c r="L8479" s="137">
        <v>43983</v>
      </c>
      <c r="M8479" s="144">
        <f>H8479/3.3</f>
        <v>4.8484848484848486</v>
      </c>
      <c r="N8479" s="144">
        <f>I8479/M8479</f>
        <v>0</v>
      </c>
    </row>
    <row r="8480" spans="1:14">
      <c r="A8480" s="146" t="s">
        <v>14664</v>
      </c>
      <c r="B8480" s="146" t="s">
        <v>14624</v>
      </c>
      <c r="C8480" s="146" t="s">
        <v>14625</v>
      </c>
      <c r="D8480" s="146" t="s">
        <v>14626</v>
      </c>
      <c r="E8480" s="146" t="s">
        <v>14627</v>
      </c>
      <c r="F8480" s="143" t="str">
        <f>IF(H8480&lt;=60,"소형",IF((H8480&gt;60)*(H8480&lt;=85)=1,"중소형",IF((H8480&gt;85)*(H8480&lt;=102)=1,"중형",IF((H8480&gt;102)*(H8480&lt;=135)=1,"중대형","대형"))))</f>
        <v>소형</v>
      </c>
      <c r="G8480" s="146" t="s">
        <v>14639</v>
      </c>
      <c r="H8480" s="143">
        <v>36</v>
      </c>
      <c r="I8480" s="144">
        <v>170894</v>
      </c>
      <c r="J8480" s="143">
        <v>1</v>
      </c>
      <c r="K8480" s="137">
        <v>43982</v>
      </c>
      <c r="L8480" s="137">
        <v>43983</v>
      </c>
      <c r="M8480" s="144">
        <f>H8480/3.3</f>
        <v>10.90909090909091</v>
      </c>
      <c r="N8480" s="144">
        <f>I8480/M8480</f>
        <v>15665.283333333333</v>
      </c>
    </row>
    <row r="8481" spans="1:14">
      <c r="A8481" s="146" t="s">
        <v>14810</v>
      </c>
      <c r="B8481" s="146" t="s">
        <v>14807</v>
      </c>
      <c r="C8481" s="146" t="s">
        <v>14831</v>
      </c>
      <c r="D8481" s="146" t="s">
        <v>14808</v>
      </c>
      <c r="E8481" s="146" t="s">
        <v>14809</v>
      </c>
      <c r="F8481" s="143" t="str">
        <f>IF(H8481&lt;=60,"소형",IF((H8481&gt;60)*(H8481&lt;=85)=1,"중소형",IF((H8481&gt;85)*(H8481&lt;=102)=1,"중형",IF((H8481&gt;102)*(H8481&lt;=135)=1,"중대형","대형"))))</f>
        <v>소형</v>
      </c>
      <c r="G8481" s="146" t="s">
        <v>14727</v>
      </c>
      <c r="H8481" s="143">
        <v>59</v>
      </c>
      <c r="J8481" s="143">
        <v>651</v>
      </c>
      <c r="K8481" s="137">
        <v>43952</v>
      </c>
      <c r="L8481" s="137">
        <v>43983</v>
      </c>
      <c r="M8481" s="144">
        <f>H8481/3.3</f>
        <v>17.878787878787879</v>
      </c>
      <c r="N8481" s="144">
        <f>I8481/M8481</f>
        <v>0</v>
      </c>
    </row>
    <row r="8482" spans="1:14">
      <c r="A8482" s="146" t="s">
        <v>2829</v>
      </c>
      <c r="B8482" s="146" t="s">
        <v>15033</v>
      </c>
      <c r="C8482" s="146" t="s">
        <v>15039</v>
      </c>
      <c r="D8482" s="146" t="s">
        <v>15034</v>
      </c>
      <c r="E8482" s="146" t="s">
        <v>15035</v>
      </c>
      <c r="F8482" s="143" t="str">
        <f>IF(H8482&lt;=60,"소형",IF((H8482&gt;60)*(H8482&lt;=85)=1,"중소형",IF((H8482&gt;85)*(H8482&lt;=102)=1,"중형",IF((H8482&gt;102)*(H8482&lt;=135)=1,"중대형","대형"))))</f>
        <v>중소형</v>
      </c>
      <c r="G8482" s="146" t="s">
        <v>15040</v>
      </c>
      <c r="H8482" s="143">
        <v>84</v>
      </c>
      <c r="I8482" s="144">
        <v>24500</v>
      </c>
      <c r="J8482" s="143">
        <v>28</v>
      </c>
      <c r="K8482" s="137">
        <v>43983</v>
      </c>
      <c r="L8482" s="137">
        <v>43983</v>
      </c>
      <c r="M8482" s="144">
        <f>H8482/3.3</f>
        <v>25.454545454545457</v>
      </c>
      <c r="N8482" s="144">
        <f>I8482/M8482</f>
        <v>962.49999999999989</v>
      </c>
    </row>
    <row r="8483" spans="1:14">
      <c r="A8483" s="146" t="s">
        <v>2829</v>
      </c>
      <c r="B8483" s="146" t="s">
        <v>15033</v>
      </c>
      <c r="C8483" s="146" t="s">
        <v>15039</v>
      </c>
      <c r="D8483" s="146" t="s">
        <v>15034</v>
      </c>
      <c r="E8483" s="146" t="s">
        <v>15035</v>
      </c>
      <c r="F8483" s="143" t="str">
        <f>IF(H8483&lt;=60,"소형",IF((H8483&gt;60)*(H8483&lt;=85)=1,"중소형",IF((H8483&gt;85)*(H8483&lt;=102)=1,"중형",IF((H8483&gt;102)*(H8483&lt;=135)=1,"중대형","대형"))))</f>
        <v>중소형</v>
      </c>
      <c r="G8483" s="146" t="s">
        <v>15041</v>
      </c>
      <c r="H8483" s="143">
        <v>84</v>
      </c>
      <c r="I8483" s="144">
        <v>23500</v>
      </c>
      <c r="J8483" s="143">
        <v>4</v>
      </c>
      <c r="K8483" s="137">
        <v>43984</v>
      </c>
      <c r="L8483" s="137">
        <v>43983</v>
      </c>
      <c r="M8483" s="144">
        <f>H8483/3.3</f>
        <v>25.454545454545457</v>
      </c>
      <c r="N8483" s="144">
        <f>I8483/M8483</f>
        <v>923.21428571428567</v>
      </c>
    </row>
    <row r="8484" spans="1:14">
      <c r="A8484" s="146" t="s">
        <v>10597</v>
      </c>
      <c r="B8484" s="146" t="s">
        <v>10651</v>
      </c>
      <c r="C8484" s="146" t="s">
        <v>10487</v>
      </c>
      <c r="D8484" s="146" t="s">
        <v>10652</v>
      </c>
      <c r="E8484" s="146" t="s">
        <v>10653</v>
      </c>
      <c r="F8484" s="143" t="str">
        <f>IF(H8484&lt;=60,"소형",IF((H8484&gt;60)*(H8484&lt;=85)=1,"중소형",IF((H8484&gt;85)*(H8484&lt;=102)=1,"중형",IF((H8484&gt;102)*(H8484&lt;=135)=1,"중대형","대형"))))</f>
        <v>소형</v>
      </c>
      <c r="G8484" s="146" t="s">
        <v>10654</v>
      </c>
      <c r="H8484" s="143">
        <v>46</v>
      </c>
      <c r="I8484" s="149"/>
      <c r="J8484" s="143">
        <v>120</v>
      </c>
      <c r="K8484" s="137">
        <v>43623</v>
      </c>
      <c r="L8484" s="137">
        <v>43983</v>
      </c>
      <c r="M8484" s="144">
        <f>H8484/3.3</f>
        <v>13.939393939393939</v>
      </c>
      <c r="N8484" s="144">
        <f>I8484/M8484</f>
        <v>0</v>
      </c>
    </row>
    <row r="8485" spans="1:14">
      <c r="A8485" s="146" t="s">
        <v>11124</v>
      </c>
      <c r="B8485" s="146" t="s">
        <v>11171</v>
      </c>
      <c r="C8485" s="146" t="s">
        <v>11235</v>
      </c>
      <c r="D8485" s="146" t="s">
        <v>11172</v>
      </c>
      <c r="E8485" s="146" t="s">
        <v>11173</v>
      </c>
      <c r="F8485" s="143" t="str">
        <f>IF(H8485&lt;=60,"소형",IF((H8485&gt;60)*(H8485&lt;=85)=1,"중소형",IF((H8485&gt;85)*(H8485&lt;=102)=1,"중형",IF((H8485&gt;102)*(H8485&lt;=135)=1,"중대형","대형"))))</f>
        <v>소형</v>
      </c>
      <c r="G8485" s="146" t="s">
        <v>11244</v>
      </c>
      <c r="H8485" s="143">
        <v>21</v>
      </c>
      <c r="J8485" s="143">
        <v>106</v>
      </c>
      <c r="K8485" s="137">
        <v>43648</v>
      </c>
      <c r="L8485" s="137">
        <v>43983</v>
      </c>
      <c r="M8485" s="144">
        <f>H8485/3.3</f>
        <v>6.3636363636363642</v>
      </c>
      <c r="N8485" s="144">
        <f>I8485/M8485</f>
        <v>0</v>
      </c>
    </row>
    <row r="8486" spans="1:14">
      <c r="A8486" s="146" t="s">
        <v>14664</v>
      </c>
      <c r="B8486" s="146" t="s">
        <v>14624</v>
      </c>
      <c r="C8486" s="146" t="s">
        <v>14625</v>
      </c>
      <c r="D8486" s="146" t="s">
        <v>14626</v>
      </c>
      <c r="E8486" s="146" t="s">
        <v>14627</v>
      </c>
      <c r="F8486" s="143" t="str">
        <f>IF(H8486&lt;=60,"소형",IF((H8486&gt;60)*(H8486&lt;=85)=1,"중소형",IF((H8486&gt;85)*(H8486&lt;=102)=1,"중형",IF((H8486&gt;102)*(H8486&lt;=135)=1,"중대형","대형"))))</f>
        <v>소형</v>
      </c>
      <c r="G8486" s="146" t="s">
        <v>14640</v>
      </c>
      <c r="H8486" s="143">
        <v>55</v>
      </c>
      <c r="I8486" s="144">
        <v>25663</v>
      </c>
      <c r="J8486" s="143">
        <v>1</v>
      </c>
      <c r="K8486" s="137">
        <v>43982</v>
      </c>
      <c r="L8486" s="137">
        <v>43983</v>
      </c>
      <c r="M8486" s="144">
        <f>H8486/3.3</f>
        <v>16.666666666666668</v>
      </c>
      <c r="N8486" s="144">
        <f>I8486/M8486</f>
        <v>1539.78</v>
      </c>
    </row>
    <row r="8487" spans="1:14">
      <c r="A8487" s="146" t="s">
        <v>14810</v>
      </c>
      <c r="B8487" s="146" t="s">
        <v>14807</v>
      </c>
      <c r="C8487" s="146" t="s">
        <v>14831</v>
      </c>
      <c r="D8487" s="146" t="s">
        <v>14808</v>
      </c>
      <c r="E8487" s="146" t="s">
        <v>14809</v>
      </c>
      <c r="F8487" s="143" t="str">
        <f>IF(H8487&lt;=60,"소형",IF((H8487&gt;60)*(H8487&lt;=85)=1,"중소형",IF((H8487&gt;85)*(H8487&lt;=102)=1,"중형",IF((H8487&gt;102)*(H8487&lt;=135)=1,"중대형","대형"))))</f>
        <v>소형</v>
      </c>
      <c r="G8487" s="146" t="s">
        <v>14832</v>
      </c>
      <c r="H8487" s="143">
        <v>59</v>
      </c>
      <c r="J8487" s="143">
        <v>189</v>
      </c>
      <c r="K8487" s="137">
        <v>43952</v>
      </c>
      <c r="L8487" s="137">
        <v>43983</v>
      </c>
      <c r="M8487" s="144">
        <f>H8487/3.3</f>
        <v>17.878787878787879</v>
      </c>
      <c r="N8487" s="144">
        <f>I8487/M8487</f>
        <v>0</v>
      </c>
    </row>
    <row r="8488" spans="1:14">
      <c r="A8488" s="146" t="s">
        <v>11124</v>
      </c>
      <c r="B8488" s="146" t="s">
        <v>11171</v>
      </c>
      <c r="C8488" s="146" t="s">
        <v>11235</v>
      </c>
      <c r="D8488" s="146" t="s">
        <v>11172</v>
      </c>
      <c r="E8488" s="146" t="s">
        <v>11173</v>
      </c>
      <c r="F8488" s="143" t="str">
        <f>IF(H8488&lt;=60,"소형",IF((H8488&gt;60)*(H8488&lt;=85)=1,"중소형",IF((H8488&gt;85)*(H8488&lt;=102)=1,"중형",IF((H8488&gt;102)*(H8488&lt;=135)=1,"중대형","대형"))))</f>
        <v>소형</v>
      </c>
      <c r="G8488" s="146" t="s">
        <v>11245</v>
      </c>
      <c r="H8488" s="143">
        <v>26</v>
      </c>
      <c r="J8488" s="143">
        <v>68</v>
      </c>
      <c r="K8488" s="137">
        <v>43649</v>
      </c>
      <c r="L8488" s="137">
        <v>43983</v>
      </c>
      <c r="M8488" s="144">
        <f>H8488/3.3</f>
        <v>7.8787878787878789</v>
      </c>
      <c r="N8488" s="144">
        <f>I8488/M8488</f>
        <v>0</v>
      </c>
    </row>
    <row r="8489" spans="1:14">
      <c r="A8489" s="146" t="s">
        <v>14664</v>
      </c>
      <c r="B8489" s="146" t="s">
        <v>14624</v>
      </c>
      <c r="C8489" s="146" t="s">
        <v>14625</v>
      </c>
      <c r="D8489" s="146" t="s">
        <v>14626</v>
      </c>
      <c r="E8489" s="146" t="s">
        <v>14627</v>
      </c>
      <c r="F8489" s="143" t="str">
        <f>IF(H8489&lt;=60,"소형",IF((H8489&gt;60)*(H8489&lt;=85)=1,"중소형",IF((H8489&gt;85)*(H8489&lt;=102)=1,"중형",IF((H8489&gt;102)*(H8489&lt;=135)=1,"중대형","대형"))))</f>
        <v>소형</v>
      </c>
      <c r="G8489" s="146" t="s">
        <v>14641</v>
      </c>
      <c r="H8489" s="143">
        <v>58</v>
      </c>
      <c r="I8489" s="144">
        <v>26949</v>
      </c>
      <c r="J8489" s="143">
        <v>1</v>
      </c>
      <c r="K8489" s="137">
        <v>43982</v>
      </c>
      <c r="L8489" s="137">
        <v>43983</v>
      </c>
      <c r="M8489" s="144">
        <f>H8489/3.3</f>
        <v>17.575757575757578</v>
      </c>
      <c r="N8489" s="144">
        <f>I8489/M8489</f>
        <v>1533.3051724137929</v>
      </c>
    </row>
    <row r="8490" spans="1:14">
      <c r="A8490" s="146" t="s">
        <v>11124</v>
      </c>
      <c r="B8490" s="146" t="s">
        <v>11171</v>
      </c>
      <c r="C8490" s="146" t="s">
        <v>11235</v>
      </c>
      <c r="D8490" s="146" t="s">
        <v>11172</v>
      </c>
      <c r="E8490" s="146" t="s">
        <v>11173</v>
      </c>
      <c r="F8490" s="143" t="str">
        <f>IF(H8490&lt;=60,"소형",IF((H8490&gt;60)*(H8490&lt;=85)=1,"중소형",IF((H8490&gt;85)*(H8490&lt;=102)=1,"중형",IF((H8490&gt;102)*(H8490&lt;=135)=1,"중대형","대형"))))</f>
        <v>소형</v>
      </c>
      <c r="G8490" s="146" t="s">
        <v>11246</v>
      </c>
      <c r="H8490" s="143">
        <v>26</v>
      </c>
      <c r="J8490" s="143">
        <v>4</v>
      </c>
      <c r="K8490" s="137">
        <v>43650</v>
      </c>
      <c r="L8490" s="137">
        <v>43983</v>
      </c>
      <c r="M8490" s="144">
        <f>H8490/3.3</f>
        <v>7.8787878787878789</v>
      </c>
      <c r="N8490" s="144">
        <f>I8490/M8490</f>
        <v>0</v>
      </c>
    </row>
    <row r="8491" spans="1:14">
      <c r="A8491" s="146" t="s">
        <v>14664</v>
      </c>
      <c r="B8491" s="146" t="s">
        <v>14624</v>
      </c>
      <c r="C8491" s="146" t="s">
        <v>14625</v>
      </c>
      <c r="D8491" s="146" t="s">
        <v>14626</v>
      </c>
      <c r="E8491" s="146" t="s">
        <v>14627</v>
      </c>
      <c r="F8491" s="143" t="str">
        <f>IF(H8491&lt;=60,"소형",IF((H8491&gt;60)*(H8491&lt;=85)=1,"중소형",IF((H8491&gt;85)*(H8491&lt;=102)=1,"중형",IF((H8491&gt;102)*(H8491&lt;=135)=1,"중대형","대형"))))</f>
        <v>중소형</v>
      </c>
      <c r="G8491" s="146" t="s">
        <v>14642</v>
      </c>
      <c r="H8491" s="143">
        <v>67</v>
      </c>
      <c r="I8491" s="144">
        <v>30607</v>
      </c>
      <c r="J8491" s="143">
        <v>1</v>
      </c>
      <c r="K8491" s="137">
        <v>43982</v>
      </c>
      <c r="L8491" s="137">
        <v>43983</v>
      </c>
      <c r="M8491" s="144">
        <f>H8491/3.3</f>
        <v>20.303030303030305</v>
      </c>
      <c r="N8491" s="144">
        <f>I8491/M8491</f>
        <v>1507.5089552238805</v>
      </c>
    </row>
    <row r="8492" spans="1:14">
      <c r="A8492" s="146" t="s">
        <v>11124</v>
      </c>
      <c r="B8492" s="146" t="s">
        <v>11171</v>
      </c>
      <c r="C8492" s="146" t="s">
        <v>11235</v>
      </c>
      <c r="D8492" s="146" t="s">
        <v>11172</v>
      </c>
      <c r="E8492" s="146" t="s">
        <v>11173</v>
      </c>
      <c r="F8492" s="143" t="str">
        <f>IF(H8492&lt;=60,"소형",IF((H8492&gt;60)*(H8492&lt;=85)=1,"중소형",IF((H8492&gt;85)*(H8492&lt;=102)=1,"중형",IF((H8492&gt;102)*(H8492&lt;=135)=1,"중대형","대형"))))</f>
        <v>소형</v>
      </c>
      <c r="G8492" s="146" t="s">
        <v>11247</v>
      </c>
      <c r="H8492" s="143">
        <v>36</v>
      </c>
      <c r="J8492" s="143">
        <v>188</v>
      </c>
      <c r="K8492" s="137">
        <v>43651</v>
      </c>
      <c r="L8492" s="137">
        <v>43983</v>
      </c>
      <c r="M8492" s="144">
        <f>H8492/3.3</f>
        <v>10.90909090909091</v>
      </c>
      <c r="N8492" s="144">
        <f>I8492/M8492</f>
        <v>0</v>
      </c>
    </row>
    <row r="8493" spans="1:14">
      <c r="A8493" s="146" t="s">
        <v>14664</v>
      </c>
      <c r="B8493" s="146" t="s">
        <v>14624</v>
      </c>
      <c r="C8493" s="146" t="s">
        <v>14625</v>
      </c>
      <c r="D8493" s="146" t="s">
        <v>14626</v>
      </c>
      <c r="E8493" s="146" t="s">
        <v>14627</v>
      </c>
      <c r="F8493" s="143" t="str">
        <f>IF(H8493&lt;=60,"소형",IF((H8493&gt;60)*(H8493&lt;=85)=1,"중소형",IF((H8493&gt;85)*(H8493&lt;=102)=1,"중형",IF((H8493&gt;102)*(H8493&lt;=135)=1,"중대형","대형"))))</f>
        <v>중소형</v>
      </c>
      <c r="G8493" s="146" t="s">
        <v>14643</v>
      </c>
      <c r="H8493" s="143">
        <v>70</v>
      </c>
      <c r="I8493" s="144">
        <v>31157</v>
      </c>
      <c r="J8493" s="143">
        <v>6</v>
      </c>
      <c r="K8493" s="137">
        <v>43982</v>
      </c>
      <c r="L8493" s="137">
        <v>43983</v>
      </c>
      <c r="M8493" s="144">
        <f>H8493/3.3</f>
        <v>21.212121212121215</v>
      </c>
      <c r="N8493" s="144">
        <f>I8493/M8493</f>
        <v>1468.83</v>
      </c>
    </row>
    <row r="8494" spans="1:14">
      <c r="A8494" s="146" t="s">
        <v>14664</v>
      </c>
      <c r="B8494" s="146" t="s">
        <v>14624</v>
      </c>
      <c r="C8494" s="146" t="s">
        <v>14625</v>
      </c>
      <c r="D8494" s="146" t="s">
        <v>14626</v>
      </c>
      <c r="E8494" s="146" t="s">
        <v>14627</v>
      </c>
      <c r="F8494" s="143" t="str">
        <f>IF(H8494&lt;=60,"소형",IF((H8494&gt;60)*(H8494&lt;=85)=1,"중소형",IF((H8494&gt;85)*(H8494&lt;=102)=1,"중형",IF((H8494&gt;102)*(H8494&lt;=135)=1,"중대형","대형"))))</f>
        <v>중소형</v>
      </c>
      <c r="G8494" s="146" t="s">
        <v>14644</v>
      </c>
      <c r="H8494" s="143">
        <v>71</v>
      </c>
      <c r="I8494" s="144">
        <v>31671</v>
      </c>
      <c r="J8494" s="143">
        <v>6</v>
      </c>
      <c r="K8494" s="137">
        <v>43982</v>
      </c>
      <c r="L8494" s="137">
        <v>43983</v>
      </c>
      <c r="M8494" s="144">
        <f>H8494/3.3</f>
        <v>21.515151515151516</v>
      </c>
      <c r="N8494" s="144">
        <f>I8494/M8494</f>
        <v>1472.0323943661972</v>
      </c>
    </row>
    <row r="8495" spans="1:14">
      <c r="A8495" s="146" t="s">
        <v>14664</v>
      </c>
      <c r="B8495" s="146" t="s">
        <v>14624</v>
      </c>
      <c r="C8495" s="146" t="s">
        <v>14625</v>
      </c>
      <c r="D8495" s="146" t="s">
        <v>14626</v>
      </c>
      <c r="E8495" s="146" t="s">
        <v>14627</v>
      </c>
      <c r="F8495" s="143" t="str">
        <f>IF(H8495&lt;=60,"소형",IF((H8495&gt;60)*(H8495&lt;=85)=1,"중소형",IF((H8495&gt;85)*(H8495&lt;=102)=1,"중형",IF((H8495&gt;102)*(H8495&lt;=135)=1,"중대형","대형"))))</f>
        <v>중소형</v>
      </c>
      <c r="G8495" s="146" t="s">
        <v>14645</v>
      </c>
      <c r="H8495" s="143">
        <v>70</v>
      </c>
      <c r="I8495" s="144">
        <v>31424</v>
      </c>
      <c r="J8495" s="143">
        <v>5</v>
      </c>
      <c r="K8495" s="137">
        <v>43982</v>
      </c>
      <c r="L8495" s="137">
        <v>43983</v>
      </c>
      <c r="M8495" s="144">
        <f>H8495/3.3</f>
        <v>21.212121212121215</v>
      </c>
      <c r="N8495" s="144">
        <f>I8495/M8495</f>
        <v>1481.4171428571426</v>
      </c>
    </row>
    <row r="8496" spans="1:14">
      <c r="A8496" s="146" t="s">
        <v>14664</v>
      </c>
      <c r="B8496" s="146" t="s">
        <v>14624</v>
      </c>
      <c r="C8496" s="146" t="s">
        <v>14625</v>
      </c>
      <c r="D8496" s="146" t="s">
        <v>14626</v>
      </c>
      <c r="E8496" s="146" t="s">
        <v>14627</v>
      </c>
      <c r="F8496" s="143" t="str">
        <f>IF(H8496&lt;=60,"소형",IF((H8496&gt;60)*(H8496&lt;=85)=1,"중소형",IF((H8496&gt;85)*(H8496&lt;=102)=1,"중형",IF((H8496&gt;102)*(H8496&lt;=135)=1,"중대형","대형"))))</f>
        <v>중소형</v>
      </c>
      <c r="G8496" s="146" t="s">
        <v>14646</v>
      </c>
      <c r="H8496" s="143">
        <v>74</v>
      </c>
      <c r="I8496" s="144">
        <v>34074</v>
      </c>
      <c r="J8496" s="143">
        <v>1</v>
      </c>
      <c r="K8496" s="137">
        <v>43982</v>
      </c>
      <c r="L8496" s="137">
        <v>43983</v>
      </c>
      <c r="M8496" s="144">
        <f>H8496/3.3</f>
        <v>22.424242424242426</v>
      </c>
      <c r="N8496" s="144">
        <f>I8496/M8496</f>
        <v>1519.5162162162162</v>
      </c>
    </row>
    <row r="8497" spans="1:14">
      <c r="A8497" s="146" t="s">
        <v>14664</v>
      </c>
      <c r="B8497" s="146" t="s">
        <v>14624</v>
      </c>
      <c r="C8497" s="146" t="s">
        <v>14625</v>
      </c>
      <c r="D8497" s="146" t="s">
        <v>14626</v>
      </c>
      <c r="E8497" s="146" t="s">
        <v>14627</v>
      </c>
      <c r="F8497" s="143" t="str">
        <f>IF(H8497&lt;=60,"소형",IF((H8497&gt;60)*(H8497&lt;=85)=1,"중소형",IF((H8497&gt;85)*(H8497&lt;=102)=1,"중형",IF((H8497&gt;102)*(H8497&lt;=135)=1,"중대형","대형"))))</f>
        <v>중소형</v>
      </c>
      <c r="G8497" s="146" t="s">
        <v>14647</v>
      </c>
      <c r="H8497" s="143">
        <v>78</v>
      </c>
      <c r="I8497" s="144">
        <v>34646</v>
      </c>
      <c r="J8497" s="143">
        <v>6</v>
      </c>
      <c r="K8497" s="137">
        <v>43982</v>
      </c>
      <c r="L8497" s="137">
        <v>43983</v>
      </c>
      <c r="M8497" s="144">
        <f>H8497/3.3</f>
        <v>23.636363636363637</v>
      </c>
      <c r="N8497" s="144">
        <f>I8497/M8497</f>
        <v>1465.7923076923078</v>
      </c>
    </row>
    <row r="8498" spans="1:14">
      <c r="A8498" s="146" t="s">
        <v>14664</v>
      </c>
      <c r="B8498" s="146" t="s">
        <v>14624</v>
      </c>
      <c r="C8498" s="146" t="s">
        <v>14625</v>
      </c>
      <c r="D8498" s="146" t="s">
        <v>14626</v>
      </c>
      <c r="E8498" s="146" t="s">
        <v>14627</v>
      </c>
      <c r="F8498" s="143" t="str">
        <f>IF(H8498&lt;=60,"소형",IF((H8498&gt;60)*(H8498&lt;=85)=1,"중소형",IF((H8498&gt;85)*(H8498&lt;=102)=1,"중형",IF((H8498&gt;102)*(H8498&lt;=135)=1,"중대형","대형"))))</f>
        <v>중소형</v>
      </c>
      <c r="G8498" s="146" t="s">
        <v>14648</v>
      </c>
      <c r="H8498" s="143">
        <v>76</v>
      </c>
      <c r="I8498" s="144">
        <v>34148</v>
      </c>
      <c r="J8498" s="143">
        <v>1</v>
      </c>
      <c r="K8498" s="137">
        <v>43982</v>
      </c>
      <c r="L8498" s="137">
        <v>43983</v>
      </c>
      <c r="M8498" s="144">
        <f>H8498/3.3</f>
        <v>23.030303030303031</v>
      </c>
      <c r="N8498" s="144">
        <f>I8498/M8498</f>
        <v>1482.7421052631578</v>
      </c>
    </row>
    <row r="8499" spans="1:14">
      <c r="A8499" s="146" t="s">
        <v>14664</v>
      </c>
      <c r="B8499" s="146" t="s">
        <v>14624</v>
      </c>
      <c r="C8499" s="146" t="s">
        <v>14625</v>
      </c>
      <c r="D8499" s="146" t="s">
        <v>14626</v>
      </c>
      <c r="E8499" s="146" t="s">
        <v>14627</v>
      </c>
      <c r="F8499" s="143" t="str">
        <f>IF(H8499&lt;=60,"소형",IF((H8499&gt;60)*(H8499&lt;=85)=1,"중소형",IF((H8499&gt;85)*(H8499&lt;=102)=1,"중형",IF((H8499&gt;102)*(H8499&lt;=135)=1,"중대형","대형"))))</f>
        <v>중소형</v>
      </c>
      <c r="G8499" s="146" t="s">
        <v>14652</v>
      </c>
      <c r="H8499" s="143">
        <v>79</v>
      </c>
      <c r="I8499" s="144">
        <v>34816</v>
      </c>
      <c r="J8499" s="143">
        <v>1</v>
      </c>
      <c r="K8499" s="137">
        <v>43982</v>
      </c>
      <c r="L8499" s="137">
        <v>43983</v>
      </c>
      <c r="M8499" s="144">
        <f>H8499/3.3</f>
        <v>23.939393939393941</v>
      </c>
      <c r="N8499" s="144">
        <f>I8499/M8499</f>
        <v>1454.3392405063289</v>
      </c>
    </row>
    <row r="8500" spans="1:14">
      <c r="A8500" s="146" t="s">
        <v>14664</v>
      </c>
      <c r="B8500" s="146" t="s">
        <v>14624</v>
      </c>
      <c r="C8500" s="146" t="s">
        <v>14625</v>
      </c>
      <c r="D8500" s="146" t="s">
        <v>14626</v>
      </c>
      <c r="E8500" s="146" t="s">
        <v>14627</v>
      </c>
      <c r="F8500" s="143" t="str">
        <f>IF(H8500&lt;=60,"소형",IF((H8500&gt;60)*(H8500&lt;=85)=1,"중소형",IF((H8500&gt;85)*(H8500&lt;=102)=1,"중형",IF((H8500&gt;102)*(H8500&lt;=135)=1,"중대형","대형"))))</f>
        <v>중소형</v>
      </c>
      <c r="G8500" s="146" t="s">
        <v>14649</v>
      </c>
      <c r="H8500" s="143">
        <v>79</v>
      </c>
      <c r="I8500" s="144">
        <v>34821</v>
      </c>
      <c r="J8500" s="143">
        <v>1</v>
      </c>
      <c r="K8500" s="137">
        <v>43982</v>
      </c>
      <c r="L8500" s="137">
        <v>43983</v>
      </c>
      <c r="M8500" s="144">
        <f>H8500/3.3</f>
        <v>23.939393939393941</v>
      </c>
      <c r="N8500" s="144">
        <f>I8500/M8500</f>
        <v>1454.5481012658227</v>
      </c>
    </row>
    <row r="8501" spans="1:14">
      <c r="A8501" s="146" t="s">
        <v>14664</v>
      </c>
      <c r="B8501" s="146" t="s">
        <v>14624</v>
      </c>
      <c r="C8501" s="146" t="s">
        <v>14625</v>
      </c>
      <c r="D8501" s="146" t="s">
        <v>14626</v>
      </c>
      <c r="E8501" s="146" t="s">
        <v>14627</v>
      </c>
      <c r="F8501" s="143" t="str">
        <f>IF(H8501&lt;=60,"소형",IF((H8501&gt;60)*(H8501&lt;=85)=1,"중소형",IF((H8501&gt;85)*(H8501&lt;=102)=1,"중형",IF((H8501&gt;102)*(H8501&lt;=135)=1,"중대형","대형"))))</f>
        <v>중소형</v>
      </c>
      <c r="G8501" s="146" t="s">
        <v>14650</v>
      </c>
      <c r="H8501" s="143">
        <v>80</v>
      </c>
      <c r="I8501" s="144">
        <v>37011</v>
      </c>
      <c r="J8501" s="143">
        <v>1</v>
      </c>
      <c r="K8501" s="137">
        <v>43982</v>
      </c>
      <c r="L8501" s="137">
        <v>43983</v>
      </c>
      <c r="M8501" s="144">
        <f>H8501/3.3</f>
        <v>24.242424242424242</v>
      </c>
      <c r="N8501" s="144">
        <f>I8501/M8501</f>
        <v>1526.7037499999999</v>
      </c>
    </row>
    <row r="8502" spans="1:14">
      <c r="A8502" s="146" t="s">
        <v>14664</v>
      </c>
      <c r="B8502" s="146" t="s">
        <v>14624</v>
      </c>
      <c r="C8502" s="146" t="s">
        <v>14625</v>
      </c>
      <c r="D8502" s="146" t="s">
        <v>14626</v>
      </c>
      <c r="E8502" s="146" t="s">
        <v>14627</v>
      </c>
      <c r="F8502" s="143" t="str">
        <f>IF(H8502&lt;=60,"소형",IF((H8502&gt;60)*(H8502&lt;=85)=1,"중소형",IF((H8502&gt;85)*(H8502&lt;=102)=1,"중형",IF((H8502&gt;102)*(H8502&lt;=135)=1,"중대형","대형"))))</f>
        <v>중소형</v>
      </c>
      <c r="G8502" s="146" t="s">
        <v>14651</v>
      </c>
      <c r="H8502" s="143">
        <v>83</v>
      </c>
      <c r="I8502" s="144">
        <v>36987</v>
      </c>
      <c r="J8502" s="143">
        <v>1</v>
      </c>
      <c r="K8502" s="137">
        <v>43982</v>
      </c>
      <c r="L8502" s="137">
        <v>43983</v>
      </c>
      <c r="M8502" s="144">
        <f>H8502/3.3</f>
        <v>25.151515151515152</v>
      </c>
      <c r="N8502" s="144">
        <f>I8502/M8502</f>
        <v>1470.5674698795181</v>
      </c>
    </row>
    <row r="8503" spans="1:14">
      <c r="A8503" s="142" t="s">
        <v>2828</v>
      </c>
      <c r="B8503" s="142" t="s">
        <v>7036</v>
      </c>
      <c r="C8503" s="142" t="s">
        <v>3161</v>
      </c>
      <c r="D8503" s="142" t="s">
        <v>4713</v>
      </c>
      <c r="E8503" s="142" t="s">
        <v>7037</v>
      </c>
      <c r="F8503" s="143" t="str">
        <f>IF(H8503&lt;=60,"소형",IF((H8503&gt;60)*(H8503&lt;=85)=1,"중소형",IF((H8503&gt;85)*(H8503&lt;=102)=1,"중형",IF((H8503&gt;102)*(H8503&lt;=135)=1,"중대형","대형"))))</f>
        <v>중소형</v>
      </c>
      <c r="G8503" s="142" t="s">
        <v>6219</v>
      </c>
      <c r="H8503" s="143">
        <v>75</v>
      </c>
      <c r="I8503" s="139" t="s">
        <v>3211</v>
      </c>
      <c r="J8503" s="143">
        <v>202</v>
      </c>
      <c r="K8503" s="137">
        <v>43160</v>
      </c>
      <c r="L8503" s="137">
        <v>44013</v>
      </c>
      <c r="M8503" s="144">
        <f>H8503/3.3</f>
        <v>22.72727272727273</v>
      </c>
      <c r="N8503" s="144" t="e">
        <f>I8503/M8503</f>
        <v>#VALUE!</v>
      </c>
    </row>
    <row r="8504" spans="1:14">
      <c r="A8504" s="142" t="s">
        <v>2828</v>
      </c>
      <c r="B8504" s="142" t="s">
        <v>7036</v>
      </c>
      <c r="C8504" s="142" t="s">
        <v>3161</v>
      </c>
      <c r="D8504" s="142" t="s">
        <v>4713</v>
      </c>
      <c r="E8504" s="142" t="s">
        <v>7037</v>
      </c>
      <c r="F8504" s="143" t="str">
        <f>IF(H8504&lt;=60,"소형",IF((H8504&gt;60)*(H8504&lt;=85)=1,"중소형",IF((H8504&gt;85)*(H8504&lt;=102)=1,"중형",IF((H8504&gt;102)*(H8504&lt;=135)=1,"중대형","대형"))))</f>
        <v>중소형</v>
      </c>
      <c r="G8504" s="142" t="s">
        <v>3633</v>
      </c>
      <c r="H8504" s="143">
        <v>84</v>
      </c>
      <c r="I8504" s="139" t="s">
        <v>3211</v>
      </c>
      <c r="J8504" s="143">
        <v>590</v>
      </c>
      <c r="K8504" s="137">
        <v>43160</v>
      </c>
      <c r="L8504" s="137">
        <v>44013</v>
      </c>
      <c r="M8504" s="144">
        <f>H8504/3.3</f>
        <v>25.454545454545457</v>
      </c>
      <c r="N8504" s="144" t="e">
        <f>I8504/M8504</f>
        <v>#VALUE!</v>
      </c>
    </row>
    <row r="8505" spans="1:14">
      <c r="A8505" s="142" t="s">
        <v>2828</v>
      </c>
      <c r="B8505" s="142" t="s">
        <v>7038</v>
      </c>
      <c r="C8505" s="142" t="s">
        <v>3161</v>
      </c>
      <c r="D8505" s="142" t="s">
        <v>4713</v>
      </c>
      <c r="E8505" s="142" t="s">
        <v>7037</v>
      </c>
      <c r="F8505" s="143" t="str">
        <f>IF(H8505&lt;=60,"소형",IF((H8505&gt;60)*(H8505&lt;=85)=1,"중소형",IF((H8505&gt;85)*(H8505&lt;=102)=1,"중형",IF((H8505&gt;102)*(H8505&lt;=135)=1,"중대형","대형"))))</f>
        <v>중소형</v>
      </c>
      <c r="G8505" s="142" t="s">
        <v>6219</v>
      </c>
      <c r="H8505" s="143">
        <v>75</v>
      </c>
      <c r="I8505" s="139" t="s">
        <v>3211</v>
      </c>
      <c r="J8505" s="143">
        <v>192</v>
      </c>
      <c r="K8505" s="137">
        <v>43160</v>
      </c>
      <c r="L8505" s="137">
        <v>44013</v>
      </c>
      <c r="M8505" s="144">
        <f>H8505/3.3</f>
        <v>22.72727272727273</v>
      </c>
      <c r="N8505" s="144" t="e">
        <f>I8505/M8505</f>
        <v>#VALUE!</v>
      </c>
    </row>
    <row r="8506" spans="1:14">
      <c r="A8506" s="142" t="s">
        <v>2828</v>
      </c>
      <c r="B8506" s="142" t="s">
        <v>7038</v>
      </c>
      <c r="C8506" s="142" t="s">
        <v>3161</v>
      </c>
      <c r="D8506" s="142" t="s">
        <v>4713</v>
      </c>
      <c r="E8506" s="142" t="s">
        <v>7037</v>
      </c>
      <c r="F8506" s="143" t="str">
        <f>IF(H8506&lt;=60,"소형",IF((H8506&gt;60)*(H8506&lt;=85)=1,"중소형",IF((H8506&gt;85)*(H8506&lt;=102)=1,"중형",IF((H8506&gt;102)*(H8506&lt;=135)=1,"중대형","대형"))))</f>
        <v>중소형</v>
      </c>
      <c r="G8506" s="142" t="s">
        <v>3633</v>
      </c>
      <c r="H8506" s="143">
        <v>84</v>
      </c>
      <c r="I8506" s="139" t="s">
        <v>3211</v>
      </c>
      <c r="J8506" s="143">
        <v>523</v>
      </c>
      <c r="K8506" s="137">
        <v>43160</v>
      </c>
      <c r="L8506" s="137">
        <v>44013</v>
      </c>
      <c r="M8506" s="144">
        <f>H8506/3.3</f>
        <v>25.454545454545457</v>
      </c>
      <c r="N8506" s="144" t="e">
        <f>I8506/M8506</f>
        <v>#VALUE!</v>
      </c>
    </row>
    <row r="8507" spans="1:14">
      <c r="A8507" s="143" t="s">
        <v>2829</v>
      </c>
      <c r="B8507" s="143" t="s">
        <v>6252</v>
      </c>
      <c r="C8507" s="143" t="s">
        <v>3169</v>
      </c>
      <c r="D8507" s="143" t="s">
        <v>3247</v>
      </c>
      <c r="E8507" s="143" t="s">
        <v>6253</v>
      </c>
      <c r="F8507" s="143" t="str">
        <f>IF(H8507&lt;=60,"소형",IF((H8507&gt;60)*(H8507&lt;=85)=1,"중소형",IF((H8507&gt;85)*(H8507&lt;=102)=1,"중형",IF((H8507&gt;102)*(H8507&lt;=135)=1,"중대형","대형"))))</f>
        <v>중소형</v>
      </c>
      <c r="G8507" s="143" t="s">
        <v>6254</v>
      </c>
      <c r="H8507" s="143">
        <v>72</v>
      </c>
      <c r="I8507" s="144">
        <v>33560</v>
      </c>
      <c r="J8507" s="143">
        <v>42</v>
      </c>
      <c r="K8507" s="137">
        <v>42705</v>
      </c>
      <c r="L8507" s="137">
        <v>44013</v>
      </c>
      <c r="M8507" s="144">
        <f>H8507/3.3</f>
        <v>21.81818181818182</v>
      </c>
      <c r="N8507" s="144">
        <f>I8507/M8507</f>
        <v>1538.1666666666665</v>
      </c>
    </row>
    <row r="8508" spans="1:14">
      <c r="A8508" s="143" t="s">
        <v>2829</v>
      </c>
      <c r="B8508" s="143" t="s">
        <v>6252</v>
      </c>
      <c r="C8508" s="143" t="s">
        <v>3169</v>
      </c>
      <c r="D8508" s="143" t="s">
        <v>3247</v>
      </c>
      <c r="E8508" s="143" t="s">
        <v>6253</v>
      </c>
      <c r="F8508" s="143" t="str">
        <f>IF(H8508&lt;=60,"소형",IF((H8508&gt;60)*(H8508&lt;=85)=1,"중소형",IF((H8508&gt;85)*(H8508&lt;=102)=1,"중형",IF((H8508&gt;102)*(H8508&lt;=135)=1,"중대형","대형"))))</f>
        <v>중소형</v>
      </c>
      <c r="G8508" s="143" t="s">
        <v>6255</v>
      </c>
      <c r="H8508" s="143">
        <v>74</v>
      </c>
      <c r="I8508" s="144">
        <v>34470</v>
      </c>
      <c r="J8508" s="143">
        <v>37</v>
      </c>
      <c r="K8508" s="137">
        <v>42705</v>
      </c>
      <c r="L8508" s="137">
        <v>44013</v>
      </c>
      <c r="M8508" s="144">
        <f>H8508/3.3</f>
        <v>22.424242424242426</v>
      </c>
      <c r="N8508" s="144">
        <f>I8508/M8508</f>
        <v>1537.1756756756756</v>
      </c>
    </row>
    <row r="8509" spans="1:14">
      <c r="A8509" s="143" t="s">
        <v>2829</v>
      </c>
      <c r="B8509" s="143" t="s">
        <v>6252</v>
      </c>
      <c r="C8509" s="143" t="s">
        <v>3169</v>
      </c>
      <c r="D8509" s="143" t="s">
        <v>3247</v>
      </c>
      <c r="E8509" s="143" t="s">
        <v>6253</v>
      </c>
      <c r="F8509" s="143" t="str">
        <f>IF(H8509&lt;=60,"소형",IF((H8509&gt;60)*(H8509&lt;=85)=1,"중소형",IF((H8509&gt;85)*(H8509&lt;=102)=1,"중형",IF((H8509&gt;102)*(H8509&lt;=135)=1,"중대형","대형"))))</f>
        <v>중소형</v>
      </c>
      <c r="G8509" s="143" t="s">
        <v>4920</v>
      </c>
      <c r="H8509" s="143">
        <v>79</v>
      </c>
      <c r="I8509" s="144">
        <v>36760</v>
      </c>
      <c r="J8509" s="143">
        <v>104</v>
      </c>
      <c r="K8509" s="137">
        <v>42705</v>
      </c>
      <c r="L8509" s="137">
        <v>44013</v>
      </c>
      <c r="M8509" s="144">
        <f>H8509/3.3</f>
        <v>23.939393939393941</v>
      </c>
      <c r="N8509" s="144">
        <f>I8509/M8509</f>
        <v>1535.5443037974683</v>
      </c>
    </row>
    <row r="8510" spans="1:14">
      <c r="A8510" s="143" t="s">
        <v>2829</v>
      </c>
      <c r="B8510" s="143" t="s">
        <v>6252</v>
      </c>
      <c r="C8510" s="143" t="s">
        <v>3169</v>
      </c>
      <c r="D8510" s="143" t="s">
        <v>3247</v>
      </c>
      <c r="E8510" s="143" t="s">
        <v>6253</v>
      </c>
      <c r="F8510" s="143" t="str">
        <f>IF(H8510&lt;=60,"소형",IF((H8510&gt;60)*(H8510&lt;=85)=1,"중소형",IF((H8510&gt;85)*(H8510&lt;=102)=1,"중형",IF((H8510&gt;102)*(H8510&lt;=135)=1,"중대형","대형"))))</f>
        <v>중소형</v>
      </c>
      <c r="G8510" s="143" t="s">
        <v>4921</v>
      </c>
      <c r="H8510" s="143">
        <v>79</v>
      </c>
      <c r="I8510" s="144">
        <v>36990</v>
      </c>
      <c r="J8510" s="143">
        <v>104</v>
      </c>
      <c r="K8510" s="137">
        <v>42705</v>
      </c>
      <c r="L8510" s="137">
        <v>44013</v>
      </c>
      <c r="M8510" s="144">
        <f>H8510/3.3</f>
        <v>23.939393939393941</v>
      </c>
      <c r="N8510" s="144">
        <f>I8510/M8510</f>
        <v>1545.1518987341772</v>
      </c>
    </row>
    <row r="8511" spans="1:14">
      <c r="A8511" s="143" t="s">
        <v>2829</v>
      </c>
      <c r="B8511" s="143" t="s">
        <v>6252</v>
      </c>
      <c r="C8511" s="143" t="s">
        <v>3169</v>
      </c>
      <c r="D8511" s="143" t="s">
        <v>3247</v>
      </c>
      <c r="E8511" s="143" t="s">
        <v>6253</v>
      </c>
      <c r="F8511" s="143" t="str">
        <f>IF(H8511&lt;=60,"소형",IF((H8511&gt;60)*(H8511&lt;=85)=1,"중소형",IF((H8511&gt;85)*(H8511&lt;=102)=1,"중형",IF((H8511&gt;102)*(H8511&lt;=135)=1,"중대형","대형"))))</f>
        <v>중소형</v>
      </c>
      <c r="G8511" s="143" t="s">
        <v>4931</v>
      </c>
      <c r="H8511" s="143">
        <v>84</v>
      </c>
      <c r="I8511" s="144">
        <v>39570</v>
      </c>
      <c r="J8511" s="143">
        <v>34</v>
      </c>
      <c r="K8511" s="137">
        <v>42705</v>
      </c>
      <c r="L8511" s="137">
        <v>44013</v>
      </c>
      <c r="M8511" s="144">
        <f>H8511/3.3</f>
        <v>25.454545454545457</v>
      </c>
      <c r="N8511" s="144">
        <f>I8511/M8511</f>
        <v>1554.5357142857142</v>
      </c>
    </row>
    <row r="8512" spans="1:14">
      <c r="A8512" s="143" t="s">
        <v>2829</v>
      </c>
      <c r="B8512" s="143" t="s">
        <v>6252</v>
      </c>
      <c r="C8512" s="143" t="s">
        <v>3169</v>
      </c>
      <c r="D8512" s="143" t="s">
        <v>3247</v>
      </c>
      <c r="E8512" s="143" t="s">
        <v>6253</v>
      </c>
      <c r="F8512" s="143" t="str">
        <f>IF(H8512&lt;=60,"소형",IF((H8512&gt;60)*(H8512&lt;=85)=1,"중소형",IF((H8512&gt;85)*(H8512&lt;=102)=1,"중형",IF((H8512&gt;102)*(H8512&lt;=135)=1,"중대형","대형"))))</f>
        <v>중소형</v>
      </c>
      <c r="G8512" s="143" t="s">
        <v>3294</v>
      </c>
      <c r="H8512" s="143">
        <v>84</v>
      </c>
      <c r="I8512" s="144">
        <v>39460</v>
      </c>
      <c r="J8512" s="143">
        <v>140</v>
      </c>
      <c r="K8512" s="137">
        <v>42705</v>
      </c>
      <c r="L8512" s="137">
        <v>44013</v>
      </c>
      <c r="M8512" s="144">
        <f>H8512/3.3</f>
        <v>25.454545454545457</v>
      </c>
      <c r="N8512" s="144">
        <f>I8512/M8512</f>
        <v>1550.2142857142856</v>
      </c>
    </row>
    <row r="8513" spans="1:14">
      <c r="A8513" s="143" t="s">
        <v>2829</v>
      </c>
      <c r="B8513" s="143" t="s">
        <v>6252</v>
      </c>
      <c r="C8513" s="143" t="s">
        <v>3169</v>
      </c>
      <c r="D8513" s="143" t="s">
        <v>3247</v>
      </c>
      <c r="E8513" s="143" t="s">
        <v>6253</v>
      </c>
      <c r="F8513" s="143" t="str">
        <f>IF(H8513&lt;=60,"소형",IF((H8513&gt;60)*(H8513&lt;=85)=1,"중소형",IF((H8513&gt;85)*(H8513&lt;=102)=1,"중형",IF((H8513&gt;102)*(H8513&lt;=135)=1,"중대형","대형"))))</f>
        <v>중소형</v>
      </c>
      <c r="G8513" s="143" t="s">
        <v>3295</v>
      </c>
      <c r="H8513" s="143">
        <v>84</v>
      </c>
      <c r="I8513" s="144">
        <v>50670</v>
      </c>
      <c r="J8513" s="143">
        <v>4</v>
      </c>
      <c r="K8513" s="137">
        <v>42705</v>
      </c>
      <c r="L8513" s="137">
        <v>44013</v>
      </c>
      <c r="M8513" s="144">
        <f>H8513/3.3</f>
        <v>25.454545454545457</v>
      </c>
      <c r="N8513" s="144">
        <f>I8513/M8513</f>
        <v>1990.6071428571427</v>
      </c>
    </row>
    <row r="8514" spans="1:14">
      <c r="A8514" s="143" t="s">
        <v>2829</v>
      </c>
      <c r="B8514" s="143" t="s">
        <v>2803</v>
      </c>
      <c r="C8514" s="143" t="s">
        <v>3169</v>
      </c>
      <c r="D8514" s="143" t="s">
        <v>3247</v>
      </c>
      <c r="E8514" s="143" t="s">
        <v>6253</v>
      </c>
      <c r="F8514" s="143" t="str">
        <f>IF(H8514&lt;=60,"소형",IF((H8514&gt;60)*(H8514&lt;=85)=1,"중소형",IF((H8514&gt;85)*(H8514&lt;=102)=1,"중형",IF((H8514&gt;102)*(H8514&lt;=135)=1,"중대형","대형"))))</f>
        <v>중소형</v>
      </c>
      <c r="G8514" s="143" t="s">
        <v>5149</v>
      </c>
      <c r="H8514" s="143">
        <v>72</v>
      </c>
      <c r="I8514" s="144">
        <v>36990</v>
      </c>
      <c r="J8514" s="143">
        <v>128</v>
      </c>
      <c r="K8514" s="137">
        <v>42705</v>
      </c>
      <c r="L8514" s="137">
        <v>44013</v>
      </c>
      <c r="M8514" s="144">
        <f>H8514/3.3</f>
        <v>21.81818181818182</v>
      </c>
      <c r="N8514" s="144">
        <f>I8514/M8514</f>
        <v>1695.3749999999998</v>
      </c>
    </row>
    <row r="8515" spans="1:14">
      <c r="A8515" s="143" t="s">
        <v>2829</v>
      </c>
      <c r="B8515" s="143" t="s">
        <v>2803</v>
      </c>
      <c r="C8515" s="143" t="s">
        <v>3169</v>
      </c>
      <c r="D8515" s="143" t="s">
        <v>3247</v>
      </c>
      <c r="E8515" s="143" t="s">
        <v>6253</v>
      </c>
      <c r="F8515" s="143" t="str">
        <f>IF(H8515&lt;=60,"소형",IF((H8515&gt;60)*(H8515&lt;=85)=1,"중소형",IF((H8515&gt;85)*(H8515&lt;=102)=1,"중형",IF((H8515&gt;102)*(H8515&lt;=135)=1,"중대형","대형"))))</f>
        <v>중소형</v>
      </c>
      <c r="G8515" s="143" t="s">
        <v>6256</v>
      </c>
      <c r="H8515" s="143">
        <v>84</v>
      </c>
      <c r="I8515" s="144">
        <v>50080</v>
      </c>
      <c r="J8515" s="143">
        <v>3</v>
      </c>
      <c r="K8515" s="137">
        <v>42705</v>
      </c>
      <c r="L8515" s="137">
        <v>44013</v>
      </c>
      <c r="M8515" s="144">
        <f>H8515/3.3</f>
        <v>25.454545454545457</v>
      </c>
      <c r="N8515" s="144">
        <f>I8515/M8515</f>
        <v>1967.4285714285713</v>
      </c>
    </row>
    <row r="8516" spans="1:14">
      <c r="A8516" s="143" t="s">
        <v>2829</v>
      </c>
      <c r="B8516" s="143" t="s">
        <v>6257</v>
      </c>
      <c r="C8516" s="143" t="s">
        <v>3169</v>
      </c>
      <c r="D8516" s="143" t="s">
        <v>3181</v>
      </c>
      <c r="E8516" s="143" t="s">
        <v>3233</v>
      </c>
      <c r="F8516" s="143" t="str">
        <f>IF(H8516&lt;=60,"소형",IF((H8516&gt;60)*(H8516&lt;=85)=1,"중소형",IF((H8516&gt;85)*(H8516&lt;=102)=1,"중형",IF((H8516&gt;102)*(H8516&lt;=135)=1,"중대형","대형"))))</f>
        <v>소형</v>
      </c>
      <c r="G8516" s="143" t="s">
        <v>6258</v>
      </c>
      <c r="H8516" s="143">
        <v>49</v>
      </c>
      <c r="I8516" s="144">
        <v>24470</v>
      </c>
      <c r="J8516" s="143">
        <v>1</v>
      </c>
      <c r="K8516" s="137">
        <v>42826</v>
      </c>
      <c r="L8516" s="137">
        <v>44013</v>
      </c>
      <c r="M8516" s="144">
        <f>H8516/3.3</f>
        <v>14.84848484848485</v>
      </c>
      <c r="N8516" s="144">
        <f>I8516/M8516</f>
        <v>1647.9795918367345</v>
      </c>
    </row>
    <row r="8517" spans="1:14">
      <c r="A8517" s="143" t="s">
        <v>2829</v>
      </c>
      <c r="B8517" s="143" t="s">
        <v>6257</v>
      </c>
      <c r="C8517" s="143" t="s">
        <v>3169</v>
      </c>
      <c r="D8517" s="143" t="s">
        <v>3181</v>
      </c>
      <c r="E8517" s="143" t="s">
        <v>3233</v>
      </c>
      <c r="F8517" s="143" t="str">
        <f>IF(H8517&lt;=60,"소형",IF((H8517&gt;60)*(H8517&lt;=85)=1,"중소형",IF((H8517&gt;85)*(H8517&lt;=102)=1,"중형",IF((H8517&gt;102)*(H8517&lt;=135)=1,"중대형","대형"))))</f>
        <v>소형</v>
      </c>
      <c r="G8517" s="143" t="s">
        <v>6259</v>
      </c>
      <c r="H8517" s="143">
        <v>49</v>
      </c>
      <c r="I8517" s="144">
        <v>26820</v>
      </c>
      <c r="J8517" s="143">
        <v>107</v>
      </c>
      <c r="K8517" s="137">
        <v>42826</v>
      </c>
      <c r="L8517" s="137">
        <v>44013</v>
      </c>
      <c r="M8517" s="144">
        <f>H8517/3.3</f>
        <v>14.84848484848485</v>
      </c>
      <c r="N8517" s="144">
        <f>I8517/M8517</f>
        <v>1806.2448979591836</v>
      </c>
    </row>
    <row r="8518" spans="1:14">
      <c r="A8518" s="143" t="s">
        <v>2829</v>
      </c>
      <c r="B8518" s="143" t="s">
        <v>6257</v>
      </c>
      <c r="C8518" s="143" t="s">
        <v>3169</v>
      </c>
      <c r="D8518" s="143" t="s">
        <v>3181</v>
      </c>
      <c r="E8518" s="143" t="s">
        <v>3233</v>
      </c>
      <c r="F8518" s="143" t="str">
        <f>IF(H8518&lt;=60,"소형",IF((H8518&gt;60)*(H8518&lt;=85)=1,"중소형",IF((H8518&gt;85)*(H8518&lt;=102)=1,"중형",IF((H8518&gt;102)*(H8518&lt;=135)=1,"중대형","대형"))))</f>
        <v>중소형</v>
      </c>
      <c r="G8518" s="143" t="s">
        <v>4536</v>
      </c>
      <c r="H8518" s="143">
        <v>64</v>
      </c>
      <c r="I8518" s="144">
        <v>34610</v>
      </c>
      <c r="J8518" s="143">
        <v>96</v>
      </c>
      <c r="K8518" s="137">
        <v>42826</v>
      </c>
      <c r="L8518" s="137">
        <v>44013</v>
      </c>
      <c r="M8518" s="144">
        <f>H8518/3.3</f>
        <v>19.393939393939394</v>
      </c>
      <c r="N8518" s="144">
        <f>I8518/M8518</f>
        <v>1784.578125</v>
      </c>
    </row>
    <row r="8519" spans="1:14">
      <c r="A8519" s="143" t="s">
        <v>2829</v>
      </c>
      <c r="B8519" s="143" t="s">
        <v>6257</v>
      </c>
      <c r="C8519" s="143" t="s">
        <v>3169</v>
      </c>
      <c r="D8519" s="143" t="s">
        <v>3181</v>
      </c>
      <c r="E8519" s="143" t="s">
        <v>3233</v>
      </c>
      <c r="F8519" s="143" t="str">
        <f>IF(H8519&lt;=60,"소형",IF((H8519&gt;60)*(H8519&lt;=85)=1,"중소형",IF((H8519&gt;85)*(H8519&lt;=102)=1,"중형",IF((H8519&gt;102)*(H8519&lt;=135)=1,"중대형","대형"))))</f>
        <v>중소형</v>
      </c>
      <c r="G8519" s="143" t="s">
        <v>5892</v>
      </c>
      <c r="H8519" s="143">
        <v>77</v>
      </c>
      <c r="I8519" s="144">
        <v>41670</v>
      </c>
      <c r="J8519" s="143">
        <v>36</v>
      </c>
      <c r="K8519" s="137">
        <v>42826</v>
      </c>
      <c r="L8519" s="137">
        <v>44013</v>
      </c>
      <c r="M8519" s="144">
        <f>H8519/3.3</f>
        <v>23.333333333333336</v>
      </c>
      <c r="N8519" s="144">
        <f>I8519/M8519</f>
        <v>1785.8571428571427</v>
      </c>
    </row>
    <row r="8520" spans="1:14">
      <c r="A8520" s="143" t="s">
        <v>2829</v>
      </c>
      <c r="B8520" s="143" t="s">
        <v>6257</v>
      </c>
      <c r="C8520" s="143" t="s">
        <v>3169</v>
      </c>
      <c r="D8520" s="143" t="s">
        <v>3181</v>
      </c>
      <c r="E8520" s="143" t="s">
        <v>3233</v>
      </c>
      <c r="F8520" s="143" t="str">
        <f>IF(H8520&lt;=60,"소형",IF((H8520&gt;60)*(H8520&lt;=85)=1,"중소형",IF((H8520&gt;85)*(H8520&lt;=102)=1,"중형",IF((H8520&gt;102)*(H8520&lt;=135)=1,"중대형","대형"))))</f>
        <v>중소형</v>
      </c>
      <c r="G8520" s="143" t="s">
        <v>3361</v>
      </c>
      <c r="H8520" s="143">
        <v>84</v>
      </c>
      <c r="I8520" s="144">
        <v>45290</v>
      </c>
      <c r="J8520" s="143">
        <v>107</v>
      </c>
      <c r="K8520" s="137">
        <v>42826</v>
      </c>
      <c r="L8520" s="137">
        <v>44013</v>
      </c>
      <c r="M8520" s="144">
        <f>H8520/3.3</f>
        <v>25.454545454545457</v>
      </c>
      <c r="N8520" s="144">
        <f>I8520/M8520</f>
        <v>1779.2499999999998</v>
      </c>
    </row>
    <row r="8521" spans="1:14">
      <c r="A8521" s="143" t="s">
        <v>2829</v>
      </c>
      <c r="B8521" s="143" t="s">
        <v>6257</v>
      </c>
      <c r="C8521" s="143" t="s">
        <v>3169</v>
      </c>
      <c r="D8521" s="143" t="s">
        <v>3181</v>
      </c>
      <c r="E8521" s="143" t="s">
        <v>3233</v>
      </c>
      <c r="F8521" s="143" t="str">
        <f>IF(H8521&lt;=60,"소형",IF((H8521&gt;60)*(H8521&lt;=85)=1,"중소형",IF((H8521&gt;85)*(H8521&lt;=102)=1,"중형",IF((H8521&gt;102)*(H8521&lt;=135)=1,"중대형","대형"))))</f>
        <v>중소형</v>
      </c>
      <c r="G8521" s="143" t="s">
        <v>3362</v>
      </c>
      <c r="H8521" s="143">
        <v>84</v>
      </c>
      <c r="I8521" s="144">
        <v>45290</v>
      </c>
      <c r="J8521" s="143">
        <v>35</v>
      </c>
      <c r="K8521" s="137">
        <v>42826</v>
      </c>
      <c r="L8521" s="137">
        <v>44013</v>
      </c>
      <c r="M8521" s="144">
        <f>H8521/3.3</f>
        <v>25.454545454545457</v>
      </c>
      <c r="N8521" s="144">
        <f>I8521/M8521</f>
        <v>1779.2499999999998</v>
      </c>
    </row>
    <row r="8522" spans="1:14">
      <c r="A8522" s="143" t="s">
        <v>2829</v>
      </c>
      <c r="B8522" s="143" t="s">
        <v>3187</v>
      </c>
      <c r="C8522" s="143" t="s">
        <v>3163</v>
      </c>
      <c r="D8522" s="143" t="s">
        <v>3335</v>
      </c>
      <c r="E8522" s="143" t="s">
        <v>4668</v>
      </c>
      <c r="F8522" s="143" t="str">
        <f>IF(H8522&lt;=60,"소형",IF((H8522&gt;60)*(H8522&lt;=85)=1,"중소형",IF((H8522&gt;85)*(H8522&lt;=102)=1,"중형",IF((H8522&gt;102)*(H8522&lt;=135)=1,"중대형","대형"))))</f>
        <v>소형</v>
      </c>
      <c r="G8522" s="143" t="s">
        <v>3802</v>
      </c>
      <c r="H8522" s="143">
        <v>59</v>
      </c>
      <c r="I8522" s="144">
        <v>32360</v>
      </c>
      <c r="J8522" s="143">
        <v>502</v>
      </c>
      <c r="K8522" s="137">
        <v>42856</v>
      </c>
      <c r="L8522" s="137">
        <v>44013</v>
      </c>
      <c r="M8522" s="144">
        <f>H8522/3.3</f>
        <v>17.878787878787879</v>
      </c>
      <c r="N8522" s="144">
        <f>I8522/M8522</f>
        <v>1809.9661016949153</v>
      </c>
    </row>
    <row r="8523" spans="1:14">
      <c r="A8523" s="143" t="s">
        <v>2829</v>
      </c>
      <c r="B8523" s="143" t="s">
        <v>3187</v>
      </c>
      <c r="C8523" s="143" t="s">
        <v>3163</v>
      </c>
      <c r="D8523" s="143" t="s">
        <v>3335</v>
      </c>
      <c r="E8523" s="143" t="s">
        <v>4668</v>
      </c>
      <c r="F8523" s="143" t="str">
        <f>IF(H8523&lt;=60,"소형",IF((H8523&gt;60)*(H8523&lt;=85)=1,"중소형",IF((H8523&gt;85)*(H8523&lt;=102)=1,"중형",IF((H8523&gt;102)*(H8523&lt;=135)=1,"중대형","대형"))))</f>
        <v>중소형</v>
      </c>
      <c r="G8523" s="143" t="s">
        <v>6260</v>
      </c>
      <c r="H8523" s="143">
        <v>68</v>
      </c>
      <c r="I8523" s="144">
        <v>32790</v>
      </c>
      <c r="J8523" s="143">
        <v>61</v>
      </c>
      <c r="K8523" s="137">
        <v>42856</v>
      </c>
      <c r="L8523" s="137">
        <v>44013</v>
      </c>
      <c r="M8523" s="144">
        <f>H8523/3.3</f>
        <v>20.606060606060606</v>
      </c>
      <c r="N8523" s="144">
        <f>I8523/M8523</f>
        <v>1591.2794117647059</v>
      </c>
    </row>
    <row r="8524" spans="1:14">
      <c r="A8524" s="143" t="s">
        <v>2829</v>
      </c>
      <c r="B8524" s="143" t="s">
        <v>3187</v>
      </c>
      <c r="C8524" s="143" t="s">
        <v>3163</v>
      </c>
      <c r="D8524" s="143" t="s">
        <v>3335</v>
      </c>
      <c r="E8524" s="143" t="s">
        <v>4668</v>
      </c>
      <c r="F8524" s="143" t="str">
        <f>IF(H8524&lt;=60,"소형",IF((H8524&gt;60)*(H8524&lt;=85)=1,"중소형",IF((H8524&gt;85)*(H8524&lt;=102)=1,"중형",IF((H8524&gt;102)*(H8524&lt;=135)=1,"중대형","대형"))))</f>
        <v>중소형</v>
      </c>
      <c r="G8524" s="143" t="s">
        <v>6261</v>
      </c>
      <c r="H8524" s="143">
        <v>74</v>
      </c>
      <c r="I8524" s="144">
        <v>37240</v>
      </c>
      <c r="J8524" s="143">
        <v>428</v>
      </c>
      <c r="K8524" s="137">
        <v>42856</v>
      </c>
      <c r="L8524" s="137">
        <v>44013</v>
      </c>
      <c r="M8524" s="144">
        <f>H8524/3.3</f>
        <v>22.424242424242426</v>
      </c>
      <c r="N8524" s="144">
        <f>I8524/M8524</f>
        <v>1660.7027027027027</v>
      </c>
    </row>
    <row r="8525" spans="1:14">
      <c r="A8525" s="143" t="s">
        <v>2829</v>
      </c>
      <c r="B8525" s="143" t="s">
        <v>3187</v>
      </c>
      <c r="C8525" s="143" t="s">
        <v>3163</v>
      </c>
      <c r="D8525" s="143" t="s">
        <v>3335</v>
      </c>
      <c r="E8525" s="143" t="s">
        <v>4668</v>
      </c>
      <c r="F8525" s="143" t="str">
        <f>IF(H8525&lt;=60,"소형",IF((H8525&gt;60)*(H8525&lt;=85)=1,"중소형",IF((H8525&gt;85)*(H8525&lt;=102)=1,"중형",IF((H8525&gt;102)*(H8525&lt;=135)=1,"중대형","대형"))))</f>
        <v>중소형</v>
      </c>
      <c r="G8525" s="143" t="s">
        <v>3206</v>
      </c>
      <c r="H8525" s="143">
        <v>84</v>
      </c>
      <c r="I8525" s="144">
        <v>41220</v>
      </c>
      <c r="J8525" s="143">
        <v>168</v>
      </c>
      <c r="K8525" s="137">
        <v>42856</v>
      </c>
      <c r="L8525" s="137">
        <v>44013</v>
      </c>
      <c r="M8525" s="144">
        <f>H8525/3.3</f>
        <v>25.454545454545457</v>
      </c>
      <c r="N8525" s="144">
        <f>I8525/M8525</f>
        <v>1619.3571428571427</v>
      </c>
    </row>
    <row r="8526" spans="1:14">
      <c r="A8526" s="143" t="s">
        <v>2829</v>
      </c>
      <c r="B8526" s="143" t="s">
        <v>3187</v>
      </c>
      <c r="C8526" s="143" t="s">
        <v>3163</v>
      </c>
      <c r="D8526" s="143" t="s">
        <v>3335</v>
      </c>
      <c r="E8526" s="143" t="s">
        <v>4668</v>
      </c>
      <c r="F8526" s="143" t="str">
        <f>IF(H8526&lt;=60,"소형",IF((H8526&gt;60)*(H8526&lt;=85)=1,"중소형",IF((H8526&gt;85)*(H8526&lt;=102)=1,"중형",IF((H8526&gt;102)*(H8526&lt;=135)=1,"중대형","대형"))))</f>
        <v>중소형</v>
      </c>
      <c r="G8526" s="143" t="s">
        <v>4071</v>
      </c>
      <c r="H8526" s="143">
        <v>84</v>
      </c>
      <c r="I8526" s="144">
        <v>40680</v>
      </c>
      <c r="J8526" s="143">
        <v>93</v>
      </c>
      <c r="K8526" s="137">
        <v>42856</v>
      </c>
      <c r="L8526" s="137">
        <v>44013</v>
      </c>
      <c r="M8526" s="144">
        <f>H8526/3.3</f>
        <v>25.454545454545457</v>
      </c>
      <c r="N8526" s="144">
        <f>I8526/M8526</f>
        <v>1598.1428571428571</v>
      </c>
    </row>
    <row r="8527" spans="1:14">
      <c r="A8527" s="143" t="s">
        <v>2829</v>
      </c>
      <c r="B8527" s="143" t="s">
        <v>3187</v>
      </c>
      <c r="C8527" s="143" t="s">
        <v>3163</v>
      </c>
      <c r="D8527" s="143" t="s">
        <v>3335</v>
      </c>
      <c r="E8527" s="143" t="s">
        <v>4668</v>
      </c>
      <c r="F8527" s="143" t="str">
        <f>IF(H8527&lt;=60,"소형",IF((H8527&gt;60)*(H8527&lt;=85)=1,"중소형",IF((H8527&gt;85)*(H8527&lt;=102)=1,"중형",IF((H8527&gt;102)*(H8527&lt;=135)=1,"중대형","대형"))))</f>
        <v>중소형</v>
      </c>
      <c r="G8527" s="143" t="s">
        <v>3622</v>
      </c>
      <c r="H8527" s="143">
        <v>84</v>
      </c>
      <c r="I8527" s="144">
        <v>40960</v>
      </c>
      <c r="J8527" s="143">
        <v>605</v>
      </c>
      <c r="K8527" s="137">
        <v>42856</v>
      </c>
      <c r="L8527" s="137">
        <v>44013</v>
      </c>
      <c r="M8527" s="144">
        <f>H8527/3.3</f>
        <v>25.454545454545457</v>
      </c>
      <c r="N8527" s="144">
        <f>I8527/M8527</f>
        <v>1609.1428571428571</v>
      </c>
    </row>
    <row r="8528" spans="1:14">
      <c r="A8528" s="143" t="s">
        <v>2829</v>
      </c>
      <c r="B8528" s="143" t="s">
        <v>3187</v>
      </c>
      <c r="C8528" s="143" t="s">
        <v>3163</v>
      </c>
      <c r="D8528" s="143" t="s">
        <v>3335</v>
      </c>
      <c r="E8528" s="143" t="s">
        <v>4668</v>
      </c>
      <c r="F8528" s="143" t="str">
        <f>IF(H8528&lt;=60,"소형",IF((H8528&gt;60)*(H8528&lt;=85)=1,"중소형",IF((H8528&gt;85)*(H8528&lt;=102)=1,"중형",IF((H8528&gt;102)*(H8528&lt;=135)=1,"중대형","대형"))))</f>
        <v>중소형</v>
      </c>
      <c r="G8528" s="143" t="s">
        <v>5782</v>
      </c>
      <c r="H8528" s="143">
        <v>84</v>
      </c>
      <c r="I8528" s="144">
        <v>40730</v>
      </c>
      <c r="J8528" s="143">
        <v>360</v>
      </c>
      <c r="K8528" s="137">
        <v>42856</v>
      </c>
      <c r="L8528" s="137">
        <v>44013</v>
      </c>
      <c r="M8528" s="144">
        <f>H8528/3.3</f>
        <v>25.454545454545457</v>
      </c>
      <c r="N8528" s="144">
        <f>I8528/M8528</f>
        <v>1600.1071428571427</v>
      </c>
    </row>
    <row r="8529" spans="1:14">
      <c r="A8529" s="143" t="s">
        <v>2829</v>
      </c>
      <c r="B8529" s="143" t="s">
        <v>3187</v>
      </c>
      <c r="C8529" s="143" t="s">
        <v>3163</v>
      </c>
      <c r="D8529" s="143" t="s">
        <v>3335</v>
      </c>
      <c r="E8529" s="143" t="s">
        <v>4668</v>
      </c>
      <c r="F8529" s="143" t="str">
        <f>IF(H8529&lt;=60,"소형",IF((H8529&gt;60)*(H8529&lt;=85)=1,"중소형",IF((H8529&gt;85)*(H8529&lt;=102)=1,"중형",IF((H8529&gt;102)*(H8529&lt;=135)=1,"중대형","대형"))))</f>
        <v>중소형</v>
      </c>
      <c r="G8529" s="143" t="s">
        <v>6262</v>
      </c>
      <c r="H8529" s="143">
        <v>84</v>
      </c>
      <c r="I8529" s="144">
        <v>37680</v>
      </c>
      <c r="J8529" s="143">
        <v>42</v>
      </c>
      <c r="K8529" s="137">
        <v>42856</v>
      </c>
      <c r="L8529" s="137">
        <v>44013</v>
      </c>
      <c r="M8529" s="144">
        <f>H8529/3.3</f>
        <v>25.454545454545457</v>
      </c>
      <c r="N8529" s="144">
        <f>I8529/M8529</f>
        <v>1480.2857142857142</v>
      </c>
    </row>
    <row r="8530" spans="1:14">
      <c r="A8530" s="143" t="s">
        <v>2829</v>
      </c>
      <c r="B8530" s="143" t="s">
        <v>3187</v>
      </c>
      <c r="C8530" s="143" t="s">
        <v>3163</v>
      </c>
      <c r="D8530" s="143" t="s">
        <v>3335</v>
      </c>
      <c r="E8530" s="143" t="s">
        <v>4668</v>
      </c>
      <c r="F8530" s="143" t="str">
        <f>IF(H8530&lt;=60,"소형",IF((H8530&gt;60)*(H8530&lt;=85)=1,"중소형",IF((H8530&gt;85)*(H8530&lt;=102)=1,"중형",IF((H8530&gt;102)*(H8530&lt;=135)=1,"중대형","대형"))))</f>
        <v>중형</v>
      </c>
      <c r="G8530" s="143" t="s">
        <v>5747</v>
      </c>
      <c r="H8530" s="143">
        <v>99</v>
      </c>
      <c r="I8530" s="144">
        <v>46290</v>
      </c>
      <c r="J8530" s="143">
        <v>59</v>
      </c>
      <c r="K8530" s="137">
        <v>42856</v>
      </c>
      <c r="L8530" s="137">
        <v>44013</v>
      </c>
      <c r="M8530" s="144">
        <f>H8530/3.3</f>
        <v>30</v>
      </c>
      <c r="N8530" s="144">
        <f>I8530/M8530</f>
        <v>1543</v>
      </c>
    </row>
    <row r="8531" spans="1:14">
      <c r="A8531" s="143" t="s">
        <v>2829</v>
      </c>
      <c r="B8531" s="143" t="s">
        <v>3187</v>
      </c>
      <c r="C8531" s="143" t="s">
        <v>3163</v>
      </c>
      <c r="D8531" s="143" t="s">
        <v>3335</v>
      </c>
      <c r="E8531" s="143" t="s">
        <v>4668</v>
      </c>
      <c r="F8531" s="143" t="str">
        <f>IF(H8531&lt;=60,"소형",IF((H8531&gt;60)*(H8531&lt;=85)=1,"중소형",IF((H8531&gt;85)*(H8531&lt;=102)=1,"중형",IF((H8531&gt;102)*(H8531&lt;=135)=1,"중대형","대형"))))</f>
        <v>중형</v>
      </c>
      <c r="G8531" s="143" t="s">
        <v>6181</v>
      </c>
      <c r="H8531" s="143">
        <v>99</v>
      </c>
      <c r="I8531" s="144">
        <v>46440</v>
      </c>
      <c r="J8531" s="143">
        <v>62</v>
      </c>
      <c r="K8531" s="137">
        <v>42856</v>
      </c>
      <c r="L8531" s="137">
        <v>44013</v>
      </c>
      <c r="M8531" s="144">
        <f>H8531/3.3</f>
        <v>30</v>
      </c>
      <c r="N8531" s="144">
        <f>I8531/M8531</f>
        <v>1548</v>
      </c>
    </row>
    <row r="8532" spans="1:14">
      <c r="A8532" s="143" t="s">
        <v>2829</v>
      </c>
      <c r="B8532" s="143" t="s">
        <v>3187</v>
      </c>
      <c r="C8532" s="143" t="s">
        <v>3163</v>
      </c>
      <c r="D8532" s="143" t="s">
        <v>3335</v>
      </c>
      <c r="E8532" s="143" t="s">
        <v>4668</v>
      </c>
      <c r="F8532" s="143" t="str">
        <f>IF(H8532&lt;=60,"소형",IF((H8532&gt;60)*(H8532&lt;=85)=1,"중소형",IF((H8532&gt;85)*(H8532&lt;=102)=1,"중형",IF((H8532&gt;102)*(H8532&lt;=135)=1,"중대형","대형"))))</f>
        <v>중대형</v>
      </c>
      <c r="G8532" s="143" t="s">
        <v>6263</v>
      </c>
      <c r="H8532" s="143">
        <v>117</v>
      </c>
      <c r="I8532" s="144">
        <v>53170</v>
      </c>
      <c r="J8532" s="143">
        <v>68</v>
      </c>
      <c r="K8532" s="137">
        <v>42856</v>
      </c>
      <c r="L8532" s="137">
        <v>44013</v>
      </c>
      <c r="M8532" s="144">
        <f>H8532/3.3</f>
        <v>35.454545454545453</v>
      </c>
      <c r="N8532" s="144">
        <f>I8532/M8532</f>
        <v>1499.6666666666667</v>
      </c>
    </row>
    <row r="8533" spans="1:14">
      <c r="A8533" s="143" t="s">
        <v>2829</v>
      </c>
      <c r="B8533" s="143" t="s">
        <v>3187</v>
      </c>
      <c r="C8533" s="143" t="s">
        <v>3163</v>
      </c>
      <c r="D8533" s="143" t="s">
        <v>3335</v>
      </c>
      <c r="E8533" s="143" t="s">
        <v>4668</v>
      </c>
      <c r="F8533" s="143" t="str">
        <f>IF(H8533&lt;=60,"소형",IF((H8533&gt;60)*(H8533&lt;=85)=1,"중소형",IF((H8533&gt;85)*(H8533&lt;=102)=1,"중형",IF((H8533&gt;102)*(H8533&lt;=135)=1,"중대형","대형"))))</f>
        <v>중대형</v>
      </c>
      <c r="G8533" s="143" t="s">
        <v>6264</v>
      </c>
      <c r="H8533" s="143">
        <v>129</v>
      </c>
      <c r="I8533" s="144">
        <v>76210</v>
      </c>
      <c r="J8533" s="143">
        <v>3</v>
      </c>
      <c r="K8533" s="137">
        <v>42856</v>
      </c>
      <c r="L8533" s="137">
        <v>44013</v>
      </c>
      <c r="M8533" s="144">
        <f>H8533/3.3</f>
        <v>39.090909090909093</v>
      </c>
      <c r="N8533" s="144">
        <f>I8533/M8533</f>
        <v>1949.5581395348836</v>
      </c>
    </row>
    <row r="8534" spans="1:14">
      <c r="A8534" s="143" t="s">
        <v>2829</v>
      </c>
      <c r="B8534" s="143" t="s">
        <v>3187</v>
      </c>
      <c r="C8534" s="143" t="s">
        <v>3163</v>
      </c>
      <c r="D8534" s="143" t="s">
        <v>3335</v>
      </c>
      <c r="E8534" s="143" t="s">
        <v>4668</v>
      </c>
      <c r="F8534" s="143" t="str">
        <f>IF(H8534&lt;=60,"소형",IF((H8534&gt;60)*(H8534&lt;=85)=1,"중소형",IF((H8534&gt;85)*(H8534&lt;=102)=1,"중형",IF((H8534&gt;102)*(H8534&lt;=135)=1,"중대형","대형"))))</f>
        <v>중대형</v>
      </c>
      <c r="G8534" s="143" t="s">
        <v>6265</v>
      </c>
      <c r="H8534" s="143">
        <v>134</v>
      </c>
      <c r="I8534" s="144">
        <v>79010</v>
      </c>
      <c r="J8534" s="143">
        <v>5</v>
      </c>
      <c r="K8534" s="137">
        <v>42856</v>
      </c>
      <c r="L8534" s="137">
        <v>44013</v>
      </c>
      <c r="M8534" s="144">
        <f>H8534/3.3</f>
        <v>40.606060606060609</v>
      </c>
      <c r="N8534" s="144">
        <f>I8534/M8534</f>
        <v>1945.7686567164178</v>
      </c>
    </row>
    <row r="8535" spans="1:14">
      <c r="A8535" s="143" t="s">
        <v>2829</v>
      </c>
      <c r="B8535" s="143" t="s">
        <v>6266</v>
      </c>
      <c r="C8535" s="143" t="s">
        <v>3169</v>
      </c>
      <c r="D8535" s="143" t="s">
        <v>3181</v>
      </c>
      <c r="E8535" s="143" t="s">
        <v>6267</v>
      </c>
      <c r="F8535" s="143" t="str">
        <f>IF(H8535&lt;=60,"소형",IF((H8535&gt;60)*(H8535&lt;=85)=1,"중소형",IF((H8535&gt;85)*(H8535&lt;=102)=1,"중형",IF((H8535&gt;102)*(H8535&lt;=135)=1,"중대형","대형"))))</f>
        <v>중소형</v>
      </c>
      <c r="G8535" s="143" t="s">
        <v>6268</v>
      </c>
      <c r="H8535" s="143">
        <v>74</v>
      </c>
      <c r="I8535" s="144">
        <v>36150</v>
      </c>
      <c r="J8535" s="143">
        <v>26</v>
      </c>
      <c r="K8535" s="137">
        <v>42887</v>
      </c>
      <c r="L8535" s="137">
        <v>44013</v>
      </c>
      <c r="M8535" s="144">
        <f>H8535/3.3</f>
        <v>22.424242424242426</v>
      </c>
      <c r="N8535" s="144">
        <f>I8535/M8535</f>
        <v>1612.0945945945946</v>
      </c>
    </row>
    <row r="8536" spans="1:14">
      <c r="A8536" s="143" t="s">
        <v>2829</v>
      </c>
      <c r="B8536" s="143" t="s">
        <v>6266</v>
      </c>
      <c r="C8536" s="143" t="s">
        <v>3169</v>
      </c>
      <c r="D8536" s="143" t="s">
        <v>3181</v>
      </c>
      <c r="E8536" s="143" t="s">
        <v>6267</v>
      </c>
      <c r="F8536" s="143" t="str">
        <f>IF(H8536&lt;=60,"소형",IF((H8536&gt;60)*(H8536&lt;=85)=1,"중소형",IF((H8536&gt;85)*(H8536&lt;=102)=1,"중형",IF((H8536&gt;102)*(H8536&lt;=135)=1,"중대형","대형"))))</f>
        <v>중소형</v>
      </c>
      <c r="G8536" s="143" t="s">
        <v>5207</v>
      </c>
      <c r="H8536" s="143">
        <v>74</v>
      </c>
      <c r="I8536" s="144">
        <v>37310</v>
      </c>
      <c r="J8536" s="143">
        <v>33</v>
      </c>
      <c r="K8536" s="137">
        <v>42887</v>
      </c>
      <c r="L8536" s="137">
        <v>44013</v>
      </c>
      <c r="M8536" s="144">
        <f>H8536/3.3</f>
        <v>22.424242424242426</v>
      </c>
      <c r="N8536" s="144">
        <f>I8536/M8536</f>
        <v>1663.8243243243242</v>
      </c>
    </row>
    <row r="8537" spans="1:14">
      <c r="A8537" s="143" t="s">
        <v>2829</v>
      </c>
      <c r="B8537" s="143" t="s">
        <v>6266</v>
      </c>
      <c r="C8537" s="143" t="s">
        <v>3169</v>
      </c>
      <c r="D8537" s="143" t="s">
        <v>3181</v>
      </c>
      <c r="E8537" s="143" t="s">
        <v>6267</v>
      </c>
      <c r="F8537" s="143" t="str">
        <f>IF(H8537&lt;=60,"소형",IF((H8537&gt;60)*(H8537&lt;=85)=1,"중소형",IF((H8537&gt;85)*(H8537&lt;=102)=1,"중형",IF((H8537&gt;102)*(H8537&lt;=135)=1,"중대형","대형"))))</f>
        <v>중소형</v>
      </c>
      <c r="G8537" s="143" t="s">
        <v>6269</v>
      </c>
      <c r="H8537" s="143">
        <v>74</v>
      </c>
      <c r="I8537" s="144">
        <v>36590</v>
      </c>
      <c r="J8537" s="143">
        <v>26</v>
      </c>
      <c r="K8537" s="137">
        <v>42887</v>
      </c>
      <c r="L8537" s="137">
        <v>44013</v>
      </c>
      <c r="M8537" s="144">
        <f>H8537/3.3</f>
        <v>22.424242424242426</v>
      </c>
      <c r="N8537" s="144">
        <f>I8537/M8537</f>
        <v>1631.716216216216</v>
      </c>
    </row>
    <row r="8538" spans="1:14">
      <c r="A8538" s="143" t="s">
        <v>2829</v>
      </c>
      <c r="B8538" s="143" t="s">
        <v>6266</v>
      </c>
      <c r="C8538" s="143" t="s">
        <v>3169</v>
      </c>
      <c r="D8538" s="143" t="s">
        <v>3181</v>
      </c>
      <c r="E8538" s="143" t="s">
        <v>6267</v>
      </c>
      <c r="F8538" s="143" t="str">
        <f>IF(H8538&lt;=60,"소형",IF((H8538&gt;60)*(H8538&lt;=85)=1,"중소형",IF((H8538&gt;85)*(H8538&lt;=102)=1,"중형",IF((H8538&gt;102)*(H8538&lt;=135)=1,"중대형","대형"))))</f>
        <v>중소형</v>
      </c>
      <c r="G8538" s="143" t="s">
        <v>3545</v>
      </c>
      <c r="H8538" s="143">
        <v>84</v>
      </c>
      <c r="I8538" s="144">
        <v>41960</v>
      </c>
      <c r="J8538" s="143">
        <v>99</v>
      </c>
      <c r="K8538" s="137">
        <v>42887</v>
      </c>
      <c r="L8538" s="137">
        <v>44013</v>
      </c>
      <c r="M8538" s="144">
        <f>H8538/3.3</f>
        <v>25.454545454545457</v>
      </c>
      <c r="N8538" s="144">
        <f>I8538/M8538</f>
        <v>1648.4285714285713</v>
      </c>
    </row>
    <row r="8539" spans="1:14">
      <c r="A8539" s="143" t="s">
        <v>2829</v>
      </c>
      <c r="B8539" s="143" t="s">
        <v>6266</v>
      </c>
      <c r="C8539" s="143" t="s">
        <v>3169</v>
      </c>
      <c r="D8539" s="143" t="s">
        <v>3181</v>
      </c>
      <c r="E8539" s="143" t="s">
        <v>6267</v>
      </c>
      <c r="F8539" s="143" t="str">
        <f>IF(H8539&lt;=60,"소형",IF((H8539&gt;60)*(H8539&lt;=85)=1,"중소형",IF((H8539&gt;85)*(H8539&lt;=102)=1,"중형",IF((H8539&gt;102)*(H8539&lt;=135)=1,"중대형","대형"))))</f>
        <v>중소형</v>
      </c>
      <c r="G8539" s="143" t="s">
        <v>3573</v>
      </c>
      <c r="H8539" s="143">
        <v>84</v>
      </c>
      <c r="I8539" s="144">
        <v>40770</v>
      </c>
      <c r="J8539" s="143">
        <v>24</v>
      </c>
      <c r="K8539" s="137">
        <v>42887</v>
      </c>
      <c r="L8539" s="137">
        <v>44013</v>
      </c>
      <c r="M8539" s="144">
        <f>H8539/3.3</f>
        <v>25.454545454545457</v>
      </c>
      <c r="N8539" s="144">
        <f>I8539/M8539</f>
        <v>1601.6785714285713</v>
      </c>
    </row>
    <row r="8540" spans="1:14">
      <c r="A8540" s="143" t="s">
        <v>2829</v>
      </c>
      <c r="B8540" s="143" t="s">
        <v>6266</v>
      </c>
      <c r="C8540" s="143" t="s">
        <v>3169</v>
      </c>
      <c r="D8540" s="143" t="s">
        <v>3181</v>
      </c>
      <c r="E8540" s="143" t="s">
        <v>6267</v>
      </c>
      <c r="F8540" s="143" t="str">
        <f>IF(H8540&lt;=60,"소형",IF((H8540&gt;60)*(H8540&lt;=85)=1,"중소형",IF((H8540&gt;85)*(H8540&lt;=102)=1,"중형",IF((H8540&gt;102)*(H8540&lt;=135)=1,"중대형","대형"))))</f>
        <v>중대형</v>
      </c>
      <c r="G8540" s="143" t="s">
        <v>6270</v>
      </c>
      <c r="H8540" s="143">
        <v>133</v>
      </c>
      <c r="I8540" s="144">
        <v>68390</v>
      </c>
      <c r="J8540" s="143">
        <v>1</v>
      </c>
      <c r="K8540" s="137">
        <v>42887</v>
      </c>
      <c r="L8540" s="137">
        <v>44013</v>
      </c>
      <c r="M8540" s="144">
        <f>H8540/3.3</f>
        <v>40.303030303030305</v>
      </c>
      <c r="N8540" s="144">
        <f>I8540/M8540</f>
        <v>1696.8947368421052</v>
      </c>
    </row>
    <row r="8541" spans="1:14">
      <c r="A8541" s="143" t="s">
        <v>2829</v>
      </c>
      <c r="B8541" s="143" t="s">
        <v>6266</v>
      </c>
      <c r="C8541" s="143" t="s">
        <v>3169</v>
      </c>
      <c r="D8541" s="143" t="s">
        <v>3181</v>
      </c>
      <c r="E8541" s="143" t="s">
        <v>6267</v>
      </c>
      <c r="F8541" s="143" t="str">
        <f>IF(H8541&lt;=60,"소형",IF((H8541&gt;60)*(H8541&lt;=85)=1,"중소형",IF((H8541&gt;85)*(H8541&lt;=102)=1,"중형",IF((H8541&gt;102)*(H8541&lt;=135)=1,"중대형","대형"))))</f>
        <v>중대형</v>
      </c>
      <c r="G8541" s="143" t="s">
        <v>6271</v>
      </c>
      <c r="H8541" s="143">
        <v>133</v>
      </c>
      <c r="I8541" s="144">
        <v>67250</v>
      </c>
      <c r="J8541" s="143">
        <v>1</v>
      </c>
      <c r="K8541" s="137">
        <v>42887</v>
      </c>
      <c r="L8541" s="137">
        <v>44013</v>
      </c>
      <c r="M8541" s="144">
        <f>H8541/3.3</f>
        <v>40.303030303030305</v>
      </c>
      <c r="N8541" s="144">
        <f>I8541/M8541</f>
        <v>1668.609022556391</v>
      </c>
    </row>
    <row r="8542" spans="1:14">
      <c r="A8542" s="143" t="s">
        <v>2829</v>
      </c>
      <c r="B8542" s="143" t="s">
        <v>6266</v>
      </c>
      <c r="C8542" s="143" t="s">
        <v>3169</v>
      </c>
      <c r="D8542" s="143" t="s">
        <v>3181</v>
      </c>
      <c r="E8542" s="143" t="s">
        <v>6267</v>
      </c>
      <c r="F8542" s="143" t="str">
        <f>IF(H8542&lt;=60,"소형",IF((H8542&gt;60)*(H8542&lt;=85)=1,"중소형",IF((H8542&gt;85)*(H8542&lt;=102)=1,"중형",IF((H8542&gt;102)*(H8542&lt;=135)=1,"중대형","대형"))))</f>
        <v>중대형</v>
      </c>
      <c r="G8542" s="143" t="s">
        <v>6272</v>
      </c>
      <c r="H8542" s="143">
        <v>133</v>
      </c>
      <c r="I8542" s="144">
        <v>68630</v>
      </c>
      <c r="J8542" s="143">
        <v>1</v>
      </c>
      <c r="K8542" s="137">
        <v>42887</v>
      </c>
      <c r="L8542" s="137">
        <v>44013</v>
      </c>
      <c r="M8542" s="144">
        <f>H8542/3.3</f>
        <v>40.303030303030305</v>
      </c>
      <c r="N8542" s="144">
        <f>I8542/M8542</f>
        <v>1702.8496240601503</v>
      </c>
    </row>
    <row r="8543" spans="1:14">
      <c r="A8543" s="143" t="s">
        <v>2829</v>
      </c>
      <c r="B8543" s="143" t="s">
        <v>6266</v>
      </c>
      <c r="C8543" s="143" t="s">
        <v>3169</v>
      </c>
      <c r="D8543" s="143" t="s">
        <v>3181</v>
      </c>
      <c r="E8543" s="143" t="s">
        <v>6267</v>
      </c>
      <c r="F8543" s="143" t="str">
        <f>IF(H8543&lt;=60,"소형",IF((H8543&gt;60)*(H8543&lt;=85)=1,"중소형",IF((H8543&gt;85)*(H8543&lt;=102)=1,"중형",IF((H8543&gt;102)*(H8543&lt;=135)=1,"중대형","대형"))))</f>
        <v>중대형</v>
      </c>
      <c r="G8543" s="143" t="s">
        <v>6273</v>
      </c>
      <c r="H8543" s="143">
        <v>133</v>
      </c>
      <c r="I8543" s="144">
        <v>67930</v>
      </c>
      <c r="J8543" s="143">
        <v>1</v>
      </c>
      <c r="K8543" s="137">
        <v>42887</v>
      </c>
      <c r="L8543" s="137">
        <v>44013</v>
      </c>
      <c r="M8543" s="144">
        <f>H8543/3.3</f>
        <v>40.303030303030305</v>
      </c>
      <c r="N8543" s="144">
        <f>I8543/M8543</f>
        <v>1685.4812030075188</v>
      </c>
    </row>
    <row r="8544" spans="1:14">
      <c r="A8544" s="143" t="s">
        <v>2829</v>
      </c>
      <c r="B8544" s="143" t="s">
        <v>6274</v>
      </c>
      <c r="C8544" s="143" t="s">
        <v>3167</v>
      </c>
      <c r="D8544" s="143" t="s">
        <v>4544</v>
      </c>
      <c r="E8544" s="143" t="s">
        <v>5745</v>
      </c>
      <c r="F8544" s="143" t="str">
        <f>IF(H8544&lt;=60,"소형",IF((H8544&gt;60)*(H8544&lt;=85)=1,"중소형",IF((H8544&gt;85)*(H8544&lt;=102)=1,"중형",IF((H8544&gt;102)*(H8544&lt;=135)=1,"중대형","대형"))))</f>
        <v>중소형</v>
      </c>
      <c r="G8544" s="143" t="s">
        <v>4273</v>
      </c>
      <c r="H8544" s="143">
        <v>74</v>
      </c>
      <c r="I8544" s="144">
        <v>42036</v>
      </c>
      <c r="J8544" s="143">
        <v>320</v>
      </c>
      <c r="K8544" s="137">
        <v>42887</v>
      </c>
      <c r="L8544" s="137">
        <v>44013</v>
      </c>
      <c r="M8544" s="144">
        <f>H8544/3.3</f>
        <v>22.424242424242426</v>
      </c>
      <c r="N8544" s="144">
        <f>I8544/M8544</f>
        <v>1874.5783783783784</v>
      </c>
    </row>
    <row r="8545" spans="1:14">
      <c r="A8545" s="143" t="s">
        <v>2829</v>
      </c>
      <c r="B8545" s="143" t="s">
        <v>6274</v>
      </c>
      <c r="C8545" s="143" t="s">
        <v>3167</v>
      </c>
      <c r="D8545" s="143" t="s">
        <v>4544</v>
      </c>
      <c r="E8545" s="143" t="s">
        <v>5745</v>
      </c>
      <c r="F8545" s="143" t="str">
        <f>IF(H8545&lt;=60,"소형",IF((H8545&gt;60)*(H8545&lt;=85)=1,"중소형",IF((H8545&gt;85)*(H8545&lt;=102)=1,"중형",IF((H8545&gt;102)*(H8545&lt;=135)=1,"중대형","대형"))))</f>
        <v>중소형</v>
      </c>
      <c r="G8545" s="143" t="s">
        <v>5319</v>
      </c>
      <c r="H8545" s="143">
        <v>74</v>
      </c>
      <c r="I8545" s="144">
        <v>40572</v>
      </c>
      <c r="J8545" s="143">
        <v>136</v>
      </c>
      <c r="K8545" s="137">
        <v>42887</v>
      </c>
      <c r="L8545" s="137">
        <v>44013</v>
      </c>
      <c r="M8545" s="144">
        <f>H8545/3.3</f>
        <v>22.424242424242426</v>
      </c>
      <c r="N8545" s="144">
        <f>I8545/M8545</f>
        <v>1809.2918918918917</v>
      </c>
    </row>
    <row r="8546" spans="1:14">
      <c r="A8546" s="143" t="s">
        <v>2829</v>
      </c>
      <c r="B8546" s="143" t="s">
        <v>6274</v>
      </c>
      <c r="C8546" s="143" t="s">
        <v>3167</v>
      </c>
      <c r="D8546" s="143" t="s">
        <v>4544</v>
      </c>
      <c r="E8546" s="143" t="s">
        <v>5745</v>
      </c>
      <c r="F8546" s="143" t="str">
        <f>IF(H8546&lt;=60,"소형",IF((H8546&gt;60)*(H8546&lt;=85)=1,"중소형",IF((H8546&gt;85)*(H8546&lt;=102)=1,"중형",IF((H8546&gt;102)*(H8546&lt;=135)=1,"중대형","대형"))))</f>
        <v>중소형</v>
      </c>
      <c r="G8546" s="143" t="s">
        <v>5005</v>
      </c>
      <c r="H8546" s="143">
        <v>84</v>
      </c>
      <c r="I8546" s="144">
        <v>47641</v>
      </c>
      <c r="J8546" s="143">
        <v>318</v>
      </c>
      <c r="K8546" s="137">
        <v>42887</v>
      </c>
      <c r="L8546" s="137">
        <v>44013</v>
      </c>
      <c r="M8546" s="144">
        <f>H8546/3.3</f>
        <v>25.454545454545457</v>
      </c>
      <c r="N8546" s="144">
        <f>I8546/M8546</f>
        <v>1871.610714285714</v>
      </c>
    </row>
    <row r="8547" spans="1:14">
      <c r="A8547" s="143" t="s">
        <v>2829</v>
      </c>
      <c r="B8547" s="143" t="s">
        <v>6274</v>
      </c>
      <c r="C8547" s="143" t="s">
        <v>3167</v>
      </c>
      <c r="D8547" s="143" t="s">
        <v>4544</v>
      </c>
      <c r="E8547" s="143" t="s">
        <v>5745</v>
      </c>
      <c r="F8547" s="143" t="str">
        <f>IF(H8547&lt;=60,"소형",IF((H8547&gt;60)*(H8547&lt;=85)=1,"중소형",IF((H8547&gt;85)*(H8547&lt;=102)=1,"중형",IF((H8547&gt;102)*(H8547&lt;=135)=1,"중대형","대형"))))</f>
        <v>중소형</v>
      </c>
      <c r="G8547" s="143" t="s">
        <v>3374</v>
      </c>
      <c r="H8547" s="143">
        <v>84</v>
      </c>
      <c r="I8547" s="144">
        <v>44824</v>
      </c>
      <c r="J8547" s="143">
        <v>606</v>
      </c>
      <c r="K8547" s="137">
        <v>42887</v>
      </c>
      <c r="L8547" s="137">
        <v>44013</v>
      </c>
      <c r="M8547" s="144">
        <f>H8547/3.3</f>
        <v>25.454545454545457</v>
      </c>
      <c r="N8547" s="144">
        <f>I8547/M8547</f>
        <v>1760.9428571428571</v>
      </c>
    </row>
    <row r="8548" spans="1:14">
      <c r="A8548" s="143" t="s">
        <v>2829</v>
      </c>
      <c r="B8548" s="143" t="s">
        <v>6274</v>
      </c>
      <c r="C8548" s="143" t="s">
        <v>3167</v>
      </c>
      <c r="D8548" s="143" t="s">
        <v>4544</v>
      </c>
      <c r="E8548" s="143" t="s">
        <v>5745</v>
      </c>
      <c r="F8548" s="143" t="str">
        <f>IF(H8548&lt;=60,"소형",IF((H8548&gt;60)*(H8548&lt;=85)=1,"중소형",IF((H8548&gt;85)*(H8548&lt;=102)=1,"중형",IF((H8548&gt;102)*(H8548&lt;=135)=1,"중대형","대형"))))</f>
        <v>중소형</v>
      </c>
      <c r="G8548" s="143" t="s">
        <v>3858</v>
      </c>
      <c r="H8548" s="143">
        <v>84</v>
      </c>
      <c r="I8548" s="144">
        <v>46028</v>
      </c>
      <c r="J8548" s="143">
        <v>318</v>
      </c>
      <c r="K8548" s="137">
        <v>42887</v>
      </c>
      <c r="L8548" s="137">
        <v>44013</v>
      </c>
      <c r="M8548" s="144">
        <f>H8548/3.3</f>
        <v>25.454545454545457</v>
      </c>
      <c r="N8548" s="144">
        <f>I8548/M8548</f>
        <v>1808.242857142857</v>
      </c>
    </row>
    <row r="8549" spans="1:14">
      <c r="A8549" s="143" t="s">
        <v>2829</v>
      </c>
      <c r="B8549" s="143" t="s">
        <v>6274</v>
      </c>
      <c r="C8549" s="143" t="s">
        <v>3167</v>
      </c>
      <c r="D8549" s="143" t="s">
        <v>4544</v>
      </c>
      <c r="E8549" s="143" t="s">
        <v>5745</v>
      </c>
      <c r="F8549" s="143" t="str">
        <f>IF(H8549&lt;=60,"소형",IF((H8549&gt;60)*(H8549&lt;=85)=1,"중소형",IF((H8549&gt;85)*(H8549&lt;=102)=1,"중형",IF((H8549&gt;102)*(H8549&lt;=135)=1,"중대형","대형"))))</f>
        <v>중소형</v>
      </c>
      <c r="G8549" s="143" t="s">
        <v>3290</v>
      </c>
      <c r="H8549" s="143">
        <v>84</v>
      </c>
      <c r="I8549" s="144">
        <v>48088</v>
      </c>
      <c r="J8549" s="143">
        <v>301</v>
      </c>
      <c r="K8549" s="137">
        <v>42887</v>
      </c>
      <c r="L8549" s="137">
        <v>44013</v>
      </c>
      <c r="M8549" s="144">
        <f>H8549/3.3</f>
        <v>25.454545454545457</v>
      </c>
      <c r="N8549" s="144">
        <f>I8549/M8549</f>
        <v>1889.1714285714284</v>
      </c>
    </row>
    <row r="8550" spans="1:14">
      <c r="A8550" s="143" t="s">
        <v>2829</v>
      </c>
      <c r="B8550" s="143" t="s">
        <v>6274</v>
      </c>
      <c r="C8550" s="143" t="s">
        <v>3167</v>
      </c>
      <c r="D8550" s="143" t="s">
        <v>4544</v>
      </c>
      <c r="E8550" s="143" t="s">
        <v>5745</v>
      </c>
      <c r="F8550" s="143" t="str">
        <f>IF(H8550&lt;=60,"소형",IF((H8550&gt;60)*(H8550&lt;=85)=1,"중소형",IF((H8550&gt;85)*(H8550&lt;=102)=1,"중형",IF((H8550&gt;102)*(H8550&lt;=135)=1,"중대형","대형"))))</f>
        <v>중소형</v>
      </c>
      <c r="G8550" s="143" t="s">
        <v>5910</v>
      </c>
      <c r="H8550" s="143">
        <v>84</v>
      </c>
      <c r="I8550" s="144">
        <v>46691</v>
      </c>
      <c r="J8550" s="143">
        <v>162</v>
      </c>
      <c r="K8550" s="137">
        <v>42887</v>
      </c>
      <c r="L8550" s="137">
        <v>44013</v>
      </c>
      <c r="M8550" s="144">
        <f>H8550/3.3</f>
        <v>25.454545454545457</v>
      </c>
      <c r="N8550" s="144">
        <f>I8550/M8550</f>
        <v>1834.2892857142856</v>
      </c>
    </row>
    <row r="8551" spans="1:14">
      <c r="A8551" s="143" t="s">
        <v>2829</v>
      </c>
      <c r="B8551" s="143" t="s">
        <v>6274</v>
      </c>
      <c r="C8551" s="143" t="s">
        <v>3167</v>
      </c>
      <c r="D8551" s="143" t="s">
        <v>4544</v>
      </c>
      <c r="E8551" s="143" t="s">
        <v>5745</v>
      </c>
      <c r="F8551" s="143" t="str">
        <f>IF(H8551&lt;=60,"소형",IF((H8551&gt;60)*(H8551&lt;=85)=1,"중소형",IF((H8551&gt;85)*(H8551&lt;=102)=1,"중형",IF((H8551&gt;102)*(H8551&lt;=135)=1,"중대형","대형"))))</f>
        <v>중소형</v>
      </c>
      <c r="G8551" s="143" t="s">
        <v>3291</v>
      </c>
      <c r="H8551" s="143">
        <v>84</v>
      </c>
      <c r="I8551" s="144">
        <v>46359</v>
      </c>
      <c r="J8551" s="143">
        <v>605</v>
      </c>
      <c r="K8551" s="137">
        <v>42887</v>
      </c>
      <c r="L8551" s="137">
        <v>44013</v>
      </c>
      <c r="M8551" s="144">
        <f>H8551/3.3</f>
        <v>25.454545454545457</v>
      </c>
      <c r="N8551" s="144">
        <f>I8551/M8551</f>
        <v>1821.2464285714284</v>
      </c>
    </row>
    <row r="8552" spans="1:14">
      <c r="A8552" s="143" t="s">
        <v>2829</v>
      </c>
      <c r="B8552" s="143" t="s">
        <v>6274</v>
      </c>
      <c r="C8552" s="143" t="s">
        <v>3167</v>
      </c>
      <c r="D8552" s="143" t="s">
        <v>4544</v>
      </c>
      <c r="E8552" s="143" t="s">
        <v>5745</v>
      </c>
      <c r="F8552" s="143" t="str">
        <f>IF(H8552&lt;=60,"소형",IF((H8552&gt;60)*(H8552&lt;=85)=1,"중소형",IF((H8552&gt;85)*(H8552&lt;=102)=1,"중형",IF((H8552&gt;102)*(H8552&lt;=135)=1,"중대형","대형"))))</f>
        <v>중소형</v>
      </c>
      <c r="G8552" s="143" t="s">
        <v>3458</v>
      </c>
      <c r="H8552" s="143">
        <v>84</v>
      </c>
      <c r="I8552" s="144">
        <v>47631</v>
      </c>
      <c r="J8552" s="143">
        <v>302</v>
      </c>
      <c r="K8552" s="137">
        <v>42887</v>
      </c>
      <c r="L8552" s="137">
        <v>44013</v>
      </c>
      <c r="M8552" s="144">
        <f>H8552/3.3</f>
        <v>25.454545454545457</v>
      </c>
      <c r="N8552" s="144">
        <f>I8552/M8552</f>
        <v>1871.2178571428569</v>
      </c>
    </row>
    <row r="8553" spans="1:14">
      <c r="A8553" s="143" t="s">
        <v>2829</v>
      </c>
      <c r="B8553" s="143" t="s">
        <v>6274</v>
      </c>
      <c r="C8553" s="143" t="s">
        <v>3167</v>
      </c>
      <c r="D8553" s="143" t="s">
        <v>4544</v>
      </c>
      <c r="E8553" s="143" t="s">
        <v>5745</v>
      </c>
      <c r="F8553" s="143" t="str">
        <f>IF(H8553&lt;=60,"소형",IF((H8553&gt;60)*(H8553&lt;=85)=1,"중소형",IF((H8553&gt;85)*(H8553&lt;=102)=1,"중형",IF((H8553&gt;102)*(H8553&lt;=135)=1,"중대형","대형"))))</f>
        <v>중대형</v>
      </c>
      <c r="G8553" s="143" t="s">
        <v>6275</v>
      </c>
      <c r="H8553" s="143">
        <v>124</v>
      </c>
      <c r="I8553" s="144">
        <v>80657</v>
      </c>
      <c r="J8553" s="143">
        <v>32</v>
      </c>
      <c r="K8553" s="137">
        <v>42887</v>
      </c>
      <c r="L8553" s="137">
        <v>44013</v>
      </c>
      <c r="M8553" s="144">
        <f>H8553/3.3</f>
        <v>37.575757575757578</v>
      </c>
      <c r="N8553" s="144">
        <f>I8553/M8553</f>
        <v>2146.5169354838708</v>
      </c>
    </row>
    <row r="8554" spans="1:14">
      <c r="A8554" s="143" t="s">
        <v>2829</v>
      </c>
      <c r="B8554" s="143" t="s">
        <v>6276</v>
      </c>
      <c r="C8554" s="143" t="s">
        <v>3169</v>
      </c>
      <c r="D8554" s="143" t="s">
        <v>3779</v>
      </c>
      <c r="E8554" s="143" t="s">
        <v>3780</v>
      </c>
      <c r="F8554" s="143" t="str">
        <f>IF(H8554&lt;=60,"소형",IF((H8554&gt;60)*(H8554&lt;=85)=1,"중소형",IF((H8554&gt;85)*(H8554&lt;=102)=1,"중형",IF((H8554&gt;102)*(H8554&lt;=135)=1,"중대형","대형"))))</f>
        <v>중소형</v>
      </c>
      <c r="G8554" s="143" t="s">
        <v>4289</v>
      </c>
      <c r="H8554" s="143">
        <v>74</v>
      </c>
      <c r="I8554" s="144">
        <v>52910</v>
      </c>
      <c r="J8554" s="143">
        <v>52</v>
      </c>
      <c r="K8554" s="137">
        <v>42917</v>
      </c>
      <c r="L8554" s="137">
        <v>44013</v>
      </c>
      <c r="M8554" s="144">
        <f>H8554/3.3</f>
        <v>22.424242424242426</v>
      </c>
      <c r="N8554" s="144">
        <f>I8554/M8554</f>
        <v>2359.5</v>
      </c>
    </row>
    <row r="8555" spans="1:14">
      <c r="A8555" s="143" t="s">
        <v>2829</v>
      </c>
      <c r="B8555" s="143" t="s">
        <v>6276</v>
      </c>
      <c r="C8555" s="143" t="s">
        <v>3169</v>
      </c>
      <c r="D8555" s="143" t="s">
        <v>3779</v>
      </c>
      <c r="E8555" s="143" t="s">
        <v>3780</v>
      </c>
      <c r="F8555" s="143" t="str">
        <f>IF(H8555&lt;=60,"소형",IF((H8555&gt;60)*(H8555&lt;=85)=1,"중소형",IF((H8555&gt;85)*(H8555&lt;=102)=1,"중형",IF((H8555&gt;102)*(H8555&lt;=135)=1,"중대형","대형"))))</f>
        <v>중소형</v>
      </c>
      <c r="G8555" s="143" t="s">
        <v>3957</v>
      </c>
      <c r="H8555" s="143">
        <v>84</v>
      </c>
      <c r="I8555" s="144">
        <v>64820</v>
      </c>
      <c r="J8555" s="143">
        <v>13</v>
      </c>
      <c r="K8555" s="137">
        <v>42917</v>
      </c>
      <c r="L8555" s="137">
        <v>44013</v>
      </c>
      <c r="M8555" s="144">
        <f>H8555/3.3</f>
        <v>25.454545454545457</v>
      </c>
      <c r="N8555" s="144">
        <f>I8555/M8555</f>
        <v>2546.5</v>
      </c>
    </row>
    <row r="8556" spans="1:14">
      <c r="A8556" s="143" t="s">
        <v>2829</v>
      </c>
      <c r="B8556" s="143" t="s">
        <v>6276</v>
      </c>
      <c r="C8556" s="143" t="s">
        <v>3169</v>
      </c>
      <c r="D8556" s="143" t="s">
        <v>3779</v>
      </c>
      <c r="E8556" s="143" t="s">
        <v>3780</v>
      </c>
      <c r="F8556" s="143" t="str">
        <f>IF(H8556&lt;=60,"소형",IF((H8556&gt;60)*(H8556&lt;=85)=1,"중소형",IF((H8556&gt;85)*(H8556&lt;=102)=1,"중형",IF((H8556&gt;102)*(H8556&lt;=135)=1,"중대형","대형"))))</f>
        <v>중소형</v>
      </c>
      <c r="G8556" s="143" t="s">
        <v>4172</v>
      </c>
      <c r="H8556" s="143">
        <v>84</v>
      </c>
      <c r="I8556" s="144">
        <v>58520</v>
      </c>
      <c r="J8556" s="143">
        <v>1</v>
      </c>
      <c r="K8556" s="137">
        <v>42917</v>
      </c>
      <c r="L8556" s="137">
        <v>44013</v>
      </c>
      <c r="M8556" s="144">
        <f>H8556/3.3</f>
        <v>25.454545454545457</v>
      </c>
      <c r="N8556" s="144">
        <f>I8556/M8556</f>
        <v>2299</v>
      </c>
    </row>
    <row r="8557" spans="1:14">
      <c r="A8557" s="143" t="s">
        <v>2829</v>
      </c>
      <c r="B8557" s="143" t="s">
        <v>6277</v>
      </c>
      <c r="C8557" s="143" t="s">
        <v>3163</v>
      </c>
      <c r="D8557" s="143" t="s">
        <v>5146</v>
      </c>
      <c r="E8557" s="143" t="s">
        <v>6278</v>
      </c>
      <c r="F8557" s="143" t="str">
        <f>IF(H8557&lt;=60,"소형",IF((H8557&gt;60)*(H8557&lt;=85)=1,"중소형",IF((H8557&gt;85)*(H8557&lt;=102)=1,"중형",IF((H8557&gt;102)*(H8557&lt;=135)=1,"중대형","대형"))))</f>
        <v>중소형</v>
      </c>
      <c r="G8557" s="143" t="s">
        <v>4125</v>
      </c>
      <c r="H8557" s="143">
        <v>74</v>
      </c>
      <c r="I8557" s="144">
        <v>30470</v>
      </c>
      <c r="J8557" s="143">
        <v>58</v>
      </c>
      <c r="K8557" s="137">
        <v>42948</v>
      </c>
      <c r="L8557" s="137">
        <v>44013</v>
      </c>
      <c r="M8557" s="144">
        <f>H8557/3.3</f>
        <v>22.424242424242426</v>
      </c>
      <c r="N8557" s="144">
        <f>I8557/M8557</f>
        <v>1358.7972972972973</v>
      </c>
    </row>
    <row r="8558" spans="1:14">
      <c r="A8558" s="143" t="s">
        <v>2829</v>
      </c>
      <c r="B8558" s="143" t="s">
        <v>6277</v>
      </c>
      <c r="C8558" s="143" t="s">
        <v>3163</v>
      </c>
      <c r="D8558" s="143" t="s">
        <v>5146</v>
      </c>
      <c r="E8558" s="143" t="s">
        <v>6278</v>
      </c>
      <c r="F8558" s="143" t="str">
        <f>IF(H8558&lt;=60,"소형",IF((H8558&gt;60)*(H8558&lt;=85)=1,"중소형",IF((H8558&gt;85)*(H8558&lt;=102)=1,"중형",IF((H8558&gt;102)*(H8558&lt;=135)=1,"중대형","대형"))))</f>
        <v>중소형</v>
      </c>
      <c r="G8558" s="143" t="s">
        <v>4045</v>
      </c>
      <c r="H8558" s="143">
        <v>74</v>
      </c>
      <c r="I8558" s="144">
        <v>30830</v>
      </c>
      <c r="J8558" s="143">
        <v>110</v>
      </c>
      <c r="K8558" s="137">
        <v>42948</v>
      </c>
      <c r="L8558" s="137">
        <v>44013</v>
      </c>
      <c r="M8558" s="144">
        <f>H8558/3.3</f>
        <v>22.424242424242426</v>
      </c>
      <c r="N8558" s="144">
        <f>I8558/M8558</f>
        <v>1374.8513513513512</v>
      </c>
    </row>
    <row r="8559" spans="1:14">
      <c r="A8559" s="143" t="s">
        <v>2829</v>
      </c>
      <c r="B8559" s="143" t="s">
        <v>6277</v>
      </c>
      <c r="C8559" s="143" t="s">
        <v>3163</v>
      </c>
      <c r="D8559" s="143" t="s">
        <v>5146</v>
      </c>
      <c r="E8559" s="143" t="s">
        <v>6278</v>
      </c>
      <c r="F8559" s="143" t="str">
        <f>IF(H8559&lt;=60,"소형",IF((H8559&gt;60)*(H8559&lt;=85)=1,"중소형",IF((H8559&gt;85)*(H8559&lt;=102)=1,"중형",IF((H8559&gt;102)*(H8559&lt;=135)=1,"중대형","대형"))))</f>
        <v>중소형</v>
      </c>
      <c r="G8559" s="143" t="s">
        <v>4201</v>
      </c>
      <c r="H8559" s="143">
        <v>84</v>
      </c>
      <c r="I8559" s="144">
        <v>33650</v>
      </c>
      <c r="J8559" s="143">
        <v>146</v>
      </c>
      <c r="K8559" s="137">
        <v>42948</v>
      </c>
      <c r="L8559" s="137">
        <v>44013</v>
      </c>
      <c r="M8559" s="144">
        <f>H8559/3.3</f>
        <v>25.454545454545457</v>
      </c>
      <c r="N8559" s="144">
        <f>I8559/M8559</f>
        <v>1321.9642857142856</v>
      </c>
    </row>
    <row r="8560" spans="1:14">
      <c r="A8560" s="143" t="s">
        <v>2829</v>
      </c>
      <c r="B8560" s="143" t="s">
        <v>6277</v>
      </c>
      <c r="C8560" s="143" t="s">
        <v>3163</v>
      </c>
      <c r="D8560" s="143" t="s">
        <v>5146</v>
      </c>
      <c r="E8560" s="143" t="s">
        <v>6278</v>
      </c>
      <c r="F8560" s="143" t="str">
        <f>IF(H8560&lt;=60,"소형",IF((H8560&gt;60)*(H8560&lt;=85)=1,"중소형",IF((H8560&gt;85)*(H8560&lt;=102)=1,"중형",IF((H8560&gt;102)*(H8560&lt;=135)=1,"중대형","대형"))))</f>
        <v>중소형</v>
      </c>
      <c r="G8560" s="143" t="s">
        <v>3206</v>
      </c>
      <c r="H8560" s="143">
        <v>84</v>
      </c>
      <c r="I8560" s="144">
        <v>33550</v>
      </c>
      <c r="J8560" s="143">
        <v>171</v>
      </c>
      <c r="K8560" s="137">
        <v>42948</v>
      </c>
      <c r="L8560" s="137">
        <v>44013</v>
      </c>
      <c r="M8560" s="144">
        <f>H8560/3.3</f>
        <v>25.454545454545457</v>
      </c>
      <c r="N8560" s="144">
        <f>I8560/M8560</f>
        <v>1318.0357142857142</v>
      </c>
    </row>
    <row r="8561" spans="1:14">
      <c r="A8561" s="143" t="s">
        <v>2829</v>
      </c>
      <c r="B8561" s="143" t="s">
        <v>6277</v>
      </c>
      <c r="C8561" s="143" t="s">
        <v>3163</v>
      </c>
      <c r="D8561" s="143" t="s">
        <v>5146</v>
      </c>
      <c r="E8561" s="143" t="s">
        <v>6278</v>
      </c>
      <c r="F8561" s="143" t="str">
        <f>IF(H8561&lt;=60,"소형",IF((H8561&gt;60)*(H8561&lt;=85)=1,"중소형",IF((H8561&gt;85)*(H8561&lt;=102)=1,"중형",IF((H8561&gt;102)*(H8561&lt;=135)=1,"중대형","대형"))))</f>
        <v>중소형</v>
      </c>
      <c r="G8561" s="143" t="s">
        <v>3292</v>
      </c>
      <c r="H8561" s="143">
        <v>84</v>
      </c>
      <c r="I8561" s="144">
        <v>33590</v>
      </c>
      <c r="J8561" s="143">
        <v>102</v>
      </c>
      <c r="K8561" s="137">
        <v>42948</v>
      </c>
      <c r="L8561" s="137">
        <v>44013</v>
      </c>
      <c r="M8561" s="144">
        <f>H8561/3.3</f>
        <v>25.454545454545457</v>
      </c>
      <c r="N8561" s="144">
        <f>I8561/M8561</f>
        <v>1319.6071428571427</v>
      </c>
    </row>
    <row r="8562" spans="1:14">
      <c r="A8562" s="143" t="s">
        <v>2829</v>
      </c>
      <c r="B8562" s="143" t="s">
        <v>6279</v>
      </c>
      <c r="C8562" s="143" t="s">
        <v>3163</v>
      </c>
      <c r="D8562" s="143" t="s">
        <v>3248</v>
      </c>
      <c r="E8562" s="143" t="s">
        <v>3318</v>
      </c>
      <c r="F8562" s="143" t="str">
        <f>IF(H8562&lt;=60,"소형",IF((H8562&gt;60)*(H8562&lt;=85)=1,"중소형",IF((H8562&gt;85)*(H8562&lt;=102)=1,"중형",IF((H8562&gt;102)*(H8562&lt;=135)=1,"중대형","대형"))))</f>
        <v>소형</v>
      </c>
      <c r="G8562" s="143" t="s">
        <v>3755</v>
      </c>
      <c r="H8562" s="143">
        <v>59</v>
      </c>
      <c r="I8562" s="144">
        <v>46540</v>
      </c>
      <c r="J8562" s="143">
        <v>564</v>
      </c>
      <c r="K8562" s="137">
        <v>42948</v>
      </c>
      <c r="L8562" s="137">
        <v>44013</v>
      </c>
      <c r="M8562" s="144">
        <f>H8562/3.3</f>
        <v>17.878787878787879</v>
      </c>
      <c r="N8562" s="144">
        <f>I8562/M8562</f>
        <v>2603.0847457627119</v>
      </c>
    </row>
    <row r="8563" spans="1:14">
      <c r="A8563" s="143" t="s">
        <v>2829</v>
      </c>
      <c r="B8563" s="143" t="s">
        <v>6279</v>
      </c>
      <c r="C8563" s="143" t="s">
        <v>3163</v>
      </c>
      <c r="D8563" s="143" t="s">
        <v>3248</v>
      </c>
      <c r="E8563" s="143" t="s">
        <v>3318</v>
      </c>
      <c r="F8563" s="143" t="str">
        <f>IF(H8563&lt;=60,"소형",IF((H8563&gt;60)*(H8563&lt;=85)=1,"중소형",IF((H8563&gt;85)*(H8563&lt;=102)=1,"중형",IF((H8563&gt;102)*(H8563&lt;=135)=1,"중대형","대형"))))</f>
        <v>중소형</v>
      </c>
      <c r="G8563" s="143" t="s">
        <v>6280</v>
      </c>
      <c r="H8563" s="143">
        <v>67</v>
      </c>
      <c r="I8563" s="144">
        <v>47900</v>
      </c>
      <c r="J8563" s="143">
        <v>509</v>
      </c>
      <c r="K8563" s="137">
        <v>42948</v>
      </c>
      <c r="L8563" s="137">
        <v>44013</v>
      </c>
      <c r="M8563" s="144">
        <f>H8563/3.3</f>
        <v>20.303030303030305</v>
      </c>
      <c r="N8563" s="144">
        <f>I8563/M8563</f>
        <v>2359.2537313432836</v>
      </c>
    </row>
    <row r="8564" spans="1:14">
      <c r="A8564" s="143" t="s">
        <v>2829</v>
      </c>
      <c r="B8564" s="143" t="s">
        <v>6279</v>
      </c>
      <c r="C8564" s="143" t="s">
        <v>3163</v>
      </c>
      <c r="D8564" s="143" t="s">
        <v>3248</v>
      </c>
      <c r="E8564" s="143" t="s">
        <v>3318</v>
      </c>
      <c r="F8564" s="143" t="str">
        <f>IF(H8564&lt;=60,"소형",IF((H8564&gt;60)*(H8564&lt;=85)=1,"중소형",IF((H8564&gt;85)*(H8564&lt;=102)=1,"중형",IF((H8564&gt;102)*(H8564&lt;=135)=1,"중대형","대형"))))</f>
        <v>중소형</v>
      </c>
      <c r="G8564" s="143" t="s">
        <v>5031</v>
      </c>
      <c r="H8564" s="143">
        <v>74</v>
      </c>
      <c r="I8564" s="144">
        <v>52560</v>
      </c>
      <c r="J8564" s="143">
        <v>1341</v>
      </c>
      <c r="K8564" s="137">
        <v>42948</v>
      </c>
      <c r="L8564" s="137">
        <v>44013</v>
      </c>
      <c r="M8564" s="144">
        <f>H8564/3.3</f>
        <v>22.424242424242426</v>
      </c>
      <c r="N8564" s="144">
        <f>I8564/M8564</f>
        <v>2343.8918918918916</v>
      </c>
    </row>
    <row r="8565" spans="1:14">
      <c r="A8565" s="143" t="s">
        <v>2829</v>
      </c>
      <c r="B8565" s="143" t="s">
        <v>6279</v>
      </c>
      <c r="C8565" s="143" t="s">
        <v>3163</v>
      </c>
      <c r="D8565" s="143" t="s">
        <v>3248</v>
      </c>
      <c r="E8565" s="143" t="s">
        <v>3318</v>
      </c>
      <c r="F8565" s="143" t="str">
        <f>IF(H8565&lt;=60,"소형",IF((H8565&gt;60)*(H8565&lt;=85)=1,"중소형",IF((H8565&gt;85)*(H8565&lt;=102)=1,"중형",IF((H8565&gt;102)*(H8565&lt;=135)=1,"중대형","대형"))))</f>
        <v>중소형</v>
      </c>
      <c r="G8565" s="143" t="s">
        <v>4146</v>
      </c>
      <c r="H8565" s="143">
        <v>74</v>
      </c>
      <c r="I8565" s="144">
        <v>51980</v>
      </c>
      <c r="J8565" s="143">
        <v>619</v>
      </c>
      <c r="K8565" s="137">
        <v>42948</v>
      </c>
      <c r="L8565" s="137">
        <v>44013</v>
      </c>
      <c r="M8565" s="144">
        <f>H8565/3.3</f>
        <v>22.424242424242426</v>
      </c>
      <c r="N8565" s="144">
        <f>I8565/M8565</f>
        <v>2318.0270270270271</v>
      </c>
    </row>
    <row r="8566" spans="1:14">
      <c r="A8566" s="143" t="s">
        <v>2829</v>
      </c>
      <c r="B8566" s="143" t="s">
        <v>6279</v>
      </c>
      <c r="C8566" s="143" t="s">
        <v>3163</v>
      </c>
      <c r="D8566" s="143" t="s">
        <v>3248</v>
      </c>
      <c r="E8566" s="143" t="s">
        <v>3318</v>
      </c>
      <c r="F8566" s="143" t="str">
        <f>IF(H8566&lt;=60,"소형",IF((H8566&gt;60)*(H8566&lt;=85)=1,"중소형",IF((H8566&gt;85)*(H8566&lt;=102)=1,"중형",IF((H8566&gt;102)*(H8566&lt;=135)=1,"중대형","대형"))))</f>
        <v>중소형</v>
      </c>
      <c r="G8566" s="143" t="s">
        <v>5032</v>
      </c>
      <c r="H8566" s="143">
        <v>84</v>
      </c>
      <c r="I8566" s="144">
        <v>57450</v>
      </c>
      <c r="J8566" s="143">
        <v>616</v>
      </c>
      <c r="K8566" s="137">
        <v>42948</v>
      </c>
      <c r="L8566" s="137">
        <v>44013</v>
      </c>
      <c r="M8566" s="144">
        <f>H8566/3.3</f>
        <v>25.454545454545457</v>
      </c>
      <c r="N8566" s="144">
        <f>I8566/M8566</f>
        <v>2256.9642857142853</v>
      </c>
    </row>
    <row r="8567" spans="1:14">
      <c r="A8567" s="143" t="s">
        <v>2829</v>
      </c>
      <c r="B8567" s="143" t="s">
        <v>6279</v>
      </c>
      <c r="C8567" s="143" t="s">
        <v>3163</v>
      </c>
      <c r="D8567" s="143" t="s">
        <v>3248</v>
      </c>
      <c r="E8567" s="143" t="s">
        <v>3318</v>
      </c>
      <c r="F8567" s="143" t="str">
        <f>IF(H8567&lt;=60,"소형",IF((H8567&gt;60)*(H8567&lt;=85)=1,"중소형",IF((H8567&gt;85)*(H8567&lt;=102)=1,"중형",IF((H8567&gt;102)*(H8567&lt;=135)=1,"중대형","대형"))))</f>
        <v>중소형</v>
      </c>
      <c r="G8567" s="143" t="s">
        <v>3565</v>
      </c>
      <c r="H8567" s="143">
        <v>84</v>
      </c>
      <c r="I8567" s="144">
        <v>57700</v>
      </c>
      <c r="J8567" s="143">
        <v>254</v>
      </c>
      <c r="K8567" s="137">
        <v>42948</v>
      </c>
      <c r="L8567" s="137">
        <v>44013</v>
      </c>
      <c r="M8567" s="144">
        <f>H8567/3.3</f>
        <v>25.454545454545457</v>
      </c>
      <c r="N8567" s="144">
        <f>I8567/M8567</f>
        <v>2266.7857142857142</v>
      </c>
    </row>
    <row r="8568" spans="1:14">
      <c r="A8568" s="143" t="s">
        <v>2829</v>
      </c>
      <c r="B8568" s="143" t="s">
        <v>6279</v>
      </c>
      <c r="C8568" s="143" t="s">
        <v>3163</v>
      </c>
      <c r="D8568" s="143" t="s">
        <v>3248</v>
      </c>
      <c r="E8568" s="143" t="s">
        <v>3318</v>
      </c>
      <c r="F8568" s="143" t="str">
        <f>IF(H8568&lt;=60,"소형",IF((H8568&gt;60)*(H8568&lt;=85)=1,"중소형",IF((H8568&gt;85)*(H8568&lt;=102)=1,"중형",IF((H8568&gt;102)*(H8568&lt;=135)=1,"중대형","대형"))))</f>
        <v>중형</v>
      </c>
      <c r="G8568" s="143" t="s">
        <v>6281</v>
      </c>
      <c r="H8568" s="143">
        <v>98</v>
      </c>
      <c r="I8568" s="144">
        <v>61760</v>
      </c>
      <c r="J8568" s="143">
        <v>100</v>
      </c>
      <c r="K8568" s="137">
        <v>42948</v>
      </c>
      <c r="L8568" s="137">
        <v>44013</v>
      </c>
      <c r="M8568" s="144">
        <f>H8568/3.3</f>
        <v>29.696969696969699</v>
      </c>
      <c r="N8568" s="144">
        <f>I8568/M8568</f>
        <v>2079.6734693877552</v>
      </c>
    </row>
    <row r="8569" spans="1:14">
      <c r="A8569" s="143" t="s">
        <v>2829</v>
      </c>
      <c r="B8569" s="143" t="s">
        <v>6282</v>
      </c>
      <c r="C8569" s="143" t="s">
        <v>3169</v>
      </c>
      <c r="D8569" s="143" t="s">
        <v>3258</v>
      </c>
      <c r="E8569" s="143" t="s">
        <v>6283</v>
      </c>
      <c r="F8569" s="143" t="str">
        <f>IF(H8569&lt;=60,"소형",IF((H8569&gt;60)*(H8569&lt;=85)=1,"중소형",IF((H8569&gt;85)*(H8569&lt;=102)=1,"중형",IF((H8569&gt;102)*(H8569&lt;=135)=1,"중대형","대형"))))</f>
        <v>소형</v>
      </c>
      <c r="G8569" s="143" t="s">
        <v>4615</v>
      </c>
      <c r="H8569" s="143">
        <v>59</v>
      </c>
      <c r="I8569" s="144">
        <v>38104</v>
      </c>
      <c r="J8569" s="143">
        <v>46</v>
      </c>
      <c r="K8569" s="137">
        <v>42948</v>
      </c>
      <c r="L8569" s="137">
        <v>44013</v>
      </c>
      <c r="M8569" s="144">
        <f>H8569/3.3</f>
        <v>17.878787878787879</v>
      </c>
      <c r="N8569" s="144">
        <f>I8569/M8569</f>
        <v>2131.2406779661019</v>
      </c>
    </row>
    <row r="8570" spans="1:14">
      <c r="A8570" s="143" t="s">
        <v>2829</v>
      </c>
      <c r="B8570" s="143" t="s">
        <v>6282</v>
      </c>
      <c r="C8570" s="143" t="s">
        <v>3169</v>
      </c>
      <c r="D8570" s="143" t="s">
        <v>3258</v>
      </c>
      <c r="E8570" s="143" t="s">
        <v>6283</v>
      </c>
      <c r="F8570" s="143" t="str">
        <f>IF(H8570&lt;=60,"소형",IF((H8570&gt;60)*(H8570&lt;=85)=1,"중소형",IF((H8570&gt;85)*(H8570&lt;=102)=1,"중형",IF((H8570&gt;102)*(H8570&lt;=135)=1,"중대형","대형"))))</f>
        <v>소형</v>
      </c>
      <c r="G8570" s="143" t="s">
        <v>4334</v>
      </c>
      <c r="H8570" s="143">
        <v>59</v>
      </c>
      <c r="I8570" s="144">
        <v>37070</v>
      </c>
      <c r="J8570" s="143">
        <v>17</v>
      </c>
      <c r="K8570" s="137">
        <v>42948</v>
      </c>
      <c r="L8570" s="137">
        <v>44013</v>
      </c>
      <c r="M8570" s="144">
        <f>H8570/3.3</f>
        <v>17.878787878787879</v>
      </c>
      <c r="N8570" s="144">
        <f>I8570/M8570</f>
        <v>2073.406779661017</v>
      </c>
    </row>
    <row r="8571" spans="1:14">
      <c r="A8571" s="143" t="s">
        <v>2829</v>
      </c>
      <c r="B8571" s="143" t="s">
        <v>6282</v>
      </c>
      <c r="C8571" s="143" t="s">
        <v>3169</v>
      </c>
      <c r="D8571" s="143" t="s">
        <v>3258</v>
      </c>
      <c r="E8571" s="143" t="s">
        <v>6283</v>
      </c>
      <c r="F8571" s="143" t="str">
        <f>IF(H8571&lt;=60,"소형",IF((H8571&gt;60)*(H8571&lt;=85)=1,"중소형",IF((H8571&gt;85)*(H8571&lt;=102)=1,"중형",IF((H8571&gt;102)*(H8571&lt;=135)=1,"중대형","대형"))))</f>
        <v>소형</v>
      </c>
      <c r="G8571" s="143" t="s">
        <v>3985</v>
      </c>
      <c r="H8571" s="143">
        <v>59</v>
      </c>
      <c r="I8571" s="144">
        <v>36986</v>
      </c>
      <c r="J8571" s="143">
        <v>29</v>
      </c>
      <c r="K8571" s="137">
        <v>42948</v>
      </c>
      <c r="L8571" s="137">
        <v>44013</v>
      </c>
      <c r="M8571" s="144">
        <f>H8571/3.3</f>
        <v>17.878787878787879</v>
      </c>
      <c r="N8571" s="144">
        <f>I8571/M8571</f>
        <v>2068.7084745762713</v>
      </c>
    </row>
    <row r="8572" spans="1:14">
      <c r="A8572" s="143" t="s">
        <v>2829</v>
      </c>
      <c r="B8572" s="143" t="s">
        <v>6282</v>
      </c>
      <c r="C8572" s="143" t="s">
        <v>3169</v>
      </c>
      <c r="D8572" s="143" t="s">
        <v>3258</v>
      </c>
      <c r="E8572" s="143" t="s">
        <v>6283</v>
      </c>
      <c r="F8572" s="143" t="str">
        <f>IF(H8572&lt;=60,"소형",IF((H8572&gt;60)*(H8572&lt;=85)=1,"중소형",IF((H8572&gt;85)*(H8572&lt;=102)=1,"중형",IF((H8572&gt;102)*(H8572&lt;=135)=1,"중대형","대형"))))</f>
        <v>중소형</v>
      </c>
      <c r="G8572" s="143" t="s">
        <v>5019</v>
      </c>
      <c r="H8572" s="143">
        <v>74</v>
      </c>
      <c r="I8572" s="144">
        <v>45612</v>
      </c>
      <c r="J8572" s="143">
        <v>58</v>
      </c>
      <c r="K8572" s="137">
        <v>42948</v>
      </c>
      <c r="L8572" s="137">
        <v>44013</v>
      </c>
      <c r="M8572" s="144">
        <f>H8572/3.3</f>
        <v>22.424242424242426</v>
      </c>
      <c r="N8572" s="144">
        <f>I8572/M8572</f>
        <v>2034.0486486486486</v>
      </c>
    </row>
    <row r="8573" spans="1:14">
      <c r="A8573" s="143" t="s">
        <v>2829</v>
      </c>
      <c r="B8573" s="143" t="s">
        <v>6282</v>
      </c>
      <c r="C8573" s="143" t="s">
        <v>3169</v>
      </c>
      <c r="D8573" s="143" t="s">
        <v>3258</v>
      </c>
      <c r="E8573" s="143" t="s">
        <v>6283</v>
      </c>
      <c r="F8573" s="143" t="str">
        <f>IF(H8573&lt;=60,"소형",IF((H8573&gt;60)*(H8573&lt;=85)=1,"중소형",IF((H8573&gt;85)*(H8573&lt;=102)=1,"중형",IF((H8573&gt;102)*(H8573&lt;=135)=1,"중대형","대형"))))</f>
        <v>중소형</v>
      </c>
      <c r="G8573" s="143" t="s">
        <v>6284</v>
      </c>
      <c r="H8573" s="143">
        <v>74</v>
      </c>
      <c r="I8573" s="144">
        <v>44135</v>
      </c>
      <c r="J8573" s="143">
        <v>29</v>
      </c>
      <c r="K8573" s="137">
        <v>42948</v>
      </c>
      <c r="L8573" s="137">
        <v>44013</v>
      </c>
      <c r="M8573" s="144">
        <f>H8573/3.3</f>
        <v>22.424242424242426</v>
      </c>
      <c r="N8573" s="144">
        <f>I8573/M8573</f>
        <v>1968.1824324324323</v>
      </c>
    </row>
    <row r="8574" spans="1:14">
      <c r="A8574" s="143" t="s">
        <v>2829</v>
      </c>
      <c r="B8574" s="143" t="s">
        <v>6282</v>
      </c>
      <c r="C8574" s="143" t="s">
        <v>3169</v>
      </c>
      <c r="D8574" s="143" t="s">
        <v>3258</v>
      </c>
      <c r="E8574" s="143" t="s">
        <v>6283</v>
      </c>
      <c r="F8574" s="143" t="str">
        <f>IF(H8574&lt;=60,"소형",IF((H8574&gt;60)*(H8574&lt;=85)=1,"중소형",IF((H8574&gt;85)*(H8574&lt;=102)=1,"중형",IF((H8574&gt;102)*(H8574&lt;=135)=1,"중대형","대형"))))</f>
        <v>중소형</v>
      </c>
      <c r="G8574" s="143" t="s">
        <v>6285</v>
      </c>
      <c r="H8574" s="143">
        <v>74</v>
      </c>
      <c r="I8574" s="144">
        <v>46440</v>
      </c>
      <c r="J8574" s="143">
        <v>145</v>
      </c>
      <c r="K8574" s="137">
        <v>42948</v>
      </c>
      <c r="L8574" s="137">
        <v>44013</v>
      </c>
      <c r="M8574" s="144">
        <f>H8574/3.3</f>
        <v>22.424242424242426</v>
      </c>
      <c r="N8574" s="144">
        <f>I8574/M8574</f>
        <v>2070.9729729729729</v>
      </c>
    </row>
    <row r="8575" spans="1:14">
      <c r="A8575" s="143" t="s">
        <v>2829</v>
      </c>
      <c r="B8575" s="143" t="s">
        <v>6282</v>
      </c>
      <c r="C8575" s="143" t="s">
        <v>3169</v>
      </c>
      <c r="D8575" s="143" t="s">
        <v>3258</v>
      </c>
      <c r="E8575" s="143" t="s">
        <v>6283</v>
      </c>
      <c r="F8575" s="143" t="str">
        <f>IF(H8575&lt;=60,"소형",IF((H8575&gt;60)*(H8575&lt;=85)=1,"중소형",IF((H8575&gt;85)*(H8575&lt;=102)=1,"중형",IF((H8575&gt;102)*(H8575&lt;=135)=1,"중대형","대형"))))</f>
        <v>중소형</v>
      </c>
      <c r="G8575" s="143" t="s">
        <v>6286</v>
      </c>
      <c r="H8575" s="143">
        <v>84</v>
      </c>
      <c r="I8575" s="144">
        <v>78614</v>
      </c>
      <c r="J8575" s="143">
        <v>2</v>
      </c>
      <c r="K8575" s="137">
        <v>42948</v>
      </c>
      <c r="L8575" s="137">
        <v>44013</v>
      </c>
      <c r="M8575" s="144">
        <f>H8575/3.3</f>
        <v>25.454545454545457</v>
      </c>
      <c r="N8575" s="144">
        <f>I8575/M8575</f>
        <v>3088.4071428571424</v>
      </c>
    </row>
    <row r="8576" spans="1:14">
      <c r="A8576" s="143" t="s">
        <v>2829</v>
      </c>
      <c r="B8576" s="143" t="s">
        <v>6282</v>
      </c>
      <c r="C8576" s="143" t="s">
        <v>3169</v>
      </c>
      <c r="D8576" s="143" t="s">
        <v>3258</v>
      </c>
      <c r="E8576" s="143" t="s">
        <v>6283</v>
      </c>
      <c r="F8576" s="143" t="str">
        <f>IF(H8576&lt;=60,"소형",IF((H8576&gt;60)*(H8576&lt;=85)=1,"중소형",IF((H8576&gt;85)*(H8576&lt;=102)=1,"중형",IF((H8576&gt;102)*(H8576&lt;=135)=1,"중대형","대형"))))</f>
        <v>중소형</v>
      </c>
      <c r="G8576" s="143" t="s">
        <v>6287</v>
      </c>
      <c r="H8576" s="143">
        <v>84</v>
      </c>
      <c r="I8576" s="144">
        <v>79096</v>
      </c>
      <c r="J8576" s="143">
        <v>1</v>
      </c>
      <c r="K8576" s="137">
        <v>42948</v>
      </c>
      <c r="L8576" s="137">
        <v>44013</v>
      </c>
      <c r="M8576" s="144">
        <f>H8576/3.3</f>
        <v>25.454545454545457</v>
      </c>
      <c r="N8576" s="144">
        <f>I8576/M8576</f>
        <v>3107.3428571428567</v>
      </c>
    </row>
    <row r="8577" spans="1:14">
      <c r="A8577" s="143" t="s">
        <v>2829</v>
      </c>
      <c r="B8577" s="143" t="s">
        <v>6282</v>
      </c>
      <c r="C8577" s="143" t="s">
        <v>3169</v>
      </c>
      <c r="D8577" s="143" t="s">
        <v>3258</v>
      </c>
      <c r="E8577" s="143" t="s">
        <v>6283</v>
      </c>
      <c r="F8577" s="143" t="str">
        <f>IF(H8577&lt;=60,"소형",IF((H8577&gt;60)*(H8577&lt;=85)=1,"중소형",IF((H8577&gt;85)*(H8577&lt;=102)=1,"중형",IF((H8577&gt;102)*(H8577&lt;=135)=1,"중대형","대형"))))</f>
        <v>중소형</v>
      </c>
      <c r="G8577" s="143" t="s">
        <v>6288</v>
      </c>
      <c r="H8577" s="143">
        <v>84</v>
      </c>
      <c r="I8577" s="144">
        <v>79536</v>
      </c>
      <c r="J8577" s="143">
        <v>1</v>
      </c>
      <c r="K8577" s="137">
        <v>42948</v>
      </c>
      <c r="L8577" s="137">
        <v>44013</v>
      </c>
      <c r="M8577" s="144">
        <f>H8577/3.3</f>
        <v>25.454545454545457</v>
      </c>
      <c r="N8577" s="144">
        <f>I8577/M8577</f>
        <v>3124.6285714285714</v>
      </c>
    </row>
    <row r="8578" spans="1:14">
      <c r="A8578" s="143" t="s">
        <v>2829</v>
      </c>
      <c r="B8578" s="143" t="s">
        <v>6282</v>
      </c>
      <c r="C8578" s="143" t="s">
        <v>3169</v>
      </c>
      <c r="D8578" s="143" t="s">
        <v>3258</v>
      </c>
      <c r="E8578" s="143" t="s">
        <v>6283</v>
      </c>
      <c r="F8578" s="143" t="str">
        <f>IF(H8578&lt;=60,"소형",IF((H8578&gt;60)*(H8578&lt;=85)=1,"중소형",IF((H8578&gt;85)*(H8578&lt;=102)=1,"중형",IF((H8578&gt;102)*(H8578&lt;=135)=1,"중대형","대형"))))</f>
        <v>중소형</v>
      </c>
      <c r="G8578" s="143" t="s">
        <v>4651</v>
      </c>
      <c r="H8578" s="143">
        <v>84</v>
      </c>
      <c r="I8578" s="144">
        <v>79732</v>
      </c>
      <c r="J8578" s="143">
        <v>1</v>
      </c>
      <c r="K8578" s="137">
        <v>42948</v>
      </c>
      <c r="L8578" s="137">
        <v>44013</v>
      </c>
      <c r="M8578" s="144">
        <f>H8578/3.3</f>
        <v>25.454545454545457</v>
      </c>
      <c r="N8578" s="144">
        <f>I8578/M8578</f>
        <v>3132.3285714285712</v>
      </c>
    </row>
    <row r="8579" spans="1:14">
      <c r="A8579" s="143" t="s">
        <v>2829</v>
      </c>
      <c r="B8579" s="143" t="s">
        <v>6282</v>
      </c>
      <c r="C8579" s="143" t="s">
        <v>3169</v>
      </c>
      <c r="D8579" s="143" t="s">
        <v>3258</v>
      </c>
      <c r="E8579" s="143" t="s">
        <v>6283</v>
      </c>
      <c r="F8579" s="143" t="str">
        <f>IF(H8579&lt;=60,"소형",IF((H8579&gt;60)*(H8579&lt;=85)=1,"중소형",IF((H8579&gt;85)*(H8579&lt;=102)=1,"중형",IF((H8579&gt;102)*(H8579&lt;=135)=1,"중대형","대형"))))</f>
        <v>중소형</v>
      </c>
      <c r="G8579" s="143" t="s">
        <v>6289</v>
      </c>
      <c r="H8579" s="143">
        <v>84</v>
      </c>
      <c r="I8579" s="144">
        <v>77921</v>
      </c>
      <c r="J8579" s="143">
        <v>1</v>
      </c>
      <c r="K8579" s="137">
        <v>42948</v>
      </c>
      <c r="L8579" s="137">
        <v>44013</v>
      </c>
      <c r="M8579" s="144">
        <f>H8579/3.3</f>
        <v>25.454545454545457</v>
      </c>
      <c r="N8579" s="144">
        <f>I8579/M8579</f>
        <v>3061.1821428571425</v>
      </c>
    </row>
    <row r="8580" spans="1:14">
      <c r="A8580" s="143" t="s">
        <v>2829</v>
      </c>
      <c r="B8580" s="143" t="s">
        <v>6290</v>
      </c>
      <c r="C8580" s="143" t="s">
        <v>3169</v>
      </c>
      <c r="D8580" s="143" t="s">
        <v>3181</v>
      </c>
      <c r="E8580" s="143" t="s">
        <v>6291</v>
      </c>
      <c r="F8580" s="143" t="str">
        <f>IF(H8580&lt;=60,"소형",IF((H8580&gt;60)*(H8580&lt;=85)=1,"중소형",IF((H8580&gt;85)*(H8580&lt;=102)=1,"중형",IF((H8580&gt;102)*(H8580&lt;=135)=1,"중대형","대형"))))</f>
        <v>중소형</v>
      </c>
      <c r="G8580" s="143" t="s">
        <v>5286</v>
      </c>
      <c r="H8580" s="143">
        <v>76</v>
      </c>
      <c r="I8580" s="144">
        <v>42190</v>
      </c>
      <c r="J8580" s="143">
        <v>68</v>
      </c>
      <c r="K8580" s="137">
        <v>42979</v>
      </c>
      <c r="L8580" s="137">
        <v>44013</v>
      </c>
      <c r="M8580" s="144">
        <f>H8580/3.3</f>
        <v>23.030303030303031</v>
      </c>
      <c r="N8580" s="144">
        <f>I8580/M8580</f>
        <v>1831.9342105263156</v>
      </c>
    </row>
    <row r="8581" spans="1:14">
      <c r="A8581" s="143" t="s">
        <v>2829</v>
      </c>
      <c r="B8581" s="143" t="s">
        <v>6290</v>
      </c>
      <c r="C8581" s="143" t="s">
        <v>3169</v>
      </c>
      <c r="D8581" s="143" t="s">
        <v>3181</v>
      </c>
      <c r="E8581" s="143" t="s">
        <v>6291</v>
      </c>
      <c r="F8581" s="143" t="str">
        <f>IF(H8581&lt;=60,"소형",IF((H8581&gt;60)*(H8581&lt;=85)=1,"중소형",IF((H8581&gt;85)*(H8581&lt;=102)=1,"중형",IF((H8581&gt;102)*(H8581&lt;=135)=1,"중대형","대형"))))</f>
        <v>중소형</v>
      </c>
      <c r="G8581" s="143" t="s">
        <v>3622</v>
      </c>
      <c r="H8581" s="143">
        <v>84</v>
      </c>
      <c r="I8581" s="144">
        <v>46590</v>
      </c>
      <c r="J8581" s="143">
        <v>108</v>
      </c>
      <c r="K8581" s="137">
        <v>42979</v>
      </c>
      <c r="L8581" s="137">
        <v>44013</v>
      </c>
      <c r="M8581" s="144">
        <f>H8581/3.3</f>
        <v>25.454545454545457</v>
      </c>
      <c r="N8581" s="144">
        <f>I8581/M8581</f>
        <v>1830.3214285714284</v>
      </c>
    </row>
    <row r="8582" spans="1:14">
      <c r="A8582" s="143" t="s">
        <v>2829</v>
      </c>
      <c r="B8582" s="143" t="s">
        <v>6290</v>
      </c>
      <c r="C8582" s="143" t="s">
        <v>3169</v>
      </c>
      <c r="D8582" s="143" t="s">
        <v>3181</v>
      </c>
      <c r="E8582" s="143" t="s">
        <v>6291</v>
      </c>
      <c r="F8582" s="143" t="str">
        <f>IF(H8582&lt;=60,"소형",IF((H8582&gt;60)*(H8582&lt;=85)=1,"중소형",IF((H8582&gt;85)*(H8582&lt;=102)=1,"중형",IF((H8582&gt;102)*(H8582&lt;=135)=1,"중대형","대형"))))</f>
        <v>중소형</v>
      </c>
      <c r="G8582" s="143" t="s">
        <v>5354</v>
      </c>
      <c r="H8582" s="143">
        <v>84</v>
      </c>
      <c r="I8582" s="144">
        <v>46590</v>
      </c>
      <c r="J8582" s="143">
        <v>16</v>
      </c>
      <c r="K8582" s="137">
        <v>42979</v>
      </c>
      <c r="L8582" s="137">
        <v>44013</v>
      </c>
      <c r="M8582" s="144">
        <f>H8582/3.3</f>
        <v>25.454545454545457</v>
      </c>
      <c r="N8582" s="144">
        <f>I8582/M8582</f>
        <v>1830.3214285714284</v>
      </c>
    </row>
    <row r="8583" spans="1:14">
      <c r="A8583" s="143" t="s">
        <v>2829</v>
      </c>
      <c r="B8583" s="143" t="s">
        <v>6290</v>
      </c>
      <c r="C8583" s="143" t="s">
        <v>3169</v>
      </c>
      <c r="D8583" s="143" t="s">
        <v>3181</v>
      </c>
      <c r="E8583" s="143" t="s">
        <v>6291</v>
      </c>
      <c r="F8583" s="143" t="str">
        <f>IF(H8583&lt;=60,"소형",IF((H8583&gt;60)*(H8583&lt;=85)=1,"중소형",IF((H8583&gt;85)*(H8583&lt;=102)=1,"중형",IF((H8583&gt;102)*(H8583&lt;=135)=1,"중대형","대형"))))</f>
        <v>중소형</v>
      </c>
      <c r="G8583" s="143" t="s">
        <v>3362</v>
      </c>
      <c r="H8583" s="143">
        <v>84</v>
      </c>
      <c r="I8583" s="144">
        <v>46590</v>
      </c>
      <c r="J8583" s="143">
        <v>54</v>
      </c>
      <c r="K8583" s="137">
        <v>42979</v>
      </c>
      <c r="L8583" s="137">
        <v>44013</v>
      </c>
      <c r="M8583" s="144">
        <f>H8583/3.3</f>
        <v>25.454545454545457</v>
      </c>
      <c r="N8583" s="144">
        <f>I8583/M8583</f>
        <v>1830.3214285714284</v>
      </c>
    </row>
    <row r="8584" spans="1:14">
      <c r="A8584" s="143" t="s">
        <v>2829</v>
      </c>
      <c r="B8584" s="143" t="s">
        <v>6290</v>
      </c>
      <c r="C8584" s="143" t="s">
        <v>3169</v>
      </c>
      <c r="D8584" s="143" t="s">
        <v>3181</v>
      </c>
      <c r="E8584" s="143" t="s">
        <v>6291</v>
      </c>
      <c r="F8584" s="143" t="str">
        <f>IF(H8584&lt;=60,"소형",IF((H8584&gt;60)*(H8584&lt;=85)=1,"중소형",IF((H8584&gt;85)*(H8584&lt;=102)=1,"중형",IF((H8584&gt;102)*(H8584&lt;=135)=1,"중대형","대형"))))</f>
        <v>중소형</v>
      </c>
      <c r="G8584" s="143" t="s">
        <v>5821</v>
      </c>
      <c r="H8584" s="143">
        <v>84</v>
      </c>
      <c r="I8584" s="144">
        <v>46590</v>
      </c>
      <c r="J8584" s="143">
        <v>54</v>
      </c>
      <c r="K8584" s="137">
        <v>42979</v>
      </c>
      <c r="L8584" s="137">
        <v>44013</v>
      </c>
      <c r="M8584" s="144">
        <f>H8584/3.3</f>
        <v>25.454545454545457</v>
      </c>
      <c r="N8584" s="144">
        <f>I8584/M8584</f>
        <v>1830.3214285714284</v>
      </c>
    </row>
    <row r="8585" spans="1:14">
      <c r="A8585" s="143" t="s">
        <v>2829</v>
      </c>
      <c r="B8585" s="143" t="s">
        <v>6290</v>
      </c>
      <c r="C8585" s="143" t="s">
        <v>3169</v>
      </c>
      <c r="D8585" s="143" t="s">
        <v>3181</v>
      </c>
      <c r="E8585" s="143" t="s">
        <v>6291</v>
      </c>
      <c r="F8585" s="143" t="str">
        <f>IF(H8585&lt;=60,"소형",IF((H8585&gt;60)*(H8585&lt;=85)=1,"중소형",IF((H8585&gt;85)*(H8585&lt;=102)=1,"중형",IF((H8585&gt;102)*(H8585&lt;=135)=1,"중대형","대형"))))</f>
        <v>중대형</v>
      </c>
      <c r="G8585" s="143" t="s">
        <v>6292</v>
      </c>
      <c r="H8585" s="143">
        <v>106</v>
      </c>
      <c r="I8585" s="144">
        <v>62990</v>
      </c>
      <c r="J8585" s="143">
        <v>56</v>
      </c>
      <c r="K8585" s="137">
        <v>42979</v>
      </c>
      <c r="L8585" s="137">
        <v>44013</v>
      </c>
      <c r="M8585" s="144">
        <f>H8585/3.3</f>
        <v>32.121212121212125</v>
      </c>
      <c r="N8585" s="144">
        <f>I8585/M8585</f>
        <v>1961.009433962264</v>
      </c>
    </row>
    <row r="8586" spans="1:14">
      <c r="A8586" s="143" t="s">
        <v>2829</v>
      </c>
      <c r="B8586" s="143" t="s">
        <v>6290</v>
      </c>
      <c r="C8586" s="143" t="s">
        <v>3169</v>
      </c>
      <c r="D8586" s="143" t="s">
        <v>3181</v>
      </c>
      <c r="E8586" s="143" t="s">
        <v>6291</v>
      </c>
      <c r="F8586" s="143" t="str">
        <f>IF(H8586&lt;=60,"소형",IF((H8586&gt;60)*(H8586&lt;=85)=1,"중소형",IF((H8586&gt;85)*(H8586&lt;=102)=1,"중형",IF((H8586&gt;102)*(H8586&lt;=135)=1,"중대형","대형"))))</f>
        <v>중대형</v>
      </c>
      <c r="G8586" s="143" t="s">
        <v>6293</v>
      </c>
      <c r="H8586" s="143">
        <v>116</v>
      </c>
      <c r="I8586" s="144">
        <v>65990</v>
      </c>
      <c r="J8586" s="143">
        <v>33</v>
      </c>
      <c r="K8586" s="137">
        <v>42979</v>
      </c>
      <c r="L8586" s="137">
        <v>44013</v>
      </c>
      <c r="M8586" s="144">
        <f>H8586/3.3</f>
        <v>35.151515151515156</v>
      </c>
      <c r="N8586" s="144">
        <f>I8586/M8586</f>
        <v>1877.3017241379307</v>
      </c>
    </row>
    <row r="8587" spans="1:14">
      <c r="A8587" s="143" t="s">
        <v>2829</v>
      </c>
      <c r="B8587" s="143" t="s">
        <v>6294</v>
      </c>
      <c r="C8587" s="143" t="s">
        <v>3163</v>
      </c>
      <c r="D8587" s="143" t="s">
        <v>3335</v>
      </c>
      <c r="E8587" s="143" t="s">
        <v>4668</v>
      </c>
      <c r="F8587" s="143" t="str">
        <f>IF(H8587&lt;=60,"소형",IF((H8587&gt;60)*(H8587&lt;=85)=1,"중소형",IF((H8587&gt;85)*(H8587&lt;=102)=1,"중형",IF((H8587&gt;102)*(H8587&lt;=135)=1,"중대형","대형"))))</f>
        <v>중소형</v>
      </c>
      <c r="G8587" s="143" t="s">
        <v>3374</v>
      </c>
      <c r="H8587" s="143">
        <v>84</v>
      </c>
      <c r="I8587" s="144">
        <v>41530</v>
      </c>
      <c r="J8587" s="143">
        <v>52</v>
      </c>
      <c r="K8587" s="137">
        <v>42979</v>
      </c>
      <c r="L8587" s="137">
        <v>44013</v>
      </c>
      <c r="M8587" s="144">
        <f>H8587/3.3</f>
        <v>25.454545454545457</v>
      </c>
      <c r="N8587" s="144">
        <f>I8587/M8587</f>
        <v>1631.5357142857142</v>
      </c>
    </row>
    <row r="8588" spans="1:14">
      <c r="A8588" s="143" t="s">
        <v>2829</v>
      </c>
      <c r="B8588" s="143" t="s">
        <v>6294</v>
      </c>
      <c r="C8588" s="143" t="s">
        <v>3163</v>
      </c>
      <c r="D8588" s="143" t="s">
        <v>3335</v>
      </c>
      <c r="E8588" s="143" t="s">
        <v>4668</v>
      </c>
      <c r="F8588" s="143" t="str">
        <f>IF(H8588&lt;=60,"소형",IF((H8588&gt;60)*(H8588&lt;=85)=1,"중소형",IF((H8588&gt;85)*(H8588&lt;=102)=1,"중형",IF((H8588&gt;102)*(H8588&lt;=135)=1,"중대형","대형"))))</f>
        <v>중소형</v>
      </c>
      <c r="G8588" s="143" t="s">
        <v>4201</v>
      </c>
      <c r="H8588" s="143">
        <v>84</v>
      </c>
      <c r="I8588" s="144">
        <v>41710</v>
      </c>
      <c r="J8588" s="143">
        <v>137</v>
      </c>
      <c r="K8588" s="137">
        <v>42979</v>
      </c>
      <c r="L8588" s="137">
        <v>44013</v>
      </c>
      <c r="M8588" s="144">
        <f>H8588/3.3</f>
        <v>25.454545454545457</v>
      </c>
      <c r="N8588" s="144">
        <f>I8588/M8588</f>
        <v>1638.6071428571427</v>
      </c>
    </row>
    <row r="8589" spans="1:14">
      <c r="A8589" s="143" t="s">
        <v>2829</v>
      </c>
      <c r="B8589" s="143" t="s">
        <v>6294</v>
      </c>
      <c r="C8589" s="143" t="s">
        <v>3163</v>
      </c>
      <c r="D8589" s="143" t="s">
        <v>3335</v>
      </c>
      <c r="E8589" s="143" t="s">
        <v>4668</v>
      </c>
      <c r="F8589" s="143" t="str">
        <f>IF(H8589&lt;=60,"소형",IF((H8589&gt;60)*(H8589&lt;=85)=1,"중소형",IF((H8589&gt;85)*(H8589&lt;=102)=1,"중형",IF((H8589&gt;102)*(H8589&lt;=135)=1,"중대형","대형"))))</f>
        <v>중소형</v>
      </c>
      <c r="G8589" s="143" t="s">
        <v>3292</v>
      </c>
      <c r="H8589" s="143">
        <v>84</v>
      </c>
      <c r="I8589" s="144">
        <v>41510</v>
      </c>
      <c r="J8589" s="143">
        <v>105</v>
      </c>
      <c r="K8589" s="137">
        <v>42979</v>
      </c>
      <c r="L8589" s="137">
        <v>44013</v>
      </c>
      <c r="M8589" s="144">
        <f>H8589/3.3</f>
        <v>25.454545454545457</v>
      </c>
      <c r="N8589" s="144">
        <f>I8589/M8589</f>
        <v>1630.7499999999998</v>
      </c>
    </row>
    <row r="8590" spans="1:14">
      <c r="A8590" s="143" t="s">
        <v>2829</v>
      </c>
      <c r="B8590" s="143" t="s">
        <v>6294</v>
      </c>
      <c r="C8590" s="143" t="s">
        <v>3163</v>
      </c>
      <c r="D8590" s="143" t="s">
        <v>3335</v>
      </c>
      <c r="E8590" s="143" t="s">
        <v>4668</v>
      </c>
      <c r="F8590" s="143" t="str">
        <f>IF(H8590&lt;=60,"소형",IF((H8590&gt;60)*(H8590&lt;=85)=1,"중소형",IF((H8590&gt;85)*(H8590&lt;=102)=1,"중형",IF((H8590&gt;102)*(H8590&lt;=135)=1,"중대형","대형"))))</f>
        <v>중형</v>
      </c>
      <c r="G8590" s="143" t="s">
        <v>6295</v>
      </c>
      <c r="H8590" s="143">
        <v>99</v>
      </c>
      <c r="I8590" s="144">
        <v>46960</v>
      </c>
      <c r="J8590" s="143">
        <v>53</v>
      </c>
      <c r="K8590" s="137">
        <v>42979</v>
      </c>
      <c r="L8590" s="137">
        <v>44013</v>
      </c>
      <c r="M8590" s="144">
        <f>H8590/3.3</f>
        <v>30</v>
      </c>
      <c r="N8590" s="144">
        <f>I8590/M8590</f>
        <v>1565.3333333333333</v>
      </c>
    </row>
    <row r="8591" spans="1:14">
      <c r="A8591" s="143" t="s">
        <v>2829</v>
      </c>
      <c r="B8591" s="143" t="s">
        <v>6294</v>
      </c>
      <c r="C8591" s="143" t="s">
        <v>3163</v>
      </c>
      <c r="D8591" s="143" t="s">
        <v>3335</v>
      </c>
      <c r="E8591" s="143" t="s">
        <v>4668</v>
      </c>
      <c r="F8591" s="143" t="str">
        <f>IF(H8591&lt;=60,"소형",IF((H8591&gt;60)*(H8591&lt;=85)=1,"중소형",IF((H8591&gt;85)*(H8591&lt;=102)=1,"중형",IF((H8591&gt;102)*(H8591&lt;=135)=1,"중대형","대형"))))</f>
        <v>중형</v>
      </c>
      <c r="G8591" s="143" t="s">
        <v>6296</v>
      </c>
      <c r="H8591" s="143">
        <v>99</v>
      </c>
      <c r="I8591" s="144">
        <v>47800</v>
      </c>
      <c r="J8591" s="143">
        <v>81</v>
      </c>
      <c r="K8591" s="137">
        <v>42979</v>
      </c>
      <c r="L8591" s="137">
        <v>44013</v>
      </c>
      <c r="M8591" s="144">
        <f>H8591/3.3</f>
        <v>30</v>
      </c>
      <c r="N8591" s="144">
        <f>I8591/M8591</f>
        <v>1593.3333333333333</v>
      </c>
    </row>
    <row r="8592" spans="1:14">
      <c r="A8592" s="143" t="s">
        <v>2829</v>
      </c>
      <c r="B8592" s="143" t="s">
        <v>6294</v>
      </c>
      <c r="C8592" s="143" t="s">
        <v>3163</v>
      </c>
      <c r="D8592" s="143" t="s">
        <v>3335</v>
      </c>
      <c r="E8592" s="143" t="s">
        <v>4668</v>
      </c>
      <c r="F8592" s="143" t="str">
        <f>IF(H8592&lt;=60,"소형",IF((H8592&gt;60)*(H8592&lt;=85)=1,"중소형",IF((H8592&gt;85)*(H8592&lt;=102)=1,"중형",IF((H8592&gt;102)*(H8592&lt;=135)=1,"중대형","대형"))))</f>
        <v>중대형</v>
      </c>
      <c r="G8592" s="143" t="s">
        <v>6297</v>
      </c>
      <c r="H8592" s="143">
        <v>134</v>
      </c>
      <c r="I8592" s="144">
        <v>92970</v>
      </c>
      <c r="J8592" s="143">
        <v>3</v>
      </c>
      <c r="K8592" s="137">
        <v>42979</v>
      </c>
      <c r="L8592" s="137">
        <v>44013</v>
      </c>
      <c r="M8592" s="144">
        <f>H8592/3.3</f>
        <v>40.606060606060609</v>
      </c>
      <c r="N8592" s="144">
        <f>I8592/M8592</f>
        <v>2289.559701492537</v>
      </c>
    </row>
    <row r="8593" spans="1:14">
      <c r="A8593" s="142" t="s">
        <v>2829</v>
      </c>
      <c r="B8593" s="142" t="s">
        <v>6298</v>
      </c>
      <c r="C8593" s="142" t="s">
        <v>3163</v>
      </c>
      <c r="D8593" s="142" t="s">
        <v>3341</v>
      </c>
      <c r="E8593" s="142" t="s">
        <v>5281</v>
      </c>
      <c r="F8593" s="143" t="str">
        <f>IF(H8593&lt;=60,"소형",IF((H8593&gt;60)*(H8593&lt;=85)=1,"중소형",IF((H8593&gt;85)*(H8593&lt;=102)=1,"중형",IF((H8593&gt;102)*(H8593&lt;=135)=1,"중대형","대형"))))</f>
        <v>중소형</v>
      </c>
      <c r="G8593" s="142" t="s">
        <v>6299</v>
      </c>
      <c r="H8593" s="143">
        <v>69</v>
      </c>
      <c r="I8593" s="144">
        <v>33270</v>
      </c>
      <c r="J8593" s="143">
        <v>90</v>
      </c>
      <c r="K8593" s="137">
        <v>43009</v>
      </c>
      <c r="L8593" s="137">
        <v>44013</v>
      </c>
      <c r="M8593" s="144">
        <f>H8593/3.3</f>
        <v>20.90909090909091</v>
      </c>
      <c r="N8593" s="144">
        <f>I8593/M8593</f>
        <v>1591.1739130434783</v>
      </c>
    </row>
    <row r="8594" spans="1:14">
      <c r="A8594" s="142" t="s">
        <v>2829</v>
      </c>
      <c r="B8594" s="142" t="s">
        <v>6298</v>
      </c>
      <c r="C8594" s="142" t="s">
        <v>3163</v>
      </c>
      <c r="D8594" s="142" t="s">
        <v>3341</v>
      </c>
      <c r="E8594" s="142" t="s">
        <v>5281</v>
      </c>
      <c r="F8594" s="143" t="str">
        <f>IF(H8594&lt;=60,"소형",IF((H8594&gt;60)*(H8594&lt;=85)=1,"중소형",IF((H8594&gt;85)*(H8594&lt;=102)=1,"중형",IF((H8594&gt;102)*(H8594&lt;=135)=1,"중대형","대형"))))</f>
        <v>중소형</v>
      </c>
      <c r="G8594" s="142" t="s">
        <v>6300</v>
      </c>
      <c r="H8594" s="143">
        <v>76</v>
      </c>
      <c r="I8594" s="144">
        <v>32570</v>
      </c>
      <c r="J8594" s="143">
        <v>3</v>
      </c>
      <c r="K8594" s="137">
        <v>43009</v>
      </c>
      <c r="L8594" s="137">
        <v>44013</v>
      </c>
      <c r="M8594" s="144">
        <f>H8594/3.3</f>
        <v>23.030303030303031</v>
      </c>
      <c r="N8594" s="144">
        <f>I8594/M8594</f>
        <v>1414.2236842105262</v>
      </c>
    </row>
    <row r="8595" spans="1:14">
      <c r="A8595" s="142" t="s">
        <v>2829</v>
      </c>
      <c r="B8595" s="142" t="s">
        <v>6298</v>
      </c>
      <c r="C8595" s="142" t="s">
        <v>3163</v>
      </c>
      <c r="D8595" s="142" t="s">
        <v>3341</v>
      </c>
      <c r="E8595" s="142" t="s">
        <v>5281</v>
      </c>
      <c r="F8595" s="143" t="str">
        <f>IF(H8595&lt;=60,"소형",IF((H8595&gt;60)*(H8595&lt;=85)=1,"중소형",IF((H8595&gt;85)*(H8595&lt;=102)=1,"중형",IF((H8595&gt;102)*(H8595&lt;=135)=1,"중대형","대형"))))</f>
        <v>중소형</v>
      </c>
      <c r="G8595" s="142" t="s">
        <v>3208</v>
      </c>
      <c r="H8595" s="143">
        <v>84</v>
      </c>
      <c r="I8595" s="144">
        <v>38050</v>
      </c>
      <c r="J8595" s="143">
        <v>282</v>
      </c>
      <c r="K8595" s="137">
        <v>43009</v>
      </c>
      <c r="L8595" s="137">
        <v>44013</v>
      </c>
      <c r="M8595" s="144">
        <f>H8595/3.3</f>
        <v>25.454545454545457</v>
      </c>
      <c r="N8595" s="144">
        <f>I8595/M8595</f>
        <v>1494.8214285714284</v>
      </c>
    </row>
    <row r="8596" spans="1:14">
      <c r="A8596" s="142" t="s">
        <v>2829</v>
      </c>
      <c r="B8596" s="142" t="s">
        <v>6298</v>
      </c>
      <c r="C8596" s="142" t="s">
        <v>3163</v>
      </c>
      <c r="D8596" s="142" t="s">
        <v>3341</v>
      </c>
      <c r="E8596" s="142" t="s">
        <v>5281</v>
      </c>
      <c r="F8596" s="143" t="str">
        <f>IF(H8596&lt;=60,"소형",IF((H8596&gt;60)*(H8596&lt;=85)=1,"중소형",IF((H8596&gt;85)*(H8596&lt;=102)=1,"중형",IF((H8596&gt;102)*(H8596&lt;=135)=1,"중대형","대형"))))</f>
        <v>중소형</v>
      </c>
      <c r="G8596" s="142" t="s">
        <v>3858</v>
      </c>
      <c r="H8596" s="143">
        <v>84</v>
      </c>
      <c r="I8596" s="144">
        <v>38470</v>
      </c>
      <c r="J8596" s="143">
        <v>143</v>
      </c>
      <c r="K8596" s="137">
        <v>43009</v>
      </c>
      <c r="L8596" s="137">
        <v>44013</v>
      </c>
      <c r="M8596" s="144">
        <f>H8596/3.3</f>
        <v>25.454545454545457</v>
      </c>
      <c r="N8596" s="144">
        <f>I8596/M8596</f>
        <v>1511.3214285714284</v>
      </c>
    </row>
    <row r="8597" spans="1:14">
      <c r="A8597" s="142" t="s">
        <v>2829</v>
      </c>
      <c r="B8597" s="142" t="s">
        <v>6298</v>
      </c>
      <c r="C8597" s="142" t="s">
        <v>3163</v>
      </c>
      <c r="D8597" s="142" t="s">
        <v>3341</v>
      </c>
      <c r="E8597" s="142" t="s">
        <v>5281</v>
      </c>
      <c r="F8597" s="143" t="str">
        <f>IF(H8597&lt;=60,"소형",IF((H8597&gt;60)*(H8597&lt;=85)=1,"중소형",IF((H8597&gt;85)*(H8597&lt;=102)=1,"중형",IF((H8597&gt;102)*(H8597&lt;=135)=1,"중대형","대형"))))</f>
        <v>중소형</v>
      </c>
      <c r="G8597" s="142" t="s">
        <v>3374</v>
      </c>
      <c r="H8597" s="143">
        <v>84</v>
      </c>
      <c r="I8597" s="144">
        <v>37900</v>
      </c>
      <c r="J8597" s="143">
        <v>140</v>
      </c>
      <c r="K8597" s="137">
        <v>43009</v>
      </c>
      <c r="L8597" s="137">
        <v>44013</v>
      </c>
      <c r="M8597" s="144">
        <f>H8597/3.3</f>
        <v>25.454545454545457</v>
      </c>
      <c r="N8597" s="144">
        <f>I8597/M8597</f>
        <v>1488.9285714285713</v>
      </c>
    </row>
    <row r="8598" spans="1:14">
      <c r="A8598" s="142" t="s">
        <v>2829</v>
      </c>
      <c r="B8598" s="142" t="s">
        <v>6298</v>
      </c>
      <c r="C8598" s="142" t="s">
        <v>3163</v>
      </c>
      <c r="D8598" s="142" t="s">
        <v>3341</v>
      </c>
      <c r="E8598" s="142" t="s">
        <v>5281</v>
      </c>
      <c r="F8598" s="143" t="str">
        <f>IF(H8598&lt;=60,"소형",IF((H8598&gt;60)*(H8598&lt;=85)=1,"중소형",IF((H8598&gt;85)*(H8598&lt;=102)=1,"중형",IF((H8598&gt;102)*(H8598&lt;=135)=1,"중대형","대형"))))</f>
        <v>중대형</v>
      </c>
      <c r="G8598" s="142" t="s">
        <v>6301</v>
      </c>
      <c r="H8598" s="143">
        <v>112</v>
      </c>
      <c r="I8598" s="144">
        <v>45320</v>
      </c>
      <c r="J8598" s="143">
        <v>224</v>
      </c>
      <c r="K8598" s="137">
        <v>43009</v>
      </c>
      <c r="L8598" s="137">
        <v>44013</v>
      </c>
      <c r="M8598" s="144">
        <f>H8598/3.3</f>
        <v>33.939393939393938</v>
      </c>
      <c r="N8598" s="144">
        <f>I8598/M8598</f>
        <v>1335.3214285714287</v>
      </c>
    </row>
    <row r="8599" spans="1:14">
      <c r="A8599" s="142" t="s">
        <v>2829</v>
      </c>
      <c r="B8599" s="142" t="s">
        <v>6298</v>
      </c>
      <c r="C8599" s="142" t="s">
        <v>3163</v>
      </c>
      <c r="D8599" s="142" t="s">
        <v>3341</v>
      </c>
      <c r="E8599" s="142" t="s">
        <v>5281</v>
      </c>
      <c r="F8599" s="143" t="str">
        <f>IF(H8599&lt;=60,"소형",IF((H8599&gt;60)*(H8599&lt;=85)=1,"중소형",IF((H8599&gt;85)*(H8599&lt;=102)=1,"중형",IF((H8599&gt;102)*(H8599&lt;=135)=1,"중대형","대형"))))</f>
        <v>중대형</v>
      </c>
      <c r="G8599" s="142" t="s">
        <v>6302</v>
      </c>
      <c r="H8599" s="143">
        <v>119</v>
      </c>
      <c r="I8599" s="144">
        <v>43920</v>
      </c>
      <c r="J8599" s="143">
        <v>9</v>
      </c>
      <c r="K8599" s="137">
        <v>43009</v>
      </c>
      <c r="L8599" s="137">
        <v>44013</v>
      </c>
      <c r="M8599" s="144">
        <f>H8599/3.3</f>
        <v>36.060606060606062</v>
      </c>
      <c r="N8599" s="144">
        <f>I8599/M8599</f>
        <v>1217.9495798319326</v>
      </c>
    </row>
    <row r="8600" spans="1:14">
      <c r="A8600" s="142" t="s">
        <v>2829</v>
      </c>
      <c r="B8600" s="142" t="s">
        <v>6303</v>
      </c>
      <c r="C8600" s="142" t="s">
        <v>3170</v>
      </c>
      <c r="D8600" s="142" t="s">
        <v>3277</v>
      </c>
      <c r="E8600" s="142" t="s">
        <v>5520</v>
      </c>
      <c r="F8600" s="143" t="str">
        <f>IF(H8600&lt;=60,"소형",IF((H8600&gt;60)*(H8600&lt;=85)=1,"중소형",IF((H8600&gt;85)*(H8600&lt;=102)=1,"중형",IF((H8600&gt;102)*(H8600&lt;=135)=1,"중대형","대형"))))</f>
        <v>소형</v>
      </c>
      <c r="G8600" s="142" t="s">
        <v>6154</v>
      </c>
      <c r="H8600" s="143">
        <v>59</v>
      </c>
      <c r="I8600" s="144">
        <v>50160</v>
      </c>
      <c r="J8600" s="143">
        <v>292</v>
      </c>
      <c r="K8600" s="137">
        <v>43040</v>
      </c>
      <c r="L8600" s="137">
        <v>44013</v>
      </c>
      <c r="M8600" s="144">
        <f>H8600/3.3</f>
        <v>17.878787878787879</v>
      </c>
      <c r="N8600" s="144">
        <f>I8600/M8600</f>
        <v>2805.5593220338983</v>
      </c>
    </row>
    <row r="8601" spans="1:14">
      <c r="A8601" s="142" t="s">
        <v>2829</v>
      </c>
      <c r="B8601" s="142" t="s">
        <v>6303</v>
      </c>
      <c r="C8601" s="142" t="s">
        <v>3170</v>
      </c>
      <c r="D8601" s="142" t="s">
        <v>3277</v>
      </c>
      <c r="E8601" s="142" t="s">
        <v>5520</v>
      </c>
      <c r="F8601" s="143" t="str">
        <f>IF(H8601&lt;=60,"소형",IF((H8601&gt;60)*(H8601&lt;=85)=1,"중소형",IF((H8601&gt;85)*(H8601&lt;=102)=1,"중형",IF((H8601&gt;102)*(H8601&lt;=135)=1,"중대형","대형"))))</f>
        <v>소형</v>
      </c>
      <c r="G8601" s="142" t="s">
        <v>6155</v>
      </c>
      <c r="H8601" s="143">
        <v>59</v>
      </c>
      <c r="I8601" s="144">
        <v>49530</v>
      </c>
      <c r="J8601" s="143">
        <v>86</v>
      </c>
      <c r="K8601" s="137">
        <v>43040</v>
      </c>
      <c r="L8601" s="137">
        <v>44013</v>
      </c>
      <c r="M8601" s="144">
        <f>H8601/3.3</f>
        <v>17.878787878787879</v>
      </c>
      <c r="N8601" s="144">
        <f>I8601/M8601</f>
        <v>2770.3220338983051</v>
      </c>
    </row>
    <row r="8602" spans="1:14">
      <c r="A8602" s="142" t="s">
        <v>2829</v>
      </c>
      <c r="B8602" s="142" t="s">
        <v>6303</v>
      </c>
      <c r="C8602" s="142" t="s">
        <v>3170</v>
      </c>
      <c r="D8602" s="142" t="s">
        <v>3277</v>
      </c>
      <c r="E8602" s="142" t="s">
        <v>5520</v>
      </c>
      <c r="F8602" s="143" t="str">
        <f>IF(H8602&lt;=60,"소형",IF((H8602&gt;60)*(H8602&lt;=85)=1,"중소형",IF((H8602&gt;85)*(H8602&lt;=102)=1,"중형",IF((H8602&gt;102)*(H8602&lt;=135)=1,"중대형","대형"))))</f>
        <v>중소형</v>
      </c>
      <c r="G8602" s="142" t="s">
        <v>3291</v>
      </c>
      <c r="H8602" s="143">
        <v>84</v>
      </c>
      <c r="I8602" s="144">
        <v>60630</v>
      </c>
      <c r="J8602" s="143">
        <v>754</v>
      </c>
      <c r="K8602" s="137">
        <v>43040</v>
      </c>
      <c r="L8602" s="137">
        <v>44013</v>
      </c>
      <c r="M8602" s="144">
        <f>H8602/3.3</f>
        <v>25.454545454545457</v>
      </c>
      <c r="N8602" s="144">
        <f>I8602/M8602</f>
        <v>2381.8928571428569</v>
      </c>
    </row>
    <row r="8603" spans="1:14">
      <c r="A8603" s="142" t="s">
        <v>2829</v>
      </c>
      <c r="B8603" s="142" t="s">
        <v>6303</v>
      </c>
      <c r="C8603" s="142" t="s">
        <v>3170</v>
      </c>
      <c r="D8603" s="142" t="s">
        <v>3277</v>
      </c>
      <c r="E8603" s="142" t="s">
        <v>5520</v>
      </c>
      <c r="F8603" s="143" t="str">
        <f>IF(H8603&lt;=60,"소형",IF((H8603&gt;60)*(H8603&lt;=85)=1,"중소형",IF((H8603&gt;85)*(H8603&lt;=102)=1,"중형",IF((H8603&gt;102)*(H8603&lt;=135)=1,"중대형","대형"))))</f>
        <v>중소형</v>
      </c>
      <c r="G8603" s="142" t="s">
        <v>3623</v>
      </c>
      <c r="H8603" s="143">
        <v>84</v>
      </c>
      <c r="I8603" s="144">
        <v>59700</v>
      </c>
      <c r="J8603" s="143">
        <v>286</v>
      </c>
      <c r="K8603" s="137">
        <v>43040</v>
      </c>
      <c r="L8603" s="137">
        <v>44013</v>
      </c>
      <c r="M8603" s="144">
        <f>H8603/3.3</f>
        <v>25.454545454545457</v>
      </c>
      <c r="N8603" s="144">
        <f>I8603/M8603</f>
        <v>2345.3571428571427</v>
      </c>
    </row>
    <row r="8604" spans="1:14">
      <c r="A8604" s="142" t="s">
        <v>2829</v>
      </c>
      <c r="B8604" s="142" t="s">
        <v>6303</v>
      </c>
      <c r="C8604" s="142" t="s">
        <v>3170</v>
      </c>
      <c r="D8604" s="142" t="s">
        <v>3277</v>
      </c>
      <c r="E8604" s="142" t="s">
        <v>5520</v>
      </c>
      <c r="F8604" s="143" t="str">
        <f>IF(H8604&lt;=60,"소형",IF((H8604&gt;60)*(H8604&lt;=85)=1,"중소형",IF((H8604&gt;85)*(H8604&lt;=102)=1,"중형",IF((H8604&gt;102)*(H8604&lt;=135)=1,"중대형","대형"))))</f>
        <v>중대형</v>
      </c>
      <c r="G8604" s="142" t="s">
        <v>6304</v>
      </c>
      <c r="H8604" s="143">
        <v>114</v>
      </c>
      <c r="I8604" s="144">
        <v>73530</v>
      </c>
      <c r="J8604" s="143">
        <v>58</v>
      </c>
      <c r="K8604" s="137">
        <v>43040</v>
      </c>
      <c r="L8604" s="137">
        <v>44013</v>
      </c>
      <c r="M8604" s="144">
        <f>H8604/3.3</f>
        <v>34.545454545454547</v>
      </c>
      <c r="N8604" s="144">
        <f>I8604/M8604</f>
        <v>2128.5</v>
      </c>
    </row>
    <row r="8605" spans="1:14">
      <c r="A8605" s="142" t="s">
        <v>2829</v>
      </c>
      <c r="B8605" s="142" t="s">
        <v>6303</v>
      </c>
      <c r="C8605" s="142" t="s">
        <v>3170</v>
      </c>
      <c r="D8605" s="142" t="s">
        <v>3277</v>
      </c>
      <c r="E8605" s="142" t="s">
        <v>5520</v>
      </c>
      <c r="F8605" s="143" t="str">
        <f>IF(H8605&lt;=60,"소형",IF((H8605&gt;60)*(H8605&lt;=85)=1,"중소형",IF((H8605&gt;85)*(H8605&lt;=102)=1,"중형",IF((H8605&gt;102)*(H8605&lt;=135)=1,"중대형","대형"))))</f>
        <v>중대형</v>
      </c>
      <c r="G8605" s="142" t="s">
        <v>6305</v>
      </c>
      <c r="H8605" s="143">
        <v>114</v>
      </c>
      <c r="I8605" s="144">
        <v>72330</v>
      </c>
      <c r="J8605" s="143">
        <v>29</v>
      </c>
      <c r="K8605" s="137">
        <v>43040</v>
      </c>
      <c r="L8605" s="137">
        <v>44013</v>
      </c>
      <c r="M8605" s="144">
        <f>H8605/3.3</f>
        <v>34.545454545454547</v>
      </c>
      <c r="N8605" s="144">
        <f>I8605/M8605</f>
        <v>2093.7631578947367</v>
      </c>
    </row>
    <row r="8606" spans="1:14">
      <c r="A8606" s="142" t="s">
        <v>2829</v>
      </c>
      <c r="B8606" s="142" t="s">
        <v>6306</v>
      </c>
      <c r="C8606" s="142" t="s">
        <v>3169</v>
      </c>
      <c r="D8606" s="142" t="s">
        <v>4024</v>
      </c>
      <c r="E8606" s="142" t="s">
        <v>3346</v>
      </c>
      <c r="F8606" s="143" t="str">
        <f>IF(H8606&lt;=60,"소형",IF((H8606&gt;60)*(H8606&lt;=85)=1,"중소형",IF((H8606&gt;85)*(H8606&lt;=102)=1,"중형",IF((H8606&gt;102)*(H8606&lt;=135)=1,"중대형","대형"))))</f>
        <v>소형</v>
      </c>
      <c r="G8606" s="142" t="s">
        <v>5829</v>
      </c>
      <c r="H8606" s="143">
        <v>39</v>
      </c>
      <c r="I8606" s="139" t="s">
        <v>3211</v>
      </c>
      <c r="J8606" s="143">
        <v>68</v>
      </c>
      <c r="K8606" s="137">
        <v>43040</v>
      </c>
      <c r="L8606" s="137">
        <v>44013</v>
      </c>
      <c r="M8606" s="144">
        <f>H8606/3.3</f>
        <v>11.818181818181818</v>
      </c>
      <c r="N8606" s="144" t="e">
        <f>I8606/M8606</f>
        <v>#VALUE!</v>
      </c>
    </row>
    <row r="8607" spans="1:14">
      <c r="A8607" s="142" t="s">
        <v>2829</v>
      </c>
      <c r="B8607" s="142" t="s">
        <v>6306</v>
      </c>
      <c r="C8607" s="142" t="s">
        <v>3169</v>
      </c>
      <c r="D8607" s="142" t="s">
        <v>4024</v>
      </c>
      <c r="E8607" s="142" t="s">
        <v>3346</v>
      </c>
      <c r="F8607" s="143" t="str">
        <f>IF(H8607&lt;=60,"소형",IF((H8607&gt;60)*(H8607&lt;=85)=1,"중소형",IF((H8607&gt;85)*(H8607&lt;=102)=1,"중형",IF((H8607&gt;102)*(H8607&lt;=135)=1,"중대형","대형"))))</f>
        <v>소형</v>
      </c>
      <c r="G8607" s="142" t="s">
        <v>5848</v>
      </c>
      <c r="H8607" s="143">
        <v>59</v>
      </c>
      <c r="I8607" s="139" t="s">
        <v>3211</v>
      </c>
      <c r="J8607" s="143">
        <v>132</v>
      </c>
      <c r="K8607" s="137">
        <v>43040</v>
      </c>
      <c r="L8607" s="137">
        <v>44013</v>
      </c>
      <c r="M8607" s="144">
        <f>H8607/3.3</f>
        <v>17.878787878787879</v>
      </c>
      <c r="N8607" s="144" t="e">
        <f>I8607/M8607</f>
        <v>#VALUE!</v>
      </c>
    </row>
    <row r="8608" spans="1:14">
      <c r="A8608" s="142" t="s">
        <v>2829</v>
      </c>
      <c r="B8608" s="142" t="s">
        <v>6306</v>
      </c>
      <c r="C8608" s="142" t="s">
        <v>3169</v>
      </c>
      <c r="D8608" s="142" t="s">
        <v>4024</v>
      </c>
      <c r="E8608" s="142" t="s">
        <v>3346</v>
      </c>
      <c r="F8608" s="143" t="str">
        <f>IF(H8608&lt;=60,"소형",IF((H8608&gt;60)*(H8608&lt;=85)=1,"중소형",IF((H8608&gt;85)*(H8608&lt;=102)=1,"중형",IF((H8608&gt;102)*(H8608&lt;=135)=1,"중대형","대형"))))</f>
        <v>소형</v>
      </c>
      <c r="G8608" s="142" t="s">
        <v>4055</v>
      </c>
      <c r="H8608" s="143">
        <v>59</v>
      </c>
      <c r="I8608" s="144">
        <v>24300</v>
      </c>
      <c r="J8608" s="143">
        <v>50</v>
      </c>
      <c r="K8608" s="137">
        <v>43040</v>
      </c>
      <c r="L8608" s="137">
        <v>44013</v>
      </c>
      <c r="M8608" s="144">
        <f>H8608/3.3</f>
        <v>17.878787878787879</v>
      </c>
      <c r="N8608" s="144">
        <f>I8608/M8608</f>
        <v>1359.1525423728813</v>
      </c>
    </row>
    <row r="8609" spans="1:14">
      <c r="A8609" s="142" t="s">
        <v>2829</v>
      </c>
      <c r="B8609" s="142" t="s">
        <v>6306</v>
      </c>
      <c r="C8609" s="142" t="s">
        <v>3169</v>
      </c>
      <c r="D8609" s="142" t="s">
        <v>4024</v>
      </c>
      <c r="E8609" s="142" t="s">
        <v>3346</v>
      </c>
      <c r="F8609" s="143" t="str">
        <f>IF(H8609&lt;=60,"소형",IF((H8609&gt;60)*(H8609&lt;=85)=1,"중소형",IF((H8609&gt;85)*(H8609&lt;=102)=1,"중형",IF((H8609&gt;102)*(H8609&lt;=135)=1,"중대형","대형"))))</f>
        <v>중소형</v>
      </c>
      <c r="G8609" s="142" t="s">
        <v>6307</v>
      </c>
      <c r="H8609" s="143">
        <v>72</v>
      </c>
      <c r="I8609" s="144">
        <v>36700</v>
      </c>
      <c r="J8609" s="143">
        <v>275</v>
      </c>
      <c r="K8609" s="137">
        <v>43040</v>
      </c>
      <c r="L8609" s="137">
        <v>44013</v>
      </c>
      <c r="M8609" s="144">
        <f>H8609/3.3</f>
        <v>21.81818181818182</v>
      </c>
      <c r="N8609" s="144">
        <f>I8609/M8609</f>
        <v>1682.0833333333333</v>
      </c>
    </row>
    <row r="8610" spans="1:14">
      <c r="A8610" s="142" t="s">
        <v>2829</v>
      </c>
      <c r="B8610" s="142" t="s">
        <v>6306</v>
      </c>
      <c r="C8610" s="142" t="s">
        <v>3169</v>
      </c>
      <c r="D8610" s="142" t="s">
        <v>4024</v>
      </c>
      <c r="E8610" s="142" t="s">
        <v>3346</v>
      </c>
      <c r="F8610" s="143" t="str">
        <f>IF(H8610&lt;=60,"소형",IF((H8610&gt;60)*(H8610&lt;=85)=1,"중소형",IF((H8610&gt;85)*(H8610&lt;=102)=1,"중형",IF((H8610&gt;102)*(H8610&lt;=135)=1,"중대형","대형"))))</f>
        <v>중소형</v>
      </c>
      <c r="G8610" s="142" t="s">
        <v>3361</v>
      </c>
      <c r="H8610" s="143">
        <v>84</v>
      </c>
      <c r="I8610" s="144">
        <v>44300</v>
      </c>
      <c r="J8610" s="143">
        <v>445</v>
      </c>
      <c r="K8610" s="137">
        <v>43040</v>
      </c>
      <c r="L8610" s="137">
        <v>44013</v>
      </c>
      <c r="M8610" s="144">
        <f>H8610/3.3</f>
        <v>25.454545454545457</v>
      </c>
      <c r="N8610" s="144">
        <f>I8610/M8610</f>
        <v>1740.3571428571427</v>
      </c>
    </row>
    <row r="8611" spans="1:14">
      <c r="A8611" s="142" t="s">
        <v>2829</v>
      </c>
      <c r="B8611" s="142" t="s">
        <v>6306</v>
      </c>
      <c r="C8611" s="142" t="s">
        <v>3169</v>
      </c>
      <c r="D8611" s="142" t="s">
        <v>4024</v>
      </c>
      <c r="E8611" s="142" t="s">
        <v>3346</v>
      </c>
      <c r="F8611" s="143" t="str">
        <f>IF(H8611&lt;=60,"소형",IF((H8611&gt;60)*(H8611&lt;=85)=1,"중소형",IF((H8611&gt;85)*(H8611&lt;=102)=1,"중형",IF((H8611&gt;102)*(H8611&lt;=135)=1,"중대형","대형"))))</f>
        <v>중소형</v>
      </c>
      <c r="G8611" s="142" t="s">
        <v>4841</v>
      </c>
      <c r="H8611" s="143">
        <v>84</v>
      </c>
      <c r="I8611" s="144">
        <v>42100</v>
      </c>
      <c r="J8611" s="143">
        <v>224</v>
      </c>
      <c r="K8611" s="137">
        <v>43040</v>
      </c>
      <c r="L8611" s="137">
        <v>44013</v>
      </c>
      <c r="M8611" s="144">
        <f>H8611/3.3</f>
        <v>25.454545454545457</v>
      </c>
      <c r="N8611" s="144">
        <f>I8611/M8611</f>
        <v>1653.9285714285713</v>
      </c>
    </row>
    <row r="8612" spans="1:14">
      <c r="A8612" s="142" t="s">
        <v>2829</v>
      </c>
      <c r="B8612" s="142" t="s">
        <v>6306</v>
      </c>
      <c r="C8612" s="142" t="s">
        <v>3169</v>
      </c>
      <c r="D8612" s="142" t="s">
        <v>4024</v>
      </c>
      <c r="E8612" s="142" t="s">
        <v>3346</v>
      </c>
      <c r="F8612" s="143" t="str">
        <f>IF(H8612&lt;=60,"소형",IF((H8612&gt;60)*(H8612&lt;=85)=1,"중소형",IF((H8612&gt;85)*(H8612&lt;=102)=1,"중형",IF((H8612&gt;102)*(H8612&lt;=135)=1,"중대형","대형"))))</f>
        <v>중대형</v>
      </c>
      <c r="G8612" s="142" t="s">
        <v>6308</v>
      </c>
      <c r="H8612" s="143">
        <v>105</v>
      </c>
      <c r="I8612" s="144">
        <v>48500</v>
      </c>
      <c r="J8612" s="143">
        <v>36</v>
      </c>
      <c r="K8612" s="137">
        <v>43040</v>
      </c>
      <c r="L8612" s="137">
        <v>44013</v>
      </c>
      <c r="M8612" s="144">
        <f>H8612/3.3</f>
        <v>31.81818181818182</v>
      </c>
      <c r="N8612" s="144">
        <f>I8612/M8612</f>
        <v>1524.2857142857142</v>
      </c>
    </row>
    <row r="8613" spans="1:14">
      <c r="A8613" s="142" t="s">
        <v>2829</v>
      </c>
      <c r="B8613" s="142" t="s">
        <v>6309</v>
      </c>
      <c r="C8613" s="142" t="s">
        <v>3163</v>
      </c>
      <c r="D8613" s="142" t="s">
        <v>3341</v>
      </c>
      <c r="E8613" s="142" t="s">
        <v>5281</v>
      </c>
      <c r="F8613" s="143" t="str">
        <f>IF(H8613&lt;=60,"소형",IF((H8613&gt;60)*(H8613&lt;=85)=1,"중소형",IF((H8613&gt;85)*(H8613&lt;=102)=1,"중형",IF((H8613&gt;102)*(H8613&lt;=135)=1,"중대형","대형"))))</f>
        <v>중소형</v>
      </c>
      <c r="G8613" s="142" t="s">
        <v>4551</v>
      </c>
      <c r="H8613" s="143">
        <v>84</v>
      </c>
      <c r="I8613" s="144">
        <v>39950</v>
      </c>
      <c r="J8613" s="143">
        <v>620</v>
      </c>
      <c r="K8613" s="137">
        <v>43070</v>
      </c>
      <c r="L8613" s="137">
        <v>44013</v>
      </c>
      <c r="M8613" s="144">
        <f>H8613/3.3</f>
        <v>25.454545454545457</v>
      </c>
      <c r="N8613" s="144">
        <f>I8613/M8613</f>
        <v>1569.4642857142856</v>
      </c>
    </row>
    <row r="8614" spans="1:14">
      <c r="A8614" s="142" t="s">
        <v>2829</v>
      </c>
      <c r="B8614" s="142" t="s">
        <v>6309</v>
      </c>
      <c r="C8614" s="142" t="s">
        <v>3163</v>
      </c>
      <c r="D8614" s="142" t="s">
        <v>3341</v>
      </c>
      <c r="E8614" s="142" t="s">
        <v>5281</v>
      </c>
      <c r="F8614" s="143" t="str">
        <f>IF(H8614&lt;=60,"소형",IF((H8614&gt;60)*(H8614&lt;=85)=1,"중소형",IF((H8614&gt;85)*(H8614&lt;=102)=1,"중형",IF((H8614&gt;102)*(H8614&lt;=135)=1,"중대형","대형"))))</f>
        <v>중소형</v>
      </c>
      <c r="G8614" s="142" t="s">
        <v>3474</v>
      </c>
      <c r="H8614" s="143">
        <v>84</v>
      </c>
      <c r="I8614" s="144">
        <v>39650</v>
      </c>
      <c r="J8614" s="143">
        <v>65</v>
      </c>
      <c r="K8614" s="137">
        <v>43070</v>
      </c>
      <c r="L8614" s="137">
        <v>44013</v>
      </c>
      <c r="M8614" s="144">
        <f>H8614/3.3</f>
        <v>25.454545454545457</v>
      </c>
      <c r="N8614" s="144">
        <f>I8614/M8614</f>
        <v>1557.6785714285713</v>
      </c>
    </row>
    <row r="8615" spans="1:14">
      <c r="A8615" s="142" t="s">
        <v>2829</v>
      </c>
      <c r="B8615" s="142" t="s">
        <v>6309</v>
      </c>
      <c r="C8615" s="142" t="s">
        <v>3163</v>
      </c>
      <c r="D8615" s="142" t="s">
        <v>3341</v>
      </c>
      <c r="E8615" s="142" t="s">
        <v>5281</v>
      </c>
      <c r="F8615" s="143" t="str">
        <f>IF(H8615&lt;=60,"소형",IF((H8615&gt;60)*(H8615&lt;=85)=1,"중소형",IF((H8615&gt;85)*(H8615&lt;=102)=1,"중형",IF((H8615&gt;102)*(H8615&lt;=135)=1,"중대형","대형"))))</f>
        <v>중대형</v>
      </c>
      <c r="G8615" s="142" t="s">
        <v>6310</v>
      </c>
      <c r="H8615" s="143">
        <v>105</v>
      </c>
      <c r="I8615" s="144">
        <v>45400</v>
      </c>
      <c r="J8615" s="143">
        <v>243</v>
      </c>
      <c r="K8615" s="137">
        <v>43070</v>
      </c>
      <c r="L8615" s="137">
        <v>44013</v>
      </c>
      <c r="M8615" s="144">
        <f>H8615/3.3</f>
        <v>31.81818181818182</v>
      </c>
      <c r="N8615" s="144">
        <f>I8615/M8615</f>
        <v>1426.8571428571427</v>
      </c>
    </row>
    <row r="8616" spans="1:14">
      <c r="A8616" s="142" t="s">
        <v>2829</v>
      </c>
      <c r="B8616" s="142" t="s">
        <v>6311</v>
      </c>
      <c r="C8616" s="142" t="s">
        <v>3159</v>
      </c>
      <c r="D8616" s="142" t="s">
        <v>3384</v>
      </c>
      <c r="E8616" s="142" t="s">
        <v>5513</v>
      </c>
      <c r="F8616" s="143" t="str">
        <f>IF(H8616&lt;=60,"소형",IF((H8616&gt;60)*(H8616&lt;=85)=1,"중소형",IF((H8616&gt;85)*(H8616&lt;=102)=1,"중형",IF((H8616&gt;102)*(H8616&lt;=135)=1,"중대형","대형"))))</f>
        <v>중소형</v>
      </c>
      <c r="G8616" s="142" t="s">
        <v>6312</v>
      </c>
      <c r="H8616" s="143">
        <v>84</v>
      </c>
      <c r="I8616" s="144">
        <v>25200</v>
      </c>
      <c r="J8616" s="143">
        <v>301</v>
      </c>
      <c r="K8616" s="137">
        <v>43070</v>
      </c>
      <c r="L8616" s="137">
        <v>44013</v>
      </c>
      <c r="M8616" s="144">
        <f>H8616/3.3</f>
        <v>25.454545454545457</v>
      </c>
      <c r="N8616" s="144">
        <f>I8616/M8616</f>
        <v>989.99999999999989</v>
      </c>
    </row>
    <row r="8617" spans="1:14">
      <c r="A8617" s="142" t="s">
        <v>2829</v>
      </c>
      <c r="B8617" s="142" t="s">
        <v>6313</v>
      </c>
      <c r="C8617" s="142" t="s">
        <v>3169</v>
      </c>
      <c r="D8617" s="142" t="s">
        <v>3225</v>
      </c>
      <c r="E8617" s="142" t="s">
        <v>3226</v>
      </c>
      <c r="F8617" s="143" t="str">
        <f>IF(H8617&lt;=60,"소형",IF((H8617&gt;60)*(H8617&lt;=85)=1,"중소형",IF((H8617&gt;85)*(H8617&lt;=102)=1,"중형",IF((H8617&gt;102)*(H8617&lt;=135)=1,"중대형","대형"))))</f>
        <v>소형</v>
      </c>
      <c r="G8617" s="142" t="s">
        <v>6314</v>
      </c>
      <c r="H8617" s="143">
        <v>39</v>
      </c>
      <c r="I8617" s="144">
        <v>22951</v>
      </c>
      <c r="J8617" s="143">
        <v>60</v>
      </c>
      <c r="K8617" s="137">
        <v>43070</v>
      </c>
      <c r="L8617" s="137">
        <v>44013</v>
      </c>
      <c r="M8617" s="144">
        <f>H8617/3.3</f>
        <v>11.818181818181818</v>
      </c>
      <c r="N8617" s="144">
        <f>I8617/M8617</f>
        <v>1942.0076923076922</v>
      </c>
    </row>
    <row r="8618" spans="1:14">
      <c r="A8618" s="142" t="s">
        <v>2829</v>
      </c>
      <c r="B8618" s="142" t="s">
        <v>6313</v>
      </c>
      <c r="C8618" s="142" t="s">
        <v>3169</v>
      </c>
      <c r="D8618" s="142" t="s">
        <v>3225</v>
      </c>
      <c r="E8618" s="142" t="s">
        <v>3226</v>
      </c>
      <c r="F8618" s="143" t="str">
        <f>IF(H8618&lt;=60,"소형",IF((H8618&gt;60)*(H8618&lt;=85)=1,"중소형",IF((H8618&gt;85)*(H8618&lt;=102)=1,"중형",IF((H8618&gt;102)*(H8618&lt;=135)=1,"중대형","대형"))))</f>
        <v>소형</v>
      </c>
      <c r="G8618" s="142" t="s">
        <v>6315</v>
      </c>
      <c r="H8618" s="143">
        <v>49</v>
      </c>
      <c r="I8618" s="144">
        <v>28832</v>
      </c>
      <c r="J8618" s="143">
        <v>57</v>
      </c>
      <c r="K8618" s="137">
        <v>43070</v>
      </c>
      <c r="L8618" s="137">
        <v>44013</v>
      </c>
      <c r="M8618" s="144">
        <f>H8618/3.3</f>
        <v>14.84848484848485</v>
      </c>
      <c r="N8618" s="144">
        <f>I8618/M8618</f>
        <v>1941.74693877551</v>
      </c>
    </row>
    <row r="8619" spans="1:14">
      <c r="A8619" s="142" t="s">
        <v>2829</v>
      </c>
      <c r="B8619" s="142" t="s">
        <v>6313</v>
      </c>
      <c r="C8619" s="142" t="s">
        <v>3169</v>
      </c>
      <c r="D8619" s="142" t="s">
        <v>3225</v>
      </c>
      <c r="E8619" s="142" t="s">
        <v>3226</v>
      </c>
      <c r="F8619" s="143" t="str">
        <f>IF(H8619&lt;=60,"소형",IF((H8619&gt;60)*(H8619&lt;=85)=1,"중소형",IF((H8619&gt;85)*(H8619&lt;=102)=1,"중형",IF((H8619&gt;102)*(H8619&lt;=135)=1,"중대형","대형"))))</f>
        <v>소형</v>
      </c>
      <c r="G8619" s="142" t="s">
        <v>6316</v>
      </c>
      <c r="H8619" s="143">
        <v>59</v>
      </c>
      <c r="I8619" s="144">
        <v>31754</v>
      </c>
      <c r="J8619" s="143">
        <v>94</v>
      </c>
      <c r="K8619" s="137">
        <v>43070</v>
      </c>
      <c r="L8619" s="137">
        <v>44013</v>
      </c>
      <c r="M8619" s="144">
        <f>H8619/3.3</f>
        <v>17.878787878787879</v>
      </c>
      <c r="N8619" s="144">
        <f>I8619/M8619</f>
        <v>1776.071186440678</v>
      </c>
    </row>
    <row r="8620" spans="1:14">
      <c r="A8620" s="142" t="s">
        <v>2829</v>
      </c>
      <c r="B8620" s="142" t="s">
        <v>6313</v>
      </c>
      <c r="C8620" s="142" t="s">
        <v>3169</v>
      </c>
      <c r="D8620" s="142" t="s">
        <v>3225</v>
      </c>
      <c r="E8620" s="142" t="s">
        <v>3226</v>
      </c>
      <c r="F8620" s="143" t="str">
        <f>IF(H8620&lt;=60,"소형",IF((H8620&gt;60)*(H8620&lt;=85)=1,"중소형",IF((H8620&gt;85)*(H8620&lt;=102)=1,"중형",IF((H8620&gt;102)*(H8620&lt;=135)=1,"중대형","대형"))))</f>
        <v>중소형</v>
      </c>
      <c r="G8620" s="142" t="s">
        <v>4201</v>
      </c>
      <c r="H8620" s="143">
        <v>84</v>
      </c>
      <c r="I8620" s="144">
        <v>41452</v>
      </c>
      <c r="J8620" s="143">
        <v>192</v>
      </c>
      <c r="K8620" s="137">
        <v>43070</v>
      </c>
      <c r="L8620" s="137">
        <v>44013</v>
      </c>
      <c r="M8620" s="144">
        <f>H8620/3.3</f>
        <v>25.454545454545457</v>
      </c>
      <c r="N8620" s="144">
        <f>I8620/M8620</f>
        <v>1628.4714285714285</v>
      </c>
    </row>
    <row r="8621" spans="1:14">
      <c r="A8621" s="142" t="s">
        <v>2829</v>
      </c>
      <c r="B8621" s="142" t="s">
        <v>6313</v>
      </c>
      <c r="C8621" s="142" t="s">
        <v>3169</v>
      </c>
      <c r="D8621" s="142" t="s">
        <v>3225</v>
      </c>
      <c r="E8621" s="142" t="s">
        <v>3226</v>
      </c>
      <c r="F8621" s="143" t="str">
        <f>IF(H8621&lt;=60,"소형",IF((H8621&gt;60)*(H8621&lt;=85)=1,"중소형",IF((H8621&gt;85)*(H8621&lt;=102)=1,"중형",IF((H8621&gt;102)*(H8621&lt;=135)=1,"중대형","대형"))))</f>
        <v>중소형</v>
      </c>
      <c r="G8621" s="142" t="s">
        <v>5995</v>
      </c>
      <c r="H8621" s="143">
        <v>84</v>
      </c>
      <c r="I8621" s="144">
        <v>40898</v>
      </c>
      <c r="J8621" s="143">
        <v>36</v>
      </c>
      <c r="K8621" s="137">
        <v>43070</v>
      </c>
      <c r="L8621" s="137">
        <v>44013</v>
      </c>
      <c r="M8621" s="144">
        <f>H8621/3.3</f>
        <v>25.454545454545457</v>
      </c>
      <c r="N8621" s="144">
        <f>I8621/M8621</f>
        <v>1606.7071428571428</v>
      </c>
    </row>
    <row r="8622" spans="1:14">
      <c r="A8622" s="142" t="s">
        <v>2829</v>
      </c>
      <c r="B8622" s="142" t="s">
        <v>6317</v>
      </c>
      <c r="C8622" s="142" t="s">
        <v>3156</v>
      </c>
      <c r="D8622" s="142" t="s">
        <v>3906</v>
      </c>
      <c r="E8622" s="142" t="s">
        <v>4733</v>
      </c>
      <c r="F8622" s="143" t="str">
        <f>IF(H8622&lt;=60,"소형",IF((H8622&gt;60)*(H8622&lt;=85)=1,"중소형",IF((H8622&gt;85)*(H8622&lt;=102)=1,"중형",IF((H8622&gt;102)*(H8622&lt;=135)=1,"중대형","대형"))))</f>
        <v>중소형</v>
      </c>
      <c r="G8622" s="142" t="s">
        <v>6318</v>
      </c>
      <c r="H8622" s="143">
        <v>67</v>
      </c>
      <c r="I8622" s="144">
        <v>22900</v>
      </c>
      <c r="J8622" s="143">
        <v>130</v>
      </c>
      <c r="K8622" s="137">
        <v>43070</v>
      </c>
      <c r="L8622" s="137">
        <v>44013</v>
      </c>
      <c r="M8622" s="144">
        <f>H8622/3.3</f>
        <v>20.303030303030305</v>
      </c>
      <c r="N8622" s="144">
        <f>I8622/M8622</f>
        <v>1127.9104477611938</v>
      </c>
    </row>
    <row r="8623" spans="1:14">
      <c r="A8623" s="142" t="s">
        <v>2829</v>
      </c>
      <c r="B8623" s="142" t="s">
        <v>6317</v>
      </c>
      <c r="C8623" s="142" t="s">
        <v>3156</v>
      </c>
      <c r="D8623" s="142" t="s">
        <v>3906</v>
      </c>
      <c r="E8623" s="142" t="s">
        <v>4733</v>
      </c>
      <c r="F8623" s="143" t="str">
        <f>IF(H8623&lt;=60,"소형",IF((H8623&gt;60)*(H8623&lt;=85)=1,"중소형",IF((H8623&gt;85)*(H8623&lt;=102)=1,"중형",IF((H8623&gt;102)*(H8623&lt;=135)=1,"중대형","대형"))))</f>
        <v>중소형</v>
      </c>
      <c r="G8623" s="142" t="s">
        <v>6319</v>
      </c>
      <c r="H8623" s="143">
        <v>75</v>
      </c>
      <c r="I8623" s="144">
        <v>24973</v>
      </c>
      <c r="J8623" s="143">
        <v>208</v>
      </c>
      <c r="K8623" s="137">
        <v>43070</v>
      </c>
      <c r="L8623" s="137">
        <v>44013</v>
      </c>
      <c r="M8623" s="144">
        <f>H8623/3.3</f>
        <v>22.72727272727273</v>
      </c>
      <c r="N8623" s="144">
        <f>I8623/M8623</f>
        <v>1098.8119999999999</v>
      </c>
    </row>
    <row r="8624" spans="1:14">
      <c r="A8624" s="142" t="s">
        <v>2829</v>
      </c>
      <c r="B8624" s="142" t="s">
        <v>6317</v>
      </c>
      <c r="C8624" s="142" t="s">
        <v>3156</v>
      </c>
      <c r="D8624" s="142" t="s">
        <v>3906</v>
      </c>
      <c r="E8624" s="142" t="s">
        <v>4733</v>
      </c>
      <c r="F8624" s="143" t="str">
        <f>IF(H8624&lt;=60,"소형",IF((H8624&gt;60)*(H8624&lt;=85)=1,"중소형",IF((H8624&gt;85)*(H8624&lt;=102)=1,"중형",IF((H8624&gt;102)*(H8624&lt;=135)=1,"중대형","대형"))))</f>
        <v>중소형</v>
      </c>
      <c r="G8624" s="142" t="s">
        <v>5538</v>
      </c>
      <c r="H8624" s="143">
        <v>84</v>
      </c>
      <c r="I8624" s="144">
        <v>27510</v>
      </c>
      <c r="J8624" s="143">
        <v>204</v>
      </c>
      <c r="K8624" s="137">
        <v>43070</v>
      </c>
      <c r="L8624" s="137">
        <v>44013</v>
      </c>
      <c r="M8624" s="144">
        <f>H8624/3.3</f>
        <v>25.454545454545457</v>
      </c>
      <c r="N8624" s="144">
        <f>I8624/M8624</f>
        <v>1080.75</v>
      </c>
    </row>
    <row r="8625" spans="1:14">
      <c r="A8625" s="142" t="s">
        <v>2829</v>
      </c>
      <c r="B8625" s="142" t="s">
        <v>6317</v>
      </c>
      <c r="C8625" s="142" t="s">
        <v>3156</v>
      </c>
      <c r="D8625" s="142" t="s">
        <v>3906</v>
      </c>
      <c r="E8625" s="142" t="s">
        <v>4733</v>
      </c>
      <c r="F8625" s="143" t="str">
        <f>IF(H8625&lt;=60,"소형",IF((H8625&gt;60)*(H8625&lt;=85)=1,"중소형",IF((H8625&gt;85)*(H8625&lt;=102)=1,"중형",IF((H8625&gt;102)*(H8625&lt;=135)=1,"중대형","대형"))))</f>
        <v>중소형</v>
      </c>
      <c r="G8625" s="142" t="s">
        <v>5641</v>
      </c>
      <c r="H8625" s="143">
        <v>84</v>
      </c>
      <c r="I8625" s="144">
        <v>27420</v>
      </c>
      <c r="J8625" s="143">
        <v>164</v>
      </c>
      <c r="K8625" s="137">
        <v>43070</v>
      </c>
      <c r="L8625" s="137">
        <v>44013</v>
      </c>
      <c r="M8625" s="144">
        <f>H8625/3.3</f>
        <v>25.454545454545457</v>
      </c>
      <c r="N8625" s="144">
        <f>I8625/M8625</f>
        <v>1077.2142857142856</v>
      </c>
    </row>
    <row r="8626" spans="1:14">
      <c r="A8626" s="142" t="s">
        <v>2829</v>
      </c>
      <c r="B8626" s="142" t="s">
        <v>6320</v>
      </c>
      <c r="C8626" s="142" t="s">
        <v>3158</v>
      </c>
      <c r="D8626" s="142" t="s">
        <v>6321</v>
      </c>
      <c r="E8626" s="142" t="s">
        <v>6322</v>
      </c>
      <c r="F8626" s="143" t="str">
        <f>IF(H8626&lt;=60,"소형",IF((H8626&gt;60)*(H8626&lt;=85)=1,"중소형",IF((H8626&gt;85)*(H8626&lt;=102)=1,"중형",IF((H8626&gt;102)*(H8626&lt;=135)=1,"중대형","대형"))))</f>
        <v>중소형</v>
      </c>
      <c r="G8626" s="142" t="s">
        <v>6139</v>
      </c>
      <c r="H8626" s="143">
        <v>84</v>
      </c>
      <c r="I8626" s="144">
        <v>29100</v>
      </c>
      <c r="J8626" s="143">
        <v>133</v>
      </c>
      <c r="K8626" s="137">
        <v>43070</v>
      </c>
      <c r="L8626" s="137">
        <v>44013</v>
      </c>
      <c r="M8626" s="144">
        <f>H8626/3.3</f>
        <v>25.454545454545457</v>
      </c>
      <c r="N8626" s="144">
        <f>I8626/M8626</f>
        <v>1143.2142857142856</v>
      </c>
    </row>
    <row r="8627" spans="1:14">
      <c r="A8627" s="142" t="s">
        <v>2829</v>
      </c>
      <c r="B8627" s="142" t="s">
        <v>6320</v>
      </c>
      <c r="C8627" s="142" t="s">
        <v>3158</v>
      </c>
      <c r="D8627" s="142" t="s">
        <v>6321</v>
      </c>
      <c r="E8627" s="142" t="s">
        <v>6322</v>
      </c>
      <c r="F8627" s="143" t="str">
        <f>IF(H8627&lt;=60,"소형",IF((H8627&gt;60)*(H8627&lt;=85)=1,"중소형",IF((H8627&gt;85)*(H8627&lt;=102)=1,"중형",IF((H8627&gt;102)*(H8627&lt;=135)=1,"중대형","대형"))))</f>
        <v>중소형</v>
      </c>
      <c r="G8627" s="142" t="s">
        <v>4201</v>
      </c>
      <c r="H8627" s="143">
        <v>84</v>
      </c>
      <c r="I8627" s="144">
        <v>29100</v>
      </c>
      <c r="J8627" s="143">
        <v>334</v>
      </c>
      <c r="K8627" s="137">
        <v>43070</v>
      </c>
      <c r="L8627" s="137">
        <v>44013</v>
      </c>
      <c r="M8627" s="144">
        <f>H8627/3.3</f>
        <v>25.454545454545457</v>
      </c>
      <c r="N8627" s="144">
        <f>I8627/M8627</f>
        <v>1143.2142857142856</v>
      </c>
    </row>
    <row r="8628" spans="1:14">
      <c r="A8628" s="142" t="s">
        <v>2829</v>
      </c>
      <c r="B8628" s="142" t="s">
        <v>6320</v>
      </c>
      <c r="C8628" s="142" t="s">
        <v>3158</v>
      </c>
      <c r="D8628" s="142" t="s">
        <v>6321</v>
      </c>
      <c r="E8628" s="142" t="s">
        <v>6322</v>
      </c>
      <c r="F8628" s="143" t="str">
        <f>IF(H8628&lt;=60,"소형",IF((H8628&gt;60)*(H8628&lt;=85)=1,"중소형",IF((H8628&gt;85)*(H8628&lt;=102)=1,"중형",IF((H8628&gt;102)*(H8628&lt;=135)=1,"중대형","대형"))))</f>
        <v>중소형</v>
      </c>
      <c r="G8628" s="142" t="s">
        <v>3457</v>
      </c>
      <c r="H8628" s="143">
        <v>84</v>
      </c>
      <c r="I8628" s="144">
        <v>28900</v>
      </c>
      <c r="J8628" s="143">
        <v>40</v>
      </c>
      <c r="K8628" s="137">
        <v>43070</v>
      </c>
      <c r="L8628" s="137">
        <v>44013</v>
      </c>
      <c r="M8628" s="144">
        <f>H8628/3.3</f>
        <v>25.454545454545457</v>
      </c>
      <c r="N8628" s="144">
        <f>I8628/M8628</f>
        <v>1135.3571428571427</v>
      </c>
    </row>
    <row r="8629" spans="1:14">
      <c r="A8629" s="142" t="s">
        <v>2829</v>
      </c>
      <c r="B8629" s="142" t="s">
        <v>6320</v>
      </c>
      <c r="C8629" s="142" t="s">
        <v>3158</v>
      </c>
      <c r="D8629" s="142" t="s">
        <v>6321</v>
      </c>
      <c r="E8629" s="142" t="s">
        <v>6322</v>
      </c>
      <c r="F8629" s="143" t="str">
        <f>IF(H8629&lt;=60,"소형",IF((H8629&gt;60)*(H8629&lt;=85)=1,"중소형",IF((H8629&gt;85)*(H8629&lt;=102)=1,"중형",IF((H8629&gt;102)*(H8629&lt;=135)=1,"중대형","대형"))))</f>
        <v>중소형</v>
      </c>
      <c r="G8629" s="142" t="s">
        <v>3292</v>
      </c>
      <c r="H8629" s="143">
        <v>84</v>
      </c>
      <c r="I8629" s="144">
        <v>28900</v>
      </c>
      <c r="J8629" s="143">
        <v>157</v>
      </c>
      <c r="K8629" s="137">
        <v>43070</v>
      </c>
      <c r="L8629" s="137">
        <v>44013</v>
      </c>
      <c r="M8629" s="144">
        <f>H8629/3.3</f>
        <v>25.454545454545457</v>
      </c>
      <c r="N8629" s="144">
        <f>I8629/M8629</f>
        <v>1135.3571428571427</v>
      </c>
    </row>
    <row r="8630" spans="1:14">
      <c r="A8630" s="142" t="s">
        <v>2829</v>
      </c>
      <c r="B8630" s="142" t="s">
        <v>6320</v>
      </c>
      <c r="C8630" s="142" t="s">
        <v>3158</v>
      </c>
      <c r="D8630" s="142" t="s">
        <v>6321</v>
      </c>
      <c r="E8630" s="142" t="s">
        <v>6322</v>
      </c>
      <c r="F8630" s="143" t="str">
        <f>IF(H8630&lt;=60,"소형",IF((H8630&gt;60)*(H8630&lt;=85)=1,"중소형",IF((H8630&gt;85)*(H8630&lt;=102)=1,"중형",IF((H8630&gt;102)*(H8630&lt;=135)=1,"중대형","대형"))))</f>
        <v>중소형</v>
      </c>
      <c r="G8630" s="142" t="s">
        <v>4071</v>
      </c>
      <c r="H8630" s="143">
        <v>84</v>
      </c>
      <c r="I8630" s="144">
        <v>29100</v>
      </c>
      <c r="J8630" s="143">
        <v>80</v>
      </c>
      <c r="K8630" s="137">
        <v>43070</v>
      </c>
      <c r="L8630" s="137">
        <v>44013</v>
      </c>
      <c r="M8630" s="144">
        <f>H8630/3.3</f>
        <v>25.454545454545457</v>
      </c>
      <c r="N8630" s="144">
        <f>I8630/M8630</f>
        <v>1143.2142857142856</v>
      </c>
    </row>
    <row r="8631" spans="1:14">
      <c r="A8631" s="142" t="s">
        <v>2829</v>
      </c>
      <c r="B8631" s="142" t="s">
        <v>6323</v>
      </c>
      <c r="C8631" s="142" t="s">
        <v>3158</v>
      </c>
      <c r="D8631" s="142" t="s">
        <v>6321</v>
      </c>
      <c r="E8631" s="142" t="s">
        <v>6322</v>
      </c>
      <c r="F8631" s="143" t="str">
        <f>IF(H8631&lt;=60,"소형",IF((H8631&gt;60)*(H8631&lt;=85)=1,"중소형",IF((H8631&gt;85)*(H8631&lt;=102)=1,"중형",IF((H8631&gt;102)*(H8631&lt;=135)=1,"중대형","대형"))))</f>
        <v>중소형</v>
      </c>
      <c r="G8631" s="142" t="s">
        <v>6139</v>
      </c>
      <c r="H8631" s="143">
        <v>84</v>
      </c>
      <c r="I8631" s="144">
        <v>29100</v>
      </c>
      <c r="J8631" s="143">
        <v>140</v>
      </c>
      <c r="K8631" s="137">
        <v>43070</v>
      </c>
      <c r="L8631" s="137">
        <v>44013</v>
      </c>
      <c r="M8631" s="144">
        <f>H8631/3.3</f>
        <v>25.454545454545457</v>
      </c>
      <c r="N8631" s="144">
        <f>I8631/M8631</f>
        <v>1143.2142857142856</v>
      </c>
    </row>
    <row r="8632" spans="1:14">
      <c r="A8632" s="142" t="s">
        <v>2829</v>
      </c>
      <c r="B8632" s="142" t="s">
        <v>6323</v>
      </c>
      <c r="C8632" s="142" t="s">
        <v>3158</v>
      </c>
      <c r="D8632" s="142" t="s">
        <v>6321</v>
      </c>
      <c r="E8632" s="142" t="s">
        <v>6322</v>
      </c>
      <c r="F8632" s="143" t="str">
        <f>IF(H8632&lt;=60,"소형",IF((H8632&gt;60)*(H8632&lt;=85)=1,"중소형",IF((H8632&gt;85)*(H8632&lt;=102)=1,"중형",IF((H8632&gt;102)*(H8632&lt;=135)=1,"중대형","대형"))))</f>
        <v>중소형</v>
      </c>
      <c r="G8632" s="142" t="s">
        <v>4201</v>
      </c>
      <c r="H8632" s="143">
        <v>84</v>
      </c>
      <c r="I8632" s="144">
        <v>29100</v>
      </c>
      <c r="J8632" s="143">
        <v>353</v>
      </c>
      <c r="K8632" s="137">
        <v>43070</v>
      </c>
      <c r="L8632" s="137">
        <v>44013</v>
      </c>
      <c r="M8632" s="144">
        <f>H8632/3.3</f>
        <v>25.454545454545457</v>
      </c>
      <c r="N8632" s="144">
        <f>I8632/M8632</f>
        <v>1143.2142857142856</v>
      </c>
    </row>
    <row r="8633" spans="1:14">
      <c r="A8633" s="142" t="s">
        <v>2829</v>
      </c>
      <c r="B8633" s="142" t="s">
        <v>6323</v>
      </c>
      <c r="C8633" s="142" t="s">
        <v>3158</v>
      </c>
      <c r="D8633" s="142" t="s">
        <v>6321</v>
      </c>
      <c r="E8633" s="142" t="s">
        <v>6322</v>
      </c>
      <c r="F8633" s="143" t="str">
        <f>IF(H8633&lt;=60,"소형",IF((H8633&gt;60)*(H8633&lt;=85)=1,"중소형",IF((H8633&gt;85)*(H8633&lt;=102)=1,"중형",IF((H8633&gt;102)*(H8633&lt;=135)=1,"중대형","대형"))))</f>
        <v>중소형</v>
      </c>
      <c r="G8633" s="142" t="s">
        <v>3457</v>
      </c>
      <c r="H8633" s="143">
        <v>84</v>
      </c>
      <c r="I8633" s="144">
        <v>28900</v>
      </c>
      <c r="J8633" s="143">
        <v>20</v>
      </c>
      <c r="K8633" s="137">
        <v>43070</v>
      </c>
      <c r="L8633" s="137">
        <v>44013</v>
      </c>
      <c r="M8633" s="144">
        <f>H8633/3.3</f>
        <v>25.454545454545457</v>
      </c>
      <c r="N8633" s="144">
        <f>I8633/M8633</f>
        <v>1135.3571428571427</v>
      </c>
    </row>
    <row r="8634" spans="1:14">
      <c r="A8634" s="142" t="s">
        <v>2829</v>
      </c>
      <c r="B8634" s="142" t="s">
        <v>6323</v>
      </c>
      <c r="C8634" s="142" t="s">
        <v>3158</v>
      </c>
      <c r="D8634" s="142" t="s">
        <v>6321</v>
      </c>
      <c r="E8634" s="142" t="s">
        <v>6322</v>
      </c>
      <c r="F8634" s="143" t="str">
        <f>IF(H8634&lt;=60,"소형",IF((H8634&gt;60)*(H8634&lt;=85)=1,"중소형",IF((H8634&gt;85)*(H8634&lt;=102)=1,"중형",IF((H8634&gt;102)*(H8634&lt;=135)=1,"중대형","대형"))))</f>
        <v>중소형</v>
      </c>
      <c r="G8634" s="142" t="s">
        <v>3292</v>
      </c>
      <c r="H8634" s="143">
        <v>84</v>
      </c>
      <c r="I8634" s="144">
        <v>28900</v>
      </c>
      <c r="J8634" s="143">
        <v>158</v>
      </c>
      <c r="K8634" s="137">
        <v>43070</v>
      </c>
      <c r="L8634" s="137">
        <v>44013</v>
      </c>
      <c r="M8634" s="144">
        <f>H8634/3.3</f>
        <v>25.454545454545457</v>
      </c>
      <c r="N8634" s="144">
        <f>I8634/M8634</f>
        <v>1135.3571428571427</v>
      </c>
    </row>
    <row r="8635" spans="1:14">
      <c r="A8635" s="142" t="s">
        <v>2829</v>
      </c>
      <c r="B8635" s="142" t="s">
        <v>6323</v>
      </c>
      <c r="C8635" s="142" t="s">
        <v>3158</v>
      </c>
      <c r="D8635" s="142" t="s">
        <v>6321</v>
      </c>
      <c r="E8635" s="142" t="s">
        <v>6322</v>
      </c>
      <c r="F8635" s="143" t="str">
        <f>IF(H8635&lt;=60,"소형",IF((H8635&gt;60)*(H8635&lt;=85)=1,"중소형",IF((H8635&gt;85)*(H8635&lt;=102)=1,"중형",IF((H8635&gt;102)*(H8635&lt;=135)=1,"중대형","대형"))))</f>
        <v>중소형</v>
      </c>
      <c r="G8635" s="142" t="s">
        <v>4071</v>
      </c>
      <c r="H8635" s="143">
        <v>84</v>
      </c>
      <c r="I8635" s="144">
        <v>29100</v>
      </c>
      <c r="J8635" s="143">
        <v>116</v>
      </c>
      <c r="K8635" s="137">
        <v>43070</v>
      </c>
      <c r="L8635" s="137">
        <v>44013</v>
      </c>
      <c r="M8635" s="144">
        <f>H8635/3.3</f>
        <v>25.454545454545457</v>
      </c>
      <c r="N8635" s="144">
        <f>I8635/M8635</f>
        <v>1143.2142857142856</v>
      </c>
    </row>
    <row r="8636" spans="1:14">
      <c r="A8636" s="142" t="s">
        <v>2829</v>
      </c>
      <c r="B8636" s="142" t="s">
        <v>6324</v>
      </c>
      <c r="C8636" s="142" t="s">
        <v>3159</v>
      </c>
      <c r="D8636" s="142" t="s">
        <v>3384</v>
      </c>
      <c r="E8636" s="142" t="s">
        <v>4042</v>
      </c>
      <c r="F8636" s="143" t="str">
        <f>IF(H8636&lt;=60,"소형",IF((H8636&gt;60)*(H8636&lt;=85)=1,"중소형",IF((H8636&gt;85)*(H8636&lt;=102)=1,"중형",IF((H8636&gt;102)*(H8636&lt;=135)=1,"중대형","대형"))))</f>
        <v>중소형</v>
      </c>
      <c r="G8636" s="142" t="s">
        <v>6312</v>
      </c>
      <c r="H8636" s="143">
        <v>84</v>
      </c>
      <c r="I8636" s="144">
        <v>28200</v>
      </c>
      <c r="J8636" s="143">
        <v>155</v>
      </c>
      <c r="K8636" s="137">
        <v>43070</v>
      </c>
      <c r="L8636" s="137">
        <v>44013</v>
      </c>
      <c r="M8636" s="144">
        <f>H8636/3.3</f>
        <v>25.454545454545457</v>
      </c>
      <c r="N8636" s="144">
        <f>I8636/M8636</f>
        <v>1107.8571428571427</v>
      </c>
    </row>
    <row r="8637" spans="1:14">
      <c r="A8637" s="142" t="s">
        <v>2829</v>
      </c>
      <c r="B8637" s="142" t="s">
        <v>6325</v>
      </c>
      <c r="C8637" s="142" t="s">
        <v>3163</v>
      </c>
      <c r="D8637" s="142" t="s">
        <v>3364</v>
      </c>
      <c r="E8637" s="142" t="s">
        <v>6326</v>
      </c>
      <c r="F8637" s="143" t="str">
        <f>IF(H8637&lt;=60,"소형",IF((H8637&gt;60)*(H8637&lt;=85)=1,"중소형",IF((H8637&gt;85)*(H8637&lt;=102)=1,"중형",IF((H8637&gt;102)*(H8637&lt;=135)=1,"중대형","대형"))))</f>
        <v>중형</v>
      </c>
      <c r="G8637" s="142" t="s">
        <v>6327</v>
      </c>
      <c r="H8637" s="143">
        <v>98</v>
      </c>
      <c r="I8637" s="144">
        <v>43900</v>
      </c>
      <c r="J8637" s="143">
        <v>162</v>
      </c>
      <c r="K8637" s="137">
        <v>43070</v>
      </c>
      <c r="L8637" s="137">
        <v>44013</v>
      </c>
      <c r="M8637" s="144">
        <f>H8637/3.3</f>
        <v>29.696969696969699</v>
      </c>
      <c r="N8637" s="144">
        <f>I8637/M8637</f>
        <v>1478.2653061224489</v>
      </c>
    </row>
    <row r="8638" spans="1:14">
      <c r="A8638" s="142" t="s">
        <v>2829</v>
      </c>
      <c r="B8638" s="142" t="s">
        <v>6325</v>
      </c>
      <c r="C8638" s="142" t="s">
        <v>3163</v>
      </c>
      <c r="D8638" s="142" t="s">
        <v>3364</v>
      </c>
      <c r="E8638" s="142" t="s">
        <v>6326</v>
      </c>
      <c r="F8638" s="143" t="str">
        <f>IF(H8638&lt;=60,"소형",IF((H8638&gt;60)*(H8638&lt;=85)=1,"중소형",IF((H8638&gt;85)*(H8638&lt;=102)=1,"중형",IF((H8638&gt;102)*(H8638&lt;=135)=1,"중대형","대형"))))</f>
        <v>중대형</v>
      </c>
      <c r="G8638" s="142" t="s">
        <v>6328</v>
      </c>
      <c r="H8638" s="143">
        <v>109</v>
      </c>
      <c r="I8638" s="144">
        <v>48300</v>
      </c>
      <c r="J8638" s="143">
        <v>162</v>
      </c>
      <c r="K8638" s="137">
        <v>43070</v>
      </c>
      <c r="L8638" s="137">
        <v>44013</v>
      </c>
      <c r="M8638" s="144">
        <f>H8638/3.3</f>
        <v>33.030303030303031</v>
      </c>
      <c r="N8638" s="144">
        <f>I8638/M8638</f>
        <v>1462.2935779816514</v>
      </c>
    </row>
    <row r="8639" spans="1:14">
      <c r="A8639" s="142" t="s">
        <v>2829</v>
      </c>
      <c r="B8639" s="142" t="s">
        <v>6325</v>
      </c>
      <c r="C8639" s="142" t="s">
        <v>3163</v>
      </c>
      <c r="D8639" s="142" t="s">
        <v>3364</v>
      </c>
      <c r="E8639" s="142" t="s">
        <v>6326</v>
      </c>
      <c r="F8639" s="143" t="str">
        <f>IF(H8639&lt;=60,"소형",IF((H8639&gt;60)*(H8639&lt;=85)=1,"중소형",IF((H8639&gt;85)*(H8639&lt;=102)=1,"중형",IF((H8639&gt;102)*(H8639&lt;=135)=1,"중대형","대형"))))</f>
        <v>중대형</v>
      </c>
      <c r="G8639" s="142" t="s">
        <v>6329</v>
      </c>
      <c r="H8639" s="143">
        <v>109</v>
      </c>
      <c r="I8639" s="144">
        <v>48700</v>
      </c>
      <c r="J8639" s="143">
        <v>100</v>
      </c>
      <c r="K8639" s="137">
        <v>43070</v>
      </c>
      <c r="L8639" s="137">
        <v>44013</v>
      </c>
      <c r="M8639" s="144">
        <f>H8639/3.3</f>
        <v>33.030303030303031</v>
      </c>
      <c r="N8639" s="144">
        <f>I8639/M8639</f>
        <v>1474.4036697247707</v>
      </c>
    </row>
    <row r="8640" spans="1:14">
      <c r="A8640" s="142" t="s">
        <v>2829</v>
      </c>
      <c r="B8640" s="142" t="s">
        <v>6325</v>
      </c>
      <c r="C8640" s="142" t="s">
        <v>3163</v>
      </c>
      <c r="D8640" s="142" t="s">
        <v>3364</v>
      </c>
      <c r="E8640" s="142" t="s">
        <v>6326</v>
      </c>
      <c r="F8640" s="143" t="str">
        <f>IF(H8640&lt;=60,"소형",IF((H8640&gt;60)*(H8640&lt;=85)=1,"중소형",IF((H8640&gt;85)*(H8640&lt;=102)=1,"중형",IF((H8640&gt;102)*(H8640&lt;=135)=1,"중대형","대형"))))</f>
        <v>중대형</v>
      </c>
      <c r="G8640" s="142" t="s">
        <v>6330</v>
      </c>
      <c r="H8640" s="143">
        <v>109</v>
      </c>
      <c r="I8640" s="144">
        <v>48800</v>
      </c>
      <c r="J8640" s="143">
        <v>113</v>
      </c>
      <c r="K8640" s="137">
        <v>43070</v>
      </c>
      <c r="L8640" s="137">
        <v>44013</v>
      </c>
      <c r="M8640" s="144">
        <f>H8640/3.3</f>
        <v>33.030303030303031</v>
      </c>
      <c r="N8640" s="144">
        <f>I8640/M8640</f>
        <v>1477.4311926605503</v>
      </c>
    </row>
    <row r="8641" spans="1:14">
      <c r="A8641" s="142" t="s">
        <v>3201</v>
      </c>
      <c r="B8641" s="142" t="s">
        <v>6331</v>
      </c>
      <c r="C8641" s="142" t="s">
        <v>3163</v>
      </c>
      <c r="D8641" s="142" t="s">
        <v>3364</v>
      </c>
      <c r="E8641" s="142" t="s">
        <v>6326</v>
      </c>
      <c r="F8641" s="143" t="str">
        <f>IF(H8641&lt;=60,"소형",IF((H8641&gt;60)*(H8641&lt;=85)=1,"중소형",IF((H8641&gt;85)*(H8641&lt;=102)=1,"중형",IF((H8641&gt;102)*(H8641&lt;=135)=1,"중대형","대형"))))</f>
        <v>소형</v>
      </c>
      <c r="G8641" s="142" t="s">
        <v>4844</v>
      </c>
      <c r="H8641" s="143">
        <v>59</v>
      </c>
      <c r="I8641" s="144">
        <v>28300</v>
      </c>
      <c r="J8641" s="143">
        <v>247</v>
      </c>
      <c r="K8641" s="137">
        <v>43070</v>
      </c>
      <c r="L8641" s="137">
        <v>44013</v>
      </c>
      <c r="M8641" s="144">
        <f>H8641/3.3</f>
        <v>17.878787878787879</v>
      </c>
      <c r="N8641" s="144">
        <f>I8641/M8641</f>
        <v>1582.8813559322034</v>
      </c>
    </row>
    <row r="8642" spans="1:14">
      <c r="A8642" s="142" t="s">
        <v>3201</v>
      </c>
      <c r="B8642" s="142" t="s">
        <v>6331</v>
      </c>
      <c r="C8642" s="142" t="s">
        <v>3163</v>
      </c>
      <c r="D8642" s="142" t="s">
        <v>3364</v>
      </c>
      <c r="E8642" s="142" t="s">
        <v>6326</v>
      </c>
      <c r="F8642" s="143" t="str">
        <f>IF(H8642&lt;=60,"소형",IF((H8642&gt;60)*(H8642&lt;=85)=1,"중소형",IF((H8642&gt;85)*(H8642&lt;=102)=1,"중형",IF((H8642&gt;102)*(H8642&lt;=135)=1,"중대형","대형"))))</f>
        <v>소형</v>
      </c>
      <c r="G8642" s="142" t="s">
        <v>4845</v>
      </c>
      <c r="H8642" s="143">
        <v>59</v>
      </c>
      <c r="I8642" s="144">
        <v>28200</v>
      </c>
      <c r="J8642" s="143">
        <v>53</v>
      </c>
      <c r="K8642" s="137">
        <v>43070</v>
      </c>
      <c r="L8642" s="137">
        <v>44013</v>
      </c>
      <c r="M8642" s="144">
        <f>H8642/3.3</f>
        <v>17.878787878787879</v>
      </c>
      <c r="N8642" s="144">
        <f>I8642/M8642</f>
        <v>1577.2881355932204</v>
      </c>
    </row>
    <row r="8643" spans="1:14">
      <c r="A8643" s="142" t="s">
        <v>3201</v>
      </c>
      <c r="B8643" s="142" t="s">
        <v>6331</v>
      </c>
      <c r="C8643" s="142" t="s">
        <v>3163</v>
      </c>
      <c r="D8643" s="142" t="s">
        <v>3364</v>
      </c>
      <c r="E8643" s="142" t="s">
        <v>6326</v>
      </c>
      <c r="F8643" s="143" t="str">
        <f>IF(H8643&lt;=60,"소형",IF((H8643&gt;60)*(H8643&lt;=85)=1,"중소형",IF((H8643&gt;85)*(H8643&lt;=102)=1,"중형",IF((H8643&gt;102)*(H8643&lt;=135)=1,"중대형","대형"))))</f>
        <v>중소형</v>
      </c>
      <c r="G8643" s="142" t="s">
        <v>4215</v>
      </c>
      <c r="H8643" s="143">
        <v>84</v>
      </c>
      <c r="I8643" s="144">
        <v>38500</v>
      </c>
      <c r="J8643" s="143">
        <v>368</v>
      </c>
      <c r="K8643" s="137">
        <v>43070</v>
      </c>
      <c r="L8643" s="137">
        <v>44013</v>
      </c>
      <c r="M8643" s="144">
        <f>H8643/3.3</f>
        <v>25.454545454545457</v>
      </c>
      <c r="N8643" s="144">
        <f>I8643/M8643</f>
        <v>1512.4999999999998</v>
      </c>
    </row>
    <row r="8644" spans="1:14">
      <c r="A8644" s="142" t="s">
        <v>3201</v>
      </c>
      <c r="B8644" s="142" t="s">
        <v>6331</v>
      </c>
      <c r="C8644" s="142" t="s">
        <v>3163</v>
      </c>
      <c r="D8644" s="142" t="s">
        <v>3364</v>
      </c>
      <c r="E8644" s="142" t="s">
        <v>6326</v>
      </c>
      <c r="F8644" s="143" t="str">
        <f>IF(H8644&lt;=60,"소형",IF((H8644&gt;60)*(H8644&lt;=85)=1,"중소형",IF((H8644&gt;85)*(H8644&lt;=102)=1,"중형",IF((H8644&gt;102)*(H8644&lt;=135)=1,"중대형","대형"))))</f>
        <v>중소형</v>
      </c>
      <c r="G8644" s="142" t="s">
        <v>3291</v>
      </c>
      <c r="H8644" s="143">
        <v>84</v>
      </c>
      <c r="I8644" s="144">
        <v>38500</v>
      </c>
      <c r="J8644" s="143">
        <v>1462</v>
      </c>
      <c r="K8644" s="137">
        <v>43070</v>
      </c>
      <c r="L8644" s="137">
        <v>44013</v>
      </c>
      <c r="M8644" s="144">
        <f>H8644/3.3</f>
        <v>25.454545454545457</v>
      </c>
      <c r="N8644" s="144">
        <f>I8644/M8644</f>
        <v>1512.4999999999998</v>
      </c>
    </row>
    <row r="8645" spans="1:14">
      <c r="A8645" s="142" t="s">
        <v>3201</v>
      </c>
      <c r="B8645" s="142" t="s">
        <v>6331</v>
      </c>
      <c r="C8645" s="142" t="s">
        <v>3163</v>
      </c>
      <c r="D8645" s="142" t="s">
        <v>3364</v>
      </c>
      <c r="E8645" s="142" t="s">
        <v>6326</v>
      </c>
      <c r="F8645" s="143" t="str">
        <f>IF(H8645&lt;=60,"소형",IF((H8645&gt;60)*(H8645&lt;=85)=1,"중소형",IF((H8645&gt;85)*(H8645&lt;=102)=1,"중형",IF((H8645&gt;102)*(H8645&lt;=135)=1,"중대형","대형"))))</f>
        <v>중소형</v>
      </c>
      <c r="G8645" s="142" t="s">
        <v>4173</v>
      </c>
      <c r="H8645" s="143">
        <v>84</v>
      </c>
      <c r="I8645" s="144">
        <v>38700</v>
      </c>
      <c r="J8645" s="143">
        <v>375</v>
      </c>
      <c r="K8645" s="137">
        <v>43070</v>
      </c>
      <c r="L8645" s="137">
        <v>44013</v>
      </c>
      <c r="M8645" s="144">
        <f>H8645/3.3</f>
        <v>25.454545454545457</v>
      </c>
      <c r="N8645" s="144">
        <f>I8645/M8645</f>
        <v>1520.3571428571427</v>
      </c>
    </row>
    <row r="8646" spans="1:14">
      <c r="A8646" s="142" t="s">
        <v>2829</v>
      </c>
      <c r="B8646" s="142" t="s">
        <v>6332</v>
      </c>
      <c r="C8646" s="142" t="s">
        <v>3163</v>
      </c>
      <c r="D8646" s="142" t="s">
        <v>3341</v>
      </c>
      <c r="E8646" s="142" t="s">
        <v>6333</v>
      </c>
      <c r="F8646" s="143" t="str">
        <f>IF(H8646&lt;=60,"소형",IF((H8646&gt;60)*(H8646&lt;=85)=1,"중소형",IF((H8646&gt;85)*(H8646&lt;=102)=1,"중형",IF((H8646&gt;102)*(H8646&lt;=135)=1,"중대형","대형"))))</f>
        <v>중소형</v>
      </c>
      <c r="G8646" s="142" t="s">
        <v>6334</v>
      </c>
      <c r="H8646" s="143">
        <v>73</v>
      </c>
      <c r="I8646" s="144">
        <v>36660</v>
      </c>
      <c r="J8646" s="143">
        <v>144</v>
      </c>
      <c r="K8646" s="137">
        <v>43070</v>
      </c>
      <c r="L8646" s="137">
        <v>44013</v>
      </c>
      <c r="M8646" s="144">
        <f>H8646/3.3</f>
        <v>22.121212121212121</v>
      </c>
      <c r="N8646" s="144">
        <f>I8646/M8646</f>
        <v>1657.2328767123288</v>
      </c>
    </row>
    <row r="8647" spans="1:14">
      <c r="A8647" s="142" t="s">
        <v>2829</v>
      </c>
      <c r="B8647" s="142" t="s">
        <v>6332</v>
      </c>
      <c r="C8647" s="142" t="s">
        <v>3163</v>
      </c>
      <c r="D8647" s="142" t="s">
        <v>3341</v>
      </c>
      <c r="E8647" s="142" t="s">
        <v>6333</v>
      </c>
      <c r="F8647" s="143" t="str">
        <f>IF(H8647&lt;=60,"소형",IF((H8647&gt;60)*(H8647&lt;=85)=1,"중소형",IF((H8647&gt;85)*(H8647&lt;=102)=1,"중형",IF((H8647&gt;102)*(H8647&lt;=135)=1,"중대형","대형"))))</f>
        <v>중소형</v>
      </c>
      <c r="G8647" s="142" t="s">
        <v>6072</v>
      </c>
      <c r="H8647" s="143">
        <v>84</v>
      </c>
      <c r="I8647" s="144">
        <v>40640</v>
      </c>
      <c r="J8647" s="143">
        <v>568</v>
      </c>
      <c r="K8647" s="137">
        <v>43070</v>
      </c>
      <c r="L8647" s="137">
        <v>44013</v>
      </c>
      <c r="M8647" s="144">
        <f>H8647/3.3</f>
        <v>25.454545454545457</v>
      </c>
      <c r="N8647" s="144">
        <f>I8647/M8647</f>
        <v>1596.5714285714284</v>
      </c>
    </row>
    <row r="8648" spans="1:14">
      <c r="A8648" s="142" t="s">
        <v>2829</v>
      </c>
      <c r="B8648" s="142" t="s">
        <v>6782</v>
      </c>
      <c r="C8648" s="142" t="s">
        <v>3163</v>
      </c>
      <c r="D8648" s="142" t="s">
        <v>4927</v>
      </c>
      <c r="E8648" s="142" t="s">
        <v>6783</v>
      </c>
      <c r="F8648" s="143" t="str">
        <f>IF(H8648&lt;=60,"소형",IF((H8648&gt;60)*(H8648&lt;=85)=1,"중소형",IF((H8648&gt;85)*(H8648&lt;=102)=1,"중형",IF((H8648&gt;102)*(H8648&lt;=135)=1,"중대형","대형"))))</f>
        <v>소형</v>
      </c>
      <c r="G8648" s="142" t="s">
        <v>6784</v>
      </c>
      <c r="H8648" s="143">
        <v>48</v>
      </c>
      <c r="I8648" s="144">
        <v>22220</v>
      </c>
      <c r="J8648" s="143">
        <v>61</v>
      </c>
      <c r="K8648" s="137">
        <v>43070</v>
      </c>
      <c r="L8648" s="137">
        <v>44013</v>
      </c>
      <c r="M8648" s="144">
        <f>H8648/3.3</f>
        <v>14.545454545454547</v>
      </c>
      <c r="N8648" s="144">
        <f>I8648/M8648</f>
        <v>1527.6249999999998</v>
      </c>
    </row>
    <row r="8649" spans="1:14">
      <c r="A8649" s="142" t="s">
        <v>2829</v>
      </c>
      <c r="B8649" s="142" t="s">
        <v>6782</v>
      </c>
      <c r="C8649" s="142" t="s">
        <v>3163</v>
      </c>
      <c r="D8649" s="142" t="s">
        <v>4927</v>
      </c>
      <c r="E8649" s="142" t="s">
        <v>6783</v>
      </c>
      <c r="F8649" s="143" t="str">
        <f>IF(H8649&lt;=60,"소형",IF((H8649&gt;60)*(H8649&lt;=85)=1,"중소형",IF((H8649&gt;85)*(H8649&lt;=102)=1,"중형",IF((H8649&gt;102)*(H8649&lt;=135)=1,"중대형","대형"))))</f>
        <v>소형</v>
      </c>
      <c r="G8649" s="142" t="s">
        <v>5844</v>
      </c>
      <c r="H8649" s="143">
        <v>59</v>
      </c>
      <c r="I8649" s="144">
        <v>27730</v>
      </c>
      <c r="J8649" s="143">
        <v>131</v>
      </c>
      <c r="K8649" s="137">
        <v>43070</v>
      </c>
      <c r="L8649" s="137">
        <v>44013</v>
      </c>
      <c r="M8649" s="144">
        <f>H8649/3.3</f>
        <v>17.878787878787879</v>
      </c>
      <c r="N8649" s="144">
        <f>I8649/M8649</f>
        <v>1551</v>
      </c>
    </row>
    <row r="8650" spans="1:14">
      <c r="A8650" s="142" t="s">
        <v>2829</v>
      </c>
      <c r="B8650" s="142" t="s">
        <v>6782</v>
      </c>
      <c r="C8650" s="142" t="s">
        <v>3163</v>
      </c>
      <c r="D8650" s="142" t="s">
        <v>4927</v>
      </c>
      <c r="E8650" s="142" t="s">
        <v>6783</v>
      </c>
      <c r="F8650" s="143" t="str">
        <f>IF(H8650&lt;=60,"소형",IF((H8650&gt;60)*(H8650&lt;=85)=1,"중소형",IF((H8650&gt;85)*(H8650&lt;=102)=1,"중형",IF((H8650&gt;102)*(H8650&lt;=135)=1,"중대형","대형"))))</f>
        <v>소형</v>
      </c>
      <c r="G8650" s="142" t="s">
        <v>6616</v>
      </c>
      <c r="H8650" s="143">
        <v>59</v>
      </c>
      <c r="I8650" s="144">
        <v>28900</v>
      </c>
      <c r="J8650" s="143">
        <v>126</v>
      </c>
      <c r="K8650" s="137">
        <v>43070</v>
      </c>
      <c r="L8650" s="137">
        <v>44013</v>
      </c>
      <c r="M8650" s="144">
        <f>H8650/3.3</f>
        <v>17.878787878787879</v>
      </c>
      <c r="N8650" s="144">
        <f>I8650/M8650</f>
        <v>1616.4406779661017</v>
      </c>
    </row>
    <row r="8651" spans="1:14">
      <c r="A8651" s="142" t="s">
        <v>2829</v>
      </c>
      <c r="B8651" s="142" t="s">
        <v>6782</v>
      </c>
      <c r="C8651" s="142" t="s">
        <v>3163</v>
      </c>
      <c r="D8651" s="142" t="s">
        <v>4927</v>
      </c>
      <c r="E8651" s="142" t="s">
        <v>6783</v>
      </c>
      <c r="F8651" s="143" t="str">
        <f>IF(H8651&lt;=60,"소형",IF((H8651&gt;60)*(H8651&lt;=85)=1,"중소형",IF((H8651&gt;85)*(H8651&lt;=102)=1,"중형",IF((H8651&gt;102)*(H8651&lt;=135)=1,"중대형","대형"))))</f>
        <v>소형</v>
      </c>
      <c r="G8651" s="142" t="s">
        <v>5873</v>
      </c>
      <c r="H8651" s="143">
        <v>59</v>
      </c>
      <c r="I8651" s="139" t="s">
        <v>3211</v>
      </c>
      <c r="J8651" s="143">
        <v>17</v>
      </c>
      <c r="K8651" s="137">
        <v>43070</v>
      </c>
      <c r="L8651" s="137">
        <v>44013</v>
      </c>
      <c r="M8651" s="144">
        <f>H8651/3.3</f>
        <v>17.878787878787879</v>
      </c>
      <c r="N8651" s="144" t="e">
        <f>I8651/M8651</f>
        <v>#VALUE!</v>
      </c>
    </row>
    <row r="8652" spans="1:14">
      <c r="A8652" s="142" t="s">
        <v>2829</v>
      </c>
      <c r="B8652" s="142" t="s">
        <v>6782</v>
      </c>
      <c r="C8652" s="142" t="s">
        <v>3163</v>
      </c>
      <c r="D8652" s="142" t="s">
        <v>4927</v>
      </c>
      <c r="E8652" s="142" t="s">
        <v>6783</v>
      </c>
      <c r="F8652" s="143" t="str">
        <f>IF(H8652&lt;=60,"소형",IF((H8652&gt;60)*(H8652&lt;=85)=1,"중소형",IF((H8652&gt;85)*(H8652&lt;=102)=1,"중형",IF((H8652&gt;102)*(H8652&lt;=135)=1,"중대형","대형"))))</f>
        <v>중소형</v>
      </c>
      <c r="G8652" s="142" t="s">
        <v>3622</v>
      </c>
      <c r="H8652" s="143">
        <v>84</v>
      </c>
      <c r="I8652" s="144">
        <v>40810</v>
      </c>
      <c r="J8652" s="143">
        <v>44</v>
      </c>
      <c r="K8652" s="137">
        <v>43070</v>
      </c>
      <c r="L8652" s="137">
        <v>44013</v>
      </c>
      <c r="M8652" s="144">
        <f>H8652/3.3</f>
        <v>25.454545454545457</v>
      </c>
      <c r="N8652" s="144">
        <f>I8652/M8652</f>
        <v>1603.2499999999998</v>
      </c>
    </row>
    <row r="8653" spans="1:14">
      <c r="A8653" s="142" t="s">
        <v>2829</v>
      </c>
      <c r="B8653" s="142" t="s">
        <v>6782</v>
      </c>
      <c r="C8653" s="142" t="s">
        <v>3163</v>
      </c>
      <c r="D8653" s="142" t="s">
        <v>4927</v>
      </c>
      <c r="E8653" s="142" t="s">
        <v>6783</v>
      </c>
      <c r="F8653" s="143" t="str">
        <f>IF(H8653&lt;=60,"소형",IF((H8653&gt;60)*(H8653&lt;=85)=1,"중소형",IF((H8653&gt;85)*(H8653&lt;=102)=1,"중형",IF((H8653&gt;102)*(H8653&lt;=135)=1,"중대형","대형"))))</f>
        <v>중소형</v>
      </c>
      <c r="G8653" s="142" t="s">
        <v>3623</v>
      </c>
      <c r="H8653" s="143">
        <v>84</v>
      </c>
      <c r="I8653" s="144">
        <v>41070</v>
      </c>
      <c r="J8653" s="143">
        <v>11</v>
      </c>
      <c r="K8653" s="137">
        <v>43070</v>
      </c>
      <c r="L8653" s="137">
        <v>44013</v>
      </c>
      <c r="M8653" s="144">
        <f>H8653/3.3</f>
        <v>25.454545454545457</v>
      </c>
      <c r="N8653" s="144">
        <f>I8653/M8653</f>
        <v>1613.4642857142856</v>
      </c>
    </row>
    <row r="8654" spans="1:14">
      <c r="A8654" s="142" t="s">
        <v>2829</v>
      </c>
      <c r="B8654" s="142" t="s">
        <v>6829</v>
      </c>
      <c r="C8654" s="142" t="s">
        <v>3160</v>
      </c>
      <c r="D8654" s="142" t="s">
        <v>3410</v>
      </c>
      <c r="E8654" s="142" t="s">
        <v>6830</v>
      </c>
      <c r="F8654" s="143" t="str">
        <f>IF(H8654&lt;=60,"소형",IF((H8654&gt;60)*(H8654&lt;=85)=1,"중소형",IF((H8654&gt;85)*(H8654&lt;=102)=1,"중형",IF((H8654&gt;102)*(H8654&lt;=135)=1,"중대형","대형"))))</f>
        <v>중소형</v>
      </c>
      <c r="G8654" s="142" t="s">
        <v>6559</v>
      </c>
      <c r="H8654" s="143">
        <v>84</v>
      </c>
      <c r="I8654" s="144">
        <v>29900</v>
      </c>
      <c r="J8654" s="143">
        <v>482</v>
      </c>
      <c r="K8654" s="137">
        <v>43101</v>
      </c>
      <c r="L8654" s="137">
        <v>44013</v>
      </c>
      <c r="M8654" s="144">
        <f>H8654/3.3</f>
        <v>25.454545454545457</v>
      </c>
      <c r="N8654" s="144">
        <f>I8654/M8654</f>
        <v>1174.6428571428571</v>
      </c>
    </row>
    <row r="8655" spans="1:14">
      <c r="A8655" s="142" t="s">
        <v>2828</v>
      </c>
      <c r="B8655" s="142" t="s">
        <v>6907</v>
      </c>
      <c r="C8655" s="142" t="s">
        <v>3170</v>
      </c>
      <c r="D8655" s="142" t="s">
        <v>3493</v>
      </c>
      <c r="E8655" s="142" t="s">
        <v>6908</v>
      </c>
      <c r="F8655" s="143" t="str">
        <f>IF(H8655&lt;=60,"소형",IF((H8655&gt;60)*(H8655&lt;=85)=1,"중소형",IF((H8655&gt;85)*(H8655&lt;=102)=1,"중형",IF((H8655&gt;102)*(H8655&lt;=135)=1,"중대형","대형"))))</f>
        <v>중소형</v>
      </c>
      <c r="G8655" s="142" t="s">
        <v>5957</v>
      </c>
      <c r="H8655" s="143">
        <v>74</v>
      </c>
      <c r="I8655" s="139" t="s">
        <v>3211</v>
      </c>
      <c r="J8655" s="143">
        <v>342</v>
      </c>
      <c r="K8655" s="137">
        <v>43101</v>
      </c>
      <c r="L8655" s="137">
        <v>44013</v>
      </c>
      <c r="M8655" s="144">
        <f>H8655/3.3</f>
        <v>22.424242424242426</v>
      </c>
      <c r="N8655" s="144" t="e">
        <f>I8655/M8655</f>
        <v>#VALUE!</v>
      </c>
    </row>
    <row r="8656" spans="1:14">
      <c r="A8656" s="142" t="s">
        <v>2828</v>
      </c>
      <c r="B8656" s="142" t="s">
        <v>6907</v>
      </c>
      <c r="C8656" s="142" t="s">
        <v>3170</v>
      </c>
      <c r="D8656" s="142" t="s">
        <v>3493</v>
      </c>
      <c r="E8656" s="142" t="s">
        <v>6908</v>
      </c>
      <c r="F8656" s="143" t="str">
        <f>IF(H8656&lt;=60,"소형",IF((H8656&gt;60)*(H8656&lt;=85)=1,"중소형",IF((H8656&gt;85)*(H8656&lt;=102)=1,"중형",IF((H8656&gt;102)*(H8656&lt;=135)=1,"중대형","대형"))))</f>
        <v>중소형</v>
      </c>
      <c r="G8656" s="142" t="s">
        <v>6909</v>
      </c>
      <c r="H8656" s="143">
        <v>74</v>
      </c>
      <c r="I8656" s="139" t="s">
        <v>3211</v>
      </c>
      <c r="J8656" s="143">
        <v>72</v>
      </c>
      <c r="K8656" s="137">
        <v>43101</v>
      </c>
      <c r="L8656" s="137">
        <v>44013</v>
      </c>
      <c r="M8656" s="144">
        <f>H8656/3.3</f>
        <v>22.424242424242426</v>
      </c>
      <c r="N8656" s="144" t="e">
        <f>I8656/M8656</f>
        <v>#VALUE!</v>
      </c>
    </row>
    <row r="8657" spans="1:14">
      <c r="A8657" s="142" t="s">
        <v>2828</v>
      </c>
      <c r="B8657" s="142" t="s">
        <v>6907</v>
      </c>
      <c r="C8657" s="142" t="s">
        <v>3170</v>
      </c>
      <c r="D8657" s="142" t="s">
        <v>3493</v>
      </c>
      <c r="E8657" s="142" t="s">
        <v>6908</v>
      </c>
      <c r="F8657" s="143" t="str">
        <f>IF(H8657&lt;=60,"소형",IF((H8657&gt;60)*(H8657&lt;=85)=1,"중소형",IF((H8657&gt;85)*(H8657&lt;=102)=1,"중형",IF((H8657&gt;102)*(H8657&lt;=135)=1,"중대형","대형"))))</f>
        <v>중소형</v>
      </c>
      <c r="G8657" s="142" t="s">
        <v>6514</v>
      </c>
      <c r="H8657" s="143">
        <v>84</v>
      </c>
      <c r="I8657" s="139" t="s">
        <v>3211</v>
      </c>
      <c r="J8657" s="143">
        <v>176</v>
      </c>
      <c r="K8657" s="137">
        <v>43101</v>
      </c>
      <c r="L8657" s="137">
        <v>44013</v>
      </c>
      <c r="M8657" s="144">
        <f>H8657/3.3</f>
        <v>25.454545454545457</v>
      </c>
      <c r="N8657" s="144" t="e">
        <f>I8657/M8657</f>
        <v>#VALUE!</v>
      </c>
    </row>
    <row r="8658" spans="1:14">
      <c r="A8658" s="142" t="s">
        <v>2828</v>
      </c>
      <c r="B8658" s="142" t="s">
        <v>6907</v>
      </c>
      <c r="C8658" s="142" t="s">
        <v>3170</v>
      </c>
      <c r="D8658" s="142" t="s">
        <v>3493</v>
      </c>
      <c r="E8658" s="142" t="s">
        <v>6908</v>
      </c>
      <c r="F8658" s="143" t="str">
        <f>IF(H8658&lt;=60,"소형",IF((H8658&gt;60)*(H8658&lt;=85)=1,"중소형",IF((H8658&gt;85)*(H8658&lt;=102)=1,"중형",IF((H8658&gt;102)*(H8658&lt;=135)=1,"중대형","대형"))))</f>
        <v>중소형</v>
      </c>
      <c r="G8658" s="142" t="s">
        <v>5821</v>
      </c>
      <c r="H8658" s="143">
        <v>84</v>
      </c>
      <c r="I8658" s="139" t="s">
        <v>3211</v>
      </c>
      <c r="J8658" s="143">
        <v>99</v>
      </c>
      <c r="K8658" s="137">
        <v>43101</v>
      </c>
      <c r="L8658" s="137">
        <v>44013</v>
      </c>
      <c r="M8658" s="144">
        <f>H8658/3.3</f>
        <v>25.454545454545457</v>
      </c>
      <c r="N8658" s="144" t="e">
        <f>I8658/M8658</f>
        <v>#VALUE!</v>
      </c>
    </row>
    <row r="8659" spans="1:14">
      <c r="A8659" s="142" t="s">
        <v>2828</v>
      </c>
      <c r="B8659" s="142" t="s">
        <v>6907</v>
      </c>
      <c r="C8659" s="142" t="s">
        <v>3170</v>
      </c>
      <c r="D8659" s="142" t="s">
        <v>3493</v>
      </c>
      <c r="E8659" s="142" t="s">
        <v>6908</v>
      </c>
      <c r="F8659" s="143" t="str">
        <f>IF(H8659&lt;=60,"소형",IF((H8659&gt;60)*(H8659&lt;=85)=1,"중소형",IF((H8659&gt;85)*(H8659&lt;=102)=1,"중형",IF((H8659&gt;102)*(H8659&lt;=135)=1,"중대형","대형"))))</f>
        <v>중소형</v>
      </c>
      <c r="G8659" s="142" t="s">
        <v>6095</v>
      </c>
      <c r="H8659" s="143">
        <v>84</v>
      </c>
      <c r="I8659" s="139" t="s">
        <v>3211</v>
      </c>
      <c r="J8659" s="143">
        <v>182</v>
      </c>
      <c r="K8659" s="137">
        <v>43101</v>
      </c>
      <c r="L8659" s="137">
        <v>44013</v>
      </c>
      <c r="M8659" s="144">
        <f>H8659/3.3</f>
        <v>25.454545454545457</v>
      </c>
      <c r="N8659" s="144" t="e">
        <f>I8659/M8659</f>
        <v>#VALUE!</v>
      </c>
    </row>
    <row r="8660" spans="1:14">
      <c r="A8660" s="142" t="s">
        <v>2829</v>
      </c>
      <c r="B8660" s="142" t="s">
        <v>6995</v>
      </c>
      <c r="C8660" s="142" t="s">
        <v>3168</v>
      </c>
      <c r="D8660" s="142" t="s">
        <v>3230</v>
      </c>
      <c r="E8660" s="142" t="s">
        <v>6996</v>
      </c>
      <c r="F8660" s="143" t="str">
        <f>IF(H8660&lt;=60,"소형",IF((H8660&gt;60)*(H8660&lt;=85)=1,"중소형",IF((H8660&gt;85)*(H8660&lt;=102)=1,"중형",IF((H8660&gt;102)*(H8660&lt;=135)=1,"중대형","대형"))))</f>
        <v>중소형</v>
      </c>
      <c r="G8660" s="142" t="s">
        <v>5879</v>
      </c>
      <c r="H8660" s="143">
        <v>74</v>
      </c>
      <c r="I8660" s="144">
        <v>22530</v>
      </c>
      <c r="J8660" s="143">
        <v>480</v>
      </c>
      <c r="K8660" s="137">
        <v>43132</v>
      </c>
      <c r="L8660" s="137">
        <v>44013</v>
      </c>
      <c r="M8660" s="144">
        <f>H8660/3.3</f>
        <v>22.424242424242426</v>
      </c>
      <c r="N8660" s="144">
        <f>I8660/M8660</f>
        <v>1004.7162162162161</v>
      </c>
    </row>
    <row r="8661" spans="1:14">
      <c r="A8661" s="142" t="s">
        <v>2829</v>
      </c>
      <c r="B8661" s="142" t="s">
        <v>6995</v>
      </c>
      <c r="C8661" s="142" t="s">
        <v>3168</v>
      </c>
      <c r="D8661" s="142" t="s">
        <v>3230</v>
      </c>
      <c r="E8661" s="142" t="s">
        <v>6996</v>
      </c>
      <c r="F8661" s="143" t="str">
        <f>IF(H8661&lt;=60,"소형",IF((H8661&gt;60)*(H8661&lt;=85)=1,"중소형",IF((H8661&gt;85)*(H8661&lt;=102)=1,"중형",IF((H8661&gt;102)*(H8661&lt;=135)=1,"중대형","대형"))))</f>
        <v>중소형</v>
      </c>
      <c r="G8661" s="142" t="s">
        <v>6997</v>
      </c>
      <c r="H8661" s="143">
        <v>78</v>
      </c>
      <c r="I8661" s="144">
        <v>24690</v>
      </c>
      <c r="J8661" s="143">
        <v>47</v>
      </c>
      <c r="K8661" s="137">
        <v>43132</v>
      </c>
      <c r="L8661" s="137">
        <v>44013</v>
      </c>
      <c r="M8661" s="144">
        <f>H8661/3.3</f>
        <v>23.636363636363637</v>
      </c>
      <c r="N8661" s="144">
        <f>I8661/M8661</f>
        <v>1044.5769230769231</v>
      </c>
    </row>
    <row r="8662" spans="1:14">
      <c r="A8662" s="142" t="s">
        <v>2829</v>
      </c>
      <c r="B8662" s="142" t="s">
        <v>7028</v>
      </c>
      <c r="C8662" s="142" t="s">
        <v>3170</v>
      </c>
      <c r="D8662" s="142" t="s">
        <v>3959</v>
      </c>
      <c r="E8662" s="142" t="s">
        <v>7029</v>
      </c>
      <c r="F8662" s="143" t="str">
        <f>IF(H8662&lt;=60,"소형",IF((H8662&gt;60)*(H8662&lt;=85)=1,"중소형",IF((H8662&gt;85)*(H8662&lt;=102)=1,"중형",IF((H8662&gt;102)*(H8662&lt;=135)=1,"중대형","대형"))))</f>
        <v>소형</v>
      </c>
      <c r="G8662" s="142" t="s">
        <v>6090</v>
      </c>
      <c r="H8662" s="143">
        <v>59</v>
      </c>
      <c r="I8662" s="144">
        <v>56060</v>
      </c>
      <c r="J8662" s="143">
        <v>182</v>
      </c>
      <c r="K8662" s="137">
        <v>43160</v>
      </c>
      <c r="L8662" s="137">
        <v>44013</v>
      </c>
      <c r="M8662" s="144">
        <f>H8662/3.3</f>
        <v>17.878787878787879</v>
      </c>
      <c r="N8662" s="144">
        <f>I8662/M8662</f>
        <v>3135.5593220338983</v>
      </c>
    </row>
    <row r="8663" spans="1:14">
      <c r="A8663" s="142" t="s">
        <v>2829</v>
      </c>
      <c r="B8663" s="142" t="s">
        <v>7028</v>
      </c>
      <c r="C8663" s="142" t="s">
        <v>3170</v>
      </c>
      <c r="D8663" s="142" t="s">
        <v>3959</v>
      </c>
      <c r="E8663" s="142" t="s">
        <v>7029</v>
      </c>
      <c r="F8663" s="143" t="str">
        <f>IF(H8663&lt;=60,"소형",IF((H8663&gt;60)*(H8663&lt;=85)=1,"중소형",IF((H8663&gt;85)*(H8663&lt;=102)=1,"중형",IF((H8663&gt;102)*(H8663&lt;=135)=1,"중대형","대형"))))</f>
        <v>소형</v>
      </c>
      <c r="G8663" s="142" t="s">
        <v>5861</v>
      </c>
      <c r="H8663" s="143">
        <v>59</v>
      </c>
      <c r="I8663" s="144">
        <v>55840</v>
      </c>
      <c r="J8663" s="143">
        <v>90</v>
      </c>
      <c r="K8663" s="137">
        <v>43160</v>
      </c>
      <c r="L8663" s="137">
        <v>44013</v>
      </c>
      <c r="M8663" s="144">
        <f>H8663/3.3</f>
        <v>17.878787878787879</v>
      </c>
      <c r="N8663" s="144">
        <f>I8663/M8663</f>
        <v>3123.2542372881358</v>
      </c>
    </row>
    <row r="8664" spans="1:14">
      <c r="A8664" s="142" t="s">
        <v>2829</v>
      </c>
      <c r="B8664" s="142" t="s">
        <v>7028</v>
      </c>
      <c r="C8664" s="142" t="s">
        <v>3170</v>
      </c>
      <c r="D8664" s="142" t="s">
        <v>3959</v>
      </c>
      <c r="E8664" s="142" t="s">
        <v>7029</v>
      </c>
      <c r="F8664" s="143" t="str">
        <f>IF(H8664&lt;=60,"소형",IF((H8664&gt;60)*(H8664&lt;=85)=1,"중소형",IF((H8664&gt;85)*(H8664&lt;=102)=1,"중형",IF((H8664&gt;102)*(H8664&lt;=135)=1,"중대형","대형"))))</f>
        <v>소형</v>
      </c>
      <c r="G8664" s="142" t="s">
        <v>7030</v>
      </c>
      <c r="H8664" s="143">
        <v>59</v>
      </c>
      <c r="I8664" s="144">
        <v>55570</v>
      </c>
      <c r="J8664" s="143">
        <v>68</v>
      </c>
      <c r="K8664" s="137">
        <v>43160</v>
      </c>
      <c r="L8664" s="137">
        <v>44013</v>
      </c>
      <c r="M8664" s="144">
        <f>H8664/3.3</f>
        <v>17.878787878787879</v>
      </c>
      <c r="N8664" s="144">
        <f>I8664/M8664</f>
        <v>3108.1525423728813</v>
      </c>
    </row>
    <row r="8665" spans="1:14">
      <c r="A8665" s="142" t="s">
        <v>2829</v>
      </c>
      <c r="B8665" s="142" t="s">
        <v>7028</v>
      </c>
      <c r="C8665" s="142" t="s">
        <v>3170</v>
      </c>
      <c r="D8665" s="142" t="s">
        <v>3959</v>
      </c>
      <c r="E8665" s="142" t="s">
        <v>7029</v>
      </c>
      <c r="F8665" s="143" t="str">
        <f>IF(H8665&lt;=60,"소형",IF((H8665&gt;60)*(H8665&lt;=85)=1,"중소형",IF((H8665&gt;85)*(H8665&lt;=102)=1,"중형",IF((H8665&gt;102)*(H8665&lt;=135)=1,"중대형","대형"))))</f>
        <v>중소형</v>
      </c>
      <c r="G8665" s="142" t="s">
        <v>3474</v>
      </c>
      <c r="H8665" s="143">
        <v>84</v>
      </c>
      <c r="I8665" s="144">
        <v>67920</v>
      </c>
      <c r="J8665" s="143">
        <v>82</v>
      </c>
      <c r="K8665" s="137">
        <v>43160</v>
      </c>
      <c r="L8665" s="137">
        <v>44013</v>
      </c>
      <c r="M8665" s="144">
        <f>H8665/3.3</f>
        <v>25.454545454545457</v>
      </c>
      <c r="N8665" s="144">
        <f>I8665/M8665</f>
        <v>2668.2857142857142</v>
      </c>
    </row>
    <row r="8666" spans="1:14">
      <c r="A8666" s="142" t="s">
        <v>2829</v>
      </c>
      <c r="B8666" s="142" t="s">
        <v>7028</v>
      </c>
      <c r="C8666" s="142" t="s">
        <v>3170</v>
      </c>
      <c r="D8666" s="142" t="s">
        <v>3959</v>
      </c>
      <c r="E8666" s="142" t="s">
        <v>7029</v>
      </c>
      <c r="F8666" s="143" t="str">
        <f>IF(H8666&lt;=60,"소형",IF((H8666&gt;60)*(H8666&lt;=85)=1,"중소형",IF((H8666&gt;85)*(H8666&lt;=102)=1,"중형",IF((H8666&gt;102)*(H8666&lt;=135)=1,"중대형","대형"))))</f>
        <v>중소형</v>
      </c>
      <c r="G8666" s="142" t="s">
        <v>3476</v>
      </c>
      <c r="H8666" s="143">
        <v>84</v>
      </c>
      <c r="I8666" s="144">
        <v>67980</v>
      </c>
      <c r="J8666" s="143">
        <v>200</v>
      </c>
      <c r="K8666" s="137">
        <v>43160</v>
      </c>
      <c r="L8666" s="137">
        <v>44013</v>
      </c>
      <c r="M8666" s="144">
        <f>H8666/3.3</f>
        <v>25.454545454545457</v>
      </c>
      <c r="N8666" s="144">
        <f>I8666/M8666</f>
        <v>2670.6428571428569</v>
      </c>
    </row>
    <row r="8667" spans="1:14">
      <c r="A8667" s="142" t="s">
        <v>2829</v>
      </c>
      <c r="B8667" s="142" t="s">
        <v>7028</v>
      </c>
      <c r="C8667" s="142" t="s">
        <v>3170</v>
      </c>
      <c r="D8667" s="142" t="s">
        <v>3959</v>
      </c>
      <c r="E8667" s="142" t="s">
        <v>7029</v>
      </c>
      <c r="F8667" s="143" t="str">
        <f>IF(H8667&lt;=60,"소형",IF((H8667&gt;60)*(H8667&lt;=85)=1,"중소형",IF((H8667&gt;85)*(H8667&lt;=102)=1,"중형",IF((H8667&gt;102)*(H8667&lt;=135)=1,"중대형","대형"))))</f>
        <v>중소형</v>
      </c>
      <c r="G8667" s="142" t="s">
        <v>3208</v>
      </c>
      <c r="H8667" s="143">
        <v>84</v>
      </c>
      <c r="I8667" s="144">
        <v>67860</v>
      </c>
      <c r="J8667" s="143">
        <v>237</v>
      </c>
      <c r="K8667" s="137">
        <v>43160</v>
      </c>
      <c r="L8667" s="137">
        <v>44013</v>
      </c>
      <c r="M8667" s="144">
        <f>H8667/3.3</f>
        <v>25.454545454545457</v>
      </c>
      <c r="N8667" s="144">
        <f>I8667/M8667</f>
        <v>2665.9285714285711</v>
      </c>
    </row>
    <row r="8668" spans="1:14">
      <c r="A8668" s="142" t="s">
        <v>2829</v>
      </c>
      <c r="B8668" s="142" t="s">
        <v>7031</v>
      </c>
      <c r="C8668" s="142" t="s">
        <v>3156</v>
      </c>
      <c r="D8668" s="142" t="s">
        <v>3366</v>
      </c>
      <c r="E8668" s="142" t="s">
        <v>7032</v>
      </c>
      <c r="F8668" s="143" t="str">
        <f>IF(H8668&lt;=60,"소형",IF((H8668&gt;60)*(H8668&lt;=85)=1,"중소형",IF((H8668&gt;85)*(H8668&lt;=102)=1,"중형",IF((H8668&gt;102)*(H8668&lt;=135)=1,"중대형","대형"))))</f>
        <v>소형</v>
      </c>
      <c r="G8668" s="142" t="s">
        <v>7033</v>
      </c>
      <c r="H8668" s="143">
        <v>51</v>
      </c>
      <c r="I8668" s="139" t="s">
        <v>3211</v>
      </c>
      <c r="J8668" s="143">
        <v>85</v>
      </c>
      <c r="K8668" s="137">
        <v>43160</v>
      </c>
      <c r="L8668" s="137">
        <v>44013</v>
      </c>
      <c r="M8668" s="144">
        <f>H8668/3.3</f>
        <v>15.454545454545455</v>
      </c>
      <c r="N8668" s="144" t="e">
        <f>I8668/M8668</f>
        <v>#VALUE!</v>
      </c>
    </row>
    <row r="8669" spans="1:14">
      <c r="A8669" s="142" t="s">
        <v>2829</v>
      </c>
      <c r="B8669" s="142" t="s">
        <v>7031</v>
      </c>
      <c r="C8669" s="142" t="s">
        <v>3156</v>
      </c>
      <c r="D8669" s="142" t="s">
        <v>3366</v>
      </c>
      <c r="E8669" s="142" t="s">
        <v>7032</v>
      </c>
      <c r="F8669" s="143" t="str">
        <f>IF(H8669&lt;=60,"소형",IF((H8669&gt;60)*(H8669&lt;=85)=1,"중소형",IF((H8669&gt;85)*(H8669&lt;=102)=1,"중형",IF((H8669&gt;102)*(H8669&lt;=135)=1,"중대형","대형"))))</f>
        <v>소형</v>
      </c>
      <c r="G8669" s="142" t="s">
        <v>7034</v>
      </c>
      <c r="H8669" s="143">
        <v>51</v>
      </c>
      <c r="I8669" s="139" t="s">
        <v>3211</v>
      </c>
      <c r="J8669" s="143">
        <v>24</v>
      </c>
      <c r="K8669" s="137">
        <v>43160</v>
      </c>
      <c r="L8669" s="137">
        <v>44013</v>
      </c>
      <c r="M8669" s="144">
        <f>H8669/3.3</f>
        <v>15.454545454545455</v>
      </c>
      <c r="N8669" s="144" t="e">
        <f>I8669/M8669</f>
        <v>#VALUE!</v>
      </c>
    </row>
    <row r="8670" spans="1:14">
      <c r="A8670" s="142" t="s">
        <v>2829</v>
      </c>
      <c r="B8670" s="142" t="s">
        <v>7031</v>
      </c>
      <c r="C8670" s="142" t="s">
        <v>3156</v>
      </c>
      <c r="D8670" s="142" t="s">
        <v>3366</v>
      </c>
      <c r="E8670" s="142" t="s">
        <v>7032</v>
      </c>
      <c r="F8670" s="143" t="str">
        <f>IF(H8670&lt;=60,"소형",IF((H8670&gt;60)*(H8670&lt;=85)=1,"중소형",IF((H8670&gt;85)*(H8670&lt;=102)=1,"중형",IF((H8670&gt;102)*(H8670&lt;=135)=1,"중대형","대형"))))</f>
        <v>소형</v>
      </c>
      <c r="G8670" s="142" t="s">
        <v>5818</v>
      </c>
      <c r="H8670" s="143">
        <v>59</v>
      </c>
      <c r="I8670" s="139" t="s">
        <v>3211</v>
      </c>
      <c r="J8670" s="143">
        <v>114</v>
      </c>
      <c r="K8670" s="137">
        <v>43160</v>
      </c>
      <c r="L8670" s="137">
        <v>44013</v>
      </c>
      <c r="M8670" s="144">
        <f>H8670/3.3</f>
        <v>17.878787878787879</v>
      </c>
      <c r="N8670" s="144" t="e">
        <f>I8670/M8670</f>
        <v>#VALUE!</v>
      </c>
    </row>
    <row r="8671" spans="1:14">
      <c r="A8671" s="142" t="s">
        <v>2829</v>
      </c>
      <c r="B8671" s="142" t="s">
        <v>7031</v>
      </c>
      <c r="C8671" s="142" t="s">
        <v>3156</v>
      </c>
      <c r="D8671" s="142" t="s">
        <v>3366</v>
      </c>
      <c r="E8671" s="142" t="s">
        <v>7032</v>
      </c>
      <c r="F8671" s="143" t="str">
        <f>IF(H8671&lt;=60,"소형",IF((H8671&gt;60)*(H8671&lt;=85)=1,"중소형",IF((H8671&gt;85)*(H8671&lt;=102)=1,"중형",IF((H8671&gt;102)*(H8671&lt;=135)=1,"중대형","대형"))))</f>
        <v>중소형</v>
      </c>
      <c r="G8671" s="142" t="s">
        <v>7035</v>
      </c>
      <c r="H8671" s="143">
        <v>71</v>
      </c>
      <c r="I8671" s="139" t="s">
        <v>3211</v>
      </c>
      <c r="J8671" s="143">
        <v>40</v>
      </c>
      <c r="K8671" s="137">
        <v>43160</v>
      </c>
      <c r="L8671" s="137">
        <v>44013</v>
      </c>
      <c r="M8671" s="144">
        <f>H8671/3.3</f>
        <v>21.515151515151516</v>
      </c>
      <c r="N8671" s="144" t="e">
        <f>I8671/M8671</f>
        <v>#VALUE!</v>
      </c>
    </row>
    <row r="8672" spans="1:14">
      <c r="A8672" s="142" t="s">
        <v>2829</v>
      </c>
      <c r="B8672" s="142" t="s">
        <v>7031</v>
      </c>
      <c r="C8672" s="142" t="s">
        <v>3156</v>
      </c>
      <c r="D8672" s="142" t="s">
        <v>3366</v>
      </c>
      <c r="E8672" s="142" t="s">
        <v>7032</v>
      </c>
      <c r="F8672" s="143" t="str">
        <f>IF(H8672&lt;=60,"소형",IF((H8672&gt;60)*(H8672&lt;=85)=1,"중소형",IF((H8672&gt;85)*(H8672&lt;=102)=1,"중형",IF((H8672&gt;102)*(H8672&lt;=135)=1,"중대형","대형"))))</f>
        <v>중소형</v>
      </c>
      <c r="G8672" s="142" t="s">
        <v>4172</v>
      </c>
      <c r="H8672" s="143">
        <v>84</v>
      </c>
      <c r="I8672" s="144">
        <v>34560</v>
      </c>
      <c r="J8672" s="143">
        <v>188</v>
      </c>
      <c r="K8672" s="137">
        <v>43160</v>
      </c>
      <c r="L8672" s="137">
        <v>44013</v>
      </c>
      <c r="M8672" s="144">
        <f>H8672/3.3</f>
        <v>25.454545454545457</v>
      </c>
      <c r="N8672" s="144">
        <f>I8672/M8672</f>
        <v>1357.7142857142856</v>
      </c>
    </row>
    <row r="8673" spans="1:14">
      <c r="A8673" s="142" t="s">
        <v>2829</v>
      </c>
      <c r="B8673" s="142" t="s">
        <v>7031</v>
      </c>
      <c r="C8673" s="142" t="s">
        <v>3156</v>
      </c>
      <c r="D8673" s="142" t="s">
        <v>3366</v>
      </c>
      <c r="E8673" s="142" t="s">
        <v>7032</v>
      </c>
      <c r="F8673" s="143" t="str">
        <f>IF(H8673&lt;=60,"소형",IF((H8673&gt;60)*(H8673&lt;=85)=1,"중소형",IF((H8673&gt;85)*(H8673&lt;=102)=1,"중형",IF((H8673&gt;102)*(H8673&lt;=135)=1,"중대형","대형"))))</f>
        <v>중소형</v>
      </c>
      <c r="G8673" s="142" t="s">
        <v>6514</v>
      </c>
      <c r="H8673" s="143">
        <v>84</v>
      </c>
      <c r="I8673" s="144">
        <v>35490</v>
      </c>
      <c r="J8673" s="143">
        <v>548</v>
      </c>
      <c r="K8673" s="137">
        <v>43160</v>
      </c>
      <c r="L8673" s="137">
        <v>44013</v>
      </c>
      <c r="M8673" s="144">
        <f>H8673/3.3</f>
        <v>25.454545454545457</v>
      </c>
      <c r="N8673" s="144">
        <f>I8673/M8673</f>
        <v>1394.2499999999998</v>
      </c>
    </row>
    <row r="8674" spans="1:14">
      <c r="A8674" s="142" t="s">
        <v>2829</v>
      </c>
      <c r="B8674" s="142" t="s">
        <v>7075</v>
      </c>
      <c r="C8674" s="142" t="s">
        <v>3157</v>
      </c>
      <c r="D8674" s="142" t="s">
        <v>5442</v>
      </c>
      <c r="E8674" s="142" t="s">
        <v>6983</v>
      </c>
      <c r="F8674" s="143" t="str">
        <f>IF(H8674&lt;=60,"소형",IF((H8674&gt;60)*(H8674&lt;=85)=1,"중소형",IF((H8674&gt;85)*(H8674&lt;=102)=1,"중형",IF((H8674&gt;102)*(H8674&lt;=135)=1,"중대형","대형"))))</f>
        <v>소형</v>
      </c>
      <c r="G8674" s="142" t="s">
        <v>6895</v>
      </c>
      <c r="H8674" s="143">
        <v>59</v>
      </c>
      <c r="I8674" s="144">
        <v>17980</v>
      </c>
      <c r="J8674" s="143">
        <v>34</v>
      </c>
      <c r="K8674" s="137">
        <v>43160</v>
      </c>
      <c r="L8674" s="137">
        <v>44013</v>
      </c>
      <c r="M8674" s="144">
        <f>H8674/3.3</f>
        <v>17.878787878787879</v>
      </c>
      <c r="N8674" s="144">
        <f>I8674/M8674</f>
        <v>1005.6610169491526</v>
      </c>
    </row>
    <row r="8675" spans="1:14">
      <c r="A8675" s="142" t="s">
        <v>2829</v>
      </c>
      <c r="B8675" s="142" t="s">
        <v>7075</v>
      </c>
      <c r="C8675" s="142" t="s">
        <v>3157</v>
      </c>
      <c r="D8675" s="142" t="s">
        <v>5442</v>
      </c>
      <c r="E8675" s="142" t="s">
        <v>6983</v>
      </c>
      <c r="F8675" s="143" t="str">
        <f>IF(H8675&lt;=60,"소형",IF((H8675&gt;60)*(H8675&lt;=85)=1,"중소형",IF((H8675&gt;85)*(H8675&lt;=102)=1,"중형",IF((H8675&gt;102)*(H8675&lt;=135)=1,"중대형","대형"))))</f>
        <v>중소형</v>
      </c>
      <c r="G8675" s="142" t="s">
        <v>5538</v>
      </c>
      <c r="H8675" s="143">
        <v>84</v>
      </c>
      <c r="I8675" s="144">
        <v>24920</v>
      </c>
      <c r="J8675" s="143">
        <v>51</v>
      </c>
      <c r="K8675" s="137">
        <v>43160</v>
      </c>
      <c r="L8675" s="137">
        <v>44013</v>
      </c>
      <c r="M8675" s="144">
        <f>H8675/3.3</f>
        <v>25.454545454545457</v>
      </c>
      <c r="N8675" s="144">
        <f>I8675/M8675</f>
        <v>978.99999999999989</v>
      </c>
    </row>
    <row r="8676" spans="1:14">
      <c r="A8676" s="142" t="s">
        <v>2829</v>
      </c>
      <c r="B8676" s="142" t="s">
        <v>7075</v>
      </c>
      <c r="C8676" s="142" t="s">
        <v>3157</v>
      </c>
      <c r="D8676" s="142" t="s">
        <v>5442</v>
      </c>
      <c r="E8676" s="142" t="s">
        <v>6983</v>
      </c>
      <c r="F8676" s="143" t="str">
        <f>IF(H8676&lt;=60,"소형",IF((H8676&gt;60)*(H8676&lt;=85)=1,"중소형",IF((H8676&gt;85)*(H8676&lt;=102)=1,"중형",IF((H8676&gt;102)*(H8676&lt;=135)=1,"중대형","대형"))))</f>
        <v>중소형</v>
      </c>
      <c r="G8676" s="142" t="s">
        <v>4848</v>
      </c>
      <c r="H8676" s="143">
        <v>84</v>
      </c>
      <c r="I8676" s="144">
        <v>24920</v>
      </c>
      <c r="J8676" s="143">
        <v>17</v>
      </c>
      <c r="K8676" s="137">
        <v>43160</v>
      </c>
      <c r="L8676" s="137">
        <v>44013</v>
      </c>
      <c r="M8676" s="144">
        <f>H8676/3.3</f>
        <v>25.454545454545457</v>
      </c>
      <c r="N8676" s="144">
        <f>I8676/M8676</f>
        <v>978.99999999999989</v>
      </c>
    </row>
    <row r="8677" spans="1:14">
      <c r="A8677" s="142" t="s">
        <v>2829</v>
      </c>
      <c r="B8677" s="142" t="s">
        <v>7075</v>
      </c>
      <c r="C8677" s="142" t="s">
        <v>3157</v>
      </c>
      <c r="D8677" s="142" t="s">
        <v>5442</v>
      </c>
      <c r="E8677" s="142" t="s">
        <v>6983</v>
      </c>
      <c r="F8677" s="143" t="str">
        <f>IF(H8677&lt;=60,"소형",IF((H8677&gt;60)*(H8677&lt;=85)=1,"중소형",IF((H8677&gt;85)*(H8677&lt;=102)=1,"중형",IF((H8677&gt;102)*(H8677&lt;=135)=1,"중대형","대형"))))</f>
        <v>중소형</v>
      </c>
      <c r="G8677" s="142" t="s">
        <v>5641</v>
      </c>
      <c r="H8677" s="143">
        <v>84</v>
      </c>
      <c r="I8677" s="144">
        <v>24920</v>
      </c>
      <c r="J8677" s="143">
        <v>51</v>
      </c>
      <c r="K8677" s="137">
        <v>43160</v>
      </c>
      <c r="L8677" s="137">
        <v>44013</v>
      </c>
      <c r="M8677" s="144">
        <f>H8677/3.3</f>
        <v>25.454545454545457</v>
      </c>
      <c r="N8677" s="144">
        <f>I8677/M8677</f>
        <v>978.99999999999989</v>
      </c>
    </row>
    <row r="8678" spans="1:14">
      <c r="A8678" s="142" t="s">
        <v>2829</v>
      </c>
      <c r="B8678" s="142" t="s">
        <v>7076</v>
      </c>
      <c r="C8678" s="142" t="s">
        <v>3168</v>
      </c>
      <c r="D8678" s="142" t="s">
        <v>3230</v>
      </c>
      <c r="E8678" s="142" t="s">
        <v>6996</v>
      </c>
      <c r="F8678" s="143" t="str">
        <f>IF(H8678&lt;=60,"소형",IF((H8678&gt;60)*(H8678&lt;=85)=1,"중소형",IF((H8678&gt;85)*(H8678&lt;=102)=1,"중형",IF((H8678&gt;102)*(H8678&lt;=135)=1,"중대형","대형"))))</f>
        <v>소형</v>
      </c>
      <c r="G8678" s="142" t="s">
        <v>7077</v>
      </c>
      <c r="H8678" s="143">
        <v>60</v>
      </c>
      <c r="I8678" s="144">
        <v>19620</v>
      </c>
      <c r="J8678" s="143">
        <v>224</v>
      </c>
      <c r="K8678" s="137">
        <v>43160</v>
      </c>
      <c r="L8678" s="137">
        <v>44013</v>
      </c>
      <c r="M8678" s="144">
        <f>H8678/3.3</f>
        <v>18.181818181818183</v>
      </c>
      <c r="N8678" s="144">
        <f>I8678/M8678</f>
        <v>1079.0999999999999</v>
      </c>
    </row>
    <row r="8679" spans="1:14">
      <c r="A8679" s="142" t="s">
        <v>2829</v>
      </c>
      <c r="B8679" s="142" t="s">
        <v>7076</v>
      </c>
      <c r="C8679" s="142" t="s">
        <v>3168</v>
      </c>
      <c r="D8679" s="142" t="s">
        <v>3230</v>
      </c>
      <c r="E8679" s="142" t="s">
        <v>6996</v>
      </c>
      <c r="F8679" s="143" t="str">
        <f>IF(H8679&lt;=60,"소형",IF((H8679&gt;60)*(H8679&lt;=85)=1,"중소형",IF((H8679&gt;85)*(H8679&lt;=102)=1,"중형",IF((H8679&gt;102)*(H8679&lt;=135)=1,"중대형","대형"))))</f>
        <v>중소형</v>
      </c>
      <c r="G8679" s="142" t="s">
        <v>4201</v>
      </c>
      <c r="H8679" s="143">
        <v>84</v>
      </c>
      <c r="I8679" s="144">
        <v>24840</v>
      </c>
      <c r="J8679" s="143">
        <v>276</v>
      </c>
      <c r="K8679" s="137">
        <v>43160</v>
      </c>
      <c r="L8679" s="137">
        <v>44013</v>
      </c>
      <c r="M8679" s="144">
        <f>H8679/3.3</f>
        <v>25.454545454545457</v>
      </c>
      <c r="N8679" s="144">
        <f>I8679/M8679</f>
        <v>975.85714285714278</v>
      </c>
    </row>
    <row r="8680" spans="1:14">
      <c r="A8680" s="142" t="s">
        <v>2829</v>
      </c>
      <c r="B8680" s="142" t="s">
        <v>7076</v>
      </c>
      <c r="C8680" s="142" t="s">
        <v>3168</v>
      </c>
      <c r="D8680" s="142" t="s">
        <v>3230</v>
      </c>
      <c r="E8680" s="142" t="s">
        <v>6996</v>
      </c>
      <c r="F8680" s="143" t="str">
        <f>IF(H8680&lt;=60,"소형",IF((H8680&gt;60)*(H8680&lt;=85)=1,"중소형",IF((H8680&gt;85)*(H8680&lt;=102)=1,"중형",IF((H8680&gt;102)*(H8680&lt;=135)=1,"중대형","대형"))))</f>
        <v>중소형</v>
      </c>
      <c r="G8680" s="142" t="s">
        <v>5866</v>
      </c>
      <c r="H8680" s="143">
        <v>84</v>
      </c>
      <c r="I8680" s="144">
        <v>24710</v>
      </c>
      <c r="J8680" s="143">
        <v>96</v>
      </c>
      <c r="K8680" s="137">
        <v>43160</v>
      </c>
      <c r="L8680" s="137">
        <v>44013</v>
      </c>
      <c r="M8680" s="144">
        <f>H8680/3.3</f>
        <v>25.454545454545457</v>
      </c>
      <c r="N8680" s="144">
        <f>I8680/M8680</f>
        <v>970.74999999999989</v>
      </c>
    </row>
    <row r="8681" spans="1:14">
      <c r="A8681" s="142" t="s">
        <v>2829</v>
      </c>
      <c r="B8681" s="142" t="s">
        <v>7462</v>
      </c>
      <c r="C8681" s="142" t="s">
        <v>3159</v>
      </c>
      <c r="D8681" s="142" t="s">
        <v>3925</v>
      </c>
      <c r="E8681" s="142" t="s">
        <v>7463</v>
      </c>
      <c r="F8681" s="143" t="str">
        <f>IF(H8681&lt;=60,"소형",IF((H8681&gt;60)*(H8681&lt;=85)=1,"중소형",IF((H8681&gt;85)*(H8681&lt;=102)=1,"중형",IF((H8681&gt;102)*(H8681&lt;=135)=1,"중대형","대형"))))</f>
        <v>소형</v>
      </c>
      <c r="G8681" s="142" t="s">
        <v>7464</v>
      </c>
      <c r="H8681" s="143">
        <v>34</v>
      </c>
      <c r="I8681" s="144">
        <v>13150</v>
      </c>
      <c r="J8681" s="143">
        <v>120</v>
      </c>
      <c r="K8681" s="137">
        <v>43221</v>
      </c>
      <c r="L8681" s="137">
        <v>44013</v>
      </c>
      <c r="M8681" s="144">
        <f>H8681/3.3</f>
        <v>10.303030303030303</v>
      </c>
      <c r="N8681" s="144">
        <f>I8681/M8681</f>
        <v>1276.3235294117646</v>
      </c>
    </row>
    <row r="8682" spans="1:14">
      <c r="A8682" s="142" t="s">
        <v>2829</v>
      </c>
      <c r="B8682" s="142" t="s">
        <v>7462</v>
      </c>
      <c r="C8682" s="142" t="s">
        <v>3159</v>
      </c>
      <c r="D8682" s="142" t="s">
        <v>3925</v>
      </c>
      <c r="E8682" s="142" t="s">
        <v>7463</v>
      </c>
      <c r="F8682" s="143" t="str">
        <f>IF(H8682&lt;=60,"소형",IF((H8682&gt;60)*(H8682&lt;=85)=1,"중소형",IF((H8682&gt;85)*(H8682&lt;=102)=1,"중형",IF((H8682&gt;102)*(H8682&lt;=135)=1,"중대형","대형"))))</f>
        <v>소형</v>
      </c>
      <c r="G8682" s="142" t="s">
        <v>5061</v>
      </c>
      <c r="H8682" s="143">
        <v>59</v>
      </c>
      <c r="I8682" s="144">
        <v>22350</v>
      </c>
      <c r="J8682" s="143">
        <v>101</v>
      </c>
      <c r="K8682" s="137">
        <v>43221</v>
      </c>
      <c r="L8682" s="137">
        <v>44013</v>
      </c>
      <c r="M8682" s="144">
        <f>H8682/3.3</f>
        <v>17.878787878787879</v>
      </c>
      <c r="N8682" s="144">
        <f>I8682/M8682</f>
        <v>1250.0847457627119</v>
      </c>
    </row>
    <row r="8683" spans="1:14">
      <c r="A8683" s="142" t="s">
        <v>2829</v>
      </c>
      <c r="B8683" s="142" t="s">
        <v>7462</v>
      </c>
      <c r="C8683" s="142" t="s">
        <v>3159</v>
      </c>
      <c r="D8683" s="142" t="s">
        <v>3925</v>
      </c>
      <c r="E8683" s="142" t="s">
        <v>7463</v>
      </c>
      <c r="F8683" s="143" t="str">
        <f>IF(H8683&lt;=60,"소형",IF((H8683&gt;60)*(H8683&lt;=85)=1,"중소형",IF((H8683&gt;85)*(H8683&lt;=102)=1,"중형",IF((H8683&gt;102)*(H8683&lt;=135)=1,"중대형","대형"))))</f>
        <v>소형</v>
      </c>
      <c r="G8683" s="142" t="s">
        <v>5151</v>
      </c>
      <c r="H8683" s="143">
        <v>59</v>
      </c>
      <c r="I8683" s="144">
        <v>22350</v>
      </c>
      <c r="J8683" s="143">
        <v>69</v>
      </c>
      <c r="K8683" s="137">
        <v>43221</v>
      </c>
      <c r="L8683" s="137">
        <v>44013</v>
      </c>
      <c r="M8683" s="144">
        <f>H8683/3.3</f>
        <v>17.878787878787879</v>
      </c>
      <c r="N8683" s="144">
        <f>I8683/M8683</f>
        <v>1250.0847457627119</v>
      </c>
    </row>
    <row r="8684" spans="1:14">
      <c r="A8684" s="142" t="s">
        <v>2829</v>
      </c>
      <c r="B8684" s="142" t="s">
        <v>7462</v>
      </c>
      <c r="C8684" s="142" t="s">
        <v>3159</v>
      </c>
      <c r="D8684" s="142" t="s">
        <v>3925</v>
      </c>
      <c r="E8684" s="142" t="s">
        <v>7463</v>
      </c>
      <c r="F8684" s="143" t="str">
        <f>IF(H8684&lt;=60,"소형",IF((H8684&gt;60)*(H8684&lt;=85)=1,"중소형",IF((H8684&gt;85)*(H8684&lt;=102)=1,"중형",IF((H8684&gt;102)*(H8684&lt;=135)=1,"중대형","대형"))))</f>
        <v>소형</v>
      </c>
      <c r="G8684" s="142" t="s">
        <v>4727</v>
      </c>
      <c r="H8684" s="143">
        <v>59</v>
      </c>
      <c r="I8684" s="144">
        <v>22350</v>
      </c>
      <c r="J8684" s="143">
        <v>36</v>
      </c>
      <c r="K8684" s="137">
        <v>43221</v>
      </c>
      <c r="L8684" s="137">
        <v>44013</v>
      </c>
      <c r="M8684" s="144">
        <f>H8684/3.3</f>
        <v>17.878787878787879</v>
      </c>
      <c r="N8684" s="144">
        <f>I8684/M8684</f>
        <v>1250.0847457627119</v>
      </c>
    </row>
    <row r="8685" spans="1:14">
      <c r="A8685" s="142" t="s">
        <v>2829</v>
      </c>
      <c r="B8685" s="142" t="s">
        <v>7462</v>
      </c>
      <c r="C8685" s="142" t="s">
        <v>3159</v>
      </c>
      <c r="D8685" s="142" t="s">
        <v>3925</v>
      </c>
      <c r="E8685" s="142" t="s">
        <v>7463</v>
      </c>
      <c r="F8685" s="143" t="str">
        <f>IF(H8685&lt;=60,"소형",IF((H8685&gt;60)*(H8685&lt;=85)=1,"중소형",IF((H8685&gt;85)*(H8685&lt;=102)=1,"중형",IF((H8685&gt;102)*(H8685&lt;=135)=1,"중대형","대형"))))</f>
        <v>소형</v>
      </c>
      <c r="G8685" s="142" t="s">
        <v>5656</v>
      </c>
      <c r="H8685" s="143">
        <v>59</v>
      </c>
      <c r="I8685" s="144">
        <v>22350</v>
      </c>
      <c r="J8685" s="143">
        <v>103</v>
      </c>
      <c r="K8685" s="137">
        <v>43221</v>
      </c>
      <c r="L8685" s="137">
        <v>44013</v>
      </c>
      <c r="M8685" s="144">
        <f>H8685/3.3</f>
        <v>17.878787878787879</v>
      </c>
      <c r="N8685" s="144">
        <f>I8685/M8685</f>
        <v>1250.0847457627119</v>
      </c>
    </row>
    <row r="8686" spans="1:14">
      <c r="A8686" s="142" t="s">
        <v>2829</v>
      </c>
      <c r="B8686" s="142" t="s">
        <v>7462</v>
      </c>
      <c r="C8686" s="142" t="s">
        <v>3159</v>
      </c>
      <c r="D8686" s="142" t="s">
        <v>3925</v>
      </c>
      <c r="E8686" s="142" t="s">
        <v>7463</v>
      </c>
      <c r="F8686" s="143" t="str">
        <f>IF(H8686&lt;=60,"소형",IF((H8686&gt;60)*(H8686&lt;=85)=1,"중소형",IF((H8686&gt;85)*(H8686&lt;=102)=1,"중형",IF((H8686&gt;102)*(H8686&lt;=135)=1,"중대형","대형"))))</f>
        <v>중소형</v>
      </c>
      <c r="G8686" s="142" t="s">
        <v>4551</v>
      </c>
      <c r="H8686" s="143">
        <v>84</v>
      </c>
      <c r="I8686" s="144">
        <v>29840</v>
      </c>
      <c r="J8686" s="143">
        <v>414</v>
      </c>
      <c r="K8686" s="137">
        <v>43221</v>
      </c>
      <c r="L8686" s="137">
        <v>44013</v>
      </c>
      <c r="M8686" s="144">
        <f>H8686/3.3</f>
        <v>25.454545454545457</v>
      </c>
      <c r="N8686" s="144">
        <f>I8686/M8686</f>
        <v>1172.2857142857142</v>
      </c>
    </row>
    <row r="8687" spans="1:14">
      <c r="A8687" s="142" t="s">
        <v>2829</v>
      </c>
      <c r="B8687" s="142" t="s">
        <v>7462</v>
      </c>
      <c r="C8687" s="142" t="s">
        <v>3159</v>
      </c>
      <c r="D8687" s="142" t="s">
        <v>3925</v>
      </c>
      <c r="E8687" s="142" t="s">
        <v>7463</v>
      </c>
      <c r="F8687" s="143" t="str">
        <f>IF(H8687&lt;=60,"소형",IF((H8687&gt;60)*(H8687&lt;=85)=1,"중소형",IF((H8687&gt;85)*(H8687&lt;=102)=1,"중형",IF((H8687&gt;102)*(H8687&lt;=135)=1,"중대형","대형"))))</f>
        <v>중소형</v>
      </c>
      <c r="G8687" s="142" t="s">
        <v>3240</v>
      </c>
      <c r="H8687" s="143">
        <v>84</v>
      </c>
      <c r="I8687" s="144">
        <v>29840</v>
      </c>
      <c r="J8687" s="143">
        <v>58</v>
      </c>
      <c r="K8687" s="137">
        <v>43221</v>
      </c>
      <c r="L8687" s="137">
        <v>44013</v>
      </c>
      <c r="M8687" s="144">
        <f>H8687/3.3</f>
        <v>25.454545454545457</v>
      </c>
      <c r="N8687" s="144">
        <f>I8687/M8687</f>
        <v>1172.2857142857142</v>
      </c>
    </row>
    <row r="8688" spans="1:14">
      <c r="A8688" s="142" t="s">
        <v>2829</v>
      </c>
      <c r="B8688" s="142" t="s">
        <v>7462</v>
      </c>
      <c r="C8688" s="142" t="s">
        <v>3159</v>
      </c>
      <c r="D8688" s="142" t="s">
        <v>3925</v>
      </c>
      <c r="E8688" s="142" t="s">
        <v>7463</v>
      </c>
      <c r="F8688" s="143" t="str">
        <f>IF(H8688&lt;=60,"소형",IF((H8688&gt;60)*(H8688&lt;=85)=1,"중소형",IF((H8688&gt;85)*(H8688&lt;=102)=1,"중형",IF((H8688&gt;102)*(H8688&lt;=135)=1,"중대형","대형"))))</f>
        <v>중소형</v>
      </c>
      <c r="G8688" s="142" t="s">
        <v>3474</v>
      </c>
      <c r="H8688" s="143">
        <v>84</v>
      </c>
      <c r="I8688" s="144">
        <v>29840</v>
      </c>
      <c r="J8688" s="143">
        <v>323</v>
      </c>
      <c r="K8688" s="137">
        <v>43221</v>
      </c>
      <c r="L8688" s="137">
        <v>44013</v>
      </c>
      <c r="M8688" s="144">
        <f>H8688/3.3</f>
        <v>25.454545454545457</v>
      </c>
      <c r="N8688" s="144">
        <f>I8688/M8688</f>
        <v>1172.2857142857142</v>
      </c>
    </row>
    <row r="8689" spans="1:14">
      <c r="A8689" s="142" t="s">
        <v>2829</v>
      </c>
      <c r="B8689" s="142" t="s">
        <v>7462</v>
      </c>
      <c r="C8689" s="142" t="s">
        <v>3159</v>
      </c>
      <c r="D8689" s="142" t="s">
        <v>3925</v>
      </c>
      <c r="E8689" s="142" t="s">
        <v>7463</v>
      </c>
      <c r="F8689" s="143" t="str">
        <f>IF(H8689&lt;=60,"소형",IF((H8689&gt;60)*(H8689&lt;=85)=1,"중소형",IF((H8689&gt;85)*(H8689&lt;=102)=1,"중형",IF((H8689&gt;102)*(H8689&lt;=135)=1,"중대형","대형"))))</f>
        <v>중형</v>
      </c>
      <c r="G8689" s="142" t="s">
        <v>7465</v>
      </c>
      <c r="H8689" s="143">
        <v>101</v>
      </c>
      <c r="I8689" s="144">
        <v>39010</v>
      </c>
      <c r="J8689" s="143">
        <v>84</v>
      </c>
      <c r="K8689" s="137">
        <v>43221</v>
      </c>
      <c r="L8689" s="137">
        <v>44013</v>
      </c>
      <c r="M8689" s="144">
        <f>H8689/3.3</f>
        <v>30.606060606060609</v>
      </c>
      <c r="N8689" s="144">
        <f>I8689/M8689</f>
        <v>1274.5841584158416</v>
      </c>
    </row>
    <row r="8690" spans="1:14">
      <c r="A8690" s="142" t="s">
        <v>2829</v>
      </c>
      <c r="B8690" s="142" t="s">
        <v>7462</v>
      </c>
      <c r="C8690" s="142" t="s">
        <v>3159</v>
      </c>
      <c r="D8690" s="142" t="s">
        <v>3925</v>
      </c>
      <c r="E8690" s="142" t="s">
        <v>7463</v>
      </c>
      <c r="F8690" s="143" t="str">
        <f>IF(H8690&lt;=60,"소형",IF((H8690&gt;60)*(H8690&lt;=85)=1,"중소형",IF((H8690&gt;85)*(H8690&lt;=102)=1,"중형",IF((H8690&gt;102)*(H8690&lt;=135)=1,"중대형","대형"))))</f>
        <v>중형</v>
      </c>
      <c r="G8690" s="142" t="s">
        <v>7466</v>
      </c>
      <c r="H8690" s="143">
        <v>101</v>
      </c>
      <c r="I8690" s="144">
        <v>38230</v>
      </c>
      <c r="J8690" s="143">
        <v>42</v>
      </c>
      <c r="K8690" s="137">
        <v>43221</v>
      </c>
      <c r="L8690" s="137">
        <v>44013</v>
      </c>
      <c r="M8690" s="144">
        <f>H8690/3.3</f>
        <v>30.606060606060609</v>
      </c>
      <c r="N8690" s="144">
        <f>I8690/M8690</f>
        <v>1249.09900990099</v>
      </c>
    </row>
    <row r="8691" spans="1:14">
      <c r="A8691" s="142" t="s">
        <v>2829</v>
      </c>
      <c r="B8691" s="142" t="s">
        <v>7462</v>
      </c>
      <c r="C8691" s="142" t="s">
        <v>3159</v>
      </c>
      <c r="D8691" s="142" t="s">
        <v>3925</v>
      </c>
      <c r="E8691" s="142" t="s">
        <v>7463</v>
      </c>
      <c r="F8691" s="143" t="str">
        <f>IF(H8691&lt;=60,"소형",IF((H8691&gt;60)*(H8691&lt;=85)=1,"중소형",IF((H8691&gt;85)*(H8691&lt;=102)=1,"중형",IF((H8691&gt;102)*(H8691&lt;=135)=1,"중대형","대형"))))</f>
        <v>중대형</v>
      </c>
      <c r="G8691" s="142" t="s">
        <v>7467</v>
      </c>
      <c r="H8691" s="143">
        <v>116</v>
      </c>
      <c r="I8691" s="144">
        <v>41620</v>
      </c>
      <c r="J8691" s="143">
        <v>40</v>
      </c>
      <c r="K8691" s="137">
        <v>43221</v>
      </c>
      <c r="L8691" s="137">
        <v>44013</v>
      </c>
      <c r="M8691" s="144">
        <f>H8691/3.3</f>
        <v>35.151515151515156</v>
      </c>
      <c r="N8691" s="144">
        <f>I8691/M8691</f>
        <v>1184.0172413793102</v>
      </c>
    </row>
    <row r="8692" spans="1:14">
      <c r="A8692" s="142" t="s">
        <v>2829</v>
      </c>
      <c r="B8692" s="142" t="s">
        <v>7517</v>
      </c>
      <c r="C8692" s="142" t="s">
        <v>3160</v>
      </c>
      <c r="D8692" s="142" t="s">
        <v>5509</v>
      </c>
      <c r="E8692" s="142" t="s">
        <v>7518</v>
      </c>
      <c r="F8692" s="143" t="str">
        <f>IF(H8692&lt;=60,"소형",IF((H8692&gt;60)*(H8692&lt;=85)=1,"중소형",IF((H8692&gt;85)*(H8692&lt;=102)=1,"중형",IF((H8692&gt;102)*(H8692&lt;=135)=1,"중대형","대형"))))</f>
        <v>중소형</v>
      </c>
      <c r="G8692" s="142" t="s">
        <v>7519</v>
      </c>
      <c r="H8692" s="143">
        <v>81</v>
      </c>
      <c r="I8692" s="144">
        <v>24680</v>
      </c>
      <c r="J8692" s="143">
        <v>72</v>
      </c>
      <c r="K8692" s="137">
        <v>43221</v>
      </c>
      <c r="L8692" s="137">
        <v>44013</v>
      </c>
      <c r="M8692" s="144">
        <f>H8692/3.3</f>
        <v>24.545454545454547</v>
      </c>
      <c r="N8692" s="144">
        <f>I8692/M8692</f>
        <v>1005.4814814814814</v>
      </c>
    </row>
    <row r="8693" spans="1:14">
      <c r="A8693" s="142" t="s">
        <v>2829</v>
      </c>
      <c r="B8693" s="142" t="s">
        <v>7517</v>
      </c>
      <c r="C8693" s="142" t="s">
        <v>3160</v>
      </c>
      <c r="D8693" s="142" t="s">
        <v>5509</v>
      </c>
      <c r="E8693" s="142" t="s">
        <v>7518</v>
      </c>
      <c r="F8693" s="143" t="str">
        <f>IF(H8693&lt;=60,"소형",IF((H8693&gt;60)*(H8693&lt;=85)=1,"중소형",IF((H8693&gt;85)*(H8693&lt;=102)=1,"중형",IF((H8693&gt;102)*(H8693&lt;=135)=1,"중대형","대형"))))</f>
        <v>중소형</v>
      </c>
      <c r="G8693" s="142" t="s">
        <v>4215</v>
      </c>
      <c r="H8693" s="143">
        <v>84</v>
      </c>
      <c r="I8693" s="144">
        <v>24860</v>
      </c>
      <c r="J8693" s="143">
        <v>72</v>
      </c>
      <c r="K8693" s="137">
        <v>43221</v>
      </c>
      <c r="L8693" s="137">
        <v>44013</v>
      </c>
      <c r="M8693" s="144">
        <f>H8693/3.3</f>
        <v>25.454545454545457</v>
      </c>
      <c r="N8693" s="144">
        <f>I8693/M8693</f>
        <v>976.64285714285711</v>
      </c>
    </row>
    <row r="8694" spans="1:14">
      <c r="A8694" s="142" t="s">
        <v>2829</v>
      </c>
      <c r="B8694" s="142" t="s">
        <v>7517</v>
      </c>
      <c r="C8694" s="142" t="s">
        <v>3160</v>
      </c>
      <c r="D8694" s="142" t="s">
        <v>5509</v>
      </c>
      <c r="E8694" s="142" t="s">
        <v>7518</v>
      </c>
      <c r="F8694" s="143" t="str">
        <f>IF(H8694&lt;=60,"소형",IF((H8694&gt;60)*(H8694&lt;=85)=1,"중소형",IF((H8694&gt;85)*(H8694&lt;=102)=1,"중형",IF((H8694&gt;102)*(H8694&lt;=135)=1,"중대형","대형"))))</f>
        <v>중소형</v>
      </c>
      <c r="G8694" s="142" t="s">
        <v>3622</v>
      </c>
      <c r="H8694" s="143">
        <v>84</v>
      </c>
      <c r="I8694" s="144">
        <v>24970</v>
      </c>
      <c r="J8694" s="143">
        <v>203</v>
      </c>
      <c r="K8694" s="137">
        <v>43221</v>
      </c>
      <c r="L8694" s="137">
        <v>44013</v>
      </c>
      <c r="M8694" s="144">
        <f>H8694/3.3</f>
        <v>25.454545454545457</v>
      </c>
      <c r="N8694" s="144">
        <f>I8694/M8694</f>
        <v>980.96428571428567</v>
      </c>
    </row>
    <row r="8695" spans="1:14">
      <c r="A8695" s="142" t="s">
        <v>2829</v>
      </c>
      <c r="B8695" s="142" t="s">
        <v>7633</v>
      </c>
      <c r="C8695" s="142" t="s">
        <v>3163</v>
      </c>
      <c r="D8695" s="142" t="s">
        <v>3382</v>
      </c>
      <c r="E8695" s="142" t="s">
        <v>7634</v>
      </c>
      <c r="F8695" s="143" t="str">
        <f>IF(H8695&lt;=60,"소형",IF((H8695&gt;60)*(H8695&lt;=85)=1,"중소형",IF((H8695&gt;85)*(H8695&lt;=102)=1,"중형",IF((H8695&gt;102)*(H8695&lt;=135)=1,"중대형","대형"))))</f>
        <v>중소형</v>
      </c>
      <c r="G8695" s="142" t="s">
        <v>6655</v>
      </c>
      <c r="H8695" s="143">
        <v>67</v>
      </c>
      <c r="I8695" s="144">
        <v>30190</v>
      </c>
      <c r="J8695" s="143">
        <v>94</v>
      </c>
      <c r="K8695" s="137">
        <v>43252</v>
      </c>
      <c r="L8695" s="137">
        <v>44013</v>
      </c>
      <c r="M8695" s="144">
        <f>H8695/3.3</f>
        <v>20.303030303030305</v>
      </c>
      <c r="N8695" s="144">
        <f>I8695/M8695</f>
        <v>1486.9701492537313</v>
      </c>
    </row>
    <row r="8696" spans="1:14">
      <c r="A8696" s="142" t="s">
        <v>2829</v>
      </c>
      <c r="B8696" s="142" t="s">
        <v>7633</v>
      </c>
      <c r="C8696" s="142" t="s">
        <v>3163</v>
      </c>
      <c r="D8696" s="142" t="s">
        <v>3382</v>
      </c>
      <c r="E8696" s="142" t="s">
        <v>7634</v>
      </c>
      <c r="F8696" s="143" t="str">
        <f>IF(H8696&lt;=60,"소형",IF((H8696&gt;60)*(H8696&lt;=85)=1,"중소형",IF((H8696&gt;85)*(H8696&lt;=102)=1,"중형",IF((H8696&gt;102)*(H8696&lt;=135)=1,"중대형","대형"))))</f>
        <v>중소형</v>
      </c>
      <c r="G8696" s="142" t="s">
        <v>7635</v>
      </c>
      <c r="H8696" s="143">
        <v>77</v>
      </c>
      <c r="I8696" s="144">
        <v>32940</v>
      </c>
      <c r="J8696" s="143">
        <v>181</v>
      </c>
      <c r="K8696" s="137">
        <v>43252</v>
      </c>
      <c r="L8696" s="137">
        <v>44013</v>
      </c>
      <c r="M8696" s="144">
        <f>H8696/3.3</f>
        <v>23.333333333333336</v>
      </c>
      <c r="N8696" s="144">
        <f>I8696/M8696</f>
        <v>1411.7142857142856</v>
      </c>
    </row>
    <row r="8697" spans="1:14">
      <c r="A8697" s="142" t="s">
        <v>2829</v>
      </c>
      <c r="B8697" s="142" t="s">
        <v>7633</v>
      </c>
      <c r="C8697" s="142" t="s">
        <v>3163</v>
      </c>
      <c r="D8697" s="142" t="s">
        <v>3382</v>
      </c>
      <c r="E8697" s="142" t="s">
        <v>7634</v>
      </c>
      <c r="F8697" s="143" t="str">
        <f>IF(H8697&lt;=60,"소형",IF((H8697&gt;60)*(H8697&lt;=85)=1,"중소형",IF((H8697&gt;85)*(H8697&lt;=102)=1,"중형",IF((H8697&gt;102)*(H8697&lt;=135)=1,"중대형","대형"))))</f>
        <v>중소형</v>
      </c>
      <c r="G8697" s="142" t="s">
        <v>3209</v>
      </c>
      <c r="H8697" s="143">
        <v>84</v>
      </c>
      <c r="I8697" s="144">
        <v>35420</v>
      </c>
      <c r="J8697" s="143">
        <v>227</v>
      </c>
      <c r="K8697" s="137">
        <v>43252</v>
      </c>
      <c r="L8697" s="137">
        <v>44013</v>
      </c>
      <c r="M8697" s="144">
        <f>H8697/3.3</f>
        <v>25.454545454545457</v>
      </c>
      <c r="N8697" s="144">
        <f>I8697/M8697</f>
        <v>1391.4999999999998</v>
      </c>
    </row>
    <row r="8698" spans="1:14">
      <c r="A8698" s="142" t="s">
        <v>2829</v>
      </c>
      <c r="B8698" s="142" t="s">
        <v>7633</v>
      </c>
      <c r="C8698" s="142" t="s">
        <v>3163</v>
      </c>
      <c r="D8698" s="142" t="s">
        <v>3382</v>
      </c>
      <c r="E8698" s="142" t="s">
        <v>7634</v>
      </c>
      <c r="F8698" s="143" t="str">
        <f>IF(H8698&lt;=60,"소형",IF((H8698&gt;60)*(H8698&lt;=85)=1,"중소형",IF((H8698&gt;85)*(H8698&lt;=102)=1,"중형",IF((H8698&gt;102)*(H8698&lt;=135)=1,"중대형","대형"))))</f>
        <v>중소형</v>
      </c>
      <c r="G8698" s="142" t="s">
        <v>3208</v>
      </c>
      <c r="H8698" s="143">
        <v>84</v>
      </c>
      <c r="I8698" s="144">
        <v>36900</v>
      </c>
      <c r="J8698" s="143">
        <v>94</v>
      </c>
      <c r="K8698" s="137">
        <v>43252</v>
      </c>
      <c r="L8698" s="137">
        <v>44013</v>
      </c>
      <c r="M8698" s="144">
        <f>H8698/3.3</f>
        <v>25.454545454545457</v>
      </c>
      <c r="N8698" s="144">
        <f>I8698/M8698</f>
        <v>1449.6428571428571</v>
      </c>
    </row>
    <row r="8699" spans="1:14">
      <c r="A8699" s="142" t="s">
        <v>2829</v>
      </c>
      <c r="B8699" s="142" t="s">
        <v>7656</v>
      </c>
      <c r="C8699" s="142" t="s">
        <v>3169</v>
      </c>
      <c r="D8699" s="142" t="s">
        <v>3181</v>
      </c>
      <c r="E8699" s="142" t="s">
        <v>3233</v>
      </c>
      <c r="F8699" s="143" t="str">
        <f>IF(H8699&lt;=60,"소형",IF((H8699&gt;60)*(H8699&lt;=85)=1,"중소형",IF((H8699&gt;85)*(H8699&lt;=102)=1,"중형",IF((H8699&gt;102)*(H8699&lt;=135)=1,"중대형","대형"))))</f>
        <v>소형</v>
      </c>
      <c r="G8699" s="142" t="s">
        <v>7657</v>
      </c>
      <c r="H8699" s="143">
        <v>50</v>
      </c>
      <c r="I8699" s="144">
        <v>23958</v>
      </c>
      <c r="J8699" s="143">
        <v>124</v>
      </c>
      <c r="K8699" s="137">
        <v>43252</v>
      </c>
      <c r="L8699" s="137">
        <v>44013</v>
      </c>
      <c r="M8699" s="144">
        <f>H8699/3.3</f>
        <v>15.151515151515152</v>
      </c>
      <c r="N8699" s="144">
        <f>I8699/M8699</f>
        <v>1581.2279999999998</v>
      </c>
    </row>
    <row r="8700" spans="1:14">
      <c r="A8700" s="142" t="s">
        <v>2829</v>
      </c>
      <c r="B8700" s="142" t="s">
        <v>7656</v>
      </c>
      <c r="C8700" s="142" t="s">
        <v>3169</v>
      </c>
      <c r="D8700" s="142" t="s">
        <v>3181</v>
      </c>
      <c r="E8700" s="142" t="s">
        <v>3233</v>
      </c>
      <c r="F8700" s="143" t="str">
        <f>IF(H8700&lt;=60,"소형",IF((H8700&gt;60)*(H8700&lt;=85)=1,"중소형",IF((H8700&gt;85)*(H8700&lt;=102)=1,"중형",IF((H8700&gt;102)*(H8700&lt;=135)=1,"중대형","대형"))))</f>
        <v>소형</v>
      </c>
      <c r="G8700" s="142" t="s">
        <v>3748</v>
      </c>
      <c r="H8700" s="143">
        <v>60</v>
      </c>
      <c r="I8700" s="144">
        <v>29646</v>
      </c>
      <c r="J8700" s="143">
        <v>24</v>
      </c>
      <c r="K8700" s="137">
        <v>43252</v>
      </c>
      <c r="L8700" s="137">
        <v>44013</v>
      </c>
      <c r="M8700" s="144">
        <f>H8700/3.3</f>
        <v>18.181818181818183</v>
      </c>
      <c r="N8700" s="144">
        <f>I8700/M8700</f>
        <v>1630.5299999999997</v>
      </c>
    </row>
    <row r="8701" spans="1:14">
      <c r="A8701" s="142" t="s">
        <v>2829</v>
      </c>
      <c r="B8701" s="142" t="s">
        <v>7656</v>
      </c>
      <c r="C8701" s="142" t="s">
        <v>3169</v>
      </c>
      <c r="D8701" s="142" t="s">
        <v>3181</v>
      </c>
      <c r="E8701" s="142" t="s">
        <v>3233</v>
      </c>
      <c r="F8701" s="143" t="str">
        <f>IF(H8701&lt;=60,"소형",IF((H8701&gt;60)*(H8701&lt;=85)=1,"중소형",IF((H8701&gt;85)*(H8701&lt;=102)=1,"중형",IF((H8701&gt;102)*(H8701&lt;=135)=1,"중대형","대형"))))</f>
        <v>소형</v>
      </c>
      <c r="G8701" s="142" t="s">
        <v>7658</v>
      </c>
      <c r="H8701" s="143">
        <v>60</v>
      </c>
      <c r="I8701" s="144">
        <v>29646</v>
      </c>
      <c r="J8701" s="143">
        <v>48</v>
      </c>
      <c r="K8701" s="137">
        <v>43252</v>
      </c>
      <c r="L8701" s="137">
        <v>44013</v>
      </c>
      <c r="M8701" s="144">
        <f>H8701/3.3</f>
        <v>18.181818181818183</v>
      </c>
      <c r="N8701" s="144">
        <f>I8701/M8701</f>
        <v>1630.5299999999997</v>
      </c>
    </row>
    <row r="8702" spans="1:14">
      <c r="A8702" s="142" t="s">
        <v>2827</v>
      </c>
      <c r="B8702" s="142" t="s">
        <v>7882</v>
      </c>
      <c r="C8702" s="142" t="s">
        <v>3163</v>
      </c>
      <c r="D8702" s="142" t="s">
        <v>3278</v>
      </c>
      <c r="E8702" s="142" t="s">
        <v>7883</v>
      </c>
      <c r="F8702" s="143" t="str">
        <f>IF(H8702&lt;=60,"소형",IF((H8702&gt;60)*(H8702&lt;=85)=1,"중소형",IF((H8702&gt;85)*(H8702&lt;=102)=1,"중형",IF((H8702&gt;102)*(H8702&lt;=135)=1,"중대형","대형"))))</f>
        <v>소형</v>
      </c>
      <c r="G8702" s="142" t="s">
        <v>5291</v>
      </c>
      <c r="H8702" s="143">
        <v>51</v>
      </c>
      <c r="I8702" s="139" t="s">
        <v>3211</v>
      </c>
      <c r="J8702" s="143">
        <v>196</v>
      </c>
      <c r="K8702" s="137">
        <v>43282</v>
      </c>
      <c r="L8702" s="137">
        <v>44013</v>
      </c>
      <c r="M8702" s="144">
        <f>H8702/3.3</f>
        <v>15.454545454545455</v>
      </c>
      <c r="N8702" s="144" t="e">
        <f>I8702/M8702</f>
        <v>#VALUE!</v>
      </c>
    </row>
    <row r="8703" spans="1:14">
      <c r="A8703" s="142" t="s">
        <v>2827</v>
      </c>
      <c r="B8703" s="142" t="s">
        <v>7882</v>
      </c>
      <c r="C8703" s="142" t="s">
        <v>3163</v>
      </c>
      <c r="D8703" s="142" t="s">
        <v>3278</v>
      </c>
      <c r="E8703" s="142" t="s">
        <v>7883</v>
      </c>
      <c r="F8703" s="143" t="str">
        <f>IF(H8703&lt;=60,"소형",IF((H8703&gt;60)*(H8703&lt;=85)=1,"중소형",IF((H8703&gt;85)*(H8703&lt;=102)=1,"중형",IF((H8703&gt;102)*(H8703&lt;=135)=1,"중대형","대형"))))</f>
        <v>소형</v>
      </c>
      <c r="G8703" s="142" t="s">
        <v>7884</v>
      </c>
      <c r="H8703" s="143">
        <v>51</v>
      </c>
      <c r="I8703" s="139" t="s">
        <v>3211</v>
      </c>
      <c r="J8703" s="143">
        <v>80</v>
      </c>
      <c r="K8703" s="137">
        <v>43282</v>
      </c>
      <c r="L8703" s="137">
        <v>44013</v>
      </c>
      <c r="M8703" s="144">
        <f>H8703/3.3</f>
        <v>15.454545454545455</v>
      </c>
      <c r="N8703" s="144" t="e">
        <f>I8703/M8703</f>
        <v>#VALUE!</v>
      </c>
    </row>
    <row r="8704" spans="1:14">
      <c r="A8704" s="142" t="s">
        <v>2827</v>
      </c>
      <c r="B8704" s="142" t="s">
        <v>7882</v>
      </c>
      <c r="C8704" s="142" t="s">
        <v>3163</v>
      </c>
      <c r="D8704" s="142" t="s">
        <v>3278</v>
      </c>
      <c r="E8704" s="142" t="s">
        <v>7883</v>
      </c>
      <c r="F8704" s="143" t="str">
        <f>IF(H8704&lt;=60,"소형",IF((H8704&gt;60)*(H8704&lt;=85)=1,"중소형",IF((H8704&gt;85)*(H8704&lt;=102)=1,"중형",IF((H8704&gt;102)*(H8704&lt;=135)=1,"중대형","대형"))))</f>
        <v>소형</v>
      </c>
      <c r="G8704" s="142" t="s">
        <v>4844</v>
      </c>
      <c r="H8704" s="143">
        <v>59</v>
      </c>
      <c r="I8704" s="139" t="s">
        <v>3211</v>
      </c>
      <c r="J8704" s="143">
        <v>310</v>
      </c>
      <c r="K8704" s="137">
        <v>43282</v>
      </c>
      <c r="L8704" s="137">
        <v>44013</v>
      </c>
      <c r="M8704" s="144">
        <f>H8704/3.3</f>
        <v>17.878787878787879</v>
      </c>
      <c r="N8704" s="144" t="e">
        <f>I8704/M8704</f>
        <v>#VALUE!</v>
      </c>
    </row>
    <row r="8705" spans="1:14">
      <c r="A8705" s="142" t="s">
        <v>2827</v>
      </c>
      <c r="B8705" s="142" t="s">
        <v>7882</v>
      </c>
      <c r="C8705" s="142" t="s">
        <v>3163</v>
      </c>
      <c r="D8705" s="142" t="s">
        <v>3278</v>
      </c>
      <c r="E8705" s="142" t="s">
        <v>7883</v>
      </c>
      <c r="F8705" s="143" t="str">
        <f>IF(H8705&lt;=60,"소형",IF((H8705&gt;60)*(H8705&lt;=85)=1,"중소형",IF((H8705&gt;85)*(H8705&lt;=102)=1,"중형",IF((H8705&gt;102)*(H8705&lt;=135)=1,"중대형","대형"))))</f>
        <v>소형</v>
      </c>
      <c r="G8705" s="142" t="s">
        <v>5347</v>
      </c>
      <c r="H8705" s="143">
        <v>59</v>
      </c>
      <c r="I8705" s="139" t="s">
        <v>3211</v>
      </c>
      <c r="J8705" s="143">
        <v>82</v>
      </c>
      <c r="K8705" s="137">
        <v>43282</v>
      </c>
      <c r="L8705" s="137">
        <v>44013</v>
      </c>
      <c r="M8705" s="144">
        <f>H8705/3.3</f>
        <v>17.878787878787879</v>
      </c>
      <c r="N8705" s="144" t="e">
        <f>I8705/M8705</f>
        <v>#VALUE!</v>
      </c>
    </row>
    <row r="8706" spans="1:14">
      <c r="A8706" s="142" t="s">
        <v>2827</v>
      </c>
      <c r="B8706" s="142" t="s">
        <v>7882</v>
      </c>
      <c r="C8706" s="142" t="s">
        <v>3163</v>
      </c>
      <c r="D8706" s="142" t="s">
        <v>3278</v>
      </c>
      <c r="E8706" s="142" t="s">
        <v>7883</v>
      </c>
      <c r="F8706" s="143" t="str">
        <f>IF(H8706&lt;=60,"소형",IF((H8706&gt;60)*(H8706&lt;=85)=1,"중소형",IF((H8706&gt;85)*(H8706&lt;=102)=1,"중형",IF((H8706&gt;102)*(H8706&lt;=135)=1,"중대형","대형"))))</f>
        <v>소형</v>
      </c>
      <c r="G8706" s="142" t="s">
        <v>4128</v>
      </c>
      <c r="H8706" s="143">
        <v>59</v>
      </c>
      <c r="I8706" s="139" t="s">
        <v>3211</v>
      </c>
      <c r="J8706" s="143">
        <v>72</v>
      </c>
      <c r="K8706" s="137">
        <v>43282</v>
      </c>
      <c r="L8706" s="137">
        <v>44013</v>
      </c>
      <c r="M8706" s="144">
        <f>H8706/3.3</f>
        <v>17.878787878787879</v>
      </c>
      <c r="N8706" s="144" t="e">
        <f>I8706/M8706</f>
        <v>#VALUE!</v>
      </c>
    </row>
    <row r="8707" spans="1:14">
      <c r="A8707" s="142" t="s">
        <v>2829</v>
      </c>
      <c r="B8707" s="142" t="s">
        <v>7885</v>
      </c>
      <c r="C8707" s="142" t="s">
        <v>3159</v>
      </c>
      <c r="D8707" s="142" t="s">
        <v>3293</v>
      </c>
      <c r="E8707" s="142" t="s">
        <v>7886</v>
      </c>
      <c r="F8707" s="143" t="str">
        <f>IF(H8707&lt;=60,"소형",IF((H8707&gt;60)*(H8707&lt;=85)=1,"중소형",IF((H8707&gt;85)*(H8707&lt;=102)=1,"중형",IF((H8707&gt;102)*(H8707&lt;=135)=1,"중대형","대형"))))</f>
        <v>중소형</v>
      </c>
      <c r="G8707" s="142" t="s">
        <v>3371</v>
      </c>
      <c r="H8707" s="143">
        <v>84</v>
      </c>
      <c r="I8707" s="144">
        <v>25400</v>
      </c>
      <c r="J8707" s="143">
        <v>93</v>
      </c>
      <c r="K8707" s="137">
        <v>43282</v>
      </c>
      <c r="L8707" s="137">
        <v>44013</v>
      </c>
      <c r="M8707" s="144">
        <f>H8707/3.3</f>
        <v>25.454545454545457</v>
      </c>
      <c r="N8707" s="144">
        <f>I8707/M8707</f>
        <v>997.85714285714278</v>
      </c>
    </row>
    <row r="8708" spans="1:14">
      <c r="A8708" s="142" t="s">
        <v>2829</v>
      </c>
      <c r="B8708" s="142" t="s">
        <v>7885</v>
      </c>
      <c r="C8708" s="142" t="s">
        <v>3159</v>
      </c>
      <c r="D8708" s="142" t="s">
        <v>3293</v>
      </c>
      <c r="E8708" s="142" t="s">
        <v>7886</v>
      </c>
      <c r="F8708" s="143" t="str">
        <f>IF(H8708&lt;=60,"소형",IF((H8708&gt;60)*(H8708&lt;=85)=1,"중소형",IF((H8708&gt;85)*(H8708&lt;=102)=1,"중형",IF((H8708&gt;102)*(H8708&lt;=135)=1,"중대형","대형"))))</f>
        <v>중대형</v>
      </c>
      <c r="G8708" s="142" t="s">
        <v>4362</v>
      </c>
      <c r="H8708" s="143">
        <v>109</v>
      </c>
      <c r="I8708" s="144">
        <v>33500</v>
      </c>
      <c r="J8708" s="143">
        <v>15</v>
      </c>
      <c r="K8708" s="137">
        <v>43282</v>
      </c>
      <c r="L8708" s="137">
        <v>44013</v>
      </c>
      <c r="M8708" s="144">
        <f>H8708/3.3</f>
        <v>33.030303030303031</v>
      </c>
      <c r="N8708" s="144">
        <f>I8708/M8708</f>
        <v>1014.2201834862385</v>
      </c>
    </row>
    <row r="8709" spans="1:14">
      <c r="A8709" s="142" t="s">
        <v>2829</v>
      </c>
      <c r="B8709" s="142" t="s">
        <v>7885</v>
      </c>
      <c r="C8709" s="142" t="s">
        <v>3159</v>
      </c>
      <c r="D8709" s="142" t="s">
        <v>3293</v>
      </c>
      <c r="E8709" s="142" t="s">
        <v>7886</v>
      </c>
      <c r="F8709" s="143" t="str">
        <f>IF(H8709&lt;=60,"소형",IF((H8709&gt;60)*(H8709&lt;=85)=1,"중소형",IF((H8709&gt;85)*(H8709&lt;=102)=1,"중형",IF((H8709&gt;102)*(H8709&lt;=135)=1,"중대형","대형"))))</f>
        <v>중대형</v>
      </c>
      <c r="G8709" s="142" t="s">
        <v>7887</v>
      </c>
      <c r="H8709" s="143">
        <v>114</v>
      </c>
      <c r="I8709" s="144">
        <v>34000</v>
      </c>
      <c r="J8709" s="143">
        <v>12</v>
      </c>
      <c r="K8709" s="137">
        <v>43282</v>
      </c>
      <c r="L8709" s="137">
        <v>44013</v>
      </c>
      <c r="M8709" s="144">
        <f>H8709/3.3</f>
        <v>34.545454545454547</v>
      </c>
      <c r="N8709" s="144">
        <f>I8709/M8709</f>
        <v>984.21052631578948</v>
      </c>
    </row>
    <row r="8710" spans="1:14">
      <c r="A8710" s="142" t="s">
        <v>2829</v>
      </c>
      <c r="B8710" s="142" t="s">
        <v>7888</v>
      </c>
      <c r="C8710" s="142" t="s">
        <v>3168</v>
      </c>
      <c r="D8710" s="142" t="s">
        <v>3207</v>
      </c>
      <c r="E8710" s="142" t="s">
        <v>7889</v>
      </c>
      <c r="F8710" s="143" t="str">
        <f>IF(H8710&lt;=60,"소형",IF((H8710&gt;60)*(H8710&lt;=85)=1,"중소형",IF((H8710&gt;85)*(H8710&lt;=102)=1,"중형",IF((H8710&gt;102)*(H8710&lt;=135)=1,"중대형","대형"))))</f>
        <v>중소형</v>
      </c>
      <c r="G8710" s="142" t="s">
        <v>3294</v>
      </c>
      <c r="H8710" s="143">
        <v>84</v>
      </c>
      <c r="I8710" s="144">
        <v>33990</v>
      </c>
      <c r="J8710" s="143">
        <v>409</v>
      </c>
      <c r="K8710" s="137">
        <v>43282</v>
      </c>
      <c r="L8710" s="137">
        <v>44013</v>
      </c>
      <c r="M8710" s="144">
        <f>H8710/3.3</f>
        <v>25.454545454545457</v>
      </c>
      <c r="N8710" s="144">
        <f>I8710/M8710</f>
        <v>1335.3214285714284</v>
      </c>
    </row>
    <row r="8711" spans="1:14">
      <c r="A8711" s="142" t="s">
        <v>2829</v>
      </c>
      <c r="B8711" s="142" t="s">
        <v>7888</v>
      </c>
      <c r="C8711" s="142" t="s">
        <v>3168</v>
      </c>
      <c r="D8711" s="142" t="s">
        <v>3207</v>
      </c>
      <c r="E8711" s="142" t="s">
        <v>7889</v>
      </c>
      <c r="F8711" s="143" t="str">
        <f>IF(H8711&lt;=60,"소형",IF((H8711&gt;60)*(H8711&lt;=85)=1,"중소형",IF((H8711&gt;85)*(H8711&lt;=102)=1,"중형",IF((H8711&gt;102)*(H8711&lt;=135)=1,"중대형","대형"))))</f>
        <v>중소형</v>
      </c>
      <c r="G8711" s="142" t="s">
        <v>3295</v>
      </c>
      <c r="H8711" s="143">
        <v>84</v>
      </c>
      <c r="I8711" s="144">
        <v>33490</v>
      </c>
      <c r="J8711" s="143">
        <v>139</v>
      </c>
      <c r="K8711" s="137">
        <v>43282</v>
      </c>
      <c r="L8711" s="137">
        <v>44013</v>
      </c>
      <c r="M8711" s="144">
        <f>H8711/3.3</f>
        <v>25.454545454545457</v>
      </c>
      <c r="N8711" s="144">
        <f>I8711/M8711</f>
        <v>1315.6785714285713</v>
      </c>
    </row>
    <row r="8712" spans="1:14">
      <c r="A8712" s="142" t="s">
        <v>2829</v>
      </c>
      <c r="B8712" s="142" t="s">
        <v>7888</v>
      </c>
      <c r="C8712" s="142" t="s">
        <v>3168</v>
      </c>
      <c r="D8712" s="142" t="s">
        <v>3207</v>
      </c>
      <c r="E8712" s="142" t="s">
        <v>7889</v>
      </c>
      <c r="F8712" s="143" t="str">
        <f>IF(H8712&lt;=60,"소형",IF((H8712&gt;60)*(H8712&lt;=85)=1,"중소형",IF((H8712&gt;85)*(H8712&lt;=102)=1,"중형",IF((H8712&gt;102)*(H8712&lt;=135)=1,"중대형","대형"))))</f>
        <v>중대형</v>
      </c>
      <c r="G8712" s="142" t="s">
        <v>7890</v>
      </c>
      <c r="H8712" s="143">
        <v>104</v>
      </c>
      <c r="I8712" s="144">
        <v>42700</v>
      </c>
      <c r="J8712" s="143">
        <v>244</v>
      </c>
      <c r="K8712" s="137">
        <v>43282</v>
      </c>
      <c r="L8712" s="137">
        <v>44013</v>
      </c>
      <c r="M8712" s="144">
        <f>H8712/3.3</f>
        <v>31.515151515151516</v>
      </c>
      <c r="N8712" s="144">
        <f>I8712/M8712</f>
        <v>1354.9038461538462</v>
      </c>
    </row>
    <row r="8713" spans="1:14">
      <c r="A8713" s="142" t="s">
        <v>2829</v>
      </c>
      <c r="B8713" s="142" t="s">
        <v>7891</v>
      </c>
      <c r="C8713" s="142" t="s">
        <v>3166</v>
      </c>
      <c r="D8713" s="142" t="s">
        <v>3247</v>
      </c>
      <c r="E8713" s="142" t="s">
        <v>7892</v>
      </c>
      <c r="F8713" s="143" t="str">
        <f>IF(H8713&lt;=60,"소형",IF((H8713&gt;60)*(H8713&lt;=85)=1,"중소형",IF((H8713&gt;85)*(H8713&lt;=102)=1,"중형",IF((H8713&gt;102)*(H8713&lt;=135)=1,"중대형","대형"))))</f>
        <v>중소형</v>
      </c>
      <c r="G8713" s="142" t="s">
        <v>5516</v>
      </c>
      <c r="H8713" s="143">
        <v>78</v>
      </c>
      <c r="I8713" s="144">
        <v>26449</v>
      </c>
      <c r="J8713" s="143">
        <v>104</v>
      </c>
      <c r="K8713" s="137">
        <v>43282</v>
      </c>
      <c r="L8713" s="137">
        <v>44013</v>
      </c>
      <c r="M8713" s="144">
        <f>H8713/3.3</f>
        <v>23.636363636363637</v>
      </c>
      <c r="N8713" s="144">
        <f>I8713/M8713</f>
        <v>1118.9961538461539</v>
      </c>
    </row>
    <row r="8714" spans="1:14">
      <c r="A8714" s="142" t="s">
        <v>2829</v>
      </c>
      <c r="B8714" s="142" t="s">
        <v>7891</v>
      </c>
      <c r="C8714" s="142" t="s">
        <v>3166</v>
      </c>
      <c r="D8714" s="142" t="s">
        <v>3247</v>
      </c>
      <c r="E8714" s="142" t="s">
        <v>7892</v>
      </c>
      <c r="F8714" s="143" t="str">
        <f>IF(H8714&lt;=60,"소형",IF((H8714&gt;60)*(H8714&lt;=85)=1,"중소형",IF((H8714&gt;85)*(H8714&lt;=102)=1,"중형",IF((H8714&gt;102)*(H8714&lt;=135)=1,"중대형","대형"))))</f>
        <v>중소형</v>
      </c>
      <c r="G8714" s="142" t="s">
        <v>3857</v>
      </c>
      <c r="H8714" s="143">
        <v>78</v>
      </c>
      <c r="I8714" s="144">
        <v>26449</v>
      </c>
      <c r="J8714" s="143">
        <v>117</v>
      </c>
      <c r="K8714" s="137">
        <v>43282</v>
      </c>
      <c r="L8714" s="137">
        <v>44013</v>
      </c>
      <c r="M8714" s="144">
        <f>H8714/3.3</f>
        <v>23.636363636363637</v>
      </c>
      <c r="N8714" s="144">
        <f>I8714/M8714</f>
        <v>1118.9961538461539</v>
      </c>
    </row>
    <row r="8715" spans="1:14">
      <c r="A8715" s="142" t="s">
        <v>2829</v>
      </c>
      <c r="B8715" s="142" t="s">
        <v>7891</v>
      </c>
      <c r="C8715" s="142" t="s">
        <v>3166</v>
      </c>
      <c r="D8715" s="142" t="s">
        <v>3247</v>
      </c>
      <c r="E8715" s="142" t="s">
        <v>7892</v>
      </c>
      <c r="F8715" s="143" t="str">
        <f>IF(H8715&lt;=60,"소형",IF((H8715&gt;60)*(H8715&lt;=85)=1,"중소형",IF((H8715&gt;85)*(H8715&lt;=102)=1,"중형",IF((H8715&gt;102)*(H8715&lt;=135)=1,"중대형","대형"))))</f>
        <v>중소형</v>
      </c>
      <c r="G8715" s="142" t="s">
        <v>3208</v>
      </c>
      <c r="H8715" s="143">
        <v>84</v>
      </c>
      <c r="I8715" s="144">
        <v>28500</v>
      </c>
      <c r="J8715" s="143">
        <v>112</v>
      </c>
      <c r="K8715" s="137">
        <v>43282</v>
      </c>
      <c r="L8715" s="137">
        <v>44013</v>
      </c>
      <c r="M8715" s="144">
        <f>H8715/3.3</f>
        <v>25.454545454545457</v>
      </c>
      <c r="N8715" s="144">
        <f>I8715/M8715</f>
        <v>1119.6428571428571</v>
      </c>
    </row>
    <row r="8716" spans="1:14">
      <c r="A8716" s="142" t="s">
        <v>2829</v>
      </c>
      <c r="B8716" s="142" t="s">
        <v>7891</v>
      </c>
      <c r="C8716" s="142" t="s">
        <v>3166</v>
      </c>
      <c r="D8716" s="142" t="s">
        <v>3247</v>
      </c>
      <c r="E8716" s="142" t="s">
        <v>7892</v>
      </c>
      <c r="F8716" s="143" t="str">
        <f>IF(H8716&lt;=60,"소형",IF((H8716&gt;60)*(H8716&lt;=85)=1,"중소형",IF((H8716&gt;85)*(H8716&lt;=102)=1,"중형",IF((H8716&gt;102)*(H8716&lt;=135)=1,"중대형","대형"))))</f>
        <v>중소형</v>
      </c>
      <c r="G8716" s="142" t="s">
        <v>3209</v>
      </c>
      <c r="H8716" s="143">
        <v>84</v>
      </c>
      <c r="I8716" s="144">
        <v>28500</v>
      </c>
      <c r="J8716" s="143">
        <v>14</v>
      </c>
      <c r="K8716" s="137">
        <v>43282</v>
      </c>
      <c r="L8716" s="137">
        <v>44013</v>
      </c>
      <c r="M8716" s="144">
        <f>H8716/3.3</f>
        <v>25.454545454545457</v>
      </c>
      <c r="N8716" s="144">
        <f>I8716/M8716</f>
        <v>1119.6428571428571</v>
      </c>
    </row>
    <row r="8717" spans="1:14">
      <c r="A8717" s="142" t="s">
        <v>2827</v>
      </c>
      <c r="B8717" s="142" t="s">
        <v>8258</v>
      </c>
      <c r="C8717" s="142" t="s">
        <v>3163</v>
      </c>
      <c r="D8717" s="142" t="s">
        <v>3341</v>
      </c>
      <c r="E8717" s="142" t="s">
        <v>5281</v>
      </c>
      <c r="F8717" s="143" t="str">
        <f>IF(H8717&lt;=60,"소형",IF((H8717&gt;60)*(H8717&lt;=85)=1,"중소형",IF((H8717&gt;85)*(H8717&lt;=102)=1,"중형",IF((H8717&gt;102)*(H8717&lt;=135)=1,"중대형","대형"))))</f>
        <v>소형</v>
      </c>
      <c r="G8717" s="142" t="s">
        <v>5291</v>
      </c>
      <c r="H8717" s="143">
        <v>51</v>
      </c>
      <c r="I8717" s="139" t="s">
        <v>3211</v>
      </c>
      <c r="J8717" s="143">
        <v>241</v>
      </c>
      <c r="K8717" s="137">
        <v>43374</v>
      </c>
      <c r="L8717" s="137">
        <v>44013</v>
      </c>
      <c r="M8717" s="144">
        <f>H8717/3.3</f>
        <v>15.454545454545455</v>
      </c>
      <c r="N8717" s="144" t="e">
        <f>I8717/M8717</f>
        <v>#VALUE!</v>
      </c>
    </row>
    <row r="8718" spans="1:14">
      <c r="A8718" s="142" t="s">
        <v>2827</v>
      </c>
      <c r="B8718" s="142" t="s">
        <v>8258</v>
      </c>
      <c r="C8718" s="142" t="s">
        <v>3163</v>
      </c>
      <c r="D8718" s="142" t="s">
        <v>3341</v>
      </c>
      <c r="E8718" s="142" t="s">
        <v>5281</v>
      </c>
      <c r="F8718" s="143" t="str">
        <f>IF(H8718&lt;=60,"소형",IF((H8718&gt;60)*(H8718&lt;=85)=1,"중소형",IF((H8718&gt;85)*(H8718&lt;=102)=1,"중형",IF((H8718&gt;102)*(H8718&lt;=135)=1,"중대형","대형"))))</f>
        <v>소형</v>
      </c>
      <c r="G8718" s="142" t="s">
        <v>4060</v>
      </c>
      <c r="H8718" s="143">
        <v>59</v>
      </c>
      <c r="I8718" s="139" t="s">
        <v>3211</v>
      </c>
      <c r="J8718" s="143">
        <v>370</v>
      </c>
      <c r="K8718" s="137">
        <v>43374</v>
      </c>
      <c r="L8718" s="137">
        <v>44013</v>
      </c>
      <c r="M8718" s="144">
        <f>H8718/3.3</f>
        <v>17.878787878787879</v>
      </c>
      <c r="N8718" s="144" t="e">
        <f>I8718/M8718</f>
        <v>#VALUE!</v>
      </c>
    </row>
    <row r="8719" spans="1:14">
      <c r="A8719" s="142" t="s">
        <v>2827</v>
      </c>
      <c r="B8719" s="142" t="s">
        <v>8258</v>
      </c>
      <c r="C8719" s="142" t="s">
        <v>3163</v>
      </c>
      <c r="D8719" s="142" t="s">
        <v>3341</v>
      </c>
      <c r="E8719" s="142" t="s">
        <v>5281</v>
      </c>
      <c r="F8719" s="143" t="str">
        <f>IF(H8719&lt;=60,"소형",IF((H8719&gt;60)*(H8719&lt;=85)=1,"중소형",IF((H8719&gt;85)*(H8719&lt;=102)=1,"중형",IF((H8719&gt;102)*(H8719&lt;=135)=1,"중대형","대형"))))</f>
        <v>소형</v>
      </c>
      <c r="G8719" s="142" t="s">
        <v>4845</v>
      </c>
      <c r="H8719" s="143">
        <v>59</v>
      </c>
      <c r="I8719" s="139" t="s">
        <v>3211</v>
      </c>
      <c r="J8719" s="143">
        <v>169</v>
      </c>
      <c r="K8719" s="137">
        <v>43374</v>
      </c>
      <c r="L8719" s="137">
        <v>44013</v>
      </c>
      <c r="M8719" s="144">
        <f>H8719/3.3</f>
        <v>17.878787878787879</v>
      </c>
      <c r="N8719" s="144" t="e">
        <f>I8719/M8719</f>
        <v>#VALUE!</v>
      </c>
    </row>
    <row r="8720" spans="1:14">
      <c r="A8720" s="142" t="s">
        <v>2827</v>
      </c>
      <c r="B8720" s="142" t="s">
        <v>8259</v>
      </c>
      <c r="C8720" s="142" t="s">
        <v>3163</v>
      </c>
      <c r="D8720" s="142" t="s">
        <v>3341</v>
      </c>
      <c r="E8720" s="142" t="s">
        <v>5281</v>
      </c>
      <c r="F8720" s="143" t="str">
        <f>IF(H8720&lt;=60,"소형",IF((H8720&gt;60)*(H8720&lt;=85)=1,"중소형",IF((H8720&gt;85)*(H8720&lt;=102)=1,"중형",IF((H8720&gt;102)*(H8720&lt;=135)=1,"중대형","대형"))))</f>
        <v>소형</v>
      </c>
      <c r="G8720" s="142" t="s">
        <v>5291</v>
      </c>
      <c r="H8720" s="143">
        <v>51</v>
      </c>
      <c r="I8720" s="139" t="s">
        <v>3211</v>
      </c>
      <c r="J8720" s="143">
        <v>165</v>
      </c>
      <c r="K8720" s="137">
        <v>43374</v>
      </c>
      <c r="L8720" s="137">
        <v>44013</v>
      </c>
      <c r="M8720" s="144">
        <f>H8720/3.3</f>
        <v>15.454545454545455</v>
      </c>
      <c r="N8720" s="144" t="e">
        <f>I8720/M8720</f>
        <v>#VALUE!</v>
      </c>
    </row>
    <row r="8721" spans="1:14">
      <c r="A8721" s="142" t="s">
        <v>2827</v>
      </c>
      <c r="B8721" s="142" t="s">
        <v>8259</v>
      </c>
      <c r="C8721" s="142" t="s">
        <v>3163</v>
      </c>
      <c r="D8721" s="142" t="s">
        <v>3341</v>
      </c>
      <c r="E8721" s="142" t="s">
        <v>5281</v>
      </c>
      <c r="F8721" s="143" t="str">
        <f>IF(H8721&lt;=60,"소형",IF((H8721&gt;60)*(H8721&lt;=85)=1,"중소형",IF((H8721&gt;85)*(H8721&lt;=102)=1,"중형",IF((H8721&gt;102)*(H8721&lt;=135)=1,"중대형","대형"))))</f>
        <v>소형</v>
      </c>
      <c r="G8721" s="142" t="s">
        <v>4060</v>
      </c>
      <c r="H8721" s="143">
        <v>59</v>
      </c>
      <c r="I8721" s="139" t="s">
        <v>3211</v>
      </c>
      <c r="J8721" s="143">
        <v>246</v>
      </c>
      <c r="K8721" s="137">
        <v>43374</v>
      </c>
      <c r="L8721" s="137">
        <v>44013</v>
      </c>
      <c r="M8721" s="144">
        <f>H8721/3.3</f>
        <v>17.878787878787879</v>
      </c>
      <c r="N8721" s="144" t="e">
        <f>I8721/M8721</f>
        <v>#VALUE!</v>
      </c>
    </row>
    <row r="8722" spans="1:14">
      <c r="A8722" s="142" t="s">
        <v>2827</v>
      </c>
      <c r="B8722" s="142" t="s">
        <v>8259</v>
      </c>
      <c r="C8722" s="142" t="s">
        <v>3163</v>
      </c>
      <c r="D8722" s="142" t="s">
        <v>3341</v>
      </c>
      <c r="E8722" s="142" t="s">
        <v>5281</v>
      </c>
      <c r="F8722" s="143" t="str">
        <f>IF(H8722&lt;=60,"소형",IF((H8722&gt;60)*(H8722&lt;=85)=1,"중소형",IF((H8722&gt;85)*(H8722&lt;=102)=1,"중형",IF((H8722&gt;102)*(H8722&lt;=135)=1,"중대형","대형"))))</f>
        <v>소형</v>
      </c>
      <c r="G8722" s="142" t="s">
        <v>4845</v>
      </c>
      <c r="H8722" s="143">
        <v>59</v>
      </c>
      <c r="I8722" s="139" t="s">
        <v>3211</v>
      </c>
      <c r="J8722" s="143">
        <v>112</v>
      </c>
      <c r="K8722" s="137">
        <v>43374</v>
      </c>
      <c r="L8722" s="137">
        <v>44013</v>
      </c>
      <c r="M8722" s="144">
        <f>H8722/3.3</f>
        <v>17.878787878787879</v>
      </c>
      <c r="N8722" s="144" t="e">
        <f>I8722/M8722</f>
        <v>#VALUE!</v>
      </c>
    </row>
    <row r="8723" spans="1:14">
      <c r="A8723" s="142" t="s">
        <v>2827</v>
      </c>
      <c r="B8723" s="142" t="s">
        <v>8711</v>
      </c>
      <c r="C8723" s="142" t="s">
        <v>3158</v>
      </c>
      <c r="D8723" s="142" t="s">
        <v>3369</v>
      </c>
      <c r="E8723" s="142" t="s">
        <v>5091</v>
      </c>
      <c r="F8723" s="143" t="str">
        <f>IF(H8723&lt;=60,"소형",IF((H8723&gt;60)*(H8723&lt;=85)=1,"중소형",IF((H8723&gt;85)*(H8723&lt;=102)=1,"중형",IF((H8723&gt;102)*(H8723&lt;=135)=1,"중대형","대형"))))</f>
        <v>소형</v>
      </c>
      <c r="G8723" s="142" t="s">
        <v>7315</v>
      </c>
      <c r="H8723" s="143">
        <v>16</v>
      </c>
      <c r="I8723" s="139" t="s">
        <v>3211</v>
      </c>
      <c r="J8723" s="143">
        <v>36</v>
      </c>
      <c r="K8723" s="137">
        <v>43466</v>
      </c>
      <c r="L8723" s="137">
        <v>44013</v>
      </c>
      <c r="M8723" s="144">
        <f>H8723/3.3</f>
        <v>4.8484848484848486</v>
      </c>
      <c r="N8723" s="144" t="e">
        <f>I8723/M8723</f>
        <v>#VALUE!</v>
      </c>
    </row>
    <row r="8724" spans="1:14">
      <c r="A8724" s="142" t="s">
        <v>2827</v>
      </c>
      <c r="B8724" s="142" t="s">
        <v>8711</v>
      </c>
      <c r="C8724" s="142" t="s">
        <v>3158</v>
      </c>
      <c r="D8724" s="142" t="s">
        <v>3369</v>
      </c>
      <c r="E8724" s="142" t="s">
        <v>5091</v>
      </c>
      <c r="F8724" s="143" t="str">
        <f>IF(H8724&lt;=60,"소형",IF((H8724&gt;60)*(H8724&lt;=85)=1,"중소형",IF((H8724&gt;85)*(H8724&lt;=102)=1,"중형",IF((H8724&gt;102)*(H8724&lt;=135)=1,"중대형","대형"))))</f>
        <v>소형</v>
      </c>
      <c r="G8724" s="142" t="s">
        <v>8712</v>
      </c>
      <c r="H8724" s="143">
        <v>26</v>
      </c>
      <c r="I8724" s="139" t="s">
        <v>3211</v>
      </c>
      <c r="J8724" s="143">
        <v>40</v>
      </c>
      <c r="K8724" s="137">
        <v>43466</v>
      </c>
      <c r="L8724" s="137">
        <v>44013</v>
      </c>
      <c r="M8724" s="144">
        <f>H8724/3.3</f>
        <v>7.8787878787878789</v>
      </c>
      <c r="N8724" s="144" t="e">
        <f>I8724/M8724</f>
        <v>#VALUE!</v>
      </c>
    </row>
    <row r="8725" spans="1:14">
      <c r="A8725" s="142" t="s">
        <v>2827</v>
      </c>
      <c r="B8725" s="142" t="s">
        <v>8711</v>
      </c>
      <c r="C8725" s="142" t="s">
        <v>3158</v>
      </c>
      <c r="D8725" s="142" t="s">
        <v>3369</v>
      </c>
      <c r="E8725" s="142" t="s">
        <v>5091</v>
      </c>
      <c r="F8725" s="143" t="str">
        <f>IF(H8725&lt;=60,"소형",IF((H8725&gt;60)*(H8725&lt;=85)=1,"중소형",IF((H8725&gt;85)*(H8725&lt;=102)=1,"중형",IF((H8725&gt;102)*(H8725&lt;=135)=1,"중대형","대형"))))</f>
        <v>소형</v>
      </c>
      <c r="G8725" s="142" t="s">
        <v>7317</v>
      </c>
      <c r="H8725" s="143">
        <v>36</v>
      </c>
      <c r="I8725" s="139" t="s">
        <v>3211</v>
      </c>
      <c r="J8725" s="143">
        <v>124</v>
      </c>
      <c r="K8725" s="137">
        <v>43466</v>
      </c>
      <c r="L8725" s="137">
        <v>44013</v>
      </c>
      <c r="M8725" s="144">
        <f>H8725/3.3</f>
        <v>10.90909090909091</v>
      </c>
      <c r="N8725" s="144" t="e">
        <f>I8725/M8725</f>
        <v>#VALUE!</v>
      </c>
    </row>
    <row r="8726" spans="1:14">
      <c r="A8726" s="146" t="s">
        <v>10227</v>
      </c>
      <c r="B8726" s="146" t="s">
        <v>10230</v>
      </c>
      <c r="C8726" s="146" t="s">
        <v>10234</v>
      </c>
      <c r="D8726" s="146" t="s">
        <v>10235</v>
      </c>
      <c r="E8726" s="146" t="s">
        <v>10236</v>
      </c>
      <c r="F8726" s="143" t="str">
        <f>IF(H8726&lt;=60,"소형",IF((H8726&gt;60)*(H8726&lt;=85)=1,"중소형",IF((H8726&gt;85)*(H8726&lt;=102)=1,"중형",IF((H8726&gt;102)*(H8726&lt;=135)=1,"중대형","대형"))))</f>
        <v>소형</v>
      </c>
      <c r="G8726" s="146" t="s">
        <v>10245</v>
      </c>
      <c r="H8726" s="143">
        <v>26</v>
      </c>
      <c r="J8726" s="143">
        <v>270</v>
      </c>
      <c r="K8726" s="137">
        <v>43586</v>
      </c>
      <c r="L8726" s="137">
        <v>44013</v>
      </c>
      <c r="M8726" s="144">
        <f>H8726/3.3</f>
        <v>7.8787878787878789</v>
      </c>
      <c r="N8726" s="144">
        <f>I8726/M8726</f>
        <v>0</v>
      </c>
    </row>
    <row r="8727" spans="1:14">
      <c r="A8727" s="146" t="s">
        <v>10227</v>
      </c>
      <c r="B8727" s="146" t="s">
        <v>10259</v>
      </c>
      <c r="C8727" s="146" t="s">
        <v>10234</v>
      </c>
      <c r="D8727" s="146" t="s">
        <v>10235</v>
      </c>
      <c r="E8727" s="146" t="s">
        <v>10236</v>
      </c>
      <c r="F8727" s="143" t="str">
        <f>IF(H8727&lt;=60,"소형",IF((H8727&gt;60)*(H8727&lt;=85)=1,"중소형",IF((H8727&gt;85)*(H8727&lt;=102)=1,"중형",IF((H8727&gt;102)*(H8727&lt;=135)=1,"중대형","대형"))))</f>
        <v>소형</v>
      </c>
      <c r="G8727" s="146" t="s">
        <v>10246</v>
      </c>
      <c r="H8727" s="143">
        <v>26</v>
      </c>
      <c r="J8727" s="143">
        <v>30</v>
      </c>
      <c r="K8727" s="137">
        <v>43586</v>
      </c>
      <c r="L8727" s="137">
        <v>44013</v>
      </c>
      <c r="M8727" s="144">
        <f>H8727/3.3</f>
        <v>7.8787878787878789</v>
      </c>
      <c r="N8727" s="144">
        <f>I8727/M8727</f>
        <v>0</v>
      </c>
    </row>
    <row r="8728" spans="1:14">
      <c r="A8728" s="146" t="s">
        <v>10257</v>
      </c>
      <c r="B8728" s="146" t="s">
        <v>10258</v>
      </c>
      <c r="C8728" s="146" t="s">
        <v>10260</v>
      </c>
      <c r="D8728" s="146" t="s">
        <v>10261</v>
      </c>
      <c r="E8728" s="146" t="s">
        <v>10262</v>
      </c>
      <c r="F8728" s="143" t="str">
        <f>IF(H8728&lt;=60,"소형",IF((H8728&gt;60)*(H8728&lt;=85)=1,"중소형",IF((H8728&gt;85)*(H8728&lt;=102)=1,"중형",IF((H8728&gt;102)*(H8728&lt;=135)=1,"중대형","대형"))))</f>
        <v>소형</v>
      </c>
      <c r="G8728" s="146" t="s">
        <v>10267</v>
      </c>
      <c r="H8728" s="143">
        <v>29</v>
      </c>
      <c r="J8728" s="143">
        <v>84</v>
      </c>
      <c r="K8728" s="137">
        <v>43586</v>
      </c>
      <c r="L8728" s="137">
        <v>44013</v>
      </c>
      <c r="M8728" s="144">
        <f>H8728/3.3</f>
        <v>8.787878787878789</v>
      </c>
      <c r="N8728" s="144">
        <f>I8728/M8728</f>
        <v>0</v>
      </c>
    </row>
    <row r="8729" spans="1:14">
      <c r="A8729" s="146" t="s">
        <v>10257</v>
      </c>
      <c r="B8729" s="146" t="s">
        <v>10278</v>
      </c>
      <c r="C8729" s="146" t="s">
        <v>10260</v>
      </c>
      <c r="D8729" s="146" t="s">
        <v>10261</v>
      </c>
      <c r="E8729" s="146" t="s">
        <v>10262</v>
      </c>
      <c r="F8729" s="143" t="str">
        <f>IF(H8729&lt;=60,"소형",IF((H8729&gt;60)*(H8729&lt;=85)=1,"중소형",IF((H8729&gt;85)*(H8729&lt;=102)=1,"중형",IF((H8729&gt;102)*(H8729&lt;=135)=1,"중대형","대형"))))</f>
        <v>소형</v>
      </c>
      <c r="G8729" s="146" t="s">
        <v>10268</v>
      </c>
      <c r="H8729" s="143">
        <v>29</v>
      </c>
      <c r="J8729" s="143">
        <v>18</v>
      </c>
      <c r="K8729" s="137">
        <v>43586</v>
      </c>
      <c r="L8729" s="137">
        <v>44013</v>
      </c>
      <c r="M8729" s="144">
        <f>H8729/3.3</f>
        <v>8.787878787878789</v>
      </c>
      <c r="N8729" s="144">
        <f>I8729/M8729</f>
        <v>0</v>
      </c>
    </row>
    <row r="8730" spans="1:14">
      <c r="A8730" s="146" t="s">
        <v>10257</v>
      </c>
      <c r="B8730" s="146" t="s">
        <v>10279</v>
      </c>
      <c r="C8730" s="146" t="s">
        <v>10260</v>
      </c>
      <c r="D8730" s="146" t="s">
        <v>10261</v>
      </c>
      <c r="E8730" s="146" t="s">
        <v>10262</v>
      </c>
      <c r="F8730" s="143" t="str">
        <f>IF(H8730&lt;=60,"소형",IF((H8730&gt;60)*(H8730&lt;=85)=1,"중소형",IF((H8730&gt;85)*(H8730&lt;=102)=1,"중형",IF((H8730&gt;102)*(H8730&lt;=135)=1,"중대형","대형"))))</f>
        <v>소형</v>
      </c>
      <c r="G8730" s="146" t="s">
        <v>10269</v>
      </c>
      <c r="H8730" s="143">
        <v>37</v>
      </c>
      <c r="J8730" s="143">
        <v>144</v>
      </c>
      <c r="K8730" s="137">
        <v>43586</v>
      </c>
      <c r="L8730" s="137">
        <v>44013</v>
      </c>
      <c r="M8730" s="144">
        <f>H8730/3.3</f>
        <v>11.212121212121213</v>
      </c>
      <c r="N8730" s="144">
        <f>I8730/M8730</f>
        <v>0</v>
      </c>
    </row>
    <row r="8731" spans="1:14">
      <c r="A8731" s="146" t="s">
        <v>10257</v>
      </c>
      <c r="B8731" s="146" t="s">
        <v>10280</v>
      </c>
      <c r="C8731" s="146" t="s">
        <v>10260</v>
      </c>
      <c r="D8731" s="146" t="s">
        <v>10261</v>
      </c>
      <c r="E8731" s="146" t="s">
        <v>10262</v>
      </c>
      <c r="F8731" s="143" t="str">
        <f>IF(H8731&lt;=60,"소형",IF((H8731&gt;60)*(H8731&lt;=85)=1,"중소형",IF((H8731&gt;85)*(H8731&lt;=102)=1,"중형",IF((H8731&gt;102)*(H8731&lt;=135)=1,"중대형","대형"))))</f>
        <v>소형</v>
      </c>
      <c r="G8731" s="146" t="s">
        <v>10270</v>
      </c>
      <c r="H8731" s="143">
        <v>37</v>
      </c>
      <c r="J8731" s="143">
        <v>9</v>
      </c>
      <c r="K8731" s="137">
        <v>43586</v>
      </c>
      <c r="L8731" s="137">
        <v>44013</v>
      </c>
      <c r="M8731" s="144">
        <f>H8731/3.3</f>
        <v>11.212121212121213</v>
      </c>
      <c r="N8731" s="144">
        <f>I8731/M8731</f>
        <v>0</v>
      </c>
    </row>
    <row r="8732" spans="1:14">
      <c r="A8732" s="146" t="s">
        <v>10257</v>
      </c>
      <c r="B8732" s="146" t="s">
        <v>10281</v>
      </c>
      <c r="C8732" s="146" t="s">
        <v>10260</v>
      </c>
      <c r="D8732" s="146" t="s">
        <v>10261</v>
      </c>
      <c r="E8732" s="146" t="s">
        <v>10262</v>
      </c>
      <c r="F8732" s="143" t="str">
        <f>IF(H8732&lt;=60,"소형",IF((H8732&gt;60)*(H8732&lt;=85)=1,"중소형",IF((H8732&gt;85)*(H8732&lt;=102)=1,"중형",IF((H8732&gt;102)*(H8732&lt;=135)=1,"중대형","대형"))))</f>
        <v>소형</v>
      </c>
      <c r="G8732" s="146" t="s">
        <v>10271</v>
      </c>
      <c r="H8732" s="143">
        <v>46</v>
      </c>
      <c r="J8732" s="143">
        <v>74</v>
      </c>
      <c r="K8732" s="137">
        <v>43586</v>
      </c>
      <c r="L8732" s="137">
        <v>44013</v>
      </c>
      <c r="M8732" s="144">
        <f>H8732/3.3</f>
        <v>13.939393939393939</v>
      </c>
      <c r="N8732" s="144">
        <f>I8732/M8732</f>
        <v>0</v>
      </c>
    </row>
    <row r="8733" spans="1:14">
      <c r="A8733" s="146" t="s">
        <v>11124</v>
      </c>
      <c r="B8733" s="146" t="s">
        <v>11125</v>
      </c>
      <c r="C8733" s="146" t="s">
        <v>11126</v>
      </c>
      <c r="D8733" s="146" t="s">
        <v>11127</v>
      </c>
      <c r="E8733" s="146" t="s">
        <v>11128</v>
      </c>
      <c r="F8733" s="143" t="str">
        <f>IF(H8733&lt;=60,"소형",IF((H8733&gt;60)*(H8733&lt;=85)=1,"중소형",IF((H8733&gt;85)*(H8733&lt;=102)=1,"중형",IF((H8733&gt;102)*(H8733&lt;=135)=1,"중대형","대형"))))</f>
        <v>소형</v>
      </c>
      <c r="G8733" s="146" t="s">
        <v>11178</v>
      </c>
      <c r="H8733" s="143">
        <v>21</v>
      </c>
      <c r="J8733" s="143">
        <v>282</v>
      </c>
      <c r="K8733" s="137">
        <v>43647</v>
      </c>
      <c r="L8733" s="137">
        <v>44013</v>
      </c>
      <c r="M8733" s="144">
        <f>H8733/3.3</f>
        <v>6.3636363636363642</v>
      </c>
      <c r="N8733" s="144">
        <f>I8733/M8733</f>
        <v>0</v>
      </c>
    </row>
    <row r="8734" spans="1:14">
      <c r="A8734" s="146" t="s">
        <v>11124</v>
      </c>
      <c r="B8734" s="146" t="s">
        <v>11129</v>
      </c>
      <c r="C8734" s="146" t="s">
        <v>11126</v>
      </c>
      <c r="D8734" s="146" t="s">
        <v>11137</v>
      </c>
      <c r="E8734" s="146" t="s">
        <v>11138</v>
      </c>
      <c r="F8734" s="143" t="str">
        <f>IF(H8734&lt;=60,"소형",IF((H8734&gt;60)*(H8734&lt;=85)=1,"중소형",IF((H8734&gt;85)*(H8734&lt;=102)=1,"중형",IF((H8734&gt;102)*(H8734&lt;=135)=1,"중대형","대형"))))</f>
        <v>소형</v>
      </c>
      <c r="G8734" s="146" t="s">
        <v>11185</v>
      </c>
      <c r="H8734" s="143">
        <v>21</v>
      </c>
      <c r="J8734" s="143">
        <v>13</v>
      </c>
      <c r="K8734" s="137">
        <v>43647</v>
      </c>
      <c r="L8734" s="137">
        <v>44013</v>
      </c>
      <c r="M8734" s="144">
        <f>H8734/3.3</f>
        <v>6.3636363636363642</v>
      </c>
      <c r="N8734" s="144">
        <f>I8734/M8734</f>
        <v>0</v>
      </c>
    </row>
    <row r="8735" spans="1:14">
      <c r="A8735" s="146" t="s">
        <v>11124</v>
      </c>
      <c r="B8735" s="146" t="s">
        <v>11130</v>
      </c>
      <c r="C8735" s="146" t="s">
        <v>11134</v>
      </c>
      <c r="D8735" s="146" t="s">
        <v>11135</v>
      </c>
      <c r="E8735" s="146" t="s">
        <v>11136</v>
      </c>
      <c r="F8735" s="143" t="str">
        <f>IF(H8735&lt;=60,"소형",IF((H8735&gt;60)*(H8735&lt;=85)=1,"중소형",IF((H8735&gt;85)*(H8735&lt;=102)=1,"중형",IF((H8735&gt;102)*(H8735&lt;=135)=1,"중대형","대형"))))</f>
        <v>소형</v>
      </c>
      <c r="G8735" s="146" t="s">
        <v>11199</v>
      </c>
      <c r="H8735" s="143">
        <v>16</v>
      </c>
      <c r="J8735" s="143">
        <v>176</v>
      </c>
      <c r="K8735" s="137">
        <v>43647</v>
      </c>
      <c r="L8735" s="137">
        <v>44013</v>
      </c>
      <c r="M8735" s="144">
        <f>H8735/3.3</f>
        <v>4.8484848484848486</v>
      </c>
      <c r="N8735" s="144">
        <f>I8735/M8735</f>
        <v>0</v>
      </c>
    </row>
    <row r="8736" spans="1:14">
      <c r="A8736" s="146" t="s">
        <v>11174</v>
      </c>
      <c r="B8736" s="146" t="s">
        <v>11175</v>
      </c>
      <c r="C8736" s="146" t="s">
        <v>11252</v>
      </c>
      <c r="D8736" s="146" t="s">
        <v>11176</v>
      </c>
      <c r="E8736" s="146" t="s">
        <v>11177</v>
      </c>
      <c r="F8736" s="143" t="str">
        <f>IF(H8736&lt;=60,"소형",IF((H8736&gt;60)*(H8736&lt;=85)=1,"중소형",IF((H8736&gt;85)*(H8736&lt;=102)=1,"중형",IF((H8736&gt;102)*(H8736&lt;=135)=1,"중대형","대형"))))</f>
        <v>소형</v>
      </c>
      <c r="G8736" s="146" t="s">
        <v>11248</v>
      </c>
      <c r="H8736" s="143">
        <v>16</v>
      </c>
      <c r="J8736" s="143">
        <v>6</v>
      </c>
      <c r="K8736" s="137">
        <v>43647</v>
      </c>
      <c r="L8736" s="137">
        <v>44013</v>
      </c>
      <c r="M8736" s="144">
        <f>H8736/3.3</f>
        <v>4.8484848484848486</v>
      </c>
      <c r="N8736" s="144">
        <f>I8736/M8736</f>
        <v>0</v>
      </c>
    </row>
    <row r="8737" spans="1:14">
      <c r="A8737" s="146" t="s">
        <v>11930</v>
      </c>
      <c r="B8737" s="146" t="s">
        <v>11927</v>
      </c>
      <c r="C8737" s="146" t="s">
        <v>11933</v>
      </c>
      <c r="D8737" s="146" t="s">
        <v>11934</v>
      </c>
      <c r="E8737" s="146" t="s">
        <v>11935</v>
      </c>
      <c r="F8737" s="143" t="str">
        <f>IF(H8737&lt;=60,"소형",IF((H8737&gt;60)*(H8737&lt;=85)=1,"중소형",IF((H8737&gt;85)*(H8737&lt;=102)=1,"중형",IF((H8737&gt;102)*(H8737&lt;=135)=1,"중대형","대형"))))</f>
        <v>소형</v>
      </c>
      <c r="G8737" s="146" t="s">
        <v>11932</v>
      </c>
      <c r="H8737" s="143">
        <v>26</v>
      </c>
      <c r="J8737" s="143">
        <v>23</v>
      </c>
      <c r="K8737" s="137">
        <v>43709</v>
      </c>
      <c r="L8737" s="137">
        <v>44013</v>
      </c>
      <c r="M8737" s="144">
        <f>H8737/3.3</f>
        <v>7.8787878787878789</v>
      </c>
      <c r="N8737" s="144">
        <f>I8737/M8737</f>
        <v>0</v>
      </c>
    </row>
    <row r="8738" spans="1:14">
      <c r="A8738" s="146" t="s">
        <v>11930</v>
      </c>
      <c r="B8738" s="146" t="s">
        <v>11927</v>
      </c>
      <c r="C8738" s="146" t="s">
        <v>11933</v>
      </c>
      <c r="D8738" s="146" t="s">
        <v>11934</v>
      </c>
      <c r="E8738" s="146" t="s">
        <v>11935</v>
      </c>
      <c r="F8738" s="143" t="str">
        <f>IF(H8738&lt;=60,"소형",IF((H8738&gt;60)*(H8738&lt;=85)=1,"중소형",IF((H8738&gt;85)*(H8738&lt;=102)=1,"중형",IF((H8738&gt;102)*(H8738&lt;=135)=1,"중대형","대형"))))</f>
        <v>소형</v>
      </c>
      <c r="G8738" s="146" t="s">
        <v>11931</v>
      </c>
      <c r="H8738" s="143">
        <v>26</v>
      </c>
      <c r="J8738" s="143">
        <v>7</v>
      </c>
      <c r="K8738" s="137">
        <v>43709</v>
      </c>
      <c r="L8738" s="137">
        <v>44013</v>
      </c>
      <c r="M8738" s="144">
        <f>H8738/3.3</f>
        <v>7.8787878787878789</v>
      </c>
      <c r="N8738" s="144">
        <f>I8738/M8738</f>
        <v>0</v>
      </c>
    </row>
    <row r="8739" spans="1:14">
      <c r="A8739" s="146" t="s">
        <v>11930</v>
      </c>
      <c r="B8739" s="146" t="s">
        <v>11928</v>
      </c>
      <c r="C8739" s="146" t="s">
        <v>11933</v>
      </c>
      <c r="D8739" s="146" t="s">
        <v>11934</v>
      </c>
      <c r="E8739" s="146" t="s">
        <v>11935</v>
      </c>
      <c r="F8739" s="143" t="str">
        <f>IF(H8739&lt;=60,"소형",IF((H8739&gt;60)*(H8739&lt;=85)=1,"중소형",IF((H8739&gt;85)*(H8739&lt;=102)=1,"중형",IF((H8739&gt;102)*(H8739&lt;=135)=1,"중대형","대형"))))</f>
        <v>소형</v>
      </c>
      <c r="G8739" s="146" t="s">
        <v>11936</v>
      </c>
      <c r="H8739" s="143">
        <v>26</v>
      </c>
      <c r="J8739" s="143">
        <v>6</v>
      </c>
      <c r="K8739" s="137">
        <v>43709</v>
      </c>
      <c r="L8739" s="137">
        <v>44013</v>
      </c>
      <c r="M8739" s="144">
        <f>H8739/3.3</f>
        <v>7.8787878787878789</v>
      </c>
      <c r="N8739" s="144">
        <f>I8739/M8739</f>
        <v>0</v>
      </c>
    </row>
    <row r="8740" spans="1:14">
      <c r="A8740" s="146" t="s">
        <v>11930</v>
      </c>
      <c r="B8740" s="146" t="s">
        <v>11928</v>
      </c>
      <c r="C8740" s="146" t="s">
        <v>11933</v>
      </c>
      <c r="D8740" s="146" t="s">
        <v>11934</v>
      </c>
      <c r="E8740" s="146" t="s">
        <v>11935</v>
      </c>
      <c r="F8740" s="143" t="str">
        <f>IF(H8740&lt;=60,"소형",IF((H8740&gt;60)*(H8740&lt;=85)=1,"중소형",IF((H8740&gt;85)*(H8740&lt;=102)=1,"중형",IF((H8740&gt;102)*(H8740&lt;=135)=1,"중대형","대형"))))</f>
        <v>소형</v>
      </c>
      <c r="G8740" s="146" t="s">
        <v>11937</v>
      </c>
      <c r="H8740" s="143">
        <v>33</v>
      </c>
      <c r="J8740" s="143">
        <v>28</v>
      </c>
      <c r="K8740" s="137">
        <v>43709</v>
      </c>
      <c r="L8740" s="137">
        <v>44013</v>
      </c>
      <c r="M8740" s="144">
        <f>H8740/3.3</f>
        <v>10</v>
      </c>
      <c r="N8740" s="144">
        <f>I8740/M8740</f>
        <v>0</v>
      </c>
    </row>
    <row r="8741" spans="1:14">
      <c r="A8741" s="146" t="s">
        <v>11930</v>
      </c>
      <c r="B8741" s="146" t="s">
        <v>11928</v>
      </c>
      <c r="C8741" s="146" t="s">
        <v>11933</v>
      </c>
      <c r="D8741" s="146" t="s">
        <v>11934</v>
      </c>
      <c r="E8741" s="146" t="s">
        <v>11935</v>
      </c>
      <c r="F8741" s="143" t="str">
        <f>IF(H8741&lt;=60,"소형",IF((H8741&gt;60)*(H8741&lt;=85)=1,"중소형",IF((H8741&gt;85)*(H8741&lt;=102)=1,"중형",IF((H8741&gt;102)*(H8741&lt;=135)=1,"중대형","대형"))))</f>
        <v>소형</v>
      </c>
      <c r="G8741" s="146" t="s">
        <v>11938</v>
      </c>
      <c r="H8741" s="143">
        <v>43</v>
      </c>
      <c r="J8741" s="143">
        <v>16</v>
      </c>
      <c r="K8741" s="137">
        <v>43709</v>
      </c>
      <c r="L8741" s="137">
        <v>44013</v>
      </c>
      <c r="M8741" s="144">
        <f>H8741/3.3</f>
        <v>13.030303030303031</v>
      </c>
      <c r="N8741" s="144">
        <f>I8741/M8741</f>
        <v>0</v>
      </c>
    </row>
    <row r="8742" spans="1:14">
      <c r="A8742" s="146" t="s">
        <v>11930</v>
      </c>
      <c r="B8742" s="146" t="s">
        <v>11929</v>
      </c>
      <c r="C8742" s="146" t="s">
        <v>11933</v>
      </c>
      <c r="D8742" s="146" t="s">
        <v>11934</v>
      </c>
      <c r="E8742" s="146" t="s">
        <v>11935</v>
      </c>
      <c r="F8742" s="143" t="str">
        <f>IF(H8742&lt;=60,"소형",IF((H8742&gt;60)*(H8742&lt;=85)=1,"중소형",IF((H8742&gt;85)*(H8742&lt;=102)=1,"중형",IF((H8742&gt;102)*(H8742&lt;=135)=1,"중대형","대형"))))</f>
        <v>소형</v>
      </c>
      <c r="G8742" s="146" t="s">
        <v>11939</v>
      </c>
      <c r="H8742" s="143">
        <v>26</v>
      </c>
      <c r="J8742" s="143">
        <v>72</v>
      </c>
      <c r="K8742" s="137">
        <v>43709</v>
      </c>
      <c r="L8742" s="137">
        <v>44013</v>
      </c>
      <c r="M8742" s="144">
        <f>H8742/3.3</f>
        <v>7.8787878787878789</v>
      </c>
      <c r="N8742" s="144">
        <f>I8742/M8742</f>
        <v>0</v>
      </c>
    </row>
    <row r="8743" spans="1:14">
      <c r="A8743" s="146" t="s">
        <v>2827</v>
      </c>
      <c r="B8743" s="146" t="s">
        <v>13392</v>
      </c>
      <c r="C8743" s="146" t="s">
        <v>13403</v>
      </c>
      <c r="D8743" s="146" t="s">
        <v>13393</v>
      </c>
      <c r="E8743" s="146" t="s">
        <v>13394</v>
      </c>
      <c r="F8743" s="143" t="str">
        <f>IF(H8743&lt;=60,"소형",IF((H8743&gt;60)*(H8743&lt;=85)=1,"중소형",IF((H8743&gt;85)*(H8743&lt;=102)=1,"중형",IF((H8743&gt;102)*(H8743&lt;=135)=1,"중대형","대형"))))</f>
        <v>소형</v>
      </c>
      <c r="G8743" s="146" t="s">
        <v>13404</v>
      </c>
      <c r="H8743" s="143">
        <v>50</v>
      </c>
      <c r="K8743" s="137">
        <v>43800</v>
      </c>
      <c r="L8743" s="137">
        <v>44013</v>
      </c>
      <c r="M8743" s="144">
        <f>H8743/3.3</f>
        <v>15.151515151515152</v>
      </c>
      <c r="N8743" s="144">
        <f>I8743/M8743</f>
        <v>0</v>
      </c>
    </row>
    <row r="8744" spans="1:14">
      <c r="A8744" s="146" t="s">
        <v>13960</v>
      </c>
      <c r="B8744" s="146" t="s">
        <v>13935</v>
      </c>
      <c r="C8744" s="146" t="s">
        <v>13936</v>
      </c>
      <c r="D8744" s="146" t="s">
        <v>13937</v>
      </c>
      <c r="E8744" s="146" t="s">
        <v>13938</v>
      </c>
      <c r="F8744" s="143" t="str">
        <f>IF(H8744&lt;=60,"소형",IF((H8744&gt;60)*(H8744&lt;=85)=1,"중소형",IF((H8744&gt;85)*(H8744&lt;=102)=1,"중형",IF((H8744&gt;102)*(H8744&lt;=135)=1,"중대형","대형"))))</f>
        <v>소형</v>
      </c>
      <c r="G8744" s="146" t="s">
        <v>13948</v>
      </c>
      <c r="H8744" s="143">
        <v>60</v>
      </c>
      <c r="J8744" s="143">
        <v>14</v>
      </c>
      <c r="K8744" s="137">
        <v>43877</v>
      </c>
      <c r="L8744" s="137">
        <v>44013</v>
      </c>
      <c r="M8744" s="144">
        <f>H8744/3.3</f>
        <v>18.181818181818183</v>
      </c>
      <c r="N8744" s="144">
        <f>I8744/M8744</f>
        <v>0</v>
      </c>
    </row>
    <row r="8745" spans="1:14">
      <c r="A8745" s="146" t="s">
        <v>15182</v>
      </c>
      <c r="B8745" s="146" t="s">
        <v>15154</v>
      </c>
      <c r="C8745" s="146" t="s">
        <v>15160</v>
      </c>
      <c r="D8745" s="146" t="s">
        <v>15158</v>
      </c>
      <c r="E8745" s="146" t="s">
        <v>15159</v>
      </c>
      <c r="F8745" s="143" t="str">
        <f>IF(H8745&lt;=60,"소형",IF((H8745&gt;60)*(H8745&lt;=85)=1,"중소형",IF((H8745&gt;85)*(H8745&lt;=102)=1,"중형",IF((H8745&gt;102)*(H8745&lt;=135)=1,"중대형","대형"))))</f>
        <v>소형</v>
      </c>
      <c r="G8745" s="146" t="s">
        <v>15166</v>
      </c>
      <c r="H8745" s="143">
        <v>52</v>
      </c>
      <c r="I8745" s="144">
        <v>27297</v>
      </c>
      <c r="J8745" s="143">
        <v>4</v>
      </c>
      <c r="K8745" s="137">
        <v>44012</v>
      </c>
      <c r="L8745" s="137">
        <v>44013</v>
      </c>
      <c r="M8745" s="144">
        <f>H8745/3.3</f>
        <v>15.757575757575758</v>
      </c>
      <c r="N8745" s="144">
        <f>I8745/M8745</f>
        <v>1732.3096153846154</v>
      </c>
    </row>
    <row r="8746" spans="1:14">
      <c r="A8746" s="146" t="s">
        <v>15215</v>
      </c>
      <c r="B8746" s="146" t="s">
        <v>15212</v>
      </c>
      <c r="C8746" s="146" t="s">
        <v>15221</v>
      </c>
      <c r="D8746" s="146" t="s">
        <v>15213</v>
      </c>
      <c r="E8746" s="146" t="s">
        <v>15214</v>
      </c>
      <c r="F8746" s="143" t="str">
        <f>IF(H8746&lt;=60,"소형",IF((H8746&gt;60)*(H8746&lt;=85)=1,"중소형",IF((H8746&gt;85)*(H8746&lt;=102)=1,"중형",IF((H8746&gt;102)*(H8746&lt;=135)=1,"중대형","대형"))))</f>
        <v>소형</v>
      </c>
      <c r="G8746" s="146" t="s">
        <v>15222</v>
      </c>
      <c r="H8746" s="143">
        <v>17</v>
      </c>
      <c r="I8746" s="144">
        <v>15860</v>
      </c>
      <c r="J8746" s="143">
        <v>4</v>
      </c>
      <c r="K8746" s="137">
        <v>44012</v>
      </c>
      <c r="L8746" s="137">
        <v>44013</v>
      </c>
      <c r="M8746" s="144">
        <f>H8746/3.3</f>
        <v>5.1515151515151514</v>
      </c>
      <c r="N8746" s="144">
        <f>I8746/M8746</f>
        <v>3078.7058823529414</v>
      </c>
    </row>
    <row r="8747" spans="1:14">
      <c r="A8747" s="146" t="s">
        <v>15215</v>
      </c>
      <c r="B8747" s="146" t="s">
        <v>15237</v>
      </c>
      <c r="C8747" s="146" t="s">
        <v>15240</v>
      </c>
      <c r="D8747" s="146" t="s">
        <v>15238</v>
      </c>
      <c r="E8747" s="146" t="s">
        <v>15239</v>
      </c>
      <c r="F8747" s="143" t="str">
        <f>IF(H8747&lt;=60,"소형",IF((H8747&gt;60)*(H8747&lt;=85)=1,"중소형",IF((H8747&gt;85)*(H8747&lt;=102)=1,"중형",IF((H8747&gt;102)*(H8747&lt;=135)=1,"중대형","대형"))))</f>
        <v>중소형</v>
      </c>
      <c r="G8747" s="146" t="s">
        <v>15254</v>
      </c>
      <c r="H8747" s="143">
        <v>62</v>
      </c>
      <c r="I8747" s="144">
        <v>28960</v>
      </c>
      <c r="J8747" s="143">
        <v>40</v>
      </c>
      <c r="K8747" s="137">
        <v>44012</v>
      </c>
      <c r="L8747" s="137">
        <v>44013</v>
      </c>
      <c r="M8747" s="144">
        <f>H8747/3.3</f>
        <v>18.787878787878789</v>
      </c>
      <c r="N8747" s="144">
        <f>I8747/M8747</f>
        <v>1541.4193548387095</v>
      </c>
    </row>
    <row r="8748" spans="1:14">
      <c r="A8748" s="146" t="s">
        <v>15379</v>
      </c>
      <c r="B8748" s="146" t="s">
        <v>15292</v>
      </c>
      <c r="C8748" s="146" t="s">
        <v>15299</v>
      </c>
      <c r="D8748" s="146" t="s">
        <v>15293</v>
      </c>
      <c r="E8748" s="146" t="s">
        <v>15294</v>
      </c>
      <c r="F8748" s="143" t="str">
        <f>IF(H8748&lt;=60,"소형",IF((H8748&gt;60)*(H8748&lt;=85)=1,"중소형",IF((H8748&gt;85)*(H8748&lt;=102)=1,"중형",IF((H8748&gt;102)*(H8748&lt;=135)=1,"중대형","대형"))))</f>
        <v>소형</v>
      </c>
      <c r="G8748" s="146" t="s">
        <v>15303</v>
      </c>
      <c r="H8748" s="143">
        <v>48</v>
      </c>
      <c r="I8748" s="144">
        <v>40709</v>
      </c>
      <c r="J8748" s="143">
        <v>12</v>
      </c>
      <c r="K8748" s="137">
        <v>44012</v>
      </c>
      <c r="L8748" s="137">
        <v>44013</v>
      </c>
      <c r="M8748" s="144">
        <f>H8748/3.3</f>
        <v>14.545454545454547</v>
      </c>
      <c r="N8748" s="144">
        <f>I8748/M8748</f>
        <v>2798.7437499999996</v>
      </c>
    </row>
    <row r="8749" spans="1:14">
      <c r="A8749" s="146" t="s">
        <v>15386</v>
      </c>
      <c r="B8749" s="146" t="s">
        <v>15412</v>
      </c>
      <c r="C8749" s="146" t="s">
        <v>15413</v>
      </c>
      <c r="D8749" s="146" t="s">
        <v>15414</v>
      </c>
      <c r="E8749" s="146" t="s">
        <v>15415</v>
      </c>
      <c r="F8749" s="143" t="str">
        <f>IF(H8749&lt;=60,"소형",IF((H8749&gt;60)*(H8749&lt;=85)=1,"중소형",IF((H8749&gt;85)*(H8749&lt;=102)=1,"중형",IF((H8749&gt;102)*(H8749&lt;=135)=1,"중대형","대형"))))</f>
        <v>소형</v>
      </c>
      <c r="G8749" s="146" t="s">
        <v>15416</v>
      </c>
      <c r="H8749" s="143">
        <v>49</v>
      </c>
      <c r="I8749" s="144">
        <v>82412</v>
      </c>
      <c r="J8749" s="143">
        <v>6</v>
      </c>
      <c r="K8749" s="137">
        <v>44012</v>
      </c>
      <c r="L8749" s="137">
        <v>44013</v>
      </c>
      <c r="M8749" s="144">
        <f>H8749/3.3</f>
        <v>14.84848484848485</v>
      </c>
      <c r="N8749" s="144">
        <f>I8749/M8749</f>
        <v>5550.1959183673462</v>
      </c>
    </row>
    <row r="8750" spans="1:14">
      <c r="A8750" s="146" t="s">
        <v>11124</v>
      </c>
      <c r="B8750" s="146" t="s">
        <v>11125</v>
      </c>
      <c r="C8750" s="146" t="s">
        <v>11126</v>
      </c>
      <c r="D8750" s="146" t="s">
        <v>11127</v>
      </c>
      <c r="E8750" s="146" t="s">
        <v>11128</v>
      </c>
      <c r="F8750" s="143" t="str">
        <f>IF(H8750&lt;=60,"소형",IF((H8750&gt;60)*(H8750&lt;=85)=1,"중소형",IF((H8750&gt;85)*(H8750&lt;=102)=1,"중형",IF((H8750&gt;102)*(H8750&lt;=135)=1,"중대형","대형"))))</f>
        <v>소형</v>
      </c>
      <c r="G8750" s="146" t="s">
        <v>11179</v>
      </c>
      <c r="H8750" s="143">
        <v>21</v>
      </c>
      <c r="J8750" s="143">
        <v>18</v>
      </c>
      <c r="K8750" s="137">
        <v>43648</v>
      </c>
      <c r="L8750" s="137">
        <v>44013</v>
      </c>
      <c r="M8750" s="144">
        <f>H8750/3.3</f>
        <v>6.3636363636363642</v>
      </c>
      <c r="N8750" s="144">
        <f>I8750/M8750</f>
        <v>0</v>
      </c>
    </row>
    <row r="8751" spans="1:14">
      <c r="A8751" s="146" t="s">
        <v>11124</v>
      </c>
      <c r="B8751" s="146" t="s">
        <v>11129</v>
      </c>
      <c r="C8751" s="146" t="s">
        <v>11126</v>
      </c>
      <c r="D8751" s="146" t="s">
        <v>11137</v>
      </c>
      <c r="E8751" s="146" t="s">
        <v>11138</v>
      </c>
      <c r="F8751" s="143" t="str">
        <f>IF(H8751&lt;=60,"소형",IF((H8751&gt;60)*(H8751&lt;=85)=1,"중소형",IF((H8751&gt;85)*(H8751&lt;=102)=1,"중형",IF((H8751&gt;102)*(H8751&lt;=135)=1,"중대형","대형"))))</f>
        <v>소형</v>
      </c>
      <c r="G8751" s="146" t="s">
        <v>11186</v>
      </c>
      <c r="H8751" s="143">
        <v>21</v>
      </c>
      <c r="J8751" s="143">
        <v>1</v>
      </c>
      <c r="K8751" s="137">
        <v>43648</v>
      </c>
      <c r="L8751" s="137">
        <v>44013</v>
      </c>
      <c r="M8751" s="144">
        <f>H8751/3.3</f>
        <v>6.3636363636363642</v>
      </c>
      <c r="N8751" s="144">
        <f>I8751/M8751</f>
        <v>0</v>
      </c>
    </row>
    <row r="8752" spans="1:14">
      <c r="A8752" s="146" t="s">
        <v>11124</v>
      </c>
      <c r="B8752" s="146" t="s">
        <v>11130</v>
      </c>
      <c r="C8752" s="146" t="s">
        <v>11134</v>
      </c>
      <c r="D8752" s="146" t="s">
        <v>11135</v>
      </c>
      <c r="E8752" s="146" t="s">
        <v>11136</v>
      </c>
      <c r="F8752" s="143" t="str">
        <f>IF(H8752&lt;=60,"소형",IF((H8752&gt;60)*(H8752&lt;=85)=1,"중소형",IF((H8752&gt;85)*(H8752&lt;=102)=1,"중형",IF((H8752&gt;102)*(H8752&lt;=135)=1,"중대형","대형"))))</f>
        <v>소형</v>
      </c>
      <c r="G8752" s="146" t="s">
        <v>11200</v>
      </c>
      <c r="H8752" s="143">
        <v>16</v>
      </c>
      <c r="J8752" s="143">
        <v>22</v>
      </c>
      <c r="K8752" s="137">
        <v>43648</v>
      </c>
      <c r="L8752" s="137">
        <v>44013</v>
      </c>
      <c r="M8752" s="144">
        <f>H8752/3.3</f>
        <v>4.8484848484848486</v>
      </c>
      <c r="N8752" s="144">
        <f>I8752/M8752</f>
        <v>0</v>
      </c>
    </row>
    <row r="8753" spans="1:14">
      <c r="A8753" s="146" t="s">
        <v>11174</v>
      </c>
      <c r="B8753" s="146" t="s">
        <v>11175</v>
      </c>
      <c r="C8753" s="146" t="s">
        <v>11252</v>
      </c>
      <c r="D8753" s="146" t="s">
        <v>11176</v>
      </c>
      <c r="E8753" s="146" t="s">
        <v>11177</v>
      </c>
      <c r="F8753" s="143" t="str">
        <f>IF(H8753&lt;=60,"소형",IF((H8753&gt;60)*(H8753&lt;=85)=1,"중소형",IF((H8753&gt;85)*(H8753&lt;=102)=1,"중형",IF((H8753&gt;102)*(H8753&lt;=135)=1,"중대형","대형"))))</f>
        <v>소형</v>
      </c>
      <c r="G8753" s="146" t="s">
        <v>11249</v>
      </c>
      <c r="H8753" s="143">
        <v>26</v>
      </c>
      <c r="J8753" s="143">
        <v>6</v>
      </c>
      <c r="K8753" s="137">
        <v>43648</v>
      </c>
      <c r="L8753" s="137">
        <v>44013</v>
      </c>
      <c r="M8753" s="144">
        <f>H8753/3.3</f>
        <v>7.8787878787878789</v>
      </c>
      <c r="N8753" s="144">
        <f>I8753/M8753</f>
        <v>0</v>
      </c>
    </row>
    <row r="8754" spans="1:14">
      <c r="A8754" s="146" t="s">
        <v>2827</v>
      </c>
      <c r="B8754" s="146" t="s">
        <v>13392</v>
      </c>
      <c r="C8754" s="146" t="s">
        <v>13403</v>
      </c>
      <c r="D8754" s="146" t="s">
        <v>13393</v>
      </c>
      <c r="E8754" s="146" t="s">
        <v>13394</v>
      </c>
      <c r="F8754" s="143" t="str">
        <f>IF(H8754&lt;=60,"소형",IF((H8754&gt;60)*(H8754&lt;=85)=1,"중소형",IF((H8754&gt;85)*(H8754&lt;=102)=1,"중형",IF((H8754&gt;102)*(H8754&lt;=135)=1,"중대형","대형"))))</f>
        <v>소형</v>
      </c>
      <c r="G8754" s="146" t="s">
        <v>13405</v>
      </c>
      <c r="H8754" s="143">
        <v>50</v>
      </c>
      <c r="K8754" s="137">
        <v>43801</v>
      </c>
      <c r="L8754" s="137">
        <v>44013</v>
      </c>
      <c r="M8754" s="144">
        <f>H8754/3.3</f>
        <v>15.151515151515152</v>
      </c>
      <c r="N8754" s="144">
        <f>I8754/M8754</f>
        <v>0</v>
      </c>
    </row>
    <row r="8755" spans="1:14">
      <c r="A8755" s="146" t="s">
        <v>13960</v>
      </c>
      <c r="B8755" s="146" t="s">
        <v>13935</v>
      </c>
      <c r="C8755" s="146" t="s">
        <v>13936</v>
      </c>
      <c r="D8755" s="146" t="s">
        <v>13937</v>
      </c>
      <c r="E8755" s="146" t="s">
        <v>13938</v>
      </c>
      <c r="F8755" s="143" t="str">
        <f>IF(H8755&lt;=60,"소형",IF((H8755&gt;60)*(H8755&lt;=85)=1,"중소형",IF((H8755&gt;85)*(H8755&lt;=102)=1,"중형",IF((H8755&gt;102)*(H8755&lt;=135)=1,"중대형","대형"))))</f>
        <v>소형</v>
      </c>
      <c r="G8755" s="146" t="s">
        <v>13949</v>
      </c>
      <c r="H8755" s="143">
        <v>60</v>
      </c>
      <c r="J8755" s="143">
        <v>74</v>
      </c>
      <c r="K8755" s="137">
        <v>43877</v>
      </c>
      <c r="L8755" s="137">
        <v>44013</v>
      </c>
      <c r="M8755" s="144">
        <f>H8755/3.3</f>
        <v>18.181818181818183</v>
      </c>
      <c r="N8755" s="144">
        <f>I8755/M8755</f>
        <v>0</v>
      </c>
    </row>
    <row r="8756" spans="1:14">
      <c r="A8756" s="146" t="s">
        <v>15182</v>
      </c>
      <c r="B8756" s="146" t="s">
        <v>15154</v>
      </c>
      <c r="C8756" s="146" t="s">
        <v>15160</v>
      </c>
      <c r="D8756" s="146" t="s">
        <v>15158</v>
      </c>
      <c r="E8756" s="146" t="s">
        <v>15159</v>
      </c>
      <c r="F8756" s="143" t="str">
        <f>IF(H8756&lt;=60,"소형",IF((H8756&gt;60)*(H8756&lt;=85)=1,"중소형",IF((H8756&gt;85)*(H8756&lt;=102)=1,"중형",IF((H8756&gt;102)*(H8756&lt;=135)=1,"중대형","대형"))))</f>
        <v>소형</v>
      </c>
      <c r="G8756" s="146" t="s">
        <v>15167</v>
      </c>
      <c r="H8756" s="143">
        <v>54</v>
      </c>
      <c r="I8756" s="144">
        <v>28702</v>
      </c>
      <c r="J8756" s="143">
        <v>1</v>
      </c>
      <c r="K8756" s="137">
        <v>44012</v>
      </c>
      <c r="L8756" s="137">
        <v>44013</v>
      </c>
      <c r="M8756" s="144">
        <f>H8756/3.3</f>
        <v>16.363636363636363</v>
      </c>
      <c r="N8756" s="144">
        <f>I8756/M8756</f>
        <v>1754.0111111111112</v>
      </c>
    </row>
    <row r="8757" spans="1:14">
      <c r="A8757" s="146" t="s">
        <v>15215</v>
      </c>
      <c r="B8757" s="146" t="s">
        <v>15212</v>
      </c>
      <c r="C8757" s="146" t="s">
        <v>15221</v>
      </c>
      <c r="D8757" s="146" t="s">
        <v>15213</v>
      </c>
      <c r="E8757" s="146" t="s">
        <v>15214</v>
      </c>
      <c r="F8757" s="143" t="str">
        <f>IF(H8757&lt;=60,"소형",IF((H8757&gt;60)*(H8757&lt;=85)=1,"중소형",IF((H8757&gt;85)*(H8757&lt;=102)=1,"중형",IF((H8757&gt;102)*(H8757&lt;=135)=1,"중대형","대형"))))</f>
        <v>소형</v>
      </c>
      <c r="G8757" s="146" t="s">
        <v>15223</v>
      </c>
      <c r="H8757" s="143">
        <v>21</v>
      </c>
      <c r="I8757" s="144">
        <v>25890</v>
      </c>
      <c r="J8757" s="143">
        <v>10</v>
      </c>
      <c r="K8757" s="137">
        <v>44012</v>
      </c>
      <c r="L8757" s="137">
        <v>44013</v>
      </c>
      <c r="M8757" s="144">
        <f>H8757/3.3</f>
        <v>6.3636363636363642</v>
      </c>
      <c r="N8757" s="144">
        <f>I8757/M8757</f>
        <v>4068.4285714285711</v>
      </c>
    </row>
    <row r="8758" spans="1:14">
      <c r="A8758" s="146" t="s">
        <v>15215</v>
      </c>
      <c r="B8758" s="146" t="s">
        <v>15256</v>
      </c>
      <c r="C8758" s="146" t="s">
        <v>15240</v>
      </c>
      <c r="D8758" s="146" t="s">
        <v>15238</v>
      </c>
      <c r="E8758" s="146" t="s">
        <v>15239</v>
      </c>
      <c r="F8758" s="143" t="str">
        <f>IF(H8758&lt;=60,"소형",IF((H8758&gt;60)*(H8758&lt;=85)=1,"중소형",IF((H8758&gt;85)*(H8758&lt;=102)=1,"중형",IF((H8758&gt;102)*(H8758&lt;=135)=1,"중대형","대형"))))</f>
        <v>중소형</v>
      </c>
      <c r="G8758" s="146" t="s">
        <v>15255</v>
      </c>
      <c r="H8758" s="143">
        <v>62</v>
      </c>
      <c r="I8758" s="144">
        <v>38000</v>
      </c>
      <c r="J8758" s="143">
        <v>4</v>
      </c>
      <c r="K8758" s="137">
        <v>44012</v>
      </c>
      <c r="L8758" s="137">
        <v>44013</v>
      </c>
      <c r="M8758" s="144">
        <f>H8758/3.3</f>
        <v>18.787878787878789</v>
      </c>
      <c r="N8758" s="144">
        <f>I8758/M8758</f>
        <v>2022.5806451612902</v>
      </c>
    </row>
    <row r="8759" spans="1:14">
      <c r="A8759" s="146" t="s">
        <v>15379</v>
      </c>
      <c r="B8759" s="146" t="s">
        <v>15292</v>
      </c>
      <c r="C8759" s="146" t="s">
        <v>15299</v>
      </c>
      <c r="D8759" s="146" t="s">
        <v>15293</v>
      </c>
      <c r="E8759" s="146" t="s">
        <v>15294</v>
      </c>
      <c r="F8759" s="143" t="str">
        <f>IF(H8759&lt;=60,"소형",IF((H8759&gt;60)*(H8759&lt;=85)=1,"중소형",IF((H8759&gt;85)*(H8759&lt;=102)=1,"중형",IF((H8759&gt;102)*(H8759&lt;=135)=1,"중대형","대형"))))</f>
        <v>소형</v>
      </c>
      <c r="G8759" s="146" t="s">
        <v>15300</v>
      </c>
      <c r="H8759" s="143">
        <v>48</v>
      </c>
      <c r="I8759" s="144">
        <v>39780</v>
      </c>
      <c r="J8759" s="143">
        <v>12</v>
      </c>
      <c r="K8759" s="137">
        <v>44012</v>
      </c>
      <c r="L8759" s="137">
        <v>44013</v>
      </c>
      <c r="M8759" s="144">
        <f>H8759/3.3</f>
        <v>14.545454545454547</v>
      </c>
      <c r="N8759" s="144">
        <f>I8759/M8759</f>
        <v>2734.8749999999995</v>
      </c>
    </row>
    <row r="8760" spans="1:14">
      <c r="A8760" s="146" t="s">
        <v>15386</v>
      </c>
      <c r="B8760" s="146" t="s">
        <v>15412</v>
      </c>
      <c r="C8760" s="146" t="s">
        <v>15413</v>
      </c>
      <c r="D8760" s="146" t="s">
        <v>15414</v>
      </c>
      <c r="E8760" s="146" t="s">
        <v>15415</v>
      </c>
      <c r="F8760" s="143" t="str">
        <f>IF(H8760&lt;=60,"소형",IF((H8760&gt;60)*(H8760&lt;=85)=1,"중소형",IF((H8760&gt;85)*(H8760&lt;=102)=1,"중형",IF((H8760&gt;102)*(H8760&lt;=135)=1,"중대형","대형"))))</f>
        <v>소형</v>
      </c>
      <c r="G8760" s="146" t="s">
        <v>15417</v>
      </c>
      <c r="H8760" s="143">
        <v>51</v>
      </c>
      <c r="I8760" s="144">
        <v>71032</v>
      </c>
      <c r="J8760" s="143">
        <v>6</v>
      </c>
      <c r="K8760" s="137">
        <v>44012</v>
      </c>
      <c r="L8760" s="137">
        <v>44013</v>
      </c>
      <c r="M8760" s="144">
        <f>H8760/3.3</f>
        <v>15.454545454545455</v>
      </c>
      <c r="N8760" s="144">
        <f>I8760/M8760</f>
        <v>4596.1882352941175</v>
      </c>
    </row>
    <row r="8761" spans="1:14">
      <c r="A8761" s="146" t="s">
        <v>11124</v>
      </c>
      <c r="B8761" s="146" t="s">
        <v>11125</v>
      </c>
      <c r="C8761" s="146" t="s">
        <v>11126</v>
      </c>
      <c r="D8761" s="146" t="s">
        <v>11127</v>
      </c>
      <c r="E8761" s="146" t="s">
        <v>11128</v>
      </c>
      <c r="F8761" s="143" t="str">
        <f>IF(H8761&lt;=60,"소형",IF((H8761&gt;60)*(H8761&lt;=85)=1,"중소형",IF((H8761&gt;85)*(H8761&lt;=102)=1,"중형",IF((H8761&gt;102)*(H8761&lt;=135)=1,"중대형","대형"))))</f>
        <v>소형</v>
      </c>
      <c r="G8761" s="146" t="s">
        <v>11180</v>
      </c>
      <c r="H8761" s="143">
        <v>26</v>
      </c>
      <c r="J8761" s="143">
        <v>86</v>
      </c>
      <c r="K8761" s="137">
        <v>43649</v>
      </c>
      <c r="L8761" s="137">
        <v>44013</v>
      </c>
      <c r="M8761" s="144">
        <f>H8761/3.3</f>
        <v>7.8787878787878789</v>
      </c>
      <c r="N8761" s="144">
        <f>I8761/M8761</f>
        <v>0</v>
      </c>
    </row>
    <row r="8762" spans="1:14">
      <c r="A8762" s="146" t="s">
        <v>11124</v>
      </c>
      <c r="B8762" s="146" t="s">
        <v>11129</v>
      </c>
      <c r="C8762" s="146" t="s">
        <v>11126</v>
      </c>
      <c r="D8762" s="146" t="s">
        <v>11137</v>
      </c>
      <c r="E8762" s="146" t="s">
        <v>11138</v>
      </c>
      <c r="F8762" s="143" t="str">
        <f>IF(H8762&lt;=60,"소형",IF((H8762&gt;60)*(H8762&lt;=85)=1,"중소형",IF((H8762&gt;85)*(H8762&lt;=102)=1,"중형",IF((H8762&gt;102)*(H8762&lt;=135)=1,"중대형","대형"))))</f>
        <v>소형</v>
      </c>
      <c r="G8762" s="146" t="s">
        <v>11187</v>
      </c>
      <c r="H8762" s="143">
        <v>21</v>
      </c>
      <c r="J8762" s="143">
        <v>16</v>
      </c>
      <c r="K8762" s="137">
        <v>43649</v>
      </c>
      <c r="L8762" s="137">
        <v>44013</v>
      </c>
      <c r="M8762" s="144">
        <f>H8762/3.3</f>
        <v>6.3636363636363642</v>
      </c>
      <c r="N8762" s="144">
        <f>I8762/M8762</f>
        <v>0</v>
      </c>
    </row>
    <row r="8763" spans="1:14">
      <c r="A8763" s="146" t="s">
        <v>11124</v>
      </c>
      <c r="B8763" s="146" t="s">
        <v>11130</v>
      </c>
      <c r="C8763" s="146" t="s">
        <v>11134</v>
      </c>
      <c r="D8763" s="146" t="s">
        <v>11135</v>
      </c>
      <c r="E8763" s="146" t="s">
        <v>11136</v>
      </c>
      <c r="F8763" s="143" t="str">
        <f>IF(H8763&lt;=60,"소형",IF((H8763&gt;60)*(H8763&lt;=85)=1,"중소형",IF((H8763&gt;85)*(H8763&lt;=102)=1,"중형",IF((H8763&gt;102)*(H8763&lt;=135)=1,"중대형","대형"))))</f>
        <v>소형</v>
      </c>
      <c r="G8763" s="146" t="s">
        <v>11201</v>
      </c>
      <c r="H8763" s="143">
        <v>26</v>
      </c>
      <c r="J8763" s="143">
        <v>110</v>
      </c>
      <c r="K8763" s="137">
        <v>43649</v>
      </c>
      <c r="L8763" s="137">
        <v>44013</v>
      </c>
      <c r="M8763" s="144">
        <f>H8763/3.3</f>
        <v>7.8787878787878789</v>
      </c>
      <c r="N8763" s="144">
        <f>I8763/M8763</f>
        <v>0</v>
      </c>
    </row>
    <row r="8764" spans="1:14">
      <c r="A8764" s="146" t="s">
        <v>11174</v>
      </c>
      <c r="B8764" s="146" t="s">
        <v>11175</v>
      </c>
      <c r="C8764" s="146" t="s">
        <v>11252</v>
      </c>
      <c r="D8764" s="146" t="s">
        <v>11176</v>
      </c>
      <c r="E8764" s="146" t="s">
        <v>11177</v>
      </c>
      <c r="F8764" s="143" t="str">
        <f>IF(H8764&lt;=60,"소형",IF((H8764&gt;60)*(H8764&lt;=85)=1,"중소형",IF((H8764&gt;85)*(H8764&lt;=102)=1,"중형",IF((H8764&gt;102)*(H8764&lt;=135)=1,"중대형","대형"))))</f>
        <v>소형</v>
      </c>
      <c r="G8764" s="146" t="s">
        <v>11250</v>
      </c>
      <c r="H8764" s="143">
        <v>36</v>
      </c>
      <c r="J8764" s="143">
        <v>6</v>
      </c>
      <c r="K8764" s="137">
        <v>43649</v>
      </c>
      <c r="L8764" s="137">
        <v>44013</v>
      </c>
      <c r="M8764" s="144">
        <f>H8764/3.3</f>
        <v>10.90909090909091</v>
      </c>
      <c r="N8764" s="144">
        <f>I8764/M8764</f>
        <v>0</v>
      </c>
    </row>
    <row r="8765" spans="1:14">
      <c r="A8765" s="146" t="s">
        <v>13960</v>
      </c>
      <c r="B8765" s="146" t="s">
        <v>13935</v>
      </c>
      <c r="C8765" s="146" t="s">
        <v>13936</v>
      </c>
      <c r="D8765" s="146" t="s">
        <v>13937</v>
      </c>
      <c r="E8765" s="146" t="s">
        <v>13938</v>
      </c>
      <c r="F8765" s="143" t="str">
        <f>IF(H8765&lt;=60,"소형",IF((H8765&gt;60)*(H8765&lt;=85)=1,"중소형",IF((H8765&gt;85)*(H8765&lt;=102)=1,"중형",IF((H8765&gt;102)*(H8765&lt;=135)=1,"중대형","대형"))))</f>
        <v>소형</v>
      </c>
      <c r="G8765" s="146" t="s">
        <v>13950</v>
      </c>
      <c r="H8765" s="143">
        <v>60</v>
      </c>
      <c r="J8765" s="143">
        <v>52</v>
      </c>
      <c r="K8765" s="137">
        <v>43877</v>
      </c>
      <c r="L8765" s="137">
        <v>44013</v>
      </c>
      <c r="M8765" s="144">
        <f>H8765/3.3</f>
        <v>18.181818181818183</v>
      </c>
      <c r="N8765" s="144">
        <f>I8765/M8765</f>
        <v>0</v>
      </c>
    </row>
    <row r="8766" spans="1:14">
      <c r="A8766" s="146" t="s">
        <v>15182</v>
      </c>
      <c r="B8766" s="146" t="s">
        <v>15154</v>
      </c>
      <c r="C8766" s="146" t="s">
        <v>15160</v>
      </c>
      <c r="D8766" s="146" t="s">
        <v>15158</v>
      </c>
      <c r="E8766" s="146" t="s">
        <v>15159</v>
      </c>
      <c r="F8766" s="143" t="str">
        <f>IF(H8766&lt;=60,"소형",IF((H8766&gt;60)*(H8766&lt;=85)=1,"중소형",IF((H8766&gt;85)*(H8766&lt;=102)=1,"중형",IF((H8766&gt;102)*(H8766&lt;=135)=1,"중대형","대형"))))</f>
        <v>소형</v>
      </c>
      <c r="G8766" s="146" t="s">
        <v>15168</v>
      </c>
      <c r="H8766" s="143">
        <v>56</v>
      </c>
      <c r="I8766" s="144">
        <v>29582</v>
      </c>
      <c r="J8766" s="143">
        <v>162</v>
      </c>
      <c r="K8766" s="137">
        <v>44012</v>
      </c>
      <c r="L8766" s="137">
        <v>44013</v>
      </c>
      <c r="M8766" s="144">
        <f>H8766/3.3</f>
        <v>16.969696969696969</v>
      </c>
      <c r="N8766" s="144">
        <f>I8766/M8766</f>
        <v>1743.2250000000001</v>
      </c>
    </row>
    <row r="8767" spans="1:14">
      <c r="A8767" s="146" t="s">
        <v>15215</v>
      </c>
      <c r="B8767" s="146" t="s">
        <v>15212</v>
      </c>
      <c r="C8767" s="146" t="s">
        <v>15221</v>
      </c>
      <c r="D8767" s="146" t="s">
        <v>15213</v>
      </c>
      <c r="E8767" s="146" t="s">
        <v>15214</v>
      </c>
      <c r="F8767" s="143" t="str">
        <f>IF(H8767&lt;=60,"소형",IF((H8767&gt;60)*(H8767&lt;=85)=1,"중소형",IF((H8767&gt;85)*(H8767&lt;=102)=1,"중형",IF((H8767&gt;102)*(H8767&lt;=135)=1,"중대형","대형"))))</f>
        <v>소형</v>
      </c>
      <c r="G8767" s="146" t="s">
        <v>15224</v>
      </c>
      <c r="H8767" s="143">
        <v>38</v>
      </c>
      <c r="I8767" s="144">
        <v>35520</v>
      </c>
      <c r="J8767" s="143">
        <v>5</v>
      </c>
      <c r="K8767" s="137">
        <v>44012</v>
      </c>
      <c r="L8767" s="137">
        <v>44013</v>
      </c>
      <c r="M8767" s="144">
        <f>H8767/3.3</f>
        <v>11.515151515151516</v>
      </c>
      <c r="N8767" s="144">
        <f>I8767/M8767</f>
        <v>3084.6315789473683</v>
      </c>
    </row>
    <row r="8768" spans="1:14">
      <c r="A8768" s="146" t="s">
        <v>15379</v>
      </c>
      <c r="B8768" s="146" t="s">
        <v>15292</v>
      </c>
      <c r="C8768" s="146" t="s">
        <v>15299</v>
      </c>
      <c r="D8768" s="146" t="s">
        <v>15293</v>
      </c>
      <c r="E8768" s="146" t="s">
        <v>15294</v>
      </c>
      <c r="F8768" s="143" t="str">
        <f>IF(H8768&lt;=60,"소형",IF((H8768&gt;60)*(H8768&lt;=85)=1,"중소형",IF((H8768&gt;85)*(H8768&lt;=102)=1,"중형",IF((H8768&gt;102)*(H8768&lt;=135)=1,"중대형","대형"))))</f>
        <v>소형</v>
      </c>
      <c r="G8768" s="146" t="s">
        <v>15301</v>
      </c>
      <c r="H8768" s="143">
        <v>53</v>
      </c>
      <c r="I8768" s="144">
        <v>39700</v>
      </c>
      <c r="J8768" s="143">
        <v>12</v>
      </c>
      <c r="K8768" s="137">
        <v>44012</v>
      </c>
      <c r="L8768" s="137">
        <v>44013</v>
      </c>
      <c r="M8768" s="144">
        <f>H8768/3.3</f>
        <v>16.060606060606062</v>
      </c>
      <c r="N8768" s="144">
        <f>I8768/M8768</f>
        <v>2471.8867924528299</v>
      </c>
    </row>
    <row r="8769" spans="1:14">
      <c r="A8769" s="146" t="s">
        <v>15386</v>
      </c>
      <c r="B8769" s="146" t="s">
        <v>15412</v>
      </c>
      <c r="C8769" s="146" t="s">
        <v>15413</v>
      </c>
      <c r="D8769" s="146" t="s">
        <v>15414</v>
      </c>
      <c r="E8769" s="146" t="s">
        <v>15415</v>
      </c>
      <c r="F8769" s="143" t="str">
        <f>IF(H8769&lt;=60,"소형",IF((H8769&gt;60)*(H8769&lt;=85)=1,"중소형",IF((H8769&gt;85)*(H8769&lt;=102)=1,"중형",IF((H8769&gt;102)*(H8769&lt;=135)=1,"중대형","대형"))))</f>
        <v>소형</v>
      </c>
      <c r="G8769" s="146" t="s">
        <v>15418</v>
      </c>
      <c r="H8769" s="143">
        <v>59</v>
      </c>
      <c r="I8769" s="144">
        <v>86685</v>
      </c>
      <c r="J8769" s="143">
        <v>25</v>
      </c>
      <c r="K8769" s="137">
        <v>44012</v>
      </c>
      <c r="L8769" s="137">
        <v>44013</v>
      </c>
      <c r="M8769" s="144">
        <f>H8769/3.3</f>
        <v>17.878787878787879</v>
      </c>
      <c r="N8769" s="144">
        <f>I8769/M8769</f>
        <v>4848.4830508474579</v>
      </c>
    </row>
    <row r="8770" spans="1:14">
      <c r="A8770" s="146" t="s">
        <v>11124</v>
      </c>
      <c r="B8770" s="146" t="s">
        <v>11125</v>
      </c>
      <c r="C8770" s="146" t="s">
        <v>11126</v>
      </c>
      <c r="D8770" s="146" t="s">
        <v>11127</v>
      </c>
      <c r="E8770" s="146" t="s">
        <v>11128</v>
      </c>
      <c r="F8770" s="143" t="str">
        <f>IF(H8770&lt;=60,"소형",IF((H8770&gt;60)*(H8770&lt;=85)=1,"중소형",IF((H8770&gt;85)*(H8770&lt;=102)=1,"중형",IF((H8770&gt;102)*(H8770&lt;=135)=1,"중대형","대형"))))</f>
        <v>소형</v>
      </c>
      <c r="G8770" s="146" t="s">
        <v>11181</v>
      </c>
      <c r="H8770" s="143">
        <v>26</v>
      </c>
      <c r="J8770" s="143">
        <v>76</v>
      </c>
      <c r="K8770" s="137">
        <v>43650</v>
      </c>
      <c r="L8770" s="137">
        <v>44013</v>
      </c>
      <c r="M8770" s="144">
        <f>H8770/3.3</f>
        <v>7.8787878787878789</v>
      </c>
      <c r="N8770" s="144">
        <f>I8770/M8770</f>
        <v>0</v>
      </c>
    </row>
    <row r="8771" spans="1:14">
      <c r="A8771" s="146" t="s">
        <v>11124</v>
      </c>
      <c r="B8771" s="146" t="s">
        <v>11129</v>
      </c>
      <c r="C8771" s="146" t="s">
        <v>11126</v>
      </c>
      <c r="D8771" s="146" t="s">
        <v>11137</v>
      </c>
      <c r="E8771" s="146" t="s">
        <v>11138</v>
      </c>
      <c r="F8771" s="143" t="str">
        <f>IF(H8771&lt;=60,"소형",IF((H8771&gt;60)*(H8771&lt;=85)=1,"중소형",IF((H8771&gt;85)*(H8771&lt;=102)=1,"중형",IF((H8771&gt;102)*(H8771&lt;=135)=1,"중대형","대형"))))</f>
        <v>소형</v>
      </c>
      <c r="G8771" s="146" t="s">
        <v>11188</v>
      </c>
      <c r="H8771" s="143">
        <v>21</v>
      </c>
      <c r="J8771" s="143">
        <v>3</v>
      </c>
      <c r="K8771" s="137">
        <v>43650</v>
      </c>
      <c r="L8771" s="137">
        <v>44013</v>
      </c>
      <c r="M8771" s="144">
        <f>H8771/3.3</f>
        <v>6.3636363636363642</v>
      </c>
      <c r="N8771" s="144">
        <f>I8771/M8771</f>
        <v>0</v>
      </c>
    </row>
    <row r="8772" spans="1:14">
      <c r="A8772" s="146" t="s">
        <v>11124</v>
      </c>
      <c r="B8772" s="146" t="s">
        <v>11130</v>
      </c>
      <c r="C8772" s="146" t="s">
        <v>11134</v>
      </c>
      <c r="D8772" s="146" t="s">
        <v>11135</v>
      </c>
      <c r="E8772" s="146" t="s">
        <v>11136</v>
      </c>
      <c r="F8772" s="143" t="str">
        <f>IF(H8772&lt;=60,"소형",IF((H8772&gt;60)*(H8772&lt;=85)=1,"중소형",IF((H8772&gt;85)*(H8772&lt;=102)=1,"중형",IF((H8772&gt;102)*(H8772&lt;=135)=1,"중대형","대형"))))</f>
        <v>소형</v>
      </c>
      <c r="G8772" s="146" t="s">
        <v>11202</v>
      </c>
      <c r="H8772" s="143">
        <v>26</v>
      </c>
      <c r="J8772" s="143">
        <v>11</v>
      </c>
      <c r="K8772" s="137">
        <v>43650</v>
      </c>
      <c r="L8772" s="137">
        <v>44013</v>
      </c>
      <c r="M8772" s="144">
        <f>H8772/3.3</f>
        <v>7.8787878787878789</v>
      </c>
      <c r="N8772" s="144">
        <f>I8772/M8772</f>
        <v>0</v>
      </c>
    </row>
    <row r="8773" spans="1:14">
      <c r="A8773" s="146" t="s">
        <v>11174</v>
      </c>
      <c r="B8773" s="146" t="s">
        <v>11175</v>
      </c>
      <c r="C8773" s="146" t="s">
        <v>11252</v>
      </c>
      <c r="D8773" s="146" t="s">
        <v>11176</v>
      </c>
      <c r="E8773" s="146" t="s">
        <v>11177</v>
      </c>
      <c r="F8773" s="143" t="str">
        <f>IF(H8773&lt;=60,"소형",IF((H8773&gt;60)*(H8773&lt;=85)=1,"중소형",IF((H8773&gt;85)*(H8773&lt;=102)=1,"중형",IF((H8773&gt;102)*(H8773&lt;=135)=1,"중대형","대형"))))</f>
        <v>소형</v>
      </c>
      <c r="G8773" s="146" t="s">
        <v>11251</v>
      </c>
      <c r="H8773" s="143">
        <v>36</v>
      </c>
      <c r="J8773" s="143">
        <v>3</v>
      </c>
      <c r="K8773" s="137">
        <v>43650</v>
      </c>
      <c r="L8773" s="137">
        <v>44013</v>
      </c>
      <c r="M8773" s="144">
        <f>H8773/3.3</f>
        <v>10.90909090909091</v>
      </c>
      <c r="N8773" s="144">
        <f>I8773/M8773</f>
        <v>0</v>
      </c>
    </row>
    <row r="8774" spans="1:14">
      <c r="A8774" s="146" t="s">
        <v>13960</v>
      </c>
      <c r="B8774" s="146" t="s">
        <v>13935</v>
      </c>
      <c r="C8774" s="146" t="s">
        <v>13936</v>
      </c>
      <c r="D8774" s="146" t="s">
        <v>13937</v>
      </c>
      <c r="E8774" s="146" t="s">
        <v>13938</v>
      </c>
      <c r="F8774" s="143" t="str">
        <f>IF(H8774&lt;=60,"소형",IF((H8774&gt;60)*(H8774&lt;=85)=1,"중소형",IF((H8774&gt;85)*(H8774&lt;=102)=1,"중형",IF((H8774&gt;102)*(H8774&lt;=135)=1,"중대형","대형"))))</f>
        <v>중소형</v>
      </c>
      <c r="G8774" s="146" t="s">
        <v>13951</v>
      </c>
      <c r="H8774" s="143">
        <v>74</v>
      </c>
      <c r="J8774" s="143">
        <v>101</v>
      </c>
      <c r="K8774" s="137">
        <v>43877</v>
      </c>
      <c r="L8774" s="137">
        <v>44013</v>
      </c>
      <c r="M8774" s="144">
        <f>H8774/3.3</f>
        <v>22.424242424242426</v>
      </c>
      <c r="N8774" s="144">
        <f>I8774/M8774</f>
        <v>0</v>
      </c>
    </row>
    <row r="8775" spans="1:14">
      <c r="A8775" s="146" t="s">
        <v>15182</v>
      </c>
      <c r="B8775" s="146" t="s">
        <v>15154</v>
      </c>
      <c r="C8775" s="146" t="s">
        <v>15160</v>
      </c>
      <c r="D8775" s="146" t="s">
        <v>15158</v>
      </c>
      <c r="E8775" s="146" t="s">
        <v>15159</v>
      </c>
      <c r="F8775" s="143" t="str">
        <f>IF(H8775&lt;=60,"소형",IF((H8775&gt;60)*(H8775&lt;=85)=1,"중소형",IF((H8775&gt;85)*(H8775&lt;=102)=1,"중형",IF((H8775&gt;102)*(H8775&lt;=135)=1,"중대형","대형"))))</f>
        <v>중소형</v>
      </c>
      <c r="G8775" s="146" t="s">
        <v>15169</v>
      </c>
      <c r="H8775" s="143">
        <v>64</v>
      </c>
      <c r="I8775" s="144">
        <v>28208</v>
      </c>
      <c r="J8775" s="143">
        <v>3</v>
      </c>
      <c r="K8775" s="137">
        <v>44012</v>
      </c>
      <c r="L8775" s="137">
        <v>44013</v>
      </c>
      <c r="M8775" s="144">
        <f>H8775/3.3</f>
        <v>19.393939393939394</v>
      </c>
      <c r="N8775" s="144">
        <f>I8775/M8775</f>
        <v>1454.4749999999999</v>
      </c>
    </row>
    <row r="8776" spans="1:14">
      <c r="A8776" s="146" t="s">
        <v>15215</v>
      </c>
      <c r="B8776" s="146" t="s">
        <v>15212</v>
      </c>
      <c r="C8776" s="146" t="s">
        <v>15221</v>
      </c>
      <c r="D8776" s="146" t="s">
        <v>15213</v>
      </c>
      <c r="E8776" s="146" t="s">
        <v>15214</v>
      </c>
      <c r="F8776" s="143" t="str">
        <f>IF(H8776&lt;=60,"소형",IF((H8776&gt;60)*(H8776&lt;=85)=1,"중소형",IF((H8776&gt;85)*(H8776&lt;=102)=1,"중형",IF((H8776&gt;102)*(H8776&lt;=135)=1,"중대형","대형"))))</f>
        <v>소형</v>
      </c>
      <c r="G8776" s="146" t="s">
        <v>15225</v>
      </c>
      <c r="H8776" s="143">
        <v>47</v>
      </c>
      <c r="I8776" s="144">
        <v>46070</v>
      </c>
      <c r="J8776" s="143">
        <v>10</v>
      </c>
      <c r="K8776" s="137">
        <v>44012</v>
      </c>
      <c r="L8776" s="137">
        <v>44013</v>
      </c>
      <c r="M8776" s="144">
        <f>H8776/3.3</f>
        <v>14.242424242424244</v>
      </c>
      <c r="N8776" s="144">
        <f>I8776/M8776</f>
        <v>3234.7021276595742</v>
      </c>
    </row>
    <row r="8777" spans="1:14">
      <c r="A8777" s="146" t="s">
        <v>15379</v>
      </c>
      <c r="B8777" s="146" t="s">
        <v>15292</v>
      </c>
      <c r="C8777" s="146" t="s">
        <v>15299</v>
      </c>
      <c r="D8777" s="146" t="s">
        <v>15293</v>
      </c>
      <c r="E8777" s="146" t="s">
        <v>15294</v>
      </c>
      <c r="F8777" s="143" t="str">
        <f>IF(H8777&lt;=60,"소형",IF((H8777&gt;60)*(H8777&lt;=85)=1,"중소형",IF((H8777&gt;85)*(H8777&lt;=102)=1,"중형",IF((H8777&gt;102)*(H8777&lt;=135)=1,"중대형","대형"))))</f>
        <v>소형</v>
      </c>
      <c r="G8777" s="146" t="s">
        <v>15302</v>
      </c>
      <c r="H8777" s="143">
        <v>52</v>
      </c>
      <c r="I8777" s="144">
        <v>37880</v>
      </c>
      <c r="J8777" s="143">
        <v>12</v>
      </c>
      <c r="K8777" s="137">
        <v>44012</v>
      </c>
      <c r="L8777" s="137">
        <v>44013</v>
      </c>
      <c r="M8777" s="144">
        <f>H8777/3.3</f>
        <v>15.757575757575758</v>
      </c>
      <c r="N8777" s="144">
        <f>I8777/M8777</f>
        <v>2403.9230769230767</v>
      </c>
    </row>
    <row r="8778" spans="1:14">
      <c r="A8778" s="146" t="s">
        <v>15386</v>
      </c>
      <c r="B8778" s="146" t="s">
        <v>15412</v>
      </c>
      <c r="C8778" s="146" t="s">
        <v>15413</v>
      </c>
      <c r="D8778" s="146" t="s">
        <v>15414</v>
      </c>
      <c r="E8778" s="146" t="s">
        <v>15415</v>
      </c>
      <c r="F8778" s="143" t="str">
        <f>IF(H8778&lt;=60,"소형",IF((H8778&gt;60)*(H8778&lt;=85)=1,"중소형",IF((H8778&gt;85)*(H8778&lt;=102)=1,"중형",IF((H8778&gt;102)*(H8778&lt;=135)=1,"중대형","대형"))))</f>
        <v>소형</v>
      </c>
      <c r="G8778" s="146" t="s">
        <v>15419</v>
      </c>
      <c r="H8778" s="143">
        <v>59</v>
      </c>
      <c r="I8778" s="144">
        <v>85297</v>
      </c>
      <c r="J8778" s="143">
        <v>5</v>
      </c>
      <c r="K8778" s="137">
        <v>44012</v>
      </c>
      <c r="L8778" s="137">
        <v>44013</v>
      </c>
      <c r="M8778" s="144">
        <f>H8778/3.3</f>
        <v>17.878787878787879</v>
      </c>
      <c r="N8778" s="144">
        <f>I8778/M8778</f>
        <v>4770.8491525423733</v>
      </c>
    </row>
    <row r="8779" spans="1:14">
      <c r="A8779" s="146" t="s">
        <v>11124</v>
      </c>
      <c r="B8779" s="146" t="s">
        <v>11125</v>
      </c>
      <c r="C8779" s="146" t="s">
        <v>11126</v>
      </c>
      <c r="D8779" s="146" t="s">
        <v>11127</v>
      </c>
      <c r="E8779" s="146" t="s">
        <v>11128</v>
      </c>
      <c r="F8779" s="143" t="str">
        <f>IF(H8779&lt;=60,"소형",IF((H8779&gt;60)*(H8779&lt;=85)=1,"중소형",IF((H8779&gt;85)*(H8779&lt;=102)=1,"중형",IF((H8779&gt;102)*(H8779&lt;=135)=1,"중대형","대형"))))</f>
        <v>소형</v>
      </c>
      <c r="G8779" s="146" t="s">
        <v>11182</v>
      </c>
      <c r="H8779" s="143">
        <v>26</v>
      </c>
      <c r="J8779" s="143">
        <v>12</v>
      </c>
      <c r="K8779" s="137">
        <v>43651</v>
      </c>
      <c r="L8779" s="137">
        <v>44013</v>
      </c>
      <c r="M8779" s="144">
        <f>H8779/3.3</f>
        <v>7.8787878787878789</v>
      </c>
      <c r="N8779" s="144">
        <f>I8779/M8779</f>
        <v>0</v>
      </c>
    </row>
    <row r="8780" spans="1:14">
      <c r="A8780" s="146" t="s">
        <v>11124</v>
      </c>
      <c r="B8780" s="146" t="s">
        <v>11129</v>
      </c>
      <c r="C8780" s="146" t="s">
        <v>11126</v>
      </c>
      <c r="D8780" s="146" t="s">
        <v>11137</v>
      </c>
      <c r="E8780" s="146" t="s">
        <v>11138</v>
      </c>
      <c r="F8780" s="143" t="str">
        <f>IF(H8780&lt;=60,"소형",IF((H8780&gt;60)*(H8780&lt;=85)=1,"중소형",IF((H8780&gt;85)*(H8780&lt;=102)=1,"중형",IF((H8780&gt;102)*(H8780&lt;=135)=1,"중대형","대형"))))</f>
        <v>소형</v>
      </c>
      <c r="G8780" s="146" t="s">
        <v>11189</v>
      </c>
      <c r="H8780" s="143">
        <v>21</v>
      </c>
      <c r="J8780" s="143">
        <v>18</v>
      </c>
      <c r="K8780" s="137">
        <v>43651</v>
      </c>
      <c r="L8780" s="137">
        <v>44013</v>
      </c>
      <c r="M8780" s="144">
        <f>H8780/3.3</f>
        <v>6.3636363636363642</v>
      </c>
      <c r="N8780" s="144">
        <f>I8780/M8780</f>
        <v>0</v>
      </c>
    </row>
    <row r="8781" spans="1:14">
      <c r="A8781" s="146" t="s">
        <v>11124</v>
      </c>
      <c r="B8781" s="146" t="s">
        <v>11130</v>
      </c>
      <c r="C8781" s="146" t="s">
        <v>11134</v>
      </c>
      <c r="D8781" s="146" t="s">
        <v>11135</v>
      </c>
      <c r="E8781" s="146" t="s">
        <v>11136</v>
      </c>
      <c r="F8781" s="143" t="str">
        <f>IF(H8781&lt;=60,"소형",IF((H8781&gt;60)*(H8781&lt;=85)=1,"중소형",IF((H8781&gt;85)*(H8781&lt;=102)=1,"중형",IF((H8781&gt;102)*(H8781&lt;=135)=1,"중대형","대형"))))</f>
        <v>소형</v>
      </c>
      <c r="G8781" s="146" t="s">
        <v>11203</v>
      </c>
      <c r="H8781" s="143">
        <v>36</v>
      </c>
      <c r="J8781" s="143">
        <v>246</v>
      </c>
      <c r="K8781" s="137">
        <v>43651</v>
      </c>
      <c r="L8781" s="137">
        <v>44013</v>
      </c>
      <c r="M8781" s="144">
        <f>H8781/3.3</f>
        <v>10.90909090909091</v>
      </c>
      <c r="N8781" s="144">
        <f>I8781/M8781</f>
        <v>0</v>
      </c>
    </row>
    <row r="8782" spans="1:14">
      <c r="A8782" s="146" t="s">
        <v>13960</v>
      </c>
      <c r="B8782" s="146" t="s">
        <v>13935</v>
      </c>
      <c r="C8782" s="146" t="s">
        <v>13936</v>
      </c>
      <c r="D8782" s="146" t="s">
        <v>13937</v>
      </c>
      <c r="E8782" s="146" t="s">
        <v>13938</v>
      </c>
      <c r="F8782" s="143" t="str">
        <f>IF(H8782&lt;=60,"소형",IF((H8782&gt;60)*(H8782&lt;=85)=1,"중소형",IF((H8782&gt;85)*(H8782&lt;=102)=1,"중형",IF((H8782&gt;102)*(H8782&lt;=135)=1,"중대형","대형"))))</f>
        <v>중소형</v>
      </c>
      <c r="G8782" s="146" t="s">
        <v>13952</v>
      </c>
      <c r="H8782" s="143">
        <v>74</v>
      </c>
      <c r="J8782" s="143">
        <v>76</v>
      </c>
      <c r="K8782" s="137">
        <v>43877</v>
      </c>
      <c r="L8782" s="137">
        <v>44013</v>
      </c>
      <c r="M8782" s="144">
        <f>H8782/3.3</f>
        <v>22.424242424242426</v>
      </c>
      <c r="N8782" s="144">
        <f>I8782/M8782</f>
        <v>0</v>
      </c>
    </row>
    <row r="8783" spans="1:14">
      <c r="A8783" s="146" t="s">
        <v>15182</v>
      </c>
      <c r="B8783" s="146" t="s">
        <v>15154</v>
      </c>
      <c r="C8783" s="146" t="s">
        <v>15160</v>
      </c>
      <c r="D8783" s="146" t="s">
        <v>15158</v>
      </c>
      <c r="E8783" s="146" t="s">
        <v>15159</v>
      </c>
      <c r="F8783" s="143" t="str">
        <f>IF(H8783&lt;=60,"소형",IF((H8783&gt;60)*(H8783&lt;=85)=1,"중소형",IF((H8783&gt;85)*(H8783&lt;=102)=1,"중형",IF((H8783&gt;102)*(H8783&lt;=135)=1,"중대형","대형"))))</f>
        <v>중소형</v>
      </c>
      <c r="G8783" s="146" t="s">
        <v>15170</v>
      </c>
      <c r="H8783" s="143">
        <v>74</v>
      </c>
      <c r="I8783" s="144">
        <v>38930</v>
      </c>
      <c r="J8783" s="143">
        <v>3</v>
      </c>
      <c r="K8783" s="137">
        <v>44012</v>
      </c>
      <c r="L8783" s="137">
        <v>44013</v>
      </c>
      <c r="M8783" s="144">
        <f>H8783/3.3</f>
        <v>22.424242424242426</v>
      </c>
      <c r="N8783" s="144">
        <f>I8783/M8783</f>
        <v>1736.0675675675675</v>
      </c>
    </row>
    <row r="8784" spans="1:14">
      <c r="A8784" s="146" t="s">
        <v>15215</v>
      </c>
      <c r="B8784" s="146" t="s">
        <v>15212</v>
      </c>
      <c r="C8784" s="146" t="s">
        <v>15221</v>
      </c>
      <c r="D8784" s="146" t="s">
        <v>15213</v>
      </c>
      <c r="E8784" s="146" t="s">
        <v>15214</v>
      </c>
      <c r="F8784" s="143" t="str">
        <f>IF(H8784&lt;=60,"소형",IF((H8784&gt;60)*(H8784&lt;=85)=1,"중소형",IF((H8784&gt;85)*(H8784&lt;=102)=1,"중형",IF((H8784&gt;102)*(H8784&lt;=135)=1,"중대형","대형"))))</f>
        <v>소형</v>
      </c>
      <c r="G8784" s="146" t="s">
        <v>15226</v>
      </c>
      <c r="H8784" s="143">
        <v>48</v>
      </c>
      <c r="I8784" s="144">
        <v>45780</v>
      </c>
      <c r="J8784" s="143">
        <v>10</v>
      </c>
      <c r="K8784" s="137">
        <v>44012</v>
      </c>
      <c r="L8784" s="137">
        <v>44013</v>
      </c>
      <c r="M8784" s="144">
        <f>H8784/3.3</f>
        <v>14.545454545454547</v>
      </c>
      <c r="N8784" s="144">
        <f>I8784/M8784</f>
        <v>3147.3749999999995</v>
      </c>
    </row>
    <row r="8785" spans="1:14">
      <c r="A8785" s="146" t="s">
        <v>11124</v>
      </c>
      <c r="B8785" s="146" t="s">
        <v>11125</v>
      </c>
      <c r="C8785" s="146" t="s">
        <v>11126</v>
      </c>
      <c r="D8785" s="146" t="s">
        <v>11127</v>
      </c>
      <c r="E8785" s="146" t="s">
        <v>11128</v>
      </c>
      <c r="F8785" s="143" t="str">
        <f>IF(H8785&lt;=60,"소형",IF((H8785&gt;60)*(H8785&lt;=85)=1,"중소형",IF((H8785&gt;85)*(H8785&lt;=102)=1,"중형",IF((H8785&gt;102)*(H8785&lt;=135)=1,"중대형","대형"))))</f>
        <v>소형</v>
      </c>
      <c r="G8785" s="146" t="s">
        <v>11183</v>
      </c>
      <c r="H8785" s="143">
        <v>36</v>
      </c>
      <c r="J8785" s="143">
        <v>384</v>
      </c>
      <c r="K8785" s="137">
        <v>43652</v>
      </c>
      <c r="L8785" s="137">
        <v>44013</v>
      </c>
      <c r="M8785" s="144">
        <f>H8785/3.3</f>
        <v>10.90909090909091</v>
      </c>
      <c r="N8785" s="144">
        <f>I8785/M8785</f>
        <v>0</v>
      </c>
    </row>
    <row r="8786" spans="1:14">
      <c r="A8786" s="146" t="s">
        <v>11124</v>
      </c>
      <c r="B8786" s="146" t="s">
        <v>11129</v>
      </c>
      <c r="C8786" s="146" t="s">
        <v>11126</v>
      </c>
      <c r="D8786" s="146" t="s">
        <v>11137</v>
      </c>
      <c r="E8786" s="146" t="s">
        <v>11138</v>
      </c>
      <c r="F8786" s="143" t="str">
        <f>IF(H8786&lt;=60,"소형",IF((H8786&gt;60)*(H8786&lt;=85)=1,"중소형",IF((H8786&gt;85)*(H8786&lt;=102)=1,"중형",IF((H8786&gt;102)*(H8786&lt;=135)=1,"중대형","대형"))))</f>
        <v>소형</v>
      </c>
      <c r="G8786" s="146" t="s">
        <v>11190</v>
      </c>
      <c r="H8786" s="143">
        <v>21</v>
      </c>
      <c r="J8786" s="143">
        <v>5</v>
      </c>
      <c r="K8786" s="137">
        <v>43652</v>
      </c>
      <c r="L8786" s="137">
        <v>44013</v>
      </c>
      <c r="M8786" s="144">
        <f>H8786/3.3</f>
        <v>6.3636363636363642</v>
      </c>
      <c r="N8786" s="144">
        <f>I8786/M8786</f>
        <v>0</v>
      </c>
    </row>
    <row r="8787" spans="1:14">
      <c r="A8787" s="146" t="s">
        <v>11124</v>
      </c>
      <c r="B8787" s="146" t="s">
        <v>11130</v>
      </c>
      <c r="C8787" s="146" t="s">
        <v>11134</v>
      </c>
      <c r="D8787" s="146" t="s">
        <v>11135</v>
      </c>
      <c r="E8787" s="146" t="s">
        <v>11136</v>
      </c>
      <c r="F8787" s="143" t="str">
        <f>IF(H8787&lt;=60,"소형",IF((H8787&gt;60)*(H8787&lt;=85)=1,"중소형",IF((H8787&gt;85)*(H8787&lt;=102)=1,"중형",IF((H8787&gt;102)*(H8787&lt;=135)=1,"중대형","대형"))))</f>
        <v>소형</v>
      </c>
      <c r="G8787" s="146" t="s">
        <v>11204</v>
      </c>
      <c r="H8787" s="143">
        <v>36</v>
      </c>
      <c r="J8787" s="143">
        <v>15</v>
      </c>
      <c r="K8787" s="137">
        <v>43652</v>
      </c>
      <c r="L8787" s="137">
        <v>44013</v>
      </c>
      <c r="M8787" s="144">
        <f>H8787/3.3</f>
        <v>10.90909090909091</v>
      </c>
      <c r="N8787" s="144">
        <f>I8787/M8787</f>
        <v>0</v>
      </c>
    </row>
    <row r="8788" spans="1:14">
      <c r="A8788" s="146" t="s">
        <v>13960</v>
      </c>
      <c r="B8788" s="146" t="s">
        <v>13935</v>
      </c>
      <c r="C8788" s="146" t="s">
        <v>13936</v>
      </c>
      <c r="D8788" s="146" t="s">
        <v>13937</v>
      </c>
      <c r="E8788" s="146" t="s">
        <v>13938</v>
      </c>
      <c r="F8788" s="143" t="str">
        <f>IF(H8788&lt;=60,"소형",IF((H8788&gt;60)*(H8788&lt;=85)=1,"중소형",IF((H8788&gt;85)*(H8788&lt;=102)=1,"중형",IF((H8788&gt;102)*(H8788&lt;=135)=1,"중대형","대형"))))</f>
        <v>중소형</v>
      </c>
      <c r="G8788" s="146" t="s">
        <v>13953</v>
      </c>
      <c r="H8788" s="143">
        <v>74</v>
      </c>
      <c r="J8788" s="143">
        <v>79</v>
      </c>
      <c r="K8788" s="137">
        <v>43877</v>
      </c>
      <c r="L8788" s="137">
        <v>44013</v>
      </c>
      <c r="M8788" s="144">
        <f>H8788/3.3</f>
        <v>22.424242424242426</v>
      </c>
      <c r="N8788" s="144">
        <f>I8788/M8788</f>
        <v>0</v>
      </c>
    </row>
    <row r="8789" spans="1:14">
      <c r="A8789" s="146" t="s">
        <v>15182</v>
      </c>
      <c r="B8789" s="146" t="s">
        <v>15154</v>
      </c>
      <c r="C8789" s="146" t="s">
        <v>15160</v>
      </c>
      <c r="D8789" s="146" t="s">
        <v>15158</v>
      </c>
      <c r="E8789" s="146" t="s">
        <v>15159</v>
      </c>
      <c r="F8789" s="143" t="str">
        <f>IF(H8789&lt;=60,"소형",IF((H8789&gt;60)*(H8789&lt;=85)=1,"중소형",IF((H8789&gt;85)*(H8789&lt;=102)=1,"중형",IF((H8789&gt;102)*(H8789&lt;=135)=1,"중대형","대형"))))</f>
        <v>중소형</v>
      </c>
      <c r="G8789" s="146" t="s">
        <v>15171</v>
      </c>
      <c r="H8789" s="143">
        <v>84</v>
      </c>
      <c r="I8789" s="144">
        <v>36608</v>
      </c>
      <c r="J8789" s="143">
        <v>37</v>
      </c>
      <c r="K8789" s="137">
        <v>44012</v>
      </c>
      <c r="L8789" s="137">
        <v>44013</v>
      </c>
      <c r="M8789" s="144">
        <f>H8789/3.3</f>
        <v>25.454545454545457</v>
      </c>
      <c r="N8789" s="144">
        <f>I8789/M8789</f>
        <v>1438.1714285714284</v>
      </c>
    </row>
    <row r="8790" spans="1:14">
      <c r="A8790" s="146" t="s">
        <v>15215</v>
      </c>
      <c r="B8790" s="146" t="s">
        <v>15212</v>
      </c>
      <c r="C8790" s="146" t="s">
        <v>15221</v>
      </c>
      <c r="D8790" s="146" t="s">
        <v>15213</v>
      </c>
      <c r="E8790" s="146" t="s">
        <v>15214</v>
      </c>
      <c r="F8790" s="143" t="str">
        <f>IF(H8790&lt;=60,"소형",IF((H8790&gt;60)*(H8790&lt;=85)=1,"중소형",IF((H8790&gt;85)*(H8790&lt;=102)=1,"중형",IF((H8790&gt;102)*(H8790&lt;=135)=1,"중대형","대형"))))</f>
        <v>소형</v>
      </c>
      <c r="G8790" s="146" t="s">
        <v>15227</v>
      </c>
      <c r="H8790" s="143">
        <v>55</v>
      </c>
      <c r="I8790" s="144">
        <v>58230</v>
      </c>
      <c r="J8790" s="143">
        <v>2</v>
      </c>
      <c r="K8790" s="137">
        <v>44012</v>
      </c>
      <c r="L8790" s="137">
        <v>44013</v>
      </c>
      <c r="M8790" s="144">
        <f>H8790/3.3</f>
        <v>16.666666666666668</v>
      </c>
      <c r="N8790" s="144">
        <f>I8790/M8790</f>
        <v>3493.7999999999997</v>
      </c>
    </row>
    <row r="8791" spans="1:14">
      <c r="A8791" s="146" t="s">
        <v>11124</v>
      </c>
      <c r="B8791" s="146" t="s">
        <v>11125</v>
      </c>
      <c r="C8791" s="146" t="s">
        <v>11126</v>
      </c>
      <c r="D8791" s="146" t="s">
        <v>11127</v>
      </c>
      <c r="E8791" s="146" t="s">
        <v>11128</v>
      </c>
      <c r="F8791" s="143" t="str">
        <f>IF(H8791&lt;=60,"소형",IF((H8791&gt;60)*(H8791&lt;=85)=1,"중소형",IF((H8791&gt;85)*(H8791&lt;=102)=1,"중형",IF((H8791&gt;102)*(H8791&lt;=135)=1,"중대형","대형"))))</f>
        <v>소형</v>
      </c>
      <c r="G8791" s="146" t="s">
        <v>11184</v>
      </c>
      <c r="H8791" s="143">
        <v>36</v>
      </c>
      <c r="J8791" s="143">
        <v>42</v>
      </c>
      <c r="K8791" s="137">
        <v>43653</v>
      </c>
      <c r="L8791" s="137">
        <v>44013</v>
      </c>
      <c r="M8791" s="144">
        <f>H8791/3.3</f>
        <v>10.90909090909091</v>
      </c>
      <c r="N8791" s="144">
        <f>I8791/M8791</f>
        <v>0</v>
      </c>
    </row>
    <row r="8792" spans="1:14">
      <c r="A8792" s="146" t="s">
        <v>11124</v>
      </c>
      <c r="B8792" s="146" t="s">
        <v>11129</v>
      </c>
      <c r="C8792" s="146" t="s">
        <v>11126</v>
      </c>
      <c r="D8792" s="146" t="s">
        <v>11137</v>
      </c>
      <c r="E8792" s="146" t="s">
        <v>11138</v>
      </c>
      <c r="F8792" s="143" t="str">
        <f>IF(H8792&lt;=60,"소형",IF((H8792&gt;60)*(H8792&lt;=85)=1,"중소형",IF((H8792&gt;85)*(H8792&lt;=102)=1,"중형",IF((H8792&gt;102)*(H8792&lt;=135)=1,"중대형","대형"))))</f>
        <v>소형</v>
      </c>
      <c r="G8792" s="146" t="s">
        <v>11191</v>
      </c>
      <c r="H8792" s="143">
        <v>21</v>
      </c>
      <c r="J8792" s="143">
        <v>56</v>
      </c>
      <c r="K8792" s="137">
        <v>43653</v>
      </c>
      <c r="L8792" s="137">
        <v>44013</v>
      </c>
      <c r="M8792" s="144">
        <f>H8792/3.3</f>
        <v>6.3636363636363642</v>
      </c>
      <c r="N8792" s="144">
        <f>I8792/M8792</f>
        <v>0</v>
      </c>
    </row>
    <row r="8793" spans="1:14">
      <c r="A8793" s="146" t="s">
        <v>13960</v>
      </c>
      <c r="B8793" s="146" t="s">
        <v>13935</v>
      </c>
      <c r="C8793" s="146" t="s">
        <v>13936</v>
      </c>
      <c r="D8793" s="146" t="s">
        <v>13937</v>
      </c>
      <c r="E8793" s="146" t="s">
        <v>13938</v>
      </c>
      <c r="F8793" s="143" t="str">
        <f>IF(H8793&lt;=60,"소형",IF((H8793&gt;60)*(H8793&lt;=85)=1,"중소형",IF((H8793&gt;85)*(H8793&lt;=102)=1,"중형",IF((H8793&gt;102)*(H8793&lt;=135)=1,"중대형","대형"))))</f>
        <v>중소형</v>
      </c>
      <c r="G8793" s="146" t="s">
        <v>13954</v>
      </c>
      <c r="H8793" s="143">
        <v>77</v>
      </c>
      <c r="J8793" s="143">
        <v>25</v>
      </c>
      <c r="K8793" s="137">
        <v>43877</v>
      </c>
      <c r="L8793" s="137">
        <v>44013</v>
      </c>
      <c r="M8793" s="144">
        <f>H8793/3.3</f>
        <v>23.333333333333336</v>
      </c>
      <c r="N8793" s="144">
        <f>I8793/M8793</f>
        <v>0</v>
      </c>
    </row>
    <row r="8794" spans="1:14">
      <c r="A8794" s="146" t="s">
        <v>15215</v>
      </c>
      <c r="B8794" s="146" t="s">
        <v>15212</v>
      </c>
      <c r="C8794" s="146" t="s">
        <v>15221</v>
      </c>
      <c r="D8794" s="146" t="s">
        <v>15213</v>
      </c>
      <c r="E8794" s="146" t="s">
        <v>15214</v>
      </c>
      <c r="F8794" s="143" t="str">
        <f>IF(H8794&lt;=60,"소형",IF((H8794&gt;60)*(H8794&lt;=85)=1,"중소형",IF((H8794&gt;85)*(H8794&lt;=102)=1,"중형",IF((H8794&gt;102)*(H8794&lt;=135)=1,"중대형","대형"))))</f>
        <v>소형</v>
      </c>
      <c r="G8794" s="146" t="s">
        <v>15228</v>
      </c>
      <c r="H8794" s="143">
        <v>56</v>
      </c>
      <c r="I8794" s="144">
        <v>58530</v>
      </c>
      <c r="J8794" s="143">
        <v>2</v>
      </c>
      <c r="K8794" s="137">
        <v>44012</v>
      </c>
      <c r="L8794" s="137">
        <v>44013</v>
      </c>
      <c r="M8794" s="144">
        <f>H8794/3.3</f>
        <v>16.969696969696969</v>
      </c>
      <c r="N8794" s="144">
        <f>I8794/M8794</f>
        <v>3449.0892857142858</v>
      </c>
    </row>
    <row r="8795" spans="1:14">
      <c r="A8795" s="146" t="s">
        <v>11124</v>
      </c>
      <c r="B8795" s="146" t="s">
        <v>11129</v>
      </c>
      <c r="C8795" s="146" t="s">
        <v>11126</v>
      </c>
      <c r="D8795" s="146" t="s">
        <v>11137</v>
      </c>
      <c r="E8795" s="146" t="s">
        <v>11138</v>
      </c>
      <c r="F8795" s="143" t="str">
        <f>IF(H8795&lt;=60,"소형",IF((H8795&gt;60)*(H8795&lt;=85)=1,"중소형",IF((H8795&gt;85)*(H8795&lt;=102)=1,"중형",IF((H8795&gt;102)*(H8795&lt;=135)=1,"중대형","대형"))))</f>
        <v>소형</v>
      </c>
      <c r="G8795" s="146" t="s">
        <v>11192</v>
      </c>
      <c r="H8795" s="143">
        <v>21</v>
      </c>
      <c r="J8795" s="143">
        <v>8</v>
      </c>
      <c r="K8795" s="137">
        <v>43654</v>
      </c>
      <c r="L8795" s="137">
        <v>44013</v>
      </c>
      <c r="M8795" s="144">
        <f>H8795/3.3</f>
        <v>6.3636363636363642</v>
      </c>
      <c r="N8795" s="144">
        <f>I8795/M8795</f>
        <v>0</v>
      </c>
    </row>
    <row r="8796" spans="1:14">
      <c r="A8796" s="146" t="s">
        <v>13960</v>
      </c>
      <c r="B8796" s="146" t="s">
        <v>13935</v>
      </c>
      <c r="C8796" s="146" t="s">
        <v>13936</v>
      </c>
      <c r="D8796" s="146" t="s">
        <v>13937</v>
      </c>
      <c r="E8796" s="146" t="s">
        <v>13938</v>
      </c>
      <c r="F8796" s="143" t="str">
        <f>IF(H8796&lt;=60,"소형",IF((H8796&gt;60)*(H8796&lt;=85)=1,"중소형",IF((H8796&gt;85)*(H8796&lt;=102)=1,"중형",IF((H8796&gt;102)*(H8796&lt;=135)=1,"중대형","대형"))))</f>
        <v>중소형</v>
      </c>
      <c r="G8796" s="146" t="s">
        <v>13955</v>
      </c>
      <c r="H8796" s="143">
        <v>77</v>
      </c>
      <c r="J8796" s="143">
        <v>24</v>
      </c>
      <c r="K8796" s="137">
        <v>43877</v>
      </c>
      <c r="L8796" s="137">
        <v>44013</v>
      </c>
      <c r="M8796" s="144">
        <f>H8796/3.3</f>
        <v>23.333333333333336</v>
      </c>
      <c r="N8796" s="144">
        <f>I8796/M8796</f>
        <v>0</v>
      </c>
    </row>
    <row r="8797" spans="1:14">
      <c r="A8797" s="146" t="s">
        <v>15215</v>
      </c>
      <c r="B8797" s="146" t="s">
        <v>15212</v>
      </c>
      <c r="C8797" s="146" t="s">
        <v>15221</v>
      </c>
      <c r="D8797" s="146" t="s">
        <v>15213</v>
      </c>
      <c r="E8797" s="146" t="s">
        <v>15214</v>
      </c>
      <c r="F8797" s="143" t="str">
        <f>IF(H8797&lt;=60,"소형",IF((H8797&gt;60)*(H8797&lt;=85)=1,"중소형",IF((H8797&gt;85)*(H8797&lt;=102)=1,"중형",IF((H8797&gt;102)*(H8797&lt;=135)=1,"중대형","대형"))))</f>
        <v>중형</v>
      </c>
      <c r="G8797" s="146" t="s">
        <v>15229</v>
      </c>
      <c r="H8797" s="143">
        <v>95</v>
      </c>
      <c r="I8797" s="144">
        <v>88670</v>
      </c>
      <c r="J8797" s="143">
        <v>1</v>
      </c>
      <c r="K8797" s="137">
        <v>44012</v>
      </c>
      <c r="L8797" s="137">
        <v>44013</v>
      </c>
      <c r="M8797" s="144">
        <f>H8797/3.3</f>
        <v>28.787878787878789</v>
      </c>
      <c r="N8797" s="144">
        <f>I8797/M8797</f>
        <v>3080.1157894736839</v>
      </c>
    </row>
    <row r="8798" spans="1:14">
      <c r="A8798" s="146" t="s">
        <v>11124</v>
      </c>
      <c r="B8798" s="146" t="s">
        <v>11129</v>
      </c>
      <c r="C8798" s="146" t="s">
        <v>11126</v>
      </c>
      <c r="D8798" s="146" t="s">
        <v>11137</v>
      </c>
      <c r="E8798" s="146" t="s">
        <v>11138</v>
      </c>
      <c r="F8798" s="143" t="str">
        <f>IF(H8798&lt;=60,"소형",IF((H8798&gt;60)*(H8798&lt;=85)=1,"중소형",IF((H8798&gt;85)*(H8798&lt;=102)=1,"중형",IF((H8798&gt;102)*(H8798&lt;=135)=1,"중대형","대형"))))</f>
        <v>소형</v>
      </c>
      <c r="G8798" s="146" t="s">
        <v>11193</v>
      </c>
      <c r="H8798" s="143">
        <v>21</v>
      </c>
      <c r="J8798" s="143">
        <v>1</v>
      </c>
      <c r="K8798" s="137">
        <v>43655</v>
      </c>
      <c r="L8798" s="137">
        <v>44013</v>
      </c>
      <c r="M8798" s="144">
        <f>H8798/3.3</f>
        <v>6.3636363636363642</v>
      </c>
      <c r="N8798" s="144">
        <f>I8798/M8798</f>
        <v>0</v>
      </c>
    </row>
    <row r="8799" spans="1:14">
      <c r="A8799" s="146" t="s">
        <v>13960</v>
      </c>
      <c r="B8799" s="146" t="s">
        <v>13935</v>
      </c>
      <c r="C8799" s="146" t="s">
        <v>13936</v>
      </c>
      <c r="D8799" s="146" t="s">
        <v>13937</v>
      </c>
      <c r="E8799" s="146" t="s">
        <v>13938</v>
      </c>
      <c r="F8799" s="143" t="str">
        <f>IF(H8799&lt;=60,"소형",IF((H8799&gt;60)*(H8799&lt;=85)=1,"중소형",IF((H8799&gt;85)*(H8799&lt;=102)=1,"중형",IF((H8799&gt;102)*(H8799&lt;=135)=1,"중대형","대형"))))</f>
        <v>중소형</v>
      </c>
      <c r="G8799" s="146" t="s">
        <v>13956</v>
      </c>
      <c r="H8799" s="143">
        <v>84</v>
      </c>
      <c r="J8799" s="143">
        <v>210</v>
      </c>
      <c r="K8799" s="137">
        <v>43877</v>
      </c>
      <c r="L8799" s="137">
        <v>44013</v>
      </c>
      <c r="M8799" s="144">
        <f>H8799/3.3</f>
        <v>25.454545454545457</v>
      </c>
      <c r="N8799" s="144">
        <f>I8799/M8799</f>
        <v>0</v>
      </c>
    </row>
    <row r="8800" spans="1:14">
      <c r="A8800" s="146" t="s">
        <v>15215</v>
      </c>
      <c r="B8800" s="146" t="s">
        <v>15212</v>
      </c>
      <c r="C8800" s="146" t="s">
        <v>15221</v>
      </c>
      <c r="D8800" s="146" t="s">
        <v>15213</v>
      </c>
      <c r="E8800" s="146" t="s">
        <v>15214</v>
      </c>
      <c r="F8800" s="143" t="str">
        <f>IF(H8800&lt;=60,"소형",IF((H8800&gt;60)*(H8800&lt;=85)=1,"중소형",IF((H8800&gt;85)*(H8800&lt;=102)=1,"중형",IF((H8800&gt;102)*(H8800&lt;=135)=1,"중대형","대형"))))</f>
        <v>중형</v>
      </c>
      <c r="G8800" s="146" t="s">
        <v>15230</v>
      </c>
      <c r="H8800" s="143">
        <v>95</v>
      </c>
      <c r="I8800" s="144">
        <v>89790</v>
      </c>
      <c r="J8800" s="143">
        <v>1</v>
      </c>
      <c r="K8800" s="137">
        <v>44012</v>
      </c>
      <c r="L8800" s="137">
        <v>44013</v>
      </c>
      <c r="M8800" s="144">
        <f>H8800/3.3</f>
        <v>28.787878787878789</v>
      </c>
      <c r="N8800" s="144">
        <f>I8800/M8800</f>
        <v>3119.0210526315786</v>
      </c>
    </row>
    <row r="8801" spans="1:14">
      <c r="A8801" s="146" t="s">
        <v>11124</v>
      </c>
      <c r="B8801" s="146" t="s">
        <v>11129</v>
      </c>
      <c r="C8801" s="146" t="s">
        <v>11126</v>
      </c>
      <c r="D8801" s="146" t="s">
        <v>11137</v>
      </c>
      <c r="E8801" s="146" t="s">
        <v>11138</v>
      </c>
      <c r="F8801" s="143" t="str">
        <f>IF(H8801&lt;=60,"소형",IF((H8801&gt;60)*(H8801&lt;=85)=1,"중소형",IF((H8801&gt;85)*(H8801&lt;=102)=1,"중형",IF((H8801&gt;102)*(H8801&lt;=135)=1,"중대형","대형"))))</f>
        <v>소형</v>
      </c>
      <c r="G8801" s="146" t="s">
        <v>11194</v>
      </c>
      <c r="H8801" s="143">
        <v>21</v>
      </c>
      <c r="J8801" s="143">
        <v>8</v>
      </c>
      <c r="K8801" s="137">
        <v>43656</v>
      </c>
      <c r="L8801" s="137">
        <v>44013</v>
      </c>
      <c r="M8801" s="144">
        <f>H8801/3.3</f>
        <v>6.3636363636363642</v>
      </c>
      <c r="N8801" s="144">
        <f>I8801/M8801</f>
        <v>0</v>
      </c>
    </row>
    <row r="8802" spans="1:14">
      <c r="A8802" s="146" t="s">
        <v>13960</v>
      </c>
      <c r="B8802" s="146" t="s">
        <v>13935</v>
      </c>
      <c r="C8802" s="146" t="s">
        <v>13936</v>
      </c>
      <c r="D8802" s="146" t="s">
        <v>13937</v>
      </c>
      <c r="E8802" s="146" t="s">
        <v>13938</v>
      </c>
      <c r="F8802" s="143" t="str">
        <f>IF(H8802&lt;=60,"소형",IF((H8802&gt;60)*(H8802&lt;=85)=1,"중소형",IF((H8802&gt;85)*(H8802&lt;=102)=1,"중형",IF((H8802&gt;102)*(H8802&lt;=135)=1,"중대형","대형"))))</f>
        <v>중소형</v>
      </c>
      <c r="G8802" s="146" t="s">
        <v>13957</v>
      </c>
      <c r="H8802" s="143">
        <v>84</v>
      </c>
      <c r="J8802" s="143">
        <v>219</v>
      </c>
      <c r="K8802" s="137">
        <v>43877</v>
      </c>
      <c r="L8802" s="137">
        <v>44013</v>
      </c>
      <c r="M8802" s="144">
        <f>H8802/3.3</f>
        <v>25.454545454545457</v>
      </c>
      <c r="N8802" s="144">
        <f>I8802/M8802</f>
        <v>0</v>
      </c>
    </row>
    <row r="8803" spans="1:14">
      <c r="A8803" s="146" t="s">
        <v>11124</v>
      </c>
      <c r="B8803" s="146" t="s">
        <v>11129</v>
      </c>
      <c r="C8803" s="146" t="s">
        <v>11126</v>
      </c>
      <c r="D8803" s="146" t="s">
        <v>11137</v>
      </c>
      <c r="E8803" s="146" t="s">
        <v>11138</v>
      </c>
      <c r="F8803" s="143" t="str">
        <f>IF(H8803&lt;=60,"소형",IF((H8803&gt;60)*(H8803&lt;=85)=1,"중소형",IF((H8803&gt;85)*(H8803&lt;=102)=1,"중형",IF((H8803&gt;102)*(H8803&lt;=135)=1,"중대형","대형"))))</f>
        <v>소형</v>
      </c>
      <c r="G8803" s="146" t="s">
        <v>11195</v>
      </c>
      <c r="H8803" s="143">
        <v>21</v>
      </c>
      <c r="J8803" s="143">
        <v>1</v>
      </c>
      <c r="K8803" s="137">
        <v>43657</v>
      </c>
      <c r="L8803" s="137">
        <v>44013</v>
      </c>
      <c r="M8803" s="144">
        <f>H8803/3.3</f>
        <v>6.3636363636363642</v>
      </c>
      <c r="N8803" s="144">
        <f>I8803/M8803</f>
        <v>0</v>
      </c>
    </row>
    <row r="8804" spans="1:14">
      <c r="A8804" s="146" t="s">
        <v>13960</v>
      </c>
      <c r="B8804" s="146" t="s">
        <v>13935</v>
      </c>
      <c r="C8804" s="146" t="s">
        <v>13936</v>
      </c>
      <c r="D8804" s="146" t="s">
        <v>13937</v>
      </c>
      <c r="E8804" s="146" t="s">
        <v>13938</v>
      </c>
      <c r="F8804" s="143" t="str">
        <f>IF(H8804&lt;=60,"소형",IF((H8804&gt;60)*(H8804&lt;=85)=1,"중소형",IF((H8804&gt;85)*(H8804&lt;=102)=1,"중형",IF((H8804&gt;102)*(H8804&lt;=135)=1,"중대형","대형"))))</f>
        <v>중소형</v>
      </c>
      <c r="G8804" s="146" t="s">
        <v>13958</v>
      </c>
      <c r="H8804" s="143">
        <v>84</v>
      </c>
      <c r="J8804" s="143">
        <v>22</v>
      </c>
      <c r="K8804" s="137">
        <v>43877</v>
      </c>
      <c r="L8804" s="137">
        <v>44013</v>
      </c>
      <c r="M8804" s="144">
        <f>H8804/3.3</f>
        <v>25.454545454545457</v>
      </c>
      <c r="N8804" s="144">
        <f>I8804/M8804</f>
        <v>0</v>
      </c>
    </row>
    <row r="8805" spans="1:14">
      <c r="A8805" s="146" t="s">
        <v>11124</v>
      </c>
      <c r="B8805" s="146" t="s">
        <v>11129</v>
      </c>
      <c r="C8805" s="146" t="s">
        <v>11126</v>
      </c>
      <c r="D8805" s="146" t="s">
        <v>11137</v>
      </c>
      <c r="E8805" s="146" t="s">
        <v>11138</v>
      </c>
      <c r="F8805" s="143" t="str">
        <f>IF(H8805&lt;=60,"소형",IF((H8805&gt;60)*(H8805&lt;=85)=1,"중소형",IF((H8805&gt;85)*(H8805&lt;=102)=1,"중형",IF((H8805&gt;102)*(H8805&lt;=135)=1,"중대형","대형"))))</f>
        <v>소형</v>
      </c>
      <c r="G8805" s="146" t="s">
        <v>11196</v>
      </c>
      <c r="H8805" s="143">
        <v>44</v>
      </c>
      <c r="J8805" s="143">
        <v>48</v>
      </c>
      <c r="K8805" s="137">
        <v>43658</v>
      </c>
      <c r="L8805" s="137">
        <v>44013</v>
      </c>
      <c r="M8805" s="144">
        <f>H8805/3.3</f>
        <v>13.333333333333334</v>
      </c>
      <c r="N8805" s="144">
        <f>I8805/M8805</f>
        <v>0</v>
      </c>
    </row>
    <row r="8806" spans="1:14">
      <c r="A8806" s="146" t="s">
        <v>11124</v>
      </c>
      <c r="B8806" s="146" t="s">
        <v>11129</v>
      </c>
      <c r="C8806" s="146" t="s">
        <v>11126</v>
      </c>
      <c r="D8806" s="146" t="s">
        <v>11137</v>
      </c>
      <c r="E8806" s="146" t="s">
        <v>11138</v>
      </c>
      <c r="F8806" s="143" t="str">
        <f>IF(H8806&lt;=60,"소형",IF((H8806&gt;60)*(H8806&lt;=85)=1,"중소형",IF((H8806&gt;85)*(H8806&lt;=102)=1,"중형",IF((H8806&gt;102)*(H8806&lt;=135)=1,"중대형","대형"))))</f>
        <v>소형</v>
      </c>
      <c r="G8806" s="146" t="s">
        <v>11197</v>
      </c>
      <c r="H8806" s="143">
        <v>44</v>
      </c>
      <c r="J8806" s="143">
        <v>5</v>
      </c>
      <c r="K8806" s="137">
        <v>43659</v>
      </c>
      <c r="L8806" s="137">
        <v>44013</v>
      </c>
      <c r="M8806" s="144">
        <f>H8806/3.3</f>
        <v>13.333333333333334</v>
      </c>
      <c r="N8806" s="144">
        <f>I8806/M8806</f>
        <v>0</v>
      </c>
    </row>
    <row r="8807" spans="1:14">
      <c r="A8807" s="146" t="s">
        <v>11124</v>
      </c>
      <c r="B8807" s="146" t="s">
        <v>11129</v>
      </c>
      <c r="C8807" s="146" t="s">
        <v>11126</v>
      </c>
      <c r="D8807" s="146" t="s">
        <v>11137</v>
      </c>
      <c r="E8807" s="146" t="s">
        <v>11138</v>
      </c>
      <c r="F8807" s="143" t="str">
        <f>IF(H8807&lt;=60,"소형",IF((H8807&gt;60)*(H8807&lt;=85)=1,"중소형",IF((H8807&gt;85)*(H8807&lt;=102)=1,"중형",IF((H8807&gt;102)*(H8807&lt;=135)=1,"중대형","대형"))))</f>
        <v>소형</v>
      </c>
      <c r="G8807" s="146" t="s">
        <v>11198</v>
      </c>
      <c r="H8807" s="143">
        <v>44</v>
      </c>
      <c r="J8807" s="143">
        <v>17</v>
      </c>
      <c r="K8807" s="137">
        <v>43660</v>
      </c>
      <c r="L8807" s="137">
        <v>44013</v>
      </c>
      <c r="M8807" s="144">
        <f>H8807/3.3</f>
        <v>13.333333333333334</v>
      </c>
      <c r="N8807" s="144">
        <f>I8807/M8807</f>
        <v>0</v>
      </c>
    </row>
    <row r="8808" spans="1:14">
      <c r="A8808" s="146" t="s">
        <v>11799</v>
      </c>
      <c r="B8808" s="146" t="s">
        <v>11800</v>
      </c>
      <c r="C8808" s="146" t="s">
        <v>11801</v>
      </c>
      <c r="D8808" s="146" t="s">
        <v>11802</v>
      </c>
      <c r="E8808" s="146" t="s">
        <v>11803</v>
      </c>
      <c r="F8808" s="143" t="str">
        <f>IF(H8808&lt;=60,"소형",IF((H8808&gt;60)*(H8808&lt;=85)=1,"중소형",IF((H8808&gt;85)*(H8808&lt;=102)=1,"중형",IF((H8808&gt;102)*(H8808&lt;=135)=1,"중대형","대형"))))</f>
        <v>소형</v>
      </c>
      <c r="G8808" s="146" t="s">
        <v>11814</v>
      </c>
      <c r="H8808" s="143">
        <v>46</v>
      </c>
      <c r="J8808" s="143">
        <v>249</v>
      </c>
      <c r="K8808" s="137">
        <v>43726</v>
      </c>
      <c r="L8808" s="137">
        <v>44044</v>
      </c>
      <c r="M8808" s="144">
        <f>H8808/3.3</f>
        <v>13.939393939393939</v>
      </c>
      <c r="N8808" s="144">
        <f>I8808/M8808</f>
        <v>0</v>
      </c>
    </row>
    <row r="8809" spans="1:14">
      <c r="A8809" s="146" t="s">
        <v>11799</v>
      </c>
      <c r="B8809" s="146" t="s">
        <v>11800</v>
      </c>
      <c r="C8809" s="146" t="s">
        <v>11801</v>
      </c>
      <c r="D8809" s="146" t="s">
        <v>11802</v>
      </c>
      <c r="E8809" s="146" t="s">
        <v>11803</v>
      </c>
      <c r="F8809" s="143" t="str">
        <f>IF(H8809&lt;=60,"소형",IF((H8809&gt;60)*(H8809&lt;=85)=1,"중소형",IF((H8809&gt;85)*(H8809&lt;=102)=1,"중형",IF((H8809&gt;102)*(H8809&lt;=135)=1,"중대형","대형"))))</f>
        <v>소형</v>
      </c>
      <c r="G8809" s="146" t="s">
        <v>11813</v>
      </c>
      <c r="H8809" s="143">
        <v>46</v>
      </c>
      <c r="J8809" s="143">
        <v>348</v>
      </c>
      <c r="K8809" s="137">
        <v>43725</v>
      </c>
      <c r="L8809" s="137">
        <v>44044</v>
      </c>
      <c r="M8809" s="144">
        <f>H8809/3.3</f>
        <v>13.939393939393939</v>
      </c>
      <c r="N8809" s="144">
        <f>I8809/M8809</f>
        <v>0</v>
      </c>
    </row>
    <row r="8810" spans="1:14">
      <c r="A8810" s="146" t="s">
        <v>11799</v>
      </c>
      <c r="B8810" s="146" t="s">
        <v>11800</v>
      </c>
      <c r="C8810" s="146" t="s">
        <v>11801</v>
      </c>
      <c r="D8810" s="146" t="s">
        <v>11802</v>
      </c>
      <c r="E8810" s="146" t="s">
        <v>11803</v>
      </c>
      <c r="F8810" s="143" t="str">
        <f>IF(H8810&lt;=60,"소형",IF((H8810&gt;60)*(H8810&lt;=85)=1,"중소형",IF((H8810&gt;85)*(H8810&lt;=102)=1,"중형",IF((H8810&gt;102)*(H8810&lt;=135)=1,"중대형","대형"))))</f>
        <v>소형</v>
      </c>
      <c r="G8810" s="146" t="s">
        <v>11812</v>
      </c>
      <c r="H8810" s="143">
        <v>37</v>
      </c>
      <c r="J8810" s="143">
        <v>20</v>
      </c>
      <c r="K8810" s="137">
        <v>43724</v>
      </c>
      <c r="L8810" s="137">
        <v>44044</v>
      </c>
      <c r="M8810" s="144">
        <f>H8810/3.3</f>
        <v>11.212121212121213</v>
      </c>
      <c r="N8810" s="144">
        <f>I8810/M8810</f>
        <v>0</v>
      </c>
    </row>
    <row r="8811" spans="1:14">
      <c r="A8811" s="146" t="s">
        <v>11799</v>
      </c>
      <c r="B8811" s="146" t="s">
        <v>11800</v>
      </c>
      <c r="C8811" s="146" t="s">
        <v>11801</v>
      </c>
      <c r="D8811" s="146" t="s">
        <v>11802</v>
      </c>
      <c r="E8811" s="146" t="s">
        <v>11803</v>
      </c>
      <c r="F8811" s="143" t="str">
        <f>IF(H8811&lt;=60,"소형",IF((H8811&gt;60)*(H8811&lt;=85)=1,"중소형",IF((H8811&gt;85)*(H8811&lt;=102)=1,"중형",IF((H8811&gt;102)*(H8811&lt;=135)=1,"중대형","대형"))))</f>
        <v>소형</v>
      </c>
      <c r="G8811" s="146" t="s">
        <v>11811</v>
      </c>
      <c r="H8811" s="143">
        <v>37</v>
      </c>
      <c r="J8811" s="143">
        <v>179</v>
      </c>
      <c r="K8811" s="137">
        <v>43723</v>
      </c>
      <c r="L8811" s="137">
        <v>44044</v>
      </c>
      <c r="M8811" s="144">
        <f>H8811/3.3</f>
        <v>11.212121212121213</v>
      </c>
      <c r="N8811" s="144">
        <f>I8811/M8811</f>
        <v>0</v>
      </c>
    </row>
    <row r="8812" spans="1:14">
      <c r="A8812" s="146" t="s">
        <v>11799</v>
      </c>
      <c r="B8812" s="146" t="s">
        <v>11800</v>
      </c>
      <c r="C8812" s="146" t="s">
        <v>11801</v>
      </c>
      <c r="D8812" s="146" t="s">
        <v>11802</v>
      </c>
      <c r="E8812" s="146" t="s">
        <v>11803</v>
      </c>
      <c r="F8812" s="143" t="str">
        <f>IF(H8812&lt;=60,"소형",IF((H8812&gt;60)*(H8812&lt;=85)=1,"중소형",IF((H8812&gt;85)*(H8812&lt;=102)=1,"중형",IF((H8812&gt;102)*(H8812&lt;=135)=1,"중대형","대형"))))</f>
        <v>소형</v>
      </c>
      <c r="G8812" s="146" t="s">
        <v>11810</v>
      </c>
      <c r="H8812" s="143">
        <v>37</v>
      </c>
      <c r="J8812" s="143">
        <v>26</v>
      </c>
      <c r="K8812" s="137">
        <v>43722</v>
      </c>
      <c r="L8812" s="137">
        <v>44044</v>
      </c>
      <c r="M8812" s="144">
        <f>H8812/3.3</f>
        <v>11.212121212121213</v>
      </c>
      <c r="N8812" s="144">
        <f>I8812/M8812</f>
        <v>0</v>
      </c>
    </row>
    <row r="8813" spans="1:14">
      <c r="A8813" s="146" t="s">
        <v>11799</v>
      </c>
      <c r="B8813" s="146" t="s">
        <v>11800</v>
      </c>
      <c r="C8813" s="146" t="s">
        <v>11801</v>
      </c>
      <c r="D8813" s="146" t="s">
        <v>11802</v>
      </c>
      <c r="E8813" s="146" t="s">
        <v>11803</v>
      </c>
      <c r="F8813" s="143" t="str">
        <f>IF(H8813&lt;=60,"소형",IF((H8813&gt;60)*(H8813&lt;=85)=1,"중소형",IF((H8813&gt;85)*(H8813&lt;=102)=1,"중형",IF((H8813&gt;102)*(H8813&lt;=135)=1,"중대형","대형"))))</f>
        <v>소형</v>
      </c>
      <c r="G8813" s="146" t="s">
        <v>11809</v>
      </c>
      <c r="H8813" s="143">
        <v>37</v>
      </c>
      <c r="J8813" s="143">
        <v>313</v>
      </c>
      <c r="K8813" s="137">
        <v>43721</v>
      </c>
      <c r="L8813" s="137">
        <v>44044</v>
      </c>
      <c r="M8813" s="144">
        <f>H8813/3.3</f>
        <v>11.212121212121213</v>
      </c>
      <c r="N8813" s="144">
        <f>I8813/M8813</f>
        <v>0</v>
      </c>
    </row>
    <row r="8814" spans="1:14">
      <c r="A8814" s="146" t="s">
        <v>11799</v>
      </c>
      <c r="B8814" s="146" t="s">
        <v>11800</v>
      </c>
      <c r="C8814" s="146" t="s">
        <v>11801</v>
      </c>
      <c r="D8814" s="146" t="s">
        <v>11802</v>
      </c>
      <c r="E8814" s="146" t="s">
        <v>11803</v>
      </c>
      <c r="F8814" s="143" t="str">
        <f>IF(H8814&lt;=60,"소형",IF((H8814&gt;60)*(H8814&lt;=85)=1,"중소형",IF((H8814&gt;85)*(H8814&lt;=102)=1,"중형",IF((H8814&gt;102)*(H8814&lt;=135)=1,"중대형","대형"))))</f>
        <v>소형</v>
      </c>
      <c r="G8814" s="146" t="s">
        <v>11808</v>
      </c>
      <c r="H8814" s="143">
        <v>26</v>
      </c>
      <c r="J8814" s="143">
        <v>149</v>
      </c>
      <c r="K8814" s="137">
        <v>43720</v>
      </c>
      <c r="L8814" s="137">
        <v>44044</v>
      </c>
      <c r="M8814" s="144">
        <f>H8814/3.3</f>
        <v>7.8787878787878789</v>
      </c>
      <c r="N8814" s="144">
        <f>I8814/M8814</f>
        <v>0</v>
      </c>
    </row>
    <row r="8815" spans="1:14">
      <c r="A8815" s="146" t="s">
        <v>11799</v>
      </c>
      <c r="B8815" s="146" t="s">
        <v>11800</v>
      </c>
      <c r="C8815" s="146" t="s">
        <v>11801</v>
      </c>
      <c r="D8815" s="146" t="s">
        <v>11802</v>
      </c>
      <c r="E8815" s="146" t="s">
        <v>11803</v>
      </c>
      <c r="F8815" s="143" t="str">
        <f>IF(H8815&lt;=60,"소형",IF((H8815&gt;60)*(H8815&lt;=85)=1,"중소형",IF((H8815&gt;85)*(H8815&lt;=102)=1,"중형",IF((H8815&gt;102)*(H8815&lt;=135)=1,"중대형","대형"))))</f>
        <v>소형</v>
      </c>
      <c r="G8815" s="146" t="s">
        <v>11807</v>
      </c>
      <c r="H8815" s="143">
        <v>26</v>
      </c>
      <c r="J8815" s="143">
        <v>199</v>
      </c>
      <c r="K8815" s="137">
        <v>43719</v>
      </c>
      <c r="L8815" s="137">
        <v>44044</v>
      </c>
      <c r="M8815" s="144">
        <f>H8815/3.3</f>
        <v>7.8787878787878789</v>
      </c>
      <c r="N8815" s="144">
        <f>I8815/M8815</f>
        <v>0</v>
      </c>
    </row>
    <row r="8816" spans="1:14">
      <c r="A8816" s="143" t="s">
        <v>2829</v>
      </c>
      <c r="B8816" s="143" t="s">
        <v>6335</v>
      </c>
      <c r="C8816" s="143" t="s">
        <v>3159</v>
      </c>
      <c r="D8816" s="143" t="s">
        <v>3925</v>
      </c>
      <c r="E8816" s="143" t="s">
        <v>6336</v>
      </c>
      <c r="F8816" s="143" t="str">
        <f>IF(H8816&lt;=60,"소형",IF((H8816&gt;60)*(H8816&lt;=85)=1,"중소형",IF((H8816&gt;85)*(H8816&lt;=102)=1,"중형",IF((H8816&gt;102)*(H8816&lt;=135)=1,"중대형","대형"))))</f>
        <v>중대형</v>
      </c>
      <c r="G8816" s="143" t="s">
        <v>6337</v>
      </c>
      <c r="H8816" s="143">
        <v>106</v>
      </c>
      <c r="I8816" s="144">
        <v>33080</v>
      </c>
      <c r="J8816" s="143">
        <v>83</v>
      </c>
      <c r="K8816" s="137">
        <v>42705</v>
      </c>
      <c r="L8816" s="137">
        <v>44044</v>
      </c>
      <c r="M8816" s="144">
        <f>H8816/3.3</f>
        <v>32.121212121212125</v>
      </c>
      <c r="N8816" s="144">
        <f>I8816/M8816</f>
        <v>1029.8490566037735</v>
      </c>
    </row>
    <row r="8817" spans="1:14">
      <c r="A8817" s="143" t="s">
        <v>2829</v>
      </c>
      <c r="B8817" s="143" t="s">
        <v>6335</v>
      </c>
      <c r="C8817" s="143" t="s">
        <v>3159</v>
      </c>
      <c r="D8817" s="143" t="s">
        <v>3925</v>
      </c>
      <c r="E8817" s="143" t="s">
        <v>6336</v>
      </c>
      <c r="F8817" s="143" t="str">
        <f>IF(H8817&lt;=60,"소형",IF((H8817&gt;60)*(H8817&lt;=85)=1,"중소형",IF((H8817&gt;85)*(H8817&lt;=102)=1,"중형",IF((H8817&gt;102)*(H8817&lt;=135)=1,"중대형","대형"))))</f>
        <v>중대형</v>
      </c>
      <c r="G8817" s="143" t="s">
        <v>5038</v>
      </c>
      <c r="H8817" s="143">
        <v>106</v>
      </c>
      <c r="I8817" s="144">
        <v>31860</v>
      </c>
      <c r="J8817" s="143">
        <v>83</v>
      </c>
      <c r="K8817" s="137">
        <v>42705</v>
      </c>
      <c r="L8817" s="137">
        <v>44044</v>
      </c>
      <c r="M8817" s="144">
        <f>H8817/3.3</f>
        <v>32.121212121212125</v>
      </c>
      <c r="N8817" s="144">
        <f>I8817/M8817</f>
        <v>991.86792452830173</v>
      </c>
    </row>
    <row r="8818" spans="1:14">
      <c r="A8818" s="143" t="s">
        <v>2829</v>
      </c>
      <c r="B8818" s="143" t="s">
        <v>6335</v>
      </c>
      <c r="C8818" s="143" t="s">
        <v>3159</v>
      </c>
      <c r="D8818" s="143" t="s">
        <v>3925</v>
      </c>
      <c r="E8818" s="143" t="s">
        <v>6336</v>
      </c>
      <c r="F8818" s="143" t="str">
        <f>IF(H8818&lt;=60,"소형",IF((H8818&gt;60)*(H8818&lt;=85)=1,"중소형",IF((H8818&gt;85)*(H8818&lt;=102)=1,"중형",IF((H8818&gt;102)*(H8818&lt;=135)=1,"중대형","대형"))))</f>
        <v>중대형</v>
      </c>
      <c r="G8818" s="143" t="s">
        <v>6338</v>
      </c>
      <c r="H8818" s="143">
        <v>118</v>
      </c>
      <c r="I8818" s="144">
        <v>34570</v>
      </c>
      <c r="J8818" s="143">
        <v>163</v>
      </c>
      <c r="K8818" s="137">
        <v>42705</v>
      </c>
      <c r="L8818" s="137">
        <v>44044</v>
      </c>
      <c r="M8818" s="144">
        <f>H8818/3.3</f>
        <v>35.757575757575758</v>
      </c>
      <c r="N8818" s="144">
        <f>I8818/M8818</f>
        <v>966.78813559322032</v>
      </c>
    </row>
    <row r="8819" spans="1:14">
      <c r="A8819" s="143" t="s">
        <v>2829</v>
      </c>
      <c r="B8819" s="143" t="s">
        <v>6335</v>
      </c>
      <c r="C8819" s="143" t="s">
        <v>3159</v>
      </c>
      <c r="D8819" s="143" t="s">
        <v>3925</v>
      </c>
      <c r="E8819" s="143" t="s">
        <v>6336</v>
      </c>
      <c r="F8819" s="143" t="str">
        <f>IF(H8819&lt;=60,"소형",IF((H8819&gt;60)*(H8819&lt;=85)=1,"중소형",IF((H8819&gt;85)*(H8819&lt;=102)=1,"중형",IF((H8819&gt;102)*(H8819&lt;=135)=1,"중대형","대형"))))</f>
        <v>중대형</v>
      </c>
      <c r="G8819" s="143" t="s">
        <v>6339</v>
      </c>
      <c r="H8819" s="143">
        <v>119</v>
      </c>
      <c r="I8819" s="144">
        <v>35700</v>
      </c>
      <c r="J8819" s="143">
        <v>165</v>
      </c>
      <c r="K8819" s="137">
        <v>42705</v>
      </c>
      <c r="L8819" s="137">
        <v>44044</v>
      </c>
      <c r="M8819" s="144">
        <f>H8819/3.3</f>
        <v>36.060606060606062</v>
      </c>
      <c r="N8819" s="144">
        <f>I8819/M8819</f>
        <v>990</v>
      </c>
    </row>
    <row r="8820" spans="1:14">
      <c r="A8820" s="143" t="s">
        <v>2829</v>
      </c>
      <c r="B8820" s="143" t="s">
        <v>6340</v>
      </c>
      <c r="C8820" s="143" t="s">
        <v>3168</v>
      </c>
      <c r="D8820" s="143" t="s">
        <v>3891</v>
      </c>
      <c r="E8820" s="143" t="s">
        <v>6341</v>
      </c>
      <c r="F8820" s="143" t="str">
        <f>IF(H8820&lt;=60,"소형",IF((H8820&gt;60)*(H8820&lt;=85)=1,"중소형",IF((H8820&gt;85)*(H8820&lt;=102)=1,"중형",IF((H8820&gt;102)*(H8820&lt;=135)=1,"중대형","대형"))))</f>
        <v>중소형</v>
      </c>
      <c r="G8820" s="143" t="s">
        <v>3291</v>
      </c>
      <c r="H8820" s="143">
        <v>84</v>
      </c>
      <c r="I8820" s="144">
        <v>54330</v>
      </c>
      <c r="J8820" s="143">
        <v>35</v>
      </c>
      <c r="K8820" s="137">
        <v>42856</v>
      </c>
      <c r="L8820" s="137">
        <v>44044</v>
      </c>
      <c r="M8820" s="144">
        <f>H8820/3.3</f>
        <v>25.454545454545457</v>
      </c>
      <c r="N8820" s="144">
        <f>I8820/M8820</f>
        <v>2134.3928571428569</v>
      </c>
    </row>
    <row r="8821" spans="1:14">
      <c r="A8821" s="143" t="s">
        <v>2829</v>
      </c>
      <c r="B8821" s="143" t="s">
        <v>6340</v>
      </c>
      <c r="C8821" s="143" t="s">
        <v>3168</v>
      </c>
      <c r="D8821" s="143" t="s">
        <v>3891</v>
      </c>
      <c r="E8821" s="143" t="s">
        <v>6341</v>
      </c>
      <c r="F8821" s="143" t="str">
        <f>IF(H8821&lt;=60,"소형",IF((H8821&gt;60)*(H8821&lt;=85)=1,"중소형",IF((H8821&gt;85)*(H8821&lt;=102)=1,"중형",IF((H8821&gt;102)*(H8821&lt;=135)=1,"중대형","대형"))))</f>
        <v>중소형</v>
      </c>
      <c r="G8821" s="143" t="s">
        <v>3292</v>
      </c>
      <c r="H8821" s="143">
        <v>84</v>
      </c>
      <c r="I8821" s="144">
        <v>52560</v>
      </c>
      <c r="J8821" s="143">
        <v>33</v>
      </c>
      <c r="K8821" s="137">
        <v>42856</v>
      </c>
      <c r="L8821" s="137">
        <v>44044</v>
      </c>
      <c r="M8821" s="144">
        <f>H8821/3.3</f>
        <v>25.454545454545457</v>
      </c>
      <c r="N8821" s="144">
        <f>I8821/M8821</f>
        <v>2064.8571428571427</v>
      </c>
    </row>
    <row r="8822" spans="1:14">
      <c r="A8822" s="143" t="s">
        <v>2829</v>
      </c>
      <c r="B8822" s="143" t="s">
        <v>6340</v>
      </c>
      <c r="C8822" s="143" t="s">
        <v>3168</v>
      </c>
      <c r="D8822" s="143" t="s">
        <v>3891</v>
      </c>
      <c r="E8822" s="143" t="s">
        <v>6341</v>
      </c>
      <c r="F8822" s="143" t="str">
        <f>IF(H8822&lt;=60,"소형",IF((H8822&gt;60)*(H8822&lt;=85)=1,"중소형",IF((H8822&gt;85)*(H8822&lt;=102)=1,"중형",IF((H8822&gt;102)*(H8822&lt;=135)=1,"중대형","대형"))))</f>
        <v>중소형</v>
      </c>
      <c r="G8822" s="143" t="s">
        <v>3623</v>
      </c>
      <c r="H8822" s="143">
        <v>84</v>
      </c>
      <c r="I8822" s="144">
        <v>54180</v>
      </c>
      <c r="J8822" s="143">
        <v>35</v>
      </c>
      <c r="K8822" s="137">
        <v>42856</v>
      </c>
      <c r="L8822" s="137">
        <v>44044</v>
      </c>
      <c r="M8822" s="144">
        <f>H8822/3.3</f>
        <v>25.454545454545457</v>
      </c>
      <c r="N8822" s="144">
        <f>I8822/M8822</f>
        <v>2128.5</v>
      </c>
    </row>
    <row r="8823" spans="1:14">
      <c r="A8823" s="143" t="s">
        <v>2829</v>
      </c>
      <c r="B8823" s="143" t="s">
        <v>6340</v>
      </c>
      <c r="C8823" s="143" t="s">
        <v>3168</v>
      </c>
      <c r="D8823" s="143" t="s">
        <v>3891</v>
      </c>
      <c r="E8823" s="143" t="s">
        <v>6341</v>
      </c>
      <c r="F8823" s="143" t="str">
        <f>IF(H8823&lt;=60,"소형",IF((H8823&gt;60)*(H8823&lt;=85)=1,"중소형",IF((H8823&gt;85)*(H8823&lt;=102)=1,"중형",IF((H8823&gt;102)*(H8823&lt;=135)=1,"중대형","대형"))))</f>
        <v>중소형</v>
      </c>
      <c r="G8823" s="143" t="s">
        <v>4575</v>
      </c>
      <c r="H8823" s="143">
        <v>84</v>
      </c>
      <c r="I8823" s="144">
        <v>52140</v>
      </c>
      <c r="J8823" s="143">
        <v>32</v>
      </c>
      <c r="K8823" s="137">
        <v>42856</v>
      </c>
      <c r="L8823" s="137">
        <v>44044</v>
      </c>
      <c r="M8823" s="144">
        <f>H8823/3.3</f>
        <v>25.454545454545457</v>
      </c>
      <c r="N8823" s="144">
        <f>I8823/M8823</f>
        <v>2048.3571428571427</v>
      </c>
    </row>
    <row r="8824" spans="1:14">
      <c r="A8824" s="143" t="s">
        <v>2829</v>
      </c>
      <c r="B8824" s="143" t="s">
        <v>6340</v>
      </c>
      <c r="C8824" s="143" t="s">
        <v>3168</v>
      </c>
      <c r="D8824" s="143" t="s">
        <v>3891</v>
      </c>
      <c r="E8824" s="143" t="s">
        <v>6341</v>
      </c>
      <c r="F8824" s="143" t="str">
        <f>IF(H8824&lt;=60,"소형",IF((H8824&gt;60)*(H8824&lt;=85)=1,"중소형",IF((H8824&gt;85)*(H8824&lt;=102)=1,"중형",IF((H8824&gt;102)*(H8824&lt;=135)=1,"중대형","대형"))))</f>
        <v>중형</v>
      </c>
      <c r="G8824" s="143" t="s">
        <v>6342</v>
      </c>
      <c r="H8824" s="143">
        <v>98</v>
      </c>
      <c r="I8824" s="144">
        <v>58010</v>
      </c>
      <c r="J8824" s="143">
        <v>33</v>
      </c>
      <c r="K8824" s="137">
        <v>42856</v>
      </c>
      <c r="L8824" s="137">
        <v>44044</v>
      </c>
      <c r="M8824" s="144">
        <f>H8824/3.3</f>
        <v>29.696969696969699</v>
      </c>
      <c r="N8824" s="144">
        <f>I8824/M8824</f>
        <v>1953.3979591836733</v>
      </c>
    </row>
    <row r="8825" spans="1:14">
      <c r="A8825" s="143" t="s">
        <v>2829</v>
      </c>
      <c r="B8825" s="143" t="s">
        <v>6340</v>
      </c>
      <c r="C8825" s="143" t="s">
        <v>3168</v>
      </c>
      <c r="D8825" s="143" t="s">
        <v>3891</v>
      </c>
      <c r="E8825" s="143" t="s">
        <v>6341</v>
      </c>
      <c r="F8825" s="143" t="str">
        <f>IF(H8825&lt;=60,"소형",IF((H8825&gt;60)*(H8825&lt;=85)=1,"중소형",IF((H8825&gt;85)*(H8825&lt;=102)=1,"중형",IF((H8825&gt;102)*(H8825&lt;=135)=1,"중대형","대형"))))</f>
        <v>중형</v>
      </c>
      <c r="G8825" s="143" t="s">
        <v>6343</v>
      </c>
      <c r="H8825" s="143">
        <v>98</v>
      </c>
      <c r="I8825" s="144">
        <v>57090</v>
      </c>
      <c r="J8825" s="143">
        <v>34</v>
      </c>
      <c r="K8825" s="137">
        <v>42856</v>
      </c>
      <c r="L8825" s="137">
        <v>44044</v>
      </c>
      <c r="M8825" s="144">
        <f>H8825/3.3</f>
        <v>29.696969696969699</v>
      </c>
      <c r="N8825" s="144">
        <f>I8825/M8825</f>
        <v>1922.4183673469386</v>
      </c>
    </row>
    <row r="8826" spans="1:14">
      <c r="A8826" s="143" t="s">
        <v>2829</v>
      </c>
      <c r="B8826" s="143" t="s">
        <v>6344</v>
      </c>
      <c r="C8826" s="143" t="s">
        <v>3163</v>
      </c>
      <c r="D8826" s="143" t="s">
        <v>3335</v>
      </c>
      <c r="E8826" s="143" t="s">
        <v>4668</v>
      </c>
      <c r="F8826" s="143" t="str">
        <f>IF(H8826&lt;=60,"소형",IF((H8826&gt;60)*(H8826&lt;=85)=1,"중소형",IF((H8826&gt;85)*(H8826&lt;=102)=1,"중형",IF((H8826&gt;102)*(H8826&lt;=135)=1,"중대형","대형"))))</f>
        <v>소형</v>
      </c>
      <c r="G8826" s="143" t="s">
        <v>5069</v>
      </c>
      <c r="H8826" s="143">
        <v>59</v>
      </c>
      <c r="I8826" s="144">
        <v>33900</v>
      </c>
      <c r="J8826" s="143">
        <v>72</v>
      </c>
      <c r="K8826" s="137">
        <v>42856</v>
      </c>
      <c r="L8826" s="137">
        <v>44044</v>
      </c>
      <c r="M8826" s="144">
        <f>H8826/3.3</f>
        <v>17.878787878787879</v>
      </c>
      <c r="N8826" s="144">
        <f>I8826/M8826</f>
        <v>1896.1016949152543</v>
      </c>
    </row>
    <row r="8827" spans="1:14">
      <c r="A8827" s="143" t="s">
        <v>2829</v>
      </c>
      <c r="B8827" s="143" t="s">
        <v>6344</v>
      </c>
      <c r="C8827" s="143" t="s">
        <v>3163</v>
      </c>
      <c r="D8827" s="143" t="s">
        <v>3335</v>
      </c>
      <c r="E8827" s="143" t="s">
        <v>4668</v>
      </c>
      <c r="F8827" s="143" t="str">
        <f>IF(H8827&lt;=60,"소형",IF((H8827&gt;60)*(H8827&lt;=85)=1,"중소형",IF((H8827&gt;85)*(H8827&lt;=102)=1,"중형",IF((H8827&gt;102)*(H8827&lt;=135)=1,"중대형","대형"))))</f>
        <v>중소형</v>
      </c>
      <c r="G8827" s="143" t="s">
        <v>6345</v>
      </c>
      <c r="H8827" s="143">
        <v>74</v>
      </c>
      <c r="I8827" s="144">
        <v>38480</v>
      </c>
      <c r="J8827" s="143">
        <v>402</v>
      </c>
      <c r="K8827" s="137">
        <v>42856</v>
      </c>
      <c r="L8827" s="137">
        <v>44044</v>
      </c>
      <c r="M8827" s="144">
        <f>H8827/3.3</f>
        <v>22.424242424242426</v>
      </c>
      <c r="N8827" s="144">
        <f>I8827/M8827</f>
        <v>1716</v>
      </c>
    </row>
    <row r="8828" spans="1:14">
      <c r="A8828" s="143" t="s">
        <v>2829</v>
      </c>
      <c r="B8828" s="143" t="s">
        <v>6344</v>
      </c>
      <c r="C8828" s="143" t="s">
        <v>3163</v>
      </c>
      <c r="D8828" s="143" t="s">
        <v>3335</v>
      </c>
      <c r="E8828" s="143" t="s">
        <v>4668</v>
      </c>
      <c r="F8828" s="143" t="str">
        <f>IF(H8828&lt;=60,"소형",IF((H8828&gt;60)*(H8828&lt;=85)=1,"중소형",IF((H8828&gt;85)*(H8828&lt;=102)=1,"중형",IF((H8828&gt;102)*(H8828&lt;=135)=1,"중대형","대형"))))</f>
        <v>중소형</v>
      </c>
      <c r="G8828" s="143" t="s">
        <v>3374</v>
      </c>
      <c r="H8828" s="143">
        <v>84</v>
      </c>
      <c r="I8828" s="144">
        <v>41330</v>
      </c>
      <c r="J8828" s="143">
        <v>80</v>
      </c>
      <c r="K8828" s="137">
        <v>42856</v>
      </c>
      <c r="L8828" s="137">
        <v>44044</v>
      </c>
      <c r="M8828" s="144">
        <f>H8828/3.3</f>
        <v>25.454545454545457</v>
      </c>
      <c r="N8828" s="144">
        <f>I8828/M8828</f>
        <v>1623.6785714285713</v>
      </c>
    </row>
    <row r="8829" spans="1:14">
      <c r="A8829" s="143" t="s">
        <v>2829</v>
      </c>
      <c r="B8829" s="143" t="s">
        <v>6344</v>
      </c>
      <c r="C8829" s="143" t="s">
        <v>3163</v>
      </c>
      <c r="D8829" s="143" t="s">
        <v>3335</v>
      </c>
      <c r="E8829" s="143" t="s">
        <v>4668</v>
      </c>
      <c r="F8829" s="143" t="str">
        <f>IF(H8829&lt;=60,"소형",IF((H8829&gt;60)*(H8829&lt;=85)=1,"중소형",IF((H8829&gt;85)*(H8829&lt;=102)=1,"중형",IF((H8829&gt;102)*(H8829&lt;=135)=1,"중대형","대형"))))</f>
        <v>중소형</v>
      </c>
      <c r="G8829" s="143" t="s">
        <v>3291</v>
      </c>
      <c r="H8829" s="143">
        <v>84</v>
      </c>
      <c r="I8829" s="144">
        <v>41490</v>
      </c>
      <c r="J8829" s="143">
        <v>40</v>
      </c>
      <c r="K8829" s="137">
        <v>42856</v>
      </c>
      <c r="L8829" s="137">
        <v>44044</v>
      </c>
      <c r="M8829" s="144">
        <f>H8829/3.3</f>
        <v>25.454545454545457</v>
      </c>
      <c r="N8829" s="144">
        <f>I8829/M8829</f>
        <v>1629.9642857142856</v>
      </c>
    </row>
    <row r="8830" spans="1:14">
      <c r="A8830" s="143" t="s">
        <v>2829</v>
      </c>
      <c r="B8830" s="143" t="s">
        <v>6344</v>
      </c>
      <c r="C8830" s="143" t="s">
        <v>3163</v>
      </c>
      <c r="D8830" s="143" t="s">
        <v>3335</v>
      </c>
      <c r="E8830" s="143" t="s">
        <v>4668</v>
      </c>
      <c r="F8830" s="143" t="str">
        <f>IF(H8830&lt;=60,"소형",IF((H8830&gt;60)*(H8830&lt;=85)=1,"중소형",IF((H8830&gt;85)*(H8830&lt;=102)=1,"중형",IF((H8830&gt;102)*(H8830&lt;=135)=1,"중대형","대형"))))</f>
        <v>중소형</v>
      </c>
      <c r="G8830" s="143" t="s">
        <v>5782</v>
      </c>
      <c r="H8830" s="143">
        <v>84</v>
      </c>
      <c r="I8830" s="144">
        <v>41110</v>
      </c>
      <c r="J8830" s="143">
        <v>436</v>
      </c>
      <c r="K8830" s="137">
        <v>42856</v>
      </c>
      <c r="L8830" s="137">
        <v>44044</v>
      </c>
      <c r="M8830" s="144">
        <f>H8830/3.3</f>
        <v>25.454545454545457</v>
      </c>
      <c r="N8830" s="144">
        <f>I8830/M8830</f>
        <v>1615.0357142857142</v>
      </c>
    </row>
    <row r="8831" spans="1:14">
      <c r="A8831" s="143" t="s">
        <v>2829</v>
      </c>
      <c r="B8831" s="143" t="s">
        <v>6344</v>
      </c>
      <c r="C8831" s="143" t="s">
        <v>3163</v>
      </c>
      <c r="D8831" s="143" t="s">
        <v>3335</v>
      </c>
      <c r="E8831" s="143" t="s">
        <v>4668</v>
      </c>
      <c r="F8831" s="143" t="str">
        <f>IF(H8831&lt;=60,"소형",IF((H8831&gt;60)*(H8831&lt;=85)=1,"중소형",IF((H8831&gt;85)*(H8831&lt;=102)=1,"중형",IF((H8831&gt;102)*(H8831&lt;=135)=1,"중대형","대형"))))</f>
        <v>중형</v>
      </c>
      <c r="G8831" s="143" t="s">
        <v>6346</v>
      </c>
      <c r="H8831" s="143">
        <v>99</v>
      </c>
      <c r="I8831" s="144">
        <v>46710</v>
      </c>
      <c r="J8831" s="143">
        <v>112</v>
      </c>
      <c r="K8831" s="137">
        <v>42856</v>
      </c>
      <c r="L8831" s="137">
        <v>44044</v>
      </c>
      <c r="M8831" s="144">
        <f>H8831/3.3</f>
        <v>30</v>
      </c>
      <c r="N8831" s="144">
        <f>I8831/M8831</f>
        <v>1557</v>
      </c>
    </row>
    <row r="8832" spans="1:14">
      <c r="A8832" s="143" t="s">
        <v>2829</v>
      </c>
      <c r="B8832" s="143" t="s">
        <v>6347</v>
      </c>
      <c r="C8832" s="143" t="s">
        <v>3163</v>
      </c>
      <c r="D8832" s="143" t="s">
        <v>3313</v>
      </c>
      <c r="E8832" s="143" t="s">
        <v>4614</v>
      </c>
      <c r="F8832" s="143" t="str">
        <f>IF(H8832&lt;=60,"소형",IF((H8832&gt;60)*(H8832&lt;=85)=1,"중소형",IF((H8832&gt;85)*(H8832&lt;=102)=1,"중형",IF((H8832&gt;102)*(H8832&lt;=135)=1,"중대형","대형"))))</f>
        <v>소형</v>
      </c>
      <c r="G8832" s="143" t="s">
        <v>3985</v>
      </c>
      <c r="H8832" s="143">
        <v>59</v>
      </c>
      <c r="I8832" s="144">
        <v>27950</v>
      </c>
      <c r="J8832" s="143">
        <v>330</v>
      </c>
      <c r="K8832" s="137">
        <v>42856</v>
      </c>
      <c r="L8832" s="137">
        <v>44044</v>
      </c>
      <c r="M8832" s="144">
        <f>H8832/3.3</f>
        <v>17.878787878787879</v>
      </c>
      <c r="N8832" s="144">
        <f>I8832/M8832</f>
        <v>1563.3050847457628</v>
      </c>
    </row>
    <row r="8833" spans="1:14">
      <c r="A8833" s="143" t="s">
        <v>2829</v>
      </c>
      <c r="B8833" s="143" t="s">
        <v>6347</v>
      </c>
      <c r="C8833" s="143" t="s">
        <v>3163</v>
      </c>
      <c r="D8833" s="143" t="s">
        <v>3313</v>
      </c>
      <c r="E8833" s="143" t="s">
        <v>4614</v>
      </c>
      <c r="F8833" s="143" t="str">
        <f>IF(H8833&lt;=60,"소형",IF((H8833&gt;60)*(H8833&lt;=85)=1,"중소형",IF((H8833&gt;85)*(H8833&lt;=102)=1,"중형",IF((H8833&gt;102)*(H8833&lt;=135)=1,"중대형","대형"))))</f>
        <v>소형</v>
      </c>
      <c r="G8833" s="143" t="s">
        <v>5575</v>
      </c>
      <c r="H8833" s="143">
        <v>59</v>
      </c>
      <c r="I8833" s="144">
        <v>27810</v>
      </c>
      <c r="J8833" s="143">
        <v>111</v>
      </c>
      <c r="K8833" s="137">
        <v>42856</v>
      </c>
      <c r="L8833" s="137">
        <v>44044</v>
      </c>
      <c r="M8833" s="144">
        <f>H8833/3.3</f>
        <v>17.878787878787879</v>
      </c>
      <c r="N8833" s="144">
        <f>I8833/M8833</f>
        <v>1555.4745762711864</v>
      </c>
    </row>
    <row r="8834" spans="1:14">
      <c r="A8834" s="143" t="s">
        <v>2829</v>
      </c>
      <c r="B8834" s="143" t="s">
        <v>6347</v>
      </c>
      <c r="C8834" s="143" t="s">
        <v>3163</v>
      </c>
      <c r="D8834" s="143" t="s">
        <v>3313</v>
      </c>
      <c r="E8834" s="143" t="s">
        <v>4614</v>
      </c>
      <c r="F8834" s="143" t="str">
        <f>IF(H8834&lt;=60,"소형",IF((H8834&gt;60)*(H8834&lt;=85)=1,"중소형",IF((H8834&gt;85)*(H8834&lt;=102)=1,"중형",IF((H8834&gt;102)*(H8834&lt;=135)=1,"중대형","대형"))))</f>
        <v>소형</v>
      </c>
      <c r="G8834" s="143" t="s">
        <v>4419</v>
      </c>
      <c r="H8834" s="143">
        <v>59</v>
      </c>
      <c r="I8834" s="144">
        <v>27020</v>
      </c>
      <c r="J8834" s="143">
        <v>107</v>
      </c>
      <c r="K8834" s="137">
        <v>42856</v>
      </c>
      <c r="L8834" s="137">
        <v>44044</v>
      </c>
      <c r="M8834" s="144">
        <f>H8834/3.3</f>
        <v>17.878787878787879</v>
      </c>
      <c r="N8834" s="144">
        <f>I8834/M8834</f>
        <v>1511.2881355932204</v>
      </c>
    </row>
    <row r="8835" spans="1:14">
      <c r="A8835" s="143" t="s">
        <v>2829</v>
      </c>
      <c r="B8835" s="143" t="s">
        <v>6347</v>
      </c>
      <c r="C8835" s="143" t="s">
        <v>3163</v>
      </c>
      <c r="D8835" s="143" t="s">
        <v>3313</v>
      </c>
      <c r="E8835" s="143" t="s">
        <v>4614</v>
      </c>
      <c r="F8835" s="143" t="str">
        <f>IF(H8835&lt;=60,"소형",IF((H8835&gt;60)*(H8835&lt;=85)=1,"중소형",IF((H8835&gt;85)*(H8835&lt;=102)=1,"중형",IF((H8835&gt;102)*(H8835&lt;=135)=1,"중대형","대형"))))</f>
        <v>중소형</v>
      </c>
      <c r="G8835" s="143" t="s">
        <v>5319</v>
      </c>
      <c r="H8835" s="143">
        <v>74</v>
      </c>
      <c r="I8835" s="144">
        <v>31290</v>
      </c>
      <c r="J8835" s="143">
        <v>479</v>
      </c>
      <c r="K8835" s="137">
        <v>42856</v>
      </c>
      <c r="L8835" s="137">
        <v>44044</v>
      </c>
      <c r="M8835" s="144">
        <f>H8835/3.3</f>
        <v>22.424242424242426</v>
      </c>
      <c r="N8835" s="144">
        <f>I8835/M8835</f>
        <v>1395.3648648648648</v>
      </c>
    </row>
    <row r="8836" spans="1:14">
      <c r="A8836" s="143" t="s">
        <v>2829</v>
      </c>
      <c r="B8836" s="143" t="s">
        <v>6347</v>
      </c>
      <c r="C8836" s="143" t="s">
        <v>3163</v>
      </c>
      <c r="D8836" s="143" t="s">
        <v>3313</v>
      </c>
      <c r="E8836" s="143" t="s">
        <v>4614</v>
      </c>
      <c r="F8836" s="143" t="str">
        <f>IF(H8836&lt;=60,"소형",IF((H8836&gt;60)*(H8836&lt;=85)=1,"중소형",IF((H8836&gt;85)*(H8836&lt;=102)=1,"중형",IF((H8836&gt;102)*(H8836&lt;=135)=1,"중대형","대형"))))</f>
        <v>중소형</v>
      </c>
      <c r="G8836" s="143" t="s">
        <v>3986</v>
      </c>
      <c r="H8836" s="143">
        <v>74</v>
      </c>
      <c r="I8836" s="144">
        <v>30950</v>
      </c>
      <c r="J8836" s="143">
        <v>145</v>
      </c>
      <c r="K8836" s="137">
        <v>42856</v>
      </c>
      <c r="L8836" s="137">
        <v>44044</v>
      </c>
      <c r="M8836" s="144">
        <f>H8836/3.3</f>
        <v>22.424242424242426</v>
      </c>
      <c r="N8836" s="144">
        <f>I8836/M8836</f>
        <v>1380.2027027027027</v>
      </c>
    </row>
    <row r="8837" spans="1:14">
      <c r="A8837" s="143" t="s">
        <v>2829</v>
      </c>
      <c r="B8837" s="143" t="s">
        <v>6347</v>
      </c>
      <c r="C8837" s="143" t="s">
        <v>3163</v>
      </c>
      <c r="D8837" s="143" t="s">
        <v>3313</v>
      </c>
      <c r="E8837" s="143" t="s">
        <v>4614</v>
      </c>
      <c r="F8837" s="143" t="str">
        <f>IF(H8837&lt;=60,"소형",IF((H8837&gt;60)*(H8837&lt;=85)=1,"중소형",IF((H8837&gt;85)*(H8837&lt;=102)=1,"중형",IF((H8837&gt;102)*(H8837&lt;=135)=1,"중대형","대형"))))</f>
        <v>중소형</v>
      </c>
      <c r="G8837" s="143" t="s">
        <v>4231</v>
      </c>
      <c r="H8837" s="143">
        <v>74</v>
      </c>
      <c r="I8837" s="144">
        <v>30500</v>
      </c>
      <c r="J8837" s="143">
        <v>188</v>
      </c>
      <c r="K8837" s="137">
        <v>42856</v>
      </c>
      <c r="L8837" s="137">
        <v>44044</v>
      </c>
      <c r="M8837" s="144">
        <f>H8837/3.3</f>
        <v>22.424242424242426</v>
      </c>
      <c r="N8837" s="144">
        <f>I8837/M8837</f>
        <v>1360.135135135135</v>
      </c>
    </row>
    <row r="8838" spans="1:14">
      <c r="A8838" s="143" t="s">
        <v>2829</v>
      </c>
      <c r="B8838" s="143" t="s">
        <v>6347</v>
      </c>
      <c r="C8838" s="143" t="s">
        <v>3163</v>
      </c>
      <c r="D8838" s="143" t="s">
        <v>3313</v>
      </c>
      <c r="E8838" s="143" t="s">
        <v>4614</v>
      </c>
      <c r="F8838" s="143" t="str">
        <f>IF(H8838&lt;=60,"소형",IF((H8838&gt;60)*(H8838&lt;=85)=1,"중소형",IF((H8838&gt;85)*(H8838&lt;=102)=1,"중형",IF((H8838&gt;102)*(H8838&lt;=135)=1,"중대형","대형"))))</f>
        <v>중소형</v>
      </c>
      <c r="G8838" s="143" t="s">
        <v>3208</v>
      </c>
      <c r="H8838" s="143">
        <v>84</v>
      </c>
      <c r="I8838" s="144">
        <v>34330</v>
      </c>
      <c r="J8838" s="143">
        <v>208</v>
      </c>
      <c r="K8838" s="137">
        <v>42856</v>
      </c>
      <c r="L8838" s="137">
        <v>44044</v>
      </c>
      <c r="M8838" s="144">
        <f>H8838/3.3</f>
        <v>25.454545454545457</v>
      </c>
      <c r="N8838" s="144">
        <f>I8838/M8838</f>
        <v>1348.6785714285713</v>
      </c>
    </row>
    <row r="8839" spans="1:14">
      <c r="A8839" s="143" t="s">
        <v>2829</v>
      </c>
      <c r="B8839" s="143" t="s">
        <v>6347</v>
      </c>
      <c r="C8839" s="143" t="s">
        <v>3163</v>
      </c>
      <c r="D8839" s="143" t="s">
        <v>3313</v>
      </c>
      <c r="E8839" s="143" t="s">
        <v>4614</v>
      </c>
      <c r="F8839" s="143" t="str">
        <f>IF(H8839&lt;=60,"소형",IF((H8839&gt;60)*(H8839&lt;=85)=1,"중소형",IF((H8839&gt;85)*(H8839&lt;=102)=1,"중형",IF((H8839&gt;102)*(H8839&lt;=135)=1,"중대형","대형"))))</f>
        <v>중소형</v>
      </c>
      <c r="G8839" s="143" t="s">
        <v>3374</v>
      </c>
      <c r="H8839" s="143">
        <v>84</v>
      </c>
      <c r="I8839" s="144">
        <v>34550</v>
      </c>
      <c r="J8839" s="143">
        <v>201</v>
      </c>
      <c r="K8839" s="137">
        <v>42856</v>
      </c>
      <c r="L8839" s="137">
        <v>44044</v>
      </c>
      <c r="M8839" s="144">
        <f>H8839/3.3</f>
        <v>25.454545454545457</v>
      </c>
      <c r="N8839" s="144">
        <f>I8839/M8839</f>
        <v>1357.3214285714284</v>
      </c>
    </row>
    <row r="8840" spans="1:14">
      <c r="A8840" s="143" t="s">
        <v>2829</v>
      </c>
      <c r="B8840" s="143" t="s">
        <v>6347</v>
      </c>
      <c r="C8840" s="143" t="s">
        <v>3163</v>
      </c>
      <c r="D8840" s="143" t="s">
        <v>3313</v>
      </c>
      <c r="E8840" s="143" t="s">
        <v>4614</v>
      </c>
      <c r="F8840" s="143" t="str">
        <f>IF(H8840&lt;=60,"소형",IF((H8840&gt;60)*(H8840&lt;=85)=1,"중소형",IF((H8840&gt;85)*(H8840&lt;=102)=1,"중형",IF((H8840&gt;102)*(H8840&lt;=135)=1,"중대형","대형"))))</f>
        <v>대형</v>
      </c>
      <c r="G8840" s="143" t="s">
        <v>6348</v>
      </c>
      <c r="H8840" s="143">
        <v>140</v>
      </c>
      <c r="I8840" s="144">
        <v>80820</v>
      </c>
      <c r="J8840" s="143">
        <v>4</v>
      </c>
      <c r="K8840" s="137">
        <v>42856</v>
      </c>
      <c r="L8840" s="137">
        <v>44044</v>
      </c>
      <c r="M8840" s="144">
        <f>H8840/3.3</f>
        <v>42.424242424242429</v>
      </c>
      <c r="N8840" s="144">
        <f>I8840/M8840</f>
        <v>1905.042857142857</v>
      </c>
    </row>
    <row r="8841" spans="1:14">
      <c r="A8841" s="143" t="s">
        <v>2829</v>
      </c>
      <c r="B8841" s="143" t="s">
        <v>6349</v>
      </c>
      <c r="C8841" s="143" t="s">
        <v>3156</v>
      </c>
      <c r="D8841" s="143" t="s">
        <v>3636</v>
      </c>
      <c r="E8841" s="143" t="s">
        <v>3637</v>
      </c>
      <c r="F8841" s="143" t="str">
        <f>IF(H8841&lt;=60,"소형",IF((H8841&gt;60)*(H8841&lt;=85)=1,"중소형",IF((H8841&gt;85)*(H8841&lt;=102)=1,"중형",IF((H8841&gt;102)*(H8841&lt;=135)=1,"중대형","대형"))))</f>
        <v>중소형</v>
      </c>
      <c r="G8841" s="143" t="s">
        <v>4201</v>
      </c>
      <c r="H8841" s="143">
        <v>84</v>
      </c>
      <c r="I8841" s="144">
        <v>30900</v>
      </c>
      <c r="J8841" s="143">
        <v>111</v>
      </c>
      <c r="K8841" s="137">
        <v>42887</v>
      </c>
      <c r="L8841" s="137">
        <v>44044</v>
      </c>
      <c r="M8841" s="144">
        <f>H8841/3.3</f>
        <v>25.454545454545457</v>
      </c>
      <c r="N8841" s="144">
        <f>I8841/M8841</f>
        <v>1213.9285714285713</v>
      </c>
    </row>
    <row r="8842" spans="1:14">
      <c r="A8842" s="143" t="s">
        <v>2829</v>
      </c>
      <c r="B8842" s="143" t="s">
        <v>6349</v>
      </c>
      <c r="C8842" s="143" t="s">
        <v>3156</v>
      </c>
      <c r="D8842" s="143" t="s">
        <v>3636</v>
      </c>
      <c r="E8842" s="143" t="s">
        <v>3637</v>
      </c>
      <c r="F8842" s="143" t="str">
        <f>IF(H8842&lt;=60,"소형",IF((H8842&gt;60)*(H8842&lt;=85)=1,"중소형",IF((H8842&gt;85)*(H8842&lt;=102)=1,"중형",IF((H8842&gt;102)*(H8842&lt;=135)=1,"중대형","대형"))))</f>
        <v>중형</v>
      </c>
      <c r="G8842" s="143" t="s">
        <v>6295</v>
      </c>
      <c r="H8842" s="143">
        <v>99</v>
      </c>
      <c r="I8842" s="144">
        <v>36100</v>
      </c>
      <c r="J8842" s="143">
        <v>211</v>
      </c>
      <c r="K8842" s="137">
        <v>42887</v>
      </c>
      <c r="L8842" s="137">
        <v>44044</v>
      </c>
      <c r="M8842" s="144">
        <f>H8842/3.3</f>
        <v>30</v>
      </c>
      <c r="N8842" s="144">
        <f>I8842/M8842</f>
        <v>1203.3333333333333</v>
      </c>
    </row>
    <row r="8843" spans="1:14">
      <c r="A8843" s="143" t="s">
        <v>2829</v>
      </c>
      <c r="B8843" s="143" t="s">
        <v>6349</v>
      </c>
      <c r="C8843" s="143" t="s">
        <v>3156</v>
      </c>
      <c r="D8843" s="143" t="s">
        <v>3636</v>
      </c>
      <c r="E8843" s="143" t="s">
        <v>3637</v>
      </c>
      <c r="F8843" s="143" t="str">
        <f>IF(H8843&lt;=60,"소형",IF((H8843&gt;60)*(H8843&lt;=85)=1,"중소형",IF((H8843&gt;85)*(H8843&lt;=102)=1,"중형",IF((H8843&gt;102)*(H8843&lt;=135)=1,"중대형","대형"))))</f>
        <v>중대형</v>
      </c>
      <c r="G8843" s="143" t="s">
        <v>6350</v>
      </c>
      <c r="H8843" s="143">
        <v>117</v>
      </c>
      <c r="I8843" s="144">
        <v>41300</v>
      </c>
      <c r="J8843" s="143">
        <v>238</v>
      </c>
      <c r="K8843" s="137">
        <v>42887</v>
      </c>
      <c r="L8843" s="137">
        <v>44044</v>
      </c>
      <c r="M8843" s="144">
        <f>H8843/3.3</f>
        <v>35.454545454545453</v>
      </c>
      <c r="N8843" s="144">
        <f>I8843/M8843</f>
        <v>1164.8717948717949</v>
      </c>
    </row>
    <row r="8844" spans="1:14">
      <c r="A8844" s="143" t="s">
        <v>2829</v>
      </c>
      <c r="B8844" s="143" t="s">
        <v>3189</v>
      </c>
      <c r="C8844" s="143" t="s">
        <v>3156</v>
      </c>
      <c r="D8844" s="143" t="s">
        <v>3636</v>
      </c>
      <c r="E8844" s="143" t="s">
        <v>3637</v>
      </c>
      <c r="F8844" s="143" t="str">
        <f>IF(H8844&lt;=60,"소형",IF((H8844&gt;60)*(H8844&lt;=85)=1,"중소형",IF((H8844&gt;85)*(H8844&lt;=102)=1,"중형",IF((H8844&gt;102)*(H8844&lt;=135)=1,"중대형","대형"))))</f>
        <v>중소형</v>
      </c>
      <c r="G8844" s="143" t="s">
        <v>3291</v>
      </c>
      <c r="H8844" s="143">
        <v>84</v>
      </c>
      <c r="I8844" s="144">
        <v>30800</v>
      </c>
      <c r="J8844" s="143">
        <v>144</v>
      </c>
      <c r="K8844" s="137">
        <v>42887</v>
      </c>
      <c r="L8844" s="137">
        <v>44044</v>
      </c>
      <c r="M8844" s="144">
        <f>H8844/3.3</f>
        <v>25.454545454545457</v>
      </c>
      <c r="N8844" s="144">
        <f>I8844/M8844</f>
        <v>1210</v>
      </c>
    </row>
    <row r="8845" spans="1:14">
      <c r="A8845" s="143" t="s">
        <v>2829</v>
      </c>
      <c r="B8845" s="143" t="s">
        <v>3189</v>
      </c>
      <c r="C8845" s="143" t="s">
        <v>3156</v>
      </c>
      <c r="D8845" s="143" t="s">
        <v>3636</v>
      </c>
      <c r="E8845" s="143" t="s">
        <v>3637</v>
      </c>
      <c r="F8845" s="143" t="str">
        <f>IF(H8845&lt;=60,"소형",IF((H8845&gt;60)*(H8845&lt;=85)=1,"중소형",IF((H8845&gt;85)*(H8845&lt;=102)=1,"중형",IF((H8845&gt;102)*(H8845&lt;=135)=1,"중대형","대형"))))</f>
        <v>중소형</v>
      </c>
      <c r="G8845" s="143" t="s">
        <v>4172</v>
      </c>
      <c r="H8845" s="143">
        <v>84</v>
      </c>
      <c r="I8845" s="144">
        <v>30900</v>
      </c>
      <c r="J8845" s="143">
        <v>104</v>
      </c>
      <c r="K8845" s="137">
        <v>42887</v>
      </c>
      <c r="L8845" s="137">
        <v>44044</v>
      </c>
      <c r="M8845" s="144">
        <f>H8845/3.3</f>
        <v>25.454545454545457</v>
      </c>
      <c r="N8845" s="144">
        <f>I8845/M8845</f>
        <v>1213.9285714285713</v>
      </c>
    </row>
    <row r="8846" spans="1:14">
      <c r="A8846" s="143" t="s">
        <v>2829</v>
      </c>
      <c r="B8846" s="143" t="s">
        <v>3189</v>
      </c>
      <c r="C8846" s="143" t="s">
        <v>3156</v>
      </c>
      <c r="D8846" s="143" t="s">
        <v>3636</v>
      </c>
      <c r="E8846" s="143" t="s">
        <v>3637</v>
      </c>
      <c r="F8846" s="143" t="str">
        <f>IF(H8846&lt;=60,"소형",IF((H8846&gt;60)*(H8846&lt;=85)=1,"중소형",IF((H8846&gt;85)*(H8846&lt;=102)=1,"중형",IF((H8846&gt;102)*(H8846&lt;=135)=1,"중대형","대형"))))</f>
        <v>중형</v>
      </c>
      <c r="G8846" s="143" t="s">
        <v>4502</v>
      </c>
      <c r="H8846" s="143">
        <v>99</v>
      </c>
      <c r="I8846" s="144">
        <v>36100</v>
      </c>
      <c r="J8846" s="143">
        <v>56</v>
      </c>
      <c r="K8846" s="137">
        <v>42887</v>
      </c>
      <c r="L8846" s="137">
        <v>44044</v>
      </c>
      <c r="M8846" s="144">
        <f>H8846/3.3</f>
        <v>30</v>
      </c>
      <c r="N8846" s="144">
        <f>I8846/M8846</f>
        <v>1203.3333333333333</v>
      </c>
    </row>
    <row r="8847" spans="1:14">
      <c r="A8847" s="143" t="s">
        <v>2829</v>
      </c>
      <c r="B8847" s="143" t="s">
        <v>3189</v>
      </c>
      <c r="C8847" s="143" t="s">
        <v>3156</v>
      </c>
      <c r="D8847" s="143" t="s">
        <v>3636</v>
      </c>
      <c r="E8847" s="143" t="s">
        <v>3637</v>
      </c>
      <c r="F8847" s="143" t="str">
        <f>IF(H8847&lt;=60,"소형",IF((H8847&gt;60)*(H8847&lt;=85)=1,"중소형",IF((H8847&gt;85)*(H8847&lt;=102)=1,"중형",IF((H8847&gt;102)*(H8847&lt;=135)=1,"중대형","대형"))))</f>
        <v>중형</v>
      </c>
      <c r="G8847" s="143" t="s">
        <v>6351</v>
      </c>
      <c r="H8847" s="143">
        <v>99</v>
      </c>
      <c r="I8847" s="144">
        <v>36100</v>
      </c>
      <c r="J8847" s="143">
        <v>29</v>
      </c>
      <c r="K8847" s="137">
        <v>42887</v>
      </c>
      <c r="L8847" s="137">
        <v>44044</v>
      </c>
      <c r="M8847" s="144">
        <f>H8847/3.3</f>
        <v>30</v>
      </c>
      <c r="N8847" s="144">
        <f>I8847/M8847</f>
        <v>1203.3333333333333</v>
      </c>
    </row>
    <row r="8848" spans="1:14">
      <c r="A8848" s="143" t="s">
        <v>2829</v>
      </c>
      <c r="B8848" s="143" t="s">
        <v>3190</v>
      </c>
      <c r="C8848" s="143" t="s">
        <v>3156</v>
      </c>
      <c r="D8848" s="143" t="s">
        <v>3636</v>
      </c>
      <c r="E8848" s="143" t="s">
        <v>3637</v>
      </c>
      <c r="F8848" s="143" t="str">
        <f>IF(H8848&lt;=60,"소형",IF((H8848&gt;60)*(H8848&lt;=85)=1,"중소형",IF((H8848&gt;85)*(H8848&lt;=102)=1,"중형",IF((H8848&gt;102)*(H8848&lt;=135)=1,"중대형","대형"))))</f>
        <v>중소형</v>
      </c>
      <c r="G8848" s="143" t="s">
        <v>4201</v>
      </c>
      <c r="H8848" s="143">
        <v>84</v>
      </c>
      <c r="I8848" s="144">
        <v>30800</v>
      </c>
      <c r="J8848" s="143">
        <v>247</v>
      </c>
      <c r="K8848" s="137">
        <v>42887</v>
      </c>
      <c r="L8848" s="137">
        <v>44044</v>
      </c>
      <c r="M8848" s="144">
        <f>H8848/3.3</f>
        <v>25.454545454545457</v>
      </c>
      <c r="N8848" s="144">
        <f>I8848/M8848</f>
        <v>1210</v>
      </c>
    </row>
    <row r="8849" spans="1:14">
      <c r="A8849" s="143" t="s">
        <v>2829</v>
      </c>
      <c r="B8849" s="143" t="s">
        <v>3190</v>
      </c>
      <c r="C8849" s="143" t="s">
        <v>3156</v>
      </c>
      <c r="D8849" s="143" t="s">
        <v>3636</v>
      </c>
      <c r="E8849" s="143" t="s">
        <v>3637</v>
      </c>
      <c r="F8849" s="143" t="str">
        <f>IF(H8849&lt;=60,"소형",IF((H8849&gt;60)*(H8849&lt;=85)=1,"중소형",IF((H8849&gt;85)*(H8849&lt;=102)=1,"중형",IF((H8849&gt;102)*(H8849&lt;=135)=1,"중대형","대형"))))</f>
        <v>중소형</v>
      </c>
      <c r="G8849" s="143" t="s">
        <v>3623</v>
      </c>
      <c r="H8849" s="143">
        <v>84</v>
      </c>
      <c r="I8849" s="144">
        <v>30800</v>
      </c>
      <c r="J8849" s="143">
        <v>107</v>
      </c>
      <c r="K8849" s="137">
        <v>42887</v>
      </c>
      <c r="L8849" s="137">
        <v>44044</v>
      </c>
      <c r="M8849" s="144">
        <f>H8849/3.3</f>
        <v>25.454545454545457</v>
      </c>
      <c r="N8849" s="144">
        <f>I8849/M8849</f>
        <v>1210</v>
      </c>
    </row>
    <row r="8850" spans="1:14">
      <c r="A8850" s="143" t="s">
        <v>2829</v>
      </c>
      <c r="B8850" s="143" t="s">
        <v>3190</v>
      </c>
      <c r="C8850" s="143" t="s">
        <v>3156</v>
      </c>
      <c r="D8850" s="143" t="s">
        <v>3636</v>
      </c>
      <c r="E8850" s="143" t="s">
        <v>3637</v>
      </c>
      <c r="F8850" s="143" t="str">
        <f>IF(H8850&lt;=60,"소형",IF((H8850&gt;60)*(H8850&lt;=85)=1,"중소형",IF((H8850&gt;85)*(H8850&lt;=102)=1,"중형",IF((H8850&gt;102)*(H8850&lt;=135)=1,"중대형","대형"))))</f>
        <v>중형</v>
      </c>
      <c r="G8850" s="143" t="s">
        <v>5746</v>
      </c>
      <c r="H8850" s="143">
        <v>99</v>
      </c>
      <c r="I8850" s="144">
        <v>36100</v>
      </c>
      <c r="J8850" s="143">
        <v>61</v>
      </c>
      <c r="K8850" s="137">
        <v>42887</v>
      </c>
      <c r="L8850" s="137">
        <v>44044</v>
      </c>
      <c r="M8850" s="144">
        <f>H8850/3.3</f>
        <v>30</v>
      </c>
      <c r="N8850" s="144">
        <f>I8850/M8850</f>
        <v>1203.3333333333333</v>
      </c>
    </row>
    <row r="8851" spans="1:14">
      <c r="A8851" s="143" t="s">
        <v>2829</v>
      </c>
      <c r="B8851" s="143" t="s">
        <v>3190</v>
      </c>
      <c r="C8851" s="143" t="s">
        <v>3156</v>
      </c>
      <c r="D8851" s="143" t="s">
        <v>3636</v>
      </c>
      <c r="E8851" s="143" t="s">
        <v>3637</v>
      </c>
      <c r="F8851" s="143" t="str">
        <f>IF(H8851&lt;=60,"소형",IF((H8851&gt;60)*(H8851&lt;=85)=1,"중소형",IF((H8851&gt;85)*(H8851&lt;=102)=1,"중형",IF((H8851&gt;102)*(H8851&lt;=135)=1,"중대형","대형"))))</f>
        <v>중형</v>
      </c>
      <c r="G8851" s="143" t="s">
        <v>5747</v>
      </c>
      <c r="H8851" s="143">
        <v>99</v>
      </c>
      <c r="I8851" s="144">
        <v>36100</v>
      </c>
      <c r="J8851" s="143">
        <v>29</v>
      </c>
      <c r="K8851" s="137">
        <v>42887</v>
      </c>
      <c r="L8851" s="137">
        <v>44044</v>
      </c>
      <c r="M8851" s="144">
        <f>H8851/3.3</f>
        <v>30</v>
      </c>
      <c r="N8851" s="144">
        <f>I8851/M8851</f>
        <v>1203.3333333333333</v>
      </c>
    </row>
    <row r="8852" spans="1:14">
      <c r="A8852" s="143" t="s">
        <v>2829</v>
      </c>
      <c r="B8852" s="143" t="s">
        <v>6352</v>
      </c>
      <c r="C8852" s="143" t="s">
        <v>3170</v>
      </c>
      <c r="D8852" s="143" t="s">
        <v>3659</v>
      </c>
      <c r="E8852" s="143" t="s">
        <v>6353</v>
      </c>
      <c r="F8852" s="143" t="str">
        <f>IF(H8852&lt;=60,"소형",IF((H8852&gt;60)*(H8852&lt;=85)=1,"중소형",IF((H8852&gt;85)*(H8852&lt;=102)=1,"중형",IF((H8852&gt;102)*(H8852&lt;=135)=1,"중대형","대형"))))</f>
        <v>소형</v>
      </c>
      <c r="G8852" s="143" t="s">
        <v>4360</v>
      </c>
      <c r="H8852" s="143">
        <v>39</v>
      </c>
      <c r="I8852" s="144" t="s">
        <v>3211</v>
      </c>
      <c r="J8852" s="143">
        <v>194</v>
      </c>
      <c r="K8852" s="137">
        <v>42917</v>
      </c>
      <c r="L8852" s="137">
        <v>44044</v>
      </c>
      <c r="M8852" s="144">
        <f>H8852/3.3</f>
        <v>11.818181818181818</v>
      </c>
      <c r="N8852" s="144" t="e">
        <f>I8852/M8852</f>
        <v>#VALUE!</v>
      </c>
    </row>
    <row r="8853" spans="1:14">
      <c r="A8853" s="143" t="s">
        <v>2829</v>
      </c>
      <c r="B8853" s="143" t="s">
        <v>6352</v>
      </c>
      <c r="C8853" s="143" t="s">
        <v>3170</v>
      </c>
      <c r="D8853" s="143" t="s">
        <v>3659</v>
      </c>
      <c r="E8853" s="143" t="s">
        <v>6353</v>
      </c>
      <c r="F8853" s="143" t="str">
        <f>IF(H8853&lt;=60,"소형",IF((H8853&gt;60)*(H8853&lt;=85)=1,"중소형",IF((H8853&gt;85)*(H8853&lt;=102)=1,"중형",IF((H8853&gt;102)*(H8853&lt;=135)=1,"중대형","대형"))))</f>
        <v>중형</v>
      </c>
      <c r="G8853" s="143" t="s">
        <v>6354</v>
      </c>
      <c r="H8853" s="143">
        <v>92</v>
      </c>
      <c r="I8853" s="144">
        <v>156100</v>
      </c>
      <c r="J8853" s="143">
        <v>24</v>
      </c>
      <c r="K8853" s="137">
        <v>42917</v>
      </c>
      <c r="L8853" s="137">
        <v>44044</v>
      </c>
      <c r="M8853" s="144">
        <f>H8853/3.3</f>
        <v>27.878787878787879</v>
      </c>
      <c r="N8853" s="144">
        <f>I8853/M8853</f>
        <v>5599.239130434783</v>
      </c>
    </row>
    <row r="8854" spans="1:14">
      <c r="A8854" s="143" t="s">
        <v>2829</v>
      </c>
      <c r="B8854" s="143" t="s">
        <v>6352</v>
      </c>
      <c r="C8854" s="143" t="s">
        <v>3170</v>
      </c>
      <c r="D8854" s="143" t="s">
        <v>3659</v>
      </c>
      <c r="E8854" s="143" t="s">
        <v>6353</v>
      </c>
      <c r="F8854" s="143" t="str">
        <f>IF(H8854&lt;=60,"소형",IF((H8854&gt;60)*(H8854&lt;=85)=1,"중소형",IF((H8854&gt;85)*(H8854&lt;=102)=1,"중형",IF((H8854&gt;102)*(H8854&lt;=135)=1,"중대형","대형"))))</f>
        <v>중형</v>
      </c>
      <c r="G8854" s="143" t="s">
        <v>6355</v>
      </c>
      <c r="H8854" s="143">
        <v>92</v>
      </c>
      <c r="I8854" s="144">
        <v>156300</v>
      </c>
      <c r="J8854" s="143">
        <v>24</v>
      </c>
      <c r="K8854" s="137">
        <v>42917</v>
      </c>
      <c r="L8854" s="137">
        <v>44044</v>
      </c>
      <c r="M8854" s="144">
        <f>H8854/3.3</f>
        <v>27.878787878787879</v>
      </c>
      <c r="N8854" s="144">
        <f>I8854/M8854</f>
        <v>5606.413043478261</v>
      </c>
    </row>
    <row r="8855" spans="1:14">
      <c r="A8855" s="143" t="s">
        <v>2829</v>
      </c>
      <c r="B8855" s="143" t="s">
        <v>6352</v>
      </c>
      <c r="C8855" s="143" t="s">
        <v>3170</v>
      </c>
      <c r="D8855" s="143" t="s">
        <v>3659</v>
      </c>
      <c r="E8855" s="143" t="s">
        <v>6353</v>
      </c>
      <c r="F8855" s="143" t="str">
        <f>IF(H8855&lt;=60,"소형",IF((H8855&gt;60)*(H8855&lt;=85)=1,"중소형",IF((H8855&gt;85)*(H8855&lt;=102)=1,"중형",IF((H8855&gt;102)*(H8855&lt;=135)=1,"중대형","대형"))))</f>
        <v>중형</v>
      </c>
      <c r="G8855" s="143" t="s">
        <v>6356</v>
      </c>
      <c r="H8855" s="143">
        <v>92</v>
      </c>
      <c r="I8855" s="144">
        <v>158300</v>
      </c>
      <c r="J8855" s="143">
        <v>24</v>
      </c>
      <c r="K8855" s="137">
        <v>42917</v>
      </c>
      <c r="L8855" s="137">
        <v>44044</v>
      </c>
      <c r="M8855" s="144">
        <f>H8855/3.3</f>
        <v>27.878787878787879</v>
      </c>
      <c r="N8855" s="144">
        <f>I8855/M8855</f>
        <v>5678.152173913043</v>
      </c>
    </row>
    <row r="8856" spans="1:14">
      <c r="A8856" s="143" t="s">
        <v>2829</v>
      </c>
      <c r="B8856" s="143" t="s">
        <v>6352</v>
      </c>
      <c r="C8856" s="143" t="s">
        <v>3170</v>
      </c>
      <c r="D8856" s="143" t="s">
        <v>3659</v>
      </c>
      <c r="E8856" s="143" t="s">
        <v>6353</v>
      </c>
      <c r="F8856" s="143" t="str">
        <f>IF(H8856&lt;=60,"소형",IF((H8856&gt;60)*(H8856&lt;=85)=1,"중소형",IF((H8856&gt;85)*(H8856&lt;=102)=1,"중형",IF((H8856&gt;102)*(H8856&lt;=135)=1,"중대형","대형"))))</f>
        <v>중형</v>
      </c>
      <c r="G8856" s="143" t="s">
        <v>6357</v>
      </c>
      <c r="H8856" s="143">
        <v>102</v>
      </c>
      <c r="I8856" s="144">
        <v>179700</v>
      </c>
      <c r="J8856" s="143">
        <v>288</v>
      </c>
      <c r="K8856" s="137">
        <v>42917</v>
      </c>
      <c r="L8856" s="137">
        <v>44044</v>
      </c>
      <c r="M8856" s="144">
        <f>H8856/3.3</f>
        <v>30.90909090909091</v>
      </c>
      <c r="N8856" s="144">
        <f>I8856/M8856</f>
        <v>5813.8235294117649</v>
      </c>
    </row>
    <row r="8857" spans="1:14">
      <c r="A8857" s="143" t="s">
        <v>2829</v>
      </c>
      <c r="B8857" s="143" t="s">
        <v>6352</v>
      </c>
      <c r="C8857" s="143" t="s">
        <v>3170</v>
      </c>
      <c r="D8857" s="143" t="s">
        <v>3659</v>
      </c>
      <c r="E8857" s="143" t="s">
        <v>6353</v>
      </c>
      <c r="F8857" s="143" t="str">
        <f>IF(H8857&lt;=60,"소형",IF((H8857&gt;60)*(H8857&lt;=85)=1,"중소형",IF((H8857&gt;85)*(H8857&lt;=102)=1,"중형",IF((H8857&gt;102)*(H8857&lt;=135)=1,"중대형","대형"))))</f>
        <v>중대형</v>
      </c>
      <c r="G8857" s="143" t="s">
        <v>6358</v>
      </c>
      <c r="H8857" s="143">
        <v>114</v>
      </c>
      <c r="I8857" s="144">
        <v>181700</v>
      </c>
      <c r="J8857" s="143">
        <v>288</v>
      </c>
      <c r="K8857" s="137">
        <v>42917</v>
      </c>
      <c r="L8857" s="137">
        <v>44044</v>
      </c>
      <c r="M8857" s="144">
        <f>H8857/3.3</f>
        <v>34.545454545454547</v>
      </c>
      <c r="N8857" s="144">
        <f>I8857/M8857</f>
        <v>5259.7368421052633</v>
      </c>
    </row>
    <row r="8858" spans="1:14">
      <c r="A8858" s="143" t="s">
        <v>2829</v>
      </c>
      <c r="B8858" s="143" t="s">
        <v>6352</v>
      </c>
      <c r="C8858" s="143" t="s">
        <v>3170</v>
      </c>
      <c r="D8858" s="143" t="s">
        <v>3659</v>
      </c>
      <c r="E8858" s="143" t="s">
        <v>6353</v>
      </c>
      <c r="F8858" s="143" t="str">
        <f>IF(H8858&lt;=60,"소형",IF((H8858&gt;60)*(H8858&lt;=85)=1,"중소형",IF((H8858&gt;85)*(H8858&lt;=102)=1,"중형",IF((H8858&gt;102)*(H8858&lt;=135)=1,"중대형","대형"))))</f>
        <v>중대형</v>
      </c>
      <c r="G8858" s="143" t="s">
        <v>6359</v>
      </c>
      <c r="H8858" s="143">
        <v>114</v>
      </c>
      <c r="I8858" s="144">
        <v>183500</v>
      </c>
      <c r="J8858" s="143">
        <v>220</v>
      </c>
      <c r="K8858" s="137">
        <v>42917</v>
      </c>
      <c r="L8858" s="137">
        <v>44044</v>
      </c>
      <c r="M8858" s="144">
        <f>H8858/3.3</f>
        <v>34.545454545454547</v>
      </c>
      <c r="N8858" s="144">
        <f>I8858/M8858</f>
        <v>5311.8421052631575</v>
      </c>
    </row>
    <row r="8859" spans="1:14">
      <c r="A8859" s="143" t="s">
        <v>2829</v>
      </c>
      <c r="B8859" s="143" t="s">
        <v>6352</v>
      </c>
      <c r="C8859" s="143" t="s">
        <v>3170</v>
      </c>
      <c r="D8859" s="143" t="s">
        <v>3659</v>
      </c>
      <c r="E8859" s="143" t="s">
        <v>6353</v>
      </c>
      <c r="F8859" s="143" t="str">
        <f>IF(H8859&lt;=60,"소형",IF((H8859&gt;60)*(H8859&lt;=85)=1,"중소형",IF((H8859&gt;85)*(H8859&lt;=102)=1,"중형",IF((H8859&gt;102)*(H8859&lt;=135)=1,"중대형","대형"))))</f>
        <v>중대형</v>
      </c>
      <c r="G8859" s="143" t="s">
        <v>6360</v>
      </c>
      <c r="H8859" s="143">
        <v>135</v>
      </c>
      <c r="I8859" s="144">
        <v>205100</v>
      </c>
      <c r="J8859" s="143">
        <v>68</v>
      </c>
      <c r="K8859" s="137">
        <v>42917</v>
      </c>
      <c r="L8859" s="137">
        <v>44044</v>
      </c>
      <c r="M8859" s="144">
        <f>H8859/3.3</f>
        <v>40.909090909090914</v>
      </c>
      <c r="N8859" s="144">
        <f>I8859/M8859</f>
        <v>5013.5555555555547</v>
      </c>
    </row>
    <row r="8860" spans="1:14">
      <c r="A8860" s="143" t="s">
        <v>2829</v>
      </c>
      <c r="B8860" s="143" t="s">
        <v>6352</v>
      </c>
      <c r="C8860" s="143" t="s">
        <v>3170</v>
      </c>
      <c r="D8860" s="143" t="s">
        <v>3659</v>
      </c>
      <c r="E8860" s="143" t="s">
        <v>6353</v>
      </c>
      <c r="F8860" s="143" t="str">
        <f>IF(H8860&lt;=60,"소형",IF((H8860&gt;60)*(H8860&lt;=85)=1,"중소형",IF((H8860&gt;85)*(H8860&lt;=102)=1,"중형",IF((H8860&gt;102)*(H8860&lt;=135)=1,"중대형","대형"))))</f>
        <v>대형</v>
      </c>
      <c r="G8860" s="143" t="s">
        <v>6361</v>
      </c>
      <c r="H8860" s="143">
        <v>300</v>
      </c>
      <c r="I8860" s="144" t="s">
        <v>3211</v>
      </c>
      <c r="J8860" s="143">
        <v>2</v>
      </c>
      <c r="K8860" s="137">
        <v>42917</v>
      </c>
      <c r="L8860" s="137">
        <v>44044</v>
      </c>
      <c r="M8860" s="144">
        <f>H8860/3.3</f>
        <v>90.909090909090921</v>
      </c>
      <c r="N8860" s="144" t="e">
        <f>I8860/M8860</f>
        <v>#VALUE!</v>
      </c>
    </row>
    <row r="8861" spans="1:14">
      <c r="A8861" s="143" t="s">
        <v>2829</v>
      </c>
      <c r="B8861" s="143" t="s">
        <v>6352</v>
      </c>
      <c r="C8861" s="143" t="s">
        <v>3170</v>
      </c>
      <c r="D8861" s="143" t="s">
        <v>3659</v>
      </c>
      <c r="E8861" s="143" t="s">
        <v>6353</v>
      </c>
      <c r="F8861" s="143" t="str">
        <f>IF(H8861&lt;=60,"소형",IF((H8861&gt;60)*(H8861&lt;=85)=1,"중소형",IF((H8861&gt;85)*(H8861&lt;=102)=1,"중형",IF((H8861&gt;102)*(H8861&lt;=135)=1,"중대형","대형"))))</f>
        <v>대형</v>
      </c>
      <c r="G8861" s="143" t="s">
        <v>6362</v>
      </c>
      <c r="H8861" s="143">
        <v>400</v>
      </c>
      <c r="I8861" s="144" t="s">
        <v>3211</v>
      </c>
      <c r="J8861" s="143">
        <v>6</v>
      </c>
      <c r="K8861" s="137">
        <v>42917</v>
      </c>
      <c r="L8861" s="137">
        <v>44044</v>
      </c>
      <c r="M8861" s="144">
        <f>H8861/3.3</f>
        <v>121.21212121212122</v>
      </c>
      <c r="N8861" s="144" t="e">
        <f>I8861/M8861</f>
        <v>#VALUE!</v>
      </c>
    </row>
    <row r="8862" spans="1:14">
      <c r="A8862" s="143" t="s">
        <v>2829</v>
      </c>
      <c r="B8862" s="143" t="s">
        <v>6352</v>
      </c>
      <c r="C8862" s="143" t="s">
        <v>3170</v>
      </c>
      <c r="D8862" s="143" t="s">
        <v>3659</v>
      </c>
      <c r="E8862" s="143" t="s">
        <v>6353</v>
      </c>
      <c r="F8862" s="143" t="str">
        <f>IF(H8862&lt;=60,"소형",IF((H8862&gt;60)*(H8862&lt;=85)=1,"중소형",IF((H8862&gt;85)*(H8862&lt;=102)=1,"중형",IF((H8862&gt;102)*(H8862&lt;=135)=1,"중대형","대형"))))</f>
        <v>대형</v>
      </c>
      <c r="G8862" s="143" t="s">
        <v>6363</v>
      </c>
      <c r="H8862" s="143">
        <v>400</v>
      </c>
      <c r="I8862" s="144" t="s">
        <v>3211</v>
      </c>
      <c r="J8862" s="143">
        <v>2</v>
      </c>
      <c r="K8862" s="137">
        <v>42917</v>
      </c>
      <c r="L8862" s="137">
        <v>44044</v>
      </c>
      <c r="M8862" s="144">
        <f>H8862/3.3</f>
        <v>121.21212121212122</v>
      </c>
      <c r="N8862" s="144" t="e">
        <f>I8862/M8862</f>
        <v>#VALUE!</v>
      </c>
    </row>
    <row r="8863" spans="1:14">
      <c r="A8863" s="143" t="s">
        <v>2829</v>
      </c>
      <c r="B8863" s="143" t="s">
        <v>6364</v>
      </c>
      <c r="C8863" s="143" t="s">
        <v>3167</v>
      </c>
      <c r="D8863" s="143" t="s">
        <v>3223</v>
      </c>
      <c r="E8863" s="143" t="s">
        <v>6365</v>
      </c>
      <c r="F8863" s="143" t="str">
        <f>IF(H8863&lt;=60,"소형",IF((H8863&gt;60)*(H8863&lt;=85)=1,"중소형",IF((H8863&gt;85)*(H8863&lt;=102)=1,"중형",IF((H8863&gt;102)*(H8863&lt;=135)=1,"중대형","대형"))))</f>
        <v>중소형</v>
      </c>
      <c r="G8863" s="143" t="s">
        <v>5664</v>
      </c>
      <c r="H8863" s="143">
        <v>75</v>
      </c>
      <c r="I8863" s="144">
        <v>36160</v>
      </c>
      <c r="J8863" s="143">
        <v>150</v>
      </c>
      <c r="K8863" s="137">
        <v>42917</v>
      </c>
      <c r="L8863" s="137">
        <v>44044</v>
      </c>
      <c r="M8863" s="144">
        <f>H8863/3.3</f>
        <v>22.72727272727273</v>
      </c>
      <c r="N8863" s="144">
        <f>I8863/M8863</f>
        <v>1591.0399999999997</v>
      </c>
    </row>
    <row r="8864" spans="1:14">
      <c r="A8864" s="143" t="s">
        <v>2829</v>
      </c>
      <c r="B8864" s="143" t="s">
        <v>6364</v>
      </c>
      <c r="C8864" s="143" t="s">
        <v>3167</v>
      </c>
      <c r="D8864" s="143" t="s">
        <v>3223</v>
      </c>
      <c r="E8864" s="143" t="s">
        <v>6365</v>
      </c>
      <c r="F8864" s="143" t="str">
        <f>IF(H8864&lt;=60,"소형",IF((H8864&gt;60)*(H8864&lt;=85)=1,"중소형",IF((H8864&gt;85)*(H8864&lt;=102)=1,"중형",IF((H8864&gt;102)*(H8864&lt;=135)=1,"중대형","대형"))))</f>
        <v>중소형</v>
      </c>
      <c r="G8864" s="143" t="s">
        <v>3208</v>
      </c>
      <c r="H8864" s="143">
        <v>84</v>
      </c>
      <c r="I8864" s="144">
        <v>39330</v>
      </c>
      <c r="J8864" s="143">
        <v>328</v>
      </c>
      <c r="K8864" s="137">
        <v>42917</v>
      </c>
      <c r="L8864" s="137">
        <v>44044</v>
      </c>
      <c r="M8864" s="144">
        <f>H8864/3.3</f>
        <v>25.454545454545457</v>
      </c>
      <c r="N8864" s="144">
        <f>I8864/M8864</f>
        <v>1545.1071428571427</v>
      </c>
    </row>
    <row r="8865" spans="1:14">
      <c r="A8865" s="143" t="s">
        <v>2829</v>
      </c>
      <c r="B8865" s="143" t="s">
        <v>6364</v>
      </c>
      <c r="C8865" s="143" t="s">
        <v>3167</v>
      </c>
      <c r="D8865" s="143" t="s">
        <v>3223</v>
      </c>
      <c r="E8865" s="143" t="s">
        <v>6365</v>
      </c>
      <c r="F8865" s="143" t="str">
        <f>IF(H8865&lt;=60,"소형",IF((H8865&gt;60)*(H8865&lt;=85)=1,"중소형",IF((H8865&gt;85)*(H8865&lt;=102)=1,"중형",IF((H8865&gt;102)*(H8865&lt;=135)=1,"중대형","대형"))))</f>
        <v>중소형</v>
      </c>
      <c r="G8865" s="143" t="s">
        <v>3209</v>
      </c>
      <c r="H8865" s="143">
        <v>84</v>
      </c>
      <c r="I8865" s="144">
        <v>38330</v>
      </c>
      <c r="J8865" s="143">
        <v>166</v>
      </c>
      <c r="K8865" s="137">
        <v>42917</v>
      </c>
      <c r="L8865" s="137">
        <v>44044</v>
      </c>
      <c r="M8865" s="144">
        <f>H8865/3.3</f>
        <v>25.454545454545457</v>
      </c>
      <c r="N8865" s="144">
        <f>I8865/M8865</f>
        <v>1505.8214285714284</v>
      </c>
    </row>
    <row r="8866" spans="1:14">
      <c r="A8866" s="143" t="s">
        <v>2829</v>
      </c>
      <c r="B8866" s="143" t="s">
        <v>6364</v>
      </c>
      <c r="C8866" s="143" t="s">
        <v>3167</v>
      </c>
      <c r="D8866" s="143" t="s">
        <v>3223</v>
      </c>
      <c r="E8866" s="143" t="s">
        <v>6365</v>
      </c>
      <c r="F8866" s="143" t="str">
        <f>IF(H8866&lt;=60,"소형",IF((H8866&gt;60)*(H8866&lt;=85)=1,"중소형",IF((H8866&gt;85)*(H8866&lt;=102)=1,"중형",IF((H8866&gt;102)*(H8866&lt;=135)=1,"중대형","대형"))))</f>
        <v>중소형</v>
      </c>
      <c r="G8866" s="143" t="s">
        <v>3292</v>
      </c>
      <c r="H8866" s="143">
        <v>84</v>
      </c>
      <c r="I8866" s="144">
        <v>38830</v>
      </c>
      <c r="J8866" s="143">
        <v>254</v>
      </c>
      <c r="K8866" s="137">
        <v>42917</v>
      </c>
      <c r="L8866" s="137">
        <v>44044</v>
      </c>
      <c r="M8866" s="144">
        <f>H8866/3.3</f>
        <v>25.454545454545457</v>
      </c>
      <c r="N8866" s="144">
        <f>I8866/M8866</f>
        <v>1525.4642857142856</v>
      </c>
    </row>
    <row r="8867" spans="1:14">
      <c r="A8867" s="143" t="s">
        <v>2829</v>
      </c>
      <c r="B8867" s="143" t="s">
        <v>6366</v>
      </c>
      <c r="C8867" s="143" t="s">
        <v>3167</v>
      </c>
      <c r="D8867" s="143" t="s">
        <v>4544</v>
      </c>
      <c r="E8867" s="143" t="s">
        <v>5745</v>
      </c>
      <c r="F8867" s="143" t="str">
        <f>IF(H8867&lt;=60,"소형",IF((H8867&gt;60)*(H8867&lt;=85)=1,"중소형",IF((H8867&gt;85)*(H8867&lt;=102)=1,"중형",IF((H8867&gt;102)*(H8867&lt;=135)=1,"중대형","대형"))))</f>
        <v>중소형</v>
      </c>
      <c r="G8867" s="143" t="s">
        <v>3361</v>
      </c>
      <c r="H8867" s="143">
        <v>84</v>
      </c>
      <c r="I8867" s="144">
        <v>43840</v>
      </c>
      <c r="J8867" s="143">
        <v>1126</v>
      </c>
      <c r="K8867" s="137">
        <v>42917</v>
      </c>
      <c r="L8867" s="137">
        <v>44044</v>
      </c>
      <c r="M8867" s="144">
        <f>H8867/3.3</f>
        <v>25.454545454545457</v>
      </c>
      <c r="N8867" s="144">
        <f>I8867/M8867</f>
        <v>1722.2857142857142</v>
      </c>
    </row>
    <row r="8868" spans="1:14">
      <c r="A8868" s="143" t="s">
        <v>2829</v>
      </c>
      <c r="B8868" s="143" t="s">
        <v>6366</v>
      </c>
      <c r="C8868" s="143" t="s">
        <v>3167</v>
      </c>
      <c r="D8868" s="143" t="s">
        <v>4544</v>
      </c>
      <c r="E8868" s="143" t="s">
        <v>5745</v>
      </c>
      <c r="F8868" s="143" t="str">
        <f>IF(H8868&lt;=60,"소형",IF((H8868&gt;60)*(H8868&lt;=85)=1,"중소형",IF((H8868&gt;85)*(H8868&lt;=102)=1,"중형",IF((H8868&gt;102)*(H8868&lt;=135)=1,"중대형","대형"))))</f>
        <v>중소형</v>
      </c>
      <c r="G8868" s="143" t="s">
        <v>3544</v>
      </c>
      <c r="H8868" s="143">
        <v>84</v>
      </c>
      <c r="I8868" s="144">
        <v>43240</v>
      </c>
      <c r="J8868" s="143">
        <v>368</v>
      </c>
      <c r="K8868" s="137">
        <v>42917</v>
      </c>
      <c r="L8868" s="137">
        <v>44044</v>
      </c>
      <c r="M8868" s="144">
        <f>H8868/3.3</f>
        <v>25.454545454545457</v>
      </c>
      <c r="N8868" s="144">
        <f>I8868/M8868</f>
        <v>1698.7142857142856</v>
      </c>
    </row>
    <row r="8869" spans="1:14">
      <c r="A8869" s="143" t="s">
        <v>2829</v>
      </c>
      <c r="B8869" s="143" t="s">
        <v>6366</v>
      </c>
      <c r="C8869" s="143" t="s">
        <v>3167</v>
      </c>
      <c r="D8869" s="143" t="s">
        <v>4544</v>
      </c>
      <c r="E8869" s="143" t="s">
        <v>5745</v>
      </c>
      <c r="F8869" s="143" t="str">
        <f>IF(H8869&lt;=60,"소형",IF((H8869&gt;60)*(H8869&lt;=85)=1,"중소형",IF((H8869&gt;85)*(H8869&lt;=102)=1,"중형",IF((H8869&gt;102)*(H8869&lt;=135)=1,"중대형","대형"))))</f>
        <v>중소형</v>
      </c>
      <c r="G8869" s="143" t="s">
        <v>5715</v>
      </c>
      <c r="H8869" s="143">
        <v>84</v>
      </c>
      <c r="I8869" s="144">
        <v>42850</v>
      </c>
      <c r="J8869" s="143">
        <v>184</v>
      </c>
      <c r="K8869" s="137">
        <v>42917</v>
      </c>
      <c r="L8869" s="137">
        <v>44044</v>
      </c>
      <c r="M8869" s="144">
        <f>H8869/3.3</f>
        <v>25.454545454545457</v>
      </c>
      <c r="N8869" s="144">
        <f>I8869/M8869</f>
        <v>1683.3928571428569</v>
      </c>
    </row>
    <row r="8870" spans="1:14">
      <c r="A8870" s="143" t="s">
        <v>2829</v>
      </c>
      <c r="B8870" s="143" t="s">
        <v>6366</v>
      </c>
      <c r="C8870" s="143" t="s">
        <v>3167</v>
      </c>
      <c r="D8870" s="143" t="s">
        <v>4544</v>
      </c>
      <c r="E8870" s="143" t="s">
        <v>5745</v>
      </c>
      <c r="F8870" s="143" t="str">
        <f>IF(H8870&lt;=60,"소형",IF((H8870&gt;60)*(H8870&lt;=85)=1,"중소형",IF((H8870&gt;85)*(H8870&lt;=102)=1,"중형",IF((H8870&gt;102)*(H8870&lt;=135)=1,"중대형","대형"))))</f>
        <v>중형</v>
      </c>
      <c r="G8870" s="143" t="s">
        <v>6367</v>
      </c>
      <c r="H8870" s="143">
        <v>95</v>
      </c>
      <c r="I8870" s="144">
        <v>49890</v>
      </c>
      <c r="J8870" s="143">
        <v>552</v>
      </c>
      <c r="K8870" s="137">
        <v>42917</v>
      </c>
      <c r="L8870" s="137">
        <v>44044</v>
      </c>
      <c r="M8870" s="144">
        <f>H8870/3.3</f>
        <v>28.787878787878789</v>
      </c>
      <c r="N8870" s="144">
        <f>I8870/M8870</f>
        <v>1733.0210526315789</v>
      </c>
    </row>
    <row r="8871" spans="1:14">
      <c r="A8871" s="143" t="s">
        <v>2829</v>
      </c>
      <c r="B8871" s="143" t="s">
        <v>6368</v>
      </c>
      <c r="C8871" s="143" t="s">
        <v>3170</v>
      </c>
      <c r="D8871" s="143" t="s">
        <v>3752</v>
      </c>
      <c r="E8871" s="143" t="s">
        <v>6369</v>
      </c>
      <c r="F8871" s="143" t="str">
        <f>IF(H8871&lt;=60,"소형",IF((H8871&gt;60)*(H8871&lt;=85)=1,"중소형",IF((H8871&gt;85)*(H8871&lt;=102)=1,"중형",IF((H8871&gt;102)*(H8871&lt;=135)=1,"중대형","대형"))))</f>
        <v>소형</v>
      </c>
      <c r="G8871" s="143" t="s">
        <v>5680</v>
      </c>
      <c r="H8871" s="143">
        <v>40</v>
      </c>
      <c r="I8871" s="144" t="s">
        <v>3211</v>
      </c>
      <c r="J8871" s="143">
        <v>108</v>
      </c>
      <c r="K8871" s="137">
        <v>42948</v>
      </c>
      <c r="L8871" s="137">
        <v>44044</v>
      </c>
      <c r="M8871" s="144">
        <f>H8871/3.3</f>
        <v>12.121212121212121</v>
      </c>
      <c r="N8871" s="144" t="e">
        <f>I8871/M8871</f>
        <v>#VALUE!</v>
      </c>
    </row>
    <row r="8872" spans="1:14">
      <c r="A8872" s="143" t="s">
        <v>2829</v>
      </c>
      <c r="B8872" s="143" t="s">
        <v>6368</v>
      </c>
      <c r="C8872" s="143" t="s">
        <v>3170</v>
      </c>
      <c r="D8872" s="143" t="s">
        <v>3752</v>
      </c>
      <c r="E8872" s="143" t="s">
        <v>6369</v>
      </c>
      <c r="F8872" s="143" t="str">
        <f>IF(H8872&lt;=60,"소형",IF((H8872&gt;60)*(H8872&lt;=85)=1,"중소형",IF((H8872&gt;85)*(H8872&lt;=102)=1,"중형",IF((H8872&gt;102)*(H8872&lt;=135)=1,"중대형","대형"))))</f>
        <v>소형</v>
      </c>
      <c r="G8872" s="143" t="s">
        <v>4209</v>
      </c>
      <c r="H8872" s="143">
        <v>59</v>
      </c>
      <c r="I8872" s="144" t="s">
        <v>3211</v>
      </c>
      <c r="J8872" s="143">
        <v>22</v>
      </c>
      <c r="K8872" s="137">
        <v>42948</v>
      </c>
      <c r="L8872" s="137">
        <v>44044</v>
      </c>
      <c r="M8872" s="144">
        <f>H8872/3.3</f>
        <v>17.878787878787879</v>
      </c>
      <c r="N8872" s="144" t="e">
        <f>I8872/M8872</f>
        <v>#VALUE!</v>
      </c>
    </row>
    <row r="8873" spans="1:14">
      <c r="A8873" s="143" t="s">
        <v>2829</v>
      </c>
      <c r="B8873" s="143" t="s">
        <v>6368</v>
      </c>
      <c r="C8873" s="143" t="s">
        <v>3170</v>
      </c>
      <c r="D8873" s="143" t="s">
        <v>3752</v>
      </c>
      <c r="E8873" s="143" t="s">
        <v>6369</v>
      </c>
      <c r="F8873" s="143" t="str">
        <f>IF(H8873&lt;=60,"소형",IF((H8873&gt;60)*(H8873&lt;=85)=1,"중소형",IF((H8873&gt;85)*(H8873&lt;=102)=1,"중형",IF((H8873&gt;102)*(H8873&lt;=135)=1,"중대형","대형"))))</f>
        <v>중소형</v>
      </c>
      <c r="G8873" s="143" t="s">
        <v>4835</v>
      </c>
      <c r="H8873" s="143">
        <v>72</v>
      </c>
      <c r="I8873" s="144" t="s">
        <v>3211</v>
      </c>
      <c r="J8873" s="143">
        <v>4</v>
      </c>
      <c r="K8873" s="137">
        <v>42948</v>
      </c>
      <c r="L8873" s="137">
        <v>44044</v>
      </c>
      <c r="M8873" s="144">
        <f>H8873/3.3</f>
        <v>21.81818181818182</v>
      </c>
      <c r="N8873" s="144" t="e">
        <f>I8873/M8873</f>
        <v>#VALUE!</v>
      </c>
    </row>
    <row r="8874" spans="1:14">
      <c r="A8874" s="143" t="s">
        <v>2829</v>
      </c>
      <c r="B8874" s="143" t="s">
        <v>6368</v>
      </c>
      <c r="C8874" s="143" t="s">
        <v>3170</v>
      </c>
      <c r="D8874" s="143" t="s">
        <v>3752</v>
      </c>
      <c r="E8874" s="143" t="s">
        <v>6369</v>
      </c>
      <c r="F8874" s="143" t="str">
        <f>IF(H8874&lt;=60,"소형",IF((H8874&gt;60)*(H8874&lt;=85)=1,"중소형",IF((H8874&gt;85)*(H8874&lt;=102)=1,"중형",IF((H8874&gt;102)*(H8874&lt;=135)=1,"중대형","대형"))))</f>
        <v>중소형</v>
      </c>
      <c r="G8874" s="143" t="s">
        <v>4201</v>
      </c>
      <c r="H8874" s="143">
        <v>84</v>
      </c>
      <c r="I8874" s="144">
        <v>78900</v>
      </c>
      <c r="J8874" s="143">
        <v>187</v>
      </c>
      <c r="K8874" s="137">
        <v>42948</v>
      </c>
      <c r="L8874" s="137">
        <v>44044</v>
      </c>
      <c r="M8874" s="144">
        <f>H8874/3.3</f>
        <v>25.454545454545457</v>
      </c>
      <c r="N8874" s="144">
        <f>I8874/M8874</f>
        <v>3099.6428571428569</v>
      </c>
    </row>
    <row r="8875" spans="1:14">
      <c r="A8875" s="143" t="s">
        <v>2829</v>
      </c>
      <c r="B8875" s="143" t="s">
        <v>6368</v>
      </c>
      <c r="C8875" s="143" t="s">
        <v>3170</v>
      </c>
      <c r="D8875" s="143" t="s">
        <v>3752</v>
      </c>
      <c r="E8875" s="143" t="s">
        <v>6369</v>
      </c>
      <c r="F8875" s="143" t="str">
        <f>IF(H8875&lt;=60,"소형",IF((H8875&gt;60)*(H8875&lt;=85)=1,"중소형",IF((H8875&gt;85)*(H8875&lt;=102)=1,"중형",IF((H8875&gt;102)*(H8875&lt;=135)=1,"중대형","대형"))))</f>
        <v>중소형</v>
      </c>
      <c r="G8875" s="143" t="s">
        <v>3206</v>
      </c>
      <c r="H8875" s="143">
        <v>84</v>
      </c>
      <c r="I8875" s="144">
        <v>80090</v>
      </c>
      <c r="J8875" s="143">
        <v>64</v>
      </c>
      <c r="K8875" s="137">
        <v>42948</v>
      </c>
      <c r="L8875" s="137">
        <v>44044</v>
      </c>
      <c r="M8875" s="144">
        <f>H8875/3.3</f>
        <v>25.454545454545457</v>
      </c>
      <c r="N8875" s="144">
        <f>I8875/M8875</f>
        <v>3146.3928571428569</v>
      </c>
    </row>
    <row r="8876" spans="1:14">
      <c r="A8876" s="143" t="s">
        <v>2829</v>
      </c>
      <c r="B8876" s="143" t="s">
        <v>6368</v>
      </c>
      <c r="C8876" s="143" t="s">
        <v>3170</v>
      </c>
      <c r="D8876" s="143" t="s">
        <v>3752</v>
      </c>
      <c r="E8876" s="143" t="s">
        <v>6369</v>
      </c>
      <c r="F8876" s="143" t="str">
        <f>IF(H8876&lt;=60,"소형",IF((H8876&gt;60)*(H8876&lt;=85)=1,"중소형",IF((H8876&gt;85)*(H8876&lt;=102)=1,"중형",IF((H8876&gt;102)*(H8876&lt;=135)=1,"중대형","대형"))))</f>
        <v>중형</v>
      </c>
      <c r="G8876" s="143" t="s">
        <v>6370</v>
      </c>
      <c r="H8876" s="143">
        <v>86</v>
      </c>
      <c r="I8876" s="144" t="s">
        <v>3211</v>
      </c>
      <c r="J8876" s="143">
        <v>9</v>
      </c>
      <c r="K8876" s="137">
        <v>42948</v>
      </c>
      <c r="L8876" s="137">
        <v>44044</v>
      </c>
      <c r="M8876" s="144">
        <f>H8876/3.3</f>
        <v>26.060606060606062</v>
      </c>
      <c r="N8876" s="144" t="e">
        <f>I8876/M8876</f>
        <v>#VALUE!</v>
      </c>
    </row>
    <row r="8877" spans="1:14">
      <c r="A8877" s="143" t="s">
        <v>2829</v>
      </c>
      <c r="B8877" s="143" t="s">
        <v>6368</v>
      </c>
      <c r="C8877" s="143" t="s">
        <v>3170</v>
      </c>
      <c r="D8877" s="143" t="s">
        <v>3752</v>
      </c>
      <c r="E8877" s="143" t="s">
        <v>6369</v>
      </c>
      <c r="F8877" s="143" t="str">
        <f>IF(H8877&lt;=60,"소형",IF((H8877&gt;60)*(H8877&lt;=85)=1,"중소형",IF((H8877&gt;85)*(H8877&lt;=102)=1,"중형",IF((H8877&gt;102)*(H8877&lt;=135)=1,"중대형","대형"))))</f>
        <v>중형</v>
      </c>
      <c r="G8877" s="143" t="s">
        <v>6371</v>
      </c>
      <c r="H8877" s="143">
        <v>97</v>
      </c>
      <c r="I8877" s="144">
        <v>87870</v>
      </c>
      <c r="J8877" s="143">
        <v>26</v>
      </c>
      <c r="K8877" s="137">
        <v>42948</v>
      </c>
      <c r="L8877" s="137">
        <v>44044</v>
      </c>
      <c r="M8877" s="144">
        <f>H8877/3.3</f>
        <v>29.393939393939394</v>
      </c>
      <c r="N8877" s="144">
        <f>I8877/M8877</f>
        <v>2989.3917525773195</v>
      </c>
    </row>
    <row r="8878" spans="1:14">
      <c r="A8878" s="143" t="s">
        <v>2829</v>
      </c>
      <c r="B8878" s="143" t="s">
        <v>6368</v>
      </c>
      <c r="C8878" s="143" t="s">
        <v>3170</v>
      </c>
      <c r="D8878" s="143" t="s">
        <v>3752</v>
      </c>
      <c r="E8878" s="143" t="s">
        <v>6369</v>
      </c>
      <c r="F8878" s="143" t="str">
        <f>IF(H8878&lt;=60,"소형",IF((H8878&gt;60)*(H8878&lt;=85)=1,"중소형",IF((H8878&gt;85)*(H8878&lt;=102)=1,"중형",IF((H8878&gt;102)*(H8878&lt;=135)=1,"중대형","대형"))))</f>
        <v>중형</v>
      </c>
      <c r="G8878" s="143" t="s">
        <v>6372</v>
      </c>
      <c r="H8878" s="143">
        <v>97</v>
      </c>
      <c r="I8878" s="144">
        <v>88170</v>
      </c>
      <c r="J8878" s="143">
        <v>26</v>
      </c>
      <c r="K8878" s="137">
        <v>42948</v>
      </c>
      <c r="L8878" s="137">
        <v>44044</v>
      </c>
      <c r="M8878" s="144">
        <f>H8878/3.3</f>
        <v>29.393939393939394</v>
      </c>
      <c r="N8878" s="144">
        <f>I8878/M8878</f>
        <v>2999.5979381443299</v>
      </c>
    </row>
    <row r="8879" spans="1:14">
      <c r="A8879" s="143" t="s">
        <v>2829</v>
      </c>
      <c r="B8879" s="143" t="s">
        <v>6368</v>
      </c>
      <c r="C8879" s="143" t="s">
        <v>3170</v>
      </c>
      <c r="D8879" s="143" t="s">
        <v>3752</v>
      </c>
      <c r="E8879" s="143" t="s">
        <v>6369</v>
      </c>
      <c r="F8879" s="143" t="str">
        <f>IF(H8879&lt;=60,"소형",IF((H8879&gt;60)*(H8879&lt;=85)=1,"중소형",IF((H8879&gt;85)*(H8879&lt;=102)=1,"중형",IF((H8879&gt;102)*(H8879&lt;=135)=1,"중대형","대형"))))</f>
        <v>중대형</v>
      </c>
      <c r="G8879" s="143" t="s">
        <v>6373</v>
      </c>
      <c r="H8879" s="143">
        <v>115</v>
      </c>
      <c r="I8879" s="144">
        <v>101200</v>
      </c>
      <c r="J8879" s="143">
        <v>26</v>
      </c>
      <c r="K8879" s="137">
        <v>42948</v>
      </c>
      <c r="L8879" s="137">
        <v>44044</v>
      </c>
      <c r="M8879" s="144">
        <f>H8879/3.3</f>
        <v>34.848484848484851</v>
      </c>
      <c r="N8879" s="144">
        <f>I8879/M8879</f>
        <v>2903.9999999999995</v>
      </c>
    </row>
    <row r="8880" spans="1:14">
      <c r="A8880" s="143" t="s">
        <v>2829</v>
      </c>
      <c r="B8880" s="143" t="s">
        <v>6374</v>
      </c>
      <c r="C8880" s="143" t="s">
        <v>3170</v>
      </c>
      <c r="D8880" s="143" t="s">
        <v>3911</v>
      </c>
      <c r="E8880" s="143" t="s">
        <v>6375</v>
      </c>
      <c r="F8880" s="143" t="str">
        <f>IF(H8880&lt;=60,"소형",IF((H8880&gt;60)*(H8880&lt;=85)=1,"중소형",IF((H8880&gt;85)*(H8880&lt;=102)=1,"중형",IF((H8880&gt;102)*(H8880&lt;=135)=1,"중대형","대형"))))</f>
        <v>중소형</v>
      </c>
      <c r="G8880" s="143" t="s">
        <v>6376</v>
      </c>
      <c r="H8880" s="143">
        <v>80</v>
      </c>
      <c r="I8880" s="144">
        <v>107300</v>
      </c>
      <c r="J8880" s="143">
        <v>95</v>
      </c>
      <c r="K8880" s="137">
        <v>42979</v>
      </c>
      <c r="L8880" s="137">
        <v>44044</v>
      </c>
      <c r="M8880" s="144">
        <f>H8880/3.3</f>
        <v>24.242424242424242</v>
      </c>
      <c r="N8880" s="144">
        <f>I8880/M8880</f>
        <v>4426.125</v>
      </c>
    </row>
    <row r="8881" spans="1:15">
      <c r="A8881" s="143" t="s">
        <v>2829</v>
      </c>
      <c r="B8881" s="143" t="s">
        <v>6374</v>
      </c>
      <c r="C8881" s="143" t="s">
        <v>3170</v>
      </c>
      <c r="D8881" s="143" t="s">
        <v>3911</v>
      </c>
      <c r="E8881" s="143" t="s">
        <v>6375</v>
      </c>
      <c r="F8881" s="143" t="str">
        <f>IF(H8881&lt;=60,"소형",IF((H8881&gt;60)*(H8881&lt;=85)=1,"중소형",IF((H8881&gt;85)*(H8881&lt;=102)=1,"중형",IF((H8881&gt;102)*(H8881&lt;=135)=1,"중대형","대형"))))</f>
        <v>중소형</v>
      </c>
      <c r="G8881" s="143" t="s">
        <v>6377</v>
      </c>
      <c r="H8881" s="143">
        <v>80</v>
      </c>
      <c r="I8881" s="144">
        <v>107500</v>
      </c>
      <c r="J8881" s="143">
        <v>31</v>
      </c>
      <c r="K8881" s="137">
        <v>42979</v>
      </c>
      <c r="L8881" s="137">
        <v>44044</v>
      </c>
      <c r="M8881" s="144">
        <f>H8881/3.3</f>
        <v>24.242424242424242</v>
      </c>
      <c r="N8881" s="144">
        <f>I8881/M8881</f>
        <v>4434.375</v>
      </c>
    </row>
    <row r="8882" spans="1:15">
      <c r="A8882" s="143" t="s">
        <v>2829</v>
      </c>
      <c r="B8882" s="143" t="s">
        <v>6374</v>
      </c>
      <c r="C8882" s="143" t="s">
        <v>3170</v>
      </c>
      <c r="D8882" s="143" t="s">
        <v>3911</v>
      </c>
      <c r="E8882" s="143" t="s">
        <v>6375</v>
      </c>
      <c r="F8882" s="143" t="str">
        <f>IF(H8882&lt;=60,"소형",IF((H8882&gt;60)*(H8882&lt;=85)=1,"중소형",IF((H8882&gt;85)*(H8882&lt;=102)=1,"중형",IF((H8882&gt;102)*(H8882&lt;=135)=1,"중대형","대형"))))</f>
        <v>중소형</v>
      </c>
      <c r="G8882" s="143" t="s">
        <v>6378</v>
      </c>
      <c r="H8882" s="143">
        <v>80</v>
      </c>
      <c r="I8882" s="144">
        <v>108000</v>
      </c>
      <c r="J8882" s="143">
        <v>128</v>
      </c>
      <c r="K8882" s="137">
        <v>42979</v>
      </c>
      <c r="L8882" s="137">
        <v>44044</v>
      </c>
      <c r="M8882" s="144">
        <f>H8882/3.3</f>
        <v>24.242424242424242</v>
      </c>
      <c r="N8882" s="144">
        <f>I8882/M8882</f>
        <v>4455</v>
      </c>
    </row>
    <row r="8883" spans="1:15">
      <c r="A8883" s="143" t="s">
        <v>2829</v>
      </c>
      <c r="B8883" s="143" t="s">
        <v>6374</v>
      </c>
      <c r="C8883" s="143" t="s">
        <v>3170</v>
      </c>
      <c r="D8883" s="143" t="s">
        <v>3911</v>
      </c>
      <c r="E8883" s="143" t="s">
        <v>6375</v>
      </c>
      <c r="F8883" s="143" t="str">
        <f>IF(H8883&lt;=60,"소형",IF((H8883&gt;60)*(H8883&lt;=85)=1,"중소형",IF((H8883&gt;85)*(H8883&lt;=102)=1,"중형",IF((H8883&gt;102)*(H8883&lt;=135)=1,"중대형","대형"))))</f>
        <v>중소형</v>
      </c>
      <c r="G8883" s="143" t="s">
        <v>4353</v>
      </c>
      <c r="H8883" s="143">
        <v>80</v>
      </c>
      <c r="I8883" s="144">
        <v>105300</v>
      </c>
      <c r="J8883" s="143">
        <v>32</v>
      </c>
      <c r="K8883" s="137">
        <v>42979</v>
      </c>
      <c r="L8883" s="137">
        <v>44044</v>
      </c>
      <c r="M8883" s="144">
        <f>H8883/3.3</f>
        <v>24.242424242424242</v>
      </c>
      <c r="N8883" s="144">
        <f>I8883/M8883</f>
        <v>4343.625</v>
      </c>
    </row>
    <row r="8884" spans="1:15">
      <c r="A8884" s="143" t="s">
        <v>2829</v>
      </c>
      <c r="B8884" s="143" t="s">
        <v>6374</v>
      </c>
      <c r="C8884" s="143" t="s">
        <v>3170</v>
      </c>
      <c r="D8884" s="143" t="s">
        <v>3911</v>
      </c>
      <c r="E8884" s="143" t="s">
        <v>6375</v>
      </c>
      <c r="F8884" s="143" t="str">
        <f>IF(H8884&lt;=60,"소형",IF((H8884&gt;60)*(H8884&lt;=85)=1,"중소형",IF((H8884&gt;85)*(H8884&lt;=102)=1,"중형",IF((H8884&gt;102)*(H8884&lt;=135)=1,"중대형","대형"))))</f>
        <v>중소형</v>
      </c>
      <c r="G8884" s="143" t="s">
        <v>6379</v>
      </c>
      <c r="H8884" s="143">
        <v>80</v>
      </c>
      <c r="I8884" s="144">
        <v>104300</v>
      </c>
      <c r="J8884" s="143">
        <v>32</v>
      </c>
      <c r="K8884" s="137">
        <v>42979</v>
      </c>
      <c r="L8884" s="137">
        <v>44044</v>
      </c>
      <c r="M8884" s="144">
        <f>H8884/3.3</f>
        <v>24.242424242424242</v>
      </c>
      <c r="N8884" s="144">
        <f>I8884/M8884</f>
        <v>4302.375</v>
      </c>
    </row>
    <row r="8885" spans="1:15">
      <c r="A8885" s="143" t="s">
        <v>2829</v>
      </c>
      <c r="B8885" s="143" t="s">
        <v>6380</v>
      </c>
      <c r="C8885" s="143" t="s">
        <v>3169</v>
      </c>
      <c r="D8885" s="143" t="s">
        <v>3934</v>
      </c>
      <c r="E8885" s="143" t="s">
        <v>3935</v>
      </c>
      <c r="F8885" s="143" t="str">
        <f>IF(H8885&lt;=60,"소형",IF((H8885&gt;60)*(H8885&lt;=85)=1,"중소형",IF((H8885&gt;85)*(H8885&lt;=102)=1,"중형",IF((H8885&gt;102)*(H8885&lt;=135)=1,"중대형","대형"))))</f>
        <v>중소형</v>
      </c>
      <c r="G8885" s="143" t="s">
        <v>6381</v>
      </c>
      <c r="H8885" s="143">
        <v>80</v>
      </c>
      <c r="I8885" s="144">
        <v>32160</v>
      </c>
      <c r="J8885" s="143">
        <v>118</v>
      </c>
      <c r="K8885" s="137">
        <v>42979</v>
      </c>
      <c r="L8885" s="137">
        <v>44044</v>
      </c>
      <c r="M8885" s="144">
        <f>H8885/3.3</f>
        <v>24.242424242424242</v>
      </c>
      <c r="N8885" s="144">
        <f>I8885/M8885</f>
        <v>1326.6</v>
      </c>
    </row>
    <row r="8886" spans="1:15">
      <c r="A8886" s="143" t="s">
        <v>2829</v>
      </c>
      <c r="B8886" s="143" t="s">
        <v>6380</v>
      </c>
      <c r="C8886" s="143" t="s">
        <v>3169</v>
      </c>
      <c r="D8886" s="143" t="s">
        <v>3934</v>
      </c>
      <c r="E8886" s="143" t="s">
        <v>3935</v>
      </c>
      <c r="F8886" s="143" t="str">
        <f>IF(H8886&lt;=60,"소형",IF((H8886&gt;60)*(H8886&lt;=85)=1,"중소형",IF((H8886&gt;85)*(H8886&lt;=102)=1,"중형",IF((H8886&gt;102)*(H8886&lt;=135)=1,"중대형","대형"))))</f>
        <v>중소형</v>
      </c>
      <c r="G8886" s="143" t="s">
        <v>3957</v>
      </c>
      <c r="H8886" s="143">
        <v>84</v>
      </c>
      <c r="I8886" s="144">
        <v>33600</v>
      </c>
      <c r="J8886" s="143">
        <v>756</v>
      </c>
      <c r="K8886" s="137">
        <v>42979</v>
      </c>
      <c r="L8886" s="137">
        <v>44044</v>
      </c>
      <c r="M8886" s="144">
        <f>H8886/3.3</f>
        <v>25.454545454545457</v>
      </c>
      <c r="N8886" s="144">
        <f>I8886/M8886</f>
        <v>1319.9999999999998</v>
      </c>
    </row>
    <row r="8887" spans="1:15">
      <c r="A8887" s="143" t="s">
        <v>2829</v>
      </c>
      <c r="B8887" s="143" t="s">
        <v>6380</v>
      </c>
      <c r="C8887" s="143" t="s">
        <v>3169</v>
      </c>
      <c r="D8887" s="143" t="s">
        <v>3934</v>
      </c>
      <c r="E8887" s="143" t="s">
        <v>3935</v>
      </c>
      <c r="F8887" s="143" t="str">
        <f>IF(H8887&lt;=60,"소형",IF((H8887&gt;60)*(H8887&lt;=85)=1,"중소형",IF((H8887&gt;85)*(H8887&lt;=102)=1,"중형",IF((H8887&gt;102)*(H8887&lt;=135)=1,"중대형","대형"))))</f>
        <v>중소형</v>
      </c>
      <c r="G8887" s="143" t="s">
        <v>4172</v>
      </c>
      <c r="H8887" s="143">
        <v>84</v>
      </c>
      <c r="I8887" s="144">
        <v>32400</v>
      </c>
      <c r="J8887" s="143">
        <v>292</v>
      </c>
      <c r="K8887" s="137">
        <v>42979</v>
      </c>
      <c r="L8887" s="137">
        <v>44044</v>
      </c>
      <c r="M8887" s="144">
        <f>H8887/3.3</f>
        <v>25.454545454545457</v>
      </c>
      <c r="N8887" s="144">
        <f>I8887/M8887</f>
        <v>1272.8571428571427</v>
      </c>
      <c r="O8887" s="1"/>
    </row>
    <row r="8888" spans="1:15">
      <c r="A8888" s="143" t="s">
        <v>2829</v>
      </c>
      <c r="B8888" s="143" t="s">
        <v>6380</v>
      </c>
      <c r="C8888" s="143" t="s">
        <v>3169</v>
      </c>
      <c r="D8888" s="143" t="s">
        <v>3934</v>
      </c>
      <c r="E8888" s="143" t="s">
        <v>3935</v>
      </c>
      <c r="F8888" s="143" t="str">
        <f>IF(H8888&lt;=60,"소형",IF((H8888&gt;60)*(H8888&lt;=85)=1,"중소형",IF((H8888&gt;85)*(H8888&lt;=102)=1,"중형",IF((H8888&gt;102)*(H8888&lt;=135)=1,"중대형","대형"))))</f>
        <v>중형</v>
      </c>
      <c r="G8888" s="143" t="s">
        <v>6382</v>
      </c>
      <c r="H8888" s="143">
        <v>99</v>
      </c>
      <c r="I8888" s="144">
        <v>39070</v>
      </c>
      <c r="J8888" s="143">
        <v>120</v>
      </c>
      <c r="K8888" s="137">
        <v>42979</v>
      </c>
      <c r="L8888" s="137">
        <v>44044</v>
      </c>
      <c r="M8888" s="144">
        <f>H8888/3.3</f>
        <v>30</v>
      </c>
      <c r="N8888" s="144">
        <f>I8888/M8888</f>
        <v>1302.3333333333333</v>
      </c>
    </row>
    <row r="8889" spans="1:15">
      <c r="A8889" s="143" t="s">
        <v>2829</v>
      </c>
      <c r="B8889" s="143" t="s">
        <v>6380</v>
      </c>
      <c r="C8889" s="143" t="s">
        <v>3169</v>
      </c>
      <c r="D8889" s="143" t="s">
        <v>3934</v>
      </c>
      <c r="E8889" s="143" t="s">
        <v>3935</v>
      </c>
      <c r="F8889" s="143" t="str">
        <f>IF(H8889&lt;=60,"소형",IF((H8889&gt;60)*(H8889&lt;=85)=1,"중소형",IF((H8889&gt;85)*(H8889&lt;=102)=1,"중형",IF((H8889&gt;102)*(H8889&lt;=135)=1,"중대형","대형"))))</f>
        <v>중대형</v>
      </c>
      <c r="G8889" s="143" t="s">
        <v>6383</v>
      </c>
      <c r="H8889" s="143">
        <v>113</v>
      </c>
      <c r="I8889" s="144">
        <v>44000</v>
      </c>
      <c r="J8889" s="143">
        <v>120</v>
      </c>
      <c r="K8889" s="137">
        <v>42979</v>
      </c>
      <c r="L8889" s="137">
        <v>44044</v>
      </c>
      <c r="M8889" s="144">
        <f>H8889/3.3</f>
        <v>34.242424242424242</v>
      </c>
      <c r="N8889" s="144">
        <f>I8889/M8889</f>
        <v>1284.9557522123894</v>
      </c>
    </row>
    <row r="8890" spans="1:15">
      <c r="A8890" s="143" t="s">
        <v>2829</v>
      </c>
      <c r="B8890" s="143" t="s">
        <v>6384</v>
      </c>
      <c r="C8890" s="143" t="s">
        <v>3169</v>
      </c>
      <c r="D8890" s="143" t="s">
        <v>3934</v>
      </c>
      <c r="E8890" s="143" t="s">
        <v>3935</v>
      </c>
      <c r="F8890" s="143" t="str">
        <f>IF(H8890&lt;=60,"소형",IF((H8890&gt;60)*(H8890&lt;=85)=1,"중소형",IF((H8890&gt;85)*(H8890&lt;=102)=1,"중형",IF((H8890&gt;102)*(H8890&lt;=135)=1,"중대형","대형"))))</f>
        <v>중소형</v>
      </c>
      <c r="G8890" s="143" t="s">
        <v>6385</v>
      </c>
      <c r="H8890" s="143">
        <v>80</v>
      </c>
      <c r="I8890" s="144">
        <v>31970</v>
      </c>
      <c r="J8890" s="143">
        <v>266</v>
      </c>
      <c r="K8890" s="137">
        <v>42979</v>
      </c>
      <c r="L8890" s="137">
        <v>44044</v>
      </c>
      <c r="M8890" s="144">
        <f>H8890/3.3</f>
        <v>24.242424242424242</v>
      </c>
      <c r="N8890" s="144">
        <f>I8890/M8890</f>
        <v>1318.7625</v>
      </c>
    </row>
    <row r="8891" spans="1:15">
      <c r="A8891" s="143" t="s">
        <v>2829</v>
      </c>
      <c r="B8891" s="143" t="s">
        <v>6384</v>
      </c>
      <c r="C8891" s="143" t="s">
        <v>3169</v>
      </c>
      <c r="D8891" s="143" t="s">
        <v>3934</v>
      </c>
      <c r="E8891" s="143" t="s">
        <v>3935</v>
      </c>
      <c r="F8891" s="143" t="str">
        <f>IF(H8891&lt;=60,"소형",IF((H8891&gt;60)*(H8891&lt;=85)=1,"중소형",IF((H8891&gt;85)*(H8891&lt;=102)=1,"중형",IF((H8891&gt;102)*(H8891&lt;=135)=1,"중대형","대형"))))</f>
        <v>중소형</v>
      </c>
      <c r="G8891" s="143" t="s">
        <v>6386</v>
      </c>
      <c r="H8891" s="143">
        <v>80</v>
      </c>
      <c r="I8891" s="144">
        <v>31970</v>
      </c>
      <c r="J8891" s="143">
        <v>66</v>
      </c>
      <c r="K8891" s="137">
        <v>42979</v>
      </c>
      <c r="L8891" s="137">
        <v>44044</v>
      </c>
      <c r="M8891" s="144">
        <f>H8891/3.3</f>
        <v>24.242424242424242</v>
      </c>
      <c r="N8891" s="144">
        <f>I8891/M8891</f>
        <v>1318.7625</v>
      </c>
    </row>
    <row r="8892" spans="1:15">
      <c r="A8892" s="143" t="s">
        <v>2829</v>
      </c>
      <c r="B8892" s="143" t="s">
        <v>6384</v>
      </c>
      <c r="C8892" s="143" t="s">
        <v>3169</v>
      </c>
      <c r="D8892" s="143" t="s">
        <v>3934</v>
      </c>
      <c r="E8892" s="143" t="s">
        <v>3935</v>
      </c>
      <c r="F8892" s="143" t="str">
        <f>IF(H8892&lt;=60,"소형",IF((H8892&gt;60)*(H8892&lt;=85)=1,"중소형",IF((H8892&gt;85)*(H8892&lt;=102)=1,"중형",IF((H8892&gt;102)*(H8892&lt;=135)=1,"중대형","대형"))))</f>
        <v>중소형</v>
      </c>
      <c r="G8892" s="143" t="s">
        <v>3957</v>
      </c>
      <c r="H8892" s="143">
        <v>84</v>
      </c>
      <c r="I8892" s="144">
        <v>33390</v>
      </c>
      <c r="J8892" s="143">
        <v>794</v>
      </c>
      <c r="K8892" s="137">
        <v>42979</v>
      </c>
      <c r="L8892" s="137">
        <v>44044</v>
      </c>
      <c r="M8892" s="144">
        <f>H8892/3.3</f>
        <v>25.454545454545457</v>
      </c>
      <c r="N8892" s="144">
        <f>I8892/M8892</f>
        <v>1311.7499999999998</v>
      </c>
    </row>
    <row r="8893" spans="1:15">
      <c r="A8893" s="143" t="s">
        <v>2829</v>
      </c>
      <c r="B8893" s="143" t="s">
        <v>6384</v>
      </c>
      <c r="C8893" s="143" t="s">
        <v>3169</v>
      </c>
      <c r="D8893" s="143" t="s">
        <v>3934</v>
      </c>
      <c r="E8893" s="143" t="s">
        <v>3935</v>
      </c>
      <c r="F8893" s="143" t="str">
        <f>IF(H8893&lt;=60,"소형",IF((H8893&gt;60)*(H8893&lt;=85)=1,"중소형",IF((H8893&gt;85)*(H8893&lt;=102)=1,"중형",IF((H8893&gt;102)*(H8893&lt;=135)=1,"중대형","대형"))))</f>
        <v>중소형</v>
      </c>
      <c r="G8893" s="143" t="s">
        <v>4172</v>
      </c>
      <c r="H8893" s="143">
        <v>84</v>
      </c>
      <c r="I8893" s="144">
        <v>32210</v>
      </c>
      <c r="J8893" s="143">
        <v>200</v>
      </c>
      <c r="K8893" s="137">
        <v>42979</v>
      </c>
      <c r="L8893" s="137">
        <v>44044</v>
      </c>
      <c r="M8893" s="144">
        <f>H8893/3.3</f>
        <v>25.454545454545457</v>
      </c>
      <c r="N8893" s="144">
        <f>I8893/M8893</f>
        <v>1265.3928571428571</v>
      </c>
    </row>
    <row r="8894" spans="1:15">
      <c r="A8894" s="143" t="s">
        <v>2829</v>
      </c>
      <c r="B8894" s="143" t="s">
        <v>6384</v>
      </c>
      <c r="C8894" s="143" t="s">
        <v>3169</v>
      </c>
      <c r="D8894" s="143" t="s">
        <v>3934</v>
      </c>
      <c r="E8894" s="143" t="s">
        <v>3935</v>
      </c>
      <c r="F8894" s="143" t="str">
        <f>IF(H8894&lt;=60,"소형",IF((H8894&gt;60)*(H8894&lt;=85)=1,"중소형",IF((H8894&gt;85)*(H8894&lt;=102)=1,"중형",IF((H8894&gt;102)*(H8894&lt;=135)=1,"중대형","대형"))))</f>
        <v>중형</v>
      </c>
      <c r="G8894" s="143" t="s">
        <v>6387</v>
      </c>
      <c r="H8894" s="143">
        <v>99</v>
      </c>
      <c r="I8894" s="144">
        <v>38840</v>
      </c>
      <c r="J8894" s="143">
        <v>102</v>
      </c>
      <c r="K8894" s="137">
        <v>42979</v>
      </c>
      <c r="L8894" s="137">
        <v>44044</v>
      </c>
      <c r="M8894" s="144">
        <f>H8894/3.3</f>
        <v>30</v>
      </c>
      <c r="N8894" s="144">
        <f>I8894/M8894</f>
        <v>1294.6666666666667</v>
      </c>
    </row>
    <row r="8895" spans="1:15">
      <c r="A8895" s="143" t="s">
        <v>2829</v>
      </c>
      <c r="B8895" s="143" t="s">
        <v>6384</v>
      </c>
      <c r="C8895" s="143" t="s">
        <v>3169</v>
      </c>
      <c r="D8895" s="143" t="s">
        <v>3934</v>
      </c>
      <c r="E8895" s="143" t="s">
        <v>3935</v>
      </c>
      <c r="F8895" s="143" t="str">
        <f>IF(H8895&lt;=60,"소형",IF((H8895&gt;60)*(H8895&lt;=85)=1,"중소형",IF((H8895&gt;85)*(H8895&lt;=102)=1,"중형",IF((H8895&gt;102)*(H8895&lt;=135)=1,"중대형","대형"))))</f>
        <v>중대형</v>
      </c>
      <c r="G8895" s="143" t="s">
        <v>6388</v>
      </c>
      <c r="H8895" s="143">
        <v>113</v>
      </c>
      <c r="I8895" s="144">
        <v>43730</v>
      </c>
      <c r="J8895" s="143">
        <v>102</v>
      </c>
      <c r="K8895" s="137">
        <v>42979</v>
      </c>
      <c r="L8895" s="137">
        <v>44044</v>
      </c>
      <c r="M8895" s="144">
        <f>H8895/3.3</f>
        <v>34.242424242424242</v>
      </c>
      <c r="N8895" s="144">
        <f>I8895/M8895</f>
        <v>1277.070796460177</v>
      </c>
    </row>
    <row r="8896" spans="1:15">
      <c r="A8896" s="142" t="s">
        <v>2829</v>
      </c>
      <c r="B8896" s="142" t="s">
        <v>6389</v>
      </c>
      <c r="C8896" s="142" t="s">
        <v>3156</v>
      </c>
      <c r="D8896" s="142" t="s">
        <v>3636</v>
      </c>
      <c r="E8896" s="142" t="s">
        <v>5643</v>
      </c>
      <c r="F8896" s="143" t="str">
        <f>IF(H8896&lt;=60,"소형",IF((H8896&gt;60)*(H8896&lt;=85)=1,"중소형",IF((H8896&gt;85)*(H8896&lt;=102)=1,"중형",IF((H8896&gt;102)*(H8896&lt;=135)=1,"중대형","대형"))))</f>
        <v>중소형</v>
      </c>
      <c r="G8896" s="142" t="s">
        <v>3291</v>
      </c>
      <c r="H8896" s="143">
        <v>84</v>
      </c>
      <c r="I8896" s="144">
        <v>29950</v>
      </c>
      <c r="J8896" s="143">
        <v>296</v>
      </c>
      <c r="K8896" s="137">
        <v>43070</v>
      </c>
      <c r="L8896" s="137">
        <v>44044</v>
      </c>
      <c r="M8896" s="144">
        <f>H8896/3.3</f>
        <v>25.454545454545457</v>
      </c>
      <c r="N8896" s="144">
        <f>I8896/M8896</f>
        <v>1176.6071428571427</v>
      </c>
    </row>
    <row r="8897" spans="1:14">
      <c r="A8897" s="142" t="s">
        <v>2829</v>
      </c>
      <c r="B8897" s="142" t="s">
        <v>6389</v>
      </c>
      <c r="C8897" s="142" t="s">
        <v>3156</v>
      </c>
      <c r="D8897" s="142" t="s">
        <v>3636</v>
      </c>
      <c r="E8897" s="142" t="s">
        <v>5643</v>
      </c>
      <c r="F8897" s="143" t="str">
        <f>IF(H8897&lt;=60,"소형",IF((H8897&gt;60)*(H8897&lt;=85)=1,"중소형",IF((H8897&gt;85)*(H8897&lt;=102)=1,"중형",IF((H8897&gt;102)*(H8897&lt;=135)=1,"중대형","대형"))))</f>
        <v>중소형</v>
      </c>
      <c r="G8897" s="142" t="s">
        <v>3623</v>
      </c>
      <c r="H8897" s="143">
        <v>84</v>
      </c>
      <c r="I8897" s="144">
        <v>29950</v>
      </c>
      <c r="J8897" s="143">
        <v>111</v>
      </c>
      <c r="K8897" s="137">
        <v>43070</v>
      </c>
      <c r="L8897" s="137">
        <v>44044</v>
      </c>
      <c r="M8897" s="144">
        <f>H8897/3.3</f>
        <v>25.454545454545457</v>
      </c>
      <c r="N8897" s="144">
        <f>I8897/M8897</f>
        <v>1176.6071428571427</v>
      </c>
    </row>
    <row r="8898" spans="1:14">
      <c r="A8898" s="142" t="s">
        <v>2827</v>
      </c>
      <c r="B8898" s="142" t="s">
        <v>6831</v>
      </c>
      <c r="C8898" s="142" t="s">
        <v>3163</v>
      </c>
      <c r="D8898" s="142" t="s">
        <v>3364</v>
      </c>
      <c r="E8898" s="142" t="s">
        <v>6832</v>
      </c>
      <c r="F8898" s="143" t="str">
        <f>IF(H8898&lt;=60,"소형",IF((H8898&gt;60)*(H8898&lt;=85)=1,"중소형",IF((H8898&gt;85)*(H8898&lt;=102)=1,"중형",IF((H8898&gt;102)*(H8898&lt;=135)=1,"중대형","대형"))))</f>
        <v>소형</v>
      </c>
      <c r="G8898" s="142" t="s">
        <v>6833</v>
      </c>
      <c r="H8898" s="143">
        <v>59</v>
      </c>
      <c r="I8898" s="139" t="s">
        <v>3211</v>
      </c>
      <c r="J8898" s="143">
        <v>58</v>
      </c>
      <c r="K8898" s="137">
        <v>43101</v>
      </c>
      <c r="L8898" s="137">
        <v>44044</v>
      </c>
      <c r="M8898" s="144">
        <f>H8898/3.3</f>
        <v>17.878787878787879</v>
      </c>
      <c r="N8898" s="144" t="e">
        <f>I8898/M8898</f>
        <v>#VALUE!</v>
      </c>
    </row>
    <row r="8899" spans="1:14">
      <c r="A8899" s="142" t="s">
        <v>2827</v>
      </c>
      <c r="B8899" s="142" t="s">
        <v>6831</v>
      </c>
      <c r="C8899" s="142" t="s">
        <v>3163</v>
      </c>
      <c r="D8899" s="142" t="s">
        <v>3364</v>
      </c>
      <c r="E8899" s="142" t="s">
        <v>6832</v>
      </c>
      <c r="F8899" s="143" t="str">
        <f>IF(H8899&lt;=60,"소형",IF((H8899&gt;60)*(H8899&lt;=85)=1,"중소형",IF((H8899&gt;85)*(H8899&lt;=102)=1,"중형",IF((H8899&gt;102)*(H8899&lt;=135)=1,"중대형","대형"))))</f>
        <v>소형</v>
      </c>
      <c r="G8899" s="142" t="s">
        <v>6834</v>
      </c>
      <c r="H8899" s="143">
        <v>59</v>
      </c>
      <c r="I8899" s="139" t="s">
        <v>3211</v>
      </c>
      <c r="J8899" s="143">
        <v>60</v>
      </c>
      <c r="K8899" s="137">
        <v>43101</v>
      </c>
      <c r="L8899" s="137">
        <v>44044</v>
      </c>
      <c r="M8899" s="144">
        <f>H8899/3.3</f>
        <v>17.878787878787879</v>
      </c>
      <c r="N8899" s="144" t="e">
        <f>I8899/M8899</f>
        <v>#VALUE!</v>
      </c>
    </row>
    <row r="8900" spans="1:14">
      <c r="A8900" s="142" t="s">
        <v>2827</v>
      </c>
      <c r="B8900" s="142" t="s">
        <v>6831</v>
      </c>
      <c r="C8900" s="142" t="s">
        <v>3163</v>
      </c>
      <c r="D8900" s="142" t="s">
        <v>3364</v>
      </c>
      <c r="E8900" s="142" t="s">
        <v>6832</v>
      </c>
      <c r="F8900" s="143" t="str">
        <f>IF(H8900&lt;=60,"소형",IF((H8900&gt;60)*(H8900&lt;=85)=1,"중소형",IF((H8900&gt;85)*(H8900&lt;=102)=1,"중형",IF((H8900&gt;102)*(H8900&lt;=135)=1,"중대형","대형"))))</f>
        <v>소형</v>
      </c>
      <c r="G8900" s="142" t="s">
        <v>6509</v>
      </c>
      <c r="H8900" s="143">
        <v>59</v>
      </c>
      <c r="I8900" s="139" t="s">
        <v>3211</v>
      </c>
      <c r="J8900" s="143">
        <v>60</v>
      </c>
      <c r="K8900" s="137">
        <v>43101</v>
      </c>
      <c r="L8900" s="137">
        <v>44044</v>
      </c>
      <c r="M8900" s="144">
        <f>H8900/3.3</f>
        <v>17.878787878787879</v>
      </c>
      <c r="N8900" s="144" t="e">
        <f>I8900/M8900</f>
        <v>#VALUE!</v>
      </c>
    </row>
    <row r="8901" spans="1:14">
      <c r="A8901" s="142" t="s">
        <v>2827</v>
      </c>
      <c r="B8901" s="142" t="s">
        <v>6831</v>
      </c>
      <c r="C8901" s="142" t="s">
        <v>3163</v>
      </c>
      <c r="D8901" s="142" t="s">
        <v>3364</v>
      </c>
      <c r="E8901" s="142" t="s">
        <v>6832</v>
      </c>
      <c r="F8901" s="143" t="str">
        <f>IF(H8901&lt;=60,"소형",IF((H8901&gt;60)*(H8901&lt;=85)=1,"중소형",IF((H8901&gt;85)*(H8901&lt;=102)=1,"중형",IF((H8901&gt;102)*(H8901&lt;=135)=1,"중대형","대형"))))</f>
        <v>소형</v>
      </c>
      <c r="G8901" s="142" t="s">
        <v>5990</v>
      </c>
      <c r="H8901" s="143">
        <v>59</v>
      </c>
      <c r="I8901" s="139" t="s">
        <v>3211</v>
      </c>
      <c r="J8901" s="143">
        <v>58</v>
      </c>
      <c r="K8901" s="137">
        <v>43101</v>
      </c>
      <c r="L8901" s="137">
        <v>44044</v>
      </c>
      <c r="M8901" s="144">
        <f>H8901/3.3</f>
        <v>17.878787878787879</v>
      </c>
      <c r="N8901" s="144" t="e">
        <f>I8901/M8901</f>
        <v>#VALUE!</v>
      </c>
    </row>
    <row r="8902" spans="1:14">
      <c r="A8902" s="142" t="s">
        <v>2827</v>
      </c>
      <c r="B8902" s="142" t="s">
        <v>6831</v>
      </c>
      <c r="C8902" s="142" t="s">
        <v>3163</v>
      </c>
      <c r="D8902" s="142" t="s">
        <v>3364</v>
      </c>
      <c r="E8902" s="142" t="s">
        <v>6832</v>
      </c>
      <c r="F8902" s="143" t="str">
        <f>IF(H8902&lt;=60,"소형",IF((H8902&gt;60)*(H8902&lt;=85)=1,"중소형",IF((H8902&gt;85)*(H8902&lt;=102)=1,"중형",IF((H8902&gt;102)*(H8902&lt;=135)=1,"중대형","대형"))))</f>
        <v>소형</v>
      </c>
      <c r="G8902" s="142" t="s">
        <v>6251</v>
      </c>
      <c r="H8902" s="143">
        <v>59</v>
      </c>
      <c r="I8902" s="139" t="s">
        <v>3211</v>
      </c>
      <c r="J8902" s="143">
        <v>58</v>
      </c>
      <c r="K8902" s="137">
        <v>43101</v>
      </c>
      <c r="L8902" s="137">
        <v>44044</v>
      </c>
      <c r="M8902" s="144">
        <f>H8902/3.3</f>
        <v>17.878787878787879</v>
      </c>
      <c r="N8902" s="144" t="e">
        <f>I8902/M8902</f>
        <v>#VALUE!</v>
      </c>
    </row>
    <row r="8903" spans="1:14">
      <c r="A8903" s="142" t="s">
        <v>2827</v>
      </c>
      <c r="B8903" s="142" t="s">
        <v>6831</v>
      </c>
      <c r="C8903" s="142" t="s">
        <v>3163</v>
      </c>
      <c r="D8903" s="142" t="s">
        <v>3364</v>
      </c>
      <c r="E8903" s="142" t="s">
        <v>6832</v>
      </c>
      <c r="F8903" s="143" t="str">
        <f>IF(H8903&lt;=60,"소형",IF((H8903&gt;60)*(H8903&lt;=85)=1,"중소형",IF((H8903&gt;85)*(H8903&lt;=102)=1,"중형",IF((H8903&gt;102)*(H8903&lt;=135)=1,"중대형","대형"))))</f>
        <v>중소형</v>
      </c>
      <c r="G8903" s="142" t="s">
        <v>5993</v>
      </c>
      <c r="H8903" s="143">
        <v>74</v>
      </c>
      <c r="I8903" s="139" t="s">
        <v>3211</v>
      </c>
      <c r="J8903" s="143">
        <v>54</v>
      </c>
      <c r="K8903" s="137">
        <v>43101</v>
      </c>
      <c r="L8903" s="137">
        <v>44044</v>
      </c>
      <c r="M8903" s="144">
        <f>H8903/3.3</f>
        <v>22.424242424242426</v>
      </c>
      <c r="N8903" s="144" t="e">
        <f>I8903/M8903</f>
        <v>#VALUE!</v>
      </c>
    </row>
    <row r="8904" spans="1:14">
      <c r="A8904" s="142" t="s">
        <v>2827</v>
      </c>
      <c r="B8904" s="142" t="s">
        <v>6831</v>
      </c>
      <c r="C8904" s="142" t="s">
        <v>3163</v>
      </c>
      <c r="D8904" s="142" t="s">
        <v>3364</v>
      </c>
      <c r="E8904" s="142" t="s">
        <v>6832</v>
      </c>
      <c r="F8904" s="143" t="str">
        <f>IF(H8904&lt;=60,"소형",IF((H8904&gt;60)*(H8904&lt;=85)=1,"중소형",IF((H8904&gt;85)*(H8904&lt;=102)=1,"중형",IF((H8904&gt;102)*(H8904&lt;=135)=1,"중대형","대형"))))</f>
        <v>중소형</v>
      </c>
      <c r="G8904" s="142" t="s">
        <v>4766</v>
      </c>
      <c r="H8904" s="143">
        <v>74</v>
      </c>
      <c r="I8904" s="139" t="s">
        <v>3211</v>
      </c>
      <c r="J8904" s="143">
        <v>58</v>
      </c>
      <c r="K8904" s="137">
        <v>43101</v>
      </c>
      <c r="L8904" s="137">
        <v>44044</v>
      </c>
      <c r="M8904" s="144">
        <f>H8904/3.3</f>
        <v>22.424242424242426</v>
      </c>
      <c r="N8904" s="144" t="e">
        <f>I8904/M8904</f>
        <v>#VALUE!</v>
      </c>
    </row>
    <row r="8905" spans="1:14">
      <c r="A8905" s="142" t="s">
        <v>2827</v>
      </c>
      <c r="B8905" s="142" t="s">
        <v>6831</v>
      </c>
      <c r="C8905" s="142" t="s">
        <v>3163</v>
      </c>
      <c r="D8905" s="142" t="s">
        <v>3364</v>
      </c>
      <c r="E8905" s="142" t="s">
        <v>6832</v>
      </c>
      <c r="F8905" s="143" t="str">
        <f>IF(H8905&lt;=60,"소형",IF((H8905&gt;60)*(H8905&lt;=85)=1,"중소형",IF((H8905&gt;85)*(H8905&lt;=102)=1,"중형",IF((H8905&gt;102)*(H8905&lt;=135)=1,"중대형","대형"))))</f>
        <v>중소형</v>
      </c>
      <c r="G8905" s="142" t="s">
        <v>5840</v>
      </c>
      <c r="H8905" s="143">
        <v>84</v>
      </c>
      <c r="I8905" s="139" t="s">
        <v>3211</v>
      </c>
      <c r="J8905" s="143">
        <v>292</v>
      </c>
      <c r="K8905" s="137">
        <v>43101</v>
      </c>
      <c r="L8905" s="137">
        <v>44044</v>
      </c>
      <c r="M8905" s="144">
        <f>H8905/3.3</f>
        <v>25.454545454545457</v>
      </c>
      <c r="N8905" s="144" t="e">
        <f>I8905/M8905</f>
        <v>#VALUE!</v>
      </c>
    </row>
    <row r="8906" spans="1:14">
      <c r="A8906" s="142" t="s">
        <v>2827</v>
      </c>
      <c r="B8906" s="142" t="s">
        <v>6831</v>
      </c>
      <c r="C8906" s="142" t="s">
        <v>3163</v>
      </c>
      <c r="D8906" s="142" t="s">
        <v>3364</v>
      </c>
      <c r="E8906" s="142" t="s">
        <v>6832</v>
      </c>
      <c r="F8906" s="143" t="str">
        <f>IF(H8906&lt;=60,"소형",IF((H8906&gt;60)*(H8906&lt;=85)=1,"중소형",IF((H8906&gt;85)*(H8906&lt;=102)=1,"중형",IF((H8906&gt;102)*(H8906&lt;=135)=1,"중대형","대형"))))</f>
        <v>중소형</v>
      </c>
      <c r="G8906" s="142" t="s">
        <v>5866</v>
      </c>
      <c r="H8906" s="143">
        <v>84</v>
      </c>
      <c r="I8906" s="139" t="s">
        <v>3211</v>
      </c>
      <c r="J8906" s="143">
        <v>50</v>
      </c>
      <c r="K8906" s="137">
        <v>43101</v>
      </c>
      <c r="L8906" s="137">
        <v>44044</v>
      </c>
      <c r="M8906" s="144">
        <f>H8906/3.3</f>
        <v>25.454545454545457</v>
      </c>
      <c r="N8906" s="144" t="e">
        <f>I8906/M8906</f>
        <v>#VALUE!</v>
      </c>
    </row>
    <row r="8907" spans="1:14">
      <c r="A8907" s="142" t="s">
        <v>2829</v>
      </c>
      <c r="B8907" s="142" t="s">
        <v>6998</v>
      </c>
      <c r="C8907" s="142" t="s">
        <v>3159</v>
      </c>
      <c r="D8907" s="142" t="s">
        <v>3925</v>
      </c>
      <c r="E8907" s="142" t="s">
        <v>6999</v>
      </c>
      <c r="F8907" s="143" t="str">
        <f>IF(H8907&lt;=60,"소형",IF((H8907&gt;60)*(H8907&lt;=85)=1,"중소형",IF((H8907&gt;85)*(H8907&lt;=102)=1,"중형",IF((H8907&gt;102)*(H8907&lt;=135)=1,"중대형","대형"))))</f>
        <v>중소형</v>
      </c>
      <c r="G8907" s="142" t="s">
        <v>5092</v>
      </c>
      <c r="H8907" s="143">
        <v>84</v>
      </c>
      <c r="I8907" s="144">
        <v>27080</v>
      </c>
      <c r="J8907" s="143">
        <v>56</v>
      </c>
      <c r="K8907" s="137">
        <v>43132</v>
      </c>
      <c r="L8907" s="137">
        <v>44044</v>
      </c>
      <c r="M8907" s="144">
        <f>H8907/3.3</f>
        <v>25.454545454545457</v>
      </c>
      <c r="N8907" s="144">
        <f>I8907/M8907</f>
        <v>1063.8571428571427</v>
      </c>
    </row>
    <row r="8908" spans="1:14">
      <c r="A8908" s="142" t="s">
        <v>2829</v>
      </c>
      <c r="B8908" s="142" t="s">
        <v>6998</v>
      </c>
      <c r="C8908" s="142" t="s">
        <v>3159</v>
      </c>
      <c r="D8908" s="142" t="s">
        <v>3925</v>
      </c>
      <c r="E8908" s="142" t="s">
        <v>6999</v>
      </c>
      <c r="F8908" s="143" t="str">
        <f>IF(H8908&lt;=60,"소형",IF((H8908&gt;60)*(H8908&lt;=85)=1,"중소형",IF((H8908&gt;85)*(H8908&lt;=102)=1,"중형",IF((H8908&gt;102)*(H8908&lt;=135)=1,"중대형","대형"))))</f>
        <v>중소형</v>
      </c>
      <c r="G8908" s="142" t="s">
        <v>3209</v>
      </c>
      <c r="H8908" s="143">
        <v>84</v>
      </c>
      <c r="I8908" s="144">
        <v>26140</v>
      </c>
      <c r="J8908" s="143">
        <v>93</v>
      </c>
      <c r="K8908" s="137">
        <v>43132</v>
      </c>
      <c r="L8908" s="137">
        <v>44044</v>
      </c>
      <c r="M8908" s="144">
        <f>H8908/3.3</f>
        <v>25.454545454545457</v>
      </c>
      <c r="N8908" s="144">
        <f>I8908/M8908</f>
        <v>1026.9285714285713</v>
      </c>
    </row>
    <row r="8909" spans="1:14">
      <c r="A8909" s="142" t="s">
        <v>2829</v>
      </c>
      <c r="B8909" s="142" t="s">
        <v>6998</v>
      </c>
      <c r="C8909" s="142" t="s">
        <v>3159</v>
      </c>
      <c r="D8909" s="142" t="s">
        <v>3925</v>
      </c>
      <c r="E8909" s="142" t="s">
        <v>6999</v>
      </c>
      <c r="F8909" s="143" t="str">
        <f>IF(H8909&lt;=60,"소형",IF((H8909&gt;60)*(H8909&lt;=85)=1,"중소형",IF((H8909&gt;85)*(H8909&lt;=102)=1,"중형",IF((H8909&gt;102)*(H8909&lt;=135)=1,"중대형","대형"))))</f>
        <v>중소형</v>
      </c>
      <c r="G8909" s="142" t="s">
        <v>4201</v>
      </c>
      <c r="H8909" s="143">
        <v>84</v>
      </c>
      <c r="I8909" s="144">
        <v>26420</v>
      </c>
      <c r="J8909" s="143">
        <v>191</v>
      </c>
      <c r="K8909" s="137">
        <v>43132</v>
      </c>
      <c r="L8909" s="137">
        <v>44044</v>
      </c>
      <c r="M8909" s="144">
        <f>H8909/3.3</f>
        <v>25.454545454545457</v>
      </c>
      <c r="N8909" s="144">
        <f>I8909/M8909</f>
        <v>1037.9285714285713</v>
      </c>
    </row>
    <row r="8910" spans="1:14">
      <c r="A8910" s="142" t="s">
        <v>2829</v>
      </c>
      <c r="B8910" s="142" t="s">
        <v>6998</v>
      </c>
      <c r="C8910" s="142" t="s">
        <v>3159</v>
      </c>
      <c r="D8910" s="142" t="s">
        <v>3925</v>
      </c>
      <c r="E8910" s="142" t="s">
        <v>6999</v>
      </c>
      <c r="F8910" s="143" t="str">
        <f>IF(H8910&lt;=60,"소형",IF((H8910&gt;60)*(H8910&lt;=85)=1,"중소형",IF((H8910&gt;85)*(H8910&lt;=102)=1,"중형",IF((H8910&gt;102)*(H8910&lt;=135)=1,"중대형","대형"))))</f>
        <v>중대형</v>
      </c>
      <c r="G8910" s="142" t="s">
        <v>7000</v>
      </c>
      <c r="H8910" s="143">
        <v>123</v>
      </c>
      <c r="I8910" s="144">
        <v>39440</v>
      </c>
      <c r="J8910" s="143">
        <v>58</v>
      </c>
      <c r="K8910" s="137">
        <v>43132</v>
      </c>
      <c r="L8910" s="137">
        <v>44044</v>
      </c>
      <c r="M8910" s="144">
        <f>H8910/3.3</f>
        <v>37.272727272727273</v>
      </c>
      <c r="N8910" s="144">
        <f>I8910/M8910</f>
        <v>1058.1463414634147</v>
      </c>
    </row>
    <row r="8911" spans="1:14">
      <c r="A8911" s="142" t="s">
        <v>2829</v>
      </c>
      <c r="B8911" s="142" t="s">
        <v>7078</v>
      </c>
      <c r="C8911" s="142" t="s">
        <v>3170</v>
      </c>
      <c r="D8911" s="142" t="s">
        <v>6404</v>
      </c>
      <c r="E8911" s="142" t="s">
        <v>5399</v>
      </c>
      <c r="F8911" s="143" t="str">
        <f>IF(H8911&lt;=60,"소형",IF((H8911&gt;60)*(H8911&lt;=85)=1,"중소형",IF((H8911&gt;85)*(H8911&lt;=102)=1,"중형",IF((H8911&gt;102)*(H8911&lt;=135)=1,"중대형","대형"))))</f>
        <v>소형</v>
      </c>
      <c r="G8911" s="142" t="s">
        <v>7079</v>
      </c>
      <c r="H8911" s="143">
        <v>47</v>
      </c>
      <c r="I8911" s="144">
        <v>85600</v>
      </c>
      <c r="J8911" s="143">
        <v>54</v>
      </c>
      <c r="K8911" s="137">
        <v>43160</v>
      </c>
      <c r="L8911" s="137">
        <v>44044</v>
      </c>
      <c r="M8911" s="144">
        <f>H8911/3.3</f>
        <v>14.242424242424244</v>
      </c>
      <c r="N8911" s="144">
        <f>I8911/M8911</f>
        <v>6010.2127659574462</v>
      </c>
    </row>
    <row r="8912" spans="1:14">
      <c r="A8912" s="142" t="s">
        <v>2829</v>
      </c>
      <c r="B8912" s="142" t="s">
        <v>7078</v>
      </c>
      <c r="C8912" s="142" t="s">
        <v>3170</v>
      </c>
      <c r="D8912" s="142" t="s">
        <v>6404</v>
      </c>
      <c r="E8912" s="142" t="s">
        <v>5399</v>
      </c>
      <c r="F8912" s="143" t="str">
        <f>IF(H8912&lt;=60,"소형",IF((H8912&gt;60)*(H8912&lt;=85)=1,"중소형",IF((H8912&gt;85)*(H8912&lt;=102)=1,"중형",IF((H8912&gt;102)*(H8912&lt;=135)=1,"중대형","대형"))))</f>
        <v>소형</v>
      </c>
      <c r="G8912" s="142" t="s">
        <v>6477</v>
      </c>
      <c r="H8912" s="143">
        <v>59</v>
      </c>
      <c r="I8912" s="144">
        <v>103000</v>
      </c>
      <c r="J8912" s="143">
        <v>43</v>
      </c>
      <c r="K8912" s="137">
        <v>43160</v>
      </c>
      <c r="L8912" s="137">
        <v>44044</v>
      </c>
      <c r="M8912" s="144">
        <f>H8912/3.3</f>
        <v>17.878787878787879</v>
      </c>
      <c r="N8912" s="144">
        <f>I8912/M8912</f>
        <v>5761.0169491525421</v>
      </c>
    </row>
    <row r="8913" spans="1:14">
      <c r="A8913" s="142" t="s">
        <v>2829</v>
      </c>
      <c r="B8913" s="142" t="s">
        <v>7078</v>
      </c>
      <c r="C8913" s="142" t="s">
        <v>3170</v>
      </c>
      <c r="D8913" s="142" t="s">
        <v>6404</v>
      </c>
      <c r="E8913" s="142" t="s">
        <v>5399</v>
      </c>
      <c r="F8913" s="143" t="str">
        <f>IF(H8913&lt;=60,"소형",IF((H8913&gt;60)*(H8913&lt;=85)=1,"중소형",IF((H8913&gt;85)*(H8913&lt;=102)=1,"중형",IF((H8913&gt;102)*(H8913&lt;=135)=1,"중대형","대형"))))</f>
        <v>중소형</v>
      </c>
      <c r="G8913" s="142" t="s">
        <v>7080</v>
      </c>
      <c r="H8913" s="143">
        <v>84</v>
      </c>
      <c r="I8913" s="144">
        <v>194700</v>
      </c>
      <c r="J8913" s="143">
        <v>2</v>
      </c>
      <c r="K8913" s="137">
        <v>43160</v>
      </c>
      <c r="L8913" s="137">
        <v>44044</v>
      </c>
      <c r="M8913" s="144">
        <f>H8913/3.3</f>
        <v>25.454545454545457</v>
      </c>
      <c r="N8913" s="144">
        <f>I8913/M8913</f>
        <v>7648.9285714285706</v>
      </c>
    </row>
    <row r="8914" spans="1:14">
      <c r="A8914" s="142" t="s">
        <v>2829</v>
      </c>
      <c r="B8914" s="142" t="s">
        <v>7140</v>
      </c>
      <c r="C8914" s="142" t="s">
        <v>3163</v>
      </c>
      <c r="D8914" s="142" t="s">
        <v>3278</v>
      </c>
      <c r="E8914" s="142" t="s">
        <v>3919</v>
      </c>
      <c r="F8914" s="143" t="str">
        <f>IF(H8914&lt;=60,"소형",IF((H8914&gt;60)*(H8914&lt;=85)=1,"중소형",IF((H8914&gt;85)*(H8914&lt;=102)=1,"중형",IF((H8914&gt;102)*(H8914&lt;=135)=1,"중대형","대형"))))</f>
        <v>중소형</v>
      </c>
      <c r="G8914" s="142" t="s">
        <v>3208</v>
      </c>
      <c r="H8914" s="143">
        <v>84</v>
      </c>
      <c r="I8914" s="144">
        <v>31900</v>
      </c>
      <c r="J8914" s="143">
        <v>315</v>
      </c>
      <c r="K8914" s="137">
        <v>43160</v>
      </c>
      <c r="L8914" s="137">
        <v>44044</v>
      </c>
      <c r="M8914" s="144">
        <f>H8914/3.3</f>
        <v>25.454545454545457</v>
      </c>
      <c r="N8914" s="144">
        <f>I8914/M8914</f>
        <v>1253.2142857142856</v>
      </c>
    </row>
    <row r="8915" spans="1:14">
      <c r="A8915" s="142" t="s">
        <v>2829</v>
      </c>
      <c r="B8915" s="142" t="s">
        <v>7140</v>
      </c>
      <c r="C8915" s="142" t="s">
        <v>3163</v>
      </c>
      <c r="D8915" s="142" t="s">
        <v>3278</v>
      </c>
      <c r="E8915" s="142" t="s">
        <v>3919</v>
      </c>
      <c r="F8915" s="143" t="str">
        <f>IF(H8915&lt;=60,"소형",IF((H8915&gt;60)*(H8915&lt;=85)=1,"중소형",IF((H8915&gt;85)*(H8915&lt;=102)=1,"중형",IF((H8915&gt;102)*(H8915&lt;=135)=1,"중대형","대형"))))</f>
        <v>중소형</v>
      </c>
      <c r="G8915" s="142" t="s">
        <v>3476</v>
      </c>
      <c r="H8915" s="143">
        <v>84</v>
      </c>
      <c r="I8915" s="144">
        <v>32200</v>
      </c>
      <c r="J8915" s="143">
        <v>115</v>
      </c>
      <c r="K8915" s="137">
        <v>43160</v>
      </c>
      <c r="L8915" s="137">
        <v>44044</v>
      </c>
      <c r="M8915" s="144">
        <f>H8915/3.3</f>
        <v>25.454545454545457</v>
      </c>
      <c r="N8915" s="144">
        <f>I8915/M8915</f>
        <v>1265</v>
      </c>
    </row>
    <row r="8916" spans="1:14">
      <c r="A8916" s="142" t="s">
        <v>2829</v>
      </c>
      <c r="B8916" s="142" t="s">
        <v>7140</v>
      </c>
      <c r="C8916" s="142" t="s">
        <v>3163</v>
      </c>
      <c r="D8916" s="142" t="s">
        <v>3278</v>
      </c>
      <c r="E8916" s="142" t="s">
        <v>3919</v>
      </c>
      <c r="F8916" s="143" t="str">
        <f>IF(H8916&lt;=60,"소형",IF((H8916&gt;60)*(H8916&lt;=85)=1,"중소형",IF((H8916&gt;85)*(H8916&lt;=102)=1,"중형",IF((H8916&gt;102)*(H8916&lt;=135)=1,"중대형","대형"))))</f>
        <v>중소형</v>
      </c>
      <c r="G8916" s="142" t="s">
        <v>5866</v>
      </c>
      <c r="H8916" s="143">
        <v>84</v>
      </c>
      <c r="I8916" s="144">
        <v>32180</v>
      </c>
      <c r="J8916" s="143">
        <v>79</v>
      </c>
      <c r="K8916" s="137">
        <v>43160</v>
      </c>
      <c r="L8916" s="137">
        <v>44044</v>
      </c>
      <c r="M8916" s="144">
        <f>H8916/3.3</f>
        <v>25.454545454545457</v>
      </c>
      <c r="N8916" s="144">
        <f>I8916/M8916</f>
        <v>1264.2142857142856</v>
      </c>
    </row>
    <row r="8917" spans="1:14">
      <c r="A8917" s="142" t="s">
        <v>2829</v>
      </c>
      <c r="B8917" s="142" t="s">
        <v>7140</v>
      </c>
      <c r="C8917" s="142" t="s">
        <v>3163</v>
      </c>
      <c r="D8917" s="142" t="s">
        <v>3278</v>
      </c>
      <c r="E8917" s="142" t="s">
        <v>3919</v>
      </c>
      <c r="F8917" s="143" t="str">
        <f>IF(H8917&lt;=60,"소형",IF((H8917&gt;60)*(H8917&lt;=85)=1,"중소형",IF((H8917&gt;85)*(H8917&lt;=102)=1,"중형",IF((H8917&gt;102)*(H8917&lt;=135)=1,"중대형","대형"))))</f>
        <v>중형</v>
      </c>
      <c r="G8917" s="142" t="s">
        <v>6134</v>
      </c>
      <c r="H8917" s="143">
        <v>99</v>
      </c>
      <c r="I8917" s="144">
        <v>36900</v>
      </c>
      <c r="J8917" s="143">
        <v>76</v>
      </c>
      <c r="K8917" s="137">
        <v>43160</v>
      </c>
      <c r="L8917" s="137">
        <v>44044</v>
      </c>
      <c r="M8917" s="144">
        <f>H8917/3.3</f>
        <v>30</v>
      </c>
      <c r="N8917" s="144">
        <f>I8917/M8917</f>
        <v>1230</v>
      </c>
    </row>
    <row r="8918" spans="1:14">
      <c r="A8918" s="142" t="s">
        <v>2829</v>
      </c>
      <c r="B8918" s="142" t="s">
        <v>7141</v>
      </c>
      <c r="C8918" s="142" t="s">
        <v>3163</v>
      </c>
      <c r="D8918" s="142" t="s">
        <v>3341</v>
      </c>
      <c r="E8918" s="142" t="s">
        <v>5281</v>
      </c>
      <c r="F8918" s="143" t="str">
        <f>IF(H8918&lt;=60,"소형",IF((H8918&gt;60)*(H8918&lt;=85)=1,"중소형",IF((H8918&gt;85)*(H8918&lt;=102)=1,"중형",IF((H8918&gt;102)*(H8918&lt;=135)=1,"중대형","대형"))))</f>
        <v>중소형</v>
      </c>
      <c r="G8918" s="142" t="s">
        <v>3631</v>
      </c>
      <c r="H8918" s="143">
        <v>75</v>
      </c>
      <c r="I8918" s="144">
        <v>36960</v>
      </c>
      <c r="J8918" s="143">
        <v>148</v>
      </c>
      <c r="K8918" s="137">
        <v>43160</v>
      </c>
      <c r="L8918" s="137">
        <v>44044</v>
      </c>
      <c r="M8918" s="144">
        <f>H8918/3.3</f>
        <v>22.72727272727273</v>
      </c>
      <c r="N8918" s="144">
        <f>I8918/M8918</f>
        <v>1626.2399999999998</v>
      </c>
    </row>
    <row r="8919" spans="1:14">
      <c r="A8919" s="142" t="s">
        <v>2829</v>
      </c>
      <c r="B8919" s="142" t="s">
        <v>7141</v>
      </c>
      <c r="C8919" s="142" t="s">
        <v>3163</v>
      </c>
      <c r="D8919" s="142" t="s">
        <v>3341</v>
      </c>
      <c r="E8919" s="142" t="s">
        <v>5281</v>
      </c>
      <c r="F8919" s="143" t="str">
        <f>IF(H8919&lt;=60,"소형",IF((H8919&gt;60)*(H8919&lt;=85)=1,"중소형",IF((H8919&gt;85)*(H8919&lt;=102)=1,"중형",IF((H8919&gt;102)*(H8919&lt;=135)=1,"중대형","대형"))))</f>
        <v>중소형</v>
      </c>
      <c r="G8919" s="142" t="s">
        <v>5437</v>
      </c>
      <c r="H8919" s="143">
        <v>84</v>
      </c>
      <c r="I8919" s="144">
        <v>40690</v>
      </c>
      <c r="J8919" s="143">
        <v>341</v>
      </c>
      <c r="K8919" s="137">
        <v>43160</v>
      </c>
      <c r="L8919" s="137">
        <v>44044</v>
      </c>
      <c r="M8919" s="144">
        <f>H8919/3.3</f>
        <v>25.454545454545457</v>
      </c>
      <c r="N8919" s="144">
        <f>I8919/M8919</f>
        <v>1598.5357142857142</v>
      </c>
    </row>
    <row r="8920" spans="1:14">
      <c r="A8920" s="142" t="s">
        <v>2829</v>
      </c>
      <c r="B8920" s="142" t="s">
        <v>7203</v>
      </c>
      <c r="C8920" s="142" t="s">
        <v>3163</v>
      </c>
      <c r="D8920" s="142" t="s">
        <v>3335</v>
      </c>
      <c r="E8920" s="142" t="s">
        <v>5878</v>
      </c>
      <c r="F8920" s="143" t="str">
        <f>IF(H8920&lt;=60,"소형",IF((H8920&gt;60)*(H8920&lt;=85)=1,"중소형",IF((H8920&gt;85)*(H8920&lt;=102)=1,"중형",IF((H8920&gt;102)*(H8920&lt;=135)=1,"중대형","대형"))))</f>
        <v>중소형</v>
      </c>
      <c r="G8920" s="142" t="s">
        <v>7204</v>
      </c>
      <c r="H8920" s="143">
        <v>68</v>
      </c>
      <c r="I8920" s="144">
        <v>35770</v>
      </c>
      <c r="J8920" s="143">
        <v>71</v>
      </c>
      <c r="K8920" s="137">
        <v>43191</v>
      </c>
      <c r="L8920" s="137">
        <v>44044</v>
      </c>
      <c r="M8920" s="144">
        <f>H8920/3.3</f>
        <v>20.606060606060606</v>
      </c>
      <c r="N8920" s="144">
        <f>I8920/M8920</f>
        <v>1735.8970588235295</v>
      </c>
    </row>
    <row r="8921" spans="1:14">
      <c r="A8921" s="142" t="s">
        <v>2829</v>
      </c>
      <c r="B8921" s="142" t="s">
        <v>7203</v>
      </c>
      <c r="C8921" s="142" t="s">
        <v>3163</v>
      </c>
      <c r="D8921" s="142" t="s">
        <v>3335</v>
      </c>
      <c r="E8921" s="142" t="s">
        <v>5878</v>
      </c>
      <c r="F8921" s="143" t="str">
        <f>IF(H8921&lt;=60,"소형",IF((H8921&gt;60)*(H8921&lt;=85)=1,"중소형",IF((H8921&gt;85)*(H8921&lt;=102)=1,"중형",IF((H8921&gt;102)*(H8921&lt;=135)=1,"중대형","대형"))))</f>
        <v>중소형</v>
      </c>
      <c r="G8921" s="142" t="s">
        <v>7205</v>
      </c>
      <c r="H8921" s="143">
        <v>68</v>
      </c>
      <c r="I8921" s="144">
        <v>35970</v>
      </c>
      <c r="J8921" s="143">
        <v>77</v>
      </c>
      <c r="K8921" s="137">
        <v>43191</v>
      </c>
      <c r="L8921" s="137">
        <v>44044</v>
      </c>
      <c r="M8921" s="144">
        <f>H8921/3.3</f>
        <v>20.606060606060606</v>
      </c>
      <c r="N8921" s="144">
        <f>I8921/M8921</f>
        <v>1745.6029411764707</v>
      </c>
    </row>
    <row r="8922" spans="1:14">
      <c r="A8922" s="142" t="s">
        <v>2829</v>
      </c>
      <c r="B8922" s="142" t="s">
        <v>7203</v>
      </c>
      <c r="C8922" s="142" t="s">
        <v>3163</v>
      </c>
      <c r="D8922" s="142" t="s">
        <v>3335</v>
      </c>
      <c r="E8922" s="142" t="s">
        <v>5878</v>
      </c>
      <c r="F8922" s="143" t="str">
        <f>IF(H8922&lt;=60,"소형",IF((H8922&gt;60)*(H8922&lt;=85)=1,"중소형",IF((H8922&gt;85)*(H8922&lt;=102)=1,"중형",IF((H8922&gt;102)*(H8922&lt;=135)=1,"중대형","대형"))))</f>
        <v>중소형</v>
      </c>
      <c r="G8922" s="142" t="s">
        <v>7206</v>
      </c>
      <c r="H8922" s="143">
        <v>68</v>
      </c>
      <c r="I8922" s="144">
        <v>35890</v>
      </c>
      <c r="J8922" s="143">
        <v>158</v>
      </c>
      <c r="K8922" s="137">
        <v>43191</v>
      </c>
      <c r="L8922" s="137">
        <v>44044</v>
      </c>
      <c r="M8922" s="144">
        <f>H8922/3.3</f>
        <v>20.606060606060606</v>
      </c>
      <c r="N8922" s="144">
        <f>I8922/M8922</f>
        <v>1741.7205882352941</v>
      </c>
    </row>
    <row r="8923" spans="1:14">
      <c r="A8923" s="142" t="s">
        <v>2829</v>
      </c>
      <c r="B8923" s="142" t="s">
        <v>7203</v>
      </c>
      <c r="C8923" s="142" t="s">
        <v>3163</v>
      </c>
      <c r="D8923" s="142" t="s">
        <v>3335</v>
      </c>
      <c r="E8923" s="142" t="s">
        <v>5878</v>
      </c>
      <c r="F8923" s="143" t="str">
        <f>IF(H8923&lt;=60,"소형",IF((H8923&gt;60)*(H8923&lt;=85)=1,"중소형",IF((H8923&gt;85)*(H8923&lt;=102)=1,"중형",IF((H8923&gt;102)*(H8923&lt;=135)=1,"중대형","대형"))))</f>
        <v>중소형</v>
      </c>
      <c r="G8923" s="142" t="s">
        <v>4988</v>
      </c>
      <c r="H8923" s="143">
        <v>76</v>
      </c>
      <c r="I8923" s="144">
        <v>39350</v>
      </c>
      <c r="J8923" s="143">
        <v>219</v>
      </c>
      <c r="K8923" s="137">
        <v>43191</v>
      </c>
      <c r="L8923" s="137">
        <v>44044</v>
      </c>
      <c r="M8923" s="144">
        <f>H8923/3.3</f>
        <v>23.030303030303031</v>
      </c>
      <c r="N8923" s="144">
        <f>I8923/M8923</f>
        <v>1708.6184210526314</v>
      </c>
    </row>
    <row r="8924" spans="1:14">
      <c r="A8924" s="142" t="s">
        <v>2829</v>
      </c>
      <c r="B8924" s="142" t="s">
        <v>7203</v>
      </c>
      <c r="C8924" s="142" t="s">
        <v>3163</v>
      </c>
      <c r="D8924" s="142" t="s">
        <v>3335</v>
      </c>
      <c r="E8924" s="142" t="s">
        <v>5878</v>
      </c>
      <c r="F8924" s="143" t="str">
        <f>IF(H8924&lt;=60,"소형",IF((H8924&gt;60)*(H8924&lt;=85)=1,"중소형",IF((H8924&gt;85)*(H8924&lt;=102)=1,"중형",IF((H8924&gt;102)*(H8924&lt;=135)=1,"중대형","대형"))))</f>
        <v>중소형</v>
      </c>
      <c r="G8924" s="142" t="s">
        <v>4810</v>
      </c>
      <c r="H8924" s="143">
        <v>76</v>
      </c>
      <c r="I8924" s="144">
        <v>39020</v>
      </c>
      <c r="J8924" s="143">
        <v>118</v>
      </c>
      <c r="K8924" s="137">
        <v>43191</v>
      </c>
      <c r="L8924" s="137">
        <v>44044</v>
      </c>
      <c r="M8924" s="144">
        <f>H8924/3.3</f>
        <v>23.030303030303031</v>
      </c>
      <c r="N8924" s="144">
        <f>I8924/M8924</f>
        <v>1694.2894736842104</v>
      </c>
    </row>
    <row r="8925" spans="1:14">
      <c r="A8925" s="142" t="s">
        <v>2829</v>
      </c>
      <c r="B8925" s="142" t="s">
        <v>7203</v>
      </c>
      <c r="C8925" s="142" t="s">
        <v>3163</v>
      </c>
      <c r="D8925" s="142" t="s">
        <v>3335</v>
      </c>
      <c r="E8925" s="142" t="s">
        <v>5878</v>
      </c>
      <c r="F8925" s="143" t="str">
        <f>IF(H8925&lt;=60,"소형",IF((H8925&gt;60)*(H8925&lt;=85)=1,"중소형",IF((H8925&gt;85)*(H8925&lt;=102)=1,"중형",IF((H8925&gt;102)*(H8925&lt;=135)=1,"중대형","대형"))))</f>
        <v>중소형</v>
      </c>
      <c r="G8925" s="142" t="s">
        <v>7207</v>
      </c>
      <c r="H8925" s="143">
        <v>76</v>
      </c>
      <c r="I8925" s="144">
        <v>37430</v>
      </c>
      <c r="J8925" s="143">
        <v>2</v>
      </c>
      <c r="K8925" s="137">
        <v>43191</v>
      </c>
      <c r="L8925" s="137">
        <v>44044</v>
      </c>
      <c r="M8925" s="144">
        <f>H8925/3.3</f>
        <v>23.030303030303031</v>
      </c>
      <c r="N8925" s="144">
        <f>I8925/M8925</f>
        <v>1625.25</v>
      </c>
    </row>
    <row r="8926" spans="1:14">
      <c r="A8926" s="142" t="s">
        <v>2829</v>
      </c>
      <c r="B8926" s="142" t="s">
        <v>7203</v>
      </c>
      <c r="C8926" s="142" t="s">
        <v>3163</v>
      </c>
      <c r="D8926" s="142" t="s">
        <v>3335</v>
      </c>
      <c r="E8926" s="142" t="s">
        <v>5878</v>
      </c>
      <c r="F8926" s="143" t="str">
        <f>IF(H8926&lt;=60,"소형",IF((H8926&gt;60)*(H8926&lt;=85)=1,"중소형",IF((H8926&gt;85)*(H8926&lt;=102)=1,"중형",IF((H8926&gt;102)*(H8926&lt;=135)=1,"중대형","대형"))))</f>
        <v>중소형</v>
      </c>
      <c r="G8926" s="142" t="s">
        <v>6115</v>
      </c>
      <c r="H8926" s="143">
        <v>84</v>
      </c>
      <c r="I8926" s="144">
        <v>42370</v>
      </c>
      <c r="J8926" s="143">
        <v>11</v>
      </c>
      <c r="K8926" s="137">
        <v>43191</v>
      </c>
      <c r="L8926" s="137">
        <v>44044</v>
      </c>
      <c r="M8926" s="144">
        <f>H8926/3.3</f>
        <v>25.454545454545457</v>
      </c>
      <c r="N8926" s="144">
        <f>I8926/M8926</f>
        <v>1664.5357142857142</v>
      </c>
    </row>
    <row r="8927" spans="1:14">
      <c r="A8927" s="142" t="s">
        <v>2829</v>
      </c>
      <c r="B8927" s="142" t="s">
        <v>7203</v>
      </c>
      <c r="C8927" s="142" t="s">
        <v>3163</v>
      </c>
      <c r="D8927" s="142" t="s">
        <v>3335</v>
      </c>
      <c r="E8927" s="142" t="s">
        <v>5878</v>
      </c>
      <c r="F8927" s="143" t="str">
        <f>IF(H8927&lt;=60,"소형",IF((H8927&gt;60)*(H8927&lt;=85)=1,"중소형",IF((H8927&gt;85)*(H8927&lt;=102)=1,"중형",IF((H8927&gt;102)*(H8927&lt;=135)=1,"중대형","대형"))))</f>
        <v>중소형</v>
      </c>
      <c r="G8927" s="142" t="s">
        <v>4551</v>
      </c>
      <c r="H8927" s="143">
        <v>84</v>
      </c>
      <c r="I8927" s="144">
        <v>41870</v>
      </c>
      <c r="J8927" s="143">
        <v>574</v>
      </c>
      <c r="K8927" s="137">
        <v>43191</v>
      </c>
      <c r="L8927" s="137">
        <v>44044</v>
      </c>
      <c r="M8927" s="144">
        <f>H8927/3.3</f>
        <v>25.454545454545457</v>
      </c>
      <c r="N8927" s="144">
        <f>I8927/M8927</f>
        <v>1644.8928571428571</v>
      </c>
    </row>
    <row r="8928" spans="1:14">
      <c r="A8928" s="142" t="s">
        <v>2829</v>
      </c>
      <c r="B8928" s="142" t="s">
        <v>7203</v>
      </c>
      <c r="C8928" s="142" t="s">
        <v>3163</v>
      </c>
      <c r="D8928" s="142" t="s">
        <v>3335</v>
      </c>
      <c r="E8928" s="142" t="s">
        <v>5878</v>
      </c>
      <c r="F8928" s="143" t="str">
        <f>IF(H8928&lt;=60,"소형",IF((H8928&gt;60)*(H8928&lt;=85)=1,"중소형",IF((H8928&gt;85)*(H8928&lt;=102)=1,"중형",IF((H8928&gt;102)*(H8928&lt;=135)=1,"중대형","대형"))))</f>
        <v>중소형</v>
      </c>
      <c r="G8928" s="142" t="s">
        <v>4532</v>
      </c>
      <c r="H8928" s="143">
        <v>84</v>
      </c>
      <c r="I8928" s="144">
        <v>40250</v>
      </c>
      <c r="J8928" s="143">
        <v>10</v>
      </c>
      <c r="K8928" s="137">
        <v>43191</v>
      </c>
      <c r="L8928" s="137">
        <v>44044</v>
      </c>
      <c r="M8928" s="144">
        <f>H8928/3.3</f>
        <v>25.454545454545457</v>
      </c>
      <c r="N8928" s="144">
        <f>I8928/M8928</f>
        <v>1581.2499999999998</v>
      </c>
    </row>
    <row r="8929" spans="1:14">
      <c r="A8929" s="142" t="s">
        <v>2829</v>
      </c>
      <c r="B8929" s="142" t="s">
        <v>7203</v>
      </c>
      <c r="C8929" s="142" t="s">
        <v>3163</v>
      </c>
      <c r="D8929" s="142" t="s">
        <v>3335</v>
      </c>
      <c r="E8929" s="142" t="s">
        <v>5878</v>
      </c>
      <c r="F8929" s="143" t="str">
        <f>IF(H8929&lt;=60,"소형",IF((H8929&gt;60)*(H8929&lt;=85)=1,"중소형",IF((H8929&gt;85)*(H8929&lt;=102)=1,"중형",IF((H8929&gt;102)*(H8929&lt;=135)=1,"중대형","대형"))))</f>
        <v>중소형</v>
      </c>
      <c r="G8929" s="142" t="s">
        <v>7208</v>
      </c>
      <c r="H8929" s="143">
        <v>84</v>
      </c>
      <c r="I8929" s="144">
        <v>39700</v>
      </c>
      <c r="J8929" s="143">
        <v>1</v>
      </c>
      <c r="K8929" s="137">
        <v>43191</v>
      </c>
      <c r="L8929" s="137">
        <v>44044</v>
      </c>
      <c r="M8929" s="144">
        <f>H8929/3.3</f>
        <v>25.454545454545457</v>
      </c>
      <c r="N8929" s="144">
        <f>I8929/M8929</f>
        <v>1559.6428571428571</v>
      </c>
    </row>
    <row r="8930" spans="1:14">
      <c r="A8930" s="142" t="s">
        <v>2829</v>
      </c>
      <c r="B8930" s="142" t="s">
        <v>7203</v>
      </c>
      <c r="C8930" s="142" t="s">
        <v>3163</v>
      </c>
      <c r="D8930" s="142" t="s">
        <v>3335</v>
      </c>
      <c r="E8930" s="142" t="s">
        <v>5878</v>
      </c>
      <c r="F8930" s="143" t="str">
        <f>IF(H8930&lt;=60,"소형",IF((H8930&gt;60)*(H8930&lt;=85)=1,"중소형",IF((H8930&gt;85)*(H8930&lt;=102)=1,"중형",IF((H8930&gt;102)*(H8930&lt;=135)=1,"중대형","대형"))))</f>
        <v>중소형</v>
      </c>
      <c r="G8930" s="142" t="s">
        <v>3209</v>
      </c>
      <c r="H8930" s="143">
        <v>84</v>
      </c>
      <c r="I8930" s="144">
        <v>41380</v>
      </c>
      <c r="J8930" s="143">
        <v>58</v>
      </c>
      <c r="K8930" s="137">
        <v>43191</v>
      </c>
      <c r="L8930" s="137">
        <v>44044</v>
      </c>
      <c r="M8930" s="144">
        <f>H8930/3.3</f>
        <v>25.454545454545457</v>
      </c>
      <c r="N8930" s="144">
        <f>I8930/M8930</f>
        <v>1625.6428571428571</v>
      </c>
    </row>
    <row r="8931" spans="1:14">
      <c r="A8931" s="142" t="s">
        <v>2829</v>
      </c>
      <c r="B8931" s="142" t="s">
        <v>7203</v>
      </c>
      <c r="C8931" s="142" t="s">
        <v>3163</v>
      </c>
      <c r="D8931" s="142" t="s">
        <v>3335</v>
      </c>
      <c r="E8931" s="142" t="s">
        <v>5878</v>
      </c>
      <c r="F8931" s="143" t="str">
        <f>IF(H8931&lt;=60,"소형",IF((H8931&gt;60)*(H8931&lt;=85)=1,"중소형",IF((H8931&gt;85)*(H8931&lt;=102)=1,"중형",IF((H8931&gt;102)*(H8931&lt;=135)=1,"중대형","대형"))))</f>
        <v>중소형</v>
      </c>
      <c r="G8931" s="142" t="s">
        <v>3476</v>
      </c>
      <c r="H8931" s="143">
        <v>84</v>
      </c>
      <c r="I8931" s="144">
        <v>41470</v>
      </c>
      <c r="J8931" s="143">
        <v>15</v>
      </c>
      <c r="K8931" s="137">
        <v>43191</v>
      </c>
      <c r="L8931" s="137">
        <v>44044</v>
      </c>
      <c r="M8931" s="144">
        <f>H8931/3.3</f>
        <v>25.454545454545457</v>
      </c>
      <c r="N8931" s="144">
        <f>I8931/M8931</f>
        <v>1629.1785714285713</v>
      </c>
    </row>
    <row r="8932" spans="1:14">
      <c r="A8932" s="142" t="s">
        <v>2829</v>
      </c>
      <c r="B8932" s="142" t="s">
        <v>7203</v>
      </c>
      <c r="C8932" s="142" t="s">
        <v>3163</v>
      </c>
      <c r="D8932" s="142" t="s">
        <v>3335</v>
      </c>
      <c r="E8932" s="142" t="s">
        <v>5878</v>
      </c>
      <c r="F8932" s="143" t="str">
        <f>IF(H8932&lt;=60,"소형",IF((H8932&gt;60)*(H8932&lt;=85)=1,"중소형",IF((H8932&gt;85)*(H8932&lt;=102)=1,"중형",IF((H8932&gt;102)*(H8932&lt;=135)=1,"중대형","대형"))))</f>
        <v>중소형</v>
      </c>
      <c r="G8932" s="142" t="s">
        <v>4249</v>
      </c>
      <c r="H8932" s="143">
        <v>84</v>
      </c>
      <c r="I8932" s="144">
        <v>40000</v>
      </c>
      <c r="J8932" s="143">
        <v>4</v>
      </c>
      <c r="K8932" s="137">
        <v>43191</v>
      </c>
      <c r="L8932" s="137">
        <v>44044</v>
      </c>
      <c r="M8932" s="144">
        <f>H8932/3.3</f>
        <v>25.454545454545457</v>
      </c>
      <c r="N8932" s="144">
        <f>I8932/M8932</f>
        <v>1571.4285714285713</v>
      </c>
    </row>
    <row r="8933" spans="1:14">
      <c r="A8933" s="142" t="s">
        <v>2829</v>
      </c>
      <c r="B8933" s="142" t="s">
        <v>7203</v>
      </c>
      <c r="C8933" s="142" t="s">
        <v>3163</v>
      </c>
      <c r="D8933" s="142" t="s">
        <v>3335</v>
      </c>
      <c r="E8933" s="142" t="s">
        <v>5878</v>
      </c>
      <c r="F8933" s="143" t="str">
        <f>IF(H8933&lt;=60,"소형",IF((H8933&gt;60)*(H8933&lt;=85)=1,"중소형",IF((H8933&gt;85)*(H8933&lt;=102)=1,"중형",IF((H8933&gt;102)*(H8933&lt;=135)=1,"중대형","대형"))))</f>
        <v>중소형</v>
      </c>
      <c r="G8933" s="142" t="s">
        <v>7209</v>
      </c>
      <c r="H8933" s="143">
        <v>84</v>
      </c>
      <c r="I8933" s="144">
        <v>39610</v>
      </c>
      <c r="J8933" s="143">
        <v>2</v>
      </c>
      <c r="K8933" s="137">
        <v>43191</v>
      </c>
      <c r="L8933" s="137">
        <v>44044</v>
      </c>
      <c r="M8933" s="144">
        <f>H8933/3.3</f>
        <v>25.454545454545457</v>
      </c>
      <c r="N8933" s="144">
        <f>I8933/M8933</f>
        <v>1556.1071428571427</v>
      </c>
    </row>
    <row r="8934" spans="1:14">
      <c r="A8934" s="142" t="s">
        <v>2829</v>
      </c>
      <c r="B8934" s="142" t="s">
        <v>7203</v>
      </c>
      <c r="C8934" s="142" t="s">
        <v>3163</v>
      </c>
      <c r="D8934" s="142" t="s">
        <v>3335</v>
      </c>
      <c r="E8934" s="142" t="s">
        <v>5878</v>
      </c>
      <c r="F8934" s="143" t="str">
        <f>IF(H8934&lt;=60,"소형",IF((H8934&gt;60)*(H8934&lt;=85)=1,"중소형",IF((H8934&gt;85)*(H8934&lt;=102)=1,"중형",IF((H8934&gt;102)*(H8934&lt;=135)=1,"중대형","대형"))))</f>
        <v>중형</v>
      </c>
      <c r="G8934" s="142" t="s">
        <v>7210</v>
      </c>
      <c r="H8934" s="143">
        <v>88</v>
      </c>
      <c r="I8934" s="144">
        <v>38360</v>
      </c>
      <c r="J8934" s="143">
        <v>4</v>
      </c>
      <c r="K8934" s="137">
        <v>43191</v>
      </c>
      <c r="L8934" s="137">
        <v>44044</v>
      </c>
      <c r="M8934" s="144">
        <f>H8934/3.3</f>
        <v>26.666666666666668</v>
      </c>
      <c r="N8934" s="144">
        <f>I8934/M8934</f>
        <v>1438.5</v>
      </c>
    </row>
    <row r="8935" spans="1:14">
      <c r="A8935" s="142" t="s">
        <v>2829</v>
      </c>
      <c r="B8935" s="142" t="s">
        <v>7203</v>
      </c>
      <c r="C8935" s="142" t="s">
        <v>3163</v>
      </c>
      <c r="D8935" s="142" t="s">
        <v>3335</v>
      </c>
      <c r="E8935" s="142" t="s">
        <v>5878</v>
      </c>
      <c r="F8935" s="143" t="str">
        <f>IF(H8935&lt;=60,"소형",IF((H8935&gt;60)*(H8935&lt;=85)=1,"중소형",IF((H8935&gt;85)*(H8935&lt;=102)=1,"중형",IF((H8935&gt;102)*(H8935&lt;=135)=1,"중대형","대형"))))</f>
        <v>중형</v>
      </c>
      <c r="G8935" s="142" t="s">
        <v>7211</v>
      </c>
      <c r="H8935" s="143">
        <v>94</v>
      </c>
      <c r="I8935" s="144">
        <v>42090</v>
      </c>
      <c r="J8935" s="143">
        <v>6</v>
      </c>
      <c r="K8935" s="137">
        <v>43191</v>
      </c>
      <c r="L8935" s="137">
        <v>44044</v>
      </c>
      <c r="M8935" s="144">
        <f>H8935/3.3</f>
        <v>28.484848484848488</v>
      </c>
      <c r="N8935" s="144">
        <f>I8935/M8935</f>
        <v>1477.627659574468</v>
      </c>
    </row>
    <row r="8936" spans="1:14">
      <c r="A8936" s="142" t="s">
        <v>2829</v>
      </c>
      <c r="B8936" s="142" t="s">
        <v>7203</v>
      </c>
      <c r="C8936" s="142" t="s">
        <v>3163</v>
      </c>
      <c r="D8936" s="142" t="s">
        <v>3335</v>
      </c>
      <c r="E8936" s="142" t="s">
        <v>5878</v>
      </c>
      <c r="F8936" s="143" t="str">
        <f>IF(H8936&lt;=60,"소형",IF((H8936&gt;60)*(H8936&lt;=85)=1,"중소형",IF((H8936&gt;85)*(H8936&lt;=102)=1,"중형",IF((H8936&gt;102)*(H8936&lt;=135)=1,"중대형","대형"))))</f>
        <v>중형</v>
      </c>
      <c r="G8936" s="142" t="s">
        <v>7212</v>
      </c>
      <c r="H8936" s="143">
        <v>94</v>
      </c>
      <c r="I8936" s="144">
        <v>42500</v>
      </c>
      <c r="J8936" s="143">
        <v>12</v>
      </c>
      <c r="K8936" s="137">
        <v>43191</v>
      </c>
      <c r="L8936" s="137">
        <v>44044</v>
      </c>
      <c r="M8936" s="144">
        <f>H8936/3.3</f>
        <v>28.484848484848488</v>
      </c>
      <c r="N8936" s="144">
        <f>I8936/M8936</f>
        <v>1492.0212765957444</v>
      </c>
    </row>
    <row r="8937" spans="1:14">
      <c r="A8937" s="142" t="s">
        <v>2829</v>
      </c>
      <c r="B8937" s="142" t="s">
        <v>7203</v>
      </c>
      <c r="C8937" s="142" t="s">
        <v>3163</v>
      </c>
      <c r="D8937" s="142" t="s">
        <v>3335</v>
      </c>
      <c r="E8937" s="142" t="s">
        <v>5878</v>
      </c>
      <c r="F8937" s="143" t="str">
        <f>IF(H8937&lt;=60,"소형",IF((H8937&gt;60)*(H8937&lt;=85)=1,"중소형",IF((H8937&gt;85)*(H8937&lt;=102)=1,"중형",IF((H8937&gt;102)*(H8937&lt;=135)=1,"중대형","대형"))))</f>
        <v>중형</v>
      </c>
      <c r="G8937" s="142" t="s">
        <v>7213</v>
      </c>
      <c r="H8937" s="143">
        <v>98</v>
      </c>
      <c r="I8937" s="144">
        <v>41120</v>
      </c>
      <c r="J8937" s="143">
        <v>1</v>
      </c>
      <c r="K8937" s="137">
        <v>43191</v>
      </c>
      <c r="L8937" s="137">
        <v>44044</v>
      </c>
      <c r="M8937" s="144">
        <f>H8937/3.3</f>
        <v>29.696969696969699</v>
      </c>
      <c r="N8937" s="144">
        <f>I8937/M8937</f>
        <v>1384.6530612244896</v>
      </c>
    </row>
    <row r="8938" spans="1:14">
      <c r="A8938" s="142" t="s">
        <v>2829</v>
      </c>
      <c r="B8938" s="142" t="s">
        <v>7203</v>
      </c>
      <c r="C8938" s="142" t="s">
        <v>3163</v>
      </c>
      <c r="D8938" s="142" t="s">
        <v>3335</v>
      </c>
      <c r="E8938" s="142" t="s">
        <v>5878</v>
      </c>
      <c r="F8938" s="143" t="str">
        <f>IF(H8938&lt;=60,"소형",IF((H8938&gt;60)*(H8938&lt;=85)=1,"중소형",IF((H8938&gt;85)*(H8938&lt;=102)=1,"중형",IF((H8938&gt;102)*(H8938&lt;=135)=1,"중대형","대형"))))</f>
        <v>중형</v>
      </c>
      <c r="G8938" s="142" t="s">
        <v>7214</v>
      </c>
      <c r="H8938" s="143">
        <v>98</v>
      </c>
      <c r="I8938" s="144">
        <v>40740</v>
      </c>
      <c r="J8938" s="143">
        <v>1</v>
      </c>
      <c r="K8938" s="137">
        <v>43191</v>
      </c>
      <c r="L8938" s="137">
        <v>44044</v>
      </c>
      <c r="M8938" s="144">
        <f>H8938/3.3</f>
        <v>29.696969696969699</v>
      </c>
      <c r="N8938" s="144">
        <f>I8938/M8938</f>
        <v>1371.8571428571427</v>
      </c>
    </row>
    <row r="8939" spans="1:14">
      <c r="A8939" s="142" t="s">
        <v>2829</v>
      </c>
      <c r="B8939" s="142" t="s">
        <v>7203</v>
      </c>
      <c r="C8939" s="142" t="s">
        <v>3163</v>
      </c>
      <c r="D8939" s="142" t="s">
        <v>3335</v>
      </c>
      <c r="E8939" s="142" t="s">
        <v>5878</v>
      </c>
      <c r="F8939" s="143" t="str">
        <f>IF(H8939&lt;=60,"소형",IF((H8939&gt;60)*(H8939&lt;=85)=1,"중소형",IF((H8939&gt;85)*(H8939&lt;=102)=1,"중형",IF((H8939&gt;102)*(H8939&lt;=135)=1,"중대형","대형"))))</f>
        <v>중형</v>
      </c>
      <c r="G8939" s="142" t="s">
        <v>7215</v>
      </c>
      <c r="H8939" s="143">
        <v>102</v>
      </c>
      <c r="I8939" s="144">
        <v>49500</v>
      </c>
      <c r="J8939" s="143">
        <v>71</v>
      </c>
      <c r="K8939" s="137">
        <v>43191</v>
      </c>
      <c r="L8939" s="137">
        <v>44044</v>
      </c>
      <c r="M8939" s="144">
        <f>H8939/3.3</f>
        <v>30.90909090909091</v>
      </c>
      <c r="N8939" s="144">
        <f>I8939/M8939</f>
        <v>1601.4705882352941</v>
      </c>
    </row>
    <row r="8940" spans="1:14">
      <c r="A8940" s="142" t="s">
        <v>2829</v>
      </c>
      <c r="B8940" s="142" t="s">
        <v>7203</v>
      </c>
      <c r="C8940" s="142" t="s">
        <v>3163</v>
      </c>
      <c r="D8940" s="142" t="s">
        <v>3335</v>
      </c>
      <c r="E8940" s="142" t="s">
        <v>5878</v>
      </c>
      <c r="F8940" s="143" t="str">
        <f>IF(H8940&lt;=60,"소형",IF((H8940&gt;60)*(H8940&lt;=85)=1,"중소형",IF((H8940&gt;85)*(H8940&lt;=102)=1,"중형",IF((H8940&gt;102)*(H8940&lt;=135)=1,"중대형","대형"))))</f>
        <v>중형</v>
      </c>
      <c r="G8940" s="142" t="s">
        <v>7216</v>
      </c>
      <c r="H8940" s="143">
        <v>102</v>
      </c>
      <c r="I8940" s="144">
        <v>47580</v>
      </c>
      <c r="J8940" s="143">
        <v>2</v>
      </c>
      <c r="K8940" s="137">
        <v>43191</v>
      </c>
      <c r="L8940" s="137">
        <v>44044</v>
      </c>
      <c r="M8940" s="144">
        <f>H8940/3.3</f>
        <v>30.90909090909091</v>
      </c>
      <c r="N8940" s="144">
        <f>I8940/M8940</f>
        <v>1539.3529411764705</v>
      </c>
    </row>
    <row r="8941" spans="1:14">
      <c r="A8941" s="142" t="s">
        <v>2829</v>
      </c>
      <c r="B8941" s="142" t="s">
        <v>7203</v>
      </c>
      <c r="C8941" s="142" t="s">
        <v>3163</v>
      </c>
      <c r="D8941" s="142" t="s">
        <v>3335</v>
      </c>
      <c r="E8941" s="142" t="s">
        <v>5878</v>
      </c>
      <c r="F8941" s="143" t="str">
        <f>IF(H8941&lt;=60,"소형",IF((H8941&gt;60)*(H8941&lt;=85)=1,"중소형",IF((H8941&gt;85)*(H8941&lt;=102)=1,"중형",IF((H8941&gt;102)*(H8941&lt;=135)=1,"중대형","대형"))))</f>
        <v>중형</v>
      </c>
      <c r="G8941" s="142" t="s">
        <v>7217</v>
      </c>
      <c r="H8941" s="143">
        <v>102</v>
      </c>
      <c r="I8941" s="144">
        <v>47450</v>
      </c>
      <c r="J8941" s="143">
        <v>1</v>
      </c>
      <c r="K8941" s="137">
        <v>43191</v>
      </c>
      <c r="L8941" s="137">
        <v>44044</v>
      </c>
      <c r="M8941" s="144">
        <f>H8941/3.3</f>
        <v>30.90909090909091</v>
      </c>
      <c r="N8941" s="144">
        <f>I8941/M8941</f>
        <v>1535.1470588235293</v>
      </c>
    </row>
    <row r="8942" spans="1:14">
      <c r="A8942" s="142" t="s">
        <v>2829</v>
      </c>
      <c r="B8942" s="142" t="s">
        <v>7203</v>
      </c>
      <c r="C8942" s="142" t="s">
        <v>3163</v>
      </c>
      <c r="D8942" s="142" t="s">
        <v>3335</v>
      </c>
      <c r="E8942" s="142" t="s">
        <v>5878</v>
      </c>
      <c r="F8942" s="143" t="str">
        <f>IF(H8942&lt;=60,"소형",IF((H8942&gt;60)*(H8942&lt;=85)=1,"중소형",IF((H8942&gt;85)*(H8942&lt;=102)=1,"중형",IF((H8942&gt;102)*(H8942&lt;=135)=1,"중대형","대형"))))</f>
        <v>중형</v>
      </c>
      <c r="G8942" s="142" t="s">
        <v>7218</v>
      </c>
      <c r="H8942" s="143">
        <v>102</v>
      </c>
      <c r="I8942" s="144">
        <v>50100</v>
      </c>
      <c r="J8942" s="143">
        <v>127</v>
      </c>
      <c r="K8942" s="137">
        <v>43191</v>
      </c>
      <c r="L8942" s="137">
        <v>44044</v>
      </c>
      <c r="M8942" s="144">
        <f>H8942/3.3</f>
        <v>30.90909090909091</v>
      </c>
      <c r="N8942" s="144">
        <f>I8942/M8942</f>
        <v>1620.8823529411764</v>
      </c>
    </row>
    <row r="8943" spans="1:14">
      <c r="A8943" s="142" t="s">
        <v>2829</v>
      </c>
      <c r="B8943" s="142" t="s">
        <v>7203</v>
      </c>
      <c r="C8943" s="142" t="s">
        <v>3163</v>
      </c>
      <c r="D8943" s="142" t="s">
        <v>3335</v>
      </c>
      <c r="E8943" s="142" t="s">
        <v>5878</v>
      </c>
      <c r="F8943" s="143" t="str">
        <f>IF(H8943&lt;=60,"소형",IF((H8943&gt;60)*(H8943&lt;=85)=1,"중소형",IF((H8943&gt;85)*(H8943&lt;=102)=1,"중형",IF((H8943&gt;102)*(H8943&lt;=135)=1,"중대형","대형"))))</f>
        <v>중대형</v>
      </c>
      <c r="G8943" s="142" t="s">
        <v>7219</v>
      </c>
      <c r="H8943" s="143">
        <v>113</v>
      </c>
      <c r="I8943" s="144">
        <v>49960</v>
      </c>
      <c r="J8943" s="143">
        <v>8</v>
      </c>
      <c r="K8943" s="137">
        <v>43191</v>
      </c>
      <c r="L8943" s="137">
        <v>44044</v>
      </c>
      <c r="M8943" s="144">
        <f>H8943/3.3</f>
        <v>34.242424242424242</v>
      </c>
      <c r="N8943" s="144">
        <f>I8943/M8943</f>
        <v>1459.0088495575221</v>
      </c>
    </row>
    <row r="8944" spans="1:14">
      <c r="A8944" s="142" t="s">
        <v>2829</v>
      </c>
      <c r="B8944" s="142" t="s">
        <v>7203</v>
      </c>
      <c r="C8944" s="142" t="s">
        <v>3163</v>
      </c>
      <c r="D8944" s="142" t="s">
        <v>3335</v>
      </c>
      <c r="E8944" s="142" t="s">
        <v>5878</v>
      </c>
      <c r="F8944" s="143" t="str">
        <f>IF(H8944&lt;=60,"소형",IF((H8944&gt;60)*(H8944&lt;=85)=1,"중소형",IF((H8944&gt;85)*(H8944&lt;=102)=1,"중형",IF((H8944&gt;102)*(H8944&lt;=135)=1,"중대형","대형"))))</f>
        <v>중대형</v>
      </c>
      <c r="G8944" s="142" t="s">
        <v>7220</v>
      </c>
      <c r="H8944" s="143">
        <v>113</v>
      </c>
      <c r="I8944" s="144">
        <v>49470</v>
      </c>
      <c r="J8944" s="143">
        <v>4</v>
      </c>
      <c r="K8944" s="137">
        <v>43191</v>
      </c>
      <c r="L8944" s="137">
        <v>44044</v>
      </c>
      <c r="M8944" s="144">
        <f>H8944/3.3</f>
        <v>34.242424242424242</v>
      </c>
      <c r="N8944" s="144">
        <f>I8944/M8944</f>
        <v>1444.6991150442477</v>
      </c>
    </row>
    <row r="8945" spans="1:14">
      <c r="A8945" s="142" t="s">
        <v>2829</v>
      </c>
      <c r="B8945" s="142" t="s">
        <v>7203</v>
      </c>
      <c r="C8945" s="142" t="s">
        <v>3163</v>
      </c>
      <c r="D8945" s="142" t="s">
        <v>3335</v>
      </c>
      <c r="E8945" s="142" t="s">
        <v>5878</v>
      </c>
      <c r="F8945" s="143" t="str">
        <f>IF(H8945&lt;=60,"소형",IF((H8945&gt;60)*(H8945&lt;=85)=1,"중소형",IF((H8945&gt;85)*(H8945&lt;=102)=1,"중형",IF((H8945&gt;102)*(H8945&lt;=135)=1,"중대형","대형"))))</f>
        <v>중대형</v>
      </c>
      <c r="G8945" s="142" t="s">
        <v>7221</v>
      </c>
      <c r="H8945" s="143">
        <v>114</v>
      </c>
      <c r="I8945" s="144">
        <v>66510</v>
      </c>
      <c r="J8945" s="143">
        <v>3</v>
      </c>
      <c r="K8945" s="137">
        <v>43191</v>
      </c>
      <c r="L8945" s="137">
        <v>44044</v>
      </c>
      <c r="M8945" s="144">
        <f>H8945/3.3</f>
        <v>34.545454545454547</v>
      </c>
      <c r="N8945" s="144">
        <f>I8945/M8945</f>
        <v>1925.2894736842104</v>
      </c>
    </row>
    <row r="8946" spans="1:14">
      <c r="A8946" s="142" t="s">
        <v>2829</v>
      </c>
      <c r="B8946" s="142" t="s">
        <v>7203</v>
      </c>
      <c r="C8946" s="142" t="s">
        <v>3163</v>
      </c>
      <c r="D8946" s="142" t="s">
        <v>3335</v>
      </c>
      <c r="E8946" s="142" t="s">
        <v>5878</v>
      </c>
      <c r="F8946" s="143" t="str">
        <f>IF(H8946&lt;=60,"소형",IF((H8946&gt;60)*(H8946&lt;=85)=1,"중소형",IF((H8946&gt;85)*(H8946&lt;=102)=1,"중형",IF((H8946&gt;102)*(H8946&lt;=135)=1,"중대형","대형"))))</f>
        <v>중대형</v>
      </c>
      <c r="G8946" s="142" t="s">
        <v>7222</v>
      </c>
      <c r="H8946" s="143">
        <v>114</v>
      </c>
      <c r="I8946" s="144">
        <v>67890</v>
      </c>
      <c r="J8946" s="143">
        <v>2</v>
      </c>
      <c r="K8946" s="137">
        <v>43191</v>
      </c>
      <c r="L8946" s="137">
        <v>44044</v>
      </c>
      <c r="M8946" s="144">
        <f>H8946/3.3</f>
        <v>34.545454545454547</v>
      </c>
      <c r="N8946" s="144">
        <f>I8946/M8946</f>
        <v>1965.2368421052631</v>
      </c>
    </row>
    <row r="8947" spans="1:14">
      <c r="A8947" s="142" t="s">
        <v>2829</v>
      </c>
      <c r="B8947" s="142" t="s">
        <v>7203</v>
      </c>
      <c r="C8947" s="142" t="s">
        <v>3163</v>
      </c>
      <c r="D8947" s="142" t="s">
        <v>3335</v>
      </c>
      <c r="E8947" s="142" t="s">
        <v>5878</v>
      </c>
      <c r="F8947" s="143" t="str">
        <f>IF(H8947&lt;=60,"소형",IF((H8947&gt;60)*(H8947&lt;=85)=1,"중소형",IF((H8947&gt;85)*(H8947&lt;=102)=1,"중형",IF((H8947&gt;102)*(H8947&lt;=135)=1,"중대형","대형"))))</f>
        <v>중대형</v>
      </c>
      <c r="G8947" s="142" t="s">
        <v>7223</v>
      </c>
      <c r="H8947" s="143">
        <v>114</v>
      </c>
      <c r="I8947" s="144">
        <v>68080</v>
      </c>
      <c r="J8947" s="143">
        <v>3</v>
      </c>
      <c r="K8947" s="137">
        <v>43191</v>
      </c>
      <c r="L8947" s="137">
        <v>44044</v>
      </c>
      <c r="M8947" s="144">
        <f>H8947/3.3</f>
        <v>34.545454545454547</v>
      </c>
      <c r="N8947" s="144">
        <f>I8947/M8947</f>
        <v>1970.7368421052631</v>
      </c>
    </row>
    <row r="8948" spans="1:14">
      <c r="A8948" s="142" t="s">
        <v>2829</v>
      </c>
      <c r="B8948" s="142" t="s">
        <v>7203</v>
      </c>
      <c r="C8948" s="142" t="s">
        <v>3163</v>
      </c>
      <c r="D8948" s="142" t="s">
        <v>3335</v>
      </c>
      <c r="E8948" s="142" t="s">
        <v>5878</v>
      </c>
      <c r="F8948" s="143" t="str">
        <f>IF(H8948&lt;=60,"소형",IF((H8948&gt;60)*(H8948&lt;=85)=1,"중소형",IF((H8948&gt;85)*(H8948&lt;=102)=1,"중형",IF((H8948&gt;102)*(H8948&lt;=135)=1,"중대형","대형"))))</f>
        <v>중대형</v>
      </c>
      <c r="G8948" s="142" t="s">
        <v>7224</v>
      </c>
      <c r="H8948" s="143">
        <v>121</v>
      </c>
      <c r="I8948" s="144">
        <v>48950</v>
      </c>
      <c r="J8948" s="143">
        <v>3</v>
      </c>
      <c r="K8948" s="137">
        <v>43191</v>
      </c>
      <c r="L8948" s="137">
        <v>44044</v>
      </c>
      <c r="M8948" s="144">
        <f>H8948/3.3</f>
        <v>36.666666666666671</v>
      </c>
      <c r="N8948" s="144">
        <f>I8948/M8948</f>
        <v>1334.9999999999998</v>
      </c>
    </row>
    <row r="8949" spans="1:14">
      <c r="A8949" s="142" t="s">
        <v>2829</v>
      </c>
      <c r="B8949" s="142" t="s">
        <v>7225</v>
      </c>
      <c r="C8949" s="142" t="s">
        <v>3163</v>
      </c>
      <c r="D8949" s="142" t="s">
        <v>3335</v>
      </c>
      <c r="E8949" s="142" t="s">
        <v>5878</v>
      </c>
      <c r="F8949" s="143" t="str">
        <f>IF(H8949&lt;=60,"소형",IF((H8949&gt;60)*(H8949&lt;=85)=1,"중소형",IF((H8949&gt;85)*(H8949&lt;=102)=1,"중형",IF((H8949&gt;102)*(H8949&lt;=135)=1,"중대형","대형"))))</f>
        <v>중소형</v>
      </c>
      <c r="G8949" s="142" t="s">
        <v>7226</v>
      </c>
      <c r="H8949" s="143">
        <v>68</v>
      </c>
      <c r="I8949" s="144">
        <v>35940</v>
      </c>
      <c r="J8949" s="143">
        <v>234</v>
      </c>
      <c r="K8949" s="137">
        <v>43191</v>
      </c>
      <c r="L8949" s="137">
        <v>44044</v>
      </c>
      <c r="M8949" s="144">
        <f>H8949/3.3</f>
        <v>20.606060606060606</v>
      </c>
      <c r="N8949" s="144">
        <f>I8949/M8949</f>
        <v>1744.1470588235295</v>
      </c>
    </row>
    <row r="8950" spans="1:14">
      <c r="A8950" s="142" t="s">
        <v>2829</v>
      </c>
      <c r="B8950" s="142" t="s">
        <v>7225</v>
      </c>
      <c r="C8950" s="142" t="s">
        <v>3163</v>
      </c>
      <c r="D8950" s="142" t="s">
        <v>3335</v>
      </c>
      <c r="E8950" s="142" t="s">
        <v>5878</v>
      </c>
      <c r="F8950" s="143" t="str">
        <f>IF(H8950&lt;=60,"소형",IF((H8950&gt;60)*(H8950&lt;=85)=1,"중소형",IF((H8950&gt;85)*(H8950&lt;=102)=1,"중형",IF((H8950&gt;102)*(H8950&lt;=135)=1,"중대형","대형"))))</f>
        <v>중소형</v>
      </c>
      <c r="G8950" s="142" t="s">
        <v>7227</v>
      </c>
      <c r="H8950" s="143">
        <v>68</v>
      </c>
      <c r="I8950" s="144">
        <v>35880</v>
      </c>
      <c r="J8950" s="143">
        <v>200</v>
      </c>
      <c r="K8950" s="137">
        <v>43191</v>
      </c>
      <c r="L8950" s="137">
        <v>44044</v>
      </c>
      <c r="M8950" s="144">
        <f>H8950/3.3</f>
        <v>20.606060606060606</v>
      </c>
      <c r="N8950" s="144">
        <f>I8950/M8950</f>
        <v>1741.2352941176471</v>
      </c>
    </row>
    <row r="8951" spans="1:14">
      <c r="A8951" s="142" t="s">
        <v>2829</v>
      </c>
      <c r="B8951" s="142" t="s">
        <v>7225</v>
      </c>
      <c r="C8951" s="142" t="s">
        <v>3163</v>
      </c>
      <c r="D8951" s="142" t="s">
        <v>3335</v>
      </c>
      <c r="E8951" s="142" t="s">
        <v>5878</v>
      </c>
      <c r="F8951" s="143" t="str">
        <f>IF(H8951&lt;=60,"소형",IF((H8951&gt;60)*(H8951&lt;=85)=1,"중소형",IF((H8951&gt;85)*(H8951&lt;=102)=1,"중형",IF((H8951&gt;102)*(H8951&lt;=135)=1,"중대형","대형"))))</f>
        <v>중소형</v>
      </c>
      <c r="G8951" s="142" t="s">
        <v>7228</v>
      </c>
      <c r="H8951" s="143">
        <v>76</v>
      </c>
      <c r="I8951" s="144">
        <v>39320</v>
      </c>
      <c r="J8951" s="143">
        <v>179</v>
      </c>
      <c r="K8951" s="137">
        <v>43191</v>
      </c>
      <c r="L8951" s="137">
        <v>44044</v>
      </c>
      <c r="M8951" s="144">
        <f>H8951/3.3</f>
        <v>23.030303030303031</v>
      </c>
      <c r="N8951" s="144">
        <f>I8951/M8951</f>
        <v>1707.3157894736842</v>
      </c>
    </row>
    <row r="8952" spans="1:14">
      <c r="A8952" s="142" t="s">
        <v>2829</v>
      </c>
      <c r="B8952" s="142" t="s">
        <v>7225</v>
      </c>
      <c r="C8952" s="142" t="s">
        <v>3163</v>
      </c>
      <c r="D8952" s="142" t="s">
        <v>3335</v>
      </c>
      <c r="E8952" s="142" t="s">
        <v>5878</v>
      </c>
      <c r="F8952" s="143" t="str">
        <f>IF(H8952&lt;=60,"소형",IF((H8952&gt;60)*(H8952&lt;=85)=1,"중소형",IF((H8952&gt;85)*(H8952&lt;=102)=1,"중형",IF((H8952&gt;102)*(H8952&lt;=135)=1,"중대형","대형"))))</f>
        <v>중소형</v>
      </c>
      <c r="G8952" s="142" t="s">
        <v>4772</v>
      </c>
      <c r="H8952" s="143">
        <v>76</v>
      </c>
      <c r="I8952" s="144">
        <v>39330</v>
      </c>
      <c r="J8952" s="143">
        <v>106</v>
      </c>
      <c r="K8952" s="137">
        <v>43191</v>
      </c>
      <c r="L8952" s="137">
        <v>44044</v>
      </c>
      <c r="M8952" s="144">
        <f>H8952/3.3</f>
        <v>23.030303030303031</v>
      </c>
      <c r="N8952" s="144">
        <f>I8952/M8952</f>
        <v>1707.75</v>
      </c>
    </row>
    <row r="8953" spans="1:14">
      <c r="A8953" s="142" t="s">
        <v>2829</v>
      </c>
      <c r="B8953" s="142" t="s">
        <v>7225</v>
      </c>
      <c r="C8953" s="142" t="s">
        <v>3163</v>
      </c>
      <c r="D8953" s="142" t="s">
        <v>3335</v>
      </c>
      <c r="E8953" s="142" t="s">
        <v>5878</v>
      </c>
      <c r="F8953" s="143" t="str">
        <f>IF(H8953&lt;=60,"소형",IF((H8953&gt;60)*(H8953&lt;=85)=1,"중소형",IF((H8953&gt;85)*(H8953&lt;=102)=1,"중형",IF((H8953&gt;102)*(H8953&lt;=135)=1,"중대형","대형"))))</f>
        <v>중소형</v>
      </c>
      <c r="G8953" s="142" t="s">
        <v>4773</v>
      </c>
      <c r="H8953" s="143">
        <v>76</v>
      </c>
      <c r="I8953" s="144">
        <v>39000</v>
      </c>
      <c r="J8953" s="143">
        <v>102</v>
      </c>
      <c r="K8953" s="137">
        <v>43191</v>
      </c>
      <c r="L8953" s="137">
        <v>44044</v>
      </c>
      <c r="M8953" s="144">
        <f>H8953/3.3</f>
        <v>23.030303030303031</v>
      </c>
      <c r="N8953" s="144">
        <f>I8953/M8953</f>
        <v>1693.421052631579</v>
      </c>
    </row>
    <row r="8954" spans="1:14">
      <c r="A8954" s="142" t="s">
        <v>2829</v>
      </c>
      <c r="B8954" s="142" t="s">
        <v>7225</v>
      </c>
      <c r="C8954" s="142" t="s">
        <v>3163</v>
      </c>
      <c r="D8954" s="142" t="s">
        <v>3335</v>
      </c>
      <c r="E8954" s="142" t="s">
        <v>5878</v>
      </c>
      <c r="F8954" s="143" t="str">
        <f>IF(H8954&lt;=60,"소형",IF((H8954&gt;60)*(H8954&lt;=85)=1,"중소형",IF((H8954&gt;85)*(H8954&lt;=102)=1,"중형",IF((H8954&gt;102)*(H8954&lt;=135)=1,"중대형","대형"))))</f>
        <v>중소형</v>
      </c>
      <c r="G8954" s="142" t="s">
        <v>7229</v>
      </c>
      <c r="H8954" s="143">
        <v>84</v>
      </c>
      <c r="I8954" s="144">
        <v>41850</v>
      </c>
      <c r="J8954" s="143">
        <v>3</v>
      </c>
      <c r="K8954" s="137">
        <v>43191</v>
      </c>
      <c r="L8954" s="137">
        <v>44044</v>
      </c>
      <c r="M8954" s="144">
        <f>H8954/3.3</f>
        <v>25.454545454545457</v>
      </c>
      <c r="N8954" s="144">
        <f>I8954/M8954</f>
        <v>1644.1071428571427</v>
      </c>
    </row>
    <row r="8955" spans="1:14">
      <c r="A8955" s="142" t="s">
        <v>2829</v>
      </c>
      <c r="B8955" s="142" t="s">
        <v>7225</v>
      </c>
      <c r="C8955" s="142" t="s">
        <v>3163</v>
      </c>
      <c r="D8955" s="142" t="s">
        <v>3335</v>
      </c>
      <c r="E8955" s="142" t="s">
        <v>5878</v>
      </c>
      <c r="F8955" s="143" t="str">
        <f>IF(H8955&lt;=60,"소형",IF((H8955&gt;60)*(H8955&lt;=85)=1,"중소형",IF((H8955&gt;85)*(H8955&lt;=102)=1,"중형",IF((H8955&gt;102)*(H8955&lt;=135)=1,"중대형","대형"))))</f>
        <v>중소형</v>
      </c>
      <c r="G8955" s="142" t="s">
        <v>5387</v>
      </c>
      <c r="H8955" s="143">
        <v>84</v>
      </c>
      <c r="I8955" s="144">
        <v>40230</v>
      </c>
      <c r="J8955" s="143">
        <v>3</v>
      </c>
      <c r="K8955" s="137">
        <v>43191</v>
      </c>
      <c r="L8955" s="137">
        <v>44044</v>
      </c>
      <c r="M8955" s="144">
        <f>H8955/3.3</f>
        <v>25.454545454545457</v>
      </c>
      <c r="N8955" s="144">
        <f>I8955/M8955</f>
        <v>1580.4642857142856</v>
      </c>
    </row>
    <row r="8956" spans="1:14">
      <c r="A8956" s="142" t="s">
        <v>2829</v>
      </c>
      <c r="B8956" s="142" t="s">
        <v>7225</v>
      </c>
      <c r="C8956" s="142" t="s">
        <v>3163</v>
      </c>
      <c r="D8956" s="142" t="s">
        <v>3335</v>
      </c>
      <c r="E8956" s="142" t="s">
        <v>5878</v>
      </c>
      <c r="F8956" s="143" t="str">
        <f>IF(H8956&lt;=60,"소형",IF((H8956&gt;60)*(H8956&lt;=85)=1,"중소형",IF((H8956&gt;85)*(H8956&lt;=102)=1,"중형",IF((H8956&gt;102)*(H8956&lt;=135)=1,"중대형","대형"))))</f>
        <v>중소형</v>
      </c>
      <c r="G8956" s="142" t="s">
        <v>7230</v>
      </c>
      <c r="H8956" s="143">
        <v>84</v>
      </c>
      <c r="I8956" s="144">
        <v>40230</v>
      </c>
      <c r="J8956" s="143">
        <v>4</v>
      </c>
      <c r="K8956" s="137">
        <v>43191</v>
      </c>
      <c r="L8956" s="137">
        <v>44044</v>
      </c>
      <c r="M8956" s="144">
        <f>H8956/3.3</f>
        <v>25.454545454545457</v>
      </c>
      <c r="N8956" s="144">
        <f>I8956/M8956</f>
        <v>1580.4642857142856</v>
      </c>
    </row>
    <row r="8957" spans="1:14">
      <c r="A8957" s="142" t="s">
        <v>2829</v>
      </c>
      <c r="B8957" s="142" t="s">
        <v>7225</v>
      </c>
      <c r="C8957" s="142" t="s">
        <v>3163</v>
      </c>
      <c r="D8957" s="142" t="s">
        <v>3335</v>
      </c>
      <c r="E8957" s="142" t="s">
        <v>5878</v>
      </c>
      <c r="F8957" s="143" t="str">
        <f>IF(H8957&lt;=60,"소형",IF((H8957&gt;60)*(H8957&lt;=85)=1,"중소형",IF((H8957&gt;85)*(H8957&lt;=102)=1,"중형",IF((H8957&gt;102)*(H8957&lt;=135)=1,"중대형","대형"))))</f>
        <v>중소형</v>
      </c>
      <c r="G8957" s="142" t="s">
        <v>5032</v>
      </c>
      <c r="H8957" s="143">
        <v>84</v>
      </c>
      <c r="I8957" s="144">
        <v>41850</v>
      </c>
      <c r="J8957" s="143">
        <v>610</v>
      </c>
      <c r="K8957" s="137">
        <v>43191</v>
      </c>
      <c r="L8957" s="137">
        <v>44044</v>
      </c>
      <c r="M8957" s="144">
        <f>H8957/3.3</f>
        <v>25.454545454545457</v>
      </c>
      <c r="N8957" s="144">
        <f>I8957/M8957</f>
        <v>1644.1071428571427</v>
      </c>
    </row>
    <row r="8958" spans="1:14">
      <c r="A8958" s="142" t="s">
        <v>2829</v>
      </c>
      <c r="B8958" s="142" t="s">
        <v>7225</v>
      </c>
      <c r="C8958" s="142" t="s">
        <v>3163</v>
      </c>
      <c r="D8958" s="142" t="s">
        <v>3335</v>
      </c>
      <c r="E8958" s="142" t="s">
        <v>5878</v>
      </c>
      <c r="F8958" s="143" t="str">
        <f>IF(H8958&lt;=60,"소형",IF((H8958&gt;60)*(H8958&lt;=85)=1,"중소형",IF((H8958&gt;85)*(H8958&lt;=102)=1,"중형",IF((H8958&gt;102)*(H8958&lt;=135)=1,"중대형","대형"))))</f>
        <v>중소형</v>
      </c>
      <c r="G8958" s="142" t="s">
        <v>3565</v>
      </c>
      <c r="H8958" s="143">
        <v>84</v>
      </c>
      <c r="I8958" s="144">
        <v>41560</v>
      </c>
      <c r="J8958" s="143">
        <v>83</v>
      </c>
      <c r="K8958" s="137">
        <v>43191</v>
      </c>
      <c r="L8958" s="137">
        <v>44044</v>
      </c>
      <c r="M8958" s="144">
        <f>H8958/3.3</f>
        <v>25.454545454545457</v>
      </c>
      <c r="N8958" s="144">
        <f>I8958/M8958</f>
        <v>1632.7142857142856</v>
      </c>
    </row>
    <row r="8959" spans="1:14">
      <c r="A8959" s="142" t="s">
        <v>2829</v>
      </c>
      <c r="B8959" s="142" t="s">
        <v>7225</v>
      </c>
      <c r="C8959" s="142" t="s">
        <v>3163</v>
      </c>
      <c r="D8959" s="142" t="s">
        <v>3335</v>
      </c>
      <c r="E8959" s="142" t="s">
        <v>5878</v>
      </c>
      <c r="F8959" s="143" t="str">
        <f>IF(H8959&lt;=60,"소형",IF((H8959&gt;60)*(H8959&lt;=85)=1,"중소형",IF((H8959&gt;85)*(H8959&lt;=102)=1,"중형",IF((H8959&gt;102)*(H8959&lt;=135)=1,"중대형","대형"))))</f>
        <v>중소형</v>
      </c>
      <c r="G8959" s="142" t="s">
        <v>3240</v>
      </c>
      <c r="H8959" s="143">
        <v>84</v>
      </c>
      <c r="I8959" s="144">
        <v>41860</v>
      </c>
      <c r="J8959" s="143">
        <v>75</v>
      </c>
      <c r="K8959" s="137">
        <v>43191</v>
      </c>
      <c r="L8959" s="137">
        <v>44044</v>
      </c>
      <c r="M8959" s="144">
        <f>H8959/3.3</f>
        <v>25.454545454545457</v>
      </c>
      <c r="N8959" s="144">
        <f>I8959/M8959</f>
        <v>1644.4999999999998</v>
      </c>
    </row>
    <row r="8960" spans="1:14">
      <c r="A8960" s="142" t="s">
        <v>2829</v>
      </c>
      <c r="B8960" s="142" t="s">
        <v>7225</v>
      </c>
      <c r="C8960" s="142" t="s">
        <v>3163</v>
      </c>
      <c r="D8960" s="142" t="s">
        <v>3335</v>
      </c>
      <c r="E8960" s="142" t="s">
        <v>5878</v>
      </c>
      <c r="F8960" s="143" t="str">
        <f>IF(H8960&lt;=60,"소형",IF((H8960&gt;60)*(H8960&lt;=85)=1,"중소형",IF((H8960&gt;85)*(H8960&lt;=102)=1,"중형",IF((H8960&gt;102)*(H8960&lt;=135)=1,"중대형","대형"))))</f>
        <v>중소형</v>
      </c>
      <c r="G8960" s="142" t="s">
        <v>7231</v>
      </c>
      <c r="H8960" s="143">
        <v>84</v>
      </c>
      <c r="I8960" s="144">
        <v>39960</v>
      </c>
      <c r="J8960" s="143">
        <v>1</v>
      </c>
      <c r="K8960" s="137">
        <v>43191</v>
      </c>
      <c r="L8960" s="137">
        <v>44044</v>
      </c>
      <c r="M8960" s="144">
        <f>H8960/3.3</f>
        <v>25.454545454545457</v>
      </c>
      <c r="N8960" s="144">
        <f>I8960/M8960</f>
        <v>1569.8571428571427</v>
      </c>
    </row>
    <row r="8961" spans="1:14">
      <c r="A8961" s="142" t="s">
        <v>2829</v>
      </c>
      <c r="B8961" s="142" t="s">
        <v>7225</v>
      </c>
      <c r="C8961" s="142" t="s">
        <v>3163</v>
      </c>
      <c r="D8961" s="142" t="s">
        <v>3335</v>
      </c>
      <c r="E8961" s="142" t="s">
        <v>5878</v>
      </c>
      <c r="F8961" s="143" t="str">
        <f>IF(H8961&lt;=60,"소형",IF((H8961&gt;60)*(H8961&lt;=85)=1,"중소형",IF((H8961&gt;85)*(H8961&lt;=102)=1,"중형",IF((H8961&gt;102)*(H8961&lt;=135)=1,"중대형","대형"))))</f>
        <v>중소형</v>
      </c>
      <c r="G8961" s="142" t="s">
        <v>7232</v>
      </c>
      <c r="H8961" s="143">
        <v>84</v>
      </c>
      <c r="I8961" s="144">
        <v>39970</v>
      </c>
      <c r="J8961" s="143">
        <v>4</v>
      </c>
      <c r="K8961" s="137">
        <v>43191</v>
      </c>
      <c r="L8961" s="137">
        <v>44044</v>
      </c>
      <c r="M8961" s="144">
        <f>H8961/3.3</f>
        <v>25.454545454545457</v>
      </c>
      <c r="N8961" s="144">
        <f>I8961/M8961</f>
        <v>1570.2499999999998</v>
      </c>
    </row>
    <row r="8962" spans="1:14">
      <c r="A8962" s="142" t="s">
        <v>2829</v>
      </c>
      <c r="B8962" s="142" t="s">
        <v>7225</v>
      </c>
      <c r="C8962" s="142" t="s">
        <v>3163</v>
      </c>
      <c r="D8962" s="142" t="s">
        <v>3335</v>
      </c>
      <c r="E8962" s="142" t="s">
        <v>5878</v>
      </c>
      <c r="F8962" s="143" t="str">
        <f>IF(H8962&lt;=60,"소형",IF((H8962&gt;60)*(H8962&lt;=85)=1,"중소형",IF((H8962&gt;85)*(H8962&lt;=102)=1,"중형",IF((H8962&gt;102)*(H8962&lt;=135)=1,"중대형","대형"))))</f>
        <v>중소형</v>
      </c>
      <c r="G8962" s="142" t="s">
        <v>4248</v>
      </c>
      <c r="H8962" s="143">
        <v>84</v>
      </c>
      <c r="I8962" s="144">
        <v>39590</v>
      </c>
      <c r="J8962" s="143">
        <v>2</v>
      </c>
      <c r="K8962" s="137">
        <v>43191</v>
      </c>
      <c r="L8962" s="137">
        <v>44044</v>
      </c>
      <c r="M8962" s="144">
        <f>H8962/3.3</f>
        <v>25.454545454545457</v>
      </c>
      <c r="N8962" s="144">
        <f>I8962/M8962</f>
        <v>1555.3214285714284</v>
      </c>
    </row>
    <row r="8963" spans="1:14">
      <c r="A8963" s="142" t="s">
        <v>2829</v>
      </c>
      <c r="B8963" s="142" t="s">
        <v>7225</v>
      </c>
      <c r="C8963" s="142" t="s">
        <v>3163</v>
      </c>
      <c r="D8963" s="142" t="s">
        <v>3335</v>
      </c>
      <c r="E8963" s="142" t="s">
        <v>5878</v>
      </c>
      <c r="F8963" s="143" t="str">
        <f>IF(H8963&lt;=60,"소형",IF((H8963&gt;60)*(H8963&lt;=85)=1,"중소형",IF((H8963&gt;85)*(H8963&lt;=102)=1,"중형",IF((H8963&gt;102)*(H8963&lt;=135)=1,"중대형","대형"))))</f>
        <v>중형</v>
      </c>
      <c r="G8963" s="142" t="s">
        <v>7233</v>
      </c>
      <c r="H8963" s="143">
        <v>88</v>
      </c>
      <c r="I8963" s="144">
        <v>38340</v>
      </c>
      <c r="J8963" s="143">
        <v>2</v>
      </c>
      <c r="K8963" s="137">
        <v>43191</v>
      </c>
      <c r="L8963" s="137">
        <v>44044</v>
      </c>
      <c r="M8963" s="144">
        <f>H8963/3.3</f>
        <v>26.666666666666668</v>
      </c>
      <c r="N8963" s="144">
        <f>I8963/M8963</f>
        <v>1437.75</v>
      </c>
    </row>
    <row r="8964" spans="1:14">
      <c r="A8964" s="142" t="s">
        <v>2829</v>
      </c>
      <c r="B8964" s="142" t="s">
        <v>7225</v>
      </c>
      <c r="C8964" s="142" t="s">
        <v>3163</v>
      </c>
      <c r="D8964" s="142" t="s">
        <v>3335</v>
      </c>
      <c r="E8964" s="142" t="s">
        <v>5878</v>
      </c>
      <c r="F8964" s="143" t="str">
        <f>IF(H8964&lt;=60,"소형",IF((H8964&gt;60)*(H8964&lt;=85)=1,"중소형",IF((H8964&gt;85)*(H8964&lt;=102)=1,"중형",IF((H8964&gt;102)*(H8964&lt;=135)=1,"중대형","대형"))))</f>
        <v>중형</v>
      </c>
      <c r="G8964" s="142" t="s">
        <v>7234</v>
      </c>
      <c r="H8964" s="143">
        <v>94</v>
      </c>
      <c r="I8964" s="144">
        <v>42070</v>
      </c>
      <c r="J8964" s="143">
        <v>12</v>
      </c>
      <c r="K8964" s="137">
        <v>43191</v>
      </c>
      <c r="L8964" s="137">
        <v>44044</v>
      </c>
      <c r="M8964" s="144">
        <f>H8964/3.3</f>
        <v>28.484848484848488</v>
      </c>
      <c r="N8964" s="144">
        <f>I8964/M8964</f>
        <v>1476.9255319148936</v>
      </c>
    </row>
    <row r="8965" spans="1:14">
      <c r="A8965" s="142" t="s">
        <v>2829</v>
      </c>
      <c r="B8965" s="142" t="s">
        <v>7225</v>
      </c>
      <c r="C8965" s="142" t="s">
        <v>3163</v>
      </c>
      <c r="D8965" s="142" t="s">
        <v>3335</v>
      </c>
      <c r="E8965" s="142" t="s">
        <v>5878</v>
      </c>
      <c r="F8965" s="143" t="str">
        <f>IF(H8965&lt;=60,"소형",IF((H8965&gt;60)*(H8965&lt;=85)=1,"중소형",IF((H8965&gt;85)*(H8965&lt;=102)=1,"중형",IF((H8965&gt;102)*(H8965&lt;=135)=1,"중대형","대형"))))</f>
        <v>중형</v>
      </c>
      <c r="G8965" s="142" t="s">
        <v>7235</v>
      </c>
      <c r="H8965" s="143">
        <v>94</v>
      </c>
      <c r="I8965" s="144">
        <v>42480</v>
      </c>
      <c r="J8965" s="143">
        <v>8</v>
      </c>
      <c r="K8965" s="137">
        <v>43191</v>
      </c>
      <c r="L8965" s="137">
        <v>44044</v>
      </c>
      <c r="M8965" s="144">
        <f>H8965/3.3</f>
        <v>28.484848484848488</v>
      </c>
      <c r="N8965" s="144">
        <f>I8965/M8965</f>
        <v>1491.31914893617</v>
      </c>
    </row>
    <row r="8966" spans="1:14">
      <c r="A8966" s="142" t="s">
        <v>2829</v>
      </c>
      <c r="B8966" s="142" t="s">
        <v>7225</v>
      </c>
      <c r="C8966" s="142" t="s">
        <v>3163</v>
      </c>
      <c r="D8966" s="142" t="s">
        <v>3335</v>
      </c>
      <c r="E8966" s="142" t="s">
        <v>5878</v>
      </c>
      <c r="F8966" s="143" t="str">
        <f>IF(H8966&lt;=60,"소형",IF((H8966&gt;60)*(H8966&lt;=85)=1,"중소형",IF((H8966&gt;85)*(H8966&lt;=102)=1,"중형",IF((H8966&gt;102)*(H8966&lt;=135)=1,"중대형","대형"))))</f>
        <v>중형</v>
      </c>
      <c r="G8966" s="142" t="s">
        <v>7236</v>
      </c>
      <c r="H8966" s="143">
        <v>94</v>
      </c>
      <c r="I8966" s="144">
        <v>44190</v>
      </c>
      <c r="J8966" s="143">
        <v>4</v>
      </c>
      <c r="K8966" s="137">
        <v>43191</v>
      </c>
      <c r="L8966" s="137">
        <v>44044</v>
      </c>
      <c r="M8966" s="144">
        <f>H8966/3.3</f>
        <v>28.484848484848488</v>
      </c>
      <c r="N8966" s="144">
        <f>I8966/M8966</f>
        <v>1551.3510638297871</v>
      </c>
    </row>
    <row r="8967" spans="1:14">
      <c r="A8967" s="142" t="s">
        <v>2829</v>
      </c>
      <c r="B8967" s="142" t="s">
        <v>7225</v>
      </c>
      <c r="C8967" s="142" t="s">
        <v>3163</v>
      </c>
      <c r="D8967" s="142" t="s">
        <v>3335</v>
      </c>
      <c r="E8967" s="142" t="s">
        <v>5878</v>
      </c>
      <c r="F8967" s="143" t="str">
        <f>IF(H8967&lt;=60,"소형",IF((H8967&gt;60)*(H8967&lt;=85)=1,"중소형",IF((H8967&gt;85)*(H8967&lt;=102)=1,"중형",IF((H8967&gt;102)*(H8967&lt;=135)=1,"중대형","대형"))))</f>
        <v>중형</v>
      </c>
      <c r="G8967" s="142" t="s">
        <v>7237</v>
      </c>
      <c r="H8967" s="143">
        <v>94</v>
      </c>
      <c r="I8967" s="144">
        <v>41680</v>
      </c>
      <c r="J8967" s="143">
        <v>10</v>
      </c>
      <c r="K8967" s="137">
        <v>43191</v>
      </c>
      <c r="L8967" s="137">
        <v>44044</v>
      </c>
      <c r="M8967" s="144">
        <f>H8967/3.3</f>
        <v>28.484848484848488</v>
      </c>
      <c r="N8967" s="144">
        <f>I8967/M8967</f>
        <v>1463.2340425531913</v>
      </c>
    </row>
    <row r="8968" spans="1:14">
      <c r="A8968" s="142" t="s">
        <v>2829</v>
      </c>
      <c r="B8968" s="142" t="s">
        <v>7225</v>
      </c>
      <c r="C8968" s="142" t="s">
        <v>3163</v>
      </c>
      <c r="D8968" s="142" t="s">
        <v>3335</v>
      </c>
      <c r="E8968" s="142" t="s">
        <v>5878</v>
      </c>
      <c r="F8968" s="143" t="str">
        <f>IF(H8968&lt;=60,"소형",IF((H8968&gt;60)*(H8968&lt;=85)=1,"중소형",IF((H8968&gt;85)*(H8968&lt;=102)=1,"중형",IF((H8968&gt;102)*(H8968&lt;=135)=1,"중대형","대형"))))</f>
        <v>중형</v>
      </c>
      <c r="G8968" s="142" t="s">
        <v>7238</v>
      </c>
      <c r="H8968" s="143">
        <v>94</v>
      </c>
      <c r="I8968" s="144">
        <v>42090</v>
      </c>
      <c r="J8968" s="143">
        <v>4</v>
      </c>
      <c r="K8968" s="137">
        <v>43191</v>
      </c>
      <c r="L8968" s="137">
        <v>44044</v>
      </c>
      <c r="M8968" s="144">
        <f>H8968/3.3</f>
        <v>28.484848484848488</v>
      </c>
      <c r="N8968" s="144">
        <f>I8968/M8968</f>
        <v>1477.627659574468</v>
      </c>
    </row>
    <row r="8969" spans="1:14">
      <c r="A8969" s="142" t="s">
        <v>2829</v>
      </c>
      <c r="B8969" s="142" t="s">
        <v>7225</v>
      </c>
      <c r="C8969" s="142" t="s">
        <v>3163</v>
      </c>
      <c r="D8969" s="142" t="s">
        <v>3335</v>
      </c>
      <c r="E8969" s="142" t="s">
        <v>5878</v>
      </c>
      <c r="F8969" s="143" t="str">
        <f>IF(H8969&lt;=60,"소형",IF((H8969&gt;60)*(H8969&lt;=85)=1,"중소형",IF((H8969&gt;85)*(H8969&lt;=102)=1,"중형",IF((H8969&gt;102)*(H8969&lt;=135)=1,"중대형","대형"))))</f>
        <v>중형</v>
      </c>
      <c r="G8969" s="142" t="s">
        <v>7239</v>
      </c>
      <c r="H8969" s="143">
        <v>94</v>
      </c>
      <c r="I8969" s="144">
        <v>43800</v>
      </c>
      <c r="J8969" s="143">
        <v>4</v>
      </c>
      <c r="K8969" s="137">
        <v>43191</v>
      </c>
      <c r="L8969" s="137">
        <v>44044</v>
      </c>
      <c r="M8969" s="144">
        <f>H8969/3.3</f>
        <v>28.484848484848488</v>
      </c>
      <c r="N8969" s="144">
        <f>I8969/M8969</f>
        <v>1537.6595744680849</v>
      </c>
    </row>
    <row r="8970" spans="1:14">
      <c r="A8970" s="142" t="s">
        <v>2829</v>
      </c>
      <c r="B8970" s="142" t="s">
        <v>7225</v>
      </c>
      <c r="C8970" s="142" t="s">
        <v>3163</v>
      </c>
      <c r="D8970" s="142" t="s">
        <v>3335</v>
      </c>
      <c r="E8970" s="142" t="s">
        <v>5878</v>
      </c>
      <c r="F8970" s="143" t="str">
        <f>IF(H8970&lt;=60,"소형",IF((H8970&gt;60)*(H8970&lt;=85)=1,"중소형",IF((H8970&gt;85)*(H8970&lt;=102)=1,"중형",IF((H8970&gt;102)*(H8970&lt;=135)=1,"중대형","대형"))))</f>
        <v>중형</v>
      </c>
      <c r="G8970" s="142" t="s">
        <v>7240</v>
      </c>
      <c r="H8970" s="143">
        <v>98</v>
      </c>
      <c r="I8970" s="144">
        <v>41100</v>
      </c>
      <c r="J8970" s="143">
        <v>3</v>
      </c>
      <c r="K8970" s="137">
        <v>43191</v>
      </c>
      <c r="L8970" s="137">
        <v>44044</v>
      </c>
      <c r="M8970" s="144">
        <f>H8970/3.3</f>
        <v>29.696969696969699</v>
      </c>
      <c r="N8970" s="144">
        <f>I8970/M8970</f>
        <v>1383.9795918367347</v>
      </c>
    </row>
    <row r="8971" spans="1:14">
      <c r="A8971" s="142" t="s">
        <v>2829</v>
      </c>
      <c r="B8971" s="142" t="s">
        <v>7225</v>
      </c>
      <c r="C8971" s="142" t="s">
        <v>3163</v>
      </c>
      <c r="D8971" s="142" t="s">
        <v>3335</v>
      </c>
      <c r="E8971" s="142" t="s">
        <v>5878</v>
      </c>
      <c r="F8971" s="143" t="str">
        <f>IF(H8971&lt;=60,"소형",IF((H8971&gt;60)*(H8971&lt;=85)=1,"중소형",IF((H8971&gt;85)*(H8971&lt;=102)=1,"중형",IF((H8971&gt;102)*(H8971&lt;=135)=1,"중대형","대형"))))</f>
        <v>중형</v>
      </c>
      <c r="G8971" s="142" t="s">
        <v>7241</v>
      </c>
      <c r="H8971" s="143">
        <v>98</v>
      </c>
      <c r="I8971" s="144">
        <v>40730</v>
      </c>
      <c r="J8971" s="143">
        <v>2</v>
      </c>
      <c r="K8971" s="137">
        <v>43191</v>
      </c>
      <c r="L8971" s="137">
        <v>44044</v>
      </c>
      <c r="M8971" s="144">
        <f>H8971/3.3</f>
        <v>29.696969696969699</v>
      </c>
      <c r="N8971" s="144">
        <f>I8971/M8971</f>
        <v>1371.5204081632653</v>
      </c>
    </row>
    <row r="8972" spans="1:14">
      <c r="A8972" s="142" t="s">
        <v>2829</v>
      </c>
      <c r="B8972" s="142" t="s">
        <v>7225</v>
      </c>
      <c r="C8972" s="142" t="s">
        <v>3163</v>
      </c>
      <c r="D8972" s="142" t="s">
        <v>3335</v>
      </c>
      <c r="E8972" s="142" t="s">
        <v>5878</v>
      </c>
      <c r="F8972" s="143" t="str">
        <f>IF(H8972&lt;=60,"소형",IF((H8972&gt;60)*(H8972&lt;=85)=1,"중소형",IF((H8972&gt;85)*(H8972&lt;=102)=1,"중형",IF((H8972&gt;102)*(H8972&lt;=135)=1,"중대형","대형"))))</f>
        <v>중형</v>
      </c>
      <c r="G8972" s="142" t="s">
        <v>7242</v>
      </c>
      <c r="H8972" s="143">
        <v>102</v>
      </c>
      <c r="I8972" s="144">
        <v>49800</v>
      </c>
      <c r="J8972" s="143">
        <v>34</v>
      </c>
      <c r="K8972" s="137">
        <v>43191</v>
      </c>
      <c r="L8972" s="137">
        <v>44044</v>
      </c>
      <c r="M8972" s="144">
        <f>H8972/3.3</f>
        <v>30.90909090909091</v>
      </c>
      <c r="N8972" s="144">
        <f>I8972/M8972</f>
        <v>1611.1764705882351</v>
      </c>
    </row>
    <row r="8973" spans="1:14">
      <c r="A8973" s="142" t="s">
        <v>2829</v>
      </c>
      <c r="B8973" s="142" t="s">
        <v>7225</v>
      </c>
      <c r="C8973" s="142" t="s">
        <v>3163</v>
      </c>
      <c r="D8973" s="142" t="s">
        <v>3335</v>
      </c>
      <c r="E8973" s="142" t="s">
        <v>5878</v>
      </c>
      <c r="F8973" s="143" t="str">
        <f>IF(H8973&lt;=60,"소형",IF((H8973&gt;60)*(H8973&lt;=85)=1,"중소형",IF((H8973&gt;85)*(H8973&lt;=102)=1,"중형",IF((H8973&gt;102)*(H8973&lt;=135)=1,"중대형","대형"))))</f>
        <v>중형</v>
      </c>
      <c r="G8973" s="142" t="s">
        <v>7243</v>
      </c>
      <c r="H8973" s="143">
        <v>102</v>
      </c>
      <c r="I8973" s="144">
        <v>47550</v>
      </c>
      <c r="J8973" s="143">
        <v>1</v>
      </c>
      <c r="K8973" s="137">
        <v>43191</v>
      </c>
      <c r="L8973" s="137">
        <v>44044</v>
      </c>
      <c r="M8973" s="144">
        <f>H8973/3.3</f>
        <v>30.90909090909091</v>
      </c>
      <c r="N8973" s="144">
        <f>I8973/M8973</f>
        <v>1538.3823529411764</v>
      </c>
    </row>
    <row r="8974" spans="1:14">
      <c r="A8974" s="142" t="s">
        <v>2829</v>
      </c>
      <c r="B8974" s="142" t="s">
        <v>7225</v>
      </c>
      <c r="C8974" s="142" t="s">
        <v>3163</v>
      </c>
      <c r="D8974" s="142" t="s">
        <v>3335</v>
      </c>
      <c r="E8974" s="142" t="s">
        <v>5878</v>
      </c>
      <c r="F8974" s="143" t="str">
        <f>IF(H8974&lt;=60,"소형",IF((H8974&gt;60)*(H8974&lt;=85)=1,"중소형",IF((H8974&gt;85)*(H8974&lt;=102)=1,"중형",IF((H8974&gt;102)*(H8974&lt;=135)=1,"중대형","대형"))))</f>
        <v>중형</v>
      </c>
      <c r="G8974" s="142" t="s">
        <v>7244</v>
      </c>
      <c r="H8974" s="143">
        <v>102</v>
      </c>
      <c r="I8974" s="144">
        <v>47550</v>
      </c>
      <c r="J8974" s="143">
        <v>1</v>
      </c>
      <c r="K8974" s="137">
        <v>43191</v>
      </c>
      <c r="L8974" s="137">
        <v>44044</v>
      </c>
      <c r="M8974" s="144">
        <f>H8974/3.3</f>
        <v>30.90909090909091</v>
      </c>
      <c r="N8974" s="144">
        <f>I8974/M8974</f>
        <v>1538.3823529411764</v>
      </c>
    </row>
    <row r="8975" spans="1:14">
      <c r="A8975" s="142" t="s">
        <v>2829</v>
      </c>
      <c r="B8975" s="142" t="s">
        <v>7225</v>
      </c>
      <c r="C8975" s="142" t="s">
        <v>3163</v>
      </c>
      <c r="D8975" s="142" t="s">
        <v>3335</v>
      </c>
      <c r="E8975" s="142" t="s">
        <v>5878</v>
      </c>
      <c r="F8975" s="143" t="str">
        <f>IF(H8975&lt;=60,"소형",IF((H8975&gt;60)*(H8975&lt;=85)=1,"중소형",IF((H8975&gt;85)*(H8975&lt;=102)=1,"중형",IF((H8975&gt;102)*(H8975&lt;=135)=1,"중대형","대형"))))</f>
        <v>중형</v>
      </c>
      <c r="G8975" s="142" t="s">
        <v>7245</v>
      </c>
      <c r="H8975" s="143">
        <v>102</v>
      </c>
      <c r="I8975" s="144">
        <v>49470</v>
      </c>
      <c r="J8975" s="143">
        <v>163</v>
      </c>
      <c r="K8975" s="137">
        <v>43191</v>
      </c>
      <c r="L8975" s="137">
        <v>44044</v>
      </c>
      <c r="M8975" s="144">
        <f>H8975/3.3</f>
        <v>30.90909090909091</v>
      </c>
      <c r="N8975" s="144">
        <f>I8975/M8975</f>
        <v>1600.5</v>
      </c>
    </row>
    <row r="8976" spans="1:14">
      <c r="A8976" s="142" t="s">
        <v>2829</v>
      </c>
      <c r="B8976" s="142" t="s">
        <v>7225</v>
      </c>
      <c r="C8976" s="142" t="s">
        <v>3163</v>
      </c>
      <c r="D8976" s="142" t="s">
        <v>3335</v>
      </c>
      <c r="E8976" s="142" t="s">
        <v>5878</v>
      </c>
      <c r="F8976" s="143" t="str">
        <f>IF(H8976&lt;=60,"소형",IF((H8976&gt;60)*(H8976&lt;=85)=1,"중소형",IF((H8976&gt;85)*(H8976&lt;=102)=1,"중형",IF((H8976&gt;102)*(H8976&lt;=135)=1,"중대형","대형"))))</f>
        <v>중형</v>
      </c>
      <c r="G8976" s="142" t="s">
        <v>7246</v>
      </c>
      <c r="H8976" s="143">
        <v>102</v>
      </c>
      <c r="I8976" s="144">
        <v>50080</v>
      </c>
      <c r="J8976" s="143">
        <v>46</v>
      </c>
      <c r="K8976" s="137">
        <v>43191</v>
      </c>
      <c r="L8976" s="137">
        <v>44044</v>
      </c>
      <c r="M8976" s="144">
        <f>H8976/3.3</f>
        <v>30.90909090909091</v>
      </c>
      <c r="N8976" s="144">
        <f>I8976/M8976</f>
        <v>1620.2352941176471</v>
      </c>
    </row>
    <row r="8977" spans="1:14">
      <c r="A8977" s="142" t="s">
        <v>2829</v>
      </c>
      <c r="B8977" s="142" t="s">
        <v>7225</v>
      </c>
      <c r="C8977" s="142" t="s">
        <v>3163</v>
      </c>
      <c r="D8977" s="142" t="s">
        <v>3335</v>
      </c>
      <c r="E8977" s="142" t="s">
        <v>5878</v>
      </c>
      <c r="F8977" s="143" t="str">
        <f>IF(H8977&lt;=60,"소형",IF((H8977&gt;60)*(H8977&lt;=85)=1,"중소형",IF((H8977&gt;85)*(H8977&lt;=102)=1,"중형",IF((H8977&gt;102)*(H8977&lt;=135)=1,"중대형","대형"))))</f>
        <v>중대형</v>
      </c>
      <c r="G8977" s="142" t="s">
        <v>7247</v>
      </c>
      <c r="H8977" s="143">
        <v>108</v>
      </c>
      <c r="I8977" s="144">
        <v>51830</v>
      </c>
      <c r="J8977" s="143">
        <v>18</v>
      </c>
      <c r="K8977" s="137">
        <v>43191</v>
      </c>
      <c r="L8977" s="137">
        <v>44044</v>
      </c>
      <c r="M8977" s="144">
        <f>H8977/3.3</f>
        <v>32.727272727272727</v>
      </c>
      <c r="N8977" s="144">
        <f>I8977/M8977</f>
        <v>1583.6944444444446</v>
      </c>
    </row>
    <row r="8978" spans="1:14">
      <c r="A8978" s="142" t="s">
        <v>2829</v>
      </c>
      <c r="B8978" s="142" t="s">
        <v>7225</v>
      </c>
      <c r="C8978" s="142" t="s">
        <v>3163</v>
      </c>
      <c r="D8978" s="142" t="s">
        <v>3335</v>
      </c>
      <c r="E8978" s="142" t="s">
        <v>5878</v>
      </c>
      <c r="F8978" s="143" t="str">
        <f>IF(H8978&lt;=60,"소형",IF((H8978&gt;60)*(H8978&lt;=85)=1,"중소형",IF((H8978&gt;85)*(H8978&lt;=102)=1,"중형",IF((H8978&gt;102)*(H8978&lt;=135)=1,"중대형","대형"))))</f>
        <v>중대형</v>
      </c>
      <c r="G8978" s="142" t="s">
        <v>7248</v>
      </c>
      <c r="H8978" s="143">
        <v>113</v>
      </c>
      <c r="I8978" s="144">
        <v>49930</v>
      </c>
      <c r="J8978" s="143">
        <v>2</v>
      </c>
      <c r="K8978" s="137">
        <v>43191</v>
      </c>
      <c r="L8978" s="137">
        <v>44044</v>
      </c>
      <c r="M8978" s="144">
        <f>H8978/3.3</f>
        <v>34.242424242424242</v>
      </c>
      <c r="N8978" s="144">
        <f>I8978/M8978</f>
        <v>1458.1327433628319</v>
      </c>
    </row>
    <row r="8979" spans="1:14">
      <c r="A8979" s="142" t="s">
        <v>2829</v>
      </c>
      <c r="B8979" s="142" t="s">
        <v>7225</v>
      </c>
      <c r="C8979" s="142" t="s">
        <v>3163</v>
      </c>
      <c r="D8979" s="142" t="s">
        <v>3335</v>
      </c>
      <c r="E8979" s="142" t="s">
        <v>5878</v>
      </c>
      <c r="F8979" s="143" t="str">
        <f>IF(H8979&lt;=60,"소형",IF((H8979&gt;60)*(H8979&lt;=85)=1,"중소형",IF((H8979&gt;85)*(H8979&lt;=102)=1,"중형",IF((H8979&gt;102)*(H8979&lt;=135)=1,"중대형","대형"))))</f>
        <v>중대형</v>
      </c>
      <c r="G8979" s="142" t="s">
        <v>7249</v>
      </c>
      <c r="H8979" s="143">
        <v>113</v>
      </c>
      <c r="I8979" s="144">
        <v>49450</v>
      </c>
      <c r="J8979" s="143">
        <v>1</v>
      </c>
      <c r="K8979" s="137">
        <v>43191</v>
      </c>
      <c r="L8979" s="137">
        <v>44044</v>
      </c>
      <c r="M8979" s="144">
        <f>H8979/3.3</f>
        <v>34.242424242424242</v>
      </c>
      <c r="N8979" s="144">
        <f>I8979/M8979</f>
        <v>1444.1150442477876</v>
      </c>
    </row>
    <row r="8980" spans="1:14">
      <c r="A8980" s="142" t="s">
        <v>2829</v>
      </c>
      <c r="B8980" s="142" t="s">
        <v>7225</v>
      </c>
      <c r="C8980" s="142" t="s">
        <v>3163</v>
      </c>
      <c r="D8980" s="142" t="s">
        <v>3335</v>
      </c>
      <c r="E8980" s="142" t="s">
        <v>5878</v>
      </c>
      <c r="F8980" s="143" t="str">
        <f>IF(H8980&lt;=60,"소형",IF((H8980&gt;60)*(H8980&lt;=85)=1,"중소형",IF((H8980&gt;85)*(H8980&lt;=102)=1,"중형",IF((H8980&gt;102)*(H8980&lt;=135)=1,"중대형","대형"))))</f>
        <v>중대형</v>
      </c>
      <c r="G8980" s="142" t="s">
        <v>6680</v>
      </c>
      <c r="H8980" s="143">
        <v>114</v>
      </c>
      <c r="I8980" s="144">
        <v>66070</v>
      </c>
      <c r="J8980" s="143">
        <v>6</v>
      </c>
      <c r="K8980" s="137">
        <v>43191</v>
      </c>
      <c r="L8980" s="137">
        <v>44044</v>
      </c>
      <c r="M8980" s="144">
        <f>H8980/3.3</f>
        <v>34.545454545454547</v>
      </c>
      <c r="N8980" s="144">
        <f>I8980/M8980</f>
        <v>1912.5526315789473</v>
      </c>
    </row>
    <row r="8981" spans="1:14">
      <c r="A8981" s="142" t="s">
        <v>2829</v>
      </c>
      <c r="B8981" s="142" t="s">
        <v>7225</v>
      </c>
      <c r="C8981" s="142" t="s">
        <v>3163</v>
      </c>
      <c r="D8981" s="142" t="s">
        <v>3335</v>
      </c>
      <c r="E8981" s="142" t="s">
        <v>5878</v>
      </c>
      <c r="F8981" s="143" t="str">
        <f>IF(H8981&lt;=60,"소형",IF((H8981&gt;60)*(H8981&lt;=85)=1,"중소형",IF((H8981&gt;85)*(H8981&lt;=102)=1,"중형",IF((H8981&gt;102)*(H8981&lt;=135)=1,"중대형","대형"))))</f>
        <v>중대형</v>
      </c>
      <c r="G8981" s="142" t="s">
        <v>7250</v>
      </c>
      <c r="H8981" s="143">
        <v>114</v>
      </c>
      <c r="I8981" s="144">
        <v>66490</v>
      </c>
      <c r="J8981" s="143">
        <v>2</v>
      </c>
      <c r="K8981" s="137">
        <v>43191</v>
      </c>
      <c r="L8981" s="137">
        <v>44044</v>
      </c>
      <c r="M8981" s="144">
        <f>H8981/3.3</f>
        <v>34.545454545454547</v>
      </c>
      <c r="N8981" s="144">
        <f>I8981/M8981</f>
        <v>1924.7105263157894</v>
      </c>
    </row>
    <row r="8982" spans="1:14">
      <c r="A8982" s="142" t="s">
        <v>2829</v>
      </c>
      <c r="B8982" s="142" t="s">
        <v>7225</v>
      </c>
      <c r="C8982" s="142" t="s">
        <v>3163</v>
      </c>
      <c r="D8982" s="142" t="s">
        <v>3335</v>
      </c>
      <c r="E8982" s="142" t="s">
        <v>5878</v>
      </c>
      <c r="F8982" s="143" t="str">
        <f>IF(H8982&lt;=60,"소형",IF((H8982&gt;60)*(H8982&lt;=85)=1,"중소형",IF((H8982&gt;85)*(H8982&lt;=102)=1,"중형",IF((H8982&gt;102)*(H8982&lt;=135)=1,"중대형","대형"))))</f>
        <v>중대형</v>
      </c>
      <c r="G8982" s="142" t="s">
        <v>7251</v>
      </c>
      <c r="H8982" s="143">
        <v>114</v>
      </c>
      <c r="I8982" s="144">
        <v>67870</v>
      </c>
      <c r="J8982" s="143">
        <v>5</v>
      </c>
      <c r="K8982" s="137">
        <v>43191</v>
      </c>
      <c r="L8982" s="137">
        <v>44044</v>
      </c>
      <c r="M8982" s="144">
        <f>H8982/3.3</f>
        <v>34.545454545454547</v>
      </c>
      <c r="N8982" s="144">
        <f>I8982/M8982</f>
        <v>1964.6578947368421</v>
      </c>
    </row>
    <row r="8983" spans="1:14">
      <c r="A8983" s="142" t="s">
        <v>2829</v>
      </c>
      <c r="B8983" s="142" t="s">
        <v>7225</v>
      </c>
      <c r="C8983" s="142" t="s">
        <v>3163</v>
      </c>
      <c r="D8983" s="142" t="s">
        <v>3335</v>
      </c>
      <c r="E8983" s="142" t="s">
        <v>5878</v>
      </c>
      <c r="F8983" s="143" t="str">
        <f>IF(H8983&lt;=60,"소형",IF((H8983&gt;60)*(H8983&lt;=85)=1,"중소형",IF((H8983&gt;85)*(H8983&lt;=102)=1,"중형",IF((H8983&gt;102)*(H8983&lt;=135)=1,"중대형","대형"))))</f>
        <v>중대형</v>
      </c>
      <c r="G8983" s="142" t="s">
        <v>7252</v>
      </c>
      <c r="H8983" s="143">
        <v>114</v>
      </c>
      <c r="I8983" s="144">
        <v>67950</v>
      </c>
      <c r="J8983" s="143">
        <v>2</v>
      </c>
      <c r="K8983" s="137">
        <v>43191</v>
      </c>
      <c r="L8983" s="137">
        <v>44044</v>
      </c>
      <c r="M8983" s="144">
        <f>H8983/3.3</f>
        <v>34.545454545454547</v>
      </c>
      <c r="N8983" s="144">
        <f>I8983/M8983</f>
        <v>1966.9736842105262</v>
      </c>
    </row>
    <row r="8984" spans="1:14">
      <c r="A8984" s="142" t="s">
        <v>2829</v>
      </c>
      <c r="B8984" s="142" t="s">
        <v>7225</v>
      </c>
      <c r="C8984" s="142" t="s">
        <v>3163</v>
      </c>
      <c r="D8984" s="142" t="s">
        <v>3335</v>
      </c>
      <c r="E8984" s="142" t="s">
        <v>5878</v>
      </c>
      <c r="F8984" s="143" t="str">
        <f>IF(H8984&lt;=60,"소형",IF((H8984&gt;60)*(H8984&lt;=85)=1,"중소형",IF((H8984&gt;85)*(H8984&lt;=102)=1,"중형",IF((H8984&gt;102)*(H8984&lt;=135)=1,"중대형","대형"))))</f>
        <v>중대형</v>
      </c>
      <c r="G8984" s="142" t="s">
        <v>7253</v>
      </c>
      <c r="H8984" s="143">
        <v>114</v>
      </c>
      <c r="I8984" s="144">
        <v>67730</v>
      </c>
      <c r="J8984" s="143">
        <v>5</v>
      </c>
      <c r="K8984" s="137">
        <v>43191</v>
      </c>
      <c r="L8984" s="137">
        <v>44044</v>
      </c>
      <c r="M8984" s="144">
        <f>H8984/3.3</f>
        <v>34.545454545454547</v>
      </c>
      <c r="N8984" s="144">
        <f>I8984/M8984</f>
        <v>1960.6052631578946</v>
      </c>
    </row>
    <row r="8985" spans="1:14">
      <c r="A8985" s="142" t="s">
        <v>2829</v>
      </c>
      <c r="B8985" s="142" t="s">
        <v>7225</v>
      </c>
      <c r="C8985" s="142" t="s">
        <v>3163</v>
      </c>
      <c r="D8985" s="142" t="s">
        <v>3335</v>
      </c>
      <c r="E8985" s="142" t="s">
        <v>5878</v>
      </c>
      <c r="F8985" s="143" t="str">
        <f>IF(H8985&lt;=60,"소형",IF((H8985&gt;60)*(H8985&lt;=85)=1,"중소형",IF((H8985&gt;85)*(H8985&lt;=102)=1,"중형",IF((H8985&gt;102)*(H8985&lt;=135)=1,"중대형","대형"))))</f>
        <v>중대형</v>
      </c>
      <c r="G8985" s="142" t="s">
        <v>7254</v>
      </c>
      <c r="H8985" s="143">
        <v>121</v>
      </c>
      <c r="I8985" s="144">
        <v>48930</v>
      </c>
      <c r="J8985" s="143">
        <v>1</v>
      </c>
      <c r="K8985" s="137">
        <v>43191</v>
      </c>
      <c r="L8985" s="137">
        <v>44044</v>
      </c>
      <c r="M8985" s="144">
        <f>H8985/3.3</f>
        <v>36.666666666666671</v>
      </c>
      <c r="N8985" s="144">
        <f>I8985/M8985</f>
        <v>1334.4545454545453</v>
      </c>
    </row>
    <row r="8986" spans="1:14">
      <c r="A8986" s="142" t="s">
        <v>2829</v>
      </c>
      <c r="B8986" s="142" t="s">
        <v>7255</v>
      </c>
      <c r="C8986" s="142" t="s">
        <v>3163</v>
      </c>
      <c r="D8986" s="142" t="s">
        <v>3452</v>
      </c>
      <c r="E8986" s="142" t="s">
        <v>5288</v>
      </c>
      <c r="F8986" s="143" t="str">
        <f>IF(H8986&lt;=60,"소형",IF((H8986&gt;60)*(H8986&lt;=85)=1,"중소형",IF((H8986&gt;85)*(H8986&lt;=102)=1,"중형",IF((H8986&gt;102)*(H8986&lt;=135)=1,"중대형","대형"))))</f>
        <v>소형</v>
      </c>
      <c r="G8986" s="142" t="s">
        <v>4244</v>
      </c>
      <c r="H8986" s="143">
        <v>59</v>
      </c>
      <c r="I8986" s="144">
        <v>27660</v>
      </c>
      <c r="J8986" s="143">
        <v>300</v>
      </c>
      <c r="K8986" s="137">
        <v>43191</v>
      </c>
      <c r="L8986" s="137">
        <v>44044</v>
      </c>
      <c r="M8986" s="144">
        <f>H8986/3.3</f>
        <v>17.878787878787879</v>
      </c>
      <c r="N8986" s="144">
        <f>I8986/M8986</f>
        <v>1547.0847457627119</v>
      </c>
    </row>
    <row r="8987" spans="1:14">
      <c r="A8987" s="142" t="s">
        <v>2829</v>
      </c>
      <c r="B8987" s="142" t="s">
        <v>7255</v>
      </c>
      <c r="C8987" s="142" t="s">
        <v>3163</v>
      </c>
      <c r="D8987" s="142" t="s">
        <v>3452</v>
      </c>
      <c r="E8987" s="142" t="s">
        <v>5288</v>
      </c>
      <c r="F8987" s="143" t="str">
        <f>IF(H8987&lt;=60,"소형",IF((H8987&gt;60)*(H8987&lt;=85)=1,"중소형",IF((H8987&gt;85)*(H8987&lt;=102)=1,"중형",IF((H8987&gt;102)*(H8987&lt;=135)=1,"중대형","대형"))))</f>
        <v>소형</v>
      </c>
      <c r="G8987" s="142" t="s">
        <v>4243</v>
      </c>
      <c r="H8987" s="143">
        <v>59</v>
      </c>
      <c r="I8987" s="144">
        <v>27710</v>
      </c>
      <c r="J8987" s="143">
        <v>304</v>
      </c>
      <c r="K8987" s="137">
        <v>43191</v>
      </c>
      <c r="L8987" s="137">
        <v>44044</v>
      </c>
      <c r="M8987" s="144">
        <f>H8987/3.3</f>
        <v>17.878787878787879</v>
      </c>
      <c r="N8987" s="144">
        <f>I8987/M8987</f>
        <v>1549.8813559322034</v>
      </c>
    </row>
    <row r="8988" spans="1:14">
      <c r="A8988" s="142" t="s">
        <v>2829</v>
      </c>
      <c r="B8988" s="142" t="s">
        <v>7255</v>
      </c>
      <c r="C8988" s="142" t="s">
        <v>3163</v>
      </c>
      <c r="D8988" s="142" t="s">
        <v>3452</v>
      </c>
      <c r="E8988" s="142" t="s">
        <v>5288</v>
      </c>
      <c r="F8988" s="143" t="str">
        <f>IF(H8988&lt;=60,"소형",IF((H8988&gt;60)*(H8988&lt;=85)=1,"중소형",IF((H8988&gt;85)*(H8988&lt;=102)=1,"중형",IF((H8988&gt;102)*(H8988&lt;=135)=1,"중대형","대형"))))</f>
        <v>중소형</v>
      </c>
      <c r="G8988" s="142" t="s">
        <v>4045</v>
      </c>
      <c r="H8988" s="143">
        <v>74</v>
      </c>
      <c r="I8988" s="144">
        <v>32820</v>
      </c>
      <c r="J8988" s="143">
        <v>360</v>
      </c>
      <c r="K8988" s="137">
        <v>43191</v>
      </c>
      <c r="L8988" s="137">
        <v>44044</v>
      </c>
      <c r="M8988" s="144">
        <f>H8988/3.3</f>
        <v>22.424242424242426</v>
      </c>
      <c r="N8988" s="144">
        <f>I8988/M8988</f>
        <v>1463.5945945945946</v>
      </c>
    </row>
    <row r="8989" spans="1:14">
      <c r="A8989" s="142" t="s">
        <v>2829</v>
      </c>
      <c r="B8989" s="142" t="s">
        <v>7255</v>
      </c>
      <c r="C8989" s="142" t="s">
        <v>3163</v>
      </c>
      <c r="D8989" s="142" t="s">
        <v>3452</v>
      </c>
      <c r="E8989" s="142" t="s">
        <v>5288</v>
      </c>
      <c r="F8989" s="143" t="str">
        <f>IF(H8989&lt;=60,"소형",IF((H8989&gt;60)*(H8989&lt;=85)=1,"중소형",IF((H8989&gt;85)*(H8989&lt;=102)=1,"중형",IF((H8989&gt;102)*(H8989&lt;=135)=1,"중대형","대형"))))</f>
        <v>중소형</v>
      </c>
      <c r="G8989" s="142" t="s">
        <v>4273</v>
      </c>
      <c r="H8989" s="143">
        <v>74</v>
      </c>
      <c r="I8989" s="144">
        <v>29350</v>
      </c>
      <c r="J8989" s="143">
        <v>296</v>
      </c>
      <c r="K8989" s="137">
        <v>43191</v>
      </c>
      <c r="L8989" s="137">
        <v>44044</v>
      </c>
      <c r="M8989" s="144">
        <f>H8989/3.3</f>
        <v>22.424242424242426</v>
      </c>
      <c r="N8989" s="144">
        <f>I8989/M8989</f>
        <v>1308.8513513513512</v>
      </c>
    </row>
    <row r="8990" spans="1:14">
      <c r="A8990" s="142" t="s">
        <v>2829</v>
      </c>
      <c r="B8990" s="142" t="s">
        <v>7255</v>
      </c>
      <c r="C8990" s="142" t="s">
        <v>3163</v>
      </c>
      <c r="D8990" s="142" t="s">
        <v>3452</v>
      </c>
      <c r="E8990" s="142" t="s">
        <v>5288</v>
      </c>
      <c r="F8990" s="143" t="str">
        <f>IF(H8990&lt;=60,"소형",IF((H8990&gt;60)*(H8990&lt;=85)=1,"중소형",IF((H8990&gt;85)*(H8990&lt;=102)=1,"중형",IF((H8990&gt;102)*(H8990&lt;=135)=1,"중대형","대형"))))</f>
        <v>중소형</v>
      </c>
      <c r="G8990" s="142" t="s">
        <v>7256</v>
      </c>
      <c r="H8990" s="143">
        <v>83</v>
      </c>
      <c r="I8990" s="144">
        <v>35050</v>
      </c>
      <c r="J8990" s="143">
        <v>208</v>
      </c>
      <c r="K8990" s="137">
        <v>43191</v>
      </c>
      <c r="L8990" s="137">
        <v>44044</v>
      </c>
      <c r="M8990" s="144">
        <f>H8990/3.3</f>
        <v>25.151515151515152</v>
      </c>
      <c r="N8990" s="144">
        <f>I8990/M8990</f>
        <v>1393.5542168674699</v>
      </c>
    </row>
    <row r="8991" spans="1:14">
      <c r="A8991" s="142" t="s">
        <v>2829</v>
      </c>
      <c r="B8991" s="142" t="s">
        <v>7255</v>
      </c>
      <c r="C8991" s="142" t="s">
        <v>3163</v>
      </c>
      <c r="D8991" s="142" t="s">
        <v>3452</v>
      </c>
      <c r="E8991" s="142" t="s">
        <v>5288</v>
      </c>
      <c r="F8991" s="143" t="str">
        <f>IF(H8991&lt;=60,"소형",IF((H8991&gt;60)*(H8991&lt;=85)=1,"중소형",IF((H8991&gt;85)*(H8991&lt;=102)=1,"중형",IF((H8991&gt;102)*(H8991&lt;=135)=1,"중대형","대형"))))</f>
        <v>중소형</v>
      </c>
      <c r="G8991" s="142" t="s">
        <v>3994</v>
      </c>
      <c r="H8991" s="143">
        <v>84</v>
      </c>
      <c r="I8991" s="144">
        <v>35450</v>
      </c>
      <c r="J8991" s="143">
        <v>157</v>
      </c>
      <c r="K8991" s="137">
        <v>43191</v>
      </c>
      <c r="L8991" s="137">
        <v>44044</v>
      </c>
      <c r="M8991" s="144">
        <f>H8991/3.3</f>
        <v>25.454545454545457</v>
      </c>
      <c r="N8991" s="144">
        <f>I8991/M8991</f>
        <v>1392.6785714285713</v>
      </c>
    </row>
    <row r="8992" spans="1:14">
      <c r="A8992" s="142" t="s">
        <v>2829</v>
      </c>
      <c r="B8992" s="142" t="s">
        <v>7255</v>
      </c>
      <c r="C8992" s="142" t="s">
        <v>3163</v>
      </c>
      <c r="D8992" s="142" t="s">
        <v>3452</v>
      </c>
      <c r="E8992" s="142" t="s">
        <v>5288</v>
      </c>
      <c r="F8992" s="143" t="str">
        <f>IF(H8992&lt;=60,"소형",IF((H8992&gt;60)*(H8992&lt;=85)=1,"중소형",IF((H8992&gt;85)*(H8992&lt;=102)=1,"중형",IF((H8992&gt;102)*(H8992&lt;=135)=1,"중대형","대형"))))</f>
        <v>중대형</v>
      </c>
      <c r="G8992" s="142" t="s">
        <v>5548</v>
      </c>
      <c r="H8992" s="143">
        <v>106</v>
      </c>
      <c r="I8992" s="144">
        <v>41160</v>
      </c>
      <c r="J8992" s="143">
        <v>49</v>
      </c>
      <c r="K8992" s="137">
        <v>43191</v>
      </c>
      <c r="L8992" s="137">
        <v>44044</v>
      </c>
      <c r="M8992" s="144">
        <f>H8992/3.3</f>
        <v>32.121212121212125</v>
      </c>
      <c r="N8992" s="144">
        <f>I8992/M8992</f>
        <v>1281.3962264150941</v>
      </c>
    </row>
    <row r="8993" spans="1:14">
      <c r="A8993" s="142" t="s">
        <v>2829</v>
      </c>
      <c r="B8993" s="142" t="s">
        <v>7257</v>
      </c>
      <c r="C8993" s="142" t="s">
        <v>3168</v>
      </c>
      <c r="D8993" s="142" t="s">
        <v>3744</v>
      </c>
      <c r="E8993" s="142" t="s">
        <v>7258</v>
      </c>
      <c r="F8993" s="143" t="str">
        <f>IF(H8993&lt;=60,"소형",IF((H8993&gt;60)*(H8993&lt;=85)=1,"중소형",IF((H8993&gt;85)*(H8993&lt;=102)=1,"중형",IF((H8993&gt;102)*(H8993&lt;=135)=1,"중대형","대형"))))</f>
        <v>소형</v>
      </c>
      <c r="G8993" s="142" t="s">
        <v>3234</v>
      </c>
      <c r="H8993" s="143">
        <v>59</v>
      </c>
      <c r="I8993" s="139" t="s">
        <v>3211</v>
      </c>
      <c r="J8993" s="143">
        <v>32</v>
      </c>
      <c r="K8993" s="137">
        <v>43191</v>
      </c>
      <c r="L8993" s="137">
        <v>44044</v>
      </c>
      <c r="M8993" s="144">
        <f>H8993/3.3</f>
        <v>17.878787878787879</v>
      </c>
      <c r="N8993" s="144" t="e">
        <f>I8993/M8993</f>
        <v>#VALUE!</v>
      </c>
    </row>
    <row r="8994" spans="1:14">
      <c r="A8994" s="142" t="s">
        <v>2829</v>
      </c>
      <c r="B8994" s="142" t="s">
        <v>7257</v>
      </c>
      <c r="C8994" s="142" t="s">
        <v>3168</v>
      </c>
      <c r="D8994" s="142" t="s">
        <v>3744</v>
      </c>
      <c r="E8994" s="142" t="s">
        <v>7258</v>
      </c>
      <c r="F8994" s="143" t="str">
        <f>IF(H8994&lt;=60,"소형",IF((H8994&gt;60)*(H8994&lt;=85)=1,"중소형",IF((H8994&gt;85)*(H8994&lt;=102)=1,"중형",IF((H8994&gt;102)*(H8994&lt;=135)=1,"중대형","대형"))))</f>
        <v>중소형</v>
      </c>
      <c r="G8994" s="142" t="s">
        <v>3877</v>
      </c>
      <c r="H8994" s="143">
        <v>74</v>
      </c>
      <c r="I8994" s="144">
        <v>37930</v>
      </c>
      <c r="J8994" s="143">
        <v>208</v>
      </c>
      <c r="K8994" s="137">
        <v>43191</v>
      </c>
      <c r="L8994" s="137">
        <v>44044</v>
      </c>
      <c r="M8994" s="144">
        <f>H8994/3.3</f>
        <v>22.424242424242426</v>
      </c>
      <c r="N8994" s="144">
        <f>I8994/M8994</f>
        <v>1691.4729729729729</v>
      </c>
    </row>
    <row r="8995" spans="1:14">
      <c r="A8995" s="142" t="s">
        <v>2829</v>
      </c>
      <c r="B8995" s="142" t="s">
        <v>7257</v>
      </c>
      <c r="C8995" s="142" t="s">
        <v>3168</v>
      </c>
      <c r="D8995" s="142" t="s">
        <v>3744</v>
      </c>
      <c r="E8995" s="142" t="s">
        <v>7258</v>
      </c>
      <c r="F8995" s="143" t="str">
        <f>IF(H8995&lt;=60,"소형",IF((H8995&gt;60)*(H8995&lt;=85)=1,"중소형",IF((H8995&gt;85)*(H8995&lt;=102)=1,"중형",IF((H8995&gt;102)*(H8995&lt;=135)=1,"중대형","대형"))))</f>
        <v>중소형</v>
      </c>
      <c r="G8995" s="142" t="s">
        <v>3240</v>
      </c>
      <c r="H8995" s="143">
        <v>84</v>
      </c>
      <c r="I8995" s="144">
        <v>42930</v>
      </c>
      <c r="J8995" s="143">
        <v>55</v>
      </c>
      <c r="K8995" s="137">
        <v>43191</v>
      </c>
      <c r="L8995" s="137">
        <v>44044</v>
      </c>
      <c r="M8995" s="144">
        <f>H8995/3.3</f>
        <v>25.454545454545457</v>
      </c>
      <c r="N8995" s="144">
        <f>I8995/M8995</f>
        <v>1686.5357142857142</v>
      </c>
    </row>
    <row r="8996" spans="1:14">
      <c r="A8996" s="142" t="s">
        <v>2829</v>
      </c>
      <c r="B8996" s="142" t="s">
        <v>7257</v>
      </c>
      <c r="C8996" s="142" t="s">
        <v>3168</v>
      </c>
      <c r="D8996" s="142" t="s">
        <v>3744</v>
      </c>
      <c r="E8996" s="142" t="s">
        <v>7258</v>
      </c>
      <c r="F8996" s="143" t="str">
        <f>IF(H8996&lt;=60,"소형",IF((H8996&gt;60)*(H8996&lt;=85)=1,"중소형",IF((H8996&gt;85)*(H8996&lt;=102)=1,"중형",IF((H8996&gt;102)*(H8996&lt;=135)=1,"중대형","대형"))))</f>
        <v>중소형</v>
      </c>
      <c r="G8996" s="142" t="s">
        <v>3474</v>
      </c>
      <c r="H8996" s="143">
        <v>84</v>
      </c>
      <c r="I8996" s="144">
        <v>42450</v>
      </c>
      <c r="J8996" s="143">
        <v>141</v>
      </c>
      <c r="K8996" s="137">
        <v>43191</v>
      </c>
      <c r="L8996" s="137">
        <v>44044</v>
      </c>
      <c r="M8996" s="144">
        <f>H8996/3.3</f>
        <v>25.454545454545457</v>
      </c>
      <c r="N8996" s="144">
        <f>I8996/M8996</f>
        <v>1667.6785714285713</v>
      </c>
    </row>
    <row r="8997" spans="1:14">
      <c r="A8997" s="142" t="s">
        <v>2829</v>
      </c>
      <c r="B8997" s="142" t="s">
        <v>7257</v>
      </c>
      <c r="C8997" s="142" t="s">
        <v>3168</v>
      </c>
      <c r="D8997" s="142" t="s">
        <v>3744</v>
      </c>
      <c r="E8997" s="142" t="s">
        <v>7258</v>
      </c>
      <c r="F8997" s="143" t="str">
        <f>IF(H8997&lt;=60,"소형",IF((H8997&gt;60)*(H8997&lt;=85)=1,"중소형",IF((H8997&gt;85)*(H8997&lt;=102)=1,"중형",IF((H8997&gt;102)*(H8997&lt;=135)=1,"중대형","대형"))))</f>
        <v>중소형</v>
      </c>
      <c r="G8997" s="142" t="s">
        <v>4551</v>
      </c>
      <c r="H8997" s="143">
        <v>84</v>
      </c>
      <c r="I8997" s="144">
        <v>40120</v>
      </c>
      <c r="J8997" s="143">
        <v>158</v>
      </c>
      <c r="K8997" s="137">
        <v>43191</v>
      </c>
      <c r="L8997" s="137">
        <v>44044</v>
      </c>
      <c r="M8997" s="144">
        <f>H8997/3.3</f>
        <v>25.454545454545457</v>
      </c>
      <c r="N8997" s="144">
        <f>I8997/M8997</f>
        <v>1576.1428571428571</v>
      </c>
    </row>
    <row r="8998" spans="1:14">
      <c r="A8998" s="142" t="s">
        <v>2829</v>
      </c>
      <c r="B8998" s="142" t="s">
        <v>7365</v>
      </c>
      <c r="C8998" s="142" t="s">
        <v>3156</v>
      </c>
      <c r="D8998" s="142" t="s">
        <v>3673</v>
      </c>
      <c r="E8998" s="142" t="s">
        <v>5373</v>
      </c>
      <c r="F8998" s="143" t="str">
        <f>IF(H8998&lt;=60,"소형",IF((H8998&gt;60)*(H8998&lt;=85)=1,"중소형",IF((H8998&gt;85)*(H8998&lt;=102)=1,"중형",IF((H8998&gt;102)*(H8998&lt;=135)=1,"중대형","대형"))))</f>
        <v>중소형</v>
      </c>
      <c r="G8998" s="142" t="s">
        <v>3208</v>
      </c>
      <c r="H8998" s="143">
        <v>84</v>
      </c>
      <c r="I8998" s="144">
        <v>29230</v>
      </c>
      <c r="J8998" s="143">
        <v>156</v>
      </c>
      <c r="K8998" s="137">
        <v>43191</v>
      </c>
      <c r="L8998" s="137">
        <v>44044</v>
      </c>
      <c r="M8998" s="144">
        <f>H8998/3.3</f>
        <v>25.454545454545457</v>
      </c>
      <c r="N8998" s="144">
        <f>I8998/M8998</f>
        <v>1148.3214285714284</v>
      </c>
    </row>
    <row r="8999" spans="1:14">
      <c r="A8999" s="142" t="s">
        <v>2829</v>
      </c>
      <c r="B8999" s="142" t="s">
        <v>7365</v>
      </c>
      <c r="C8999" s="142" t="s">
        <v>3156</v>
      </c>
      <c r="D8999" s="142" t="s">
        <v>3673</v>
      </c>
      <c r="E8999" s="142" t="s">
        <v>5373</v>
      </c>
      <c r="F8999" s="143" t="str">
        <f>IF(H8999&lt;=60,"소형",IF((H8999&gt;60)*(H8999&lt;=85)=1,"중소형",IF((H8999&gt;85)*(H8999&lt;=102)=1,"중형",IF((H8999&gt;102)*(H8999&lt;=135)=1,"중대형","대형"))))</f>
        <v>중소형</v>
      </c>
      <c r="G8999" s="142" t="s">
        <v>5866</v>
      </c>
      <c r="H8999" s="143">
        <v>84</v>
      </c>
      <c r="I8999" s="144">
        <v>28240</v>
      </c>
      <c r="J8999" s="143">
        <v>110</v>
      </c>
      <c r="K8999" s="137">
        <v>43191</v>
      </c>
      <c r="L8999" s="137">
        <v>44044</v>
      </c>
      <c r="M8999" s="144">
        <f>H8999/3.3</f>
        <v>25.454545454545457</v>
      </c>
      <c r="N8999" s="144">
        <f>I8999/M8999</f>
        <v>1109.4285714285713</v>
      </c>
    </row>
    <row r="9000" spans="1:14">
      <c r="A9000" s="142" t="s">
        <v>2829</v>
      </c>
      <c r="B9000" s="142" t="s">
        <v>7416</v>
      </c>
      <c r="C9000" s="142" t="s">
        <v>3163</v>
      </c>
      <c r="D9000" s="142" t="s">
        <v>5774</v>
      </c>
      <c r="E9000" s="142" t="s">
        <v>7417</v>
      </c>
      <c r="F9000" s="143" t="str">
        <f>IF(H9000&lt;=60,"소형",IF((H9000&gt;60)*(H9000&lt;=85)=1,"중소형",IF((H9000&gt;85)*(H9000&lt;=102)=1,"중형",IF((H9000&gt;102)*(H9000&lt;=135)=1,"중대형","대형"))))</f>
        <v>소형</v>
      </c>
      <c r="G9000" s="142" t="s">
        <v>7418</v>
      </c>
      <c r="H9000" s="143">
        <v>39</v>
      </c>
      <c r="I9000" s="144">
        <v>29075</v>
      </c>
      <c r="J9000" s="143">
        <v>110</v>
      </c>
      <c r="K9000" s="137">
        <v>43191</v>
      </c>
      <c r="L9000" s="137">
        <v>44044</v>
      </c>
      <c r="M9000" s="144">
        <f>H9000/3.3</f>
        <v>11.818181818181818</v>
      </c>
      <c r="N9000" s="144">
        <f>I9000/M9000</f>
        <v>2460.1923076923076</v>
      </c>
    </row>
    <row r="9001" spans="1:14">
      <c r="A9001" s="142" t="s">
        <v>2829</v>
      </c>
      <c r="B9001" s="142" t="s">
        <v>7416</v>
      </c>
      <c r="C9001" s="142" t="s">
        <v>3163</v>
      </c>
      <c r="D9001" s="142" t="s">
        <v>5774</v>
      </c>
      <c r="E9001" s="142" t="s">
        <v>7417</v>
      </c>
      <c r="F9001" s="143" t="str">
        <f>IF(H9001&lt;=60,"소형",IF((H9001&gt;60)*(H9001&lt;=85)=1,"중소형",IF((H9001&gt;85)*(H9001&lt;=102)=1,"중형",IF((H9001&gt;102)*(H9001&lt;=135)=1,"중대형","대형"))))</f>
        <v>소형</v>
      </c>
      <c r="G9001" s="142" t="s">
        <v>3985</v>
      </c>
      <c r="H9001" s="143">
        <v>59</v>
      </c>
      <c r="I9001" s="144">
        <v>41317</v>
      </c>
      <c r="J9001" s="143">
        <v>218</v>
      </c>
      <c r="K9001" s="137">
        <v>43191</v>
      </c>
      <c r="L9001" s="137">
        <v>44044</v>
      </c>
      <c r="M9001" s="144">
        <f>H9001/3.3</f>
        <v>17.878787878787879</v>
      </c>
      <c r="N9001" s="144">
        <f>I9001/M9001</f>
        <v>2310.9508474576269</v>
      </c>
    </row>
    <row r="9002" spans="1:14">
      <c r="A9002" s="142" t="s">
        <v>2829</v>
      </c>
      <c r="B9002" s="142" t="s">
        <v>7416</v>
      </c>
      <c r="C9002" s="142" t="s">
        <v>3163</v>
      </c>
      <c r="D9002" s="142" t="s">
        <v>5774</v>
      </c>
      <c r="E9002" s="142" t="s">
        <v>7417</v>
      </c>
      <c r="F9002" s="143" t="str">
        <f>IF(H9002&lt;=60,"소형",IF((H9002&gt;60)*(H9002&lt;=85)=1,"중소형",IF((H9002&gt;85)*(H9002&lt;=102)=1,"중형",IF((H9002&gt;102)*(H9002&lt;=135)=1,"중대형","대형"))))</f>
        <v>소형</v>
      </c>
      <c r="G9002" s="142" t="s">
        <v>5575</v>
      </c>
      <c r="H9002" s="143">
        <v>59</v>
      </c>
      <c r="I9002" s="144">
        <v>41250</v>
      </c>
      <c r="J9002" s="143">
        <v>88</v>
      </c>
      <c r="K9002" s="137">
        <v>43191</v>
      </c>
      <c r="L9002" s="137">
        <v>44044</v>
      </c>
      <c r="M9002" s="144">
        <f>H9002/3.3</f>
        <v>17.878787878787879</v>
      </c>
      <c r="N9002" s="144">
        <f>I9002/M9002</f>
        <v>2307.2033898305085</v>
      </c>
    </row>
    <row r="9003" spans="1:14">
      <c r="A9003" s="142" t="s">
        <v>2829</v>
      </c>
      <c r="B9003" s="142" t="s">
        <v>7416</v>
      </c>
      <c r="C9003" s="142" t="s">
        <v>3163</v>
      </c>
      <c r="D9003" s="142" t="s">
        <v>5774</v>
      </c>
      <c r="E9003" s="142" t="s">
        <v>7417</v>
      </c>
      <c r="F9003" s="143" t="str">
        <f>IF(H9003&lt;=60,"소형",IF((H9003&gt;60)*(H9003&lt;=85)=1,"중소형",IF((H9003&gt;85)*(H9003&lt;=102)=1,"중형",IF((H9003&gt;102)*(H9003&lt;=135)=1,"중대형","대형"))))</f>
        <v>중소형</v>
      </c>
      <c r="G9003" s="142" t="s">
        <v>3622</v>
      </c>
      <c r="H9003" s="143">
        <v>84</v>
      </c>
      <c r="I9003" s="144">
        <v>52507</v>
      </c>
      <c r="J9003" s="143">
        <v>173</v>
      </c>
      <c r="K9003" s="137">
        <v>43191</v>
      </c>
      <c r="L9003" s="137">
        <v>44044</v>
      </c>
      <c r="M9003" s="144">
        <f>H9003/3.3</f>
        <v>25.454545454545457</v>
      </c>
      <c r="N9003" s="144">
        <f>I9003/M9003</f>
        <v>2062.7749999999996</v>
      </c>
    </row>
    <row r="9004" spans="1:14">
      <c r="A9004" s="142" t="s">
        <v>2829</v>
      </c>
      <c r="B9004" s="142" t="s">
        <v>7416</v>
      </c>
      <c r="C9004" s="142" t="s">
        <v>3163</v>
      </c>
      <c r="D9004" s="142" t="s">
        <v>5774</v>
      </c>
      <c r="E9004" s="142" t="s">
        <v>7417</v>
      </c>
      <c r="F9004" s="143" t="str">
        <f>IF(H9004&lt;=60,"소형",IF((H9004&gt;60)*(H9004&lt;=85)=1,"중소형",IF((H9004&gt;85)*(H9004&lt;=102)=1,"중형",IF((H9004&gt;102)*(H9004&lt;=135)=1,"중대형","대형"))))</f>
        <v>중소형</v>
      </c>
      <c r="G9004" s="142" t="s">
        <v>4172</v>
      </c>
      <c r="H9004" s="143">
        <v>84</v>
      </c>
      <c r="I9004" s="144">
        <v>52057</v>
      </c>
      <c r="J9004" s="143">
        <v>43</v>
      </c>
      <c r="K9004" s="137">
        <v>43191</v>
      </c>
      <c r="L9004" s="137">
        <v>44044</v>
      </c>
      <c r="M9004" s="144">
        <f>H9004/3.3</f>
        <v>25.454545454545457</v>
      </c>
      <c r="N9004" s="144">
        <f>I9004/M9004</f>
        <v>2045.0964285714283</v>
      </c>
    </row>
    <row r="9005" spans="1:14">
      <c r="A9005" s="142" t="s">
        <v>2829</v>
      </c>
      <c r="B9005" s="142" t="s">
        <v>7520</v>
      </c>
      <c r="C9005" s="142" t="s">
        <v>3159</v>
      </c>
      <c r="D9005" s="142" t="s">
        <v>3925</v>
      </c>
      <c r="E9005" s="142" t="s">
        <v>6999</v>
      </c>
      <c r="F9005" s="143" t="str">
        <f>IF(H9005&lt;=60,"소형",IF((H9005&gt;60)*(H9005&lt;=85)=1,"중소형",IF((H9005&gt;85)*(H9005&lt;=102)=1,"중형",IF((H9005&gt;102)*(H9005&lt;=135)=1,"중대형","대형"))))</f>
        <v>중소형</v>
      </c>
      <c r="G9005" s="142" t="s">
        <v>4071</v>
      </c>
      <c r="H9005" s="143">
        <v>84</v>
      </c>
      <c r="I9005" s="144">
        <v>26280</v>
      </c>
      <c r="J9005" s="143">
        <v>41</v>
      </c>
      <c r="K9005" s="137">
        <v>43221</v>
      </c>
      <c r="L9005" s="137">
        <v>44044</v>
      </c>
      <c r="M9005" s="144">
        <f>H9005/3.3</f>
        <v>25.454545454545457</v>
      </c>
      <c r="N9005" s="144">
        <f>I9005/M9005</f>
        <v>1032.4285714285713</v>
      </c>
    </row>
    <row r="9006" spans="1:14">
      <c r="A9006" s="142" t="s">
        <v>2829</v>
      </c>
      <c r="B9006" s="142" t="s">
        <v>7520</v>
      </c>
      <c r="C9006" s="142" t="s">
        <v>3159</v>
      </c>
      <c r="D9006" s="142" t="s">
        <v>3925</v>
      </c>
      <c r="E9006" s="142" t="s">
        <v>6999</v>
      </c>
      <c r="F9006" s="143" t="str">
        <f>IF(H9006&lt;=60,"소형",IF((H9006&gt;60)*(H9006&lt;=85)=1,"중소형",IF((H9006&gt;85)*(H9006&lt;=102)=1,"중형",IF((H9006&gt;102)*(H9006&lt;=135)=1,"중대형","대형"))))</f>
        <v>중소형</v>
      </c>
      <c r="G9006" s="142" t="s">
        <v>3291</v>
      </c>
      <c r="H9006" s="143">
        <v>84</v>
      </c>
      <c r="I9006" s="144">
        <v>26790</v>
      </c>
      <c r="J9006" s="143">
        <v>95</v>
      </c>
      <c r="K9006" s="137">
        <v>43221</v>
      </c>
      <c r="L9006" s="137">
        <v>44044</v>
      </c>
      <c r="M9006" s="144">
        <f>H9006/3.3</f>
        <v>25.454545454545457</v>
      </c>
      <c r="N9006" s="144">
        <f>I9006/M9006</f>
        <v>1052.4642857142856</v>
      </c>
    </row>
    <row r="9007" spans="1:14">
      <c r="A9007" s="142" t="s">
        <v>2829</v>
      </c>
      <c r="B9007" s="142" t="s">
        <v>7520</v>
      </c>
      <c r="C9007" s="142" t="s">
        <v>3159</v>
      </c>
      <c r="D9007" s="142" t="s">
        <v>3925</v>
      </c>
      <c r="E9007" s="142" t="s">
        <v>6999</v>
      </c>
      <c r="F9007" s="143" t="str">
        <f>IF(H9007&lt;=60,"소형",IF((H9007&gt;60)*(H9007&lt;=85)=1,"중소형",IF((H9007&gt;85)*(H9007&lt;=102)=1,"중형",IF((H9007&gt;102)*(H9007&lt;=135)=1,"중대형","대형"))))</f>
        <v>중소형</v>
      </c>
      <c r="G9007" s="142" t="s">
        <v>3292</v>
      </c>
      <c r="H9007" s="143">
        <v>84</v>
      </c>
      <c r="I9007" s="144">
        <v>26020</v>
      </c>
      <c r="J9007" s="143">
        <v>89</v>
      </c>
      <c r="K9007" s="137">
        <v>43221</v>
      </c>
      <c r="L9007" s="137">
        <v>44044</v>
      </c>
      <c r="M9007" s="144">
        <f>H9007/3.3</f>
        <v>25.454545454545457</v>
      </c>
      <c r="N9007" s="144">
        <f>I9007/M9007</f>
        <v>1022.2142857142857</v>
      </c>
    </row>
    <row r="9008" spans="1:14">
      <c r="A9008" s="142" t="s">
        <v>2829</v>
      </c>
      <c r="B9008" s="142" t="s">
        <v>7521</v>
      </c>
      <c r="C9008" s="142" t="s">
        <v>3168</v>
      </c>
      <c r="D9008" s="142" t="s">
        <v>3744</v>
      </c>
      <c r="E9008" s="142" t="s">
        <v>6099</v>
      </c>
      <c r="F9008" s="143" t="str">
        <f>IF(H9008&lt;=60,"소형",IF((H9008&gt;60)*(H9008&lt;=85)=1,"중소형",IF((H9008&gt;85)*(H9008&lt;=102)=1,"중형",IF((H9008&gt;102)*(H9008&lt;=135)=1,"중대형","대형"))))</f>
        <v>중소형</v>
      </c>
      <c r="G9008" s="142" t="s">
        <v>4551</v>
      </c>
      <c r="H9008" s="143">
        <v>84</v>
      </c>
      <c r="I9008" s="144">
        <v>33000</v>
      </c>
      <c r="J9008" s="143">
        <v>295</v>
      </c>
      <c r="K9008" s="137">
        <v>43221</v>
      </c>
      <c r="L9008" s="137">
        <v>44044</v>
      </c>
      <c r="M9008" s="144">
        <f>H9008/3.3</f>
        <v>25.454545454545457</v>
      </c>
      <c r="N9008" s="144">
        <f>I9008/M9008</f>
        <v>1296.4285714285713</v>
      </c>
    </row>
    <row r="9009" spans="1:14">
      <c r="A9009" s="142" t="s">
        <v>2829</v>
      </c>
      <c r="B9009" s="142" t="s">
        <v>7521</v>
      </c>
      <c r="C9009" s="142" t="s">
        <v>3168</v>
      </c>
      <c r="D9009" s="142" t="s">
        <v>3744</v>
      </c>
      <c r="E9009" s="142" t="s">
        <v>6099</v>
      </c>
      <c r="F9009" s="143" t="str">
        <f>IF(H9009&lt;=60,"소형",IF((H9009&gt;60)*(H9009&lt;=85)=1,"중소형",IF((H9009&gt;85)*(H9009&lt;=102)=1,"중형",IF((H9009&gt;102)*(H9009&lt;=135)=1,"중대형","대형"))))</f>
        <v>중소형</v>
      </c>
      <c r="G9009" s="142" t="s">
        <v>3209</v>
      </c>
      <c r="H9009" s="143">
        <v>84</v>
      </c>
      <c r="I9009" s="144">
        <v>32000</v>
      </c>
      <c r="J9009" s="143">
        <v>89</v>
      </c>
      <c r="K9009" s="137">
        <v>43221</v>
      </c>
      <c r="L9009" s="137">
        <v>44044</v>
      </c>
      <c r="M9009" s="144">
        <f>H9009/3.3</f>
        <v>25.454545454545457</v>
      </c>
      <c r="N9009" s="144">
        <f>I9009/M9009</f>
        <v>1257.1428571428571</v>
      </c>
    </row>
    <row r="9010" spans="1:14">
      <c r="A9010" s="142" t="s">
        <v>2829</v>
      </c>
      <c r="B9010" s="142" t="s">
        <v>7521</v>
      </c>
      <c r="C9010" s="142" t="s">
        <v>3168</v>
      </c>
      <c r="D9010" s="142" t="s">
        <v>3744</v>
      </c>
      <c r="E9010" s="142" t="s">
        <v>6099</v>
      </c>
      <c r="F9010" s="143" t="str">
        <f>IF(H9010&lt;=60,"소형",IF((H9010&gt;60)*(H9010&lt;=85)=1,"중소형",IF((H9010&gt;85)*(H9010&lt;=102)=1,"중형",IF((H9010&gt;102)*(H9010&lt;=135)=1,"중대형","대형"))))</f>
        <v>중대형</v>
      </c>
      <c r="G9010" s="142" t="s">
        <v>7522</v>
      </c>
      <c r="H9010" s="143">
        <v>109</v>
      </c>
      <c r="I9010" s="144">
        <v>41500</v>
      </c>
      <c r="J9010" s="143">
        <v>196</v>
      </c>
      <c r="K9010" s="137">
        <v>43221</v>
      </c>
      <c r="L9010" s="137">
        <v>44044</v>
      </c>
      <c r="M9010" s="144">
        <f>H9010/3.3</f>
        <v>33.030303030303031</v>
      </c>
      <c r="N9010" s="144">
        <f>I9010/M9010</f>
        <v>1256.4220183486239</v>
      </c>
    </row>
    <row r="9011" spans="1:14">
      <c r="A9011" s="142" t="s">
        <v>2829</v>
      </c>
      <c r="B9011" s="142" t="s">
        <v>7523</v>
      </c>
      <c r="C9011" s="142" t="s">
        <v>3168</v>
      </c>
      <c r="D9011" s="142" t="s">
        <v>4223</v>
      </c>
      <c r="E9011" s="142" t="s">
        <v>7524</v>
      </c>
      <c r="F9011" s="143" t="str">
        <f>IF(H9011&lt;=60,"소형",IF((H9011&gt;60)*(H9011&lt;=85)=1,"중소형",IF((H9011&gt;85)*(H9011&lt;=102)=1,"중형",IF((H9011&gt;102)*(H9011&lt;=135)=1,"중대형","대형"))))</f>
        <v>소형</v>
      </c>
      <c r="G9011" s="142" t="s">
        <v>3802</v>
      </c>
      <c r="H9011" s="143">
        <v>59</v>
      </c>
      <c r="I9011" s="144">
        <v>31500</v>
      </c>
      <c r="J9011" s="143">
        <v>323</v>
      </c>
      <c r="K9011" s="137">
        <v>43221</v>
      </c>
      <c r="L9011" s="137">
        <v>44044</v>
      </c>
      <c r="M9011" s="144">
        <f>H9011/3.3</f>
        <v>17.878787878787879</v>
      </c>
      <c r="N9011" s="144">
        <f>I9011/M9011</f>
        <v>1761.8644067796611</v>
      </c>
    </row>
    <row r="9012" spans="1:14">
      <c r="A9012" s="142" t="s">
        <v>2829</v>
      </c>
      <c r="B9012" s="142" t="s">
        <v>7523</v>
      </c>
      <c r="C9012" s="142" t="s">
        <v>3168</v>
      </c>
      <c r="D9012" s="142" t="s">
        <v>4223</v>
      </c>
      <c r="E9012" s="142" t="s">
        <v>7524</v>
      </c>
      <c r="F9012" s="143" t="str">
        <f>IF(H9012&lt;=60,"소형",IF((H9012&gt;60)*(H9012&lt;=85)=1,"중소형",IF((H9012&gt;85)*(H9012&lt;=102)=1,"중형",IF((H9012&gt;102)*(H9012&lt;=135)=1,"중대형","대형"))))</f>
        <v>중소형</v>
      </c>
      <c r="G9012" s="142" t="s">
        <v>5564</v>
      </c>
      <c r="H9012" s="143">
        <v>72</v>
      </c>
      <c r="I9012" s="144">
        <v>38300</v>
      </c>
      <c r="J9012" s="143">
        <v>232</v>
      </c>
      <c r="K9012" s="137">
        <v>43221</v>
      </c>
      <c r="L9012" s="137">
        <v>44044</v>
      </c>
      <c r="M9012" s="144">
        <f>H9012/3.3</f>
        <v>21.81818181818182</v>
      </c>
      <c r="N9012" s="144">
        <f>I9012/M9012</f>
        <v>1755.4166666666665</v>
      </c>
    </row>
    <row r="9013" spans="1:14">
      <c r="A9013" s="142" t="s">
        <v>2829</v>
      </c>
      <c r="B9013" s="142" t="s">
        <v>7523</v>
      </c>
      <c r="C9013" s="142" t="s">
        <v>3168</v>
      </c>
      <c r="D9013" s="142" t="s">
        <v>4223</v>
      </c>
      <c r="E9013" s="142" t="s">
        <v>7524</v>
      </c>
      <c r="F9013" s="143" t="str">
        <f>IF(H9013&lt;=60,"소형",IF((H9013&gt;60)*(H9013&lt;=85)=1,"중소형",IF((H9013&gt;85)*(H9013&lt;=102)=1,"중형",IF((H9013&gt;102)*(H9013&lt;=135)=1,"중대형","대형"))))</f>
        <v>중소형</v>
      </c>
      <c r="G9013" s="142" t="s">
        <v>4839</v>
      </c>
      <c r="H9013" s="143">
        <v>84</v>
      </c>
      <c r="I9013" s="139" t="s">
        <v>3211</v>
      </c>
      <c r="J9013" s="143">
        <v>234</v>
      </c>
      <c r="K9013" s="137">
        <v>43221</v>
      </c>
      <c r="L9013" s="137">
        <v>44044</v>
      </c>
      <c r="M9013" s="144">
        <f>H9013/3.3</f>
        <v>25.454545454545457</v>
      </c>
      <c r="N9013" s="144" t="e">
        <f>I9013/M9013</f>
        <v>#VALUE!</v>
      </c>
    </row>
    <row r="9014" spans="1:14">
      <c r="A9014" s="142" t="s">
        <v>2829</v>
      </c>
      <c r="B9014" s="142" t="s">
        <v>7713</v>
      </c>
      <c r="C9014" s="142" t="s">
        <v>3163</v>
      </c>
      <c r="D9014" s="142" t="s">
        <v>3335</v>
      </c>
      <c r="E9014" s="142" t="s">
        <v>7712</v>
      </c>
      <c r="F9014" s="143" t="str">
        <f>IF(H9014&lt;=60,"소형",IF((H9014&gt;60)*(H9014&lt;=85)=1,"중소형",IF((H9014&gt;85)*(H9014&lt;=102)=1,"중형",IF((H9014&gt;102)*(H9014&lt;=135)=1,"중대형","대형"))))</f>
        <v>소형</v>
      </c>
      <c r="G9014" s="142" t="s">
        <v>4244</v>
      </c>
      <c r="H9014" s="143">
        <v>59</v>
      </c>
      <c r="I9014" s="144">
        <v>25034</v>
      </c>
      <c r="J9014" s="143">
        <v>59</v>
      </c>
      <c r="K9014" s="137">
        <v>43252</v>
      </c>
      <c r="L9014" s="137">
        <v>44044</v>
      </c>
      <c r="M9014" s="144">
        <f>H9014/3.3</f>
        <v>17.878787878787879</v>
      </c>
      <c r="N9014" s="144">
        <f>I9014/M9014</f>
        <v>1400.206779661017</v>
      </c>
    </row>
    <row r="9015" spans="1:14">
      <c r="A9015" s="142" t="s">
        <v>2829</v>
      </c>
      <c r="B9015" s="142" t="s">
        <v>7713</v>
      </c>
      <c r="C9015" s="142" t="s">
        <v>3163</v>
      </c>
      <c r="D9015" s="142" t="s">
        <v>3335</v>
      </c>
      <c r="E9015" s="142" t="s">
        <v>7712</v>
      </c>
      <c r="F9015" s="143" t="str">
        <f>IF(H9015&lt;=60,"소형",IF((H9015&gt;60)*(H9015&lt;=85)=1,"중소형",IF((H9015&gt;85)*(H9015&lt;=102)=1,"중형",IF((H9015&gt;102)*(H9015&lt;=135)=1,"중대형","대형"))))</f>
        <v>소형</v>
      </c>
      <c r="G9015" s="142" t="s">
        <v>4243</v>
      </c>
      <c r="H9015" s="143">
        <v>59</v>
      </c>
      <c r="I9015" s="139" t="s">
        <v>3211</v>
      </c>
      <c r="J9015" s="143">
        <v>18</v>
      </c>
      <c r="K9015" s="137">
        <v>43252</v>
      </c>
      <c r="L9015" s="137">
        <v>44044</v>
      </c>
      <c r="M9015" s="144">
        <f>H9015/3.3</f>
        <v>17.878787878787879</v>
      </c>
      <c r="N9015" s="144" t="e">
        <f>I9015/M9015</f>
        <v>#VALUE!</v>
      </c>
    </row>
    <row r="9016" spans="1:14">
      <c r="A9016" s="142" t="s">
        <v>2829</v>
      </c>
      <c r="B9016" s="142" t="s">
        <v>7713</v>
      </c>
      <c r="C9016" s="142" t="s">
        <v>3163</v>
      </c>
      <c r="D9016" s="142" t="s">
        <v>3335</v>
      </c>
      <c r="E9016" s="142" t="s">
        <v>7712</v>
      </c>
      <c r="F9016" s="143" t="str">
        <f>IF(H9016&lt;=60,"소형",IF((H9016&gt;60)*(H9016&lt;=85)=1,"중소형",IF((H9016&gt;85)*(H9016&lt;=102)=1,"중형",IF((H9016&gt;102)*(H9016&lt;=135)=1,"중대형","대형"))))</f>
        <v>중소형</v>
      </c>
      <c r="G9016" s="142" t="s">
        <v>6041</v>
      </c>
      <c r="H9016" s="143">
        <v>75</v>
      </c>
      <c r="I9016" s="144">
        <v>30612</v>
      </c>
      <c r="J9016" s="143">
        <v>68</v>
      </c>
      <c r="K9016" s="137">
        <v>43252</v>
      </c>
      <c r="L9016" s="137">
        <v>44044</v>
      </c>
      <c r="M9016" s="144">
        <f>H9016/3.3</f>
        <v>22.72727272727273</v>
      </c>
      <c r="N9016" s="144">
        <f>I9016/M9016</f>
        <v>1346.9279999999999</v>
      </c>
    </row>
    <row r="9017" spans="1:14">
      <c r="A9017" s="142" t="s">
        <v>2829</v>
      </c>
      <c r="B9017" s="142" t="s">
        <v>7774</v>
      </c>
      <c r="C9017" s="142" t="s">
        <v>3170</v>
      </c>
      <c r="D9017" s="142" t="s">
        <v>4151</v>
      </c>
      <c r="E9017" s="142" t="s">
        <v>7775</v>
      </c>
      <c r="F9017" s="143" t="str">
        <f>IF(H9017&lt;=60,"소형",IF((H9017&gt;60)*(H9017&lt;=85)=1,"중소형",IF((H9017&gt;85)*(H9017&lt;=102)=1,"중형",IF((H9017&gt;102)*(H9017&lt;=135)=1,"중대형","대형"))))</f>
        <v>소형</v>
      </c>
      <c r="G9017" s="142" t="s">
        <v>7776</v>
      </c>
      <c r="H9017" s="143">
        <v>37</v>
      </c>
      <c r="I9017" s="144">
        <v>37000</v>
      </c>
      <c r="J9017" s="143">
        <v>100</v>
      </c>
      <c r="K9017" s="137">
        <v>43282</v>
      </c>
      <c r="L9017" s="137">
        <v>44044</v>
      </c>
      <c r="M9017" s="144">
        <f>H9017/3.3</f>
        <v>11.212121212121213</v>
      </c>
      <c r="N9017" s="144">
        <f>I9017/M9017</f>
        <v>3300</v>
      </c>
    </row>
    <row r="9018" spans="1:14">
      <c r="A9018" s="142" t="s">
        <v>2829</v>
      </c>
      <c r="B9018" s="142" t="s">
        <v>7774</v>
      </c>
      <c r="C9018" s="142" t="s">
        <v>3170</v>
      </c>
      <c r="D9018" s="142" t="s">
        <v>4151</v>
      </c>
      <c r="E9018" s="142" t="s">
        <v>7775</v>
      </c>
      <c r="F9018" s="143" t="str">
        <f>IF(H9018&lt;=60,"소형",IF((H9018&gt;60)*(H9018&lt;=85)=1,"중소형",IF((H9018&gt;85)*(H9018&lt;=102)=1,"중형",IF((H9018&gt;102)*(H9018&lt;=135)=1,"중대형","대형"))))</f>
        <v>소형</v>
      </c>
      <c r="G9018" s="142" t="s">
        <v>7777</v>
      </c>
      <c r="H9018" s="143">
        <v>37</v>
      </c>
      <c r="I9018" s="144">
        <v>37000</v>
      </c>
      <c r="J9018" s="143">
        <v>17</v>
      </c>
      <c r="K9018" s="137">
        <v>43282</v>
      </c>
      <c r="L9018" s="137">
        <v>44044</v>
      </c>
      <c r="M9018" s="144">
        <f>H9018/3.3</f>
        <v>11.212121212121213</v>
      </c>
      <c r="N9018" s="144">
        <f>I9018/M9018</f>
        <v>3300</v>
      </c>
    </row>
    <row r="9019" spans="1:14">
      <c r="A9019" s="142" t="s">
        <v>2829</v>
      </c>
      <c r="B9019" s="142" t="s">
        <v>7774</v>
      </c>
      <c r="C9019" s="142" t="s">
        <v>3170</v>
      </c>
      <c r="D9019" s="142" t="s">
        <v>4151</v>
      </c>
      <c r="E9019" s="142" t="s">
        <v>7775</v>
      </c>
      <c r="F9019" s="143" t="str">
        <f>IF(H9019&lt;=60,"소형",IF((H9019&gt;60)*(H9019&lt;=85)=1,"중소형",IF((H9019&gt;85)*(H9019&lt;=102)=1,"중형",IF((H9019&gt;102)*(H9019&lt;=135)=1,"중대형","대형"))))</f>
        <v>소형</v>
      </c>
      <c r="G9019" s="142" t="s">
        <v>7778</v>
      </c>
      <c r="H9019" s="143">
        <v>42</v>
      </c>
      <c r="I9019" s="144">
        <v>41500</v>
      </c>
      <c r="J9019" s="143">
        <v>88</v>
      </c>
      <c r="K9019" s="137">
        <v>43282</v>
      </c>
      <c r="L9019" s="137">
        <v>44044</v>
      </c>
      <c r="M9019" s="144">
        <f>H9019/3.3</f>
        <v>12.727272727272728</v>
      </c>
      <c r="N9019" s="144">
        <f>I9019/M9019</f>
        <v>3260.7142857142853</v>
      </c>
    </row>
    <row r="9020" spans="1:14">
      <c r="A9020" s="142" t="s">
        <v>2829</v>
      </c>
      <c r="B9020" s="142" t="s">
        <v>7774</v>
      </c>
      <c r="C9020" s="142" t="s">
        <v>3170</v>
      </c>
      <c r="D9020" s="142" t="s">
        <v>4151</v>
      </c>
      <c r="E9020" s="142" t="s">
        <v>7775</v>
      </c>
      <c r="F9020" s="143" t="str">
        <f>IF(H9020&lt;=60,"소형",IF((H9020&gt;60)*(H9020&lt;=85)=1,"중소형",IF((H9020&gt;85)*(H9020&lt;=102)=1,"중형",IF((H9020&gt;102)*(H9020&lt;=135)=1,"중대형","대형"))))</f>
        <v>소형</v>
      </c>
      <c r="G9020" s="142" t="s">
        <v>7779</v>
      </c>
      <c r="H9020" s="143">
        <v>52</v>
      </c>
      <c r="I9020" s="144">
        <v>51000</v>
      </c>
      <c r="J9020" s="143">
        <v>70</v>
      </c>
      <c r="K9020" s="137">
        <v>43282</v>
      </c>
      <c r="L9020" s="137">
        <v>44044</v>
      </c>
      <c r="M9020" s="144">
        <f>H9020/3.3</f>
        <v>15.757575757575758</v>
      </c>
      <c r="N9020" s="144">
        <f>I9020/M9020</f>
        <v>3236.5384615384614</v>
      </c>
    </row>
    <row r="9021" spans="1:14">
      <c r="A9021" s="142" t="s">
        <v>2829</v>
      </c>
      <c r="B9021" s="142" t="s">
        <v>7774</v>
      </c>
      <c r="C9021" s="142" t="s">
        <v>3170</v>
      </c>
      <c r="D9021" s="142" t="s">
        <v>4151</v>
      </c>
      <c r="E9021" s="142" t="s">
        <v>7775</v>
      </c>
      <c r="F9021" s="143" t="str">
        <f>IF(H9021&lt;=60,"소형",IF((H9021&gt;60)*(H9021&lt;=85)=1,"중소형",IF((H9021&gt;85)*(H9021&lt;=102)=1,"중형",IF((H9021&gt;102)*(H9021&lt;=135)=1,"중대형","대형"))))</f>
        <v>소형</v>
      </c>
      <c r="G9021" s="142" t="s">
        <v>7531</v>
      </c>
      <c r="H9021" s="143">
        <v>55</v>
      </c>
      <c r="I9021" s="139" t="s">
        <v>3211</v>
      </c>
      <c r="J9021" s="143">
        <v>88</v>
      </c>
      <c r="K9021" s="137">
        <v>43282</v>
      </c>
      <c r="L9021" s="137">
        <v>44044</v>
      </c>
      <c r="M9021" s="144">
        <f>H9021/3.3</f>
        <v>16.666666666666668</v>
      </c>
      <c r="N9021" s="144" t="e">
        <f>I9021/M9021</f>
        <v>#VALUE!</v>
      </c>
    </row>
    <row r="9022" spans="1:14">
      <c r="A9022" s="142" t="s">
        <v>2829</v>
      </c>
      <c r="B9022" s="142" t="s">
        <v>7774</v>
      </c>
      <c r="C9022" s="142" t="s">
        <v>3170</v>
      </c>
      <c r="D9022" s="142" t="s">
        <v>4151</v>
      </c>
      <c r="E9022" s="142" t="s">
        <v>7775</v>
      </c>
      <c r="F9022" s="143" t="str">
        <f>IF(H9022&lt;=60,"소형",IF((H9022&gt;60)*(H9022&lt;=85)=1,"중소형",IF((H9022&gt;85)*(H9022&lt;=102)=1,"중형",IF((H9022&gt;102)*(H9022&lt;=135)=1,"중대형","대형"))))</f>
        <v>소형</v>
      </c>
      <c r="G9022" s="142" t="s">
        <v>4209</v>
      </c>
      <c r="H9022" s="143">
        <v>59</v>
      </c>
      <c r="I9022" s="139" t="s">
        <v>3211</v>
      </c>
      <c r="J9022" s="143">
        <v>268</v>
      </c>
      <c r="K9022" s="137">
        <v>43282</v>
      </c>
      <c r="L9022" s="137">
        <v>44044</v>
      </c>
      <c r="M9022" s="144">
        <f>H9022/3.3</f>
        <v>17.878787878787879</v>
      </c>
      <c r="N9022" s="144" t="e">
        <f>I9022/M9022</f>
        <v>#VALUE!</v>
      </c>
    </row>
    <row r="9023" spans="1:14">
      <c r="A9023" s="142" t="s">
        <v>2829</v>
      </c>
      <c r="B9023" s="142" t="s">
        <v>7774</v>
      </c>
      <c r="C9023" s="142" t="s">
        <v>3170</v>
      </c>
      <c r="D9023" s="142" t="s">
        <v>4151</v>
      </c>
      <c r="E9023" s="142" t="s">
        <v>7775</v>
      </c>
      <c r="F9023" s="143" t="str">
        <f>IF(H9023&lt;=60,"소형",IF((H9023&gt;60)*(H9023&lt;=85)=1,"중소형",IF((H9023&gt;85)*(H9023&lt;=102)=1,"중형",IF((H9023&gt;102)*(H9023&lt;=135)=1,"중대형","대형"))))</f>
        <v>중소형</v>
      </c>
      <c r="G9023" s="142" t="s">
        <v>3869</v>
      </c>
      <c r="H9023" s="143">
        <v>84</v>
      </c>
      <c r="I9023" s="144">
        <v>84700</v>
      </c>
      <c r="J9023" s="143">
        <v>35</v>
      </c>
      <c r="K9023" s="137">
        <v>43282</v>
      </c>
      <c r="L9023" s="137">
        <v>44044</v>
      </c>
      <c r="M9023" s="144">
        <f>H9023/3.3</f>
        <v>25.454545454545457</v>
      </c>
      <c r="N9023" s="144">
        <f>I9023/M9023</f>
        <v>3327.4999999999995</v>
      </c>
    </row>
    <row r="9024" spans="1:14">
      <c r="A9024" s="142" t="s">
        <v>2829</v>
      </c>
      <c r="B9024" s="142" t="s">
        <v>7774</v>
      </c>
      <c r="C9024" s="142" t="s">
        <v>3170</v>
      </c>
      <c r="D9024" s="142" t="s">
        <v>4151</v>
      </c>
      <c r="E9024" s="142" t="s">
        <v>7775</v>
      </c>
      <c r="F9024" s="143" t="str">
        <f>IF(H9024&lt;=60,"소형",IF((H9024&gt;60)*(H9024&lt;=85)=1,"중소형",IF((H9024&gt;85)*(H9024&lt;=102)=1,"중형",IF((H9024&gt;102)*(H9024&lt;=135)=1,"중대형","대형"))))</f>
        <v>중소형</v>
      </c>
      <c r="G9024" s="142" t="s">
        <v>4444</v>
      </c>
      <c r="H9024" s="143">
        <v>84</v>
      </c>
      <c r="I9024" s="139" t="s">
        <v>3211</v>
      </c>
      <c r="J9024" s="143">
        <v>22</v>
      </c>
      <c r="K9024" s="137">
        <v>43282</v>
      </c>
      <c r="L9024" s="137">
        <v>44044</v>
      </c>
      <c r="M9024" s="144">
        <f>H9024/3.3</f>
        <v>25.454545454545457</v>
      </c>
      <c r="N9024" s="144" t="e">
        <f>I9024/M9024</f>
        <v>#VALUE!</v>
      </c>
    </row>
    <row r="9025" spans="1:14">
      <c r="A9025" s="142" t="s">
        <v>2829</v>
      </c>
      <c r="B9025" s="142" t="s">
        <v>7774</v>
      </c>
      <c r="C9025" s="142" t="s">
        <v>3170</v>
      </c>
      <c r="D9025" s="142" t="s">
        <v>4151</v>
      </c>
      <c r="E9025" s="142" t="s">
        <v>7775</v>
      </c>
      <c r="F9025" s="143" t="str">
        <f>IF(H9025&lt;=60,"소형",IF((H9025&gt;60)*(H9025&lt;=85)=1,"중소형",IF((H9025&gt;85)*(H9025&lt;=102)=1,"중형",IF((H9025&gt;102)*(H9025&lt;=135)=1,"중대형","대형"))))</f>
        <v>중소형</v>
      </c>
      <c r="G9025" s="142" t="s">
        <v>4445</v>
      </c>
      <c r="H9025" s="143">
        <v>84</v>
      </c>
      <c r="I9025" s="139" t="s">
        <v>3211</v>
      </c>
      <c r="J9025" s="143">
        <v>4</v>
      </c>
      <c r="K9025" s="137">
        <v>43282</v>
      </c>
      <c r="L9025" s="137">
        <v>44044</v>
      </c>
      <c r="M9025" s="144">
        <f>H9025/3.3</f>
        <v>25.454545454545457</v>
      </c>
      <c r="N9025" s="144" t="e">
        <f>I9025/M9025</f>
        <v>#VALUE!</v>
      </c>
    </row>
    <row r="9026" spans="1:14">
      <c r="A9026" s="142" t="s">
        <v>2829</v>
      </c>
      <c r="B9026" s="142" t="s">
        <v>7774</v>
      </c>
      <c r="C9026" s="142" t="s">
        <v>3170</v>
      </c>
      <c r="D9026" s="142" t="s">
        <v>4151</v>
      </c>
      <c r="E9026" s="142" t="s">
        <v>7775</v>
      </c>
      <c r="F9026" s="143" t="str">
        <f>IF(H9026&lt;=60,"소형",IF((H9026&gt;60)*(H9026&lt;=85)=1,"중소형",IF((H9026&gt;85)*(H9026&lt;=102)=1,"중형",IF((H9026&gt;102)*(H9026&lt;=135)=1,"중대형","대형"))))</f>
        <v>중소형</v>
      </c>
      <c r="G9026" s="142" t="s">
        <v>4173</v>
      </c>
      <c r="H9026" s="143">
        <v>84</v>
      </c>
      <c r="I9026" s="144">
        <v>88500</v>
      </c>
      <c r="J9026" s="143">
        <v>150</v>
      </c>
      <c r="K9026" s="137">
        <v>43282</v>
      </c>
      <c r="L9026" s="137">
        <v>44044</v>
      </c>
      <c r="M9026" s="144">
        <f>H9026/3.3</f>
        <v>25.454545454545457</v>
      </c>
      <c r="N9026" s="144">
        <f>I9026/M9026</f>
        <v>3476.7857142857138</v>
      </c>
    </row>
    <row r="9027" spans="1:14">
      <c r="A9027" s="142" t="s">
        <v>2829</v>
      </c>
      <c r="B9027" s="142" t="s">
        <v>7774</v>
      </c>
      <c r="C9027" s="142" t="s">
        <v>3170</v>
      </c>
      <c r="D9027" s="142" t="s">
        <v>4151</v>
      </c>
      <c r="E9027" s="142" t="s">
        <v>7775</v>
      </c>
      <c r="F9027" s="143" t="str">
        <f>IF(H9027&lt;=60,"소형",IF((H9027&gt;60)*(H9027&lt;=85)=1,"중소형",IF((H9027&gt;85)*(H9027&lt;=102)=1,"중형",IF((H9027&gt;102)*(H9027&lt;=135)=1,"중대형","대형"))))</f>
        <v>중소형</v>
      </c>
      <c r="G9027" s="142" t="s">
        <v>4172</v>
      </c>
      <c r="H9027" s="143">
        <v>84</v>
      </c>
      <c r="I9027" s="144">
        <v>89500</v>
      </c>
      <c r="J9027" s="143">
        <v>24</v>
      </c>
      <c r="K9027" s="137">
        <v>43282</v>
      </c>
      <c r="L9027" s="137">
        <v>44044</v>
      </c>
      <c r="M9027" s="144">
        <f>H9027/3.3</f>
        <v>25.454545454545457</v>
      </c>
      <c r="N9027" s="144">
        <f>I9027/M9027</f>
        <v>3516.0714285714284</v>
      </c>
    </row>
    <row r="9028" spans="1:14">
      <c r="A9028" s="142" t="s">
        <v>2829</v>
      </c>
      <c r="B9028" s="142" t="s">
        <v>7774</v>
      </c>
      <c r="C9028" s="142" t="s">
        <v>3170</v>
      </c>
      <c r="D9028" s="142" t="s">
        <v>4151</v>
      </c>
      <c r="E9028" s="142" t="s">
        <v>7775</v>
      </c>
      <c r="F9028" s="143" t="str">
        <f>IF(H9028&lt;=60,"소형",IF((H9028&gt;60)*(H9028&lt;=85)=1,"중소형",IF((H9028&gt;85)*(H9028&lt;=102)=1,"중형",IF((H9028&gt;102)*(H9028&lt;=135)=1,"중대형","대형"))))</f>
        <v>중소형</v>
      </c>
      <c r="G9028" s="142" t="s">
        <v>7387</v>
      </c>
      <c r="H9028" s="143">
        <v>84</v>
      </c>
      <c r="I9028" s="144">
        <v>89700</v>
      </c>
      <c r="J9028" s="143">
        <v>186</v>
      </c>
      <c r="K9028" s="137">
        <v>43282</v>
      </c>
      <c r="L9028" s="137">
        <v>44044</v>
      </c>
      <c r="M9028" s="144">
        <f>H9028/3.3</f>
        <v>25.454545454545457</v>
      </c>
      <c r="N9028" s="144">
        <f>I9028/M9028</f>
        <v>3523.9285714285711</v>
      </c>
    </row>
    <row r="9029" spans="1:14">
      <c r="A9029" s="142" t="s">
        <v>2829</v>
      </c>
      <c r="B9029" s="142" t="s">
        <v>7774</v>
      </c>
      <c r="C9029" s="142" t="s">
        <v>3170</v>
      </c>
      <c r="D9029" s="142" t="s">
        <v>4151</v>
      </c>
      <c r="E9029" s="142" t="s">
        <v>7775</v>
      </c>
      <c r="F9029" s="143" t="str">
        <f>IF(H9029&lt;=60,"소형",IF((H9029&gt;60)*(H9029&lt;=85)=1,"중소형",IF((H9029&gt;85)*(H9029&lt;=102)=1,"중형",IF((H9029&gt;102)*(H9029&lt;=135)=1,"중대형","대형"))))</f>
        <v>중소형</v>
      </c>
      <c r="G9029" s="142" t="s">
        <v>4233</v>
      </c>
      <c r="H9029" s="143">
        <v>84</v>
      </c>
      <c r="I9029" s="144">
        <v>89900</v>
      </c>
      <c r="J9029" s="143">
        <v>84</v>
      </c>
      <c r="K9029" s="137">
        <v>43282</v>
      </c>
      <c r="L9029" s="137">
        <v>44044</v>
      </c>
      <c r="M9029" s="144">
        <f>H9029/3.3</f>
        <v>25.454545454545457</v>
      </c>
      <c r="N9029" s="144">
        <f>I9029/M9029</f>
        <v>3531.7857142857138</v>
      </c>
    </row>
    <row r="9030" spans="1:14">
      <c r="A9030" s="142" t="s">
        <v>2829</v>
      </c>
      <c r="B9030" s="142" t="s">
        <v>7774</v>
      </c>
      <c r="C9030" s="142" t="s">
        <v>3170</v>
      </c>
      <c r="D9030" s="142" t="s">
        <v>4151</v>
      </c>
      <c r="E9030" s="142" t="s">
        <v>7775</v>
      </c>
      <c r="F9030" s="143" t="str">
        <f>IF(H9030&lt;=60,"소형",IF((H9030&gt;60)*(H9030&lt;=85)=1,"중소형",IF((H9030&gt;85)*(H9030&lt;=102)=1,"중형",IF((H9030&gt;102)*(H9030&lt;=135)=1,"중대형","대형"))))</f>
        <v>중소형</v>
      </c>
      <c r="G9030" s="142" t="s">
        <v>7780</v>
      </c>
      <c r="H9030" s="143">
        <v>84</v>
      </c>
      <c r="I9030" s="144">
        <v>89900</v>
      </c>
      <c r="J9030" s="143">
        <v>28</v>
      </c>
      <c r="K9030" s="137">
        <v>43282</v>
      </c>
      <c r="L9030" s="137">
        <v>44044</v>
      </c>
      <c r="M9030" s="144">
        <f>H9030/3.3</f>
        <v>25.454545454545457</v>
      </c>
      <c r="N9030" s="144">
        <f>I9030/M9030</f>
        <v>3531.7857142857138</v>
      </c>
    </row>
    <row r="9031" spans="1:14">
      <c r="A9031" s="142" t="s">
        <v>2829</v>
      </c>
      <c r="B9031" s="142" t="s">
        <v>7774</v>
      </c>
      <c r="C9031" s="142" t="s">
        <v>3170</v>
      </c>
      <c r="D9031" s="142" t="s">
        <v>4151</v>
      </c>
      <c r="E9031" s="142" t="s">
        <v>7775</v>
      </c>
      <c r="F9031" s="143" t="str">
        <f>IF(H9031&lt;=60,"소형",IF((H9031&gt;60)*(H9031&lt;=85)=1,"중소형",IF((H9031&gt;85)*(H9031&lt;=102)=1,"중형",IF((H9031&gt;102)*(H9031&lt;=135)=1,"중대형","대형"))))</f>
        <v>중소형</v>
      </c>
      <c r="G9031" s="142" t="s">
        <v>7781</v>
      </c>
      <c r="H9031" s="143">
        <v>84</v>
      </c>
      <c r="I9031" s="144">
        <v>89700</v>
      </c>
      <c r="J9031" s="143">
        <v>28</v>
      </c>
      <c r="K9031" s="137">
        <v>43282</v>
      </c>
      <c r="L9031" s="137">
        <v>44044</v>
      </c>
      <c r="M9031" s="144">
        <f>H9031/3.3</f>
        <v>25.454545454545457</v>
      </c>
      <c r="N9031" s="144">
        <f>I9031/M9031</f>
        <v>3523.9285714285711</v>
      </c>
    </row>
    <row r="9032" spans="1:14">
      <c r="A9032" s="142" t="s">
        <v>2829</v>
      </c>
      <c r="B9032" s="142" t="s">
        <v>7774</v>
      </c>
      <c r="C9032" s="142" t="s">
        <v>3170</v>
      </c>
      <c r="D9032" s="142" t="s">
        <v>4151</v>
      </c>
      <c r="E9032" s="142" t="s">
        <v>7775</v>
      </c>
      <c r="F9032" s="143" t="str">
        <f>IF(H9032&lt;=60,"소형",IF((H9032&gt;60)*(H9032&lt;=85)=1,"중소형",IF((H9032&gt;85)*(H9032&lt;=102)=1,"중형",IF((H9032&gt;102)*(H9032&lt;=135)=1,"중대형","대형"))))</f>
        <v>중대형</v>
      </c>
      <c r="G9032" s="142" t="s">
        <v>7782</v>
      </c>
      <c r="H9032" s="143">
        <v>119</v>
      </c>
      <c r="I9032" s="144">
        <v>119000</v>
      </c>
      <c r="J9032" s="143">
        <v>34</v>
      </c>
      <c r="K9032" s="137">
        <v>43282</v>
      </c>
      <c r="L9032" s="137">
        <v>44044</v>
      </c>
      <c r="M9032" s="144">
        <f>H9032/3.3</f>
        <v>36.060606060606062</v>
      </c>
      <c r="N9032" s="144">
        <f>I9032/M9032</f>
        <v>3300</v>
      </c>
    </row>
    <row r="9033" spans="1:14">
      <c r="A9033" s="142" t="s">
        <v>2827</v>
      </c>
      <c r="B9033" s="142" t="s">
        <v>7854</v>
      </c>
      <c r="C9033" s="142" t="s">
        <v>3163</v>
      </c>
      <c r="D9033" s="142" t="s">
        <v>3313</v>
      </c>
      <c r="E9033" s="142" t="s">
        <v>5703</v>
      </c>
      <c r="F9033" s="143" t="str">
        <f>IF(H9033&lt;=60,"소형",IF((H9033&gt;60)*(H9033&lt;=85)=1,"중소형",IF((H9033&gt;85)*(H9033&lt;=102)=1,"중형",IF((H9033&gt;102)*(H9033&lt;=135)=1,"중대형","대형"))))</f>
        <v>소형</v>
      </c>
      <c r="G9033" s="142" t="s">
        <v>5483</v>
      </c>
      <c r="H9033" s="143">
        <v>51</v>
      </c>
      <c r="I9033" s="139" t="s">
        <v>3211</v>
      </c>
      <c r="J9033" s="143">
        <v>138</v>
      </c>
      <c r="K9033" s="137">
        <v>43282</v>
      </c>
      <c r="L9033" s="137">
        <v>44044</v>
      </c>
      <c r="M9033" s="144">
        <f>H9033/3.3</f>
        <v>15.454545454545455</v>
      </c>
      <c r="N9033" s="144" t="e">
        <f>I9033/M9033</f>
        <v>#VALUE!</v>
      </c>
    </row>
    <row r="9034" spans="1:14">
      <c r="A9034" s="142" t="s">
        <v>2827</v>
      </c>
      <c r="B9034" s="142" t="s">
        <v>7854</v>
      </c>
      <c r="C9034" s="142" t="s">
        <v>3163</v>
      </c>
      <c r="D9034" s="142" t="s">
        <v>3313</v>
      </c>
      <c r="E9034" s="142" t="s">
        <v>5703</v>
      </c>
      <c r="F9034" s="143" t="str">
        <f>IF(H9034&lt;=60,"소형",IF((H9034&gt;60)*(H9034&lt;=85)=1,"중소형",IF((H9034&gt;85)*(H9034&lt;=102)=1,"중형",IF((H9034&gt;102)*(H9034&lt;=135)=1,"중대형","대형"))))</f>
        <v>소형</v>
      </c>
      <c r="G9034" s="142" t="s">
        <v>4844</v>
      </c>
      <c r="H9034" s="143">
        <v>59</v>
      </c>
      <c r="I9034" s="139" t="s">
        <v>3211</v>
      </c>
      <c r="J9034" s="143">
        <v>347</v>
      </c>
      <c r="K9034" s="137">
        <v>43282</v>
      </c>
      <c r="L9034" s="137">
        <v>44044</v>
      </c>
      <c r="M9034" s="144">
        <f>H9034/3.3</f>
        <v>17.878787878787879</v>
      </c>
      <c r="N9034" s="144" t="e">
        <f>I9034/M9034</f>
        <v>#VALUE!</v>
      </c>
    </row>
    <row r="9035" spans="1:14">
      <c r="A9035" s="142" t="s">
        <v>2827</v>
      </c>
      <c r="B9035" s="142" t="s">
        <v>7854</v>
      </c>
      <c r="C9035" s="142" t="s">
        <v>3163</v>
      </c>
      <c r="D9035" s="142" t="s">
        <v>3313</v>
      </c>
      <c r="E9035" s="142" t="s">
        <v>5703</v>
      </c>
      <c r="F9035" s="143" t="str">
        <f>IF(H9035&lt;=60,"소형",IF((H9035&gt;60)*(H9035&lt;=85)=1,"중소형",IF((H9035&gt;85)*(H9035&lt;=102)=1,"중형",IF((H9035&gt;102)*(H9035&lt;=135)=1,"중대형","대형"))))</f>
        <v>소형</v>
      </c>
      <c r="G9035" s="142" t="s">
        <v>3299</v>
      </c>
      <c r="H9035" s="143">
        <v>59</v>
      </c>
      <c r="I9035" s="139" t="s">
        <v>3211</v>
      </c>
      <c r="J9035" s="143">
        <v>44</v>
      </c>
      <c r="K9035" s="137">
        <v>43282</v>
      </c>
      <c r="L9035" s="137">
        <v>44044</v>
      </c>
      <c r="M9035" s="144">
        <f>H9035/3.3</f>
        <v>17.878787878787879</v>
      </c>
      <c r="N9035" s="144" t="e">
        <f>I9035/M9035</f>
        <v>#VALUE!</v>
      </c>
    </row>
    <row r="9036" spans="1:14">
      <c r="A9036" s="142" t="s">
        <v>2827</v>
      </c>
      <c r="B9036" s="142" t="s">
        <v>7854</v>
      </c>
      <c r="C9036" s="142" t="s">
        <v>3163</v>
      </c>
      <c r="D9036" s="142" t="s">
        <v>3313</v>
      </c>
      <c r="E9036" s="142" t="s">
        <v>5703</v>
      </c>
      <c r="F9036" s="143" t="str">
        <f>IF(H9036&lt;=60,"소형",IF((H9036&gt;60)*(H9036&lt;=85)=1,"중소형",IF((H9036&gt;85)*(H9036&lt;=102)=1,"중형",IF((H9036&gt;102)*(H9036&lt;=135)=1,"중대형","대형"))))</f>
        <v>소형</v>
      </c>
      <c r="G9036" s="142" t="s">
        <v>4706</v>
      </c>
      <c r="H9036" s="143">
        <v>59</v>
      </c>
      <c r="I9036" s="139" t="s">
        <v>3211</v>
      </c>
      <c r="J9036" s="143">
        <v>109</v>
      </c>
      <c r="K9036" s="137">
        <v>43282</v>
      </c>
      <c r="L9036" s="137">
        <v>44044</v>
      </c>
      <c r="M9036" s="144">
        <f>H9036/3.3</f>
        <v>17.878787878787879</v>
      </c>
      <c r="N9036" s="144" t="e">
        <f>I9036/M9036</f>
        <v>#VALUE!</v>
      </c>
    </row>
    <row r="9037" spans="1:14">
      <c r="A9037" s="142" t="s">
        <v>2827</v>
      </c>
      <c r="B9037" s="142" t="s">
        <v>7854</v>
      </c>
      <c r="C9037" s="142" t="s">
        <v>3163</v>
      </c>
      <c r="D9037" s="142" t="s">
        <v>3313</v>
      </c>
      <c r="E9037" s="142" t="s">
        <v>5703</v>
      </c>
      <c r="F9037" s="143" t="str">
        <f>IF(H9037&lt;=60,"소형",IF((H9037&gt;60)*(H9037&lt;=85)=1,"중소형",IF((H9037&gt;85)*(H9037&lt;=102)=1,"중형",IF((H9037&gt;102)*(H9037&lt;=135)=1,"중대형","대형"))))</f>
        <v>소형</v>
      </c>
      <c r="G9037" s="142" t="s">
        <v>3913</v>
      </c>
      <c r="H9037" s="143">
        <v>59</v>
      </c>
      <c r="I9037" s="139" t="s">
        <v>3211</v>
      </c>
      <c r="J9037" s="143">
        <v>32</v>
      </c>
      <c r="K9037" s="137">
        <v>43282</v>
      </c>
      <c r="L9037" s="137">
        <v>44044</v>
      </c>
      <c r="M9037" s="144">
        <f>H9037/3.3</f>
        <v>17.878787878787879</v>
      </c>
      <c r="N9037" s="144" t="e">
        <f>I9037/M9037</f>
        <v>#VALUE!</v>
      </c>
    </row>
    <row r="9038" spans="1:14">
      <c r="A9038" s="142" t="s">
        <v>2827</v>
      </c>
      <c r="B9038" s="142" t="s">
        <v>7893</v>
      </c>
      <c r="C9038" s="142" t="s">
        <v>3163</v>
      </c>
      <c r="D9038" s="142" t="s">
        <v>3278</v>
      </c>
      <c r="E9038" s="142" t="s">
        <v>7883</v>
      </c>
      <c r="F9038" s="143" t="str">
        <f>IF(H9038&lt;=60,"소형",IF((H9038&gt;60)*(H9038&lt;=85)=1,"중소형",IF((H9038&gt;85)*(H9038&lt;=102)=1,"중형",IF((H9038&gt;102)*(H9038&lt;=135)=1,"중대형","대형"))))</f>
        <v>소형</v>
      </c>
      <c r="G9038" s="142" t="s">
        <v>4122</v>
      </c>
      <c r="H9038" s="143">
        <v>59</v>
      </c>
      <c r="I9038" s="139" t="s">
        <v>3211</v>
      </c>
      <c r="J9038" s="143">
        <v>15</v>
      </c>
      <c r="K9038" s="137">
        <v>43282</v>
      </c>
      <c r="L9038" s="137">
        <v>44044</v>
      </c>
      <c r="M9038" s="144">
        <f>H9038/3.3</f>
        <v>17.878787878787879</v>
      </c>
      <c r="N9038" s="144" t="e">
        <f>I9038/M9038</f>
        <v>#VALUE!</v>
      </c>
    </row>
    <row r="9039" spans="1:14">
      <c r="A9039" s="142" t="s">
        <v>2827</v>
      </c>
      <c r="B9039" s="142" t="s">
        <v>7893</v>
      </c>
      <c r="C9039" s="142" t="s">
        <v>3163</v>
      </c>
      <c r="D9039" s="142" t="s">
        <v>3278</v>
      </c>
      <c r="E9039" s="142" t="s">
        <v>7883</v>
      </c>
      <c r="F9039" s="143" t="str">
        <f>IF(H9039&lt;=60,"소형",IF((H9039&gt;60)*(H9039&lt;=85)=1,"중소형",IF((H9039&gt;85)*(H9039&lt;=102)=1,"중형",IF((H9039&gt;102)*(H9039&lt;=135)=1,"중대형","대형"))))</f>
        <v>소형</v>
      </c>
      <c r="G9039" s="142" t="s">
        <v>7894</v>
      </c>
      <c r="H9039" s="143">
        <v>59</v>
      </c>
      <c r="I9039" s="139" t="s">
        <v>3211</v>
      </c>
      <c r="J9039" s="143">
        <v>16</v>
      </c>
      <c r="K9039" s="137">
        <v>43282</v>
      </c>
      <c r="L9039" s="137">
        <v>44044</v>
      </c>
      <c r="M9039" s="144">
        <f>H9039/3.3</f>
        <v>17.878787878787879</v>
      </c>
      <c r="N9039" s="144" t="e">
        <f>I9039/M9039</f>
        <v>#VALUE!</v>
      </c>
    </row>
    <row r="9040" spans="1:14">
      <c r="A9040" s="142" t="s">
        <v>2827</v>
      </c>
      <c r="B9040" s="142" t="s">
        <v>7893</v>
      </c>
      <c r="C9040" s="142" t="s">
        <v>3163</v>
      </c>
      <c r="D9040" s="142" t="s">
        <v>3278</v>
      </c>
      <c r="E9040" s="142" t="s">
        <v>7883</v>
      </c>
      <c r="F9040" s="143" t="str">
        <f>IF(H9040&lt;=60,"소형",IF((H9040&gt;60)*(H9040&lt;=85)=1,"중소형",IF((H9040&gt;85)*(H9040&lt;=102)=1,"중형",IF((H9040&gt;102)*(H9040&lt;=135)=1,"중대형","대형"))))</f>
        <v>소형</v>
      </c>
      <c r="G9040" s="142" t="s">
        <v>4121</v>
      </c>
      <c r="H9040" s="143">
        <v>59</v>
      </c>
      <c r="I9040" s="139" t="s">
        <v>3211</v>
      </c>
      <c r="J9040" s="143">
        <v>67</v>
      </c>
      <c r="K9040" s="137">
        <v>43282</v>
      </c>
      <c r="L9040" s="137">
        <v>44044</v>
      </c>
      <c r="M9040" s="144">
        <f>H9040/3.3</f>
        <v>17.878787878787879</v>
      </c>
      <c r="N9040" s="144" t="e">
        <f>I9040/M9040</f>
        <v>#VALUE!</v>
      </c>
    </row>
    <row r="9041" spans="1:14">
      <c r="A9041" s="142" t="s">
        <v>2827</v>
      </c>
      <c r="B9041" s="142" t="s">
        <v>7893</v>
      </c>
      <c r="C9041" s="142" t="s">
        <v>3163</v>
      </c>
      <c r="D9041" s="142" t="s">
        <v>3278</v>
      </c>
      <c r="E9041" s="142" t="s">
        <v>7883</v>
      </c>
      <c r="F9041" s="143" t="str">
        <f>IF(H9041&lt;=60,"소형",IF((H9041&gt;60)*(H9041&lt;=85)=1,"중소형",IF((H9041&gt;85)*(H9041&lt;=102)=1,"중형",IF((H9041&gt;102)*(H9041&lt;=135)=1,"중대형","대형"))))</f>
        <v>소형</v>
      </c>
      <c r="G9041" s="142" t="s">
        <v>7895</v>
      </c>
      <c r="H9041" s="143">
        <v>59</v>
      </c>
      <c r="I9041" s="139" t="s">
        <v>3211</v>
      </c>
      <c r="J9041" s="143">
        <v>408</v>
      </c>
      <c r="K9041" s="137">
        <v>43282</v>
      </c>
      <c r="L9041" s="137">
        <v>44044</v>
      </c>
      <c r="M9041" s="144">
        <f>H9041/3.3</f>
        <v>17.878787878787879</v>
      </c>
      <c r="N9041" s="144" t="e">
        <f>I9041/M9041</f>
        <v>#VALUE!</v>
      </c>
    </row>
    <row r="9042" spans="1:14">
      <c r="A9042" s="142" t="s">
        <v>2827</v>
      </c>
      <c r="B9042" s="142" t="s">
        <v>7893</v>
      </c>
      <c r="C9042" s="142" t="s">
        <v>3163</v>
      </c>
      <c r="D9042" s="142" t="s">
        <v>3278</v>
      </c>
      <c r="E9042" s="142" t="s">
        <v>7883</v>
      </c>
      <c r="F9042" s="143" t="str">
        <f>IF(H9042&lt;=60,"소형",IF((H9042&gt;60)*(H9042&lt;=85)=1,"중소형",IF((H9042&gt;85)*(H9042&lt;=102)=1,"중형",IF((H9042&gt;102)*(H9042&lt;=135)=1,"중대형","대형"))))</f>
        <v>중소형</v>
      </c>
      <c r="G9042" s="142" t="s">
        <v>4045</v>
      </c>
      <c r="H9042" s="143">
        <v>74</v>
      </c>
      <c r="I9042" s="139" t="s">
        <v>3211</v>
      </c>
      <c r="J9042" s="143">
        <v>30</v>
      </c>
      <c r="K9042" s="137">
        <v>43282</v>
      </c>
      <c r="L9042" s="137">
        <v>44044</v>
      </c>
      <c r="M9042" s="144">
        <f>H9042/3.3</f>
        <v>22.424242424242426</v>
      </c>
      <c r="N9042" s="144" t="e">
        <f>I9042/M9042</f>
        <v>#VALUE!</v>
      </c>
    </row>
    <row r="9043" spans="1:14">
      <c r="A9043" s="142" t="s">
        <v>2827</v>
      </c>
      <c r="B9043" s="142" t="s">
        <v>7893</v>
      </c>
      <c r="C9043" s="142" t="s">
        <v>3163</v>
      </c>
      <c r="D9043" s="142" t="s">
        <v>3278</v>
      </c>
      <c r="E9043" s="142" t="s">
        <v>7883</v>
      </c>
      <c r="F9043" s="143" t="str">
        <f>IF(H9043&lt;=60,"소형",IF((H9043&gt;60)*(H9043&lt;=85)=1,"중소형",IF((H9043&gt;85)*(H9043&lt;=102)=1,"중형",IF((H9043&gt;102)*(H9043&lt;=135)=1,"중대형","대형"))))</f>
        <v>중소형</v>
      </c>
      <c r="G9043" s="142" t="s">
        <v>5282</v>
      </c>
      <c r="H9043" s="143">
        <v>74</v>
      </c>
      <c r="I9043" s="139" t="s">
        <v>3211</v>
      </c>
      <c r="J9043" s="143">
        <v>74</v>
      </c>
      <c r="K9043" s="137">
        <v>43282</v>
      </c>
      <c r="L9043" s="137">
        <v>44044</v>
      </c>
      <c r="M9043" s="144">
        <f>H9043/3.3</f>
        <v>22.424242424242426</v>
      </c>
      <c r="N9043" s="144" t="e">
        <f>I9043/M9043</f>
        <v>#VALUE!</v>
      </c>
    </row>
    <row r="9044" spans="1:14">
      <c r="A9044" s="142" t="s">
        <v>2827</v>
      </c>
      <c r="B9044" s="142" t="s">
        <v>7893</v>
      </c>
      <c r="C9044" s="142" t="s">
        <v>3163</v>
      </c>
      <c r="D9044" s="142" t="s">
        <v>3278</v>
      </c>
      <c r="E9044" s="142" t="s">
        <v>7883</v>
      </c>
      <c r="F9044" s="143" t="str">
        <f>IF(H9044&lt;=60,"소형",IF((H9044&gt;60)*(H9044&lt;=85)=1,"중소형",IF((H9044&gt;85)*(H9044&lt;=102)=1,"중형",IF((H9044&gt;102)*(H9044&lt;=135)=1,"중대형","대형"))))</f>
        <v>중소형</v>
      </c>
      <c r="G9044" s="142" t="s">
        <v>4201</v>
      </c>
      <c r="H9044" s="143">
        <v>84</v>
      </c>
      <c r="I9044" s="139" t="s">
        <v>3211</v>
      </c>
      <c r="J9044" s="143">
        <v>226</v>
      </c>
      <c r="K9044" s="137">
        <v>43282</v>
      </c>
      <c r="L9044" s="137">
        <v>44044</v>
      </c>
      <c r="M9044" s="144">
        <f>H9044/3.3</f>
        <v>25.454545454545457</v>
      </c>
      <c r="N9044" s="144" t="e">
        <f>I9044/M9044</f>
        <v>#VALUE!</v>
      </c>
    </row>
    <row r="9045" spans="1:14">
      <c r="A9045" s="142" t="s">
        <v>2827</v>
      </c>
      <c r="B9045" s="142" t="s">
        <v>7893</v>
      </c>
      <c r="C9045" s="142" t="s">
        <v>3163</v>
      </c>
      <c r="D9045" s="142" t="s">
        <v>3278</v>
      </c>
      <c r="E9045" s="142" t="s">
        <v>7883</v>
      </c>
      <c r="F9045" s="143" t="str">
        <f>IF(H9045&lt;=60,"소형",IF((H9045&gt;60)*(H9045&lt;=85)=1,"중소형",IF((H9045&gt;85)*(H9045&lt;=102)=1,"중형",IF((H9045&gt;102)*(H9045&lt;=135)=1,"중대형","대형"))))</f>
        <v>중소형</v>
      </c>
      <c r="G9045" s="142" t="s">
        <v>4451</v>
      </c>
      <c r="H9045" s="143">
        <v>84</v>
      </c>
      <c r="I9045" s="139" t="s">
        <v>3211</v>
      </c>
      <c r="J9045" s="143">
        <v>36</v>
      </c>
      <c r="K9045" s="137">
        <v>43282</v>
      </c>
      <c r="L9045" s="137">
        <v>44044</v>
      </c>
      <c r="M9045" s="144">
        <f>H9045/3.3</f>
        <v>25.454545454545457</v>
      </c>
      <c r="N9045" s="144" t="e">
        <f>I9045/M9045</f>
        <v>#VALUE!</v>
      </c>
    </row>
    <row r="9046" spans="1:14">
      <c r="A9046" s="142" t="s">
        <v>2829</v>
      </c>
      <c r="B9046" s="142" t="s">
        <v>7896</v>
      </c>
      <c r="C9046" s="142" t="s">
        <v>3168</v>
      </c>
      <c r="D9046" s="142" t="s">
        <v>3891</v>
      </c>
      <c r="E9046" s="142" t="s">
        <v>7897</v>
      </c>
      <c r="F9046" s="143" t="str">
        <f>IF(H9046&lt;=60,"소형",IF((H9046&gt;60)*(H9046&lt;=85)=1,"중소형",IF((H9046&gt;85)*(H9046&lt;=102)=1,"중형",IF((H9046&gt;102)*(H9046&lt;=135)=1,"중대형","대형"))))</f>
        <v>대형</v>
      </c>
      <c r="G9046" s="142" t="s">
        <v>7898</v>
      </c>
      <c r="H9046" s="143">
        <v>150</v>
      </c>
      <c r="I9046" s="144">
        <v>69950</v>
      </c>
      <c r="J9046" s="143">
        <v>57</v>
      </c>
      <c r="K9046" s="137">
        <v>43282</v>
      </c>
      <c r="L9046" s="137">
        <v>44044</v>
      </c>
      <c r="M9046" s="144">
        <f>H9046/3.3</f>
        <v>45.45454545454546</v>
      </c>
      <c r="N9046" s="144">
        <f>I9046/M9046</f>
        <v>1538.8999999999999</v>
      </c>
    </row>
    <row r="9047" spans="1:14">
      <c r="A9047" s="142" t="s">
        <v>2829</v>
      </c>
      <c r="B9047" s="142" t="s">
        <v>7896</v>
      </c>
      <c r="C9047" s="142" t="s">
        <v>3168</v>
      </c>
      <c r="D9047" s="142" t="s">
        <v>3891</v>
      </c>
      <c r="E9047" s="142" t="s">
        <v>7897</v>
      </c>
      <c r="F9047" s="143" t="str">
        <f>IF(H9047&lt;=60,"소형",IF((H9047&gt;60)*(H9047&lt;=85)=1,"중소형",IF((H9047&gt;85)*(H9047&lt;=102)=1,"중형",IF((H9047&gt;102)*(H9047&lt;=135)=1,"중대형","대형"))))</f>
        <v>대형</v>
      </c>
      <c r="G9047" s="142" t="s">
        <v>7899</v>
      </c>
      <c r="H9047" s="143">
        <v>150</v>
      </c>
      <c r="I9047" s="144">
        <v>63200</v>
      </c>
      <c r="J9047" s="143">
        <v>2</v>
      </c>
      <c r="K9047" s="137">
        <v>43282</v>
      </c>
      <c r="L9047" s="137">
        <v>44044</v>
      </c>
      <c r="M9047" s="144">
        <f>H9047/3.3</f>
        <v>45.45454545454546</v>
      </c>
      <c r="N9047" s="144">
        <f>I9047/M9047</f>
        <v>1390.3999999999999</v>
      </c>
    </row>
    <row r="9048" spans="1:14">
      <c r="A9048" s="142" t="s">
        <v>2829</v>
      </c>
      <c r="B9048" s="142" t="s">
        <v>7896</v>
      </c>
      <c r="C9048" s="142" t="s">
        <v>3168</v>
      </c>
      <c r="D9048" s="142" t="s">
        <v>3891</v>
      </c>
      <c r="E9048" s="142" t="s">
        <v>7897</v>
      </c>
      <c r="F9048" s="143" t="str">
        <f>IF(H9048&lt;=60,"소형",IF((H9048&gt;60)*(H9048&lt;=85)=1,"중소형",IF((H9048&gt;85)*(H9048&lt;=102)=1,"중형",IF((H9048&gt;102)*(H9048&lt;=135)=1,"중대형","대형"))))</f>
        <v>대형</v>
      </c>
      <c r="G9048" s="142" t="s">
        <v>7900</v>
      </c>
      <c r="H9048" s="143">
        <v>140</v>
      </c>
      <c r="I9048" s="144">
        <v>69950</v>
      </c>
      <c r="J9048" s="143">
        <v>81</v>
      </c>
      <c r="K9048" s="137">
        <v>43282</v>
      </c>
      <c r="L9048" s="137">
        <v>44044</v>
      </c>
      <c r="M9048" s="144">
        <f>H9048/3.3</f>
        <v>42.424242424242429</v>
      </c>
      <c r="N9048" s="144">
        <f>I9048/M9048</f>
        <v>1648.8214285714284</v>
      </c>
    </row>
    <row r="9049" spans="1:14">
      <c r="A9049" s="142" t="s">
        <v>2829</v>
      </c>
      <c r="B9049" s="142" t="s">
        <v>7896</v>
      </c>
      <c r="C9049" s="142" t="s">
        <v>3168</v>
      </c>
      <c r="D9049" s="142" t="s">
        <v>3891</v>
      </c>
      <c r="E9049" s="142" t="s">
        <v>7897</v>
      </c>
      <c r="F9049" s="143" t="str">
        <f>IF(H9049&lt;=60,"소형",IF((H9049&gt;60)*(H9049&lt;=85)=1,"중소형",IF((H9049&gt;85)*(H9049&lt;=102)=1,"중형",IF((H9049&gt;102)*(H9049&lt;=135)=1,"중대형","대형"))))</f>
        <v>대형</v>
      </c>
      <c r="G9049" s="142" t="s">
        <v>7901</v>
      </c>
      <c r="H9049" s="143">
        <v>140</v>
      </c>
      <c r="I9049" s="144">
        <v>63200</v>
      </c>
      <c r="J9049" s="143">
        <v>3</v>
      </c>
      <c r="K9049" s="137">
        <v>43282</v>
      </c>
      <c r="L9049" s="137">
        <v>44044</v>
      </c>
      <c r="M9049" s="144">
        <f>H9049/3.3</f>
        <v>42.424242424242429</v>
      </c>
      <c r="N9049" s="144">
        <f>I9049/M9049</f>
        <v>1489.7142857142856</v>
      </c>
    </row>
    <row r="9050" spans="1:14">
      <c r="A9050" s="142" t="s">
        <v>2829</v>
      </c>
      <c r="B9050" s="142" t="s">
        <v>7910</v>
      </c>
      <c r="C9050" s="142" t="s">
        <v>3168</v>
      </c>
      <c r="D9050" s="142" t="s">
        <v>3744</v>
      </c>
      <c r="E9050" s="142" t="s">
        <v>5147</v>
      </c>
      <c r="F9050" s="143" t="str">
        <f>IF(H9050&lt;=60,"소형",IF((H9050&gt;60)*(H9050&lt;=85)=1,"중소형",IF((H9050&gt;85)*(H9050&lt;=102)=1,"중형",IF((H9050&gt;102)*(H9050&lt;=135)=1,"중대형","대형"))))</f>
        <v>소형</v>
      </c>
      <c r="G9050" s="142" t="s">
        <v>7911</v>
      </c>
      <c r="H9050" s="143">
        <v>22</v>
      </c>
      <c r="I9050" s="144">
        <v>11500</v>
      </c>
      <c r="J9050" s="143">
        <v>28</v>
      </c>
      <c r="K9050" s="137">
        <v>43282</v>
      </c>
      <c r="L9050" s="137">
        <v>44044</v>
      </c>
      <c r="M9050" s="144">
        <f>H9050/3.3</f>
        <v>6.666666666666667</v>
      </c>
      <c r="N9050" s="144">
        <f>I9050/M9050</f>
        <v>1725</v>
      </c>
    </row>
    <row r="9051" spans="1:14">
      <c r="A9051" s="142" t="s">
        <v>2829</v>
      </c>
      <c r="B9051" s="142" t="s">
        <v>7910</v>
      </c>
      <c r="C9051" s="142" t="s">
        <v>3168</v>
      </c>
      <c r="D9051" s="142" t="s">
        <v>3744</v>
      </c>
      <c r="E9051" s="142" t="s">
        <v>5147</v>
      </c>
      <c r="F9051" s="143" t="str">
        <f>IF(H9051&lt;=60,"소형",IF((H9051&gt;60)*(H9051&lt;=85)=1,"중소형",IF((H9051&gt;85)*(H9051&lt;=102)=1,"중형",IF((H9051&gt;102)*(H9051&lt;=135)=1,"중대형","대형"))))</f>
        <v>소형</v>
      </c>
      <c r="G9051" s="142" t="s">
        <v>7912</v>
      </c>
      <c r="H9051" s="143">
        <v>49</v>
      </c>
      <c r="I9051" s="144">
        <v>20600</v>
      </c>
      <c r="J9051" s="143">
        <v>86</v>
      </c>
      <c r="K9051" s="137">
        <v>43282</v>
      </c>
      <c r="L9051" s="137">
        <v>44044</v>
      </c>
      <c r="M9051" s="144">
        <f>H9051/3.3</f>
        <v>14.84848484848485</v>
      </c>
      <c r="N9051" s="144">
        <f>I9051/M9051</f>
        <v>1387.3469387755101</v>
      </c>
    </row>
    <row r="9052" spans="1:14">
      <c r="A9052" s="142" t="s">
        <v>2829</v>
      </c>
      <c r="B9052" s="142" t="s">
        <v>8179</v>
      </c>
      <c r="C9052" s="142" t="s">
        <v>3165</v>
      </c>
      <c r="D9052" s="142" t="s">
        <v>3821</v>
      </c>
      <c r="E9052" s="142" t="s">
        <v>5432</v>
      </c>
      <c r="F9052" s="143" t="str">
        <f>IF(H9052&lt;=60,"소형",IF((H9052&gt;60)*(H9052&lt;=85)=1,"중소형",IF((H9052&gt;85)*(H9052&lt;=102)=1,"중형",IF((H9052&gt;102)*(H9052&lt;=135)=1,"중대형","대형"))))</f>
        <v>중소형</v>
      </c>
      <c r="G9052" s="142" t="s">
        <v>8180</v>
      </c>
      <c r="H9052" s="143">
        <v>61</v>
      </c>
      <c r="I9052" s="144">
        <v>37800</v>
      </c>
      <c r="J9052" s="143">
        <v>18</v>
      </c>
      <c r="K9052" s="137">
        <v>43344</v>
      </c>
      <c r="L9052" s="137">
        <v>44044</v>
      </c>
      <c r="M9052" s="144">
        <f>H9052/3.3</f>
        <v>18.484848484848484</v>
      </c>
      <c r="N9052" s="144">
        <f>I9052/M9052</f>
        <v>2044.9180327868853</v>
      </c>
    </row>
    <row r="9053" spans="1:14">
      <c r="A9053" s="142" t="s">
        <v>2829</v>
      </c>
      <c r="B9053" s="142" t="s">
        <v>8179</v>
      </c>
      <c r="C9053" s="142" t="s">
        <v>3165</v>
      </c>
      <c r="D9053" s="142" t="s">
        <v>3821</v>
      </c>
      <c r="E9053" s="142" t="s">
        <v>5432</v>
      </c>
      <c r="F9053" s="143" t="str">
        <f>IF(H9053&lt;=60,"소형",IF((H9053&gt;60)*(H9053&lt;=85)=1,"중소형",IF((H9053&gt;85)*(H9053&lt;=102)=1,"중형",IF((H9053&gt;102)*(H9053&lt;=135)=1,"중대형","대형"))))</f>
        <v>중소형</v>
      </c>
      <c r="G9053" s="142" t="s">
        <v>4983</v>
      </c>
      <c r="H9053" s="143">
        <v>61</v>
      </c>
      <c r="I9053" s="144">
        <v>37800</v>
      </c>
      <c r="J9053" s="143">
        <v>33</v>
      </c>
      <c r="K9053" s="137">
        <v>43344</v>
      </c>
      <c r="L9053" s="137">
        <v>44044</v>
      </c>
      <c r="M9053" s="144">
        <f>H9053/3.3</f>
        <v>18.484848484848484</v>
      </c>
      <c r="N9053" s="144">
        <f>I9053/M9053</f>
        <v>2044.9180327868853</v>
      </c>
    </row>
    <row r="9054" spans="1:14">
      <c r="A9054" s="142" t="s">
        <v>2829</v>
      </c>
      <c r="B9054" s="142" t="s">
        <v>8179</v>
      </c>
      <c r="C9054" s="142" t="s">
        <v>3165</v>
      </c>
      <c r="D9054" s="142" t="s">
        <v>3821</v>
      </c>
      <c r="E9054" s="142" t="s">
        <v>5432</v>
      </c>
      <c r="F9054" s="143" t="str">
        <f>IF(H9054&lt;=60,"소형",IF((H9054&gt;60)*(H9054&lt;=85)=1,"중소형",IF((H9054&gt;85)*(H9054&lt;=102)=1,"중형",IF((H9054&gt;102)*(H9054&lt;=135)=1,"중대형","대형"))))</f>
        <v>중소형</v>
      </c>
      <c r="G9054" s="142" t="s">
        <v>3455</v>
      </c>
      <c r="H9054" s="143">
        <v>79</v>
      </c>
      <c r="I9054" s="144">
        <v>47300</v>
      </c>
      <c r="J9054" s="143">
        <v>16</v>
      </c>
      <c r="K9054" s="137">
        <v>43344</v>
      </c>
      <c r="L9054" s="137">
        <v>44044</v>
      </c>
      <c r="M9054" s="144">
        <f>H9054/3.3</f>
        <v>23.939393939393941</v>
      </c>
      <c r="N9054" s="144">
        <f>I9054/M9054</f>
        <v>1975.8227848101264</v>
      </c>
    </row>
    <row r="9055" spans="1:14">
      <c r="A9055" s="142" t="s">
        <v>2829</v>
      </c>
      <c r="B9055" s="142" t="s">
        <v>8179</v>
      </c>
      <c r="C9055" s="142" t="s">
        <v>3165</v>
      </c>
      <c r="D9055" s="142" t="s">
        <v>3821</v>
      </c>
      <c r="E9055" s="142" t="s">
        <v>5432</v>
      </c>
      <c r="F9055" s="143" t="str">
        <f>IF(H9055&lt;=60,"소형",IF((H9055&gt;60)*(H9055&lt;=85)=1,"중소형",IF((H9055&gt;85)*(H9055&lt;=102)=1,"중형",IF((H9055&gt;102)*(H9055&lt;=135)=1,"중대형","대형"))))</f>
        <v>중소형</v>
      </c>
      <c r="G9055" s="142" t="s">
        <v>3208</v>
      </c>
      <c r="H9055" s="143">
        <v>84</v>
      </c>
      <c r="I9055" s="144">
        <v>52300</v>
      </c>
      <c r="J9055" s="143">
        <v>85</v>
      </c>
      <c r="K9055" s="137">
        <v>43344</v>
      </c>
      <c r="L9055" s="137">
        <v>44044</v>
      </c>
      <c r="M9055" s="144">
        <f>H9055/3.3</f>
        <v>25.454545454545457</v>
      </c>
      <c r="N9055" s="144">
        <f>I9055/M9055</f>
        <v>2054.6428571428569</v>
      </c>
    </row>
    <row r="9056" spans="1:14">
      <c r="A9056" s="142" t="s">
        <v>2829</v>
      </c>
      <c r="B9056" s="142" t="s">
        <v>8179</v>
      </c>
      <c r="C9056" s="142" t="s">
        <v>3165</v>
      </c>
      <c r="D9056" s="142" t="s">
        <v>3821</v>
      </c>
      <c r="E9056" s="142" t="s">
        <v>5432</v>
      </c>
      <c r="F9056" s="143" t="str">
        <f>IF(H9056&lt;=60,"소형",IF((H9056&gt;60)*(H9056&lt;=85)=1,"중소형",IF((H9056&gt;85)*(H9056&lt;=102)=1,"중형",IF((H9056&gt;102)*(H9056&lt;=135)=1,"중대형","대형"))))</f>
        <v>중소형</v>
      </c>
      <c r="G9056" s="142" t="s">
        <v>3209</v>
      </c>
      <c r="H9056" s="143">
        <v>84</v>
      </c>
      <c r="I9056" s="144">
        <v>52300</v>
      </c>
      <c r="J9056" s="143">
        <v>18</v>
      </c>
      <c r="K9056" s="137">
        <v>43344</v>
      </c>
      <c r="L9056" s="137">
        <v>44044</v>
      </c>
      <c r="M9056" s="144">
        <f>H9056/3.3</f>
        <v>25.454545454545457</v>
      </c>
      <c r="N9056" s="144">
        <f>I9056/M9056</f>
        <v>2054.6428571428569</v>
      </c>
    </row>
    <row r="9057" spans="1:14">
      <c r="A9057" s="142" t="s">
        <v>2829</v>
      </c>
      <c r="B9057" s="142" t="s">
        <v>8179</v>
      </c>
      <c r="C9057" s="142" t="s">
        <v>3165</v>
      </c>
      <c r="D9057" s="142" t="s">
        <v>3821</v>
      </c>
      <c r="E9057" s="142" t="s">
        <v>5432</v>
      </c>
      <c r="F9057" s="143" t="str">
        <f>IF(H9057&lt;=60,"소형",IF((H9057&gt;60)*(H9057&lt;=85)=1,"중소형",IF((H9057&gt;85)*(H9057&lt;=102)=1,"중형",IF((H9057&gt;102)*(H9057&lt;=135)=1,"중대형","대형"))))</f>
        <v>중형</v>
      </c>
      <c r="G9057" s="142" t="s">
        <v>8181</v>
      </c>
      <c r="H9057" s="143">
        <v>102</v>
      </c>
      <c r="I9057" s="144">
        <v>66000</v>
      </c>
      <c r="J9057" s="143">
        <v>62</v>
      </c>
      <c r="K9057" s="137">
        <v>43344</v>
      </c>
      <c r="L9057" s="137">
        <v>44044</v>
      </c>
      <c r="M9057" s="144">
        <f>H9057/3.3</f>
        <v>30.90909090909091</v>
      </c>
      <c r="N9057" s="144">
        <f>I9057/M9057</f>
        <v>2135.2941176470586</v>
      </c>
    </row>
    <row r="9058" spans="1:14">
      <c r="A9058" s="142" t="s">
        <v>2829</v>
      </c>
      <c r="B9058" s="142" t="s">
        <v>8395</v>
      </c>
      <c r="C9058" s="142" t="s">
        <v>3170</v>
      </c>
      <c r="D9058" s="142" t="s">
        <v>5573</v>
      </c>
      <c r="E9058" s="142" t="s">
        <v>5574</v>
      </c>
      <c r="F9058" s="143" t="str">
        <f>IF(H9058&lt;=60,"소형",IF((H9058&gt;60)*(H9058&lt;=85)=1,"중소형",IF((H9058&gt;85)*(H9058&lt;=102)=1,"중형",IF((H9058&gt;102)*(H9058&lt;=135)=1,"중대형","대형"))))</f>
        <v>소형</v>
      </c>
      <c r="G9058" s="142" t="s">
        <v>8396</v>
      </c>
      <c r="H9058" s="143">
        <v>37</v>
      </c>
      <c r="I9058" s="144">
        <v>33737</v>
      </c>
      <c r="J9058" s="143">
        <v>48</v>
      </c>
      <c r="K9058" s="137">
        <v>43405</v>
      </c>
      <c r="L9058" s="137">
        <v>44044</v>
      </c>
      <c r="M9058" s="144">
        <f>H9058/3.3</f>
        <v>11.212121212121213</v>
      </c>
      <c r="N9058" s="144">
        <f>I9058/M9058</f>
        <v>3008.9756756756756</v>
      </c>
    </row>
    <row r="9059" spans="1:14">
      <c r="A9059" s="142" t="s">
        <v>2829</v>
      </c>
      <c r="B9059" s="142" t="s">
        <v>8395</v>
      </c>
      <c r="C9059" s="142" t="s">
        <v>3170</v>
      </c>
      <c r="D9059" s="142" t="s">
        <v>5573</v>
      </c>
      <c r="E9059" s="142" t="s">
        <v>5574</v>
      </c>
      <c r="F9059" s="143" t="str">
        <f>IF(H9059&lt;=60,"소형",IF((H9059&gt;60)*(H9059&lt;=85)=1,"중소형",IF((H9059&gt;85)*(H9059&lt;=102)=1,"중형",IF((H9059&gt;102)*(H9059&lt;=135)=1,"중대형","대형"))))</f>
        <v>소형</v>
      </c>
      <c r="G9059" s="142" t="s">
        <v>8397</v>
      </c>
      <c r="H9059" s="143">
        <v>40</v>
      </c>
      <c r="I9059" s="144">
        <v>35050</v>
      </c>
      <c r="J9059" s="143">
        <v>18</v>
      </c>
      <c r="K9059" s="137">
        <v>43405</v>
      </c>
      <c r="L9059" s="137">
        <v>44044</v>
      </c>
      <c r="M9059" s="144">
        <f>H9059/3.3</f>
        <v>12.121212121212121</v>
      </c>
      <c r="N9059" s="144">
        <f>I9059/M9059</f>
        <v>2891.625</v>
      </c>
    </row>
    <row r="9060" spans="1:14">
      <c r="A9060" s="142" t="s">
        <v>2829</v>
      </c>
      <c r="B9060" s="142" t="s">
        <v>8395</v>
      </c>
      <c r="C9060" s="142" t="s">
        <v>3170</v>
      </c>
      <c r="D9060" s="142" t="s">
        <v>5573</v>
      </c>
      <c r="E9060" s="142" t="s">
        <v>5574</v>
      </c>
      <c r="F9060" s="143" t="str">
        <f>IF(H9060&lt;=60,"소형",IF((H9060&gt;60)*(H9060&lt;=85)=1,"중소형",IF((H9060&gt;85)*(H9060&lt;=102)=1,"중형",IF((H9060&gt;102)*(H9060&lt;=135)=1,"중대형","대형"))))</f>
        <v>소형</v>
      </c>
      <c r="G9060" s="142" t="s">
        <v>8398</v>
      </c>
      <c r="H9060" s="143">
        <v>40</v>
      </c>
      <c r="I9060" s="144">
        <v>35559</v>
      </c>
      <c r="J9060" s="143">
        <v>2</v>
      </c>
      <c r="K9060" s="137">
        <v>43405</v>
      </c>
      <c r="L9060" s="137">
        <v>44044</v>
      </c>
      <c r="M9060" s="144">
        <f>H9060/3.3</f>
        <v>12.121212121212121</v>
      </c>
      <c r="N9060" s="144">
        <f>I9060/M9060</f>
        <v>2933.6174999999998</v>
      </c>
    </row>
    <row r="9061" spans="1:14">
      <c r="A9061" s="142" t="s">
        <v>2829</v>
      </c>
      <c r="B9061" s="142" t="s">
        <v>8713</v>
      </c>
      <c r="C9061" s="142" t="s">
        <v>3167</v>
      </c>
      <c r="D9061" s="142" t="s">
        <v>5072</v>
      </c>
      <c r="E9061" s="142" t="s">
        <v>8714</v>
      </c>
      <c r="F9061" s="143" t="str">
        <f>IF(H9061&lt;=60,"소형",IF((H9061&gt;60)*(H9061&lt;=85)=1,"중소형",IF((H9061&gt;85)*(H9061&lt;=102)=1,"중형",IF((H9061&gt;102)*(H9061&lt;=135)=1,"중대형","대형"))))</f>
        <v>소형</v>
      </c>
      <c r="G9061" s="142" t="s">
        <v>4244</v>
      </c>
      <c r="H9061" s="143">
        <v>59</v>
      </c>
      <c r="I9061" s="144">
        <v>27950</v>
      </c>
      <c r="J9061" s="143">
        <v>231</v>
      </c>
      <c r="K9061" s="137">
        <v>43466</v>
      </c>
      <c r="L9061" s="137">
        <v>44044</v>
      </c>
      <c r="M9061" s="144">
        <f>H9061/3.3</f>
        <v>17.878787878787879</v>
      </c>
      <c r="N9061" s="144">
        <f>I9061/M9061</f>
        <v>1563.3050847457628</v>
      </c>
    </row>
    <row r="9062" spans="1:14">
      <c r="A9062" s="142" t="s">
        <v>2829</v>
      </c>
      <c r="B9062" s="142" t="s">
        <v>8713</v>
      </c>
      <c r="C9062" s="142" t="s">
        <v>3167</v>
      </c>
      <c r="D9062" s="142" t="s">
        <v>5072</v>
      </c>
      <c r="E9062" s="142" t="s">
        <v>8714</v>
      </c>
      <c r="F9062" s="143" t="str">
        <f>IF(H9062&lt;=60,"소형",IF((H9062&gt;60)*(H9062&lt;=85)=1,"중소형",IF((H9062&gt;85)*(H9062&lt;=102)=1,"중형",IF((H9062&gt;102)*(H9062&lt;=135)=1,"중대형","대형"))))</f>
        <v>소형</v>
      </c>
      <c r="G9062" s="142" t="s">
        <v>4243</v>
      </c>
      <c r="H9062" s="143">
        <v>59</v>
      </c>
      <c r="I9062" s="144">
        <v>28550</v>
      </c>
      <c r="J9062" s="143">
        <v>110</v>
      </c>
      <c r="K9062" s="137">
        <v>43466</v>
      </c>
      <c r="L9062" s="137">
        <v>44044</v>
      </c>
      <c r="M9062" s="144">
        <f>H9062/3.3</f>
        <v>17.878787878787879</v>
      </c>
      <c r="N9062" s="144">
        <f>I9062/M9062</f>
        <v>1596.8644067796611</v>
      </c>
    </row>
    <row r="9063" spans="1:14">
      <c r="A9063" s="142" t="s">
        <v>2829</v>
      </c>
      <c r="B9063" s="142" t="s">
        <v>8812</v>
      </c>
      <c r="C9063" s="142" t="s">
        <v>3159</v>
      </c>
      <c r="D9063" s="142" t="s">
        <v>8813</v>
      </c>
      <c r="E9063" s="142" t="s">
        <v>8814</v>
      </c>
      <c r="F9063" s="143" t="str">
        <f>IF(H9063&lt;=60,"소형",IF((H9063&gt;60)*(H9063&lt;=85)=1,"중소형",IF((H9063&gt;85)*(H9063&lt;=102)=1,"중형",IF((H9063&gt;102)*(H9063&lt;=135)=1,"중대형","대형"))))</f>
        <v>중소형</v>
      </c>
      <c r="G9063" s="142" t="s">
        <v>8815</v>
      </c>
      <c r="H9063" s="143">
        <v>84</v>
      </c>
      <c r="I9063" s="144">
        <v>31500</v>
      </c>
      <c r="J9063" s="143">
        <v>152</v>
      </c>
      <c r="K9063" s="137">
        <v>43466</v>
      </c>
      <c r="L9063" s="137">
        <v>44044</v>
      </c>
      <c r="M9063" s="144">
        <f>H9063/3.3</f>
        <v>25.454545454545457</v>
      </c>
      <c r="N9063" s="144">
        <f>I9063/M9063</f>
        <v>1237.5</v>
      </c>
    </row>
    <row r="9064" spans="1:14">
      <c r="A9064" s="146" t="s">
        <v>8832</v>
      </c>
      <c r="B9064" s="146" t="s">
        <v>8833</v>
      </c>
      <c r="C9064" s="146" t="s">
        <v>8834</v>
      </c>
      <c r="D9064" s="146" t="s">
        <v>8835</v>
      </c>
      <c r="E9064" s="146" t="s">
        <v>8836</v>
      </c>
      <c r="F9064" s="143" t="str">
        <f>IF(H9064&lt;=60,"소형",IF((H9064&gt;60)*(H9064&lt;=85)=1,"중소형",IF((H9064&gt;85)*(H9064&lt;=102)=1,"중형",IF((H9064&gt;102)*(H9064&lt;=135)=1,"중대형","대형"))))</f>
        <v>중소형</v>
      </c>
      <c r="G9064" s="146" t="s">
        <v>8837</v>
      </c>
      <c r="H9064" s="143">
        <v>84</v>
      </c>
      <c r="I9064" s="144">
        <v>31500</v>
      </c>
      <c r="J9064" s="143">
        <v>152</v>
      </c>
      <c r="K9064" s="137">
        <v>43466</v>
      </c>
      <c r="L9064" s="137">
        <v>44044</v>
      </c>
      <c r="M9064" s="144">
        <f>H9064/3.3</f>
        <v>25.454545454545457</v>
      </c>
      <c r="N9064" s="144">
        <f>I9064/M9064</f>
        <v>1237.5</v>
      </c>
    </row>
    <row r="9065" spans="1:14">
      <c r="A9065" s="146" t="s">
        <v>9690</v>
      </c>
      <c r="B9065" s="146" t="s">
        <v>9736</v>
      </c>
      <c r="C9065" s="146" t="s">
        <v>9737</v>
      </c>
      <c r="D9065" s="146" t="s">
        <v>9738</v>
      </c>
      <c r="E9065" s="146" t="s">
        <v>9739</v>
      </c>
      <c r="F9065" s="143" t="str">
        <f>IF(H9065&lt;=60,"소형",IF((H9065&gt;60)*(H9065&lt;=85)=1,"중소형",IF((H9065&gt;85)*(H9065&lt;=102)=1,"중형",IF((H9065&gt;102)*(H9065&lt;=135)=1,"중대형","대형"))))</f>
        <v>중소형</v>
      </c>
      <c r="G9065" s="146" t="s">
        <v>9740</v>
      </c>
      <c r="H9065" s="143">
        <v>81</v>
      </c>
      <c r="I9065" s="144">
        <v>37800</v>
      </c>
      <c r="J9065" s="143">
        <v>1</v>
      </c>
      <c r="K9065" s="137">
        <v>43556</v>
      </c>
      <c r="L9065" s="137">
        <v>44044</v>
      </c>
      <c r="M9065" s="144">
        <f>H9065/3.3</f>
        <v>24.545454545454547</v>
      </c>
      <c r="N9065" s="144">
        <f>I9065/M9065</f>
        <v>1540</v>
      </c>
    </row>
    <row r="9066" spans="1:14">
      <c r="A9066" s="146" t="s">
        <v>9690</v>
      </c>
      <c r="B9066" s="146" t="s">
        <v>9736</v>
      </c>
      <c r="C9066" s="146" t="s">
        <v>9737</v>
      </c>
      <c r="D9066" s="146" t="s">
        <v>9738</v>
      </c>
      <c r="E9066" s="146" t="s">
        <v>9739</v>
      </c>
      <c r="F9066" s="143" t="str">
        <f>IF(H9066&lt;=60,"소형",IF((H9066&gt;60)*(H9066&lt;=85)=1,"중소형",IF((H9066&gt;85)*(H9066&lt;=102)=1,"중형",IF((H9066&gt;102)*(H9066&lt;=135)=1,"중대형","대형"))))</f>
        <v>중소형</v>
      </c>
      <c r="G9066" s="146" t="s">
        <v>9741</v>
      </c>
      <c r="H9066" s="143">
        <v>84</v>
      </c>
      <c r="I9066" s="144">
        <v>36300</v>
      </c>
      <c r="J9066" s="143">
        <v>98</v>
      </c>
      <c r="K9066" s="137">
        <v>43556</v>
      </c>
      <c r="L9066" s="137">
        <v>44044</v>
      </c>
      <c r="M9066" s="144">
        <f>H9066/3.3</f>
        <v>25.454545454545457</v>
      </c>
      <c r="N9066" s="144">
        <f>I9066/M9066</f>
        <v>1426.0714285714284</v>
      </c>
    </row>
    <row r="9067" spans="1:14">
      <c r="A9067" s="146" t="s">
        <v>9690</v>
      </c>
      <c r="B9067" s="146" t="s">
        <v>9736</v>
      </c>
      <c r="C9067" s="146" t="s">
        <v>9737</v>
      </c>
      <c r="D9067" s="146" t="s">
        <v>9738</v>
      </c>
      <c r="E9067" s="146" t="s">
        <v>9739</v>
      </c>
      <c r="F9067" s="143" t="str">
        <f>IF(H9067&lt;=60,"소형",IF((H9067&gt;60)*(H9067&lt;=85)=1,"중소형",IF((H9067&gt;85)*(H9067&lt;=102)=1,"중형",IF((H9067&gt;102)*(H9067&lt;=135)=1,"중대형","대형"))))</f>
        <v>중소형</v>
      </c>
      <c r="G9067" s="146" t="s">
        <v>9742</v>
      </c>
      <c r="H9067" s="143">
        <v>83</v>
      </c>
      <c r="I9067" s="144">
        <v>37300</v>
      </c>
      <c r="J9067" s="143">
        <v>1</v>
      </c>
      <c r="K9067" s="137">
        <v>43556</v>
      </c>
      <c r="L9067" s="137">
        <v>44044</v>
      </c>
      <c r="M9067" s="144">
        <f>H9067/3.3</f>
        <v>25.151515151515152</v>
      </c>
      <c r="N9067" s="144">
        <f>I9067/M9067</f>
        <v>1483.0120481927711</v>
      </c>
    </row>
    <row r="9068" spans="1:14">
      <c r="A9068" s="146" t="s">
        <v>9690</v>
      </c>
      <c r="B9068" s="146" t="s">
        <v>9736</v>
      </c>
      <c r="C9068" s="146" t="s">
        <v>9737</v>
      </c>
      <c r="D9068" s="146" t="s">
        <v>9738</v>
      </c>
      <c r="E9068" s="146" t="s">
        <v>9739</v>
      </c>
      <c r="F9068" s="143" t="str">
        <f>IF(H9068&lt;=60,"소형",IF((H9068&gt;60)*(H9068&lt;=85)=1,"중소형",IF((H9068&gt;85)*(H9068&lt;=102)=1,"중형",IF((H9068&gt;102)*(H9068&lt;=135)=1,"중대형","대형"))))</f>
        <v>중소형</v>
      </c>
      <c r="G9068" s="146" t="s">
        <v>9743</v>
      </c>
      <c r="H9068" s="143">
        <v>84</v>
      </c>
      <c r="I9068" s="144">
        <v>37300</v>
      </c>
      <c r="J9068" s="143">
        <v>6</v>
      </c>
      <c r="K9068" s="137">
        <v>43556</v>
      </c>
      <c r="L9068" s="137">
        <v>44044</v>
      </c>
      <c r="M9068" s="144">
        <f>H9068/3.3</f>
        <v>25.454545454545457</v>
      </c>
      <c r="N9068" s="144">
        <f>I9068/M9068</f>
        <v>1465.3571428571427</v>
      </c>
    </row>
    <row r="9069" spans="1:14">
      <c r="A9069" s="146" t="s">
        <v>9690</v>
      </c>
      <c r="B9069" s="146" t="s">
        <v>9736</v>
      </c>
      <c r="C9069" s="146" t="s">
        <v>9737</v>
      </c>
      <c r="D9069" s="146" t="s">
        <v>9738</v>
      </c>
      <c r="E9069" s="146" t="s">
        <v>9739</v>
      </c>
      <c r="F9069" s="143" t="str">
        <f>IF(H9069&lt;=60,"소형",IF((H9069&gt;60)*(H9069&lt;=85)=1,"중소형",IF((H9069&gt;85)*(H9069&lt;=102)=1,"중형",IF((H9069&gt;102)*(H9069&lt;=135)=1,"중대형","대형"))))</f>
        <v>중소형</v>
      </c>
      <c r="G9069" s="146" t="s">
        <v>9744</v>
      </c>
      <c r="H9069" s="143">
        <v>84</v>
      </c>
      <c r="I9069" s="144">
        <v>37300</v>
      </c>
      <c r="J9069" s="143">
        <v>1</v>
      </c>
      <c r="K9069" s="137">
        <v>43556</v>
      </c>
      <c r="L9069" s="137">
        <v>44044</v>
      </c>
      <c r="M9069" s="144">
        <f>H9069/3.3</f>
        <v>25.454545454545457</v>
      </c>
      <c r="N9069" s="144">
        <f>I9069/M9069</f>
        <v>1465.3571428571427</v>
      </c>
    </row>
    <row r="9070" spans="1:14">
      <c r="A9070" s="146" t="s">
        <v>9690</v>
      </c>
      <c r="B9070" s="146" t="s">
        <v>9736</v>
      </c>
      <c r="C9070" s="146" t="s">
        <v>9737</v>
      </c>
      <c r="D9070" s="146" t="s">
        <v>9738</v>
      </c>
      <c r="E9070" s="146" t="s">
        <v>9739</v>
      </c>
      <c r="F9070" s="143" t="str">
        <f>IF(H9070&lt;=60,"소형",IF((H9070&gt;60)*(H9070&lt;=85)=1,"중소형",IF((H9070&gt;85)*(H9070&lt;=102)=1,"중형",IF((H9070&gt;102)*(H9070&lt;=135)=1,"중대형","대형"))))</f>
        <v>중대형</v>
      </c>
      <c r="G9070" s="146" t="s">
        <v>9745</v>
      </c>
      <c r="H9070" s="143">
        <v>104</v>
      </c>
      <c r="I9070" s="144">
        <v>49100</v>
      </c>
      <c r="J9070" s="143">
        <v>8</v>
      </c>
      <c r="K9070" s="137">
        <v>43556</v>
      </c>
      <c r="L9070" s="137">
        <v>44044</v>
      </c>
      <c r="M9070" s="144">
        <f>H9070/3.3</f>
        <v>31.515151515151516</v>
      </c>
      <c r="N9070" s="144">
        <f>I9070/M9070</f>
        <v>1557.9807692307693</v>
      </c>
    </row>
    <row r="9071" spans="1:14">
      <c r="A9071" s="146" t="s">
        <v>9690</v>
      </c>
      <c r="B9071" s="146" t="s">
        <v>9736</v>
      </c>
      <c r="C9071" s="146" t="s">
        <v>9737</v>
      </c>
      <c r="D9071" s="146" t="s">
        <v>9738</v>
      </c>
      <c r="E9071" s="146" t="s">
        <v>9739</v>
      </c>
      <c r="F9071" s="143" t="str">
        <f>IF(H9071&lt;=60,"소형",IF((H9071&gt;60)*(H9071&lt;=85)=1,"중소형",IF((H9071&gt;85)*(H9071&lt;=102)=1,"중형",IF((H9071&gt;102)*(H9071&lt;=135)=1,"중대형","대형"))))</f>
        <v>중대형</v>
      </c>
      <c r="G9071" s="146" t="s">
        <v>9746</v>
      </c>
      <c r="H9071" s="143">
        <v>113</v>
      </c>
      <c r="I9071" s="144">
        <v>52200</v>
      </c>
      <c r="J9071" s="143">
        <v>5</v>
      </c>
      <c r="K9071" s="137">
        <v>43556</v>
      </c>
      <c r="L9071" s="137">
        <v>44044</v>
      </c>
      <c r="M9071" s="144">
        <f>H9071/3.3</f>
        <v>34.242424242424242</v>
      </c>
      <c r="N9071" s="144">
        <f>I9071/M9071</f>
        <v>1524.424778761062</v>
      </c>
    </row>
    <row r="9072" spans="1:14">
      <c r="A9072" s="146" t="s">
        <v>9690</v>
      </c>
      <c r="B9072" s="146" t="s">
        <v>9736</v>
      </c>
      <c r="C9072" s="146" t="s">
        <v>9737</v>
      </c>
      <c r="D9072" s="146" t="s">
        <v>9738</v>
      </c>
      <c r="E9072" s="146" t="s">
        <v>9739</v>
      </c>
      <c r="F9072" s="143" t="str">
        <f>IF(H9072&lt;=60,"소형",IF((H9072&gt;60)*(H9072&lt;=85)=1,"중소형",IF((H9072&gt;85)*(H9072&lt;=102)=1,"중형",IF((H9072&gt;102)*(H9072&lt;=135)=1,"중대형","대형"))))</f>
        <v>중대형</v>
      </c>
      <c r="G9072" s="146" t="s">
        <v>9747</v>
      </c>
      <c r="H9072" s="143">
        <v>130</v>
      </c>
      <c r="I9072" s="144">
        <v>58100</v>
      </c>
      <c r="J9072" s="143">
        <v>10</v>
      </c>
      <c r="K9072" s="137">
        <v>43556</v>
      </c>
      <c r="L9072" s="137">
        <v>44044</v>
      </c>
      <c r="M9072" s="144">
        <f>H9072/3.3</f>
        <v>39.393939393939398</v>
      </c>
      <c r="N9072" s="144">
        <f>I9072/M9072</f>
        <v>1474.8461538461536</v>
      </c>
    </row>
    <row r="9073" spans="1:14">
      <c r="A9073" s="146" t="s">
        <v>10039</v>
      </c>
      <c r="B9073" s="146" t="s">
        <v>10040</v>
      </c>
      <c r="C9073" s="146" t="s">
        <v>10060</v>
      </c>
      <c r="D9073" s="146" t="s">
        <v>10041</v>
      </c>
      <c r="E9073" s="146" t="s">
        <v>10042</v>
      </c>
      <c r="F9073" s="143" t="str">
        <f>IF(H9073&lt;=60,"소형",IF((H9073&gt;60)*(H9073&lt;=85)=1,"중소형",IF((H9073&gt;85)*(H9073&lt;=102)=1,"중형",IF((H9073&gt;102)*(H9073&lt;=135)=1,"중대형","대형"))))</f>
        <v>소형</v>
      </c>
      <c r="G9073" s="146" t="s">
        <v>10061</v>
      </c>
      <c r="H9073" s="143">
        <v>59</v>
      </c>
      <c r="I9073" s="144">
        <v>18713</v>
      </c>
      <c r="J9073" s="143">
        <v>153</v>
      </c>
      <c r="K9073" s="137">
        <v>43586</v>
      </c>
      <c r="L9073" s="137">
        <v>44044</v>
      </c>
      <c r="M9073" s="144">
        <f>H9073/3.3</f>
        <v>17.878787878787879</v>
      </c>
      <c r="N9073" s="144">
        <f>I9073/M9073</f>
        <v>1046.6593220338982</v>
      </c>
    </row>
    <row r="9074" spans="1:14">
      <c r="A9074" s="146" t="s">
        <v>10039</v>
      </c>
      <c r="B9074" s="146" t="s">
        <v>10068</v>
      </c>
      <c r="C9074" s="146" t="s">
        <v>10060</v>
      </c>
      <c r="D9074" s="146" t="s">
        <v>10041</v>
      </c>
      <c r="E9074" s="146" t="s">
        <v>10042</v>
      </c>
      <c r="F9074" s="143" t="str">
        <f>IF(H9074&lt;=60,"소형",IF((H9074&gt;60)*(H9074&lt;=85)=1,"중소형",IF((H9074&gt;85)*(H9074&lt;=102)=1,"중형",IF((H9074&gt;102)*(H9074&lt;=135)=1,"중대형","대형"))))</f>
        <v>소형</v>
      </c>
      <c r="G9074" s="146" t="s">
        <v>10062</v>
      </c>
      <c r="H9074" s="143">
        <v>59</v>
      </c>
      <c r="I9074" s="144">
        <v>19832</v>
      </c>
      <c r="J9074" s="143">
        <v>131</v>
      </c>
      <c r="K9074" s="137">
        <v>43586</v>
      </c>
      <c r="L9074" s="137">
        <v>44044</v>
      </c>
      <c r="M9074" s="144">
        <f>H9074/3.3</f>
        <v>17.878787878787879</v>
      </c>
      <c r="N9074" s="144">
        <f>I9074/M9074</f>
        <v>1109.2474576271186</v>
      </c>
    </row>
    <row r="9075" spans="1:14">
      <c r="A9075" s="146" t="s">
        <v>10039</v>
      </c>
      <c r="B9075" s="146" t="s">
        <v>10069</v>
      </c>
      <c r="C9075" s="146" t="s">
        <v>10060</v>
      </c>
      <c r="D9075" s="146" t="s">
        <v>10041</v>
      </c>
      <c r="E9075" s="146" t="s">
        <v>10042</v>
      </c>
      <c r="F9075" s="143" t="str">
        <f>IF(H9075&lt;=60,"소형",IF((H9075&gt;60)*(H9075&lt;=85)=1,"중소형",IF((H9075&gt;85)*(H9075&lt;=102)=1,"중형",IF((H9075&gt;102)*(H9075&lt;=135)=1,"중대형","대형"))))</f>
        <v>중소형</v>
      </c>
      <c r="G9075" s="146" t="s">
        <v>10063</v>
      </c>
      <c r="H9075" s="143">
        <v>79</v>
      </c>
      <c r="I9075" s="144">
        <v>24709</v>
      </c>
      <c r="J9075" s="143">
        <v>29</v>
      </c>
      <c r="K9075" s="137">
        <v>43586</v>
      </c>
      <c r="L9075" s="137">
        <v>44044</v>
      </c>
      <c r="M9075" s="144">
        <f>H9075/3.3</f>
        <v>23.939393939393941</v>
      </c>
      <c r="N9075" s="144">
        <f>I9075/M9075</f>
        <v>1032.1481012658228</v>
      </c>
    </row>
    <row r="9076" spans="1:14">
      <c r="A9076" s="146" t="s">
        <v>10039</v>
      </c>
      <c r="B9076" s="146" t="s">
        <v>10070</v>
      </c>
      <c r="C9076" s="146" t="s">
        <v>10060</v>
      </c>
      <c r="D9076" s="146" t="s">
        <v>10041</v>
      </c>
      <c r="E9076" s="146" t="s">
        <v>10042</v>
      </c>
      <c r="F9076" s="143" t="str">
        <f>IF(H9076&lt;=60,"소형",IF((H9076&gt;60)*(H9076&lt;=85)=1,"중소형",IF((H9076&gt;85)*(H9076&lt;=102)=1,"중형",IF((H9076&gt;102)*(H9076&lt;=135)=1,"중대형","대형"))))</f>
        <v>중소형</v>
      </c>
      <c r="G9076" s="146" t="s">
        <v>10064</v>
      </c>
      <c r="H9076" s="143">
        <v>79</v>
      </c>
      <c r="I9076" s="144">
        <v>26233</v>
      </c>
      <c r="J9076" s="143">
        <v>19</v>
      </c>
      <c r="K9076" s="137">
        <v>43586</v>
      </c>
      <c r="L9076" s="137">
        <v>44044</v>
      </c>
      <c r="M9076" s="144">
        <f>H9076/3.3</f>
        <v>23.939393939393941</v>
      </c>
      <c r="N9076" s="144">
        <f>I9076/M9076</f>
        <v>1095.8088607594937</v>
      </c>
    </row>
    <row r="9077" spans="1:14">
      <c r="A9077" s="146" t="s">
        <v>10039</v>
      </c>
      <c r="B9077" s="146" t="s">
        <v>10071</v>
      </c>
      <c r="C9077" s="146" t="s">
        <v>10060</v>
      </c>
      <c r="D9077" s="146" t="s">
        <v>10041</v>
      </c>
      <c r="E9077" s="146" t="s">
        <v>10042</v>
      </c>
      <c r="F9077" s="143" t="str">
        <f>IF(H9077&lt;=60,"소형",IF((H9077&gt;60)*(H9077&lt;=85)=1,"중소형",IF((H9077&gt;85)*(H9077&lt;=102)=1,"중형",IF((H9077&gt;102)*(H9077&lt;=135)=1,"중대형","대형"))))</f>
        <v>중소형</v>
      </c>
      <c r="G9077" s="146" t="s">
        <v>10065</v>
      </c>
      <c r="H9077" s="143">
        <v>84</v>
      </c>
      <c r="I9077" s="139" t="s">
        <v>10067</v>
      </c>
      <c r="J9077" s="143">
        <v>53</v>
      </c>
      <c r="K9077" s="137">
        <v>43586</v>
      </c>
      <c r="L9077" s="137">
        <v>44044</v>
      </c>
      <c r="M9077" s="144">
        <f>H9077/3.3</f>
        <v>25.454545454545457</v>
      </c>
      <c r="N9077" s="144" t="e">
        <f>I9077/M9077</f>
        <v>#VALUE!</v>
      </c>
    </row>
    <row r="9078" spans="1:14">
      <c r="A9078" s="146" t="s">
        <v>10039</v>
      </c>
      <c r="B9078" s="146" t="s">
        <v>10072</v>
      </c>
      <c r="C9078" s="146" t="s">
        <v>10060</v>
      </c>
      <c r="D9078" s="146" t="s">
        <v>10041</v>
      </c>
      <c r="E9078" s="146" t="s">
        <v>10042</v>
      </c>
      <c r="F9078" s="143" t="str">
        <f>IF(H9078&lt;=60,"소형",IF((H9078&gt;60)*(H9078&lt;=85)=1,"중소형",IF((H9078&gt;85)*(H9078&lt;=102)=1,"중형",IF((H9078&gt;102)*(H9078&lt;=135)=1,"중대형","대형"))))</f>
        <v>중소형</v>
      </c>
      <c r="G9078" s="146" t="s">
        <v>10066</v>
      </c>
      <c r="H9078" s="143">
        <v>84</v>
      </c>
      <c r="I9078" s="144">
        <v>26273</v>
      </c>
      <c r="J9078" s="143">
        <v>126</v>
      </c>
      <c r="K9078" s="137">
        <v>43586</v>
      </c>
      <c r="L9078" s="137">
        <v>44044</v>
      </c>
      <c r="M9078" s="144">
        <f>H9078/3.3</f>
        <v>25.454545454545457</v>
      </c>
      <c r="N9078" s="144">
        <f>I9078/M9078</f>
        <v>1032.1535714285712</v>
      </c>
    </row>
    <row r="9079" spans="1:14">
      <c r="A9079" s="146" t="s">
        <v>10475</v>
      </c>
      <c r="B9079" s="146" t="s">
        <v>10486</v>
      </c>
      <c r="C9079" s="146" t="s">
        <v>10487</v>
      </c>
      <c r="D9079" s="146" t="s">
        <v>10488</v>
      </c>
      <c r="E9079" s="146" t="s">
        <v>10489</v>
      </c>
      <c r="F9079" s="143" t="str">
        <f>IF(H9079&lt;=60,"소형",IF((H9079&gt;60)*(H9079&lt;=85)=1,"중소형",IF((H9079&gt;85)*(H9079&lt;=102)=1,"중형",IF((H9079&gt;102)*(H9079&lt;=135)=1,"중대형","대형"))))</f>
        <v>소형</v>
      </c>
      <c r="G9079" s="146" t="s">
        <v>10490</v>
      </c>
      <c r="H9079" s="143">
        <v>50</v>
      </c>
      <c r="I9079" s="144">
        <v>15960</v>
      </c>
      <c r="J9079" s="143">
        <v>29</v>
      </c>
      <c r="K9079" s="137">
        <v>43626</v>
      </c>
      <c r="L9079" s="137">
        <v>44044</v>
      </c>
      <c r="M9079" s="144">
        <f>H9079/3.3</f>
        <v>15.151515151515152</v>
      </c>
      <c r="N9079" s="144">
        <f>I9079/M9079</f>
        <v>1053.3599999999999</v>
      </c>
    </row>
    <row r="9080" spans="1:14">
      <c r="A9080" s="146" t="s">
        <v>10646</v>
      </c>
      <c r="B9080" s="146" t="s">
        <v>10655</v>
      </c>
      <c r="C9080" s="146" t="s">
        <v>10657</v>
      </c>
      <c r="D9080" s="146" t="s">
        <v>10658</v>
      </c>
      <c r="E9080" s="146" t="s">
        <v>10660</v>
      </c>
      <c r="F9080" s="143" t="str">
        <f>IF(H9080&lt;=60,"소형",IF((H9080&gt;60)*(H9080&lt;=85)=1,"중소형",IF((H9080&gt;85)*(H9080&lt;=102)=1,"중형",IF((H9080&gt;102)*(H9080&lt;=135)=1,"중대형","대형"))))</f>
        <v>소형</v>
      </c>
      <c r="G9080" s="146" t="s">
        <v>10661</v>
      </c>
      <c r="H9080" s="143">
        <v>22</v>
      </c>
      <c r="J9080" s="143">
        <v>102</v>
      </c>
      <c r="K9080" s="137">
        <v>43624</v>
      </c>
      <c r="L9080" s="137">
        <v>44044</v>
      </c>
      <c r="M9080" s="144">
        <f>H9080/3.3</f>
        <v>6.666666666666667</v>
      </c>
      <c r="N9080" s="144">
        <f>I9080/M9080</f>
        <v>0</v>
      </c>
    </row>
    <row r="9081" spans="1:14">
      <c r="A9081" s="146" t="s">
        <v>10597</v>
      </c>
      <c r="B9081" s="146" t="s">
        <v>10662</v>
      </c>
      <c r="C9081" s="146" t="s">
        <v>10663</v>
      </c>
      <c r="D9081" s="146" t="s">
        <v>10658</v>
      </c>
      <c r="E9081" s="146" t="s">
        <v>10659</v>
      </c>
      <c r="F9081" s="143" t="str">
        <f>IF(H9081&lt;=60,"소형",IF((H9081&gt;60)*(H9081&lt;=85)=1,"중소형",IF((H9081&gt;85)*(H9081&lt;=102)=1,"중형",IF((H9081&gt;102)*(H9081&lt;=135)=1,"중대형","대형"))))</f>
        <v>소형</v>
      </c>
      <c r="G9081" s="146" t="s">
        <v>10664</v>
      </c>
      <c r="H9081" s="143">
        <v>22</v>
      </c>
      <c r="J9081" s="143">
        <v>12</v>
      </c>
      <c r="K9081" s="137">
        <v>43625</v>
      </c>
      <c r="L9081" s="137">
        <v>44044</v>
      </c>
      <c r="M9081" s="144">
        <f>H9081/3.3</f>
        <v>6.666666666666667</v>
      </c>
      <c r="N9081" s="144">
        <f>I9081/M9081</f>
        <v>0</v>
      </c>
    </row>
    <row r="9082" spans="1:14">
      <c r="A9082" s="146" t="s">
        <v>11168</v>
      </c>
      <c r="B9082" s="146" t="s">
        <v>11151</v>
      </c>
      <c r="C9082" s="146" t="s">
        <v>11154</v>
      </c>
      <c r="D9082" s="146" t="s">
        <v>11152</v>
      </c>
      <c r="E9082" s="146" t="s">
        <v>11153</v>
      </c>
      <c r="F9082" s="143" t="str">
        <f>IF(H9082&lt;=60,"소형",IF((H9082&gt;60)*(H9082&lt;=85)=1,"중소형",IF((H9082&gt;85)*(H9082&lt;=102)=1,"중형",IF((H9082&gt;102)*(H9082&lt;=135)=1,"중대형","대형"))))</f>
        <v>소형</v>
      </c>
      <c r="G9082" s="146" t="s">
        <v>11222</v>
      </c>
      <c r="H9082" s="143">
        <v>16</v>
      </c>
      <c r="J9082" s="143">
        <v>223</v>
      </c>
      <c r="K9082" s="137">
        <v>43669</v>
      </c>
      <c r="L9082" s="137">
        <v>44044</v>
      </c>
      <c r="M9082" s="144">
        <f>H9082/3.3</f>
        <v>4.8484848484848486</v>
      </c>
      <c r="N9082" s="144">
        <f>I9082/M9082</f>
        <v>0</v>
      </c>
    </row>
    <row r="9083" spans="1:14">
      <c r="A9083" s="146" t="s">
        <v>11827</v>
      </c>
      <c r="B9083" s="146" t="s">
        <v>11828</v>
      </c>
      <c r="C9083" s="146" t="s">
        <v>11833</v>
      </c>
      <c r="D9083" s="146" t="s">
        <v>11829</v>
      </c>
      <c r="E9083" s="146" t="s">
        <v>11830</v>
      </c>
      <c r="F9083" s="143" t="str">
        <f>IF(H9083&lt;=60,"소형",IF((H9083&gt;60)*(H9083&lt;=85)=1,"중소형",IF((H9083&gt;85)*(H9083&lt;=102)=1,"중형",IF((H9083&gt;102)*(H9083&lt;=135)=1,"중대형","대형"))))</f>
        <v>소형</v>
      </c>
      <c r="G9083" s="146" t="s">
        <v>11831</v>
      </c>
      <c r="H9083" s="143">
        <v>49</v>
      </c>
      <c r="I9083" s="144">
        <v>40507</v>
      </c>
      <c r="J9083" s="143">
        <v>345</v>
      </c>
      <c r="K9083" s="137">
        <v>43737</v>
      </c>
      <c r="L9083" s="137">
        <v>44044</v>
      </c>
      <c r="M9083" s="144">
        <f>H9083/3.3</f>
        <v>14.84848484848485</v>
      </c>
      <c r="N9083" s="144">
        <f>I9083/M9083</f>
        <v>2728.0224489795914</v>
      </c>
    </row>
    <row r="9084" spans="1:14">
      <c r="A9084" s="146" t="s">
        <v>11967</v>
      </c>
      <c r="B9084" s="146" t="s">
        <v>11968</v>
      </c>
      <c r="C9084" s="146" t="s">
        <v>11976</v>
      </c>
      <c r="D9084" s="146" t="s">
        <v>11969</v>
      </c>
      <c r="E9084" s="146" t="s">
        <v>11970</v>
      </c>
      <c r="F9084" s="143" t="str">
        <f>IF(H9084&lt;=60,"소형",IF((H9084&gt;60)*(H9084&lt;=85)=1,"중소형",IF((H9084&gt;85)*(H9084&lt;=102)=1,"중형",IF((H9084&gt;102)*(H9084&lt;=135)=1,"중대형","대형"))))</f>
        <v>소형</v>
      </c>
      <c r="G9084" s="146" t="s">
        <v>11971</v>
      </c>
      <c r="H9084" s="143">
        <v>26</v>
      </c>
      <c r="J9084" s="143">
        <v>119</v>
      </c>
      <c r="K9084" s="137">
        <v>43709</v>
      </c>
      <c r="L9084" s="137">
        <v>44044</v>
      </c>
      <c r="M9084" s="144">
        <f>H9084/3.3</f>
        <v>7.8787878787878789</v>
      </c>
      <c r="N9084" s="144">
        <f>I9084/M9084</f>
        <v>0</v>
      </c>
    </row>
    <row r="9085" spans="1:14">
      <c r="A9085" s="146" t="s">
        <v>11967</v>
      </c>
      <c r="B9085" s="146" t="s">
        <v>11968</v>
      </c>
      <c r="C9085" s="146" t="s">
        <v>11976</v>
      </c>
      <c r="D9085" s="146" t="s">
        <v>11969</v>
      </c>
      <c r="E9085" s="146" t="s">
        <v>11970</v>
      </c>
      <c r="F9085" s="143" t="str">
        <f>IF(H9085&lt;=60,"소형",IF((H9085&gt;60)*(H9085&lt;=85)=1,"중소형",IF((H9085&gt;85)*(H9085&lt;=102)=1,"중형",IF((H9085&gt;102)*(H9085&lt;=135)=1,"중대형","대형"))))</f>
        <v>소형</v>
      </c>
      <c r="G9085" s="146" t="s">
        <v>11971</v>
      </c>
      <c r="H9085" s="143">
        <v>26</v>
      </c>
      <c r="J9085" s="143">
        <v>31</v>
      </c>
      <c r="K9085" s="137">
        <v>43709</v>
      </c>
      <c r="L9085" s="137">
        <v>44044</v>
      </c>
      <c r="M9085" s="144">
        <f>H9085/3.3</f>
        <v>7.8787878787878789</v>
      </c>
      <c r="N9085" s="144">
        <f>I9085/M9085</f>
        <v>0</v>
      </c>
    </row>
    <row r="9086" spans="1:14">
      <c r="A9086" s="146" t="s">
        <v>11967</v>
      </c>
      <c r="B9086" s="146" t="s">
        <v>11977</v>
      </c>
      <c r="C9086" s="146" t="s">
        <v>11976</v>
      </c>
      <c r="D9086" s="146" t="s">
        <v>11969</v>
      </c>
      <c r="E9086" s="146" t="s">
        <v>11970</v>
      </c>
      <c r="F9086" s="143" t="str">
        <f>IF(H9086&lt;=60,"소형",IF((H9086&gt;60)*(H9086&lt;=85)=1,"중소형",IF((H9086&gt;85)*(H9086&lt;=102)=1,"중형",IF((H9086&gt;102)*(H9086&lt;=135)=1,"중대형","대형"))))</f>
        <v>소형</v>
      </c>
      <c r="G9086" s="146" t="s">
        <v>11972</v>
      </c>
      <c r="H9086" s="143">
        <v>29</v>
      </c>
      <c r="J9086" s="143">
        <v>214</v>
      </c>
      <c r="K9086" s="137">
        <v>43709</v>
      </c>
      <c r="L9086" s="137">
        <v>44044</v>
      </c>
      <c r="M9086" s="144">
        <f>H9086/3.3</f>
        <v>8.787878787878789</v>
      </c>
      <c r="N9086" s="144">
        <f>I9086/M9086</f>
        <v>0</v>
      </c>
    </row>
    <row r="9087" spans="1:14">
      <c r="A9087" s="146" t="s">
        <v>11967</v>
      </c>
      <c r="B9087" s="146" t="s">
        <v>11977</v>
      </c>
      <c r="C9087" s="146" t="s">
        <v>11976</v>
      </c>
      <c r="D9087" s="146" t="s">
        <v>11969</v>
      </c>
      <c r="E9087" s="146" t="s">
        <v>11970</v>
      </c>
      <c r="F9087" s="143" t="str">
        <f>IF(H9087&lt;=60,"소형",IF((H9087&gt;60)*(H9087&lt;=85)=1,"중소형",IF((H9087&gt;85)*(H9087&lt;=102)=1,"중형",IF((H9087&gt;102)*(H9087&lt;=135)=1,"중대형","대형"))))</f>
        <v>소형</v>
      </c>
      <c r="G9087" s="146" t="s">
        <v>11973</v>
      </c>
      <c r="H9087" s="143">
        <v>29</v>
      </c>
      <c r="J9087" s="143">
        <v>20</v>
      </c>
      <c r="K9087" s="137">
        <v>43709</v>
      </c>
      <c r="L9087" s="137">
        <v>44044</v>
      </c>
      <c r="M9087" s="144">
        <f>H9087/3.3</f>
        <v>8.787878787878789</v>
      </c>
      <c r="N9087" s="144">
        <f>I9087/M9087</f>
        <v>0</v>
      </c>
    </row>
    <row r="9088" spans="1:14">
      <c r="A9088" s="146" t="s">
        <v>11967</v>
      </c>
      <c r="B9088" s="146" t="s">
        <v>11977</v>
      </c>
      <c r="C9088" s="146" t="s">
        <v>11976</v>
      </c>
      <c r="D9088" s="146" t="s">
        <v>11969</v>
      </c>
      <c r="E9088" s="146" t="s">
        <v>11970</v>
      </c>
      <c r="F9088" s="143" t="str">
        <f>IF(H9088&lt;=60,"소형",IF((H9088&gt;60)*(H9088&lt;=85)=1,"중소형",IF((H9088&gt;85)*(H9088&lt;=102)=1,"중형",IF((H9088&gt;102)*(H9088&lt;=135)=1,"중대형","대형"))))</f>
        <v>소형</v>
      </c>
      <c r="G9088" s="146" t="s">
        <v>11974</v>
      </c>
      <c r="H9088" s="143">
        <v>37</v>
      </c>
      <c r="J9088" s="143">
        <v>82</v>
      </c>
      <c r="K9088" s="137">
        <v>43709</v>
      </c>
      <c r="L9088" s="137">
        <v>44044</v>
      </c>
      <c r="M9088" s="144">
        <f>H9088/3.3</f>
        <v>11.212121212121213</v>
      </c>
      <c r="N9088" s="144">
        <f>I9088/M9088</f>
        <v>0</v>
      </c>
    </row>
    <row r="9089" spans="1:14">
      <c r="A9089" s="146" t="s">
        <v>11967</v>
      </c>
      <c r="B9089" s="146" t="s">
        <v>11977</v>
      </c>
      <c r="C9089" s="146" t="s">
        <v>11976</v>
      </c>
      <c r="D9089" s="146" t="s">
        <v>11969</v>
      </c>
      <c r="E9089" s="146" t="s">
        <v>11970</v>
      </c>
      <c r="F9089" s="143" t="str">
        <f>IF(H9089&lt;=60,"소형",IF((H9089&gt;60)*(H9089&lt;=85)=1,"중소형",IF((H9089&gt;85)*(H9089&lt;=102)=1,"중형",IF((H9089&gt;102)*(H9089&lt;=135)=1,"중대형","대형"))))</f>
        <v>소형</v>
      </c>
      <c r="G9089" s="146" t="s">
        <v>11975</v>
      </c>
      <c r="H9089" s="143">
        <v>46</v>
      </c>
      <c r="J9089" s="143">
        <v>144</v>
      </c>
      <c r="K9089" s="137">
        <v>43709</v>
      </c>
      <c r="L9089" s="137">
        <v>44044</v>
      </c>
      <c r="M9089" s="144">
        <f>H9089/3.3</f>
        <v>13.939393939393939</v>
      </c>
      <c r="N9089" s="144">
        <f>I9089/M9089</f>
        <v>0</v>
      </c>
    </row>
    <row r="9090" spans="1:14">
      <c r="A9090" s="146" t="s">
        <v>12141</v>
      </c>
      <c r="B9090" s="146" t="s">
        <v>12129</v>
      </c>
      <c r="C9090" s="146" t="s">
        <v>12021</v>
      </c>
      <c r="D9090" s="146" t="s">
        <v>12130</v>
      </c>
      <c r="E9090" s="146" t="s">
        <v>12131</v>
      </c>
      <c r="F9090" s="143" t="str">
        <f>IF(H9090&lt;=60,"소형",IF((H9090&gt;60)*(H9090&lt;=85)=1,"중소형",IF((H9090&gt;85)*(H9090&lt;=102)=1,"중형",IF((H9090&gt;102)*(H9090&lt;=135)=1,"중대형","대형"))))</f>
        <v>소형</v>
      </c>
      <c r="G9090" s="146" t="s">
        <v>12170</v>
      </c>
      <c r="H9090" s="143">
        <v>26</v>
      </c>
      <c r="J9090" s="143">
        <v>430</v>
      </c>
      <c r="K9090" s="137">
        <v>43739</v>
      </c>
      <c r="L9090" s="137">
        <v>44044</v>
      </c>
      <c r="M9090" s="144">
        <f>H9090/3.3</f>
        <v>7.8787878787878789</v>
      </c>
      <c r="N9090" s="144">
        <f>I9090/M9090</f>
        <v>0</v>
      </c>
    </row>
    <row r="9091" spans="1:14">
      <c r="A9091" s="146" t="s">
        <v>12141</v>
      </c>
      <c r="B9091" s="146" t="s">
        <v>12135</v>
      </c>
      <c r="C9091" s="146" t="s">
        <v>12021</v>
      </c>
      <c r="D9091" s="146" t="s">
        <v>12136</v>
      </c>
      <c r="E9091" s="146" t="s">
        <v>12137</v>
      </c>
      <c r="F9091" s="143" t="str">
        <f>IF(H9091&lt;=60,"소형",IF((H9091&gt;60)*(H9091&lt;=85)=1,"중소형",IF((H9091&gt;85)*(H9091&lt;=102)=1,"중형",IF((H9091&gt;102)*(H9091&lt;=135)=1,"중대형","대형"))))</f>
        <v>소형</v>
      </c>
      <c r="G9091" s="146" t="s">
        <v>12180</v>
      </c>
      <c r="H9091" s="143">
        <v>19</v>
      </c>
      <c r="J9091" s="143">
        <v>88</v>
      </c>
      <c r="K9091" s="137">
        <v>43749</v>
      </c>
      <c r="L9091" s="137">
        <v>44044</v>
      </c>
      <c r="M9091" s="144">
        <f>H9091/3.3</f>
        <v>5.7575757575757578</v>
      </c>
      <c r="N9091" s="144">
        <f>I9091/M9091</f>
        <v>0</v>
      </c>
    </row>
    <row r="9092" spans="1:14">
      <c r="A9092" s="146" t="s">
        <v>2827</v>
      </c>
      <c r="B9092" s="146" t="s">
        <v>13875</v>
      </c>
      <c r="C9092" s="146" t="s">
        <v>13876</v>
      </c>
      <c r="D9092" s="146" t="s">
        <v>13877</v>
      </c>
      <c r="E9092" s="146" t="s">
        <v>13878</v>
      </c>
      <c r="F9092" s="143" t="str">
        <f>IF(H9092&lt;=60,"소형",IF((H9092&gt;60)*(H9092&lt;=85)=1,"중소형",IF((H9092&gt;85)*(H9092&lt;=102)=1,"중형",IF((H9092&gt;102)*(H9092&lt;=135)=1,"중대형","대형"))))</f>
        <v>소형</v>
      </c>
      <c r="G9092" s="146" t="s">
        <v>13879</v>
      </c>
      <c r="H9092" s="143">
        <v>16</v>
      </c>
      <c r="J9092" s="143">
        <v>88</v>
      </c>
      <c r="K9092" s="137">
        <v>43862</v>
      </c>
      <c r="L9092" s="137">
        <v>44044</v>
      </c>
      <c r="M9092" s="144">
        <f>H9092/3.3</f>
        <v>4.8484848484848486</v>
      </c>
      <c r="N9092" s="144">
        <f>I9092/M9092</f>
        <v>0</v>
      </c>
    </row>
    <row r="9093" spans="1:14">
      <c r="A9093" s="146" t="s">
        <v>2827</v>
      </c>
      <c r="B9093" s="146" t="s">
        <v>13875</v>
      </c>
      <c r="C9093" s="146" t="s">
        <v>13876</v>
      </c>
      <c r="D9093" s="146" t="s">
        <v>13877</v>
      </c>
      <c r="E9093" s="146" t="s">
        <v>13878</v>
      </c>
      <c r="F9093" s="143" t="str">
        <f>IF(H9093&lt;=60,"소형",IF((H9093&gt;60)*(H9093&lt;=85)=1,"중소형",IF((H9093&gt;85)*(H9093&lt;=102)=1,"중형",IF((H9093&gt;102)*(H9093&lt;=135)=1,"중대형","대형"))))</f>
        <v>소형</v>
      </c>
      <c r="G9093" s="146" t="s">
        <v>13880</v>
      </c>
      <c r="H9093" s="143">
        <v>26</v>
      </c>
      <c r="J9093" s="143">
        <v>154</v>
      </c>
      <c r="K9093" s="137">
        <v>43862</v>
      </c>
      <c r="L9093" s="137">
        <v>44044</v>
      </c>
      <c r="M9093" s="144">
        <f>H9093/3.3</f>
        <v>7.8787878787878789</v>
      </c>
      <c r="N9093" s="144">
        <f>I9093/M9093</f>
        <v>0</v>
      </c>
    </row>
    <row r="9094" spans="1:14">
      <c r="A9094" s="146" t="s">
        <v>2827</v>
      </c>
      <c r="B9094" s="146" t="s">
        <v>13875</v>
      </c>
      <c r="C9094" s="146" t="s">
        <v>13876</v>
      </c>
      <c r="D9094" s="146" t="s">
        <v>13877</v>
      </c>
      <c r="E9094" s="146" t="s">
        <v>13878</v>
      </c>
      <c r="F9094" s="143" t="str">
        <f>IF(H9094&lt;=60,"소형",IF((H9094&gt;60)*(H9094&lt;=85)=1,"중소형",IF((H9094&gt;85)*(H9094&lt;=102)=1,"중형",IF((H9094&gt;102)*(H9094&lt;=135)=1,"중대형","대형"))))</f>
        <v>소형</v>
      </c>
      <c r="G9094" s="146" t="s">
        <v>13881</v>
      </c>
      <c r="H9094" s="143">
        <v>43</v>
      </c>
      <c r="J9094" s="143">
        <v>160</v>
      </c>
      <c r="K9094" s="137">
        <v>43862</v>
      </c>
      <c r="L9094" s="137">
        <v>44044</v>
      </c>
      <c r="M9094" s="144">
        <f>H9094/3.3</f>
        <v>13.030303030303031</v>
      </c>
      <c r="N9094" s="144">
        <f>I9094/M9094</f>
        <v>0</v>
      </c>
    </row>
    <row r="9095" spans="1:14">
      <c r="A9095" s="146" t="s">
        <v>13992</v>
      </c>
      <c r="B9095" s="146" t="s">
        <v>13986</v>
      </c>
      <c r="C9095" s="146" t="s">
        <v>13989</v>
      </c>
      <c r="D9095" s="146" t="s">
        <v>13987</v>
      </c>
      <c r="E9095" s="146" t="s">
        <v>13988</v>
      </c>
      <c r="F9095" s="143" t="str">
        <f>IF(H9095&lt;=60,"소형",IF((H9095&gt;60)*(H9095&lt;=85)=1,"중소형",IF((H9095&gt;85)*(H9095&lt;=102)=1,"중형",IF((H9095&gt;102)*(H9095&lt;=135)=1,"중대형","대형"))))</f>
        <v>소형</v>
      </c>
      <c r="G9095" s="146" t="s">
        <v>13990</v>
      </c>
      <c r="H9095" s="143">
        <v>44</v>
      </c>
      <c r="J9095" s="143">
        <v>40</v>
      </c>
      <c r="K9095" s="137">
        <v>43878</v>
      </c>
      <c r="L9095" s="137">
        <v>44044</v>
      </c>
      <c r="M9095" s="144">
        <f>H9095/3.3</f>
        <v>13.333333333333334</v>
      </c>
      <c r="N9095" s="144">
        <f>I9095/M9095</f>
        <v>0</v>
      </c>
    </row>
    <row r="9096" spans="1:14">
      <c r="A9096" s="146" t="s">
        <v>14455</v>
      </c>
      <c r="B9096" s="146" t="s">
        <v>14474</v>
      </c>
      <c r="C9096" s="146" t="s">
        <v>14492</v>
      </c>
      <c r="D9096" s="146" t="s">
        <v>14475</v>
      </c>
      <c r="E9096" s="146" t="s">
        <v>14476</v>
      </c>
      <c r="F9096" s="143" t="str">
        <f>IF(H9096&lt;=60,"소형",IF((H9096&gt;60)*(H9096&lt;=85)=1,"중소형",IF((H9096&gt;85)*(H9096&lt;=102)=1,"중형",IF((H9096&gt;102)*(H9096&lt;=135)=1,"중대형","대형"))))</f>
        <v>중소형</v>
      </c>
      <c r="G9096" s="146" t="s">
        <v>14487</v>
      </c>
      <c r="H9096" s="143">
        <v>64</v>
      </c>
      <c r="I9096" s="144">
        <v>29290</v>
      </c>
      <c r="J9096" s="143">
        <v>12</v>
      </c>
      <c r="K9096" s="137">
        <v>43969</v>
      </c>
      <c r="L9096" s="137">
        <v>44044</v>
      </c>
      <c r="M9096" s="144">
        <f>H9096/3.3</f>
        <v>19.393939393939394</v>
      </c>
      <c r="N9096" s="144">
        <f>I9096/M9096</f>
        <v>1510.265625</v>
      </c>
    </row>
    <row r="9097" spans="1:14">
      <c r="A9097" s="146" t="s">
        <v>15805</v>
      </c>
      <c r="B9097" s="146" t="s">
        <v>15817</v>
      </c>
      <c r="C9097" s="146" t="s">
        <v>15862</v>
      </c>
      <c r="D9097" s="146" t="s">
        <v>15818</v>
      </c>
      <c r="E9097" s="146" t="s">
        <v>15819</v>
      </c>
      <c r="F9097" s="143" t="str">
        <f>IF(H9097&lt;=60,"소형",IF((H9097&gt;60)*(H9097&lt;=85)=1,"중소형",IF((H9097&gt;85)*(H9097&lt;=102)=1,"중형",IF((H9097&gt;102)*(H9097&lt;=135)=1,"중대형","대형"))))</f>
        <v>중소형</v>
      </c>
      <c r="G9097" s="146" t="s">
        <v>15863</v>
      </c>
      <c r="H9097" s="143">
        <v>66</v>
      </c>
      <c r="J9097" s="143">
        <v>136</v>
      </c>
      <c r="K9097" s="137">
        <v>44043</v>
      </c>
      <c r="L9097" s="137">
        <v>44044</v>
      </c>
      <c r="M9097" s="144">
        <f>H9097/3.3</f>
        <v>20</v>
      </c>
      <c r="N9097" s="144">
        <f>I9097/M9097</f>
        <v>0</v>
      </c>
    </row>
    <row r="9098" spans="1:14">
      <c r="A9098" s="146" t="s">
        <v>10465</v>
      </c>
      <c r="B9098" s="146" t="s">
        <v>10491</v>
      </c>
      <c r="C9098" s="146" t="s">
        <v>10492</v>
      </c>
      <c r="D9098" s="146" t="s">
        <v>10488</v>
      </c>
      <c r="E9098" s="146" t="s">
        <v>10489</v>
      </c>
      <c r="F9098" s="143" t="str">
        <f>IF(H9098&lt;=60,"소형",IF((H9098&gt;60)*(H9098&lt;=85)=1,"중소형",IF((H9098&gt;85)*(H9098&lt;=102)=1,"중형",IF((H9098&gt;102)*(H9098&lt;=135)=1,"중대형","대형"))))</f>
        <v>소형</v>
      </c>
      <c r="G9098" s="146" t="s">
        <v>10493</v>
      </c>
      <c r="H9098" s="143">
        <v>50</v>
      </c>
      <c r="I9098" s="144">
        <v>15990</v>
      </c>
      <c r="J9098" s="143">
        <v>56</v>
      </c>
      <c r="K9098" s="137">
        <v>43627</v>
      </c>
      <c r="L9098" s="137">
        <v>44044</v>
      </c>
      <c r="M9098" s="144">
        <f>H9098/3.3</f>
        <v>15.151515151515152</v>
      </c>
      <c r="N9098" s="144">
        <f>I9098/M9098</f>
        <v>1055.3399999999999</v>
      </c>
    </row>
    <row r="9099" spans="1:14">
      <c r="A9099" s="146" t="s">
        <v>11168</v>
      </c>
      <c r="B9099" s="146" t="s">
        <v>11151</v>
      </c>
      <c r="C9099" s="146" t="s">
        <v>11154</v>
      </c>
      <c r="D9099" s="146" t="s">
        <v>11152</v>
      </c>
      <c r="E9099" s="146" t="s">
        <v>11153</v>
      </c>
      <c r="F9099" s="143" t="str">
        <f>IF(H9099&lt;=60,"소형",IF((H9099&gt;60)*(H9099&lt;=85)=1,"중소형",IF((H9099&gt;85)*(H9099&lt;=102)=1,"중형",IF((H9099&gt;102)*(H9099&lt;=135)=1,"중대형","대형"))))</f>
        <v>소형</v>
      </c>
      <c r="G9099" s="146" t="s">
        <v>11223</v>
      </c>
      <c r="H9099" s="143">
        <v>26</v>
      </c>
      <c r="J9099" s="143">
        <v>194</v>
      </c>
      <c r="K9099" s="137">
        <v>43670</v>
      </c>
      <c r="L9099" s="137">
        <v>44044</v>
      </c>
      <c r="M9099" s="144">
        <f>H9099/3.3</f>
        <v>7.8787878787878789</v>
      </c>
      <c r="N9099" s="144">
        <f>I9099/M9099</f>
        <v>0</v>
      </c>
    </row>
    <row r="9100" spans="1:14">
      <c r="A9100" s="146" t="s">
        <v>11827</v>
      </c>
      <c r="B9100" s="146" t="s">
        <v>11828</v>
      </c>
      <c r="C9100" s="146" t="s">
        <v>11833</v>
      </c>
      <c r="D9100" s="146" t="s">
        <v>11829</v>
      </c>
      <c r="E9100" s="146" t="s">
        <v>11830</v>
      </c>
      <c r="F9100" s="143" t="str">
        <f>IF(H9100&lt;=60,"소형",IF((H9100&gt;60)*(H9100&lt;=85)=1,"중소형",IF((H9100&gt;85)*(H9100&lt;=102)=1,"중형",IF((H9100&gt;102)*(H9100&lt;=135)=1,"중대형","대형"))))</f>
        <v>소형</v>
      </c>
      <c r="G9100" s="146" t="s">
        <v>11832</v>
      </c>
      <c r="H9100" s="143">
        <v>59</v>
      </c>
      <c r="I9100" s="144">
        <v>48775</v>
      </c>
      <c r="J9100" s="143">
        <v>297</v>
      </c>
      <c r="K9100" s="137">
        <v>43738</v>
      </c>
      <c r="L9100" s="137">
        <v>44044</v>
      </c>
      <c r="M9100" s="144">
        <f>H9100/3.3</f>
        <v>17.878787878787879</v>
      </c>
      <c r="N9100" s="144">
        <f>I9100/M9100</f>
        <v>2728.093220338983</v>
      </c>
    </row>
    <row r="9101" spans="1:14">
      <c r="A9101" s="146" t="s">
        <v>12141</v>
      </c>
      <c r="B9101" s="146" t="s">
        <v>12129</v>
      </c>
      <c r="C9101" s="146" t="s">
        <v>12021</v>
      </c>
      <c r="D9101" s="146" t="s">
        <v>12130</v>
      </c>
      <c r="E9101" s="146" t="s">
        <v>12131</v>
      </c>
      <c r="F9101" s="143" t="str">
        <f>IF(H9101&lt;=60,"소형",IF((H9101&gt;60)*(H9101&lt;=85)=1,"중소형",IF((H9101&gt;85)*(H9101&lt;=102)=1,"중형",IF((H9101&gt;102)*(H9101&lt;=135)=1,"중대형","대형"))))</f>
        <v>소형</v>
      </c>
      <c r="G9101" s="146" t="s">
        <v>12171</v>
      </c>
      <c r="H9101" s="143">
        <v>26</v>
      </c>
      <c r="J9101" s="143">
        <v>60</v>
      </c>
      <c r="K9101" s="137">
        <v>43740</v>
      </c>
      <c r="L9101" s="137">
        <v>44044</v>
      </c>
      <c r="M9101" s="144">
        <f>H9101/3.3</f>
        <v>7.8787878787878789</v>
      </c>
      <c r="N9101" s="144">
        <f>I9101/M9101</f>
        <v>0</v>
      </c>
    </row>
    <row r="9102" spans="1:14">
      <c r="A9102" s="146" t="s">
        <v>12141</v>
      </c>
      <c r="B9102" s="146" t="s">
        <v>12135</v>
      </c>
      <c r="C9102" s="146" t="s">
        <v>12021</v>
      </c>
      <c r="D9102" s="146" t="s">
        <v>12136</v>
      </c>
      <c r="E9102" s="146" t="s">
        <v>12137</v>
      </c>
      <c r="F9102" s="143" t="str">
        <f>IF(H9102&lt;=60,"소형",IF((H9102&gt;60)*(H9102&lt;=85)=1,"중소형",IF((H9102&gt;85)*(H9102&lt;=102)=1,"중형",IF((H9102&gt;102)*(H9102&lt;=135)=1,"중대형","대형"))))</f>
        <v>소형</v>
      </c>
      <c r="G9102" s="146" t="s">
        <v>12181</v>
      </c>
      <c r="H9102" s="143">
        <v>16</v>
      </c>
      <c r="J9102" s="143">
        <v>12</v>
      </c>
      <c r="K9102" s="137">
        <v>43750</v>
      </c>
      <c r="L9102" s="137">
        <v>44044</v>
      </c>
      <c r="M9102" s="144">
        <f>H9102/3.3</f>
        <v>4.8484848484848486</v>
      </c>
      <c r="N9102" s="144">
        <f>I9102/M9102</f>
        <v>0</v>
      </c>
    </row>
    <row r="9103" spans="1:14">
      <c r="A9103" s="146" t="s">
        <v>13992</v>
      </c>
      <c r="B9103" s="146" t="s">
        <v>13986</v>
      </c>
      <c r="C9103" s="146" t="s">
        <v>13989</v>
      </c>
      <c r="D9103" s="146" t="s">
        <v>13987</v>
      </c>
      <c r="E9103" s="146" t="s">
        <v>13988</v>
      </c>
      <c r="F9103" s="143" t="str">
        <f>IF(H9103&lt;=60,"소형",IF((H9103&gt;60)*(H9103&lt;=85)=1,"중소형",IF((H9103&gt;85)*(H9103&lt;=102)=1,"중형",IF((H9103&gt;102)*(H9103&lt;=135)=1,"중대형","대형"))))</f>
        <v>중소형</v>
      </c>
      <c r="G9103" s="146" t="s">
        <v>13991</v>
      </c>
      <c r="H9103" s="143">
        <v>75</v>
      </c>
      <c r="J9103" s="143">
        <v>40</v>
      </c>
      <c r="K9103" s="137">
        <v>43879</v>
      </c>
      <c r="L9103" s="137">
        <v>44044</v>
      </c>
      <c r="M9103" s="144">
        <f>H9103/3.3</f>
        <v>22.72727272727273</v>
      </c>
      <c r="N9103" s="144">
        <f>I9103/M9103</f>
        <v>0</v>
      </c>
    </row>
    <row r="9104" spans="1:14">
      <c r="A9104" s="146" t="s">
        <v>14455</v>
      </c>
      <c r="B9104" s="146" t="s">
        <v>14474</v>
      </c>
      <c r="C9104" s="146" t="s">
        <v>14492</v>
      </c>
      <c r="D9104" s="146" t="s">
        <v>14475</v>
      </c>
      <c r="E9104" s="146" t="s">
        <v>14476</v>
      </c>
      <c r="F9104" s="143" t="str">
        <f>IF(H9104&lt;=60,"소형",IF((H9104&gt;60)*(H9104&lt;=85)=1,"중소형",IF((H9104&gt;85)*(H9104&lt;=102)=1,"중형",IF((H9104&gt;102)*(H9104&lt;=135)=1,"중대형","대형"))))</f>
        <v>중소형</v>
      </c>
      <c r="G9104" s="146" t="s">
        <v>14488</v>
      </c>
      <c r="H9104" s="143">
        <v>64</v>
      </c>
      <c r="I9104" s="139">
        <v>25260</v>
      </c>
      <c r="J9104" s="143">
        <v>1</v>
      </c>
      <c r="K9104" s="137">
        <v>43970</v>
      </c>
      <c r="L9104" s="137">
        <v>44044</v>
      </c>
      <c r="M9104" s="144">
        <f>H9104/3.3</f>
        <v>19.393939393939394</v>
      </c>
      <c r="N9104" s="144">
        <f>I9104/M9104</f>
        <v>1302.46875</v>
      </c>
    </row>
    <row r="9105" spans="1:14">
      <c r="A9105" s="146" t="s">
        <v>15805</v>
      </c>
      <c r="B9105" s="146" t="s">
        <v>15817</v>
      </c>
      <c r="C9105" s="146" t="s">
        <v>15862</v>
      </c>
      <c r="D9105" s="146" t="s">
        <v>15818</v>
      </c>
      <c r="E9105" s="146" t="s">
        <v>15819</v>
      </c>
      <c r="F9105" s="143" t="str">
        <f>IF(H9105&lt;=60,"소형",IF((H9105&gt;60)*(H9105&lt;=85)=1,"중소형",IF((H9105&gt;85)*(H9105&lt;=102)=1,"중형",IF((H9105&gt;102)*(H9105&lt;=135)=1,"중대형","대형"))))</f>
        <v>중소형</v>
      </c>
      <c r="G9105" s="146" t="s">
        <v>15864</v>
      </c>
      <c r="H9105" s="143">
        <v>84</v>
      </c>
      <c r="J9105" s="143">
        <v>892</v>
      </c>
      <c r="K9105" s="137">
        <v>44043</v>
      </c>
      <c r="L9105" s="137">
        <v>44044</v>
      </c>
      <c r="M9105" s="144">
        <f>H9105/3.3</f>
        <v>25.454545454545457</v>
      </c>
      <c r="N9105" s="144">
        <f>I9105/M9105</f>
        <v>0</v>
      </c>
    </row>
    <row r="9106" spans="1:14">
      <c r="A9106" s="146" t="s">
        <v>10465</v>
      </c>
      <c r="B9106" s="146" t="s">
        <v>10494</v>
      </c>
      <c r="C9106" s="146" t="s">
        <v>10495</v>
      </c>
      <c r="D9106" s="146" t="s">
        <v>10488</v>
      </c>
      <c r="E9106" s="146" t="s">
        <v>10489</v>
      </c>
      <c r="F9106" s="143" t="str">
        <f>IF(H9106&lt;=60,"소형",IF((H9106&gt;60)*(H9106&lt;=85)=1,"중소형",IF((H9106&gt;85)*(H9106&lt;=102)=1,"중형",IF((H9106&gt;102)*(H9106&lt;=135)=1,"중대형","대형"))))</f>
        <v>소형</v>
      </c>
      <c r="G9106" s="146" t="s">
        <v>10496</v>
      </c>
      <c r="H9106" s="143">
        <v>59</v>
      </c>
      <c r="I9106" s="144">
        <v>18980</v>
      </c>
      <c r="J9106" s="143">
        <v>68</v>
      </c>
      <c r="K9106" s="137">
        <v>43628</v>
      </c>
      <c r="L9106" s="137">
        <v>44044</v>
      </c>
      <c r="M9106" s="144">
        <f>H9106/3.3</f>
        <v>17.878787878787879</v>
      </c>
      <c r="N9106" s="144">
        <f>I9106/M9106</f>
        <v>1061.593220338983</v>
      </c>
    </row>
    <row r="9107" spans="1:14">
      <c r="A9107" s="146" t="s">
        <v>11168</v>
      </c>
      <c r="B9107" s="146" t="s">
        <v>11151</v>
      </c>
      <c r="C9107" s="146" t="s">
        <v>11154</v>
      </c>
      <c r="D9107" s="146" t="s">
        <v>11152</v>
      </c>
      <c r="E9107" s="146" t="s">
        <v>11153</v>
      </c>
      <c r="F9107" s="143" t="str">
        <f>IF(H9107&lt;=60,"소형",IF((H9107&gt;60)*(H9107&lt;=85)=1,"중소형",IF((H9107&gt;85)*(H9107&lt;=102)=1,"중형",IF((H9107&gt;102)*(H9107&lt;=135)=1,"중대형","대형"))))</f>
        <v>소형</v>
      </c>
      <c r="G9107" s="146" t="s">
        <v>11224</v>
      </c>
      <c r="H9107" s="143">
        <v>36</v>
      </c>
      <c r="J9107" s="143">
        <v>234</v>
      </c>
      <c r="K9107" s="137">
        <v>43671</v>
      </c>
      <c r="L9107" s="137">
        <v>44044</v>
      </c>
      <c r="M9107" s="144">
        <f>H9107/3.3</f>
        <v>10.90909090909091</v>
      </c>
      <c r="N9107" s="144">
        <f>I9107/M9107</f>
        <v>0</v>
      </c>
    </row>
    <row r="9108" spans="1:14">
      <c r="A9108" s="146" t="s">
        <v>12141</v>
      </c>
      <c r="B9108" s="146" t="s">
        <v>12129</v>
      </c>
      <c r="C9108" s="146" t="s">
        <v>12021</v>
      </c>
      <c r="D9108" s="146" t="s">
        <v>12130</v>
      </c>
      <c r="E9108" s="146" t="s">
        <v>12131</v>
      </c>
      <c r="F9108" s="143" t="str">
        <f>IF(H9108&lt;=60,"소형",IF((H9108&gt;60)*(H9108&lt;=85)=1,"중소형",IF((H9108&gt;85)*(H9108&lt;=102)=1,"중형",IF((H9108&gt;102)*(H9108&lt;=135)=1,"중대형","대형"))))</f>
        <v>소형</v>
      </c>
      <c r="G9108" s="146" t="s">
        <v>12172</v>
      </c>
      <c r="H9108" s="143">
        <v>36</v>
      </c>
      <c r="J9108" s="143">
        <v>120</v>
      </c>
      <c r="K9108" s="137">
        <v>43741</v>
      </c>
      <c r="L9108" s="137">
        <v>44044</v>
      </c>
      <c r="M9108" s="144">
        <f>H9108/3.3</f>
        <v>10.90909090909091</v>
      </c>
      <c r="N9108" s="144">
        <f>I9108/M9108</f>
        <v>0</v>
      </c>
    </row>
    <row r="9109" spans="1:14">
      <c r="A9109" s="146" t="s">
        <v>12141</v>
      </c>
      <c r="B9109" s="146" t="s">
        <v>12135</v>
      </c>
      <c r="C9109" s="146" t="s">
        <v>12021</v>
      </c>
      <c r="D9109" s="146" t="s">
        <v>12136</v>
      </c>
      <c r="E9109" s="146" t="s">
        <v>12137</v>
      </c>
      <c r="F9109" s="143" t="str">
        <f>IF(H9109&lt;=60,"소형",IF((H9109&gt;60)*(H9109&lt;=85)=1,"중소형",IF((H9109&gt;85)*(H9109&lt;=102)=1,"중형",IF((H9109&gt;102)*(H9109&lt;=135)=1,"중대형","대형"))))</f>
        <v>소형</v>
      </c>
      <c r="G9109" s="146" t="s">
        <v>12182</v>
      </c>
      <c r="H9109" s="143">
        <v>21</v>
      </c>
      <c r="J9109" s="143">
        <v>404</v>
      </c>
      <c r="K9109" s="137">
        <v>43751</v>
      </c>
      <c r="L9109" s="137">
        <v>44044</v>
      </c>
      <c r="M9109" s="144">
        <f>H9109/3.3</f>
        <v>6.3636363636363642</v>
      </c>
      <c r="N9109" s="144">
        <f>I9109/M9109</f>
        <v>0</v>
      </c>
    </row>
    <row r="9110" spans="1:14">
      <c r="A9110" s="146" t="s">
        <v>14455</v>
      </c>
      <c r="B9110" s="146" t="s">
        <v>14474</v>
      </c>
      <c r="C9110" s="146" t="s">
        <v>14492</v>
      </c>
      <c r="D9110" s="146" t="s">
        <v>14475</v>
      </c>
      <c r="E9110" s="146" t="s">
        <v>14476</v>
      </c>
      <c r="F9110" s="143" t="str">
        <f>IF(H9110&lt;=60,"소형",IF((H9110&gt;60)*(H9110&lt;=85)=1,"중소형",IF((H9110&gt;85)*(H9110&lt;=102)=1,"중형",IF((H9110&gt;102)*(H9110&lt;=135)=1,"중대형","대형"))))</f>
        <v>중소형</v>
      </c>
      <c r="G9110" s="146" t="s">
        <v>14489</v>
      </c>
      <c r="H9110" s="143">
        <v>67</v>
      </c>
      <c r="I9110" s="144">
        <v>34780</v>
      </c>
      <c r="J9110" s="143">
        <v>38</v>
      </c>
      <c r="K9110" s="137">
        <v>43971</v>
      </c>
      <c r="L9110" s="137">
        <v>44044</v>
      </c>
      <c r="M9110" s="144">
        <f>H9110/3.3</f>
        <v>20.303030303030305</v>
      </c>
      <c r="N9110" s="144">
        <f>I9110/M9110</f>
        <v>1713.044776119403</v>
      </c>
    </row>
    <row r="9111" spans="1:14">
      <c r="A9111" s="146" t="s">
        <v>10465</v>
      </c>
      <c r="B9111" s="146" t="s">
        <v>10494</v>
      </c>
      <c r="C9111" s="146" t="s">
        <v>10495</v>
      </c>
      <c r="D9111" s="146" t="s">
        <v>10488</v>
      </c>
      <c r="E9111" s="146" t="s">
        <v>10489</v>
      </c>
      <c r="F9111" s="143" t="str">
        <f>IF(H9111&lt;=60,"소형",IF((H9111&gt;60)*(H9111&lt;=85)=1,"중소형",IF((H9111&gt;85)*(H9111&lt;=102)=1,"중형",IF((H9111&gt;102)*(H9111&lt;=135)=1,"중대형","대형"))))</f>
        <v>소형</v>
      </c>
      <c r="G9111" s="146" t="s">
        <v>10497</v>
      </c>
      <c r="H9111" s="143">
        <v>59</v>
      </c>
      <c r="I9111" s="144">
        <v>18960</v>
      </c>
      <c r="J9111" s="143">
        <v>35</v>
      </c>
      <c r="K9111" s="137">
        <v>43629</v>
      </c>
      <c r="L9111" s="137">
        <v>44044</v>
      </c>
      <c r="M9111" s="144">
        <f>H9111/3.3</f>
        <v>17.878787878787879</v>
      </c>
      <c r="N9111" s="144">
        <f>I9111/M9111</f>
        <v>1060.4745762711864</v>
      </c>
    </row>
    <row r="9112" spans="1:14">
      <c r="A9112" s="146" t="s">
        <v>11168</v>
      </c>
      <c r="B9112" s="146" t="s">
        <v>11151</v>
      </c>
      <c r="C9112" s="146" t="s">
        <v>11154</v>
      </c>
      <c r="D9112" s="146" t="s">
        <v>11152</v>
      </c>
      <c r="E9112" s="146" t="s">
        <v>11153</v>
      </c>
      <c r="F9112" s="143" t="str">
        <f>IF(H9112&lt;=60,"소형",IF((H9112&gt;60)*(H9112&lt;=85)=1,"중소형",IF((H9112&gt;85)*(H9112&lt;=102)=1,"중형",IF((H9112&gt;102)*(H9112&lt;=135)=1,"중대형","대형"))))</f>
        <v>소형</v>
      </c>
      <c r="G9112" s="146" t="s">
        <v>11225</v>
      </c>
      <c r="H9112" s="143">
        <v>36</v>
      </c>
      <c r="J9112" s="143">
        <v>48</v>
      </c>
      <c r="K9112" s="137">
        <v>43672</v>
      </c>
      <c r="L9112" s="137">
        <v>44044</v>
      </c>
      <c r="M9112" s="144">
        <f>H9112/3.3</f>
        <v>10.90909090909091</v>
      </c>
      <c r="N9112" s="144">
        <f>I9112/M9112</f>
        <v>0</v>
      </c>
    </row>
    <row r="9113" spans="1:14">
      <c r="A9113" s="146" t="s">
        <v>12141</v>
      </c>
      <c r="B9113" s="146" t="s">
        <v>12129</v>
      </c>
      <c r="C9113" s="146" t="s">
        <v>12021</v>
      </c>
      <c r="D9113" s="146" t="s">
        <v>12130</v>
      </c>
      <c r="E9113" s="146" t="s">
        <v>12131</v>
      </c>
      <c r="F9113" s="143" t="str">
        <f>IF(H9113&lt;=60,"소형",IF((H9113&gt;60)*(H9113&lt;=85)=1,"중소형",IF((H9113&gt;85)*(H9113&lt;=102)=1,"중형",IF((H9113&gt;102)*(H9113&lt;=135)=1,"중대형","대형"))))</f>
        <v>소형</v>
      </c>
      <c r="G9113" s="146" t="s">
        <v>12173</v>
      </c>
      <c r="H9113" s="143">
        <v>36</v>
      </c>
      <c r="J9113" s="143">
        <v>54</v>
      </c>
      <c r="K9113" s="137">
        <v>43742</v>
      </c>
      <c r="L9113" s="137">
        <v>44044</v>
      </c>
      <c r="M9113" s="144">
        <f>H9113/3.3</f>
        <v>10.90909090909091</v>
      </c>
      <c r="N9113" s="144">
        <f>I9113/M9113</f>
        <v>0</v>
      </c>
    </row>
    <row r="9114" spans="1:14">
      <c r="A9114" s="146" t="s">
        <v>12141</v>
      </c>
      <c r="B9114" s="146" t="s">
        <v>12135</v>
      </c>
      <c r="C9114" s="146" t="s">
        <v>12021</v>
      </c>
      <c r="D9114" s="146" t="s">
        <v>12136</v>
      </c>
      <c r="E9114" s="146" t="s">
        <v>12137</v>
      </c>
      <c r="F9114" s="143" t="str">
        <f>IF(H9114&lt;=60,"소형",IF((H9114&gt;60)*(H9114&lt;=85)=1,"중소형",IF((H9114&gt;85)*(H9114&lt;=102)=1,"중형",IF((H9114&gt;102)*(H9114&lt;=135)=1,"중대형","대형"))))</f>
        <v>소형</v>
      </c>
      <c r="G9114" s="146" t="s">
        <v>12183</v>
      </c>
      <c r="H9114" s="143">
        <v>21</v>
      </c>
      <c r="J9114" s="143">
        <v>40</v>
      </c>
      <c r="K9114" s="137">
        <v>43752</v>
      </c>
      <c r="L9114" s="137">
        <v>44044</v>
      </c>
      <c r="M9114" s="144">
        <f>H9114/3.3</f>
        <v>6.3636363636363642</v>
      </c>
      <c r="N9114" s="144">
        <f>I9114/M9114</f>
        <v>0</v>
      </c>
    </row>
    <row r="9115" spans="1:14">
      <c r="A9115" s="146" t="s">
        <v>14455</v>
      </c>
      <c r="B9115" s="146" t="s">
        <v>14474</v>
      </c>
      <c r="C9115" s="146" t="s">
        <v>14492</v>
      </c>
      <c r="D9115" s="146" t="s">
        <v>14475</v>
      </c>
      <c r="E9115" s="146" t="s">
        <v>14476</v>
      </c>
      <c r="F9115" s="143" t="str">
        <f>IF(H9115&lt;=60,"소형",IF((H9115&gt;60)*(H9115&lt;=85)=1,"중소형",IF((H9115&gt;85)*(H9115&lt;=102)=1,"중형",IF((H9115&gt;102)*(H9115&lt;=135)=1,"중대형","대형"))))</f>
        <v>중소형</v>
      </c>
      <c r="G9115" s="146" t="s">
        <v>14490</v>
      </c>
      <c r="H9115" s="143">
        <v>68</v>
      </c>
      <c r="I9115" s="144">
        <v>33280</v>
      </c>
      <c r="J9115" s="143">
        <v>19</v>
      </c>
      <c r="K9115" s="137">
        <v>43972</v>
      </c>
      <c r="L9115" s="137">
        <v>44044</v>
      </c>
      <c r="M9115" s="144">
        <f>H9115/3.3</f>
        <v>20.606060606060606</v>
      </c>
      <c r="N9115" s="144">
        <f>I9115/M9115</f>
        <v>1615.0588235294117</v>
      </c>
    </row>
    <row r="9116" spans="1:14">
      <c r="A9116" s="146" t="s">
        <v>12141</v>
      </c>
      <c r="B9116" s="146" t="s">
        <v>12129</v>
      </c>
      <c r="C9116" s="146" t="s">
        <v>12021</v>
      </c>
      <c r="D9116" s="146" t="s">
        <v>12130</v>
      </c>
      <c r="E9116" s="146" t="s">
        <v>12131</v>
      </c>
      <c r="F9116" s="143" t="str">
        <f>IF(H9116&lt;=60,"소형",IF((H9116&gt;60)*(H9116&lt;=85)=1,"중소형",IF((H9116&gt;85)*(H9116&lt;=102)=1,"중형",IF((H9116&gt;102)*(H9116&lt;=135)=1,"중대형","대형"))))</f>
        <v>소형</v>
      </c>
      <c r="G9116" s="146" t="s">
        <v>12174</v>
      </c>
      <c r="H9116" s="143">
        <v>36</v>
      </c>
      <c r="J9116" s="143">
        <v>18</v>
      </c>
      <c r="K9116" s="137">
        <v>43743</v>
      </c>
      <c r="L9116" s="137">
        <v>44044</v>
      </c>
      <c r="M9116" s="144">
        <f>H9116/3.3</f>
        <v>10.90909090909091</v>
      </c>
      <c r="N9116" s="144">
        <f>I9116/M9116</f>
        <v>0</v>
      </c>
    </row>
    <row r="9117" spans="1:14">
      <c r="A9117" s="146" t="s">
        <v>12141</v>
      </c>
      <c r="B9117" s="146" t="s">
        <v>12135</v>
      </c>
      <c r="C9117" s="146" t="s">
        <v>12021</v>
      </c>
      <c r="D9117" s="146" t="s">
        <v>12136</v>
      </c>
      <c r="E9117" s="146" t="s">
        <v>12137</v>
      </c>
      <c r="F9117" s="143" t="str">
        <f>IF(H9117&lt;=60,"소형",IF((H9117&gt;60)*(H9117&lt;=85)=1,"중소형",IF((H9117&gt;85)*(H9117&lt;=102)=1,"중형",IF((H9117&gt;102)*(H9117&lt;=135)=1,"중대형","대형"))))</f>
        <v>소형</v>
      </c>
      <c r="G9117" s="146" t="s">
        <v>12184</v>
      </c>
      <c r="H9117" s="143">
        <v>26</v>
      </c>
      <c r="J9117" s="143">
        <v>396</v>
      </c>
      <c r="K9117" s="137">
        <v>43753</v>
      </c>
      <c r="L9117" s="137">
        <v>44044</v>
      </c>
      <c r="M9117" s="144">
        <f>H9117/3.3</f>
        <v>7.8787878787878789</v>
      </c>
      <c r="N9117" s="144">
        <f>I9117/M9117</f>
        <v>0</v>
      </c>
    </row>
    <row r="9118" spans="1:14">
      <c r="A9118" s="146" t="s">
        <v>12141</v>
      </c>
      <c r="B9118" s="146" t="s">
        <v>12129</v>
      </c>
      <c r="C9118" s="146" t="s">
        <v>12021</v>
      </c>
      <c r="D9118" s="146" t="s">
        <v>12130</v>
      </c>
      <c r="E9118" s="146" t="s">
        <v>12131</v>
      </c>
      <c r="F9118" s="143" t="str">
        <f>IF(H9118&lt;=60,"소형",IF((H9118&gt;60)*(H9118&lt;=85)=1,"중소형",IF((H9118&gt;85)*(H9118&lt;=102)=1,"중형",IF((H9118&gt;102)*(H9118&lt;=135)=1,"중대형","대형"))))</f>
        <v>소형</v>
      </c>
      <c r="G9118" s="146" t="s">
        <v>12175</v>
      </c>
      <c r="H9118" s="143">
        <v>36</v>
      </c>
      <c r="J9118" s="143">
        <v>6</v>
      </c>
      <c r="K9118" s="137">
        <v>43744</v>
      </c>
      <c r="L9118" s="137">
        <v>44044</v>
      </c>
      <c r="M9118" s="144">
        <f>H9118/3.3</f>
        <v>10.90909090909091</v>
      </c>
      <c r="N9118" s="144">
        <f>I9118/M9118</f>
        <v>0</v>
      </c>
    </row>
    <row r="9119" spans="1:14">
      <c r="A9119" s="146" t="s">
        <v>12141</v>
      </c>
      <c r="B9119" s="146" t="s">
        <v>12135</v>
      </c>
      <c r="C9119" s="146" t="s">
        <v>12021</v>
      </c>
      <c r="D9119" s="146" t="s">
        <v>12136</v>
      </c>
      <c r="E9119" s="146" t="s">
        <v>12137</v>
      </c>
      <c r="F9119" s="143" t="str">
        <f>IF(H9119&lt;=60,"소형",IF((H9119&gt;60)*(H9119&lt;=85)=1,"중소형",IF((H9119&gt;85)*(H9119&lt;=102)=1,"중형",IF((H9119&gt;102)*(H9119&lt;=135)=1,"중대형","대형"))))</f>
        <v>소형</v>
      </c>
      <c r="G9119" s="146" t="s">
        <v>12185</v>
      </c>
      <c r="H9119" s="143">
        <v>26</v>
      </c>
      <c r="J9119" s="143">
        <v>44</v>
      </c>
      <c r="K9119" s="137">
        <v>43754</v>
      </c>
      <c r="L9119" s="137">
        <v>44044</v>
      </c>
      <c r="M9119" s="144">
        <f>H9119/3.3</f>
        <v>7.8787878787878789</v>
      </c>
      <c r="N9119" s="144">
        <f>I9119/M9119</f>
        <v>0</v>
      </c>
    </row>
    <row r="9120" spans="1:14">
      <c r="A9120" s="146" t="s">
        <v>12141</v>
      </c>
      <c r="B9120" s="146" t="s">
        <v>12129</v>
      </c>
      <c r="C9120" s="146" t="s">
        <v>12021</v>
      </c>
      <c r="D9120" s="146" t="s">
        <v>12130</v>
      </c>
      <c r="E9120" s="146" t="s">
        <v>12131</v>
      </c>
      <c r="F9120" s="143" t="str">
        <f>IF(H9120&lt;=60,"소형",IF((H9120&gt;60)*(H9120&lt;=85)=1,"중소형",IF((H9120&gt;85)*(H9120&lt;=102)=1,"중형",IF((H9120&gt;102)*(H9120&lt;=135)=1,"중대형","대형"))))</f>
        <v>소형</v>
      </c>
      <c r="G9120" s="146" t="s">
        <v>12176</v>
      </c>
      <c r="H9120" s="143">
        <v>44</v>
      </c>
      <c r="J9120" s="143">
        <v>108</v>
      </c>
      <c r="K9120" s="137">
        <v>43745</v>
      </c>
      <c r="L9120" s="137">
        <v>44044</v>
      </c>
      <c r="M9120" s="144">
        <f>H9120/3.3</f>
        <v>13.333333333333334</v>
      </c>
      <c r="N9120" s="144">
        <f>I9120/M9120</f>
        <v>0</v>
      </c>
    </row>
    <row r="9121" spans="1:14">
      <c r="A9121" s="146" t="s">
        <v>12141</v>
      </c>
      <c r="B9121" s="146" t="s">
        <v>12135</v>
      </c>
      <c r="C9121" s="146" t="s">
        <v>12021</v>
      </c>
      <c r="D9121" s="146" t="s">
        <v>12136</v>
      </c>
      <c r="E9121" s="146" t="s">
        <v>12137</v>
      </c>
      <c r="F9121" s="143" t="str">
        <f>IF(H9121&lt;=60,"소형",IF((H9121&gt;60)*(H9121&lt;=85)=1,"중소형",IF((H9121&gt;85)*(H9121&lt;=102)=1,"중형",IF((H9121&gt;102)*(H9121&lt;=135)=1,"중대형","대형"))))</f>
        <v>소형</v>
      </c>
      <c r="G9121" s="146" t="s">
        <v>12186</v>
      </c>
      <c r="H9121" s="143">
        <v>36</v>
      </c>
      <c r="J9121" s="143">
        <v>524</v>
      </c>
      <c r="K9121" s="137">
        <v>43755</v>
      </c>
      <c r="L9121" s="137">
        <v>44044</v>
      </c>
      <c r="M9121" s="144">
        <f>H9121/3.3</f>
        <v>10.90909090909091</v>
      </c>
      <c r="N9121" s="144">
        <f>I9121/M9121</f>
        <v>0</v>
      </c>
    </row>
    <row r="9122" spans="1:14">
      <c r="A9122" s="146" t="s">
        <v>12141</v>
      </c>
      <c r="B9122" s="146" t="s">
        <v>12129</v>
      </c>
      <c r="C9122" s="146" t="s">
        <v>12021</v>
      </c>
      <c r="D9122" s="146" t="s">
        <v>12130</v>
      </c>
      <c r="E9122" s="146" t="s">
        <v>12131</v>
      </c>
      <c r="F9122" s="143" t="str">
        <f>IF(H9122&lt;=60,"소형",IF((H9122&gt;60)*(H9122&lt;=85)=1,"중소형",IF((H9122&gt;85)*(H9122&lt;=102)=1,"중형",IF((H9122&gt;102)*(H9122&lt;=135)=1,"중대형","대형"))))</f>
        <v>소형</v>
      </c>
      <c r="G9122" s="146" t="s">
        <v>12177</v>
      </c>
      <c r="H9122" s="143">
        <v>44</v>
      </c>
      <c r="J9122" s="143">
        <v>30</v>
      </c>
      <c r="K9122" s="137">
        <v>43746</v>
      </c>
      <c r="L9122" s="137">
        <v>44044</v>
      </c>
      <c r="M9122" s="144">
        <f>H9122/3.3</f>
        <v>13.333333333333334</v>
      </c>
      <c r="N9122" s="144">
        <f>I9122/M9122</f>
        <v>0</v>
      </c>
    </row>
    <row r="9123" spans="1:14">
      <c r="A9123" s="146" t="s">
        <v>12141</v>
      </c>
      <c r="B9123" s="146" t="s">
        <v>12135</v>
      </c>
      <c r="C9123" s="146" t="s">
        <v>12021</v>
      </c>
      <c r="D9123" s="146" t="s">
        <v>12136</v>
      </c>
      <c r="E9123" s="146" t="s">
        <v>12137</v>
      </c>
      <c r="F9123" s="143" t="str">
        <f>IF(H9123&lt;=60,"소형",IF((H9123&gt;60)*(H9123&lt;=85)=1,"중소형",IF((H9123&gt;85)*(H9123&lt;=102)=1,"중형",IF((H9123&gt;102)*(H9123&lt;=135)=1,"중대형","대형"))))</f>
        <v>소형</v>
      </c>
      <c r="G9123" s="146" t="s">
        <v>12187</v>
      </c>
      <c r="H9123" s="143">
        <v>36</v>
      </c>
      <c r="J9123" s="143">
        <v>36</v>
      </c>
      <c r="K9123" s="137">
        <v>43756</v>
      </c>
      <c r="L9123" s="137">
        <v>44044</v>
      </c>
      <c r="M9123" s="144">
        <f>H9123/3.3</f>
        <v>10.90909090909091</v>
      </c>
      <c r="N9123" s="144">
        <f>I9123/M9123</f>
        <v>0</v>
      </c>
    </row>
    <row r="9124" spans="1:14">
      <c r="A9124" s="146" t="s">
        <v>12141</v>
      </c>
      <c r="B9124" s="146" t="s">
        <v>12135</v>
      </c>
      <c r="C9124" s="146" t="s">
        <v>12021</v>
      </c>
      <c r="D9124" s="146" t="s">
        <v>12136</v>
      </c>
      <c r="E9124" s="146" t="s">
        <v>12137</v>
      </c>
      <c r="F9124" s="143" t="str">
        <f>IF(H9124&lt;=60,"소형",IF((H9124&gt;60)*(H9124&lt;=85)=1,"중소형",IF((H9124&gt;85)*(H9124&lt;=102)=1,"중형",IF((H9124&gt;102)*(H9124&lt;=135)=1,"중대형","대형"))))</f>
        <v>소형</v>
      </c>
      <c r="G9124" s="146" t="s">
        <v>12188</v>
      </c>
      <c r="H9124" s="143">
        <v>44</v>
      </c>
      <c r="J9124" s="143">
        <v>612</v>
      </c>
      <c r="K9124" s="137">
        <v>43757</v>
      </c>
      <c r="L9124" s="137">
        <v>44044</v>
      </c>
      <c r="M9124" s="144">
        <f>H9124/3.3</f>
        <v>13.333333333333334</v>
      </c>
      <c r="N9124" s="144">
        <f>I9124/M9124</f>
        <v>0</v>
      </c>
    </row>
    <row r="9125" spans="1:14">
      <c r="A9125" s="146" t="s">
        <v>12141</v>
      </c>
      <c r="B9125" s="146" t="s">
        <v>12135</v>
      </c>
      <c r="C9125" s="146" t="s">
        <v>12021</v>
      </c>
      <c r="D9125" s="146" t="s">
        <v>12136</v>
      </c>
      <c r="E9125" s="146" t="s">
        <v>12137</v>
      </c>
      <c r="F9125" s="143" t="str">
        <f>IF(H9125&lt;=60,"소형",IF((H9125&gt;60)*(H9125&lt;=85)=1,"중소형",IF((H9125&gt;85)*(H9125&lt;=102)=1,"중형",IF((H9125&gt;102)*(H9125&lt;=135)=1,"중대형","대형"))))</f>
        <v>소형</v>
      </c>
      <c r="G9125" s="146" t="s">
        <v>12189</v>
      </c>
      <c r="H9125" s="143">
        <v>44</v>
      </c>
      <c r="J9125" s="143">
        <v>44</v>
      </c>
      <c r="K9125" s="137">
        <v>43758</v>
      </c>
      <c r="L9125" s="137">
        <v>44044</v>
      </c>
      <c r="M9125" s="144">
        <f>H9125/3.3</f>
        <v>13.333333333333334</v>
      </c>
      <c r="N9125" s="144">
        <f>I9125/M9125</f>
        <v>0</v>
      </c>
    </row>
    <row r="9126" spans="1:14">
      <c r="A9126" s="142" t="s">
        <v>2829</v>
      </c>
      <c r="B9126" s="142" t="s">
        <v>7525</v>
      </c>
      <c r="C9126" s="142" t="s">
        <v>3161</v>
      </c>
      <c r="D9126" s="142" t="s">
        <v>4713</v>
      </c>
      <c r="E9126" s="142" t="s">
        <v>7526</v>
      </c>
      <c r="F9126" s="143" t="str">
        <f>IF(H9126&lt;=60,"소형",IF((H9126&gt;60)*(H9126&lt;=85)=1,"중소형",IF((H9126&gt;85)*(H9126&lt;=102)=1,"중형",IF((H9126&gt;102)*(H9126&lt;=135)=1,"중대형","대형"))))</f>
        <v>중소형</v>
      </c>
      <c r="G9126" s="142" t="s">
        <v>5193</v>
      </c>
      <c r="H9126" s="143">
        <v>69</v>
      </c>
      <c r="I9126" s="144">
        <v>24930</v>
      </c>
      <c r="J9126" s="143">
        <v>278</v>
      </c>
      <c r="K9126" s="137">
        <v>43221</v>
      </c>
      <c r="L9126" s="137">
        <v>44075</v>
      </c>
      <c r="M9126" s="144">
        <f>H9126/3.3</f>
        <v>20.90909090909091</v>
      </c>
      <c r="N9126" s="144">
        <f>I9126/M9126</f>
        <v>1192.304347826087</v>
      </c>
    </row>
    <row r="9127" spans="1:14">
      <c r="A9127" s="142" t="s">
        <v>2829</v>
      </c>
      <c r="B9127" s="142" t="s">
        <v>7525</v>
      </c>
      <c r="C9127" s="142" t="s">
        <v>3161</v>
      </c>
      <c r="D9127" s="142" t="s">
        <v>4713</v>
      </c>
      <c r="E9127" s="142" t="s">
        <v>7526</v>
      </c>
      <c r="F9127" s="143" t="str">
        <f>IF(H9127&lt;=60,"소형",IF((H9127&gt;60)*(H9127&lt;=85)=1,"중소형",IF((H9127&gt;85)*(H9127&lt;=102)=1,"중형",IF((H9127&gt;102)*(H9127&lt;=135)=1,"중대형","대형"))))</f>
        <v>중소형</v>
      </c>
      <c r="G9127" s="142" t="s">
        <v>7527</v>
      </c>
      <c r="H9127" s="143">
        <v>69</v>
      </c>
      <c r="I9127" s="144">
        <v>24930</v>
      </c>
      <c r="J9127" s="143">
        <v>111</v>
      </c>
      <c r="K9127" s="137">
        <v>43221</v>
      </c>
      <c r="L9127" s="137">
        <v>44075</v>
      </c>
      <c r="M9127" s="144">
        <f>H9127/3.3</f>
        <v>20.90909090909091</v>
      </c>
      <c r="N9127" s="144">
        <f>I9127/M9127</f>
        <v>1192.304347826087</v>
      </c>
    </row>
    <row r="9128" spans="1:14">
      <c r="A9128" s="142" t="s">
        <v>2829</v>
      </c>
      <c r="B9128" s="142" t="s">
        <v>7525</v>
      </c>
      <c r="C9128" s="142" t="s">
        <v>3161</v>
      </c>
      <c r="D9128" s="142" t="s">
        <v>4713</v>
      </c>
      <c r="E9128" s="142" t="s">
        <v>7526</v>
      </c>
      <c r="F9128" s="143" t="str">
        <f>IF(H9128&lt;=60,"소형",IF((H9128&gt;60)*(H9128&lt;=85)=1,"중소형",IF((H9128&gt;85)*(H9128&lt;=102)=1,"중형",IF((H9128&gt;102)*(H9128&lt;=135)=1,"중대형","대형"))))</f>
        <v>중소형</v>
      </c>
      <c r="G9128" s="142" t="s">
        <v>5515</v>
      </c>
      <c r="H9128" s="143">
        <v>78</v>
      </c>
      <c r="I9128" s="144">
        <v>25730</v>
      </c>
      <c r="J9128" s="143">
        <v>69</v>
      </c>
      <c r="K9128" s="137">
        <v>43221</v>
      </c>
      <c r="L9128" s="137">
        <v>44075</v>
      </c>
      <c r="M9128" s="144">
        <f>H9128/3.3</f>
        <v>23.636363636363637</v>
      </c>
      <c r="N9128" s="144">
        <f>I9128/M9128</f>
        <v>1088.5769230769231</v>
      </c>
    </row>
    <row r="9129" spans="1:14">
      <c r="A9129" s="142" t="s">
        <v>2829</v>
      </c>
      <c r="B9129" s="142" t="s">
        <v>7525</v>
      </c>
      <c r="C9129" s="142" t="s">
        <v>3161</v>
      </c>
      <c r="D9129" s="142" t="s">
        <v>4713</v>
      </c>
      <c r="E9129" s="142" t="s">
        <v>7526</v>
      </c>
      <c r="F9129" s="143" t="str">
        <f>IF(H9129&lt;=60,"소형",IF((H9129&gt;60)*(H9129&lt;=85)=1,"중소형",IF((H9129&gt;85)*(H9129&lt;=102)=1,"중형",IF((H9129&gt;102)*(H9129&lt;=135)=1,"중대형","대형"))))</f>
        <v>중소형</v>
      </c>
      <c r="G9129" s="142" t="s">
        <v>7528</v>
      </c>
      <c r="H9129" s="143">
        <v>78</v>
      </c>
      <c r="I9129" s="144">
        <v>25730</v>
      </c>
      <c r="J9129" s="143">
        <v>28</v>
      </c>
      <c r="K9129" s="137">
        <v>43221</v>
      </c>
      <c r="L9129" s="137">
        <v>44075</v>
      </c>
      <c r="M9129" s="144">
        <f>H9129/3.3</f>
        <v>23.636363636363637</v>
      </c>
      <c r="N9129" s="144">
        <f>I9129/M9129</f>
        <v>1088.5769230769231</v>
      </c>
    </row>
    <row r="9130" spans="1:14">
      <c r="A9130" s="142" t="s">
        <v>2829</v>
      </c>
      <c r="B9130" s="142" t="s">
        <v>7525</v>
      </c>
      <c r="C9130" s="142" t="s">
        <v>3161</v>
      </c>
      <c r="D9130" s="142" t="s">
        <v>4713</v>
      </c>
      <c r="E9130" s="142" t="s">
        <v>7526</v>
      </c>
      <c r="F9130" s="143" t="str">
        <f>IF(H9130&lt;=60,"소형",IF((H9130&gt;60)*(H9130&lt;=85)=1,"중소형",IF((H9130&gt;85)*(H9130&lt;=102)=1,"중형",IF((H9130&gt;102)*(H9130&lt;=135)=1,"중대형","대형"))))</f>
        <v>중소형</v>
      </c>
      <c r="G9130" s="142" t="s">
        <v>3261</v>
      </c>
      <c r="H9130" s="143">
        <v>84</v>
      </c>
      <c r="I9130" s="144">
        <v>28500</v>
      </c>
      <c r="J9130" s="143">
        <v>530</v>
      </c>
      <c r="K9130" s="137">
        <v>43221</v>
      </c>
      <c r="L9130" s="137">
        <v>44075</v>
      </c>
      <c r="M9130" s="144">
        <f>H9130/3.3</f>
        <v>25.454545454545457</v>
      </c>
      <c r="N9130" s="144">
        <f>I9130/M9130</f>
        <v>1119.6428571428571</v>
      </c>
    </row>
    <row r="9131" spans="1:14">
      <c r="A9131" s="143" t="s">
        <v>2829</v>
      </c>
      <c r="B9131" s="143" t="s">
        <v>6390</v>
      </c>
      <c r="C9131" s="143" t="s">
        <v>3169</v>
      </c>
      <c r="D9131" s="143" t="s">
        <v>3779</v>
      </c>
      <c r="E9131" s="143" t="s">
        <v>5363</v>
      </c>
      <c r="F9131" s="143" t="str">
        <f>IF(H9131&lt;=60,"소형",IF((H9131&gt;60)*(H9131&lt;=85)=1,"중소형",IF((H9131&gt;85)*(H9131&lt;=102)=1,"중형",IF((H9131&gt;102)*(H9131&lt;=135)=1,"중대형","대형"))))</f>
        <v>중소형</v>
      </c>
      <c r="G9131" s="143" t="s">
        <v>5715</v>
      </c>
      <c r="H9131" s="143">
        <v>84</v>
      </c>
      <c r="I9131" s="144">
        <v>69290</v>
      </c>
      <c r="J9131" s="143">
        <v>138</v>
      </c>
      <c r="K9131" s="137">
        <v>42795</v>
      </c>
      <c r="L9131" s="137">
        <v>44075</v>
      </c>
      <c r="M9131" s="144">
        <f>H9131/3.3</f>
        <v>25.454545454545457</v>
      </c>
      <c r="N9131" s="144">
        <f>I9131/M9131</f>
        <v>2722.1071428571427</v>
      </c>
    </row>
    <row r="9132" spans="1:14">
      <c r="A9132" s="143" t="s">
        <v>2829</v>
      </c>
      <c r="B9132" s="143" t="s">
        <v>6390</v>
      </c>
      <c r="C9132" s="143" t="s">
        <v>3169</v>
      </c>
      <c r="D9132" s="143" t="s">
        <v>3779</v>
      </c>
      <c r="E9132" s="143" t="s">
        <v>5363</v>
      </c>
      <c r="F9132" s="143" t="str">
        <f>IF(H9132&lt;=60,"소형",IF((H9132&gt;60)*(H9132&lt;=85)=1,"중소형",IF((H9132&gt;85)*(H9132&lt;=102)=1,"중형",IF((H9132&gt;102)*(H9132&lt;=135)=1,"중대형","대형"))))</f>
        <v>중소형</v>
      </c>
      <c r="G9132" s="143" t="s">
        <v>3545</v>
      </c>
      <c r="H9132" s="143">
        <v>84</v>
      </c>
      <c r="I9132" s="144">
        <v>69080</v>
      </c>
      <c r="J9132" s="143">
        <v>230</v>
      </c>
      <c r="K9132" s="137">
        <v>42795</v>
      </c>
      <c r="L9132" s="137">
        <v>44075</v>
      </c>
      <c r="M9132" s="144">
        <f>H9132/3.3</f>
        <v>25.454545454545457</v>
      </c>
      <c r="N9132" s="144">
        <f>I9132/M9132</f>
        <v>2713.8571428571427</v>
      </c>
    </row>
    <row r="9133" spans="1:14">
      <c r="A9133" s="143" t="s">
        <v>2829</v>
      </c>
      <c r="B9133" s="143" t="s">
        <v>6390</v>
      </c>
      <c r="C9133" s="143" t="s">
        <v>3169</v>
      </c>
      <c r="D9133" s="143" t="s">
        <v>3779</v>
      </c>
      <c r="E9133" s="143" t="s">
        <v>5363</v>
      </c>
      <c r="F9133" s="143" t="str">
        <f>IF(H9133&lt;=60,"소형",IF((H9133&gt;60)*(H9133&lt;=85)=1,"중소형",IF((H9133&gt;85)*(H9133&lt;=102)=1,"중형",IF((H9133&gt;102)*(H9133&lt;=135)=1,"중대형","대형"))))</f>
        <v>중소형</v>
      </c>
      <c r="G9133" s="143" t="s">
        <v>3544</v>
      </c>
      <c r="H9133" s="143">
        <v>84</v>
      </c>
      <c r="I9133" s="144">
        <v>69910</v>
      </c>
      <c r="J9133" s="143">
        <v>368</v>
      </c>
      <c r="K9133" s="137">
        <v>42795</v>
      </c>
      <c r="L9133" s="137">
        <v>44075</v>
      </c>
      <c r="M9133" s="144">
        <f>H9133/3.3</f>
        <v>25.454545454545457</v>
      </c>
      <c r="N9133" s="144">
        <f>I9133/M9133</f>
        <v>2746.4642857142853</v>
      </c>
    </row>
    <row r="9134" spans="1:14">
      <c r="A9134" s="143" t="s">
        <v>2829</v>
      </c>
      <c r="B9134" s="143" t="s">
        <v>6390</v>
      </c>
      <c r="C9134" s="143" t="s">
        <v>3169</v>
      </c>
      <c r="D9134" s="143" t="s">
        <v>3779</v>
      </c>
      <c r="E9134" s="143" t="s">
        <v>5363</v>
      </c>
      <c r="F9134" s="143" t="str">
        <f>IF(H9134&lt;=60,"소형",IF((H9134&gt;60)*(H9134&lt;=85)=1,"중소형",IF((H9134&gt;85)*(H9134&lt;=102)=1,"중형",IF((H9134&gt;102)*(H9134&lt;=135)=1,"중대형","대형"))))</f>
        <v>중형</v>
      </c>
      <c r="G9134" s="143" t="s">
        <v>6367</v>
      </c>
      <c r="H9134" s="143">
        <v>95</v>
      </c>
      <c r="I9134" s="144">
        <v>79590</v>
      </c>
      <c r="J9134" s="143">
        <v>92</v>
      </c>
      <c r="K9134" s="137">
        <v>42795</v>
      </c>
      <c r="L9134" s="137">
        <v>44075</v>
      </c>
      <c r="M9134" s="144">
        <f>H9134/3.3</f>
        <v>28.787878787878789</v>
      </c>
      <c r="N9134" s="144">
        <f>I9134/M9134</f>
        <v>2764.7052631578945</v>
      </c>
    </row>
    <row r="9135" spans="1:14">
      <c r="A9135" s="143" t="s">
        <v>2829</v>
      </c>
      <c r="B9135" s="143" t="s">
        <v>6391</v>
      </c>
      <c r="C9135" s="143" t="s">
        <v>3170</v>
      </c>
      <c r="D9135" s="143" t="s">
        <v>3219</v>
      </c>
      <c r="E9135" s="143" t="s">
        <v>5218</v>
      </c>
      <c r="F9135" s="143" t="str">
        <f>IF(H9135&lt;=60,"소형",IF((H9135&gt;60)*(H9135&lt;=85)=1,"중소형",IF((H9135&gt;85)*(H9135&lt;=102)=1,"중형",IF((H9135&gt;102)*(H9135&lt;=135)=1,"중대형","대형"))))</f>
        <v>소형</v>
      </c>
      <c r="G9135" s="143" t="s">
        <v>6392</v>
      </c>
      <c r="H9135" s="143">
        <v>40</v>
      </c>
      <c r="I9135" s="144">
        <v>36300</v>
      </c>
      <c r="J9135" s="143">
        <v>124</v>
      </c>
      <c r="K9135" s="137">
        <v>42887</v>
      </c>
      <c r="L9135" s="137">
        <v>44075</v>
      </c>
      <c r="M9135" s="144">
        <f>H9135/3.3</f>
        <v>12.121212121212121</v>
      </c>
      <c r="N9135" s="144">
        <f>I9135/M9135</f>
        <v>2994.75</v>
      </c>
    </row>
    <row r="9136" spans="1:14">
      <c r="A9136" s="143" t="s">
        <v>2829</v>
      </c>
      <c r="B9136" s="143" t="s">
        <v>6391</v>
      </c>
      <c r="C9136" s="143" t="s">
        <v>3170</v>
      </c>
      <c r="D9136" s="143" t="s">
        <v>3219</v>
      </c>
      <c r="E9136" s="143" t="s">
        <v>5218</v>
      </c>
      <c r="F9136" s="143" t="str">
        <f>IF(H9136&lt;=60,"소형",IF((H9136&gt;60)*(H9136&lt;=85)=1,"중소형",IF((H9136&gt;85)*(H9136&lt;=102)=1,"중형",IF((H9136&gt;102)*(H9136&lt;=135)=1,"중대형","대형"))))</f>
        <v>소형</v>
      </c>
      <c r="G9136" s="143" t="s">
        <v>6393</v>
      </c>
      <c r="H9136" s="143">
        <v>40</v>
      </c>
      <c r="I9136" s="144" t="s">
        <v>3211</v>
      </c>
      <c r="J9136" s="143">
        <v>26</v>
      </c>
      <c r="K9136" s="137">
        <v>42887</v>
      </c>
      <c r="L9136" s="137">
        <v>44075</v>
      </c>
      <c r="M9136" s="144">
        <f>H9136/3.3</f>
        <v>12.121212121212121</v>
      </c>
      <c r="N9136" s="144" t="e">
        <f>I9136/M9136</f>
        <v>#VALUE!</v>
      </c>
    </row>
    <row r="9137" spans="1:14">
      <c r="A9137" s="143" t="s">
        <v>2829</v>
      </c>
      <c r="B9137" s="143" t="s">
        <v>6391</v>
      </c>
      <c r="C9137" s="143" t="s">
        <v>3170</v>
      </c>
      <c r="D9137" s="143" t="s">
        <v>3219</v>
      </c>
      <c r="E9137" s="143" t="s">
        <v>5218</v>
      </c>
      <c r="F9137" s="143" t="str">
        <f>IF(H9137&lt;=60,"소형",IF((H9137&gt;60)*(H9137&lt;=85)=1,"중소형",IF((H9137&gt;85)*(H9137&lt;=102)=1,"중형",IF((H9137&gt;102)*(H9137&lt;=135)=1,"중대형","대형"))))</f>
        <v>소형</v>
      </c>
      <c r="G9137" s="143" t="s">
        <v>4127</v>
      </c>
      <c r="H9137" s="143">
        <v>59</v>
      </c>
      <c r="I9137" s="144">
        <v>66200</v>
      </c>
      <c r="J9137" s="143">
        <v>282</v>
      </c>
      <c r="K9137" s="137">
        <v>42887</v>
      </c>
      <c r="L9137" s="137">
        <v>44075</v>
      </c>
      <c r="M9137" s="144">
        <f>H9137/3.3</f>
        <v>17.878787878787879</v>
      </c>
      <c r="N9137" s="144">
        <f>I9137/M9137</f>
        <v>3702.7118644067796</v>
      </c>
    </row>
    <row r="9138" spans="1:14">
      <c r="A9138" s="143" t="s">
        <v>2829</v>
      </c>
      <c r="B9138" s="143" t="s">
        <v>6391</v>
      </c>
      <c r="C9138" s="143" t="s">
        <v>3170</v>
      </c>
      <c r="D9138" s="143" t="s">
        <v>3219</v>
      </c>
      <c r="E9138" s="143" t="s">
        <v>5218</v>
      </c>
      <c r="F9138" s="143" t="str">
        <f>IF(H9138&lt;=60,"소형",IF((H9138&gt;60)*(H9138&lt;=85)=1,"중소형",IF((H9138&gt;85)*(H9138&lt;=102)=1,"중형",IF((H9138&gt;102)*(H9138&lt;=135)=1,"중대형","대형"))))</f>
        <v>소형</v>
      </c>
      <c r="G9138" s="143" t="s">
        <v>4055</v>
      </c>
      <c r="H9138" s="143">
        <v>59</v>
      </c>
      <c r="I9138" s="144">
        <v>65800</v>
      </c>
      <c r="J9138" s="143">
        <v>17</v>
      </c>
      <c r="K9138" s="137">
        <v>42887</v>
      </c>
      <c r="L9138" s="137">
        <v>44075</v>
      </c>
      <c r="M9138" s="144">
        <f>H9138/3.3</f>
        <v>17.878787878787879</v>
      </c>
      <c r="N9138" s="144">
        <f>I9138/M9138</f>
        <v>3680.3389830508472</v>
      </c>
    </row>
    <row r="9139" spans="1:14">
      <c r="A9139" s="143" t="s">
        <v>2829</v>
      </c>
      <c r="B9139" s="143" t="s">
        <v>6391</v>
      </c>
      <c r="C9139" s="143" t="s">
        <v>3170</v>
      </c>
      <c r="D9139" s="143" t="s">
        <v>3219</v>
      </c>
      <c r="E9139" s="143" t="s">
        <v>5218</v>
      </c>
      <c r="F9139" s="143" t="str">
        <f>IF(H9139&lt;=60,"소형",IF((H9139&gt;60)*(H9139&lt;=85)=1,"중소형",IF((H9139&gt;85)*(H9139&lt;=102)=1,"중형",IF((H9139&gt;102)*(H9139&lt;=135)=1,"중대형","대형"))))</f>
        <v>소형</v>
      </c>
      <c r="G9139" s="143" t="s">
        <v>4056</v>
      </c>
      <c r="H9139" s="143">
        <v>59</v>
      </c>
      <c r="I9139" s="144">
        <v>66800</v>
      </c>
      <c r="J9139" s="143">
        <v>90</v>
      </c>
      <c r="K9139" s="137">
        <v>42887</v>
      </c>
      <c r="L9139" s="137">
        <v>44075</v>
      </c>
      <c r="M9139" s="144">
        <f>H9139/3.3</f>
        <v>17.878787878787879</v>
      </c>
      <c r="N9139" s="144">
        <f>I9139/M9139</f>
        <v>3736.2711864406779</v>
      </c>
    </row>
    <row r="9140" spans="1:14">
      <c r="A9140" s="143" t="s">
        <v>2829</v>
      </c>
      <c r="B9140" s="143" t="s">
        <v>6391</v>
      </c>
      <c r="C9140" s="143" t="s">
        <v>3170</v>
      </c>
      <c r="D9140" s="143" t="s">
        <v>3219</v>
      </c>
      <c r="E9140" s="143" t="s">
        <v>5218</v>
      </c>
      <c r="F9140" s="143" t="str">
        <f>IF(H9140&lt;=60,"소형",IF((H9140&gt;60)*(H9140&lt;=85)=1,"중소형",IF((H9140&gt;85)*(H9140&lt;=102)=1,"중형",IF((H9140&gt;102)*(H9140&lt;=135)=1,"중대형","대형"))))</f>
        <v>소형</v>
      </c>
      <c r="G9140" s="143" t="s">
        <v>5219</v>
      </c>
      <c r="H9140" s="143">
        <v>59</v>
      </c>
      <c r="I9140" s="144">
        <v>66200</v>
      </c>
      <c r="J9140" s="143">
        <v>117</v>
      </c>
      <c r="K9140" s="137">
        <v>42887</v>
      </c>
      <c r="L9140" s="137">
        <v>44075</v>
      </c>
      <c r="M9140" s="144">
        <f>H9140/3.3</f>
        <v>17.878787878787879</v>
      </c>
      <c r="N9140" s="144">
        <f>I9140/M9140</f>
        <v>3702.7118644067796</v>
      </c>
    </row>
    <row r="9141" spans="1:14">
      <c r="A9141" s="143" t="s">
        <v>2829</v>
      </c>
      <c r="B9141" s="143" t="s">
        <v>6394</v>
      </c>
      <c r="C9141" s="143" t="s">
        <v>3169</v>
      </c>
      <c r="D9141" s="143" t="s">
        <v>3223</v>
      </c>
      <c r="E9141" s="143" t="s">
        <v>6395</v>
      </c>
      <c r="F9141" s="143" t="str">
        <f>IF(H9141&lt;=60,"소형",IF((H9141&gt;60)*(H9141&lt;=85)=1,"중소형",IF((H9141&gt;85)*(H9141&lt;=102)=1,"중형",IF((H9141&gt;102)*(H9141&lt;=135)=1,"중대형","대형"))))</f>
        <v>소형</v>
      </c>
      <c r="G9141" s="143" t="s">
        <v>6396</v>
      </c>
      <c r="H9141" s="143">
        <v>39</v>
      </c>
      <c r="I9141" s="144">
        <v>21480</v>
      </c>
      <c r="J9141" s="143">
        <v>38</v>
      </c>
      <c r="K9141" s="137">
        <v>42948</v>
      </c>
      <c r="L9141" s="137">
        <v>44075</v>
      </c>
      <c r="M9141" s="144">
        <f>H9141/3.3</f>
        <v>11.818181818181818</v>
      </c>
      <c r="N9141" s="144">
        <f>I9141/M9141</f>
        <v>1817.5384615384614</v>
      </c>
    </row>
    <row r="9142" spans="1:14">
      <c r="A9142" s="143" t="s">
        <v>2829</v>
      </c>
      <c r="B9142" s="143" t="s">
        <v>6394</v>
      </c>
      <c r="C9142" s="143" t="s">
        <v>3169</v>
      </c>
      <c r="D9142" s="143" t="s">
        <v>3223</v>
      </c>
      <c r="E9142" s="143" t="s">
        <v>6395</v>
      </c>
      <c r="F9142" s="143" t="str">
        <f>IF(H9142&lt;=60,"소형",IF((H9142&gt;60)*(H9142&lt;=85)=1,"중소형",IF((H9142&gt;85)*(H9142&lt;=102)=1,"중형",IF((H9142&gt;102)*(H9142&lt;=135)=1,"중대형","대형"))))</f>
        <v>소형</v>
      </c>
      <c r="G9142" s="143" t="s">
        <v>6397</v>
      </c>
      <c r="H9142" s="143">
        <v>39</v>
      </c>
      <c r="I9142" s="144">
        <v>21480</v>
      </c>
      <c r="J9142" s="143">
        <v>40</v>
      </c>
      <c r="K9142" s="137">
        <v>42948</v>
      </c>
      <c r="L9142" s="137">
        <v>44075</v>
      </c>
      <c r="M9142" s="144">
        <f>H9142/3.3</f>
        <v>11.818181818181818</v>
      </c>
      <c r="N9142" s="144">
        <f>I9142/M9142</f>
        <v>1817.5384615384614</v>
      </c>
    </row>
    <row r="9143" spans="1:14">
      <c r="A9143" s="143" t="s">
        <v>2829</v>
      </c>
      <c r="B9143" s="143" t="s">
        <v>6394</v>
      </c>
      <c r="C9143" s="143" t="s">
        <v>3169</v>
      </c>
      <c r="D9143" s="143" t="s">
        <v>3223</v>
      </c>
      <c r="E9143" s="143" t="s">
        <v>6395</v>
      </c>
      <c r="F9143" s="143" t="str">
        <f>IF(H9143&lt;=60,"소형",IF((H9143&gt;60)*(H9143&lt;=85)=1,"중소형",IF((H9143&gt;85)*(H9143&lt;=102)=1,"중형",IF((H9143&gt;102)*(H9143&lt;=135)=1,"중대형","대형"))))</f>
        <v>소형</v>
      </c>
      <c r="G9143" s="143" t="s">
        <v>3370</v>
      </c>
      <c r="H9143" s="143">
        <v>59</v>
      </c>
      <c r="I9143" s="144">
        <v>29880</v>
      </c>
      <c r="J9143" s="143">
        <v>68</v>
      </c>
      <c r="K9143" s="137">
        <v>42948</v>
      </c>
      <c r="L9143" s="137">
        <v>44075</v>
      </c>
      <c r="M9143" s="144">
        <f>H9143/3.3</f>
        <v>17.878787878787879</v>
      </c>
      <c r="N9143" s="144">
        <f>I9143/M9143</f>
        <v>1671.2542372881355</v>
      </c>
    </row>
    <row r="9144" spans="1:14">
      <c r="A9144" s="143" t="s">
        <v>2829</v>
      </c>
      <c r="B9144" s="143" t="s">
        <v>6394</v>
      </c>
      <c r="C9144" s="143" t="s">
        <v>3169</v>
      </c>
      <c r="D9144" s="143" t="s">
        <v>3223</v>
      </c>
      <c r="E9144" s="143" t="s">
        <v>6395</v>
      </c>
      <c r="F9144" s="143" t="str">
        <f>IF(H9144&lt;=60,"소형",IF((H9144&gt;60)*(H9144&lt;=85)=1,"중소형",IF((H9144&gt;85)*(H9144&lt;=102)=1,"중형",IF((H9144&gt;102)*(H9144&lt;=135)=1,"중대형","대형"))))</f>
        <v>중소형</v>
      </c>
      <c r="G9144" s="143" t="s">
        <v>6398</v>
      </c>
      <c r="H9144" s="143">
        <v>72</v>
      </c>
      <c r="I9144" s="144">
        <v>35880</v>
      </c>
      <c r="J9144" s="143">
        <v>102</v>
      </c>
      <c r="K9144" s="137">
        <v>42948</v>
      </c>
      <c r="L9144" s="137">
        <v>44075</v>
      </c>
      <c r="M9144" s="144">
        <f>H9144/3.3</f>
        <v>21.81818181818182</v>
      </c>
      <c r="N9144" s="144">
        <f>I9144/M9144</f>
        <v>1644.4999999999998</v>
      </c>
    </row>
    <row r="9145" spans="1:14">
      <c r="A9145" s="143" t="s">
        <v>2829</v>
      </c>
      <c r="B9145" s="143" t="s">
        <v>6394</v>
      </c>
      <c r="C9145" s="143" t="s">
        <v>3169</v>
      </c>
      <c r="D9145" s="143" t="s">
        <v>3223</v>
      </c>
      <c r="E9145" s="143" t="s">
        <v>6395</v>
      </c>
      <c r="F9145" s="143" t="str">
        <f>IF(H9145&lt;=60,"소형",IF((H9145&gt;60)*(H9145&lt;=85)=1,"중소형",IF((H9145&gt;85)*(H9145&lt;=102)=1,"중형",IF((H9145&gt;102)*(H9145&lt;=135)=1,"중대형","대형"))))</f>
        <v>중소형</v>
      </c>
      <c r="G9145" s="143" t="s">
        <v>3622</v>
      </c>
      <c r="H9145" s="143">
        <v>84</v>
      </c>
      <c r="I9145" s="144">
        <v>40180</v>
      </c>
      <c r="J9145" s="143">
        <v>240</v>
      </c>
      <c r="K9145" s="137">
        <v>42948</v>
      </c>
      <c r="L9145" s="137">
        <v>44075</v>
      </c>
      <c r="M9145" s="144">
        <f>H9145/3.3</f>
        <v>25.454545454545457</v>
      </c>
      <c r="N9145" s="144">
        <f>I9145/M9145</f>
        <v>1578.4999999999998</v>
      </c>
    </row>
    <row r="9146" spans="1:14">
      <c r="A9146" s="143" t="s">
        <v>2829</v>
      </c>
      <c r="B9146" s="143" t="s">
        <v>6394</v>
      </c>
      <c r="C9146" s="143" t="s">
        <v>3169</v>
      </c>
      <c r="D9146" s="143" t="s">
        <v>3223</v>
      </c>
      <c r="E9146" s="143" t="s">
        <v>6395</v>
      </c>
      <c r="F9146" s="143" t="str">
        <f>IF(H9146&lt;=60,"소형",IF((H9146&gt;60)*(H9146&lt;=85)=1,"중소형",IF((H9146&gt;85)*(H9146&lt;=102)=1,"중형",IF((H9146&gt;102)*(H9146&lt;=135)=1,"중대형","대형"))))</f>
        <v>중소형</v>
      </c>
      <c r="G9146" s="143" t="s">
        <v>4172</v>
      </c>
      <c r="H9146" s="143">
        <v>84</v>
      </c>
      <c r="I9146" s="144">
        <v>41480</v>
      </c>
      <c r="J9146" s="143">
        <v>147</v>
      </c>
      <c r="K9146" s="137">
        <v>42948</v>
      </c>
      <c r="L9146" s="137">
        <v>44075</v>
      </c>
      <c r="M9146" s="144">
        <f>H9146/3.3</f>
        <v>25.454545454545457</v>
      </c>
      <c r="N9146" s="144">
        <f>I9146/M9146</f>
        <v>1629.5714285714284</v>
      </c>
    </row>
    <row r="9147" spans="1:14">
      <c r="A9147" s="143" t="s">
        <v>2829</v>
      </c>
      <c r="B9147" s="143" t="s">
        <v>6394</v>
      </c>
      <c r="C9147" s="143" t="s">
        <v>3169</v>
      </c>
      <c r="D9147" s="143" t="s">
        <v>3223</v>
      </c>
      <c r="E9147" s="143" t="s">
        <v>6395</v>
      </c>
      <c r="F9147" s="143" t="str">
        <f>IF(H9147&lt;=60,"소형",IF((H9147&gt;60)*(H9147&lt;=85)=1,"중소형",IF((H9147&gt;85)*(H9147&lt;=102)=1,"중형",IF((H9147&gt;102)*(H9147&lt;=135)=1,"중대형","대형"))))</f>
        <v>중형</v>
      </c>
      <c r="G9147" s="143" t="s">
        <v>6399</v>
      </c>
      <c r="H9147" s="143">
        <v>98</v>
      </c>
      <c r="I9147" s="144">
        <v>47880</v>
      </c>
      <c r="J9147" s="143">
        <v>180</v>
      </c>
      <c r="K9147" s="137">
        <v>42948</v>
      </c>
      <c r="L9147" s="137">
        <v>44075</v>
      </c>
      <c r="M9147" s="144">
        <f>H9147/3.3</f>
        <v>29.696969696969699</v>
      </c>
      <c r="N9147" s="144">
        <f>I9147/M9147</f>
        <v>1612.2857142857142</v>
      </c>
    </row>
    <row r="9148" spans="1:14">
      <c r="A9148" s="143" t="s">
        <v>2829</v>
      </c>
      <c r="B9148" s="143" t="s">
        <v>6400</v>
      </c>
      <c r="C9148" s="143" t="s">
        <v>3157</v>
      </c>
      <c r="D9148" s="142" t="s">
        <v>3359</v>
      </c>
      <c r="E9148" s="143" t="s">
        <v>6401</v>
      </c>
      <c r="F9148" s="143" t="str">
        <f>IF(H9148&lt;=60,"소형",IF((H9148&gt;60)*(H9148&lt;=85)=1,"중소형",IF((H9148&gt;85)*(H9148&lt;=102)=1,"중형",IF((H9148&gt;102)*(H9148&lt;=135)=1,"중대형","대형"))))</f>
        <v>소형</v>
      </c>
      <c r="G9148" s="143" t="s">
        <v>4845</v>
      </c>
      <c r="H9148" s="143">
        <v>59</v>
      </c>
      <c r="I9148" s="144">
        <v>19563</v>
      </c>
      <c r="J9148" s="143">
        <v>178</v>
      </c>
      <c r="K9148" s="137">
        <v>42979</v>
      </c>
      <c r="L9148" s="137">
        <v>44075</v>
      </c>
      <c r="M9148" s="144">
        <f>H9148/3.3</f>
        <v>17.878787878787879</v>
      </c>
      <c r="N9148" s="144">
        <f>I9148/M9148</f>
        <v>1094.2016949152542</v>
      </c>
    </row>
    <row r="9149" spans="1:14">
      <c r="A9149" s="143" t="s">
        <v>2829</v>
      </c>
      <c r="B9149" s="143" t="s">
        <v>6400</v>
      </c>
      <c r="C9149" s="143" t="s">
        <v>3157</v>
      </c>
      <c r="D9149" s="142" t="s">
        <v>3359</v>
      </c>
      <c r="E9149" s="143" t="s">
        <v>6401</v>
      </c>
      <c r="F9149" s="143" t="str">
        <f>IF(H9149&lt;=60,"소형",IF((H9149&gt;60)*(H9149&lt;=85)=1,"중소형",IF((H9149&gt;85)*(H9149&lt;=102)=1,"중형",IF((H9149&gt;102)*(H9149&lt;=135)=1,"중대형","대형"))))</f>
        <v>소형</v>
      </c>
      <c r="G9149" s="143" t="s">
        <v>4060</v>
      </c>
      <c r="H9149" s="143">
        <v>59</v>
      </c>
      <c r="I9149" s="144">
        <v>19594</v>
      </c>
      <c r="J9149" s="143">
        <v>279</v>
      </c>
      <c r="K9149" s="137">
        <v>42979</v>
      </c>
      <c r="L9149" s="137">
        <v>44075</v>
      </c>
      <c r="M9149" s="144">
        <f>H9149/3.3</f>
        <v>17.878787878787879</v>
      </c>
      <c r="N9149" s="144">
        <f>I9149/M9149</f>
        <v>1095.9355932203389</v>
      </c>
    </row>
    <row r="9150" spans="1:14">
      <c r="A9150" s="143" t="s">
        <v>2829</v>
      </c>
      <c r="B9150" s="143" t="s">
        <v>6400</v>
      </c>
      <c r="C9150" s="143" t="s">
        <v>3157</v>
      </c>
      <c r="D9150" s="142" t="s">
        <v>3359</v>
      </c>
      <c r="E9150" s="143" t="s">
        <v>6401</v>
      </c>
      <c r="F9150" s="143" t="str">
        <f>IF(H9150&lt;=60,"소형",IF((H9150&gt;60)*(H9150&lt;=85)=1,"중소형",IF((H9150&gt;85)*(H9150&lt;=102)=1,"중형",IF((H9150&gt;102)*(H9150&lt;=135)=1,"중대형","대형"))))</f>
        <v>중소형</v>
      </c>
      <c r="G9150" s="143" t="s">
        <v>6402</v>
      </c>
      <c r="H9150" s="143">
        <v>80</v>
      </c>
      <c r="I9150" s="144">
        <v>25760</v>
      </c>
      <c r="J9150" s="143">
        <v>542</v>
      </c>
      <c r="K9150" s="137">
        <v>42979</v>
      </c>
      <c r="L9150" s="137">
        <v>44075</v>
      </c>
      <c r="M9150" s="144">
        <f>H9150/3.3</f>
        <v>24.242424242424242</v>
      </c>
      <c r="N9150" s="144">
        <f>I9150/M9150</f>
        <v>1062.5999999999999</v>
      </c>
    </row>
    <row r="9151" spans="1:14">
      <c r="A9151" s="143" t="s">
        <v>2829</v>
      </c>
      <c r="B9151" s="143" t="s">
        <v>6403</v>
      </c>
      <c r="C9151" s="143" t="s">
        <v>3170</v>
      </c>
      <c r="D9151" s="143" t="s">
        <v>6404</v>
      </c>
      <c r="E9151" s="143" t="s">
        <v>6405</v>
      </c>
      <c r="F9151" s="143" t="str">
        <f>IF(H9151&lt;=60,"소형",IF((H9151&gt;60)*(H9151&lt;=85)=1,"중소형",IF((H9151&gt;85)*(H9151&lt;=102)=1,"중형",IF((H9151&gt;102)*(H9151&lt;=135)=1,"중대형","대형"))))</f>
        <v>소형</v>
      </c>
      <c r="G9151" s="143" t="s">
        <v>4867</v>
      </c>
      <c r="H9151" s="143">
        <v>49</v>
      </c>
      <c r="I9151" s="144" t="s">
        <v>3211</v>
      </c>
      <c r="J9151" s="143">
        <v>118</v>
      </c>
      <c r="K9151" s="137">
        <v>42979</v>
      </c>
      <c r="L9151" s="137">
        <v>44075</v>
      </c>
      <c r="M9151" s="144">
        <f>H9151/3.3</f>
        <v>14.84848484848485</v>
      </c>
      <c r="N9151" s="144" t="e">
        <f>I9151/M9151</f>
        <v>#VALUE!</v>
      </c>
    </row>
    <row r="9152" spans="1:14">
      <c r="A9152" s="143" t="s">
        <v>2829</v>
      </c>
      <c r="B9152" s="143" t="s">
        <v>6403</v>
      </c>
      <c r="C9152" s="143" t="s">
        <v>3170</v>
      </c>
      <c r="D9152" s="143" t="s">
        <v>6404</v>
      </c>
      <c r="E9152" s="143" t="s">
        <v>6405</v>
      </c>
      <c r="F9152" s="143" t="str">
        <f>IF(H9152&lt;=60,"소형",IF((H9152&gt;60)*(H9152&lt;=85)=1,"중소형",IF((H9152&gt;85)*(H9152&lt;=102)=1,"중형",IF((H9152&gt;102)*(H9152&lt;=135)=1,"중대형","대형"))))</f>
        <v>소형</v>
      </c>
      <c r="G9152" s="143" t="s">
        <v>3311</v>
      </c>
      <c r="H9152" s="143">
        <v>59</v>
      </c>
      <c r="I9152" s="144">
        <v>111700</v>
      </c>
      <c r="J9152" s="143">
        <v>782</v>
      </c>
      <c r="K9152" s="137">
        <v>42979</v>
      </c>
      <c r="L9152" s="137">
        <v>44075</v>
      </c>
      <c r="M9152" s="144">
        <f>H9152/3.3</f>
        <v>17.878787878787879</v>
      </c>
      <c r="N9152" s="144">
        <f>I9152/M9152</f>
        <v>6247.6271186440681</v>
      </c>
    </row>
    <row r="9153" spans="1:14">
      <c r="A9153" s="143" t="s">
        <v>2829</v>
      </c>
      <c r="B9153" s="143" t="s">
        <v>6403</v>
      </c>
      <c r="C9153" s="143" t="s">
        <v>3170</v>
      </c>
      <c r="D9153" s="143" t="s">
        <v>6404</v>
      </c>
      <c r="E9153" s="143" t="s">
        <v>6405</v>
      </c>
      <c r="F9153" s="143" t="str">
        <f>IF(H9153&lt;=60,"소형",IF((H9153&gt;60)*(H9153&lt;=85)=1,"중소형",IF((H9153&gt;85)*(H9153&lt;=102)=1,"중형",IF((H9153&gt;102)*(H9153&lt;=135)=1,"중대형","대형"))))</f>
        <v>중소형</v>
      </c>
      <c r="G9153" s="143" t="s">
        <v>3998</v>
      </c>
      <c r="H9153" s="143">
        <v>74</v>
      </c>
      <c r="I9153" s="144" t="s">
        <v>3211</v>
      </c>
      <c r="J9153" s="143">
        <v>226</v>
      </c>
      <c r="K9153" s="137">
        <v>42979</v>
      </c>
      <c r="L9153" s="137">
        <v>44075</v>
      </c>
      <c r="M9153" s="144">
        <f>H9153/3.3</f>
        <v>22.424242424242426</v>
      </c>
      <c r="N9153" s="144" t="e">
        <f>I9153/M9153</f>
        <v>#VALUE!</v>
      </c>
    </row>
    <row r="9154" spans="1:14">
      <c r="A9154" s="143" t="s">
        <v>2829</v>
      </c>
      <c r="B9154" s="143" t="s">
        <v>6403</v>
      </c>
      <c r="C9154" s="143" t="s">
        <v>3170</v>
      </c>
      <c r="D9154" s="143" t="s">
        <v>6404</v>
      </c>
      <c r="E9154" s="143" t="s">
        <v>6405</v>
      </c>
      <c r="F9154" s="143" t="str">
        <f>IF(H9154&lt;=60,"소형",IF((H9154&gt;60)*(H9154&lt;=85)=1,"중소형",IF((H9154&gt;85)*(H9154&lt;=102)=1,"중형",IF((H9154&gt;102)*(H9154&lt;=135)=1,"중대형","대형"))))</f>
        <v>중소형</v>
      </c>
      <c r="G9154" s="143" t="s">
        <v>4839</v>
      </c>
      <c r="H9154" s="143">
        <v>84</v>
      </c>
      <c r="J9154" s="143">
        <v>679</v>
      </c>
      <c r="K9154" s="137">
        <v>42979</v>
      </c>
      <c r="L9154" s="137">
        <v>44075</v>
      </c>
      <c r="M9154" s="144">
        <f>H9154/3.3</f>
        <v>25.454545454545457</v>
      </c>
      <c r="N9154" s="144">
        <f>I9154/M9154</f>
        <v>0</v>
      </c>
    </row>
    <row r="9155" spans="1:14">
      <c r="A9155" s="143" t="s">
        <v>2829</v>
      </c>
      <c r="B9155" s="143" t="s">
        <v>6403</v>
      </c>
      <c r="C9155" s="143" t="s">
        <v>3170</v>
      </c>
      <c r="D9155" s="143" t="s">
        <v>6404</v>
      </c>
      <c r="E9155" s="143" t="s">
        <v>6405</v>
      </c>
      <c r="F9155" s="143" t="str">
        <f>IF(H9155&lt;=60,"소형",IF((H9155&gt;60)*(H9155&lt;=85)=1,"중소형",IF((H9155&gt;85)*(H9155&lt;=102)=1,"중형",IF((H9155&gt;102)*(H9155&lt;=135)=1,"중대형","대형"))))</f>
        <v>중형</v>
      </c>
      <c r="G9155" s="143" t="s">
        <v>4517</v>
      </c>
      <c r="H9155" s="143">
        <v>96</v>
      </c>
      <c r="I9155" s="144">
        <v>172700</v>
      </c>
      <c r="J9155" s="143">
        <v>99</v>
      </c>
      <c r="K9155" s="137">
        <v>42979</v>
      </c>
      <c r="L9155" s="137">
        <v>44075</v>
      </c>
      <c r="M9155" s="144">
        <f>H9155/3.3</f>
        <v>29.090909090909093</v>
      </c>
      <c r="N9155" s="144">
        <f>I9155/M9155</f>
        <v>5936.5624999999991</v>
      </c>
    </row>
    <row r="9156" spans="1:14">
      <c r="A9156" s="143" t="s">
        <v>2829</v>
      </c>
      <c r="B9156" s="143" t="s">
        <v>6403</v>
      </c>
      <c r="C9156" s="143" t="s">
        <v>3170</v>
      </c>
      <c r="D9156" s="143" t="s">
        <v>6404</v>
      </c>
      <c r="E9156" s="143" t="s">
        <v>6405</v>
      </c>
      <c r="F9156" s="143" t="str">
        <f>IF(H9156&lt;=60,"소형",IF((H9156&gt;60)*(H9156&lt;=85)=1,"중소형",IF((H9156&gt;85)*(H9156&lt;=102)=1,"중형",IF((H9156&gt;102)*(H9156&lt;=135)=1,"중대형","대형"))))</f>
        <v>중형</v>
      </c>
      <c r="G9156" s="143" t="s">
        <v>6406</v>
      </c>
      <c r="H9156" s="143">
        <v>96</v>
      </c>
      <c r="I9156" s="144">
        <v>170200</v>
      </c>
      <c r="J9156" s="143">
        <v>100</v>
      </c>
      <c r="K9156" s="137">
        <v>42979</v>
      </c>
      <c r="L9156" s="137">
        <v>44075</v>
      </c>
      <c r="M9156" s="144">
        <f>H9156/3.3</f>
        <v>29.090909090909093</v>
      </c>
      <c r="N9156" s="144">
        <f>I9156/M9156</f>
        <v>5850.6249999999991</v>
      </c>
    </row>
    <row r="9157" spans="1:14">
      <c r="A9157" s="143" t="s">
        <v>2829</v>
      </c>
      <c r="B9157" s="143" t="s">
        <v>6403</v>
      </c>
      <c r="C9157" s="143" t="s">
        <v>3170</v>
      </c>
      <c r="D9157" s="143" t="s">
        <v>6404</v>
      </c>
      <c r="E9157" s="143" t="s">
        <v>6405</v>
      </c>
      <c r="F9157" s="143" t="str">
        <f>IF(H9157&lt;=60,"소형",IF((H9157&gt;60)*(H9157&lt;=85)=1,"중소형",IF((H9157&gt;85)*(H9157&lt;=102)=1,"중형",IF((H9157&gt;102)*(H9157&lt;=135)=1,"중대형","대형"))))</f>
        <v>중형</v>
      </c>
      <c r="G9157" s="143" t="s">
        <v>5335</v>
      </c>
      <c r="H9157" s="143">
        <v>102</v>
      </c>
      <c r="I9157" s="144">
        <v>178600</v>
      </c>
      <c r="J9157" s="143">
        <v>161</v>
      </c>
      <c r="K9157" s="137">
        <v>42979</v>
      </c>
      <c r="L9157" s="137">
        <v>44075</v>
      </c>
      <c r="M9157" s="144">
        <f>H9157/3.3</f>
        <v>30.90909090909091</v>
      </c>
      <c r="N9157" s="144">
        <f>I9157/M9157</f>
        <v>5778.2352941176468</v>
      </c>
    </row>
    <row r="9158" spans="1:14">
      <c r="A9158" s="143" t="s">
        <v>2829</v>
      </c>
      <c r="B9158" s="143" t="s">
        <v>6403</v>
      </c>
      <c r="C9158" s="143" t="s">
        <v>3170</v>
      </c>
      <c r="D9158" s="143" t="s">
        <v>6404</v>
      </c>
      <c r="E9158" s="143" t="s">
        <v>6405</v>
      </c>
      <c r="F9158" s="143" t="str">
        <f>IF(H9158&lt;=60,"소형",IF((H9158&gt;60)*(H9158&lt;=85)=1,"중소형",IF((H9158&gt;85)*(H9158&lt;=102)=1,"중형",IF((H9158&gt;102)*(H9158&lt;=135)=1,"중대형","대형"))))</f>
        <v>중형</v>
      </c>
      <c r="G9158" s="143" t="s">
        <v>6407</v>
      </c>
      <c r="H9158" s="143">
        <v>102</v>
      </c>
      <c r="I9158" s="144">
        <v>177400</v>
      </c>
      <c r="J9158" s="143">
        <v>31</v>
      </c>
      <c r="K9158" s="137">
        <v>42979</v>
      </c>
      <c r="L9158" s="137">
        <v>44075</v>
      </c>
      <c r="M9158" s="144">
        <f>H9158/3.3</f>
        <v>30.90909090909091</v>
      </c>
      <c r="N9158" s="144">
        <f>I9158/M9158</f>
        <v>5739.411764705882</v>
      </c>
    </row>
    <row r="9159" spans="1:14">
      <c r="A9159" s="143" t="s">
        <v>2829</v>
      </c>
      <c r="B9159" s="143" t="s">
        <v>6403</v>
      </c>
      <c r="C9159" s="143" t="s">
        <v>3170</v>
      </c>
      <c r="D9159" s="143" t="s">
        <v>6404</v>
      </c>
      <c r="E9159" s="143" t="s">
        <v>6405</v>
      </c>
      <c r="F9159" s="143" t="str">
        <f>IF(H9159&lt;=60,"소형",IF((H9159&gt;60)*(H9159&lt;=85)=1,"중소형",IF((H9159&gt;85)*(H9159&lt;=102)=1,"중형",IF((H9159&gt;102)*(H9159&lt;=135)=1,"중대형","대형"))))</f>
        <v>중대형</v>
      </c>
      <c r="G9159" s="143" t="s">
        <v>5369</v>
      </c>
      <c r="H9159" s="143">
        <v>112</v>
      </c>
      <c r="I9159" s="144">
        <v>187000</v>
      </c>
      <c r="J9159" s="143">
        <v>33</v>
      </c>
      <c r="K9159" s="137">
        <v>42979</v>
      </c>
      <c r="L9159" s="137">
        <v>44075</v>
      </c>
      <c r="M9159" s="144">
        <f>H9159/3.3</f>
        <v>33.939393939393938</v>
      </c>
      <c r="N9159" s="144">
        <f>I9159/M9159</f>
        <v>5509.8214285714284</v>
      </c>
    </row>
    <row r="9160" spans="1:14">
      <c r="A9160" s="143" t="s">
        <v>2829</v>
      </c>
      <c r="B9160" s="143" t="s">
        <v>6403</v>
      </c>
      <c r="C9160" s="143" t="s">
        <v>3170</v>
      </c>
      <c r="D9160" s="143" t="s">
        <v>6404</v>
      </c>
      <c r="E9160" s="143" t="s">
        <v>6405</v>
      </c>
      <c r="F9160" s="143" t="str">
        <f>IF(H9160&lt;=60,"소형",IF((H9160&gt;60)*(H9160&lt;=85)=1,"중소형",IF((H9160&gt;85)*(H9160&lt;=102)=1,"중형",IF((H9160&gt;102)*(H9160&lt;=135)=1,"중대형","대형"))))</f>
        <v>중대형</v>
      </c>
      <c r="G9160" s="143" t="s">
        <v>6408</v>
      </c>
      <c r="H9160" s="143">
        <v>112</v>
      </c>
      <c r="I9160" s="144">
        <v>185500</v>
      </c>
      <c r="J9160" s="143">
        <v>34</v>
      </c>
      <c r="K9160" s="137">
        <v>42979</v>
      </c>
      <c r="L9160" s="137">
        <v>44075</v>
      </c>
      <c r="M9160" s="144">
        <f>H9160/3.3</f>
        <v>33.939393939393938</v>
      </c>
      <c r="N9160" s="144">
        <f>I9160/M9160</f>
        <v>5465.625</v>
      </c>
    </row>
    <row r="9161" spans="1:14">
      <c r="A9161" s="143" t="s">
        <v>2829</v>
      </c>
      <c r="B9161" s="143" t="s">
        <v>6403</v>
      </c>
      <c r="C9161" s="143" t="s">
        <v>3170</v>
      </c>
      <c r="D9161" s="143" t="s">
        <v>6404</v>
      </c>
      <c r="E9161" s="143" t="s">
        <v>6405</v>
      </c>
      <c r="F9161" s="143" t="str">
        <f>IF(H9161&lt;=60,"소형",IF((H9161&gt;60)*(H9161&lt;=85)=1,"중소형",IF((H9161&gt;85)*(H9161&lt;=102)=1,"중형",IF((H9161&gt;102)*(H9161&lt;=135)=1,"중대형","대형"))))</f>
        <v>대형</v>
      </c>
      <c r="G9161" s="143" t="s">
        <v>6409</v>
      </c>
      <c r="H9161" s="143">
        <v>136</v>
      </c>
      <c r="I9161" s="144">
        <v>217800</v>
      </c>
      <c r="J9161" s="143">
        <v>33</v>
      </c>
      <c r="K9161" s="137">
        <v>42979</v>
      </c>
      <c r="L9161" s="137">
        <v>44075</v>
      </c>
      <c r="M9161" s="144">
        <f>H9161/3.3</f>
        <v>41.212121212121211</v>
      </c>
      <c r="N9161" s="144">
        <f>I9161/M9161</f>
        <v>5284.8529411764712</v>
      </c>
    </row>
    <row r="9162" spans="1:14">
      <c r="A9162" s="143" t="s">
        <v>2829</v>
      </c>
      <c r="B9162" s="143" t="s">
        <v>6410</v>
      </c>
      <c r="C9162" s="143" t="s">
        <v>3163</v>
      </c>
      <c r="D9162" s="143" t="s">
        <v>6411</v>
      </c>
      <c r="E9162" s="143" t="s">
        <v>6412</v>
      </c>
      <c r="F9162" s="143" t="str">
        <f>IF(H9162&lt;=60,"소형",IF((H9162&gt;60)*(H9162&lt;=85)=1,"중소형",IF((H9162&gt;85)*(H9162&lt;=102)=1,"중형",IF((H9162&gt;102)*(H9162&lt;=135)=1,"중대형","대형"))))</f>
        <v>중소형</v>
      </c>
      <c r="G9162" s="143" t="s">
        <v>6413</v>
      </c>
      <c r="H9162" s="143">
        <v>62</v>
      </c>
      <c r="I9162" s="144">
        <v>19840</v>
      </c>
      <c r="J9162" s="143">
        <v>276</v>
      </c>
      <c r="K9162" s="137">
        <v>42979</v>
      </c>
      <c r="L9162" s="137">
        <v>44075</v>
      </c>
      <c r="M9162" s="144">
        <f>H9162/3.3</f>
        <v>18.787878787878789</v>
      </c>
      <c r="N9162" s="144">
        <f>I9162/M9162</f>
        <v>1056</v>
      </c>
    </row>
    <row r="9163" spans="1:14">
      <c r="A9163" s="143" t="s">
        <v>2829</v>
      </c>
      <c r="B9163" s="143" t="s">
        <v>6410</v>
      </c>
      <c r="C9163" s="143" t="s">
        <v>3163</v>
      </c>
      <c r="D9163" s="143" t="s">
        <v>6411</v>
      </c>
      <c r="E9163" s="143" t="s">
        <v>6412</v>
      </c>
      <c r="F9163" s="143" t="str">
        <f>IF(H9163&lt;=60,"소형",IF((H9163&gt;60)*(H9163&lt;=85)=1,"중소형",IF((H9163&gt;85)*(H9163&lt;=102)=1,"중형",IF((H9163&gt;102)*(H9163&lt;=135)=1,"중대형","대형"))))</f>
        <v>중소형</v>
      </c>
      <c r="G9163" s="143" t="s">
        <v>6414</v>
      </c>
      <c r="H9163" s="143">
        <v>63</v>
      </c>
      <c r="I9163" s="144">
        <v>19840</v>
      </c>
      <c r="J9163" s="143">
        <v>68</v>
      </c>
      <c r="K9163" s="137">
        <v>42979</v>
      </c>
      <c r="L9163" s="137">
        <v>44075</v>
      </c>
      <c r="M9163" s="144">
        <f>H9163/3.3</f>
        <v>19.090909090909093</v>
      </c>
      <c r="N9163" s="144">
        <f>I9163/M9163</f>
        <v>1039.2380952380952</v>
      </c>
    </row>
    <row r="9164" spans="1:14">
      <c r="A9164" s="143" t="s">
        <v>2829</v>
      </c>
      <c r="B9164" s="143" t="s">
        <v>6410</v>
      </c>
      <c r="C9164" s="143" t="s">
        <v>3163</v>
      </c>
      <c r="D9164" s="143" t="s">
        <v>6411</v>
      </c>
      <c r="E9164" s="143" t="s">
        <v>6412</v>
      </c>
      <c r="F9164" s="143" t="str">
        <f>IF(H9164&lt;=60,"소형",IF((H9164&gt;60)*(H9164&lt;=85)=1,"중소형",IF((H9164&gt;85)*(H9164&lt;=102)=1,"중형",IF((H9164&gt;102)*(H9164&lt;=135)=1,"중대형","대형"))))</f>
        <v>중소형</v>
      </c>
      <c r="G9164" s="143" t="s">
        <v>6415</v>
      </c>
      <c r="H9164" s="143">
        <v>78</v>
      </c>
      <c r="I9164" s="144">
        <v>24540</v>
      </c>
      <c r="J9164" s="143">
        <v>150</v>
      </c>
      <c r="K9164" s="137">
        <v>42979</v>
      </c>
      <c r="L9164" s="137">
        <v>44075</v>
      </c>
      <c r="M9164" s="144">
        <f>H9164/3.3</f>
        <v>23.636363636363637</v>
      </c>
      <c r="N9164" s="144">
        <f>I9164/M9164</f>
        <v>1038.2307692307693</v>
      </c>
    </row>
    <row r="9165" spans="1:14">
      <c r="A9165" s="143" t="s">
        <v>2829</v>
      </c>
      <c r="B9165" s="143" t="s">
        <v>6410</v>
      </c>
      <c r="C9165" s="143" t="s">
        <v>3163</v>
      </c>
      <c r="D9165" s="143" t="s">
        <v>6411</v>
      </c>
      <c r="E9165" s="143" t="s">
        <v>6412</v>
      </c>
      <c r="F9165" s="143" t="str">
        <f>IF(H9165&lt;=60,"소형",IF((H9165&gt;60)*(H9165&lt;=85)=1,"중소형",IF((H9165&gt;85)*(H9165&lt;=102)=1,"중형",IF((H9165&gt;102)*(H9165&lt;=135)=1,"중대형","대형"))))</f>
        <v>중소형</v>
      </c>
      <c r="G9165" s="143" t="s">
        <v>6416</v>
      </c>
      <c r="H9165" s="143">
        <v>78</v>
      </c>
      <c r="I9165" s="144">
        <v>24040</v>
      </c>
      <c r="J9165" s="143">
        <v>75</v>
      </c>
      <c r="K9165" s="137">
        <v>42979</v>
      </c>
      <c r="L9165" s="137">
        <v>44075</v>
      </c>
      <c r="M9165" s="144">
        <f>H9165/3.3</f>
        <v>23.636363636363637</v>
      </c>
      <c r="N9165" s="144">
        <f>I9165/M9165</f>
        <v>1017.0769230769231</v>
      </c>
    </row>
    <row r="9166" spans="1:14">
      <c r="A9166" s="143" t="s">
        <v>2829</v>
      </c>
      <c r="B9166" s="143" t="s">
        <v>6410</v>
      </c>
      <c r="C9166" s="143" t="s">
        <v>3163</v>
      </c>
      <c r="D9166" s="143" t="s">
        <v>6411</v>
      </c>
      <c r="E9166" s="143" t="s">
        <v>6412</v>
      </c>
      <c r="F9166" s="143" t="str">
        <f>IF(H9166&lt;=60,"소형",IF((H9166&gt;60)*(H9166&lt;=85)=1,"중소형",IF((H9166&gt;85)*(H9166&lt;=102)=1,"중형",IF((H9166&gt;102)*(H9166&lt;=135)=1,"중대형","대형"))))</f>
        <v>중소형</v>
      </c>
      <c r="G9166" s="143" t="s">
        <v>3222</v>
      </c>
      <c r="H9166" s="143">
        <v>84</v>
      </c>
      <c r="I9166" s="144">
        <v>25840</v>
      </c>
      <c r="J9166" s="143">
        <v>146</v>
      </c>
      <c r="K9166" s="137">
        <v>42979</v>
      </c>
      <c r="L9166" s="137">
        <v>44075</v>
      </c>
      <c r="M9166" s="144">
        <f>H9166/3.3</f>
        <v>25.454545454545457</v>
      </c>
      <c r="N9166" s="144">
        <f>I9166/M9166</f>
        <v>1015.142857142857</v>
      </c>
    </row>
    <row r="9167" spans="1:14">
      <c r="A9167" s="143" t="s">
        <v>2829</v>
      </c>
      <c r="B9167" s="143" t="s">
        <v>6417</v>
      </c>
      <c r="C9167" s="143" t="s">
        <v>3166</v>
      </c>
      <c r="D9167" s="143" t="s">
        <v>3223</v>
      </c>
      <c r="E9167" s="143" t="s">
        <v>6418</v>
      </c>
      <c r="F9167" s="143" t="str">
        <f>IF(H9167&lt;=60,"소형",IF((H9167&gt;60)*(H9167&lt;=85)=1,"중소형",IF((H9167&gt;85)*(H9167&lt;=102)=1,"중형",IF((H9167&gt;102)*(H9167&lt;=135)=1,"중대형","대형"))))</f>
        <v>중소형</v>
      </c>
      <c r="G9167" s="143" t="s">
        <v>3394</v>
      </c>
      <c r="H9167" s="143">
        <v>69</v>
      </c>
      <c r="I9167" s="144">
        <v>31114</v>
      </c>
      <c r="J9167" s="143">
        <v>82</v>
      </c>
      <c r="K9167" s="137">
        <v>42979</v>
      </c>
      <c r="L9167" s="137">
        <v>44075</v>
      </c>
      <c r="M9167" s="144">
        <f>H9167/3.3</f>
        <v>20.90909090909091</v>
      </c>
      <c r="N9167" s="144">
        <f>I9167/M9167</f>
        <v>1488.0608695652172</v>
      </c>
    </row>
    <row r="9168" spans="1:14">
      <c r="A9168" s="143" t="s">
        <v>2829</v>
      </c>
      <c r="B9168" s="143" t="s">
        <v>6417</v>
      </c>
      <c r="C9168" s="143" t="s">
        <v>3166</v>
      </c>
      <c r="D9168" s="143" t="s">
        <v>3223</v>
      </c>
      <c r="E9168" s="143" t="s">
        <v>6418</v>
      </c>
      <c r="F9168" s="143" t="str">
        <f>IF(H9168&lt;=60,"소형",IF((H9168&gt;60)*(H9168&lt;=85)=1,"중소형",IF((H9168&gt;85)*(H9168&lt;=102)=1,"중형",IF((H9168&gt;102)*(H9168&lt;=135)=1,"중대형","대형"))))</f>
        <v>중소형</v>
      </c>
      <c r="G9168" s="143" t="s">
        <v>3545</v>
      </c>
      <c r="H9168" s="143">
        <v>84</v>
      </c>
      <c r="I9168" s="144">
        <v>42349</v>
      </c>
      <c r="J9168" s="143">
        <v>84</v>
      </c>
      <c r="K9168" s="137">
        <v>42979</v>
      </c>
      <c r="L9168" s="137">
        <v>44075</v>
      </c>
      <c r="M9168" s="144">
        <f>H9168/3.3</f>
        <v>25.454545454545457</v>
      </c>
      <c r="N9168" s="144">
        <f>I9168/M9168</f>
        <v>1663.7107142857142</v>
      </c>
    </row>
    <row r="9169" spans="1:14">
      <c r="A9169" s="143" t="s">
        <v>2829</v>
      </c>
      <c r="B9169" s="143" t="s">
        <v>6417</v>
      </c>
      <c r="C9169" s="143" t="s">
        <v>3166</v>
      </c>
      <c r="D9169" s="143" t="s">
        <v>3223</v>
      </c>
      <c r="E9169" s="143" t="s">
        <v>6418</v>
      </c>
      <c r="F9169" s="143" t="str">
        <f>IF(H9169&lt;=60,"소형",IF((H9169&gt;60)*(H9169&lt;=85)=1,"중소형",IF((H9169&gt;85)*(H9169&lt;=102)=1,"중형",IF((H9169&gt;102)*(H9169&lt;=135)=1,"중대형","대형"))))</f>
        <v>중소형</v>
      </c>
      <c r="G9169" s="143" t="s">
        <v>5715</v>
      </c>
      <c r="H9169" s="143">
        <v>84</v>
      </c>
      <c r="I9169" s="144">
        <v>42123</v>
      </c>
      <c r="J9169" s="143">
        <v>27</v>
      </c>
      <c r="K9169" s="137">
        <v>42979</v>
      </c>
      <c r="L9169" s="137">
        <v>44075</v>
      </c>
      <c r="M9169" s="144">
        <f>H9169/3.3</f>
        <v>25.454545454545457</v>
      </c>
      <c r="N9169" s="144">
        <f>I9169/M9169</f>
        <v>1654.8321428571428</v>
      </c>
    </row>
    <row r="9170" spans="1:14">
      <c r="A9170" s="143" t="s">
        <v>2829</v>
      </c>
      <c r="B9170" s="143" t="s">
        <v>6417</v>
      </c>
      <c r="C9170" s="143" t="s">
        <v>3166</v>
      </c>
      <c r="D9170" s="143" t="s">
        <v>3223</v>
      </c>
      <c r="E9170" s="143" t="s">
        <v>6418</v>
      </c>
      <c r="F9170" s="143" t="str">
        <f>IF(H9170&lt;=60,"소형",IF((H9170&gt;60)*(H9170&lt;=85)=1,"중소형",IF((H9170&gt;85)*(H9170&lt;=102)=1,"중형",IF((H9170&gt;102)*(H9170&lt;=135)=1,"중대형","대형"))))</f>
        <v>중소형</v>
      </c>
      <c r="G9170" s="143" t="s">
        <v>4593</v>
      </c>
      <c r="H9170" s="143">
        <v>84</v>
      </c>
      <c r="I9170" s="144">
        <v>42137</v>
      </c>
      <c r="J9170" s="143">
        <v>27</v>
      </c>
      <c r="K9170" s="137">
        <v>42979</v>
      </c>
      <c r="L9170" s="137">
        <v>44075</v>
      </c>
      <c r="M9170" s="144">
        <f>H9170/3.3</f>
        <v>25.454545454545457</v>
      </c>
      <c r="N9170" s="144">
        <f>I9170/M9170</f>
        <v>1655.3821428571428</v>
      </c>
    </row>
    <row r="9171" spans="1:14">
      <c r="A9171" s="142" t="s">
        <v>2829</v>
      </c>
      <c r="B9171" s="142" t="s">
        <v>6419</v>
      </c>
      <c r="C9171" s="142" t="s">
        <v>3166</v>
      </c>
      <c r="D9171" s="142" t="s">
        <v>3207</v>
      </c>
      <c r="E9171" s="142" t="s">
        <v>6420</v>
      </c>
      <c r="F9171" s="143" t="str">
        <f>IF(H9171&lt;=60,"소형",IF((H9171&gt;60)*(H9171&lt;=85)=1,"중소형",IF((H9171&gt;85)*(H9171&lt;=102)=1,"중형",IF((H9171&gt;102)*(H9171&lt;=135)=1,"중대형","대형"))))</f>
        <v>소형</v>
      </c>
      <c r="G9171" s="142" t="s">
        <v>5829</v>
      </c>
      <c r="H9171" s="143">
        <v>39</v>
      </c>
      <c r="I9171" s="139" t="s">
        <v>3211</v>
      </c>
      <c r="J9171" s="143">
        <v>210</v>
      </c>
      <c r="K9171" s="137">
        <v>43040</v>
      </c>
      <c r="L9171" s="137">
        <v>44075</v>
      </c>
      <c r="M9171" s="144">
        <f>H9171/3.3</f>
        <v>11.818181818181818</v>
      </c>
      <c r="N9171" s="144" t="e">
        <f>I9171/M9171</f>
        <v>#VALUE!</v>
      </c>
    </row>
    <row r="9172" spans="1:14">
      <c r="A9172" s="142" t="s">
        <v>2829</v>
      </c>
      <c r="B9172" s="142" t="s">
        <v>6419</v>
      </c>
      <c r="C9172" s="142" t="s">
        <v>3166</v>
      </c>
      <c r="D9172" s="142" t="s">
        <v>3207</v>
      </c>
      <c r="E9172" s="142" t="s">
        <v>6420</v>
      </c>
      <c r="F9172" s="143" t="str">
        <f>IF(H9172&lt;=60,"소형",IF((H9172&gt;60)*(H9172&lt;=85)=1,"중소형",IF((H9172&gt;85)*(H9172&lt;=102)=1,"중형",IF((H9172&gt;102)*(H9172&lt;=135)=1,"중대형","대형"))))</f>
        <v>소형</v>
      </c>
      <c r="G9172" s="142" t="s">
        <v>5061</v>
      </c>
      <c r="H9172" s="143">
        <v>59</v>
      </c>
      <c r="I9172" s="144">
        <v>23390</v>
      </c>
      <c r="J9172" s="143">
        <v>285</v>
      </c>
      <c r="K9172" s="137">
        <v>43040</v>
      </c>
      <c r="L9172" s="137">
        <v>44075</v>
      </c>
      <c r="M9172" s="144">
        <f>H9172/3.3</f>
        <v>17.878787878787879</v>
      </c>
      <c r="N9172" s="144">
        <f>I9172/M9172</f>
        <v>1308.2542372881355</v>
      </c>
    </row>
    <row r="9173" spans="1:14">
      <c r="A9173" s="142" t="s">
        <v>2829</v>
      </c>
      <c r="B9173" s="142" t="s">
        <v>6419</v>
      </c>
      <c r="C9173" s="142" t="s">
        <v>3166</v>
      </c>
      <c r="D9173" s="142" t="s">
        <v>3207</v>
      </c>
      <c r="E9173" s="142" t="s">
        <v>6420</v>
      </c>
      <c r="F9173" s="143" t="str">
        <f>IF(H9173&lt;=60,"소형",IF((H9173&gt;60)*(H9173&lt;=85)=1,"중소형",IF((H9173&gt;85)*(H9173&lt;=102)=1,"중형",IF((H9173&gt;102)*(H9173&lt;=135)=1,"중대형","대형"))))</f>
        <v>소형</v>
      </c>
      <c r="G9173" s="142" t="s">
        <v>5205</v>
      </c>
      <c r="H9173" s="143">
        <v>59</v>
      </c>
      <c r="I9173" s="144">
        <v>23240</v>
      </c>
      <c r="J9173" s="143">
        <v>113</v>
      </c>
      <c r="K9173" s="137">
        <v>43040</v>
      </c>
      <c r="L9173" s="137">
        <v>44075</v>
      </c>
      <c r="M9173" s="144">
        <f>H9173/3.3</f>
        <v>17.878787878787879</v>
      </c>
      <c r="N9173" s="144">
        <f>I9173/M9173</f>
        <v>1299.8644067796611</v>
      </c>
    </row>
    <row r="9174" spans="1:14">
      <c r="A9174" s="142" t="s">
        <v>2829</v>
      </c>
      <c r="B9174" s="142" t="s">
        <v>6419</v>
      </c>
      <c r="C9174" s="142" t="s">
        <v>3166</v>
      </c>
      <c r="D9174" s="142" t="s">
        <v>3207</v>
      </c>
      <c r="E9174" s="142" t="s">
        <v>6420</v>
      </c>
      <c r="F9174" s="143" t="str">
        <f>IF(H9174&lt;=60,"소형",IF((H9174&gt;60)*(H9174&lt;=85)=1,"중소형",IF((H9174&gt;85)*(H9174&lt;=102)=1,"중형",IF((H9174&gt;102)*(H9174&lt;=135)=1,"중대형","대형"))))</f>
        <v>소형</v>
      </c>
      <c r="G9174" s="142" t="s">
        <v>6421</v>
      </c>
      <c r="H9174" s="143">
        <v>59</v>
      </c>
      <c r="I9174" s="144">
        <v>23590</v>
      </c>
      <c r="J9174" s="143">
        <v>143</v>
      </c>
      <c r="K9174" s="137">
        <v>43040</v>
      </c>
      <c r="L9174" s="137">
        <v>44075</v>
      </c>
      <c r="M9174" s="144">
        <f>H9174/3.3</f>
        <v>17.878787878787879</v>
      </c>
      <c r="N9174" s="144">
        <f>I9174/M9174</f>
        <v>1319.4406779661017</v>
      </c>
    </row>
    <row r="9175" spans="1:14">
      <c r="A9175" s="142" t="s">
        <v>2829</v>
      </c>
      <c r="B9175" s="142" t="s">
        <v>6419</v>
      </c>
      <c r="C9175" s="142" t="s">
        <v>3166</v>
      </c>
      <c r="D9175" s="142" t="s">
        <v>3207</v>
      </c>
      <c r="E9175" s="142" t="s">
        <v>6420</v>
      </c>
      <c r="F9175" s="143" t="str">
        <f>IF(H9175&lt;=60,"소형",IF((H9175&gt;60)*(H9175&lt;=85)=1,"중소형",IF((H9175&gt;85)*(H9175&lt;=102)=1,"중형",IF((H9175&gt;102)*(H9175&lt;=135)=1,"중대형","대형"))))</f>
        <v>중소형</v>
      </c>
      <c r="G9175" s="142" t="s">
        <v>6422</v>
      </c>
      <c r="H9175" s="143">
        <v>75</v>
      </c>
      <c r="I9175" s="144">
        <v>29290</v>
      </c>
      <c r="J9175" s="143">
        <v>377</v>
      </c>
      <c r="K9175" s="137">
        <v>43040</v>
      </c>
      <c r="L9175" s="137">
        <v>44075</v>
      </c>
      <c r="M9175" s="144">
        <f>H9175/3.3</f>
        <v>22.72727272727273</v>
      </c>
      <c r="N9175" s="144">
        <f>I9175/M9175</f>
        <v>1288.7599999999998</v>
      </c>
    </row>
    <row r="9176" spans="1:14">
      <c r="A9176" s="142" t="s">
        <v>2829</v>
      </c>
      <c r="B9176" s="142" t="s">
        <v>6419</v>
      </c>
      <c r="C9176" s="142" t="s">
        <v>3166</v>
      </c>
      <c r="D9176" s="142" t="s">
        <v>3207</v>
      </c>
      <c r="E9176" s="142" t="s">
        <v>6420</v>
      </c>
      <c r="F9176" s="143" t="str">
        <f>IF(H9176&lt;=60,"소형",IF((H9176&gt;60)*(H9176&lt;=85)=1,"중소형",IF((H9176&gt;85)*(H9176&lt;=102)=1,"중형",IF((H9176&gt;102)*(H9176&lt;=135)=1,"중대형","대형"))))</f>
        <v>중소형</v>
      </c>
      <c r="G9176" s="142" t="s">
        <v>6423</v>
      </c>
      <c r="H9176" s="143">
        <v>75</v>
      </c>
      <c r="I9176" s="144">
        <v>29490</v>
      </c>
      <c r="J9176" s="143">
        <v>207</v>
      </c>
      <c r="K9176" s="137">
        <v>43040</v>
      </c>
      <c r="L9176" s="137">
        <v>44075</v>
      </c>
      <c r="M9176" s="144">
        <f>H9176/3.3</f>
        <v>22.72727272727273</v>
      </c>
      <c r="N9176" s="144">
        <f>I9176/M9176</f>
        <v>1297.56</v>
      </c>
    </row>
    <row r="9177" spans="1:14">
      <c r="A9177" s="142" t="s">
        <v>2829</v>
      </c>
      <c r="B9177" s="142" t="s">
        <v>6419</v>
      </c>
      <c r="C9177" s="142" t="s">
        <v>3166</v>
      </c>
      <c r="D9177" s="142" t="s">
        <v>3207</v>
      </c>
      <c r="E9177" s="142" t="s">
        <v>6420</v>
      </c>
      <c r="F9177" s="143" t="str">
        <f>IF(H9177&lt;=60,"소형",IF((H9177&gt;60)*(H9177&lt;=85)=1,"중소형",IF((H9177&gt;85)*(H9177&lt;=102)=1,"중형",IF((H9177&gt;102)*(H9177&lt;=135)=1,"중대형","대형"))))</f>
        <v>중소형</v>
      </c>
      <c r="G9177" s="142" t="s">
        <v>6424</v>
      </c>
      <c r="H9177" s="143">
        <v>75</v>
      </c>
      <c r="I9177" s="144">
        <v>29090</v>
      </c>
      <c r="J9177" s="143">
        <v>175</v>
      </c>
      <c r="K9177" s="137">
        <v>43040</v>
      </c>
      <c r="L9177" s="137">
        <v>44075</v>
      </c>
      <c r="M9177" s="144">
        <f>H9177/3.3</f>
        <v>22.72727272727273</v>
      </c>
      <c r="N9177" s="144">
        <f>I9177/M9177</f>
        <v>1279.9599999999998</v>
      </c>
    </row>
    <row r="9178" spans="1:14">
      <c r="A9178" s="142" t="s">
        <v>2829</v>
      </c>
      <c r="B9178" s="142" t="s">
        <v>6419</v>
      </c>
      <c r="C9178" s="142" t="s">
        <v>3166</v>
      </c>
      <c r="D9178" s="142" t="s">
        <v>3207</v>
      </c>
      <c r="E9178" s="142" t="s">
        <v>6420</v>
      </c>
      <c r="F9178" s="143" t="str">
        <f>IF(H9178&lt;=60,"소형",IF((H9178&gt;60)*(H9178&lt;=85)=1,"중소형",IF((H9178&gt;85)*(H9178&lt;=102)=1,"중형",IF((H9178&gt;102)*(H9178&lt;=135)=1,"중대형","대형"))))</f>
        <v>중소형</v>
      </c>
      <c r="G9178" s="142" t="s">
        <v>3544</v>
      </c>
      <c r="H9178" s="143">
        <v>84</v>
      </c>
      <c r="I9178" s="144">
        <v>32390</v>
      </c>
      <c r="J9178" s="143">
        <v>160</v>
      </c>
      <c r="K9178" s="137">
        <v>43040</v>
      </c>
      <c r="L9178" s="137">
        <v>44075</v>
      </c>
      <c r="M9178" s="144">
        <f>H9178/3.3</f>
        <v>25.454545454545457</v>
      </c>
      <c r="N9178" s="144">
        <f>I9178/M9178</f>
        <v>1272.4642857142856</v>
      </c>
    </row>
    <row r="9179" spans="1:14">
      <c r="A9179" s="142" t="s">
        <v>2829</v>
      </c>
      <c r="B9179" s="142" t="s">
        <v>6419</v>
      </c>
      <c r="C9179" s="142" t="s">
        <v>3166</v>
      </c>
      <c r="D9179" s="142" t="s">
        <v>3207</v>
      </c>
      <c r="E9179" s="142" t="s">
        <v>6420</v>
      </c>
      <c r="F9179" s="143" t="str">
        <f>IF(H9179&lt;=60,"소형",IF((H9179&gt;60)*(H9179&lt;=85)=1,"중소형",IF((H9179&gt;85)*(H9179&lt;=102)=1,"중형",IF((H9179&gt;102)*(H9179&lt;=135)=1,"중대형","대형"))))</f>
        <v>중소형</v>
      </c>
      <c r="G9179" s="142" t="s">
        <v>5715</v>
      </c>
      <c r="H9179" s="143">
        <v>84</v>
      </c>
      <c r="I9179" s="144">
        <v>32690</v>
      </c>
      <c r="J9179" s="143">
        <v>186</v>
      </c>
      <c r="K9179" s="137">
        <v>43040</v>
      </c>
      <c r="L9179" s="137">
        <v>44075</v>
      </c>
      <c r="M9179" s="144">
        <f>H9179/3.3</f>
        <v>25.454545454545457</v>
      </c>
      <c r="N9179" s="144">
        <f>I9179/M9179</f>
        <v>1284.2499999999998</v>
      </c>
    </row>
    <row r="9180" spans="1:14">
      <c r="A9180" s="142" t="s">
        <v>2829</v>
      </c>
      <c r="B9180" s="142" t="s">
        <v>6419</v>
      </c>
      <c r="C9180" s="142" t="s">
        <v>3166</v>
      </c>
      <c r="D9180" s="142" t="s">
        <v>3207</v>
      </c>
      <c r="E9180" s="142" t="s">
        <v>6420</v>
      </c>
      <c r="F9180" s="143" t="str">
        <f>IF(H9180&lt;=60,"소형",IF((H9180&gt;60)*(H9180&lt;=85)=1,"중소형",IF((H9180&gt;85)*(H9180&lt;=102)=1,"중형",IF((H9180&gt;102)*(H9180&lt;=135)=1,"중대형","대형"))))</f>
        <v>중소형</v>
      </c>
      <c r="G9180" s="142" t="s">
        <v>3545</v>
      </c>
      <c r="H9180" s="143">
        <v>84</v>
      </c>
      <c r="I9180" s="144">
        <v>32490</v>
      </c>
      <c r="J9180" s="143">
        <v>350</v>
      </c>
      <c r="K9180" s="137">
        <v>43040</v>
      </c>
      <c r="L9180" s="137">
        <v>44075</v>
      </c>
      <c r="M9180" s="144">
        <f>H9180/3.3</f>
        <v>25.454545454545457</v>
      </c>
      <c r="N9180" s="144">
        <f>I9180/M9180</f>
        <v>1276.3928571428571</v>
      </c>
    </row>
    <row r="9181" spans="1:14">
      <c r="A9181" s="142" t="s">
        <v>2829</v>
      </c>
      <c r="B9181" s="142" t="s">
        <v>6419</v>
      </c>
      <c r="C9181" s="142" t="s">
        <v>3166</v>
      </c>
      <c r="D9181" s="142" t="s">
        <v>3207</v>
      </c>
      <c r="E9181" s="142" t="s">
        <v>6420</v>
      </c>
      <c r="F9181" s="143" t="str">
        <f>IF(H9181&lt;=60,"소형",IF((H9181&gt;60)*(H9181&lt;=85)=1,"중소형",IF((H9181&gt;85)*(H9181&lt;=102)=1,"중형",IF((H9181&gt;102)*(H9181&lt;=135)=1,"중대형","대형"))))</f>
        <v>중대형</v>
      </c>
      <c r="G9181" s="142" t="s">
        <v>6425</v>
      </c>
      <c r="H9181" s="143">
        <v>106</v>
      </c>
      <c r="I9181" s="139" t="s">
        <v>3211</v>
      </c>
      <c r="J9181" s="143">
        <v>64</v>
      </c>
      <c r="K9181" s="137">
        <v>43040</v>
      </c>
      <c r="L9181" s="137">
        <v>44075</v>
      </c>
      <c r="M9181" s="144">
        <f>H9181/3.3</f>
        <v>32.121212121212125</v>
      </c>
      <c r="N9181" s="144" t="e">
        <f>I9181/M9181</f>
        <v>#VALUE!</v>
      </c>
    </row>
    <row r="9182" spans="1:14">
      <c r="A9182" s="142" t="s">
        <v>2829</v>
      </c>
      <c r="B9182" s="142" t="s">
        <v>6419</v>
      </c>
      <c r="C9182" s="142" t="s">
        <v>3166</v>
      </c>
      <c r="D9182" s="142" t="s">
        <v>3207</v>
      </c>
      <c r="E9182" s="142" t="s">
        <v>6420</v>
      </c>
      <c r="F9182" s="143" t="str">
        <f>IF(H9182&lt;=60,"소형",IF((H9182&gt;60)*(H9182&lt;=85)=1,"중소형",IF((H9182&gt;85)*(H9182&lt;=102)=1,"중형",IF((H9182&gt;102)*(H9182&lt;=135)=1,"중대형","대형"))))</f>
        <v>중대형</v>
      </c>
      <c r="G9182" s="142" t="s">
        <v>6426</v>
      </c>
      <c r="H9182" s="143">
        <v>119</v>
      </c>
      <c r="I9182" s="144">
        <v>44090</v>
      </c>
      <c r="J9182" s="143">
        <v>66</v>
      </c>
      <c r="K9182" s="137">
        <v>43040</v>
      </c>
      <c r="L9182" s="137">
        <v>44075</v>
      </c>
      <c r="M9182" s="144">
        <f>H9182/3.3</f>
        <v>36.060606060606062</v>
      </c>
      <c r="N9182" s="144">
        <f>I9182/M9182</f>
        <v>1222.6638655462184</v>
      </c>
    </row>
    <row r="9183" spans="1:14">
      <c r="A9183" s="142" t="s">
        <v>2829</v>
      </c>
      <c r="B9183" s="142" t="s">
        <v>6427</v>
      </c>
      <c r="C9183" s="142" t="s">
        <v>3163</v>
      </c>
      <c r="D9183" s="142" t="s">
        <v>4722</v>
      </c>
      <c r="E9183" s="142" t="s">
        <v>5754</v>
      </c>
      <c r="F9183" s="143" t="str">
        <f>IF(H9183&lt;=60,"소형",IF((H9183&gt;60)*(H9183&lt;=85)=1,"중소형",IF((H9183&gt;85)*(H9183&lt;=102)=1,"중형",IF((H9183&gt;102)*(H9183&lt;=135)=1,"중대형","대형"))))</f>
        <v>소형</v>
      </c>
      <c r="G9183" s="142" t="s">
        <v>5061</v>
      </c>
      <c r="H9183" s="143">
        <v>59</v>
      </c>
      <c r="I9183" s="144">
        <v>36910</v>
      </c>
      <c r="J9183" s="143">
        <v>116</v>
      </c>
      <c r="K9183" s="137">
        <v>43070</v>
      </c>
      <c r="L9183" s="137">
        <v>44075</v>
      </c>
      <c r="M9183" s="144">
        <f>H9183/3.3</f>
        <v>17.878787878787879</v>
      </c>
      <c r="N9183" s="144">
        <f>I9183/M9183</f>
        <v>2064.4576271186443</v>
      </c>
    </row>
    <row r="9184" spans="1:14">
      <c r="A9184" s="142" t="s">
        <v>2829</v>
      </c>
      <c r="B9184" s="142" t="s">
        <v>6427</v>
      </c>
      <c r="C9184" s="142" t="s">
        <v>3163</v>
      </c>
      <c r="D9184" s="142" t="s">
        <v>4722</v>
      </c>
      <c r="E9184" s="142" t="s">
        <v>5754</v>
      </c>
      <c r="F9184" s="143" t="str">
        <f>IF(H9184&lt;=60,"소형",IF((H9184&gt;60)*(H9184&lt;=85)=1,"중소형",IF((H9184&gt;85)*(H9184&lt;=102)=1,"중형",IF((H9184&gt;102)*(H9184&lt;=135)=1,"중대형","대형"))))</f>
        <v>소형</v>
      </c>
      <c r="G9184" s="142" t="s">
        <v>6091</v>
      </c>
      <c r="H9184" s="143">
        <v>59</v>
      </c>
      <c r="I9184" s="144">
        <v>35310</v>
      </c>
      <c r="J9184" s="143">
        <v>24</v>
      </c>
      <c r="K9184" s="137">
        <v>43070</v>
      </c>
      <c r="L9184" s="137">
        <v>44075</v>
      </c>
      <c r="M9184" s="144">
        <f>H9184/3.3</f>
        <v>17.878787878787879</v>
      </c>
      <c r="N9184" s="144">
        <f>I9184/M9184</f>
        <v>1974.9661016949153</v>
      </c>
    </row>
    <row r="9185" spans="1:14">
      <c r="A9185" s="142" t="s">
        <v>2829</v>
      </c>
      <c r="B9185" s="142" t="s">
        <v>6427</v>
      </c>
      <c r="C9185" s="142" t="s">
        <v>3163</v>
      </c>
      <c r="D9185" s="142" t="s">
        <v>4722</v>
      </c>
      <c r="E9185" s="142" t="s">
        <v>5754</v>
      </c>
      <c r="F9185" s="143" t="str">
        <f>IF(H9185&lt;=60,"소형",IF((H9185&gt;60)*(H9185&lt;=85)=1,"중소형",IF((H9185&gt;85)*(H9185&lt;=102)=1,"중형",IF((H9185&gt;102)*(H9185&lt;=135)=1,"중대형","대형"))))</f>
        <v>소형</v>
      </c>
      <c r="G9185" s="142" t="s">
        <v>5205</v>
      </c>
      <c r="H9185" s="143">
        <v>59</v>
      </c>
      <c r="I9185" s="144">
        <v>36100</v>
      </c>
      <c r="J9185" s="143">
        <v>48</v>
      </c>
      <c r="K9185" s="137">
        <v>43070</v>
      </c>
      <c r="L9185" s="137">
        <v>44075</v>
      </c>
      <c r="M9185" s="144">
        <f>H9185/3.3</f>
        <v>17.878787878787879</v>
      </c>
      <c r="N9185" s="144">
        <f>I9185/M9185</f>
        <v>2019.1525423728813</v>
      </c>
    </row>
    <row r="9186" spans="1:14">
      <c r="A9186" s="142" t="s">
        <v>2829</v>
      </c>
      <c r="B9186" s="142" t="s">
        <v>6428</v>
      </c>
      <c r="C9186" s="142" t="s">
        <v>3158</v>
      </c>
      <c r="D9186" s="142" t="s">
        <v>3345</v>
      </c>
      <c r="E9186" s="142" t="s">
        <v>6429</v>
      </c>
      <c r="F9186" s="143" t="str">
        <f>IF(H9186&lt;=60,"소형",IF((H9186&gt;60)*(H9186&lt;=85)=1,"중소형",IF((H9186&gt;85)*(H9186&lt;=102)=1,"중형",IF((H9186&gt;102)*(H9186&lt;=135)=1,"중대형","대형"))))</f>
        <v>소형</v>
      </c>
      <c r="G9186" s="142" t="s">
        <v>6430</v>
      </c>
      <c r="H9186" s="143">
        <v>59</v>
      </c>
      <c r="I9186" s="144">
        <v>18040</v>
      </c>
      <c r="J9186" s="143">
        <v>328</v>
      </c>
      <c r="K9186" s="137">
        <v>43070</v>
      </c>
      <c r="L9186" s="137">
        <v>44075</v>
      </c>
      <c r="M9186" s="144">
        <f>H9186/3.3</f>
        <v>17.878787878787879</v>
      </c>
      <c r="N9186" s="144">
        <f>I9186/M9186</f>
        <v>1009.0169491525423</v>
      </c>
    </row>
    <row r="9187" spans="1:14">
      <c r="A9187" s="142" t="s">
        <v>2829</v>
      </c>
      <c r="B9187" s="142" t="s">
        <v>6428</v>
      </c>
      <c r="C9187" s="142" t="s">
        <v>3158</v>
      </c>
      <c r="D9187" s="142" t="s">
        <v>3345</v>
      </c>
      <c r="E9187" s="142" t="s">
        <v>6429</v>
      </c>
      <c r="F9187" s="143" t="str">
        <f>IF(H9187&lt;=60,"소형",IF((H9187&gt;60)*(H9187&lt;=85)=1,"중소형",IF((H9187&gt;85)*(H9187&lt;=102)=1,"중형",IF((H9187&gt;102)*(H9187&lt;=135)=1,"중대형","대형"))))</f>
        <v>중소형</v>
      </c>
      <c r="G9187" s="142" t="s">
        <v>5850</v>
      </c>
      <c r="H9187" s="143">
        <v>74</v>
      </c>
      <c r="I9187" s="144">
        <v>22000</v>
      </c>
      <c r="J9187" s="143">
        <v>405</v>
      </c>
      <c r="K9187" s="137">
        <v>43070</v>
      </c>
      <c r="L9187" s="137">
        <v>44075</v>
      </c>
      <c r="M9187" s="144">
        <f>H9187/3.3</f>
        <v>22.424242424242426</v>
      </c>
      <c r="N9187" s="144">
        <f>I9187/M9187</f>
        <v>981.08108108108104</v>
      </c>
    </row>
    <row r="9188" spans="1:14">
      <c r="A9188" s="142" t="s">
        <v>2829</v>
      </c>
      <c r="B9188" s="142" t="s">
        <v>6428</v>
      </c>
      <c r="C9188" s="142" t="s">
        <v>3158</v>
      </c>
      <c r="D9188" s="142" t="s">
        <v>3345</v>
      </c>
      <c r="E9188" s="142" t="s">
        <v>6429</v>
      </c>
      <c r="F9188" s="143" t="str">
        <f>IF(H9188&lt;=60,"소형",IF((H9188&gt;60)*(H9188&lt;=85)=1,"중소형",IF((H9188&gt;85)*(H9188&lt;=102)=1,"중형",IF((H9188&gt;102)*(H9188&lt;=135)=1,"중대형","대형"))))</f>
        <v>중소형</v>
      </c>
      <c r="G9188" s="142" t="s">
        <v>5538</v>
      </c>
      <c r="H9188" s="143">
        <v>84</v>
      </c>
      <c r="I9188" s="144">
        <v>24250</v>
      </c>
      <c r="J9188" s="143">
        <v>311</v>
      </c>
      <c r="K9188" s="137">
        <v>43070</v>
      </c>
      <c r="L9188" s="137">
        <v>44075</v>
      </c>
      <c r="M9188" s="144">
        <f>H9188/3.3</f>
        <v>25.454545454545457</v>
      </c>
      <c r="N9188" s="144">
        <f>I9188/M9188</f>
        <v>952.67857142857133</v>
      </c>
    </row>
    <row r="9189" spans="1:14">
      <c r="A9189" s="142" t="s">
        <v>2829</v>
      </c>
      <c r="B9189" s="142" t="s">
        <v>6428</v>
      </c>
      <c r="C9189" s="142" t="s">
        <v>3158</v>
      </c>
      <c r="D9189" s="142" t="s">
        <v>3345</v>
      </c>
      <c r="E9189" s="142" t="s">
        <v>6429</v>
      </c>
      <c r="F9189" s="143" t="str">
        <f>IF(H9189&lt;=60,"소형",IF((H9189&gt;60)*(H9189&lt;=85)=1,"중소형",IF((H9189&gt;85)*(H9189&lt;=102)=1,"중형",IF((H9189&gt;102)*(H9189&lt;=135)=1,"중대형","대형"))))</f>
        <v>중소형</v>
      </c>
      <c r="G9189" s="142" t="s">
        <v>5539</v>
      </c>
      <c r="H9189" s="143">
        <v>84</v>
      </c>
      <c r="I9189" s="144">
        <v>24300</v>
      </c>
      <c r="J9189" s="143">
        <v>142</v>
      </c>
      <c r="K9189" s="137">
        <v>43070</v>
      </c>
      <c r="L9189" s="137">
        <v>44075</v>
      </c>
      <c r="M9189" s="144">
        <f>H9189/3.3</f>
        <v>25.454545454545457</v>
      </c>
      <c r="N9189" s="144">
        <f>I9189/M9189</f>
        <v>954.64285714285711</v>
      </c>
    </row>
    <row r="9190" spans="1:14">
      <c r="A9190" s="142" t="s">
        <v>2829</v>
      </c>
      <c r="B9190" s="142" t="s">
        <v>6431</v>
      </c>
      <c r="C9190" s="142" t="s">
        <v>3168</v>
      </c>
      <c r="D9190" s="142" t="s">
        <v>3207</v>
      </c>
      <c r="E9190" s="142" t="s">
        <v>6432</v>
      </c>
      <c r="F9190" s="143" t="str">
        <f>IF(H9190&lt;=60,"소형",IF((H9190&gt;60)*(H9190&lt;=85)=1,"중소형",IF((H9190&gt;85)*(H9190&lt;=102)=1,"중형",IF((H9190&gt;102)*(H9190&lt;=135)=1,"중대형","대형"))))</f>
        <v>소형</v>
      </c>
      <c r="G9190" s="142" t="s">
        <v>6433</v>
      </c>
      <c r="H9190" s="143">
        <v>59</v>
      </c>
      <c r="I9190" s="144">
        <v>28778</v>
      </c>
      <c r="J9190" s="143">
        <v>100</v>
      </c>
      <c r="K9190" s="137">
        <v>43070</v>
      </c>
      <c r="L9190" s="137">
        <v>44075</v>
      </c>
      <c r="M9190" s="144">
        <f>H9190/3.3</f>
        <v>17.878787878787879</v>
      </c>
      <c r="N9190" s="144">
        <f>I9190/M9190</f>
        <v>1609.6169491525425</v>
      </c>
    </row>
    <row r="9191" spans="1:14">
      <c r="A9191" s="142" t="s">
        <v>2829</v>
      </c>
      <c r="B9191" s="142" t="s">
        <v>6431</v>
      </c>
      <c r="C9191" s="142" t="s">
        <v>3168</v>
      </c>
      <c r="D9191" s="142" t="s">
        <v>3207</v>
      </c>
      <c r="E9191" s="142" t="s">
        <v>6432</v>
      </c>
      <c r="F9191" s="143" t="str">
        <f>IF(H9191&lt;=60,"소형",IF((H9191&gt;60)*(H9191&lt;=85)=1,"중소형",IF((H9191&gt;85)*(H9191&lt;=102)=1,"중형",IF((H9191&gt;102)*(H9191&lt;=135)=1,"중대형","대형"))))</f>
        <v>중소형</v>
      </c>
      <c r="G9191" s="142" t="s">
        <v>5532</v>
      </c>
      <c r="H9191" s="143">
        <v>84</v>
      </c>
      <c r="I9191" s="144">
        <v>38380</v>
      </c>
      <c r="J9191" s="143">
        <v>53</v>
      </c>
      <c r="K9191" s="137">
        <v>43070</v>
      </c>
      <c r="L9191" s="137">
        <v>44075</v>
      </c>
      <c r="M9191" s="144">
        <f>H9191/3.3</f>
        <v>25.454545454545457</v>
      </c>
      <c r="N9191" s="144">
        <f>I9191/M9191</f>
        <v>1507.7857142857142</v>
      </c>
    </row>
    <row r="9192" spans="1:14">
      <c r="A9192" s="142" t="s">
        <v>2829</v>
      </c>
      <c r="B9192" s="142" t="s">
        <v>6431</v>
      </c>
      <c r="C9192" s="142" t="s">
        <v>3168</v>
      </c>
      <c r="D9192" s="142" t="s">
        <v>3207</v>
      </c>
      <c r="E9192" s="142" t="s">
        <v>6432</v>
      </c>
      <c r="F9192" s="143" t="str">
        <f>IF(H9192&lt;=60,"소형",IF((H9192&gt;60)*(H9192&lt;=85)=1,"중소형",IF((H9192&gt;85)*(H9192&lt;=102)=1,"중형",IF((H9192&gt;102)*(H9192&lt;=135)=1,"중대형","대형"))))</f>
        <v>중소형</v>
      </c>
      <c r="G9192" s="142" t="s">
        <v>4201</v>
      </c>
      <c r="H9192" s="143">
        <v>84</v>
      </c>
      <c r="I9192" s="144">
        <v>39980</v>
      </c>
      <c r="J9192" s="143">
        <v>280</v>
      </c>
      <c r="K9192" s="137">
        <v>43070</v>
      </c>
      <c r="L9192" s="137">
        <v>44075</v>
      </c>
      <c r="M9192" s="144">
        <f>H9192/3.3</f>
        <v>25.454545454545457</v>
      </c>
      <c r="N9192" s="144">
        <f>I9192/M9192</f>
        <v>1570.6428571428571</v>
      </c>
    </row>
    <row r="9193" spans="1:14">
      <c r="A9193" s="142" t="s">
        <v>2829</v>
      </c>
      <c r="B9193" s="142" t="s">
        <v>6431</v>
      </c>
      <c r="C9193" s="142" t="s">
        <v>3168</v>
      </c>
      <c r="D9193" s="142" t="s">
        <v>3207</v>
      </c>
      <c r="E9193" s="142" t="s">
        <v>6432</v>
      </c>
      <c r="F9193" s="143" t="str">
        <f>IF(H9193&lt;=60,"소형",IF((H9193&gt;60)*(H9193&lt;=85)=1,"중소형",IF((H9193&gt;85)*(H9193&lt;=102)=1,"중형",IF((H9193&gt;102)*(H9193&lt;=135)=1,"중대형","대형"))))</f>
        <v>중소형</v>
      </c>
      <c r="G9193" s="142" t="s">
        <v>6139</v>
      </c>
      <c r="H9193" s="143">
        <v>84</v>
      </c>
      <c r="I9193" s="144">
        <v>39980</v>
      </c>
      <c r="J9193" s="143">
        <v>137</v>
      </c>
      <c r="K9193" s="137">
        <v>43070</v>
      </c>
      <c r="L9193" s="137">
        <v>44075</v>
      </c>
      <c r="M9193" s="144">
        <f>H9193/3.3</f>
        <v>25.454545454545457</v>
      </c>
      <c r="N9193" s="144">
        <f>I9193/M9193</f>
        <v>1570.6428571428571</v>
      </c>
    </row>
    <row r="9194" spans="1:14">
      <c r="A9194" s="142" t="s">
        <v>2829</v>
      </c>
      <c r="B9194" s="142" t="s">
        <v>6434</v>
      </c>
      <c r="C9194" s="142" t="s">
        <v>3156</v>
      </c>
      <c r="D9194" s="142" t="s">
        <v>3636</v>
      </c>
      <c r="E9194" s="142" t="s">
        <v>3637</v>
      </c>
      <c r="F9194" s="143" t="str">
        <f>IF(H9194&lt;=60,"소형",IF((H9194&gt;60)*(H9194&lt;=85)=1,"중소형",IF((H9194&gt;85)*(H9194&lt;=102)=1,"중형",IF((H9194&gt;102)*(H9194&lt;=135)=1,"중대형","대형"))))</f>
        <v>중형</v>
      </c>
      <c r="G9194" s="142" t="s">
        <v>6435</v>
      </c>
      <c r="H9194" s="143">
        <v>99</v>
      </c>
      <c r="I9194" s="144">
        <v>35600</v>
      </c>
      <c r="J9194" s="143">
        <v>478</v>
      </c>
      <c r="K9194" s="137">
        <v>43070</v>
      </c>
      <c r="L9194" s="137">
        <v>44075</v>
      </c>
      <c r="M9194" s="144">
        <f>H9194/3.3</f>
        <v>30</v>
      </c>
      <c r="N9194" s="144">
        <f>I9194/M9194</f>
        <v>1186.6666666666667</v>
      </c>
    </row>
    <row r="9195" spans="1:14">
      <c r="A9195" s="142" t="s">
        <v>2829</v>
      </c>
      <c r="B9195" s="142" t="s">
        <v>6434</v>
      </c>
      <c r="C9195" s="142" t="s">
        <v>3156</v>
      </c>
      <c r="D9195" s="142" t="s">
        <v>3636</v>
      </c>
      <c r="E9195" s="142" t="s">
        <v>3637</v>
      </c>
      <c r="F9195" s="143" t="str">
        <f>IF(H9195&lt;=60,"소형",IF((H9195&gt;60)*(H9195&lt;=85)=1,"중소형",IF((H9195&gt;85)*(H9195&lt;=102)=1,"중형",IF((H9195&gt;102)*(H9195&lt;=135)=1,"중대형","대형"))))</f>
        <v>중형</v>
      </c>
      <c r="G9195" s="142" t="s">
        <v>6436</v>
      </c>
      <c r="H9195" s="143">
        <v>99</v>
      </c>
      <c r="I9195" s="144">
        <v>35600</v>
      </c>
      <c r="J9195" s="143">
        <v>114</v>
      </c>
      <c r="K9195" s="137">
        <v>43070</v>
      </c>
      <c r="L9195" s="137">
        <v>44075</v>
      </c>
      <c r="M9195" s="144">
        <f>H9195/3.3</f>
        <v>30</v>
      </c>
      <c r="N9195" s="144">
        <f>I9195/M9195</f>
        <v>1186.6666666666667</v>
      </c>
    </row>
    <row r="9196" spans="1:14">
      <c r="A9196" s="142" t="s">
        <v>2829</v>
      </c>
      <c r="B9196" s="142" t="s">
        <v>6434</v>
      </c>
      <c r="C9196" s="142" t="s">
        <v>3156</v>
      </c>
      <c r="D9196" s="142" t="s">
        <v>3636</v>
      </c>
      <c r="E9196" s="142" t="s">
        <v>3637</v>
      </c>
      <c r="F9196" s="143" t="str">
        <f>IF(H9196&lt;=60,"소형",IF((H9196&gt;60)*(H9196&lt;=85)=1,"중소형",IF((H9196&gt;85)*(H9196&lt;=102)=1,"중형",IF((H9196&gt;102)*(H9196&lt;=135)=1,"중대형","대형"))))</f>
        <v>중대형</v>
      </c>
      <c r="G9196" s="142" t="s">
        <v>6437</v>
      </c>
      <c r="H9196" s="143">
        <v>113</v>
      </c>
      <c r="I9196" s="144">
        <v>40500</v>
      </c>
      <c r="J9196" s="143">
        <v>134</v>
      </c>
      <c r="K9196" s="137">
        <v>43070</v>
      </c>
      <c r="L9196" s="137">
        <v>44075</v>
      </c>
      <c r="M9196" s="144">
        <f>H9196/3.3</f>
        <v>34.242424242424242</v>
      </c>
      <c r="N9196" s="144">
        <f>I9196/M9196</f>
        <v>1182.7433628318583</v>
      </c>
    </row>
    <row r="9197" spans="1:14">
      <c r="A9197" s="142" t="s">
        <v>2829</v>
      </c>
      <c r="B9197" s="142" t="s">
        <v>6835</v>
      </c>
      <c r="C9197" s="142" t="s">
        <v>3162</v>
      </c>
      <c r="D9197" s="142" t="s">
        <v>3397</v>
      </c>
      <c r="E9197" s="142" t="s">
        <v>6836</v>
      </c>
      <c r="F9197" s="143" t="str">
        <f>IF(H9197&lt;=60,"소형",IF((H9197&gt;60)*(H9197&lt;=85)=1,"중소형",IF((H9197&gt;85)*(H9197&lt;=102)=1,"중형",IF((H9197&gt;102)*(H9197&lt;=135)=1,"중대형","대형"))))</f>
        <v>중소형</v>
      </c>
      <c r="G9197" s="142" t="s">
        <v>6837</v>
      </c>
      <c r="H9197" s="143">
        <v>64</v>
      </c>
      <c r="I9197" s="144">
        <v>22480</v>
      </c>
      <c r="J9197" s="143">
        <v>56</v>
      </c>
      <c r="K9197" s="137">
        <v>43101</v>
      </c>
      <c r="L9197" s="137">
        <v>44075</v>
      </c>
      <c r="M9197" s="144">
        <f>H9197/3.3</f>
        <v>19.393939393939394</v>
      </c>
      <c r="N9197" s="144">
        <f>I9197/M9197</f>
        <v>1159.125</v>
      </c>
    </row>
    <row r="9198" spans="1:14">
      <c r="A9198" s="142" t="s">
        <v>2829</v>
      </c>
      <c r="B9198" s="142" t="s">
        <v>6835</v>
      </c>
      <c r="C9198" s="142" t="s">
        <v>3162</v>
      </c>
      <c r="D9198" s="142" t="s">
        <v>3397</v>
      </c>
      <c r="E9198" s="142" t="s">
        <v>6836</v>
      </c>
      <c r="F9198" s="143" t="str">
        <f>IF(H9198&lt;=60,"소형",IF((H9198&gt;60)*(H9198&lt;=85)=1,"중소형",IF((H9198&gt;85)*(H9198&lt;=102)=1,"중형",IF((H9198&gt;102)*(H9198&lt;=135)=1,"중대형","대형"))))</f>
        <v>중소형</v>
      </c>
      <c r="G9198" s="142" t="s">
        <v>6838</v>
      </c>
      <c r="H9198" s="143">
        <v>64</v>
      </c>
      <c r="I9198" s="144">
        <v>22520</v>
      </c>
      <c r="J9198" s="143">
        <v>139</v>
      </c>
      <c r="K9198" s="137">
        <v>43101</v>
      </c>
      <c r="L9198" s="137">
        <v>44075</v>
      </c>
      <c r="M9198" s="144">
        <f>H9198/3.3</f>
        <v>19.393939393939394</v>
      </c>
      <c r="N9198" s="144">
        <f>I9198/M9198</f>
        <v>1161.1875</v>
      </c>
    </row>
    <row r="9199" spans="1:14">
      <c r="A9199" s="142" t="s">
        <v>2829</v>
      </c>
      <c r="B9199" s="142" t="s">
        <v>6835</v>
      </c>
      <c r="C9199" s="142" t="s">
        <v>3162</v>
      </c>
      <c r="D9199" s="142" t="s">
        <v>3397</v>
      </c>
      <c r="E9199" s="142" t="s">
        <v>6836</v>
      </c>
      <c r="F9199" s="143" t="str">
        <f>IF(H9199&lt;=60,"소형",IF((H9199&gt;60)*(H9199&lt;=85)=1,"중소형",IF((H9199&gt;85)*(H9199&lt;=102)=1,"중형",IF((H9199&gt;102)*(H9199&lt;=135)=1,"중대형","대형"))))</f>
        <v>중소형</v>
      </c>
      <c r="G9199" s="142" t="s">
        <v>6839</v>
      </c>
      <c r="H9199" s="143">
        <v>74</v>
      </c>
      <c r="I9199" s="144">
        <v>25500</v>
      </c>
      <c r="J9199" s="143">
        <v>189</v>
      </c>
      <c r="K9199" s="137">
        <v>43101</v>
      </c>
      <c r="L9199" s="137">
        <v>44075</v>
      </c>
      <c r="M9199" s="144">
        <f>H9199/3.3</f>
        <v>22.424242424242426</v>
      </c>
      <c r="N9199" s="144">
        <f>I9199/M9199</f>
        <v>1137.1621621621621</v>
      </c>
    </row>
    <row r="9200" spans="1:14">
      <c r="A9200" s="142" t="s">
        <v>2829</v>
      </c>
      <c r="B9200" s="142" t="s">
        <v>6835</v>
      </c>
      <c r="C9200" s="142" t="s">
        <v>3162</v>
      </c>
      <c r="D9200" s="142" t="s">
        <v>3397</v>
      </c>
      <c r="E9200" s="142" t="s">
        <v>6836</v>
      </c>
      <c r="F9200" s="143" t="str">
        <f>IF(H9200&lt;=60,"소형",IF((H9200&gt;60)*(H9200&lt;=85)=1,"중소형",IF((H9200&gt;85)*(H9200&lt;=102)=1,"중형",IF((H9200&gt;102)*(H9200&lt;=135)=1,"중대형","대형"))))</f>
        <v>중소형</v>
      </c>
      <c r="G9200" s="142" t="s">
        <v>6840</v>
      </c>
      <c r="H9200" s="143">
        <v>74</v>
      </c>
      <c r="I9200" s="144">
        <v>25030</v>
      </c>
      <c r="J9200" s="143">
        <v>29</v>
      </c>
      <c r="K9200" s="137">
        <v>43101</v>
      </c>
      <c r="L9200" s="137">
        <v>44075</v>
      </c>
      <c r="M9200" s="144">
        <f>H9200/3.3</f>
        <v>22.424242424242426</v>
      </c>
      <c r="N9200" s="144">
        <f>I9200/M9200</f>
        <v>1116.2027027027027</v>
      </c>
    </row>
    <row r="9201" spans="1:14">
      <c r="A9201" s="142" t="s">
        <v>2829</v>
      </c>
      <c r="B9201" s="142" t="s">
        <v>6835</v>
      </c>
      <c r="C9201" s="142" t="s">
        <v>3162</v>
      </c>
      <c r="D9201" s="142" t="s">
        <v>3397</v>
      </c>
      <c r="E9201" s="142" t="s">
        <v>6836</v>
      </c>
      <c r="F9201" s="143" t="str">
        <f>IF(H9201&lt;=60,"소형",IF((H9201&gt;60)*(H9201&lt;=85)=1,"중소형",IF((H9201&gt;85)*(H9201&lt;=102)=1,"중형",IF((H9201&gt;102)*(H9201&lt;=135)=1,"중대형","대형"))))</f>
        <v>중소형</v>
      </c>
      <c r="G9201" s="142" t="s">
        <v>6245</v>
      </c>
      <c r="H9201" s="143">
        <v>84</v>
      </c>
      <c r="I9201" s="144">
        <v>27290</v>
      </c>
      <c r="J9201" s="143">
        <v>112</v>
      </c>
      <c r="K9201" s="137">
        <v>43101</v>
      </c>
      <c r="L9201" s="137">
        <v>44075</v>
      </c>
      <c r="M9201" s="144">
        <f>H9201/3.3</f>
        <v>25.454545454545457</v>
      </c>
      <c r="N9201" s="144">
        <f>I9201/M9201</f>
        <v>1072.1071428571427</v>
      </c>
    </row>
    <row r="9202" spans="1:14">
      <c r="A9202" s="142" t="s">
        <v>2829</v>
      </c>
      <c r="B9202" s="142" t="s">
        <v>6835</v>
      </c>
      <c r="C9202" s="142" t="s">
        <v>3162</v>
      </c>
      <c r="D9202" s="142" t="s">
        <v>3397</v>
      </c>
      <c r="E9202" s="142" t="s">
        <v>6836</v>
      </c>
      <c r="F9202" s="143" t="str">
        <f>IF(H9202&lt;=60,"소형",IF((H9202&gt;60)*(H9202&lt;=85)=1,"중소형",IF((H9202&gt;85)*(H9202&lt;=102)=1,"중형",IF((H9202&gt;102)*(H9202&lt;=135)=1,"중대형","대형"))))</f>
        <v>중소형</v>
      </c>
      <c r="G9202" s="142" t="s">
        <v>5641</v>
      </c>
      <c r="H9202" s="143">
        <v>84</v>
      </c>
      <c r="I9202" s="144">
        <v>27060</v>
      </c>
      <c r="J9202" s="143">
        <v>67</v>
      </c>
      <c r="K9202" s="137">
        <v>43101</v>
      </c>
      <c r="L9202" s="137">
        <v>44075</v>
      </c>
      <c r="M9202" s="144">
        <f>H9202/3.3</f>
        <v>25.454545454545457</v>
      </c>
      <c r="N9202" s="144">
        <f>I9202/M9202</f>
        <v>1063.0714285714284</v>
      </c>
    </row>
    <row r="9203" spans="1:14">
      <c r="A9203" s="142" t="s">
        <v>2829</v>
      </c>
      <c r="B9203" s="142" t="s">
        <v>6835</v>
      </c>
      <c r="C9203" s="142" t="s">
        <v>3162</v>
      </c>
      <c r="D9203" s="142" t="s">
        <v>3397</v>
      </c>
      <c r="E9203" s="142" t="s">
        <v>6836</v>
      </c>
      <c r="F9203" s="143" t="str">
        <f>IF(H9203&lt;=60,"소형",IF((H9203&gt;60)*(H9203&lt;=85)=1,"중소형",IF((H9203&gt;85)*(H9203&lt;=102)=1,"중형",IF((H9203&gt;102)*(H9203&lt;=135)=1,"중대형","대형"))))</f>
        <v>중소형</v>
      </c>
      <c r="G9203" s="142" t="s">
        <v>5032</v>
      </c>
      <c r="H9203" s="143">
        <v>84</v>
      </c>
      <c r="I9203" s="144">
        <v>27830</v>
      </c>
      <c r="J9203" s="143">
        <v>294</v>
      </c>
      <c r="K9203" s="137">
        <v>43101</v>
      </c>
      <c r="L9203" s="137">
        <v>44075</v>
      </c>
      <c r="M9203" s="144">
        <f>H9203/3.3</f>
        <v>25.454545454545457</v>
      </c>
      <c r="N9203" s="144">
        <f>I9203/M9203</f>
        <v>1093.3214285714284</v>
      </c>
    </row>
    <row r="9204" spans="1:14">
      <c r="A9204" s="142" t="s">
        <v>2829</v>
      </c>
      <c r="B9204" s="142" t="s">
        <v>6835</v>
      </c>
      <c r="C9204" s="142" t="s">
        <v>3162</v>
      </c>
      <c r="D9204" s="142" t="s">
        <v>3397</v>
      </c>
      <c r="E9204" s="142" t="s">
        <v>6836</v>
      </c>
      <c r="F9204" s="143" t="str">
        <f>IF(H9204&lt;=60,"소형",IF((H9204&gt;60)*(H9204&lt;=85)=1,"중소형",IF((H9204&gt;85)*(H9204&lt;=102)=1,"중형",IF((H9204&gt;102)*(H9204&lt;=135)=1,"중대형","대형"))))</f>
        <v>중형</v>
      </c>
      <c r="G9204" s="142" t="s">
        <v>6841</v>
      </c>
      <c r="H9204" s="143">
        <v>101</v>
      </c>
      <c r="I9204" s="144">
        <v>32340</v>
      </c>
      <c r="J9204" s="143">
        <v>41</v>
      </c>
      <c r="K9204" s="137">
        <v>43101</v>
      </c>
      <c r="L9204" s="137">
        <v>44075</v>
      </c>
      <c r="M9204" s="144">
        <f>H9204/3.3</f>
        <v>30.606060606060609</v>
      </c>
      <c r="N9204" s="144">
        <f>I9204/M9204</f>
        <v>1056.6534653465346</v>
      </c>
    </row>
    <row r="9205" spans="1:14">
      <c r="A9205" s="142" t="s">
        <v>2829</v>
      </c>
      <c r="B9205" s="142" t="s">
        <v>6835</v>
      </c>
      <c r="C9205" s="142" t="s">
        <v>3162</v>
      </c>
      <c r="D9205" s="142" t="s">
        <v>3397</v>
      </c>
      <c r="E9205" s="142" t="s">
        <v>6836</v>
      </c>
      <c r="F9205" s="143" t="str">
        <f>IF(H9205&lt;=60,"소형",IF((H9205&gt;60)*(H9205&lt;=85)=1,"중소형",IF((H9205&gt;85)*(H9205&lt;=102)=1,"중형",IF((H9205&gt;102)*(H9205&lt;=135)=1,"중대형","대형"))))</f>
        <v>중형</v>
      </c>
      <c r="G9205" s="142" t="s">
        <v>6842</v>
      </c>
      <c r="H9205" s="143">
        <v>101</v>
      </c>
      <c r="I9205" s="144">
        <v>33000</v>
      </c>
      <c r="J9205" s="143">
        <v>35</v>
      </c>
      <c r="K9205" s="137">
        <v>43101</v>
      </c>
      <c r="L9205" s="137">
        <v>44075</v>
      </c>
      <c r="M9205" s="144">
        <f>H9205/3.3</f>
        <v>30.606060606060609</v>
      </c>
      <c r="N9205" s="144">
        <f>I9205/M9205</f>
        <v>1078.2178217821781</v>
      </c>
    </row>
    <row r="9206" spans="1:14">
      <c r="A9206" s="142" t="s">
        <v>2829</v>
      </c>
      <c r="B9206" s="142" t="s">
        <v>6835</v>
      </c>
      <c r="C9206" s="142" t="s">
        <v>3162</v>
      </c>
      <c r="D9206" s="142" t="s">
        <v>3397</v>
      </c>
      <c r="E9206" s="142" t="s">
        <v>6836</v>
      </c>
      <c r="F9206" s="143" t="str">
        <f>IF(H9206&lt;=60,"소형",IF((H9206&gt;60)*(H9206&lt;=85)=1,"중소형",IF((H9206&gt;85)*(H9206&lt;=102)=1,"중형",IF((H9206&gt;102)*(H9206&lt;=135)=1,"중대형","대형"))))</f>
        <v>대형</v>
      </c>
      <c r="G9206" s="142" t="s">
        <v>6843</v>
      </c>
      <c r="H9206" s="143">
        <v>145</v>
      </c>
      <c r="I9206" s="144">
        <v>56790</v>
      </c>
      <c r="J9206" s="143">
        <v>3</v>
      </c>
      <c r="K9206" s="137">
        <v>43101</v>
      </c>
      <c r="L9206" s="137">
        <v>44075</v>
      </c>
      <c r="M9206" s="144">
        <f>H9206/3.3</f>
        <v>43.939393939393945</v>
      </c>
      <c r="N9206" s="144">
        <f>I9206/M9206</f>
        <v>1292.4620689655171</v>
      </c>
    </row>
    <row r="9207" spans="1:14">
      <c r="A9207" s="142" t="s">
        <v>2828</v>
      </c>
      <c r="B9207" s="142" t="s">
        <v>6844</v>
      </c>
      <c r="C9207" s="142" t="s">
        <v>3166</v>
      </c>
      <c r="D9207" s="142" t="s">
        <v>3744</v>
      </c>
      <c r="E9207" s="142" t="s">
        <v>5561</v>
      </c>
      <c r="F9207" s="143" t="str">
        <f>IF(H9207&lt;=60,"소형",IF((H9207&gt;60)*(H9207&lt;=85)=1,"중소형",IF((H9207&gt;85)*(H9207&lt;=102)=1,"중형",IF((H9207&gt;102)*(H9207&lt;=135)=1,"중대형","대형"))))</f>
        <v>중소형</v>
      </c>
      <c r="G9207" s="142" t="s">
        <v>3294</v>
      </c>
      <c r="H9207" s="143">
        <v>84</v>
      </c>
      <c r="I9207" s="139" t="s">
        <v>3211</v>
      </c>
      <c r="J9207" s="143">
        <v>173</v>
      </c>
      <c r="K9207" s="137">
        <v>43101</v>
      </c>
      <c r="L9207" s="137">
        <v>44075</v>
      </c>
      <c r="M9207" s="144">
        <f>H9207/3.3</f>
        <v>25.454545454545457</v>
      </c>
      <c r="N9207" s="144" t="e">
        <f>I9207/M9207</f>
        <v>#VALUE!</v>
      </c>
    </row>
    <row r="9208" spans="1:14">
      <c r="A9208" s="142" t="s">
        <v>2828</v>
      </c>
      <c r="B9208" s="142" t="s">
        <v>6844</v>
      </c>
      <c r="C9208" s="142" t="s">
        <v>3166</v>
      </c>
      <c r="D9208" s="142" t="s">
        <v>3744</v>
      </c>
      <c r="E9208" s="142" t="s">
        <v>5561</v>
      </c>
      <c r="F9208" s="143" t="str">
        <f>IF(H9208&lt;=60,"소형",IF((H9208&gt;60)*(H9208&lt;=85)=1,"중소형",IF((H9208&gt;85)*(H9208&lt;=102)=1,"중형",IF((H9208&gt;102)*(H9208&lt;=135)=1,"중대형","대형"))))</f>
        <v>중소형</v>
      </c>
      <c r="G9208" s="142" t="s">
        <v>3565</v>
      </c>
      <c r="H9208" s="143">
        <v>84</v>
      </c>
      <c r="I9208" s="139" t="s">
        <v>3211</v>
      </c>
      <c r="J9208" s="143">
        <v>26</v>
      </c>
      <c r="K9208" s="137">
        <v>43101</v>
      </c>
      <c r="L9208" s="137">
        <v>44075</v>
      </c>
      <c r="M9208" s="144">
        <f>H9208/3.3</f>
        <v>25.454545454545457</v>
      </c>
      <c r="N9208" s="144" t="e">
        <f>I9208/M9208</f>
        <v>#VALUE!</v>
      </c>
    </row>
    <row r="9209" spans="1:14">
      <c r="A9209" s="142" t="s">
        <v>2829</v>
      </c>
      <c r="B9209" s="142" t="s">
        <v>7142</v>
      </c>
      <c r="C9209" s="142" t="s">
        <v>3163</v>
      </c>
      <c r="D9209" s="142" t="s">
        <v>4786</v>
      </c>
      <c r="E9209" s="142" t="s">
        <v>7143</v>
      </c>
      <c r="F9209" s="143" t="str">
        <f>IF(H9209&lt;=60,"소형",IF((H9209&gt;60)*(H9209&lt;=85)=1,"중소형",IF((H9209&gt;85)*(H9209&lt;=102)=1,"중형",IF((H9209&gt;102)*(H9209&lt;=135)=1,"중대형","대형"))))</f>
        <v>소형</v>
      </c>
      <c r="G9209" s="142" t="s">
        <v>6090</v>
      </c>
      <c r="H9209" s="143">
        <v>59</v>
      </c>
      <c r="I9209" s="144">
        <v>24222</v>
      </c>
      <c r="J9209" s="143">
        <v>465</v>
      </c>
      <c r="K9209" s="137">
        <v>43160</v>
      </c>
      <c r="L9209" s="137">
        <v>44075</v>
      </c>
      <c r="M9209" s="144">
        <f>H9209/3.3</f>
        <v>17.878787878787879</v>
      </c>
      <c r="N9209" s="144">
        <f>I9209/M9209</f>
        <v>1354.7898305084746</v>
      </c>
    </row>
    <row r="9210" spans="1:14">
      <c r="A9210" s="142" t="s">
        <v>2829</v>
      </c>
      <c r="B9210" s="142" t="s">
        <v>7142</v>
      </c>
      <c r="C9210" s="142" t="s">
        <v>3163</v>
      </c>
      <c r="D9210" s="142" t="s">
        <v>4786</v>
      </c>
      <c r="E9210" s="142" t="s">
        <v>7143</v>
      </c>
      <c r="F9210" s="143" t="str">
        <f>IF(H9210&lt;=60,"소형",IF((H9210&gt;60)*(H9210&lt;=85)=1,"중소형",IF((H9210&gt;85)*(H9210&lt;=102)=1,"중형",IF((H9210&gt;102)*(H9210&lt;=135)=1,"중대형","대형"))))</f>
        <v>소형</v>
      </c>
      <c r="G9210" s="142" t="s">
        <v>6450</v>
      </c>
      <c r="H9210" s="143">
        <v>59</v>
      </c>
      <c r="I9210" s="144">
        <v>23879</v>
      </c>
      <c r="J9210" s="143">
        <v>158</v>
      </c>
      <c r="K9210" s="137">
        <v>43160</v>
      </c>
      <c r="L9210" s="137">
        <v>44075</v>
      </c>
      <c r="M9210" s="144">
        <f>H9210/3.3</f>
        <v>17.878787878787879</v>
      </c>
      <c r="N9210" s="144">
        <f>I9210/M9210</f>
        <v>1335.6050847457627</v>
      </c>
    </row>
    <row r="9211" spans="1:14">
      <c r="A9211" s="142" t="s">
        <v>2829</v>
      </c>
      <c r="B9211" s="142" t="s">
        <v>7142</v>
      </c>
      <c r="C9211" s="142" t="s">
        <v>3163</v>
      </c>
      <c r="D9211" s="142" t="s">
        <v>4786</v>
      </c>
      <c r="E9211" s="142" t="s">
        <v>7143</v>
      </c>
      <c r="F9211" s="143" t="str">
        <f>IF(H9211&lt;=60,"소형",IF((H9211&gt;60)*(H9211&lt;=85)=1,"중소형",IF((H9211&gt;85)*(H9211&lt;=102)=1,"중형",IF((H9211&gt;102)*(H9211&lt;=135)=1,"중대형","대형"))))</f>
        <v>중소형</v>
      </c>
      <c r="G9211" s="142" t="s">
        <v>5957</v>
      </c>
      <c r="H9211" s="143">
        <v>74</v>
      </c>
      <c r="I9211" s="144">
        <v>28014</v>
      </c>
      <c r="J9211" s="143">
        <v>255</v>
      </c>
      <c r="K9211" s="137">
        <v>43160</v>
      </c>
      <c r="L9211" s="137">
        <v>44075</v>
      </c>
      <c r="M9211" s="144">
        <f>H9211/3.3</f>
        <v>22.424242424242426</v>
      </c>
      <c r="N9211" s="144">
        <f>I9211/M9211</f>
        <v>1249.2729729729729</v>
      </c>
    </row>
    <row r="9212" spans="1:14">
      <c r="A9212" s="142" t="s">
        <v>2829</v>
      </c>
      <c r="B9212" s="142" t="s">
        <v>7142</v>
      </c>
      <c r="C9212" s="142" t="s">
        <v>3163</v>
      </c>
      <c r="D9212" s="142" t="s">
        <v>4786</v>
      </c>
      <c r="E9212" s="142" t="s">
        <v>7143</v>
      </c>
      <c r="F9212" s="143" t="str">
        <f>IF(H9212&lt;=60,"소형",IF((H9212&gt;60)*(H9212&lt;=85)=1,"중소형",IF((H9212&gt;85)*(H9212&lt;=102)=1,"중형",IF((H9212&gt;102)*(H9212&lt;=135)=1,"중대형","대형"))))</f>
        <v>중소형</v>
      </c>
      <c r="G9212" s="142" t="s">
        <v>6909</v>
      </c>
      <c r="H9212" s="143">
        <v>74</v>
      </c>
      <c r="I9212" s="144">
        <v>27297</v>
      </c>
      <c r="J9212" s="143">
        <v>255</v>
      </c>
      <c r="K9212" s="137">
        <v>43160</v>
      </c>
      <c r="L9212" s="137">
        <v>44075</v>
      </c>
      <c r="M9212" s="144">
        <f>H9212/3.3</f>
        <v>22.424242424242426</v>
      </c>
      <c r="N9212" s="144">
        <f>I9212/M9212</f>
        <v>1217.2986486486486</v>
      </c>
    </row>
    <row r="9213" spans="1:14">
      <c r="A9213" s="142" t="s">
        <v>2829</v>
      </c>
      <c r="B9213" s="142" t="s">
        <v>7142</v>
      </c>
      <c r="C9213" s="142" t="s">
        <v>3163</v>
      </c>
      <c r="D9213" s="142" t="s">
        <v>4786</v>
      </c>
      <c r="E9213" s="142" t="s">
        <v>7143</v>
      </c>
      <c r="F9213" s="143" t="str">
        <f>IF(H9213&lt;=60,"소형",IF((H9213&gt;60)*(H9213&lt;=85)=1,"중소형",IF((H9213&gt;85)*(H9213&lt;=102)=1,"중형",IF((H9213&gt;102)*(H9213&lt;=135)=1,"중대형","대형"))))</f>
        <v>중소형</v>
      </c>
      <c r="G9213" s="142" t="s">
        <v>6906</v>
      </c>
      <c r="H9213" s="143">
        <v>84</v>
      </c>
      <c r="I9213" s="144">
        <v>30657</v>
      </c>
      <c r="J9213" s="143">
        <v>487</v>
      </c>
      <c r="K9213" s="137">
        <v>43160</v>
      </c>
      <c r="L9213" s="137">
        <v>44075</v>
      </c>
      <c r="M9213" s="144">
        <f>H9213/3.3</f>
        <v>25.454545454545457</v>
      </c>
      <c r="N9213" s="144">
        <f>I9213/M9213</f>
        <v>1204.3821428571428</v>
      </c>
    </row>
    <row r="9214" spans="1:14">
      <c r="A9214" s="142" t="s">
        <v>2828</v>
      </c>
      <c r="B9214" s="142" t="s">
        <v>7144</v>
      </c>
      <c r="C9214" s="142" t="s">
        <v>3166</v>
      </c>
      <c r="D9214" s="142" t="s">
        <v>3744</v>
      </c>
      <c r="E9214" s="142" t="s">
        <v>5768</v>
      </c>
      <c r="F9214" s="143" t="str">
        <f>IF(H9214&lt;=60,"소형",IF((H9214&gt;60)*(H9214&lt;=85)=1,"중소형",IF((H9214&gt;85)*(H9214&lt;=102)=1,"중형",IF((H9214&gt;102)*(H9214&lt;=135)=1,"중대형","대형"))))</f>
        <v>소형</v>
      </c>
      <c r="G9214" s="142" t="s">
        <v>6449</v>
      </c>
      <c r="H9214" s="143">
        <v>59</v>
      </c>
      <c r="I9214" s="139" t="s">
        <v>3211</v>
      </c>
      <c r="J9214" s="143">
        <v>148</v>
      </c>
      <c r="K9214" s="137">
        <v>43160</v>
      </c>
      <c r="L9214" s="137">
        <v>44075</v>
      </c>
      <c r="M9214" s="144">
        <f>H9214/3.3</f>
        <v>17.878787878787879</v>
      </c>
      <c r="N9214" s="144" t="e">
        <f>I9214/M9214</f>
        <v>#VALUE!</v>
      </c>
    </row>
    <row r="9215" spans="1:14">
      <c r="A9215" s="142" t="s">
        <v>2828</v>
      </c>
      <c r="B9215" s="142" t="s">
        <v>7144</v>
      </c>
      <c r="C9215" s="142" t="s">
        <v>3166</v>
      </c>
      <c r="D9215" s="142" t="s">
        <v>3744</v>
      </c>
      <c r="E9215" s="142" t="s">
        <v>5768</v>
      </c>
      <c r="F9215" s="143" t="str">
        <f>IF(H9215&lt;=60,"소형",IF((H9215&gt;60)*(H9215&lt;=85)=1,"중소형",IF((H9215&gt;85)*(H9215&lt;=102)=1,"중형",IF((H9215&gt;102)*(H9215&lt;=135)=1,"중대형","대형"))))</f>
        <v>소형</v>
      </c>
      <c r="G9215" s="142" t="s">
        <v>5861</v>
      </c>
      <c r="H9215" s="143">
        <v>59</v>
      </c>
      <c r="I9215" s="139" t="s">
        <v>3211</v>
      </c>
      <c r="J9215" s="143">
        <v>34</v>
      </c>
      <c r="K9215" s="137">
        <v>43160</v>
      </c>
      <c r="L9215" s="137">
        <v>44075</v>
      </c>
      <c r="M9215" s="144">
        <f>H9215/3.3</f>
        <v>17.878787878787879</v>
      </c>
      <c r="N9215" s="144" t="e">
        <f>I9215/M9215</f>
        <v>#VALUE!</v>
      </c>
    </row>
    <row r="9216" spans="1:14">
      <c r="A9216" s="142" t="s">
        <v>2828</v>
      </c>
      <c r="B9216" s="142" t="s">
        <v>7145</v>
      </c>
      <c r="C9216" s="142" t="s">
        <v>3166</v>
      </c>
      <c r="D9216" s="142" t="s">
        <v>3744</v>
      </c>
      <c r="E9216" s="142" t="s">
        <v>5768</v>
      </c>
      <c r="F9216" s="143" t="str">
        <f>IF(H9216&lt;=60,"소형",IF((H9216&gt;60)*(H9216&lt;=85)=1,"중소형",IF((H9216&gt;85)*(H9216&lt;=102)=1,"중형",IF((H9216&gt;102)*(H9216&lt;=135)=1,"중대형","대형"))))</f>
        <v>중소형</v>
      </c>
      <c r="G9216" s="142" t="s">
        <v>7146</v>
      </c>
      <c r="H9216" s="143">
        <v>78</v>
      </c>
      <c r="I9216" s="139" t="s">
        <v>3211</v>
      </c>
      <c r="J9216" s="143">
        <v>98</v>
      </c>
      <c r="K9216" s="137">
        <v>43160</v>
      </c>
      <c r="L9216" s="137">
        <v>44075</v>
      </c>
      <c r="M9216" s="144">
        <f>H9216/3.3</f>
        <v>23.636363636363637</v>
      </c>
      <c r="N9216" s="144" t="e">
        <f>I9216/M9216</f>
        <v>#VALUE!</v>
      </c>
    </row>
    <row r="9217" spans="1:14">
      <c r="A9217" s="142" t="s">
        <v>2829</v>
      </c>
      <c r="B9217" s="142" t="s">
        <v>7366</v>
      </c>
      <c r="C9217" s="142" t="s">
        <v>3173</v>
      </c>
      <c r="D9217" s="142" t="s">
        <v>3274</v>
      </c>
      <c r="E9217" s="142" t="s">
        <v>7367</v>
      </c>
      <c r="F9217" s="143" t="str">
        <f>IF(H9217&lt;=60,"소형",IF((H9217&gt;60)*(H9217&lt;=85)=1,"중소형",IF((H9217&gt;85)*(H9217&lt;=102)=1,"중형",IF((H9217&gt;102)*(H9217&lt;=135)=1,"중대형","대형"))))</f>
        <v>중소형</v>
      </c>
      <c r="G9217" s="142" t="s">
        <v>3240</v>
      </c>
      <c r="H9217" s="143">
        <v>84</v>
      </c>
      <c r="I9217" s="139">
        <v>33700</v>
      </c>
      <c r="J9217" s="143">
        <v>104</v>
      </c>
      <c r="K9217" s="137">
        <v>43191</v>
      </c>
      <c r="L9217" s="137">
        <v>44075</v>
      </c>
      <c r="M9217" s="144">
        <f>H9217/3.3</f>
        <v>25.454545454545457</v>
      </c>
      <c r="N9217" s="144">
        <f>I9217/M9217</f>
        <v>1323.9285714285713</v>
      </c>
    </row>
    <row r="9218" spans="1:14">
      <c r="A9218" s="142" t="s">
        <v>2829</v>
      </c>
      <c r="B9218" s="142" t="s">
        <v>7366</v>
      </c>
      <c r="C9218" s="142" t="s">
        <v>3173</v>
      </c>
      <c r="D9218" s="142" t="s">
        <v>3274</v>
      </c>
      <c r="E9218" s="142" t="s">
        <v>7367</v>
      </c>
      <c r="F9218" s="143" t="str">
        <f>IF(H9218&lt;=60,"소형",IF((H9218&gt;60)*(H9218&lt;=85)=1,"중소형",IF((H9218&gt;85)*(H9218&lt;=102)=1,"중형",IF((H9218&gt;102)*(H9218&lt;=135)=1,"중대형","대형"))))</f>
        <v>중소형</v>
      </c>
      <c r="G9218" s="142" t="s">
        <v>4551</v>
      </c>
      <c r="H9218" s="143">
        <v>84</v>
      </c>
      <c r="I9218" s="144">
        <v>34500</v>
      </c>
      <c r="J9218" s="143">
        <v>124</v>
      </c>
      <c r="K9218" s="137">
        <v>43191</v>
      </c>
      <c r="L9218" s="137">
        <v>44075</v>
      </c>
      <c r="M9218" s="144">
        <f>H9218/3.3</f>
        <v>25.454545454545457</v>
      </c>
      <c r="N9218" s="144">
        <f>I9218/M9218</f>
        <v>1355.3571428571427</v>
      </c>
    </row>
    <row r="9219" spans="1:14">
      <c r="A9219" s="142" t="s">
        <v>2829</v>
      </c>
      <c r="B9219" s="142" t="s">
        <v>7366</v>
      </c>
      <c r="C9219" s="142" t="s">
        <v>3173</v>
      </c>
      <c r="D9219" s="142" t="s">
        <v>3274</v>
      </c>
      <c r="E9219" s="142" t="s">
        <v>7367</v>
      </c>
      <c r="F9219" s="143" t="str">
        <f>IF(H9219&lt;=60,"소형",IF((H9219&gt;60)*(H9219&lt;=85)=1,"중소형",IF((H9219&gt;85)*(H9219&lt;=102)=1,"중형",IF((H9219&gt;102)*(H9219&lt;=135)=1,"중대형","대형"))))</f>
        <v>중소형</v>
      </c>
      <c r="G9219" s="142" t="s">
        <v>5092</v>
      </c>
      <c r="H9219" s="143">
        <v>84</v>
      </c>
      <c r="I9219" s="144">
        <v>37400</v>
      </c>
      <c r="J9219" s="143">
        <v>48</v>
      </c>
      <c r="K9219" s="137">
        <v>43191</v>
      </c>
      <c r="L9219" s="137">
        <v>44075</v>
      </c>
      <c r="M9219" s="144">
        <f>H9219/3.3</f>
        <v>25.454545454545457</v>
      </c>
      <c r="N9219" s="144">
        <f>I9219/M9219</f>
        <v>1469.2857142857142</v>
      </c>
    </row>
    <row r="9220" spans="1:14">
      <c r="A9220" s="142" t="s">
        <v>2829</v>
      </c>
      <c r="B9220" s="142" t="s">
        <v>7366</v>
      </c>
      <c r="C9220" s="142" t="s">
        <v>3173</v>
      </c>
      <c r="D9220" s="142" t="s">
        <v>3274</v>
      </c>
      <c r="E9220" s="142" t="s">
        <v>7367</v>
      </c>
      <c r="F9220" s="143" t="str">
        <f>IF(H9220&lt;=60,"소형",IF((H9220&gt;60)*(H9220&lt;=85)=1,"중소형",IF((H9220&gt;85)*(H9220&lt;=102)=1,"중형",IF((H9220&gt;102)*(H9220&lt;=135)=1,"중대형","대형"))))</f>
        <v>중소형</v>
      </c>
      <c r="G9220" s="142" t="s">
        <v>4794</v>
      </c>
      <c r="H9220" s="143">
        <v>84</v>
      </c>
      <c r="I9220" s="144">
        <v>34000</v>
      </c>
      <c r="J9220" s="143">
        <v>327</v>
      </c>
      <c r="K9220" s="137">
        <v>43191</v>
      </c>
      <c r="L9220" s="137">
        <v>44075</v>
      </c>
      <c r="M9220" s="144">
        <f>H9220/3.3</f>
        <v>25.454545454545457</v>
      </c>
      <c r="N9220" s="144">
        <f>I9220/M9220</f>
        <v>1335.7142857142856</v>
      </c>
    </row>
    <row r="9221" spans="1:14">
      <c r="A9221" s="142" t="s">
        <v>2829</v>
      </c>
      <c r="B9221" s="142" t="s">
        <v>7366</v>
      </c>
      <c r="C9221" s="142" t="s">
        <v>3173</v>
      </c>
      <c r="D9221" s="142" t="s">
        <v>3274</v>
      </c>
      <c r="E9221" s="142" t="s">
        <v>7367</v>
      </c>
      <c r="F9221" s="143" t="str">
        <f>IF(H9221&lt;=60,"소형",IF((H9221&gt;60)*(H9221&lt;=85)=1,"중소형",IF((H9221&gt;85)*(H9221&lt;=102)=1,"중형",IF((H9221&gt;102)*(H9221&lt;=135)=1,"중대형","대형"))))</f>
        <v>중소형</v>
      </c>
      <c r="G9221" s="142" t="s">
        <v>5866</v>
      </c>
      <c r="H9221" s="143">
        <v>84</v>
      </c>
      <c r="I9221" s="144">
        <v>33600</v>
      </c>
      <c r="J9221" s="143">
        <v>6</v>
      </c>
      <c r="K9221" s="137">
        <v>43191</v>
      </c>
      <c r="L9221" s="137">
        <v>44075</v>
      </c>
      <c r="M9221" s="144">
        <f>H9221/3.3</f>
        <v>25.454545454545457</v>
      </c>
      <c r="N9221" s="144">
        <f>I9221/M9221</f>
        <v>1319.9999999999998</v>
      </c>
    </row>
    <row r="9222" spans="1:14">
      <c r="A9222" s="142" t="s">
        <v>2829</v>
      </c>
      <c r="B9222" s="142" t="s">
        <v>7366</v>
      </c>
      <c r="C9222" s="142" t="s">
        <v>3173</v>
      </c>
      <c r="D9222" s="142" t="s">
        <v>3274</v>
      </c>
      <c r="E9222" s="142" t="s">
        <v>7367</v>
      </c>
      <c r="F9222" s="143" t="str">
        <f>IF(H9222&lt;=60,"소형",IF((H9222&gt;60)*(H9222&lt;=85)=1,"중소형",IF((H9222&gt;85)*(H9222&lt;=102)=1,"중형",IF((H9222&gt;102)*(H9222&lt;=135)=1,"중대형","대형"))))</f>
        <v>중소형</v>
      </c>
      <c r="G9222" s="142" t="s">
        <v>3458</v>
      </c>
      <c r="H9222" s="143">
        <v>84</v>
      </c>
      <c r="I9222" s="144">
        <v>38300</v>
      </c>
      <c r="J9222" s="143">
        <v>5</v>
      </c>
      <c r="K9222" s="137">
        <v>43191</v>
      </c>
      <c r="L9222" s="137">
        <v>44075</v>
      </c>
      <c r="M9222" s="144">
        <f>H9222/3.3</f>
        <v>25.454545454545457</v>
      </c>
      <c r="N9222" s="144">
        <f>I9222/M9222</f>
        <v>1504.6428571428571</v>
      </c>
    </row>
    <row r="9223" spans="1:14">
      <c r="A9223" s="142" t="s">
        <v>2829</v>
      </c>
      <c r="B9223" s="142" t="s">
        <v>7366</v>
      </c>
      <c r="C9223" s="142" t="s">
        <v>3173</v>
      </c>
      <c r="D9223" s="142" t="s">
        <v>3274</v>
      </c>
      <c r="E9223" s="142" t="s">
        <v>7367</v>
      </c>
      <c r="F9223" s="143" t="str">
        <f>IF(H9223&lt;=60,"소형",IF((H9223&gt;60)*(H9223&lt;=85)=1,"중소형",IF((H9223&gt;85)*(H9223&lt;=102)=1,"중형",IF((H9223&gt;102)*(H9223&lt;=135)=1,"중대형","대형"))))</f>
        <v>중형</v>
      </c>
      <c r="G9223" s="142" t="s">
        <v>7215</v>
      </c>
      <c r="H9223" s="143">
        <v>102</v>
      </c>
      <c r="I9223" s="144">
        <v>40600</v>
      </c>
      <c r="J9223" s="143">
        <v>63</v>
      </c>
      <c r="K9223" s="137">
        <v>43191</v>
      </c>
      <c r="L9223" s="137">
        <v>44075</v>
      </c>
      <c r="M9223" s="144">
        <f>H9223/3.3</f>
        <v>30.90909090909091</v>
      </c>
      <c r="N9223" s="144">
        <f>I9223/M9223</f>
        <v>1313.5294117647059</v>
      </c>
    </row>
    <row r="9224" spans="1:14">
      <c r="A9224" s="142" t="s">
        <v>2829</v>
      </c>
      <c r="B9224" s="142" t="s">
        <v>7366</v>
      </c>
      <c r="C9224" s="142" t="s">
        <v>3173</v>
      </c>
      <c r="D9224" s="142" t="s">
        <v>3274</v>
      </c>
      <c r="E9224" s="142" t="s">
        <v>7367</v>
      </c>
      <c r="F9224" s="143" t="str">
        <f>IF(H9224&lt;=60,"소형",IF((H9224&gt;60)*(H9224&lt;=85)=1,"중소형",IF((H9224&gt;85)*(H9224&lt;=102)=1,"중형",IF((H9224&gt;102)*(H9224&lt;=135)=1,"중대형","대형"))))</f>
        <v>중형</v>
      </c>
      <c r="G9224" s="142" t="s">
        <v>7246</v>
      </c>
      <c r="H9224" s="143">
        <v>102</v>
      </c>
      <c r="I9224" s="144">
        <v>40000</v>
      </c>
      <c r="J9224" s="143">
        <v>171</v>
      </c>
      <c r="K9224" s="137">
        <v>43191</v>
      </c>
      <c r="L9224" s="137">
        <v>44075</v>
      </c>
      <c r="M9224" s="144">
        <f>H9224/3.3</f>
        <v>30.90909090909091</v>
      </c>
      <c r="N9224" s="144">
        <f>I9224/M9224</f>
        <v>1294.1176470588234</v>
      </c>
    </row>
    <row r="9225" spans="1:14">
      <c r="A9225" s="142" t="s">
        <v>2829</v>
      </c>
      <c r="B9225" s="142" t="s">
        <v>7366</v>
      </c>
      <c r="C9225" s="142" t="s">
        <v>3173</v>
      </c>
      <c r="D9225" s="142" t="s">
        <v>3274</v>
      </c>
      <c r="E9225" s="142" t="s">
        <v>7367</v>
      </c>
      <c r="F9225" s="143" t="str">
        <f>IF(H9225&lt;=60,"소형",IF((H9225&gt;60)*(H9225&lt;=85)=1,"중소형",IF((H9225&gt;85)*(H9225&lt;=102)=1,"중형",IF((H9225&gt;102)*(H9225&lt;=135)=1,"중대형","대형"))))</f>
        <v>중형</v>
      </c>
      <c r="G9225" s="142" t="s">
        <v>7368</v>
      </c>
      <c r="H9225" s="143">
        <v>102</v>
      </c>
      <c r="I9225" s="144">
        <v>45400</v>
      </c>
      <c r="J9225" s="143">
        <v>7</v>
      </c>
      <c r="K9225" s="137">
        <v>43191</v>
      </c>
      <c r="L9225" s="137">
        <v>44075</v>
      </c>
      <c r="M9225" s="144">
        <f>H9225/3.3</f>
        <v>30.90909090909091</v>
      </c>
      <c r="N9225" s="144">
        <f>I9225/M9225</f>
        <v>1468.8235294117646</v>
      </c>
    </row>
    <row r="9226" spans="1:14">
      <c r="A9226" s="142" t="s">
        <v>2829</v>
      </c>
      <c r="B9226" s="142" t="s">
        <v>7366</v>
      </c>
      <c r="C9226" s="142" t="s">
        <v>3173</v>
      </c>
      <c r="D9226" s="142" t="s">
        <v>3274</v>
      </c>
      <c r="E9226" s="142" t="s">
        <v>7367</v>
      </c>
      <c r="F9226" s="143" t="str">
        <f>IF(H9226&lt;=60,"소형",IF((H9226&gt;60)*(H9226&lt;=85)=1,"중소형",IF((H9226&gt;85)*(H9226&lt;=102)=1,"중형",IF((H9226&gt;102)*(H9226&lt;=135)=1,"중대형","대형"))))</f>
        <v>중대형</v>
      </c>
      <c r="G9226" s="142" t="s">
        <v>7369</v>
      </c>
      <c r="H9226" s="143">
        <v>112</v>
      </c>
      <c r="I9226" s="144">
        <v>44300</v>
      </c>
      <c r="J9226" s="143">
        <v>28</v>
      </c>
      <c r="K9226" s="137">
        <v>43191</v>
      </c>
      <c r="L9226" s="137">
        <v>44075</v>
      </c>
      <c r="M9226" s="144">
        <f>H9226/3.3</f>
        <v>33.939393939393938</v>
      </c>
      <c r="N9226" s="144">
        <f>I9226/M9226</f>
        <v>1305.2678571428571</v>
      </c>
    </row>
    <row r="9227" spans="1:14">
      <c r="A9227" s="142" t="s">
        <v>2829</v>
      </c>
      <c r="B9227" s="142" t="s">
        <v>7366</v>
      </c>
      <c r="C9227" s="142" t="s">
        <v>3173</v>
      </c>
      <c r="D9227" s="142" t="s">
        <v>3274</v>
      </c>
      <c r="E9227" s="142" t="s">
        <v>7367</v>
      </c>
      <c r="F9227" s="143" t="str">
        <f>IF(H9227&lt;=60,"소형",IF((H9227&gt;60)*(H9227&lt;=85)=1,"중소형",IF((H9227&gt;85)*(H9227&lt;=102)=1,"중형",IF((H9227&gt;102)*(H9227&lt;=135)=1,"중대형","대형"))))</f>
        <v>중대형</v>
      </c>
      <c r="G9227" s="142" t="s">
        <v>7370</v>
      </c>
      <c r="H9227" s="143">
        <v>112</v>
      </c>
      <c r="I9227" s="144">
        <v>43300</v>
      </c>
      <c r="J9227" s="143">
        <v>144</v>
      </c>
      <c r="K9227" s="137">
        <v>43191</v>
      </c>
      <c r="L9227" s="137">
        <v>44075</v>
      </c>
      <c r="M9227" s="144">
        <f>H9227/3.3</f>
        <v>33.939393939393938</v>
      </c>
      <c r="N9227" s="144">
        <f>I9227/M9227</f>
        <v>1275.8035714285716</v>
      </c>
    </row>
    <row r="9228" spans="1:14">
      <c r="A9228" s="142" t="s">
        <v>2829</v>
      </c>
      <c r="B9228" s="142" t="s">
        <v>7366</v>
      </c>
      <c r="C9228" s="142" t="s">
        <v>3173</v>
      </c>
      <c r="D9228" s="142" t="s">
        <v>3274</v>
      </c>
      <c r="E9228" s="142" t="s">
        <v>7367</v>
      </c>
      <c r="F9228" s="143" t="str">
        <f>IF(H9228&lt;=60,"소형",IF((H9228&gt;60)*(H9228&lt;=85)=1,"중소형",IF((H9228&gt;85)*(H9228&lt;=102)=1,"중형",IF((H9228&gt;102)*(H9228&lt;=135)=1,"중대형","대형"))))</f>
        <v>중대형</v>
      </c>
      <c r="G9228" s="142" t="s">
        <v>7371</v>
      </c>
      <c r="H9228" s="143">
        <v>112</v>
      </c>
      <c r="I9228" s="144">
        <v>45900</v>
      </c>
      <c r="J9228" s="143">
        <v>8</v>
      </c>
      <c r="K9228" s="137">
        <v>43191</v>
      </c>
      <c r="L9228" s="137">
        <v>44075</v>
      </c>
      <c r="M9228" s="144">
        <f>H9228/3.3</f>
        <v>33.939393939393938</v>
      </c>
      <c r="N9228" s="144">
        <f>I9228/M9228</f>
        <v>1352.4107142857144</v>
      </c>
    </row>
    <row r="9229" spans="1:14">
      <c r="A9229" s="142" t="s">
        <v>2829</v>
      </c>
      <c r="B9229" s="142" t="s">
        <v>7366</v>
      </c>
      <c r="C9229" s="142" t="s">
        <v>3173</v>
      </c>
      <c r="D9229" s="142" t="s">
        <v>3274</v>
      </c>
      <c r="E9229" s="142" t="s">
        <v>7367</v>
      </c>
      <c r="F9229" s="143" t="str">
        <f>IF(H9229&lt;=60,"소형",IF((H9229&gt;60)*(H9229&lt;=85)=1,"중소형",IF((H9229&gt;85)*(H9229&lt;=102)=1,"중형",IF((H9229&gt;102)*(H9229&lt;=135)=1,"중대형","대형"))))</f>
        <v>중대형</v>
      </c>
      <c r="G9229" s="142" t="s">
        <v>7372</v>
      </c>
      <c r="H9229" s="143">
        <v>112</v>
      </c>
      <c r="I9229" s="144">
        <v>46100</v>
      </c>
      <c r="J9229" s="143">
        <v>4</v>
      </c>
      <c r="K9229" s="137">
        <v>43191</v>
      </c>
      <c r="L9229" s="137">
        <v>44075</v>
      </c>
      <c r="M9229" s="144">
        <f>H9229/3.3</f>
        <v>33.939393939393938</v>
      </c>
      <c r="N9229" s="144">
        <f>I9229/M9229</f>
        <v>1358.3035714285716</v>
      </c>
    </row>
    <row r="9230" spans="1:14">
      <c r="A9230" s="142" t="s">
        <v>2829</v>
      </c>
      <c r="B9230" s="142" t="s">
        <v>7366</v>
      </c>
      <c r="C9230" s="142" t="s">
        <v>3173</v>
      </c>
      <c r="D9230" s="142" t="s">
        <v>3274</v>
      </c>
      <c r="E9230" s="142" t="s">
        <v>7367</v>
      </c>
      <c r="F9230" s="143" t="str">
        <f>IF(H9230&lt;=60,"소형",IF((H9230&gt;60)*(H9230&lt;=85)=1,"중소형",IF((H9230&gt;85)*(H9230&lt;=102)=1,"중형",IF((H9230&gt;102)*(H9230&lt;=135)=1,"중대형","대형"))))</f>
        <v>중대형</v>
      </c>
      <c r="G9230" s="142" t="s">
        <v>7373</v>
      </c>
      <c r="H9230" s="143">
        <v>112</v>
      </c>
      <c r="I9230" s="144">
        <v>43600</v>
      </c>
      <c r="J9230" s="143">
        <v>1</v>
      </c>
      <c r="K9230" s="137">
        <v>43191</v>
      </c>
      <c r="L9230" s="137">
        <v>44075</v>
      </c>
      <c r="M9230" s="144">
        <f>H9230/3.3</f>
        <v>33.939393939393938</v>
      </c>
      <c r="N9230" s="144">
        <f>I9230/M9230</f>
        <v>1284.6428571428571</v>
      </c>
    </row>
    <row r="9231" spans="1:14">
      <c r="A9231" s="142" t="s">
        <v>2829</v>
      </c>
      <c r="B9231" s="142" t="s">
        <v>7366</v>
      </c>
      <c r="C9231" s="142" t="s">
        <v>3173</v>
      </c>
      <c r="D9231" s="142" t="s">
        <v>3274</v>
      </c>
      <c r="E9231" s="142" t="s">
        <v>7367</v>
      </c>
      <c r="F9231" s="143" t="str">
        <f>IF(H9231&lt;=60,"소형",IF((H9231&gt;60)*(H9231&lt;=85)=1,"중소형",IF((H9231&gt;85)*(H9231&lt;=102)=1,"중형",IF((H9231&gt;102)*(H9231&lt;=135)=1,"중대형","대형"))))</f>
        <v>중대형</v>
      </c>
      <c r="G9231" s="142" t="s">
        <v>7374</v>
      </c>
      <c r="H9231" s="143">
        <v>112</v>
      </c>
      <c r="I9231" s="144">
        <v>48800</v>
      </c>
      <c r="J9231" s="143">
        <v>19</v>
      </c>
      <c r="K9231" s="137">
        <v>43191</v>
      </c>
      <c r="L9231" s="137">
        <v>44075</v>
      </c>
      <c r="M9231" s="144">
        <f>H9231/3.3</f>
        <v>33.939393939393938</v>
      </c>
      <c r="N9231" s="144">
        <f>I9231/M9231</f>
        <v>1437.8571428571429</v>
      </c>
    </row>
    <row r="9232" spans="1:14">
      <c r="A9232" s="142" t="s">
        <v>2829</v>
      </c>
      <c r="B9232" s="142" t="s">
        <v>7366</v>
      </c>
      <c r="C9232" s="142" t="s">
        <v>3173</v>
      </c>
      <c r="D9232" s="142" t="s">
        <v>3274</v>
      </c>
      <c r="E9232" s="142" t="s">
        <v>7367</v>
      </c>
      <c r="F9232" s="143" t="str">
        <f>IF(H9232&lt;=60,"소형",IF((H9232&gt;60)*(H9232&lt;=85)=1,"중소형",IF((H9232&gt;85)*(H9232&lt;=102)=1,"중형",IF((H9232&gt;102)*(H9232&lt;=135)=1,"중대형","대형"))))</f>
        <v>중대형</v>
      </c>
      <c r="G9232" s="142" t="s">
        <v>7375</v>
      </c>
      <c r="H9232" s="143">
        <v>112</v>
      </c>
      <c r="I9232" s="144">
        <v>45500</v>
      </c>
      <c r="J9232" s="143">
        <v>1</v>
      </c>
      <c r="K9232" s="137">
        <v>43191</v>
      </c>
      <c r="L9232" s="137">
        <v>44075</v>
      </c>
      <c r="M9232" s="144">
        <f>H9232/3.3</f>
        <v>33.939393939393938</v>
      </c>
      <c r="N9232" s="144">
        <f>I9232/M9232</f>
        <v>1340.625</v>
      </c>
    </row>
    <row r="9233" spans="1:14">
      <c r="A9233" s="142" t="s">
        <v>2829</v>
      </c>
      <c r="B9233" s="142" t="s">
        <v>7366</v>
      </c>
      <c r="C9233" s="142" t="s">
        <v>3173</v>
      </c>
      <c r="D9233" s="142" t="s">
        <v>3274</v>
      </c>
      <c r="E9233" s="142" t="s">
        <v>7367</v>
      </c>
      <c r="F9233" s="143" t="str">
        <f>IF(H9233&lt;=60,"소형",IF((H9233&gt;60)*(H9233&lt;=85)=1,"중소형",IF((H9233&gt;85)*(H9233&lt;=102)=1,"중형",IF((H9233&gt;102)*(H9233&lt;=135)=1,"중대형","대형"))))</f>
        <v>중대형</v>
      </c>
      <c r="G9233" s="142" t="s">
        <v>7376</v>
      </c>
      <c r="H9233" s="143">
        <v>120</v>
      </c>
      <c r="I9233" s="144">
        <v>46600</v>
      </c>
      <c r="J9233" s="143">
        <v>50</v>
      </c>
      <c r="K9233" s="137">
        <v>43191</v>
      </c>
      <c r="L9233" s="137">
        <v>44075</v>
      </c>
      <c r="M9233" s="144">
        <f>H9233/3.3</f>
        <v>36.363636363636367</v>
      </c>
      <c r="N9233" s="144">
        <f>I9233/M9233</f>
        <v>1281.4999999999998</v>
      </c>
    </row>
    <row r="9234" spans="1:14">
      <c r="A9234" s="142" t="s">
        <v>2829</v>
      </c>
      <c r="B9234" s="142" t="s">
        <v>7377</v>
      </c>
      <c r="C9234" s="142" t="s">
        <v>3173</v>
      </c>
      <c r="D9234" s="142" t="s">
        <v>3274</v>
      </c>
      <c r="E9234" s="142" t="s">
        <v>7367</v>
      </c>
      <c r="F9234" s="143" t="str">
        <f>IF(H9234&lt;=60,"소형",IF((H9234&gt;60)*(H9234&lt;=85)=1,"중소형",IF((H9234&gt;85)*(H9234&lt;=102)=1,"중형",IF((H9234&gt;102)*(H9234&lt;=135)=1,"중대형","대형"))))</f>
        <v>소형</v>
      </c>
      <c r="G9234" s="142" t="s">
        <v>4121</v>
      </c>
      <c r="H9234" s="143">
        <v>59</v>
      </c>
      <c r="I9234" s="144">
        <v>24500</v>
      </c>
      <c r="J9234" s="143">
        <v>915</v>
      </c>
      <c r="K9234" s="137">
        <v>43191</v>
      </c>
      <c r="L9234" s="137">
        <v>44075</v>
      </c>
      <c r="M9234" s="144">
        <f>H9234/3.3</f>
        <v>17.878787878787879</v>
      </c>
      <c r="N9234" s="144">
        <f>I9234/M9234</f>
        <v>1370.3389830508474</v>
      </c>
    </row>
    <row r="9235" spans="1:14">
      <c r="A9235" s="142" t="s">
        <v>2829</v>
      </c>
      <c r="B9235" s="142" t="s">
        <v>7377</v>
      </c>
      <c r="C9235" s="142" t="s">
        <v>3173</v>
      </c>
      <c r="D9235" s="142" t="s">
        <v>3274</v>
      </c>
      <c r="E9235" s="142" t="s">
        <v>7367</v>
      </c>
      <c r="F9235" s="143" t="str">
        <f>IF(H9235&lt;=60,"소형",IF((H9235&gt;60)*(H9235&lt;=85)=1,"중소형",IF((H9235&gt;85)*(H9235&lt;=102)=1,"중형",IF((H9235&gt;102)*(H9235&lt;=135)=1,"중대형","대형"))))</f>
        <v>소형</v>
      </c>
      <c r="G9235" s="142" t="s">
        <v>4244</v>
      </c>
      <c r="H9235" s="143">
        <v>59</v>
      </c>
      <c r="I9235" s="144">
        <v>24400</v>
      </c>
      <c r="J9235" s="143">
        <v>15</v>
      </c>
      <c r="K9235" s="137">
        <v>43191</v>
      </c>
      <c r="L9235" s="137">
        <v>44075</v>
      </c>
      <c r="M9235" s="144">
        <f>H9235/3.3</f>
        <v>17.878787878787879</v>
      </c>
      <c r="N9235" s="144">
        <f>I9235/M9235</f>
        <v>1364.7457627118645</v>
      </c>
    </row>
    <row r="9236" spans="1:14">
      <c r="A9236" s="142" t="s">
        <v>2829</v>
      </c>
      <c r="B9236" s="142" t="s">
        <v>7377</v>
      </c>
      <c r="C9236" s="142" t="s">
        <v>3173</v>
      </c>
      <c r="D9236" s="142" t="s">
        <v>3274</v>
      </c>
      <c r="E9236" s="142" t="s">
        <v>7367</v>
      </c>
      <c r="F9236" s="143" t="str">
        <f>IF(H9236&lt;=60,"소형",IF((H9236&gt;60)*(H9236&lt;=85)=1,"중소형",IF((H9236&gt;85)*(H9236&lt;=102)=1,"중형",IF((H9236&gt;102)*(H9236&lt;=135)=1,"중대형","대형"))))</f>
        <v>중소형</v>
      </c>
      <c r="G9236" s="142" t="s">
        <v>5912</v>
      </c>
      <c r="H9236" s="143">
        <v>84</v>
      </c>
      <c r="I9236" s="144">
        <v>33000</v>
      </c>
      <c r="J9236" s="143">
        <v>17</v>
      </c>
      <c r="K9236" s="137">
        <v>43191</v>
      </c>
      <c r="L9236" s="137">
        <v>44075</v>
      </c>
      <c r="M9236" s="144">
        <f>H9236/3.3</f>
        <v>25.454545454545457</v>
      </c>
      <c r="N9236" s="144">
        <f>I9236/M9236</f>
        <v>1296.4285714285713</v>
      </c>
    </row>
    <row r="9237" spans="1:14">
      <c r="A9237" s="142" t="s">
        <v>2829</v>
      </c>
      <c r="B9237" s="142" t="s">
        <v>7377</v>
      </c>
      <c r="C9237" s="142" t="s">
        <v>3173</v>
      </c>
      <c r="D9237" s="142" t="s">
        <v>3274</v>
      </c>
      <c r="E9237" s="142" t="s">
        <v>7367</v>
      </c>
      <c r="F9237" s="143" t="str">
        <f>IF(H9237&lt;=60,"소형",IF((H9237&gt;60)*(H9237&lt;=85)=1,"중소형",IF((H9237&gt;85)*(H9237&lt;=102)=1,"중형",IF((H9237&gt;102)*(H9237&lt;=135)=1,"중대형","대형"))))</f>
        <v>중소형</v>
      </c>
      <c r="G9237" s="142" t="s">
        <v>4201</v>
      </c>
      <c r="H9237" s="143">
        <v>84</v>
      </c>
      <c r="I9237" s="144">
        <v>34100</v>
      </c>
      <c r="J9237" s="143">
        <v>400</v>
      </c>
      <c r="K9237" s="137">
        <v>43191</v>
      </c>
      <c r="L9237" s="137">
        <v>44075</v>
      </c>
      <c r="M9237" s="144">
        <f>H9237/3.3</f>
        <v>25.454545454545457</v>
      </c>
      <c r="N9237" s="144">
        <f>I9237/M9237</f>
        <v>1339.6428571428571</v>
      </c>
    </row>
    <row r="9238" spans="1:14">
      <c r="A9238" s="142" t="s">
        <v>2829</v>
      </c>
      <c r="B9238" s="142" t="s">
        <v>7377</v>
      </c>
      <c r="C9238" s="142" t="s">
        <v>3173</v>
      </c>
      <c r="D9238" s="142" t="s">
        <v>3274</v>
      </c>
      <c r="E9238" s="142" t="s">
        <v>7367</v>
      </c>
      <c r="F9238" s="143" t="str">
        <f>IF(H9238&lt;=60,"소형",IF((H9238&gt;60)*(H9238&lt;=85)=1,"중소형",IF((H9238&gt;85)*(H9238&lt;=102)=1,"중형",IF((H9238&gt;102)*(H9238&lt;=135)=1,"중대형","대형"))))</f>
        <v>중소형</v>
      </c>
      <c r="G9238" s="142" t="s">
        <v>3858</v>
      </c>
      <c r="H9238" s="143">
        <v>84</v>
      </c>
      <c r="I9238" s="144">
        <v>33500</v>
      </c>
      <c r="J9238" s="143">
        <v>59</v>
      </c>
      <c r="K9238" s="137">
        <v>43191</v>
      </c>
      <c r="L9238" s="137">
        <v>44075</v>
      </c>
      <c r="M9238" s="144">
        <f>H9238/3.3</f>
        <v>25.454545454545457</v>
      </c>
      <c r="N9238" s="144">
        <f>I9238/M9238</f>
        <v>1316.0714285714284</v>
      </c>
    </row>
    <row r="9239" spans="1:14">
      <c r="A9239" s="142" t="s">
        <v>2829</v>
      </c>
      <c r="B9239" s="142" t="s">
        <v>7377</v>
      </c>
      <c r="C9239" s="142" t="s">
        <v>3173</v>
      </c>
      <c r="D9239" s="142" t="s">
        <v>3274</v>
      </c>
      <c r="E9239" s="142" t="s">
        <v>7367</v>
      </c>
      <c r="F9239" s="143" t="str">
        <f>IF(H9239&lt;=60,"소형",IF((H9239&gt;60)*(H9239&lt;=85)=1,"중소형",IF((H9239&gt;85)*(H9239&lt;=102)=1,"중형",IF((H9239&gt;102)*(H9239&lt;=135)=1,"중대형","대형"))))</f>
        <v>중소형</v>
      </c>
      <c r="G9239" s="142" t="s">
        <v>4071</v>
      </c>
      <c r="H9239" s="143">
        <v>84</v>
      </c>
      <c r="I9239" s="144">
        <v>33600</v>
      </c>
      <c r="J9239" s="143">
        <v>189</v>
      </c>
      <c r="K9239" s="137">
        <v>43191</v>
      </c>
      <c r="L9239" s="137">
        <v>44075</v>
      </c>
      <c r="M9239" s="144">
        <f>H9239/3.3</f>
        <v>25.454545454545457</v>
      </c>
      <c r="N9239" s="144">
        <f>I9239/M9239</f>
        <v>1319.9999999999998</v>
      </c>
    </row>
    <row r="9240" spans="1:14">
      <c r="A9240" s="142" t="s">
        <v>2829</v>
      </c>
      <c r="B9240" s="142" t="s">
        <v>7377</v>
      </c>
      <c r="C9240" s="142" t="s">
        <v>3173</v>
      </c>
      <c r="D9240" s="142" t="s">
        <v>3274</v>
      </c>
      <c r="E9240" s="142" t="s">
        <v>7367</v>
      </c>
      <c r="F9240" s="143" t="str">
        <f>IF(H9240&lt;=60,"소형",IF((H9240&gt;60)*(H9240&lt;=85)=1,"중소형",IF((H9240&gt;85)*(H9240&lt;=102)=1,"중형",IF((H9240&gt;102)*(H9240&lt;=135)=1,"중대형","대형"))))</f>
        <v>중소형</v>
      </c>
      <c r="G9240" s="142" t="s">
        <v>4216</v>
      </c>
      <c r="H9240" s="143">
        <v>84</v>
      </c>
      <c r="I9240" s="144">
        <v>37400</v>
      </c>
      <c r="J9240" s="143">
        <v>85</v>
      </c>
      <c r="K9240" s="137">
        <v>43191</v>
      </c>
      <c r="L9240" s="137">
        <v>44075</v>
      </c>
      <c r="M9240" s="144">
        <f>H9240/3.3</f>
        <v>25.454545454545457</v>
      </c>
      <c r="N9240" s="144">
        <f>I9240/M9240</f>
        <v>1469.2857142857142</v>
      </c>
    </row>
    <row r="9241" spans="1:14">
      <c r="A9241" s="142" t="s">
        <v>2829</v>
      </c>
      <c r="B9241" s="142" t="s">
        <v>7377</v>
      </c>
      <c r="C9241" s="142" t="s">
        <v>3173</v>
      </c>
      <c r="D9241" s="142" t="s">
        <v>3274</v>
      </c>
      <c r="E9241" s="142" t="s">
        <v>7367</v>
      </c>
      <c r="F9241" s="143" t="str">
        <f>IF(H9241&lt;=60,"소형",IF((H9241&gt;60)*(H9241&lt;=85)=1,"중소형",IF((H9241&gt;85)*(H9241&lt;=102)=1,"중형",IF((H9241&gt;102)*(H9241&lt;=135)=1,"중대형","대형"))))</f>
        <v>중소형</v>
      </c>
      <c r="G9241" s="142" t="s">
        <v>5353</v>
      </c>
      <c r="H9241" s="143">
        <v>84</v>
      </c>
      <c r="I9241" s="144">
        <v>34200</v>
      </c>
      <c r="J9241" s="143">
        <v>12</v>
      </c>
      <c r="K9241" s="137">
        <v>43191</v>
      </c>
      <c r="L9241" s="137">
        <v>44075</v>
      </c>
      <c r="M9241" s="144">
        <f>H9241/3.3</f>
        <v>25.454545454545457</v>
      </c>
      <c r="N9241" s="144">
        <f>I9241/M9241</f>
        <v>1343.5714285714284</v>
      </c>
    </row>
    <row r="9242" spans="1:14">
      <c r="A9242" s="142" t="s">
        <v>2829</v>
      </c>
      <c r="B9242" s="142" t="s">
        <v>7377</v>
      </c>
      <c r="C9242" s="142" t="s">
        <v>3173</v>
      </c>
      <c r="D9242" s="142" t="s">
        <v>3274</v>
      </c>
      <c r="E9242" s="142" t="s">
        <v>7367</v>
      </c>
      <c r="F9242" s="143" t="str">
        <f>IF(H9242&lt;=60,"소형",IF((H9242&gt;60)*(H9242&lt;=85)=1,"중소형",IF((H9242&gt;85)*(H9242&lt;=102)=1,"중형",IF((H9242&gt;102)*(H9242&lt;=135)=1,"중대형","대형"))))</f>
        <v>중소형</v>
      </c>
      <c r="G9242" s="142" t="s">
        <v>7378</v>
      </c>
      <c r="H9242" s="143">
        <v>84</v>
      </c>
      <c r="I9242" s="144">
        <v>33700</v>
      </c>
      <c r="J9242" s="143">
        <v>6</v>
      </c>
      <c r="K9242" s="137">
        <v>43191</v>
      </c>
      <c r="L9242" s="137">
        <v>44075</v>
      </c>
      <c r="M9242" s="144">
        <f>H9242/3.3</f>
        <v>25.454545454545457</v>
      </c>
      <c r="N9242" s="144">
        <f>I9242/M9242</f>
        <v>1323.9285714285713</v>
      </c>
    </row>
    <row r="9243" spans="1:14">
      <c r="A9243" s="142" t="s">
        <v>2829</v>
      </c>
      <c r="B9243" s="142" t="s">
        <v>7377</v>
      </c>
      <c r="C9243" s="142" t="s">
        <v>3173</v>
      </c>
      <c r="D9243" s="142" t="s">
        <v>3274</v>
      </c>
      <c r="E9243" s="142" t="s">
        <v>7367</v>
      </c>
      <c r="F9243" s="143" t="str">
        <f>IF(H9243&lt;=60,"소형",IF((H9243&gt;60)*(H9243&lt;=85)=1,"중소형",IF((H9243&gt;85)*(H9243&lt;=102)=1,"중형",IF((H9243&gt;102)*(H9243&lt;=135)=1,"중대형","대형"))))</f>
        <v>중소형</v>
      </c>
      <c r="G9243" s="142" t="s">
        <v>3540</v>
      </c>
      <c r="H9243" s="143">
        <v>84</v>
      </c>
      <c r="I9243" s="144">
        <v>37500</v>
      </c>
      <c r="J9243" s="143">
        <v>12</v>
      </c>
      <c r="K9243" s="137">
        <v>43191</v>
      </c>
      <c r="L9243" s="137">
        <v>44075</v>
      </c>
      <c r="M9243" s="144">
        <f>H9243/3.3</f>
        <v>25.454545454545457</v>
      </c>
      <c r="N9243" s="144">
        <f>I9243/M9243</f>
        <v>1473.2142857142856</v>
      </c>
    </row>
    <row r="9244" spans="1:14">
      <c r="A9244" s="142" t="s">
        <v>2829</v>
      </c>
      <c r="B9244" s="142" t="s">
        <v>7377</v>
      </c>
      <c r="C9244" s="142" t="s">
        <v>3173</v>
      </c>
      <c r="D9244" s="142" t="s">
        <v>3274</v>
      </c>
      <c r="E9244" s="142" t="s">
        <v>7367</v>
      </c>
      <c r="F9244" s="143" t="str">
        <f>IF(H9244&lt;=60,"소형",IF((H9244&gt;60)*(H9244&lt;=85)=1,"중소형",IF((H9244&gt;85)*(H9244&lt;=102)=1,"중형",IF((H9244&gt;102)*(H9244&lt;=135)=1,"중대형","대형"))))</f>
        <v>중대형</v>
      </c>
      <c r="G9244" s="142" t="s">
        <v>7379</v>
      </c>
      <c r="H9244" s="143">
        <v>112</v>
      </c>
      <c r="I9244" s="144">
        <v>43400</v>
      </c>
      <c r="J9244" s="143">
        <v>164</v>
      </c>
      <c r="K9244" s="137">
        <v>43191</v>
      </c>
      <c r="L9244" s="137">
        <v>44075</v>
      </c>
      <c r="M9244" s="144">
        <f>H9244/3.3</f>
        <v>33.939393939393938</v>
      </c>
      <c r="N9244" s="144">
        <f>I9244/M9244</f>
        <v>1278.75</v>
      </c>
    </row>
    <row r="9245" spans="1:14">
      <c r="A9245" s="142" t="s">
        <v>2829</v>
      </c>
      <c r="B9245" s="142" t="s">
        <v>7377</v>
      </c>
      <c r="C9245" s="142" t="s">
        <v>3173</v>
      </c>
      <c r="D9245" s="142" t="s">
        <v>3274</v>
      </c>
      <c r="E9245" s="142" t="s">
        <v>7367</v>
      </c>
      <c r="F9245" s="143" t="str">
        <f>IF(H9245&lt;=60,"소형",IF((H9245&gt;60)*(H9245&lt;=85)=1,"중소형",IF((H9245&gt;85)*(H9245&lt;=102)=1,"중형",IF((H9245&gt;102)*(H9245&lt;=135)=1,"중대형","대형"))))</f>
        <v>중대형</v>
      </c>
      <c r="G9245" s="142" t="s">
        <v>7380</v>
      </c>
      <c r="H9245" s="143">
        <v>112</v>
      </c>
      <c r="I9245" s="144">
        <v>49000</v>
      </c>
      <c r="J9245" s="143">
        <v>11</v>
      </c>
      <c r="K9245" s="137">
        <v>43191</v>
      </c>
      <c r="L9245" s="137">
        <v>44075</v>
      </c>
      <c r="M9245" s="144">
        <f>H9245/3.3</f>
        <v>33.939393939393938</v>
      </c>
      <c r="N9245" s="144">
        <f>I9245/M9245</f>
        <v>1443.75</v>
      </c>
    </row>
    <row r="9246" spans="1:14">
      <c r="A9246" s="142" t="s">
        <v>2829</v>
      </c>
      <c r="B9246" s="142" t="s">
        <v>7377</v>
      </c>
      <c r="C9246" s="142" t="s">
        <v>3173</v>
      </c>
      <c r="D9246" s="142" t="s">
        <v>3274</v>
      </c>
      <c r="E9246" s="142" t="s">
        <v>7367</v>
      </c>
      <c r="F9246" s="143" t="str">
        <f>IF(H9246&lt;=60,"소형",IF((H9246&gt;60)*(H9246&lt;=85)=1,"중소형",IF((H9246&gt;85)*(H9246&lt;=102)=1,"중형",IF((H9246&gt;102)*(H9246&lt;=135)=1,"중대형","대형"))))</f>
        <v>중대형</v>
      </c>
      <c r="G9246" s="142" t="s">
        <v>7381</v>
      </c>
      <c r="H9246" s="143">
        <v>112</v>
      </c>
      <c r="I9246" s="144">
        <v>44600</v>
      </c>
      <c r="J9246" s="143">
        <v>4</v>
      </c>
      <c r="K9246" s="137">
        <v>43191</v>
      </c>
      <c r="L9246" s="137">
        <v>44075</v>
      </c>
      <c r="M9246" s="144">
        <f>H9246/3.3</f>
        <v>33.939393939393938</v>
      </c>
      <c r="N9246" s="144">
        <f>I9246/M9246</f>
        <v>1314.1071428571429</v>
      </c>
    </row>
    <row r="9247" spans="1:14">
      <c r="A9247" s="142" t="s">
        <v>2829</v>
      </c>
      <c r="B9247" s="142" t="s">
        <v>7377</v>
      </c>
      <c r="C9247" s="142" t="s">
        <v>3173</v>
      </c>
      <c r="D9247" s="142" t="s">
        <v>3274</v>
      </c>
      <c r="E9247" s="142" t="s">
        <v>7367</v>
      </c>
      <c r="F9247" s="143" t="str">
        <f>IF(H9247&lt;=60,"소형",IF((H9247&gt;60)*(H9247&lt;=85)=1,"중소형",IF((H9247&gt;85)*(H9247&lt;=102)=1,"중형",IF((H9247&gt;102)*(H9247&lt;=135)=1,"중대형","대형"))))</f>
        <v>중대형</v>
      </c>
      <c r="G9247" s="142" t="s">
        <v>7382</v>
      </c>
      <c r="H9247" s="143">
        <v>112</v>
      </c>
      <c r="I9247" s="144">
        <v>45700</v>
      </c>
      <c r="J9247" s="143">
        <v>1</v>
      </c>
      <c r="K9247" s="137">
        <v>43191</v>
      </c>
      <c r="L9247" s="137">
        <v>44075</v>
      </c>
      <c r="M9247" s="144">
        <f>H9247/3.3</f>
        <v>33.939393939393938</v>
      </c>
      <c r="N9247" s="144">
        <f>I9247/M9247</f>
        <v>1346.5178571428571</v>
      </c>
    </row>
    <row r="9248" spans="1:14">
      <c r="A9248" s="142" t="s">
        <v>2829</v>
      </c>
      <c r="B9248" s="142" t="s">
        <v>7377</v>
      </c>
      <c r="C9248" s="142" t="s">
        <v>3173</v>
      </c>
      <c r="D9248" s="142" t="s">
        <v>3274</v>
      </c>
      <c r="E9248" s="142" t="s">
        <v>7367</v>
      </c>
      <c r="F9248" s="143" t="str">
        <f>IF(H9248&lt;=60,"소형",IF((H9248&gt;60)*(H9248&lt;=85)=1,"중소형",IF((H9248&gt;85)*(H9248&lt;=102)=1,"중형",IF((H9248&gt;102)*(H9248&lt;=135)=1,"중대형","대형"))))</f>
        <v>중대형</v>
      </c>
      <c r="G9248" s="142" t="s">
        <v>7383</v>
      </c>
      <c r="H9248" s="143">
        <v>120</v>
      </c>
      <c r="I9248" s="144">
        <v>46500</v>
      </c>
      <c r="J9248" s="143">
        <v>100</v>
      </c>
      <c r="K9248" s="137">
        <v>43191</v>
      </c>
      <c r="L9248" s="137">
        <v>44075</v>
      </c>
      <c r="M9248" s="144">
        <f>H9248/3.3</f>
        <v>36.363636363636367</v>
      </c>
      <c r="N9248" s="144">
        <f>I9248/M9248</f>
        <v>1278.75</v>
      </c>
    </row>
    <row r="9249" spans="1:14">
      <c r="A9249" s="142" t="s">
        <v>2829</v>
      </c>
      <c r="B9249" s="142" t="s">
        <v>7468</v>
      </c>
      <c r="C9249" s="142" t="s">
        <v>3165</v>
      </c>
      <c r="D9249" s="142" t="s">
        <v>6120</v>
      </c>
      <c r="E9249" s="142" t="s">
        <v>7469</v>
      </c>
      <c r="F9249" s="143" t="str">
        <f>IF(H9249&lt;=60,"소형",IF((H9249&gt;60)*(H9249&lt;=85)=1,"중소형",IF((H9249&gt;85)*(H9249&lt;=102)=1,"중형",IF((H9249&gt;102)*(H9249&lt;=135)=1,"중대형","대형"))))</f>
        <v>소형</v>
      </c>
      <c r="G9249" s="142" t="s">
        <v>5061</v>
      </c>
      <c r="H9249" s="143">
        <v>59</v>
      </c>
      <c r="I9249" s="139" t="s">
        <v>3211</v>
      </c>
      <c r="J9249" s="143">
        <v>211</v>
      </c>
      <c r="K9249" s="137">
        <v>43221</v>
      </c>
      <c r="L9249" s="137">
        <v>44075</v>
      </c>
      <c r="M9249" s="144">
        <f>H9249/3.3</f>
        <v>17.878787878787879</v>
      </c>
      <c r="N9249" s="144" t="e">
        <f>I9249/M9249</f>
        <v>#VALUE!</v>
      </c>
    </row>
    <row r="9250" spans="1:14">
      <c r="A9250" s="142" t="s">
        <v>2829</v>
      </c>
      <c r="B9250" s="142" t="s">
        <v>7468</v>
      </c>
      <c r="C9250" s="142" t="s">
        <v>3165</v>
      </c>
      <c r="D9250" s="142" t="s">
        <v>6120</v>
      </c>
      <c r="E9250" s="142" t="s">
        <v>7469</v>
      </c>
      <c r="F9250" s="143" t="str">
        <f>IF(H9250&lt;=60,"소형",IF((H9250&gt;60)*(H9250&lt;=85)=1,"중소형",IF((H9250&gt;85)*(H9250&lt;=102)=1,"중형",IF((H9250&gt;102)*(H9250&lt;=135)=1,"중대형","대형"))))</f>
        <v>소형</v>
      </c>
      <c r="G9250" s="142" t="s">
        <v>5205</v>
      </c>
      <c r="H9250" s="143">
        <v>59</v>
      </c>
      <c r="I9250" s="139" t="s">
        <v>3211</v>
      </c>
      <c r="J9250" s="143">
        <v>186</v>
      </c>
      <c r="K9250" s="137">
        <v>43221</v>
      </c>
      <c r="L9250" s="137">
        <v>44075</v>
      </c>
      <c r="M9250" s="144">
        <f>H9250/3.3</f>
        <v>17.878787878787879</v>
      </c>
      <c r="N9250" s="144" t="e">
        <f>I9250/M9250</f>
        <v>#VALUE!</v>
      </c>
    </row>
    <row r="9251" spans="1:14">
      <c r="A9251" s="142" t="s">
        <v>2829</v>
      </c>
      <c r="B9251" s="142" t="s">
        <v>7468</v>
      </c>
      <c r="C9251" s="142" t="s">
        <v>3165</v>
      </c>
      <c r="D9251" s="142" t="s">
        <v>6120</v>
      </c>
      <c r="E9251" s="142" t="s">
        <v>7469</v>
      </c>
      <c r="F9251" s="143" t="str">
        <f>IF(H9251&lt;=60,"소형",IF((H9251&gt;60)*(H9251&lt;=85)=1,"중소형",IF((H9251&gt;85)*(H9251&lt;=102)=1,"중형",IF((H9251&gt;102)*(H9251&lt;=135)=1,"중대형","대형"))))</f>
        <v>중소형</v>
      </c>
      <c r="G9251" s="142" t="s">
        <v>3987</v>
      </c>
      <c r="H9251" s="143">
        <v>74</v>
      </c>
      <c r="I9251" s="144">
        <v>29970</v>
      </c>
      <c r="J9251" s="143">
        <v>349</v>
      </c>
      <c r="K9251" s="137">
        <v>43221</v>
      </c>
      <c r="L9251" s="137">
        <v>44075</v>
      </c>
      <c r="M9251" s="144">
        <f>H9251/3.3</f>
        <v>22.424242424242426</v>
      </c>
      <c r="N9251" s="144">
        <f>I9251/M9251</f>
        <v>1336.5</v>
      </c>
    </row>
    <row r="9252" spans="1:14">
      <c r="A9252" s="142" t="s">
        <v>2829</v>
      </c>
      <c r="B9252" s="142" t="s">
        <v>7468</v>
      </c>
      <c r="C9252" s="142" t="s">
        <v>3165</v>
      </c>
      <c r="D9252" s="142" t="s">
        <v>6120</v>
      </c>
      <c r="E9252" s="142" t="s">
        <v>7469</v>
      </c>
      <c r="F9252" s="143" t="str">
        <f>IF(H9252&lt;=60,"소형",IF((H9252&gt;60)*(H9252&lt;=85)=1,"중소형",IF((H9252&gt;85)*(H9252&lt;=102)=1,"중형",IF((H9252&gt;102)*(H9252&lt;=135)=1,"중대형","대형"))))</f>
        <v>중소형</v>
      </c>
      <c r="G9252" s="142" t="s">
        <v>3986</v>
      </c>
      <c r="H9252" s="143">
        <v>74</v>
      </c>
      <c r="I9252" s="144">
        <v>29700</v>
      </c>
      <c r="J9252" s="143">
        <v>158</v>
      </c>
      <c r="K9252" s="137">
        <v>43221</v>
      </c>
      <c r="L9252" s="137">
        <v>44075</v>
      </c>
      <c r="M9252" s="144">
        <f>H9252/3.3</f>
        <v>22.424242424242426</v>
      </c>
      <c r="N9252" s="144">
        <f>I9252/M9252</f>
        <v>1324.4594594594594</v>
      </c>
    </row>
    <row r="9253" spans="1:14">
      <c r="A9253" s="142" t="s">
        <v>2829</v>
      </c>
      <c r="B9253" s="142" t="s">
        <v>7468</v>
      </c>
      <c r="C9253" s="142" t="s">
        <v>3165</v>
      </c>
      <c r="D9253" s="142" t="s">
        <v>6120</v>
      </c>
      <c r="E9253" s="142" t="s">
        <v>7469</v>
      </c>
      <c r="F9253" s="143" t="str">
        <f>IF(H9253&lt;=60,"소형",IF((H9253&gt;60)*(H9253&lt;=85)=1,"중소형",IF((H9253&gt;85)*(H9253&lt;=102)=1,"중형",IF((H9253&gt;102)*(H9253&lt;=135)=1,"중대형","대형"))))</f>
        <v>중소형</v>
      </c>
      <c r="G9253" s="142" t="s">
        <v>4201</v>
      </c>
      <c r="H9253" s="143">
        <v>84</v>
      </c>
      <c r="I9253" s="144">
        <v>33470</v>
      </c>
      <c r="J9253" s="143">
        <v>409</v>
      </c>
      <c r="K9253" s="137">
        <v>43221</v>
      </c>
      <c r="L9253" s="137">
        <v>44075</v>
      </c>
      <c r="M9253" s="144">
        <f>H9253/3.3</f>
        <v>25.454545454545457</v>
      </c>
      <c r="N9253" s="144">
        <f>I9253/M9253</f>
        <v>1314.8928571428571</v>
      </c>
    </row>
    <row r="9254" spans="1:14">
      <c r="A9254" s="142" t="s">
        <v>2829</v>
      </c>
      <c r="B9254" s="142" t="s">
        <v>7468</v>
      </c>
      <c r="C9254" s="142" t="s">
        <v>3165</v>
      </c>
      <c r="D9254" s="142" t="s">
        <v>6120</v>
      </c>
      <c r="E9254" s="142" t="s">
        <v>7469</v>
      </c>
      <c r="F9254" s="143" t="str">
        <f>IF(H9254&lt;=60,"소형",IF((H9254&gt;60)*(H9254&lt;=85)=1,"중소형",IF((H9254&gt;85)*(H9254&lt;=102)=1,"중형",IF((H9254&gt;102)*(H9254&lt;=135)=1,"중대형","대형"))))</f>
        <v>중소형</v>
      </c>
      <c r="G9254" s="142" t="s">
        <v>3292</v>
      </c>
      <c r="H9254" s="143">
        <v>84</v>
      </c>
      <c r="I9254" s="144">
        <v>33340</v>
      </c>
      <c r="J9254" s="143">
        <v>52</v>
      </c>
      <c r="K9254" s="137">
        <v>43221</v>
      </c>
      <c r="L9254" s="137">
        <v>44075</v>
      </c>
      <c r="M9254" s="144">
        <f>H9254/3.3</f>
        <v>25.454545454545457</v>
      </c>
      <c r="N9254" s="144">
        <f>I9254/M9254</f>
        <v>1309.7857142857142</v>
      </c>
    </row>
    <row r="9255" spans="1:14">
      <c r="A9255" s="142" t="s">
        <v>2829</v>
      </c>
      <c r="B9255" s="142" t="s">
        <v>7468</v>
      </c>
      <c r="C9255" s="142" t="s">
        <v>3165</v>
      </c>
      <c r="D9255" s="142" t="s">
        <v>6120</v>
      </c>
      <c r="E9255" s="142" t="s">
        <v>7469</v>
      </c>
      <c r="F9255" s="143" t="str">
        <f>IF(H9255&lt;=60,"소형",IF((H9255&gt;60)*(H9255&lt;=85)=1,"중소형",IF((H9255&gt;85)*(H9255&lt;=102)=1,"중형",IF((H9255&gt;102)*(H9255&lt;=135)=1,"중대형","대형"))))</f>
        <v>중소형</v>
      </c>
      <c r="G9255" s="142" t="s">
        <v>4215</v>
      </c>
      <c r="H9255" s="143">
        <v>84</v>
      </c>
      <c r="I9255" s="144">
        <v>33350</v>
      </c>
      <c r="J9255" s="143">
        <v>138</v>
      </c>
      <c r="K9255" s="137">
        <v>43221</v>
      </c>
      <c r="L9255" s="137">
        <v>44075</v>
      </c>
      <c r="M9255" s="144">
        <f>H9255/3.3</f>
        <v>25.454545454545457</v>
      </c>
      <c r="N9255" s="144">
        <f>I9255/M9255</f>
        <v>1310.1785714285713</v>
      </c>
    </row>
    <row r="9256" spans="1:14">
      <c r="A9256" s="142" t="s">
        <v>2827</v>
      </c>
      <c r="B9256" s="142" t="s">
        <v>7491</v>
      </c>
      <c r="C9256" s="142" t="s">
        <v>3163</v>
      </c>
      <c r="D9256" s="142" t="s">
        <v>3278</v>
      </c>
      <c r="E9256" s="142" t="s">
        <v>3401</v>
      </c>
      <c r="F9256" s="143" t="str">
        <f>IF(H9256&lt;=60,"소형",IF((H9256&gt;60)*(H9256&lt;=85)=1,"중소형",IF((H9256&gt;85)*(H9256&lt;=102)=1,"중형",IF((H9256&gt;102)*(H9256&lt;=135)=1,"중대형","대형"))))</f>
        <v>소형</v>
      </c>
      <c r="G9256" s="142" t="s">
        <v>5291</v>
      </c>
      <c r="H9256" s="143">
        <v>51</v>
      </c>
      <c r="I9256" s="139" t="s">
        <v>3211</v>
      </c>
      <c r="J9256" s="143">
        <v>250</v>
      </c>
      <c r="K9256" s="137">
        <v>43221</v>
      </c>
      <c r="L9256" s="137">
        <v>44075</v>
      </c>
      <c r="M9256" s="144">
        <f>H9256/3.3</f>
        <v>15.454545454545455</v>
      </c>
      <c r="N9256" s="144" t="e">
        <f>I9256/M9256</f>
        <v>#VALUE!</v>
      </c>
    </row>
    <row r="9257" spans="1:14">
      <c r="A9257" s="142" t="s">
        <v>2827</v>
      </c>
      <c r="B9257" s="142" t="s">
        <v>7491</v>
      </c>
      <c r="C9257" s="142" t="s">
        <v>3163</v>
      </c>
      <c r="D9257" s="142" t="s">
        <v>3278</v>
      </c>
      <c r="E9257" s="142" t="s">
        <v>3401</v>
      </c>
      <c r="F9257" s="143" t="str">
        <f>IF(H9257&lt;=60,"소형",IF((H9257&gt;60)*(H9257&lt;=85)=1,"중소형",IF((H9257&gt;85)*(H9257&lt;=102)=1,"중형",IF((H9257&gt;102)*(H9257&lt;=135)=1,"중대형","대형"))))</f>
        <v>소형</v>
      </c>
      <c r="G9257" s="142" t="s">
        <v>7492</v>
      </c>
      <c r="H9257" s="143">
        <v>51</v>
      </c>
      <c r="I9257" s="139" t="s">
        <v>3211</v>
      </c>
      <c r="J9257" s="143">
        <v>138</v>
      </c>
      <c r="K9257" s="137">
        <v>43221</v>
      </c>
      <c r="L9257" s="137">
        <v>44075</v>
      </c>
      <c r="M9257" s="144">
        <f>H9257/3.3</f>
        <v>15.454545454545455</v>
      </c>
      <c r="N9257" s="144" t="e">
        <f>I9257/M9257</f>
        <v>#VALUE!</v>
      </c>
    </row>
    <row r="9258" spans="1:14">
      <c r="A9258" s="142" t="s">
        <v>2827</v>
      </c>
      <c r="B9258" s="142" t="s">
        <v>7491</v>
      </c>
      <c r="C9258" s="142" t="s">
        <v>3163</v>
      </c>
      <c r="D9258" s="142" t="s">
        <v>3278</v>
      </c>
      <c r="E9258" s="142" t="s">
        <v>3401</v>
      </c>
      <c r="F9258" s="143" t="str">
        <f>IF(H9258&lt;=60,"소형",IF((H9258&gt;60)*(H9258&lt;=85)=1,"중소형",IF((H9258&gt;85)*(H9258&lt;=102)=1,"중형",IF((H9258&gt;102)*(H9258&lt;=135)=1,"중대형","대형"))))</f>
        <v>소형</v>
      </c>
      <c r="G9258" s="142" t="s">
        <v>4021</v>
      </c>
      <c r="H9258" s="143">
        <v>59</v>
      </c>
      <c r="I9258" s="139" t="s">
        <v>3211</v>
      </c>
      <c r="J9258" s="143">
        <v>219</v>
      </c>
      <c r="K9258" s="137">
        <v>43221</v>
      </c>
      <c r="L9258" s="137">
        <v>44075</v>
      </c>
      <c r="M9258" s="144">
        <f>H9258/3.3</f>
        <v>17.878787878787879</v>
      </c>
      <c r="N9258" s="144" t="e">
        <f>I9258/M9258</f>
        <v>#VALUE!</v>
      </c>
    </row>
    <row r="9259" spans="1:14">
      <c r="A9259" s="142" t="s">
        <v>2827</v>
      </c>
      <c r="B9259" s="142" t="s">
        <v>7491</v>
      </c>
      <c r="C9259" s="142" t="s">
        <v>3163</v>
      </c>
      <c r="D9259" s="142" t="s">
        <v>3278</v>
      </c>
      <c r="E9259" s="142" t="s">
        <v>3401</v>
      </c>
      <c r="F9259" s="143" t="str">
        <f>IF(H9259&lt;=60,"소형",IF((H9259&gt;60)*(H9259&lt;=85)=1,"중소형",IF((H9259&gt;85)*(H9259&lt;=102)=1,"중형",IF((H9259&gt;102)*(H9259&lt;=135)=1,"중대형","대형"))))</f>
        <v>소형</v>
      </c>
      <c r="G9259" s="142" t="s">
        <v>4060</v>
      </c>
      <c r="H9259" s="143">
        <v>59</v>
      </c>
      <c r="I9259" s="139" t="s">
        <v>3211</v>
      </c>
      <c r="J9259" s="143">
        <v>361</v>
      </c>
      <c r="K9259" s="137">
        <v>43221</v>
      </c>
      <c r="L9259" s="137">
        <v>44075</v>
      </c>
      <c r="M9259" s="144">
        <f>H9259/3.3</f>
        <v>17.878787878787879</v>
      </c>
      <c r="N9259" s="144" t="e">
        <f>I9259/M9259</f>
        <v>#VALUE!</v>
      </c>
    </row>
    <row r="9260" spans="1:14">
      <c r="A9260" s="142" t="s">
        <v>2827</v>
      </c>
      <c r="B9260" s="142" t="s">
        <v>7491</v>
      </c>
      <c r="C9260" s="142" t="s">
        <v>3163</v>
      </c>
      <c r="D9260" s="142" t="s">
        <v>3278</v>
      </c>
      <c r="E9260" s="142" t="s">
        <v>3401</v>
      </c>
      <c r="F9260" s="143" t="str">
        <f>IF(H9260&lt;=60,"소형",IF((H9260&gt;60)*(H9260&lt;=85)=1,"중소형",IF((H9260&gt;85)*(H9260&lt;=102)=1,"중형",IF((H9260&gt;102)*(H9260&lt;=135)=1,"중대형","대형"))))</f>
        <v>소형</v>
      </c>
      <c r="G9260" s="142" t="s">
        <v>4845</v>
      </c>
      <c r="H9260" s="143">
        <v>59</v>
      </c>
      <c r="I9260" s="139" t="s">
        <v>3211</v>
      </c>
      <c r="J9260" s="143">
        <v>125</v>
      </c>
      <c r="K9260" s="137">
        <v>43221</v>
      </c>
      <c r="L9260" s="137">
        <v>44075</v>
      </c>
      <c r="M9260" s="144">
        <f>H9260/3.3</f>
        <v>17.878787878787879</v>
      </c>
      <c r="N9260" s="144" t="e">
        <f>I9260/M9260</f>
        <v>#VALUE!</v>
      </c>
    </row>
    <row r="9261" spans="1:14">
      <c r="A9261" s="142" t="s">
        <v>2827</v>
      </c>
      <c r="B9261" s="142" t="s">
        <v>7491</v>
      </c>
      <c r="C9261" s="142" t="s">
        <v>3163</v>
      </c>
      <c r="D9261" s="142" t="s">
        <v>3278</v>
      </c>
      <c r="E9261" s="142" t="s">
        <v>3401</v>
      </c>
      <c r="F9261" s="143" t="str">
        <f>IF(H9261&lt;=60,"소형",IF((H9261&gt;60)*(H9261&lt;=85)=1,"중소형",IF((H9261&gt;85)*(H9261&lt;=102)=1,"중형",IF((H9261&gt;102)*(H9261&lt;=135)=1,"중대형","대형"))))</f>
        <v>소형</v>
      </c>
      <c r="G9261" s="142" t="s">
        <v>4020</v>
      </c>
      <c r="H9261" s="143">
        <v>59</v>
      </c>
      <c r="I9261" s="139" t="s">
        <v>3211</v>
      </c>
      <c r="J9261" s="143">
        <v>75</v>
      </c>
      <c r="K9261" s="137">
        <v>43221</v>
      </c>
      <c r="L9261" s="137">
        <v>44075</v>
      </c>
      <c r="M9261" s="144">
        <f>H9261/3.3</f>
        <v>17.878787878787879</v>
      </c>
      <c r="N9261" s="144" t="e">
        <f>I9261/M9261</f>
        <v>#VALUE!</v>
      </c>
    </row>
    <row r="9262" spans="1:14">
      <c r="A9262" s="142" t="s">
        <v>2827</v>
      </c>
      <c r="B9262" s="142" t="s">
        <v>7491</v>
      </c>
      <c r="C9262" s="142" t="s">
        <v>3163</v>
      </c>
      <c r="D9262" s="142" t="s">
        <v>3278</v>
      </c>
      <c r="E9262" s="142" t="s">
        <v>3401</v>
      </c>
      <c r="F9262" s="143" t="str">
        <f>IF(H9262&lt;=60,"소형",IF((H9262&gt;60)*(H9262&lt;=85)=1,"중소형",IF((H9262&gt;85)*(H9262&lt;=102)=1,"중형",IF((H9262&gt;102)*(H9262&lt;=135)=1,"중대형","대형"))))</f>
        <v>중소형</v>
      </c>
      <c r="G9262" s="142" t="s">
        <v>4539</v>
      </c>
      <c r="H9262" s="143">
        <v>74</v>
      </c>
      <c r="I9262" s="139" t="s">
        <v>3211</v>
      </c>
      <c r="J9262" s="143">
        <v>50</v>
      </c>
      <c r="K9262" s="137">
        <v>43221</v>
      </c>
      <c r="L9262" s="137">
        <v>44075</v>
      </c>
      <c r="M9262" s="144">
        <f>H9262/3.3</f>
        <v>22.424242424242426</v>
      </c>
      <c r="N9262" s="144" t="e">
        <f>I9262/M9262</f>
        <v>#VALUE!</v>
      </c>
    </row>
    <row r="9263" spans="1:14">
      <c r="A9263" s="142" t="s">
        <v>2827</v>
      </c>
      <c r="B9263" s="142" t="s">
        <v>7491</v>
      </c>
      <c r="C9263" s="142" t="s">
        <v>3163</v>
      </c>
      <c r="D9263" s="142" t="s">
        <v>3278</v>
      </c>
      <c r="E9263" s="142" t="s">
        <v>3401</v>
      </c>
      <c r="F9263" s="143" t="str">
        <f>IF(H9263&lt;=60,"소형",IF((H9263&gt;60)*(H9263&lt;=85)=1,"중소형",IF((H9263&gt;85)*(H9263&lt;=102)=1,"중형",IF((H9263&gt;102)*(H9263&lt;=135)=1,"중대형","대형"))))</f>
        <v>중소형</v>
      </c>
      <c r="G9263" s="142" t="s">
        <v>4509</v>
      </c>
      <c r="H9263" s="143">
        <v>74</v>
      </c>
      <c r="I9263" s="139" t="s">
        <v>3211</v>
      </c>
      <c r="J9263" s="143">
        <v>46</v>
      </c>
      <c r="K9263" s="137">
        <v>43221</v>
      </c>
      <c r="L9263" s="137">
        <v>44075</v>
      </c>
      <c r="M9263" s="144">
        <f>H9263/3.3</f>
        <v>22.424242424242426</v>
      </c>
      <c r="N9263" s="144" t="e">
        <f>I9263/M9263</f>
        <v>#VALUE!</v>
      </c>
    </row>
    <row r="9264" spans="1:14">
      <c r="A9264" s="142" t="s">
        <v>2827</v>
      </c>
      <c r="B9264" s="142" t="s">
        <v>7491</v>
      </c>
      <c r="C9264" s="142" t="s">
        <v>3163</v>
      </c>
      <c r="D9264" s="142" t="s">
        <v>3278</v>
      </c>
      <c r="E9264" s="142" t="s">
        <v>3401</v>
      </c>
      <c r="F9264" s="143" t="str">
        <f>IF(H9264&lt;=60,"소형",IF((H9264&gt;60)*(H9264&lt;=85)=1,"중소형",IF((H9264&gt;85)*(H9264&lt;=102)=1,"중형",IF((H9264&gt;102)*(H9264&lt;=135)=1,"중대형","대형"))))</f>
        <v>중소형</v>
      </c>
      <c r="G9264" s="142" t="s">
        <v>3900</v>
      </c>
      <c r="H9264" s="143">
        <v>74</v>
      </c>
      <c r="I9264" s="139" t="s">
        <v>3211</v>
      </c>
      <c r="J9264" s="143">
        <v>67</v>
      </c>
      <c r="K9264" s="137">
        <v>43221</v>
      </c>
      <c r="L9264" s="137">
        <v>44075</v>
      </c>
      <c r="M9264" s="144">
        <f>H9264/3.3</f>
        <v>22.424242424242426</v>
      </c>
      <c r="N9264" s="144" t="e">
        <f>I9264/M9264</f>
        <v>#VALUE!</v>
      </c>
    </row>
    <row r="9265" spans="1:14">
      <c r="A9265" s="142" t="s">
        <v>2827</v>
      </c>
      <c r="B9265" s="142" t="s">
        <v>7491</v>
      </c>
      <c r="C9265" s="142" t="s">
        <v>3163</v>
      </c>
      <c r="D9265" s="142" t="s">
        <v>3278</v>
      </c>
      <c r="E9265" s="142" t="s">
        <v>3401</v>
      </c>
      <c r="F9265" s="143" t="str">
        <f>IF(H9265&lt;=60,"소형",IF((H9265&gt;60)*(H9265&lt;=85)=1,"중소형",IF((H9265&gt;85)*(H9265&lt;=102)=1,"중형",IF((H9265&gt;102)*(H9265&lt;=135)=1,"중대형","대형"))))</f>
        <v>중소형</v>
      </c>
      <c r="G9265" s="142" t="s">
        <v>7493</v>
      </c>
      <c r="H9265" s="143">
        <v>74</v>
      </c>
      <c r="I9265" s="139" t="s">
        <v>3211</v>
      </c>
      <c r="J9265" s="143">
        <v>25</v>
      </c>
      <c r="K9265" s="137">
        <v>43221</v>
      </c>
      <c r="L9265" s="137">
        <v>44075</v>
      </c>
      <c r="M9265" s="144">
        <f>H9265/3.3</f>
        <v>22.424242424242426</v>
      </c>
      <c r="N9265" s="144" t="e">
        <f>I9265/M9265</f>
        <v>#VALUE!</v>
      </c>
    </row>
    <row r="9266" spans="1:14">
      <c r="A9266" s="142" t="s">
        <v>2827</v>
      </c>
      <c r="B9266" s="142" t="s">
        <v>7491</v>
      </c>
      <c r="C9266" s="142" t="s">
        <v>3163</v>
      </c>
      <c r="D9266" s="142" t="s">
        <v>3278</v>
      </c>
      <c r="E9266" s="142" t="s">
        <v>3401</v>
      </c>
      <c r="F9266" s="143" t="str">
        <f>IF(H9266&lt;=60,"소형",IF((H9266&gt;60)*(H9266&lt;=85)=1,"중소형",IF((H9266&gt;85)*(H9266&lt;=102)=1,"중형",IF((H9266&gt;102)*(H9266&lt;=135)=1,"중대형","대형"))))</f>
        <v>중소형</v>
      </c>
      <c r="G9266" s="142" t="s">
        <v>4233</v>
      </c>
      <c r="H9266" s="143">
        <v>84</v>
      </c>
      <c r="I9266" s="139" t="s">
        <v>3211</v>
      </c>
      <c r="J9266" s="143">
        <v>100</v>
      </c>
      <c r="K9266" s="137">
        <v>43221</v>
      </c>
      <c r="L9266" s="137">
        <v>44075</v>
      </c>
      <c r="M9266" s="144">
        <f>H9266/3.3</f>
        <v>25.454545454545457</v>
      </c>
      <c r="N9266" s="144" t="e">
        <f>I9266/M9266</f>
        <v>#VALUE!</v>
      </c>
    </row>
    <row r="9267" spans="1:14">
      <c r="A9267" s="142" t="s">
        <v>2829</v>
      </c>
      <c r="B9267" s="142" t="s">
        <v>7621</v>
      </c>
      <c r="C9267" s="142" t="s">
        <v>3159</v>
      </c>
      <c r="D9267" s="142" t="s">
        <v>3384</v>
      </c>
      <c r="E9267" s="142" t="s">
        <v>7622</v>
      </c>
      <c r="F9267" s="143" t="str">
        <f>IF(H9267&lt;=60,"소형",IF((H9267&gt;60)*(H9267&lt;=85)=1,"중소형",IF((H9267&gt;85)*(H9267&lt;=102)=1,"중형",IF((H9267&gt;102)*(H9267&lt;=135)=1,"중대형","대형"))))</f>
        <v>중소형</v>
      </c>
      <c r="G9267" s="142" t="s">
        <v>6041</v>
      </c>
      <c r="H9267" s="143">
        <v>75</v>
      </c>
      <c r="I9267" s="144">
        <v>25900</v>
      </c>
      <c r="J9267" s="143">
        <v>67</v>
      </c>
      <c r="K9267" s="137">
        <v>43252</v>
      </c>
      <c r="L9267" s="137">
        <v>44075</v>
      </c>
      <c r="M9267" s="144">
        <f>H9267/3.3</f>
        <v>22.72727272727273</v>
      </c>
      <c r="N9267" s="144">
        <f>I9267/M9267</f>
        <v>1139.5999999999999</v>
      </c>
    </row>
    <row r="9268" spans="1:14">
      <c r="A9268" s="142" t="s">
        <v>2829</v>
      </c>
      <c r="B9268" s="142" t="s">
        <v>7621</v>
      </c>
      <c r="C9268" s="142" t="s">
        <v>3159</v>
      </c>
      <c r="D9268" s="142" t="s">
        <v>3384</v>
      </c>
      <c r="E9268" s="142" t="s">
        <v>7622</v>
      </c>
      <c r="F9268" s="143" t="str">
        <f>IF(H9268&lt;=60,"소형",IF((H9268&gt;60)*(H9268&lt;=85)=1,"중소형",IF((H9268&gt;85)*(H9268&lt;=102)=1,"중형",IF((H9268&gt;102)*(H9268&lt;=135)=1,"중대형","대형"))))</f>
        <v>중소형</v>
      </c>
      <c r="G9268" s="142" t="s">
        <v>5559</v>
      </c>
      <c r="H9268" s="143">
        <v>75</v>
      </c>
      <c r="I9268" s="144">
        <v>26150</v>
      </c>
      <c r="J9268" s="143">
        <v>156</v>
      </c>
      <c r="K9268" s="137">
        <v>43252</v>
      </c>
      <c r="L9268" s="137">
        <v>44075</v>
      </c>
      <c r="M9268" s="144">
        <f>H9268/3.3</f>
        <v>22.72727272727273</v>
      </c>
      <c r="N9268" s="144">
        <f>I9268/M9268</f>
        <v>1150.5999999999999</v>
      </c>
    </row>
    <row r="9269" spans="1:14">
      <c r="A9269" s="142" t="s">
        <v>2829</v>
      </c>
      <c r="B9269" s="142" t="s">
        <v>7783</v>
      </c>
      <c r="C9269" s="142" t="s">
        <v>3169</v>
      </c>
      <c r="D9269" s="142" t="s">
        <v>3594</v>
      </c>
      <c r="E9269" s="142" t="s">
        <v>7784</v>
      </c>
      <c r="F9269" s="143" t="str">
        <f>IF(H9269&lt;=60,"소형",IF((H9269&gt;60)*(H9269&lt;=85)=1,"중소형",IF((H9269&gt;85)*(H9269&lt;=102)=1,"중형",IF((H9269&gt;102)*(H9269&lt;=135)=1,"중대형","대형"))))</f>
        <v>중소형</v>
      </c>
      <c r="G9269" s="142" t="s">
        <v>7785</v>
      </c>
      <c r="H9269" s="143">
        <v>67</v>
      </c>
      <c r="I9269" s="144">
        <v>31590</v>
      </c>
      <c r="J9269" s="143">
        <v>23</v>
      </c>
      <c r="K9269" s="137">
        <v>43282</v>
      </c>
      <c r="L9269" s="137">
        <v>44075</v>
      </c>
      <c r="M9269" s="144">
        <f>H9269/3.3</f>
        <v>20.303030303030305</v>
      </c>
      <c r="N9269" s="144">
        <f>I9269/M9269</f>
        <v>1555.9253731343283</v>
      </c>
    </row>
    <row r="9270" spans="1:14">
      <c r="A9270" s="142" t="s">
        <v>2829</v>
      </c>
      <c r="B9270" s="142" t="s">
        <v>7783</v>
      </c>
      <c r="C9270" s="142" t="s">
        <v>3169</v>
      </c>
      <c r="D9270" s="142" t="s">
        <v>3594</v>
      </c>
      <c r="E9270" s="142" t="s">
        <v>7784</v>
      </c>
      <c r="F9270" s="143" t="str">
        <f>IF(H9270&lt;=60,"소형",IF((H9270&gt;60)*(H9270&lt;=85)=1,"중소형",IF((H9270&gt;85)*(H9270&lt;=102)=1,"중형",IF((H9270&gt;102)*(H9270&lt;=135)=1,"중대형","대형"))))</f>
        <v>중소형</v>
      </c>
      <c r="G9270" s="142" t="s">
        <v>7786</v>
      </c>
      <c r="H9270" s="143">
        <v>73</v>
      </c>
      <c r="I9270" s="144">
        <v>33910</v>
      </c>
      <c r="J9270" s="143">
        <v>23</v>
      </c>
      <c r="K9270" s="137">
        <v>43282</v>
      </c>
      <c r="L9270" s="137">
        <v>44075</v>
      </c>
      <c r="M9270" s="144">
        <f>H9270/3.3</f>
        <v>22.121212121212121</v>
      </c>
      <c r="N9270" s="144">
        <f>I9270/M9270</f>
        <v>1532.9178082191781</v>
      </c>
    </row>
    <row r="9271" spans="1:14">
      <c r="A9271" s="142" t="s">
        <v>2829</v>
      </c>
      <c r="B9271" s="142" t="s">
        <v>7783</v>
      </c>
      <c r="C9271" s="142" t="s">
        <v>3169</v>
      </c>
      <c r="D9271" s="142" t="s">
        <v>3594</v>
      </c>
      <c r="E9271" s="142" t="s">
        <v>7784</v>
      </c>
      <c r="F9271" s="143" t="str">
        <f>IF(H9271&lt;=60,"소형",IF((H9271&gt;60)*(H9271&lt;=85)=1,"중소형",IF((H9271&gt;85)*(H9271&lt;=102)=1,"중형",IF((H9271&gt;102)*(H9271&lt;=135)=1,"중대형","대형"))))</f>
        <v>중소형</v>
      </c>
      <c r="G9271" s="142" t="s">
        <v>6268</v>
      </c>
      <c r="H9271" s="143">
        <v>74</v>
      </c>
      <c r="I9271" s="144">
        <v>34180</v>
      </c>
      <c r="J9271" s="143">
        <v>23</v>
      </c>
      <c r="K9271" s="137">
        <v>43282</v>
      </c>
      <c r="L9271" s="137">
        <v>44075</v>
      </c>
      <c r="M9271" s="144">
        <f>H9271/3.3</f>
        <v>22.424242424242426</v>
      </c>
      <c r="N9271" s="144">
        <f>I9271/M9271</f>
        <v>1524.2432432432431</v>
      </c>
    </row>
    <row r="9272" spans="1:14">
      <c r="A9272" s="142" t="s">
        <v>2829</v>
      </c>
      <c r="B9272" s="142" t="s">
        <v>7783</v>
      </c>
      <c r="C9272" s="142" t="s">
        <v>3169</v>
      </c>
      <c r="D9272" s="142" t="s">
        <v>3594</v>
      </c>
      <c r="E9272" s="142" t="s">
        <v>7784</v>
      </c>
      <c r="F9272" s="143" t="str">
        <f>IF(H9272&lt;=60,"소형",IF((H9272&gt;60)*(H9272&lt;=85)=1,"중소형",IF((H9272&gt;85)*(H9272&lt;=102)=1,"중형",IF((H9272&gt;102)*(H9272&lt;=135)=1,"중대형","대형"))))</f>
        <v>중소형</v>
      </c>
      <c r="G9272" s="142" t="s">
        <v>7787</v>
      </c>
      <c r="H9272" s="143">
        <v>76</v>
      </c>
      <c r="I9272" s="144">
        <v>35340</v>
      </c>
      <c r="J9272" s="143">
        <v>23</v>
      </c>
      <c r="K9272" s="137">
        <v>43282</v>
      </c>
      <c r="L9272" s="137">
        <v>44075</v>
      </c>
      <c r="M9272" s="144">
        <f>H9272/3.3</f>
        <v>23.030303030303031</v>
      </c>
      <c r="N9272" s="144">
        <f>I9272/M9272</f>
        <v>1534.5</v>
      </c>
    </row>
    <row r="9273" spans="1:14">
      <c r="A9273" s="142" t="s">
        <v>2829</v>
      </c>
      <c r="B9273" s="142" t="s">
        <v>7783</v>
      </c>
      <c r="C9273" s="142" t="s">
        <v>3169</v>
      </c>
      <c r="D9273" s="142" t="s">
        <v>3594</v>
      </c>
      <c r="E9273" s="142" t="s">
        <v>7784</v>
      </c>
      <c r="F9273" s="143" t="str">
        <f>IF(H9273&lt;=60,"소형",IF((H9273&gt;60)*(H9273&lt;=85)=1,"중소형",IF((H9273&gt;85)*(H9273&lt;=102)=1,"중형",IF((H9273&gt;102)*(H9273&lt;=135)=1,"중대형","대형"))))</f>
        <v>중소형</v>
      </c>
      <c r="G9273" s="142" t="s">
        <v>7788</v>
      </c>
      <c r="H9273" s="143">
        <v>77</v>
      </c>
      <c r="I9273" s="144">
        <v>35475</v>
      </c>
      <c r="J9273" s="143">
        <v>23</v>
      </c>
      <c r="K9273" s="137">
        <v>43282</v>
      </c>
      <c r="L9273" s="137">
        <v>44075</v>
      </c>
      <c r="M9273" s="144">
        <f>H9273/3.3</f>
        <v>23.333333333333336</v>
      </c>
      <c r="N9273" s="144">
        <f>I9273/M9273</f>
        <v>1520.3571428571427</v>
      </c>
    </row>
    <row r="9274" spans="1:14">
      <c r="A9274" s="142" t="s">
        <v>2827</v>
      </c>
      <c r="B9274" s="142" t="s">
        <v>7902</v>
      </c>
      <c r="C9274" s="142" t="s">
        <v>3159</v>
      </c>
      <c r="D9274" s="142" t="s">
        <v>6166</v>
      </c>
      <c r="E9274" s="142" t="s">
        <v>7903</v>
      </c>
      <c r="F9274" s="143" t="str">
        <f>IF(H9274&lt;=60,"소형",IF((H9274&gt;60)*(H9274&lt;=85)=1,"중소형",IF((H9274&gt;85)*(H9274&lt;=102)=1,"중형",IF((H9274&gt;102)*(H9274&lt;=135)=1,"중대형","대형"))))</f>
        <v>중소형</v>
      </c>
      <c r="G9274" s="142" t="s">
        <v>4293</v>
      </c>
      <c r="H9274" s="143">
        <v>74</v>
      </c>
      <c r="I9274" s="139" t="s">
        <v>3211</v>
      </c>
      <c r="J9274" s="143">
        <v>94</v>
      </c>
      <c r="K9274" s="137">
        <v>43282</v>
      </c>
      <c r="L9274" s="137">
        <v>44075</v>
      </c>
      <c r="M9274" s="144">
        <f>H9274/3.3</f>
        <v>22.424242424242426</v>
      </c>
      <c r="N9274" s="144" t="e">
        <f>I9274/M9274</f>
        <v>#VALUE!</v>
      </c>
    </row>
    <row r="9275" spans="1:14">
      <c r="A9275" s="142" t="s">
        <v>2827</v>
      </c>
      <c r="B9275" s="142" t="s">
        <v>7902</v>
      </c>
      <c r="C9275" s="142" t="s">
        <v>3159</v>
      </c>
      <c r="D9275" s="142" t="s">
        <v>6166</v>
      </c>
      <c r="E9275" s="142" t="s">
        <v>7903</v>
      </c>
      <c r="F9275" s="143" t="str">
        <f>IF(H9275&lt;=60,"소형",IF((H9275&gt;60)*(H9275&lt;=85)=1,"중소형",IF((H9275&gt;85)*(H9275&lt;=102)=1,"중형",IF((H9275&gt;102)*(H9275&lt;=135)=1,"중대형","대형"))))</f>
        <v>중소형</v>
      </c>
      <c r="G9275" s="142" t="s">
        <v>4146</v>
      </c>
      <c r="H9275" s="143">
        <v>74</v>
      </c>
      <c r="I9275" s="139" t="s">
        <v>3211</v>
      </c>
      <c r="J9275" s="143">
        <v>96</v>
      </c>
      <c r="K9275" s="137">
        <v>43282</v>
      </c>
      <c r="L9275" s="137">
        <v>44075</v>
      </c>
      <c r="M9275" s="144">
        <f>H9275/3.3</f>
        <v>22.424242424242426</v>
      </c>
      <c r="N9275" s="144" t="e">
        <f>I9275/M9275</f>
        <v>#VALUE!</v>
      </c>
    </row>
    <row r="9276" spans="1:14">
      <c r="A9276" s="142" t="s">
        <v>2827</v>
      </c>
      <c r="B9276" s="142" t="s">
        <v>7902</v>
      </c>
      <c r="C9276" s="142" t="s">
        <v>3159</v>
      </c>
      <c r="D9276" s="142" t="s">
        <v>6166</v>
      </c>
      <c r="E9276" s="142" t="s">
        <v>7903</v>
      </c>
      <c r="F9276" s="143" t="str">
        <f>IF(H9276&lt;=60,"소형",IF((H9276&gt;60)*(H9276&lt;=85)=1,"중소형",IF((H9276&gt;85)*(H9276&lt;=102)=1,"중형",IF((H9276&gt;102)*(H9276&lt;=135)=1,"중대형","대형"))))</f>
        <v>중소형</v>
      </c>
      <c r="G9276" s="142" t="s">
        <v>3474</v>
      </c>
      <c r="H9276" s="143">
        <v>84</v>
      </c>
      <c r="I9276" s="139" t="s">
        <v>3211</v>
      </c>
      <c r="J9276" s="143">
        <v>96</v>
      </c>
      <c r="K9276" s="137">
        <v>43282</v>
      </c>
      <c r="L9276" s="137">
        <v>44075</v>
      </c>
      <c r="M9276" s="144">
        <f>H9276/3.3</f>
        <v>25.454545454545457</v>
      </c>
      <c r="N9276" s="144" t="e">
        <f>I9276/M9276</f>
        <v>#VALUE!</v>
      </c>
    </row>
    <row r="9277" spans="1:14">
      <c r="A9277" s="142" t="s">
        <v>2827</v>
      </c>
      <c r="B9277" s="142" t="s">
        <v>7902</v>
      </c>
      <c r="C9277" s="142" t="s">
        <v>3159</v>
      </c>
      <c r="D9277" s="142" t="s">
        <v>6166</v>
      </c>
      <c r="E9277" s="142" t="s">
        <v>7903</v>
      </c>
      <c r="F9277" s="143" t="str">
        <f>IF(H9277&lt;=60,"소형",IF((H9277&gt;60)*(H9277&lt;=85)=1,"중소형",IF((H9277&gt;85)*(H9277&lt;=102)=1,"중형",IF((H9277&gt;102)*(H9277&lt;=135)=1,"중대형","대형"))))</f>
        <v>중소형</v>
      </c>
      <c r="G9277" s="142" t="s">
        <v>3240</v>
      </c>
      <c r="H9277" s="143">
        <v>84</v>
      </c>
      <c r="I9277" s="139" t="s">
        <v>3211</v>
      </c>
      <c r="J9277" s="143">
        <v>96</v>
      </c>
      <c r="K9277" s="137">
        <v>43282</v>
      </c>
      <c r="L9277" s="137">
        <v>44075</v>
      </c>
      <c r="M9277" s="144">
        <f>H9277/3.3</f>
        <v>25.454545454545457</v>
      </c>
      <c r="N9277" s="144" t="e">
        <f>I9277/M9277</f>
        <v>#VALUE!</v>
      </c>
    </row>
    <row r="9278" spans="1:14">
      <c r="A9278" s="142" t="s">
        <v>2827</v>
      </c>
      <c r="B9278" s="142" t="s">
        <v>7902</v>
      </c>
      <c r="C9278" s="142" t="s">
        <v>3159</v>
      </c>
      <c r="D9278" s="142" t="s">
        <v>6166</v>
      </c>
      <c r="E9278" s="142" t="s">
        <v>7903</v>
      </c>
      <c r="F9278" s="143" t="str">
        <f>IF(H9278&lt;=60,"소형",IF((H9278&gt;60)*(H9278&lt;=85)=1,"중소형",IF((H9278&gt;85)*(H9278&lt;=102)=1,"중형",IF((H9278&gt;102)*(H9278&lt;=135)=1,"중대형","대형"))))</f>
        <v>중소형</v>
      </c>
      <c r="G9278" s="142" t="s">
        <v>4551</v>
      </c>
      <c r="H9278" s="143">
        <v>84</v>
      </c>
      <c r="I9278" s="139" t="s">
        <v>3211</v>
      </c>
      <c r="J9278" s="143">
        <v>624</v>
      </c>
      <c r="K9278" s="137">
        <v>43282</v>
      </c>
      <c r="L9278" s="137">
        <v>44075</v>
      </c>
      <c r="M9278" s="144">
        <f>H9278/3.3</f>
        <v>25.454545454545457</v>
      </c>
      <c r="N9278" s="144" t="e">
        <f>I9278/M9278</f>
        <v>#VALUE!</v>
      </c>
    </row>
    <row r="9279" spans="1:14">
      <c r="A9279" s="142" t="s">
        <v>2829</v>
      </c>
      <c r="B9279" s="142" t="s">
        <v>7913</v>
      </c>
      <c r="C9279" s="142" t="s">
        <v>3159</v>
      </c>
      <c r="D9279" s="142" t="s">
        <v>3925</v>
      </c>
      <c r="E9279" s="142" t="s">
        <v>7914</v>
      </c>
      <c r="F9279" s="143" t="str">
        <f>IF(H9279&lt;=60,"소형",IF((H9279&gt;60)*(H9279&lt;=85)=1,"중소형",IF((H9279&gt;85)*(H9279&lt;=102)=1,"중형",IF((H9279&gt;102)*(H9279&lt;=135)=1,"중대형","대형"))))</f>
        <v>소형</v>
      </c>
      <c r="G9279" s="142" t="s">
        <v>5061</v>
      </c>
      <c r="H9279" s="143">
        <v>59</v>
      </c>
      <c r="I9279" s="144">
        <v>21400</v>
      </c>
      <c r="J9279" s="143">
        <v>107</v>
      </c>
      <c r="K9279" s="137">
        <v>43282</v>
      </c>
      <c r="L9279" s="137">
        <v>44075</v>
      </c>
      <c r="M9279" s="144">
        <f>H9279/3.3</f>
        <v>17.878787878787879</v>
      </c>
      <c r="N9279" s="144">
        <f>I9279/M9279</f>
        <v>1196.949152542373</v>
      </c>
    </row>
    <row r="9280" spans="1:14">
      <c r="A9280" s="142" t="s">
        <v>2829</v>
      </c>
      <c r="B9280" s="142" t="s">
        <v>7913</v>
      </c>
      <c r="C9280" s="142" t="s">
        <v>3159</v>
      </c>
      <c r="D9280" s="142" t="s">
        <v>3925</v>
      </c>
      <c r="E9280" s="142" t="s">
        <v>7914</v>
      </c>
      <c r="F9280" s="143" t="str">
        <f>IF(H9280&lt;=60,"소형",IF((H9280&gt;60)*(H9280&lt;=85)=1,"중소형",IF((H9280&gt;85)*(H9280&lt;=102)=1,"중형",IF((H9280&gt;102)*(H9280&lt;=135)=1,"중대형","대형"))))</f>
        <v>중소형</v>
      </c>
      <c r="G9280" s="142" t="s">
        <v>7915</v>
      </c>
      <c r="H9280" s="143">
        <v>76</v>
      </c>
      <c r="I9280" s="144">
        <v>27700</v>
      </c>
      <c r="J9280" s="143">
        <v>275</v>
      </c>
      <c r="K9280" s="137">
        <v>43282</v>
      </c>
      <c r="L9280" s="137">
        <v>44075</v>
      </c>
      <c r="M9280" s="144">
        <f>H9280/3.3</f>
        <v>23.030303030303031</v>
      </c>
      <c r="N9280" s="144">
        <f>I9280/M9280</f>
        <v>1202.7631578947369</v>
      </c>
    </row>
    <row r="9281" spans="1:14">
      <c r="A9281" s="142" t="s">
        <v>2829</v>
      </c>
      <c r="B9281" s="142" t="s">
        <v>7913</v>
      </c>
      <c r="C9281" s="142" t="s">
        <v>3159</v>
      </c>
      <c r="D9281" s="142" t="s">
        <v>3925</v>
      </c>
      <c r="E9281" s="142" t="s">
        <v>7914</v>
      </c>
      <c r="F9281" s="143" t="str">
        <f>IF(H9281&lt;=60,"소형",IF((H9281&gt;60)*(H9281&lt;=85)=1,"중소형",IF((H9281&gt;85)*(H9281&lt;=102)=1,"중형",IF((H9281&gt;102)*(H9281&lt;=135)=1,"중대형","대형"))))</f>
        <v>중소형</v>
      </c>
      <c r="G9281" s="142" t="s">
        <v>7916</v>
      </c>
      <c r="H9281" s="143">
        <v>76</v>
      </c>
      <c r="I9281" s="144">
        <v>27200</v>
      </c>
      <c r="J9281" s="143">
        <v>96</v>
      </c>
      <c r="K9281" s="137">
        <v>43282</v>
      </c>
      <c r="L9281" s="137">
        <v>44075</v>
      </c>
      <c r="M9281" s="144">
        <f>H9281/3.3</f>
        <v>23.030303030303031</v>
      </c>
      <c r="N9281" s="144">
        <f>I9281/M9281</f>
        <v>1181.0526315789473</v>
      </c>
    </row>
    <row r="9282" spans="1:14">
      <c r="A9282" s="142" t="s">
        <v>2827</v>
      </c>
      <c r="B9282" s="142" t="s">
        <v>8260</v>
      </c>
      <c r="C9282" s="142" t="s">
        <v>3163</v>
      </c>
      <c r="D9282" s="142" t="s">
        <v>3278</v>
      </c>
      <c r="E9282" s="142" t="s">
        <v>5215</v>
      </c>
      <c r="F9282" s="143" t="str">
        <f>IF(H9282&lt;=60,"소형",IF((H9282&gt;60)*(H9282&lt;=85)=1,"중소형",IF((H9282&gt;85)*(H9282&lt;=102)=1,"중형",IF((H9282&gt;102)*(H9282&lt;=135)=1,"중대형","대형"))))</f>
        <v>중소형</v>
      </c>
      <c r="G9282" s="142" t="s">
        <v>7434</v>
      </c>
      <c r="H9282" s="143">
        <v>69</v>
      </c>
      <c r="I9282" s="139" t="s">
        <v>3211</v>
      </c>
      <c r="J9282" s="143">
        <v>45</v>
      </c>
      <c r="K9282" s="137">
        <v>43374</v>
      </c>
      <c r="L9282" s="137">
        <v>44075</v>
      </c>
      <c r="M9282" s="144">
        <f>H9282/3.3</f>
        <v>20.90909090909091</v>
      </c>
      <c r="N9282" s="144" t="e">
        <f>I9282/M9282</f>
        <v>#VALUE!</v>
      </c>
    </row>
    <row r="9283" spans="1:14">
      <c r="A9283" s="142" t="s">
        <v>2827</v>
      </c>
      <c r="B9283" s="142" t="s">
        <v>8260</v>
      </c>
      <c r="C9283" s="142" t="s">
        <v>3163</v>
      </c>
      <c r="D9283" s="142" t="s">
        <v>3278</v>
      </c>
      <c r="E9283" s="142" t="s">
        <v>5215</v>
      </c>
      <c r="F9283" s="143" t="str">
        <f>IF(H9283&lt;=60,"소형",IF((H9283&gt;60)*(H9283&lt;=85)=1,"중소형",IF((H9283&gt;85)*(H9283&lt;=102)=1,"중형",IF((H9283&gt;102)*(H9283&lt;=135)=1,"중대형","대형"))))</f>
        <v>중소형</v>
      </c>
      <c r="G9283" s="142" t="s">
        <v>8261</v>
      </c>
      <c r="H9283" s="143">
        <v>69</v>
      </c>
      <c r="I9283" s="139" t="s">
        <v>3211</v>
      </c>
      <c r="J9283" s="143">
        <v>280</v>
      </c>
      <c r="K9283" s="137">
        <v>43374</v>
      </c>
      <c r="L9283" s="137">
        <v>44075</v>
      </c>
      <c r="M9283" s="144">
        <f>H9283/3.3</f>
        <v>20.90909090909091</v>
      </c>
      <c r="N9283" s="144" t="e">
        <f>I9283/M9283</f>
        <v>#VALUE!</v>
      </c>
    </row>
    <row r="9284" spans="1:14">
      <c r="A9284" s="142" t="s">
        <v>2827</v>
      </c>
      <c r="B9284" s="142" t="s">
        <v>8260</v>
      </c>
      <c r="C9284" s="142" t="s">
        <v>3163</v>
      </c>
      <c r="D9284" s="142" t="s">
        <v>3278</v>
      </c>
      <c r="E9284" s="142" t="s">
        <v>5215</v>
      </c>
      <c r="F9284" s="143" t="str">
        <f>IF(H9284&lt;=60,"소형",IF((H9284&gt;60)*(H9284&lt;=85)=1,"중소형",IF((H9284&gt;85)*(H9284&lt;=102)=1,"중형",IF((H9284&gt;102)*(H9284&lt;=135)=1,"중대형","대형"))))</f>
        <v>중소형</v>
      </c>
      <c r="G9284" s="142" t="s">
        <v>8262</v>
      </c>
      <c r="H9284" s="143">
        <v>69</v>
      </c>
      <c r="I9284" s="139" t="s">
        <v>3211</v>
      </c>
      <c r="J9284" s="143">
        <v>45</v>
      </c>
      <c r="K9284" s="137">
        <v>43374</v>
      </c>
      <c r="L9284" s="137">
        <v>44075</v>
      </c>
      <c r="M9284" s="144">
        <f>H9284/3.3</f>
        <v>20.90909090909091</v>
      </c>
      <c r="N9284" s="144" t="e">
        <f>I9284/M9284</f>
        <v>#VALUE!</v>
      </c>
    </row>
    <row r="9285" spans="1:14">
      <c r="A9285" s="142" t="s">
        <v>2827</v>
      </c>
      <c r="B9285" s="142" t="s">
        <v>8260</v>
      </c>
      <c r="C9285" s="142" t="s">
        <v>3163</v>
      </c>
      <c r="D9285" s="142" t="s">
        <v>3278</v>
      </c>
      <c r="E9285" s="142" t="s">
        <v>5215</v>
      </c>
      <c r="F9285" s="143" t="str">
        <f>IF(H9285&lt;=60,"소형",IF((H9285&gt;60)*(H9285&lt;=85)=1,"중소형",IF((H9285&gt;85)*(H9285&lt;=102)=1,"중형",IF((H9285&gt;102)*(H9285&lt;=135)=1,"중대형","대형"))))</f>
        <v>중소형</v>
      </c>
      <c r="G9285" s="142" t="s">
        <v>3208</v>
      </c>
      <c r="H9285" s="143">
        <v>84</v>
      </c>
      <c r="I9285" s="139" t="s">
        <v>3211</v>
      </c>
      <c r="J9285" s="143">
        <v>116</v>
      </c>
      <c r="K9285" s="137">
        <v>43374</v>
      </c>
      <c r="L9285" s="137">
        <v>44075</v>
      </c>
      <c r="M9285" s="144">
        <f>H9285/3.3</f>
        <v>25.454545454545457</v>
      </c>
      <c r="N9285" s="144" t="e">
        <f>I9285/M9285</f>
        <v>#VALUE!</v>
      </c>
    </row>
    <row r="9286" spans="1:14">
      <c r="A9286" s="142" t="s">
        <v>2829</v>
      </c>
      <c r="B9286" s="142" t="s">
        <v>8351</v>
      </c>
      <c r="C9286" s="142" t="s">
        <v>3163</v>
      </c>
      <c r="D9286" s="142" t="s">
        <v>3364</v>
      </c>
      <c r="E9286" s="142" t="s">
        <v>6326</v>
      </c>
      <c r="F9286" s="143" t="str">
        <f>IF(H9286&lt;=60,"소형",IF((H9286&gt;60)*(H9286&lt;=85)=1,"중소형",IF((H9286&gt;85)*(H9286&lt;=102)=1,"중형",IF((H9286&gt;102)*(H9286&lt;=135)=1,"중대형","대형"))))</f>
        <v>중소형</v>
      </c>
      <c r="G9286" s="142" t="s">
        <v>8352</v>
      </c>
      <c r="H9286" s="143">
        <v>84</v>
      </c>
      <c r="I9286" s="144">
        <v>72610</v>
      </c>
      <c r="J9286" s="143">
        <v>90</v>
      </c>
      <c r="K9286" s="137">
        <v>43405</v>
      </c>
      <c r="L9286" s="137">
        <v>44075</v>
      </c>
      <c r="M9286" s="144">
        <f>H9286/3.3</f>
        <v>25.454545454545457</v>
      </c>
      <c r="N9286" s="144">
        <f>I9286/M9286</f>
        <v>2852.5357142857142</v>
      </c>
    </row>
    <row r="9287" spans="1:14">
      <c r="A9287" s="142" t="s">
        <v>2829</v>
      </c>
      <c r="B9287" s="142" t="s">
        <v>8351</v>
      </c>
      <c r="C9287" s="142" t="s">
        <v>3163</v>
      </c>
      <c r="D9287" s="142" t="s">
        <v>3364</v>
      </c>
      <c r="E9287" s="142" t="s">
        <v>6326</v>
      </c>
      <c r="F9287" s="143" t="str">
        <f>IF(H9287&lt;=60,"소형",IF((H9287&gt;60)*(H9287&lt;=85)=1,"중소형",IF((H9287&gt;85)*(H9287&lt;=102)=1,"중형",IF((H9287&gt;102)*(H9287&lt;=135)=1,"중대형","대형"))))</f>
        <v>중소형</v>
      </c>
      <c r="G9287" s="142" t="s">
        <v>8353</v>
      </c>
      <c r="H9287" s="143">
        <v>84</v>
      </c>
      <c r="I9287" s="144">
        <v>68370</v>
      </c>
      <c r="J9287" s="143">
        <v>44</v>
      </c>
      <c r="K9287" s="137">
        <v>43405</v>
      </c>
      <c r="L9287" s="137">
        <v>44075</v>
      </c>
      <c r="M9287" s="144">
        <f>H9287/3.3</f>
        <v>25.454545454545457</v>
      </c>
      <c r="N9287" s="144">
        <f>I9287/M9287</f>
        <v>2685.9642857142853</v>
      </c>
    </row>
    <row r="9288" spans="1:14">
      <c r="A9288" s="142" t="s">
        <v>2829</v>
      </c>
      <c r="B9288" s="142" t="s">
        <v>8354</v>
      </c>
      <c r="C9288" s="142" t="s">
        <v>3163</v>
      </c>
      <c r="D9288" s="142" t="s">
        <v>3364</v>
      </c>
      <c r="E9288" s="142" t="s">
        <v>6326</v>
      </c>
      <c r="F9288" s="143" t="str">
        <f>IF(H9288&lt;=60,"소형",IF((H9288&gt;60)*(H9288&lt;=85)=1,"중소형",IF((H9288&gt;85)*(H9288&lt;=102)=1,"중형",IF((H9288&gt;102)*(H9288&lt;=135)=1,"중대형","대형"))))</f>
        <v>중소형</v>
      </c>
      <c r="G9288" s="142" t="s">
        <v>8355</v>
      </c>
      <c r="H9288" s="143">
        <v>84</v>
      </c>
      <c r="I9288" s="144">
        <v>73200</v>
      </c>
      <c r="J9288" s="143">
        <v>18</v>
      </c>
      <c r="K9288" s="137">
        <v>43405</v>
      </c>
      <c r="L9288" s="137">
        <v>44075</v>
      </c>
      <c r="M9288" s="144">
        <f>H9288/3.3</f>
        <v>25.454545454545457</v>
      </c>
      <c r="N9288" s="144">
        <f>I9288/M9288</f>
        <v>2875.7142857142853</v>
      </c>
    </row>
    <row r="9289" spans="1:14">
      <c r="A9289" s="142" t="s">
        <v>2829</v>
      </c>
      <c r="B9289" s="142" t="s">
        <v>8354</v>
      </c>
      <c r="C9289" s="142" t="s">
        <v>3163</v>
      </c>
      <c r="D9289" s="142" t="s">
        <v>3364</v>
      </c>
      <c r="E9289" s="142" t="s">
        <v>6326</v>
      </c>
      <c r="F9289" s="143" t="str">
        <f>IF(H9289&lt;=60,"소형",IF((H9289&gt;60)*(H9289&lt;=85)=1,"중소형",IF((H9289&gt;85)*(H9289&lt;=102)=1,"중형",IF((H9289&gt;102)*(H9289&lt;=135)=1,"중대형","대형"))))</f>
        <v>중소형</v>
      </c>
      <c r="G9289" s="142" t="s">
        <v>8356</v>
      </c>
      <c r="H9289" s="143">
        <v>84</v>
      </c>
      <c r="I9289" s="144">
        <v>81800</v>
      </c>
      <c r="J9289" s="143">
        <v>4</v>
      </c>
      <c r="K9289" s="137">
        <v>43405</v>
      </c>
      <c r="L9289" s="137">
        <v>44075</v>
      </c>
      <c r="M9289" s="144">
        <f>H9289/3.3</f>
        <v>25.454545454545457</v>
      </c>
      <c r="N9289" s="144">
        <f>I9289/M9289</f>
        <v>3213.5714285714284</v>
      </c>
    </row>
    <row r="9290" spans="1:14">
      <c r="A9290" s="142" t="s">
        <v>2829</v>
      </c>
      <c r="B9290" s="142" t="s">
        <v>8354</v>
      </c>
      <c r="C9290" s="142" t="s">
        <v>3163</v>
      </c>
      <c r="D9290" s="142" t="s">
        <v>3364</v>
      </c>
      <c r="E9290" s="142" t="s">
        <v>6326</v>
      </c>
      <c r="F9290" s="143" t="str">
        <f>IF(H9290&lt;=60,"소형",IF((H9290&gt;60)*(H9290&lt;=85)=1,"중소형",IF((H9290&gt;85)*(H9290&lt;=102)=1,"중형",IF((H9290&gt;102)*(H9290&lt;=135)=1,"중대형","대형"))))</f>
        <v>중소형</v>
      </c>
      <c r="G9290" s="142" t="s">
        <v>8357</v>
      </c>
      <c r="H9290" s="143">
        <v>84</v>
      </c>
      <c r="I9290" s="144">
        <v>81760</v>
      </c>
      <c r="J9290" s="143">
        <v>6</v>
      </c>
      <c r="K9290" s="137">
        <v>43405</v>
      </c>
      <c r="L9290" s="137">
        <v>44075</v>
      </c>
      <c r="M9290" s="144">
        <f>H9290/3.3</f>
        <v>25.454545454545457</v>
      </c>
      <c r="N9290" s="144">
        <f>I9290/M9290</f>
        <v>3211.9999999999995</v>
      </c>
    </row>
    <row r="9291" spans="1:14">
      <c r="A9291" s="142" t="s">
        <v>2829</v>
      </c>
      <c r="B9291" s="142" t="s">
        <v>8354</v>
      </c>
      <c r="C9291" s="142" t="s">
        <v>3163</v>
      </c>
      <c r="D9291" s="142" t="s">
        <v>3364</v>
      </c>
      <c r="E9291" s="142" t="s">
        <v>6326</v>
      </c>
      <c r="F9291" s="143" t="str">
        <f>IF(H9291&lt;=60,"소형",IF((H9291&gt;60)*(H9291&lt;=85)=1,"중소형",IF((H9291&gt;85)*(H9291&lt;=102)=1,"중형",IF((H9291&gt;102)*(H9291&lt;=135)=1,"중대형","대형"))))</f>
        <v>중소형</v>
      </c>
      <c r="G9291" s="142" t="s">
        <v>8358</v>
      </c>
      <c r="H9291" s="143">
        <v>84</v>
      </c>
      <c r="I9291" s="144">
        <v>81540</v>
      </c>
      <c r="J9291" s="143">
        <v>2</v>
      </c>
      <c r="K9291" s="137">
        <v>43405</v>
      </c>
      <c r="L9291" s="137">
        <v>44075</v>
      </c>
      <c r="M9291" s="144">
        <f>H9291/3.3</f>
        <v>25.454545454545457</v>
      </c>
      <c r="N9291" s="144">
        <f>I9291/M9291</f>
        <v>3203.3571428571427</v>
      </c>
    </row>
    <row r="9292" spans="1:14">
      <c r="A9292" s="142" t="s">
        <v>2829</v>
      </c>
      <c r="B9292" s="142" t="s">
        <v>8354</v>
      </c>
      <c r="C9292" s="142" t="s">
        <v>3163</v>
      </c>
      <c r="D9292" s="142" t="s">
        <v>3364</v>
      </c>
      <c r="E9292" s="142" t="s">
        <v>6326</v>
      </c>
      <c r="F9292" s="143" t="str">
        <f>IF(H9292&lt;=60,"소형",IF((H9292&gt;60)*(H9292&lt;=85)=1,"중소형",IF((H9292&gt;85)*(H9292&lt;=102)=1,"중형",IF((H9292&gt;102)*(H9292&lt;=135)=1,"중대형","대형"))))</f>
        <v>중소형</v>
      </c>
      <c r="G9292" s="142" t="s">
        <v>8352</v>
      </c>
      <c r="H9292" s="143">
        <v>84</v>
      </c>
      <c r="I9292" s="144">
        <v>72610</v>
      </c>
      <c r="J9292" s="143">
        <v>22</v>
      </c>
      <c r="K9292" s="137">
        <v>43405</v>
      </c>
      <c r="L9292" s="137">
        <v>44075</v>
      </c>
      <c r="M9292" s="144">
        <f>H9292/3.3</f>
        <v>25.454545454545457</v>
      </c>
      <c r="N9292" s="144">
        <f>I9292/M9292</f>
        <v>2852.5357142857142</v>
      </c>
    </row>
    <row r="9293" spans="1:14">
      <c r="A9293" s="142" t="s">
        <v>2829</v>
      </c>
      <c r="B9293" s="142" t="s">
        <v>8354</v>
      </c>
      <c r="C9293" s="142" t="s">
        <v>3163</v>
      </c>
      <c r="D9293" s="142" t="s">
        <v>3364</v>
      </c>
      <c r="E9293" s="142" t="s">
        <v>6326</v>
      </c>
      <c r="F9293" s="143" t="str">
        <f>IF(H9293&lt;=60,"소형",IF((H9293&gt;60)*(H9293&lt;=85)=1,"중소형",IF((H9293&gt;85)*(H9293&lt;=102)=1,"중형",IF((H9293&gt;102)*(H9293&lt;=135)=1,"중대형","대형"))))</f>
        <v>중소형</v>
      </c>
      <c r="G9293" s="142" t="s">
        <v>8359</v>
      </c>
      <c r="H9293" s="143">
        <v>84</v>
      </c>
      <c r="I9293" s="144">
        <v>72610</v>
      </c>
      <c r="J9293" s="143">
        <v>36</v>
      </c>
      <c r="K9293" s="137">
        <v>43405</v>
      </c>
      <c r="L9293" s="137">
        <v>44075</v>
      </c>
      <c r="M9293" s="144">
        <f>H9293/3.3</f>
        <v>25.454545454545457</v>
      </c>
      <c r="N9293" s="144">
        <f>I9293/M9293</f>
        <v>2852.5357142857142</v>
      </c>
    </row>
    <row r="9294" spans="1:14">
      <c r="A9294" s="142" t="s">
        <v>2829</v>
      </c>
      <c r="B9294" s="142" t="s">
        <v>8354</v>
      </c>
      <c r="C9294" s="142" t="s">
        <v>3163</v>
      </c>
      <c r="D9294" s="142" t="s">
        <v>3364</v>
      </c>
      <c r="E9294" s="142" t="s">
        <v>6326</v>
      </c>
      <c r="F9294" s="143" t="str">
        <f>IF(H9294&lt;=60,"소형",IF((H9294&gt;60)*(H9294&lt;=85)=1,"중소형",IF((H9294&gt;85)*(H9294&lt;=102)=1,"중형",IF((H9294&gt;102)*(H9294&lt;=135)=1,"중대형","대형"))))</f>
        <v>중소형</v>
      </c>
      <c r="G9294" s="142" t="s">
        <v>8353</v>
      </c>
      <c r="H9294" s="143">
        <v>84</v>
      </c>
      <c r="I9294" s="144">
        <v>68370</v>
      </c>
      <c r="J9294" s="143">
        <v>30</v>
      </c>
      <c r="K9294" s="137">
        <v>43405</v>
      </c>
      <c r="L9294" s="137">
        <v>44075</v>
      </c>
      <c r="M9294" s="144">
        <f>H9294/3.3</f>
        <v>25.454545454545457</v>
      </c>
      <c r="N9294" s="144">
        <f>I9294/M9294</f>
        <v>2685.9642857142853</v>
      </c>
    </row>
    <row r="9295" spans="1:14">
      <c r="A9295" s="142" t="s">
        <v>2829</v>
      </c>
      <c r="B9295" s="142" t="s">
        <v>8360</v>
      </c>
      <c r="C9295" s="142" t="s">
        <v>3163</v>
      </c>
      <c r="D9295" s="142" t="s">
        <v>3364</v>
      </c>
      <c r="E9295" s="142" t="s">
        <v>6326</v>
      </c>
      <c r="F9295" s="143" t="str">
        <f>IF(H9295&lt;=60,"소형",IF((H9295&gt;60)*(H9295&lt;=85)=1,"중소형",IF((H9295&gt;85)*(H9295&lt;=102)=1,"중형",IF((H9295&gt;102)*(H9295&lt;=135)=1,"중대형","대형"))))</f>
        <v>중소형</v>
      </c>
      <c r="G9295" s="142" t="s">
        <v>8352</v>
      </c>
      <c r="H9295" s="143">
        <v>84</v>
      </c>
      <c r="I9295" s="144">
        <v>73200</v>
      </c>
      <c r="J9295" s="143">
        <v>30</v>
      </c>
      <c r="K9295" s="137">
        <v>43405</v>
      </c>
      <c r="L9295" s="137">
        <v>44075</v>
      </c>
      <c r="M9295" s="144">
        <f>H9295/3.3</f>
        <v>25.454545454545457</v>
      </c>
      <c r="N9295" s="144">
        <f>I9295/M9295</f>
        <v>2875.7142857142853</v>
      </c>
    </row>
    <row r="9296" spans="1:14">
      <c r="A9296" s="142" t="s">
        <v>2829</v>
      </c>
      <c r="B9296" s="142" t="s">
        <v>8360</v>
      </c>
      <c r="C9296" s="142" t="s">
        <v>3163</v>
      </c>
      <c r="D9296" s="142" t="s">
        <v>3364</v>
      </c>
      <c r="E9296" s="142" t="s">
        <v>6326</v>
      </c>
      <c r="F9296" s="143" t="str">
        <f>IF(H9296&lt;=60,"소형",IF((H9296&gt;60)*(H9296&lt;=85)=1,"중소형",IF((H9296&gt;85)*(H9296&lt;=102)=1,"중형",IF((H9296&gt;102)*(H9296&lt;=135)=1,"중대형","대형"))))</f>
        <v>중소형</v>
      </c>
      <c r="G9296" s="142" t="s">
        <v>8359</v>
      </c>
      <c r="H9296" s="143">
        <v>84</v>
      </c>
      <c r="I9296" s="144">
        <v>73200</v>
      </c>
      <c r="J9296" s="143">
        <v>28</v>
      </c>
      <c r="K9296" s="137">
        <v>43405</v>
      </c>
      <c r="L9296" s="137">
        <v>44075</v>
      </c>
      <c r="M9296" s="144">
        <f>H9296/3.3</f>
        <v>25.454545454545457</v>
      </c>
      <c r="N9296" s="144">
        <f>I9296/M9296</f>
        <v>2875.7142857142853</v>
      </c>
    </row>
    <row r="9297" spans="1:14">
      <c r="A9297" s="142" t="s">
        <v>2829</v>
      </c>
      <c r="B9297" s="142" t="s">
        <v>8360</v>
      </c>
      <c r="C9297" s="142" t="s">
        <v>3163</v>
      </c>
      <c r="D9297" s="142" t="s">
        <v>3364</v>
      </c>
      <c r="E9297" s="142" t="s">
        <v>6326</v>
      </c>
      <c r="F9297" s="143" t="str">
        <f>IF(H9297&lt;=60,"소형",IF((H9297&gt;60)*(H9297&lt;=85)=1,"중소형",IF((H9297&gt;85)*(H9297&lt;=102)=1,"중형",IF((H9297&gt;102)*(H9297&lt;=135)=1,"중대형","대형"))))</f>
        <v>중소형</v>
      </c>
      <c r="G9297" s="142" t="s">
        <v>8355</v>
      </c>
      <c r="H9297" s="143">
        <v>84</v>
      </c>
      <c r="I9297" s="144">
        <v>78480</v>
      </c>
      <c r="J9297" s="143">
        <v>6</v>
      </c>
      <c r="K9297" s="137">
        <v>43405</v>
      </c>
      <c r="L9297" s="137">
        <v>44075</v>
      </c>
      <c r="M9297" s="144">
        <f>H9297/3.3</f>
        <v>25.454545454545457</v>
      </c>
      <c r="N9297" s="144">
        <f>I9297/M9297</f>
        <v>3083.1428571428569</v>
      </c>
    </row>
    <row r="9298" spans="1:14">
      <c r="A9298" s="142" t="s">
        <v>2829</v>
      </c>
      <c r="B9298" s="142" t="s">
        <v>8360</v>
      </c>
      <c r="C9298" s="142" t="s">
        <v>3163</v>
      </c>
      <c r="D9298" s="142" t="s">
        <v>3364</v>
      </c>
      <c r="E9298" s="142" t="s">
        <v>6326</v>
      </c>
      <c r="F9298" s="143" t="str">
        <f>IF(H9298&lt;=60,"소형",IF((H9298&gt;60)*(H9298&lt;=85)=1,"중소형",IF((H9298&gt;85)*(H9298&lt;=102)=1,"중형",IF((H9298&gt;102)*(H9298&lt;=135)=1,"중대형","대형"))))</f>
        <v>중소형</v>
      </c>
      <c r="G9298" s="142" t="s">
        <v>8356</v>
      </c>
      <c r="H9298" s="143">
        <v>84</v>
      </c>
      <c r="I9298" s="144">
        <v>84330</v>
      </c>
      <c r="J9298" s="143">
        <v>2</v>
      </c>
      <c r="K9298" s="137">
        <v>43405</v>
      </c>
      <c r="L9298" s="137">
        <v>44075</v>
      </c>
      <c r="M9298" s="144">
        <f>H9298/3.3</f>
        <v>25.454545454545457</v>
      </c>
      <c r="N9298" s="144">
        <f>I9298/M9298</f>
        <v>3312.9642857142853</v>
      </c>
    </row>
    <row r="9299" spans="1:14">
      <c r="A9299" s="142" t="s">
        <v>2829</v>
      </c>
      <c r="B9299" s="142" t="s">
        <v>8360</v>
      </c>
      <c r="C9299" s="142" t="s">
        <v>3163</v>
      </c>
      <c r="D9299" s="142" t="s">
        <v>3364</v>
      </c>
      <c r="E9299" s="142" t="s">
        <v>6326</v>
      </c>
      <c r="F9299" s="143" t="str">
        <f>IF(H9299&lt;=60,"소형",IF((H9299&gt;60)*(H9299&lt;=85)=1,"중소형",IF((H9299&gt;85)*(H9299&lt;=102)=1,"중형",IF((H9299&gt;102)*(H9299&lt;=135)=1,"중대형","대형"))))</f>
        <v>중소형</v>
      </c>
      <c r="G9299" s="142" t="s">
        <v>8357</v>
      </c>
      <c r="H9299" s="143">
        <v>84</v>
      </c>
      <c r="I9299" s="144">
        <v>89960</v>
      </c>
      <c r="J9299" s="143">
        <v>4</v>
      </c>
      <c r="K9299" s="137">
        <v>43405</v>
      </c>
      <c r="L9299" s="137">
        <v>44075</v>
      </c>
      <c r="M9299" s="144">
        <f>H9299/3.3</f>
        <v>25.454545454545457</v>
      </c>
      <c r="N9299" s="144">
        <f>I9299/M9299</f>
        <v>3534.1428571428569</v>
      </c>
    </row>
    <row r="9300" spans="1:14">
      <c r="A9300" s="142" t="s">
        <v>2829</v>
      </c>
      <c r="B9300" s="142" t="s">
        <v>8360</v>
      </c>
      <c r="C9300" s="142" t="s">
        <v>3163</v>
      </c>
      <c r="D9300" s="142" t="s">
        <v>3364</v>
      </c>
      <c r="E9300" s="142" t="s">
        <v>6326</v>
      </c>
      <c r="F9300" s="143" t="str">
        <f>IF(H9300&lt;=60,"소형",IF((H9300&gt;60)*(H9300&lt;=85)=1,"중소형",IF((H9300&gt;85)*(H9300&lt;=102)=1,"중형",IF((H9300&gt;102)*(H9300&lt;=135)=1,"중대형","대형"))))</f>
        <v>중소형</v>
      </c>
      <c r="G9300" s="142" t="s">
        <v>8353</v>
      </c>
      <c r="H9300" s="143">
        <v>84</v>
      </c>
      <c r="I9300" s="144">
        <v>68900</v>
      </c>
      <c r="J9300" s="143">
        <v>34</v>
      </c>
      <c r="K9300" s="137">
        <v>43405</v>
      </c>
      <c r="L9300" s="137">
        <v>44075</v>
      </c>
      <c r="M9300" s="144">
        <f>H9300/3.3</f>
        <v>25.454545454545457</v>
      </c>
      <c r="N9300" s="144">
        <f>I9300/M9300</f>
        <v>2706.7857142857142</v>
      </c>
    </row>
    <row r="9301" spans="1:14">
      <c r="A9301" s="146" t="s">
        <v>9087</v>
      </c>
      <c r="B9301" s="146" t="s">
        <v>9088</v>
      </c>
      <c r="C9301" s="146" t="s">
        <v>9089</v>
      </c>
      <c r="D9301" s="146" t="s">
        <v>9090</v>
      </c>
      <c r="E9301" s="146" t="s">
        <v>9091</v>
      </c>
      <c r="F9301" s="143" t="str">
        <f>IF(H9301&lt;=60,"소형",IF((H9301&gt;60)*(H9301&lt;=85)=1,"중소형",IF((H9301&gt;85)*(H9301&lt;=102)=1,"중형",IF((H9301&gt;102)*(H9301&lt;=135)=1,"중대형","대형"))))</f>
        <v>소형</v>
      </c>
      <c r="G9301" s="146" t="s">
        <v>9092</v>
      </c>
      <c r="H9301" s="143">
        <v>59</v>
      </c>
      <c r="I9301" s="144">
        <v>17779</v>
      </c>
      <c r="J9301" s="143">
        <v>79</v>
      </c>
      <c r="K9301" s="137">
        <v>43525</v>
      </c>
      <c r="L9301" s="137">
        <v>44075</v>
      </c>
      <c r="M9301" s="144">
        <f>H9301/3.3</f>
        <v>17.878787878787879</v>
      </c>
      <c r="N9301" s="144">
        <f>I9301/M9301</f>
        <v>994.41864406779655</v>
      </c>
    </row>
    <row r="9302" spans="1:14">
      <c r="A9302" s="146" t="s">
        <v>9087</v>
      </c>
      <c r="B9302" s="146" t="s">
        <v>9088</v>
      </c>
      <c r="C9302" s="146" t="s">
        <v>9089</v>
      </c>
      <c r="D9302" s="146" t="s">
        <v>9090</v>
      </c>
      <c r="E9302" s="146" t="s">
        <v>9091</v>
      </c>
      <c r="F9302" s="143" t="str">
        <f>IF(H9302&lt;=60,"소형",IF((H9302&gt;60)*(H9302&lt;=85)=1,"중소형",IF((H9302&gt;85)*(H9302&lt;=102)=1,"중형",IF((H9302&gt;102)*(H9302&lt;=135)=1,"중대형","대형"))))</f>
        <v>소형</v>
      </c>
      <c r="G9302" s="146" t="s">
        <v>9093</v>
      </c>
      <c r="H9302" s="143">
        <v>59</v>
      </c>
      <c r="I9302" s="144">
        <v>17825</v>
      </c>
      <c r="J9302" s="143">
        <v>120</v>
      </c>
      <c r="K9302" s="137">
        <v>43525</v>
      </c>
      <c r="L9302" s="137">
        <v>44075</v>
      </c>
      <c r="M9302" s="144">
        <f>H9302/3.3</f>
        <v>17.878787878787879</v>
      </c>
      <c r="N9302" s="144">
        <f>I9302/M9302</f>
        <v>996.99152542372883</v>
      </c>
    </row>
    <row r="9303" spans="1:14">
      <c r="A9303" s="146" t="s">
        <v>9087</v>
      </c>
      <c r="B9303" s="146" t="s">
        <v>9088</v>
      </c>
      <c r="C9303" s="146" t="s">
        <v>9089</v>
      </c>
      <c r="D9303" s="146" t="s">
        <v>9090</v>
      </c>
      <c r="E9303" s="146" t="s">
        <v>9091</v>
      </c>
      <c r="F9303" s="143" t="str">
        <f>IF(H9303&lt;=60,"소형",IF((H9303&gt;60)*(H9303&lt;=85)=1,"중소형",IF((H9303&gt;85)*(H9303&lt;=102)=1,"중형",IF((H9303&gt;102)*(H9303&lt;=135)=1,"중대형","대형"))))</f>
        <v>중소형</v>
      </c>
      <c r="G9303" s="146" t="s">
        <v>9094</v>
      </c>
      <c r="H9303" s="143">
        <v>74</v>
      </c>
      <c r="I9303" s="144">
        <v>21045</v>
      </c>
      <c r="J9303" s="143">
        <v>59</v>
      </c>
      <c r="K9303" s="137">
        <v>43525</v>
      </c>
      <c r="L9303" s="137">
        <v>44075</v>
      </c>
      <c r="M9303" s="144">
        <f>H9303/3.3</f>
        <v>22.424242424242426</v>
      </c>
      <c r="N9303" s="144">
        <f>I9303/M9303</f>
        <v>938.49324324324323</v>
      </c>
    </row>
    <row r="9304" spans="1:14">
      <c r="A9304" s="146" t="s">
        <v>9087</v>
      </c>
      <c r="B9304" s="146" t="s">
        <v>9088</v>
      </c>
      <c r="C9304" s="146" t="s">
        <v>9089</v>
      </c>
      <c r="D9304" s="146" t="s">
        <v>9090</v>
      </c>
      <c r="E9304" s="146" t="s">
        <v>9091</v>
      </c>
      <c r="F9304" s="143" t="str">
        <f>IF(H9304&lt;=60,"소형",IF((H9304&gt;60)*(H9304&lt;=85)=1,"중소형",IF((H9304&gt;85)*(H9304&lt;=102)=1,"중형",IF((H9304&gt;102)*(H9304&lt;=135)=1,"중대형","대형"))))</f>
        <v>중소형</v>
      </c>
      <c r="G9304" s="146" t="s">
        <v>9095</v>
      </c>
      <c r="H9304" s="143">
        <v>84</v>
      </c>
      <c r="I9304" s="144">
        <v>23453</v>
      </c>
      <c r="J9304" s="143">
        <v>57</v>
      </c>
      <c r="K9304" s="137">
        <v>43525</v>
      </c>
      <c r="L9304" s="137">
        <v>44075</v>
      </c>
      <c r="M9304" s="144">
        <f>H9304/3.3</f>
        <v>25.454545454545457</v>
      </c>
      <c r="N9304" s="144">
        <f>I9304/M9304</f>
        <v>921.36785714285702</v>
      </c>
    </row>
    <row r="9305" spans="1:14">
      <c r="A9305" s="146" t="s">
        <v>10456</v>
      </c>
      <c r="B9305" s="146" t="s">
        <v>10790</v>
      </c>
      <c r="C9305" s="146" t="s">
        <v>10791</v>
      </c>
      <c r="D9305" s="146" t="s">
        <v>10792</v>
      </c>
      <c r="E9305" s="146" t="s">
        <v>10793</v>
      </c>
      <c r="F9305" s="143" t="str">
        <f>IF(H9305&lt;=60,"소형",IF((H9305&gt;60)*(H9305&lt;=85)=1,"중소형",IF((H9305&gt;85)*(H9305&lt;=102)=1,"중형",IF((H9305&gt;102)*(H9305&lt;=135)=1,"중대형","대형"))))</f>
        <v>소형</v>
      </c>
      <c r="G9305" s="146" t="s">
        <v>10794</v>
      </c>
      <c r="H9305" s="143">
        <v>27</v>
      </c>
      <c r="J9305" s="143">
        <v>88</v>
      </c>
      <c r="K9305" s="137">
        <v>43617</v>
      </c>
      <c r="L9305" s="137">
        <v>44075</v>
      </c>
      <c r="M9305" s="144">
        <f>H9305/3.3</f>
        <v>8.1818181818181817</v>
      </c>
      <c r="N9305" s="144">
        <f>I9305/M9305</f>
        <v>0</v>
      </c>
    </row>
    <row r="9306" spans="1:14">
      <c r="A9306" s="146" t="s">
        <v>10465</v>
      </c>
      <c r="B9306" s="146" t="s">
        <v>10795</v>
      </c>
      <c r="C9306" s="146" t="s">
        <v>10796</v>
      </c>
      <c r="D9306" s="146" t="s">
        <v>10797</v>
      </c>
      <c r="E9306" s="146" t="s">
        <v>10798</v>
      </c>
      <c r="F9306" s="143" t="str">
        <f>IF(H9306&lt;=60,"소형",IF((H9306&gt;60)*(H9306&lt;=85)=1,"중소형",IF((H9306&gt;85)*(H9306&lt;=102)=1,"중형",IF((H9306&gt;102)*(H9306&lt;=135)=1,"중대형","대형"))))</f>
        <v>소형</v>
      </c>
      <c r="G9306" s="146" t="s">
        <v>10799</v>
      </c>
      <c r="H9306" s="143">
        <v>27</v>
      </c>
      <c r="J9306" s="143">
        <v>24</v>
      </c>
      <c r="K9306" s="137">
        <v>43617</v>
      </c>
      <c r="L9306" s="137">
        <v>44075</v>
      </c>
      <c r="M9306" s="144">
        <f>H9306/3.3</f>
        <v>8.1818181818181817</v>
      </c>
      <c r="N9306" s="144">
        <f>I9306/M9306</f>
        <v>0</v>
      </c>
    </row>
    <row r="9307" spans="1:14">
      <c r="A9307" s="146" t="s">
        <v>10465</v>
      </c>
      <c r="B9307" s="146" t="s">
        <v>10795</v>
      </c>
      <c r="C9307" s="146" t="s">
        <v>10791</v>
      </c>
      <c r="D9307" s="146" t="s">
        <v>10792</v>
      </c>
      <c r="E9307" s="146" t="s">
        <v>10793</v>
      </c>
      <c r="F9307" s="143" t="str">
        <f>IF(H9307&lt;=60,"소형",IF((H9307&gt;60)*(H9307&lt;=85)=1,"중소형",IF((H9307&gt;85)*(H9307&lt;=102)=1,"중형",IF((H9307&gt;102)*(H9307&lt;=135)=1,"중대형","대형"))))</f>
        <v>소형</v>
      </c>
      <c r="G9307" s="146" t="s">
        <v>10800</v>
      </c>
      <c r="H9307" s="143">
        <v>37</v>
      </c>
      <c r="J9307" s="143">
        <v>130</v>
      </c>
      <c r="K9307" s="137">
        <v>43617</v>
      </c>
      <c r="L9307" s="137">
        <v>44075</v>
      </c>
      <c r="M9307" s="144">
        <f>H9307/3.3</f>
        <v>11.212121212121213</v>
      </c>
      <c r="N9307" s="144">
        <f>I9307/M9307</f>
        <v>0</v>
      </c>
    </row>
    <row r="9308" spans="1:14">
      <c r="A9308" s="146" t="s">
        <v>10456</v>
      </c>
      <c r="B9308" s="146" t="s">
        <v>10795</v>
      </c>
      <c r="C9308" s="146" t="s">
        <v>10791</v>
      </c>
      <c r="D9308" s="146" t="s">
        <v>10792</v>
      </c>
      <c r="E9308" s="146" t="s">
        <v>10798</v>
      </c>
      <c r="F9308" s="143" t="str">
        <f>IF(H9308&lt;=60,"소형",IF((H9308&gt;60)*(H9308&lt;=85)=1,"중소형",IF((H9308&gt;85)*(H9308&lt;=102)=1,"중형",IF((H9308&gt;102)*(H9308&lt;=135)=1,"중대형","대형"))))</f>
        <v>소형</v>
      </c>
      <c r="G9308" s="146" t="s">
        <v>10801</v>
      </c>
      <c r="H9308" s="143">
        <v>46</v>
      </c>
      <c r="J9308" s="143">
        <v>120</v>
      </c>
      <c r="K9308" s="137">
        <v>43617</v>
      </c>
      <c r="L9308" s="137">
        <v>44075</v>
      </c>
      <c r="M9308" s="144">
        <f>H9308/3.3</f>
        <v>13.939393939393939</v>
      </c>
      <c r="N9308" s="144">
        <f>I9308/M9308</f>
        <v>0</v>
      </c>
    </row>
    <row r="9309" spans="1:14">
      <c r="A9309" s="146" t="s">
        <v>2827</v>
      </c>
      <c r="B9309" s="146" t="s">
        <v>11253</v>
      </c>
      <c r="C9309" s="146" t="s">
        <v>11255</v>
      </c>
      <c r="D9309" s="146" t="s">
        <v>11256</v>
      </c>
      <c r="E9309" s="146" t="s">
        <v>11257</v>
      </c>
      <c r="F9309" s="143" t="str">
        <f>IF(H9309&lt;=60,"소형",IF((H9309&gt;60)*(H9309&lt;=85)=1,"중소형",IF((H9309&gt;85)*(H9309&lt;=102)=1,"중형",IF((H9309&gt;102)*(H9309&lt;=135)=1,"중대형","대형"))))</f>
        <v>소형</v>
      </c>
      <c r="G9309" s="146" t="s">
        <v>11261</v>
      </c>
      <c r="J9309" s="143">
        <v>72</v>
      </c>
      <c r="K9309" s="137">
        <v>43647</v>
      </c>
      <c r="L9309" s="137">
        <v>44075</v>
      </c>
      <c r="M9309" s="144">
        <f>H9309/3.3</f>
        <v>0</v>
      </c>
      <c r="N9309" s="144" t="e">
        <f>I9309/M9309</f>
        <v>#DIV/0!</v>
      </c>
    </row>
    <row r="9310" spans="1:14">
      <c r="A9310" s="146" t="s">
        <v>11295</v>
      </c>
      <c r="B9310" s="146" t="s">
        <v>11294</v>
      </c>
      <c r="C9310" s="146" t="s">
        <v>11296</v>
      </c>
      <c r="D9310" s="146" t="s">
        <v>11297</v>
      </c>
      <c r="E9310" s="146" t="s">
        <v>11298</v>
      </c>
      <c r="F9310" s="143" t="str">
        <f>IF(H9310&lt;=60,"소형",IF((H9310&gt;60)*(H9310&lt;=85)=1,"중소형",IF((H9310&gt;85)*(H9310&lt;=102)=1,"중형",IF((H9310&gt;102)*(H9310&lt;=135)=1,"중대형","대형"))))</f>
        <v>소형</v>
      </c>
      <c r="G9310" s="146" t="s">
        <v>11299</v>
      </c>
      <c r="H9310" s="143">
        <v>29</v>
      </c>
      <c r="J9310" s="143">
        <v>78</v>
      </c>
      <c r="K9310" s="137">
        <v>43647</v>
      </c>
      <c r="L9310" s="137">
        <v>44075</v>
      </c>
      <c r="M9310" s="144">
        <f>H9310/3.3</f>
        <v>8.787878787878789</v>
      </c>
      <c r="N9310" s="144">
        <f>I9310/M9310</f>
        <v>0</v>
      </c>
    </row>
    <row r="9311" spans="1:14">
      <c r="A9311" s="146" t="s">
        <v>12141</v>
      </c>
      <c r="B9311" s="146" t="s">
        <v>12138</v>
      </c>
      <c r="C9311" s="146" t="s">
        <v>12021</v>
      </c>
      <c r="D9311" s="146" t="s">
        <v>12139</v>
      </c>
      <c r="E9311" s="146" t="s">
        <v>12140</v>
      </c>
      <c r="F9311" s="143" t="str">
        <f>IF(H9311&lt;=60,"소형",IF((H9311&gt;60)*(H9311&lt;=85)=1,"중소형",IF((H9311&gt;85)*(H9311&lt;=102)=1,"중형",IF((H9311&gt;102)*(H9311&lt;=135)=1,"중대형","대형"))))</f>
        <v>소형</v>
      </c>
      <c r="G9311" s="146" t="s">
        <v>12191</v>
      </c>
      <c r="H9311" s="143">
        <v>16</v>
      </c>
      <c r="J9311" s="143">
        <v>84</v>
      </c>
      <c r="K9311" s="137">
        <v>43759</v>
      </c>
      <c r="L9311" s="137">
        <v>44075</v>
      </c>
      <c r="M9311" s="144">
        <f>H9311/3.3</f>
        <v>4.8484848484848486</v>
      </c>
      <c r="N9311" s="144">
        <f>I9311/M9311</f>
        <v>0</v>
      </c>
    </row>
    <row r="9312" spans="1:14">
      <c r="A9312" s="146" t="s">
        <v>11967</v>
      </c>
      <c r="B9312" s="146" t="s">
        <v>12146</v>
      </c>
      <c r="C9312" s="146" t="s">
        <v>12147</v>
      </c>
      <c r="D9312" s="146" t="s">
        <v>12148</v>
      </c>
      <c r="E9312" s="146" t="s">
        <v>12149</v>
      </c>
      <c r="F9312" s="143" t="str">
        <f>IF(H9312&lt;=60,"소형",IF((H9312&gt;60)*(H9312&lt;=85)=1,"중소형",IF((H9312&gt;85)*(H9312&lt;=102)=1,"중형",IF((H9312&gt;102)*(H9312&lt;=135)=1,"중대형","대형"))))</f>
        <v>소형</v>
      </c>
      <c r="G9312" s="146" t="s">
        <v>12199</v>
      </c>
      <c r="H9312" s="143">
        <v>16</v>
      </c>
      <c r="J9312" s="143">
        <v>12</v>
      </c>
      <c r="K9312" s="137">
        <v>43739</v>
      </c>
      <c r="L9312" s="137">
        <v>44075</v>
      </c>
      <c r="M9312" s="144">
        <f>H9312/3.3</f>
        <v>4.8484848484848486</v>
      </c>
      <c r="N9312" s="144">
        <f>I9312/M9312</f>
        <v>0</v>
      </c>
    </row>
    <row r="9313" spans="1:14">
      <c r="A9313" s="146" t="s">
        <v>11967</v>
      </c>
      <c r="B9313" s="146" t="s">
        <v>12150</v>
      </c>
      <c r="C9313" s="146" t="s">
        <v>12204</v>
      </c>
      <c r="D9313" s="146" t="s">
        <v>12151</v>
      </c>
      <c r="E9313" s="146" t="s">
        <v>12152</v>
      </c>
      <c r="F9313" s="143" t="str">
        <f>IF(H9313&lt;=60,"소형",IF((H9313&gt;60)*(H9313&lt;=85)=1,"중소형",IF((H9313&gt;85)*(H9313&lt;=102)=1,"중형",IF((H9313&gt;102)*(H9313&lt;=135)=1,"중대형","대형"))))</f>
        <v>소형</v>
      </c>
      <c r="G9313" s="146" t="s">
        <v>12205</v>
      </c>
      <c r="H9313" s="143">
        <v>16</v>
      </c>
      <c r="J9313" s="143">
        <v>26</v>
      </c>
      <c r="K9313" s="137">
        <v>43744</v>
      </c>
      <c r="L9313" s="137">
        <v>44075</v>
      </c>
      <c r="M9313" s="144">
        <f>H9313/3.3</f>
        <v>4.8484848484848486</v>
      </c>
      <c r="N9313" s="144">
        <f>I9313/M9313</f>
        <v>0</v>
      </c>
    </row>
    <row r="9314" spans="1:14">
      <c r="A9314" s="146" t="s">
        <v>11967</v>
      </c>
      <c r="B9314" s="146" t="s">
        <v>12150</v>
      </c>
      <c r="C9314" s="146" t="s">
        <v>12204</v>
      </c>
      <c r="D9314" s="146" t="s">
        <v>12151</v>
      </c>
      <c r="E9314" s="146" t="s">
        <v>12152</v>
      </c>
      <c r="F9314" s="143" t="str">
        <f>IF(H9314&lt;=60,"소형",IF((H9314&gt;60)*(H9314&lt;=85)=1,"중소형",IF((H9314&gt;85)*(H9314&lt;=102)=1,"중형",IF((H9314&gt;102)*(H9314&lt;=135)=1,"중대형","대형"))))</f>
        <v>소형</v>
      </c>
      <c r="G9314" s="146" t="s">
        <v>12206</v>
      </c>
      <c r="H9314" s="143">
        <v>26</v>
      </c>
      <c r="J9314" s="143">
        <v>11</v>
      </c>
      <c r="K9314" s="137">
        <v>43745</v>
      </c>
      <c r="L9314" s="137">
        <v>44075</v>
      </c>
      <c r="M9314" s="144">
        <f>H9314/3.3</f>
        <v>7.8787878787878789</v>
      </c>
      <c r="N9314" s="144">
        <f>I9314/M9314</f>
        <v>0</v>
      </c>
    </row>
    <row r="9315" spans="1:14">
      <c r="A9315" s="146" t="s">
        <v>11967</v>
      </c>
      <c r="B9315" s="146" t="s">
        <v>12150</v>
      </c>
      <c r="C9315" s="146" t="s">
        <v>12204</v>
      </c>
      <c r="D9315" s="146" t="s">
        <v>12151</v>
      </c>
      <c r="E9315" s="146" t="s">
        <v>12152</v>
      </c>
      <c r="F9315" s="143" t="str">
        <f>IF(H9315&lt;=60,"소형",IF((H9315&gt;60)*(H9315&lt;=85)=1,"중소형",IF((H9315&gt;85)*(H9315&lt;=102)=1,"중형",IF((H9315&gt;102)*(H9315&lt;=135)=1,"중대형","대형"))))</f>
        <v>소형</v>
      </c>
      <c r="G9315" s="146" t="s">
        <v>12207</v>
      </c>
      <c r="H9315" s="143">
        <v>26</v>
      </c>
      <c r="J9315" s="143">
        <v>5</v>
      </c>
      <c r="K9315" s="137">
        <v>43746</v>
      </c>
      <c r="L9315" s="137">
        <v>44075</v>
      </c>
      <c r="M9315" s="144">
        <f>H9315/3.3</f>
        <v>7.8787878787878789</v>
      </c>
      <c r="N9315" s="144">
        <f>I9315/M9315</f>
        <v>0</v>
      </c>
    </row>
    <row r="9316" spans="1:14">
      <c r="A9316" s="146" t="s">
        <v>11967</v>
      </c>
      <c r="B9316" s="146" t="s">
        <v>12150</v>
      </c>
      <c r="C9316" s="146" t="s">
        <v>12204</v>
      </c>
      <c r="D9316" s="146" t="s">
        <v>12151</v>
      </c>
      <c r="E9316" s="146" t="s">
        <v>12152</v>
      </c>
      <c r="F9316" s="143" t="str">
        <f>IF(H9316&lt;=60,"소형",IF((H9316&gt;60)*(H9316&lt;=85)=1,"중소형",IF((H9316&gt;85)*(H9316&lt;=102)=1,"중형",IF((H9316&gt;102)*(H9316&lt;=135)=1,"중대형","대형"))))</f>
        <v>소형</v>
      </c>
      <c r="G9316" s="146" t="s">
        <v>12208</v>
      </c>
      <c r="H9316" s="143">
        <v>36</v>
      </c>
      <c r="J9316" s="143">
        <v>38</v>
      </c>
      <c r="K9316" s="137">
        <v>43747</v>
      </c>
      <c r="L9316" s="137">
        <v>44075</v>
      </c>
      <c r="M9316" s="144">
        <f>H9316/3.3</f>
        <v>10.90909090909091</v>
      </c>
      <c r="N9316" s="144">
        <f>I9316/M9316</f>
        <v>0</v>
      </c>
    </row>
    <row r="9317" spans="1:14">
      <c r="A9317" s="146" t="s">
        <v>12166</v>
      </c>
      <c r="B9317" s="146" t="s">
        <v>12163</v>
      </c>
      <c r="C9317" s="146" t="s">
        <v>12229</v>
      </c>
      <c r="D9317" s="146" t="s">
        <v>12164</v>
      </c>
      <c r="E9317" s="146" t="s">
        <v>12165</v>
      </c>
      <c r="F9317" s="143" t="str">
        <f>IF(H9317&lt;=60,"소형",IF((H9317&gt;60)*(H9317&lt;=85)=1,"중소형",IF((H9317&gt;85)*(H9317&lt;=102)=1,"중형",IF((H9317&gt;102)*(H9317&lt;=135)=1,"중대형","대형"))))</f>
        <v>소형</v>
      </c>
      <c r="G9317" s="146" t="s">
        <v>12223</v>
      </c>
      <c r="H9317" s="143">
        <v>16</v>
      </c>
      <c r="J9317" s="143">
        <v>50</v>
      </c>
      <c r="K9317" s="137">
        <v>43740</v>
      </c>
      <c r="L9317" s="137">
        <v>44075</v>
      </c>
      <c r="M9317" s="144">
        <f>H9317/3.3</f>
        <v>4.8484848484848486</v>
      </c>
      <c r="N9317" s="144">
        <f>I9317/M9317</f>
        <v>0</v>
      </c>
    </row>
    <row r="9318" spans="1:14">
      <c r="A9318" s="146" t="s">
        <v>12166</v>
      </c>
      <c r="B9318" s="146" t="s">
        <v>12167</v>
      </c>
      <c r="C9318" s="146" t="s">
        <v>12229</v>
      </c>
      <c r="D9318" s="146" t="s">
        <v>12168</v>
      </c>
      <c r="E9318" s="146" t="s">
        <v>12169</v>
      </c>
      <c r="F9318" s="143" t="str">
        <f>IF(H9318&lt;=60,"소형",IF((H9318&gt;60)*(H9318&lt;=85)=1,"중소형",IF((H9318&gt;85)*(H9318&lt;=102)=1,"중형",IF((H9318&gt;102)*(H9318&lt;=135)=1,"중대형","대형"))))</f>
        <v>소형</v>
      </c>
      <c r="G9318" s="146" t="s">
        <v>12190</v>
      </c>
      <c r="H9318" s="143">
        <v>16</v>
      </c>
      <c r="J9318" s="143">
        <v>32</v>
      </c>
      <c r="K9318" s="137">
        <v>43747</v>
      </c>
      <c r="L9318" s="137">
        <v>44075</v>
      </c>
      <c r="M9318" s="144">
        <f>H9318/3.3</f>
        <v>4.8484848484848486</v>
      </c>
      <c r="N9318" s="144">
        <f>I9318/M9318</f>
        <v>0</v>
      </c>
    </row>
    <row r="9319" spans="1:14">
      <c r="A9319" s="146" t="s">
        <v>12245</v>
      </c>
      <c r="B9319" s="146" t="s">
        <v>12250</v>
      </c>
      <c r="C9319" s="146" t="s">
        <v>12256</v>
      </c>
      <c r="D9319" s="146" t="s">
        <v>12251</v>
      </c>
      <c r="E9319" s="146" t="s">
        <v>12252</v>
      </c>
      <c r="F9319" s="143" t="str">
        <f>IF(H9319&lt;=60,"소형",IF((H9319&gt;60)*(H9319&lt;=85)=1,"중소형",IF((H9319&gt;85)*(H9319&lt;=102)=1,"중형",IF((H9319&gt;102)*(H9319&lt;=135)=1,"중대형","대형"))))</f>
        <v>소형</v>
      </c>
      <c r="G9319" s="146" t="s">
        <v>12257</v>
      </c>
      <c r="H9319" s="143">
        <v>32</v>
      </c>
      <c r="J9319" s="143">
        <v>10</v>
      </c>
      <c r="K9319" s="137">
        <v>43739</v>
      </c>
      <c r="L9319" s="137">
        <v>44075</v>
      </c>
      <c r="M9319" s="144">
        <f>H9319/3.3</f>
        <v>9.6969696969696972</v>
      </c>
      <c r="N9319" s="144">
        <f>I9319/M9319</f>
        <v>0</v>
      </c>
    </row>
    <row r="9320" spans="1:14">
      <c r="A9320" s="146" t="s">
        <v>12245</v>
      </c>
      <c r="B9320" s="146" t="s">
        <v>12250</v>
      </c>
      <c r="C9320" s="146" t="s">
        <v>12256</v>
      </c>
      <c r="D9320" s="146" t="s">
        <v>12251</v>
      </c>
      <c r="E9320" s="146" t="s">
        <v>12252</v>
      </c>
      <c r="F9320" s="143" t="str">
        <f>IF(H9320&lt;=60,"소형",IF((H9320&gt;60)*(H9320&lt;=85)=1,"중소형",IF((H9320&gt;85)*(H9320&lt;=102)=1,"중형",IF((H9320&gt;102)*(H9320&lt;=135)=1,"중대형","대형"))))</f>
        <v>소형</v>
      </c>
      <c r="G9320" s="146" t="s">
        <v>12258</v>
      </c>
      <c r="H9320" s="143">
        <v>33</v>
      </c>
      <c r="J9320" s="143">
        <v>10</v>
      </c>
      <c r="K9320" s="137">
        <v>43739</v>
      </c>
      <c r="L9320" s="137">
        <v>44075</v>
      </c>
      <c r="M9320" s="144">
        <f>H9320/3.3</f>
        <v>10</v>
      </c>
      <c r="N9320" s="144">
        <f>I9320/M9320</f>
        <v>0</v>
      </c>
    </row>
    <row r="9321" spans="1:14">
      <c r="A9321" s="146" t="s">
        <v>12367</v>
      </c>
      <c r="B9321" s="146" t="s">
        <v>12368</v>
      </c>
      <c r="C9321" s="146" t="s">
        <v>13892</v>
      </c>
      <c r="D9321" s="146" t="s">
        <v>12369</v>
      </c>
      <c r="E9321" s="146" t="s">
        <v>12370</v>
      </c>
      <c r="F9321" s="143" t="str">
        <f>IF(H9321&lt;=60,"소형",IF((H9321&gt;60)*(H9321&lt;=85)=1,"중소형",IF((H9321&gt;85)*(H9321&lt;=102)=1,"중형",IF((H9321&gt;102)*(H9321&lt;=135)=1,"중대형","대형"))))</f>
        <v>중소형</v>
      </c>
      <c r="G9321" s="146" t="s">
        <v>12375</v>
      </c>
      <c r="H9321" s="143">
        <v>74</v>
      </c>
      <c r="I9321" s="144">
        <v>21470</v>
      </c>
      <c r="J9321" s="143">
        <v>118</v>
      </c>
      <c r="K9321" s="137">
        <v>43739</v>
      </c>
      <c r="L9321" s="137">
        <v>44075</v>
      </c>
      <c r="M9321" s="144">
        <f>H9321/3.3</f>
        <v>22.424242424242426</v>
      </c>
      <c r="N9321" s="144">
        <f>I9321/M9321</f>
        <v>957.44594594594594</v>
      </c>
    </row>
    <row r="9322" spans="1:14">
      <c r="A9322" s="146" t="s">
        <v>12367</v>
      </c>
      <c r="B9322" s="146" t="s">
        <v>12383</v>
      </c>
      <c r="C9322" s="146" t="s">
        <v>13892</v>
      </c>
      <c r="D9322" s="146" t="s">
        <v>12369</v>
      </c>
      <c r="E9322" s="146" t="s">
        <v>12370</v>
      </c>
      <c r="F9322" s="143" t="str">
        <f>IF(H9322&lt;=60,"소형",IF((H9322&gt;60)*(H9322&lt;=85)=1,"중소형",IF((H9322&gt;85)*(H9322&lt;=102)=1,"중형",IF((H9322&gt;102)*(H9322&lt;=135)=1,"중대형","대형"))))</f>
        <v>중소형</v>
      </c>
      <c r="G9322" s="146" t="s">
        <v>12376</v>
      </c>
      <c r="H9322" s="143">
        <v>74</v>
      </c>
      <c r="I9322" s="144">
        <v>21066</v>
      </c>
      <c r="J9322" s="143">
        <v>118</v>
      </c>
      <c r="K9322" s="137">
        <v>43739</v>
      </c>
      <c r="L9322" s="137">
        <v>44075</v>
      </c>
      <c r="M9322" s="144">
        <f>H9322/3.3</f>
        <v>22.424242424242426</v>
      </c>
      <c r="N9322" s="144">
        <f>I9322/M9322</f>
        <v>939.42972972972962</v>
      </c>
    </row>
    <row r="9323" spans="1:14">
      <c r="A9323" s="146" t="s">
        <v>12367</v>
      </c>
      <c r="B9323" s="146" t="s">
        <v>12384</v>
      </c>
      <c r="C9323" s="146" t="s">
        <v>13892</v>
      </c>
      <c r="D9323" s="146" t="s">
        <v>12369</v>
      </c>
      <c r="E9323" s="146" t="s">
        <v>12370</v>
      </c>
      <c r="F9323" s="143" t="str">
        <f>IF(H9323&lt;=60,"소형",IF((H9323&gt;60)*(H9323&lt;=85)=1,"중소형",IF((H9323&gt;85)*(H9323&lt;=102)=1,"중형",IF((H9323&gt;102)*(H9323&lt;=135)=1,"중대형","대형"))))</f>
        <v>중소형</v>
      </c>
      <c r="G9323" s="146" t="s">
        <v>12377</v>
      </c>
      <c r="H9323" s="143">
        <v>84</v>
      </c>
      <c r="I9323" s="144">
        <v>23948</v>
      </c>
      <c r="J9323" s="143">
        <v>526</v>
      </c>
      <c r="K9323" s="137">
        <v>43739</v>
      </c>
      <c r="L9323" s="137">
        <v>44075</v>
      </c>
      <c r="M9323" s="144">
        <f>H9323/3.3</f>
        <v>25.454545454545457</v>
      </c>
      <c r="N9323" s="144">
        <f>I9323/M9323</f>
        <v>940.81428571428557</v>
      </c>
    </row>
    <row r="9324" spans="1:14">
      <c r="A9324" s="146" t="s">
        <v>12367</v>
      </c>
      <c r="B9324" s="146" t="s">
        <v>12385</v>
      </c>
      <c r="C9324" s="146" t="s">
        <v>13892</v>
      </c>
      <c r="D9324" s="146" t="s">
        <v>12369</v>
      </c>
      <c r="E9324" s="146" t="s">
        <v>12370</v>
      </c>
      <c r="F9324" s="143" t="str">
        <f>IF(H9324&lt;=60,"소형",IF((H9324&gt;60)*(H9324&lt;=85)=1,"중소형",IF((H9324&gt;85)*(H9324&lt;=102)=1,"중형",IF((H9324&gt;102)*(H9324&lt;=135)=1,"중대형","대형"))))</f>
        <v>중소형</v>
      </c>
      <c r="G9324" s="146" t="s">
        <v>12378</v>
      </c>
      <c r="H9324" s="143">
        <v>84</v>
      </c>
      <c r="I9324" s="144">
        <v>23914</v>
      </c>
      <c r="J9324" s="143">
        <v>217</v>
      </c>
      <c r="K9324" s="137">
        <v>43739</v>
      </c>
      <c r="L9324" s="137">
        <v>44075</v>
      </c>
      <c r="M9324" s="144">
        <f>H9324/3.3</f>
        <v>25.454545454545457</v>
      </c>
      <c r="N9324" s="144">
        <f>I9324/M9324</f>
        <v>939.4785714285714</v>
      </c>
    </row>
    <row r="9325" spans="1:14">
      <c r="A9325" s="146" t="s">
        <v>12371</v>
      </c>
      <c r="B9325" s="146" t="s">
        <v>12513</v>
      </c>
      <c r="C9325" s="146" t="s">
        <v>12514</v>
      </c>
      <c r="D9325" s="146" t="s">
        <v>12515</v>
      </c>
      <c r="E9325" s="146" t="s">
        <v>12516</v>
      </c>
      <c r="F9325" s="143" t="str">
        <f>IF(H9325&lt;=60,"소형",IF((H9325&gt;60)*(H9325&lt;=85)=1,"중소형",IF((H9325&gt;85)*(H9325&lt;=102)=1,"중형",IF((H9325&gt;102)*(H9325&lt;=135)=1,"중대형","대형"))))</f>
        <v>중소형</v>
      </c>
      <c r="G9325" s="146" t="s">
        <v>12525</v>
      </c>
      <c r="H9325" s="143">
        <v>84</v>
      </c>
      <c r="I9325" s="144">
        <v>29500</v>
      </c>
      <c r="J9325" s="143">
        <v>1318</v>
      </c>
      <c r="K9325" s="137">
        <v>43768</v>
      </c>
      <c r="L9325" s="137">
        <v>44075</v>
      </c>
      <c r="M9325" s="144">
        <f>H9325/3.3</f>
        <v>25.454545454545457</v>
      </c>
      <c r="N9325" s="144">
        <f>I9325/M9325</f>
        <v>1158.9285714285713</v>
      </c>
    </row>
    <row r="9326" spans="1:14">
      <c r="A9326" s="146" t="s">
        <v>13323</v>
      </c>
      <c r="B9326" s="146" t="s">
        <v>13310</v>
      </c>
      <c r="C9326" s="146" t="s">
        <v>13273</v>
      </c>
      <c r="D9326" s="146" t="s">
        <v>13311</v>
      </c>
      <c r="E9326" s="146" t="s">
        <v>13312</v>
      </c>
      <c r="F9326" s="143" t="str">
        <f>IF(H9326&lt;=60,"소형",IF((H9326&gt;60)*(H9326&lt;=85)=1,"중소형",IF((H9326&gt;85)*(H9326&lt;=102)=1,"중형",IF((H9326&gt;102)*(H9326&lt;=135)=1,"중대형","대형"))))</f>
        <v>소형</v>
      </c>
      <c r="G9326" s="146" t="s">
        <v>13374</v>
      </c>
      <c r="H9326" s="143">
        <v>16</v>
      </c>
      <c r="J9326" s="143">
        <v>20</v>
      </c>
      <c r="K9326" s="137">
        <v>43815</v>
      </c>
      <c r="L9326" s="137">
        <v>44075</v>
      </c>
      <c r="M9326" s="144">
        <f>H9326/3.3</f>
        <v>4.8484848484848486</v>
      </c>
      <c r="N9326" s="144">
        <f>I9326/M9326</f>
        <v>0</v>
      </c>
    </row>
    <row r="9327" spans="1:14">
      <c r="A9327" s="146" t="s">
        <v>14346</v>
      </c>
      <c r="B9327" s="146" t="s">
        <v>14345</v>
      </c>
      <c r="C9327" s="146" t="s">
        <v>14352</v>
      </c>
      <c r="D9327" s="146" t="s">
        <v>14347</v>
      </c>
      <c r="E9327" s="146" t="s">
        <v>14348</v>
      </c>
      <c r="F9327" s="143" t="str">
        <f>IF(H9327&lt;=60,"소형",IF((H9327&gt;60)*(H9327&lt;=85)=1,"중소형",IF((H9327&gt;85)*(H9327&lt;=102)=1,"중형",IF((H9327&gt;102)*(H9327&lt;=135)=1,"중대형","대형"))))</f>
        <v>소형</v>
      </c>
      <c r="G9327" s="146" t="s">
        <v>14349</v>
      </c>
      <c r="H9327" s="143">
        <v>22</v>
      </c>
      <c r="J9327" s="143">
        <v>200</v>
      </c>
      <c r="K9327" s="137">
        <v>43922</v>
      </c>
      <c r="L9327" s="137">
        <v>44075</v>
      </c>
      <c r="M9327" s="144">
        <f>H9327/3.3</f>
        <v>6.666666666666667</v>
      </c>
      <c r="N9327" s="144">
        <f>I9327/M9327</f>
        <v>0</v>
      </c>
    </row>
    <row r="9328" spans="1:14">
      <c r="A9328" s="146" t="s">
        <v>14346</v>
      </c>
      <c r="B9328" s="146" t="s">
        <v>14353</v>
      </c>
      <c r="C9328" s="146" t="s">
        <v>14352</v>
      </c>
      <c r="D9328" s="146" t="s">
        <v>14347</v>
      </c>
      <c r="E9328" s="146" t="s">
        <v>14348</v>
      </c>
      <c r="F9328" s="143" t="str">
        <f>IF(H9328&lt;=60,"소형",IF((H9328&gt;60)*(H9328&lt;=85)=1,"중소형",IF((H9328&gt;85)*(H9328&lt;=102)=1,"중형",IF((H9328&gt;102)*(H9328&lt;=135)=1,"중대형","대형"))))</f>
        <v>소형</v>
      </c>
      <c r="G9328" s="146" t="s">
        <v>14350</v>
      </c>
      <c r="H9328" s="143">
        <v>26</v>
      </c>
      <c r="J9328" s="143">
        <v>414</v>
      </c>
      <c r="K9328" s="137">
        <v>43922</v>
      </c>
      <c r="L9328" s="137">
        <v>44075</v>
      </c>
      <c r="M9328" s="144">
        <f>H9328/3.3</f>
        <v>7.8787878787878789</v>
      </c>
      <c r="N9328" s="144">
        <f>I9328/M9328</f>
        <v>0</v>
      </c>
    </row>
    <row r="9329" spans="1:14">
      <c r="A9329" s="146" t="s">
        <v>14346</v>
      </c>
      <c r="B9329" s="146" t="s">
        <v>14354</v>
      </c>
      <c r="C9329" s="146" t="s">
        <v>14352</v>
      </c>
      <c r="D9329" s="146" t="s">
        <v>14347</v>
      </c>
      <c r="E9329" s="146" t="s">
        <v>14348</v>
      </c>
      <c r="F9329" s="143" t="str">
        <f>IF(H9329&lt;=60,"소형",IF((H9329&gt;60)*(H9329&lt;=85)=1,"중소형",IF((H9329&gt;85)*(H9329&lt;=102)=1,"중형",IF((H9329&gt;102)*(H9329&lt;=135)=1,"중대형","대형"))))</f>
        <v>소형</v>
      </c>
      <c r="G9329" s="146" t="s">
        <v>14351</v>
      </c>
      <c r="H9329" s="143">
        <v>26</v>
      </c>
      <c r="J9329" s="143">
        <v>57</v>
      </c>
      <c r="K9329" s="137">
        <v>43922</v>
      </c>
      <c r="L9329" s="137">
        <v>44075</v>
      </c>
      <c r="M9329" s="144">
        <f>H9329/3.3</f>
        <v>7.8787878787878789</v>
      </c>
      <c r="N9329" s="144">
        <f>I9329/M9329</f>
        <v>0</v>
      </c>
    </row>
    <row r="9330" spans="1:14">
      <c r="A9330" s="146" t="s">
        <v>2827</v>
      </c>
      <c r="B9330" s="146" t="s">
        <v>14620</v>
      </c>
      <c r="C9330" s="146" t="s">
        <v>14623</v>
      </c>
      <c r="D9330" s="146" t="s">
        <v>14621</v>
      </c>
      <c r="E9330" s="146" t="s">
        <v>14622</v>
      </c>
      <c r="F9330" s="143" t="str">
        <f>IF(H9330&lt;=60,"소형",IF((H9330&gt;60)*(H9330&lt;=85)=1,"중소형",IF((H9330&gt;85)*(H9330&lt;=102)=1,"중형",IF((H9330&gt;102)*(H9330&lt;=135)=1,"중대형","대형"))))</f>
        <v>중소형</v>
      </c>
      <c r="G9330" s="146" t="s">
        <v>14635</v>
      </c>
      <c r="H9330" s="143">
        <v>74</v>
      </c>
      <c r="J9330" s="143">
        <v>496</v>
      </c>
      <c r="K9330" s="137">
        <v>43980</v>
      </c>
      <c r="L9330" s="137">
        <v>44075</v>
      </c>
      <c r="M9330" s="144">
        <f>H9330/3.3</f>
        <v>22.424242424242426</v>
      </c>
      <c r="N9330" s="144">
        <f>I9330/M9330</f>
        <v>0</v>
      </c>
    </row>
    <row r="9331" spans="1:14">
      <c r="A9331" s="146" t="s">
        <v>2827</v>
      </c>
      <c r="B9331" s="146" t="s">
        <v>14620</v>
      </c>
      <c r="C9331" s="146" t="s">
        <v>14623</v>
      </c>
      <c r="D9331" s="146" t="s">
        <v>14621</v>
      </c>
      <c r="E9331" s="146" t="s">
        <v>14622</v>
      </c>
      <c r="F9331" s="143" t="str">
        <f>IF(H9331&lt;=60,"소형",IF((H9331&gt;60)*(H9331&lt;=85)=1,"중소형",IF((H9331&gt;85)*(H9331&lt;=102)=1,"중형",IF((H9331&gt;102)*(H9331&lt;=135)=1,"중대형","대형"))))</f>
        <v>중소형</v>
      </c>
      <c r="G9331" s="146" t="s">
        <v>14636</v>
      </c>
      <c r="H9331" s="143">
        <v>74</v>
      </c>
      <c r="J9331" s="143">
        <v>172</v>
      </c>
      <c r="K9331" s="137">
        <v>43981</v>
      </c>
      <c r="L9331" s="137">
        <v>44075</v>
      </c>
      <c r="M9331" s="144">
        <f>H9331/3.3</f>
        <v>22.424242424242426</v>
      </c>
      <c r="N9331" s="144">
        <f>I9331/M9331</f>
        <v>0</v>
      </c>
    </row>
    <row r="9332" spans="1:14">
      <c r="A9332" s="146" t="s">
        <v>2827</v>
      </c>
      <c r="B9332" s="146" t="s">
        <v>14620</v>
      </c>
      <c r="C9332" s="146" t="s">
        <v>14623</v>
      </c>
      <c r="D9332" s="146" t="s">
        <v>14621</v>
      </c>
      <c r="E9332" s="146" t="s">
        <v>14622</v>
      </c>
      <c r="F9332" s="143" t="str">
        <f>IF(H9332&lt;=60,"소형",IF((H9332&gt;60)*(H9332&lt;=85)=1,"중소형",IF((H9332&gt;85)*(H9332&lt;=102)=1,"중형",IF((H9332&gt;102)*(H9332&lt;=135)=1,"중대형","대형"))))</f>
        <v>중소형</v>
      </c>
      <c r="G9332" s="146" t="s">
        <v>14637</v>
      </c>
      <c r="H9332" s="143">
        <v>84</v>
      </c>
      <c r="J9332" s="143">
        <v>592</v>
      </c>
      <c r="K9332" s="137">
        <v>43982</v>
      </c>
      <c r="L9332" s="137">
        <v>44075</v>
      </c>
      <c r="M9332" s="144">
        <f>H9332/3.3</f>
        <v>25.454545454545457</v>
      </c>
      <c r="N9332" s="144">
        <f>I9332/M9332</f>
        <v>0</v>
      </c>
    </row>
    <row r="9333" spans="1:14">
      <c r="A9333" s="146" t="s">
        <v>2827</v>
      </c>
      <c r="B9333" s="146" t="s">
        <v>14620</v>
      </c>
      <c r="C9333" s="146" t="s">
        <v>14623</v>
      </c>
      <c r="D9333" s="146" t="s">
        <v>14621</v>
      </c>
      <c r="E9333" s="146" t="s">
        <v>14622</v>
      </c>
      <c r="F9333" s="143" t="str">
        <f>IF(H9333&lt;=60,"소형",IF((H9333&gt;60)*(H9333&lt;=85)=1,"중소형",IF((H9333&gt;85)*(H9333&lt;=102)=1,"중형",IF((H9333&gt;102)*(H9333&lt;=135)=1,"중대형","대형"))))</f>
        <v>중소형</v>
      </c>
      <c r="G9333" s="146" t="s">
        <v>14638</v>
      </c>
      <c r="H9333" s="143">
        <v>84</v>
      </c>
      <c r="J9333" s="143">
        <v>66</v>
      </c>
      <c r="K9333" s="137">
        <v>43982</v>
      </c>
      <c r="L9333" s="137">
        <v>44075</v>
      </c>
      <c r="M9333" s="144">
        <f>H9333/3.3</f>
        <v>25.454545454545457</v>
      </c>
      <c r="N9333" s="144">
        <f>I9333/M9333</f>
        <v>0</v>
      </c>
    </row>
    <row r="9334" spans="1:14">
      <c r="A9334" s="146" t="s">
        <v>2829</v>
      </c>
      <c r="B9334" s="146" t="s">
        <v>15871</v>
      </c>
      <c r="C9334" s="146" t="s">
        <v>15887</v>
      </c>
      <c r="D9334" s="146" t="s">
        <v>15888</v>
      </c>
      <c r="E9334" s="146" t="s">
        <v>15872</v>
      </c>
      <c r="F9334" s="143" t="str">
        <f>IF(H9334&lt;=60,"소형",IF((H9334&gt;60)*(H9334&lt;=85)=1,"중소형",IF((H9334&gt;85)*(H9334&lt;=102)=1,"중형",IF((H9334&gt;102)*(H9334&lt;=135)=1,"중대형","대형"))))</f>
        <v>소형</v>
      </c>
      <c r="G9334" s="146" t="s">
        <v>15889</v>
      </c>
      <c r="H9334" s="143">
        <v>40</v>
      </c>
      <c r="I9334" s="144">
        <v>27932</v>
      </c>
      <c r="J9334" s="143">
        <v>1</v>
      </c>
      <c r="K9334" s="137">
        <v>44027</v>
      </c>
      <c r="L9334" s="137">
        <v>44075</v>
      </c>
      <c r="M9334" s="144">
        <f>H9334/3.3</f>
        <v>12.121212121212121</v>
      </c>
      <c r="N9334" s="144">
        <f>I9334/M9334</f>
        <v>2304.39</v>
      </c>
    </row>
    <row r="9335" spans="1:14">
      <c r="A9335" s="146" t="s">
        <v>2827</v>
      </c>
      <c r="B9335" s="146" t="s">
        <v>11253</v>
      </c>
      <c r="C9335" s="146" t="s">
        <v>11255</v>
      </c>
      <c r="D9335" s="146" t="s">
        <v>11256</v>
      </c>
      <c r="E9335" s="146" t="s">
        <v>11257</v>
      </c>
      <c r="F9335" s="143" t="str">
        <f>IF(H9335&lt;=60,"소형",IF((H9335&gt;60)*(H9335&lt;=85)=1,"중소형",IF((H9335&gt;85)*(H9335&lt;=102)=1,"중형",IF((H9335&gt;102)*(H9335&lt;=135)=1,"중대형","대형"))))</f>
        <v>소형</v>
      </c>
      <c r="G9335" s="146" t="s">
        <v>11262</v>
      </c>
      <c r="J9335" s="143">
        <v>75</v>
      </c>
      <c r="K9335" s="137">
        <v>43648</v>
      </c>
      <c r="L9335" s="137">
        <v>44075</v>
      </c>
      <c r="M9335" s="144">
        <f>H9335/3.3</f>
        <v>0</v>
      </c>
      <c r="N9335" s="144" t="e">
        <f>I9335/M9335</f>
        <v>#DIV/0!</v>
      </c>
    </row>
    <row r="9336" spans="1:14">
      <c r="A9336" s="146" t="s">
        <v>11295</v>
      </c>
      <c r="B9336" s="146" t="s">
        <v>11294</v>
      </c>
      <c r="C9336" s="146" t="s">
        <v>11296</v>
      </c>
      <c r="D9336" s="146" t="s">
        <v>11297</v>
      </c>
      <c r="E9336" s="146" t="s">
        <v>11298</v>
      </c>
      <c r="F9336" s="143" t="str">
        <f>IF(H9336&lt;=60,"소형",IF((H9336&gt;60)*(H9336&lt;=85)=1,"중소형",IF((H9336&gt;85)*(H9336&lt;=102)=1,"중형",IF((H9336&gt;102)*(H9336&lt;=135)=1,"중대형","대형"))))</f>
        <v>소형</v>
      </c>
      <c r="G9336" s="146" t="s">
        <v>11300</v>
      </c>
      <c r="H9336" s="143">
        <v>29</v>
      </c>
      <c r="J9336" s="143">
        <v>80</v>
      </c>
      <c r="K9336" s="137">
        <v>43648</v>
      </c>
      <c r="L9336" s="137">
        <v>44075</v>
      </c>
      <c r="M9336" s="144">
        <f>H9336/3.3</f>
        <v>8.787878787878789</v>
      </c>
      <c r="N9336" s="144">
        <f>I9336/M9336</f>
        <v>0</v>
      </c>
    </row>
    <row r="9337" spans="1:14">
      <c r="A9337" s="146" t="s">
        <v>12141</v>
      </c>
      <c r="B9337" s="146" t="s">
        <v>12138</v>
      </c>
      <c r="C9337" s="146" t="s">
        <v>12021</v>
      </c>
      <c r="D9337" s="146" t="s">
        <v>12139</v>
      </c>
      <c r="E9337" s="146" t="s">
        <v>12140</v>
      </c>
      <c r="F9337" s="143" t="str">
        <f>IF(H9337&lt;=60,"소형",IF((H9337&gt;60)*(H9337&lt;=85)=1,"중소형",IF((H9337&gt;85)*(H9337&lt;=102)=1,"중형",IF((H9337&gt;102)*(H9337&lt;=135)=1,"중대형","대형"))))</f>
        <v>소형</v>
      </c>
      <c r="G9337" s="146" t="s">
        <v>12192</v>
      </c>
      <c r="H9337" s="143">
        <v>26</v>
      </c>
      <c r="J9337" s="143">
        <v>44</v>
      </c>
      <c r="K9337" s="137">
        <v>43760</v>
      </c>
      <c r="L9337" s="137">
        <v>44075</v>
      </c>
      <c r="M9337" s="144">
        <f>H9337/3.3</f>
        <v>7.8787878787878789</v>
      </c>
      <c r="N9337" s="144">
        <f>I9337/M9337</f>
        <v>0</v>
      </c>
    </row>
    <row r="9338" spans="1:14">
      <c r="A9338" s="146" t="s">
        <v>11967</v>
      </c>
      <c r="B9338" s="146" t="s">
        <v>12146</v>
      </c>
      <c r="C9338" s="146" t="s">
        <v>12147</v>
      </c>
      <c r="D9338" s="146" t="s">
        <v>12148</v>
      </c>
      <c r="E9338" s="146" t="s">
        <v>12149</v>
      </c>
      <c r="F9338" s="143" t="str">
        <f>IF(H9338&lt;=60,"소형",IF((H9338&gt;60)*(H9338&lt;=85)=1,"중소형",IF((H9338&gt;85)*(H9338&lt;=102)=1,"중형",IF((H9338&gt;102)*(H9338&lt;=135)=1,"중대형","대형"))))</f>
        <v>소형</v>
      </c>
      <c r="G9338" s="146" t="s">
        <v>12200</v>
      </c>
      <c r="H9338" s="143">
        <v>26</v>
      </c>
      <c r="J9338" s="143">
        <v>14</v>
      </c>
      <c r="K9338" s="137">
        <v>43740</v>
      </c>
      <c r="L9338" s="137">
        <v>44075</v>
      </c>
      <c r="M9338" s="144">
        <f>H9338/3.3</f>
        <v>7.8787878787878789</v>
      </c>
      <c r="N9338" s="144">
        <f>I9338/M9338</f>
        <v>0</v>
      </c>
    </row>
    <row r="9339" spans="1:14">
      <c r="A9339" s="146" t="s">
        <v>12166</v>
      </c>
      <c r="B9339" s="146" t="s">
        <v>12163</v>
      </c>
      <c r="C9339" s="146" t="s">
        <v>12229</v>
      </c>
      <c r="D9339" s="146" t="s">
        <v>12164</v>
      </c>
      <c r="E9339" s="146" t="s">
        <v>12165</v>
      </c>
      <c r="F9339" s="143" t="str">
        <f>IF(H9339&lt;=60,"소형",IF((H9339&gt;60)*(H9339&lt;=85)=1,"중소형",IF((H9339&gt;85)*(H9339&lt;=102)=1,"중형",IF((H9339&gt;102)*(H9339&lt;=135)=1,"중대형","대형"))))</f>
        <v>소형</v>
      </c>
      <c r="G9339" s="146" t="s">
        <v>12224</v>
      </c>
      <c r="H9339" s="143">
        <v>16</v>
      </c>
      <c r="J9339" s="143">
        <v>4</v>
      </c>
      <c r="K9339" s="137">
        <v>43741</v>
      </c>
      <c r="L9339" s="137">
        <v>44075</v>
      </c>
      <c r="M9339" s="144">
        <f>H9339/3.3</f>
        <v>4.8484848484848486</v>
      </c>
      <c r="N9339" s="144">
        <f>I9339/M9339</f>
        <v>0</v>
      </c>
    </row>
    <row r="9340" spans="1:14">
      <c r="A9340" s="146" t="s">
        <v>12166</v>
      </c>
      <c r="B9340" s="146" t="s">
        <v>12167</v>
      </c>
      <c r="C9340" s="146" t="s">
        <v>12229</v>
      </c>
      <c r="D9340" s="146" t="s">
        <v>12168</v>
      </c>
      <c r="E9340" s="146" t="s">
        <v>12169</v>
      </c>
      <c r="F9340" s="143" t="str">
        <f>IF(H9340&lt;=60,"소형",IF((H9340&gt;60)*(H9340&lt;=85)=1,"중소형",IF((H9340&gt;85)*(H9340&lt;=102)=1,"중형",IF((H9340&gt;102)*(H9340&lt;=135)=1,"중대형","대형"))))</f>
        <v>소형</v>
      </c>
      <c r="G9340" s="146" t="s">
        <v>12231</v>
      </c>
      <c r="H9340" s="143">
        <v>16</v>
      </c>
      <c r="J9340" s="143">
        <v>2</v>
      </c>
      <c r="K9340" s="137">
        <v>43748</v>
      </c>
      <c r="L9340" s="137">
        <v>44075</v>
      </c>
      <c r="M9340" s="144">
        <f>H9340/3.3</f>
        <v>4.8484848484848486</v>
      </c>
      <c r="N9340" s="144">
        <f>I9340/M9340</f>
        <v>0</v>
      </c>
    </row>
    <row r="9341" spans="1:14">
      <c r="A9341" s="146" t="s">
        <v>12371</v>
      </c>
      <c r="B9341" s="146" t="s">
        <v>12513</v>
      </c>
      <c r="C9341" s="146" t="s">
        <v>12514</v>
      </c>
      <c r="D9341" s="146" t="s">
        <v>12515</v>
      </c>
      <c r="E9341" s="146" t="s">
        <v>12516</v>
      </c>
      <c r="F9341" s="143" t="str">
        <f>IF(H9341&lt;=60,"소형",IF((H9341&gt;60)*(H9341&lt;=85)=1,"중소형",IF((H9341&gt;85)*(H9341&lt;=102)=1,"중형",IF((H9341&gt;102)*(H9341&lt;=135)=1,"중대형","대형"))))</f>
        <v>중소형</v>
      </c>
      <c r="G9341" s="146" t="s">
        <v>12523</v>
      </c>
      <c r="H9341" s="143">
        <v>84</v>
      </c>
      <c r="I9341" s="144">
        <v>29500</v>
      </c>
      <c r="J9341" s="143">
        <v>80</v>
      </c>
      <c r="K9341" s="137">
        <v>43769</v>
      </c>
      <c r="L9341" s="137">
        <v>44075</v>
      </c>
      <c r="M9341" s="144">
        <f>H9341/3.3</f>
        <v>25.454545454545457</v>
      </c>
      <c r="N9341" s="144">
        <f>I9341/M9341</f>
        <v>1158.9285714285713</v>
      </c>
    </row>
    <row r="9342" spans="1:14">
      <c r="A9342" s="146" t="s">
        <v>13323</v>
      </c>
      <c r="B9342" s="146" t="s">
        <v>13310</v>
      </c>
      <c r="C9342" s="146" t="s">
        <v>13273</v>
      </c>
      <c r="D9342" s="146" t="s">
        <v>13311</v>
      </c>
      <c r="E9342" s="146" t="s">
        <v>11887</v>
      </c>
      <c r="F9342" s="143" t="str">
        <f>IF(H9342&lt;=60,"소형",IF((H9342&gt;60)*(H9342&lt;=85)=1,"중소형",IF((H9342&gt;85)*(H9342&lt;=102)=1,"중형",IF((H9342&gt;102)*(H9342&lt;=135)=1,"중대형","대형"))))</f>
        <v>소형</v>
      </c>
      <c r="G9342" s="146" t="s">
        <v>13375</v>
      </c>
      <c r="H9342" s="143">
        <v>26</v>
      </c>
      <c r="J9342" s="143">
        <v>5</v>
      </c>
      <c r="K9342" s="137">
        <v>43815</v>
      </c>
      <c r="L9342" s="137">
        <v>44075</v>
      </c>
      <c r="M9342" s="144">
        <f>H9342/3.3</f>
        <v>7.8787878787878789</v>
      </c>
      <c r="N9342" s="144">
        <f>I9342/M9342</f>
        <v>0</v>
      </c>
    </row>
    <row r="9343" spans="1:14">
      <c r="A9343" s="146" t="s">
        <v>2829</v>
      </c>
      <c r="B9343" s="146" t="s">
        <v>15871</v>
      </c>
      <c r="C9343" s="146" t="s">
        <v>15887</v>
      </c>
      <c r="D9343" s="146" t="s">
        <v>15888</v>
      </c>
      <c r="E9343" s="146" t="s">
        <v>15872</v>
      </c>
      <c r="F9343" s="143" t="str">
        <f>IF(H9343&lt;=60,"소형",IF((H9343&gt;60)*(H9343&lt;=85)=1,"중소형",IF((H9343&gt;85)*(H9343&lt;=102)=1,"중형",IF((H9343&gt;102)*(H9343&lt;=135)=1,"중대형","대형"))))</f>
        <v>소형</v>
      </c>
      <c r="G9343" s="146" t="s">
        <v>15890</v>
      </c>
      <c r="H9343" s="143">
        <v>46</v>
      </c>
      <c r="J9343" s="143">
        <v>1</v>
      </c>
      <c r="K9343" s="137">
        <v>44028</v>
      </c>
      <c r="L9343" s="137">
        <v>44075</v>
      </c>
      <c r="M9343" s="144">
        <f>H9343/3.3</f>
        <v>13.939393939393939</v>
      </c>
      <c r="N9343" s="144">
        <f>I9343/M9343</f>
        <v>0</v>
      </c>
    </row>
    <row r="9344" spans="1:14">
      <c r="A9344" s="146" t="s">
        <v>2827</v>
      </c>
      <c r="B9344" s="146" t="s">
        <v>11253</v>
      </c>
      <c r="C9344" s="146" t="s">
        <v>11255</v>
      </c>
      <c r="D9344" s="146" t="s">
        <v>11256</v>
      </c>
      <c r="E9344" s="146" t="s">
        <v>11257</v>
      </c>
      <c r="F9344" s="143" t="str">
        <f>IF(H9344&lt;=60,"소형",IF((H9344&gt;60)*(H9344&lt;=85)=1,"중소형",IF((H9344&gt;85)*(H9344&lt;=102)=1,"중형",IF((H9344&gt;102)*(H9344&lt;=135)=1,"중대형","대형"))))</f>
        <v>소형</v>
      </c>
      <c r="G9344" s="146" t="s">
        <v>11263</v>
      </c>
      <c r="J9344" s="143">
        <v>160</v>
      </c>
      <c r="K9344" s="137">
        <v>43649</v>
      </c>
      <c r="L9344" s="137">
        <v>44075</v>
      </c>
      <c r="M9344" s="144">
        <f>H9344/3.3</f>
        <v>0</v>
      </c>
      <c r="N9344" s="144" t="e">
        <f>I9344/M9344</f>
        <v>#DIV/0!</v>
      </c>
    </row>
    <row r="9345" spans="1:14">
      <c r="A9345" s="146" t="s">
        <v>11295</v>
      </c>
      <c r="B9345" s="146" t="s">
        <v>11294</v>
      </c>
      <c r="C9345" s="146" t="s">
        <v>11296</v>
      </c>
      <c r="D9345" s="146" t="s">
        <v>11297</v>
      </c>
      <c r="E9345" s="146" t="s">
        <v>11298</v>
      </c>
      <c r="F9345" s="143" t="str">
        <f>IF(H9345&lt;=60,"소형",IF((H9345&gt;60)*(H9345&lt;=85)=1,"중소형",IF((H9345&gt;85)*(H9345&lt;=102)=1,"중형",IF((H9345&gt;102)*(H9345&lt;=135)=1,"중대형","대형"))))</f>
        <v>소형</v>
      </c>
      <c r="G9345" s="146" t="s">
        <v>11301</v>
      </c>
      <c r="H9345" s="143">
        <v>29</v>
      </c>
      <c r="J9345" s="143">
        <v>80</v>
      </c>
      <c r="K9345" s="137">
        <v>43649</v>
      </c>
      <c r="L9345" s="137">
        <v>44075</v>
      </c>
      <c r="M9345" s="144">
        <f>H9345/3.3</f>
        <v>8.787878787878789</v>
      </c>
      <c r="N9345" s="144">
        <f>I9345/M9345</f>
        <v>0</v>
      </c>
    </row>
    <row r="9346" spans="1:14">
      <c r="A9346" s="146" t="s">
        <v>12141</v>
      </c>
      <c r="B9346" s="146" t="s">
        <v>12138</v>
      </c>
      <c r="C9346" s="146" t="s">
        <v>12021</v>
      </c>
      <c r="D9346" s="146" t="s">
        <v>12139</v>
      </c>
      <c r="E9346" s="146" t="s">
        <v>12140</v>
      </c>
      <c r="F9346" s="143" t="str">
        <f>IF(H9346&lt;=60,"소형",IF((H9346&gt;60)*(H9346&lt;=85)=1,"중소형",IF((H9346&gt;85)*(H9346&lt;=102)=1,"중형",IF((H9346&gt;102)*(H9346&lt;=135)=1,"중대형","대형"))))</f>
        <v>소형</v>
      </c>
      <c r="G9346" s="146" t="s">
        <v>12193</v>
      </c>
      <c r="H9346" s="143">
        <v>26</v>
      </c>
      <c r="J9346" s="143">
        <v>12</v>
      </c>
      <c r="K9346" s="137">
        <v>43761</v>
      </c>
      <c r="L9346" s="137">
        <v>44075</v>
      </c>
      <c r="M9346" s="144">
        <f>H9346/3.3</f>
        <v>7.8787878787878789</v>
      </c>
      <c r="N9346" s="144">
        <f>I9346/M9346</f>
        <v>0</v>
      </c>
    </row>
    <row r="9347" spans="1:14">
      <c r="A9347" s="146" t="s">
        <v>11967</v>
      </c>
      <c r="B9347" s="146" t="s">
        <v>12146</v>
      </c>
      <c r="C9347" s="146" t="s">
        <v>12147</v>
      </c>
      <c r="D9347" s="146" t="s">
        <v>12148</v>
      </c>
      <c r="E9347" s="146" t="s">
        <v>12149</v>
      </c>
      <c r="F9347" s="143" t="str">
        <f>IF(H9347&lt;=60,"소형",IF((H9347&gt;60)*(H9347&lt;=85)=1,"중소형",IF((H9347&gt;85)*(H9347&lt;=102)=1,"중형",IF((H9347&gt;102)*(H9347&lt;=135)=1,"중대형","대형"))))</f>
        <v>소형</v>
      </c>
      <c r="G9347" s="146" t="s">
        <v>12201</v>
      </c>
      <c r="H9347" s="143">
        <v>26</v>
      </c>
      <c r="J9347" s="143">
        <v>10</v>
      </c>
      <c r="K9347" s="137">
        <v>43741</v>
      </c>
      <c r="L9347" s="137">
        <v>44075</v>
      </c>
      <c r="M9347" s="144">
        <f>H9347/3.3</f>
        <v>7.8787878787878789</v>
      </c>
      <c r="N9347" s="144">
        <f>I9347/M9347</f>
        <v>0</v>
      </c>
    </row>
    <row r="9348" spans="1:14">
      <c r="A9348" s="146" t="s">
        <v>12166</v>
      </c>
      <c r="B9348" s="146" t="s">
        <v>12163</v>
      </c>
      <c r="C9348" s="146" t="s">
        <v>12229</v>
      </c>
      <c r="D9348" s="146" t="s">
        <v>12164</v>
      </c>
      <c r="E9348" s="146" t="s">
        <v>12165</v>
      </c>
      <c r="F9348" s="143" t="str">
        <f>IF(H9348&lt;=60,"소형",IF((H9348&gt;60)*(H9348&lt;=85)=1,"중소형",IF((H9348&gt;85)*(H9348&lt;=102)=1,"중형",IF((H9348&gt;102)*(H9348&lt;=135)=1,"중대형","대형"))))</f>
        <v>소형</v>
      </c>
      <c r="G9348" s="146" t="s">
        <v>12225</v>
      </c>
      <c r="H9348" s="143">
        <v>16</v>
      </c>
      <c r="J9348" s="143">
        <v>6</v>
      </c>
      <c r="K9348" s="137">
        <v>43742</v>
      </c>
      <c r="L9348" s="137">
        <v>44075</v>
      </c>
      <c r="M9348" s="144">
        <f>H9348/3.3</f>
        <v>4.8484848484848486</v>
      </c>
      <c r="N9348" s="144">
        <f>I9348/M9348</f>
        <v>0</v>
      </c>
    </row>
    <row r="9349" spans="1:14">
      <c r="A9349" s="146" t="s">
        <v>12166</v>
      </c>
      <c r="B9349" s="146" t="s">
        <v>12167</v>
      </c>
      <c r="C9349" s="146" t="s">
        <v>12229</v>
      </c>
      <c r="D9349" s="146" t="s">
        <v>12168</v>
      </c>
      <c r="E9349" s="146" t="s">
        <v>12169</v>
      </c>
      <c r="F9349" s="143" t="str">
        <f>IF(H9349&lt;=60,"소형",IF((H9349&gt;60)*(H9349&lt;=85)=1,"중소형",IF((H9349&gt;85)*(H9349&lt;=102)=1,"중형",IF((H9349&gt;102)*(H9349&lt;=135)=1,"중대형","대형"))))</f>
        <v>소형</v>
      </c>
      <c r="G9349" s="146" t="s">
        <v>12232</v>
      </c>
      <c r="H9349" s="143">
        <v>16</v>
      </c>
      <c r="J9349" s="143">
        <v>37</v>
      </c>
      <c r="K9349" s="137">
        <v>43749</v>
      </c>
      <c r="L9349" s="137">
        <v>44075</v>
      </c>
      <c r="M9349" s="144">
        <f>H9349/3.3</f>
        <v>4.8484848484848486</v>
      </c>
      <c r="N9349" s="144">
        <f>I9349/M9349</f>
        <v>0</v>
      </c>
    </row>
    <row r="9350" spans="1:14">
      <c r="A9350" s="146" t="s">
        <v>12371</v>
      </c>
      <c r="B9350" s="146" t="s">
        <v>12513</v>
      </c>
      <c r="C9350" s="146" t="s">
        <v>12514</v>
      </c>
      <c r="D9350" s="146" t="s">
        <v>12515</v>
      </c>
      <c r="E9350" s="146" t="s">
        <v>12516</v>
      </c>
      <c r="F9350" s="143" t="str">
        <f>IF(H9350&lt;=60,"소형",IF((H9350&gt;60)*(H9350&lt;=85)=1,"중소형",IF((H9350&gt;85)*(H9350&lt;=102)=1,"중형",IF((H9350&gt;102)*(H9350&lt;=135)=1,"중대형","대형"))))</f>
        <v>중소형</v>
      </c>
      <c r="G9350" s="146" t="s">
        <v>12524</v>
      </c>
      <c r="H9350" s="143">
        <v>84</v>
      </c>
      <c r="I9350" s="144">
        <v>29500</v>
      </c>
      <c r="J9350" s="143">
        <v>80</v>
      </c>
      <c r="K9350" s="137">
        <v>43769</v>
      </c>
      <c r="L9350" s="137">
        <v>44075</v>
      </c>
      <c r="M9350" s="144">
        <f>H9350/3.3</f>
        <v>25.454545454545457</v>
      </c>
      <c r="N9350" s="144">
        <f>I9350/M9350</f>
        <v>1158.9285714285713</v>
      </c>
    </row>
    <row r="9351" spans="1:14">
      <c r="A9351" s="146" t="s">
        <v>13323</v>
      </c>
      <c r="B9351" s="146" t="s">
        <v>13310</v>
      </c>
      <c r="C9351" s="146" t="s">
        <v>13273</v>
      </c>
      <c r="D9351" s="146" t="s">
        <v>13311</v>
      </c>
      <c r="E9351" s="146" t="s">
        <v>11888</v>
      </c>
      <c r="F9351" s="143" t="str">
        <f>IF(H9351&lt;=60,"소형",IF((H9351&gt;60)*(H9351&lt;=85)=1,"중소형",IF((H9351&gt;85)*(H9351&lt;=102)=1,"중형",IF((H9351&gt;102)*(H9351&lt;=135)=1,"중대형","대형"))))</f>
        <v>소형</v>
      </c>
      <c r="G9351" s="146" t="s">
        <v>13376</v>
      </c>
      <c r="H9351" s="143">
        <v>36</v>
      </c>
      <c r="J9351" s="143">
        <v>15</v>
      </c>
      <c r="K9351" s="137">
        <v>43815</v>
      </c>
      <c r="L9351" s="137">
        <v>44075</v>
      </c>
      <c r="M9351" s="144">
        <f>H9351/3.3</f>
        <v>10.90909090909091</v>
      </c>
      <c r="N9351" s="144">
        <f>I9351/M9351</f>
        <v>0</v>
      </c>
    </row>
    <row r="9352" spans="1:14">
      <c r="A9352" s="146" t="s">
        <v>2829</v>
      </c>
      <c r="B9352" s="146" t="s">
        <v>15871</v>
      </c>
      <c r="C9352" s="146" t="s">
        <v>15887</v>
      </c>
      <c r="D9352" s="146" t="s">
        <v>15888</v>
      </c>
      <c r="E9352" s="146" t="s">
        <v>15872</v>
      </c>
      <c r="F9352" s="143" t="str">
        <f>IF(H9352&lt;=60,"소형",IF((H9352&gt;60)*(H9352&lt;=85)=1,"중소형",IF((H9352&gt;85)*(H9352&lt;=102)=1,"중형",IF((H9352&gt;102)*(H9352&lt;=135)=1,"중대형","대형"))))</f>
        <v>소형</v>
      </c>
      <c r="G9352" s="146" t="s">
        <v>15891</v>
      </c>
      <c r="H9352" s="143">
        <v>47</v>
      </c>
      <c r="I9352" s="144">
        <v>32641</v>
      </c>
      <c r="J9352" s="143">
        <v>8</v>
      </c>
      <c r="K9352" s="137">
        <v>44029</v>
      </c>
      <c r="L9352" s="137">
        <v>44075</v>
      </c>
      <c r="M9352" s="144">
        <f>H9352/3.3</f>
        <v>14.242424242424244</v>
      </c>
      <c r="N9352" s="144">
        <f>I9352/M9352</f>
        <v>2291.814893617021</v>
      </c>
    </row>
    <row r="9353" spans="1:14">
      <c r="A9353" s="146" t="s">
        <v>2827</v>
      </c>
      <c r="B9353" s="146" t="s">
        <v>11253</v>
      </c>
      <c r="C9353" s="146" t="s">
        <v>11255</v>
      </c>
      <c r="D9353" s="146" t="s">
        <v>11256</v>
      </c>
      <c r="E9353" s="146" t="s">
        <v>11257</v>
      </c>
      <c r="F9353" s="143" t="str">
        <f>IF(H9353&lt;=60,"소형",IF((H9353&gt;60)*(H9353&lt;=85)=1,"중소형",IF((H9353&gt;85)*(H9353&lt;=102)=1,"중형",IF((H9353&gt;102)*(H9353&lt;=135)=1,"중대형","대형"))))</f>
        <v>소형</v>
      </c>
      <c r="G9353" s="146" t="s">
        <v>11264</v>
      </c>
      <c r="J9353" s="143">
        <v>168</v>
      </c>
      <c r="K9353" s="137">
        <v>43650</v>
      </c>
      <c r="L9353" s="137">
        <v>44075</v>
      </c>
      <c r="M9353" s="144">
        <f>H9353/3.3</f>
        <v>0</v>
      </c>
      <c r="N9353" s="144" t="e">
        <f>I9353/M9353</f>
        <v>#DIV/0!</v>
      </c>
    </row>
    <row r="9354" spans="1:14">
      <c r="A9354" s="146" t="s">
        <v>11295</v>
      </c>
      <c r="B9354" s="146" t="s">
        <v>11294</v>
      </c>
      <c r="C9354" s="146" t="s">
        <v>11296</v>
      </c>
      <c r="D9354" s="146" t="s">
        <v>11297</v>
      </c>
      <c r="E9354" s="146" t="s">
        <v>11298</v>
      </c>
      <c r="F9354" s="143" t="str">
        <f>IF(H9354&lt;=60,"소형",IF((H9354&gt;60)*(H9354&lt;=85)=1,"중소형",IF((H9354&gt;85)*(H9354&lt;=102)=1,"중형",IF((H9354&gt;102)*(H9354&lt;=135)=1,"중대형","대형"))))</f>
        <v>소형</v>
      </c>
      <c r="G9354" s="146" t="s">
        <v>11302</v>
      </c>
      <c r="H9354" s="143">
        <v>37</v>
      </c>
      <c r="J9354" s="143">
        <v>36</v>
      </c>
      <c r="K9354" s="137">
        <v>43650</v>
      </c>
      <c r="L9354" s="137">
        <v>44075</v>
      </c>
      <c r="M9354" s="144">
        <f>H9354/3.3</f>
        <v>11.212121212121213</v>
      </c>
      <c r="N9354" s="144">
        <f>I9354/M9354</f>
        <v>0</v>
      </c>
    </row>
    <row r="9355" spans="1:14">
      <c r="A9355" s="146" t="s">
        <v>12141</v>
      </c>
      <c r="B9355" s="146" t="s">
        <v>12138</v>
      </c>
      <c r="C9355" s="146" t="s">
        <v>12021</v>
      </c>
      <c r="D9355" s="146" t="s">
        <v>12139</v>
      </c>
      <c r="E9355" s="146" t="s">
        <v>12140</v>
      </c>
      <c r="F9355" s="143" t="str">
        <f>IF(H9355&lt;=60,"소형",IF((H9355&gt;60)*(H9355&lt;=85)=1,"중소형",IF((H9355&gt;85)*(H9355&lt;=102)=1,"중형",IF((H9355&gt;102)*(H9355&lt;=135)=1,"중대형","대형"))))</f>
        <v>소형</v>
      </c>
      <c r="G9355" s="146" t="s">
        <v>12194</v>
      </c>
      <c r="H9355" s="143">
        <v>36</v>
      </c>
      <c r="J9355" s="143">
        <v>122</v>
      </c>
      <c r="K9355" s="137">
        <v>43762</v>
      </c>
      <c r="L9355" s="137">
        <v>44075</v>
      </c>
      <c r="M9355" s="144">
        <f>H9355/3.3</f>
        <v>10.90909090909091</v>
      </c>
      <c r="N9355" s="144">
        <f>I9355/M9355</f>
        <v>0</v>
      </c>
    </row>
    <row r="9356" spans="1:14">
      <c r="A9356" s="146" t="s">
        <v>11967</v>
      </c>
      <c r="B9356" s="146" t="s">
        <v>12146</v>
      </c>
      <c r="C9356" s="146" t="s">
        <v>12147</v>
      </c>
      <c r="D9356" s="146" t="s">
        <v>12148</v>
      </c>
      <c r="E9356" s="146" t="s">
        <v>12149</v>
      </c>
      <c r="F9356" s="143" t="str">
        <f>IF(H9356&lt;=60,"소형",IF((H9356&gt;60)*(H9356&lt;=85)=1,"중소형",IF((H9356&gt;85)*(H9356&lt;=102)=1,"중형",IF((H9356&gt;102)*(H9356&lt;=135)=1,"중대형","대형"))))</f>
        <v>소형</v>
      </c>
      <c r="G9356" s="146" t="s">
        <v>12202</v>
      </c>
      <c r="H9356" s="143">
        <v>26</v>
      </c>
      <c r="J9356" s="143">
        <v>18</v>
      </c>
      <c r="K9356" s="137">
        <v>43742</v>
      </c>
      <c r="L9356" s="137">
        <v>44075</v>
      </c>
      <c r="M9356" s="144">
        <f>H9356/3.3</f>
        <v>7.8787878787878789</v>
      </c>
      <c r="N9356" s="144">
        <f>I9356/M9356</f>
        <v>0</v>
      </c>
    </row>
    <row r="9357" spans="1:14">
      <c r="A9357" s="146" t="s">
        <v>12166</v>
      </c>
      <c r="B9357" s="146" t="s">
        <v>12163</v>
      </c>
      <c r="C9357" s="146" t="s">
        <v>12229</v>
      </c>
      <c r="D9357" s="146" t="s">
        <v>12164</v>
      </c>
      <c r="E9357" s="146" t="s">
        <v>12165</v>
      </c>
      <c r="F9357" s="143" t="str">
        <f>IF(H9357&lt;=60,"소형",IF((H9357&gt;60)*(H9357&lt;=85)=1,"중소형",IF((H9357&gt;85)*(H9357&lt;=102)=1,"중형",IF((H9357&gt;102)*(H9357&lt;=135)=1,"중대형","대형"))))</f>
        <v>소형</v>
      </c>
      <c r="G9357" s="146" t="s">
        <v>12226</v>
      </c>
      <c r="H9357" s="143">
        <v>26</v>
      </c>
      <c r="J9357" s="143">
        <v>26</v>
      </c>
      <c r="K9357" s="137">
        <v>43743</v>
      </c>
      <c r="L9357" s="137">
        <v>44075</v>
      </c>
      <c r="M9357" s="144">
        <f>H9357/3.3</f>
        <v>7.8787878787878789</v>
      </c>
      <c r="N9357" s="144">
        <f>I9357/M9357</f>
        <v>0</v>
      </c>
    </row>
    <row r="9358" spans="1:14">
      <c r="A9358" s="146" t="s">
        <v>12166</v>
      </c>
      <c r="B9358" s="146" t="s">
        <v>12167</v>
      </c>
      <c r="C9358" s="146" t="s">
        <v>12229</v>
      </c>
      <c r="D9358" s="146" t="s">
        <v>12168</v>
      </c>
      <c r="E9358" s="146" t="s">
        <v>12169</v>
      </c>
      <c r="F9358" s="143" t="str">
        <f>IF(H9358&lt;=60,"소형",IF((H9358&gt;60)*(H9358&lt;=85)=1,"중소형",IF((H9358&gt;85)*(H9358&lt;=102)=1,"중형",IF((H9358&gt;102)*(H9358&lt;=135)=1,"중대형","대형"))))</f>
        <v>소형</v>
      </c>
      <c r="G9358" s="146" t="s">
        <v>12241</v>
      </c>
      <c r="H9358" s="143">
        <v>16</v>
      </c>
      <c r="J9358" s="143">
        <v>8</v>
      </c>
      <c r="K9358" s="137">
        <v>43750</v>
      </c>
      <c r="L9358" s="137">
        <v>44075</v>
      </c>
      <c r="M9358" s="144">
        <f>H9358/3.3</f>
        <v>4.8484848484848486</v>
      </c>
      <c r="N9358" s="144">
        <f>I9358/M9358</f>
        <v>0</v>
      </c>
    </row>
    <row r="9359" spans="1:14">
      <c r="A9359" s="146" t="s">
        <v>2829</v>
      </c>
      <c r="B9359" s="146" t="s">
        <v>15871</v>
      </c>
      <c r="C9359" s="146" t="s">
        <v>15887</v>
      </c>
      <c r="D9359" s="146" t="s">
        <v>15888</v>
      </c>
      <c r="E9359" s="146" t="s">
        <v>15872</v>
      </c>
      <c r="F9359" s="143" t="str">
        <f>IF(H9359&lt;=60,"소형",IF((H9359&gt;60)*(H9359&lt;=85)=1,"중소형",IF((H9359&gt;85)*(H9359&lt;=102)=1,"중형",IF((H9359&gt;102)*(H9359&lt;=135)=1,"중대형","대형"))))</f>
        <v>소형</v>
      </c>
      <c r="G9359" s="146" t="s">
        <v>15892</v>
      </c>
      <c r="H9359" s="143">
        <v>47</v>
      </c>
      <c r="I9359" s="144">
        <v>32563</v>
      </c>
      <c r="J9359" s="143">
        <v>1</v>
      </c>
      <c r="K9359" s="137">
        <v>44030</v>
      </c>
      <c r="L9359" s="137">
        <v>44075</v>
      </c>
      <c r="M9359" s="144">
        <f>H9359/3.3</f>
        <v>14.242424242424244</v>
      </c>
      <c r="N9359" s="144">
        <f>I9359/M9359</f>
        <v>2286.3382978723403</v>
      </c>
    </row>
    <row r="9360" spans="1:14">
      <c r="A9360" s="146" t="s">
        <v>11295</v>
      </c>
      <c r="B9360" s="146" t="s">
        <v>11294</v>
      </c>
      <c r="C9360" s="146" t="s">
        <v>11296</v>
      </c>
      <c r="D9360" s="146" t="s">
        <v>11297</v>
      </c>
      <c r="E9360" s="146" t="s">
        <v>11298</v>
      </c>
      <c r="F9360" s="143" t="str">
        <f>IF(H9360&lt;=60,"소형",IF((H9360&gt;60)*(H9360&lt;=85)=1,"중소형",IF((H9360&gt;85)*(H9360&lt;=102)=1,"중형",IF((H9360&gt;102)*(H9360&lt;=135)=1,"중대형","대형"))))</f>
        <v>소형</v>
      </c>
      <c r="G9360" s="146" t="s">
        <v>11303</v>
      </c>
      <c r="H9360" s="143">
        <v>7</v>
      </c>
      <c r="J9360" s="143">
        <v>175</v>
      </c>
      <c r="K9360" s="137">
        <v>43651</v>
      </c>
      <c r="L9360" s="137">
        <v>44075</v>
      </c>
      <c r="M9360" s="144">
        <f>H9360/3.3</f>
        <v>2.1212121212121211</v>
      </c>
      <c r="N9360" s="144">
        <f>I9360/M9360</f>
        <v>0</v>
      </c>
    </row>
    <row r="9361" spans="1:14">
      <c r="A9361" s="146" t="s">
        <v>12141</v>
      </c>
      <c r="B9361" s="146" t="s">
        <v>12138</v>
      </c>
      <c r="C9361" s="146" t="s">
        <v>12021</v>
      </c>
      <c r="D9361" s="146" t="s">
        <v>12139</v>
      </c>
      <c r="E9361" s="146" t="s">
        <v>12140</v>
      </c>
      <c r="F9361" s="143" t="str">
        <f>IF(H9361&lt;=60,"소형",IF((H9361&gt;60)*(H9361&lt;=85)=1,"중소형",IF((H9361&gt;85)*(H9361&lt;=102)=1,"중형",IF((H9361&gt;102)*(H9361&lt;=135)=1,"중대형","대형"))))</f>
        <v>소형</v>
      </c>
      <c r="G9361" s="146" t="s">
        <v>12195</v>
      </c>
      <c r="H9361" s="143">
        <v>36</v>
      </c>
      <c r="J9361" s="143">
        <v>18</v>
      </c>
      <c r="K9361" s="137">
        <v>43763</v>
      </c>
      <c r="L9361" s="137">
        <v>44075</v>
      </c>
      <c r="M9361" s="144">
        <f>H9361/3.3</f>
        <v>10.90909090909091</v>
      </c>
      <c r="N9361" s="144">
        <f>I9361/M9361</f>
        <v>0</v>
      </c>
    </row>
    <row r="9362" spans="1:14">
      <c r="A9362" s="146" t="s">
        <v>11967</v>
      </c>
      <c r="B9362" s="146" t="s">
        <v>12146</v>
      </c>
      <c r="C9362" s="146" t="s">
        <v>12147</v>
      </c>
      <c r="D9362" s="146" t="s">
        <v>12148</v>
      </c>
      <c r="E9362" s="146" t="s">
        <v>12149</v>
      </c>
      <c r="F9362" s="143" t="str">
        <f>IF(H9362&lt;=60,"소형",IF((H9362&gt;60)*(H9362&lt;=85)=1,"중소형",IF((H9362&gt;85)*(H9362&lt;=102)=1,"중형",IF((H9362&gt;102)*(H9362&lt;=135)=1,"중대형","대형"))))</f>
        <v>소형</v>
      </c>
      <c r="G9362" s="146" t="s">
        <v>12203</v>
      </c>
      <c r="H9362" s="143">
        <v>36</v>
      </c>
      <c r="J9362" s="143">
        <v>36</v>
      </c>
      <c r="K9362" s="137">
        <v>43743</v>
      </c>
      <c r="L9362" s="137">
        <v>44075</v>
      </c>
      <c r="M9362" s="144">
        <f>H9362/3.3</f>
        <v>10.90909090909091</v>
      </c>
      <c r="N9362" s="144">
        <f>I9362/M9362</f>
        <v>0</v>
      </c>
    </row>
    <row r="9363" spans="1:14">
      <c r="A9363" s="146" t="s">
        <v>12166</v>
      </c>
      <c r="B9363" s="146" t="s">
        <v>12163</v>
      </c>
      <c r="C9363" s="146" t="s">
        <v>12229</v>
      </c>
      <c r="D9363" s="146" t="s">
        <v>12164</v>
      </c>
      <c r="E9363" s="146" t="s">
        <v>12165</v>
      </c>
      <c r="F9363" s="143" t="str">
        <f>IF(H9363&lt;=60,"소형",IF((H9363&gt;60)*(H9363&lt;=85)=1,"중소형",IF((H9363&gt;85)*(H9363&lt;=102)=1,"중형",IF((H9363&gt;102)*(H9363&lt;=135)=1,"중대형","대형"))))</f>
        <v>소형</v>
      </c>
      <c r="G9363" s="146" t="s">
        <v>12227</v>
      </c>
      <c r="H9363" s="143">
        <v>26</v>
      </c>
      <c r="J9363" s="143">
        <v>12</v>
      </c>
      <c r="K9363" s="137">
        <v>43744</v>
      </c>
      <c r="L9363" s="137">
        <v>44075</v>
      </c>
      <c r="M9363" s="144">
        <f>H9363/3.3</f>
        <v>7.8787878787878789</v>
      </c>
      <c r="N9363" s="144">
        <f>I9363/M9363</f>
        <v>0</v>
      </c>
    </row>
    <row r="9364" spans="1:14">
      <c r="A9364" s="146" t="s">
        <v>12166</v>
      </c>
      <c r="B9364" s="146" t="s">
        <v>12167</v>
      </c>
      <c r="C9364" s="146" t="s">
        <v>12229</v>
      </c>
      <c r="D9364" s="146" t="s">
        <v>12168</v>
      </c>
      <c r="E9364" s="146" t="s">
        <v>12169</v>
      </c>
      <c r="F9364" s="143" t="str">
        <f>IF(H9364&lt;=60,"소형",IF((H9364&gt;60)*(H9364&lt;=85)=1,"중소형",IF((H9364&gt;85)*(H9364&lt;=102)=1,"중형",IF((H9364&gt;102)*(H9364&lt;=135)=1,"중대형","대형"))))</f>
        <v>소형</v>
      </c>
      <c r="G9364" s="146" t="s">
        <v>12233</v>
      </c>
      <c r="H9364" s="143">
        <v>16</v>
      </c>
      <c r="J9364" s="143">
        <v>77</v>
      </c>
      <c r="K9364" s="137">
        <v>43751</v>
      </c>
      <c r="L9364" s="137">
        <v>44075</v>
      </c>
      <c r="M9364" s="144">
        <f>H9364/3.3</f>
        <v>4.8484848484848486</v>
      </c>
      <c r="N9364" s="144">
        <f>I9364/M9364</f>
        <v>0</v>
      </c>
    </row>
    <row r="9365" spans="1:14">
      <c r="A9365" s="146" t="s">
        <v>2829</v>
      </c>
      <c r="B9365" s="146" t="s">
        <v>15871</v>
      </c>
      <c r="C9365" s="146" t="s">
        <v>15887</v>
      </c>
      <c r="D9365" s="146" t="s">
        <v>15888</v>
      </c>
      <c r="E9365" s="146" t="s">
        <v>15872</v>
      </c>
      <c r="F9365" s="143" t="str">
        <f>IF(H9365&lt;=60,"소형",IF((H9365&gt;60)*(H9365&lt;=85)=1,"중소형",IF((H9365&gt;85)*(H9365&lt;=102)=1,"중형",IF((H9365&gt;102)*(H9365&lt;=135)=1,"중대형","대형"))))</f>
        <v>소형</v>
      </c>
      <c r="G9365" s="146" t="s">
        <v>15893</v>
      </c>
      <c r="H9365" s="143">
        <v>47</v>
      </c>
      <c r="J9365" s="143">
        <v>1</v>
      </c>
      <c r="K9365" s="137">
        <v>44031</v>
      </c>
      <c r="L9365" s="137">
        <v>44075</v>
      </c>
      <c r="M9365" s="144">
        <f>H9365/3.3</f>
        <v>14.242424242424244</v>
      </c>
      <c r="N9365" s="144">
        <f>I9365/M9365</f>
        <v>0</v>
      </c>
    </row>
    <row r="9366" spans="1:14">
      <c r="A9366" s="146" t="s">
        <v>11295</v>
      </c>
      <c r="B9366" s="146" t="s">
        <v>11294</v>
      </c>
      <c r="C9366" s="146" t="s">
        <v>11296</v>
      </c>
      <c r="D9366" s="146" t="s">
        <v>11297</v>
      </c>
      <c r="E9366" s="146" t="s">
        <v>11298</v>
      </c>
      <c r="F9366" s="143" t="str">
        <f>IF(H9366&lt;=60,"소형",IF((H9366&gt;60)*(H9366&lt;=85)=1,"중소형",IF((H9366&gt;85)*(H9366&lt;=102)=1,"중형",IF((H9366&gt;102)*(H9366&lt;=135)=1,"중대형","대형"))))</f>
        <v>소형</v>
      </c>
      <c r="G9366" s="146" t="s">
        <v>11304</v>
      </c>
      <c r="H9366" s="143">
        <v>46</v>
      </c>
      <c r="J9366" s="143">
        <v>38</v>
      </c>
      <c r="K9366" s="137">
        <v>43652</v>
      </c>
      <c r="L9366" s="137">
        <v>44075</v>
      </c>
      <c r="M9366" s="144">
        <f>H9366/3.3</f>
        <v>13.939393939393939</v>
      </c>
      <c r="N9366" s="144">
        <f>I9366/M9366</f>
        <v>0</v>
      </c>
    </row>
    <row r="9367" spans="1:14">
      <c r="A9367" s="146" t="s">
        <v>12166</v>
      </c>
      <c r="B9367" s="146" t="s">
        <v>12163</v>
      </c>
      <c r="C9367" s="146" t="s">
        <v>12229</v>
      </c>
      <c r="D9367" s="146" t="s">
        <v>12164</v>
      </c>
      <c r="E9367" s="146" t="s">
        <v>12165</v>
      </c>
      <c r="F9367" s="143" t="str">
        <f>IF(H9367&lt;=60,"소형",IF((H9367&gt;60)*(H9367&lt;=85)=1,"중소형",IF((H9367&gt;85)*(H9367&lt;=102)=1,"중형",IF((H9367&gt;102)*(H9367&lt;=135)=1,"중대형","대형"))))</f>
        <v>소형</v>
      </c>
      <c r="G9367" s="146" t="s">
        <v>12228</v>
      </c>
      <c r="H9367" s="143">
        <v>26</v>
      </c>
      <c r="J9367" s="143">
        <v>4</v>
      </c>
      <c r="K9367" s="137">
        <v>43745</v>
      </c>
      <c r="L9367" s="137">
        <v>44075</v>
      </c>
      <c r="M9367" s="144">
        <f>H9367/3.3</f>
        <v>7.8787878787878789</v>
      </c>
      <c r="N9367" s="144">
        <f>I9367/M9367</f>
        <v>0</v>
      </c>
    </row>
    <row r="9368" spans="1:14">
      <c r="A9368" s="146" t="s">
        <v>12166</v>
      </c>
      <c r="B9368" s="146" t="s">
        <v>12167</v>
      </c>
      <c r="C9368" s="146" t="s">
        <v>12229</v>
      </c>
      <c r="D9368" s="146" t="s">
        <v>12168</v>
      </c>
      <c r="E9368" s="146" t="s">
        <v>12169</v>
      </c>
      <c r="F9368" s="143" t="str">
        <f>IF(H9368&lt;=60,"소형",IF((H9368&gt;60)*(H9368&lt;=85)=1,"중소형",IF((H9368&gt;85)*(H9368&lt;=102)=1,"중형",IF((H9368&gt;102)*(H9368&lt;=135)=1,"중대형","대형"))))</f>
        <v>소형</v>
      </c>
      <c r="G9368" s="146" t="s">
        <v>12234</v>
      </c>
      <c r="H9368" s="143">
        <v>16</v>
      </c>
      <c r="J9368" s="143">
        <v>12</v>
      </c>
      <c r="K9368" s="137">
        <v>43752</v>
      </c>
      <c r="L9368" s="137">
        <v>44075</v>
      </c>
      <c r="M9368" s="144">
        <f>H9368/3.3</f>
        <v>4.8484848484848486</v>
      </c>
      <c r="N9368" s="144">
        <f>I9368/M9368</f>
        <v>0</v>
      </c>
    </row>
    <row r="9369" spans="1:14">
      <c r="A9369" s="146" t="s">
        <v>2829</v>
      </c>
      <c r="B9369" s="146" t="s">
        <v>15871</v>
      </c>
      <c r="C9369" s="146" t="s">
        <v>15887</v>
      </c>
      <c r="D9369" s="146" t="s">
        <v>15888</v>
      </c>
      <c r="E9369" s="146" t="s">
        <v>15872</v>
      </c>
      <c r="F9369" s="143" t="str">
        <f>IF(H9369&lt;=60,"소형",IF((H9369&gt;60)*(H9369&lt;=85)=1,"중소형",IF((H9369&gt;85)*(H9369&lt;=102)=1,"중형",IF((H9369&gt;102)*(H9369&lt;=135)=1,"중대형","대형"))))</f>
        <v>소형</v>
      </c>
      <c r="G9369" s="146" t="s">
        <v>15894</v>
      </c>
      <c r="H9369" s="143">
        <v>47</v>
      </c>
      <c r="I9369" s="144">
        <v>32960</v>
      </c>
      <c r="J9369" s="143">
        <v>1</v>
      </c>
      <c r="K9369" s="137">
        <v>44032</v>
      </c>
      <c r="L9369" s="137">
        <v>44075</v>
      </c>
      <c r="M9369" s="144">
        <f>H9369/3.3</f>
        <v>14.242424242424244</v>
      </c>
      <c r="N9369" s="144">
        <f>I9369/M9369</f>
        <v>2314.2127659574467</v>
      </c>
    </row>
    <row r="9370" spans="1:14">
      <c r="A9370" s="146" t="s">
        <v>11295</v>
      </c>
      <c r="B9370" s="146" t="s">
        <v>11294</v>
      </c>
      <c r="C9370" s="146" t="s">
        <v>11296</v>
      </c>
      <c r="D9370" s="146" t="s">
        <v>11297</v>
      </c>
      <c r="E9370" s="146" t="s">
        <v>11298</v>
      </c>
      <c r="F9370" s="143" t="str">
        <f>IF(H9370&lt;=60,"소형",IF((H9370&gt;60)*(H9370&lt;=85)=1,"중소형",IF((H9370&gt;85)*(H9370&lt;=102)=1,"중형",IF((H9370&gt;102)*(H9370&lt;=135)=1,"중대형","대형"))))</f>
        <v>소형</v>
      </c>
      <c r="G9370" s="146" t="s">
        <v>11305</v>
      </c>
      <c r="H9370" s="143">
        <v>46</v>
      </c>
      <c r="J9370" s="143">
        <v>88</v>
      </c>
      <c r="K9370" s="137">
        <v>43653</v>
      </c>
      <c r="L9370" s="137">
        <v>44075</v>
      </c>
      <c r="M9370" s="144">
        <f>H9370/3.3</f>
        <v>13.939393939393939</v>
      </c>
      <c r="N9370" s="144">
        <f>I9370/M9370</f>
        <v>0</v>
      </c>
    </row>
    <row r="9371" spans="1:14">
      <c r="A9371" s="146" t="s">
        <v>12166</v>
      </c>
      <c r="B9371" s="146" t="s">
        <v>12163</v>
      </c>
      <c r="C9371" s="146" t="s">
        <v>12229</v>
      </c>
      <c r="D9371" s="146" t="s">
        <v>12164</v>
      </c>
      <c r="E9371" s="146" t="s">
        <v>12165</v>
      </c>
      <c r="F9371" s="143" t="str">
        <f>IF(H9371&lt;=60,"소형",IF((H9371&gt;60)*(H9371&lt;=85)=1,"중소형",IF((H9371&gt;85)*(H9371&lt;=102)=1,"중형",IF((H9371&gt;102)*(H9371&lt;=135)=1,"중대형","대형"))))</f>
        <v>소형</v>
      </c>
      <c r="G9371" s="146" t="s">
        <v>12230</v>
      </c>
      <c r="H9371" s="143">
        <v>36</v>
      </c>
      <c r="J9371" s="143">
        <v>94</v>
      </c>
      <c r="K9371" s="137">
        <v>43746</v>
      </c>
      <c r="L9371" s="137">
        <v>44075</v>
      </c>
      <c r="M9371" s="144">
        <f>H9371/3.3</f>
        <v>10.90909090909091</v>
      </c>
      <c r="N9371" s="144">
        <f>I9371/M9371</f>
        <v>0</v>
      </c>
    </row>
    <row r="9372" spans="1:14">
      <c r="A9372" s="146" t="s">
        <v>12166</v>
      </c>
      <c r="B9372" s="146" t="s">
        <v>12167</v>
      </c>
      <c r="C9372" s="146" t="s">
        <v>12229</v>
      </c>
      <c r="D9372" s="146" t="s">
        <v>12168</v>
      </c>
      <c r="E9372" s="146" t="s">
        <v>12169</v>
      </c>
      <c r="F9372" s="143" t="str">
        <f>IF(H9372&lt;=60,"소형",IF((H9372&gt;60)*(H9372&lt;=85)=1,"중소형",IF((H9372&gt;85)*(H9372&lt;=102)=1,"중형",IF((H9372&gt;102)*(H9372&lt;=135)=1,"중대형","대형"))))</f>
        <v>소형</v>
      </c>
      <c r="G9372" s="146" t="s">
        <v>12192</v>
      </c>
      <c r="H9372" s="143">
        <v>26</v>
      </c>
      <c r="J9372" s="143">
        <v>32</v>
      </c>
      <c r="K9372" s="137">
        <v>43753</v>
      </c>
      <c r="L9372" s="137">
        <v>44075</v>
      </c>
      <c r="M9372" s="144">
        <f>H9372/3.3</f>
        <v>7.8787878787878789</v>
      </c>
      <c r="N9372" s="144">
        <f>I9372/M9372</f>
        <v>0</v>
      </c>
    </row>
    <row r="9373" spans="1:14">
      <c r="A9373" s="146" t="s">
        <v>2829</v>
      </c>
      <c r="B9373" s="146" t="s">
        <v>15871</v>
      </c>
      <c r="C9373" s="146" t="s">
        <v>15887</v>
      </c>
      <c r="D9373" s="146" t="s">
        <v>15888</v>
      </c>
      <c r="E9373" s="146" t="s">
        <v>15872</v>
      </c>
      <c r="F9373" s="143" t="str">
        <f>IF(H9373&lt;=60,"소형",IF((H9373&gt;60)*(H9373&lt;=85)=1,"중소형",IF((H9373&gt;85)*(H9373&lt;=102)=1,"중형",IF((H9373&gt;102)*(H9373&lt;=135)=1,"중대형","대형"))))</f>
        <v>소형</v>
      </c>
      <c r="G9373" s="146" t="s">
        <v>15895</v>
      </c>
      <c r="H9373" s="143">
        <v>49</v>
      </c>
      <c r="I9373" s="144">
        <v>33405</v>
      </c>
      <c r="J9373" s="143">
        <v>7</v>
      </c>
      <c r="K9373" s="137">
        <v>44033</v>
      </c>
      <c r="L9373" s="137">
        <v>44075</v>
      </c>
      <c r="M9373" s="144">
        <f>H9373/3.3</f>
        <v>14.84848484848485</v>
      </c>
      <c r="N9373" s="144">
        <f>I9373/M9373</f>
        <v>2249.7244897959181</v>
      </c>
    </row>
    <row r="9374" spans="1:14">
      <c r="A9374" s="146" t="s">
        <v>11295</v>
      </c>
      <c r="B9374" s="146" t="s">
        <v>11294</v>
      </c>
      <c r="C9374" s="146" t="s">
        <v>11296</v>
      </c>
      <c r="D9374" s="146" t="s">
        <v>11297</v>
      </c>
      <c r="E9374" s="146" t="s">
        <v>11298</v>
      </c>
      <c r="F9374" s="143" t="str">
        <f>IF(H9374&lt;=60,"소형",IF((H9374&gt;60)*(H9374&lt;=85)=1,"중소형",IF((H9374&gt;85)*(H9374&lt;=102)=1,"중형",IF((H9374&gt;102)*(H9374&lt;=135)=1,"중대형","대형"))))</f>
        <v>소형</v>
      </c>
      <c r="G9374" s="146" t="s">
        <v>11306</v>
      </c>
      <c r="H9374" s="143">
        <v>46</v>
      </c>
      <c r="J9374" s="143">
        <v>38</v>
      </c>
      <c r="K9374" s="137">
        <v>43654</v>
      </c>
      <c r="L9374" s="137">
        <v>44075</v>
      </c>
      <c r="M9374" s="144">
        <f>H9374/3.3</f>
        <v>13.939393939393939</v>
      </c>
      <c r="N9374" s="144">
        <f>I9374/M9374</f>
        <v>0</v>
      </c>
    </row>
    <row r="9375" spans="1:14">
      <c r="A9375" s="146" t="s">
        <v>12166</v>
      </c>
      <c r="B9375" s="146" t="s">
        <v>12167</v>
      </c>
      <c r="C9375" s="146" t="s">
        <v>12229</v>
      </c>
      <c r="D9375" s="146" t="s">
        <v>12168</v>
      </c>
      <c r="E9375" s="146" t="s">
        <v>12169</v>
      </c>
      <c r="F9375" s="143" t="str">
        <f>IF(H9375&lt;=60,"소형",IF((H9375&gt;60)*(H9375&lt;=85)=1,"중소형",IF((H9375&gt;85)*(H9375&lt;=102)=1,"중형",IF((H9375&gt;102)*(H9375&lt;=135)=1,"중대형","대형"))))</f>
        <v>소형</v>
      </c>
      <c r="G9375" s="146" t="s">
        <v>12235</v>
      </c>
      <c r="H9375" s="143">
        <v>26</v>
      </c>
      <c r="J9375" s="143">
        <v>6</v>
      </c>
      <c r="K9375" s="137">
        <v>43754</v>
      </c>
      <c r="L9375" s="137">
        <v>44075</v>
      </c>
      <c r="M9375" s="144">
        <f>H9375/3.3</f>
        <v>7.8787878787878789</v>
      </c>
      <c r="N9375" s="144">
        <f>I9375/M9375</f>
        <v>0</v>
      </c>
    </row>
    <row r="9376" spans="1:14">
      <c r="A9376" s="146" t="s">
        <v>2829</v>
      </c>
      <c r="B9376" s="146" t="s">
        <v>15871</v>
      </c>
      <c r="C9376" s="146" t="s">
        <v>15887</v>
      </c>
      <c r="D9376" s="146" t="s">
        <v>15888</v>
      </c>
      <c r="E9376" s="146" t="s">
        <v>15872</v>
      </c>
      <c r="F9376" s="143" t="str">
        <f>IF(H9376&lt;=60,"소형",IF((H9376&gt;60)*(H9376&lt;=85)=1,"중소형",IF((H9376&gt;85)*(H9376&lt;=102)=1,"중형",IF((H9376&gt;102)*(H9376&lt;=135)=1,"중대형","대형"))))</f>
        <v>소형</v>
      </c>
      <c r="G9376" s="146" t="s">
        <v>15896</v>
      </c>
      <c r="H9376" s="143">
        <v>49</v>
      </c>
      <c r="I9376" s="144">
        <v>34833</v>
      </c>
      <c r="J9376" s="143">
        <v>8</v>
      </c>
      <c r="K9376" s="137">
        <v>44034</v>
      </c>
      <c r="L9376" s="137">
        <v>44075</v>
      </c>
      <c r="M9376" s="144">
        <f>H9376/3.3</f>
        <v>14.84848484848485</v>
      </c>
      <c r="N9376" s="144">
        <f>I9376/M9376</f>
        <v>2345.8959183673469</v>
      </c>
    </row>
    <row r="9377" spans="1:14">
      <c r="A9377" s="146" t="s">
        <v>12166</v>
      </c>
      <c r="B9377" s="146" t="s">
        <v>12167</v>
      </c>
      <c r="C9377" s="146" t="s">
        <v>12229</v>
      </c>
      <c r="D9377" s="146" t="s">
        <v>12168</v>
      </c>
      <c r="E9377" s="146" t="s">
        <v>12169</v>
      </c>
      <c r="F9377" s="143" t="str">
        <f>IF(H9377&lt;=60,"소형",IF((H9377&gt;60)*(H9377&lt;=85)=1,"중소형",IF((H9377&gt;85)*(H9377&lt;=102)=1,"중형",IF((H9377&gt;102)*(H9377&lt;=135)=1,"중대형","대형"))))</f>
        <v>소형</v>
      </c>
      <c r="G9377" s="146" t="s">
        <v>12240</v>
      </c>
      <c r="H9377" s="143">
        <v>26</v>
      </c>
      <c r="J9377" s="143">
        <v>60</v>
      </c>
      <c r="K9377" s="137">
        <v>43755</v>
      </c>
      <c r="L9377" s="137">
        <v>44075</v>
      </c>
      <c r="M9377" s="144">
        <f>H9377/3.3</f>
        <v>7.8787878787878789</v>
      </c>
      <c r="N9377" s="144">
        <f>I9377/M9377</f>
        <v>0</v>
      </c>
    </row>
    <row r="9378" spans="1:14">
      <c r="A9378" s="146" t="s">
        <v>2829</v>
      </c>
      <c r="B9378" s="146" t="s">
        <v>15871</v>
      </c>
      <c r="C9378" s="146" t="s">
        <v>15887</v>
      </c>
      <c r="D9378" s="146" t="s">
        <v>15888</v>
      </c>
      <c r="E9378" s="146" t="s">
        <v>15872</v>
      </c>
      <c r="F9378" s="143" t="str">
        <f>IF(H9378&lt;=60,"소형",IF((H9378&gt;60)*(H9378&lt;=85)=1,"중소형",IF((H9378&gt;85)*(H9378&lt;=102)=1,"중형",IF((H9378&gt;102)*(H9378&lt;=135)=1,"중대형","대형"))))</f>
        <v>소형</v>
      </c>
      <c r="G9378" s="146" t="s">
        <v>15897</v>
      </c>
      <c r="H9378" s="143">
        <v>52</v>
      </c>
      <c r="I9378" s="144">
        <v>32368</v>
      </c>
      <c r="J9378" s="143">
        <v>15</v>
      </c>
      <c r="K9378" s="137">
        <v>44035</v>
      </c>
      <c r="L9378" s="137">
        <v>44075</v>
      </c>
      <c r="M9378" s="144">
        <f>H9378/3.3</f>
        <v>15.757575757575758</v>
      </c>
      <c r="N9378" s="144">
        <f>I9378/M9378</f>
        <v>2054.123076923077</v>
      </c>
    </row>
    <row r="9379" spans="1:14">
      <c r="A9379" s="146" t="s">
        <v>12166</v>
      </c>
      <c r="B9379" s="146" t="s">
        <v>12167</v>
      </c>
      <c r="C9379" s="146" t="s">
        <v>12229</v>
      </c>
      <c r="D9379" s="146" t="s">
        <v>12168</v>
      </c>
      <c r="E9379" s="146" t="s">
        <v>12169</v>
      </c>
      <c r="F9379" s="143" t="str">
        <f>IF(H9379&lt;=60,"소형",IF((H9379&gt;60)*(H9379&lt;=85)=1,"중소형",IF((H9379&gt;85)*(H9379&lt;=102)=1,"중형",IF((H9379&gt;102)*(H9379&lt;=135)=1,"중대형","대형"))))</f>
        <v>소형</v>
      </c>
      <c r="G9379" s="146" t="s">
        <v>12236</v>
      </c>
      <c r="H9379" s="143">
        <v>26</v>
      </c>
      <c r="J9379" s="143">
        <v>12</v>
      </c>
      <c r="K9379" s="137">
        <v>43756</v>
      </c>
      <c r="L9379" s="137">
        <v>44075</v>
      </c>
      <c r="M9379" s="144">
        <f>H9379/3.3</f>
        <v>7.8787878787878789</v>
      </c>
      <c r="N9379" s="144">
        <f>I9379/M9379</f>
        <v>0</v>
      </c>
    </row>
    <row r="9380" spans="1:14">
      <c r="A9380" s="146" t="s">
        <v>2829</v>
      </c>
      <c r="B9380" s="146" t="s">
        <v>15871</v>
      </c>
      <c r="C9380" s="146" t="s">
        <v>15887</v>
      </c>
      <c r="D9380" s="146" t="s">
        <v>15888</v>
      </c>
      <c r="E9380" s="146" t="s">
        <v>15872</v>
      </c>
      <c r="F9380" s="143" t="str">
        <f>IF(H9380&lt;=60,"소형",IF((H9380&gt;60)*(H9380&lt;=85)=1,"중소형",IF((H9380&gt;85)*(H9380&lt;=102)=1,"중형",IF((H9380&gt;102)*(H9380&lt;=135)=1,"중대형","대형"))))</f>
        <v>소형</v>
      </c>
      <c r="G9380" s="146" t="s">
        <v>15898</v>
      </c>
      <c r="H9380" s="143">
        <v>53</v>
      </c>
      <c r="I9380" s="144">
        <v>34521</v>
      </c>
      <c r="J9380" s="143">
        <v>8</v>
      </c>
      <c r="K9380" s="137">
        <v>44036</v>
      </c>
      <c r="L9380" s="137">
        <v>44075</v>
      </c>
      <c r="M9380" s="144">
        <f>H9380/3.3</f>
        <v>16.060606060606062</v>
      </c>
      <c r="N9380" s="144">
        <f>I9380/M9380</f>
        <v>2149.4207547169808</v>
      </c>
    </row>
    <row r="9381" spans="1:14">
      <c r="A9381" s="146" t="s">
        <v>12166</v>
      </c>
      <c r="B9381" s="146" t="s">
        <v>12167</v>
      </c>
      <c r="C9381" s="146" t="s">
        <v>12229</v>
      </c>
      <c r="D9381" s="146" t="s">
        <v>12168</v>
      </c>
      <c r="E9381" s="146" t="s">
        <v>12169</v>
      </c>
      <c r="F9381" s="143" t="str">
        <f>IF(H9381&lt;=60,"소형",IF((H9381&gt;60)*(H9381&lt;=85)=1,"중소형",IF((H9381&gt;85)*(H9381&lt;=102)=1,"중형",IF((H9381&gt;102)*(H9381&lt;=135)=1,"중대형","대형"))))</f>
        <v>소형</v>
      </c>
      <c r="G9381" s="146" t="s">
        <v>12194</v>
      </c>
      <c r="H9381" s="143">
        <v>36</v>
      </c>
      <c r="J9381" s="143">
        <v>56</v>
      </c>
      <c r="K9381" s="137">
        <v>43757</v>
      </c>
      <c r="L9381" s="137">
        <v>44075</v>
      </c>
      <c r="M9381" s="144">
        <f>H9381/3.3</f>
        <v>10.90909090909091</v>
      </c>
      <c r="N9381" s="144">
        <f>I9381/M9381</f>
        <v>0</v>
      </c>
    </row>
    <row r="9382" spans="1:14">
      <c r="A9382" s="146" t="s">
        <v>2829</v>
      </c>
      <c r="B9382" s="146" t="s">
        <v>15871</v>
      </c>
      <c r="C9382" s="146" t="s">
        <v>15887</v>
      </c>
      <c r="D9382" s="146" t="s">
        <v>15888</v>
      </c>
      <c r="E9382" s="146" t="s">
        <v>15872</v>
      </c>
      <c r="F9382" s="143" t="str">
        <f>IF(H9382&lt;=60,"소형",IF((H9382&gt;60)*(H9382&lt;=85)=1,"중소형",IF((H9382&gt;85)*(H9382&lt;=102)=1,"중형",IF((H9382&gt;102)*(H9382&lt;=135)=1,"중대형","대형"))))</f>
        <v>소형</v>
      </c>
      <c r="G9382" s="146" t="s">
        <v>15899</v>
      </c>
      <c r="H9382" s="143">
        <v>54</v>
      </c>
      <c r="I9382" s="144">
        <v>38912</v>
      </c>
      <c r="J9382" s="143">
        <v>28</v>
      </c>
      <c r="K9382" s="137">
        <v>44037</v>
      </c>
      <c r="L9382" s="137">
        <v>44075</v>
      </c>
      <c r="M9382" s="144">
        <f>H9382/3.3</f>
        <v>16.363636363636363</v>
      </c>
      <c r="N9382" s="144">
        <f>I9382/M9382</f>
        <v>2377.9555555555557</v>
      </c>
    </row>
    <row r="9383" spans="1:14">
      <c r="A9383" s="146" t="s">
        <v>12166</v>
      </c>
      <c r="B9383" s="146" t="s">
        <v>12167</v>
      </c>
      <c r="C9383" s="146" t="s">
        <v>12229</v>
      </c>
      <c r="D9383" s="146" t="s">
        <v>12168</v>
      </c>
      <c r="E9383" s="146" t="s">
        <v>12169</v>
      </c>
      <c r="F9383" s="143" t="str">
        <f>IF(H9383&lt;=60,"소형",IF((H9383&gt;60)*(H9383&lt;=85)=1,"중소형",IF((H9383&gt;85)*(H9383&lt;=102)=1,"중형",IF((H9383&gt;102)*(H9383&lt;=135)=1,"중대형","대형"))))</f>
        <v>소형</v>
      </c>
      <c r="G9383" s="146" t="s">
        <v>12237</v>
      </c>
      <c r="H9383" s="143">
        <v>36</v>
      </c>
      <c r="J9383" s="143">
        <v>94</v>
      </c>
      <c r="K9383" s="137">
        <v>43758</v>
      </c>
      <c r="L9383" s="137">
        <v>44075</v>
      </c>
      <c r="M9383" s="144">
        <f>H9383/3.3</f>
        <v>10.90909090909091</v>
      </c>
      <c r="N9383" s="144">
        <f>I9383/M9383</f>
        <v>0</v>
      </c>
    </row>
    <row r="9384" spans="1:14">
      <c r="A9384" s="146" t="s">
        <v>2829</v>
      </c>
      <c r="B9384" s="146" t="s">
        <v>15871</v>
      </c>
      <c r="C9384" s="146" t="s">
        <v>15887</v>
      </c>
      <c r="D9384" s="146" t="s">
        <v>15888</v>
      </c>
      <c r="E9384" s="146" t="s">
        <v>15872</v>
      </c>
      <c r="F9384" s="143" t="str">
        <f>IF(H9384&lt;=60,"소형",IF((H9384&gt;60)*(H9384&lt;=85)=1,"중소형",IF((H9384&gt;85)*(H9384&lt;=102)=1,"중형",IF((H9384&gt;102)*(H9384&lt;=135)=1,"중대형","대형"))))</f>
        <v>소형</v>
      </c>
      <c r="G9384" s="146" t="s">
        <v>15900</v>
      </c>
      <c r="H9384" s="143">
        <v>56</v>
      </c>
      <c r="I9384" s="144">
        <v>38453</v>
      </c>
      <c r="J9384" s="143">
        <v>8</v>
      </c>
      <c r="K9384" s="137">
        <v>44038</v>
      </c>
      <c r="L9384" s="137">
        <v>44075</v>
      </c>
      <c r="M9384" s="144">
        <f>H9384/3.3</f>
        <v>16.969696969696969</v>
      </c>
      <c r="N9384" s="144">
        <f>I9384/M9384</f>
        <v>2265.9803571428574</v>
      </c>
    </row>
    <row r="9385" spans="1:14">
      <c r="A9385" s="146" t="s">
        <v>12166</v>
      </c>
      <c r="B9385" s="146" t="s">
        <v>12167</v>
      </c>
      <c r="C9385" s="146" t="s">
        <v>12229</v>
      </c>
      <c r="D9385" s="146" t="s">
        <v>12168</v>
      </c>
      <c r="E9385" s="146" t="s">
        <v>12169</v>
      </c>
      <c r="F9385" s="143" t="str">
        <f>IF(H9385&lt;=60,"소형",IF((H9385&gt;60)*(H9385&lt;=85)=1,"중소형",IF((H9385&gt;85)*(H9385&lt;=102)=1,"중형",IF((H9385&gt;102)*(H9385&lt;=135)=1,"중대형","대형"))))</f>
        <v>소형</v>
      </c>
      <c r="G9385" s="146" t="s">
        <v>12238</v>
      </c>
      <c r="H9385" s="143">
        <v>36</v>
      </c>
      <c r="J9385" s="143">
        <v>23</v>
      </c>
      <c r="K9385" s="137">
        <v>43759</v>
      </c>
      <c r="L9385" s="137">
        <v>44075</v>
      </c>
      <c r="M9385" s="144">
        <f>H9385/3.3</f>
        <v>10.90909090909091</v>
      </c>
      <c r="N9385" s="144">
        <f>I9385/M9385</f>
        <v>0</v>
      </c>
    </row>
    <row r="9386" spans="1:14">
      <c r="A9386" s="146" t="s">
        <v>12166</v>
      </c>
      <c r="B9386" s="146" t="s">
        <v>12167</v>
      </c>
      <c r="C9386" s="146" t="s">
        <v>12229</v>
      </c>
      <c r="D9386" s="146" t="s">
        <v>12168</v>
      </c>
      <c r="E9386" s="146" t="s">
        <v>12169</v>
      </c>
      <c r="F9386" s="143" t="str">
        <f>IF(H9386&lt;=60,"소형",IF((H9386&gt;60)*(H9386&lt;=85)=1,"중소형",IF((H9386&gt;85)*(H9386&lt;=102)=1,"중형",IF((H9386&gt;102)*(H9386&lt;=135)=1,"중대형","대형"))))</f>
        <v>소형</v>
      </c>
      <c r="G9386" s="146" t="s">
        <v>12239</v>
      </c>
      <c r="H9386" s="143">
        <v>36</v>
      </c>
      <c r="J9386" s="143">
        <v>47</v>
      </c>
      <c r="K9386" s="137">
        <v>43760</v>
      </c>
      <c r="L9386" s="137">
        <v>44075</v>
      </c>
      <c r="M9386" s="144">
        <f>H9386/3.3</f>
        <v>10.90909090909091</v>
      </c>
      <c r="N9386" s="144">
        <f>I9386/M9386</f>
        <v>0</v>
      </c>
    </row>
    <row r="9387" spans="1:14">
      <c r="A9387" s="143" t="s">
        <v>2829</v>
      </c>
      <c r="B9387" s="143" t="s">
        <v>6438</v>
      </c>
      <c r="C9387" s="143" t="s">
        <v>3163</v>
      </c>
      <c r="D9387" s="143" t="s">
        <v>4927</v>
      </c>
      <c r="E9387" s="143" t="s">
        <v>5713</v>
      </c>
      <c r="F9387" s="143" t="str">
        <f>IF(H9387&lt;=60,"소형",IF((H9387&gt;60)*(H9387&lt;=85)=1,"중소형",IF((H9387&gt;85)*(H9387&lt;=102)=1,"중형",IF((H9387&gt;102)*(H9387&lt;=135)=1,"중대형","대형"))))</f>
        <v>소형</v>
      </c>
      <c r="G9387" s="143" t="s">
        <v>5097</v>
      </c>
      <c r="H9387" s="143">
        <v>59</v>
      </c>
      <c r="I9387" s="144">
        <v>34980</v>
      </c>
      <c r="J9387" s="143">
        <v>88</v>
      </c>
      <c r="K9387" s="137">
        <v>42887</v>
      </c>
      <c r="L9387" s="137">
        <v>44105</v>
      </c>
      <c r="M9387" s="144">
        <f>H9387/3.3</f>
        <v>17.878787878787879</v>
      </c>
      <c r="N9387" s="144">
        <f>I9387/M9387</f>
        <v>1956.5084745762713</v>
      </c>
    </row>
    <row r="9388" spans="1:14">
      <c r="A9388" s="143" t="s">
        <v>2829</v>
      </c>
      <c r="B9388" s="143" t="s">
        <v>6438</v>
      </c>
      <c r="C9388" s="143" t="s">
        <v>3163</v>
      </c>
      <c r="D9388" s="143" t="s">
        <v>4927</v>
      </c>
      <c r="E9388" s="143" t="s">
        <v>5713</v>
      </c>
      <c r="F9388" s="143" t="str">
        <f>IF(H9388&lt;=60,"소형",IF((H9388&gt;60)*(H9388&lt;=85)=1,"중소형",IF((H9388&gt;85)*(H9388&lt;=102)=1,"중형",IF((H9388&gt;102)*(H9388&lt;=135)=1,"중대형","대형"))))</f>
        <v>중소형</v>
      </c>
      <c r="G9388" s="143" t="s">
        <v>5726</v>
      </c>
      <c r="H9388" s="143">
        <v>68</v>
      </c>
      <c r="I9388" s="144">
        <v>33700</v>
      </c>
      <c r="J9388" s="143">
        <v>8</v>
      </c>
      <c r="K9388" s="137">
        <v>42887</v>
      </c>
      <c r="L9388" s="137">
        <v>44105</v>
      </c>
      <c r="M9388" s="144">
        <f>H9388/3.3</f>
        <v>20.606060606060606</v>
      </c>
      <c r="N9388" s="144">
        <f>I9388/M9388</f>
        <v>1635.4411764705883</v>
      </c>
    </row>
    <row r="9389" spans="1:14">
      <c r="A9389" s="143" t="s">
        <v>2829</v>
      </c>
      <c r="B9389" s="143" t="s">
        <v>6438</v>
      </c>
      <c r="C9389" s="143" t="s">
        <v>3163</v>
      </c>
      <c r="D9389" s="143" t="s">
        <v>4927</v>
      </c>
      <c r="E9389" s="143" t="s">
        <v>5713</v>
      </c>
      <c r="F9389" s="143" t="str">
        <f>IF(H9389&lt;=60,"소형",IF((H9389&gt;60)*(H9389&lt;=85)=1,"중소형",IF((H9389&gt;85)*(H9389&lt;=102)=1,"중형",IF((H9389&gt;102)*(H9389&lt;=135)=1,"중대형","대형"))))</f>
        <v>중소형</v>
      </c>
      <c r="G9389" s="143" t="s">
        <v>5716</v>
      </c>
      <c r="H9389" s="143">
        <v>84</v>
      </c>
      <c r="I9389" s="144">
        <v>46750</v>
      </c>
      <c r="J9389" s="143">
        <v>272</v>
      </c>
      <c r="K9389" s="137">
        <v>42887</v>
      </c>
      <c r="L9389" s="137">
        <v>44105</v>
      </c>
      <c r="M9389" s="144">
        <f>H9389/3.3</f>
        <v>25.454545454545457</v>
      </c>
      <c r="N9389" s="144">
        <f>I9389/M9389</f>
        <v>1836.6071428571427</v>
      </c>
    </row>
    <row r="9390" spans="1:14">
      <c r="A9390" s="143" t="s">
        <v>2829</v>
      </c>
      <c r="B9390" s="143" t="s">
        <v>6438</v>
      </c>
      <c r="C9390" s="143" t="s">
        <v>3163</v>
      </c>
      <c r="D9390" s="143" t="s">
        <v>4927</v>
      </c>
      <c r="E9390" s="143" t="s">
        <v>5713</v>
      </c>
      <c r="F9390" s="143" t="str">
        <f>IF(H9390&lt;=60,"소형",IF((H9390&gt;60)*(H9390&lt;=85)=1,"중소형",IF((H9390&gt;85)*(H9390&lt;=102)=1,"중형",IF((H9390&gt;102)*(H9390&lt;=135)=1,"중대형","대형"))))</f>
        <v>중소형</v>
      </c>
      <c r="G9390" s="143" t="s">
        <v>6439</v>
      </c>
      <c r="H9390" s="143">
        <v>84</v>
      </c>
      <c r="I9390" s="144">
        <v>45920</v>
      </c>
      <c r="J9390" s="143">
        <v>136</v>
      </c>
      <c r="K9390" s="137">
        <v>42887</v>
      </c>
      <c r="L9390" s="137">
        <v>44105</v>
      </c>
      <c r="M9390" s="144">
        <f>H9390/3.3</f>
        <v>25.454545454545457</v>
      </c>
      <c r="N9390" s="144">
        <f>I9390/M9390</f>
        <v>1803.9999999999998</v>
      </c>
    </row>
    <row r="9391" spans="1:14">
      <c r="A9391" s="143" t="s">
        <v>2829</v>
      </c>
      <c r="B9391" s="143" t="s">
        <v>6438</v>
      </c>
      <c r="C9391" s="143" t="s">
        <v>3163</v>
      </c>
      <c r="D9391" s="143" t="s">
        <v>4927</v>
      </c>
      <c r="E9391" s="143" t="s">
        <v>5713</v>
      </c>
      <c r="F9391" s="143" t="str">
        <f>IF(H9391&lt;=60,"소형",IF((H9391&gt;60)*(H9391&lt;=85)=1,"중소형",IF((H9391&gt;85)*(H9391&lt;=102)=1,"중형",IF((H9391&gt;102)*(H9391&lt;=135)=1,"중대형","대형"))))</f>
        <v>중소형</v>
      </c>
      <c r="G9391" s="143" t="s">
        <v>3887</v>
      </c>
      <c r="H9391" s="143">
        <v>84</v>
      </c>
      <c r="I9391" s="144">
        <v>46370</v>
      </c>
      <c r="J9391" s="143">
        <v>88</v>
      </c>
      <c r="K9391" s="137">
        <v>42887</v>
      </c>
      <c r="L9391" s="137">
        <v>44105</v>
      </c>
      <c r="M9391" s="144">
        <f>H9391/3.3</f>
        <v>25.454545454545457</v>
      </c>
      <c r="N9391" s="144">
        <f>I9391/M9391</f>
        <v>1821.6785714285713</v>
      </c>
    </row>
    <row r="9392" spans="1:14">
      <c r="A9392" s="143" t="s">
        <v>2829</v>
      </c>
      <c r="B9392" s="143" t="s">
        <v>6438</v>
      </c>
      <c r="C9392" s="143" t="s">
        <v>3163</v>
      </c>
      <c r="D9392" s="143" t="s">
        <v>4927</v>
      </c>
      <c r="E9392" s="143" t="s">
        <v>5713</v>
      </c>
      <c r="F9392" s="143" t="str">
        <f>IF(H9392&lt;=60,"소형",IF((H9392&gt;60)*(H9392&lt;=85)=1,"중소형",IF((H9392&gt;85)*(H9392&lt;=102)=1,"중형",IF((H9392&gt;102)*(H9392&lt;=135)=1,"중대형","대형"))))</f>
        <v>중소형</v>
      </c>
      <c r="G9392" s="143" t="s">
        <v>4593</v>
      </c>
      <c r="H9392" s="143">
        <v>84</v>
      </c>
      <c r="I9392" s="144">
        <v>48950</v>
      </c>
      <c r="J9392" s="143">
        <v>86</v>
      </c>
      <c r="K9392" s="137">
        <v>42887</v>
      </c>
      <c r="L9392" s="137">
        <v>44105</v>
      </c>
      <c r="M9392" s="144">
        <f>H9392/3.3</f>
        <v>25.454545454545457</v>
      </c>
      <c r="N9392" s="144">
        <f>I9392/M9392</f>
        <v>1923.0357142857142</v>
      </c>
    </row>
    <row r="9393" spans="1:14">
      <c r="A9393" s="143" t="s">
        <v>2829</v>
      </c>
      <c r="B9393" s="143" t="s">
        <v>6438</v>
      </c>
      <c r="C9393" s="143" t="s">
        <v>3163</v>
      </c>
      <c r="D9393" s="143" t="s">
        <v>4927</v>
      </c>
      <c r="E9393" s="143" t="s">
        <v>5713</v>
      </c>
      <c r="F9393" s="143" t="str">
        <f>IF(H9393&lt;=60,"소형",IF((H9393&gt;60)*(H9393&lt;=85)=1,"중소형",IF((H9393&gt;85)*(H9393&lt;=102)=1,"중형",IF((H9393&gt;102)*(H9393&lt;=135)=1,"중대형","대형"))))</f>
        <v>중소형</v>
      </c>
      <c r="G9393" s="143" t="s">
        <v>5102</v>
      </c>
      <c r="H9393" s="143">
        <v>84</v>
      </c>
      <c r="I9393" s="144">
        <v>47880</v>
      </c>
      <c r="J9393" s="143">
        <v>178</v>
      </c>
      <c r="K9393" s="137">
        <v>42887</v>
      </c>
      <c r="L9393" s="137">
        <v>44105</v>
      </c>
      <c r="M9393" s="144">
        <f>H9393/3.3</f>
        <v>25.454545454545457</v>
      </c>
      <c r="N9393" s="144">
        <f>I9393/M9393</f>
        <v>1880.9999999999998</v>
      </c>
    </row>
    <row r="9394" spans="1:14">
      <c r="A9394" s="143" t="s">
        <v>2829</v>
      </c>
      <c r="B9394" s="143" t="s">
        <v>6438</v>
      </c>
      <c r="C9394" s="143" t="s">
        <v>3163</v>
      </c>
      <c r="D9394" s="143" t="s">
        <v>4927</v>
      </c>
      <c r="E9394" s="143" t="s">
        <v>5713</v>
      </c>
      <c r="F9394" s="143" t="str">
        <f>IF(H9394&lt;=60,"소형",IF((H9394&gt;60)*(H9394&lt;=85)=1,"중소형",IF((H9394&gt;85)*(H9394&lt;=102)=1,"중형",IF((H9394&gt;102)*(H9394&lt;=135)=1,"중대형","대형"))))</f>
        <v>중형</v>
      </c>
      <c r="G9394" s="143" t="s">
        <v>5719</v>
      </c>
      <c r="H9394" s="143">
        <v>95</v>
      </c>
      <c r="I9394" s="144">
        <v>43650</v>
      </c>
      <c r="J9394" s="143">
        <v>12</v>
      </c>
      <c r="K9394" s="137">
        <v>42887</v>
      </c>
      <c r="L9394" s="137">
        <v>44105</v>
      </c>
      <c r="M9394" s="144">
        <f>H9394/3.3</f>
        <v>28.787878787878789</v>
      </c>
      <c r="N9394" s="144">
        <f>I9394/M9394</f>
        <v>1516.2631578947369</v>
      </c>
    </row>
    <row r="9395" spans="1:14">
      <c r="A9395" s="143" t="s">
        <v>2829</v>
      </c>
      <c r="B9395" s="143" t="s">
        <v>6438</v>
      </c>
      <c r="C9395" s="143" t="s">
        <v>3163</v>
      </c>
      <c r="D9395" s="143" t="s">
        <v>4927</v>
      </c>
      <c r="E9395" s="143" t="s">
        <v>5713</v>
      </c>
      <c r="F9395" s="143" t="str">
        <f>IF(H9395&lt;=60,"소형",IF((H9395&gt;60)*(H9395&lt;=85)=1,"중소형",IF((H9395&gt;85)*(H9395&lt;=102)=1,"중형",IF((H9395&gt;102)*(H9395&lt;=135)=1,"중대형","대형"))))</f>
        <v>중형</v>
      </c>
      <c r="G9395" s="143" t="s">
        <v>5718</v>
      </c>
      <c r="H9395" s="143">
        <v>95</v>
      </c>
      <c r="I9395" s="144">
        <v>44710</v>
      </c>
      <c r="J9395" s="143">
        <v>8</v>
      </c>
      <c r="K9395" s="137">
        <v>42887</v>
      </c>
      <c r="L9395" s="137">
        <v>44105</v>
      </c>
      <c r="M9395" s="144">
        <f>H9395/3.3</f>
        <v>28.787878787878789</v>
      </c>
      <c r="N9395" s="144">
        <f>I9395/M9395</f>
        <v>1553.0842105263157</v>
      </c>
    </row>
    <row r="9396" spans="1:14">
      <c r="A9396" s="143" t="s">
        <v>2829</v>
      </c>
      <c r="B9396" s="143" t="s">
        <v>6438</v>
      </c>
      <c r="C9396" s="143" t="s">
        <v>3163</v>
      </c>
      <c r="D9396" s="143" t="s">
        <v>4927</v>
      </c>
      <c r="E9396" s="143" t="s">
        <v>5713</v>
      </c>
      <c r="F9396" s="143" t="str">
        <f>IF(H9396&lt;=60,"소형",IF((H9396&gt;60)*(H9396&lt;=85)=1,"중소형",IF((H9396&gt;85)*(H9396&lt;=102)=1,"중형",IF((H9396&gt;102)*(H9396&lt;=135)=1,"중대형","대형"))))</f>
        <v>중형</v>
      </c>
      <c r="G9396" s="143" t="s">
        <v>5720</v>
      </c>
      <c r="H9396" s="143">
        <v>95</v>
      </c>
      <c r="I9396" s="144">
        <v>45770</v>
      </c>
      <c r="J9396" s="143">
        <v>4</v>
      </c>
      <c r="K9396" s="137">
        <v>42887</v>
      </c>
      <c r="L9396" s="137">
        <v>44105</v>
      </c>
      <c r="M9396" s="144">
        <f>H9396/3.3</f>
        <v>28.787878787878789</v>
      </c>
      <c r="N9396" s="144">
        <f>I9396/M9396</f>
        <v>1589.9052631578948</v>
      </c>
    </row>
    <row r="9397" spans="1:14">
      <c r="A9397" s="143" t="s">
        <v>2829</v>
      </c>
      <c r="B9397" s="143" t="s">
        <v>6438</v>
      </c>
      <c r="C9397" s="143" t="s">
        <v>3163</v>
      </c>
      <c r="D9397" s="143" t="s">
        <v>4927</v>
      </c>
      <c r="E9397" s="143" t="s">
        <v>5713</v>
      </c>
      <c r="F9397" s="143" t="str">
        <f>IF(H9397&lt;=60,"소형",IF((H9397&gt;60)*(H9397&lt;=85)=1,"중소형",IF((H9397&gt;85)*(H9397&lt;=102)=1,"중형",IF((H9397&gt;102)*(H9397&lt;=135)=1,"중대형","대형"))))</f>
        <v>중형</v>
      </c>
      <c r="G9397" s="143" t="s">
        <v>5721</v>
      </c>
      <c r="H9397" s="143">
        <v>95</v>
      </c>
      <c r="I9397" s="144">
        <v>46150</v>
      </c>
      <c r="J9397" s="143">
        <v>12</v>
      </c>
      <c r="K9397" s="137">
        <v>42887</v>
      </c>
      <c r="L9397" s="137">
        <v>44105</v>
      </c>
      <c r="M9397" s="144">
        <f>H9397/3.3</f>
        <v>28.787878787878789</v>
      </c>
      <c r="N9397" s="144">
        <f>I9397/M9397</f>
        <v>1603.1052631578946</v>
      </c>
    </row>
    <row r="9398" spans="1:14">
      <c r="A9398" s="143" t="s">
        <v>2829</v>
      </c>
      <c r="B9398" s="143" t="s">
        <v>6438</v>
      </c>
      <c r="C9398" s="143" t="s">
        <v>3163</v>
      </c>
      <c r="D9398" s="143" t="s">
        <v>4927</v>
      </c>
      <c r="E9398" s="143" t="s">
        <v>5713</v>
      </c>
      <c r="F9398" s="143" t="str">
        <f>IF(H9398&lt;=60,"소형",IF((H9398&gt;60)*(H9398&lt;=85)=1,"중소형",IF((H9398&gt;85)*(H9398&lt;=102)=1,"중형",IF((H9398&gt;102)*(H9398&lt;=135)=1,"중대형","대형"))))</f>
        <v>중형</v>
      </c>
      <c r="G9398" s="143" t="s">
        <v>6440</v>
      </c>
      <c r="H9398" s="143">
        <v>101</v>
      </c>
      <c r="I9398" s="144">
        <v>57280</v>
      </c>
      <c r="J9398" s="143">
        <v>188</v>
      </c>
      <c r="K9398" s="137">
        <v>42887</v>
      </c>
      <c r="L9398" s="137">
        <v>44105</v>
      </c>
      <c r="M9398" s="144">
        <f>H9398/3.3</f>
        <v>30.606060606060609</v>
      </c>
      <c r="N9398" s="144">
        <f>I9398/M9398</f>
        <v>1871.5247524752474</v>
      </c>
    </row>
    <row r="9399" spans="1:14">
      <c r="A9399" s="143" t="s">
        <v>2829</v>
      </c>
      <c r="B9399" s="143" t="s">
        <v>6438</v>
      </c>
      <c r="C9399" s="143" t="s">
        <v>3163</v>
      </c>
      <c r="D9399" s="143" t="s">
        <v>4927</v>
      </c>
      <c r="E9399" s="143" t="s">
        <v>5713</v>
      </c>
      <c r="F9399" s="143" t="str">
        <f>IF(H9399&lt;=60,"소형",IF((H9399&gt;60)*(H9399&lt;=85)=1,"중소형",IF((H9399&gt;85)*(H9399&lt;=102)=1,"중형",IF((H9399&gt;102)*(H9399&lt;=135)=1,"중대형","대형"))))</f>
        <v>중대형</v>
      </c>
      <c r="G9399" s="143" t="s">
        <v>6441</v>
      </c>
      <c r="H9399" s="143">
        <v>115</v>
      </c>
      <c r="I9399" s="144">
        <v>68500</v>
      </c>
      <c r="J9399" s="143">
        <v>90</v>
      </c>
      <c r="K9399" s="137">
        <v>42887</v>
      </c>
      <c r="L9399" s="137">
        <v>44105</v>
      </c>
      <c r="M9399" s="144">
        <f>H9399/3.3</f>
        <v>34.848484848484851</v>
      </c>
      <c r="N9399" s="144">
        <f>I9399/M9399</f>
        <v>1965.6521739130433</v>
      </c>
    </row>
    <row r="9400" spans="1:14">
      <c r="A9400" s="143" t="s">
        <v>2829</v>
      </c>
      <c r="B9400" s="143" t="s">
        <v>6438</v>
      </c>
      <c r="C9400" s="143" t="s">
        <v>3163</v>
      </c>
      <c r="D9400" s="143" t="s">
        <v>4927</v>
      </c>
      <c r="E9400" s="143" t="s">
        <v>5713</v>
      </c>
      <c r="F9400" s="143" t="str">
        <f>IF(H9400&lt;=60,"소형",IF((H9400&gt;60)*(H9400&lt;=85)=1,"중소형",IF((H9400&gt;85)*(H9400&lt;=102)=1,"중형",IF((H9400&gt;102)*(H9400&lt;=135)=1,"중대형","대형"))))</f>
        <v>중대형</v>
      </c>
      <c r="G9400" s="143" t="s">
        <v>5723</v>
      </c>
      <c r="H9400" s="143">
        <v>125</v>
      </c>
      <c r="I9400" s="144">
        <v>85840</v>
      </c>
      <c r="J9400" s="143">
        <v>2</v>
      </c>
      <c r="K9400" s="137">
        <v>42887</v>
      </c>
      <c r="L9400" s="137">
        <v>44105</v>
      </c>
      <c r="M9400" s="144">
        <f>H9400/3.3</f>
        <v>37.878787878787882</v>
      </c>
      <c r="N9400" s="144">
        <f>I9400/M9400</f>
        <v>2266.1759999999999</v>
      </c>
    </row>
    <row r="9401" spans="1:14">
      <c r="A9401" s="143" t="s">
        <v>2829</v>
      </c>
      <c r="B9401" s="143" t="s">
        <v>6438</v>
      </c>
      <c r="C9401" s="143" t="s">
        <v>3163</v>
      </c>
      <c r="D9401" s="143" t="s">
        <v>4927</v>
      </c>
      <c r="E9401" s="143" t="s">
        <v>5713</v>
      </c>
      <c r="F9401" s="143" t="str">
        <f>IF(H9401&lt;=60,"소형",IF((H9401&gt;60)*(H9401&lt;=85)=1,"중소형",IF((H9401&gt;85)*(H9401&lt;=102)=1,"중형",IF((H9401&gt;102)*(H9401&lt;=135)=1,"중대형","대형"))))</f>
        <v>대형</v>
      </c>
      <c r="G9401" s="143" t="s">
        <v>5724</v>
      </c>
      <c r="H9401" s="143">
        <v>140</v>
      </c>
      <c r="I9401" s="144">
        <v>96690</v>
      </c>
      <c r="J9401" s="143">
        <v>4</v>
      </c>
      <c r="K9401" s="137">
        <v>42887</v>
      </c>
      <c r="L9401" s="137">
        <v>44105</v>
      </c>
      <c r="M9401" s="144">
        <f>H9401/3.3</f>
        <v>42.424242424242429</v>
      </c>
      <c r="N9401" s="144">
        <f>I9401/M9401</f>
        <v>2279.1214285714282</v>
      </c>
    </row>
    <row r="9402" spans="1:14">
      <c r="A9402" s="143" t="s">
        <v>2829</v>
      </c>
      <c r="B9402" s="143" t="s">
        <v>6442</v>
      </c>
      <c r="C9402" s="143" t="s">
        <v>3163</v>
      </c>
      <c r="D9402" s="143" t="s">
        <v>4927</v>
      </c>
      <c r="E9402" s="143" t="s">
        <v>5713</v>
      </c>
      <c r="F9402" s="143" t="str">
        <f>IF(H9402&lt;=60,"소형",IF((H9402&gt;60)*(H9402&lt;=85)=1,"중소형",IF((H9402&gt;85)*(H9402&lt;=102)=1,"중형",IF((H9402&gt;102)*(H9402&lt;=135)=1,"중대형","대형"))))</f>
        <v>소형</v>
      </c>
      <c r="G9402" s="143" t="s">
        <v>5097</v>
      </c>
      <c r="H9402" s="143">
        <v>59</v>
      </c>
      <c r="I9402" s="144">
        <v>34750</v>
      </c>
      <c r="J9402" s="143">
        <v>90</v>
      </c>
      <c r="K9402" s="137">
        <v>42887</v>
      </c>
      <c r="L9402" s="137">
        <v>44105</v>
      </c>
      <c r="M9402" s="144">
        <f>H9402/3.3</f>
        <v>17.878787878787879</v>
      </c>
      <c r="N9402" s="144">
        <f>I9402/M9402</f>
        <v>1943.6440677966102</v>
      </c>
    </row>
    <row r="9403" spans="1:14">
      <c r="A9403" s="143" t="s">
        <v>2829</v>
      </c>
      <c r="B9403" s="143" t="s">
        <v>6442</v>
      </c>
      <c r="C9403" s="143" t="s">
        <v>3163</v>
      </c>
      <c r="D9403" s="143" t="s">
        <v>4927</v>
      </c>
      <c r="E9403" s="143" t="s">
        <v>5713</v>
      </c>
      <c r="F9403" s="143" t="str">
        <f>IF(H9403&lt;=60,"소형",IF((H9403&gt;60)*(H9403&lt;=85)=1,"중소형",IF((H9403&gt;85)*(H9403&lt;=102)=1,"중형",IF((H9403&gt;102)*(H9403&lt;=135)=1,"중대형","대형"))))</f>
        <v>중소형</v>
      </c>
      <c r="G9403" s="143" t="s">
        <v>5726</v>
      </c>
      <c r="H9403" s="143">
        <v>68</v>
      </c>
      <c r="I9403" s="144">
        <v>33700</v>
      </c>
      <c r="J9403" s="143">
        <v>4</v>
      </c>
      <c r="K9403" s="137">
        <v>42887</v>
      </c>
      <c r="L9403" s="137">
        <v>44105</v>
      </c>
      <c r="M9403" s="144">
        <f>H9403/3.3</f>
        <v>20.606060606060606</v>
      </c>
      <c r="N9403" s="144">
        <f>I9403/M9403</f>
        <v>1635.4411764705883</v>
      </c>
    </row>
    <row r="9404" spans="1:14">
      <c r="A9404" s="143" t="s">
        <v>2829</v>
      </c>
      <c r="B9404" s="143" t="s">
        <v>6442</v>
      </c>
      <c r="C9404" s="143" t="s">
        <v>3163</v>
      </c>
      <c r="D9404" s="143" t="s">
        <v>4927</v>
      </c>
      <c r="E9404" s="143" t="s">
        <v>5713</v>
      </c>
      <c r="F9404" s="143" t="str">
        <f>IF(H9404&lt;=60,"소형",IF((H9404&gt;60)*(H9404&lt;=85)=1,"중소형",IF((H9404&gt;85)*(H9404&lt;=102)=1,"중형",IF((H9404&gt;102)*(H9404&lt;=135)=1,"중대형","대형"))))</f>
        <v>중소형</v>
      </c>
      <c r="G9404" s="143" t="s">
        <v>6345</v>
      </c>
      <c r="H9404" s="143">
        <v>74</v>
      </c>
      <c r="I9404" s="144">
        <v>39980</v>
      </c>
      <c r="J9404" s="143">
        <v>135</v>
      </c>
      <c r="K9404" s="137">
        <v>42887</v>
      </c>
      <c r="L9404" s="137">
        <v>44105</v>
      </c>
      <c r="M9404" s="144">
        <f>H9404/3.3</f>
        <v>22.424242424242426</v>
      </c>
      <c r="N9404" s="144">
        <f>I9404/M9404</f>
        <v>1782.8918918918919</v>
      </c>
    </row>
    <row r="9405" spans="1:14">
      <c r="A9405" s="143" t="s">
        <v>2829</v>
      </c>
      <c r="B9405" s="143" t="s">
        <v>6442</v>
      </c>
      <c r="C9405" s="143" t="s">
        <v>3163</v>
      </c>
      <c r="D9405" s="143" t="s">
        <v>4927</v>
      </c>
      <c r="E9405" s="143" t="s">
        <v>5713</v>
      </c>
      <c r="F9405" s="143" t="str">
        <f>IF(H9405&lt;=60,"소형",IF((H9405&gt;60)*(H9405&lt;=85)=1,"중소형",IF((H9405&gt;85)*(H9405&lt;=102)=1,"중형",IF((H9405&gt;102)*(H9405&lt;=135)=1,"중대형","대형"))))</f>
        <v>중소형</v>
      </c>
      <c r="G9405" s="143" t="s">
        <v>6443</v>
      </c>
      <c r="H9405" s="143">
        <v>84</v>
      </c>
      <c r="I9405" s="144">
        <v>38430</v>
      </c>
      <c r="J9405" s="143">
        <v>6</v>
      </c>
      <c r="K9405" s="137">
        <v>42887</v>
      </c>
      <c r="L9405" s="137">
        <v>44105</v>
      </c>
      <c r="M9405" s="144">
        <f>H9405/3.3</f>
        <v>25.454545454545457</v>
      </c>
      <c r="N9405" s="144">
        <f>I9405/M9405</f>
        <v>1509.7499999999998</v>
      </c>
    </row>
    <row r="9406" spans="1:14">
      <c r="A9406" s="143" t="s">
        <v>2829</v>
      </c>
      <c r="B9406" s="143" t="s">
        <v>6442</v>
      </c>
      <c r="C9406" s="143" t="s">
        <v>3163</v>
      </c>
      <c r="D9406" s="143" t="s">
        <v>4927</v>
      </c>
      <c r="E9406" s="143" t="s">
        <v>5713</v>
      </c>
      <c r="F9406" s="143" t="str">
        <f>IF(H9406&lt;=60,"소형",IF((H9406&gt;60)*(H9406&lt;=85)=1,"중소형",IF((H9406&gt;85)*(H9406&lt;=102)=1,"중형",IF((H9406&gt;102)*(H9406&lt;=135)=1,"중대형","대형"))))</f>
        <v>중소형</v>
      </c>
      <c r="G9406" s="143" t="s">
        <v>5716</v>
      </c>
      <c r="H9406" s="143">
        <v>84</v>
      </c>
      <c r="I9406" s="144">
        <v>46750</v>
      </c>
      <c r="J9406" s="143">
        <v>315</v>
      </c>
      <c r="K9406" s="137">
        <v>42887</v>
      </c>
      <c r="L9406" s="137">
        <v>44105</v>
      </c>
      <c r="M9406" s="144">
        <f>H9406/3.3</f>
        <v>25.454545454545457</v>
      </c>
      <c r="N9406" s="144">
        <f>I9406/M9406</f>
        <v>1836.6071428571427</v>
      </c>
    </row>
    <row r="9407" spans="1:14">
      <c r="A9407" s="143" t="s">
        <v>2829</v>
      </c>
      <c r="B9407" s="143" t="s">
        <v>6442</v>
      </c>
      <c r="C9407" s="143" t="s">
        <v>3163</v>
      </c>
      <c r="D9407" s="143" t="s">
        <v>4927</v>
      </c>
      <c r="E9407" s="143" t="s">
        <v>5713</v>
      </c>
      <c r="F9407" s="143" t="str">
        <f>IF(H9407&lt;=60,"소형",IF((H9407&gt;60)*(H9407&lt;=85)=1,"중소형",IF((H9407&gt;85)*(H9407&lt;=102)=1,"중형",IF((H9407&gt;102)*(H9407&lt;=135)=1,"중대형","대형"))))</f>
        <v>중소형</v>
      </c>
      <c r="G9407" s="143" t="s">
        <v>6439</v>
      </c>
      <c r="H9407" s="143">
        <v>84</v>
      </c>
      <c r="I9407" s="144">
        <v>44280</v>
      </c>
      <c r="J9407" s="143">
        <v>225</v>
      </c>
      <c r="K9407" s="137">
        <v>42887</v>
      </c>
      <c r="L9407" s="137">
        <v>44105</v>
      </c>
      <c r="M9407" s="144">
        <f>H9407/3.3</f>
        <v>25.454545454545457</v>
      </c>
      <c r="N9407" s="144">
        <f>I9407/M9407</f>
        <v>1739.5714285714284</v>
      </c>
    </row>
    <row r="9408" spans="1:14">
      <c r="A9408" s="143" t="s">
        <v>2829</v>
      </c>
      <c r="B9408" s="143" t="s">
        <v>6442</v>
      </c>
      <c r="C9408" s="143" t="s">
        <v>3163</v>
      </c>
      <c r="D9408" s="143" t="s">
        <v>4927</v>
      </c>
      <c r="E9408" s="143" t="s">
        <v>5713</v>
      </c>
      <c r="F9408" s="143" t="str">
        <f>IF(H9408&lt;=60,"소형",IF((H9408&gt;60)*(H9408&lt;=85)=1,"중소형",IF((H9408&gt;85)*(H9408&lt;=102)=1,"중형",IF((H9408&gt;102)*(H9408&lt;=135)=1,"중대형","대형"))))</f>
        <v>중소형</v>
      </c>
      <c r="G9408" s="143" t="s">
        <v>3887</v>
      </c>
      <c r="H9408" s="143">
        <v>84</v>
      </c>
      <c r="I9408" s="144">
        <v>48130</v>
      </c>
      <c r="J9408" s="143">
        <v>47</v>
      </c>
      <c r="K9408" s="137">
        <v>42887</v>
      </c>
      <c r="L9408" s="137">
        <v>44105</v>
      </c>
      <c r="M9408" s="144">
        <f>H9408/3.3</f>
        <v>25.454545454545457</v>
      </c>
      <c r="N9408" s="144">
        <f>I9408/M9408</f>
        <v>1890.8214285714284</v>
      </c>
    </row>
    <row r="9409" spans="1:14">
      <c r="A9409" s="143" t="s">
        <v>2829</v>
      </c>
      <c r="B9409" s="143" t="s">
        <v>6442</v>
      </c>
      <c r="C9409" s="143" t="s">
        <v>3163</v>
      </c>
      <c r="D9409" s="143" t="s">
        <v>4927</v>
      </c>
      <c r="E9409" s="143" t="s">
        <v>5713</v>
      </c>
      <c r="F9409" s="143" t="str">
        <f>IF(H9409&lt;=60,"소형",IF((H9409&gt;60)*(H9409&lt;=85)=1,"중소형",IF((H9409&gt;85)*(H9409&lt;=102)=1,"중형",IF((H9409&gt;102)*(H9409&lt;=135)=1,"중대형","대형"))))</f>
        <v>중소형</v>
      </c>
      <c r="G9409" s="143" t="s">
        <v>4593</v>
      </c>
      <c r="H9409" s="143">
        <v>84</v>
      </c>
      <c r="I9409" s="144">
        <v>47520</v>
      </c>
      <c r="J9409" s="143">
        <v>88</v>
      </c>
      <c r="K9409" s="137">
        <v>42887</v>
      </c>
      <c r="L9409" s="137">
        <v>44105</v>
      </c>
      <c r="M9409" s="144">
        <f>H9409/3.3</f>
        <v>25.454545454545457</v>
      </c>
      <c r="N9409" s="144">
        <f>I9409/M9409</f>
        <v>1866.8571428571427</v>
      </c>
    </row>
    <row r="9410" spans="1:14">
      <c r="A9410" s="143" t="s">
        <v>2829</v>
      </c>
      <c r="B9410" s="143" t="s">
        <v>6442</v>
      </c>
      <c r="C9410" s="143" t="s">
        <v>3163</v>
      </c>
      <c r="D9410" s="143" t="s">
        <v>4927</v>
      </c>
      <c r="E9410" s="143" t="s">
        <v>5713</v>
      </c>
      <c r="F9410" s="143" t="str">
        <f>IF(H9410&lt;=60,"소형",IF((H9410&gt;60)*(H9410&lt;=85)=1,"중소형",IF((H9410&gt;85)*(H9410&lt;=102)=1,"중형",IF((H9410&gt;102)*(H9410&lt;=135)=1,"중대형","대형"))))</f>
        <v>중소형</v>
      </c>
      <c r="G9410" s="143" t="s">
        <v>5102</v>
      </c>
      <c r="H9410" s="143">
        <v>84</v>
      </c>
      <c r="I9410" s="144">
        <v>46170</v>
      </c>
      <c r="J9410" s="143">
        <v>438</v>
      </c>
      <c r="K9410" s="137">
        <v>42887</v>
      </c>
      <c r="L9410" s="137">
        <v>44105</v>
      </c>
      <c r="M9410" s="144">
        <f>H9410/3.3</f>
        <v>25.454545454545457</v>
      </c>
      <c r="N9410" s="144">
        <f>I9410/M9410</f>
        <v>1813.8214285714284</v>
      </c>
    </row>
    <row r="9411" spans="1:14">
      <c r="A9411" s="143" t="s">
        <v>2829</v>
      </c>
      <c r="B9411" s="143" t="s">
        <v>6442</v>
      </c>
      <c r="C9411" s="143" t="s">
        <v>3163</v>
      </c>
      <c r="D9411" s="143" t="s">
        <v>4927</v>
      </c>
      <c r="E9411" s="143" t="s">
        <v>5713</v>
      </c>
      <c r="F9411" s="143" t="str">
        <f>IF(H9411&lt;=60,"소형",IF((H9411&gt;60)*(H9411&lt;=85)=1,"중소형",IF((H9411&gt;85)*(H9411&lt;=102)=1,"중형",IF((H9411&gt;102)*(H9411&lt;=135)=1,"중대형","대형"))))</f>
        <v>중형</v>
      </c>
      <c r="G9411" s="143" t="s">
        <v>5719</v>
      </c>
      <c r="H9411" s="143">
        <v>95</v>
      </c>
      <c r="I9411" s="144">
        <v>43650</v>
      </c>
      <c r="J9411" s="143">
        <v>11</v>
      </c>
      <c r="K9411" s="137">
        <v>42887</v>
      </c>
      <c r="L9411" s="137">
        <v>44105</v>
      </c>
      <c r="M9411" s="144">
        <f>H9411/3.3</f>
        <v>28.787878787878789</v>
      </c>
      <c r="N9411" s="144">
        <f>I9411/M9411</f>
        <v>1516.2631578947369</v>
      </c>
    </row>
    <row r="9412" spans="1:14">
      <c r="A9412" s="143" t="s">
        <v>2829</v>
      </c>
      <c r="B9412" s="143" t="s">
        <v>6442</v>
      </c>
      <c r="C9412" s="143" t="s">
        <v>3163</v>
      </c>
      <c r="D9412" s="143" t="s">
        <v>4927</v>
      </c>
      <c r="E9412" s="143" t="s">
        <v>5713</v>
      </c>
      <c r="F9412" s="143" t="str">
        <f>IF(H9412&lt;=60,"소형",IF((H9412&gt;60)*(H9412&lt;=85)=1,"중소형",IF((H9412&gt;85)*(H9412&lt;=102)=1,"중형",IF((H9412&gt;102)*(H9412&lt;=135)=1,"중대형","대형"))))</f>
        <v>중형</v>
      </c>
      <c r="G9412" s="143" t="s">
        <v>6444</v>
      </c>
      <c r="H9412" s="143">
        <v>95</v>
      </c>
      <c r="I9412" s="144">
        <v>43210</v>
      </c>
      <c r="J9412" s="143">
        <v>10</v>
      </c>
      <c r="K9412" s="137">
        <v>42887</v>
      </c>
      <c r="L9412" s="137">
        <v>44105</v>
      </c>
      <c r="M9412" s="144">
        <f>H9412/3.3</f>
        <v>28.787878787878789</v>
      </c>
      <c r="N9412" s="144">
        <f>I9412/M9412</f>
        <v>1500.9789473684209</v>
      </c>
    </row>
    <row r="9413" spans="1:14">
      <c r="A9413" s="143" t="s">
        <v>2829</v>
      </c>
      <c r="B9413" s="143" t="s">
        <v>6442</v>
      </c>
      <c r="C9413" s="143" t="s">
        <v>3163</v>
      </c>
      <c r="D9413" s="143" t="s">
        <v>4927</v>
      </c>
      <c r="E9413" s="143" t="s">
        <v>5713</v>
      </c>
      <c r="F9413" s="143" t="str">
        <f>IF(H9413&lt;=60,"소형",IF((H9413&gt;60)*(H9413&lt;=85)=1,"중소형",IF((H9413&gt;85)*(H9413&lt;=102)=1,"중형",IF((H9413&gt;102)*(H9413&lt;=135)=1,"중대형","대형"))))</f>
        <v>중형</v>
      </c>
      <c r="G9413" s="143" t="s">
        <v>5720</v>
      </c>
      <c r="H9413" s="143">
        <v>95</v>
      </c>
      <c r="I9413" s="144">
        <v>45770</v>
      </c>
      <c r="J9413" s="143">
        <v>8</v>
      </c>
      <c r="K9413" s="137">
        <v>42887</v>
      </c>
      <c r="L9413" s="137">
        <v>44105</v>
      </c>
      <c r="M9413" s="144">
        <f>H9413/3.3</f>
        <v>28.787878787878789</v>
      </c>
      <c r="N9413" s="144">
        <f>I9413/M9413</f>
        <v>1589.9052631578948</v>
      </c>
    </row>
    <row r="9414" spans="1:14">
      <c r="A9414" s="143" t="s">
        <v>2829</v>
      </c>
      <c r="B9414" s="143" t="s">
        <v>6442</v>
      </c>
      <c r="C9414" s="143" t="s">
        <v>3163</v>
      </c>
      <c r="D9414" s="143" t="s">
        <v>4927</v>
      </c>
      <c r="E9414" s="143" t="s">
        <v>5713</v>
      </c>
      <c r="F9414" s="143" t="str">
        <f>IF(H9414&lt;=60,"소형",IF((H9414&gt;60)*(H9414&lt;=85)=1,"중소형",IF((H9414&gt;85)*(H9414&lt;=102)=1,"중형",IF((H9414&gt;102)*(H9414&lt;=135)=1,"중대형","대형"))))</f>
        <v>중형</v>
      </c>
      <c r="G9414" s="143" t="s">
        <v>5721</v>
      </c>
      <c r="H9414" s="143">
        <v>95</v>
      </c>
      <c r="I9414" s="144">
        <v>44810</v>
      </c>
      <c r="J9414" s="143">
        <v>35</v>
      </c>
      <c r="K9414" s="137">
        <v>42887</v>
      </c>
      <c r="L9414" s="137">
        <v>44105</v>
      </c>
      <c r="M9414" s="144">
        <f>H9414/3.3</f>
        <v>28.787878787878789</v>
      </c>
      <c r="N9414" s="144">
        <f>I9414/M9414</f>
        <v>1556.5578947368419</v>
      </c>
    </row>
    <row r="9415" spans="1:14">
      <c r="A9415" s="143" t="s">
        <v>2829</v>
      </c>
      <c r="B9415" s="143" t="s">
        <v>6442</v>
      </c>
      <c r="C9415" s="143" t="s">
        <v>3163</v>
      </c>
      <c r="D9415" s="143" t="s">
        <v>4927</v>
      </c>
      <c r="E9415" s="143" t="s">
        <v>5713</v>
      </c>
      <c r="F9415" s="143" t="str">
        <f>IF(H9415&lt;=60,"소형",IF((H9415&gt;60)*(H9415&lt;=85)=1,"중소형",IF((H9415&gt;85)*(H9415&lt;=102)=1,"중형",IF((H9415&gt;102)*(H9415&lt;=135)=1,"중대형","대형"))))</f>
        <v>중형</v>
      </c>
      <c r="G9415" s="143" t="s">
        <v>6440</v>
      </c>
      <c r="H9415" s="143">
        <v>101</v>
      </c>
      <c r="I9415" s="144">
        <v>57280</v>
      </c>
      <c r="J9415" s="143">
        <v>278</v>
      </c>
      <c r="K9415" s="137">
        <v>42887</v>
      </c>
      <c r="L9415" s="137">
        <v>44105</v>
      </c>
      <c r="M9415" s="144">
        <f>H9415/3.3</f>
        <v>30.606060606060609</v>
      </c>
      <c r="N9415" s="144">
        <f>I9415/M9415</f>
        <v>1871.5247524752474</v>
      </c>
    </row>
    <row r="9416" spans="1:14">
      <c r="A9416" s="143" t="s">
        <v>2829</v>
      </c>
      <c r="B9416" s="143" t="s">
        <v>6442</v>
      </c>
      <c r="C9416" s="143" t="s">
        <v>3163</v>
      </c>
      <c r="D9416" s="143" t="s">
        <v>4927</v>
      </c>
      <c r="E9416" s="143" t="s">
        <v>5713</v>
      </c>
      <c r="F9416" s="143" t="str">
        <f>IF(H9416&lt;=60,"소형",IF((H9416&gt;60)*(H9416&lt;=85)=1,"중소형",IF((H9416&gt;85)*(H9416&lt;=102)=1,"중형",IF((H9416&gt;102)*(H9416&lt;=135)=1,"중대형","대형"))))</f>
        <v>대형</v>
      </c>
      <c r="G9416" s="143" t="s">
        <v>5724</v>
      </c>
      <c r="H9416" s="143">
        <v>140</v>
      </c>
      <c r="I9416" s="144">
        <v>96690</v>
      </c>
      <c r="J9416" s="143">
        <v>6</v>
      </c>
      <c r="K9416" s="137">
        <v>42887</v>
      </c>
      <c r="L9416" s="137">
        <v>44105</v>
      </c>
      <c r="M9416" s="144">
        <f>H9416/3.3</f>
        <v>42.424242424242429</v>
      </c>
      <c r="N9416" s="144">
        <f>I9416/M9416</f>
        <v>2279.1214285714282</v>
      </c>
    </row>
    <row r="9417" spans="1:14">
      <c r="A9417" s="143" t="s">
        <v>2829</v>
      </c>
      <c r="B9417" s="143" t="s">
        <v>6445</v>
      </c>
      <c r="C9417" s="143" t="s">
        <v>3163</v>
      </c>
      <c r="D9417" s="143" t="s">
        <v>3296</v>
      </c>
      <c r="E9417" s="143" t="s">
        <v>6013</v>
      </c>
      <c r="F9417" s="143" t="str">
        <f>IF(H9417&lt;=60,"소형",IF((H9417&gt;60)*(H9417&lt;=85)=1,"중소형",IF((H9417&gt;85)*(H9417&lt;=102)=1,"중형",IF((H9417&gt;102)*(H9417&lt;=135)=1,"중대형","대형"))))</f>
        <v>소형</v>
      </c>
      <c r="G9417" s="143" t="s">
        <v>3746</v>
      </c>
      <c r="H9417" s="143">
        <v>59</v>
      </c>
      <c r="I9417" s="144">
        <v>38580</v>
      </c>
      <c r="J9417" s="143">
        <v>292</v>
      </c>
      <c r="K9417" s="137">
        <v>42979</v>
      </c>
      <c r="L9417" s="137">
        <v>44105</v>
      </c>
      <c r="M9417" s="144">
        <f>H9417/3.3</f>
        <v>17.878787878787879</v>
      </c>
      <c r="N9417" s="144">
        <f>I9417/M9417</f>
        <v>2157.8644067796608</v>
      </c>
    </row>
    <row r="9418" spans="1:14">
      <c r="A9418" s="143" t="s">
        <v>2829</v>
      </c>
      <c r="B9418" s="143" t="s">
        <v>6445</v>
      </c>
      <c r="C9418" s="143" t="s">
        <v>3163</v>
      </c>
      <c r="D9418" s="143" t="s">
        <v>3296</v>
      </c>
      <c r="E9418" s="143" t="s">
        <v>6013</v>
      </c>
      <c r="F9418" s="143" t="str">
        <f>IF(H9418&lt;=60,"소형",IF((H9418&gt;60)*(H9418&lt;=85)=1,"중소형",IF((H9418&gt;85)*(H9418&lt;=102)=1,"중형",IF((H9418&gt;102)*(H9418&lt;=135)=1,"중대형","대형"))))</f>
        <v>소형</v>
      </c>
      <c r="G9418" s="143" t="s">
        <v>6109</v>
      </c>
      <c r="H9418" s="143">
        <v>59</v>
      </c>
      <c r="I9418" s="144">
        <v>38763</v>
      </c>
      <c r="J9418" s="143">
        <v>72</v>
      </c>
      <c r="K9418" s="137">
        <v>42979</v>
      </c>
      <c r="L9418" s="137">
        <v>44105</v>
      </c>
      <c r="M9418" s="144">
        <f>H9418/3.3</f>
        <v>17.878787878787879</v>
      </c>
      <c r="N9418" s="144">
        <f>I9418/M9418</f>
        <v>2168.1</v>
      </c>
    </row>
    <row r="9419" spans="1:14">
      <c r="A9419" s="143" t="s">
        <v>2829</v>
      </c>
      <c r="B9419" s="143" t="s">
        <v>6446</v>
      </c>
      <c r="C9419" s="143" t="s">
        <v>3159</v>
      </c>
      <c r="D9419" s="143" t="s">
        <v>3925</v>
      </c>
      <c r="E9419" s="143" t="s">
        <v>4925</v>
      </c>
      <c r="F9419" s="143" t="str">
        <f>IF(H9419&lt;=60,"소형",IF((H9419&gt;60)*(H9419&lt;=85)=1,"중소형",IF((H9419&gt;85)*(H9419&lt;=102)=1,"중형",IF((H9419&gt;102)*(H9419&lt;=135)=1,"중대형","대형"))))</f>
        <v>중소형</v>
      </c>
      <c r="G9419" s="143" t="s">
        <v>4551</v>
      </c>
      <c r="H9419" s="143">
        <v>84</v>
      </c>
      <c r="I9419" s="144">
        <v>30020</v>
      </c>
      <c r="J9419" s="143">
        <v>671</v>
      </c>
      <c r="K9419" s="137">
        <v>42979</v>
      </c>
      <c r="L9419" s="137">
        <v>44105</v>
      </c>
      <c r="M9419" s="144">
        <f>H9419/3.3</f>
        <v>25.454545454545457</v>
      </c>
      <c r="N9419" s="144">
        <f>I9419/M9419</f>
        <v>1179.3571428571427</v>
      </c>
    </row>
    <row r="9420" spans="1:14">
      <c r="A9420" s="143" t="s">
        <v>2829</v>
      </c>
      <c r="B9420" s="143" t="s">
        <v>6446</v>
      </c>
      <c r="C9420" s="143" t="s">
        <v>3159</v>
      </c>
      <c r="D9420" s="143" t="s">
        <v>3925</v>
      </c>
      <c r="E9420" s="143" t="s">
        <v>4925</v>
      </c>
      <c r="F9420" s="143" t="str">
        <f>IF(H9420&lt;=60,"소형",IF((H9420&gt;60)*(H9420&lt;=85)=1,"중소형",IF((H9420&gt;85)*(H9420&lt;=102)=1,"중형",IF((H9420&gt;102)*(H9420&lt;=135)=1,"중대형","대형"))))</f>
        <v>중소형</v>
      </c>
      <c r="G9420" s="143" t="s">
        <v>3474</v>
      </c>
      <c r="H9420" s="143">
        <v>84</v>
      </c>
      <c r="I9420" s="144">
        <v>30020</v>
      </c>
      <c r="J9420" s="143">
        <v>312</v>
      </c>
      <c r="K9420" s="137">
        <v>42979</v>
      </c>
      <c r="L9420" s="137">
        <v>44105</v>
      </c>
      <c r="M9420" s="144">
        <f>H9420/3.3</f>
        <v>25.454545454545457</v>
      </c>
      <c r="N9420" s="144">
        <f>I9420/M9420</f>
        <v>1179.3571428571427</v>
      </c>
    </row>
    <row r="9421" spans="1:14">
      <c r="A9421" s="143" t="s">
        <v>2829</v>
      </c>
      <c r="B9421" s="143" t="s">
        <v>6446</v>
      </c>
      <c r="C9421" s="143" t="s">
        <v>3159</v>
      </c>
      <c r="D9421" s="143" t="s">
        <v>3925</v>
      </c>
      <c r="E9421" s="143" t="s">
        <v>4925</v>
      </c>
      <c r="F9421" s="143" t="str">
        <f>IF(H9421&lt;=60,"소형",IF((H9421&gt;60)*(H9421&lt;=85)=1,"중소형",IF((H9421&gt;85)*(H9421&lt;=102)=1,"중형",IF((H9421&gt;102)*(H9421&lt;=135)=1,"중대형","대형"))))</f>
        <v>중소형</v>
      </c>
      <c r="G9421" s="143" t="s">
        <v>3476</v>
      </c>
      <c r="H9421" s="143">
        <v>84</v>
      </c>
      <c r="I9421" s="144">
        <v>30020</v>
      </c>
      <c r="J9421" s="143">
        <v>145</v>
      </c>
      <c r="K9421" s="137">
        <v>42979</v>
      </c>
      <c r="L9421" s="137">
        <v>44105</v>
      </c>
      <c r="M9421" s="144">
        <f>H9421/3.3</f>
        <v>25.454545454545457</v>
      </c>
      <c r="N9421" s="144">
        <f>I9421/M9421</f>
        <v>1179.3571428571427</v>
      </c>
    </row>
    <row r="9422" spans="1:14">
      <c r="A9422" s="142" t="s">
        <v>2829</v>
      </c>
      <c r="B9422" s="142" t="s">
        <v>6447</v>
      </c>
      <c r="C9422" s="142" t="s">
        <v>3170</v>
      </c>
      <c r="D9422" s="142" t="s">
        <v>3959</v>
      </c>
      <c r="E9422" s="142" t="s">
        <v>3960</v>
      </c>
      <c r="F9422" s="143" t="str">
        <f>IF(H9422&lt;=60,"소형",IF((H9422&gt;60)*(H9422&lt;=85)=1,"중소형",IF((H9422&gt;85)*(H9422&lt;=102)=1,"중형",IF((H9422&gt;102)*(H9422&lt;=135)=1,"중대형","대형"))))</f>
        <v>소형</v>
      </c>
      <c r="G9422" s="142" t="s">
        <v>6448</v>
      </c>
      <c r="H9422" s="143">
        <v>29</v>
      </c>
      <c r="I9422" s="139" t="s">
        <v>3211</v>
      </c>
      <c r="J9422" s="143">
        <v>1</v>
      </c>
      <c r="K9422" s="137">
        <v>43009</v>
      </c>
      <c r="L9422" s="137">
        <v>44105</v>
      </c>
      <c r="M9422" s="144">
        <f>H9422/3.3</f>
        <v>8.787878787878789</v>
      </c>
      <c r="N9422" s="144" t="e">
        <f>I9422/M9422</f>
        <v>#VALUE!</v>
      </c>
    </row>
    <row r="9423" spans="1:14">
      <c r="A9423" s="142" t="s">
        <v>2829</v>
      </c>
      <c r="B9423" s="142" t="s">
        <v>6447</v>
      </c>
      <c r="C9423" s="142" t="s">
        <v>3170</v>
      </c>
      <c r="D9423" s="142" t="s">
        <v>3959</v>
      </c>
      <c r="E9423" s="142" t="s">
        <v>3960</v>
      </c>
      <c r="F9423" s="143" t="str">
        <f>IF(H9423&lt;=60,"소형",IF((H9423&gt;60)*(H9423&lt;=85)=1,"중소형",IF((H9423&gt;85)*(H9423&lt;=102)=1,"중형",IF((H9423&gt;102)*(H9423&lt;=135)=1,"중대형","대형"))))</f>
        <v>소형</v>
      </c>
      <c r="G9423" s="142" t="s">
        <v>6449</v>
      </c>
      <c r="H9423" s="143">
        <v>59</v>
      </c>
      <c r="I9423" s="144">
        <v>58400</v>
      </c>
      <c r="J9423" s="143">
        <v>40</v>
      </c>
      <c r="K9423" s="137">
        <v>43009</v>
      </c>
      <c r="L9423" s="137">
        <v>44105</v>
      </c>
      <c r="M9423" s="144">
        <f>H9423/3.3</f>
        <v>17.878787878787879</v>
      </c>
      <c r="N9423" s="144">
        <f>I9423/M9423</f>
        <v>3266.4406779661017</v>
      </c>
    </row>
    <row r="9424" spans="1:14">
      <c r="A9424" s="142" t="s">
        <v>2829</v>
      </c>
      <c r="B9424" s="142" t="s">
        <v>6447</v>
      </c>
      <c r="C9424" s="142" t="s">
        <v>3170</v>
      </c>
      <c r="D9424" s="142" t="s">
        <v>3959</v>
      </c>
      <c r="E9424" s="142" t="s">
        <v>3960</v>
      </c>
      <c r="F9424" s="143" t="str">
        <f>IF(H9424&lt;=60,"소형",IF((H9424&gt;60)*(H9424&lt;=85)=1,"중소형",IF((H9424&gt;85)*(H9424&lt;=102)=1,"중형",IF((H9424&gt;102)*(H9424&lt;=135)=1,"중대형","대형"))))</f>
        <v>소형</v>
      </c>
      <c r="G9424" s="142" t="s">
        <v>6450</v>
      </c>
      <c r="H9424" s="143">
        <v>59</v>
      </c>
      <c r="I9424" s="144">
        <v>58400</v>
      </c>
      <c r="J9424" s="143">
        <v>40</v>
      </c>
      <c r="K9424" s="137">
        <v>43009</v>
      </c>
      <c r="L9424" s="137">
        <v>44105</v>
      </c>
      <c r="M9424" s="144">
        <f>H9424/3.3</f>
        <v>17.878787878787879</v>
      </c>
      <c r="N9424" s="144">
        <f>I9424/M9424</f>
        <v>3266.4406779661017</v>
      </c>
    </row>
    <row r="9425" spans="1:14">
      <c r="A9425" s="142" t="s">
        <v>2829</v>
      </c>
      <c r="B9425" s="142" t="s">
        <v>6447</v>
      </c>
      <c r="C9425" s="142" t="s">
        <v>3170</v>
      </c>
      <c r="D9425" s="142" t="s">
        <v>3959</v>
      </c>
      <c r="E9425" s="142" t="s">
        <v>3960</v>
      </c>
      <c r="F9425" s="143" t="str">
        <f>IF(H9425&lt;=60,"소형",IF((H9425&gt;60)*(H9425&lt;=85)=1,"중소형",IF((H9425&gt;85)*(H9425&lt;=102)=1,"중형",IF((H9425&gt;102)*(H9425&lt;=135)=1,"중대형","대형"))))</f>
        <v>중소형</v>
      </c>
      <c r="G9425" s="142" t="s">
        <v>6451</v>
      </c>
      <c r="H9425" s="143">
        <v>84</v>
      </c>
      <c r="I9425" s="144">
        <v>72900</v>
      </c>
      <c r="J9425" s="143">
        <v>104</v>
      </c>
      <c r="K9425" s="137">
        <v>43009</v>
      </c>
      <c r="L9425" s="137">
        <v>44105</v>
      </c>
      <c r="M9425" s="144">
        <f>H9425/3.3</f>
        <v>25.454545454545457</v>
      </c>
      <c r="N9425" s="144">
        <f>I9425/M9425</f>
        <v>2863.9285714285711</v>
      </c>
    </row>
    <row r="9426" spans="1:14">
      <c r="A9426" s="142" t="s">
        <v>2829</v>
      </c>
      <c r="B9426" s="142" t="s">
        <v>6452</v>
      </c>
      <c r="C9426" s="142" t="s">
        <v>3167</v>
      </c>
      <c r="D9426" s="142" t="s">
        <v>4544</v>
      </c>
      <c r="E9426" s="142" t="s">
        <v>5745</v>
      </c>
      <c r="F9426" s="143" t="str">
        <f>IF(H9426&lt;=60,"소형",IF((H9426&gt;60)*(H9426&lt;=85)=1,"중소형",IF((H9426&gt;85)*(H9426&lt;=102)=1,"중형",IF((H9426&gt;102)*(H9426&lt;=135)=1,"중대형","대형"))))</f>
        <v>중소형</v>
      </c>
      <c r="G9426" s="142" t="s">
        <v>4551</v>
      </c>
      <c r="H9426" s="143">
        <v>84</v>
      </c>
      <c r="I9426" s="144">
        <v>47853</v>
      </c>
      <c r="J9426" s="143">
        <v>201</v>
      </c>
      <c r="K9426" s="137">
        <v>43040</v>
      </c>
      <c r="L9426" s="137">
        <v>44105</v>
      </c>
      <c r="M9426" s="144">
        <f>H9426/3.3</f>
        <v>25.454545454545457</v>
      </c>
      <c r="N9426" s="144">
        <f>I9426/M9426</f>
        <v>1879.9392857142855</v>
      </c>
    </row>
    <row r="9427" spans="1:14">
      <c r="A9427" s="142" t="s">
        <v>2829</v>
      </c>
      <c r="B9427" s="142" t="s">
        <v>6452</v>
      </c>
      <c r="C9427" s="142" t="s">
        <v>3167</v>
      </c>
      <c r="D9427" s="142" t="s">
        <v>4544</v>
      </c>
      <c r="E9427" s="142" t="s">
        <v>5745</v>
      </c>
      <c r="F9427" s="143" t="str">
        <f>IF(H9427&lt;=60,"소형",IF((H9427&gt;60)*(H9427&lt;=85)=1,"중소형",IF((H9427&gt;85)*(H9427&lt;=102)=1,"중형",IF((H9427&gt;102)*(H9427&lt;=135)=1,"중대형","대형"))))</f>
        <v>중소형</v>
      </c>
      <c r="G9427" s="142" t="s">
        <v>3474</v>
      </c>
      <c r="H9427" s="143">
        <v>84</v>
      </c>
      <c r="I9427" s="144">
        <v>45893</v>
      </c>
      <c r="J9427" s="143">
        <v>98</v>
      </c>
      <c r="K9427" s="137">
        <v>43040</v>
      </c>
      <c r="L9427" s="137">
        <v>44105</v>
      </c>
      <c r="M9427" s="144">
        <f>H9427/3.3</f>
        <v>25.454545454545457</v>
      </c>
      <c r="N9427" s="144">
        <f>I9427/M9427</f>
        <v>1802.9392857142855</v>
      </c>
    </row>
    <row r="9428" spans="1:14">
      <c r="A9428" s="142" t="s">
        <v>3201</v>
      </c>
      <c r="B9428" s="142" t="s">
        <v>6453</v>
      </c>
      <c r="C9428" s="142" t="s">
        <v>3163</v>
      </c>
      <c r="D9428" s="142" t="s">
        <v>3296</v>
      </c>
      <c r="E9428" s="142" t="s">
        <v>5027</v>
      </c>
      <c r="F9428" s="143" t="str">
        <f>IF(H9428&lt;=60,"소형",IF((H9428&gt;60)*(H9428&lt;=85)=1,"중소형",IF((H9428&gt;85)*(H9428&lt;=102)=1,"중형",IF((H9428&gt;102)*(H9428&lt;=135)=1,"중대형","대형"))))</f>
        <v>소형</v>
      </c>
      <c r="G9428" s="142" t="s">
        <v>6454</v>
      </c>
      <c r="H9428" s="143">
        <v>59</v>
      </c>
      <c r="I9428" s="144">
        <v>32500</v>
      </c>
      <c r="J9428" s="143">
        <v>41</v>
      </c>
      <c r="K9428" s="137">
        <v>43040</v>
      </c>
      <c r="L9428" s="137">
        <v>44105</v>
      </c>
      <c r="M9428" s="144">
        <f>H9428/3.3</f>
        <v>17.878787878787879</v>
      </c>
      <c r="N9428" s="144">
        <f>I9428/M9428</f>
        <v>1817.7966101694915</v>
      </c>
    </row>
    <row r="9429" spans="1:14">
      <c r="A9429" s="142" t="s">
        <v>3201</v>
      </c>
      <c r="B9429" s="142" t="s">
        <v>6453</v>
      </c>
      <c r="C9429" s="142" t="s">
        <v>3163</v>
      </c>
      <c r="D9429" s="142" t="s">
        <v>3296</v>
      </c>
      <c r="E9429" s="142" t="s">
        <v>5027</v>
      </c>
      <c r="F9429" s="143" t="str">
        <f>IF(H9429&lt;=60,"소형",IF((H9429&gt;60)*(H9429&lt;=85)=1,"중소형",IF((H9429&gt;85)*(H9429&lt;=102)=1,"중형",IF((H9429&gt;102)*(H9429&lt;=135)=1,"중대형","대형"))))</f>
        <v>소형</v>
      </c>
      <c r="G9429" s="142" t="s">
        <v>6455</v>
      </c>
      <c r="H9429" s="143">
        <v>59</v>
      </c>
      <c r="I9429" s="144">
        <v>32500</v>
      </c>
      <c r="J9429" s="143">
        <v>528</v>
      </c>
      <c r="K9429" s="137">
        <v>43040</v>
      </c>
      <c r="L9429" s="137">
        <v>44105</v>
      </c>
      <c r="M9429" s="144">
        <f>H9429/3.3</f>
        <v>17.878787878787879</v>
      </c>
      <c r="N9429" s="144">
        <f>I9429/M9429</f>
        <v>1817.7966101694915</v>
      </c>
    </row>
    <row r="9430" spans="1:14">
      <c r="A9430" s="142" t="s">
        <v>3201</v>
      </c>
      <c r="B9430" s="142" t="s">
        <v>6453</v>
      </c>
      <c r="C9430" s="142" t="s">
        <v>3163</v>
      </c>
      <c r="D9430" s="142" t="s">
        <v>3296</v>
      </c>
      <c r="E9430" s="142" t="s">
        <v>5027</v>
      </c>
      <c r="F9430" s="143" t="str">
        <f>IF(H9430&lt;=60,"소형",IF((H9430&gt;60)*(H9430&lt;=85)=1,"중소형",IF((H9430&gt;85)*(H9430&lt;=102)=1,"중형",IF((H9430&gt;102)*(H9430&lt;=135)=1,"중대형","대형"))))</f>
        <v>소형</v>
      </c>
      <c r="G9430" s="142" t="s">
        <v>6456</v>
      </c>
      <c r="H9430" s="143">
        <v>59</v>
      </c>
      <c r="I9430" s="144">
        <v>32500</v>
      </c>
      <c r="J9430" s="143">
        <v>103</v>
      </c>
      <c r="K9430" s="137">
        <v>43040</v>
      </c>
      <c r="L9430" s="137">
        <v>44105</v>
      </c>
      <c r="M9430" s="144">
        <f>H9430/3.3</f>
        <v>17.878787878787879</v>
      </c>
      <c r="N9430" s="144">
        <f>I9430/M9430</f>
        <v>1817.7966101694915</v>
      </c>
    </row>
    <row r="9431" spans="1:14">
      <c r="A9431" s="142" t="s">
        <v>3201</v>
      </c>
      <c r="B9431" s="142" t="s">
        <v>6453</v>
      </c>
      <c r="C9431" s="142" t="s">
        <v>3163</v>
      </c>
      <c r="D9431" s="142" t="s">
        <v>3296</v>
      </c>
      <c r="E9431" s="142" t="s">
        <v>5027</v>
      </c>
      <c r="F9431" s="143" t="str">
        <f>IF(H9431&lt;=60,"소형",IF((H9431&gt;60)*(H9431&lt;=85)=1,"중소형",IF((H9431&gt;85)*(H9431&lt;=102)=1,"중형",IF((H9431&gt;102)*(H9431&lt;=135)=1,"중대형","대형"))))</f>
        <v>소형</v>
      </c>
      <c r="G9431" s="142" t="s">
        <v>6457</v>
      </c>
      <c r="H9431" s="143">
        <v>59</v>
      </c>
      <c r="I9431" s="144">
        <v>32500</v>
      </c>
      <c r="J9431" s="143">
        <v>128</v>
      </c>
      <c r="K9431" s="137">
        <v>43040</v>
      </c>
      <c r="L9431" s="137">
        <v>44105</v>
      </c>
      <c r="M9431" s="144">
        <f>H9431/3.3</f>
        <v>17.878787878787879</v>
      </c>
      <c r="N9431" s="144">
        <f>I9431/M9431</f>
        <v>1817.7966101694915</v>
      </c>
    </row>
    <row r="9432" spans="1:14">
      <c r="A9432" s="142" t="s">
        <v>3201</v>
      </c>
      <c r="B9432" s="142" t="s">
        <v>6453</v>
      </c>
      <c r="C9432" s="142" t="s">
        <v>3163</v>
      </c>
      <c r="D9432" s="142" t="s">
        <v>3296</v>
      </c>
      <c r="E9432" s="142" t="s">
        <v>5027</v>
      </c>
      <c r="F9432" s="143" t="str">
        <f>IF(H9432&lt;=60,"소형",IF((H9432&gt;60)*(H9432&lt;=85)=1,"중소형",IF((H9432&gt;85)*(H9432&lt;=102)=1,"중형",IF((H9432&gt;102)*(H9432&lt;=135)=1,"중대형","대형"))))</f>
        <v>소형</v>
      </c>
      <c r="G9432" s="142" t="s">
        <v>6458</v>
      </c>
      <c r="H9432" s="143">
        <v>59</v>
      </c>
      <c r="I9432" s="144">
        <v>32500</v>
      </c>
      <c r="J9432" s="143">
        <v>83</v>
      </c>
      <c r="K9432" s="137">
        <v>43040</v>
      </c>
      <c r="L9432" s="137">
        <v>44105</v>
      </c>
      <c r="M9432" s="144">
        <f>H9432/3.3</f>
        <v>17.878787878787879</v>
      </c>
      <c r="N9432" s="144">
        <f>I9432/M9432</f>
        <v>1817.7966101694915</v>
      </c>
    </row>
    <row r="9433" spans="1:14">
      <c r="A9433" s="142" t="s">
        <v>3201</v>
      </c>
      <c r="B9433" s="142" t="s">
        <v>6453</v>
      </c>
      <c r="C9433" s="142" t="s">
        <v>3163</v>
      </c>
      <c r="D9433" s="142" t="s">
        <v>3296</v>
      </c>
      <c r="E9433" s="142" t="s">
        <v>5027</v>
      </c>
      <c r="F9433" s="143" t="str">
        <f>IF(H9433&lt;=60,"소형",IF((H9433&gt;60)*(H9433&lt;=85)=1,"중소형",IF((H9433&gt;85)*(H9433&lt;=102)=1,"중형",IF((H9433&gt;102)*(H9433&lt;=135)=1,"중대형","대형"))))</f>
        <v>소형</v>
      </c>
      <c r="G9433" s="142" t="s">
        <v>6459</v>
      </c>
      <c r="H9433" s="143">
        <v>59</v>
      </c>
      <c r="I9433" s="144">
        <v>32500</v>
      </c>
      <c r="J9433" s="143">
        <v>80</v>
      </c>
      <c r="K9433" s="137">
        <v>43040</v>
      </c>
      <c r="L9433" s="137">
        <v>44105</v>
      </c>
      <c r="M9433" s="144">
        <f>H9433/3.3</f>
        <v>17.878787878787879</v>
      </c>
      <c r="N9433" s="144">
        <f>I9433/M9433</f>
        <v>1817.7966101694915</v>
      </c>
    </row>
    <row r="9434" spans="1:14">
      <c r="A9434" s="142" t="s">
        <v>3201</v>
      </c>
      <c r="B9434" s="142" t="s">
        <v>6453</v>
      </c>
      <c r="C9434" s="142" t="s">
        <v>3163</v>
      </c>
      <c r="D9434" s="142" t="s">
        <v>3296</v>
      </c>
      <c r="E9434" s="142" t="s">
        <v>5027</v>
      </c>
      <c r="F9434" s="143" t="str">
        <f>IF(H9434&lt;=60,"소형",IF((H9434&gt;60)*(H9434&lt;=85)=1,"중소형",IF((H9434&gt;85)*(H9434&lt;=102)=1,"중형",IF((H9434&gt;102)*(H9434&lt;=135)=1,"중대형","대형"))))</f>
        <v>소형</v>
      </c>
      <c r="G9434" s="142" t="s">
        <v>6460</v>
      </c>
      <c r="H9434" s="143">
        <v>59</v>
      </c>
      <c r="I9434" s="144">
        <v>32500</v>
      </c>
      <c r="J9434" s="143">
        <v>96</v>
      </c>
      <c r="K9434" s="137">
        <v>43040</v>
      </c>
      <c r="L9434" s="137">
        <v>44105</v>
      </c>
      <c r="M9434" s="144">
        <f>H9434/3.3</f>
        <v>17.878787878787879</v>
      </c>
      <c r="N9434" s="144">
        <f>I9434/M9434</f>
        <v>1817.7966101694915</v>
      </c>
    </row>
    <row r="9435" spans="1:14">
      <c r="A9435" s="142" t="s">
        <v>2829</v>
      </c>
      <c r="B9435" s="142" t="s">
        <v>6461</v>
      </c>
      <c r="C9435" s="142" t="s">
        <v>3167</v>
      </c>
      <c r="D9435" s="142" t="s">
        <v>5072</v>
      </c>
      <c r="E9435" s="142" t="s">
        <v>5073</v>
      </c>
      <c r="F9435" s="143" t="str">
        <f>IF(H9435&lt;=60,"소형",IF((H9435&gt;60)*(H9435&lt;=85)=1,"중소형",IF((H9435&gt;85)*(H9435&lt;=102)=1,"중형",IF((H9435&gt;102)*(H9435&lt;=135)=1,"중대형","대형"))))</f>
        <v>중소형</v>
      </c>
      <c r="G9435" s="142" t="s">
        <v>6462</v>
      </c>
      <c r="H9435" s="143">
        <v>69</v>
      </c>
      <c r="I9435" s="144">
        <v>38100</v>
      </c>
      <c r="J9435" s="143">
        <v>37</v>
      </c>
      <c r="K9435" s="137">
        <v>43040</v>
      </c>
      <c r="L9435" s="137">
        <v>44105</v>
      </c>
      <c r="M9435" s="144">
        <f>H9435/3.3</f>
        <v>20.90909090909091</v>
      </c>
      <c r="N9435" s="144">
        <f>I9435/M9435</f>
        <v>1822.1739130434783</v>
      </c>
    </row>
    <row r="9436" spans="1:14">
      <c r="A9436" s="142" t="s">
        <v>2829</v>
      </c>
      <c r="B9436" s="142" t="s">
        <v>6461</v>
      </c>
      <c r="C9436" s="142" t="s">
        <v>3167</v>
      </c>
      <c r="D9436" s="142" t="s">
        <v>5072</v>
      </c>
      <c r="E9436" s="142" t="s">
        <v>5073</v>
      </c>
      <c r="F9436" s="143" t="str">
        <f>IF(H9436&lt;=60,"소형",IF((H9436&gt;60)*(H9436&lt;=85)=1,"중소형",IF((H9436&gt;85)*(H9436&lt;=102)=1,"중형",IF((H9436&gt;102)*(H9436&lt;=135)=1,"중대형","대형"))))</f>
        <v>중소형</v>
      </c>
      <c r="G9436" s="142" t="s">
        <v>6463</v>
      </c>
      <c r="H9436" s="143">
        <v>69</v>
      </c>
      <c r="I9436" s="144">
        <v>38500</v>
      </c>
      <c r="J9436" s="143">
        <v>109</v>
      </c>
      <c r="K9436" s="137">
        <v>43040</v>
      </c>
      <c r="L9436" s="137">
        <v>44105</v>
      </c>
      <c r="M9436" s="144">
        <f>H9436/3.3</f>
        <v>20.90909090909091</v>
      </c>
      <c r="N9436" s="144">
        <f>I9436/M9436</f>
        <v>1841.3043478260868</v>
      </c>
    </row>
    <row r="9437" spans="1:14">
      <c r="A9437" s="142" t="s">
        <v>2829</v>
      </c>
      <c r="B9437" s="142" t="s">
        <v>6461</v>
      </c>
      <c r="C9437" s="142" t="s">
        <v>3167</v>
      </c>
      <c r="D9437" s="142" t="s">
        <v>5072</v>
      </c>
      <c r="E9437" s="142" t="s">
        <v>5073</v>
      </c>
      <c r="F9437" s="143" t="str">
        <f>IF(H9437&lt;=60,"소형",IF((H9437&gt;60)*(H9437&lt;=85)=1,"중소형",IF((H9437&gt;85)*(H9437&lt;=102)=1,"중형",IF((H9437&gt;102)*(H9437&lt;=135)=1,"중대형","대형"))))</f>
        <v>중소형</v>
      </c>
      <c r="G9437" s="142" t="s">
        <v>6464</v>
      </c>
      <c r="H9437" s="143">
        <v>69</v>
      </c>
      <c r="I9437" s="144">
        <v>38100</v>
      </c>
      <c r="J9437" s="143">
        <v>37</v>
      </c>
      <c r="K9437" s="137">
        <v>43040</v>
      </c>
      <c r="L9437" s="137">
        <v>44105</v>
      </c>
      <c r="M9437" s="144">
        <f>H9437/3.3</f>
        <v>20.90909090909091</v>
      </c>
      <c r="N9437" s="144">
        <f>I9437/M9437</f>
        <v>1822.1739130434783</v>
      </c>
    </row>
    <row r="9438" spans="1:14">
      <c r="A9438" s="142" t="s">
        <v>2829</v>
      </c>
      <c r="B9438" s="142" t="s">
        <v>6461</v>
      </c>
      <c r="C9438" s="142" t="s">
        <v>3167</v>
      </c>
      <c r="D9438" s="142" t="s">
        <v>5072</v>
      </c>
      <c r="E9438" s="142" t="s">
        <v>5073</v>
      </c>
      <c r="F9438" s="143" t="str">
        <f>IF(H9438&lt;=60,"소형",IF((H9438&gt;60)*(H9438&lt;=85)=1,"중소형",IF((H9438&gt;85)*(H9438&lt;=102)=1,"중형",IF((H9438&gt;102)*(H9438&lt;=135)=1,"중대형","대형"))))</f>
        <v>중소형</v>
      </c>
      <c r="G9438" s="142" t="s">
        <v>3622</v>
      </c>
      <c r="H9438" s="143">
        <v>84</v>
      </c>
      <c r="I9438" s="144">
        <v>43700</v>
      </c>
      <c r="J9438" s="143">
        <v>36</v>
      </c>
      <c r="K9438" s="137">
        <v>43040</v>
      </c>
      <c r="L9438" s="137">
        <v>44105</v>
      </c>
      <c r="M9438" s="144">
        <f>H9438/3.3</f>
        <v>25.454545454545457</v>
      </c>
      <c r="N9438" s="144">
        <f>I9438/M9438</f>
        <v>1716.7857142857142</v>
      </c>
    </row>
    <row r="9439" spans="1:14">
      <c r="A9439" s="142" t="s">
        <v>2829</v>
      </c>
      <c r="B9439" s="142" t="s">
        <v>6461</v>
      </c>
      <c r="C9439" s="142" t="s">
        <v>3167</v>
      </c>
      <c r="D9439" s="142" t="s">
        <v>5072</v>
      </c>
      <c r="E9439" s="142" t="s">
        <v>5073</v>
      </c>
      <c r="F9439" s="143" t="str">
        <f>IF(H9439&lt;=60,"소형",IF((H9439&gt;60)*(H9439&lt;=85)=1,"중소형",IF((H9439&gt;85)*(H9439&lt;=102)=1,"중형",IF((H9439&gt;102)*(H9439&lt;=135)=1,"중대형","대형"))))</f>
        <v>중소형</v>
      </c>
      <c r="G9439" s="142" t="s">
        <v>6095</v>
      </c>
      <c r="H9439" s="143">
        <v>84</v>
      </c>
      <c r="I9439" s="144">
        <v>43700</v>
      </c>
      <c r="J9439" s="143">
        <v>37</v>
      </c>
      <c r="K9439" s="137">
        <v>43040</v>
      </c>
      <c r="L9439" s="137">
        <v>44105</v>
      </c>
      <c r="M9439" s="144">
        <f>H9439/3.3</f>
        <v>25.454545454545457</v>
      </c>
      <c r="N9439" s="144">
        <f>I9439/M9439</f>
        <v>1716.7857142857142</v>
      </c>
    </row>
    <row r="9440" spans="1:14">
      <c r="A9440" s="142" t="s">
        <v>2829</v>
      </c>
      <c r="B9440" s="142" t="s">
        <v>6465</v>
      </c>
      <c r="C9440" s="142" t="s">
        <v>3169</v>
      </c>
      <c r="D9440" s="142" t="s">
        <v>3262</v>
      </c>
      <c r="E9440" s="142" t="s">
        <v>3263</v>
      </c>
      <c r="F9440" s="143" t="str">
        <f>IF(H9440&lt;=60,"소형",IF((H9440&gt;60)*(H9440&lt;=85)=1,"중소형",IF((H9440&gt;85)*(H9440&lt;=102)=1,"중형",IF((H9440&gt;102)*(H9440&lt;=135)=1,"중대형","대형"))))</f>
        <v>소형</v>
      </c>
      <c r="G9440" s="142" t="s">
        <v>6466</v>
      </c>
      <c r="H9440" s="143">
        <v>59</v>
      </c>
      <c r="I9440" s="144">
        <v>37430</v>
      </c>
      <c r="J9440" s="143">
        <v>72</v>
      </c>
      <c r="K9440" s="137">
        <v>43040</v>
      </c>
      <c r="L9440" s="137">
        <v>44105</v>
      </c>
      <c r="M9440" s="144">
        <f>H9440/3.3</f>
        <v>17.878787878787879</v>
      </c>
      <c r="N9440" s="144">
        <f>I9440/M9440</f>
        <v>2093.5423728813557</v>
      </c>
    </row>
    <row r="9441" spans="1:14">
      <c r="A9441" s="142" t="s">
        <v>2829</v>
      </c>
      <c r="B9441" s="142" t="s">
        <v>6465</v>
      </c>
      <c r="C9441" s="142" t="s">
        <v>3169</v>
      </c>
      <c r="D9441" s="142" t="s">
        <v>3262</v>
      </c>
      <c r="E9441" s="142" t="s">
        <v>3263</v>
      </c>
      <c r="F9441" s="143" t="str">
        <f>IF(H9441&lt;=60,"소형",IF((H9441&gt;60)*(H9441&lt;=85)=1,"중소형",IF((H9441&gt;85)*(H9441&lt;=102)=1,"중형",IF((H9441&gt;102)*(H9441&lt;=135)=1,"중대형","대형"))))</f>
        <v>중소형</v>
      </c>
      <c r="G9441" s="142" t="s">
        <v>6467</v>
      </c>
      <c r="H9441" s="143">
        <v>73</v>
      </c>
      <c r="I9441" s="144">
        <v>51410</v>
      </c>
      <c r="J9441" s="143">
        <v>226</v>
      </c>
      <c r="K9441" s="137">
        <v>43040</v>
      </c>
      <c r="L9441" s="137">
        <v>44105</v>
      </c>
      <c r="M9441" s="144">
        <f>H9441/3.3</f>
        <v>22.121212121212121</v>
      </c>
      <c r="N9441" s="144">
        <f>I9441/M9441</f>
        <v>2324.0136986301368</v>
      </c>
    </row>
    <row r="9442" spans="1:14">
      <c r="A9442" s="142" t="s">
        <v>2829</v>
      </c>
      <c r="B9442" s="142" t="s">
        <v>6465</v>
      </c>
      <c r="C9442" s="142" t="s">
        <v>3169</v>
      </c>
      <c r="D9442" s="142" t="s">
        <v>3262</v>
      </c>
      <c r="E9442" s="142" t="s">
        <v>3263</v>
      </c>
      <c r="F9442" s="143" t="str">
        <f>IF(H9442&lt;=60,"소형",IF((H9442&gt;60)*(H9442&lt;=85)=1,"중소형",IF((H9442&gt;85)*(H9442&lt;=102)=1,"중형",IF((H9442&gt;102)*(H9442&lt;=135)=1,"중대형","대형"))))</f>
        <v>중소형</v>
      </c>
      <c r="G9442" s="142" t="s">
        <v>3291</v>
      </c>
      <c r="H9442" s="143">
        <v>84</v>
      </c>
      <c r="I9442" s="144">
        <v>51770</v>
      </c>
      <c r="J9442" s="143">
        <v>448</v>
      </c>
      <c r="K9442" s="137">
        <v>43040</v>
      </c>
      <c r="L9442" s="137">
        <v>44105</v>
      </c>
      <c r="M9442" s="144">
        <f>H9442/3.3</f>
        <v>25.454545454545457</v>
      </c>
      <c r="N9442" s="144">
        <f>I9442/M9442</f>
        <v>2033.8214285714284</v>
      </c>
    </row>
    <row r="9443" spans="1:14">
      <c r="A9443" s="142" t="s">
        <v>2829</v>
      </c>
      <c r="B9443" s="142" t="s">
        <v>6465</v>
      </c>
      <c r="C9443" s="142" t="s">
        <v>3169</v>
      </c>
      <c r="D9443" s="142" t="s">
        <v>3262</v>
      </c>
      <c r="E9443" s="142" t="s">
        <v>3263</v>
      </c>
      <c r="F9443" s="143" t="str">
        <f>IF(H9443&lt;=60,"소형",IF((H9443&gt;60)*(H9443&lt;=85)=1,"중소형",IF((H9443&gt;85)*(H9443&lt;=102)=1,"중형",IF((H9443&gt;102)*(H9443&lt;=135)=1,"중대형","대형"))))</f>
        <v>중소형</v>
      </c>
      <c r="G9443" s="142" t="s">
        <v>3623</v>
      </c>
      <c r="H9443" s="143">
        <v>84</v>
      </c>
      <c r="I9443" s="144">
        <v>54530</v>
      </c>
      <c r="J9443" s="143">
        <v>46</v>
      </c>
      <c r="K9443" s="137">
        <v>43040</v>
      </c>
      <c r="L9443" s="137">
        <v>44105</v>
      </c>
      <c r="M9443" s="144">
        <f>H9443/3.3</f>
        <v>25.454545454545457</v>
      </c>
      <c r="N9443" s="144">
        <f>I9443/M9443</f>
        <v>2142.25</v>
      </c>
    </row>
    <row r="9444" spans="1:14">
      <c r="A9444" s="142" t="s">
        <v>2829</v>
      </c>
      <c r="B9444" s="142" t="s">
        <v>6465</v>
      </c>
      <c r="C9444" s="142" t="s">
        <v>3169</v>
      </c>
      <c r="D9444" s="142" t="s">
        <v>3262</v>
      </c>
      <c r="E9444" s="142" t="s">
        <v>3263</v>
      </c>
      <c r="F9444" s="143" t="str">
        <f>IF(H9444&lt;=60,"소형",IF((H9444&gt;60)*(H9444&lt;=85)=1,"중소형",IF((H9444&gt;85)*(H9444&lt;=102)=1,"중형",IF((H9444&gt;102)*(H9444&lt;=135)=1,"중대형","대형"))))</f>
        <v>중소형</v>
      </c>
      <c r="G9444" s="142" t="s">
        <v>4173</v>
      </c>
      <c r="H9444" s="143">
        <v>84</v>
      </c>
      <c r="I9444" s="144">
        <v>50500</v>
      </c>
      <c r="J9444" s="143">
        <v>94</v>
      </c>
      <c r="K9444" s="137">
        <v>43040</v>
      </c>
      <c r="L9444" s="137">
        <v>44105</v>
      </c>
      <c r="M9444" s="144">
        <f>H9444/3.3</f>
        <v>25.454545454545457</v>
      </c>
      <c r="N9444" s="144">
        <f>I9444/M9444</f>
        <v>1983.9285714285713</v>
      </c>
    </row>
    <row r="9445" spans="1:14">
      <c r="A9445" s="142" t="s">
        <v>2829</v>
      </c>
      <c r="B9445" s="142" t="s">
        <v>6465</v>
      </c>
      <c r="C9445" s="142" t="s">
        <v>3169</v>
      </c>
      <c r="D9445" s="142" t="s">
        <v>3262</v>
      </c>
      <c r="E9445" s="142" t="s">
        <v>3263</v>
      </c>
      <c r="F9445" s="143" t="str">
        <f>IF(H9445&lt;=60,"소형",IF((H9445&gt;60)*(H9445&lt;=85)=1,"중소형",IF((H9445&gt;85)*(H9445&lt;=102)=1,"중형",IF((H9445&gt;102)*(H9445&lt;=135)=1,"중대형","대형"))))</f>
        <v>중형</v>
      </c>
      <c r="G9445" s="142" t="s">
        <v>6468</v>
      </c>
      <c r="H9445" s="143">
        <v>100</v>
      </c>
      <c r="I9445" s="144">
        <v>63990</v>
      </c>
      <c r="J9445" s="143">
        <v>85</v>
      </c>
      <c r="K9445" s="137">
        <v>43040</v>
      </c>
      <c r="L9445" s="137">
        <v>44105</v>
      </c>
      <c r="M9445" s="144">
        <f>H9445/3.3</f>
        <v>30.303030303030305</v>
      </c>
      <c r="N9445" s="144">
        <f>I9445/M9445</f>
        <v>2111.67</v>
      </c>
    </row>
    <row r="9446" spans="1:14">
      <c r="A9446" s="142" t="s">
        <v>2829</v>
      </c>
      <c r="B9446" s="142" t="s">
        <v>6469</v>
      </c>
      <c r="C9446" s="142" t="s">
        <v>3169</v>
      </c>
      <c r="D9446" s="142" t="s">
        <v>3181</v>
      </c>
      <c r="E9446" s="142" t="s">
        <v>3731</v>
      </c>
      <c r="F9446" s="143" t="str">
        <f>IF(H9446&lt;=60,"소형",IF((H9446&gt;60)*(H9446&lt;=85)=1,"중소형",IF((H9446&gt;85)*(H9446&lt;=102)=1,"중형",IF((H9446&gt;102)*(H9446&lt;=135)=1,"중대형","대형"))))</f>
        <v>소형</v>
      </c>
      <c r="G9446" s="142" t="s">
        <v>6470</v>
      </c>
      <c r="H9446" s="143">
        <v>42</v>
      </c>
      <c r="I9446" s="144">
        <v>24410</v>
      </c>
      <c r="J9446" s="143">
        <v>79</v>
      </c>
      <c r="K9446" s="137">
        <v>43040</v>
      </c>
      <c r="L9446" s="137">
        <v>44105</v>
      </c>
      <c r="M9446" s="144">
        <f>H9446/3.3</f>
        <v>12.727272727272728</v>
      </c>
      <c r="N9446" s="144">
        <f>I9446/M9446</f>
        <v>1917.9285714285713</v>
      </c>
    </row>
    <row r="9447" spans="1:14">
      <c r="A9447" s="142" t="s">
        <v>2829</v>
      </c>
      <c r="B9447" s="142" t="s">
        <v>6469</v>
      </c>
      <c r="C9447" s="142" t="s">
        <v>3169</v>
      </c>
      <c r="D9447" s="142" t="s">
        <v>3181</v>
      </c>
      <c r="E9447" s="142" t="s">
        <v>3731</v>
      </c>
      <c r="F9447" s="143" t="str">
        <f>IF(H9447&lt;=60,"소형",IF((H9447&gt;60)*(H9447&lt;=85)=1,"중소형",IF((H9447&gt;85)*(H9447&lt;=102)=1,"중형",IF((H9447&gt;102)*(H9447&lt;=135)=1,"중대형","대형"))))</f>
        <v>소형</v>
      </c>
      <c r="G9447" s="142" t="s">
        <v>6471</v>
      </c>
      <c r="H9447" s="143">
        <v>52</v>
      </c>
      <c r="I9447" s="144">
        <v>29480</v>
      </c>
      <c r="J9447" s="143">
        <v>102</v>
      </c>
      <c r="K9447" s="137">
        <v>43040</v>
      </c>
      <c r="L9447" s="137">
        <v>44105</v>
      </c>
      <c r="M9447" s="144">
        <f>H9447/3.3</f>
        <v>15.757575757575758</v>
      </c>
      <c r="N9447" s="144">
        <f>I9447/M9447</f>
        <v>1870.8461538461538</v>
      </c>
    </row>
    <row r="9448" spans="1:14">
      <c r="A9448" s="142" t="s">
        <v>2829</v>
      </c>
      <c r="B9448" s="142" t="s">
        <v>6469</v>
      </c>
      <c r="C9448" s="142" t="s">
        <v>3169</v>
      </c>
      <c r="D9448" s="142" t="s">
        <v>3181</v>
      </c>
      <c r="E9448" s="142" t="s">
        <v>3731</v>
      </c>
      <c r="F9448" s="143" t="str">
        <f>IF(H9448&lt;=60,"소형",IF((H9448&gt;60)*(H9448&lt;=85)=1,"중소형",IF((H9448&gt;85)*(H9448&lt;=102)=1,"중형",IF((H9448&gt;102)*(H9448&lt;=135)=1,"중대형","대형"))))</f>
        <v>소형</v>
      </c>
      <c r="G9448" s="142" t="s">
        <v>6316</v>
      </c>
      <c r="H9448" s="143">
        <v>59</v>
      </c>
      <c r="I9448" s="144">
        <v>31810</v>
      </c>
      <c r="J9448" s="143">
        <v>453</v>
      </c>
      <c r="K9448" s="137">
        <v>43040</v>
      </c>
      <c r="L9448" s="137">
        <v>44105</v>
      </c>
      <c r="M9448" s="144">
        <f>H9448/3.3</f>
        <v>17.878787878787879</v>
      </c>
      <c r="N9448" s="144">
        <f>I9448/M9448</f>
        <v>1779.2033898305085</v>
      </c>
    </row>
    <row r="9449" spans="1:14">
      <c r="A9449" s="142" t="s">
        <v>2829</v>
      </c>
      <c r="B9449" s="142" t="s">
        <v>6469</v>
      </c>
      <c r="C9449" s="142" t="s">
        <v>3169</v>
      </c>
      <c r="D9449" s="142" t="s">
        <v>3181</v>
      </c>
      <c r="E9449" s="142" t="s">
        <v>3731</v>
      </c>
      <c r="F9449" s="143" t="str">
        <f>IF(H9449&lt;=60,"소형",IF((H9449&gt;60)*(H9449&lt;=85)=1,"중소형",IF((H9449&gt;85)*(H9449&lt;=102)=1,"중형",IF((H9449&gt;102)*(H9449&lt;=135)=1,"중대형","대형"))))</f>
        <v>중소형</v>
      </c>
      <c r="G9449" s="142" t="s">
        <v>6472</v>
      </c>
      <c r="H9449" s="143">
        <v>65</v>
      </c>
      <c r="I9449" s="144">
        <v>28380</v>
      </c>
      <c r="J9449" s="143">
        <v>3</v>
      </c>
      <c r="K9449" s="137">
        <v>43040</v>
      </c>
      <c r="L9449" s="137">
        <v>44105</v>
      </c>
      <c r="M9449" s="144">
        <f>H9449/3.3</f>
        <v>19.696969696969699</v>
      </c>
      <c r="N9449" s="144">
        <f>I9449/M9449</f>
        <v>1440.8307692307692</v>
      </c>
    </row>
    <row r="9450" spans="1:14">
      <c r="A9450" s="142" t="s">
        <v>2829</v>
      </c>
      <c r="B9450" s="142" t="s">
        <v>6469</v>
      </c>
      <c r="C9450" s="142" t="s">
        <v>3169</v>
      </c>
      <c r="D9450" s="142" t="s">
        <v>3181</v>
      </c>
      <c r="E9450" s="142" t="s">
        <v>3731</v>
      </c>
      <c r="F9450" s="143" t="str">
        <f>IF(H9450&lt;=60,"소형",IF((H9450&gt;60)*(H9450&lt;=85)=1,"중소형",IF((H9450&gt;85)*(H9450&lt;=102)=1,"중형",IF((H9450&gt;102)*(H9450&lt;=135)=1,"중대형","대형"))))</f>
        <v>중소형</v>
      </c>
      <c r="G9450" s="142" t="s">
        <v>6473</v>
      </c>
      <c r="H9450" s="143">
        <v>72</v>
      </c>
      <c r="I9450" s="144">
        <v>35580</v>
      </c>
      <c r="J9450" s="143">
        <v>142</v>
      </c>
      <c r="K9450" s="137">
        <v>43040</v>
      </c>
      <c r="L9450" s="137">
        <v>44105</v>
      </c>
      <c r="M9450" s="144">
        <f>H9450/3.3</f>
        <v>21.81818181818182</v>
      </c>
      <c r="N9450" s="144">
        <f>I9450/M9450</f>
        <v>1630.7499999999998</v>
      </c>
    </row>
    <row r="9451" spans="1:14">
      <c r="A9451" s="142" t="s">
        <v>2829</v>
      </c>
      <c r="B9451" s="142" t="s">
        <v>6469</v>
      </c>
      <c r="C9451" s="142" t="s">
        <v>3169</v>
      </c>
      <c r="D9451" s="142" t="s">
        <v>3181</v>
      </c>
      <c r="E9451" s="142" t="s">
        <v>3731</v>
      </c>
      <c r="F9451" s="143" t="str">
        <f>IF(H9451&lt;=60,"소형",IF((H9451&gt;60)*(H9451&lt;=85)=1,"중소형",IF((H9451&gt;85)*(H9451&lt;=102)=1,"중형",IF((H9451&gt;102)*(H9451&lt;=135)=1,"중대형","대형"))))</f>
        <v>중소형</v>
      </c>
      <c r="G9451" s="142" t="s">
        <v>6208</v>
      </c>
      <c r="H9451" s="143">
        <v>72</v>
      </c>
      <c r="I9451" s="144">
        <v>33820</v>
      </c>
      <c r="J9451" s="143">
        <v>120</v>
      </c>
      <c r="K9451" s="137">
        <v>43040</v>
      </c>
      <c r="L9451" s="137">
        <v>44105</v>
      </c>
      <c r="M9451" s="144">
        <f>H9451/3.3</f>
        <v>21.81818181818182</v>
      </c>
      <c r="N9451" s="144">
        <f>I9451/M9451</f>
        <v>1550.0833333333333</v>
      </c>
    </row>
    <row r="9452" spans="1:14">
      <c r="A9452" s="142" t="s">
        <v>2829</v>
      </c>
      <c r="B9452" s="142" t="s">
        <v>6469</v>
      </c>
      <c r="C9452" s="142" t="s">
        <v>3169</v>
      </c>
      <c r="D9452" s="142" t="s">
        <v>3181</v>
      </c>
      <c r="E9452" s="142" t="s">
        <v>3731</v>
      </c>
      <c r="F9452" s="143" t="str">
        <f>IF(H9452&lt;=60,"소형",IF((H9452&gt;60)*(H9452&lt;=85)=1,"중소형",IF((H9452&gt;85)*(H9452&lt;=102)=1,"중형",IF((H9452&gt;102)*(H9452&lt;=135)=1,"중대형","대형"))))</f>
        <v>중소형</v>
      </c>
      <c r="G9452" s="142" t="s">
        <v>6474</v>
      </c>
      <c r="H9452" s="143">
        <v>72</v>
      </c>
      <c r="I9452" s="144">
        <v>36260</v>
      </c>
      <c r="J9452" s="143">
        <v>203</v>
      </c>
      <c r="K9452" s="137">
        <v>43040</v>
      </c>
      <c r="L9452" s="137">
        <v>44105</v>
      </c>
      <c r="M9452" s="144">
        <f>H9452/3.3</f>
        <v>21.81818181818182</v>
      </c>
      <c r="N9452" s="144">
        <f>I9452/M9452</f>
        <v>1661.9166666666665</v>
      </c>
    </row>
    <row r="9453" spans="1:14">
      <c r="A9453" s="142" t="s">
        <v>2829</v>
      </c>
      <c r="B9453" s="142" t="s">
        <v>6469</v>
      </c>
      <c r="C9453" s="142" t="s">
        <v>3169</v>
      </c>
      <c r="D9453" s="142" t="s">
        <v>3181</v>
      </c>
      <c r="E9453" s="142" t="s">
        <v>3731</v>
      </c>
      <c r="F9453" s="143" t="str">
        <f>IF(H9453&lt;=60,"소형",IF((H9453&gt;60)*(H9453&lt;=85)=1,"중소형",IF((H9453&gt;85)*(H9453&lt;=102)=1,"중형",IF((H9453&gt;102)*(H9453&lt;=135)=1,"중대형","대형"))))</f>
        <v>중소형</v>
      </c>
      <c r="G9453" s="142" t="s">
        <v>3622</v>
      </c>
      <c r="H9453" s="143">
        <v>84</v>
      </c>
      <c r="I9453" s="139" t="s">
        <v>3211</v>
      </c>
      <c r="J9453" s="143">
        <v>464</v>
      </c>
      <c r="K9453" s="137">
        <v>43040</v>
      </c>
      <c r="L9453" s="137">
        <v>44105</v>
      </c>
      <c r="M9453" s="144">
        <f>H9453/3.3</f>
        <v>25.454545454545457</v>
      </c>
      <c r="N9453" s="144" t="e">
        <f>I9453/M9453</f>
        <v>#VALUE!</v>
      </c>
    </row>
    <row r="9454" spans="1:14">
      <c r="A9454" s="142" t="s">
        <v>2829</v>
      </c>
      <c r="B9454" s="142" t="s">
        <v>6469</v>
      </c>
      <c r="C9454" s="142" t="s">
        <v>3169</v>
      </c>
      <c r="D9454" s="142" t="s">
        <v>3181</v>
      </c>
      <c r="E9454" s="142" t="s">
        <v>3731</v>
      </c>
      <c r="F9454" s="143" t="str">
        <f>IF(H9454&lt;=60,"소형",IF((H9454&gt;60)*(H9454&lt;=85)=1,"중소형",IF((H9454&gt;85)*(H9454&lt;=102)=1,"중형",IF((H9454&gt;102)*(H9454&lt;=135)=1,"중대형","대형"))))</f>
        <v>중소형</v>
      </c>
      <c r="G9454" s="142" t="s">
        <v>3623</v>
      </c>
      <c r="H9454" s="143">
        <v>84</v>
      </c>
      <c r="I9454" s="144">
        <v>39920</v>
      </c>
      <c r="J9454" s="143">
        <v>240</v>
      </c>
      <c r="K9454" s="137">
        <v>43040</v>
      </c>
      <c r="L9454" s="137">
        <v>44105</v>
      </c>
      <c r="M9454" s="144">
        <f>H9454/3.3</f>
        <v>25.454545454545457</v>
      </c>
      <c r="N9454" s="144">
        <f>I9454/M9454</f>
        <v>1568.2857142857142</v>
      </c>
    </row>
    <row r="9455" spans="1:14">
      <c r="A9455" s="142" t="s">
        <v>2829</v>
      </c>
      <c r="B9455" s="142" t="s">
        <v>6469</v>
      </c>
      <c r="C9455" s="142" t="s">
        <v>3169</v>
      </c>
      <c r="D9455" s="142" t="s">
        <v>3181</v>
      </c>
      <c r="E9455" s="142" t="s">
        <v>3731</v>
      </c>
      <c r="F9455" s="143" t="str">
        <f>IF(H9455&lt;=60,"소형",IF((H9455&gt;60)*(H9455&lt;=85)=1,"중소형",IF((H9455&gt;85)*(H9455&lt;=102)=1,"중형",IF((H9455&gt;102)*(H9455&lt;=135)=1,"중대형","대형"))))</f>
        <v>중형</v>
      </c>
      <c r="G9455" s="142" t="s">
        <v>5454</v>
      </c>
      <c r="H9455" s="143">
        <v>101</v>
      </c>
      <c r="I9455" s="139" t="s">
        <v>3211</v>
      </c>
      <c r="J9455" s="143">
        <v>56</v>
      </c>
      <c r="K9455" s="137">
        <v>43040</v>
      </c>
      <c r="L9455" s="137">
        <v>44105</v>
      </c>
      <c r="M9455" s="144">
        <f>H9455/3.3</f>
        <v>30.606060606060609</v>
      </c>
      <c r="N9455" s="144" t="e">
        <f>I9455/M9455</f>
        <v>#VALUE!</v>
      </c>
    </row>
    <row r="9456" spans="1:14">
      <c r="A9456" s="142" t="s">
        <v>2829</v>
      </c>
      <c r="B9456" s="142" t="s">
        <v>3198</v>
      </c>
      <c r="C9456" s="142" t="s">
        <v>3169</v>
      </c>
      <c r="D9456" s="142" t="s">
        <v>3181</v>
      </c>
      <c r="E9456" s="142" t="s">
        <v>3731</v>
      </c>
      <c r="F9456" s="143" t="str">
        <f>IF(H9456&lt;=60,"소형",IF((H9456&gt;60)*(H9456&lt;=85)=1,"중소형",IF((H9456&gt;85)*(H9456&lt;=102)=1,"중형",IF((H9456&gt;102)*(H9456&lt;=135)=1,"중대형","대형"))))</f>
        <v>소형</v>
      </c>
      <c r="G9456" s="142" t="s">
        <v>6475</v>
      </c>
      <c r="H9456" s="143">
        <v>56</v>
      </c>
      <c r="I9456" s="139" t="s">
        <v>3211</v>
      </c>
      <c r="J9456" s="143">
        <v>109</v>
      </c>
      <c r="K9456" s="137">
        <v>43040</v>
      </c>
      <c r="L9456" s="137">
        <v>44105</v>
      </c>
      <c r="M9456" s="144">
        <f>H9456/3.3</f>
        <v>16.969696969696969</v>
      </c>
      <c r="N9456" s="144" t="e">
        <f>I9456/M9456</f>
        <v>#VALUE!</v>
      </c>
    </row>
    <row r="9457" spans="1:14">
      <c r="A9457" s="142" t="s">
        <v>2829</v>
      </c>
      <c r="B9457" s="142" t="s">
        <v>3198</v>
      </c>
      <c r="C9457" s="142" t="s">
        <v>3169</v>
      </c>
      <c r="D9457" s="142" t="s">
        <v>3181</v>
      </c>
      <c r="E9457" s="142" t="s">
        <v>3731</v>
      </c>
      <c r="F9457" s="143" t="str">
        <f>IF(H9457&lt;=60,"소형",IF((H9457&gt;60)*(H9457&lt;=85)=1,"중소형",IF((H9457&gt;85)*(H9457&lt;=102)=1,"중형",IF((H9457&gt;102)*(H9457&lt;=135)=1,"중대형","대형"))))</f>
        <v>소형</v>
      </c>
      <c r="G9457" s="142" t="s">
        <v>6476</v>
      </c>
      <c r="H9457" s="143">
        <v>52</v>
      </c>
      <c r="I9457" s="144">
        <v>28020</v>
      </c>
      <c r="J9457" s="143">
        <v>57</v>
      </c>
      <c r="K9457" s="137">
        <v>43040</v>
      </c>
      <c r="L9457" s="137">
        <v>44105</v>
      </c>
      <c r="M9457" s="144">
        <f>H9457/3.3</f>
        <v>15.757575757575758</v>
      </c>
      <c r="N9457" s="144">
        <f>I9457/M9457</f>
        <v>1778.1923076923076</v>
      </c>
    </row>
    <row r="9458" spans="1:14">
      <c r="A9458" s="142" t="s">
        <v>2829</v>
      </c>
      <c r="B9458" s="142" t="s">
        <v>3198</v>
      </c>
      <c r="C9458" s="142" t="s">
        <v>3169</v>
      </c>
      <c r="D9458" s="142" t="s">
        <v>3181</v>
      </c>
      <c r="E9458" s="142" t="s">
        <v>3731</v>
      </c>
      <c r="F9458" s="143" t="str">
        <f>IF(H9458&lt;=60,"소형",IF((H9458&gt;60)*(H9458&lt;=85)=1,"중소형",IF((H9458&gt;85)*(H9458&lt;=102)=1,"중형",IF((H9458&gt;102)*(H9458&lt;=135)=1,"중대형","대형"))))</f>
        <v>소형</v>
      </c>
      <c r="G9458" s="142" t="s">
        <v>6477</v>
      </c>
      <c r="H9458" s="143">
        <v>59</v>
      </c>
      <c r="I9458" s="144">
        <v>32170</v>
      </c>
      <c r="J9458" s="143">
        <v>116</v>
      </c>
      <c r="K9458" s="137">
        <v>43040</v>
      </c>
      <c r="L9458" s="137">
        <v>44105</v>
      </c>
      <c r="M9458" s="144">
        <f>H9458/3.3</f>
        <v>17.878787878787879</v>
      </c>
      <c r="N9458" s="144">
        <f>I9458/M9458</f>
        <v>1799.3389830508474</v>
      </c>
    </row>
    <row r="9459" spans="1:14">
      <c r="A9459" s="142" t="s">
        <v>2829</v>
      </c>
      <c r="B9459" s="142" t="s">
        <v>6478</v>
      </c>
      <c r="C9459" s="142" t="s">
        <v>3170</v>
      </c>
      <c r="D9459" s="142" t="s">
        <v>3959</v>
      </c>
      <c r="E9459" s="142" t="s">
        <v>4416</v>
      </c>
      <c r="F9459" s="143" t="str">
        <f>IF(H9459&lt;=60,"소형",IF((H9459&gt;60)*(H9459&lt;=85)=1,"중소형",IF((H9459&gt;85)*(H9459&lt;=102)=1,"중형",IF((H9459&gt;102)*(H9459&lt;=135)=1,"중대형","대형"))))</f>
        <v>소형</v>
      </c>
      <c r="G9459" s="142" t="s">
        <v>5829</v>
      </c>
      <c r="H9459" s="143">
        <v>39</v>
      </c>
      <c r="I9459" s="139" t="s">
        <v>3211</v>
      </c>
      <c r="J9459" s="143">
        <v>124</v>
      </c>
      <c r="K9459" s="137">
        <v>43040</v>
      </c>
      <c r="L9459" s="137">
        <v>44105</v>
      </c>
      <c r="M9459" s="144">
        <f>H9459/3.3</f>
        <v>11.818181818181818</v>
      </c>
      <c r="N9459" s="144" t="e">
        <f>I9459/M9459</f>
        <v>#VALUE!</v>
      </c>
    </row>
    <row r="9460" spans="1:14">
      <c r="A9460" s="142" t="s">
        <v>2829</v>
      </c>
      <c r="B9460" s="142" t="s">
        <v>6478</v>
      </c>
      <c r="C9460" s="142" t="s">
        <v>3170</v>
      </c>
      <c r="D9460" s="142" t="s">
        <v>3959</v>
      </c>
      <c r="E9460" s="142" t="s">
        <v>4416</v>
      </c>
      <c r="F9460" s="143" t="str">
        <f>IF(H9460&lt;=60,"소형",IF((H9460&gt;60)*(H9460&lt;=85)=1,"중소형",IF((H9460&gt;85)*(H9460&lt;=102)=1,"중형",IF((H9460&gt;102)*(H9460&lt;=135)=1,"중대형","대형"))))</f>
        <v>소형</v>
      </c>
      <c r="G9460" s="142" t="s">
        <v>6479</v>
      </c>
      <c r="H9460" s="143">
        <v>42</v>
      </c>
      <c r="I9460" s="144">
        <v>30100</v>
      </c>
      <c r="J9460" s="143">
        <v>73</v>
      </c>
      <c r="K9460" s="137">
        <v>43040</v>
      </c>
      <c r="L9460" s="137">
        <v>44105</v>
      </c>
      <c r="M9460" s="144">
        <f>H9460/3.3</f>
        <v>12.727272727272728</v>
      </c>
      <c r="N9460" s="144">
        <f>I9460/M9460</f>
        <v>2365</v>
      </c>
    </row>
    <row r="9461" spans="1:14">
      <c r="A9461" s="142" t="s">
        <v>2829</v>
      </c>
      <c r="B9461" s="142" t="s">
        <v>6478</v>
      </c>
      <c r="C9461" s="142" t="s">
        <v>3170</v>
      </c>
      <c r="D9461" s="142" t="s">
        <v>3959</v>
      </c>
      <c r="E9461" s="142" t="s">
        <v>4416</v>
      </c>
      <c r="F9461" s="143" t="str">
        <f>IF(H9461&lt;=60,"소형",IF((H9461&gt;60)*(H9461&lt;=85)=1,"중소형",IF((H9461&gt;85)*(H9461&lt;=102)=1,"중형",IF((H9461&gt;102)*(H9461&lt;=135)=1,"중대형","대형"))))</f>
        <v>소형</v>
      </c>
      <c r="G9461" s="142" t="s">
        <v>6480</v>
      </c>
      <c r="H9461" s="143">
        <v>49</v>
      </c>
      <c r="I9461" s="144">
        <v>34090</v>
      </c>
      <c r="J9461" s="143">
        <v>121</v>
      </c>
      <c r="K9461" s="137">
        <v>43040</v>
      </c>
      <c r="L9461" s="137">
        <v>44105</v>
      </c>
      <c r="M9461" s="144">
        <f>H9461/3.3</f>
        <v>14.84848484848485</v>
      </c>
      <c r="N9461" s="144">
        <f>I9461/M9461</f>
        <v>2295.8571428571427</v>
      </c>
    </row>
    <row r="9462" spans="1:14">
      <c r="A9462" s="142" t="s">
        <v>2829</v>
      </c>
      <c r="B9462" s="142" t="s">
        <v>6478</v>
      </c>
      <c r="C9462" s="142" t="s">
        <v>3170</v>
      </c>
      <c r="D9462" s="142" t="s">
        <v>3959</v>
      </c>
      <c r="E9462" s="142" t="s">
        <v>4416</v>
      </c>
      <c r="F9462" s="143" t="str">
        <f>IF(H9462&lt;=60,"소형",IF((H9462&gt;60)*(H9462&lt;=85)=1,"중소형",IF((H9462&gt;85)*(H9462&lt;=102)=1,"중형",IF((H9462&gt;102)*(H9462&lt;=135)=1,"중대형","대형"))))</f>
        <v>소형</v>
      </c>
      <c r="G9462" s="142" t="s">
        <v>4056</v>
      </c>
      <c r="H9462" s="143">
        <v>59</v>
      </c>
      <c r="I9462" s="139" t="s">
        <v>3211</v>
      </c>
      <c r="J9462" s="143">
        <v>22</v>
      </c>
      <c r="K9462" s="137">
        <v>43040</v>
      </c>
      <c r="L9462" s="137">
        <v>44105</v>
      </c>
      <c r="M9462" s="144">
        <f>H9462/3.3</f>
        <v>17.878787878787879</v>
      </c>
      <c r="N9462" s="144" t="e">
        <f>I9462/M9462</f>
        <v>#VALUE!</v>
      </c>
    </row>
    <row r="9463" spans="1:14">
      <c r="A9463" s="142" t="s">
        <v>2829</v>
      </c>
      <c r="B9463" s="142" t="s">
        <v>6478</v>
      </c>
      <c r="C9463" s="142" t="s">
        <v>3170</v>
      </c>
      <c r="D9463" s="142" t="s">
        <v>3959</v>
      </c>
      <c r="E9463" s="142" t="s">
        <v>4416</v>
      </c>
      <c r="F9463" s="143" t="str">
        <f>IF(H9463&lt;=60,"소형",IF((H9463&gt;60)*(H9463&lt;=85)=1,"중소형",IF((H9463&gt;85)*(H9463&lt;=102)=1,"중형",IF((H9463&gt;102)*(H9463&lt;=135)=1,"중대형","대형"))))</f>
        <v>소형</v>
      </c>
      <c r="G9463" s="142" t="s">
        <v>5869</v>
      </c>
      <c r="H9463" s="143">
        <v>59</v>
      </c>
      <c r="I9463" s="144">
        <v>56460</v>
      </c>
      <c r="J9463" s="143">
        <v>549</v>
      </c>
      <c r="K9463" s="137">
        <v>43040</v>
      </c>
      <c r="L9463" s="137">
        <v>44105</v>
      </c>
      <c r="M9463" s="144">
        <f>H9463/3.3</f>
        <v>17.878787878787879</v>
      </c>
      <c r="N9463" s="144">
        <f>I9463/M9463</f>
        <v>3157.9322033898306</v>
      </c>
    </row>
    <row r="9464" spans="1:14">
      <c r="A9464" s="142" t="s">
        <v>2829</v>
      </c>
      <c r="B9464" s="142" t="s">
        <v>6478</v>
      </c>
      <c r="C9464" s="142" t="s">
        <v>3170</v>
      </c>
      <c r="D9464" s="142" t="s">
        <v>3959</v>
      </c>
      <c r="E9464" s="142" t="s">
        <v>4416</v>
      </c>
      <c r="F9464" s="143" t="str">
        <f>IF(H9464&lt;=60,"소형",IF((H9464&gt;60)*(H9464&lt;=85)=1,"중소형",IF((H9464&gt;85)*(H9464&lt;=102)=1,"중형",IF((H9464&gt;102)*(H9464&lt;=135)=1,"중대형","대형"))))</f>
        <v>소형</v>
      </c>
      <c r="G9464" s="142" t="s">
        <v>5861</v>
      </c>
      <c r="H9464" s="143">
        <v>59</v>
      </c>
      <c r="I9464" s="144">
        <v>58000</v>
      </c>
      <c r="J9464" s="143">
        <v>139</v>
      </c>
      <c r="K9464" s="137">
        <v>43040</v>
      </c>
      <c r="L9464" s="137">
        <v>44105</v>
      </c>
      <c r="M9464" s="144">
        <f>H9464/3.3</f>
        <v>17.878787878787879</v>
      </c>
      <c r="N9464" s="144">
        <f>I9464/M9464</f>
        <v>3244.0677966101694</v>
      </c>
    </row>
    <row r="9465" spans="1:14">
      <c r="A9465" s="142" t="s">
        <v>2829</v>
      </c>
      <c r="B9465" s="142" t="s">
        <v>6478</v>
      </c>
      <c r="C9465" s="142" t="s">
        <v>3170</v>
      </c>
      <c r="D9465" s="142" t="s">
        <v>3959</v>
      </c>
      <c r="E9465" s="142" t="s">
        <v>4416</v>
      </c>
      <c r="F9465" s="143" t="str">
        <f>IF(H9465&lt;=60,"소형",IF((H9465&gt;60)*(H9465&lt;=85)=1,"중소형",IF((H9465&gt;85)*(H9465&lt;=102)=1,"중형",IF((H9465&gt;102)*(H9465&lt;=135)=1,"중대형","대형"))))</f>
        <v>중소형</v>
      </c>
      <c r="G9465" s="142" t="s">
        <v>6139</v>
      </c>
      <c r="H9465" s="143">
        <v>84</v>
      </c>
      <c r="I9465" s="144">
        <v>72990</v>
      </c>
      <c r="J9465" s="143">
        <v>86</v>
      </c>
      <c r="K9465" s="137">
        <v>43040</v>
      </c>
      <c r="L9465" s="137">
        <v>44105</v>
      </c>
      <c r="M9465" s="144">
        <f>H9465/3.3</f>
        <v>25.454545454545457</v>
      </c>
      <c r="N9465" s="144">
        <f>I9465/M9465</f>
        <v>2867.4642857142853</v>
      </c>
    </row>
    <row r="9466" spans="1:14">
      <c r="A9466" s="142" t="s">
        <v>2829</v>
      </c>
      <c r="B9466" s="142" t="s">
        <v>6478</v>
      </c>
      <c r="C9466" s="142" t="s">
        <v>3170</v>
      </c>
      <c r="D9466" s="142" t="s">
        <v>3959</v>
      </c>
      <c r="E9466" s="142" t="s">
        <v>4416</v>
      </c>
      <c r="F9466" s="143" t="str">
        <f>IF(H9466&lt;=60,"소형",IF((H9466&gt;60)*(H9466&lt;=85)=1,"중소형",IF((H9466&gt;85)*(H9466&lt;=102)=1,"중형",IF((H9466&gt;102)*(H9466&lt;=135)=1,"중대형","대형"))))</f>
        <v>중소형</v>
      </c>
      <c r="G9466" s="142" t="s">
        <v>3291</v>
      </c>
      <c r="H9466" s="143">
        <v>84</v>
      </c>
      <c r="I9466" s="144">
        <v>72990</v>
      </c>
      <c r="J9466" s="143">
        <v>338</v>
      </c>
      <c r="K9466" s="137">
        <v>43040</v>
      </c>
      <c r="L9466" s="137">
        <v>44105</v>
      </c>
      <c r="M9466" s="144">
        <f>H9466/3.3</f>
        <v>25.454545454545457</v>
      </c>
      <c r="N9466" s="144">
        <f>I9466/M9466</f>
        <v>2867.4642857142853</v>
      </c>
    </row>
    <row r="9467" spans="1:14">
      <c r="A9467" s="142" t="s">
        <v>2829</v>
      </c>
      <c r="B9467" s="142" t="s">
        <v>6478</v>
      </c>
      <c r="C9467" s="142" t="s">
        <v>3170</v>
      </c>
      <c r="D9467" s="142" t="s">
        <v>3959</v>
      </c>
      <c r="E9467" s="142" t="s">
        <v>4416</v>
      </c>
      <c r="F9467" s="143" t="str">
        <f>IF(H9467&lt;=60,"소형",IF((H9467&gt;60)*(H9467&lt;=85)=1,"중소형",IF((H9467&gt;85)*(H9467&lt;=102)=1,"중형",IF((H9467&gt;102)*(H9467&lt;=135)=1,"중대형","대형"))))</f>
        <v>중대형</v>
      </c>
      <c r="G9467" s="142" t="s">
        <v>6481</v>
      </c>
      <c r="H9467" s="143">
        <v>114</v>
      </c>
      <c r="I9467" s="144">
        <v>82800</v>
      </c>
      <c r="J9467" s="143">
        <v>24</v>
      </c>
      <c r="K9467" s="137">
        <v>43040</v>
      </c>
      <c r="L9467" s="137">
        <v>44105</v>
      </c>
      <c r="M9467" s="144">
        <f>H9467/3.3</f>
        <v>34.545454545454547</v>
      </c>
      <c r="N9467" s="144">
        <f>I9467/M9467</f>
        <v>2396.8421052631579</v>
      </c>
    </row>
    <row r="9468" spans="1:14">
      <c r="A9468" s="142" t="s">
        <v>2829</v>
      </c>
      <c r="B9468" s="142" t="s">
        <v>6482</v>
      </c>
      <c r="C9468" s="142" t="s">
        <v>3158</v>
      </c>
      <c r="D9468" s="142" t="s">
        <v>3369</v>
      </c>
      <c r="E9468" s="142" t="s">
        <v>6483</v>
      </c>
      <c r="F9468" s="143" t="str">
        <f>IF(H9468&lt;=60,"소형",IF((H9468&gt;60)*(H9468&lt;=85)=1,"중소형",IF((H9468&gt;85)*(H9468&lt;=102)=1,"중형",IF((H9468&gt;102)*(H9468&lt;=135)=1,"중대형","대형"))))</f>
        <v>중소형</v>
      </c>
      <c r="G9468" s="142" t="s">
        <v>6484</v>
      </c>
      <c r="H9468" s="143">
        <v>81</v>
      </c>
      <c r="I9468" s="144">
        <v>26800</v>
      </c>
      <c r="J9468" s="143">
        <v>162</v>
      </c>
      <c r="K9468" s="137">
        <v>43070</v>
      </c>
      <c r="L9468" s="137">
        <v>44105</v>
      </c>
      <c r="M9468" s="144">
        <f>H9468/3.3</f>
        <v>24.545454545454547</v>
      </c>
      <c r="N9468" s="144">
        <f>I9468/M9468</f>
        <v>1091.8518518518517</v>
      </c>
    </row>
    <row r="9469" spans="1:14">
      <c r="A9469" s="142" t="s">
        <v>2829</v>
      </c>
      <c r="B9469" s="142" t="s">
        <v>6482</v>
      </c>
      <c r="C9469" s="142" t="s">
        <v>3158</v>
      </c>
      <c r="D9469" s="142" t="s">
        <v>3369</v>
      </c>
      <c r="E9469" s="142" t="s">
        <v>6483</v>
      </c>
      <c r="F9469" s="143" t="str">
        <f>IF(H9469&lt;=60,"소형",IF((H9469&gt;60)*(H9469&lt;=85)=1,"중소형",IF((H9469&gt;85)*(H9469&lt;=102)=1,"중형",IF((H9469&gt;102)*(H9469&lt;=135)=1,"중대형","대형"))))</f>
        <v>중소형</v>
      </c>
      <c r="G9469" s="142" t="s">
        <v>3622</v>
      </c>
      <c r="H9469" s="143">
        <v>84</v>
      </c>
      <c r="I9469" s="144">
        <v>29700</v>
      </c>
      <c r="J9469" s="143">
        <v>336</v>
      </c>
      <c r="K9469" s="137">
        <v>43070</v>
      </c>
      <c r="L9469" s="137">
        <v>44105</v>
      </c>
      <c r="M9469" s="144">
        <f>H9469/3.3</f>
        <v>25.454545454545457</v>
      </c>
      <c r="N9469" s="144">
        <f>I9469/M9469</f>
        <v>1166.7857142857142</v>
      </c>
    </row>
    <row r="9470" spans="1:14">
      <c r="A9470" s="142" t="s">
        <v>2829</v>
      </c>
      <c r="B9470" s="142" t="s">
        <v>6482</v>
      </c>
      <c r="C9470" s="142" t="s">
        <v>3158</v>
      </c>
      <c r="D9470" s="142" t="s">
        <v>3369</v>
      </c>
      <c r="E9470" s="142" t="s">
        <v>6483</v>
      </c>
      <c r="F9470" s="143" t="str">
        <f>IF(H9470&lt;=60,"소형",IF((H9470&gt;60)*(H9470&lt;=85)=1,"중소형",IF((H9470&gt;85)*(H9470&lt;=102)=1,"중형",IF((H9470&gt;102)*(H9470&lt;=135)=1,"중대형","대형"))))</f>
        <v>중소형</v>
      </c>
      <c r="G9470" s="142" t="s">
        <v>4172</v>
      </c>
      <c r="H9470" s="143">
        <v>84</v>
      </c>
      <c r="I9470" s="144">
        <v>29300</v>
      </c>
      <c r="J9470" s="143">
        <v>224</v>
      </c>
      <c r="K9470" s="137">
        <v>43070</v>
      </c>
      <c r="L9470" s="137">
        <v>44105</v>
      </c>
      <c r="M9470" s="144">
        <f>H9470/3.3</f>
        <v>25.454545454545457</v>
      </c>
      <c r="N9470" s="144">
        <f>I9470/M9470</f>
        <v>1151.0714285714284</v>
      </c>
    </row>
    <row r="9471" spans="1:14">
      <c r="A9471" s="142" t="s">
        <v>2829</v>
      </c>
      <c r="B9471" s="142" t="s">
        <v>6485</v>
      </c>
      <c r="C9471" s="142" t="s">
        <v>3163</v>
      </c>
      <c r="D9471" s="142" t="s">
        <v>3278</v>
      </c>
      <c r="E9471" s="142" t="s">
        <v>3516</v>
      </c>
      <c r="F9471" s="143" t="str">
        <f>IF(H9471&lt;=60,"소형",IF((H9471&gt;60)*(H9471&lt;=85)=1,"중소형",IF((H9471&gt;85)*(H9471&lt;=102)=1,"중형",IF((H9471&gt;102)*(H9471&lt;=135)=1,"중대형","대형"))))</f>
        <v>소형</v>
      </c>
      <c r="G9471" s="142" t="s">
        <v>6430</v>
      </c>
      <c r="H9471" s="143">
        <v>59</v>
      </c>
      <c r="I9471" s="144">
        <v>31330</v>
      </c>
      <c r="J9471" s="143">
        <v>196</v>
      </c>
      <c r="K9471" s="137">
        <v>43070</v>
      </c>
      <c r="L9471" s="137">
        <v>44105</v>
      </c>
      <c r="M9471" s="144">
        <f>H9471/3.3</f>
        <v>17.878787878787879</v>
      </c>
      <c r="N9471" s="144">
        <f>I9471/M9471</f>
        <v>1752.3559322033898</v>
      </c>
    </row>
    <row r="9472" spans="1:14">
      <c r="A9472" s="142" t="s">
        <v>2829</v>
      </c>
      <c r="B9472" s="142" t="s">
        <v>6878</v>
      </c>
      <c r="C9472" s="142" t="s">
        <v>3157</v>
      </c>
      <c r="D9472" s="142" t="s">
        <v>4213</v>
      </c>
      <c r="E9472" s="142" t="s">
        <v>6879</v>
      </c>
      <c r="F9472" s="143" t="str">
        <f>IF(H9472&lt;=60,"소형",IF((H9472&gt;60)*(H9472&lt;=85)=1,"중소형",IF((H9472&gt;85)*(H9472&lt;=102)=1,"중형",IF((H9472&gt;102)*(H9472&lt;=135)=1,"중대형","대형"))))</f>
        <v>중소형</v>
      </c>
      <c r="G9472" s="142" t="s">
        <v>6880</v>
      </c>
      <c r="H9472" s="143">
        <v>67</v>
      </c>
      <c r="I9472" s="144">
        <v>21500</v>
      </c>
      <c r="J9472" s="143">
        <v>182</v>
      </c>
      <c r="K9472" s="137">
        <v>43101</v>
      </c>
      <c r="L9472" s="137">
        <v>44105</v>
      </c>
      <c r="M9472" s="144">
        <f>H9472/3.3</f>
        <v>20.303030303030305</v>
      </c>
      <c r="N9472" s="144">
        <f>I9472/M9472</f>
        <v>1058.955223880597</v>
      </c>
    </row>
    <row r="9473" spans="1:14">
      <c r="A9473" s="142" t="s">
        <v>2829</v>
      </c>
      <c r="B9473" s="142" t="s">
        <v>6878</v>
      </c>
      <c r="C9473" s="142" t="s">
        <v>3157</v>
      </c>
      <c r="D9473" s="142" t="s">
        <v>4213</v>
      </c>
      <c r="E9473" s="142" t="s">
        <v>6879</v>
      </c>
      <c r="F9473" s="143" t="str">
        <f>IF(H9473&lt;=60,"소형",IF((H9473&gt;60)*(H9473&lt;=85)=1,"중소형",IF((H9473&gt;85)*(H9473&lt;=102)=1,"중형",IF((H9473&gt;102)*(H9473&lt;=135)=1,"중대형","대형"))))</f>
        <v>중소형</v>
      </c>
      <c r="G9473" s="142" t="s">
        <v>5538</v>
      </c>
      <c r="H9473" s="143">
        <v>84</v>
      </c>
      <c r="I9473" s="144">
        <v>27000</v>
      </c>
      <c r="J9473" s="143">
        <v>651</v>
      </c>
      <c r="K9473" s="137">
        <v>43101</v>
      </c>
      <c r="L9473" s="137">
        <v>44105</v>
      </c>
      <c r="M9473" s="144">
        <f>H9473/3.3</f>
        <v>25.454545454545457</v>
      </c>
      <c r="N9473" s="144">
        <f>I9473/M9473</f>
        <v>1060.7142857142856</v>
      </c>
    </row>
    <row r="9474" spans="1:14">
      <c r="A9474" s="142" t="s">
        <v>2829</v>
      </c>
      <c r="B9474" s="142" t="s">
        <v>6878</v>
      </c>
      <c r="C9474" s="142" t="s">
        <v>3157</v>
      </c>
      <c r="D9474" s="142" t="s">
        <v>4213</v>
      </c>
      <c r="E9474" s="142" t="s">
        <v>6879</v>
      </c>
      <c r="F9474" s="143" t="str">
        <f>IF(H9474&lt;=60,"소형",IF((H9474&gt;60)*(H9474&lt;=85)=1,"중소형",IF((H9474&gt;85)*(H9474&lt;=102)=1,"중형",IF((H9474&gt;102)*(H9474&lt;=135)=1,"중대형","대형"))))</f>
        <v>중소형</v>
      </c>
      <c r="G9474" s="142" t="s">
        <v>5641</v>
      </c>
      <c r="H9474" s="143">
        <v>84</v>
      </c>
      <c r="I9474" s="144">
        <v>27000</v>
      </c>
      <c r="J9474" s="143">
        <v>164</v>
      </c>
      <c r="K9474" s="137">
        <v>43101</v>
      </c>
      <c r="L9474" s="137">
        <v>44105</v>
      </c>
      <c r="M9474" s="144">
        <f>H9474/3.3</f>
        <v>25.454545454545457</v>
      </c>
      <c r="N9474" s="144">
        <f>I9474/M9474</f>
        <v>1060.7142857142856</v>
      </c>
    </row>
    <row r="9475" spans="1:14">
      <c r="A9475" s="142" t="s">
        <v>2829</v>
      </c>
      <c r="B9475" s="142" t="s">
        <v>6878</v>
      </c>
      <c r="C9475" s="142" t="s">
        <v>3157</v>
      </c>
      <c r="D9475" s="142" t="s">
        <v>4213</v>
      </c>
      <c r="E9475" s="142" t="s">
        <v>6879</v>
      </c>
      <c r="F9475" s="143" t="str">
        <f>IF(H9475&lt;=60,"소형",IF((H9475&gt;60)*(H9475&lt;=85)=1,"중소형",IF((H9475&gt;85)*(H9475&lt;=102)=1,"중형",IF((H9475&gt;102)*(H9475&lt;=135)=1,"중대형","대형"))))</f>
        <v>중소형</v>
      </c>
      <c r="G9475" s="142" t="s">
        <v>3756</v>
      </c>
      <c r="H9475" s="143">
        <v>84</v>
      </c>
      <c r="I9475" s="144">
        <v>26500</v>
      </c>
      <c r="J9475" s="143">
        <v>96</v>
      </c>
      <c r="K9475" s="137">
        <v>43101</v>
      </c>
      <c r="L9475" s="137">
        <v>44105</v>
      </c>
      <c r="M9475" s="144">
        <f>H9475/3.3</f>
        <v>25.454545454545457</v>
      </c>
      <c r="N9475" s="144">
        <f>I9475/M9475</f>
        <v>1041.0714285714284</v>
      </c>
    </row>
    <row r="9476" spans="1:14">
      <c r="A9476" s="142" t="s">
        <v>2829</v>
      </c>
      <c r="B9476" s="142" t="s">
        <v>6878</v>
      </c>
      <c r="C9476" s="142" t="s">
        <v>3157</v>
      </c>
      <c r="D9476" s="142" t="s">
        <v>4213</v>
      </c>
      <c r="E9476" s="142" t="s">
        <v>6879</v>
      </c>
      <c r="F9476" s="143" t="str">
        <f>IF(H9476&lt;=60,"소형",IF((H9476&gt;60)*(H9476&lt;=85)=1,"중소형",IF((H9476&gt;85)*(H9476&lt;=102)=1,"중형",IF((H9476&gt;102)*(H9476&lt;=135)=1,"중대형","대형"))))</f>
        <v>중대형</v>
      </c>
      <c r="G9476" s="142" t="s">
        <v>6881</v>
      </c>
      <c r="H9476" s="143">
        <v>115</v>
      </c>
      <c r="I9476" s="144">
        <v>36000</v>
      </c>
      <c r="J9476" s="143">
        <v>117</v>
      </c>
      <c r="K9476" s="137">
        <v>43101</v>
      </c>
      <c r="L9476" s="137">
        <v>44105</v>
      </c>
      <c r="M9476" s="144">
        <f>H9476/3.3</f>
        <v>34.848484848484851</v>
      </c>
      <c r="N9476" s="144">
        <f>I9476/M9476</f>
        <v>1033.0434782608695</v>
      </c>
    </row>
    <row r="9477" spans="1:14">
      <c r="A9477" s="142" t="s">
        <v>2829</v>
      </c>
      <c r="B9477" s="142" t="s">
        <v>7147</v>
      </c>
      <c r="C9477" s="142" t="s">
        <v>3156</v>
      </c>
      <c r="D9477" s="142" t="s">
        <v>3366</v>
      </c>
      <c r="E9477" s="142" t="s">
        <v>7032</v>
      </c>
      <c r="F9477" s="143" t="str">
        <f>IF(H9477&lt;=60,"소형",IF((H9477&gt;60)*(H9477&lt;=85)=1,"중소형",IF((H9477&gt;85)*(H9477&lt;=102)=1,"중형",IF((H9477&gt;102)*(H9477&lt;=135)=1,"중대형","대형"))))</f>
        <v>소형</v>
      </c>
      <c r="G9477" s="142" t="s">
        <v>7148</v>
      </c>
      <c r="H9477" s="143">
        <v>38</v>
      </c>
      <c r="I9477" s="139" t="s">
        <v>3211</v>
      </c>
      <c r="J9477" s="143">
        <v>52</v>
      </c>
      <c r="K9477" s="137">
        <v>43160</v>
      </c>
      <c r="L9477" s="137">
        <v>44105</v>
      </c>
      <c r="M9477" s="144">
        <f>H9477/3.3</f>
        <v>11.515151515151516</v>
      </c>
      <c r="N9477" s="144" t="e">
        <f>I9477/M9477</f>
        <v>#VALUE!</v>
      </c>
    </row>
    <row r="9478" spans="1:14">
      <c r="A9478" s="142" t="s">
        <v>2829</v>
      </c>
      <c r="B9478" s="142" t="s">
        <v>7147</v>
      </c>
      <c r="C9478" s="142" t="s">
        <v>3156</v>
      </c>
      <c r="D9478" s="142" t="s">
        <v>3366</v>
      </c>
      <c r="E9478" s="142" t="s">
        <v>7032</v>
      </c>
      <c r="F9478" s="143" t="str">
        <f>IF(H9478&lt;=60,"소형",IF((H9478&gt;60)*(H9478&lt;=85)=1,"중소형",IF((H9478&gt;85)*(H9478&lt;=102)=1,"중형",IF((H9478&gt;102)*(H9478&lt;=135)=1,"중대형","대형"))))</f>
        <v>소형</v>
      </c>
      <c r="G9478" s="142" t="s">
        <v>7149</v>
      </c>
      <c r="H9478" s="143">
        <v>59</v>
      </c>
      <c r="I9478" s="144">
        <v>26403</v>
      </c>
      <c r="J9478" s="143">
        <v>78</v>
      </c>
      <c r="K9478" s="137">
        <v>43160</v>
      </c>
      <c r="L9478" s="137">
        <v>44105</v>
      </c>
      <c r="M9478" s="144">
        <f>H9478/3.3</f>
        <v>17.878787878787879</v>
      </c>
      <c r="N9478" s="144">
        <f>I9478/M9478</f>
        <v>1476.7779661016948</v>
      </c>
    </row>
    <row r="9479" spans="1:14">
      <c r="A9479" s="142" t="s">
        <v>2829</v>
      </c>
      <c r="B9479" s="142" t="s">
        <v>7147</v>
      </c>
      <c r="C9479" s="142" t="s">
        <v>3156</v>
      </c>
      <c r="D9479" s="142" t="s">
        <v>3366</v>
      </c>
      <c r="E9479" s="142" t="s">
        <v>7032</v>
      </c>
      <c r="F9479" s="143" t="str">
        <f>IF(H9479&lt;=60,"소형",IF((H9479&gt;60)*(H9479&lt;=85)=1,"중소형",IF((H9479&gt;85)*(H9479&lt;=102)=1,"중형",IF((H9479&gt;102)*(H9479&lt;=135)=1,"중대형","대형"))))</f>
        <v>소형</v>
      </c>
      <c r="G9479" s="142" t="s">
        <v>4845</v>
      </c>
      <c r="H9479" s="143">
        <v>59</v>
      </c>
      <c r="I9479" s="144">
        <v>25066</v>
      </c>
      <c r="J9479" s="143">
        <v>80</v>
      </c>
      <c r="K9479" s="137">
        <v>43160</v>
      </c>
      <c r="L9479" s="137">
        <v>44105</v>
      </c>
      <c r="M9479" s="144">
        <f>H9479/3.3</f>
        <v>17.878787878787879</v>
      </c>
      <c r="N9479" s="144">
        <f>I9479/M9479</f>
        <v>1401.9966101694915</v>
      </c>
    </row>
    <row r="9480" spans="1:14">
      <c r="A9480" s="142" t="s">
        <v>2829</v>
      </c>
      <c r="B9480" s="142" t="s">
        <v>7147</v>
      </c>
      <c r="C9480" s="142" t="s">
        <v>3156</v>
      </c>
      <c r="D9480" s="142" t="s">
        <v>3366</v>
      </c>
      <c r="E9480" s="142" t="s">
        <v>7032</v>
      </c>
      <c r="F9480" s="143" t="str">
        <f>IF(H9480&lt;=60,"소형",IF((H9480&gt;60)*(H9480&lt;=85)=1,"중소형",IF((H9480&gt;85)*(H9480&lt;=102)=1,"중형",IF((H9480&gt;102)*(H9480&lt;=135)=1,"중대형","대형"))))</f>
        <v>소형</v>
      </c>
      <c r="G9480" s="142" t="s">
        <v>3985</v>
      </c>
      <c r="H9480" s="143">
        <v>59</v>
      </c>
      <c r="I9480" s="144">
        <v>26172</v>
      </c>
      <c r="J9480" s="143">
        <v>48</v>
      </c>
      <c r="K9480" s="137">
        <v>43160</v>
      </c>
      <c r="L9480" s="137">
        <v>44105</v>
      </c>
      <c r="M9480" s="144">
        <f>H9480/3.3</f>
        <v>17.878787878787879</v>
      </c>
      <c r="N9480" s="144">
        <f>I9480/M9480</f>
        <v>1463.8576271186441</v>
      </c>
    </row>
    <row r="9481" spans="1:14">
      <c r="A9481" s="142" t="s">
        <v>2829</v>
      </c>
      <c r="B9481" s="142" t="s">
        <v>7147</v>
      </c>
      <c r="C9481" s="142" t="s">
        <v>3156</v>
      </c>
      <c r="D9481" s="142" t="s">
        <v>3366</v>
      </c>
      <c r="E9481" s="142" t="s">
        <v>7032</v>
      </c>
      <c r="F9481" s="143" t="str">
        <f>IF(H9481&lt;=60,"소형",IF((H9481&gt;60)*(H9481&lt;=85)=1,"중소형",IF((H9481&gt;85)*(H9481&lt;=102)=1,"중형",IF((H9481&gt;102)*(H9481&lt;=135)=1,"중대형","대형"))))</f>
        <v>중소형</v>
      </c>
      <c r="G9481" s="142" t="s">
        <v>7150</v>
      </c>
      <c r="H9481" s="143">
        <v>72</v>
      </c>
      <c r="I9481" s="144">
        <v>29646</v>
      </c>
      <c r="J9481" s="143">
        <v>76</v>
      </c>
      <c r="K9481" s="137">
        <v>43160</v>
      </c>
      <c r="L9481" s="137">
        <v>44105</v>
      </c>
      <c r="M9481" s="144">
        <f>H9481/3.3</f>
        <v>21.81818181818182</v>
      </c>
      <c r="N9481" s="144">
        <f>I9481/M9481</f>
        <v>1358.7749999999999</v>
      </c>
    </row>
    <row r="9482" spans="1:14">
      <c r="A9482" s="142" t="s">
        <v>2829</v>
      </c>
      <c r="B9482" s="142" t="s">
        <v>7151</v>
      </c>
      <c r="C9482" s="142" t="s">
        <v>3156</v>
      </c>
      <c r="D9482" s="142" t="s">
        <v>3366</v>
      </c>
      <c r="E9482" s="142" t="s">
        <v>7032</v>
      </c>
      <c r="F9482" s="143" t="str">
        <f>IF(H9482&lt;=60,"소형",IF((H9482&gt;60)*(H9482&lt;=85)=1,"중소형",IF((H9482&gt;85)*(H9482&lt;=102)=1,"중형",IF((H9482&gt;102)*(H9482&lt;=135)=1,"중대형","대형"))))</f>
        <v>소형</v>
      </c>
      <c r="G9482" s="142" t="s">
        <v>7152</v>
      </c>
      <c r="H9482" s="143">
        <v>49</v>
      </c>
      <c r="I9482" s="144">
        <v>23275</v>
      </c>
      <c r="J9482" s="143">
        <v>56</v>
      </c>
      <c r="K9482" s="137">
        <v>43160</v>
      </c>
      <c r="L9482" s="137">
        <v>44105</v>
      </c>
      <c r="M9482" s="144">
        <f>H9482/3.3</f>
        <v>14.84848484848485</v>
      </c>
      <c r="N9482" s="144">
        <f>I9482/M9482</f>
        <v>1567.5</v>
      </c>
    </row>
    <row r="9483" spans="1:14">
      <c r="A9483" s="142" t="s">
        <v>2829</v>
      </c>
      <c r="B9483" s="142" t="s">
        <v>7151</v>
      </c>
      <c r="C9483" s="142" t="s">
        <v>3156</v>
      </c>
      <c r="D9483" s="142" t="s">
        <v>3366</v>
      </c>
      <c r="E9483" s="142" t="s">
        <v>7032</v>
      </c>
      <c r="F9483" s="143" t="str">
        <f>IF(H9483&lt;=60,"소형",IF((H9483&gt;60)*(H9483&lt;=85)=1,"중소형",IF((H9483&gt;85)*(H9483&lt;=102)=1,"중형",IF((H9483&gt;102)*(H9483&lt;=135)=1,"중대형","대형"))))</f>
        <v>소형</v>
      </c>
      <c r="G9483" s="142" t="s">
        <v>7153</v>
      </c>
      <c r="H9483" s="143">
        <v>59</v>
      </c>
      <c r="I9483" s="144">
        <v>26969</v>
      </c>
      <c r="J9483" s="143">
        <v>168</v>
      </c>
      <c r="K9483" s="137">
        <v>43160</v>
      </c>
      <c r="L9483" s="137">
        <v>44105</v>
      </c>
      <c r="M9483" s="144">
        <f>H9483/3.3</f>
        <v>17.878787878787879</v>
      </c>
      <c r="N9483" s="144">
        <f>I9483/M9483</f>
        <v>1508.4355932203389</v>
      </c>
    </row>
    <row r="9484" spans="1:14">
      <c r="A9484" s="142" t="s">
        <v>2829</v>
      </c>
      <c r="B9484" s="142" t="s">
        <v>7151</v>
      </c>
      <c r="C9484" s="142" t="s">
        <v>3156</v>
      </c>
      <c r="D9484" s="142" t="s">
        <v>3366</v>
      </c>
      <c r="E9484" s="142" t="s">
        <v>7032</v>
      </c>
      <c r="F9484" s="143" t="str">
        <f>IF(H9484&lt;=60,"소형",IF((H9484&gt;60)*(H9484&lt;=85)=1,"중소형",IF((H9484&gt;85)*(H9484&lt;=102)=1,"중형",IF((H9484&gt;102)*(H9484&lt;=135)=1,"중대형","대형"))))</f>
        <v>중소형</v>
      </c>
      <c r="G9484" s="142" t="s">
        <v>7154</v>
      </c>
      <c r="H9484" s="143">
        <v>72</v>
      </c>
      <c r="I9484" s="144">
        <v>29842</v>
      </c>
      <c r="J9484" s="143">
        <v>101</v>
      </c>
      <c r="K9484" s="137">
        <v>43160</v>
      </c>
      <c r="L9484" s="137">
        <v>44105</v>
      </c>
      <c r="M9484" s="144">
        <f>H9484/3.3</f>
        <v>21.81818181818182</v>
      </c>
      <c r="N9484" s="144">
        <f>I9484/M9484</f>
        <v>1367.7583333333332</v>
      </c>
    </row>
    <row r="9485" spans="1:14">
      <c r="A9485" s="142" t="s">
        <v>2829</v>
      </c>
      <c r="B9485" s="142" t="s">
        <v>7151</v>
      </c>
      <c r="C9485" s="142" t="s">
        <v>3156</v>
      </c>
      <c r="D9485" s="142" t="s">
        <v>3366</v>
      </c>
      <c r="E9485" s="142" t="s">
        <v>7032</v>
      </c>
      <c r="F9485" s="143" t="str">
        <f>IF(H9485&lt;=60,"소형",IF((H9485&gt;60)*(H9485&lt;=85)=1,"중소형",IF((H9485&gt;85)*(H9485&lt;=102)=1,"중형",IF((H9485&gt;102)*(H9485&lt;=135)=1,"중대형","대형"))))</f>
        <v>중소형</v>
      </c>
      <c r="G9485" s="142" t="s">
        <v>7155</v>
      </c>
      <c r="H9485" s="143">
        <v>72</v>
      </c>
      <c r="I9485" s="144">
        <v>30134</v>
      </c>
      <c r="J9485" s="143">
        <v>54</v>
      </c>
      <c r="K9485" s="137">
        <v>43160</v>
      </c>
      <c r="L9485" s="137">
        <v>44105</v>
      </c>
      <c r="M9485" s="144">
        <f>H9485/3.3</f>
        <v>21.81818181818182</v>
      </c>
      <c r="N9485" s="144">
        <f>I9485/M9485</f>
        <v>1381.1416666666667</v>
      </c>
    </row>
    <row r="9486" spans="1:14">
      <c r="A9486" s="142" t="s">
        <v>2829</v>
      </c>
      <c r="B9486" s="142" t="s">
        <v>7151</v>
      </c>
      <c r="C9486" s="142" t="s">
        <v>3156</v>
      </c>
      <c r="D9486" s="142" t="s">
        <v>3366</v>
      </c>
      <c r="E9486" s="142" t="s">
        <v>7032</v>
      </c>
      <c r="F9486" s="143" t="str">
        <f>IF(H9486&lt;=60,"소형",IF((H9486&gt;60)*(H9486&lt;=85)=1,"중소형",IF((H9486&gt;85)*(H9486&lt;=102)=1,"중형",IF((H9486&gt;102)*(H9486&lt;=135)=1,"중대형","대형"))))</f>
        <v>중소형</v>
      </c>
      <c r="G9486" s="142" t="s">
        <v>3291</v>
      </c>
      <c r="H9486" s="143">
        <v>84</v>
      </c>
      <c r="I9486" s="144">
        <v>34808</v>
      </c>
      <c r="J9486" s="143">
        <v>312</v>
      </c>
      <c r="K9486" s="137">
        <v>43160</v>
      </c>
      <c r="L9486" s="137">
        <v>44105</v>
      </c>
      <c r="M9486" s="144">
        <f>H9486/3.3</f>
        <v>25.454545454545457</v>
      </c>
      <c r="N9486" s="144">
        <f>I9486/M9486</f>
        <v>1367.4571428571428</v>
      </c>
    </row>
    <row r="9487" spans="1:14">
      <c r="A9487" s="142" t="s">
        <v>2829</v>
      </c>
      <c r="B9487" s="142" t="s">
        <v>7151</v>
      </c>
      <c r="C9487" s="142" t="s">
        <v>3156</v>
      </c>
      <c r="D9487" s="142" t="s">
        <v>3366</v>
      </c>
      <c r="E9487" s="142" t="s">
        <v>7032</v>
      </c>
      <c r="F9487" s="143" t="str">
        <f>IF(H9487&lt;=60,"소형",IF((H9487&gt;60)*(H9487&lt;=85)=1,"중소형",IF((H9487&gt;85)*(H9487&lt;=102)=1,"중형",IF((H9487&gt;102)*(H9487&lt;=135)=1,"중대형","대형"))))</f>
        <v>중소형</v>
      </c>
      <c r="G9487" s="142" t="s">
        <v>4172</v>
      </c>
      <c r="H9487" s="143">
        <v>84</v>
      </c>
      <c r="I9487" s="144">
        <v>33323</v>
      </c>
      <c r="J9487" s="143">
        <v>174</v>
      </c>
      <c r="K9487" s="137">
        <v>43160</v>
      </c>
      <c r="L9487" s="137">
        <v>44105</v>
      </c>
      <c r="M9487" s="144">
        <f>H9487/3.3</f>
        <v>25.454545454545457</v>
      </c>
      <c r="N9487" s="144">
        <f>I9487/M9487</f>
        <v>1309.117857142857</v>
      </c>
    </row>
    <row r="9488" spans="1:14">
      <c r="A9488" s="142" t="s">
        <v>2829</v>
      </c>
      <c r="B9488" s="142" t="s">
        <v>7151</v>
      </c>
      <c r="C9488" s="142" t="s">
        <v>3156</v>
      </c>
      <c r="D9488" s="142" t="s">
        <v>3366</v>
      </c>
      <c r="E9488" s="142" t="s">
        <v>7032</v>
      </c>
      <c r="F9488" s="143" t="str">
        <f>IF(H9488&lt;=60,"소형",IF((H9488&gt;60)*(H9488&lt;=85)=1,"중소형",IF((H9488&gt;85)*(H9488&lt;=102)=1,"중형",IF((H9488&gt;102)*(H9488&lt;=135)=1,"중대형","대형"))))</f>
        <v>중대형</v>
      </c>
      <c r="G9488" s="142" t="s">
        <v>7156</v>
      </c>
      <c r="H9488" s="143">
        <v>103</v>
      </c>
      <c r="I9488" s="144">
        <v>43128</v>
      </c>
      <c r="J9488" s="143">
        <v>54</v>
      </c>
      <c r="K9488" s="137">
        <v>43160</v>
      </c>
      <c r="L9488" s="137">
        <v>44105</v>
      </c>
      <c r="M9488" s="144">
        <f>H9488/3.3</f>
        <v>31.212121212121215</v>
      </c>
      <c r="N9488" s="144">
        <f>I9488/M9488</f>
        <v>1381.7708737864077</v>
      </c>
    </row>
    <row r="9489" spans="1:14">
      <c r="A9489" s="142" t="s">
        <v>2829</v>
      </c>
      <c r="B9489" s="142" t="s">
        <v>7157</v>
      </c>
      <c r="C9489" s="142" t="s">
        <v>3167</v>
      </c>
      <c r="D9489" s="142" t="s">
        <v>6926</v>
      </c>
      <c r="E9489" s="142" t="s">
        <v>7158</v>
      </c>
      <c r="F9489" s="143" t="str">
        <f>IF(H9489&lt;=60,"소형",IF((H9489&gt;60)*(H9489&lt;=85)=1,"중소형",IF((H9489&gt;85)*(H9489&lt;=102)=1,"중형",IF((H9489&gt;102)*(H9489&lt;=135)=1,"중대형","대형"))))</f>
        <v>소형</v>
      </c>
      <c r="G9489" s="142" t="s">
        <v>4243</v>
      </c>
      <c r="H9489" s="143">
        <v>59</v>
      </c>
      <c r="I9489" s="139" t="s">
        <v>3211</v>
      </c>
      <c r="J9489" s="143">
        <v>36</v>
      </c>
      <c r="K9489" s="137">
        <v>43160</v>
      </c>
      <c r="L9489" s="137">
        <v>44105</v>
      </c>
      <c r="M9489" s="144">
        <f>H9489/3.3</f>
        <v>17.878787878787879</v>
      </c>
      <c r="N9489" s="144" t="e">
        <f>I9489/M9489</f>
        <v>#VALUE!</v>
      </c>
    </row>
    <row r="9490" spans="1:14">
      <c r="A9490" s="142" t="s">
        <v>2829</v>
      </c>
      <c r="B9490" s="142" t="s">
        <v>7157</v>
      </c>
      <c r="C9490" s="142" t="s">
        <v>3167</v>
      </c>
      <c r="D9490" s="142" t="s">
        <v>6926</v>
      </c>
      <c r="E9490" s="142" t="s">
        <v>7158</v>
      </c>
      <c r="F9490" s="143" t="str">
        <f>IF(H9490&lt;=60,"소형",IF((H9490&gt;60)*(H9490&lt;=85)=1,"중소형",IF((H9490&gt;85)*(H9490&lt;=102)=1,"중형",IF((H9490&gt;102)*(H9490&lt;=135)=1,"중대형","대형"))))</f>
        <v>소형</v>
      </c>
      <c r="G9490" s="142" t="s">
        <v>4244</v>
      </c>
      <c r="H9490" s="143">
        <v>59</v>
      </c>
      <c r="I9490" s="139" t="s">
        <v>3211</v>
      </c>
      <c r="J9490" s="143">
        <v>61</v>
      </c>
      <c r="K9490" s="137">
        <v>43160</v>
      </c>
      <c r="L9490" s="137">
        <v>44105</v>
      </c>
      <c r="M9490" s="144">
        <f>H9490/3.3</f>
        <v>17.878787878787879</v>
      </c>
      <c r="N9490" s="144" t="e">
        <f>I9490/M9490</f>
        <v>#VALUE!</v>
      </c>
    </row>
    <row r="9491" spans="1:14">
      <c r="A9491" s="142" t="s">
        <v>2829</v>
      </c>
      <c r="B9491" s="142" t="s">
        <v>7157</v>
      </c>
      <c r="C9491" s="142" t="s">
        <v>3167</v>
      </c>
      <c r="D9491" s="142" t="s">
        <v>6926</v>
      </c>
      <c r="E9491" s="142" t="s">
        <v>7158</v>
      </c>
      <c r="F9491" s="143" t="str">
        <f>IF(H9491&lt;=60,"소형",IF((H9491&gt;60)*(H9491&lt;=85)=1,"중소형",IF((H9491&gt;85)*(H9491&lt;=102)=1,"중형",IF((H9491&gt;102)*(H9491&lt;=135)=1,"중대형","대형"))))</f>
        <v>소형</v>
      </c>
      <c r="G9491" s="142" t="s">
        <v>5185</v>
      </c>
      <c r="H9491" s="143">
        <v>59</v>
      </c>
      <c r="I9491" s="139" t="s">
        <v>3211</v>
      </c>
      <c r="J9491" s="143">
        <v>10</v>
      </c>
      <c r="K9491" s="137">
        <v>43160</v>
      </c>
      <c r="L9491" s="137">
        <v>44105</v>
      </c>
      <c r="M9491" s="144">
        <f>H9491/3.3</f>
        <v>17.878787878787879</v>
      </c>
      <c r="N9491" s="144" t="e">
        <f>I9491/M9491</f>
        <v>#VALUE!</v>
      </c>
    </row>
    <row r="9492" spans="1:14">
      <c r="A9492" s="142" t="s">
        <v>2829</v>
      </c>
      <c r="B9492" s="142" t="s">
        <v>7157</v>
      </c>
      <c r="C9492" s="142" t="s">
        <v>3167</v>
      </c>
      <c r="D9492" s="142" t="s">
        <v>6926</v>
      </c>
      <c r="E9492" s="142" t="s">
        <v>7158</v>
      </c>
      <c r="F9492" s="143" t="str">
        <f>IF(H9492&lt;=60,"소형",IF((H9492&gt;60)*(H9492&lt;=85)=1,"중소형",IF((H9492&gt;85)*(H9492&lt;=102)=1,"중형",IF((H9492&gt;102)*(H9492&lt;=135)=1,"중대형","대형"))))</f>
        <v>중소형</v>
      </c>
      <c r="G9492" s="142" t="s">
        <v>5862</v>
      </c>
      <c r="H9492" s="143">
        <v>75</v>
      </c>
      <c r="I9492" s="144">
        <v>35280</v>
      </c>
      <c r="J9492" s="143">
        <v>54</v>
      </c>
      <c r="K9492" s="137">
        <v>43160</v>
      </c>
      <c r="L9492" s="137">
        <v>44105</v>
      </c>
      <c r="M9492" s="144">
        <f>H9492/3.3</f>
        <v>22.72727272727273</v>
      </c>
      <c r="N9492" s="144">
        <f>I9492/M9492</f>
        <v>1552.3199999999997</v>
      </c>
    </row>
    <row r="9493" spans="1:14">
      <c r="A9493" s="142" t="s">
        <v>2829</v>
      </c>
      <c r="B9493" s="142" t="s">
        <v>7157</v>
      </c>
      <c r="C9493" s="142" t="s">
        <v>3167</v>
      </c>
      <c r="D9493" s="142" t="s">
        <v>6926</v>
      </c>
      <c r="E9493" s="142" t="s">
        <v>7158</v>
      </c>
      <c r="F9493" s="143" t="str">
        <f>IF(H9493&lt;=60,"소형",IF((H9493&gt;60)*(H9493&lt;=85)=1,"중소형",IF((H9493&gt;85)*(H9493&lt;=102)=1,"중형",IF((H9493&gt;102)*(H9493&lt;=135)=1,"중대형","대형"))))</f>
        <v>중소형</v>
      </c>
      <c r="G9493" s="142" t="s">
        <v>5863</v>
      </c>
      <c r="H9493" s="143">
        <v>75</v>
      </c>
      <c r="I9493" s="144">
        <v>35370</v>
      </c>
      <c r="J9493" s="143">
        <v>57</v>
      </c>
      <c r="K9493" s="137">
        <v>43160</v>
      </c>
      <c r="L9493" s="137">
        <v>44105</v>
      </c>
      <c r="M9493" s="144">
        <f>H9493/3.3</f>
        <v>22.72727272727273</v>
      </c>
      <c r="N9493" s="144">
        <f>I9493/M9493</f>
        <v>1556.2799999999997</v>
      </c>
    </row>
    <row r="9494" spans="1:14">
      <c r="A9494" s="142" t="s">
        <v>2829</v>
      </c>
      <c r="B9494" s="142" t="s">
        <v>7157</v>
      </c>
      <c r="C9494" s="142" t="s">
        <v>3167</v>
      </c>
      <c r="D9494" s="142" t="s">
        <v>6926</v>
      </c>
      <c r="E9494" s="142" t="s">
        <v>7158</v>
      </c>
      <c r="F9494" s="143" t="str">
        <f>IF(H9494&lt;=60,"소형",IF((H9494&gt;60)*(H9494&lt;=85)=1,"중소형",IF((H9494&gt;85)*(H9494&lt;=102)=1,"중형",IF((H9494&gt;102)*(H9494&lt;=135)=1,"중대형","대형"))))</f>
        <v>중소형</v>
      </c>
      <c r="G9494" s="142" t="s">
        <v>5976</v>
      </c>
      <c r="H9494" s="143">
        <v>84</v>
      </c>
      <c r="I9494" s="144">
        <v>40130</v>
      </c>
      <c r="J9494" s="143">
        <v>64</v>
      </c>
      <c r="K9494" s="137">
        <v>43160</v>
      </c>
      <c r="L9494" s="137">
        <v>44105</v>
      </c>
      <c r="M9494" s="144">
        <f>H9494/3.3</f>
        <v>25.454545454545457</v>
      </c>
      <c r="N9494" s="144">
        <f>I9494/M9494</f>
        <v>1576.5357142857142</v>
      </c>
    </row>
    <row r="9495" spans="1:14">
      <c r="A9495" s="142" t="s">
        <v>2829</v>
      </c>
      <c r="B9495" s="142" t="s">
        <v>7419</v>
      </c>
      <c r="C9495" s="142" t="s">
        <v>3163</v>
      </c>
      <c r="D9495" s="142" t="s">
        <v>3452</v>
      </c>
      <c r="E9495" s="142" t="s">
        <v>7420</v>
      </c>
      <c r="F9495" s="143" t="str">
        <f>IF(H9495&lt;=60,"소형",IF((H9495&gt;60)*(H9495&lt;=85)=1,"중소형",IF((H9495&gt;85)*(H9495&lt;=102)=1,"중형",IF((H9495&gt;102)*(H9495&lt;=135)=1,"중대형","대형"))))</f>
        <v>중소형</v>
      </c>
      <c r="G9495" s="142" t="s">
        <v>7421</v>
      </c>
      <c r="H9495" s="143">
        <v>71</v>
      </c>
      <c r="I9495" s="144">
        <v>30648</v>
      </c>
      <c r="J9495" s="143">
        <v>12</v>
      </c>
      <c r="K9495" s="137">
        <v>43191</v>
      </c>
      <c r="L9495" s="137">
        <v>44105</v>
      </c>
      <c r="M9495" s="144">
        <f>H9495/3.3</f>
        <v>21.515151515151516</v>
      </c>
      <c r="N9495" s="144">
        <f>I9495/M9495</f>
        <v>1424.4845070422534</v>
      </c>
    </row>
    <row r="9496" spans="1:14">
      <c r="A9496" s="142" t="s">
        <v>2829</v>
      </c>
      <c r="B9496" s="142" t="s">
        <v>7419</v>
      </c>
      <c r="C9496" s="142" t="s">
        <v>3163</v>
      </c>
      <c r="D9496" s="142" t="s">
        <v>3452</v>
      </c>
      <c r="E9496" s="142" t="s">
        <v>7420</v>
      </c>
      <c r="F9496" s="143" t="str">
        <f>IF(H9496&lt;=60,"소형",IF((H9496&gt;60)*(H9496&lt;=85)=1,"중소형",IF((H9496&gt;85)*(H9496&lt;=102)=1,"중형",IF((H9496&gt;102)*(H9496&lt;=135)=1,"중대형","대형"))))</f>
        <v>중소형</v>
      </c>
      <c r="G9496" s="142" t="s">
        <v>7422</v>
      </c>
      <c r="H9496" s="143">
        <v>71</v>
      </c>
      <c r="I9496" s="144">
        <v>30648</v>
      </c>
      <c r="J9496" s="143">
        <v>24</v>
      </c>
      <c r="K9496" s="137">
        <v>43191</v>
      </c>
      <c r="L9496" s="137">
        <v>44105</v>
      </c>
      <c r="M9496" s="144">
        <f>H9496/3.3</f>
        <v>21.515151515151516</v>
      </c>
      <c r="N9496" s="144">
        <f>I9496/M9496</f>
        <v>1424.4845070422534</v>
      </c>
    </row>
    <row r="9497" spans="1:14">
      <c r="A9497" s="142" t="s">
        <v>2829</v>
      </c>
      <c r="B9497" s="142" t="s">
        <v>7419</v>
      </c>
      <c r="C9497" s="142" t="s">
        <v>3163</v>
      </c>
      <c r="D9497" s="142" t="s">
        <v>3452</v>
      </c>
      <c r="E9497" s="142" t="s">
        <v>7420</v>
      </c>
      <c r="F9497" s="143" t="str">
        <f>IF(H9497&lt;=60,"소형",IF((H9497&gt;60)*(H9497&lt;=85)=1,"중소형",IF((H9497&gt;85)*(H9497&lt;=102)=1,"중형",IF((H9497&gt;102)*(H9497&lt;=135)=1,"중대형","대형"))))</f>
        <v>중소형</v>
      </c>
      <c r="G9497" s="142" t="s">
        <v>7423</v>
      </c>
      <c r="H9497" s="143">
        <v>73</v>
      </c>
      <c r="I9497" s="144">
        <v>31605</v>
      </c>
      <c r="J9497" s="143">
        <v>48</v>
      </c>
      <c r="K9497" s="137">
        <v>43191</v>
      </c>
      <c r="L9497" s="137">
        <v>44105</v>
      </c>
      <c r="M9497" s="144">
        <f>H9497/3.3</f>
        <v>22.121212121212121</v>
      </c>
      <c r="N9497" s="144">
        <f>I9497/M9497</f>
        <v>1428.7191780821918</v>
      </c>
    </row>
    <row r="9498" spans="1:14">
      <c r="A9498" s="142" t="s">
        <v>2829</v>
      </c>
      <c r="B9498" s="142" t="s">
        <v>7419</v>
      </c>
      <c r="C9498" s="142" t="s">
        <v>3163</v>
      </c>
      <c r="D9498" s="142" t="s">
        <v>3452</v>
      </c>
      <c r="E9498" s="142" t="s">
        <v>7420</v>
      </c>
      <c r="F9498" s="143" t="str">
        <f>IF(H9498&lt;=60,"소형",IF((H9498&gt;60)*(H9498&lt;=85)=1,"중소형",IF((H9498&gt;85)*(H9498&lt;=102)=1,"중형",IF((H9498&gt;102)*(H9498&lt;=135)=1,"중대형","대형"))))</f>
        <v>중소형</v>
      </c>
      <c r="G9498" s="142" t="s">
        <v>7424</v>
      </c>
      <c r="H9498" s="143">
        <v>75</v>
      </c>
      <c r="I9498" s="144">
        <v>29746</v>
      </c>
      <c r="J9498" s="143">
        <v>12</v>
      </c>
      <c r="K9498" s="137">
        <v>43191</v>
      </c>
      <c r="L9498" s="137">
        <v>44105</v>
      </c>
      <c r="M9498" s="144">
        <f>H9498/3.3</f>
        <v>22.72727272727273</v>
      </c>
      <c r="N9498" s="144">
        <f>I9498/M9498</f>
        <v>1308.8239999999998</v>
      </c>
    </row>
    <row r="9499" spans="1:14">
      <c r="A9499" s="142" t="s">
        <v>2829</v>
      </c>
      <c r="B9499" s="142" t="s">
        <v>7419</v>
      </c>
      <c r="C9499" s="142" t="s">
        <v>3163</v>
      </c>
      <c r="D9499" s="142" t="s">
        <v>3452</v>
      </c>
      <c r="E9499" s="142" t="s">
        <v>7420</v>
      </c>
      <c r="F9499" s="143" t="str">
        <f>IF(H9499&lt;=60,"소형",IF((H9499&gt;60)*(H9499&lt;=85)=1,"중소형",IF((H9499&gt;85)*(H9499&lt;=102)=1,"중형",IF((H9499&gt;102)*(H9499&lt;=135)=1,"중대형","대형"))))</f>
        <v>중소형</v>
      </c>
      <c r="G9499" s="142" t="s">
        <v>7425</v>
      </c>
      <c r="H9499" s="143">
        <v>76</v>
      </c>
      <c r="I9499" s="144">
        <v>32932</v>
      </c>
      <c r="J9499" s="143">
        <v>12</v>
      </c>
      <c r="K9499" s="137">
        <v>43191</v>
      </c>
      <c r="L9499" s="137">
        <v>44105</v>
      </c>
      <c r="M9499" s="144">
        <f>H9499/3.3</f>
        <v>23.030303030303031</v>
      </c>
      <c r="N9499" s="144">
        <f>I9499/M9499</f>
        <v>1429.9421052631578</v>
      </c>
    </row>
    <row r="9500" spans="1:14">
      <c r="A9500" s="142" t="s">
        <v>2829</v>
      </c>
      <c r="B9500" s="142" t="s">
        <v>7419</v>
      </c>
      <c r="C9500" s="142" t="s">
        <v>3163</v>
      </c>
      <c r="D9500" s="142" t="s">
        <v>3452</v>
      </c>
      <c r="E9500" s="142" t="s">
        <v>7420</v>
      </c>
      <c r="F9500" s="143" t="str">
        <f>IF(H9500&lt;=60,"소형",IF((H9500&gt;60)*(H9500&lt;=85)=1,"중소형",IF((H9500&gt;85)*(H9500&lt;=102)=1,"중형",IF((H9500&gt;102)*(H9500&lt;=135)=1,"중대형","대형"))))</f>
        <v>중소형</v>
      </c>
      <c r="G9500" s="142" t="s">
        <v>7426</v>
      </c>
      <c r="H9500" s="143">
        <v>76</v>
      </c>
      <c r="I9500" s="144">
        <v>30351</v>
      </c>
      <c r="J9500" s="143">
        <v>36</v>
      </c>
      <c r="K9500" s="137">
        <v>43191</v>
      </c>
      <c r="L9500" s="137">
        <v>44105</v>
      </c>
      <c r="M9500" s="144">
        <f>H9500/3.3</f>
        <v>23.030303030303031</v>
      </c>
      <c r="N9500" s="144">
        <f>I9500/M9500</f>
        <v>1317.8723684210527</v>
      </c>
    </row>
    <row r="9501" spans="1:14">
      <c r="A9501" s="142" t="s">
        <v>2829</v>
      </c>
      <c r="B9501" s="142" t="s">
        <v>7419</v>
      </c>
      <c r="C9501" s="142" t="s">
        <v>3163</v>
      </c>
      <c r="D9501" s="142" t="s">
        <v>3452</v>
      </c>
      <c r="E9501" s="142" t="s">
        <v>7420</v>
      </c>
      <c r="F9501" s="143" t="str">
        <f>IF(H9501&lt;=60,"소형",IF((H9501&gt;60)*(H9501&lt;=85)=1,"중소형",IF((H9501&gt;85)*(H9501&lt;=102)=1,"중형",IF((H9501&gt;102)*(H9501&lt;=135)=1,"중대형","대형"))))</f>
        <v>중소형</v>
      </c>
      <c r="G9501" s="142" t="s">
        <v>7427</v>
      </c>
      <c r="H9501" s="143">
        <v>78</v>
      </c>
      <c r="I9501" s="144">
        <v>33543</v>
      </c>
      <c r="J9501" s="143">
        <v>12</v>
      </c>
      <c r="K9501" s="137">
        <v>43191</v>
      </c>
      <c r="L9501" s="137">
        <v>44105</v>
      </c>
      <c r="M9501" s="144">
        <f>H9501/3.3</f>
        <v>23.636363636363637</v>
      </c>
      <c r="N9501" s="144">
        <f>I9501/M9501</f>
        <v>1419.126923076923</v>
      </c>
    </row>
    <row r="9502" spans="1:14">
      <c r="A9502" s="142" t="s">
        <v>2829</v>
      </c>
      <c r="B9502" s="142" t="s">
        <v>7419</v>
      </c>
      <c r="C9502" s="142" t="s">
        <v>3163</v>
      </c>
      <c r="D9502" s="142" t="s">
        <v>3452</v>
      </c>
      <c r="E9502" s="142" t="s">
        <v>7420</v>
      </c>
      <c r="F9502" s="143" t="str">
        <f>IF(H9502&lt;=60,"소형",IF((H9502&gt;60)*(H9502&lt;=85)=1,"중소형",IF((H9502&gt;85)*(H9502&lt;=102)=1,"중형",IF((H9502&gt;102)*(H9502&lt;=135)=1,"중대형","대형"))))</f>
        <v>중소형</v>
      </c>
      <c r="G9502" s="142" t="s">
        <v>7428</v>
      </c>
      <c r="H9502" s="143">
        <v>80</v>
      </c>
      <c r="I9502" s="144">
        <v>31829</v>
      </c>
      <c r="J9502" s="143">
        <v>12</v>
      </c>
      <c r="K9502" s="137">
        <v>43191</v>
      </c>
      <c r="L9502" s="137">
        <v>44105</v>
      </c>
      <c r="M9502" s="144">
        <f>H9502/3.3</f>
        <v>24.242424242424242</v>
      </c>
      <c r="N9502" s="144">
        <f>I9502/M9502</f>
        <v>1312.94625</v>
      </c>
    </row>
    <row r="9503" spans="1:14">
      <c r="A9503" s="142" t="s">
        <v>2829</v>
      </c>
      <c r="B9503" s="142" t="s">
        <v>7419</v>
      </c>
      <c r="C9503" s="142" t="s">
        <v>3163</v>
      </c>
      <c r="D9503" s="142" t="s">
        <v>3452</v>
      </c>
      <c r="E9503" s="142" t="s">
        <v>7420</v>
      </c>
      <c r="F9503" s="143" t="str">
        <f>IF(H9503&lt;=60,"소형",IF((H9503&gt;60)*(H9503&lt;=85)=1,"중소형",IF((H9503&gt;85)*(H9503&lt;=102)=1,"중형",IF((H9503&gt;102)*(H9503&lt;=135)=1,"중대형","대형"))))</f>
        <v>중소형</v>
      </c>
      <c r="G9503" s="142" t="s">
        <v>7429</v>
      </c>
      <c r="H9503" s="143">
        <v>82</v>
      </c>
      <c r="I9503" s="144">
        <v>32578</v>
      </c>
      <c r="J9503" s="143">
        <v>12</v>
      </c>
      <c r="K9503" s="137">
        <v>43191</v>
      </c>
      <c r="L9503" s="137">
        <v>44105</v>
      </c>
      <c r="M9503" s="144">
        <f>H9503/3.3</f>
        <v>24.848484848484851</v>
      </c>
      <c r="N9503" s="144">
        <f>I9503/M9503</f>
        <v>1311.0658536585365</v>
      </c>
    </row>
    <row r="9504" spans="1:14">
      <c r="A9504" s="142" t="s">
        <v>2829</v>
      </c>
      <c r="B9504" s="142" t="s">
        <v>7419</v>
      </c>
      <c r="C9504" s="142" t="s">
        <v>3163</v>
      </c>
      <c r="D9504" s="142" t="s">
        <v>3452</v>
      </c>
      <c r="E9504" s="142" t="s">
        <v>7420</v>
      </c>
      <c r="F9504" s="143" t="str">
        <f>IF(H9504&lt;=60,"소형",IF((H9504&gt;60)*(H9504&lt;=85)=1,"중소형",IF((H9504&gt;85)*(H9504&lt;=102)=1,"중형",IF((H9504&gt;102)*(H9504&lt;=135)=1,"중대형","대형"))))</f>
        <v>중소형</v>
      </c>
      <c r="G9504" s="142" t="s">
        <v>7430</v>
      </c>
      <c r="H9504" s="143">
        <v>83</v>
      </c>
      <c r="I9504" s="144">
        <v>32626</v>
      </c>
      <c r="J9504" s="143">
        <v>24</v>
      </c>
      <c r="K9504" s="137">
        <v>43191</v>
      </c>
      <c r="L9504" s="137">
        <v>44105</v>
      </c>
      <c r="M9504" s="144">
        <f>H9504/3.3</f>
        <v>25.151515151515152</v>
      </c>
      <c r="N9504" s="144">
        <f>I9504/M9504</f>
        <v>1297.178313253012</v>
      </c>
    </row>
    <row r="9505" spans="1:14">
      <c r="A9505" s="142" t="s">
        <v>2829</v>
      </c>
      <c r="B9505" s="142" t="s">
        <v>7431</v>
      </c>
      <c r="C9505" s="142" t="s">
        <v>3156</v>
      </c>
      <c r="D9505" s="142" t="s">
        <v>3408</v>
      </c>
      <c r="E9505" s="142" t="s">
        <v>7432</v>
      </c>
      <c r="F9505" s="143" t="str">
        <f>IF(H9505&lt;=60,"소형",IF((H9505&gt;60)*(H9505&lt;=85)=1,"중소형",IF((H9505&gt;85)*(H9505&lt;=102)=1,"중형",IF((H9505&gt;102)*(H9505&lt;=135)=1,"중대형","대형"))))</f>
        <v>중소형</v>
      </c>
      <c r="G9505" s="142" t="s">
        <v>7433</v>
      </c>
      <c r="H9505" s="143">
        <v>69</v>
      </c>
      <c r="I9505" s="144">
        <v>25930</v>
      </c>
      <c r="J9505" s="143">
        <v>45</v>
      </c>
      <c r="K9505" s="137">
        <v>43191</v>
      </c>
      <c r="L9505" s="137">
        <v>44105</v>
      </c>
      <c r="M9505" s="144">
        <f>H9505/3.3</f>
        <v>20.90909090909091</v>
      </c>
      <c r="N9505" s="144">
        <f>I9505/M9505</f>
        <v>1240.1304347826087</v>
      </c>
    </row>
    <row r="9506" spans="1:14">
      <c r="A9506" s="142" t="s">
        <v>2829</v>
      </c>
      <c r="B9506" s="142" t="s">
        <v>7431</v>
      </c>
      <c r="C9506" s="142" t="s">
        <v>3156</v>
      </c>
      <c r="D9506" s="142" t="s">
        <v>3408</v>
      </c>
      <c r="E9506" s="142" t="s">
        <v>7432</v>
      </c>
      <c r="F9506" s="143" t="str">
        <f>IF(H9506&lt;=60,"소형",IF((H9506&gt;60)*(H9506&lt;=85)=1,"중소형",IF((H9506&gt;85)*(H9506&lt;=102)=1,"중형",IF((H9506&gt;102)*(H9506&lt;=135)=1,"중대형","대형"))))</f>
        <v>중소형</v>
      </c>
      <c r="G9506" s="142" t="s">
        <v>7434</v>
      </c>
      <c r="H9506" s="143">
        <v>69</v>
      </c>
      <c r="I9506" s="144">
        <v>26385</v>
      </c>
      <c r="J9506" s="143">
        <v>55</v>
      </c>
      <c r="K9506" s="137">
        <v>43191</v>
      </c>
      <c r="L9506" s="137">
        <v>44105</v>
      </c>
      <c r="M9506" s="144">
        <f>H9506/3.3</f>
        <v>20.90909090909091</v>
      </c>
      <c r="N9506" s="144">
        <f>I9506/M9506</f>
        <v>1261.891304347826</v>
      </c>
    </row>
    <row r="9507" spans="1:14">
      <c r="A9507" s="142" t="s">
        <v>2829</v>
      </c>
      <c r="B9507" s="142" t="s">
        <v>7431</v>
      </c>
      <c r="C9507" s="142" t="s">
        <v>3156</v>
      </c>
      <c r="D9507" s="142" t="s">
        <v>3408</v>
      </c>
      <c r="E9507" s="142" t="s">
        <v>7432</v>
      </c>
      <c r="F9507" s="143" t="str">
        <f>IF(H9507&lt;=60,"소형",IF((H9507&gt;60)*(H9507&lt;=85)=1,"중소형",IF((H9507&gt;85)*(H9507&lt;=102)=1,"중형",IF((H9507&gt;102)*(H9507&lt;=135)=1,"중대형","대형"))))</f>
        <v>중소형</v>
      </c>
      <c r="G9507" s="142" t="s">
        <v>3474</v>
      </c>
      <c r="H9507" s="143">
        <v>84</v>
      </c>
      <c r="I9507" s="144">
        <v>30444</v>
      </c>
      <c r="J9507" s="143">
        <v>58</v>
      </c>
      <c r="K9507" s="137">
        <v>43191</v>
      </c>
      <c r="L9507" s="137">
        <v>44105</v>
      </c>
      <c r="M9507" s="144">
        <f>H9507/3.3</f>
        <v>25.454545454545457</v>
      </c>
      <c r="N9507" s="144">
        <f>I9507/M9507</f>
        <v>1196.0142857142855</v>
      </c>
    </row>
    <row r="9508" spans="1:14">
      <c r="A9508" s="142" t="s">
        <v>2829</v>
      </c>
      <c r="B9508" s="142" t="s">
        <v>7431</v>
      </c>
      <c r="C9508" s="142" t="s">
        <v>3156</v>
      </c>
      <c r="D9508" s="142" t="s">
        <v>3408</v>
      </c>
      <c r="E9508" s="142" t="s">
        <v>7432</v>
      </c>
      <c r="F9508" s="143" t="str">
        <f>IF(H9508&lt;=60,"소형",IF((H9508&gt;60)*(H9508&lt;=85)=1,"중소형",IF((H9508&gt;85)*(H9508&lt;=102)=1,"중형",IF((H9508&gt;102)*(H9508&lt;=135)=1,"중대형","대형"))))</f>
        <v>중소형</v>
      </c>
      <c r="G9508" s="142" t="s">
        <v>3208</v>
      </c>
      <c r="H9508" s="143">
        <v>84</v>
      </c>
      <c r="I9508" s="144">
        <v>31540</v>
      </c>
      <c r="J9508" s="143">
        <v>202</v>
      </c>
      <c r="K9508" s="137">
        <v>43191</v>
      </c>
      <c r="L9508" s="137">
        <v>44105</v>
      </c>
      <c r="M9508" s="144">
        <f>H9508/3.3</f>
        <v>25.454545454545457</v>
      </c>
      <c r="N9508" s="144">
        <f>I9508/M9508</f>
        <v>1239.0714285714284</v>
      </c>
    </row>
    <row r="9509" spans="1:14">
      <c r="A9509" s="142" t="s">
        <v>2829</v>
      </c>
      <c r="B9509" s="142" t="s">
        <v>7470</v>
      </c>
      <c r="C9509" s="142" t="s">
        <v>3168</v>
      </c>
      <c r="D9509" s="142" t="s">
        <v>3247</v>
      </c>
      <c r="E9509" s="142" t="s">
        <v>5190</v>
      </c>
      <c r="F9509" s="143" t="str">
        <f>IF(H9509&lt;=60,"소형",IF((H9509&gt;60)*(H9509&lt;=85)=1,"중소형",IF((H9509&gt;85)*(H9509&lt;=102)=1,"중형",IF((H9509&gt;102)*(H9509&lt;=135)=1,"중대형","대형"))))</f>
        <v>소형</v>
      </c>
      <c r="G9509" s="142" t="s">
        <v>7471</v>
      </c>
      <c r="H9509" s="143">
        <v>39</v>
      </c>
      <c r="I9509" s="144">
        <v>23800</v>
      </c>
      <c r="J9509" s="143">
        <v>60</v>
      </c>
      <c r="K9509" s="137">
        <v>43221</v>
      </c>
      <c r="L9509" s="137">
        <v>44105</v>
      </c>
      <c r="M9509" s="144">
        <f>H9509/3.3</f>
        <v>11.818181818181818</v>
      </c>
      <c r="N9509" s="144">
        <f>I9509/M9509</f>
        <v>2013.8461538461538</v>
      </c>
    </row>
    <row r="9510" spans="1:14">
      <c r="A9510" s="142" t="s">
        <v>2829</v>
      </c>
      <c r="B9510" s="142" t="s">
        <v>7470</v>
      </c>
      <c r="C9510" s="142" t="s">
        <v>3168</v>
      </c>
      <c r="D9510" s="142" t="s">
        <v>3247</v>
      </c>
      <c r="E9510" s="142" t="s">
        <v>5190</v>
      </c>
      <c r="F9510" s="143" t="str">
        <f>IF(H9510&lt;=60,"소형",IF((H9510&gt;60)*(H9510&lt;=85)=1,"중소형",IF((H9510&gt;85)*(H9510&lt;=102)=1,"중형",IF((H9510&gt;102)*(H9510&lt;=135)=1,"중대형","대형"))))</f>
        <v>소형</v>
      </c>
      <c r="G9510" s="142" t="s">
        <v>3808</v>
      </c>
      <c r="H9510" s="143">
        <v>59</v>
      </c>
      <c r="I9510" s="144">
        <v>30700</v>
      </c>
      <c r="J9510" s="143">
        <v>120</v>
      </c>
      <c r="K9510" s="137">
        <v>43221</v>
      </c>
      <c r="L9510" s="137">
        <v>44105</v>
      </c>
      <c r="M9510" s="144">
        <f>H9510/3.3</f>
        <v>17.878787878787879</v>
      </c>
      <c r="N9510" s="144">
        <f>I9510/M9510</f>
        <v>1717.1186440677966</v>
      </c>
    </row>
    <row r="9511" spans="1:14">
      <c r="A9511" s="142" t="s">
        <v>2829</v>
      </c>
      <c r="B9511" s="142" t="s">
        <v>7470</v>
      </c>
      <c r="C9511" s="142" t="s">
        <v>3168</v>
      </c>
      <c r="D9511" s="142" t="s">
        <v>3247</v>
      </c>
      <c r="E9511" s="142" t="s">
        <v>5190</v>
      </c>
      <c r="F9511" s="143" t="str">
        <f>IF(H9511&lt;=60,"소형",IF((H9511&gt;60)*(H9511&lt;=85)=1,"중소형",IF((H9511&gt;85)*(H9511&lt;=102)=1,"중형",IF((H9511&gt;102)*(H9511&lt;=135)=1,"중대형","대형"))))</f>
        <v>중소형</v>
      </c>
      <c r="G9511" s="142" t="s">
        <v>3209</v>
      </c>
      <c r="H9511" s="143">
        <v>84</v>
      </c>
      <c r="I9511" s="144">
        <v>42500</v>
      </c>
      <c r="J9511" s="143">
        <v>156</v>
      </c>
      <c r="K9511" s="137">
        <v>43221</v>
      </c>
      <c r="L9511" s="137">
        <v>44105</v>
      </c>
      <c r="M9511" s="144">
        <f>H9511/3.3</f>
        <v>25.454545454545457</v>
      </c>
      <c r="N9511" s="144">
        <f>I9511/M9511</f>
        <v>1669.6428571428569</v>
      </c>
    </row>
    <row r="9512" spans="1:14">
      <c r="A9512" s="142" t="s">
        <v>2829</v>
      </c>
      <c r="B9512" s="142" t="s">
        <v>7470</v>
      </c>
      <c r="C9512" s="142" t="s">
        <v>3168</v>
      </c>
      <c r="D9512" s="142" t="s">
        <v>3247</v>
      </c>
      <c r="E9512" s="142" t="s">
        <v>5190</v>
      </c>
      <c r="F9512" s="143" t="str">
        <f>IF(H9512&lt;=60,"소형",IF((H9512&gt;60)*(H9512&lt;=85)=1,"중소형",IF((H9512&gt;85)*(H9512&lt;=102)=1,"중형",IF((H9512&gt;102)*(H9512&lt;=135)=1,"중대형","대형"))))</f>
        <v>중소형</v>
      </c>
      <c r="G9512" s="142" t="s">
        <v>3208</v>
      </c>
      <c r="H9512" s="143">
        <v>84</v>
      </c>
      <c r="I9512" s="144">
        <v>41900</v>
      </c>
      <c r="J9512" s="143">
        <v>286</v>
      </c>
      <c r="K9512" s="137">
        <v>43221</v>
      </c>
      <c r="L9512" s="137">
        <v>44105</v>
      </c>
      <c r="M9512" s="144">
        <f>H9512/3.3</f>
        <v>25.454545454545457</v>
      </c>
      <c r="N9512" s="144">
        <f>I9512/M9512</f>
        <v>1646.0714285714284</v>
      </c>
    </row>
    <row r="9513" spans="1:14">
      <c r="A9513" s="142" t="s">
        <v>2827</v>
      </c>
      <c r="B9513" s="142" t="s">
        <v>7472</v>
      </c>
      <c r="C9513" s="142" t="s">
        <v>3163</v>
      </c>
      <c r="D9513" s="142" t="s">
        <v>3341</v>
      </c>
      <c r="E9513" s="142" t="s">
        <v>7193</v>
      </c>
      <c r="F9513" s="143" t="str">
        <f>IF(H9513&lt;=60,"소형",IF((H9513&gt;60)*(H9513&lt;=85)=1,"중소형",IF((H9513&gt;85)*(H9513&lt;=102)=1,"중형",IF((H9513&gt;102)*(H9513&lt;=135)=1,"중대형","대형"))))</f>
        <v>소형</v>
      </c>
      <c r="G9513" s="142" t="s">
        <v>3391</v>
      </c>
      <c r="H9513" s="143">
        <v>51</v>
      </c>
      <c r="I9513" s="139" t="s">
        <v>3211</v>
      </c>
      <c r="J9513" s="143">
        <v>519</v>
      </c>
      <c r="K9513" s="137">
        <v>43221</v>
      </c>
      <c r="L9513" s="137">
        <v>44105</v>
      </c>
      <c r="M9513" s="144">
        <f>H9513/3.3</f>
        <v>15.454545454545455</v>
      </c>
      <c r="N9513" s="144" t="e">
        <f>I9513/M9513</f>
        <v>#VALUE!</v>
      </c>
    </row>
    <row r="9514" spans="1:14">
      <c r="A9514" s="142" t="s">
        <v>2827</v>
      </c>
      <c r="B9514" s="142" t="s">
        <v>7472</v>
      </c>
      <c r="C9514" s="142" t="s">
        <v>3163</v>
      </c>
      <c r="D9514" s="142" t="s">
        <v>3341</v>
      </c>
      <c r="E9514" s="142" t="s">
        <v>7193</v>
      </c>
      <c r="F9514" s="143" t="str">
        <f>IF(H9514&lt;=60,"소형",IF((H9514&gt;60)*(H9514&lt;=85)=1,"중소형",IF((H9514&gt;85)*(H9514&lt;=102)=1,"중형",IF((H9514&gt;102)*(H9514&lt;=135)=1,"중대형","대형"))))</f>
        <v>중소형</v>
      </c>
      <c r="G9514" s="142" t="s">
        <v>3998</v>
      </c>
      <c r="H9514" s="143">
        <v>74</v>
      </c>
      <c r="I9514" s="139" t="s">
        <v>3211</v>
      </c>
      <c r="J9514" s="143">
        <v>100</v>
      </c>
      <c r="K9514" s="137">
        <v>43221</v>
      </c>
      <c r="L9514" s="137">
        <v>44105</v>
      </c>
      <c r="M9514" s="144">
        <f>H9514/3.3</f>
        <v>22.424242424242426</v>
      </c>
      <c r="N9514" s="144" t="e">
        <f>I9514/M9514</f>
        <v>#VALUE!</v>
      </c>
    </row>
    <row r="9515" spans="1:14">
      <c r="A9515" s="142" t="s">
        <v>2827</v>
      </c>
      <c r="B9515" s="142" t="s">
        <v>7472</v>
      </c>
      <c r="C9515" s="142" t="s">
        <v>3163</v>
      </c>
      <c r="D9515" s="142" t="s">
        <v>3341</v>
      </c>
      <c r="E9515" s="142" t="s">
        <v>7193</v>
      </c>
      <c r="F9515" s="143" t="str">
        <f>IF(H9515&lt;=60,"소형",IF((H9515&gt;60)*(H9515&lt;=85)=1,"중소형",IF((H9515&gt;85)*(H9515&lt;=102)=1,"중형",IF((H9515&gt;102)*(H9515&lt;=135)=1,"중대형","대형"))))</f>
        <v>중소형</v>
      </c>
      <c r="G9515" s="142" t="s">
        <v>3443</v>
      </c>
      <c r="H9515" s="143">
        <v>84</v>
      </c>
      <c r="I9515" s="139" t="s">
        <v>3211</v>
      </c>
      <c r="J9515" s="143">
        <v>220</v>
      </c>
      <c r="K9515" s="137">
        <v>43221</v>
      </c>
      <c r="L9515" s="137">
        <v>44105</v>
      </c>
      <c r="M9515" s="144">
        <f>H9515/3.3</f>
        <v>25.454545454545457</v>
      </c>
      <c r="N9515" s="144" t="e">
        <f>I9515/M9515</f>
        <v>#VALUE!</v>
      </c>
    </row>
    <row r="9516" spans="1:14">
      <c r="A9516" s="142" t="s">
        <v>3201</v>
      </c>
      <c r="B9516" s="142" t="s">
        <v>7529</v>
      </c>
      <c r="C9516" s="142" t="s">
        <v>3163</v>
      </c>
      <c r="D9516" s="142" t="s">
        <v>3278</v>
      </c>
      <c r="E9516" s="142" t="s">
        <v>3309</v>
      </c>
      <c r="F9516" s="143" t="str">
        <f>IF(H9516&lt;=60,"소형",IF((H9516&gt;60)*(H9516&lt;=85)=1,"중소형",IF((H9516&gt;85)*(H9516&lt;=102)=1,"중형",IF((H9516&gt;102)*(H9516&lt;=135)=1,"중대형","대형"))))</f>
        <v>중소형</v>
      </c>
      <c r="G9516" s="142" t="s">
        <v>3987</v>
      </c>
      <c r="H9516" s="143">
        <v>74</v>
      </c>
      <c r="I9516" s="144">
        <v>31760</v>
      </c>
      <c r="J9516" s="143">
        <v>300</v>
      </c>
      <c r="K9516" s="137">
        <v>43221</v>
      </c>
      <c r="L9516" s="137">
        <v>44105</v>
      </c>
      <c r="M9516" s="144">
        <f>H9516/3.3</f>
        <v>22.424242424242426</v>
      </c>
      <c r="N9516" s="144">
        <f>I9516/M9516</f>
        <v>1416.3243243243242</v>
      </c>
    </row>
    <row r="9517" spans="1:14">
      <c r="A9517" s="142" t="s">
        <v>3201</v>
      </c>
      <c r="B9517" s="142" t="s">
        <v>7529</v>
      </c>
      <c r="C9517" s="142" t="s">
        <v>3163</v>
      </c>
      <c r="D9517" s="142" t="s">
        <v>3278</v>
      </c>
      <c r="E9517" s="142" t="s">
        <v>3309</v>
      </c>
      <c r="F9517" s="143" t="str">
        <f>IF(H9517&lt;=60,"소형",IF((H9517&gt;60)*(H9517&lt;=85)=1,"중소형",IF((H9517&gt;85)*(H9517&lt;=102)=1,"중형",IF((H9517&gt;102)*(H9517&lt;=135)=1,"중대형","대형"))))</f>
        <v>중소형</v>
      </c>
      <c r="G9517" s="142" t="s">
        <v>3291</v>
      </c>
      <c r="H9517" s="143">
        <v>84</v>
      </c>
      <c r="I9517" s="144">
        <v>35640</v>
      </c>
      <c r="J9517" s="143">
        <v>275</v>
      </c>
      <c r="K9517" s="137">
        <v>43221</v>
      </c>
      <c r="L9517" s="137">
        <v>44105</v>
      </c>
      <c r="M9517" s="144">
        <f>H9517/3.3</f>
        <v>25.454545454545457</v>
      </c>
      <c r="N9517" s="144">
        <f>I9517/M9517</f>
        <v>1400.1428571428571</v>
      </c>
    </row>
    <row r="9518" spans="1:14">
      <c r="A9518" s="142" t="s">
        <v>3201</v>
      </c>
      <c r="B9518" s="142" t="s">
        <v>7529</v>
      </c>
      <c r="C9518" s="142" t="s">
        <v>3163</v>
      </c>
      <c r="D9518" s="142" t="s">
        <v>3278</v>
      </c>
      <c r="E9518" s="142" t="s">
        <v>3309</v>
      </c>
      <c r="F9518" s="143" t="str">
        <f>IF(H9518&lt;=60,"소형",IF((H9518&gt;60)*(H9518&lt;=85)=1,"중소형",IF((H9518&gt;85)*(H9518&lt;=102)=1,"중형",IF((H9518&gt;102)*(H9518&lt;=135)=1,"중대형","대형"))))</f>
        <v>중소형</v>
      </c>
      <c r="G9518" s="142" t="s">
        <v>3292</v>
      </c>
      <c r="H9518" s="143">
        <v>84</v>
      </c>
      <c r="I9518" s="144">
        <v>36200</v>
      </c>
      <c r="J9518" s="143">
        <v>25</v>
      </c>
      <c r="K9518" s="137">
        <v>43221</v>
      </c>
      <c r="L9518" s="137">
        <v>44105</v>
      </c>
      <c r="M9518" s="144">
        <f>H9518/3.3</f>
        <v>25.454545454545457</v>
      </c>
      <c r="N9518" s="144">
        <f>I9518/M9518</f>
        <v>1422.1428571428571</v>
      </c>
    </row>
    <row r="9519" spans="1:14">
      <c r="A9519" s="142" t="s">
        <v>3201</v>
      </c>
      <c r="B9519" s="142" t="s">
        <v>7529</v>
      </c>
      <c r="C9519" s="142" t="s">
        <v>3163</v>
      </c>
      <c r="D9519" s="142" t="s">
        <v>3278</v>
      </c>
      <c r="E9519" s="142" t="s">
        <v>3309</v>
      </c>
      <c r="F9519" s="143" t="str">
        <f>IF(H9519&lt;=60,"소형",IF((H9519&gt;60)*(H9519&lt;=85)=1,"중소형",IF((H9519&gt;85)*(H9519&lt;=102)=1,"중형",IF((H9519&gt;102)*(H9519&lt;=135)=1,"중대형","대형"))))</f>
        <v>중소형</v>
      </c>
      <c r="G9519" s="142" t="s">
        <v>3623</v>
      </c>
      <c r="H9519" s="143">
        <v>84</v>
      </c>
      <c r="I9519" s="144">
        <v>35640</v>
      </c>
      <c r="J9519" s="143">
        <v>200</v>
      </c>
      <c r="K9519" s="137">
        <v>43221</v>
      </c>
      <c r="L9519" s="137">
        <v>44105</v>
      </c>
      <c r="M9519" s="144">
        <f>H9519/3.3</f>
        <v>25.454545454545457</v>
      </c>
      <c r="N9519" s="144">
        <f>I9519/M9519</f>
        <v>1400.1428571428571</v>
      </c>
    </row>
    <row r="9520" spans="1:14">
      <c r="A9520" s="142" t="s">
        <v>2829</v>
      </c>
      <c r="B9520" s="142" t="s">
        <v>7530</v>
      </c>
      <c r="C9520" s="142" t="s">
        <v>3170</v>
      </c>
      <c r="D9520" s="142" t="s">
        <v>3959</v>
      </c>
      <c r="E9520" s="142" t="s">
        <v>6055</v>
      </c>
      <c r="F9520" s="143" t="str">
        <f>IF(H9520&lt;=60,"소형",IF((H9520&gt;60)*(H9520&lt;=85)=1,"중소형",IF((H9520&gt;85)*(H9520&lt;=102)=1,"중형",IF((H9520&gt;102)*(H9520&lt;=135)=1,"중대형","대형"))))</f>
        <v>소형</v>
      </c>
      <c r="G9520" s="142" t="s">
        <v>7531</v>
      </c>
      <c r="H9520" s="143">
        <v>55</v>
      </c>
      <c r="I9520" s="139" t="s">
        <v>3211</v>
      </c>
      <c r="J9520" s="143">
        <v>34</v>
      </c>
      <c r="K9520" s="137">
        <v>43221</v>
      </c>
      <c r="L9520" s="137">
        <v>44105</v>
      </c>
      <c r="M9520" s="144">
        <f>H9520/3.3</f>
        <v>16.666666666666668</v>
      </c>
      <c r="N9520" s="144" t="e">
        <f>I9520/M9520</f>
        <v>#VALUE!</v>
      </c>
    </row>
    <row r="9521" spans="1:14">
      <c r="A9521" s="142" t="s">
        <v>2829</v>
      </c>
      <c r="B9521" s="142" t="s">
        <v>7530</v>
      </c>
      <c r="C9521" s="142" t="s">
        <v>3170</v>
      </c>
      <c r="D9521" s="142" t="s">
        <v>3959</v>
      </c>
      <c r="E9521" s="142" t="s">
        <v>6055</v>
      </c>
      <c r="F9521" s="143" t="str">
        <f>IF(H9521&lt;=60,"소형",IF((H9521&gt;60)*(H9521&lt;=85)=1,"중소형",IF((H9521&gt;85)*(H9521&lt;=102)=1,"중형",IF((H9521&gt;102)*(H9521&lt;=135)=1,"중대형","대형"))))</f>
        <v>소형</v>
      </c>
      <c r="G9521" s="142" t="s">
        <v>4243</v>
      </c>
      <c r="H9521" s="143">
        <v>59</v>
      </c>
      <c r="I9521" s="144">
        <v>56868</v>
      </c>
      <c r="J9521" s="143">
        <v>124</v>
      </c>
      <c r="K9521" s="137">
        <v>43221</v>
      </c>
      <c r="L9521" s="137">
        <v>44105</v>
      </c>
      <c r="M9521" s="144">
        <f>H9521/3.3</f>
        <v>17.878787878787879</v>
      </c>
      <c r="N9521" s="144">
        <f>I9521/M9521</f>
        <v>3180.7525423728812</v>
      </c>
    </row>
    <row r="9522" spans="1:14">
      <c r="A9522" s="142" t="s">
        <v>2829</v>
      </c>
      <c r="B9522" s="142" t="s">
        <v>7530</v>
      </c>
      <c r="C9522" s="142" t="s">
        <v>3170</v>
      </c>
      <c r="D9522" s="142" t="s">
        <v>3959</v>
      </c>
      <c r="E9522" s="142" t="s">
        <v>6055</v>
      </c>
      <c r="F9522" s="143" t="str">
        <f>IF(H9522&lt;=60,"소형",IF((H9522&gt;60)*(H9522&lt;=85)=1,"중소형",IF((H9522&gt;85)*(H9522&lt;=102)=1,"중형",IF((H9522&gt;102)*(H9522&lt;=135)=1,"중대형","대형"))))</f>
        <v>소형</v>
      </c>
      <c r="G9522" s="142" t="s">
        <v>3913</v>
      </c>
      <c r="H9522" s="143">
        <v>59</v>
      </c>
      <c r="I9522" s="144">
        <v>55738</v>
      </c>
      <c r="J9522" s="143">
        <v>55</v>
      </c>
      <c r="K9522" s="137">
        <v>43221</v>
      </c>
      <c r="L9522" s="137">
        <v>44105</v>
      </c>
      <c r="M9522" s="144">
        <f>H9522/3.3</f>
        <v>17.878787878787879</v>
      </c>
      <c r="N9522" s="144">
        <f>I9522/M9522</f>
        <v>3117.5491525423727</v>
      </c>
    </row>
    <row r="9523" spans="1:14">
      <c r="A9523" s="142" t="s">
        <v>2829</v>
      </c>
      <c r="B9523" s="142" t="s">
        <v>7530</v>
      </c>
      <c r="C9523" s="142" t="s">
        <v>3170</v>
      </c>
      <c r="D9523" s="142" t="s">
        <v>3959</v>
      </c>
      <c r="E9523" s="142" t="s">
        <v>6055</v>
      </c>
      <c r="F9523" s="143" t="str">
        <f>IF(H9523&lt;=60,"소형",IF((H9523&gt;60)*(H9523&lt;=85)=1,"중소형",IF((H9523&gt;85)*(H9523&lt;=102)=1,"중형",IF((H9523&gt;102)*(H9523&lt;=135)=1,"중대형","대형"))))</f>
        <v>소형</v>
      </c>
      <c r="G9523" s="142" t="s">
        <v>4706</v>
      </c>
      <c r="H9523" s="143">
        <v>59</v>
      </c>
      <c r="I9523" s="144">
        <v>56962</v>
      </c>
      <c r="J9523" s="143">
        <v>36</v>
      </c>
      <c r="K9523" s="137">
        <v>43221</v>
      </c>
      <c r="L9523" s="137">
        <v>44105</v>
      </c>
      <c r="M9523" s="144">
        <f>H9523/3.3</f>
        <v>17.878787878787879</v>
      </c>
      <c r="N9523" s="144">
        <f>I9523/M9523</f>
        <v>3186.0101694915256</v>
      </c>
    </row>
    <row r="9524" spans="1:14">
      <c r="A9524" s="142" t="s">
        <v>2829</v>
      </c>
      <c r="B9524" s="142" t="s">
        <v>7530</v>
      </c>
      <c r="C9524" s="142" t="s">
        <v>3170</v>
      </c>
      <c r="D9524" s="142" t="s">
        <v>3959</v>
      </c>
      <c r="E9524" s="142" t="s">
        <v>6055</v>
      </c>
      <c r="F9524" s="143" t="str">
        <f>IF(H9524&lt;=60,"소형",IF((H9524&gt;60)*(H9524&lt;=85)=1,"중소형",IF((H9524&gt;85)*(H9524&lt;=102)=1,"중형",IF((H9524&gt;102)*(H9524&lt;=135)=1,"중대형","대형"))))</f>
        <v>중소형</v>
      </c>
      <c r="G9524" s="142" t="s">
        <v>3261</v>
      </c>
      <c r="H9524" s="143">
        <v>84</v>
      </c>
      <c r="I9524" s="144">
        <v>71997</v>
      </c>
      <c r="J9524" s="143">
        <v>14</v>
      </c>
      <c r="K9524" s="137">
        <v>43221</v>
      </c>
      <c r="L9524" s="137">
        <v>44105</v>
      </c>
      <c r="M9524" s="144">
        <f>H9524/3.3</f>
        <v>25.454545454545457</v>
      </c>
      <c r="N9524" s="144">
        <f>I9524/M9524</f>
        <v>2828.4535714285712</v>
      </c>
    </row>
    <row r="9525" spans="1:14">
      <c r="A9525" s="142" t="s">
        <v>2829</v>
      </c>
      <c r="B9525" s="142" t="s">
        <v>7532</v>
      </c>
      <c r="C9525" s="142" t="s">
        <v>3169</v>
      </c>
      <c r="D9525" s="142" t="s">
        <v>3282</v>
      </c>
      <c r="E9525" s="142" t="s">
        <v>5662</v>
      </c>
      <c r="F9525" s="143" t="str">
        <f>IF(H9525&lt;=60,"소형",IF((H9525&gt;60)*(H9525&lt;=85)=1,"중소형",IF((H9525&gt;85)*(H9525&lt;=102)=1,"중형",IF((H9525&gt;102)*(H9525&lt;=135)=1,"중대형","대형"))))</f>
        <v>중소형</v>
      </c>
      <c r="G9525" s="142" t="s">
        <v>5032</v>
      </c>
      <c r="H9525" s="143">
        <v>84</v>
      </c>
      <c r="I9525" s="144">
        <v>38250</v>
      </c>
      <c r="J9525" s="143">
        <v>342</v>
      </c>
      <c r="K9525" s="137">
        <v>43221</v>
      </c>
      <c r="L9525" s="137">
        <v>44105</v>
      </c>
      <c r="M9525" s="144">
        <f>H9525/3.3</f>
        <v>25.454545454545457</v>
      </c>
      <c r="N9525" s="144">
        <f>I9525/M9525</f>
        <v>1502.6785714285713</v>
      </c>
    </row>
    <row r="9526" spans="1:14">
      <c r="A9526" s="142" t="s">
        <v>2829</v>
      </c>
      <c r="B9526" s="142" t="s">
        <v>7532</v>
      </c>
      <c r="C9526" s="142" t="s">
        <v>3169</v>
      </c>
      <c r="D9526" s="142" t="s">
        <v>3282</v>
      </c>
      <c r="E9526" s="142" t="s">
        <v>5662</v>
      </c>
      <c r="F9526" s="143" t="str">
        <f>IF(H9526&lt;=60,"소형",IF((H9526&gt;60)*(H9526&lt;=85)=1,"중소형",IF((H9526&gt;85)*(H9526&lt;=102)=1,"중형",IF((H9526&gt;102)*(H9526&lt;=135)=1,"중대형","대형"))))</f>
        <v>중소형</v>
      </c>
      <c r="G9526" s="142" t="s">
        <v>3240</v>
      </c>
      <c r="H9526" s="143">
        <v>84</v>
      </c>
      <c r="I9526" s="144">
        <v>38860</v>
      </c>
      <c r="J9526" s="143">
        <v>105</v>
      </c>
      <c r="K9526" s="137">
        <v>43221</v>
      </c>
      <c r="L9526" s="137">
        <v>44105</v>
      </c>
      <c r="M9526" s="144">
        <f>H9526/3.3</f>
        <v>25.454545454545457</v>
      </c>
      <c r="N9526" s="144">
        <f>I9526/M9526</f>
        <v>1526.6428571428571</v>
      </c>
    </row>
    <row r="9527" spans="1:14">
      <c r="A9527" s="142" t="s">
        <v>2829</v>
      </c>
      <c r="B9527" s="142" t="s">
        <v>7532</v>
      </c>
      <c r="C9527" s="142" t="s">
        <v>3169</v>
      </c>
      <c r="D9527" s="142" t="s">
        <v>3282</v>
      </c>
      <c r="E9527" s="142" t="s">
        <v>5662</v>
      </c>
      <c r="F9527" s="143" t="str">
        <f>IF(H9527&lt;=60,"소형",IF((H9527&gt;60)*(H9527&lt;=85)=1,"중소형",IF((H9527&gt;85)*(H9527&lt;=102)=1,"중형",IF((H9527&gt;102)*(H9527&lt;=135)=1,"중대형","대형"))))</f>
        <v>중소형</v>
      </c>
      <c r="G9527" s="142" t="s">
        <v>3474</v>
      </c>
      <c r="H9527" s="143">
        <v>84</v>
      </c>
      <c r="I9527" s="144">
        <v>38860</v>
      </c>
      <c r="J9527" s="143">
        <v>71</v>
      </c>
      <c r="K9527" s="137">
        <v>43221</v>
      </c>
      <c r="L9527" s="137">
        <v>44105</v>
      </c>
      <c r="M9527" s="144">
        <f>H9527/3.3</f>
        <v>25.454545454545457</v>
      </c>
      <c r="N9527" s="144">
        <f>I9527/M9527</f>
        <v>1526.6428571428571</v>
      </c>
    </row>
    <row r="9528" spans="1:14">
      <c r="A9528" s="142" t="s">
        <v>2828</v>
      </c>
      <c r="B9528" s="142" t="s">
        <v>8715</v>
      </c>
      <c r="C9528" s="142" t="s">
        <v>3158</v>
      </c>
      <c r="D9528" s="142" t="s">
        <v>3345</v>
      </c>
      <c r="E9528" s="142" t="s">
        <v>6429</v>
      </c>
      <c r="F9528" s="143" t="str">
        <f>IF(H9528&lt;=60,"소형",IF((H9528&gt;60)*(H9528&lt;=85)=1,"중소형",IF((H9528&gt;85)*(H9528&lt;=102)=1,"중형",IF((H9528&gt;102)*(H9528&lt;=135)=1,"중대형","대형"))))</f>
        <v>중소형</v>
      </c>
      <c r="G9528" s="142" t="s">
        <v>3857</v>
      </c>
      <c r="H9528" s="143">
        <v>78</v>
      </c>
      <c r="I9528" s="139" t="s">
        <v>3211</v>
      </c>
      <c r="J9528" s="143">
        <v>163</v>
      </c>
      <c r="K9528" s="137">
        <v>43252</v>
      </c>
      <c r="L9528" s="137">
        <v>44105</v>
      </c>
      <c r="M9528" s="144">
        <f>H9528/3.3</f>
        <v>23.636363636363637</v>
      </c>
      <c r="N9528" s="144" t="e">
        <f>I9528/M9528</f>
        <v>#VALUE!</v>
      </c>
    </row>
    <row r="9529" spans="1:14">
      <c r="A9529" s="142" t="s">
        <v>2828</v>
      </c>
      <c r="B9529" s="142" t="s">
        <v>8715</v>
      </c>
      <c r="C9529" s="142" t="s">
        <v>3158</v>
      </c>
      <c r="D9529" s="142" t="s">
        <v>3345</v>
      </c>
      <c r="E9529" s="142" t="s">
        <v>6429</v>
      </c>
      <c r="F9529" s="143" t="str">
        <f>IF(H9529&lt;=60,"소형",IF((H9529&gt;60)*(H9529&lt;=85)=1,"중소형",IF((H9529&gt;85)*(H9529&lt;=102)=1,"중형",IF((H9529&gt;102)*(H9529&lt;=135)=1,"중대형","대형"))))</f>
        <v>중소형</v>
      </c>
      <c r="G9529" s="142" t="s">
        <v>7528</v>
      </c>
      <c r="H9529" s="143">
        <v>78</v>
      </c>
      <c r="I9529" s="139" t="s">
        <v>3211</v>
      </c>
      <c r="J9529" s="143">
        <v>85</v>
      </c>
      <c r="K9529" s="137">
        <v>43252</v>
      </c>
      <c r="L9529" s="137">
        <v>44105</v>
      </c>
      <c r="M9529" s="144">
        <f>H9529/3.3</f>
        <v>23.636363636363637</v>
      </c>
      <c r="N9529" s="144" t="e">
        <f>I9529/M9529</f>
        <v>#VALUE!</v>
      </c>
    </row>
    <row r="9530" spans="1:14">
      <c r="A9530" s="142" t="s">
        <v>2828</v>
      </c>
      <c r="B9530" s="142" t="s">
        <v>8715</v>
      </c>
      <c r="C9530" s="142" t="s">
        <v>3158</v>
      </c>
      <c r="D9530" s="142" t="s">
        <v>3345</v>
      </c>
      <c r="E9530" s="142" t="s">
        <v>6429</v>
      </c>
      <c r="F9530" s="143" t="str">
        <f>IF(H9530&lt;=60,"소형",IF((H9530&gt;60)*(H9530&lt;=85)=1,"중소형",IF((H9530&gt;85)*(H9530&lt;=102)=1,"중형",IF((H9530&gt;102)*(H9530&lt;=135)=1,"중대형","대형"))))</f>
        <v>중소형</v>
      </c>
      <c r="G9530" s="142" t="s">
        <v>3777</v>
      </c>
      <c r="H9530" s="143">
        <v>84</v>
      </c>
      <c r="I9530" s="139" t="s">
        <v>3211</v>
      </c>
      <c r="J9530" s="143">
        <v>508</v>
      </c>
      <c r="K9530" s="137">
        <v>43252</v>
      </c>
      <c r="L9530" s="137">
        <v>44105</v>
      </c>
      <c r="M9530" s="144">
        <f>H9530/3.3</f>
        <v>25.454545454545457</v>
      </c>
      <c r="N9530" s="144" t="e">
        <f>I9530/M9530</f>
        <v>#VALUE!</v>
      </c>
    </row>
    <row r="9531" spans="1:14">
      <c r="A9531" s="142" t="s">
        <v>2829</v>
      </c>
      <c r="B9531" s="142" t="s">
        <v>7961</v>
      </c>
      <c r="C9531" s="142" t="s">
        <v>3169</v>
      </c>
      <c r="D9531" s="142" t="s">
        <v>3181</v>
      </c>
      <c r="E9531" s="142" t="s">
        <v>7962</v>
      </c>
      <c r="F9531" s="143" t="str">
        <f>IF(H9531&lt;=60,"소형",IF((H9531&gt;60)*(H9531&lt;=85)=1,"중소형",IF((H9531&gt;85)*(H9531&lt;=102)=1,"중형",IF((H9531&gt;102)*(H9531&lt;=135)=1,"중대형","대형"))))</f>
        <v>중소형</v>
      </c>
      <c r="G9531" s="142" t="s">
        <v>7963</v>
      </c>
      <c r="H9531" s="143">
        <v>66</v>
      </c>
      <c r="I9531" s="144">
        <v>31830</v>
      </c>
      <c r="J9531" s="143">
        <v>46</v>
      </c>
      <c r="K9531" s="137">
        <v>43282</v>
      </c>
      <c r="L9531" s="137">
        <v>44105</v>
      </c>
      <c r="M9531" s="144">
        <f>H9531/3.3</f>
        <v>20</v>
      </c>
      <c r="N9531" s="144">
        <f>I9531/M9531</f>
        <v>1591.5</v>
      </c>
    </row>
    <row r="9532" spans="1:14">
      <c r="A9532" s="142" t="s">
        <v>2829</v>
      </c>
      <c r="B9532" s="142" t="s">
        <v>8037</v>
      </c>
      <c r="C9532" s="142" t="s">
        <v>3168</v>
      </c>
      <c r="D9532" s="142" t="s">
        <v>4223</v>
      </c>
      <c r="E9532" s="142" t="s">
        <v>7524</v>
      </c>
      <c r="F9532" s="143" t="str">
        <f>IF(H9532&lt;=60,"소형",IF((H9532&gt;60)*(H9532&lt;=85)=1,"중소형",IF((H9532&gt;85)*(H9532&lt;=102)=1,"중형",IF((H9532&gt;102)*(H9532&lt;=135)=1,"중대형","대형"))))</f>
        <v>중소형</v>
      </c>
      <c r="G9532" s="142" t="s">
        <v>4839</v>
      </c>
      <c r="H9532" s="143">
        <v>84</v>
      </c>
      <c r="I9532" s="144">
        <v>35400</v>
      </c>
      <c r="J9532" s="143">
        <v>64</v>
      </c>
      <c r="K9532" s="137">
        <v>43313</v>
      </c>
      <c r="L9532" s="137">
        <v>44105</v>
      </c>
      <c r="M9532" s="144">
        <f>H9532/3.3</f>
        <v>25.454545454545457</v>
      </c>
      <c r="N9532" s="144">
        <f>I9532/M9532</f>
        <v>1390.7142857142856</v>
      </c>
    </row>
    <row r="9533" spans="1:14">
      <c r="A9533" s="142" t="s">
        <v>2828</v>
      </c>
      <c r="B9533" s="142" t="s">
        <v>8229</v>
      </c>
      <c r="C9533" s="142" t="s">
        <v>3163</v>
      </c>
      <c r="D9533" s="142" t="s">
        <v>6807</v>
      </c>
      <c r="E9533" s="142" t="s">
        <v>6808</v>
      </c>
      <c r="F9533" s="143" t="str">
        <f>IF(H9533&lt;=60,"소형",IF((H9533&gt;60)*(H9533&lt;=85)=1,"중소형",IF((H9533&gt;85)*(H9533&lt;=102)=1,"중형",IF((H9533&gt;102)*(H9533&lt;=135)=1,"중대형","대형"))))</f>
        <v>소형</v>
      </c>
      <c r="G9533" s="142" t="s">
        <v>8230</v>
      </c>
      <c r="H9533" s="143">
        <v>42</v>
      </c>
      <c r="I9533" s="139" t="s">
        <v>3211</v>
      </c>
      <c r="J9533" s="143">
        <v>59</v>
      </c>
      <c r="K9533" s="137">
        <v>43374</v>
      </c>
      <c r="L9533" s="137">
        <v>44105</v>
      </c>
      <c r="M9533" s="144">
        <f>H9533/3.3</f>
        <v>12.727272727272728</v>
      </c>
      <c r="N9533" s="144" t="e">
        <f>I9533/M9533</f>
        <v>#VALUE!</v>
      </c>
    </row>
    <row r="9534" spans="1:14">
      <c r="A9534" s="142" t="s">
        <v>2828</v>
      </c>
      <c r="B9534" s="142" t="s">
        <v>8229</v>
      </c>
      <c r="C9534" s="142" t="s">
        <v>3163</v>
      </c>
      <c r="D9534" s="142" t="s">
        <v>6807</v>
      </c>
      <c r="E9534" s="142" t="s">
        <v>6808</v>
      </c>
      <c r="F9534" s="143" t="str">
        <f>IF(H9534&lt;=60,"소형",IF((H9534&gt;60)*(H9534&lt;=85)=1,"중소형",IF((H9534&gt;85)*(H9534&lt;=102)=1,"중형",IF((H9534&gt;102)*(H9534&lt;=135)=1,"중대형","대형"))))</f>
        <v>중소형</v>
      </c>
      <c r="G9534" s="142" t="s">
        <v>5562</v>
      </c>
      <c r="H9534" s="143">
        <v>69</v>
      </c>
      <c r="I9534" s="139" t="s">
        <v>3211</v>
      </c>
      <c r="J9534" s="143">
        <v>59</v>
      </c>
      <c r="K9534" s="137">
        <v>43374</v>
      </c>
      <c r="L9534" s="137">
        <v>44105</v>
      </c>
      <c r="M9534" s="144">
        <f>H9534/3.3</f>
        <v>20.90909090909091</v>
      </c>
      <c r="N9534" s="144" t="e">
        <f>I9534/M9534</f>
        <v>#VALUE!</v>
      </c>
    </row>
    <row r="9535" spans="1:14">
      <c r="A9535" s="142" t="s">
        <v>2828</v>
      </c>
      <c r="B9535" s="142" t="s">
        <v>8229</v>
      </c>
      <c r="C9535" s="142" t="s">
        <v>3163</v>
      </c>
      <c r="D9535" s="142" t="s">
        <v>6807</v>
      </c>
      <c r="E9535" s="142" t="s">
        <v>6808</v>
      </c>
      <c r="F9535" s="143" t="str">
        <f>IF(H9535&lt;=60,"소형",IF((H9535&gt;60)*(H9535&lt;=85)=1,"중소형",IF((H9535&gt;85)*(H9535&lt;=102)=1,"중형",IF((H9535&gt;102)*(H9535&lt;=135)=1,"중대형","대형"))))</f>
        <v>중소형</v>
      </c>
      <c r="G9535" s="142" t="s">
        <v>4477</v>
      </c>
      <c r="H9535" s="143">
        <v>78</v>
      </c>
      <c r="I9535" s="139" t="s">
        <v>3211</v>
      </c>
      <c r="J9535" s="143">
        <v>59</v>
      </c>
      <c r="K9535" s="137">
        <v>43374</v>
      </c>
      <c r="L9535" s="137">
        <v>44105</v>
      </c>
      <c r="M9535" s="144">
        <f>H9535/3.3</f>
        <v>23.636363636363637</v>
      </c>
      <c r="N9535" s="144" t="e">
        <f>I9535/M9535</f>
        <v>#VALUE!</v>
      </c>
    </row>
    <row r="9536" spans="1:14">
      <c r="A9536" s="142" t="s">
        <v>2828</v>
      </c>
      <c r="B9536" s="142" t="s">
        <v>8229</v>
      </c>
      <c r="C9536" s="142" t="s">
        <v>3163</v>
      </c>
      <c r="D9536" s="142" t="s">
        <v>6807</v>
      </c>
      <c r="E9536" s="142" t="s">
        <v>6808</v>
      </c>
      <c r="F9536" s="143" t="str">
        <f>IF(H9536&lt;=60,"소형",IF((H9536&gt;60)*(H9536&lt;=85)=1,"중소형",IF((H9536&gt;85)*(H9536&lt;=102)=1,"중형",IF((H9536&gt;102)*(H9536&lt;=135)=1,"중대형","대형"))))</f>
        <v>중소형</v>
      </c>
      <c r="G9536" s="142" t="s">
        <v>5888</v>
      </c>
      <c r="H9536" s="143">
        <v>78</v>
      </c>
      <c r="I9536" s="139" t="s">
        <v>3211</v>
      </c>
      <c r="J9536" s="143">
        <v>2</v>
      </c>
      <c r="K9536" s="137">
        <v>43374</v>
      </c>
      <c r="L9536" s="137">
        <v>44105</v>
      </c>
      <c r="M9536" s="144">
        <f>H9536/3.3</f>
        <v>23.636363636363637</v>
      </c>
      <c r="N9536" s="144" t="e">
        <f>I9536/M9536</f>
        <v>#VALUE!</v>
      </c>
    </row>
    <row r="9537" spans="1:14">
      <c r="A9537" s="142" t="s">
        <v>2828</v>
      </c>
      <c r="B9537" s="142" t="s">
        <v>8229</v>
      </c>
      <c r="C9537" s="142" t="s">
        <v>3163</v>
      </c>
      <c r="D9537" s="142" t="s">
        <v>6807</v>
      </c>
      <c r="E9537" s="142" t="s">
        <v>6808</v>
      </c>
      <c r="F9537" s="143" t="str">
        <f>IF(H9537&lt;=60,"소형",IF((H9537&gt;60)*(H9537&lt;=85)=1,"중소형",IF((H9537&gt;85)*(H9537&lt;=102)=1,"중형",IF((H9537&gt;102)*(H9537&lt;=135)=1,"중대형","대형"))))</f>
        <v>중소형</v>
      </c>
      <c r="G9537" s="142" t="s">
        <v>3994</v>
      </c>
      <c r="H9537" s="143">
        <v>84</v>
      </c>
      <c r="I9537" s="139" t="s">
        <v>3211</v>
      </c>
      <c r="J9537" s="143">
        <v>78</v>
      </c>
      <c r="K9537" s="137">
        <v>43374</v>
      </c>
      <c r="L9537" s="137">
        <v>44105</v>
      </c>
      <c r="M9537" s="144">
        <f>H9537/3.3</f>
        <v>25.454545454545457</v>
      </c>
      <c r="N9537" s="144" t="e">
        <f>I9537/M9537</f>
        <v>#VALUE!</v>
      </c>
    </row>
    <row r="9538" spans="1:14">
      <c r="A9538" s="142" t="s">
        <v>2829</v>
      </c>
      <c r="B9538" s="142" t="s">
        <v>8361</v>
      </c>
      <c r="C9538" s="142" t="s">
        <v>3170</v>
      </c>
      <c r="D9538" s="142" t="s">
        <v>3911</v>
      </c>
      <c r="E9538" s="142" t="s">
        <v>6375</v>
      </c>
      <c r="F9538" s="143" t="str">
        <f>IF(H9538&lt;=60,"소형",IF((H9538&gt;60)*(H9538&lt;=85)=1,"중소형",IF((H9538&gt;85)*(H9538&lt;=102)=1,"중형",IF((H9538&gt;102)*(H9538&lt;=135)=1,"중대형","대형"))))</f>
        <v>소형</v>
      </c>
      <c r="G9538" s="142" t="s">
        <v>5656</v>
      </c>
      <c r="H9538" s="143">
        <v>59</v>
      </c>
      <c r="I9538" s="139" t="s">
        <v>3211</v>
      </c>
      <c r="J9538" s="143">
        <v>58</v>
      </c>
      <c r="K9538" s="137">
        <v>43405</v>
      </c>
      <c r="L9538" s="137">
        <v>44105</v>
      </c>
      <c r="M9538" s="144">
        <f>H9538/3.3</f>
        <v>17.878787878787879</v>
      </c>
      <c r="N9538" s="144" t="e">
        <f>I9538/M9538</f>
        <v>#VALUE!</v>
      </c>
    </row>
    <row r="9539" spans="1:14">
      <c r="A9539" s="142" t="s">
        <v>2829</v>
      </c>
      <c r="B9539" s="142" t="s">
        <v>8361</v>
      </c>
      <c r="C9539" s="142" t="s">
        <v>3170</v>
      </c>
      <c r="D9539" s="142" t="s">
        <v>3911</v>
      </c>
      <c r="E9539" s="142" t="s">
        <v>6375</v>
      </c>
      <c r="F9539" s="143" t="str">
        <f>IF(H9539&lt;=60,"소형",IF((H9539&gt;60)*(H9539&lt;=85)=1,"중소형",IF((H9539&gt;85)*(H9539&lt;=102)=1,"중형",IF((H9539&gt;102)*(H9539&lt;=135)=1,"중대형","대형"))))</f>
        <v>소형</v>
      </c>
      <c r="G9539" s="142" t="s">
        <v>7857</v>
      </c>
      <c r="H9539" s="143">
        <v>59</v>
      </c>
      <c r="I9539" s="144">
        <v>128000</v>
      </c>
      <c r="J9539" s="143">
        <v>244</v>
      </c>
      <c r="K9539" s="137">
        <v>43405</v>
      </c>
      <c r="L9539" s="137">
        <v>44105</v>
      </c>
      <c r="M9539" s="144">
        <f>H9539/3.3</f>
        <v>17.878787878787879</v>
      </c>
      <c r="N9539" s="144">
        <f>I9539/M9539</f>
        <v>7159.3220338983047</v>
      </c>
    </row>
    <row r="9540" spans="1:14">
      <c r="A9540" s="142" t="s">
        <v>2829</v>
      </c>
      <c r="B9540" s="142" t="s">
        <v>8361</v>
      </c>
      <c r="C9540" s="142" t="s">
        <v>3170</v>
      </c>
      <c r="D9540" s="142" t="s">
        <v>3911</v>
      </c>
      <c r="E9540" s="142" t="s">
        <v>6375</v>
      </c>
      <c r="F9540" s="143" t="str">
        <f>IF(H9540&lt;=60,"소형",IF((H9540&gt;60)*(H9540&lt;=85)=1,"중소형",IF((H9540&gt;85)*(H9540&lt;=102)=1,"중형",IF((H9540&gt;102)*(H9540&lt;=135)=1,"중대형","대형"))))</f>
        <v>중소형</v>
      </c>
      <c r="G9540" s="142" t="s">
        <v>4190</v>
      </c>
      <c r="H9540" s="143">
        <v>74</v>
      </c>
      <c r="I9540" s="144">
        <v>150000</v>
      </c>
      <c r="J9540" s="143">
        <v>48</v>
      </c>
      <c r="K9540" s="137">
        <v>43405</v>
      </c>
      <c r="L9540" s="137">
        <v>44105</v>
      </c>
      <c r="M9540" s="144">
        <f>H9540/3.3</f>
        <v>22.424242424242426</v>
      </c>
      <c r="N9540" s="144">
        <f>I9540/M9540</f>
        <v>6689.1891891891892</v>
      </c>
    </row>
    <row r="9541" spans="1:14">
      <c r="A9541" s="142" t="s">
        <v>2829</v>
      </c>
      <c r="B9541" s="142" t="s">
        <v>8361</v>
      </c>
      <c r="C9541" s="142" t="s">
        <v>3170</v>
      </c>
      <c r="D9541" s="142" t="s">
        <v>3911</v>
      </c>
      <c r="E9541" s="142" t="s">
        <v>6375</v>
      </c>
      <c r="F9541" s="143" t="str">
        <f>IF(H9541&lt;=60,"소형",IF((H9541&gt;60)*(H9541&lt;=85)=1,"중소형",IF((H9541&gt;85)*(H9541&lt;=102)=1,"중형",IF((H9541&gt;102)*(H9541&lt;=135)=1,"중대형","대형"))))</f>
        <v>중소형</v>
      </c>
      <c r="G9541" s="142" t="s">
        <v>4125</v>
      </c>
      <c r="H9541" s="143">
        <v>74</v>
      </c>
      <c r="I9541" s="144">
        <v>148000</v>
      </c>
      <c r="J9541" s="143">
        <v>32</v>
      </c>
      <c r="K9541" s="137">
        <v>43405</v>
      </c>
      <c r="L9541" s="137">
        <v>44105</v>
      </c>
      <c r="M9541" s="144">
        <f>H9541/3.3</f>
        <v>22.424242424242426</v>
      </c>
      <c r="N9541" s="144">
        <f>I9541/M9541</f>
        <v>6600</v>
      </c>
    </row>
    <row r="9542" spans="1:14">
      <c r="A9542" s="142" t="s">
        <v>2829</v>
      </c>
      <c r="B9542" s="142" t="s">
        <v>8361</v>
      </c>
      <c r="C9542" s="142" t="s">
        <v>3170</v>
      </c>
      <c r="D9542" s="142" t="s">
        <v>3911</v>
      </c>
      <c r="E9542" s="142" t="s">
        <v>6375</v>
      </c>
      <c r="F9542" s="143" t="str">
        <f>IF(H9542&lt;=60,"소형",IF((H9542&gt;60)*(H9542&lt;=85)=1,"중소형",IF((H9542&gt;85)*(H9542&lt;=102)=1,"중형",IF((H9542&gt;102)*(H9542&lt;=135)=1,"중대형","대형"))))</f>
        <v>중소형</v>
      </c>
      <c r="G9542" s="142" t="s">
        <v>3267</v>
      </c>
      <c r="H9542" s="143">
        <v>83</v>
      </c>
      <c r="I9542" s="144">
        <v>170000</v>
      </c>
      <c r="J9542" s="143">
        <v>24</v>
      </c>
      <c r="K9542" s="137">
        <v>43405</v>
      </c>
      <c r="L9542" s="137">
        <v>44105</v>
      </c>
      <c r="M9542" s="144">
        <f>H9542/3.3</f>
        <v>25.151515151515152</v>
      </c>
      <c r="N9542" s="144">
        <f>I9542/M9542</f>
        <v>6759.0361445783128</v>
      </c>
    </row>
    <row r="9543" spans="1:14">
      <c r="A9543" s="142" t="s">
        <v>2829</v>
      </c>
      <c r="B9543" s="142" t="s">
        <v>8361</v>
      </c>
      <c r="C9543" s="142" t="s">
        <v>3170</v>
      </c>
      <c r="D9543" s="142" t="s">
        <v>3911</v>
      </c>
      <c r="E9543" s="142" t="s">
        <v>6375</v>
      </c>
      <c r="F9543" s="143" t="str">
        <f>IF(H9543&lt;=60,"소형",IF((H9543&gt;60)*(H9543&lt;=85)=1,"중소형",IF((H9543&gt;85)*(H9543&lt;=102)=1,"중형",IF((H9543&gt;102)*(H9543&lt;=135)=1,"중대형","대형"))))</f>
        <v>중소형</v>
      </c>
      <c r="G9543" s="142" t="s">
        <v>4201</v>
      </c>
      <c r="H9543" s="143">
        <v>84</v>
      </c>
      <c r="I9543" s="144">
        <v>173000</v>
      </c>
      <c r="J9543" s="143">
        <v>368</v>
      </c>
      <c r="K9543" s="137">
        <v>43405</v>
      </c>
      <c r="L9543" s="137">
        <v>44105</v>
      </c>
      <c r="M9543" s="144">
        <f>H9543/3.3</f>
        <v>25.454545454545457</v>
      </c>
      <c r="N9543" s="144">
        <f>I9543/M9543</f>
        <v>6796.4285714285706</v>
      </c>
    </row>
    <row r="9544" spans="1:14">
      <c r="A9544" s="142" t="s">
        <v>2829</v>
      </c>
      <c r="B9544" s="142" t="s">
        <v>8361</v>
      </c>
      <c r="C9544" s="142" t="s">
        <v>3170</v>
      </c>
      <c r="D9544" s="142" t="s">
        <v>3911</v>
      </c>
      <c r="E9544" s="142" t="s">
        <v>6375</v>
      </c>
      <c r="F9544" s="143" t="str">
        <f>IF(H9544&lt;=60,"소형",IF((H9544&gt;60)*(H9544&lt;=85)=1,"중소형",IF((H9544&gt;85)*(H9544&lt;=102)=1,"중형",IF((H9544&gt;102)*(H9544&lt;=135)=1,"중대형","대형"))))</f>
        <v>중소형</v>
      </c>
      <c r="G9544" s="142" t="s">
        <v>5866</v>
      </c>
      <c r="H9544" s="143">
        <v>84</v>
      </c>
      <c r="I9544" s="144">
        <v>171000</v>
      </c>
      <c r="J9544" s="143">
        <v>145</v>
      </c>
      <c r="K9544" s="137">
        <v>43405</v>
      </c>
      <c r="L9544" s="137">
        <v>44105</v>
      </c>
      <c r="M9544" s="144">
        <f>H9544/3.3</f>
        <v>25.454545454545457</v>
      </c>
      <c r="N9544" s="144">
        <f>I9544/M9544</f>
        <v>6717.8571428571422</v>
      </c>
    </row>
    <row r="9545" spans="1:14">
      <c r="A9545" s="142" t="s">
        <v>2829</v>
      </c>
      <c r="B9545" s="142" t="s">
        <v>8361</v>
      </c>
      <c r="C9545" s="142" t="s">
        <v>3170</v>
      </c>
      <c r="D9545" s="142" t="s">
        <v>3911</v>
      </c>
      <c r="E9545" s="142" t="s">
        <v>6375</v>
      </c>
      <c r="F9545" s="143" t="str">
        <f>IF(H9545&lt;=60,"소형",IF((H9545&gt;60)*(H9545&lt;=85)=1,"중소형",IF((H9545&gt;85)*(H9545&lt;=102)=1,"중형",IF((H9545&gt;102)*(H9545&lt;=135)=1,"중대형","대형"))))</f>
        <v>중소형</v>
      </c>
      <c r="G9545" s="142" t="s">
        <v>3292</v>
      </c>
      <c r="H9545" s="143">
        <v>84</v>
      </c>
      <c r="I9545" s="144">
        <v>169000</v>
      </c>
      <c r="J9545" s="143">
        <v>27</v>
      </c>
      <c r="K9545" s="137">
        <v>43405</v>
      </c>
      <c r="L9545" s="137">
        <v>44105</v>
      </c>
      <c r="M9545" s="144">
        <f>H9545/3.3</f>
        <v>25.454545454545457</v>
      </c>
      <c r="N9545" s="144">
        <f>I9545/M9545</f>
        <v>6639.2857142857138</v>
      </c>
    </row>
    <row r="9546" spans="1:14">
      <c r="A9546" s="142" t="s">
        <v>2829</v>
      </c>
      <c r="B9546" s="142" t="s">
        <v>8361</v>
      </c>
      <c r="C9546" s="142" t="s">
        <v>3170</v>
      </c>
      <c r="D9546" s="142" t="s">
        <v>3911</v>
      </c>
      <c r="E9546" s="142" t="s">
        <v>6375</v>
      </c>
      <c r="F9546" s="143" t="str">
        <f>IF(H9546&lt;=60,"소형",IF((H9546&gt;60)*(H9546&lt;=85)=1,"중소형",IF((H9546&gt;85)*(H9546&lt;=102)=1,"중형",IF((H9546&gt;102)*(H9546&lt;=135)=1,"중대형","대형"))))</f>
        <v>중대형</v>
      </c>
      <c r="G9546" s="142" t="s">
        <v>4439</v>
      </c>
      <c r="H9546" s="143">
        <v>114</v>
      </c>
      <c r="I9546" s="144">
        <v>189000</v>
      </c>
      <c r="J9546" s="143">
        <v>203</v>
      </c>
      <c r="K9546" s="137">
        <v>43405</v>
      </c>
      <c r="L9546" s="137">
        <v>44105</v>
      </c>
      <c r="M9546" s="144">
        <f>H9546/3.3</f>
        <v>34.545454545454547</v>
      </c>
      <c r="N9546" s="144">
        <f>I9546/M9546</f>
        <v>5471.0526315789475</v>
      </c>
    </row>
    <row r="9547" spans="1:14">
      <c r="A9547" s="142" t="s">
        <v>2829</v>
      </c>
      <c r="B9547" s="142" t="s">
        <v>8361</v>
      </c>
      <c r="C9547" s="142" t="s">
        <v>3170</v>
      </c>
      <c r="D9547" s="142" t="s">
        <v>3911</v>
      </c>
      <c r="E9547" s="142" t="s">
        <v>6375</v>
      </c>
      <c r="F9547" s="143" t="str">
        <f>IF(H9547&lt;=60,"소형",IF((H9547&gt;60)*(H9547&lt;=85)=1,"중소형",IF((H9547&gt;85)*(H9547&lt;=102)=1,"중형",IF((H9547&gt;102)*(H9547&lt;=135)=1,"중대형","대형"))))</f>
        <v>중대형</v>
      </c>
      <c r="G9547" s="142" t="s">
        <v>8362</v>
      </c>
      <c r="H9547" s="143">
        <v>114</v>
      </c>
      <c r="I9547" s="144">
        <v>195000</v>
      </c>
      <c r="J9547" s="143">
        <v>83</v>
      </c>
      <c r="K9547" s="137">
        <v>43405</v>
      </c>
      <c r="L9547" s="137">
        <v>44105</v>
      </c>
      <c r="M9547" s="144">
        <f>H9547/3.3</f>
        <v>34.545454545454547</v>
      </c>
      <c r="N9547" s="144">
        <f>I9547/M9547</f>
        <v>5644.7368421052633</v>
      </c>
    </row>
    <row r="9548" spans="1:14">
      <c r="A9548" s="142" t="s">
        <v>2829</v>
      </c>
      <c r="B9548" s="142" t="s">
        <v>8361</v>
      </c>
      <c r="C9548" s="142" t="s">
        <v>3170</v>
      </c>
      <c r="D9548" s="142" t="s">
        <v>3911</v>
      </c>
      <c r="E9548" s="142" t="s">
        <v>6375</v>
      </c>
      <c r="F9548" s="143" t="str">
        <f>IF(H9548&lt;=60,"소형",IF((H9548&gt;60)*(H9548&lt;=85)=1,"중소형",IF((H9548&gt;85)*(H9548&lt;=102)=1,"중형",IF((H9548&gt;102)*(H9548&lt;=135)=1,"중대형","대형"))))</f>
        <v>중대형</v>
      </c>
      <c r="G9548" s="142" t="s">
        <v>8363</v>
      </c>
      <c r="H9548" s="143">
        <v>135</v>
      </c>
      <c r="I9548" s="144">
        <v>219000</v>
      </c>
      <c r="J9548" s="143">
        <v>34</v>
      </c>
      <c r="K9548" s="137">
        <v>43405</v>
      </c>
      <c r="L9548" s="137">
        <v>44105</v>
      </c>
      <c r="M9548" s="144">
        <f>H9548/3.3</f>
        <v>40.909090909090914</v>
      </c>
      <c r="N9548" s="144">
        <f>I9548/M9548</f>
        <v>5353.333333333333</v>
      </c>
    </row>
    <row r="9549" spans="1:14">
      <c r="A9549" s="142" t="s">
        <v>2829</v>
      </c>
      <c r="B9549" s="142" t="s">
        <v>8361</v>
      </c>
      <c r="C9549" s="142" t="s">
        <v>3170</v>
      </c>
      <c r="D9549" s="142" t="s">
        <v>3911</v>
      </c>
      <c r="E9549" s="142" t="s">
        <v>6375</v>
      </c>
      <c r="F9549" s="143" t="str">
        <f>IF(H9549&lt;=60,"소형",IF((H9549&gt;60)*(H9549&lt;=85)=1,"중소형",IF((H9549&gt;85)*(H9549&lt;=102)=1,"중형",IF((H9549&gt;102)*(H9549&lt;=135)=1,"중대형","대형"))))</f>
        <v>중대형</v>
      </c>
      <c r="G9549" s="142" t="s">
        <v>8364</v>
      </c>
      <c r="H9549" s="143">
        <v>135</v>
      </c>
      <c r="I9549" s="144">
        <v>215000</v>
      </c>
      <c r="J9549" s="143">
        <v>27</v>
      </c>
      <c r="K9549" s="137">
        <v>43405</v>
      </c>
      <c r="L9549" s="137">
        <v>44105</v>
      </c>
      <c r="M9549" s="144">
        <f>H9549/3.3</f>
        <v>40.909090909090914</v>
      </c>
      <c r="N9549" s="144">
        <f>I9549/M9549</f>
        <v>5255.5555555555547</v>
      </c>
    </row>
    <row r="9550" spans="1:14">
      <c r="A9550" s="142" t="s">
        <v>2829</v>
      </c>
      <c r="B9550" s="142" t="s">
        <v>8361</v>
      </c>
      <c r="C9550" s="142" t="s">
        <v>3170</v>
      </c>
      <c r="D9550" s="142" t="s">
        <v>3911</v>
      </c>
      <c r="E9550" s="142" t="s">
        <v>6375</v>
      </c>
      <c r="F9550" s="143" t="str">
        <f>IF(H9550&lt;=60,"소형",IF((H9550&gt;60)*(H9550&lt;=85)=1,"중소형",IF((H9550&gt;85)*(H9550&lt;=102)=1,"중형",IF((H9550&gt;102)*(H9550&lt;=135)=1,"중대형","대형"))))</f>
        <v>대형</v>
      </c>
      <c r="G9550" s="142" t="s">
        <v>8365</v>
      </c>
      <c r="H9550" s="143">
        <v>178</v>
      </c>
      <c r="I9550" s="144">
        <v>290000</v>
      </c>
      <c r="J9550" s="143">
        <v>22</v>
      </c>
      <c r="K9550" s="137">
        <v>43405</v>
      </c>
      <c r="L9550" s="137">
        <v>44105</v>
      </c>
      <c r="M9550" s="144">
        <f>H9550/3.3</f>
        <v>53.939393939393945</v>
      </c>
      <c r="N9550" s="144">
        <f>I9550/M9550</f>
        <v>5376.4044943820218</v>
      </c>
    </row>
    <row r="9551" spans="1:14">
      <c r="A9551" s="142" t="s">
        <v>2829</v>
      </c>
      <c r="B9551" s="142" t="s">
        <v>8361</v>
      </c>
      <c r="C9551" s="142" t="s">
        <v>3170</v>
      </c>
      <c r="D9551" s="142" t="s">
        <v>3911</v>
      </c>
      <c r="E9551" s="142" t="s">
        <v>6375</v>
      </c>
      <c r="F9551" s="143" t="str">
        <f>IF(H9551&lt;=60,"소형",IF((H9551&gt;60)*(H9551&lt;=85)=1,"중소형",IF((H9551&gt;85)*(H9551&lt;=102)=1,"중형",IF((H9551&gt;102)*(H9551&lt;=135)=1,"중대형","대형"))))</f>
        <v>대형</v>
      </c>
      <c r="G9551" s="142" t="s">
        <v>8366</v>
      </c>
      <c r="H9551" s="143">
        <v>205</v>
      </c>
      <c r="I9551" s="144">
        <v>350000</v>
      </c>
      <c r="J9551" s="143">
        <v>1</v>
      </c>
      <c r="K9551" s="137">
        <v>43405</v>
      </c>
      <c r="L9551" s="137">
        <v>44105</v>
      </c>
      <c r="M9551" s="144">
        <f>H9551/3.3</f>
        <v>62.121212121212125</v>
      </c>
      <c r="N9551" s="144">
        <f>I9551/M9551</f>
        <v>5634.1463414634145</v>
      </c>
    </row>
    <row r="9552" spans="1:14">
      <c r="A9552" s="142" t="s">
        <v>2829</v>
      </c>
      <c r="B9552" s="142" t="s">
        <v>8361</v>
      </c>
      <c r="C9552" s="142" t="s">
        <v>3170</v>
      </c>
      <c r="D9552" s="142" t="s">
        <v>3911</v>
      </c>
      <c r="E9552" s="142" t="s">
        <v>6375</v>
      </c>
      <c r="F9552" s="143" t="str">
        <f>IF(H9552&lt;=60,"소형",IF((H9552&gt;60)*(H9552&lt;=85)=1,"중소형",IF((H9552&gt;85)*(H9552&lt;=102)=1,"중형",IF((H9552&gt;102)*(H9552&lt;=135)=1,"중대형","대형"))))</f>
        <v>대형</v>
      </c>
      <c r="G9552" s="142" t="s">
        <v>8367</v>
      </c>
      <c r="H9552" s="143">
        <v>238</v>
      </c>
      <c r="I9552" s="144">
        <v>390000</v>
      </c>
      <c r="J9552" s="143">
        <v>1</v>
      </c>
      <c r="K9552" s="137">
        <v>43405</v>
      </c>
      <c r="L9552" s="137">
        <v>44105</v>
      </c>
      <c r="M9552" s="144">
        <f>H9552/3.3</f>
        <v>72.121212121212125</v>
      </c>
      <c r="N9552" s="144">
        <f>I9552/M9552</f>
        <v>5407.5630252100837</v>
      </c>
    </row>
    <row r="9553" spans="1:14">
      <c r="A9553" s="146" t="s">
        <v>9531</v>
      </c>
      <c r="B9553" s="146" t="s">
        <v>9532</v>
      </c>
      <c r="C9553" s="146" t="s">
        <v>9533</v>
      </c>
      <c r="D9553" s="146" t="s">
        <v>9534</v>
      </c>
      <c r="E9553" s="146" t="s">
        <v>9535</v>
      </c>
      <c r="F9553" s="143" t="str">
        <f>IF(H9553&lt;=60,"소형",IF((H9553&gt;60)*(H9553&lt;=85)=1,"중소형",IF((H9553&gt;85)*(H9553&lt;=102)=1,"중형",IF((H9553&gt;102)*(H9553&lt;=135)=1,"중대형","대형"))))</f>
        <v>소형</v>
      </c>
      <c r="G9553" s="146" t="s">
        <v>9536</v>
      </c>
      <c r="H9553" s="143">
        <v>18</v>
      </c>
      <c r="I9553" s="144">
        <v>27561</v>
      </c>
      <c r="J9553" s="143">
        <v>144</v>
      </c>
      <c r="K9553" s="137">
        <v>43556</v>
      </c>
      <c r="L9553" s="137">
        <v>44105</v>
      </c>
      <c r="M9553" s="144">
        <f>H9553/3.3</f>
        <v>5.454545454545455</v>
      </c>
      <c r="N9553" s="144">
        <f>I9553/M9553</f>
        <v>5052.8499999999995</v>
      </c>
    </row>
    <row r="9554" spans="1:14">
      <c r="A9554" s="146" t="s">
        <v>9972</v>
      </c>
      <c r="B9554" s="146" t="s">
        <v>9973</v>
      </c>
      <c r="C9554" s="146" t="s">
        <v>9992</v>
      </c>
      <c r="D9554" s="146" t="s">
        <v>9982</v>
      </c>
      <c r="E9554" s="146" t="s">
        <v>9983</v>
      </c>
      <c r="F9554" s="143" t="str">
        <f>IF(H9554&lt;=60,"소형",IF((H9554&gt;60)*(H9554&lt;=85)=1,"중소형",IF((H9554&gt;85)*(H9554&lt;=102)=1,"중형",IF((H9554&gt;102)*(H9554&lt;=135)=1,"중대형","대형"))))</f>
        <v>소형</v>
      </c>
      <c r="G9554" s="146" t="s">
        <v>9994</v>
      </c>
      <c r="H9554" s="143">
        <v>26</v>
      </c>
      <c r="I9554" s="139" t="s">
        <v>9991</v>
      </c>
      <c r="J9554" s="143">
        <v>30</v>
      </c>
      <c r="K9554" s="137">
        <v>43586</v>
      </c>
      <c r="L9554" s="137">
        <v>44105</v>
      </c>
      <c r="M9554" s="144">
        <f>H9554/3.3</f>
        <v>7.8787878787878789</v>
      </c>
      <c r="N9554" s="144" t="e">
        <f>I9554/M9554</f>
        <v>#VALUE!</v>
      </c>
    </row>
    <row r="9555" spans="1:14">
      <c r="A9555" s="146" t="s">
        <v>9972</v>
      </c>
      <c r="B9555" s="146" t="s">
        <v>10012</v>
      </c>
      <c r="C9555" s="146" t="s">
        <v>9992</v>
      </c>
      <c r="D9555" s="146" t="s">
        <v>9982</v>
      </c>
      <c r="E9555" s="146" t="s">
        <v>9983</v>
      </c>
      <c r="F9555" s="143" t="str">
        <f>IF(H9555&lt;=60,"소형",IF((H9555&gt;60)*(H9555&lt;=85)=1,"중소형",IF((H9555&gt;85)*(H9555&lt;=102)=1,"중형",IF((H9555&gt;102)*(H9555&lt;=135)=1,"중대형","대형"))))</f>
        <v>소형</v>
      </c>
      <c r="G9555" s="146" t="s">
        <v>9993</v>
      </c>
      <c r="H9555" s="143">
        <v>26</v>
      </c>
      <c r="I9555" s="139" t="s">
        <v>9991</v>
      </c>
      <c r="J9555" s="143">
        <v>358</v>
      </c>
      <c r="K9555" s="137">
        <v>43586</v>
      </c>
      <c r="L9555" s="137">
        <v>44105</v>
      </c>
      <c r="M9555" s="144">
        <f>H9555/3.3</f>
        <v>7.8787878787878789</v>
      </c>
      <c r="N9555" s="144" t="e">
        <f>I9555/M9555</f>
        <v>#VALUE!</v>
      </c>
    </row>
    <row r="9556" spans="1:14">
      <c r="A9556" s="146" t="s">
        <v>9972</v>
      </c>
      <c r="B9556" s="146" t="s">
        <v>10013</v>
      </c>
      <c r="C9556" s="146" t="s">
        <v>9992</v>
      </c>
      <c r="D9556" s="146" t="s">
        <v>9982</v>
      </c>
      <c r="E9556" s="146" t="s">
        <v>9983</v>
      </c>
      <c r="F9556" s="143" t="str">
        <f>IF(H9556&lt;=60,"소형",IF((H9556&gt;60)*(H9556&lt;=85)=1,"중소형",IF((H9556&gt;85)*(H9556&lt;=102)=1,"중형",IF((H9556&gt;102)*(H9556&lt;=135)=1,"중대형","대형"))))</f>
        <v>대형</v>
      </c>
      <c r="G9556" s="146" t="s">
        <v>9995</v>
      </c>
      <c r="H9556" s="143">
        <v>327</v>
      </c>
      <c r="I9556" s="139" t="s">
        <v>9991</v>
      </c>
      <c r="J9556" s="143">
        <v>608</v>
      </c>
      <c r="K9556" s="137">
        <v>43586</v>
      </c>
      <c r="L9556" s="137">
        <v>44105</v>
      </c>
      <c r="M9556" s="144">
        <f>H9556/3.3</f>
        <v>99.090909090909093</v>
      </c>
      <c r="N9556" s="144" t="e">
        <f>I9556/M9556</f>
        <v>#VALUE!</v>
      </c>
    </row>
    <row r="9557" spans="1:14">
      <c r="A9557" s="146" t="s">
        <v>9972</v>
      </c>
      <c r="B9557" s="146" t="s">
        <v>10014</v>
      </c>
      <c r="C9557" s="146" t="s">
        <v>9992</v>
      </c>
      <c r="D9557" s="146" t="s">
        <v>9982</v>
      </c>
      <c r="E9557" s="146" t="s">
        <v>9983</v>
      </c>
      <c r="F9557" s="143" t="str">
        <f>IF(H9557&lt;=60,"소형",IF((H9557&gt;60)*(H9557&lt;=85)=1,"중소형",IF((H9557&gt;85)*(H9557&lt;=102)=1,"중형",IF((H9557&gt;102)*(H9557&lt;=135)=1,"중대형","대형"))))</f>
        <v>소형</v>
      </c>
      <c r="G9557" s="146" t="s">
        <v>9996</v>
      </c>
      <c r="H9557" s="143">
        <v>46</v>
      </c>
      <c r="I9557" s="139" t="s">
        <v>9991</v>
      </c>
      <c r="J9557" s="143">
        <v>296</v>
      </c>
      <c r="K9557" s="137">
        <v>43586</v>
      </c>
      <c r="L9557" s="137">
        <v>44105</v>
      </c>
      <c r="M9557" s="144">
        <f>H9557/3.3</f>
        <v>13.939393939393939</v>
      </c>
      <c r="N9557" s="144" t="e">
        <f>I9557/M9557</f>
        <v>#VALUE!</v>
      </c>
    </row>
    <row r="9558" spans="1:14">
      <c r="A9558" s="146" t="s">
        <v>10188</v>
      </c>
      <c r="B9558" s="146" t="s">
        <v>10291</v>
      </c>
      <c r="C9558" s="146" t="s">
        <v>10110</v>
      </c>
      <c r="D9558" s="146" t="s">
        <v>10292</v>
      </c>
      <c r="E9558" s="146" t="s">
        <v>10293</v>
      </c>
      <c r="F9558" s="143" t="str">
        <f>IF(H9558&lt;=60,"소형",IF((H9558&gt;60)*(H9558&lt;=85)=1,"중소형",IF((H9558&gt;85)*(H9558&lt;=102)=1,"중형",IF((H9558&gt;102)*(H9558&lt;=135)=1,"중대형","대형"))))</f>
        <v>중소형</v>
      </c>
      <c r="G9558" s="146" t="s">
        <v>10312</v>
      </c>
      <c r="H9558" s="143">
        <v>81</v>
      </c>
      <c r="I9558" s="144">
        <v>44680</v>
      </c>
      <c r="J9558" s="143">
        <v>38</v>
      </c>
      <c r="K9558" s="137">
        <v>43586</v>
      </c>
      <c r="L9558" s="137">
        <v>44105</v>
      </c>
      <c r="M9558" s="144">
        <f>H9558/3.3</f>
        <v>24.545454545454547</v>
      </c>
      <c r="N9558" s="144">
        <f>I9558/M9558</f>
        <v>1820.2962962962963</v>
      </c>
    </row>
    <row r="9559" spans="1:14">
      <c r="A9559" s="146" t="s">
        <v>10188</v>
      </c>
      <c r="B9559" s="146" t="s">
        <v>10291</v>
      </c>
      <c r="C9559" s="146" t="s">
        <v>10110</v>
      </c>
      <c r="D9559" s="146" t="s">
        <v>10292</v>
      </c>
      <c r="E9559" s="146" t="s">
        <v>10293</v>
      </c>
      <c r="F9559" s="143" t="str">
        <f>IF(H9559&lt;=60,"소형",IF((H9559&gt;60)*(H9559&lt;=85)=1,"중소형",IF((H9559&gt;85)*(H9559&lt;=102)=1,"중형",IF((H9559&gt;102)*(H9559&lt;=135)=1,"중대형","대형"))))</f>
        <v>중소형</v>
      </c>
      <c r="G9559" s="146" t="s">
        <v>10313</v>
      </c>
      <c r="H9559" s="143">
        <v>81</v>
      </c>
      <c r="I9559" s="144">
        <v>46910</v>
      </c>
      <c r="J9559" s="143">
        <v>90</v>
      </c>
      <c r="K9559" s="137">
        <v>43586</v>
      </c>
      <c r="L9559" s="137">
        <v>44105</v>
      </c>
      <c r="M9559" s="144">
        <f>H9559/3.3</f>
        <v>24.545454545454547</v>
      </c>
      <c r="N9559" s="144">
        <f>I9559/M9559</f>
        <v>1911.148148148148</v>
      </c>
    </row>
    <row r="9560" spans="1:14">
      <c r="A9560" s="146" t="s">
        <v>10188</v>
      </c>
      <c r="B9560" s="146" t="s">
        <v>10291</v>
      </c>
      <c r="C9560" s="146" t="s">
        <v>10110</v>
      </c>
      <c r="D9560" s="146" t="s">
        <v>10292</v>
      </c>
      <c r="E9560" s="146" t="s">
        <v>10293</v>
      </c>
      <c r="F9560" s="143" t="str">
        <f>IF(H9560&lt;=60,"소형",IF((H9560&gt;60)*(H9560&lt;=85)=1,"중소형",IF((H9560&gt;85)*(H9560&lt;=102)=1,"중형",IF((H9560&gt;102)*(H9560&lt;=135)=1,"중대형","대형"))))</f>
        <v>중형</v>
      </c>
      <c r="G9560" s="146" t="s">
        <v>10314</v>
      </c>
      <c r="H9560" s="143">
        <v>92</v>
      </c>
      <c r="I9560" s="144">
        <v>50819</v>
      </c>
      <c r="J9560" s="143">
        <v>46</v>
      </c>
      <c r="K9560" s="137">
        <v>43586</v>
      </c>
      <c r="L9560" s="137">
        <v>44105</v>
      </c>
      <c r="M9560" s="144">
        <f>H9560/3.3</f>
        <v>27.878787878787879</v>
      </c>
      <c r="N9560" s="144">
        <f>I9560/M9560</f>
        <v>1822.8554347826087</v>
      </c>
    </row>
    <row r="9561" spans="1:14">
      <c r="A9561" s="146" t="s">
        <v>10188</v>
      </c>
      <c r="B9561" s="146" t="s">
        <v>10291</v>
      </c>
      <c r="C9561" s="146" t="s">
        <v>10110</v>
      </c>
      <c r="D9561" s="146" t="s">
        <v>10292</v>
      </c>
      <c r="E9561" s="146" t="s">
        <v>10293</v>
      </c>
      <c r="F9561" s="143" t="str">
        <f>IF(H9561&lt;=60,"소형",IF((H9561&gt;60)*(H9561&lt;=85)=1,"중소형",IF((H9561&gt;85)*(H9561&lt;=102)=1,"중형",IF((H9561&gt;102)*(H9561&lt;=135)=1,"중대형","대형"))))</f>
        <v>중형</v>
      </c>
      <c r="G9561" s="146" t="s">
        <v>10315</v>
      </c>
      <c r="H9561" s="143">
        <v>92</v>
      </c>
      <c r="I9561" s="144">
        <v>49291</v>
      </c>
      <c r="J9561" s="143">
        <v>8</v>
      </c>
      <c r="K9561" s="137">
        <v>43586</v>
      </c>
      <c r="L9561" s="137">
        <v>44105</v>
      </c>
      <c r="M9561" s="144">
        <f>H9561/3.3</f>
        <v>27.878787878787879</v>
      </c>
      <c r="N9561" s="144">
        <f>I9561/M9561</f>
        <v>1768.0467391304348</v>
      </c>
    </row>
    <row r="9562" spans="1:14">
      <c r="A9562" s="146" t="s">
        <v>10188</v>
      </c>
      <c r="B9562" s="146" t="s">
        <v>10291</v>
      </c>
      <c r="C9562" s="146" t="s">
        <v>10110</v>
      </c>
      <c r="D9562" s="146" t="s">
        <v>10292</v>
      </c>
      <c r="E9562" s="146" t="s">
        <v>10293</v>
      </c>
      <c r="F9562" s="143" t="str">
        <f>IF(H9562&lt;=60,"소형",IF((H9562&gt;60)*(H9562&lt;=85)=1,"중소형",IF((H9562&gt;85)*(H9562&lt;=102)=1,"중형",IF((H9562&gt;102)*(H9562&lt;=135)=1,"중대형","대형"))))</f>
        <v>중대형</v>
      </c>
      <c r="G9562" s="146" t="s">
        <v>10316</v>
      </c>
      <c r="H9562" s="143">
        <v>113</v>
      </c>
      <c r="I9562" s="144">
        <v>64502</v>
      </c>
      <c r="J9562" s="143">
        <v>1</v>
      </c>
      <c r="K9562" s="137">
        <v>43586</v>
      </c>
      <c r="L9562" s="137">
        <v>44105</v>
      </c>
      <c r="M9562" s="144">
        <f>H9562/3.3</f>
        <v>34.242424242424242</v>
      </c>
      <c r="N9562" s="144">
        <f>I9562/M9562</f>
        <v>1883.6867256637167</v>
      </c>
    </row>
    <row r="9563" spans="1:14">
      <c r="A9563" s="146" t="s">
        <v>10597</v>
      </c>
      <c r="B9563" s="146" t="s">
        <v>10691</v>
      </c>
      <c r="C9563" s="146" t="s">
        <v>10692</v>
      </c>
      <c r="D9563" s="146" t="s">
        <v>10693</v>
      </c>
      <c r="E9563" s="146" t="s">
        <v>10659</v>
      </c>
      <c r="F9563" s="143" t="str">
        <f>IF(H9563&lt;=60,"소형",IF((H9563&gt;60)*(H9563&lt;=85)=1,"중소형",IF((H9563&gt;85)*(H9563&lt;=102)=1,"중형",IF((H9563&gt;102)*(H9563&lt;=135)=1,"중대형","대형"))))</f>
        <v>소형</v>
      </c>
      <c r="G9563" s="146" t="s">
        <v>10694</v>
      </c>
      <c r="H9563" s="143">
        <v>29</v>
      </c>
      <c r="J9563" s="143">
        <v>220</v>
      </c>
      <c r="K9563" s="137">
        <v>43617</v>
      </c>
      <c r="L9563" s="137">
        <v>44105</v>
      </c>
      <c r="M9563" s="144">
        <f>H9563/3.3</f>
        <v>8.787878787878789</v>
      </c>
      <c r="N9563" s="144">
        <f>I9563/M9563</f>
        <v>0</v>
      </c>
    </row>
    <row r="9564" spans="1:14">
      <c r="A9564" s="146" t="s">
        <v>10597</v>
      </c>
      <c r="B9564" s="146" t="s">
        <v>10695</v>
      </c>
      <c r="C9564" s="146" t="s">
        <v>10692</v>
      </c>
      <c r="D9564" s="146" t="s">
        <v>10696</v>
      </c>
      <c r="E9564" s="146" t="s">
        <v>10659</v>
      </c>
      <c r="F9564" s="143" t="str">
        <f>IF(H9564&lt;=60,"소형",IF((H9564&gt;60)*(H9564&lt;=85)=1,"중소형",IF((H9564&gt;85)*(H9564&lt;=102)=1,"중형",IF((H9564&gt;102)*(H9564&lt;=135)=1,"중대형","대형"))))</f>
        <v>소형</v>
      </c>
      <c r="G9564" s="146" t="s">
        <v>10697</v>
      </c>
      <c r="H9564" s="143">
        <v>29</v>
      </c>
      <c r="J9564" s="143">
        <v>8</v>
      </c>
      <c r="K9564" s="137">
        <v>43618</v>
      </c>
      <c r="L9564" s="137">
        <v>44105</v>
      </c>
      <c r="M9564" s="144">
        <f>H9564/3.3</f>
        <v>8.787878787878789</v>
      </c>
      <c r="N9564" s="144">
        <f>I9564/M9564</f>
        <v>0</v>
      </c>
    </row>
    <row r="9565" spans="1:14">
      <c r="A9565" s="146" t="s">
        <v>13874</v>
      </c>
      <c r="B9565" s="146" t="s">
        <v>10698</v>
      </c>
      <c r="C9565" s="146" t="s">
        <v>10656</v>
      </c>
      <c r="D9565" s="146" t="s">
        <v>10693</v>
      </c>
      <c r="E9565" s="146" t="s">
        <v>10659</v>
      </c>
      <c r="F9565" s="143" t="str">
        <f>IF(H9565&lt;=60,"소형",IF((H9565&gt;60)*(H9565&lt;=85)=1,"중소형",IF((H9565&gt;85)*(H9565&lt;=102)=1,"중형",IF((H9565&gt;102)*(H9565&lt;=135)=1,"중대형","대형"))))</f>
        <v>소형</v>
      </c>
      <c r="G9565" s="146" t="s">
        <v>10699</v>
      </c>
      <c r="H9565" s="143">
        <v>37</v>
      </c>
      <c r="J9565" s="143">
        <v>332</v>
      </c>
      <c r="K9565" s="137">
        <v>43619</v>
      </c>
      <c r="L9565" s="137">
        <v>44105</v>
      </c>
      <c r="M9565" s="144">
        <f>H9565/3.3</f>
        <v>11.212121212121213</v>
      </c>
      <c r="N9565" s="144">
        <f>I9565/M9565</f>
        <v>0</v>
      </c>
    </row>
    <row r="9566" spans="1:14">
      <c r="A9566" s="146" t="s">
        <v>10597</v>
      </c>
      <c r="B9566" s="146" t="s">
        <v>10700</v>
      </c>
      <c r="C9566" s="146" t="s">
        <v>10656</v>
      </c>
      <c r="D9566" s="146" t="s">
        <v>10701</v>
      </c>
      <c r="E9566" s="146" t="s">
        <v>10659</v>
      </c>
      <c r="F9566" s="143" t="str">
        <f>IF(H9566&lt;=60,"소형",IF((H9566&gt;60)*(H9566&lt;=85)=1,"중소형",IF((H9566&gt;85)*(H9566&lt;=102)=1,"중형",IF((H9566&gt;102)*(H9566&lt;=135)=1,"중대형","대형"))))</f>
        <v>소형</v>
      </c>
      <c r="G9566" s="146" t="s">
        <v>10702</v>
      </c>
      <c r="H9566" s="143">
        <v>37</v>
      </c>
      <c r="J9566" s="143">
        <v>24</v>
      </c>
      <c r="K9566" s="137">
        <v>43620</v>
      </c>
      <c r="L9566" s="137">
        <v>44105</v>
      </c>
      <c r="M9566" s="144">
        <f>H9566/3.3</f>
        <v>11.212121212121213</v>
      </c>
      <c r="N9566" s="144">
        <f>I9566/M9566</f>
        <v>0</v>
      </c>
    </row>
    <row r="9567" spans="1:14">
      <c r="A9567" s="146" t="s">
        <v>10597</v>
      </c>
      <c r="B9567" s="146" t="s">
        <v>10703</v>
      </c>
      <c r="C9567" s="146" t="s">
        <v>10656</v>
      </c>
      <c r="D9567" s="146" t="s">
        <v>10658</v>
      </c>
      <c r="E9567" s="146" t="s">
        <v>10659</v>
      </c>
      <c r="F9567" s="143" t="str">
        <f>IF(H9567&lt;=60,"소형",IF((H9567&gt;60)*(H9567&lt;=85)=1,"중소형",IF((H9567&gt;85)*(H9567&lt;=102)=1,"중형",IF((H9567&gt;102)*(H9567&lt;=135)=1,"중대형","대형"))))</f>
        <v>소형</v>
      </c>
      <c r="G9567" s="146" t="s">
        <v>10704</v>
      </c>
      <c r="H9567" s="143">
        <v>46</v>
      </c>
      <c r="J9567" s="143">
        <v>144</v>
      </c>
      <c r="K9567" s="137">
        <v>43621</v>
      </c>
      <c r="L9567" s="137">
        <v>44105</v>
      </c>
      <c r="M9567" s="144">
        <f>H9567/3.3</f>
        <v>13.939393939393939</v>
      </c>
      <c r="N9567" s="144">
        <f>I9567/M9567</f>
        <v>0</v>
      </c>
    </row>
    <row r="9568" spans="1:14">
      <c r="A9568" s="146" t="s">
        <v>10472</v>
      </c>
      <c r="B9568" s="146" t="s">
        <v>10725</v>
      </c>
      <c r="C9568" s="146" t="s">
        <v>10656</v>
      </c>
      <c r="D9568" s="146" t="s">
        <v>10726</v>
      </c>
      <c r="E9568" s="146" t="s">
        <v>10727</v>
      </c>
      <c r="F9568" s="143" t="str">
        <f>IF(H9568&lt;=60,"소형",IF((H9568&gt;60)*(H9568&lt;=85)=1,"중소형",IF((H9568&gt;85)*(H9568&lt;=102)=1,"중형",IF((H9568&gt;102)*(H9568&lt;=135)=1,"중대형","대형"))))</f>
        <v>중소형</v>
      </c>
      <c r="G9568" s="146" t="s">
        <v>10728</v>
      </c>
      <c r="H9568" s="143">
        <v>65</v>
      </c>
      <c r="I9568" s="144">
        <v>21650</v>
      </c>
      <c r="J9568" s="143">
        <v>144</v>
      </c>
      <c r="K9568" s="137">
        <v>43617</v>
      </c>
      <c r="L9568" s="137">
        <v>44105</v>
      </c>
      <c r="M9568" s="144">
        <f>H9568/3.3</f>
        <v>19.696969696969699</v>
      </c>
      <c r="N9568" s="144">
        <f>I9568/M9568</f>
        <v>1099.153846153846</v>
      </c>
    </row>
    <row r="9569" spans="1:17">
      <c r="A9569" s="146" t="s">
        <v>10465</v>
      </c>
      <c r="B9569" s="146" t="s">
        <v>10729</v>
      </c>
      <c r="C9569" s="146" t="s">
        <v>10656</v>
      </c>
      <c r="D9569" s="146" t="s">
        <v>10730</v>
      </c>
      <c r="E9569" s="146" t="s">
        <v>10731</v>
      </c>
      <c r="F9569" s="143" t="str">
        <f>IF(H9569&lt;=60,"소형",IF((H9569&gt;60)*(H9569&lt;=85)=1,"중소형",IF((H9569&gt;85)*(H9569&lt;=102)=1,"중형",IF((H9569&gt;102)*(H9569&lt;=135)=1,"중대형","대형"))))</f>
        <v>중소형</v>
      </c>
      <c r="G9569" s="146" t="s">
        <v>10732</v>
      </c>
      <c r="H9569" s="143">
        <v>76</v>
      </c>
      <c r="I9569" s="144">
        <v>24400</v>
      </c>
      <c r="J9569" s="143">
        <v>119</v>
      </c>
      <c r="K9569" s="137">
        <v>43617</v>
      </c>
      <c r="L9569" s="137">
        <v>44105</v>
      </c>
      <c r="M9569" s="144">
        <f>H9569/3.3</f>
        <v>23.030303030303031</v>
      </c>
      <c r="N9569" s="144">
        <f>I9569/M9569</f>
        <v>1059.4736842105262</v>
      </c>
    </row>
    <row r="9570" spans="1:17">
      <c r="A9570" s="146" t="s">
        <v>10456</v>
      </c>
      <c r="B9570" s="146" t="s">
        <v>10725</v>
      </c>
      <c r="C9570" s="146" t="s">
        <v>10656</v>
      </c>
      <c r="D9570" s="146" t="s">
        <v>10726</v>
      </c>
      <c r="E9570" s="146" t="s">
        <v>10733</v>
      </c>
      <c r="F9570" s="143" t="str">
        <f>IF(H9570&lt;=60,"소형",IF((H9570&gt;60)*(H9570&lt;=85)=1,"중소형",IF((H9570&gt;85)*(H9570&lt;=102)=1,"중형",IF((H9570&gt;102)*(H9570&lt;=135)=1,"중대형","대형"))))</f>
        <v>중소형</v>
      </c>
      <c r="G9570" s="146" t="s">
        <v>10734</v>
      </c>
      <c r="H9570" s="143">
        <v>84</v>
      </c>
      <c r="I9570" s="144">
        <v>26400</v>
      </c>
      <c r="J9570" s="143">
        <v>118</v>
      </c>
      <c r="K9570" s="137">
        <v>43617</v>
      </c>
      <c r="L9570" s="137">
        <v>44105</v>
      </c>
      <c r="M9570" s="144">
        <f>H9570/3.3</f>
        <v>25.454545454545457</v>
      </c>
      <c r="N9570" s="144">
        <f>I9570/M9570</f>
        <v>1037.1428571428571</v>
      </c>
      <c r="Q9570" s="1"/>
    </row>
    <row r="9571" spans="1:17">
      <c r="A9571" s="146" t="s">
        <v>11169</v>
      </c>
      <c r="B9571" s="146" t="s">
        <v>11155</v>
      </c>
      <c r="C9571" s="146" t="s">
        <v>11156</v>
      </c>
      <c r="D9571" s="146" t="s">
        <v>11157</v>
      </c>
      <c r="E9571" s="146" t="s">
        <v>11158</v>
      </c>
      <c r="F9571" s="143" t="str">
        <f>IF(H9571&lt;=60,"소형",IF((H9571&gt;60)*(H9571&lt;=85)=1,"중소형",IF((H9571&gt;85)*(H9571&lt;=102)=1,"중형",IF((H9571&gt;102)*(H9571&lt;=135)=1,"중대형","대형"))))</f>
        <v>소형</v>
      </c>
      <c r="G9571" s="146" t="s">
        <v>11226</v>
      </c>
      <c r="H9571" s="143">
        <v>16</v>
      </c>
      <c r="J9571" s="143">
        <v>212</v>
      </c>
      <c r="K9571" s="137">
        <v>43673</v>
      </c>
      <c r="L9571" s="137">
        <v>44105</v>
      </c>
      <c r="M9571" s="144">
        <f>H9571/3.3</f>
        <v>4.8484848484848486</v>
      </c>
      <c r="N9571" s="144">
        <f>I9571/M9571</f>
        <v>0</v>
      </c>
    </row>
    <row r="9572" spans="1:17">
      <c r="A9572" s="146" t="s">
        <v>2827</v>
      </c>
      <c r="B9572" s="146" t="s">
        <v>11254</v>
      </c>
      <c r="C9572" s="146" t="s">
        <v>11260</v>
      </c>
      <c r="D9572" s="146" t="s">
        <v>11258</v>
      </c>
      <c r="E9572" s="146" t="s">
        <v>11259</v>
      </c>
      <c r="F9572" s="143" t="str">
        <f>IF(H9572&lt;=60,"소형",IF((H9572&gt;60)*(H9572&lt;=85)=1,"중소형",IF((H9572&gt;85)*(H9572&lt;=102)=1,"중형",IF((H9572&gt;102)*(H9572&lt;=135)=1,"중대형","대형"))))</f>
        <v>소형</v>
      </c>
      <c r="G9572" s="146" t="s">
        <v>11265</v>
      </c>
      <c r="H9572" s="136"/>
      <c r="J9572" s="143">
        <v>102</v>
      </c>
      <c r="K9572" s="137">
        <v>43647</v>
      </c>
      <c r="L9572" s="137">
        <v>44105</v>
      </c>
      <c r="M9572" s="144">
        <f>H9572/3.3</f>
        <v>0</v>
      </c>
      <c r="N9572" s="144" t="e">
        <f>I9572/M9572</f>
        <v>#DIV/0!</v>
      </c>
    </row>
    <row r="9573" spans="1:17">
      <c r="A9573" s="146" t="s">
        <v>11978</v>
      </c>
      <c r="B9573" s="146" t="s">
        <v>12007</v>
      </c>
      <c r="C9573" s="146" t="s">
        <v>12064</v>
      </c>
      <c r="D9573" s="146" t="s">
        <v>12008</v>
      </c>
      <c r="E9573" s="146" t="s">
        <v>12009</v>
      </c>
      <c r="F9573" s="143" t="str">
        <f>IF(H9573&lt;=60,"소형",IF((H9573&gt;60)*(H9573&lt;=85)=1,"중소형",IF((H9573&gt;85)*(H9573&lt;=102)=1,"중형",IF((H9573&gt;102)*(H9573&lt;=135)=1,"중대형","대형"))))</f>
        <v>중소형</v>
      </c>
      <c r="G9573" s="146" t="s">
        <v>12052</v>
      </c>
      <c r="H9573" s="143">
        <v>77</v>
      </c>
      <c r="I9573" s="144">
        <v>54200</v>
      </c>
      <c r="J9573" s="143">
        <v>107</v>
      </c>
      <c r="K9573" s="137">
        <v>43739</v>
      </c>
      <c r="L9573" s="137">
        <v>44105</v>
      </c>
      <c r="M9573" s="144">
        <f>H9573/3.3</f>
        <v>23.333333333333336</v>
      </c>
      <c r="N9573" s="144">
        <f>I9573/M9573</f>
        <v>2322.8571428571427</v>
      </c>
    </row>
    <row r="9574" spans="1:17">
      <c r="A9574" s="146" t="s">
        <v>11978</v>
      </c>
      <c r="B9574" s="146" t="s">
        <v>12007</v>
      </c>
      <c r="C9574" s="146" t="s">
        <v>12064</v>
      </c>
      <c r="D9574" s="146" t="s">
        <v>12008</v>
      </c>
      <c r="E9574" s="146" t="s">
        <v>12009</v>
      </c>
      <c r="F9574" s="143" t="str">
        <f>IF(H9574&lt;=60,"소형",IF((H9574&gt;60)*(H9574&lt;=85)=1,"중소형",IF((H9574&gt;85)*(H9574&lt;=102)=1,"중형",IF((H9574&gt;102)*(H9574&lt;=135)=1,"중대형","대형"))))</f>
        <v>중소형</v>
      </c>
      <c r="G9574" s="146" t="s">
        <v>12053</v>
      </c>
      <c r="H9574" s="143">
        <v>77</v>
      </c>
      <c r="I9574" s="144">
        <v>54200</v>
      </c>
      <c r="J9574" s="143">
        <v>188</v>
      </c>
      <c r="K9574" s="137">
        <v>43739</v>
      </c>
      <c r="L9574" s="137">
        <v>44105</v>
      </c>
      <c r="M9574" s="144">
        <f>H9574/3.3</f>
        <v>23.333333333333336</v>
      </c>
      <c r="N9574" s="144">
        <f>I9574/M9574</f>
        <v>2322.8571428571427</v>
      </c>
    </row>
    <row r="9575" spans="1:17">
      <c r="A9575" s="146" t="s">
        <v>11978</v>
      </c>
      <c r="B9575" s="146" t="s">
        <v>12007</v>
      </c>
      <c r="C9575" s="146" t="s">
        <v>12064</v>
      </c>
      <c r="D9575" s="146" t="s">
        <v>12008</v>
      </c>
      <c r="E9575" s="146" t="s">
        <v>12009</v>
      </c>
      <c r="F9575" s="143" t="str">
        <f>IF(H9575&lt;=60,"소형",IF((H9575&gt;60)*(H9575&lt;=85)=1,"중소형",IF((H9575&gt;85)*(H9575&lt;=102)=1,"중형",IF((H9575&gt;102)*(H9575&lt;=135)=1,"중대형","대형"))))</f>
        <v>중소형</v>
      </c>
      <c r="G9575" s="146" t="s">
        <v>12055</v>
      </c>
      <c r="H9575" s="143">
        <v>84</v>
      </c>
      <c r="I9575" s="144">
        <v>58900</v>
      </c>
      <c r="J9575" s="143">
        <v>410</v>
      </c>
      <c r="K9575" s="137">
        <v>43739</v>
      </c>
      <c r="L9575" s="137">
        <v>44105</v>
      </c>
      <c r="M9575" s="144">
        <f>H9575/3.3</f>
        <v>25.454545454545457</v>
      </c>
      <c r="N9575" s="144">
        <f>I9575/M9575</f>
        <v>2313.9285714285711</v>
      </c>
    </row>
    <row r="9576" spans="1:17">
      <c r="A9576" s="146" t="s">
        <v>11978</v>
      </c>
      <c r="B9576" s="146" t="s">
        <v>12007</v>
      </c>
      <c r="C9576" s="146" t="s">
        <v>12064</v>
      </c>
      <c r="D9576" s="146" t="s">
        <v>12008</v>
      </c>
      <c r="E9576" s="146" t="s">
        <v>12009</v>
      </c>
      <c r="F9576" s="143" t="str">
        <f>IF(H9576&lt;=60,"소형",IF((H9576&gt;60)*(H9576&lt;=85)=1,"중소형",IF((H9576&gt;85)*(H9576&lt;=102)=1,"중형",IF((H9576&gt;102)*(H9576&lt;=135)=1,"중대형","대형"))))</f>
        <v>대형</v>
      </c>
      <c r="G9576" s="146" t="s">
        <v>12054</v>
      </c>
      <c r="H9576" s="143">
        <v>151</v>
      </c>
      <c r="J9576" s="143">
        <v>4</v>
      </c>
      <c r="K9576" s="137">
        <v>43739</v>
      </c>
      <c r="L9576" s="137">
        <v>44105</v>
      </c>
      <c r="M9576" s="144">
        <f>H9576/3.3</f>
        <v>45.757575757575758</v>
      </c>
      <c r="N9576" s="144">
        <f>I9576/M9576</f>
        <v>0</v>
      </c>
    </row>
    <row r="9577" spans="1:17">
      <c r="A9577" s="146" t="s">
        <v>12011</v>
      </c>
      <c r="B9577" s="146" t="s">
        <v>12010</v>
      </c>
      <c r="C9577" s="146" t="s">
        <v>12012</v>
      </c>
      <c r="D9577" s="146" t="s">
        <v>12013</v>
      </c>
      <c r="E9577" s="146" t="s">
        <v>12056</v>
      </c>
      <c r="F9577" s="143" t="str">
        <f>IF(H9577&lt;=60,"소형",IF((H9577&gt;60)*(H9577&lt;=85)=1,"중소형",IF((H9577&gt;85)*(H9577&lt;=102)=1,"중형",IF((H9577&gt;102)*(H9577&lt;=135)=1,"중대형","대형"))))</f>
        <v>소형</v>
      </c>
      <c r="G9577" s="146" t="s">
        <v>12057</v>
      </c>
      <c r="H9577" s="143">
        <v>16</v>
      </c>
      <c r="J9577" s="143">
        <v>224</v>
      </c>
      <c r="K9577" s="137">
        <v>43739</v>
      </c>
      <c r="L9577" s="137">
        <v>44105</v>
      </c>
      <c r="M9577" s="144">
        <f>H9577/3.3</f>
        <v>4.8484848484848486</v>
      </c>
      <c r="N9577" s="144">
        <f>I9577/M9577</f>
        <v>0</v>
      </c>
    </row>
    <row r="9578" spans="1:17">
      <c r="A9578" s="146" t="s">
        <v>12011</v>
      </c>
      <c r="B9578" s="146" t="s">
        <v>12010</v>
      </c>
      <c r="C9578" s="146" t="s">
        <v>12012</v>
      </c>
      <c r="D9578" s="146" t="s">
        <v>12013</v>
      </c>
      <c r="E9578" s="146" t="s">
        <v>12056</v>
      </c>
      <c r="F9578" s="143" t="str">
        <f>IF(H9578&lt;=60,"소형",IF((H9578&gt;60)*(H9578&lt;=85)=1,"중소형",IF((H9578&gt;85)*(H9578&lt;=102)=1,"중형",IF((H9578&gt;102)*(H9578&lt;=135)=1,"중대형","대형"))))</f>
        <v>소형</v>
      </c>
      <c r="G9578" s="146" t="s">
        <v>12058</v>
      </c>
      <c r="H9578" s="143">
        <v>26</v>
      </c>
      <c r="J9578" s="143">
        <v>30</v>
      </c>
      <c r="K9578" s="137">
        <v>43739</v>
      </c>
      <c r="L9578" s="137">
        <v>44105</v>
      </c>
      <c r="M9578" s="144">
        <f>H9578/3.3</f>
        <v>7.8787878787878789</v>
      </c>
      <c r="N9578" s="144">
        <f>I9578/M9578</f>
        <v>0</v>
      </c>
    </row>
    <row r="9579" spans="1:17">
      <c r="A9579" s="146" t="s">
        <v>12011</v>
      </c>
      <c r="B9579" s="146" t="s">
        <v>12010</v>
      </c>
      <c r="C9579" s="146" t="s">
        <v>12012</v>
      </c>
      <c r="D9579" s="146" t="s">
        <v>12013</v>
      </c>
      <c r="E9579" s="146" t="s">
        <v>12056</v>
      </c>
      <c r="F9579" s="143" t="str">
        <f>IF(H9579&lt;=60,"소형",IF((H9579&gt;60)*(H9579&lt;=85)=1,"중소형",IF((H9579&gt;85)*(H9579&lt;=102)=1,"중형",IF((H9579&gt;102)*(H9579&lt;=135)=1,"중대형","대형"))))</f>
        <v>소형</v>
      </c>
      <c r="G9579" s="146" t="s">
        <v>12059</v>
      </c>
      <c r="H9579" s="143">
        <v>26</v>
      </c>
      <c r="J9579" s="143">
        <v>34</v>
      </c>
      <c r="K9579" s="137">
        <v>43739</v>
      </c>
      <c r="L9579" s="137">
        <v>44105</v>
      </c>
      <c r="M9579" s="144">
        <f>H9579/3.3</f>
        <v>7.8787878787878789</v>
      </c>
      <c r="N9579" s="144">
        <f>I9579/M9579</f>
        <v>0</v>
      </c>
    </row>
    <row r="9580" spans="1:17">
      <c r="A9580" s="146" t="s">
        <v>12011</v>
      </c>
      <c r="B9580" s="146" t="s">
        <v>12010</v>
      </c>
      <c r="C9580" s="146" t="s">
        <v>12012</v>
      </c>
      <c r="D9580" s="146" t="s">
        <v>12013</v>
      </c>
      <c r="E9580" s="146" t="s">
        <v>12056</v>
      </c>
      <c r="F9580" s="143" t="str">
        <f>IF(H9580&lt;=60,"소형",IF((H9580&gt;60)*(H9580&lt;=85)=1,"중소형",IF((H9580&gt;85)*(H9580&lt;=102)=1,"중형",IF((H9580&gt;102)*(H9580&lt;=135)=1,"중대형","대형"))))</f>
        <v>소형</v>
      </c>
      <c r="G9580" s="146" t="s">
        <v>12060</v>
      </c>
      <c r="H9580" s="143">
        <v>26</v>
      </c>
      <c r="J9580" s="143">
        <v>12</v>
      </c>
      <c r="K9580" s="137">
        <v>43739</v>
      </c>
      <c r="L9580" s="137">
        <v>44105</v>
      </c>
      <c r="M9580" s="144">
        <f>H9580/3.3</f>
        <v>7.8787878787878789</v>
      </c>
      <c r="N9580" s="144">
        <f>I9580/M9580</f>
        <v>0</v>
      </c>
    </row>
    <row r="9581" spans="1:17">
      <c r="A9581" s="146" t="s">
        <v>12245</v>
      </c>
      <c r="B9581" s="146" t="s">
        <v>12246</v>
      </c>
      <c r="C9581" s="146" t="s">
        <v>12247</v>
      </c>
      <c r="D9581" s="146" t="s">
        <v>12248</v>
      </c>
      <c r="E9581" s="146" t="s">
        <v>12249</v>
      </c>
      <c r="F9581" s="143" t="str">
        <f>IF(H9581&lt;=60,"소형",IF((H9581&gt;60)*(H9581&lt;=85)=1,"중소형",IF((H9581&gt;85)*(H9581&lt;=102)=1,"중형",IF((H9581&gt;102)*(H9581&lt;=135)=1,"중대형","대형"))))</f>
        <v>소형</v>
      </c>
      <c r="G9581" s="146" t="s">
        <v>12253</v>
      </c>
      <c r="H9581" s="143">
        <v>29</v>
      </c>
      <c r="J9581" s="143">
        <v>378</v>
      </c>
      <c r="K9581" s="137">
        <v>43739</v>
      </c>
      <c r="L9581" s="137">
        <v>44105</v>
      </c>
      <c r="M9581" s="144">
        <f>H9581/3.3</f>
        <v>8.787878787878789</v>
      </c>
      <c r="N9581" s="144">
        <f>I9581/M9581</f>
        <v>0</v>
      </c>
    </row>
    <row r="9582" spans="1:17">
      <c r="A9582" s="146" t="s">
        <v>12245</v>
      </c>
      <c r="B9582" s="146" t="s">
        <v>12246</v>
      </c>
      <c r="C9582" s="146" t="s">
        <v>12247</v>
      </c>
      <c r="D9582" s="146" t="s">
        <v>12248</v>
      </c>
      <c r="E9582" s="146" t="s">
        <v>12249</v>
      </c>
      <c r="F9582" s="143" t="str">
        <f>IF(H9582&lt;=60,"소형",IF((H9582&gt;60)*(H9582&lt;=85)=1,"중소형",IF((H9582&gt;85)*(H9582&lt;=102)=1,"중형",IF((H9582&gt;102)*(H9582&lt;=135)=1,"중대형","대형"))))</f>
        <v>소형</v>
      </c>
      <c r="G9582" s="146" t="s">
        <v>12254</v>
      </c>
      <c r="H9582" s="143">
        <v>37</v>
      </c>
      <c r="J9582" s="143">
        <v>592</v>
      </c>
      <c r="K9582" s="137">
        <v>43739</v>
      </c>
      <c r="L9582" s="137">
        <v>44105</v>
      </c>
      <c r="M9582" s="144">
        <f>H9582/3.3</f>
        <v>11.212121212121213</v>
      </c>
      <c r="N9582" s="144">
        <f>I9582/M9582</f>
        <v>0</v>
      </c>
    </row>
    <row r="9583" spans="1:17">
      <c r="A9583" s="146" t="s">
        <v>12245</v>
      </c>
      <c r="B9583" s="146" t="s">
        <v>12246</v>
      </c>
      <c r="C9583" s="146" t="s">
        <v>12247</v>
      </c>
      <c r="D9583" s="146" t="s">
        <v>12248</v>
      </c>
      <c r="E9583" s="146" t="s">
        <v>12249</v>
      </c>
      <c r="F9583" s="143" t="str">
        <f>IF(H9583&lt;=60,"소형",IF((H9583&gt;60)*(H9583&lt;=85)=1,"중소형",IF((H9583&gt;85)*(H9583&lt;=102)=1,"중형",IF((H9583&gt;102)*(H9583&lt;=135)=1,"중대형","대형"))))</f>
        <v>소형</v>
      </c>
      <c r="G9583" s="146" t="s">
        <v>12255</v>
      </c>
      <c r="H9583" s="143">
        <v>46</v>
      </c>
      <c r="J9583" s="143">
        <v>260</v>
      </c>
      <c r="K9583" s="137">
        <v>43739</v>
      </c>
      <c r="L9583" s="137">
        <v>44105</v>
      </c>
      <c r="M9583" s="144">
        <f>H9583/3.3</f>
        <v>13.939393939393939</v>
      </c>
      <c r="N9583" s="144">
        <f>I9583/M9583</f>
        <v>0</v>
      </c>
    </row>
    <row r="9584" spans="1:17">
      <c r="A9584" s="146" t="s">
        <v>13053</v>
      </c>
      <c r="B9584" s="146" t="s">
        <v>13049</v>
      </c>
      <c r="C9584" s="146" t="s">
        <v>13050</v>
      </c>
      <c r="D9584" s="146" t="s">
        <v>13051</v>
      </c>
      <c r="E9584" s="146" t="s">
        <v>13052</v>
      </c>
      <c r="F9584" s="143" t="str">
        <f>IF(H9584&lt;=60,"소형",IF((H9584&gt;60)*(H9584&lt;=85)=1,"중소형",IF((H9584&gt;85)*(H9584&lt;=102)=1,"중형",IF((H9584&gt;102)*(H9584&lt;=135)=1,"중대형","대형"))))</f>
        <v>소형</v>
      </c>
      <c r="G9584" s="146" t="s">
        <v>13057</v>
      </c>
      <c r="H9584" s="143">
        <v>26</v>
      </c>
      <c r="J9584" s="143">
        <v>388</v>
      </c>
      <c r="K9584" s="137">
        <v>43800</v>
      </c>
      <c r="L9584" s="137">
        <v>44105</v>
      </c>
      <c r="M9584" s="144">
        <f>H9584/3.3</f>
        <v>7.8787878787878789</v>
      </c>
      <c r="N9584" s="144">
        <f>I9584/M9584</f>
        <v>0</v>
      </c>
    </row>
    <row r="9585" spans="1:14">
      <c r="A9585" s="146" t="s">
        <v>13053</v>
      </c>
      <c r="B9585" s="146" t="s">
        <v>13049</v>
      </c>
      <c r="C9585" s="146" t="s">
        <v>13050</v>
      </c>
      <c r="D9585" s="146" t="s">
        <v>13051</v>
      </c>
      <c r="E9585" s="146" t="s">
        <v>13052</v>
      </c>
      <c r="F9585" s="143" t="str">
        <f>IF(H9585&lt;=60,"소형",IF((H9585&gt;60)*(H9585&lt;=85)=1,"중소형",IF((H9585&gt;85)*(H9585&lt;=102)=1,"중형",IF((H9585&gt;102)*(H9585&lt;=135)=1,"중대형","대형"))))</f>
        <v>소형</v>
      </c>
      <c r="G9585" s="146" t="s">
        <v>13058</v>
      </c>
      <c r="H9585" s="143">
        <v>26</v>
      </c>
      <c r="J9585" s="143">
        <v>150</v>
      </c>
      <c r="K9585" s="137">
        <v>43800</v>
      </c>
      <c r="L9585" s="137">
        <v>44105</v>
      </c>
      <c r="M9585" s="144">
        <f>H9585/3.3</f>
        <v>7.8787878787878789</v>
      </c>
      <c r="N9585" s="144">
        <f>I9585/M9585</f>
        <v>0</v>
      </c>
    </row>
    <row r="9586" spans="1:14">
      <c r="A9586" s="146" t="s">
        <v>13191</v>
      </c>
      <c r="B9586" s="146" t="s">
        <v>13192</v>
      </c>
      <c r="C9586" s="146" t="s">
        <v>13198</v>
      </c>
      <c r="D9586" s="146" t="s">
        <v>13193</v>
      </c>
      <c r="E9586" s="146" t="s">
        <v>13194</v>
      </c>
      <c r="F9586" s="143" t="str">
        <f>IF(H9586&lt;=60,"소형",IF((H9586&gt;60)*(H9586&lt;=85)=1,"중소형",IF((H9586&gt;85)*(H9586&lt;=102)=1,"중형",IF((H9586&gt;102)*(H9586&lt;=135)=1,"중대형","대형"))))</f>
        <v>소형</v>
      </c>
      <c r="G9586" s="146" t="s">
        <v>13195</v>
      </c>
      <c r="H9586" s="143">
        <v>26</v>
      </c>
      <c r="I9586" s="144">
        <v>34798</v>
      </c>
      <c r="J9586" s="143">
        <v>180</v>
      </c>
      <c r="K9586" s="137">
        <v>43806</v>
      </c>
      <c r="L9586" s="137">
        <v>44105</v>
      </c>
      <c r="M9586" s="144">
        <f>H9586/3.3</f>
        <v>7.8787878787878789</v>
      </c>
      <c r="N9586" s="144">
        <f>I9586/M9586</f>
        <v>4416.669230769231</v>
      </c>
    </row>
    <row r="9587" spans="1:14">
      <c r="A9587" s="146" t="s">
        <v>13191</v>
      </c>
      <c r="B9587" s="146" t="s">
        <v>13192</v>
      </c>
      <c r="C9587" s="146" t="s">
        <v>13198</v>
      </c>
      <c r="D9587" s="146" t="s">
        <v>13193</v>
      </c>
      <c r="E9587" s="146" t="s">
        <v>13194</v>
      </c>
      <c r="F9587" s="143" t="str">
        <f>IF(H9587&lt;=60,"소형",IF((H9587&gt;60)*(H9587&lt;=85)=1,"중소형",IF((H9587&gt;85)*(H9587&lt;=102)=1,"중형",IF((H9587&gt;102)*(H9587&lt;=135)=1,"중대형","대형"))))</f>
        <v>소형</v>
      </c>
      <c r="G9587" s="146" t="s">
        <v>13196</v>
      </c>
      <c r="H9587" s="143">
        <v>37</v>
      </c>
      <c r="I9587" s="144">
        <v>34798</v>
      </c>
      <c r="J9587" s="143">
        <v>304</v>
      </c>
      <c r="K9587" s="137">
        <v>43807</v>
      </c>
      <c r="L9587" s="137">
        <v>44105</v>
      </c>
      <c r="M9587" s="144">
        <f>H9587/3.3</f>
        <v>11.212121212121213</v>
      </c>
      <c r="N9587" s="144">
        <f>I9587/M9587</f>
        <v>3103.6054054054052</v>
      </c>
    </row>
    <row r="9588" spans="1:14">
      <c r="A9588" s="146" t="s">
        <v>13191</v>
      </c>
      <c r="B9588" s="146" t="s">
        <v>13192</v>
      </c>
      <c r="C9588" s="146" t="s">
        <v>13198</v>
      </c>
      <c r="D9588" s="146" t="s">
        <v>13193</v>
      </c>
      <c r="E9588" s="146" t="s">
        <v>13194</v>
      </c>
      <c r="F9588" s="143" t="str">
        <f>IF(H9588&lt;=60,"소형",IF((H9588&gt;60)*(H9588&lt;=85)=1,"중소형",IF((H9588&gt;85)*(H9588&lt;=102)=1,"중형",IF((H9588&gt;102)*(H9588&lt;=135)=1,"중대형","대형"))))</f>
        <v>소형</v>
      </c>
      <c r="G9588" s="146" t="s">
        <v>13197</v>
      </c>
      <c r="H9588" s="143">
        <v>46</v>
      </c>
      <c r="I9588" s="144">
        <v>34798</v>
      </c>
      <c r="J9588" s="143">
        <v>107</v>
      </c>
      <c r="K9588" s="137">
        <v>43808</v>
      </c>
      <c r="L9588" s="137">
        <v>44105</v>
      </c>
      <c r="M9588" s="144">
        <f>H9588/3.3</f>
        <v>13.939393939393939</v>
      </c>
      <c r="N9588" s="144">
        <f>I9588/M9588</f>
        <v>2496.3782608695651</v>
      </c>
    </row>
    <row r="9589" spans="1:14">
      <c r="A9589" s="146" t="s">
        <v>14903</v>
      </c>
      <c r="B9589" s="146" t="s">
        <v>14877</v>
      </c>
      <c r="C9589" s="146" t="s">
        <v>14878</v>
      </c>
      <c r="D9589" s="146" t="s">
        <v>14879</v>
      </c>
      <c r="E9589" s="146" t="s">
        <v>14880</v>
      </c>
      <c r="F9589" s="143" t="str">
        <f>IF(H9589&lt;=60,"소형",IF((H9589&gt;60)*(H9589&lt;=85)=1,"중소형",IF((H9589&gt;85)*(H9589&lt;=102)=1,"중형",IF((H9589&gt;102)*(H9589&lt;=135)=1,"중대형","대형"))))</f>
        <v>중소형</v>
      </c>
      <c r="G9589" s="146" t="s">
        <v>14887</v>
      </c>
      <c r="H9589" s="143">
        <v>74</v>
      </c>
      <c r="J9589" s="143">
        <v>454</v>
      </c>
      <c r="K9589" s="137">
        <v>43970</v>
      </c>
      <c r="L9589" s="137">
        <v>44105</v>
      </c>
      <c r="M9589" s="144">
        <f>H9589/3.3</f>
        <v>22.424242424242426</v>
      </c>
      <c r="N9589" s="144">
        <f>I9589/M9589</f>
        <v>0</v>
      </c>
    </row>
    <row r="9590" spans="1:14">
      <c r="A9590" s="146" t="s">
        <v>15009</v>
      </c>
      <c r="B9590" s="146" t="s">
        <v>15000</v>
      </c>
      <c r="C9590" s="146" t="s">
        <v>14994</v>
      </c>
      <c r="D9590" s="146" t="s">
        <v>14995</v>
      </c>
      <c r="E9590" s="146" t="s">
        <v>14996</v>
      </c>
      <c r="F9590" s="143" t="str">
        <f>IF(H9590&lt;=60,"소형",IF((H9590&gt;60)*(H9590&lt;=85)=1,"중소형",IF((H9590&gt;85)*(H9590&lt;=102)=1,"중형",IF((H9590&gt;102)*(H9590&lt;=135)=1,"중대형","대형"))))</f>
        <v>소형</v>
      </c>
      <c r="G9590" s="146" t="s">
        <v>15013</v>
      </c>
      <c r="H9590" s="143">
        <v>59</v>
      </c>
      <c r="J9590" s="143">
        <v>158</v>
      </c>
      <c r="K9590" s="137">
        <v>43960</v>
      </c>
      <c r="L9590" s="137">
        <v>44105</v>
      </c>
    </row>
    <row r="9591" spans="1:14">
      <c r="A9591" s="146" t="s">
        <v>2829</v>
      </c>
      <c r="B9591" s="146" t="s">
        <v>15024</v>
      </c>
      <c r="C9591" s="146" t="s">
        <v>14975</v>
      </c>
      <c r="D9591" s="146" t="s">
        <v>15022</v>
      </c>
      <c r="E9591" s="146" t="s">
        <v>15023</v>
      </c>
      <c r="F9591" s="143" t="str">
        <f>IF(H9591&lt;=60,"소형",IF((H9591&gt;60)*(H9591&lt;=85)=1,"중소형",IF((H9591&gt;85)*(H9591&lt;=102)=1,"중형",IF((H9591&gt;102)*(H9591&lt;=135)=1,"중대형","대형"))))</f>
        <v>중소형</v>
      </c>
      <c r="G9591" s="146" t="s">
        <v>15025</v>
      </c>
      <c r="H9591" s="143">
        <v>84</v>
      </c>
      <c r="J9591" s="143">
        <v>19</v>
      </c>
      <c r="K9591" s="137">
        <v>43984</v>
      </c>
      <c r="L9591" s="137">
        <v>44105</v>
      </c>
      <c r="M9591" s="144">
        <f>H9591/3.3</f>
        <v>25.454545454545457</v>
      </c>
      <c r="N9591" s="144">
        <f>I9591/M9591</f>
        <v>0</v>
      </c>
    </row>
    <row r="9592" spans="1:14">
      <c r="A9592" s="146" t="s">
        <v>11169</v>
      </c>
      <c r="B9592" s="146" t="s">
        <v>11155</v>
      </c>
      <c r="C9592" s="146" t="s">
        <v>11156</v>
      </c>
      <c r="D9592" s="146" t="s">
        <v>11157</v>
      </c>
      <c r="E9592" s="146" t="s">
        <v>11158</v>
      </c>
      <c r="F9592" s="143" t="str">
        <f>IF(H9592&lt;=60,"소형",IF((H9592&gt;60)*(H9592&lt;=85)=1,"중소형",IF((H9592&gt;85)*(H9592&lt;=102)=1,"중형",IF((H9592&gt;102)*(H9592&lt;=135)=1,"중대형","대형"))))</f>
        <v>소형</v>
      </c>
      <c r="G9592" s="146" t="s">
        <v>11227</v>
      </c>
      <c r="H9592" s="143">
        <v>26</v>
      </c>
      <c r="J9592" s="143">
        <v>100</v>
      </c>
      <c r="K9592" s="137">
        <v>43674</v>
      </c>
      <c r="L9592" s="137">
        <v>44105</v>
      </c>
      <c r="M9592" s="144">
        <f>H9592/3.3</f>
        <v>7.8787878787878789</v>
      </c>
      <c r="N9592" s="144">
        <f>I9592/M9592</f>
        <v>0</v>
      </c>
    </row>
    <row r="9593" spans="1:14">
      <c r="A9593" s="146" t="s">
        <v>2827</v>
      </c>
      <c r="B9593" s="146" t="s">
        <v>11254</v>
      </c>
      <c r="C9593" s="146" t="s">
        <v>11260</v>
      </c>
      <c r="D9593" s="146" t="s">
        <v>11258</v>
      </c>
      <c r="E9593" s="146" t="s">
        <v>11259</v>
      </c>
      <c r="F9593" s="143" t="str">
        <f>IF(H9593&lt;=60,"소형",IF((H9593&gt;60)*(H9593&lt;=85)=1,"중소형",IF((H9593&gt;85)*(H9593&lt;=102)=1,"중형",IF((H9593&gt;102)*(H9593&lt;=135)=1,"중대형","대형"))))</f>
        <v>소형</v>
      </c>
      <c r="G9593" s="146" t="s">
        <v>11266</v>
      </c>
      <c r="J9593" s="143">
        <v>23</v>
      </c>
      <c r="K9593" s="137">
        <v>43648</v>
      </c>
      <c r="L9593" s="137">
        <v>44105</v>
      </c>
      <c r="M9593" s="144">
        <f>H9593/3.3</f>
        <v>0</v>
      </c>
      <c r="N9593" s="144" t="e">
        <f>I9593/M9593</f>
        <v>#DIV/0!</v>
      </c>
    </row>
    <row r="9594" spans="1:14">
      <c r="A9594" s="146" t="s">
        <v>14903</v>
      </c>
      <c r="B9594" s="146" t="s">
        <v>14877</v>
      </c>
      <c r="C9594" s="146" t="s">
        <v>14878</v>
      </c>
      <c r="D9594" s="146" t="s">
        <v>14879</v>
      </c>
      <c r="E9594" s="146" t="s">
        <v>14880</v>
      </c>
      <c r="F9594" s="143" t="str">
        <f>IF(H9594&lt;=60,"소형",IF((H9594&gt;60)*(H9594&lt;=85)=1,"중소형",IF((H9594&gt;85)*(H9594&lt;=102)=1,"중형",IF((H9594&gt;102)*(H9594&lt;=135)=1,"중대형","대형"))))</f>
        <v>중소형</v>
      </c>
      <c r="G9594" s="146" t="s">
        <v>14888</v>
      </c>
      <c r="H9594" s="143">
        <v>84</v>
      </c>
      <c r="J9594" s="143">
        <v>231</v>
      </c>
      <c r="K9594" s="137">
        <v>43971</v>
      </c>
      <c r="L9594" s="137">
        <v>44105</v>
      </c>
      <c r="M9594" s="144">
        <f>H9594/3.3</f>
        <v>25.454545454545457</v>
      </c>
      <c r="N9594" s="144">
        <f>I9594/M9594</f>
        <v>0</v>
      </c>
    </row>
    <row r="9595" spans="1:14">
      <c r="A9595" s="146" t="s">
        <v>15009</v>
      </c>
      <c r="B9595" s="146" t="s">
        <v>15000</v>
      </c>
      <c r="C9595" s="146" t="s">
        <v>14994</v>
      </c>
      <c r="D9595" s="146" t="s">
        <v>14995</v>
      </c>
      <c r="E9595" s="146" t="s">
        <v>14996</v>
      </c>
      <c r="F9595" s="143" t="str">
        <f>IF(H9595&lt;=60,"소형",IF((H9595&gt;60)*(H9595&lt;=85)=1,"중소형",IF((H9595&gt;85)*(H9595&lt;=102)=1,"중형",IF((H9595&gt;102)*(H9595&lt;=135)=1,"중대형","대형"))))</f>
        <v>중소형</v>
      </c>
      <c r="G9595" s="146" t="s">
        <v>15020</v>
      </c>
      <c r="H9595" s="143">
        <v>74</v>
      </c>
      <c r="J9595" s="143">
        <v>20</v>
      </c>
      <c r="K9595" s="137">
        <v>43961</v>
      </c>
      <c r="L9595" s="137">
        <v>44105</v>
      </c>
    </row>
    <row r="9596" spans="1:14">
      <c r="A9596" s="146" t="s">
        <v>2829</v>
      </c>
      <c r="B9596" s="146" t="s">
        <v>15024</v>
      </c>
      <c r="C9596" s="146" t="s">
        <v>14975</v>
      </c>
      <c r="D9596" s="146" t="s">
        <v>15022</v>
      </c>
      <c r="E9596" s="146" t="s">
        <v>15023</v>
      </c>
      <c r="F9596" s="143" t="str">
        <f>IF(H9596&lt;=60,"소형",IF((H9596&gt;60)*(H9596&lt;=85)=1,"중소형",IF((H9596&gt;85)*(H9596&lt;=102)=1,"중형",IF((H9596&gt;102)*(H9596&lt;=135)=1,"중대형","대형"))))</f>
        <v>중소형</v>
      </c>
      <c r="G9596" s="146" t="s">
        <v>15026</v>
      </c>
      <c r="H9596" s="143">
        <v>84</v>
      </c>
      <c r="J9596" s="143">
        <v>1</v>
      </c>
      <c r="K9596" s="137">
        <v>43985</v>
      </c>
      <c r="L9596" s="137">
        <v>44105</v>
      </c>
      <c r="M9596" s="144">
        <f>H9596/3.3</f>
        <v>25.454545454545457</v>
      </c>
      <c r="N9596" s="144">
        <f>I9596/M9596</f>
        <v>0</v>
      </c>
    </row>
    <row r="9597" spans="1:14">
      <c r="A9597" s="146" t="s">
        <v>11169</v>
      </c>
      <c r="B9597" s="146" t="s">
        <v>11155</v>
      </c>
      <c r="C9597" s="146" t="s">
        <v>11156</v>
      </c>
      <c r="D9597" s="146" t="s">
        <v>11157</v>
      </c>
      <c r="E9597" s="146" t="s">
        <v>11158</v>
      </c>
      <c r="F9597" s="143" t="str">
        <f>IF(H9597&lt;=60,"소형",IF((H9597&gt;60)*(H9597&lt;=85)=1,"중소형",IF((H9597&gt;85)*(H9597&lt;=102)=1,"중형",IF((H9597&gt;102)*(H9597&lt;=135)=1,"중대형","대형"))))</f>
        <v>소형</v>
      </c>
      <c r="G9597" s="146" t="s">
        <v>11228</v>
      </c>
      <c r="H9597" s="143">
        <v>26</v>
      </c>
      <c r="J9597" s="143">
        <v>84</v>
      </c>
      <c r="K9597" s="137">
        <v>43675</v>
      </c>
      <c r="L9597" s="137">
        <v>44105</v>
      </c>
      <c r="M9597" s="144">
        <f>H9597/3.3</f>
        <v>7.8787878787878789</v>
      </c>
      <c r="N9597" s="144">
        <f>I9597/M9597</f>
        <v>0</v>
      </c>
    </row>
    <row r="9598" spans="1:14">
      <c r="A9598" s="146" t="s">
        <v>15009</v>
      </c>
      <c r="B9598" s="146" t="s">
        <v>15000</v>
      </c>
      <c r="C9598" s="146" t="s">
        <v>14994</v>
      </c>
      <c r="D9598" s="146" t="s">
        <v>14995</v>
      </c>
      <c r="E9598" s="146" t="s">
        <v>14996</v>
      </c>
      <c r="F9598" s="143" t="str">
        <f>IF(H9598&lt;=60,"소형",IF((H9598&gt;60)*(H9598&lt;=85)=1,"중소형",IF((H9598&gt;85)*(H9598&lt;=102)=1,"중형",IF((H9598&gt;102)*(H9598&lt;=135)=1,"중대형","대형"))))</f>
        <v>중소형</v>
      </c>
      <c r="G9598" s="146" t="s">
        <v>15021</v>
      </c>
      <c r="H9598" s="143">
        <v>84</v>
      </c>
      <c r="J9598" s="143">
        <v>23</v>
      </c>
      <c r="K9598" s="137">
        <v>43962</v>
      </c>
      <c r="L9598" s="137">
        <v>44105</v>
      </c>
    </row>
    <row r="9599" spans="1:14">
      <c r="A9599" s="146" t="s">
        <v>2829</v>
      </c>
      <c r="B9599" s="146" t="s">
        <v>15024</v>
      </c>
      <c r="C9599" s="146" t="s">
        <v>14975</v>
      </c>
      <c r="D9599" s="146" t="s">
        <v>15022</v>
      </c>
      <c r="E9599" s="146" t="s">
        <v>15023</v>
      </c>
      <c r="F9599" s="143" t="str">
        <f>IF(H9599&lt;=60,"소형",IF((H9599&gt;60)*(H9599&lt;=85)=1,"중소형",IF((H9599&gt;85)*(H9599&lt;=102)=1,"중형",IF((H9599&gt;102)*(H9599&lt;=135)=1,"중대형","대형"))))</f>
        <v>중소형</v>
      </c>
      <c r="G9599" s="146" t="s">
        <v>15027</v>
      </c>
      <c r="H9599" s="143">
        <v>84</v>
      </c>
      <c r="J9599" s="143">
        <v>19</v>
      </c>
      <c r="K9599" s="137">
        <v>43986</v>
      </c>
      <c r="L9599" s="137">
        <v>44105</v>
      </c>
      <c r="M9599" s="144">
        <f>H9599/3.3</f>
        <v>25.454545454545457</v>
      </c>
      <c r="N9599" s="144">
        <f>I9599/M9599</f>
        <v>0</v>
      </c>
    </row>
    <row r="9600" spans="1:14">
      <c r="A9600" s="146" t="s">
        <v>11169</v>
      </c>
      <c r="B9600" s="146" t="s">
        <v>11155</v>
      </c>
      <c r="C9600" s="146" t="s">
        <v>11156</v>
      </c>
      <c r="D9600" s="146" t="s">
        <v>11157</v>
      </c>
      <c r="E9600" s="146" t="s">
        <v>11158</v>
      </c>
      <c r="F9600" s="143" t="str">
        <f>IF(H9600&lt;=60,"소형",IF((H9600&gt;60)*(H9600&lt;=85)=1,"중소형",IF((H9600&gt;85)*(H9600&lt;=102)=1,"중형",IF((H9600&gt;102)*(H9600&lt;=135)=1,"중대형","대형"))))</f>
        <v>소형</v>
      </c>
      <c r="G9600" s="146" t="s">
        <v>11206</v>
      </c>
      <c r="H9600" s="143">
        <v>26</v>
      </c>
      <c r="J9600" s="143">
        <v>26</v>
      </c>
      <c r="K9600" s="137">
        <v>43676</v>
      </c>
      <c r="L9600" s="137">
        <v>44105</v>
      </c>
      <c r="M9600" s="144">
        <f>H9600/3.3</f>
        <v>7.8787878787878789</v>
      </c>
      <c r="N9600" s="144">
        <f>I9600/M9600</f>
        <v>0</v>
      </c>
    </row>
    <row r="9601" spans="1:14">
      <c r="A9601" s="146" t="s">
        <v>2829</v>
      </c>
      <c r="B9601" s="146" t="s">
        <v>15024</v>
      </c>
      <c r="C9601" s="146" t="s">
        <v>14975</v>
      </c>
      <c r="D9601" s="146" t="s">
        <v>15022</v>
      </c>
      <c r="E9601" s="146" t="s">
        <v>15023</v>
      </c>
      <c r="F9601" s="143" t="str">
        <f>IF(H9601&lt;=60,"소형",IF((H9601&gt;60)*(H9601&lt;=85)=1,"중소형",IF((H9601&gt;85)*(H9601&lt;=102)=1,"중형",IF((H9601&gt;102)*(H9601&lt;=135)=1,"중대형","대형"))))</f>
        <v>중소형</v>
      </c>
      <c r="G9601" s="146" t="s">
        <v>15028</v>
      </c>
      <c r="H9601" s="143">
        <v>84</v>
      </c>
      <c r="J9601" s="143">
        <v>1</v>
      </c>
      <c r="K9601" s="137">
        <v>43987</v>
      </c>
      <c r="L9601" s="137">
        <v>44105</v>
      </c>
      <c r="M9601" s="144">
        <f>H9601/3.3</f>
        <v>25.454545454545457</v>
      </c>
      <c r="N9601" s="144">
        <f>I9601/M9601</f>
        <v>0</v>
      </c>
    </row>
    <row r="9602" spans="1:14">
      <c r="A9602" s="146" t="s">
        <v>11169</v>
      </c>
      <c r="B9602" s="146" t="s">
        <v>11155</v>
      </c>
      <c r="C9602" s="146" t="s">
        <v>11156</v>
      </c>
      <c r="D9602" s="146" t="s">
        <v>11157</v>
      </c>
      <c r="E9602" s="146" t="s">
        <v>11158</v>
      </c>
      <c r="F9602" s="143" t="str">
        <f>IF(H9602&lt;=60,"소형",IF((H9602&gt;60)*(H9602&lt;=85)=1,"중소형",IF((H9602&gt;85)*(H9602&lt;=102)=1,"중형",IF((H9602&gt;102)*(H9602&lt;=135)=1,"중대형","대형"))))</f>
        <v>소형</v>
      </c>
      <c r="G9602" s="146" t="s">
        <v>11229</v>
      </c>
      <c r="H9602" s="143">
        <v>36</v>
      </c>
      <c r="J9602" s="143">
        <v>26</v>
      </c>
      <c r="K9602" s="137">
        <v>43677</v>
      </c>
      <c r="L9602" s="137">
        <v>44105</v>
      </c>
      <c r="M9602" s="144">
        <f>H9602/3.3</f>
        <v>10.90909090909091</v>
      </c>
      <c r="N9602" s="144">
        <f>I9602/M9602</f>
        <v>0</v>
      </c>
    </row>
    <row r="9603" spans="1:14">
      <c r="A9603" s="146" t="s">
        <v>2829</v>
      </c>
      <c r="B9603" s="146" t="s">
        <v>15024</v>
      </c>
      <c r="C9603" s="146" t="s">
        <v>14975</v>
      </c>
      <c r="D9603" s="146" t="s">
        <v>15022</v>
      </c>
      <c r="E9603" s="146" t="s">
        <v>15023</v>
      </c>
      <c r="F9603" s="143" t="str">
        <f>IF(H9603&lt;=60,"소형",IF((H9603&gt;60)*(H9603&lt;=85)=1,"중소형",IF((H9603&gt;85)*(H9603&lt;=102)=1,"중형",IF((H9603&gt;102)*(H9603&lt;=135)=1,"중대형","대형"))))</f>
        <v>중소형</v>
      </c>
      <c r="G9603" s="146" t="s">
        <v>15029</v>
      </c>
      <c r="H9603" s="143">
        <v>84</v>
      </c>
      <c r="J9603" s="143">
        <v>19</v>
      </c>
      <c r="K9603" s="137">
        <v>43988</v>
      </c>
      <c r="L9603" s="137">
        <v>44105</v>
      </c>
      <c r="M9603" s="144">
        <f>H9603/3.3</f>
        <v>25.454545454545457</v>
      </c>
      <c r="N9603" s="144">
        <f>I9603/M9603</f>
        <v>0</v>
      </c>
    </row>
    <row r="9604" spans="1:14">
      <c r="A9604" s="146" t="s">
        <v>11169</v>
      </c>
      <c r="B9604" s="146" t="s">
        <v>11155</v>
      </c>
      <c r="C9604" s="146" t="s">
        <v>11156</v>
      </c>
      <c r="D9604" s="146" t="s">
        <v>11157</v>
      </c>
      <c r="E9604" s="146" t="s">
        <v>11158</v>
      </c>
      <c r="F9604" s="143" t="str">
        <f>IF(H9604&lt;=60,"소형",IF((H9604&gt;60)*(H9604&lt;=85)=1,"중소형",IF((H9604&gt;85)*(H9604&lt;=102)=1,"중형",IF((H9604&gt;102)*(H9604&lt;=135)=1,"중대형","대형"))))</f>
        <v>소형</v>
      </c>
      <c r="G9604" s="146" t="s">
        <v>11230</v>
      </c>
      <c r="H9604" s="143">
        <v>36</v>
      </c>
      <c r="J9604" s="143">
        <v>263</v>
      </c>
      <c r="K9604" s="137">
        <v>43647</v>
      </c>
      <c r="L9604" s="137">
        <v>44105</v>
      </c>
      <c r="M9604" s="144">
        <f>H9604/3.3</f>
        <v>10.90909090909091</v>
      </c>
      <c r="N9604" s="144">
        <f>I9604/M9604</f>
        <v>0</v>
      </c>
    </row>
    <row r="9605" spans="1:14">
      <c r="A9605" s="146" t="s">
        <v>2829</v>
      </c>
      <c r="B9605" s="146" t="s">
        <v>15024</v>
      </c>
      <c r="C9605" s="146" t="s">
        <v>14975</v>
      </c>
      <c r="D9605" s="146" t="s">
        <v>15022</v>
      </c>
      <c r="E9605" s="146" t="s">
        <v>15023</v>
      </c>
      <c r="F9605" s="143" t="str">
        <f>IF(H9605&lt;=60,"소형",IF((H9605&gt;60)*(H9605&lt;=85)=1,"중소형",IF((H9605&gt;85)*(H9605&lt;=102)=1,"중형",IF((H9605&gt;102)*(H9605&lt;=135)=1,"중대형","대형"))))</f>
        <v>중소형</v>
      </c>
      <c r="G9605" s="146" t="s">
        <v>15030</v>
      </c>
      <c r="H9605" s="143">
        <v>84</v>
      </c>
      <c r="J9605" s="143">
        <v>1</v>
      </c>
      <c r="K9605" s="137">
        <v>43989</v>
      </c>
      <c r="L9605" s="137">
        <v>44105</v>
      </c>
      <c r="M9605" s="144">
        <f>H9605/3.3</f>
        <v>25.454545454545457</v>
      </c>
      <c r="N9605" s="144">
        <f>I9605/M9605</f>
        <v>0</v>
      </c>
    </row>
    <row r="9606" spans="1:14">
      <c r="A9606" s="146" t="s">
        <v>11169</v>
      </c>
      <c r="B9606" s="146" t="s">
        <v>11155</v>
      </c>
      <c r="C9606" s="146" t="s">
        <v>11156</v>
      </c>
      <c r="D9606" s="146" t="s">
        <v>11157</v>
      </c>
      <c r="E9606" s="146" t="s">
        <v>11158</v>
      </c>
      <c r="F9606" s="143" t="str">
        <f>IF(H9606&lt;=60,"소형",IF((H9606&gt;60)*(H9606&lt;=85)=1,"중소형",IF((H9606&gt;85)*(H9606&lt;=102)=1,"중형",IF((H9606&gt;102)*(H9606&lt;=135)=1,"중대형","대형"))))</f>
        <v>소형</v>
      </c>
      <c r="G9606" s="146" t="s">
        <v>11231</v>
      </c>
      <c r="H9606" s="143">
        <v>36</v>
      </c>
      <c r="J9606" s="143">
        <v>22</v>
      </c>
      <c r="K9606" s="137">
        <v>43648</v>
      </c>
      <c r="L9606" s="137">
        <v>44105</v>
      </c>
      <c r="M9606" s="144">
        <f>H9606/3.3</f>
        <v>10.90909090909091</v>
      </c>
      <c r="N9606" s="144">
        <f>I9606/M9606</f>
        <v>0</v>
      </c>
    </row>
    <row r="9607" spans="1:14">
      <c r="A9607" s="146" t="s">
        <v>2829</v>
      </c>
      <c r="B9607" s="146" t="s">
        <v>15024</v>
      </c>
      <c r="C9607" s="146" t="s">
        <v>14975</v>
      </c>
      <c r="D9607" s="146" t="s">
        <v>15022</v>
      </c>
      <c r="E9607" s="146" t="s">
        <v>15023</v>
      </c>
      <c r="F9607" s="143" t="str">
        <f>IF(H9607&lt;=60,"소형",IF((H9607&gt;60)*(H9607&lt;=85)=1,"중소형",IF((H9607&gt;85)*(H9607&lt;=102)=1,"중형",IF((H9607&gt;102)*(H9607&lt;=135)=1,"중대형","대형"))))</f>
        <v>중소형</v>
      </c>
      <c r="G9607" s="146" t="s">
        <v>15031</v>
      </c>
      <c r="H9607" s="143">
        <v>84</v>
      </c>
      <c r="J9607" s="143">
        <v>19</v>
      </c>
      <c r="K9607" s="137">
        <v>43990</v>
      </c>
      <c r="L9607" s="137">
        <v>44105</v>
      </c>
      <c r="M9607" s="144">
        <f>H9607/3.3</f>
        <v>25.454545454545457</v>
      </c>
      <c r="N9607" s="144">
        <f>I9607/M9607</f>
        <v>0</v>
      </c>
    </row>
    <row r="9608" spans="1:14">
      <c r="A9608" s="146" t="s">
        <v>11169</v>
      </c>
      <c r="B9608" s="146" t="s">
        <v>11155</v>
      </c>
      <c r="C9608" s="146" t="s">
        <v>11156</v>
      </c>
      <c r="D9608" s="146" t="s">
        <v>11157</v>
      </c>
      <c r="E9608" s="146" t="s">
        <v>11158</v>
      </c>
      <c r="F9608" s="143" t="str">
        <f>IF(H9608&lt;=60,"소형",IF((H9608&gt;60)*(H9608&lt;=85)=1,"중소형",IF((H9608&gt;85)*(H9608&lt;=102)=1,"중형",IF((H9608&gt;102)*(H9608&lt;=135)=1,"중대형","대형"))))</f>
        <v>소형</v>
      </c>
      <c r="G9608" s="146" t="s">
        <v>11232</v>
      </c>
      <c r="H9608" s="143">
        <v>36</v>
      </c>
      <c r="J9608" s="143">
        <v>270</v>
      </c>
      <c r="K9608" s="137">
        <v>43649</v>
      </c>
      <c r="L9608" s="137">
        <v>44105</v>
      </c>
      <c r="M9608" s="144">
        <f>H9608/3.3</f>
        <v>10.90909090909091</v>
      </c>
      <c r="N9608" s="144">
        <f>I9608/M9608</f>
        <v>0</v>
      </c>
    </row>
    <row r="9609" spans="1:14">
      <c r="A9609" s="146" t="s">
        <v>2829</v>
      </c>
      <c r="B9609" s="146" t="s">
        <v>15024</v>
      </c>
      <c r="C9609" s="146" t="s">
        <v>14975</v>
      </c>
      <c r="D9609" s="146" t="s">
        <v>15022</v>
      </c>
      <c r="E9609" s="146" t="s">
        <v>15023</v>
      </c>
      <c r="F9609" s="143" t="str">
        <f>IF(H9609&lt;=60,"소형",IF((H9609&gt;60)*(H9609&lt;=85)=1,"중소형",IF((H9609&gt;85)*(H9609&lt;=102)=1,"중형",IF((H9609&gt;102)*(H9609&lt;=135)=1,"중대형","대형"))))</f>
        <v>중소형</v>
      </c>
      <c r="G9609" s="146" t="s">
        <v>15032</v>
      </c>
      <c r="H9609" s="143">
        <v>84</v>
      </c>
      <c r="J9609" s="143">
        <v>1</v>
      </c>
      <c r="K9609" s="137">
        <v>43991</v>
      </c>
      <c r="L9609" s="137">
        <v>44105</v>
      </c>
      <c r="M9609" s="144">
        <f>H9609/3.3</f>
        <v>25.454545454545457</v>
      </c>
      <c r="N9609" s="144">
        <f>I9609/M9609</f>
        <v>0</v>
      </c>
    </row>
    <row r="9610" spans="1:14">
      <c r="A9610" s="142" t="s">
        <v>2829</v>
      </c>
      <c r="B9610" s="142" t="s">
        <v>7533</v>
      </c>
      <c r="C9610" s="142" t="s">
        <v>3161</v>
      </c>
      <c r="D9610" s="142" t="s">
        <v>4713</v>
      </c>
      <c r="E9610" s="142" t="s">
        <v>7534</v>
      </c>
      <c r="F9610" s="143" t="str">
        <f>IF(H9610&lt;=60,"소형",IF((H9610&gt;60)*(H9610&lt;=85)=1,"중소형",IF((H9610&gt;85)*(H9610&lt;=102)=1,"중형",IF((H9610&gt;102)*(H9610&lt;=135)=1,"중대형","대형"))))</f>
        <v>중소형</v>
      </c>
      <c r="G9610" s="142" t="s">
        <v>4631</v>
      </c>
      <c r="H9610" s="143">
        <v>75</v>
      </c>
      <c r="I9610" s="144">
        <v>26860</v>
      </c>
      <c r="J9610" s="143">
        <v>91</v>
      </c>
      <c r="K9610" s="137">
        <v>43221</v>
      </c>
      <c r="L9610" s="137">
        <v>44136</v>
      </c>
      <c r="M9610" s="144">
        <f>H9610/3.3</f>
        <v>22.72727272727273</v>
      </c>
      <c r="N9610" s="144">
        <f>I9610/M9610</f>
        <v>1181.8399999999999</v>
      </c>
    </row>
    <row r="9611" spans="1:14">
      <c r="A9611" s="142" t="s">
        <v>2829</v>
      </c>
      <c r="B9611" s="142" t="s">
        <v>7533</v>
      </c>
      <c r="C9611" s="142" t="s">
        <v>3161</v>
      </c>
      <c r="D9611" s="142" t="s">
        <v>4713</v>
      </c>
      <c r="E9611" s="142" t="s">
        <v>7534</v>
      </c>
      <c r="F9611" s="143" t="str">
        <f>IF(H9611&lt;=60,"소형",IF((H9611&gt;60)*(H9611&lt;=85)=1,"중소형",IF((H9611&gt;85)*(H9611&lt;=102)=1,"중형",IF((H9611&gt;102)*(H9611&lt;=135)=1,"중대형","대형"))))</f>
        <v>중소형</v>
      </c>
      <c r="G9611" s="142" t="s">
        <v>5330</v>
      </c>
      <c r="H9611" s="143">
        <v>75</v>
      </c>
      <c r="I9611" s="144">
        <v>26480</v>
      </c>
      <c r="J9611" s="143">
        <v>98</v>
      </c>
      <c r="K9611" s="137">
        <v>43221</v>
      </c>
      <c r="L9611" s="137">
        <v>44136</v>
      </c>
      <c r="M9611" s="144">
        <f>H9611/3.3</f>
        <v>22.72727272727273</v>
      </c>
      <c r="N9611" s="144">
        <f>I9611/M9611</f>
        <v>1165.1199999999999</v>
      </c>
    </row>
    <row r="9612" spans="1:14">
      <c r="A9612" s="142" t="s">
        <v>2829</v>
      </c>
      <c r="B9612" s="142" t="s">
        <v>7533</v>
      </c>
      <c r="C9612" s="142" t="s">
        <v>3161</v>
      </c>
      <c r="D9612" s="142" t="s">
        <v>4713</v>
      </c>
      <c r="E9612" s="142" t="s">
        <v>7534</v>
      </c>
      <c r="F9612" s="143" t="str">
        <f>IF(H9612&lt;=60,"소형",IF((H9612&gt;60)*(H9612&lt;=85)=1,"중소형",IF((H9612&gt;85)*(H9612&lt;=102)=1,"중형",IF((H9612&gt;102)*(H9612&lt;=135)=1,"중대형","대형"))))</f>
        <v>중소형</v>
      </c>
      <c r="G9612" s="142" t="s">
        <v>4794</v>
      </c>
      <c r="H9612" s="143">
        <v>84</v>
      </c>
      <c r="I9612" s="144">
        <v>28990</v>
      </c>
      <c r="J9612" s="143">
        <v>68</v>
      </c>
      <c r="K9612" s="137">
        <v>43221</v>
      </c>
      <c r="L9612" s="137">
        <v>44136</v>
      </c>
      <c r="M9612" s="144">
        <f>H9612/3.3</f>
        <v>25.454545454545457</v>
      </c>
      <c r="N9612" s="144">
        <f>I9612/M9612</f>
        <v>1138.8928571428571</v>
      </c>
    </row>
    <row r="9613" spans="1:14">
      <c r="A9613" s="142" t="s">
        <v>2829</v>
      </c>
      <c r="B9613" s="142" t="s">
        <v>7533</v>
      </c>
      <c r="C9613" s="142" t="s">
        <v>3161</v>
      </c>
      <c r="D9613" s="142" t="s">
        <v>4713</v>
      </c>
      <c r="E9613" s="142" t="s">
        <v>7534</v>
      </c>
      <c r="F9613" s="143" t="str">
        <f>IF(H9613&lt;=60,"소형",IF((H9613&gt;60)*(H9613&lt;=85)=1,"중소형",IF((H9613&gt;85)*(H9613&lt;=102)=1,"중형",IF((H9613&gt;102)*(H9613&lt;=135)=1,"중대형","대형"))))</f>
        <v>중소형</v>
      </c>
      <c r="G9613" s="142" t="s">
        <v>3208</v>
      </c>
      <c r="H9613" s="143">
        <v>84</v>
      </c>
      <c r="I9613" s="144">
        <v>29840</v>
      </c>
      <c r="J9613" s="143">
        <v>304</v>
      </c>
      <c r="K9613" s="137">
        <v>43221</v>
      </c>
      <c r="L9613" s="137">
        <v>44136</v>
      </c>
      <c r="M9613" s="144">
        <f>H9613/3.3</f>
        <v>25.454545454545457</v>
      </c>
      <c r="N9613" s="144">
        <f>I9613/M9613</f>
        <v>1172.2857142857142</v>
      </c>
    </row>
    <row r="9614" spans="1:14">
      <c r="A9614" s="142" t="s">
        <v>2829</v>
      </c>
      <c r="B9614" s="142" t="s">
        <v>7533</v>
      </c>
      <c r="C9614" s="142" t="s">
        <v>3161</v>
      </c>
      <c r="D9614" s="142" t="s">
        <v>4713</v>
      </c>
      <c r="E9614" s="142" t="s">
        <v>7534</v>
      </c>
      <c r="F9614" s="143" t="str">
        <f>IF(H9614&lt;=60,"소형",IF((H9614&gt;60)*(H9614&lt;=85)=1,"중소형",IF((H9614&gt;85)*(H9614&lt;=102)=1,"중형",IF((H9614&gt;102)*(H9614&lt;=135)=1,"중대형","대형"))))</f>
        <v>중소형</v>
      </c>
      <c r="G9614" s="142" t="s">
        <v>3209</v>
      </c>
      <c r="H9614" s="143">
        <v>84</v>
      </c>
      <c r="I9614" s="144">
        <v>29780</v>
      </c>
      <c r="J9614" s="143">
        <v>98</v>
      </c>
      <c r="K9614" s="137">
        <v>43221</v>
      </c>
      <c r="L9614" s="137">
        <v>44136</v>
      </c>
      <c r="M9614" s="144">
        <f>H9614/3.3</f>
        <v>25.454545454545457</v>
      </c>
      <c r="N9614" s="144">
        <f>I9614/M9614</f>
        <v>1169.9285714285713</v>
      </c>
    </row>
    <row r="9615" spans="1:14">
      <c r="A9615" s="142" t="s">
        <v>2829</v>
      </c>
      <c r="B9615" s="142" t="s">
        <v>7533</v>
      </c>
      <c r="C9615" s="142" t="s">
        <v>3161</v>
      </c>
      <c r="D9615" s="142" t="s">
        <v>4713</v>
      </c>
      <c r="E9615" s="142" t="s">
        <v>7534</v>
      </c>
      <c r="F9615" s="143" t="str">
        <f>IF(H9615&lt;=60,"소형",IF((H9615&gt;60)*(H9615&lt;=85)=1,"중소형",IF((H9615&gt;85)*(H9615&lt;=102)=1,"중형",IF((H9615&gt;102)*(H9615&lt;=135)=1,"중대형","대형"))))</f>
        <v>중소형</v>
      </c>
      <c r="G9615" s="142" t="s">
        <v>3858</v>
      </c>
      <c r="H9615" s="143">
        <v>84</v>
      </c>
      <c r="I9615" s="144">
        <v>29540</v>
      </c>
      <c r="J9615" s="143">
        <v>68</v>
      </c>
      <c r="K9615" s="137">
        <v>43221</v>
      </c>
      <c r="L9615" s="137">
        <v>44136</v>
      </c>
      <c r="M9615" s="144">
        <f>H9615/3.3</f>
        <v>25.454545454545457</v>
      </c>
      <c r="N9615" s="144">
        <f>I9615/M9615</f>
        <v>1160.5</v>
      </c>
    </row>
    <row r="9616" spans="1:14">
      <c r="A9616" s="142" t="s">
        <v>2829</v>
      </c>
      <c r="B9616" s="142" t="s">
        <v>7533</v>
      </c>
      <c r="C9616" s="142" t="s">
        <v>3161</v>
      </c>
      <c r="D9616" s="142" t="s">
        <v>4713</v>
      </c>
      <c r="E9616" s="142" t="s">
        <v>7534</v>
      </c>
      <c r="F9616" s="143" t="str">
        <f>IF(H9616&lt;=60,"소형",IF((H9616&gt;60)*(H9616&lt;=85)=1,"중소형",IF((H9616&gt;85)*(H9616&lt;=102)=1,"중형",IF((H9616&gt;102)*(H9616&lt;=135)=1,"중대형","대형"))))</f>
        <v>중형</v>
      </c>
      <c r="G9616" s="142" t="s">
        <v>4857</v>
      </c>
      <c r="H9616" s="143">
        <v>101</v>
      </c>
      <c r="I9616" s="144">
        <v>36770</v>
      </c>
      <c r="J9616" s="143">
        <v>46</v>
      </c>
      <c r="K9616" s="137">
        <v>43221</v>
      </c>
      <c r="L9616" s="137">
        <v>44136</v>
      </c>
      <c r="M9616" s="144">
        <f>H9616/3.3</f>
        <v>30.606060606060609</v>
      </c>
      <c r="N9616" s="144">
        <f>I9616/M9616</f>
        <v>1201.3960396039604</v>
      </c>
    </row>
    <row r="9617" spans="1:14">
      <c r="A9617" s="142" t="s">
        <v>2829</v>
      </c>
      <c r="B9617" s="142" t="s">
        <v>7533</v>
      </c>
      <c r="C9617" s="142" t="s">
        <v>3161</v>
      </c>
      <c r="D9617" s="142" t="s">
        <v>4713</v>
      </c>
      <c r="E9617" s="142" t="s">
        <v>7534</v>
      </c>
      <c r="F9617" s="143" t="str">
        <f>IF(H9617&lt;=60,"소형",IF((H9617&gt;60)*(H9617&lt;=85)=1,"중소형",IF((H9617&gt;85)*(H9617&lt;=102)=1,"중형",IF((H9617&gt;102)*(H9617&lt;=135)=1,"중대형","대형"))))</f>
        <v>중대형</v>
      </c>
      <c r="G9617" s="142" t="s">
        <v>6183</v>
      </c>
      <c r="H9617" s="143">
        <v>114</v>
      </c>
      <c r="I9617" s="144">
        <v>44450</v>
      </c>
      <c r="J9617" s="143">
        <v>1</v>
      </c>
      <c r="K9617" s="137">
        <v>43221</v>
      </c>
      <c r="L9617" s="137">
        <v>44136</v>
      </c>
      <c r="M9617" s="144">
        <f>H9617/3.3</f>
        <v>34.545454545454547</v>
      </c>
      <c r="N9617" s="144">
        <f>I9617/M9617</f>
        <v>1286.7105263157894</v>
      </c>
    </row>
    <row r="9618" spans="1:14">
      <c r="A9618" s="142" t="s">
        <v>2829</v>
      </c>
      <c r="B9618" s="142" t="s">
        <v>7533</v>
      </c>
      <c r="C9618" s="142" t="s">
        <v>3161</v>
      </c>
      <c r="D9618" s="142" t="s">
        <v>4713</v>
      </c>
      <c r="E9618" s="142" t="s">
        <v>7534</v>
      </c>
      <c r="F9618" s="143" t="str">
        <f>IF(H9618&lt;=60,"소형",IF((H9618&gt;60)*(H9618&lt;=85)=1,"중소형",IF((H9618&gt;85)*(H9618&lt;=102)=1,"중형",IF((H9618&gt;102)*(H9618&lt;=135)=1,"중대형","대형"))))</f>
        <v>중대형</v>
      </c>
      <c r="G9618" s="142" t="s">
        <v>7535</v>
      </c>
      <c r="H9618" s="143">
        <v>118</v>
      </c>
      <c r="I9618" s="144">
        <v>46520</v>
      </c>
      <c r="J9618" s="143">
        <v>2</v>
      </c>
      <c r="K9618" s="137">
        <v>43221</v>
      </c>
      <c r="L9618" s="137">
        <v>44136</v>
      </c>
      <c r="M9618" s="144">
        <f>H9618/3.3</f>
        <v>35.757575757575758</v>
      </c>
      <c r="N9618" s="144">
        <f>I9618/M9618</f>
        <v>1300.9830508474577</v>
      </c>
    </row>
    <row r="9619" spans="1:14">
      <c r="A9619" s="142" t="s">
        <v>2829</v>
      </c>
      <c r="B9619" s="142" t="s">
        <v>7533</v>
      </c>
      <c r="C9619" s="142" t="s">
        <v>3161</v>
      </c>
      <c r="D9619" s="142" t="s">
        <v>4713</v>
      </c>
      <c r="E9619" s="142" t="s">
        <v>7534</v>
      </c>
      <c r="F9619" s="143" t="str">
        <f>IF(H9619&lt;=60,"소형",IF((H9619&gt;60)*(H9619&lt;=85)=1,"중소형",IF((H9619&gt;85)*(H9619&lt;=102)=1,"중형",IF((H9619&gt;102)*(H9619&lt;=135)=1,"중대형","대형"))))</f>
        <v>중대형</v>
      </c>
      <c r="G9619" s="142" t="s">
        <v>7536</v>
      </c>
      <c r="H9619" s="143">
        <v>121</v>
      </c>
      <c r="I9619" s="144">
        <v>47720</v>
      </c>
      <c r="J9619" s="143">
        <v>1</v>
      </c>
      <c r="K9619" s="137">
        <v>43221</v>
      </c>
      <c r="L9619" s="137">
        <v>44136</v>
      </c>
      <c r="M9619" s="144">
        <f>H9619/3.3</f>
        <v>36.666666666666671</v>
      </c>
      <c r="N9619" s="144">
        <f>I9619/M9619</f>
        <v>1301.4545454545453</v>
      </c>
    </row>
    <row r="9620" spans="1:14">
      <c r="A9620" s="142" t="s">
        <v>2829</v>
      </c>
      <c r="B9620" s="142" t="s">
        <v>7921</v>
      </c>
      <c r="C9620" s="142" t="s">
        <v>3161</v>
      </c>
      <c r="D9620" s="142" t="s">
        <v>4713</v>
      </c>
      <c r="E9620" s="142" t="s">
        <v>4714</v>
      </c>
      <c r="F9620" s="143" t="str">
        <f>IF(H9620&lt;=60,"소형",IF((H9620&gt;60)*(H9620&lt;=85)=1,"중소형",IF((H9620&gt;85)*(H9620&lt;=102)=1,"중형",IF((H9620&gt;102)*(H9620&lt;=135)=1,"중대형","대형"))))</f>
        <v>중소형</v>
      </c>
      <c r="G9620" s="142" t="s">
        <v>4686</v>
      </c>
      <c r="H9620" s="143">
        <v>75</v>
      </c>
      <c r="I9620" s="144">
        <v>27450</v>
      </c>
      <c r="J9620" s="143">
        <v>468</v>
      </c>
      <c r="K9620" s="137">
        <v>43282</v>
      </c>
      <c r="L9620" s="137">
        <v>44136</v>
      </c>
      <c r="M9620" s="144">
        <f>H9620/3.3</f>
        <v>22.72727272727273</v>
      </c>
      <c r="N9620" s="144">
        <f>I9620/M9620</f>
        <v>1207.8</v>
      </c>
    </row>
    <row r="9621" spans="1:14">
      <c r="A9621" s="142" t="s">
        <v>2829</v>
      </c>
      <c r="B9621" s="142" t="s">
        <v>7921</v>
      </c>
      <c r="C9621" s="142" t="s">
        <v>3161</v>
      </c>
      <c r="D9621" s="142" t="s">
        <v>4713</v>
      </c>
      <c r="E9621" s="142" t="s">
        <v>4714</v>
      </c>
      <c r="F9621" s="143" t="str">
        <f>IF(H9621&lt;=60,"소형",IF((H9621&gt;60)*(H9621&lt;=85)=1,"중소형",IF((H9621&gt;85)*(H9621&lt;=102)=1,"중형",IF((H9621&gt;102)*(H9621&lt;=135)=1,"중대형","대형"))))</f>
        <v>중소형</v>
      </c>
      <c r="G9621" s="142" t="s">
        <v>3209</v>
      </c>
      <c r="H9621" s="143">
        <v>84</v>
      </c>
      <c r="I9621" s="144">
        <v>29650</v>
      </c>
      <c r="J9621" s="143">
        <v>91</v>
      </c>
      <c r="K9621" s="137">
        <v>43282</v>
      </c>
      <c r="L9621" s="137">
        <v>44136</v>
      </c>
      <c r="M9621" s="144">
        <f>H9621/3.3</f>
        <v>25.454545454545457</v>
      </c>
      <c r="N9621" s="144">
        <f>I9621/M9621</f>
        <v>1164.8214285714284</v>
      </c>
    </row>
    <row r="9622" spans="1:14">
      <c r="A9622" s="142" t="s">
        <v>2829</v>
      </c>
      <c r="B9622" s="142" t="s">
        <v>7921</v>
      </c>
      <c r="C9622" s="142" t="s">
        <v>3161</v>
      </c>
      <c r="D9622" s="142" t="s">
        <v>4713</v>
      </c>
      <c r="E9622" s="142" t="s">
        <v>4714</v>
      </c>
      <c r="F9622" s="143" t="str">
        <f>IF(H9622&lt;=60,"소형",IF((H9622&gt;60)*(H9622&lt;=85)=1,"중소형",IF((H9622&gt;85)*(H9622&lt;=102)=1,"중형",IF((H9622&gt;102)*(H9622&lt;=135)=1,"중대형","대형"))))</f>
        <v>중소형</v>
      </c>
      <c r="G9622" s="142" t="s">
        <v>4201</v>
      </c>
      <c r="H9622" s="143">
        <v>84</v>
      </c>
      <c r="I9622" s="144">
        <v>30100</v>
      </c>
      <c r="J9622" s="143">
        <v>433</v>
      </c>
      <c r="K9622" s="137">
        <v>43282</v>
      </c>
      <c r="L9622" s="137">
        <v>44136</v>
      </c>
      <c r="M9622" s="144">
        <f>H9622/3.3</f>
        <v>25.454545454545457</v>
      </c>
      <c r="N9622" s="144">
        <f>I9622/M9622</f>
        <v>1182.5</v>
      </c>
    </row>
    <row r="9623" spans="1:14">
      <c r="A9623" s="143" t="s">
        <v>2829</v>
      </c>
      <c r="B9623" s="143" t="s">
        <v>6486</v>
      </c>
      <c r="C9623" s="143" t="s">
        <v>3173</v>
      </c>
      <c r="D9623" s="143" t="s">
        <v>3274</v>
      </c>
      <c r="E9623" s="143" t="s">
        <v>6487</v>
      </c>
      <c r="F9623" s="143" t="str">
        <f>IF(H9623&lt;=60,"소형",IF((H9623&gt;60)*(H9623&lt;=85)=1,"중소형",IF((H9623&gt;85)*(H9623&lt;=102)=1,"중형",IF((H9623&gt;102)*(H9623&lt;=135)=1,"중대형","대형"))))</f>
        <v>중소형</v>
      </c>
      <c r="G9623" s="143" t="s">
        <v>3292</v>
      </c>
      <c r="H9623" s="143">
        <v>84</v>
      </c>
      <c r="I9623" s="144">
        <v>31500</v>
      </c>
      <c r="J9623" s="143">
        <v>45</v>
      </c>
      <c r="K9623" s="137">
        <v>42826</v>
      </c>
      <c r="L9623" s="137">
        <v>44136</v>
      </c>
      <c r="M9623" s="144">
        <f>H9623/3.3</f>
        <v>25.454545454545457</v>
      </c>
      <c r="N9623" s="144">
        <f>I9623/M9623</f>
        <v>1237.5</v>
      </c>
    </row>
    <row r="9624" spans="1:14">
      <c r="A9624" s="143" t="s">
        <v>2829</v>
      </c>
      <c r="B9624" s="143" t="s">
        <v>6486</v>
      </c>
      <c r="C9624" s="143" t="s">
        <v>3173</v>
      </c>
      <c r="D9624" s="143" t="s">
        <v>3274</v>
      </c>
      <c r="E9624" s="143" t="s">
        <v>6487</v>
      </c>
      <c r="F9624" s="143" t="str">
        <f>IF(H9624&lt;=60,"소형",IF((H9624&gt;60)*(H9624&lt;=85)=1,"중소형",IF((H9624&gt;85)*(H9624&lt;=102)=1,"중형",IF((H9624&gt;102)*(H9624&lt;=135)=1,"중대형","대형"))))</f>
        <v>중소형</v>
      </c>
      <c r="G9624" s="143" t="s">
        <v>3622</v>
      </c>
      <c r="H9624" s="143">
        <v>84</v>
      </c>
      <c r="I9624" s="144">
        <v>32700</v>
      </c>
      <c r="J9624" s="143">
        <v>28</v>
      </c>
      <c r="K9624" s="137">
        <v>42826</v>
      </c>
      <c r="L9624" s="137">
        <v>44136</v>
      </c>
      <c r="M9624" s="144">
        <f>H9624/3.3</f>
        <v>25.454545454545457</v>
      </c>
      <c r="N9624" s="144">
        <f>I9624/M9624</f>
        <v>1284.6428571428571</v>
      </c>
    </row>
    <row r="9625" spans="1:14">
      <c r="A9625" s="143" t="s">
        <v>2829</v>
      </c>
      <c r="B9625" s="143" t="s">
        <v>6486</v>
      </c>
      <c r="C9625" s="143" t="s">
        <v>3173</v>
      </c>
      <c r="D9625" s="143" t="s">
        <v>3274</v>
      </c>
      <c r="E9625" s="143" t="s">
        <v>6487</v>
      </c>
      <c r="F9625" s="143" t="str">
        <f>IF(H9625&lt;=60,"소형",IF((H9625&gt;60)*(H9625&lt;=85)=1,"중소형",IF((H9625&gt;85)*(H9625&lt;=102)=1,"중형",IF((H9625&gt;102)*(H9625&lt;=135)=1,"중대형","대형"))))</f>
        <v>중소형</v>
      </c>
      <c r="G9625" s="143" t="s">
        <v>3623</v>
      </c>
      <c r="H9625" s="143">
        <v>84</v>
      </c>
      <c r="I9625" s="144">
        <v>32100</v>
      </c>
      <c r="J9625" s="143">
        <v>56</v>
      </c>
      <c r="K9625" s="137">
        <v>42826</v>
      </c>
      <c r="L9625" s="137">
        <v>44136</v>
      </c>
      <c r="M9625" s="144">
        <f>H9625/3.3</f>
        <v>25.454545454545457</v>
      </c>
      <c r="N9625" s="144">
        <f>I9625/M9625</f>
        <v>1261.0714285714284</v>
      </c>
    </row>
    <row r="9626" spans="1:14">
      <c r="A9626" s="143" t="s">
        <v>2829</v>
      </c>
      <c r="B9626" s="143" t="s">
        <v>6486</v>
      </c>
      <c r="C9626" s="143" t="s">
        <v>3173</v>
      </c>
      <c r="D9626" s="143" t="s">
        <v>3274</v>
      </c>
      <c r="E9626" s="143" t="s">
        <v>6487</v>
      </c>
      <c r="F9626" s="143" t="str">
        <f>IF(H9626&lt;=60,"소형",IF((H9626&gt;60)*(H9626&lt;=85)=1,"중소형",IF((H9626&gt;85)*(H9626&lt;=102)=1,"중형",IF((H9626&gt;102)*(H9626&lt;=135)=1,"중대형","대형"))))</f>
        <v>중소형</v>
      </c>
      <c r="G9626" s="143" t="s">
        <v>4575</v>
      </c>
      <c r="H9626" s="143">
        <v>84</v>
      </c>
      <c r="I9626" s="144">
        <v>32200</v>
      </c>
      <c r="J9626" s="143">
        <v>41</v>
      </c>
      <c r="K9626" s="137">
        <v>42826</v>
      </c>
      <c r="L9626" s="137">
        <v>44136</v>
      </c>
      <c r="M9626" s="144">
        <f>H9626/3.3</f>
        <v>25.454545454545457</v>
      </c>
      <c r="N9626" s="144">
        <f>I9626/M9626</f>
        <v>1265</v>
      </c>
    </row>
    <row r="9627" spans="1:14">
      <c r="A9627" s="143" t="s">
        <v>2829</v>
      </c>
      <c r="B9627" s="143" t="s">
        <v>6486</v>
      </c>
      <c r="C9627" s="143" t="s">
        <v>3173</v>
      </c>
      <c r="D9627" s="143" t="s">
        <v>3274</v>
      </c>
      <c r="E9627" s="143" t="s">
        <v>6487</v>
      </c>
      <c r="F9627" s="143" t="str">
        <f>IF(H9627&lt;=60,"소형",IF((H9627&gt;60)*(H9627&lt;=85)=1,"중소형",IF((H9627&gt;85)*(H9627&lt;=102)=1,"중형",IF((H9627&gt;102)*(H9627&lt;=135)=1,"중대형","대형"))))</f>
        <v>중대형</v>
      </c>
      <c r="G9627" s="143" t="s">
        <v>6488</v>
      </c>
      <c r="H9627" s="143">
        <v>105</v>
      </c>
      <c r="I9627" s="144">
        <v>41700</v>
      </c>
      <c r="J9627" s="143">
        <v>56</v>
      </c>
      <c r="K9627" s="137">
        <v>42826</v>
      </c>
      <c r="L9627" s="137">
        <v>44136</v>
      </c>
      <c r="M9627" s="144">
        <f>H9627/3.3</f>
        <v>31.81818181818182</v>
      </c>
      <c r="N9627" s="144">
        <f>I9627/M9627</f>
        <v>1310.5714285714284</v>
      </c>
    </row>
    <row r="9628" spans="1:14">
      <c r="A9628" s="143" t="s">
        <v>2829</v>
      </c>
      <c r="B9628" s="143" t="s">
        <v>6486</v>
      </c>
      <c r="C9628" s="143" t="s">
        <v>3173</v>
      </c>
      <c r="D9628" s="143" t="s">
        <v>3274</v>
      </c>
      <c r="E9628" s="143" t="s">
        <v>6487</v>
      </c>
      <c r="F9628" s="143" t="str">
        <f>IF(H9628&lt;=60,"소형",IF((H9628&gt;60)*(H9628&lt;=85)=1,"중소형",IF((H9628&gt;85)*(H9628&lt;=102)=1,"중형",IF((H9628&gt;102)*(H9628&lt;=135)=1,"중대형","대형"))))</f>
        <v>중대형</v>
      </c>
      <c r="G9628" s="143" t="s">
        <v>6489</v>
      </c>
      <c r="H9628" s="143">
        <v>105</v>
      </c>
      <c r="I9628" s="144">
        <v>40400</v>
      </c>
      <c r="J9628" s="143">
        <v>16</v>
      </c>
      <c r="K9628" s="137">
        <v>42826</v>
      </c>
      <c r="L9628" s="137">
        <v>44136</v>
      </c>
      <c r="M9628" s="144">
        <f>H9628/3.3</f>
        <v>31.81818181818182</v>
      </c>
      <c r="N9628" s="144">
        <f>I9628/M9628</f>
        <v>1269.7142857142856</v>
      </c>
    </row>
    <row r="9629" spans="1:14">
      <c r="A9629" s="143" t="s">
        <v>2829</v>
      </c>
      <c r="B9629" s="143" t="s">
        <v>6486</v>
      </c>
      <c r="C9629" s="143" t="s">
        <v>3173</v>
      </c>
      <c r="D9629" s="143" t="s">
        <v>3274</v>
      </c>
      <c r="E9629" s="143" t="s">
        <v>6487</v>
      </c>
      <c r="F9629" s="143" t="str">
        <f>IF(H9629&lt;=60,"소형",IF((H9629&gt;60)*(H9629&lt;=85)=1,"중소형",IF((H9629&gt;85)*(H9629&lt;=102)=1,"중형",IF((H9629&gt;102)*(H9629&lt;=135)=1,"중대형","대형"))))</f>
        <v>중대형</v>
      </c>
      <c r="G9629" s="143" t="s">
        <v>6490</v>
      </c>
      <c r="H9629" s="143">
        <v>105</v>
      </c>
      <c r="I9629" s="144">
        <v>42500</v>
      </c>
      <c r="J9629" s="143">
        <v>28</v>
      </c>
      <c r="K9629" s="137">
        <v>42826</v>
      </c>
      <c r="L9629" s="137">
        <v>44136</v>
      </c>
      <c r="M9629" s="144">
        <f>H9629/3.3</f>
        <v>31.81818181818182</v>
      </c>
      <c r="N9629" s="144">
        <f>I9629/M9629</f>
        <v>1335.7142857142856</v>
      </c>
    </row>
    <row r="9630" spans="1:14">
      <c r="A9630" s="143" t="s">
        <v>2829</v>
      </c>
      <c r="B9630" s="143" t="s">
        <v>6486</v>
      </c>
      <c r="C9630" s="143" t="s">
        <v>3173</v>
      </c>
      <c r="D9630" s="143" t="s">
        <v>3274</v>
      </c>
      <c r="E9630" s="143" t="s">
        <v>6487</v>
      </c>
      <c r="F9630" s="143" t="str">
        <f>IF(H9630&lt;=60,"소형",IF((H9630&gt;60)*(H9630&lt;=85)=1,"중소형",IF((H9630&gt;85)*(H9630&lt;=102)=1,"중형",IF((H9630&gt;102)*(H9630&lt;=135)=1,"중대형","대형"))))</f>
        <v>중대형</v>
      </c>
      <c r="G9630" s="143" t="s">
        <v>6491</v>
      </c>
      <c r="H9630" s="143">
        <v>105</v>
      </c>
      <c r="I9630" s="144">
        <v>41600</v>
      </c>
      <c r="J9630" s="143">
        <v>45</v>
      </c>
      <c r="K9630" s="137">
        <v>42826</v>
      </c>
      <c r="L9630" s="137">
        <v>44136</v>
      </c>
      <c r="M9630" s="144">
        <f>H9630/3.3</f>
        <v>31.81818181818182</v>
      </c>
      <c r="N9630" s="144">
        <f>I9630/M9630</f>
        <v>1307.4285714285713</v>
      </c>
    </row>
    <row r="9631" spans="1:14">
      <c r="A9631" s="143" t="s">
        <v>2829</v>
      </c>
      <c r="B9631" s="143" t="s">
        <v>6486</v>
      </c>
      <c r="C9631" s="143" t="s">
        <v>3173</v>
      </c>
      <c r="D9631" s="143" t="s">
        <v>3274</v>
      </c>
      <c r="E9631" s="143" t="s">
        <v>6487</v>
      </c>
      <c r="F9631" s="143" t="str">
        <f>IF(H9631&lt;=60,"소형",IF((H9631&gt;60)*(H9631&lt;=85)=1,"중소형",IF((H9631&gt;85)*(H9631&lt;=102)=1,"중형",IF((H9631&gt;102)*(H9631&lt;=135)=1,"중대형","대형"))))</f>
        <v>중대형</v>
      </c>
      <c r="G9631" s="143" t="s">
        <v>6492</v>
      </c>
      <c r="H9631" s="143">
        <v>105</v>
      </c>
      <c r="I9631" s="144">
        <v>40900</v>
      </c>
      <c r="J9631" s="143">
        <v>17</v>
      </c>
      <c r="K9631" s="137">
        <v>42826</v>
      </c>
      <c r="L9631" s="137">
        <v>44136</v>
      </c>
      <c r="M9631" s="144">
        <f>H9631/3.3</f>
        <v>31.81818181818182</v>
      </c>
      <c r="N9631" s="144">
        <f>I9631/M9631</f>
        <v>1285.4285714285713</v>
      </c>
    </row>
    <row r="9632" spans="1:14">
      <c r="A9632" s="143" t="s">
        <v>2829</v>
      </c>
      <c r="B9632" s="143" t="s">
        <v>6486</v>
      </c>
      <c r="C9632" s="143" t="s">
        <v>3173</v>
      </c>
      <c r="D9632" s="143" t="s">
        <v>3274</v>
      </c>
      <c r="E9632" s="143" t="s">
        <v>6487</v>
      </c>
      <c r="F9632" s="143" t="str">
        <f>IF(H9632&lt;=60,"소형",IF((H9632&gt;60)*(H9632&lt;=85)=1,"중소형",IF((H9632&gt;85)*(H9632&lt;=102)=1,"중형",IF((H9632&gt;102)*(H9632&lt;=135)=1,"중대형","대형"))))</f>
        <v>중대형</v>
      </c>
      <c r="G9632" s="143" t="s">
        <v>6493</v>
      </c>
      <c r="H9632" s="143">
        <v>105</v>
      </c>
      <c r="I9632" s="144">
        <v>43300</v>
      </c>
      <c r="J9632" s="143">
        <v>8</v>
      </c>
      <c r="K9632" s="137">
        <v>42826</v>
      </c>
      <c r="L9632" s="137">
        <v>44136</v>
      </c>
      <c r="M9632" s="144">
        <f>H9632/3.3</f>
        <v>31.81818181818182</v>
      </c>
      <c r="N9632" s="144">
        <f>I9632/M9632</f>
        <v>1360.8571428571427</v>
      </c>
    </row>
    <row r="9633" spans="1:14">
      <c r="A9633" s="143" t="s">
        <v>2829</v>
      </c>
      <c r="B9633" s="143" t="s">
        <v>6486</v>
      </c>
      <c r="C9633" s="143" t="s">
        <v>3173</v>
      </c>
      <c r="D9633" s="143" t="s">
        <v>3274</v>
      </c>
      <c r="E9633" s="143" t="s">
        <v>6487</v>
      </c>
      <c r="F9633" s="143" t="str">
        <f>IF(H9633&lt;=60,"소형",IF((H9633&gt;60)*(H9633&lt;=85)=1,"중소형",IF((H9633&gt;85)*(H9633&lt;=102)=1,"중형",IF((H9633&gt;102)*(H9633&lt;=135)=1,"중대형","대형"))))</f>
        <v>대형</v>
      </c>
      <c r="G9633" s="143" t="s">
        <v>6494</v>
      </c>
      <c r="H9633" s="143">
        <v>136</v>
      </c>
      <c r="I9633" s="144">
        <v>61800</v>
      </c>
      <c r="J9633" s="143">
        <v>1</v>
      </c>
      <c r="K9633" s="137">
        <v>42826</v>
      </c>
      <c r="L9633" s="137">
        <v>44136</v>
      </c>
      <c r="M9633" s="144">
        <f>H9633/3.3</f>
        <v>41.212121212121211</v>
      </c>
      <c r="N9633" s="144">
        <f>I9633/M9633</f>
        <v>1499.5588235294117</v>
      </c>
    </row>
    <row r="9634" spans="1:14">
      <c r="A9634" s="143" t="s">
        <v>2829</v>
      </c>
      <c r="B9634" s="143" t="s">
        <v>6486</v>
      </c>
      <c r="C9634" s="143" t="s">
        <v>3173</v>
      </c>
      <c r="D9634" s="143" t="s">
        <v>3274</v>
      </c>
      <c r="E9634" s="143" t="s">
        <v>6487</v>
      </c>
      <c r="F9634" s="143" t="str">
        <f>IF(H9634&lt;=60,"소형",IF((H9634&gt;60)*(H9634&lt;=85)=1,"중소형",IF((H9634&gt;85)*(H9634&lt;=102)=1,"중형",IF((H9634&gt;102)*(H9634&lt;=135)=1,"중대형","대형"))))</f>
        <v>대형</v>
      </c>
      <c r="G9634" s="143" t="s">
        <v>6495</v>
      </c>
      <c r="H9634" s="143">
        <v>141</v>
      </c>
      <c r="I9634" s="144">
        <v>64000</v>
      </c>
      <c r="J9634" s="143">
        <v>1</v>
      </c>
      <c r="K9634" s="137">
        <v>42826</v>
      </c>
      <c r="L9634" s="137">
        <v>44136</v>
      </c>
      <c r="M9634" s="144">
        <f>H9634/3.3</f>
        <v>42.727272727272727</v>
      </c>
      <c r="N9634" s="144">
        <f>I9634/M9634</f>
        <v>1497.872340425532</v>
      </c>
    </row>
    <row r="9635" spans="1:14">
      <c r="A9635" s="143" t="s">
        <v>2829</v>
      </c>
      <c r="B9635" s="143" t="s">
        <v>3174</v>
      </c>
      <c r="C9635" s="143" t="s">
        <v>3173</v>
      </c>
      <c r="D9635" s="143" t="s">
        <v>3274</v>
      </c>
      <c r="E9635" s="143" t="s">
        <v>6487</v>
      </c>
      <c r="F9635" s="143" t="str">
        <f>IF(H9635&lt;=60,"소형",IF((H9635&gt;60)*(H9635&lt;=85)=1,"중소형",IF((H9635&gt;85)*(H9635&lt;=102)=1,"중형",IF((H9635&gt;102)*(H9635&lt;=135)=1,"중대형","대형"))))</f>
        <v>중소형</v>
      </c>
      <c r="G9635" s="143" t="s">
        <v>3292</v>
      </c>
      <c r="H9635" s="143">
        <v>84</v>
      </c>
      <c r="I9635" s="144">
        <v>31500</v>
      </c>
      <c r="J9635" s="143">
        <v>45</v>
      </c>
      <c r="K9635" s="137">
        <v>42826</v>
      </c>
      <c r="L9635" s="137">
        <v>44136</v>
      </c>
      <c r="M9635" s="144">
        <f>H9635/3.3</f>
        <v>25.454545454545457</v>
      </c>
      <c r="N9635" s="144">
        <f>I9635/M9635</f>
        <v>1237.5</v>
      </c>
    </row>
    <row r="9636" spans="1:14">
      <c r="A9636" s="143" t="s">
        <v>2829</v>
      </c>
      <c r="B9636" s="143" t="s">
        <v>3174</v>
      </c>
      <c r="C9636" s="143" t="s">
        <v>3173</v>
      </c>
      <c r="D9636" s="143" t="s">
        <v>3274</v>
      </c>
      <c r="E9636" s="143" t="s">
        <v>6487</v>
      </c>
      <c r="F9636" s="143" t="str">
        <f>IF(H9636&lt;=60,"소형",IF((H9636&gt;60)*(H9636&lt;=85)=1,"중소형",IF((H9636&gt;85)*(H9636&lt;=102)=1,"중형",IF((H9636&gt;102)*(H9636&lt;=135)=1,"중대형","대형"))))</f>
        <v>중소형</v>
      </c>
      <c r="G9636" s="143" t="s">
        <v>3622</v>
      </c>
      <c r="H9636" s="143">
        <v>84</v>
      </c>
      <c r="I9636" s="144">
        <v>32000</v>
      </c>
      <c r="J9636" s="143">
        <v>26</v>
      </c>
      <c r="K9636" s="137">
        <v>42826</v>
      </c>
      <c r="L9636" s="137">
        <v>44136</v>
      </c>
      <c r="M9636" s="144">
        <f>H9636/3.3</f>
        <v>25.454545454545457</v>
      </c>
      <c r="N9636" s="144">
        <f>I9636/M9636</f>
        <v>1257.1428571428571</v>
      </c>
    </row>
    <row r="9637" spans="1:14">
      <c r="A9637" s="143" t="s">
        <v>2829</v>
      </c>
      <c r="B9637" s="143" t="s">
        <v>3174</v>
      </c>
      <c r="C9637" s="143" t="s">
        <v>3173</v>
      </c>
      <c r="D9637" s="143" t="s">
        <v>3274</v>
      </c>
      <c r="E9637" s="143" t="s">
        <v>6487</v>
      </c>
      <c r="F9637" s="143" t="str">
        <f>IF(H9637&lt;=60,"소형",IF((H9637&gt;60)*(H9637&lt;=85)=1,"중소형",IF((H9637&gt;85)*(H9637&lt;=102)=1,"중형",IF((H9637&gt;102)*(H9637&lt;=135)=1,"중대형","대형"))))</f>
        <v>중소형</v>
      </c>
      <c r="G9637" s="143" t="s">
        <v>3623</v>
      </c>
      <c r="H9637" s="143">
        <v>84</v>
      </c>
      <c r="I9637" s="144">
        <v>31500</v>
      </c>
      <c r="J9637" s="143">
        <v>52</v>
      </c>
      <c r="K9637" s="137">
        <v>42826</v>
      </c>
      <c r="L9637" s="137">
        <v>44136</v>
      </c>
      <c r="M9637" s="144">
        <f>H9637/3.3</f>
        <v>25.454545454545457</v>
      </c>
      <c r="N9637" s="144">
        <f>I9637/M9637</f>
        <v>1237.5</v>
      </c>
    </row>
    <row r="9638" spans="1:14">
      <c r="A9638" s="143" t="s">
        <v>2829</v>
      </c>
      <c r="B9638" s="143" t="s">
        <v>3174</v>
      </c>
      <c r="C9638" s="143" t="s">
        <v>3173</v>
      </c>
      <c r="D9638" s="143" t="s">
        <v>3274</v>
      </c>
      <c r="E9638" s="143" t="s">
        <v>6487</v>
      </c>
      <c r="F9638" s="143" t="str">
        <f>IF(H9638&lt;=60,"소형",IF((H9638&gt;60)*(H9638&lt;=85)=1,"중소형",IF((H9638&gt;85)*(H9638&lt;=102)=1,"중형",IF((H9638&gt;102)*(H9638&lt;=135)=1,"중대형","대형"))))</f>
        <v>중소형</v>
      </c>
      <c r="G9638" s="143" t="s">
        <v>5354</v>
      </c>
      <c r="H9638" s="143">
        <v>84</v>
      </c>
      <c r="I9638" s="144">
        <v>33800</v>
      </c>
      <c r="J9638" s="143">
        <v>43</v>
      </c>
      <c r="K9638" s="137">
        <v>42826</v>
      </c>
      <c r="L9638" s="137">
        <v>44136</v>
      </c>
      <c r="M9638" s="144">
        <f>H9638/3.3</f>
        <v>25.454545454545457</v>
      </c>
      <c r="N9638" s="144">
        <f>I9638/M9638</f>
        <v>1327.8571428571427</v>
      </c>
    </row>
    <row r="9639" spans="1:14">
      <c r="A9639" s="143" t="s">
        <v>2829</v>
      </c>
      <c r="B9639" s="143" t="s">
        <v>3174</v>
      </c>
      <c r="C9639" s="143" t="s">
        <v>3173</v>
      </c>
      <c r="D9639" s="143" t="s">
        <v>3274</v>
      </c>
      <c r="E9639" s="143" t="s">
        <v>6487</v>
      </c>
      <c r="F9639" s="143" t="str">
        <f>IF(H9639&lt;=60,"소형",IF((H9639&gt;60)*(H9639&lt;=85)=1,"중소형",IF((H9639&gt;85)*(H9639&lt;=102)=1,"중형",IF((H9639&gt;102)*(H9639&lt;=135)=1,"중대형","대형"))))</f>
        <v>중형</v>
      </c>
      <c r="G9639" s="143" t="s">
        <v>5550</v>
      </c>
      <c r="H9639" s="143">
        <v>98</v>
      </c>
      <c r="I9639" s="144">
        <v>38800</v>
      </c>
      <c r="J9639" s="143">
        <v>26</v>
      </c>
      <c r="K9639" s="137">
        <v>42826</v>
      </c>
      <c r="L9639" s="137">
        <v>44136</v>
      </c>
      <c r="M9639" s="144">
        <f>H9639/3.3</f>
        <v>29.696969696969699</v>
      </c>
      <c r="N9639" s="144">
        <f>I9639/M9639</f>
        <v>1306.5306122448978</v>
      </c>
    </row>
    <row r="9640" spans="1:14">
      <c r="A9640" s="143" t="s">
        <v>2829</v>
      </c>
      <c r="B9640" s="143" t="s">
        <v>3174</v>
      </c>
      <c r="C9640" s="143" t="s">
        <v>3173</v>
      </c>
      <c r="D9640" s="143" t="s">
        <v>3274</v>
      </c>
      <c r="E9640" s="143" t="s">
        <v>6487</v>
      </c>
      <c r="F9640" s="143" t="str">
        <f>IF(H9640&lt;=60,"소형",IF((H9640&gt;60)*(H9640&lt;=85)=1,"중소형",IF((H9640&gt;85)*(H9640&lt;=102)=1,"중형",IF((H9640&gt;102)*(H9640&lt;=135)=1,"중대형","대형"))))</f>
        <v>중형</v>
      </c>
      <c r="G9640" s="143" t="s">
        <v>6496</v>
      </c>
      <c r="H9640" s="143">
        <v>98</v>
      </c>
      <c r="I9640" s="144">
        <v>37800</v>
      </c>
      <c r="J9640" s="143">
        <v>16</v>
      </c>
      <c r="K9640" s="137">
        <v>42826</v>
      </c>
      <c r="L9640" s="137">
        <v>44136</v>
      </c>
      <c r="M9640" s="144">
        <f>H9640/3.3</f>
        <v>29.696969696969699</v>
      </c>
      <c r="N9640" s="144">
        <f>I9640/M9640</f>
        <v>1272.8571428571427</v>
      </c>
    </row>
    <row r="9641" spans="1:14">
      <c r="A9641" s="143" t="s">
        <v>2829</v>
      </c>
      <c r="B9641" s="143" t="s">
        <v>3174</v>
      </c>
      <c r="C9641" s="143" t="s">
        <v>3173</v>
      </c>
      <c r="D9641" s="143" t="s">
        <v>3274</v>
      </c>
      <c r="E9641" s="143" t="s">
        <v>6487</v>
      </c>
      <c r="F9641" s="143" t="str">
        <f>IF(H9641&lt;=60,"소형",IF((H9641&gt;60)*(H9641&lt;=85)=1,"중소형",IF((H9641&gt;85)*(H9641&lt;=102)=1,"중형",IF((H9641&gt;102)*(H9641&lt;=135)=1,"중대형","대형"))))</f>
        <v>중형</v>
      </c>
      <c r="G9641" s="143" t="s">
        <v>6497</v>
      </c>
      <c r="H9641" s="143">
        <v>98</v>
      </c>
      <c r="I9641" s="144">
        <v>39000</v>
      </c>
      <c r="J9641" s="143">
        <v>45</v>
      </c>
      <c r="K9641" s="137">
        <v>42826</v>
      </c>
      <c r="L9641" s="137">
        <v>44136</v>
      </c>
      <c r="M9641" s="144">
        <f>H9641/3.3</f>
        <v>29.696969696969699</v>
      </c>
      <c r="N9641" s="144">
        <f>I9641/M9641</f>
        <v>1313.2653061224489</v>
      </c>
    </row>
    <row r="9642" spans="1:14">
      <c r="A9642" s="143" t="s">
        <v>2829</v>
      </c>
      <c r="B9642" s="143" t="s">
        <v>3174</v>
      </c>
      <c r="C9642" s="143" t="s">
        <v>3173</v>
      </c>
      <c r="D9642" s="143" t="s">
        <v>3274</v>
      </c>
      <c r="E9642" s="143" t="s">
        <v>6487</v>
      </c>
      <c r="F9642" s="143" t="str">
        <f>IF(H9642&lt;=60,"소형",IF((H9642&gt;60)*(H9642&lt;=85)=1,"중소형",IF((H9642&gt;85)*(H9642&lt;=102)=1,"중형",IF((H9642&gt;102)*(H9642&lt;=135)=1,"중대형","대형"))))</f>
        <v>중형</v>
      </c>
      <c r="G9642" s="143" t="s">
        <v>5551</v>
      </c>
      <c r="H9642" s="143">
        <v>98</v>
      </c>
      <c r="I9642" s="144">
        <v>38200</v>
      </c>
      <c r="J9642" s="143">
        <v>52</v>
      </c>
      <c r="K9642" s="137">
        <v>42826</v>
      </c>
      <c r="L9642" s="137">
        <v>44136</v>
      </c>
      <c r="M9642" s="144">
        <f>H9642/3.3</f>
        <v>29.696969696969699</v>
      </c>
      <c r="N9642" s="144">
        <f>I9642/M9642</f>
        <v>1286.3265306122448</v>
      </c>
    </row>
    <row r="9643" spans="1:14">
      <c r="A9643" s="143" t="s">
        <v>2829</v>
      </c>
      <c r="B9643" s="143" t="s">
        <v>3174</v>
      </c>
      <c r="C9643" s="143" t="s">
        <v>3173</v>
      </c>
      <c r="D9643" s="143" t="s">
        <v>3274</v>
      </c>
      <c r="E9643" s="143" t="s">
        <v>6487</v>
      </c>
      <c r="F9643" s="143" t="str">
        <f>IF(H9643&lt;=60,"소형",IF((H9643&gt;60)*(H9643&lt;=85)=1,"중소형",IF((H9643&gt;85)*(H9643&lt;=102)=1,"중형",IF((H9643&gt;102)*(H9643&lt;=135)=1,"중대형","대형"))))</f>
        <v>중형</v>
      </c>
      <c r="G9643" s="143" t="s">
        <v>6498</v>
      </c>
      <c r="H9643" s="143">
        <v>98</v>
      </c>
      <c r="I9643" s="144">
        <v>38300</v>
      </c>
      <c r="J9643" s="143">
        <v>17</v>
      </c>
      <c r="K9643" s="137">
        <v>42826</v>
      </c>
      <c r="L9643" s="137">
        <v>44136</v>
      </c>
      <c r="M9643" s="144">
        <f>H9643/3.3</f>
        <v>29.696969696969699</v>
      </c>
      <c r="N9643" s="144">
        <f>I9643/M9643</f>
        <v>1289.6938775510203</v>
      </c>
    </row>
    <row r="9644" spans="1:14">
      <c r="A9644" s="143" t="s">
        <v>2829</v>
      </c>
      <c r="B9644" s="143" t="s">
        <v>3174</v>
      </c>
      <c r="C9644" s="143" t="s">
        <v>3173</v>
      </c>
      <c r="D9644" s="143" t="s">
        <v>3274</v>
      </c>
      <c r="E9644" s="143" t="s">
        <v>6487</v>
      </c>
      <c r="F9644" s="143" t="str">
        <f>IF(H9644&lt;=60,"소형",IF((H9644&gt;60)*(H9644&lt;=85)=1,"중소형",IF((H9644&gt;85)*(H9644&lt;=102)=1,"중형",IF((H9644&gt;102)*(H9644&lt;=135)=1,"중대형","대형"))))</f>
        <v>중형</v>
      </c>
      <c r="G9644" s="143" t="s">
        <v>6499</v>
      </c>
      <c r="H9644" s="143">
        <v>98</v>
      </c>
      <c r="I9644" s="144">
        <v>40600</v>
      </c>
      <c r="J9644" s="143">
        <v>6</v>
      </c>
      <c r="K9644" s="137">
        <v>42826</v>
      </c>
      <c r="L9644" s="137">
        <v>44136</v>
      </c>
      <c r="M9644" s="144">
        <f>H9644/3.3</f>
        <v>29.696969696969699</v>
      </c>
      <c r="N9644" s="144">
        <f>I9644/M9644</f>
        <v>1367.1428571428571</v>
      </c>
    </row>
    <row r="9645" spans="1:14">
      <c r="A9645" s="143" t="s">
        <v>2829</v>
      </c>
      <c r="B9645" s="143" t="s">
        <v>3174</v>
      </c>
      <c r="C9645" s="143" t="s">
        <v>3173</v>
      </c>
      <c r="D9645" s="143" t="s">
        <v>3274</v>
      </c>
      <c r="E9645" s="143" t="s">
        <v>6487</v>
      </c>
      <c r="F9645" s="143" t="str">
        <f>IF(H9645&lt;=60,"소형",IF((H9645&gt;60)*(H9645&lt;=85)=1,"중소형",IF((H9645&gt;85)*(H9645&lt;=102)=1,"중형",IF((H9645&gt;102)*(H9645&lt;=135)=1,"중대형","대형"))))</f>
        <v>대형</v>
      </c>
      <c r="G9645" s="143" t="s">
        <v>6500</v>
      </c>
      <c r="H9645" s="143">
        <v>136</v>
      </c>
      <c r="I9645" s="144">
        <v>61900</v>
      </c>
      <c r="J9645" s="143">
        <v>1</v>
      </c>
      <c r="K9645" s="137">
        <v>42826</v>
      </c>
      <c r="L9645" s="137">
        <v>44136</v>
      </c>
      <c r="M9645" s="144">
        <f>H9645/3.3</f>
        <v>41.212121212121211</v>
      </c>
      <c r="N9645" s="144">
        <f>I9645/M9645</f>
        <v>1501.9852941176471</v>
      </c>
    </row>
    <row r="9646" spans="1:14">
      <c r="A9646" s="143" t="s">
        <v>2829</v>
      </c>
      <c r="B9646" s="143" t="s">
        <v>3174</v>
      </c>
      <c r="C9646" s="143" t="s">
        <v>3173</v>
      </c>
      <c r="D9646" s="143" t="s">
        <v>3274</v>
      </c>
      <c r="E9646" s="143" t="s">
        <v>6487</v>
      </c>
      <c r="F9646" s="143" t="str">
        <f>IF(H9646&lt;=60,"소형",IF((H9646&gt;60)*(H9646&lt;=85)=1,"중소형",IF((H9646&gt;85)*(H9646&lt;=102)=1,"중형",IF((H9646&gt;102)*(H9646&lt;=135)=1,"중대형","대형"))))</f>
        <v>대형</v>
      </c>
      <c r="G9646" s="143" t="s">
        <v>6501</v>
      </c>
      <c r="H9646" s="143">
        <v>136</v>
      </c>
      <c r="I9646" s="144">
        <v>62300</v>
      </c>
      <c r="J9646" s="143">
        <v>1</v>
      </c>
      <c r="K9646" s="137">
        <v>42826</v>
      </c>
      <c r="L9646" s="137">
        <v>44136</v>
      </c>
      <c r="M9646" s="144">
        <f>H9646/3.3</f>
        <v>41.212121212121211</v>
      </c>
      <c r="N9646" s="144">
        <f>I9646/M9646</f>
        <v>1511.6911764705883</v>
      </c>
    </row>
    <row r="9647" spans="1:14">
      <c r="A9647" s="143" t="s">
        <v>2829</v>
      </c>
      <c r="B9647" s="143" t="s">
        <v>6502</v>
      </c>
      <c r="C9647" s="143" t="s">
        <v>3167</v>
      </c>
      <c r="D9647" s="143" t="s">
        <v>8614</v>
      </c>
      <c r="E9647" s="143" t="s">
        <v>6503</v>
      </c>
      <c r="F9647" s="143" t="str">
        <f>IF(H9647&lt;=60,"소형",IF((H9647&gt;60)*(H9647&lt;=85)=1,"중소형",IF((H9647&gt;85)*(H9647&lt;=102)=1,"중형",IF((H9647&gt;102)*(H9647&lt;=135)=1,"중대형","대형"))))</f>
        <v>중소형</v>
      </c>
      <c r="G9647" s="143" t="s">
        <v>4231</v>
      </c>
      <c r="H9647" s="143">
        <v>74</v>
      </c>
      <c r="I9647" s="144">
        <v>32100</v>
      </c>
      <c r="J9647" s="143">
        <v>229</v>
      </c>
      <c r="K9647" s="137">
        <v>42948</v>
      </c>
      <c r="L9647" s="137">
        <v>44136</v>
      </c>
      <c r="M9647" s="144">
        <f>H9647/3.3</f>
        <v>22.424242424242426</v>
      </c>
      <c r="N9647" s="144">
        <f>I9647/M9647</f>
        <v>1431.4864864864865</v>
      </c>
    </row>
    <row r="9648" spans="1:14">
      <c r="A9648" s="143" t="s">
        <v>2829</v>
      </c>
      <c r="B9648" s="143" t="s">
        <v>6502</v>
      </c>
      <c r="C9648" s="143" t="s">
        <v>3167</v>
      </c>
      <c r="D9648" s="143" t="s">
        <v>8614</v>
      </c>
      <c r="E9648" s="143" t="s">
        <v>6503</v>
      </c>
      <c r="F9648" s="143" t="str">
        <f>IF(H9648&lt;=60,"소형",IF((H9648&gt;60)*(H9648&lt;=85)=1,"중소형",IF((H9648&gt;85)*(H9648&lt;=102)=1,"중형",IF((H9648&gt;102)*(H9648&lt;=135)=1,"중대형","대형"))))</f>
        <v>중소형</v>
      </c>
      <c r="G9648" s="143" t="s">
        <v>4575</v>
      </c>
      <c r="H9648" s="143">
        <v>84</v>
      </c>
      <c r="I9648" s="144">
        <v>34100</v>
      </c>
      <c r="J9648" s="143">
        <v>64</v>
      </c>
      <c r="K9648" s="137">
        <v>42948</v>
      </c>
      <c r="L9648" s="137">
        <v>44136</v>
      </c>
      <c r="M9648" s="144">
        <f>H9648/3.3</f>
        <v>25.454545454545457</v>
      </c>
      <c r="N9648" s="144">
        <f>I9648/M9648</f>
        <v>1339.6428571428571</v>
      </c>
    </row>
    <row r="9649" spans="1:14">
      <c r="A9649" s="143" t="s">
        <v>2829</v>
      </c>
      <c r="B9649" s="143" t="s">
        <v>6502</v>
      </c>
      <c r="C9649" s="143" t="s">
        <v>3167</v>
      </c>
      <c r="D9649" s="143" t="s">
        <v>8614</v>
      </c>
      <c r="E9649" s="143" t="s">
        <v>6503</v>
      </c>
      <c r="F9649" s="143" t="str">
        <f>IF(H9649&lt;=60,"소형",IF((H9649&gt;60)*(H9649&lt;=85)=1,"중소형",IF((H9649&gt;85)*(H9649&lt;=102)=1,"중형",IF((H9649&gt;102)*(H9649&lt;=135)=1,"중대형","대형"))))</f>
        <v>중소형</v>
      </c>
      <c r="G9649" s="143" t="s">
        <v>4173</v>
      </c>
      <c r="H9649" s="143">
        <v>84</v>
      </c>
      <c r="I9649" s="144">
        <v>34100</v>
      </c>
      <c r="J9649" s="143">
        <v>295</v>
      </c>
      <c r="K9649" s="137">
        <v>42948</v>
      </c>
      <c r="L9649" s="137">
        <v>44136</v>
      </c>
      <c r="M9649" s="144">
        <f>H9649/3.3</f>
        <v>25.454545454545457</v>
      </c>
      <c r="N9649" s="144">
        <f>I9649/M9649</f>
        <v>1339.6428571428571</v>
      </c>
    </row>
    <row r="9650" spans="1:14">
      <c r="A9650" s="143" t="s">
        <v>2829</v>
      </c>
      <c r="B9650" s="143" t="s">
        <v>6504</v>
      </c>
      <c r="C9650" s="143" t="s">
        <v>3167</v>
      </c>
      <c r="D9650" s="143" t="s">
        <v>8614</v>
      </c>
      <c r="E9650" s="143" t="s">
        <v>6503</v>
      </c>
      <c r="F9650" s="143" t="str">
        <f>IF(H9650&lt;=60,"소형",IF((H9650&gt;60)*(H9650&lt;=85)=1,"중소형",IF((H9650&gt;85)*(H9650&lt;=102)=1,"중형",IF((H9650&gt;102)*(H9650&lt;=135)=1,"중대형","대형"))))</f>
        <v>중소형</v>
      </c>
      <c r="G9650" s="143" t="s">
        <v>4539</v>
      </c>
      <c r="H9650" s="143">
        <v>74</v>
      </c>
      <c r="I9650" s="144">
        <v>31200</v>
      </c>
      <c r="J9650" s="143">
        <v>64</v>
      </c>
      <c r="K9650" s="137">
        <v>42948</v>
      </c>
      <c r="L9650" s="137">
        <v>44136</v>
      </c>
      <c r="M9650" s="144">
        <f>H9650/3.3</f>
        <v>22.424242424242426</v>
      </c>
      <c r="N9650" s="144">
        <f>I9650/M9650</f>
        <v>1391.3513513513512</v>
      </c>
    </row>
    <row r="9651" spans="1:14" hidden="1">
      <c r="A9651" s="143" t="s">
        <v>2</v>
      </c>
      <c r="B9651" s="143" t="s">
        <v>394</v>
      </c>
      <c r="C9651" s="143" t="s">
        <v>964</v>
      </c>
      <c r="D9651" s="143" t="s">
        <v>532</v>
      </c>
      <c r="E9651" s="143" t="s">
        <v>926</v>
      </c>
      <c r="F9651" s="143" t="str">
        <f>IF(H9651&lt;=60,"소형",IF((H9651&gt;60)*(H9651&lt;=85)=1,"중소형",IF((H9651&gt;85)*(H9651&lt;=102)=1,"중형",IF((H9651&gt;102)*(H9651&lt;=135)=1,"중대형","대형"))))</f>
        <v>중소형</v>
      </c>
      <c r="G9651" s="143" t="s">
        <v>1062</v>
      </c>
      <c r="H9651" s="143">
        <v>84</v>
      </c>
      <c r="I9651" s="144">
        <v>30520</v>
      </c>
      <c r="J9651" s="143">
        <v>204</v>
      </c>
      <c r="K9651" s="137">
        <v>42339</v>
      </c>
      <c r="L9651" s="137">
        <v>43435</v>
      </c>
      <c r="M9651" s="144">
        <f>H9651/3.3</f>
        <v>25.454545454545457</v>
      </c>
      <c r="N9651" s="144">
        <f>I9651/M9651</f>
        <v>1199</v>
      </c>
    </row>
    <row r="9652" spans="1:14" hidden="1">
      <c r="A9652" s="143" t="s">
        <v>2</v>
      </c>
      <c r="B9652" s="143" t="s">
        <v>394</v>
      </c>
      <c r="C9652" s="143" t="s">
        <v>964</v>
      </c>
      <c r="D9652" s="143" t="s">
        <v>532</v>
      </c>
      <c r="E9652" s="143" t="s">
        <v>926</v>
      </c>
      <c r="F9652" s="143" t="str">
        <f>IF(H9652&lt;=60,"소형",IF((H9652&gt;60)*(H9652&lt;=85)=1,"중소형",IF((H9652&gt;85)*(H9652&lt;=102)=1,"중형",IF((H9652&gt;102)*(H9652&lt;=135)=1,"중대형","대형"))))</f>
        <v>중소형</v>
      </c>
      <c r="G9652" s="143" t="s">
        <v>997</v>
      </c>
      <c r="H9652" s="143">
        <v>84</v>
      </c>
      <c r="I9652" s="144">
        <v>31410</v>
      </c>
      <c r="J9652" s="143">
        <v>208</v>
      </c>
      <c r="K9652" s="137">
        <v>42339</v>
      </c>
      <c r="L9652" s="137">
        <v>43435</v>
      </c>
      <c r="M9652" s="144">
        <f>H9652/3.3</f>
        <v>25.454545454545457</v>
      </c>
      <c r="N9652" s="144">
        <f>I9652/M9652</f>
        <v>1233.9642857142856</v>
      </c>
    </row>
    <row r="9653" spans="1:14" hidden="1">
      <c r="A9653" s="143" t="s">
        <v>2</v>
      </c>
      <c r="B9653" s="143" t="s">
        <v>394</v>
      </c>
      <c r="C9653" s="143" t="s">
        <v>964</v>
      </c>
      <c r="D9653" s="143" t="s">
        <v>532</v>
      </c>
      <c r="E9653" s="143" t="s">
        <v>926</v>
      </c>
      <c r="F9653" s="143" t="str">
        <f>IF(H9653&lt;=60,"소형",IF((H9653&gt;60)*(H9653&lt;=85)=1,"중소형",IF((H9653&gt;85)*(H9653&lt;=102)=1,"중형",IF((H9653&gt;102)*(H9653&lt;=135)=1,"중대형","대형"))))</f>
        <v>중소형</v>
      </c>
      <c r="G9653" s="143" t="s">
        <v>1048</v>
      </c>
      <c r="H9653" s="143">
        <v>84</v>
      </c>
      <c r="I9653" s="144">
        <v>31960</v>
      </c>
      <c r="J9653" s="143">
        <v>96</v>
      </c>
      <c r="K9653" s="137">
        <v>42339</v>
      </c>
      <c r="L9653" s="137">
        <v>43435</v>
      </c>
      <c r="M9653" s="144">
        <f>H9653/3.3</f>
        <v>25.454545454545457</v>
      </c>
      <c r="N9653" s="144">
        <f>I9653/M9653</f>
        <v>1255.5714285714284</v>
      </c>
    </row>
    <row r="9654" spans="1:14" hidden="1">
      <c r="A9654" s="143" t="s">
        <v>2</v>
      </c>
      <c r="B9654" s="143" t="s">
        <v>394</v>
      </c>
      <c r="C9654" s="143" t="s">
        <v>964</v>
      </c>
      <c r="D9654" s="143" t="s">
        <v>532</v>
      </c>
      <c r="E9654" s="143" t="s">
        <v>926</v>
      </c>
      <c r="F9654" s="143" t="str">
        <f>IF(H9654&lt;=60,"소형",IF((H9654&gt;60)*(H9654&lt;=85)=1,"중소형",IF((H9654&gt;85)*(H9654&lt;=102)=1,"중형",IF((H9654&gt;102)*(H9654&lt;=135)=1,"중대형","대형"))))</f>
        <v>중형</v>
      </c>
      <c r="G9654" s="143" t="s">
        <v>1464</v>
      </c>
      <c r="H9654" s="143">
        <v>96</v>
      </c>
      <c r="I9654" s="144">
        <v>34710</v>
      </c>
      <c r="J9654" s="143">
        <v>108</v>
      </c>
      <c r="K9654" s="137">
        <v>42339</v>
      </c>
      <c r="L9654" s="137">
        <v>43435</v>
      </c>
      <c r="M9654" s="144">
        <f>H9654/3.3</f>
        <v>29.090909090909093</v>
      </c>
      <c r="N9654" s="144">
        <f>I9654/M9654</f>
        <v>1193.15625</v>
      </c>
    </row>
    <row r="9655" spans="1:14" hidden="1">
      <c r="A9655" s="143" t="s">
        <v>2</v>
      </c>
      <c r="B9655" s="143" t="s">
        <v>394</v>
      </c>
      <c r="C9655" s="143" t="s">
        <v>964</v>
      </c>
      <c r="D9655" s="143" t="s">
        <v>532</v>
      </c>
      <c r="E9655" s="143" t="s">
        <v>926</v>
      </c>
      <c r="F9655" s="143" t="str">
        <f>IF(H9655&lt;=60,"소형",IF((H9655&gt;60)*(H9655&lt;=85)=1,"중소형",IF((H9655&gt;85)*(H9655&lt;=102)=1,"중형",IF((H9655&gt;102)*(H9655&lt;=135)=1,"중대형","대형"))))</f>
        <v>중대형</v>
      </c>
      <c r="G9655" s="143" t="s">
        <v>1713</v>
      </c>
      <c r="H9655" s="143">
        <v>129</v>
      </c>
      <c r="I9655" s="144">
        <v>52140</v>
      </c>
      <c r="J9655" s="143">
        <v>4</v>
      </c>
      <c r="K9655" s="137">
        <v>42339</v>
      </c>
      <c r="L9655" s="137">
        <v>43435</v>
      </c>
      <c r="M9655" s="144">
        <f>H9655/3.3</f>
        <v>39.090909090909093</v>
      </c>
      <c r="N9655" s="144">
        <f>I9655/M9655</f>
        <v>1333.8139534883719</v>
      </c>
    </row>
    <row r="9656" spans="1:14">
      <c r="A9656" s="143" t="s">
        <v>2829</v>
      </c>
      <c r="B9656" s="143" t="s">
        <v>6504</v>
      </c>
      <c r="C9656" s="143" t="s">
        <v>3167</v>
      </c>
      <c r="D9656" s="143" t="s">
        <v>8614</v>
      </c>
      <c r="E9656" s="143" t="s">
        <v>6503</v>
      </c>
      <c r="F9656" s="143" t="str">
        <f>IF(H9656&lt;=60,"소형",IF((H9656&gt;60)*(H9656&lt;=85)=1,"중소형",IF((H9656&gt;85)*(H9656&lt;=102)=1,"중형",IF((H9656&gt;102)*(H9656&lt;=135)=1,"중대형","대형"))))</f>
        <v>중소형</v>
      </c>
      <c r="G9656" s="143" t="s">
        <v>3901</v>
      </c>
      <c r="H9656" s="143">
        <v>74</v>
      </c>
      <c r="I9656" s="144">
        <v>31200</v>
      </c>
      <c r="J9656" s="143">
        <v>583</v>
      </c>
      <c r="K9656" s="137">
        <v>42948</v>
      </c>
      <c r="L9656" s="137">
        <v>44136</v>
      </c>
      <c r="M9656" s="144">
        <f>H9656/3.3</f>
        <v>22.424242424242426</v>
      </c>
      <c r="N9656" s="144">
        <f>I9656/M9656</f>
        <v>1391.3513513513512</v>
      </c>
    </row>
    <row r="9657" spans="1:14">
      <c r="A9657" s="143" t="s">
        <v>2829</v>
      </c>
      <c r="B9657" s="143" t="s">
        <v>6504</v>
      </c>
      <c r="C9657" s="143" t="s">
        <v>3167</v>
      </c>
      <c r="D9657" s="143" t="s">
        <v>8614</v>
      </c>
      <c r="E9657" s="143" t="s">
        <v>6503</v>
      </c>
      <c r="F9657" s="143" t="str">
        <f>IF(H9657&lt;=60,"소형",IF((H9657&gt;60)*(H9657&lt;=85)=1,"중소형",IF((H9657&gt;85)*(H9657&lt;=102)=1,"중형",IF((H9657&gt;102)*(H9657&lt;=135)=1,"중대형","대형"))))</f>
        <v>중소형</v>
      </c>
      <c r="G9657" s="143" t="s">
        <v>4172</v>
      </c>
      <c r="H9657" s="143">
        <v>84</v>
      </c>
      <c r="I9657" s="144">
        <v>34100</v>
      </c>
      <c r="J9657" s="143">
        <v>132</v>
      </c>
      <c r="K9657" s="137">
        <v>42948</v>
      </c>
      <c r="L9657" s="137">
        <v>44136</v>
      </c>
      <c r="M9657" s="144">
        <f>H9657/3.3</f>
        <v>25.454545454545457</v>
      </c>
      <c r="N9657" s="144">
        <f>I9657/M9657</f>
        <v>1339.6428571428571</v>
      </c>
    </row>
    <row r="9658" spans="1:14">
      <c r="A9658" s="143" t="s">
        <v>2829</v>
      </c>
      <c r="B9658" s="143" t="s">
        <v>6504</v>
      </c>
      <c r="C9658" s="143" t="s">
        <v>3167</v>
      </c>
      <c r="D9658" s="143" t="s">
        <v>8614</v>
      </c>
      <c r="E9658" s="143" t="s">
        <v>6503</v>
      </c>
      <c r="F9658" s="143" t="str">
        <f>IF(H9658&lt;=60,"소형",IF((H9658&gt;60)*(H9658&lt;=85)=1,"중소형",IF((H9658&gt;85)*(H9658&lt;=102)=1,"중형",IF((H9658&gt;102)*(H9658&lt;=135)=1,"중대형","대형"))))</f>
        <v>중소형</v>
      </c>
      <c r="G9658" s="143" t="s">
        <v>3957</v>
      </c>
      <c r="H9658" s="143">
        <v>84</v>
      </c>
      <c r="I9658" s="144">
        <v>34100</v>
      </c>
      <c r="J9658" s="143">
        <v>530</v>
      </c>
      <c r="K9658" s="137">
        <v>42948</v>
      </c>
      <c r="L9658" s="137">
        <v>44136</v>
      </c>
      <c r="M9658" s="144">
        <f>H9658/3.3</f>
        <v>25.454545454545457</v>
      </c>
      <c r="N9658" s="144">
        <f>I9658/M9658</f>
        <v>1339.6428571428571</v>
      </c>
    </row>
    <row r="9659" spans="1:14">
      <c r="A9659" s="142" t="s">
        <v>2829</v>
      </c>
      <c r="B9659" s="142" t="s">
        <v>6505</v>
      </c>
      <c r="C9659" s="142" t="s">
        <v>3170</v>
      </c>
      <c r="D9659" s="142" t="s">
        <v>4151</v>
      </c>
      <c r="E9659" s="142" t="s">
        <v>6506</v>
      </c>
      <c r="F9659" s="143" t="str">
        <f>IF(H9659&lt;=60,"소형",IF((H9659&gt;60)*(H9659&lt;=85)=1,"중소형",IF((H9659&gt;85)*(H9659&lt;=102)=1,"중형",IF((H9659&gt;102)*(H9659&lt;=135)=1,"중대형","대형"))))</f>
        <v>소형</v>
      </c>
      <c r="G9659" s="142" t="s">
        <v>6507</v>
      </c>
      <c r="H9659" s="143">
        <v>56</v>
      </c>
      <c r="I9659" s="144">
        <v>38700</v>
      </c>
      <c r="J9659" s="143">
        <v>48</v>
      </c>
      <c r="K9659" s="137">
        <v>43040</v>
      </c>
      <c r="L9659" s="137">
        <v>44136</v>
      </c>
      <c r="M9659" s="144">
        <f>H9659/3.3</f>
        <v>16.969696969696969</v>
      </c>
      <c r="N9659" s="144">
        <f>I9659/M9659</f>
        <v>2280.5357142857142</v>
      </c>
    </row>
    <row r="9660" spans="1:14">
      <c r="A9660" s="142" t="s">
        <v>2829</v>
      </c>
      <c r="B9660" s="142" t="s">
        <v>6505</v>
      </c>
      <c r="C9660" s="142" t="s">
        <v>3170</v>
      </c>
      <c r="D9660" s="142" t="s">
        <v>4151</v>
      </c>
      <c r="E9660" s="142" t="s">
        <v>6506</v>
      </c>
      <c r="F9660" s="143" t="str">
        <f>IF(H9660&lt;=60,"소형",IF((H9660&gt;60)*(H9660&lt;=85)=1,"중소형",IF((H9660&gt;85)*(H9660&lt;=102)=1,"중형",IF((H9660&gt;102)*(H9660&lt;=135)=1,"중대형","대형"))))</f>
        <v>소형</v>
      </c>
      <c r="G9660" s="142" t="s">
        <v>5818</v>
      </c>
      <c r="H9660" s="143">
        <v>59</v>
      </c>
      <c r="I9660" s="144">
        <v>39900</v>
      </c>
      <c r="J9660" s="143">
        <v>248</v>
      </c>
      <c r="K9660" s="137">
        <v>43040</v>
      </c>
      <c r="L9660" s="137">
        <v>44136</v>
      </c>
      <c r="M9660" s="144">
        <f>H9660/3.3</f>
        <v>17.878787878787879</v>
      </c>
      <c r="N9660" s="144">
        <f>I9660/M9660</f>
        <v>2231.6949152542375</v>
      </c>
    </row>
    <row r="9661" spans="1:14">
      <c r="A9661" s="142" t="s">
        <v>2829</v>
      </c>
      <c r="B9661" s="142" t="s">
        <v>6508</v>
      </c>
      <c r="C9661" s="142" t="s">
        <v>3156</v>
      </c>
      <c r="D9661" s="142" t="s">
        <v>3673</v>
      </c>
      <c r="E9661" s="142" t="s">
        <v>3674</v>
      </c>
      <c r="F9661" s="143" t="str">
        <f>IF(H9661&lt;=60,"소형",IF((H9661&gt;60)*(H9661&lt;=85)=1,"중소형",IF((H9661&gt;85)*(H9661&lt;=102)=1,"중형",IF((H9661&gt;102)*(H9661&lt;=135)=1,"중대형","대형"))))</f>
        <v>소형</v>
      </c>
      <c r="G9661" s="142" t="s">
        <v>6509</v>
      </c>
      <c r="H9661" s="143">
        <v>59</v>
      </c>
      <c r="I9661" s="144">
        <v>21700</v>
      </c>
      <c r="J9661" s="143">
        <v>40</v>
      </c>
      <c r="K9661" s="137">
        <v>43070</v>
      </c>
      <c r="L9661" s="137">
        <v>44136</v>
      </c>
      <c r="M9661" s="144">
        <f>H9661/3.3</f>
        <v>17.878787878787879</v>
      </c>
      <c r="N9661" s="144">
        <f>I9661/M9661</f>
        <v>1213.7288135593221</v>
      </c>
    </row>
    <row r="9662" spans="1:14">
      <c r="A9662" s="142" t="s">
        <v>2829</v>
      </c>
      <c r="B9662" s="142" t="s">
        <v>6508</v>
      </c>
      <c r="C9662" s="142" t="s">
        <v>3156</v>
      </c>
      <c r="D9662" s="142" t="s">
        <v>3673</v>
      </c>
      <c r="E9662" s="142" t="s">
        <v>3674</v>
      </c>
      <c r="F9662" s="143" t="str">
        <f>IF(H9662&lt;=60,"소형",IF((H9662&gt;60)*(H9662&lt;=85)=1,"중소형",IF((H9662&gt;85)*(H9662&lt;=102)=1,"중형",IF((H9662&gt;102)*(H9662&lt;=135)=1,"중대형","대형"))))</f>
        <v>소형</v>
      </c>
      <c r="G9662" s="142" t="s">
        <v>6251</v>
      </c>
      <c r="H9662" s="143">
        <v>59</v>
      </c>
      <c r="I9662" s="144">
        <v>21700</v>
      </c>
      <c r="J9662" s="143">
        <v>189</v>
      </c>
      <c r="K9662" s="137">
        <v>43070</v>
      </c>
      <c r="L9662" s="137">
        <v>44136</v>
      </c>
      <c r="M9662" s="144">
        <f>H9662/3.3</f>
        <v>17.878787878787879</v>
      </c>
      <c r="N9662" s="144">
        <f>I9662/M9662</f>
        <v>1213.7288135593221</v>
      </c>
    </row>
    <row r="9663" spans="1:14">
      <c r="A9663" s="142" t="s">
        <v>2829</v>
      </c>
      <c r="B9663" s="142" t="s">
        <v>6508</v>
      </c>
      <c r="C9663" s="142" t="s">
        <v>3156</v>
      </c>
      <c r="D9663" s="142" t="s">
        <v>3673</v>
      </c>
      <c r="E9663" s="142" t="s">
        <v>3674</v>
      </c>
      <c r="F9663" s="143" t="str">
        <f>IF(H9663&lt;=60,"소형",IF((H9663&gt;60)*(H9663&lt;=85)=1,"중소형",IF((H9663&gt;85)*(H9663&lt;=102)=1,"중형",IF((H9663&gt;102)*(H9663&lt;=135)=1,"중대형","대형"))))</f>
        <v>중소형</v>
      </c>
      <c r="G9663" s="142" t="s">
        <v>5855</v>
      </c>
      <c r="H9663" s="143">
        <v>77</v>
      </c>
      <c r="I9663" s="144">
        <v>26900</v>
      </c>
      <c r="J9663" s="143">
        <v>92</v>
      </c>
      <c r="K9663" s="137">
        <v>43070</v>
      </c>
      <c r="L9663" s="137">
        <v>44136</v>
      </c>
      <c r="M9663" s="144">
        <f>H9663/3.3</f>
        <v>23.333333333333336</v>
      </c>
      <c r="N9663" s="144">
        <f>I9663/M9663</f>
        <v>1152.8571428571427</v>
      </c>
    </row>
    <row r="9664" spans="1:14">
      <c r="A9664" s="142" t="s">
        <v>2829</v>
      </c>
      <c r="B9664" s="142" t="s">
        <v>6508</v>
      </c>
      <c r="C9664" s="142" t="s">
        <v>3156</v>
      </c>
      <c r="D9664" s="142" t="s">
        <v>3673</v>
      </c>
      <c r="E9664" s="142" t="s">
        <v>3674</v>
      </c>
      <c r="F9664" s="143" t="str">
        <f>IF(H9664&lt;=60,"소형",IF((H9664&gt;60)*(H9664&lt;=85)=1,"중소형",IF((H9664&gt;85)*(H9664&lt;=102)=1,"중형",IF((H9664&gt;102)*(H9664&lt;=135)=1,"중대형","대형"))))</f>
        <v>중소형</v>
      </c>
      <c r="G9664" s="142" t="s">
        <v>5970</v>
      </c>
      <c r="H9664" s="143">
        <v>77</v>
      </c>
      <c r="I9664" s="144">
        <v>27200</v>
      </c>
      <c r="J9664" s="143">
        <v>172</v>
      </c>
      <c r="K9664" s="137">
        <v>43070</v>
      </c>
      <c r="L9664" s="137">
        <v>44136</v>
      </c>
      <c r="M9664" s="144">
        <f>H9664/3.3</f>
        <v>23.333333333333336</v>
      </c>
      <c r="N9664" s="144">
        <f>I9664/M9664</f>
        <v>1165.7142857142856</v>
      </c>
    </row>
    <row r="9665" spans="1:14">
      <c r="A9665" s="142" t="s">
        <v>2829</v>
      </c>
      <c r="B9665" s="142" t="s">
        <v>6508</v>
      </c>
      <c r="C9665" s="142" t="s">
        <v>3156</v>
      </c>
      <c r="D9665" s="142" t="s">
        <v>3673</v>
      </c>
      <c r="E9665" s="142" t="s">
        <v>3674</v>
      </c>
      <c r="F9665" s="143" t="str">
        <f>IF(H9665&lt;=60,"소형",IF((H9665&gt;60)*(H9665&lt;=85)=1,"중소형",IF((H9665&gt;85)*(H9665&lt;=102)=1,"중형",IF((H9665&gt;102)*(H9665&lt;=135)=1,"중대형","대형"))))</f>
        <v>중소형</v>
      </c>
      <c r="G9665" s="142" t="s">
        <v>6510</v>
      </c>
      <c r="H9665" s="143">
        <v>84</v>
      </c>
      <c r="I9665" s="144">
        <v>28600</v>
      </c>
      <c r="J9665" s="143">
        <v>250</v>
      </c>
      <c r="K9665" s="137">
        <v>43070</v>
      </c>
      <c r="L9665" s="137">
        <v>44136</v>
      </c>
      <c r="M9665" s="144">
        <f>H9665/3.3</f>
        <v>25.454545454545457</v>
      </c>
      <c r="N9665" s="144">
        <f>I9665/M9665</f>
        <v>1123.5714285714284</v>
      </c>
    </row>
    <row r="9666" spans="1:14">
      <c r="A9666" s="142" t="s">
        <v>2829</v>
      </c>
      <c r="B9666" s="142" t="s">
        <v>6508</v>
      </c>
      <c r="C9666" s="142" t="s">
        <v>3156</v>
      </c>
      <c r="D9666" s="142" t="s">
        <v>3673</v>
      </c>
      <c r="E9666" s="142" t="s">
        <v>3674</v>
      </c>
      <c r="F9666" s="143" t="str">
        <f>IF(H9666&lt;=60,"소형",IF((H9666&gt;60)*(H9666&lt;=85)=1,"중소형",IF((H9666&gt;85)*(H9666&lt;=102)=1,"중형",IF((H9666&gt;102)*(H9666&lt;=135)=1,"중대형","대형"))))</f>
        <v>중소형</v>
      </c>
      <c r="G9666" s="142" t="s">
        <v>5532</v>
      </c>
      <c r="H9666" s="143">
        <v>84</v>
      </c>
      <c r="I9666" s="144">
        <v>28600</v>
      </c>
      <c r="J9666" s="143">
        <v>24</v>
      </c>
      <c r="K9666" s="137">
        <v>43070</v>
      </c>
      <c r="L9666" s="137">
        <v>44136</v>
      </c>
      <c r="M9666" s="144">
        <f>H9666/3.3</f>
        <v>25.454545454545457</v>
      </c>
      <c r="N9666" s="144">
        <f>I9666/M9666</f>
        <v>1123.5714285714284</v>
      </c>
    </row>
    <row r="9667" spans="1:14">
      <c r="A9667" s="142" t="s">
        <v>2829</v>
      </c>
      <c r="B9667" s="142" t="s">
        <v>6508</v>
      </c>
      <c r="C9667" s="142" t="s">
        <v>3156</v>
      </c>
      <c r="D9667" s="142" t="s">
        <v>3673</v>
      </c>
      <c r="E9667" s="142" t="s">
        <v>3674</v>
      </c>
      <c r="F9667" s="143" t="str">
        <f>IF(H9667&lt;=60,"소형",IF((H9667&gt;60)*(H9667&lt;=85)=1,"중소형",IF((H9667&gt;85)*(H9667&lt;=102)=1,"중형",IF((H9667&gt;102)*(H9667&lt;=135)=1,"중대형","대형"))))</f>
        <v>중소형</v>
      </c>
      <c r="G9667" s="142" t="s">
        <v>4551</v>
      </c>
      <c r="H9667" s="143">
        <v>84</v>
      </c>
      <c r="I9667" s="144">
        <v>28900</v>
      </c>
      <c r="J9667" s="143">
        <v>234</v>
      </c>
      <c r="K9667" s="137">
        <v>43070</v>
      </c>
      <c r="L9667" s="137">
        <v>44136</v>
      </c>
      <c r="M9667" s="144">
        <f>H9667/3.3</f>
        <v>25.454545454545457</v>
      </c>
      <c r="N9667" s="144">
        <f>I9667/M9667</f>
        <v>1135.3571428571427</v>
      </c>
    </row>
    <row r="9668" spans="1:14">
      <c r="A9668" s="142" t="s">
        <v>2829</v>
      </c>
      <c r="B9668" s="142" t="s">
        <v>6508</v>
      </c>
      <c r="C9668" s="142" t="s">
        <v>3156</v>
      </c>
      <c r="D9668" s="142" t="s">
        <v>3673</v>
      </c>
      <c r="E9668" s="142" t="s">
        <v>3674</v>
      </c>
      <c r="F9668" s="143" t="str">
        <f>IF(H9668&lt;=60,"소형",IF((H9668&gt;60)*(H9668&lt;=85)=1,"중소형",IF((H9668&gt;85)*(H9668&lt;=102)=1,"중형",IF((H9668&gt;102)*(H9668&lt;=135)=1,"중대형","대형"))))</f>
        <v>중소형</v>
      </c>
      <c r="G9668" s="142" t="s">
        <v>6081</v>
      </c>
      <c r="H9668" s="143">
        <v>84</v>
      </c>
      <c r="I9668" s="144">
        <v>28900</v>
      </c>
      <c r="J9668" s="143">
        <v>41</v>
      </c>
      <c r="K9668" s="137">
        <v>43070</v>
      </c>
      <c r="L9668" s="137">
        <v>44136</v>
      </c>
      <c r="M9668" s="144">
        <f>H9668/3.3</f>
        <v>25.454545454545457</v>
      </c>
      <c r="N9668" s="144">
        <f>I9668/M9668</f>
        <v>1135.3571428571427</v>
      </c>
    </row>
    <row r="9669" spans="1:14">
      <c r="A9669" s="142" t="s">
        <v>2829</v>
      </c>
      <c r="B9669" s="142" t="s">
        <v>6511</v>
      </c>
      <c r="C9669" s="142" t="s">
        <v>3157</v>
      </c>
      <c r="D9669" s="142" t="s">
        <v>4563</v>
      </c>
      <c r="E9669" s="142" t="s">
        <v>6512</v>
      </c>
      <c r="F9669" s="143" t="str">
        <f>IF(H9669&lt;=60,"소형",IF((H9669&gt;60)*(H9669&lt;=85)=1,"중소형",IF((H9669&gt;85)*(H9669&lt;=102)=1,"중형",IF((H9669&gt;102)*(H9669&lt;=135)=1,"중대형","대형"))))</f>
        <v>중소형</v>
      </c>
      <c r="G9669" s="142" t="s">
        <v>6307</v>
      </c>
      <c r="H9669" s="143">
        <v>72</v>
      </c>
      <c r="I9669" s="144">
        <v>24073</v>
      </c>
      <c r="J9669" s="143">
        <v>202</v>
      </c>
      <c r="K9669" s="137">
        <v>43070</v>
      </c>
      <c r="L9669" s="137">
        <v>44136</v>
      </c>
      <c r="M9669" s="144">
        <f>H9669/3.3</f>
        <v>21.81818181818182</v>
      </c>
      <c r="N9669" s="144">
        <f>I9669/M9669</f>
        <v>1103.3458333333333</v>
      </c>
    </row>
    <row r="9670" spans="1:14">
      <c r="A9670" s="142" t="s">
        <v>2829</v>
      </c>
      <c r="B9670" s="142" t="s">
        <v>6511</v>
      </c>
      <c r="C9670" s="142" t="s">
        <v>3157</v>
      </c>
      <c r="D9670" s="142" t="s">
        <v>4563</v>
      </c>
      <c r="E9670" s="142" t="s">
        <v>6512</v>
      </c>
      <c r="F9670" s="143" t="str">
        <f>IF(H9670&lt;=60,"소형",IF((H9670&gt;60)*(H9670&lt;=85)=1,"중소형",IF((H9670&gt;85)*(H9670&lt;=102)=1,"중형",IF((H9670&gt;102)*(H9670&lt;=135)=1,"중대형","대형"))))</f>
        <v>중소형</v>
      </c>
      <c r="G9670" s="142" t="s">
        <v>6513</v>
      </c>
      <c r="H9670" s="143">
        <v>76</v>
      </c>
      <c r="I9670" s="144">
        <v>25218</v>
      </c>
      <c r="J9670" s="143">
        <v>39</v>
      </c>
      <c r="K9670" s="137">
        <v>43070</v>
      </c>
      <c r="L9670" s="137">
        <v>44136</v>
      </c>
      <c r="M9670" s="144">
        <f>H9670/3.3</f>
        <v>23.030303030303031</v>
      </c>
      <c r="N9670" s="144">
        <f>I9670/M9670</f>
        <v>1094.9921052631578</v>
      </c>
    </row>
    <row r="9671" spans="1:14">
      <c r="A9671" s="142" t="s">
        <v>2829</v>
      </c>
      <c r="B9671" s="142" t="s">
        <v>6511</v>
      </c>
      <c r="C9671" s="142" t="s">
        <v>3157</v>
      </c>
      <c r="D9671" s="142" t="s">
        <v>4563</v>
      </c>
      <c r="E9671" s="142" t="s">
        <v>6512</v>
      </c>
      <c r="F9671" s="143" t="str">
        <f>IF(H9671&lt;=60,"소형",IF((H9671&gt;60)*(H9671&lt;=85)=1,"중소형",IF((H9671&gt;85)*(H9671&lt;=102)=1,"중형",IF((H9671&gt;102)*(H9671&lt;=135)=1,"중대형","대형"))))</f>
        <v>중소형</v>
      </c>
      <c r="G9671" s="142" t="s">
        <v>6514</v>
      </c>
      <c r="H9671" s="143">
        <v>84</v>
      </c>
      <c r="I9671" s="144">
        <v>27822</v>
      </c>
      <c r="J9671" s="143">
        <v>38</v>
      </c>
      <c r="K9671" s="137">
        <v>43070</v>
      </c>
      <c r="L9671" s="137">
        <v>44136</v>
      </c>
      <c r="M9671" s="144">
        <f>H9671/3.3</f>
        <v>25.454545454545457</v>
      </c>
      <c r="N9671" s="144">
        <f>I9671/M9671</f>
        <v>1093.0071428571428</v>
      </c>
    </row>
    <row r="9672" spans="1:14">
      <c r="A9672" s="142" t="s">
        <v>2829</v>
      </c>
      <c r="B9672" s="142" t="s">
        <v>6511</v>
      </c>
      <c r="C9672" s="142" t="s">
        <v>3157</v>
      </c>
      <c r="D9672" s="142" t="s">
        <v>4563</v>
      </c>
      <c r="E9672" s="142" t="s">
        <v>6512</v>
      </c>
      <c r="F9672" s="143" t="str">
        <f>IF(H9672&lt;=60,"소형",IF((H9672&gt;60)*(H9672&lt;=85)=1,"중소형",IF((H9672&gt;85)*(H9672&lt;=102)=1,"중형",IF((H9672&gt;102)*(H9672&lt;=135)=1,"중대형","대형"))))</f>
        <v>중소형</v>
      </c>
      <c r="G9672" s="142" t="s">
        <v>5958</v>
      </c>
      <c r="H9672" s="143">
        <v>84</v>
      </c>
      <c r="I9672" s="144">
        <v>27822</v>
      </c>
      <c r="J9672" s="143">
        <v>18</v>
      </c>
      <c r="K9672" s="137">
        <v>43070</v>
      </c>
      <c r="L9672" s="137">
        <v>44136</v>
      </c>
      <c r="M9672" s="144">
        <f>H9672/3.3</f>
        <v>25.454545454545457</v>
      </c>
      <c r="N9672" s="144">
        <f>I9672/M9672</f>
        <v>1093.0071428571428</v>
      </c>
    </row>
    <row r="9673" spans="1:14">
      <c r="A9673" s="142" t="s">
        <v>2829</v>
      </c>
      <c r="B9673" s="142" t="s">
        <v>6511</v>
      </c>
      <c r="C9673" s="142" t="s">
        <v>3157</v>
      </c>
      <c r="D9673" s="142" t="s">
        <v>4563</v>
      </c>
      <c r="E9673" s="142" t="s">
        <v>6512</v>
      </c>
      <c r="F9673" s="143" t="str">
        <f>IF(H9673&lt;=60,"소형",IF((H9673&gt;60)*(H9673&lt;=85)=1,"중소형",IF((H9673&gt;85)*(H9673&lt;=102)=1,"중형",IF((H9673&gt;102)*(H9673&lt;=135)=1,"중대형","대형"))))</f>
        <v>중대형</v>
      </c>
      <c r="G9673" s="142" t="s">
        <v>6515</v>
      </c>
      <c r="H9673" s="143">
        <v>113</v>
      </c>
      <c r="I9673" s="144">
        <v>51540</v>
      </c>
      <c r="J9673" s="143">
        <v>7</v>
      </c>
      <c r="K9673" s="137">
        <v>43070</v>
      </c>
      <c r="L9673" s="137">
        <v>44136</v>
      </c>
      <c r="M9673" s="144">
        <f>H9673/3.3</f>
        <v>34.242424242424242</v>
      </c>
      <c r="N9673" s="144">
        <f>I9673/M9673</f>
        <v>1505.1504424778761</v>
      </c>
    </row>
    <row r="9674" spans="1:14">
      <c r="A9674" s="142" t="s">
        <v>2829</v>
      </c>
      <c r="B9674" s="142" t="s">
        <v>6511</v>
      </c>
      <c r="C9674" s="142" t="s">
        <v>3157</v>
      </c>
      <c r="D9674" s="142" t="s">
        <v>4563</v>
      </c>
      <c r="E9674" s="142" t="s">
        <v>6512</v>
      </c>
      <c r="F9674" s="143" t="str">
        <f>IF(H9674&lt;=60,"소형",IF((H9674&gt;60)*(H9674&lt;=85)=1,"중소형",IF((H9674&gt;85)*(H9674&lt;=102)=1,"중형",IF((H9674&gt;102)*(H9674&lt;=135)=1,"중대형","대형"))))</f>
        <v>대형</v>
      </c>
      <c r="G9674" s="142" t="s">
        <v>6516</v>
      </c>
      <c r="H9674" s="143">
        <v>139</v>
      </c>
      <c r="I9674" s="144">
        <v>63121</v>
      </c>
      <c r="J9674" s="143">
        <v>1</v>
      </c>
      <c r="K9674" s="137">
        <v>43070</v>
      </c>
      <c r="L9674" s="137">
        <v>44136</v>
      </c>
      <c r="M9674" s="144">
        <f>H9674/3.3</f>
        <v>42.121212121212125</v>
      </c>
      <c r="N9674" s="144">
        <f>I9674/M9674</f>
        <v>1498.5561151079135</v>
      </c>
    </row>
    <row r="9675" spans="1:14">
      <c r="A9675" s="142" t="s">
        <v>2829</v>
      </c>
      <c r="B9675" s="142" t="s">
        <v>6517</v>
      </c>
      <c r="C9675" s="142" t="s">
        <v>3163</v>
      </c>
      <c r="D9675" s="142" t="s">
        <v>6518</v>
      </c>
      <c r="E9675" s="142" t="s">
        <v>6519</v>
      </c>
      <c r="F9675" s="143" t="str">
        <f>IF(H9675&lt;=60,"소형",IF((H9675&gt;60)*(H9675&lt;=85)=1,"중소형",IF((H9675&gt;85)*(H9675&lt;=102)=1,"중형",IF((H9675&gt;102)*(H9675&lt;=135)=1,"중대형","대형"))))</f>
        <v>소형</v>
      </c>
      <c r="G9675" s="142" t="s">
        <v>6520</v>
      </c>
      <c r="H9675" s="143">
        <v>32</v>
      </c>
      <c r="I9675" s="144">
        <v>24000</v>
      </c>
      <c r="J9675" s="143">
        <v>152</v>
      </c>
      <c r="K9675" s="137">
        <v>43070</v>
      </c>
      <c r="L9675" s="137">
        <v>44136</v>
      </c>
      <c r="M9675" s="144">
        <f>H9675/3.3</f>
        <v>9.6969696969696972</v>
      </c>
      <c r="N9675" s="144">
        <f>I9675/M9675</f>
        <v>2475</v>
      </c>
    </row>
    <row r="9676" spans="1:14">
      <c r="A9676" s="142" t="s">
        <v>2829</v>
      </c>
      <c r="B9676" s="142" t="s">
        <v>6517</v>
      </c>
      <c r="C9676" s="142" t="s">
        <v>3163</v>
      </c>
      <c r="D9676" s="142" t="s">
        <v>6518</v>
      </c>
      <c r="E9676" s="142" t="s">
        <v>6519</v>
      </c>
      <c r="F9676" s="143" t="str">
        <f>IF(H9676&lt;=60,"소형",IF((H9676&gt;60)*(H9676&lt;=85)=1,"중소형",IF((H9676&gt;85)*(H9676&lt;=102)=1,"중형",IF((H9676&gt;102)*(H9676&lt;=135)=1,"중대형","대형"))))</f>
        <v>소형</v>
      </c>
      <c r="G9676" s="142" t="s">
        <v>6521</v>
      </c>
      <c r="H9676" s="143">
        <v>40</v>
      </c>
      <c r="I9676" s="144">
        <v>29500</v>
      </c>
      <c r="J9676" s="143">
        <v>210</v>
      </c>
      <c r="K9676" s="137">
        <v>43070</v>
      </c>
      <c r="L9676" s="137">
        <v>44136</v>
      </c>
      <c r="M9676" s="144">
        <f>H9676/3.3</f>
        <v>12.121212121212121</v>
      </c>
      <c r="N9676" s="144">
        <f>I9676/M9676</f>
        <v>2433.75</v>
      </c>
    </row>
    <row r="9677" spans="1:14">
      <c r="A9677" s="142" t="s">
        <v>2829</v>
      </c>
      <c r="B9677" s="142" t="s">
        <v>6517</v>
      </c>
      <c r="C9677" s="142" t="s">
        <v>3163</v>
      </c>
      <c r="D9677" s="142" t="s">
        <v>6518</v>
      </c>
      <c r="E9677" s="142" t="s">
        <v>6519</v>
      </c>
      <c r="F9677" s="143" t="str">
        <f>IF(H9677&lt;=60,"소형",IF((H9677&gt;60)*(H9677&lt;=85)=1,"중소형",IF((H9677&gt;85)*(H9677&lt;=102)=1,"중형",IF((H9677&gt;102)*(H9677&lt;=135)=1,"중대형","대형"))))</f>
        <v>소형</v>
      </c>
      <c r="G9677" s="142" t="s">
        <v>6522</v>
      </c>
      <c r="H9677" s="143">
        <v>49</v>
      </c>
      <c r="I9677" s="144">
        <v>38000</v>
      </c>
      <c r="J9677" s="143">
        <v>292</v>
      </c>
      <c r="K9677" s="137">
        <v>43070</v>
      </c>
      <c r="L9677" s="137">
        <v>44136</v>
      </c>
      <c r="M9677" s="144">
        <f>H9677/3.3</f>
        <v>14.84848484848485</v>
      </c>
      <c r="N9677" s="144">
        <f>I9677/M9677</f>
        <v>2559.1836734693875</v>
      </c>
    </row>
    <row r="9678" spans="1:14">
      <c r="A9678" s="142" t="s">
        <v>2829</v>
      </c>
      <c r="B9678" s="142" t="s">
        <v>6517</v>
      </c>
      <c r="C9678" s="142" t="s">
        <v>3163</v>
      </c>
      <c r="D9678" s="142" t="s">
        <v>6518</v>
      </c>
      <c r="E9678" s="142" t="s">
        <v>6519</v>
      </c>
      <c r="F9678" s="143" t="str">
        <f>IF(H9678&lt;=60,"소형",IF((H9678&gt;60)*(H9678&lt;=85)=1,"중소형",IF((H9678&gt;85)*(H9678&lt;=102)=1,"중형",IF((H9678&gt;102)*(H9678&lt;=135)=1,"중대형","대형"))))</f>
        <v>소형</v>
      </c>
      <c r="G9678" s="142" t="s">
        <v>6523</v>
      </c>
      <c r="H9678" s="143">
        <v>49</v>
      </c>
      <c r="I9678" s="144">
        <v>37100</v>
      </c>
      <c r="J9678" s="143">
        <v>20</v>
      </c>
      <c r="K9678" s="137">
        <v>43070</v>
      </c>
      <c r="L9678" s="137">
        <v>44136</v>
      </c>
      <c r="M9678" s="144">
        <f>H9678/3.3</f>
        <v>14.84848484848485</v>
      </c>
      <c r="N9678" s="144">
        <f>I9678/M9678</f>
        <v>2498.5714285714284</v>
      </c>
    </row>
    <row r="9679" spans="1:14">
      <c r="A9679" s="142" t="s">
        <v>2829</v>
      </c>
      <c r="B9679" s="142" t="s">
        <v>6517</v>
      </c>
      <c r="C9679" s="142" t="s">
        <v>3163</v>
      </c>
      <c r="D9679" s="142" t="s">
        <v>6518</v>
      </c>
      <c r="E9679" s="142" t="s">
        <v>6519</v>
      </c>
      <c r="F9679" s="143" t="str">
        <f>IF(H9679&lt;=60,"소형",IF((H9679&gt;60)*(H9679&lt;=85)=1,"중소형",IF((H9679&gt;85)*(H9679&lt;=102)=1,"중형",IF((H9679&gt;102)*(H9679&lt;=135)=1,"중대형","대형"))))</f>
        <v>소형</v>
      </c>
      <c r="G9679" s="142" t="s">
        <v>6524</v>
      </c>
      <c r="H9679" s="143">
        <v>49</v>
      </c>
      <c r="I9679" s="144">
        <v>38000</v>
      </c>
      <c r="J9679" s="143">
        <v>19</v>
      </c>
      <c r="K9679" s="137">
        <v>43070</v>
      </c>
      <c r="L9679" s="137">
        <v>44136</v>
      </c>
      <c r="M9679" s="144">
        <f>H9679/3.3</f>
        <v>14.84848484848485</v>
      </c>
      <c r="N9679" s="144">
        <f>I9679/M9679</f>
        <v>2559.1836734693875</v>
      </c>
    </row>
    <row r="9680" spans="1:14">
      <c r="A9680" s="142" t="s">
        <v>2829</v>
      </c>
      <c r="B9680" s="142" t="s">
        <v>6517</v>
      </c>
      <c r="C9680" s="142" t="s">
        <v>3163</v>
      </c>
      <c r="D9680" s="142" t="s">
        <v>6518</v>
      </c>
      <c r="E9680" s="142" t="s">
        <v>6519</v>
      </c>
      <c r="F9680" s="143" t="str">
        <f>IF(H9680&lt;=60,"소형",IF((H9680&gt;60)*(H9680&lt;=85)=1,"중소형",IF((H9680&gt;85)*(H9680&lt;=102)=1,"중형",IF((H9680&gt;102)*(H9680&lt;=135)=1,"중대형","대형"))))</f>
        <v>소형</v>
      </c>
      <c r="G9680" s="142" t="s">
        <v>5848</v>
      </c>
      <c r="H9680" s="143">
        <v>59</v>
      </c>
      <c r="I9680" s="144">
        <v>43900</v>
      </c>
      <c r="J9680" s="143">
        <v>438</v>
      </c>
      <c r="K9680" s="137">
        <v>43070</v>
      </c>
      <c r="L9680" s="137">
        <v>44136</v>
      </c>
      <c r="M9680" s="144">
        <f>H9680/3.3</f>
        <v>17.878787878787879</v>
      </c>
      <c r="N9680" s="144">
        <f>I9680/M9680</f>
        <v>2455.4237288135591</v>
      </c>
    </row>
    <row r="9681" spans="1:14">
      <c r="A9681" s="142" t="s">
        <v>2829</v>
      </c>
      <c r="B9681" s="142" t="s">
        <v>6517</v>
      </c>
      <c r="C9681" s="142" t="s">
        <v>3163</v>
      </c>
      <c r="D9681" s="142" t="s">
        <v>6518</v>
      </c>
      <c r="E9681" s="142" t="s">
        <v>6519</v>
      </c>
      <c r="F9681" s="143" t="str">
        <f>IF(H9681&lt;=60,"소형",IF((H9681&gt;60)*(H9681&lt;=85)=1,"중소형",IF((H9681&gt;85)*(H9681&lt;=102)=1,"중형",IF((H9681&gt;102)*(H9681&lt;=135)=1,"중대형","대형"))))</f>
        <v>소형</v>
      </c>
      <c r="G9681" s="142" t="s">
        <v>5185</v>
      </c>
      <c r="H9681" s="143">
        <v>59</v>
      </c>
      <c r="I9681" s="144">
        <v>43900</v>
      </c>
      <c r="J9681" s="143">
        <v>165</v>
      </c>
      <c r="K9681" s="137">
        <v>43070</v>
      </c>
      <c r="L9681" s="137">
        <v>44136</v>
      </c>
      <c r="M9681" s="144">
        <f>H9681/3.3</f>
        <v>17.878787878787879</v>
      </c>
      <c r="N9681" s="144">
        <f>I9681/M9681</f>
        <v>2455.4237288135591</v>
      </c>
    </row>
    <row r="9682" spans="1:14">
      <c r="A9682" s="142" t="s">
        <v>2829</v>
      </c>
      <c r="B9682" s="142" t="s">
        <v>6517</v>
      </c>
      <c r="C9682" s="142" t="s">
        <v>3163</v>
      </c>
      <c r="D9682" s="142" t="s">
        <v>6518</v>
      </c>
      <c r="E9682" s="142" t="s">
        <v>6519</v>
      </c>
      <c r="F9682" s="143" t="str">
        <f>IF(H9682&lt;=60,"소형",IF((H9682&gt;60)*(H9682&lt;=85)=1,"중소형",IF((H9682&gt;85)*(H9682&lt;=102)=1,"중형",IF((H9682&gt;102)*(H9682&lt;=135)=1,"중대형","대형"))))</f>
        <v>소형</v>
      </c>
      <c r="G9682" s="142" t="s">
        <v>4244</v>
      </c>
      <c r="H9682" s="143">
        <v>59</v>
      </c>
      <c r="I9682" s="144">
        <v>43500</v>
      </c>
      <c r="J9682" s="143">
        <v>194</v>
      </c>
      <c r="K9682" s="137">
        <v>43070</v>
      </c>
      <c r="L9682" s="137">
        <v>44136</v>
      </c>
      <c r="M9682" s="144">
        <f>H9682/3.3</f>
        <v>17.878787878787879</v>
      </c>
      <c r="N9682" s="144">
        <f>I9682/M9682</f>
        <v>2433.0508474576272</v>
      </c>
    </row>
    <row r="9683" spans="1:14">
      <c r="A9683" s="142" t="s">
        <v>2829</v>
      </c>
      <c r="B9683" s="142" t="s">
        <v>6517</v>
      </c>
      <c r="C9683" s="142" t="s">
        <v>3163</v>
      </c>
      <c r="D9683" s="142" t="s">
        <v>6518</v>
      </c>
      <c r="E9683" s="142" t="s">
        <v>6519</v>
      </c>
      <c r="F9683" s="143" t="str">
        <f>IF(H9683&lt;=60,"소형",IF((H9683&gt;60)*(H9683&lt;=85)=1,"중소형",IF((H9683&gt;85)*(H9683&lt;=102)=1,"중형",IF((H9683&gt;102)*(H9683&lt;=135)=1,"중대형","대형"))))</f>
        <v>중소형</v>
      </c>
      <c r="G9683" s="142" t="s">
        <v>6525</v>
      </c>
      <c r="H9683" s="143">
        <v>72</v>
      </c>
      <c r="I9683" s="144">
        <v>48500</v>
      </c>
      <c r="J9683" s="143">
        <v>241</v>
      </c>
      <c r="K9683" s="137">
        <v>43070</v>
      </c>
      <c r="L9683" s="137">
        <v>44136</v>
      </c>
      <c r="M9683" s="144">
        <f>H9683/3.3</f>
        <v>21.81818181818182</v>
      </c>
      <c r="N9683" s="144">
        <f>I9683/M9683</f>
        <v>2222.9166666666665</v>
      </c>
    </row>
    <row r="9684" spans="1:14">
      <c r="A9684" s="142" t="s">
        <v>2829</v>
      </c>
      <c r="B9684" s="142" t="s">
        <v>6517</v>
      </c>
      <c r="C9684" s="142" t="s">
        <v>3163</v>
      </c>
      <c r="D9684" s="142" t="s">
        <v>6518</v>
      </c>
      <c r="E9684" s="142" t="s">
        <v>6519</v>
      </c>
      <c r="F9684" s="143" t="str">
        <f>IF(H9684&lt;=60,"소형",IF((H9684&gt;60)*(H9684&lt;=85)=1,"중소형",IF((H9684&gt;85)*(H9684&lt;=102)=1,"중형",IF((H9684&gt;102)*(H9684&lt;=135)=1,"중대형","대형"))))</f>
        <v>중소형</v>
      </c>
      <c r="G9684" s="142" t="s">
        <v>6526</v>
      </c>
      <c r="H9684" s="143">
        <v>72</v>
      </c>
      <c r="I9684" s="144">
        <v>48500</v>
      </c>
      <c r="J9684" s="143">
        <v>28</v>
      </c>
      <c r="K9684" s="137">
        <v>43070</v>
      </c>
      <c r="L9684" s="137">
        <v>44136</v>
      </c>
      <c r="M9684" s="144">
        <f>H9684/3.3</f>
        <v>21.81818181818182</v>
      </c>
      <c r="N9684" s="144">
        <f>I9684/M9684</f>
        <v>2222.9166666666665</v>
      </c>
    </row>
    <row r="9685" spans="1:14">
      <c r="A9685" s="142" t="s">
        <v>2829</v>
      </c>
      <c r="B9685" s="142" t="s">
        <v>6517</v>
      </c>
      <c r="C9685" s="142" t="s">
        <v>3163</v>
      </c>
      <c r="D9685" s="142" t="s">
        <v>6518</v>
      </c>
      <c r="E9685" s="142" t="s">
        <v>6519</v>
      </c>
      <c r="F9685" s="143" t="str">
        <f>IF(H9685&lt;=60,"소형",IF((H9685&gt;60)*(H9685&lt;=85)=1,"중소형",IF((H9685&gt;85)*(H9685&lt;=102)=1,"중형",IF((H9685&gt;102)*(H9685&lt;=135)=1,"중대형","대형"))))</f>
        <v>중소형</v>
      </c>
      <c r="G9685" s="142" t="s">
        <v>6527</v>
      </c>
      <c r="H9685" s="143">
        <v>72</v>
      </c>
      <c r="I9685" s="144">
        <v>48100</v>
      </c>
      <c r="J9685" s="143">
        <v>29</v>
      </c>
      <c r="K9685" s="137">
        <v>43070</v>
      </c>
      <c r="L9685" s="137">
        <v>44136</v>
      </c>
      <c r="M9685" s="144">
        <f>H9685/3.3</f>
        <v>21.81818181818182</v>
      </c>
      <c r="N9685" s="144">
        <f>I9685/M9685</f>
        <v>2204.583333333333</v>
      </c>
    </row>
    <row r="9686" spans="1:14">
      <c r="A9686" s="142" t="s">
        <v>2829</v>
      </c>
      <c r="B9686" s="142" t="s">
        <v>6517</v>
      </c>
      <c r="C9686" s="142" t="s">
        <v>3163</v>
      </c>
      <c r="D9686" s="142" t="s">
        <v>6518</v>
      </c>
      <c r="E9686" s="142" t="s">
        <v>6519</v>
      </c>
      <c r="F9686" s="143" t="str">
        <f>IF(H9686&lt;=60,"소형",IF((H9686&gt;60)*(H9686&lt;=85)=1,"중소형",IF((H9686&gt;85)*(H9686&lt;=102)=1,"중형",IF((H9686&gt;102)*(H9686&lt;=135)=1,"중대형","대형"))))</f>
        <v>중소형</v>
      </c>
      <c r="G9686" s="142" t="s">
        <v>3238</v>
      </c>
      <c r="H9686" s="143">
        <v>84</v>
      </c>
      <c r="I9686" s="144">
        <v>54500</v>
      </c>
      <c r="J9686" s="143">
        <v>214</v>
      </c>
      <c r="K9686" s="137">
        <v>43070</v>
      </c>
      <c r="L9686" s="137">
        <v>44136</v>
      </c>
      <c r="M9686" s="144">
        <f>H9686/3.3</f>
        <v>25.454545454545457</v>
      </c>
      <c r="N9686" s="144">
        <f>I9686/M9686</f>
        <v>2141.0714285714284</v>
      </c>
    </row>
    <row r="9687" spans="1:14">
      <c r="A9687" s="142" t="s">
        <v>2829</v>
      </c>
      <c r="B9687" s="142" t="s">
        <v>6517</v>
      </c>
      <c r="C9687" s="142" t="s">
        <v>3163</v>
      </c>
      <c r="D9687" s="142" t="s">
        <v>6518</v>
      </c>
      <c r="E9687" s="142" t="s">
        <v>6519</v>
      </c>
      <c r="F9687" s="143" t="str">
        <f>IF(H9687&lt;=60,"소형",IF((H9687&gt;60)*(H9687&lt;=85)=1,"중소형",IF((H9687&gt;85)*(H9687&lt;=102)=1,"중형",IF((H9687&gt;102)*(H9687&lt;=135)=1,"중대형","대형"))))</f>
        <v>중소형</v>
      </c>
      <c r="G9687" s="142" t="s">
        <v>6528</v>
      </c>
      <c r="H9687" s="143">
        <v>84</v>
      </c>
      <c r="I9687" s="144">
        <v>48500</v>
      </c>
      <c r="J9687" s="143">
        <v>50</v>
      </c>
      <c r="K9687" s="137">
        <v>43070</v>
      </c>
      <c r="L9687" s="137">
        <v>44136</v>
      </c>
      <c r="M9687" s="144">
        <f>H9687/3.3</f>
        <v>25.454545454545457</v>
      </c>
      <c r="N9687" s="144">
        <f>I9687/M9687</f>
        <v>1905.3571428571427</v>
      </c>
    </row>
    <row r="9688" spans="1:14">
      <c r="A9688" s="142" t="s">
        <v>2829</v>
      </c>
      <c r="B9688" s="142" t="s">
        <v>6517</v>
      </c>
      <c r="C9688" s="142" t="s">
        <v>3163</v>
      </c>
      <c r="D9688" s="142" t="s">
        <v>6518</v>
      </c>
      <c r="E9688" s="142" t="s">
        <v>6519</v>
      </c>
      <c r="F9688" s="143" t="str">
        <f>IF(H9688&lt;=60,"소형",IF((H9688&gt;60)*(H9688&lt;=85)=1,"중소형",IF((H9688&gt;85)*(H9688&lt;=102)=1,"중형",IF((H9688&gt;102)*(H9688&lt;=135)=1,"중대형","대형"))))</f>
        <v>중소형</v>
      </c>
      <c r="G9688" s="142" t="s">
        <v>4768</v>
      </c>
      <c r="H9688" s="143">
        <v>84</v>
      </c>
      <c r="I9688" s="144">
        <v>54500</v>
      </c>
      <c r="J9688" s="143">
        <v>52</v>
      </c>
      <c r="K9688" s="137">
        <v>43070</v>
      </c>
      <c r="L9688" s="137">
        <v>44136</v>
      </c>
      <c r="M9688" s="144">
        <f>H9688/3.3</f>
        <v>25.454545454545457</v>
      </c>
      <c r="N9688" s="144">
        <f>I9688/M9688</f>
        <v>2141.0714285714284</v>
      </c>
    </row>
    <row r="9689" spans="1:14">
      <c r="A9689" s="142" t="s">
        <v>2829</v>
      </c>
      <c r="B9689" s="142" t="s">
        <v>6529</v>
      </c>
      <c r="C9689" s="142" t="s">
        <v>3163</v>
      </c>
      <c r="D9689" s="142" t="s">
        <v>3296</v>
      </c>
      <c r="E9689" s="142" t="s">
        <v>6530</v>
      </c>
      <c r="F9689" s="143" t="str">
        <f>IF(H9689&lt;=60,"소형",IF((H9689&gt;60)*(H9689&lt;=85)=1,"중소형",IF((H9689&gt;85)*(H9689&lt;=102)=1,"중형",IF((H9689&gt;102)*(H9689&lt;=135)=1,"중대형","대형"))))</f>
        <v>소형</v>
      </c>
      <c r="G9689" s="142" t="s">
        <v>6430</v>
      </c>
      <c r="H9689" s="143">
        <v>59</v>
      </c>
      <c r="I9689" s="144">
        <v>37410</v>
      </c>
      <c r="J9689" s="143">
        <v>94</v>
      </c>
      <c r="K9689" s="137">
        <v>43070</v>
      </c>
      <c r="L9689" s="137">
        <v>44136</v>
      </c>
      <c r="M9689" s="144">
        <f>H9689/3.3</f>
        <v>17.878787878787879</v>
      </c>
      <c r="N9689" s="144">
        <f>I9689/M9689</f>
        <v>2092.4237288135591</v>
      </c>
    </row>
    <row r="9690" spans="1:14">
      <c r="A9690" s="142" t="s">
        <v>2829</v>
      </c>
      <c r="B9690" s="142" t="s">
        <v>6529</v>
      </c>
      <c r="C9690" s="142" t="s">
        <v>3163</v>
      </c>
      <c r="D9690" s="142" t="s">
        <v>3296</v>
      </c>
      <c r="E9690" s="142" t="s">
        <v>6530</v>
      </c>
      <c r="F9690" s="143" t="str">
        <f>IF(H9690&lt;=60,"소형",IF((H9690&gt;60)*(H9690&lt;=85)=1,"중소형",IF((H9690&gt;85)*(H9690&lt;=102)=1,"중형",IF((H9690&gt;102)*(H9690&lt;=135)=1,"중대형","대형"))))</f>
        <v>중소형</v>
      </c>
      <c r="G9690" s="142" t="s">
        <v>6531</v>
      </c>
      <c r="H9690" s="143">
        <v>61</v>
      </c>
      <c r="I9690" s="144">
        <v>39140</v>
      </c>
      <c r="J9690" s="143">
        <v>58</v>
      </c>
      <c r="K9690" s="137">
        <v>43070</v>
      </c>
      <c r="L9690" s="137">
        <v>44136</v>
      </c>
      <c r="M9690" s="144">
        <f>H9690/3.3</f>
        <v>18.484848484848484</v>
      </c>
      <c r="N9690" s="144">
        <f>I9690/M9690</f>
        <v>2117.4098360655739</v>
      </c>
    </row>
    <row r="9691" spans="1:14">
      <c r="A9691" s="142" t="s">
        <v>2829</v>
      </c>
      <c r="B9691" s="142" t="s">
        <v>6529</v>
      </c>
      <c r="C9691" s="142" t="s">
        <v>3163</v>
      </c>
      <c r="D9691" s="142" t="s">
        <v>3296</v>
      </c>
      <c r="E9691" s="142" t="s">
        <v>6530</v>
      </c>
      <c r="F9691" s="143" t="str">
        <f>IF(H9691&lt;=60,"소형",IF((H9691&gt;60)*(H9691&lt;=85)=1,"중소형",IF((H9691&gt;85)*(H9691&lt;=102)=1,"중형",IF((H9691&gt;102)*(H9691&lt;=135)=1,"중대형","대형"))))</f>
        <v>중소형</v>
      </c>
      <c r="G9691" s="142" t="s">
        <v>6532</v>
      </c>
      <c r="H9691" s="143">
        <v>66</v>
      </c>
      <c r="I9691" s="144">
        <v>42340</v>
      </c>
      <c r="J9691" s="143">
        <v>54</v>
      </c>
      <c r="K9691" s="137">
        <v>43070</v>
      </c>
      <c r="L9691" s="137">
        <v>44136</v>
      </c>
      <c r="M9691" s="144">
        <f>H9691/3.3</f>
        <v>20</v>
      </c>
      <c r="N9691" s="144">
        <f>I9691/M9691</f>
        <v>2117</v>
      </c>
    </row>
    <row r="9692" spans="1:14">
      <c r="A9692" s="142" t="s">
        <v>2829</v>
      </c>
      <c r="B9692" s="142" t="s">
        <v>6529</v>
      </c>
      <c r="C9692" s="142" t="s">
        <v>3163</v>
      </c>
      <c r="D9692" s="142" t="s">
        <v>3296</v>
      </c>
      <c r="E9692" s="142" t="s">
        <v>6530</v>
      </c>
      <c r="F9692" s="143" t="str">
        <f>IF(H9692&lt;=60,"소형",IF((H9692&gt;60)*(H9692&lt;=85)=1,"중소형",IF((H9692&gt;85)*(H9692&lt;=102)=1,"중형",IF((H9692&gt;102)*(H9692&lt;=135)=1,"중대형","대형"))))</f>
        <v>중소형</v>
      </c>
      <c r="G9692" s="142" t="s">
        <v>6533</v>
      </c>
      <c r="H9692" s="143">
        <v>66</v>
      </c>
      <c r="I9692" s="144">
        <v>43750</v>
      </c>
      <c r="J9692" s="143">
        <v>54</v>
      </c>
      <c r="K9692" s="137">
        <v>43070</v>
      </c>
      <c r="L9692" s="137">
        <v>44136</v>
      </c>
      <c r="M9692" s="144">
        <f>H9692/3.3</f>
        <v>20</v>
      </c>
      <c r="N9692" s="144">
        <f>I9692/M9692</f>
        <v>2187.5</v>
      </c>
    </row>
    <row r="9693" spans="1:14">
      <c r="A9693" s="142" t="s">
        <v>2829</v>
      </c>
      <c r="B9693" s="142" t="s">
        <v>6529</v>
      </c>
      <c r="C9693" s="142" t="s">
        <v>3163</v>
      </c>
      <c r="D9693" s="142" t="s">
        <v>3296</v>
      </c>
      <c r="E9693" s="142" t="s">
        <v>6530</v>
      </c>
      <c r="F9693" s="143" t="str">
        <f>IF(H9693&lt;=60,"소형",IF((H9693&gt;60)*(H9693&lt;=85)=1,"중소형",IF((H9693&gt;85)*(H9693&lt;=102)=1,"중형",IF((H9693&gt;102)*(H9693&lt;=135)=1,"중대형","대형"))))</f>
        <v>중소형</v>
      </c>
      <c r="G9693" s="142" t="s">
        <v>3632</v>
      </c>
      <c r="H9693" s="143">
        <v>76</v>
      </c>
      <c r="I9693" s="144">
        <v>45240</v>
      </c>
      <c r="J9693" s="143">
        <v>136</v>
      </c>
      <c r="K9693" s="137">
        <v>43070</v>
      </c>
      <c r="L9693" s="137">
        <v>44136</v>
      </c>
      <c r="M9693" s="144">
        <f>H9693/3.3</f>
        <v>23.030303030303031</v>
      </c>
      <c r="N9693" s="144">
        <f>I9693/M9693</f>
        <v>1964.3684210526314</v>
      </c>
    </row>
    <row r="9694" spans="1:14">
      <c r="A9694" s="142" t="s">
        <v>2829</v>
      </c>
      <c r="B9694" s="142" t="s">
        <v>6529</v>
      </c>
      <c r="C9694" s="142" t="s">
        <v>3163</v>
      </c>
      <c r="D9694" s="142" t="s">
        <v>3296</v>
      </c>
      <c r="E9694" s="142" t="s">
        <v>6530</v>
      </c>
      <c r="F9694" s="143" t="str">
        <f>IF(H9694&lt;=60,"소형",IF((H9694&gt;60)*(H9694&lt;=85)=1,"중소형",IF((H9694&gt;85)*(H9694&lt;=102)=1,"중형",IF((H9694&gt;102)*(H9694&lt;=135)=1,"중대형","대형"))))</f>
        <v>중소형</v>
      </c>
      <c r="G9694" s="142" t="s">
        <v>6534</v>
      </c>
      <c r="H9694" s="143">
        <v>77</v>
      </c>
      <c r="I9694" s="144">
        <v>46250</v>
      </c>
      <c r="J9694" s="143">
        <v>143</v>
      </c>
      <c r="K9694" s="137">
        <v>43070</v>
      </c>
      <c r="L9694" s="137">
        <v>44136</v>
      </c>
      <c r="M9694" s="144">
        <f>H9694/3.3</f>
        <v>23.333333333333336</v>
      </c>
      <c r="N9694" s="144">
        <f>I9694/M9694</f>
        <v>1982.1428571428569</v>
      </c>
    </row>
    <row r="9695" spans="1:14">
      <c r="A9695" s="142" t="s">
        <v>2829</v>
      </c>
      <c r="B9695" s="142" t="s">
        <v>6529</v>
      </c>
      <c r="C9695" s="142" t="s">
        <v>3163</v>
      </c>
      <c r="D9695" s="142" t="s">
        <v>3296</v>
      </c>
      <c r="E9695" s="142" t="s">
        <v>6530</v>
      </c>
      <c r="F9695" s="143" t="str">
        <f>IF(H9695&lt;=60,"소형",IF((H9695&gt;60)*(H9695&lt;=85)=1,"중소형",IF((H9695&gt;85)*(H9695&lt;=102)=1,"중형",IF((H9695&gt;102)*(H9695&lt;=135)=1,"중대형","대형"))))</f>
        <v>중소형</v>
      </c>
      <c r="G9695" s="142" t="s">
        <v>6535</v>
      </c>
      <c r="H9695" s="143">
        <v>77</v>
      </c>
      <c r="I9695" s="144">
        <v>45060</v>
      </c>
      <c r="J9695" s="143">
        <v>143</v>
      </c>
      <c r="K9695" s="137">
        <v>43070</v>
      </c>
      <c r="L9695" s="137">
        <v>44136</v>
      </c>
      <c r="M9695" s="144">
        <f>H9695/3.3</f>
        <v>23.333333333333336</v>
      </c>
      <c r="N9695" s="144">
        <f>I9695/M9695</f>
        <v>1931.1428571428569</v>
      </c>
    </row>
    <row r="9696" spans="1:14">
      <c r="A9696" s="142" t="s">
        <v>2829</v>
      </c>
      <c r="B9696" s="142" t="s">
        <v>6529</v>
      </c>
      <c r="C9696" s="142" t="s">
        <v>3163</v>
      </c>
      <c r="D9696" s="142" t="s">
        <v>3296</v>
      </c>
      <c r="E9696" s="142" t="s">
        <v>6530</v>
      </c>
      <c r="F9696" s="143" t="str">
        <f>IF(H9696&lt;=60,"소형",IF((H9696&gt;60)*(H9696&lt;=85)=1,"중소형",IF((H9696&gt;85)*(H9696&lt;=102)=1,"중형",IF((H9696&gt;102)*(H9696&lt;=135)=1,"중대형","대형"))))</f>
        <v>중소형</v>
      </c>
      <c r="G9696" s="142" t="s">
        <v>5437</v>
      </c>
      <c r="H9696" s="143">
        <v>84</v>
      </c>
      <c r="I9696" s="144">
        <v>49210</v>
      </c>
      <c r="J9696" s="143">
        <v>120</v>
      </c>
      <c r="K9696" s="137">
        <v>43070</v>
      </c>
      <c r="L9696" s="137">
        <v>44136</v>
      </c>
      <c r="M9696" s="144">
        <f>H9696/3.3</f>
        <v>25.454545454545457</v>
      </c>
      <c r="N9696" s="144">
        <f>I9696/M9696</f>
        <v>1933.2499999999998</v>
      </c>
    </row>
    <row r="9697" spans="1:14">
      <c r="A9697" s="142" t="s">
        <v>2829</v>
      </c>
      <c r="B9697" s="142" t="s">
        <v>6536</v>
      </c>
      <c r="C9697" s="142" t="s">
        <v>3156</v>
      </c>
      <c r="D9697" s="142" t="s">
        <v>3366</v>
      </c>
      <c r="E9697" s="142" t="s">
        <v>6537</v>
      </c>
      <c r="F9697" s="143" t="str">
        <f>IF(H9697&lt;=60,"소형",IF((H9697&gt;60)*(H9697&lt;=85)=1,"중소형",IF((H9697&gt;85)*(H9697&lt;=102)=1,"중형",IF((H9697&gt;102)*(H9697&lt;=135)=1,"중대형","대형"))))</f>
        <v>중소형</v>
      </c>
      <c r="G9697" s="142" t="s">
        <v>6197</v>
      </c>
      <c r="H9697" s="143">
        <v>68</v>
      </c>
      <c r="I9697" s="144">
        <v>25650</v>
      </c>
      <c r="J9697" s="143">
        <v>263</v>
      </c>
      <c r="K9697" s="137">
        <v>43070</v>
      </c>
      <c r="L9697" s="137">
        <v>44136</v>
      </c>
      <c r="M9697" s="144">
        <f>H9697/3.3</f>
        <v>20.606060606060606</v>
      </c>
      <c r="N9697" s="144">
        <f>I9697/M9697</f>
        <v>1244.7794117647059</v>
      </c>
    </row>
    <row r="9698" spans="1:14">
      <c r="A9698" s="142" t="s">
        <v>2829</v>
      </c>
      <c r="B9698" s="142" t="s">
        <v>6536</v>
      </c>
      <c r="C9698" s="142" t="s">
        <v>3156</v>
      </c>
      <c r="D9698" s="142" t="s">
        <v>3366</v>
      </c>
      <c r="E9698" s="142" t="s">
        <v>6537</v>
      </c>
      <c r="F9698" s="143" t="str">
        <f>IF(H9698&lt;=60,"소형",IF((H9698&gt;60)*(H9698&lt;=85)=1,"중소형",IF((H9698&gt;85)*(H9698&lt;=102)=1,"중형",IF((H9698&gt;102)*(H9698&lt;=135)=1,"중대형","대형"))))</f>
        <v>중소형</v>
      </c>
      <c r="G9698" s="142" t="s">
        <v>6538</v>
      </c>
      <c r="H9698" s="143">
        <v>70</v>
      </c>
      <c r="I9698" s="144">
        <v>26320</v>
      </c>
      <c r="J9698" s="143">
        <v>146</v>
      </c>
      <c r="K9698" s="137">
        <v>43070</v>
      </c>
      <c r="L9698" s="137">
        <v>44136</v>
      </c>
      <c r="M9698" s="144">
        <f>H9698/3.3</f>
        <v>21.212121212121215</v>
      </c>
      <c r="N9698" s="144">
        <f>I9698/M9698</f>
        <v>1240.8</v>
      </c>
    </row>
    <row r="9699" spans="1:14">
      <c r="A9699" s="142" t="s">
        <v>2829</v>
      </c>
      <c r="B9699" s="142" t="s">
        <v>6536</v>
      </c>
      <c r="C9699" s="142" t="s">
        <v>3156</v>
      </c>
      <c r="D9699" s="142" t="s">
        <v>3366</v>
      </c>
      <c r="E9699" s="142" t="s">
        <v>6537</v>
      </c>
      <c r="F9699" s="143" t="str">
        <f>IF(H9699&lt;=60,"소형",IF((H9699&gt;60)*(H9699&lt;=85)=1,"중소형",IF((H9699&gt;85)*(H9699&lt;=102)=1,"중형",IF((H9699&gt;102)*(H9699&lt;=135)=1,"중대형","대형"))))</f>
        <v>중소형</v>
      </c>
      <c r="G9699" s="142" t="s">
        <v>6451</v>
      </c>
      <c r="H9699" s="143">
        <v>84</v>
      </c>
      <c r="I9699" s="144">
        <v>31880</v>
      </c>
      <c r="J9699" s="143">
        <v>106</v>
      </c>
      <c r="K9699" s="137">
        <v>43070</v>
      </c>
      <c r="L9699" s="137">
        <v>44136</v>
      </c>
      <c r="M9699" s="144">
        <f>H9699/3.3</f>
        <v>25.454545454545457</v>
      </c>
      <c r="N9699" s="144">
        <f>I9699/M9699</f>
        <v>1252.4285714285713</v>
      </c>
    </row>
    <row r="9700" spans="1:14">
      <c r="A9700" s="142" t="s">
        <v>2829</v>
      </c>
      <c r="B9700" s="142" t="s">
        <v>6930</v>
      </c>
      <c r="C9700" s="142" t="s">
        <v>3158</v>
      </c>
      <c r="D9700" s="142" t="s">
        <v>3276</v>
      </c>
      <c r="E9700" s="142" t="s">
        <v>5081</v>
      </c>
      <c r="F9700" s="143" t="str">
        <f>IF(H9700&lt;=60,"소형",IF((H9700&gt;60)*(H9700&lt;=85)=1,"중소형",IF((H9700&gt;85)*(H9700&lt;=102)=1,"중형",IF((H9700&gt;102)*(H9700&lt;=135)=1,"중대형","대형"))))</f>
        <v>중소형</v>
      </c>
      <c r="G9700" s="142" t="s">
        <v>6001</v>
      </c>
      <c r="H9700" s="143">
        <v>84</v>
      </c>
      <c r="I9700" s="144">
        <v>27000</v>
      </c>
      <c r="J9700" s="143">
        <v>183</v>
      </c>
      <c r="K9700" s="137">
        <v>43132</v>
      </c>
      <c r="L9700" s="137">
        <v>44136</v>
      </c>
      <c r="M9700" s="144">
        <f>H9700/3.3</f>
        <v>25.454545454545457</v>
      </c>
      <c r="N9700" s="144">
        <f>I9700/M9700</f>
        <v>1060.7142857142856</v>
      </c>
    </row>
    <row r="9701" spans="1:14">
      <c r="A9701" s="142" t="s">
        <v>2829</v>
      </c>
      <c r="B9701" s="142" t="s">
        <v>6930</v>
      </c>
      <c r="C9701" s="142" t="s">
        <v>3158</v>
      </c>
      <c r="D9701" s="142" t="s">
        <v>3276</v>
      </c>
      <c r="E9701" s="142" t="s">
        <v>5081</v>
      </c>
      <c r="F9701" s="143" t="str">
        <f>IF(H9701&lt;=60,"소형",IF((H9701&gt;60)*(H9701&lt;=85)=1,"중소형",IF((H9701&gt;85)*(H9701&lt;=102)=1,"중형",IF((H9701&gt;102)*(H9701&lt;=135)=1,"중대형","대형"))))</f>
        <v>중소형</v>
      </c>
      <c r="G9701" s="142" t="s">
        <v>6139</v>
      </c>
      <c r="H9701" s="143">
        <v>84</v>
      </c>
      <c r="I9701" s="144">
        <v>27000</v>
      </c>
      <c r="J9701" s="143">
        <v>77</v>
      </c>
      <c r="K9701" s="137">
        <v>43132</v>
      </c>
      <c r="L9701" s="137">
        <v>44136</v>
      </c>
      <c r="M9701" s="144">
        <f>H9701/3.3</f>
        <v>25.454545454545457</v>
      </c>
      <c r="N9701" s="144">
        <f>I9701/M9701</f>
        <v>1060.7142857142856</v>
      </c>
    </row>
    <row r="9702" spans="1:14">
      <c r="A9702" s="142" t="s">
        <v>2829</v>
      </c>
      <c r="B9702" s="142" t="s">
        <v>6930</v>
      </c>
      <c r="C9702" s="142" t="s">
        <v>3158</v>
      </c>
      <c r="D9702" s="142" t="s">
        <v>3276</v>
      </c>
      <c r="E9702" s="142" t="s">
        <v>5081</v>
      </c>
      <c r="F9702" s="143" t="str">
        <f>IF(H9702&lt;=60,"소형",IF((H9702&gt;60)*(H9702&lt;=85)=1,"중소형",IF((H9702&gt;85)*(H9702&lt;=102)=1,"중형",IF((H9702&gt;102)*(H9702&lt;=135)=1,"중대형","대형"))))</f>
        <v>중형</v>
      </c>
      <c r="G9702" s="142" t="s">
        <v>6931</v>
      </c>
      <c r="H9702" s="143">
        <v>101</v>
      </c>
      <c r="I9702" s="144">
        <v>31000</v>
      </c>
      <c r="J9702" s="143">
        <v>128</v>
      </c>
      <c r="K9702" s="137">
        <v>43132</v>
      </c>
      <c r="L9702" s="137">
        <v>44136</v>
      </c>
      <c r="M9702" s="144">
        <f>H9702/3.3</f>
        <v>30.606060606060609</v>
      </c>
      <c r="N9702" s="144">
        <f>I9702/M9702</f>
        <v>1012.8712871287128</v>
      </c>
    </row>
    <row r="9703" spans="1:14">
      <c r="A9703" s="142" t="s">
        <v>2829</v>
      </c>
      <c r="B9703" s="142" t="s">
        <v>6930</v>
      </c>
      <c r="C9703" s="142" t="s">
        <v>3158</v>
      </c>
      <c r="D9703" s="142" t="s">
        <v>3276</v>
      </c>
      <c r="E9703" s="142" t="s">
        <v>5081</v>
      </c>
      <c r="F9703" s="143" t="str">
        <f>IF(H9703&lt;=60,"소형",IF((H9703&gt;60)*(H9703&lt;=85)=1,"중소형",IF((H9703&gt;85)*(H9703&lt;=102)=1,"중형",IF((H9703&gt;102)*(H9703&lt;=135)=1,"중대형","대형"))))</f>
        <v>중대형</v>
      </c>
      <c r="G9703" s="142" t="s">
        <v>6932</v>
      </c>
      <c r="H9703" s="143">
        <v>110</v>
      </c>
      <c r="I9703" s="144">
        <v>34500</v>
      </c>
      <c r="J9703" s="143">
        <v>105</v>
      </c>
      <c r="K9703" s="137">
        <v>43132</v>
      </c>
      <c r="L9703" s="137">
        <v>44136</v>
      </c>
      <c r="M9703" s="144">
        <f>H9703/3.3</f>
        <v>33.333333333333336</v>
      </c>
      <c r="N9703" s="144">
        <f>I9703/M9703</f>
        <v>1035</v>
      </c>
    </row>
    <row r="9704" spans="1:14">
      <c r="A9704" s="142" t="s">
        <v>2829</v>
      </c>
      <c r="B9704" s="142" t="s">
        <v>7001</v>
      </c>
      <c r="C9704" s="142" t="s">
        <v>3163</v>
      </c>
      <c r="D9704" s="142" t="s">
        <v>3378</v>
      </c>
      <c r="E9704" s="142" t="s">
        <v>4689</v>
      </c>
      <c r="F9704" s="143" t="str">
        <f>IF(H9704&lt;=60,"소형",IF((H9704&gt;60)*(H9704&lt;=85)=1,"중소형",IF((H9704&gt;85)*(H9704&lt;=102)=1,"중형",IF((H9704&gt;102)*(H9704&lt;=135)=1,"중대형","대형"))))</f>
        <v>중소형</v>
      </c>
      <c r="G9704" s="142" t="s">
        <v>5834</v>
      </c>
      <c r="H9704" s="143">
        <v>63</v>
      </c>
      <c r="I9704" s="144">
        <v>34330</v>
      </c>
      <c r="J9704" s="143">
        <v>115</v>
      </c>
      <c r="K9704" s="137">
        <v>43132</v>
      </c>
      <c r="L9704" s="137">
        <v>44136</v>
      </c>
      <c r="M9704" s="144">
        <f>H9704/3.3</f>
        <v>19.090909090909093</v>
      </c>
      <c r="N9704" s="144">
        <f>I9704/M9704</f>
        <v>1798.238095238095</v>
      </c>
    </row>
    <row r="9705" spans="1:14">
      <c r="A9705" s="142" t="s">
        <v>2829</v>
      </c>
      <c r="B9705" s="142" t="s">
        <v>7001</v>
      </c>
      <c r="C9705" s="142" t="s">
        <v>3163</v>
      </c>
      <c r="D9705" s="142" t="s">
        <v>3378</v>
      </c>
      <c r="E9705" s="142" t="s">
        <v>4689</v>
      </c>
      <c r="F9705" s="143" t="str">
        <f>IF(H9705&lt;=60,"소형",IF((H9705&gt;60)*(H9705&lt;=85)=1,"중소형",IF((H9705&gt;85)*(H9705&lt;=102)=1,"중형",IF((H9705&gt;102)*(H9705&lt;=135)=1,"중대형","대형"))))</f>
        <v>중소형</v>
      </c>
      <c r="G9705" s="142" t="s">
        <v>7002</v>
      </c>
      <c r="H9705" s="143">
        <v>71</v>
      </c>
      <c r="I9705" s="144">
        <v>38920</v>
      </c>
      <c r="J9705" s="143">
        <v>57</v>
      </c>
      <c r="K9705" s="137">
        <v>43132</v>
      </c>
      <c r="L9705" s="137">
        <v>44136</v>
      </c>
      <c r="M9705" s="144">
        <f>H9705/3.3</f>
        <v>21.515151515151516</v>
      </c>
      <c r="N9705" s="144">
        <f>I9705/M9705</f>
        <v>1808.9577464788731</v>
      </c>
    </row>
    <row r="9706" spans="1:14">
      <c r="A9706" s="142" t="s">
        <v>2829</v>
      </c>
      <c r="B9706" s="142" t="s">
        <v>7001</v>
      </c>
      <c r="C9706" s="142" t="s">
        <v>3163</v>
      </c>
      <c r="D9706" s="142" t="s">
        <v>3378</v>
      </c>
      <c r="E9706" s="142" t="s">
        <v>4689</v>
      </c>
      <c r="F9706" s="143" t="str">
        <f>IF(H9706&lt;=60,"소형",IF((H9706&gt;60)*(H9706&lt;=85)=1,"중소형",IF((H9706&gt;85)*(H9706&lt;=102)=1,"중형",IF((H9706&gt;102)*(H9706&lt;=135)=1,"중대형","대형"))))</f>
        <v>중소형</v>
      </c>
      <c r="G9706" s="142" t="s">
        <v>7003</v>
      </c>
      <c r="H9706" s="143">
        <v>79</v>
      </c>
      <c r="I9706" s="144">
        <v>42250</v>
      </c>
      <c r="J9706" s="143">
        <v>64</v>
      </c>
      <c r="K9706" s="137">
        <v>43132</v>
      </c>
      <c r="L9706" s="137">
        <v>44136</v>
      </c>
      <c r="M9706" s="144">
        <f>H9706/3.3</f>
        <v>23.939393939393941</v>
      </c>
      <c r="N9706" s="144">
        <f>I9706/M9706</f>
        <v>1764.8734177215188</v>
      </c>
    </row>
    <row r="9707" spans="1:14">
      <c r="A9707" s="142" t="s">
        <v>2829</v>
      </c>
      <c r="B9707" s="142" t="s">
        <v>7001</v>
      </c>
      <c r="C9707" s="142" t="s">
        <v>3163</v>
      </c>
      <c r="D9707" s="142" t="s">
        <v>3378</v>
      </c>
      <c r="E9707" s="142" t="s">
        <v>4689</v>
      </c>
      <c r="F9707" s="143" t="str">
        <f>IF(H9707&lt;=60,"소형",IF((H9707&gt;60)*(H9707&lt;=85)=1,"중소형",IF((H9707&gt;85)*(H9707&lt;=102)=1,"중형",IF((H9707&gt;102)*(H9707&lt;=135)=1,"중대형","대형"))))</f>
        <v>중소형</v>
      </c>
      <c r="G9707" s="142" t="s">
        <v>7004</v>
      </c>
      <c r="H9707" s="143">
        <v>79</v>
      </c>
      <c r="I9707" s="144">
        <v>41750</v>
      </c>
      <c r="J9707" s="143">
        <v>62</v>
      </c>
      <c r="K9707" s="137">
        <v>43132</v>
      </c>
      <c r="L9707" s="137">
        <v>44136</v>
      </c>
      <c r="M9707" s="144">
        <f>H9707/3.3</f>
        <v>23.939393939393941</v>
      </c>
      <c r="N9707" s="144">
        <f>I9707/M9707</f>
        <v>1743.9873417721517</v>
      </c>
    </row>
    <row r="9708" spans="1:14">
      <c r="A9708" s="142" t="s">
        <v>2829</v>
      </c>
      <c r="B9708" s="142" t="s">
        <v>7159</v>
      </c>
      <c r="C9708" s="142" t="s">
        <v>3167</v>
      </c>
      <c r="D9708" s="142" t="s">
        <v>5072</v>
      </c>
      <c r="E9708" s="142" t="s">
        <v>7160</v>
      </c>
      <c r="F9708" s="143" t="str">
        <f>IF(H9708&lt;=60,"소형",IF((H9708&gt;60)*(H9708&lt;=85)=1,"중소형",IF((H9708&gt;85)*(H9708&lt;=102)=1,"중형",IF((H9708&gt;102)*(H9708&lt;=135)=1,"중대형","대형"))))</f>
        <v>소형</v>
      </c>
      <c r="G9708" s="142" t="s">
        <v>4844</v>
      </c>
      <c r="H9708" s="143">
        <v>59</v>
      </c>
      <c r="I9708" s="144">
        <v>32300</v>
      </c>
      <c r="J9708" s="143">
        <v>152</v>
      </c>
      <c r="K9708" s="137">
        <v>43160</v>
      </c>
      <c r="L9708" s="137">
        <v>44136</v>
      </c>
      <c r="M9708" s="144">
        <f>H9708/3.3</f>
        <v>17.878787878787879</v>
      </c>
      <c r="N9708" s="144">
        <f>I9708/M9708</f>
        <v>1806.6101694915253</v>
      </c>
    </row>
    <row r="9709" spans="1:14">
      <c r="A9709" s="142" t="s">
        <v>2829</v>
      </c>
      <c r="B9709" s="142" t="s">
        <v>7159</v>
      </c>
      <c r="C9709" s="142" t="s">
        <v>3167</v>
      </c>
      <c r="D9709" s="142" t="s">
        <v>5072</v>
      </c>
      <c r="E9709" s="142" t="s">
        <v>7160</v>
      </c>
      <c r="F9709" s="143" t="str">
        <f>IF(H9709&lt;=60,"소형",IF((H9709&gt;60)*(H9709&lt;=85)=1,"중소형",IF((H9709&gt;85)*(H9709&lt;=102)=1,"중형",IF((H9709&gt;102)*(H9709&lt;=135)=1,"중대형","대형"))))</f>
        <v>소형</v>
      </c>
      <c r="G9709" s="142" t="s">
        <v>6005</v>
      </c>
      <c r="H9709" s="143">
        <v>59</v>
      </c>
      <c r="I9709" s="144">
        <v>32300</v>
      </c>
      <c r="J9709" s="143">
        <v>24</v>
      </c>
      <c r="K9709" s="137">
        <v>43160</v>
      </c>
      <c r="L9709" s="137">
        <v>44136</v>
      </c>
      <c r="M9709" s="144">
        <f>H9709/3.3</f>
        <v>17.878787878787879</v>
      </c>
      <c r="N9709" s="144">
        <f>I9709/M9709</f>
        <v>1806.6101694915253</v>
      </c>
    </row>
    <row r="9710" spans="1:14">
      <c r="A9710" s="142" t="s">
        <v>2829</v>
      </c>
      <c r="B9710" s="142" t="s">
        <v>7159</v>
      </c>
      <c r="C9710" s="142" t="s">
        <v>3167</v>
      </c>
      <c r="D9710" s="142" t="s">
        <v>5072</v>
      </c>
      <c r="E9710" s="142" t="s">
        <v>7160</v>
      </c>
      <c r="F9710" s="143" t="str">
        <f>IF(H9710&lt;=60,"소형",IF((H9710&gt;60)*(H9710&lt;=85)=1,"중소형",IF((H9710&gt;85)*(H9710&lt;=102)=1,"중형",IF((H9710&gt;102)*(H9710&lt;=135)=1,"중대형","대형"))))</f>
        <v>중소형</v>
      </c>
      <c r="G9710" s="142" t="s">
        <v>5862</v>
      </c>
      <c r="H9710" s="143">
        <v>75</v>
      </c>
      <c r="I9710" s="144">
        <v>38600</v>
      </c>
      <c r="J9710" s="143">
        <v>55</v>
      </c>
      <c r="K9710" s="137">
        <v>43160</v>
      </c>
      <c r="L9710" s="137">
        <v>44136</v>
      </c>
      <c r="M9710" s="144">
        <f>H9710/3.3</f>
        <v>22.72727272727273</v>
      </c>
      <c r="N9710" s="144">
        <f>I9710/M9710</f>
        <v>1698.3999999999999</v>
      </c>
    </row>
    <row r="9711" spans="1:14">
      <c r="A9711" s="142" t="s">
        <v>2829</v>
      </c>
      <c r="B9711" s="142" t="s">
        <v>7159</v>
      </c>
      <c r="C9711" s="142" t="s">
        <v>3167</v>
      </c>
      <c r="D9711" s="142" t="s">
        <v>5072</v>
      </c>
      <c r="E9711" s="142" t="s">
        <v>7160</v>
      </c>
      <c r="F9711" s="143" t="str">
        <f>IF(H9711&lt;=60,"소형",IF((H9711&gt;60)*(H9711&lt;=85)=1,"중소형",IF((H9711&gt;85)*(H9711&lt;=102)=1,"중형",IF((H9711&gt;102)*(H9711&lt;=135)=1,"중대형","대형"))))</f>
        <v>중소형</v>
      </c>
      <c r="G9711" s="142" t="s">
        <v>4964</v>
      </c>
      <c r="H9711" s="143">
        <v>75</v>
      </c>
      <c r="I9711" s="144">
        <v>37700</v>
      </c>
      <c r="J9711" s="143">
        <v>108</v>
      </c>
      <c r="K9711" s="137">
        <v>43160</v>
      </c>
      <c r="L9711" s="137">
        <v>44136</v>
      </c>
      <c r="M9711" s="144">
        <f>H9711/3.3</f>
        <v>22.72727272727273</v>
      </c>
      <c r="N9711" s="144">
        <f>I9711/M9711</f>
        <v>1658.7999999999997</v>
      </c>
    </row>
    <row r="9712" spans="1:14">
      <c r="A9712" s="142" t="s">
        <v>2829</v>
      </c>
      <c r="B9712" s="142" t="s">
        <v>7159</v>
      </c>
      <c r="C9712" s="142" t="s">
        <v>3167</v>
      </c>
      <c r="D9712" s="142" t="s">
        <v>5072</v>
      </c>
      <c r="E9712" s="142" t="s">
        <v>7160</v>
      </c>
      <c r="F9712" s="143" t="str">
        <f>IF(H9712&lt;=60,"소형",IF((H9712&gt;60)*(H9712&lt;=85)=1,"중소형",IF((H9712&gt;85)*(H9712&lt;=102)=1,"중형",IF((H9712&gt;102)*(H9712&lt;=135)=1,"중대형","대형"))))</f>
        <v>중소형</v>
      </c>
      <c r="G9712" s="142" t="s">
        <v>6139</v>
      </c>
      <c r="H9712" s="143">
        <v>84</v>
      </c>
      <c r="I9712" s="144">
        <v>41400</v>
      </c>
      <c r="J9712" s="143">
        <v>56</v>
      </c>
      <c r="K9712" s="137">
        <v>43160</v>
      </c>
      <c r="L9712" s="137">
        <v>44136</v>
      </c>
      <c r="M9712" s="144">
        <f>H9712/3.3</f>
        <v>25.454545454545457</v>
      </c>
      <c r="N9712" s="144">
        <f>I9712/M9712</f>
        <v>1626.4285714285713</v>
      </c>
    </row>
    <row r="9713" spans="1:14">
      <c r="A9713" s="142" t="s">
        <v>2829</v>
      </c>
      <c r="B9713" s="142" t="s">
        <v>7159</v>
      </c>
      <c r="C9713" s="142" t="s">
        <v>3167</v>
      </c>
      <c r="D9713" s="142" t="s">
        <v>5072</v>
      </c>
      <c r="E9713" s="142" t="s">
        <v>7160</v>
      </c>
      <c r="F9713" s="143" t="str">
        <f>IF(H9713&lt;=60,"소형",IF((H9713&gt;60)*(H9713&lt;=85)=1,"중소형",IF((H9713&gt;85)*(H9713&lt;=102)=1,"중형",IF((H9713&gt;102)*(H9713&lt;=135)=1,"중대형","대형"))))</f>
        <v>중소형</v>
      </c>
      <c r="G9713" s="142" t="s">
        <v>3291</v>
      </c>
      <c r="H9713" s="143">
        <v>84</v>
      </c>
      <c r="I9713" s="144">
        <v>40700</v>
      </c>
      <c r="J9713" s="143">
        <v>146</v>
      </c>
      <c r="K9713" s="137">
        <v>43160</v>
      </c>
      <c r="L9713" s="137">
        <v>44136</v>
      </c>
      <c r="M9713" s="144">
        <f>H9713/3.3</f>
        <v>25.454545454545457</v>
      </c>
      <c r="N9713" s="144">
        <f>I9713/M9713</f>
        <v>1598.9285714285713</v>
      </c>
    </row>
    <row r="9714" spans="1:14">
      <c r="A9714" s="142" t="s">
        <v>2829</v>
      </c>
      <c r="B9714" s="142" t="s">
        <v>7473</v>
      </c>
      <c r="C9714" s="142" t="s">
        <v>3163</v>
      </c>
      <c r="D9714" s="142" t="s">
        <v>3796</v>
      </c>
      <c r="E9714" s="142" t="s">
        <v>7474</v>
      </c>
      <c r="F9714" s="143" t="str">
        <f>IF(H9714&lt;=60,"소형",IF((H9714&gt;60)*(H9714&lt;=85)=1,"중소형",IF((H9714&gt;85)*(H9714&lt;=102)=1,"중형",IF((H9714&gt;102)*(H9714&lt;=135)=1,"중대형","대형"))))</f>
        <v>중소형</v>
      </c>
      <c r="G9714" s="142" t="s">
        <v>4581</v>
      </c>
      <c r="H9714" s="143">
        <v>73</v>
      </c>
      <c r="I9714" s="144">
        <v>50100</v>
      </c>
      <c r="J9714" s="143">
        <v>470</v>
      </c>
      <c r="K9714" s="137">
        <v>43221</v>
      </c>
      <c r="L9714" s="137">
        <v>44136</v>
      </c>
      <c r="M9714" s="144">
        <f>H9714/3.3</f>
        <v>22.121212121212121</v>
      </c>
      <c r="N9714" s="144">
        <f>I9714/M9714</f>
        <v>2264.794520547945</v>
      </c>
    </row>
    <row r="9715" spans="1:14">
      <c r="A9715" s="142" t="s">
        <v>2829</v>
      </c>
      <c r="B9715" s="142" t="s">
        <v>7473</v>
      </c>
      <c r="C9715" s="142" t="s">
        <v>3163</v>
      </c>
      <c r="D9715" s="142" t="s">
        <v>3796</v>
      </c>
      <c r="E9715" s="142" t="s">
        <v>7474</v>
      </c>
      <c r="F9715" s="143" t="str">
        <f>IF(H9715&lt;=60,"소형",IF((H9715&gt;60)*(H9715&lt;=85)=1,"중소형",IF((H9715&gt;85)*(H9715&lt;=102)=1,"중형",IF((H9715&gt;102)*(H9715&lt;=135)=1,"중대형","대형"))))</f>
        <v>중소형</v>
      </c>
      <c r="G9715" s="142" t="s">
        <v>3261</v>
      </c>
      <c r="H9715" s="143">
        <v>84</v>
      </c>
      <c r="I9715" s="144">
        <v>57200</v>
      </c>
      <c r="J9715" s="143">
        <v>462</v>
      </c>
      <c r="K9715" s="137">
        <v>43221</v>
      </c>
      <c r="L9715" s="137">
        <v>44136</v>
      </c>
      <c r="M9715" s="144">
        <f>H9715/3.3</f>
        <v>25.454545454545457</v>
      </c>
      <c r="N9715" s="144">
        <f>I9715/M9715</f>
        <v>2247.1428571428569</v>
      </c>
    </row>
    <row r="9716" spans="1:14">
      <c r="A9716" s="142" t="s">
        <v>2829</v>
      </c>
      <c r="B9716" s="142" t="s">
        <v>7537</v>
      </c>
      <c r="C9716" s="142" t="s">
        <v>3167</v>
      </c>
      <c r="D9716" s="142" t="s">
        <v>8614</v>
      </c>
      <c r="E9716" s="142" t="s">
        <v>6503</v>
      </c>
      <c r="F9716" s="143" t="str">
        <f>IF(H9716&lt;=60,"소형",IF((H9716&gt;60)*(H9716&lt;=85)=1,"중소형",IF((H9716&gt;85)*(H9716&lt;=102)=1,"중형",IF((H9716&gt;102)*(H9716&lt;=135)=1,"중대형","대형"))))</f>
        <v>소형</v>
      </c>
      <c r="G9716" s="142" t="s">
        <v>4297</v>
      </c>
      <c r="H9716" s="143">
        <v>59</v>
      </c>
      <c r="I9716" s="144">
        <v>26500</v>
      </c>
      <c r="J9716" s="143">
        <v>327</v>
      </c>
      <c r="K9716" s="137">
        <v>43221</v>
      </c>
      <c r="L9716" s="137">
        <v>44136</v>
      </c>
      <c r="M9716" s="144">
        <f>H9716/3.3</f>
        <v>17.878787878787879</v>
      </c>
      <c r="N9716" s="144">
        <f>I9716/M9716</f>
        <v>1482.2033898305085</v>
      </c>
    </row>
    <row r="9717" spans="1:14">
      <c r="A9717" s="142" t="s">
        <v>2829</v>
      </c>
      <c r="B9717" s="142" t="s">
        <v>7537</v>
      </c>
      <c r="C9717" s="142" t="s">
        <v>3167</v>
      </c>
      <c r="D9717" s="142" t="s">
        <v>8614</v>
      </c>
      <c r="E9717" s="142" t="s">
        <v>6503</v>
      </c>
      <c r="F9717" s="143" t="str">
        <f>IF(H9717&lt;=60,"소형",IF((H9717&gt;60)*(H9717&lt;=85)=1,"중소형",IF((H9717&gt;85)*(H9717&lt;=102)=1,"중형",IF((H9717&gt;102)*(H9717&lt;=135)=1,"중대형","대형"))))</f>
        <v>중소형</v>
      </c>
      <c r="G9717" s="142" t="s">
        <v>3270</v>
      </c>
      <c r="H9717" s="143">
        <v>74</v>
      </c>
      <c r="I9717" s="144">
        <v>31700</v>
      </c>
      <c r="J9717" s="143">
        <v>94</v>
      </c>
      <c r="K9717" s="137">
        <v>43221</v>
      </c>
      <c r="L9717" s="137">
        <v>44136</v>
      </c>
      <c r="M9717" s="144">
        <f>H9717/3.3</f>
        <v>22.424242424242426</v>
      </c>
      <c r="N9717" s="144">
        <f>I9717/M9717</f>
        <v>1413.6486486486485</v>
      </c>
    </row>
    <row r="9718" spans="1:14">
      <c r="A9718" s="142" t="s">
        <v>2829</v>
      </c>
      <c r="B9718" s="142" t="s">
        <v>7537</v>
      </c>
      <c r="C9718" s="142" t="s">
        <v>3167</v>
      </c>
      <c r="D9718" s="142" t="s">
        <v>8614</v>
      </c>
      <c r="E9718" s="142" t="s">
        <v>6503</v>
      </c>
      <c r="F9718" s="143" t="str">
        <f>IF(H9718&lt;=60,"소형",IF((H9718&gt;60)*(H9718&lt;=85)=1,"중소형",IF((H9718&gt;85)*(H9718&lt;=102)=1,"중형",IF((H9718&gt;102)*(H9718&lt;=135)=1,"중대형","대형"))))</f>
        <v>중소형</v>
      </c>
      <c r="G9718" s="142" t="s">
        <v>3994</v>
      </c>
      <c r="H9718" s="143">
        <v>84</v>
      </c>
      <c r="I9718" s="144">
        <v>33100</v>
      </c>
      <c r="J9718" s="143">
        <v>58</v>
      </c>
      <c r="K9718" s="137">
        <v>43221</v>
      </c>
      <c r="L9718" s="137">
        <v>44136</v>
      </c>
      <c r="M9718" s="144">
        <f>H9718/3.3</f>
        <v>25.454545454545457</v>
      </c>
      <c r="N9718" s="144">
        <f>I9718/M9718</f>
        <v>1300.3571428571427</v>
      </c>
    </row>
    <row r="9719" spans="1:14">
      <c r="A9719" s="142" t="s">
        <v>2829</v>
      </c>
      <c r="B9719" s="142" t="s">
        <v>7538</v>
      </c>
      <c r="C9719" s="142" t="s">
        <v>3168</v>
      </c>
      <c r="D9719" s="142" t="s">
        <v>3230</v>
      </c>
      <c r="E9719" s="142" t="s">
        <v>6996</v>
      </c>
      <c r="F9719" s="143" t="str">
        <f>IF(H9719&lt;=60,"소형",IF((H9719&gt;60)*(H9719&lt;=85)=1,"중소형",IF((H9719&gt;85)*(H9719&lt;=102)=1,"중형",IF((H9719&gt;102)*(H9719&lt;=135)=1,"중대형","대형"))))</f>
        <v>중소형</v>
      </c>
      <c r="G9719" s="142" t="s">
        <v>4045</v>
      </c>
      <c r="H9719" s="143">
        <v>74</v>
      </c>
      <c r="I9719" s="144">
        <v>22260</v>
      </c>
      <c r="J9719" s="143">
        <v>425</v>
      </c>
      <c r="K9719" s="137">
        <v>43221</v>
      </c>
      <c r="L9719" s="137">
        <v>44136</v>
      </c>
      <c r="M9719" s="144">
        <f>H9719/3.3</f>
        <v>22.424242424242426</v>
      </c>
      <c r="N9719" s="144">
        <f>I9719/M9719</f>
        <v>992.67567567567562</v>
      </c>
    </row>
    <row r="9720" spans="1:14">
      <c r="A9720" s="142" t="s">
        <v>2829</v>
      </c>
      <c r="B9720" s="142" t="s">
        <v>7538</v>
      </c>
      <c r="C9720" s="142" t="s">
        <v>3168</v>
      </c>
      <c r="D9720" s="142" t="s">
        <v>3230</v>
      </c>
      <c r="E9720" s="142" t="s">
        <v>6996</v>
      </c>
      <c r="F9720" s="143" t="str">
        <f>IF(H9720&lt;=60,"소형",IF((H9720&gt;60)*(H9720&lt;=85)=1,"중소형",IF((H9720&gt;85)*(H9720&lt;=102)=1,"중형",IF((H9720&gt;102)*(H9720&lt;=135)=1,"중대형","대형"))))</f>
        <v>중소형</v>
      </c>
      <c r="G9720" s="142" t="s">
        <v>4125</v>
      </c>
      <c r="H9720" s="143">
        <v>74</v>
      </c>
      <c r="I9720" s="144">
        <v>22300</v>
      </c>
      <c r="J9720" s="143">
        <v>150</v>
      </c>
      <c r="K9720" s="137">
        <v>43221</v>
      </c>
      <c r="L9720" s="137">
        <v>44136</v>
      </c>
      <c r="M9720" s="144">
        <f>H9720/3.3</f>
        <v>22.424242424242426</v>
      </c>
      <c r="N9720" s="144">
        <f>I9720/M9720</f>
        <v>994.45945945945937</v>
      </c>
    </row>
    <row r="9721" spans="1:14">
      <c r="A9721" s="142" t="s">
        <v>2829</v>
      </c>
      <c r="B9721" s="142" t="s">
        <v>7538</v>
      </c>
      <c r="C9721" s="142" t="s">
        <v>3168</v>
      </c>
      <c r="D9721" s="142" t="s">
        <v>3230</v>
      </c>
      <c r="E9721" s="142" t="s">
        <v>6996</v>
      </c>
      <c r="F9721" s="143" t="str">
        <f>IF(H9721&lt;=60,"소형",IF((H9721&gt;60)*(H9721&lt;=85)=1,"중소형",IF((H9721&gt;85)*(H9721&lt;=102)=1,"중형",IF((H9721&gt;102)*(H9721&lt;=135)=1,"중대형","대형"))))</f>
        <v>중소형</v>
      </c>
      <c r="G9721" s="142" t="s">
        <v>7539</v>
      </c>
      <c r="H9721" s="143">
        <v>78</v>
      </c>
      <c r="I9721" s="144">
        <v>24390</v>
      </c>
      <c r="J9721" s="143">
        <v>200</v>
      </c>
      <c r="K9721" s="137">
        <v>43221</v>
      </c>
      <c r="L9721" s="137">
        <v>44136</v>
      </c>
      <c r="M9721" s="144">
        <f>H9721/3.3</f>
        <v>23.636363636363637</v>
      </c>
      <c r="N9721" s="144">
        <f>I9721/M9721</f>
        <v>1031.8846153846155</v>
      </c>
    </row>
    <row r="9722" spans="1:14">
      <c r="A9722" s="142" t="s">
        <v>2829</v>
      </c>
      <c r="B9722" s="142" t="s">
        <v>7623</v>
      </c>
      <c r="C9722" s="142" t="s">
        <v>3163</v>
      </c>
      <c r="D9722" s="142" t="s">
        <v>3313</v>
      </c>
      <c r="E9722" s="142" t="s">
        <v>5703</v>
      </c>
      <c r="F9722" s="143" t="str">
        <f>IF(H9722&lt;=60,"소형",IF((H9722&gt;60)*(H9722&lt;=85)=1,"중소형",IF((H9722&gt;85)*(H9722&lt;=102)=1,"중형",IF((H9722&gt;102)*(H9722&lt;=135)=1,"중대형","대형"))))</f>
        <v>중소형</v>
      </c>
      <c r="G9722" s="142" t="s">
        <v>5156</v>
      </c>
      <c r="H9722" s="143">
        <v>73</v>
      </c>
      <c r="I9722" s="144">
        <v>32890</v>
      </c>
      <c r="J9722" s="143">
        <v>149</v>
      </c>
      <c r="K9722" s="137">
        <v>43252</v>
      </c>
      <c r="L9722" s="137">
        <v>44136</v>
      </c>
      <c r="M9722" s="144">
        <f>H9722/3.3</f>
        <v>22.121212121212121</v>
      </c>
      <c r="N9722" s="144">
        <f>I9722/M9722</f>
        <v>1486.8082191780823</v>
      </c>
    </row>
    <row r="9723" spans="1:14">
      <c r="A9723" s="142" t="s">
        <v>2829</v>
      </c>
      <c r="B9723" s="142" t="s">
        <v>7623</v>
      </c>
      <c r="C9723" s="142" t="s">
        <v>3163</v>
      </c>
      <c r="D9723" s="142" t="s">
        <v>3313</v>
      </c>
      <c r="E9723" s="142" t="s">
        <v>5703</v>
      </c>
      <c r="F9723" s="143" t="str">
        <f>IF(H9723&lt;=60,"소형",IF((H9723&gt;60)*(H9723&lt;=85)=1,"중소형",IF((H9723&gt;85)*(H9723&lt;=102)=1,"중형",IF((H9723&gt;102)*(H9723&lt;=135)=1,"중대형","대형"))))</f>
        <v>중소형</v>
      </c>
      <c r="G9723" s="142" t="s">
        <v>7624</v>
      </c>
      <c r="H9723" s="143">
        <v>74</v>
      </c>
      <c r="I9723" s="144">
        <v>31230</v>
      </c>
      <c r="J9723" s="143">
        <v>248</v>
      </c>
      <c r="K9723" s="137">
        <v>43252</v>
      </c>
      <c r="L9723" s="137">
        <v>44136</v>
      </c>
      <c r="M9723" s="144">
        <f>H9723/3.3</f>
        <v>22.424242424242426</v>
      </c>
      <c r="N9723" s="144">
        <f>I9723/M9723</f>
        <v>1392.6891891891892</v>
      </c>
    </row>
    <row r="9724" spans="1:14">
      <c r="A9724" s="142" t="s">
        <v>2829</v>
      </c>
      <c r="B9724" s="142" t="s">
        <v>7623</v>
      </c>
      <c r="C9724" s="142" t="s">
        <v>3163</v>
      </c>
      <c r="D9724" s="142" t="s">
        <v>3313</v>
      </c>
      <c r="E9724" s="142" t="s">
        <v>5703</v>
      </c>
      <c r="F9724" s="143" t="str">
        <f>IF(H9724&lt;=60,"소형",IF((H9724&gt;60)*(H9724&lt;=85)=1,"중소형",IF((H9724&gt;85)*(H9724&lt;=102)=1,"중형",IF((H9724&gt;102)*(H9724&lt;=135)=1,"중대형","대형"))))</f>
        <v>중소형</v>
      </c>
      <c r="G9724" s="142" t="s">
        <v>4190</v>
      </c>
      <c r="H9724" s="143">
        <v>74</v>
      </c>
      <c r="I9724" s="144">
        <v>34480</v>
      </c>
      <c r="J9724" s="143">
        <v>97</v>
      </c>
      <c r="K9724" s="137">
        <v>43252</v>
      </c>
      <c r="L9724" s="137">
        <v>44136</v>
      </c>
      <c r="M9724" s="144">
        <f>H9724/3.3</f>
        <v>22.424242424242426</v>
      </c>
      <c r="N9724" s="144">
        <f>I9724/M9724</f>
        <v>1537.6216216216214</v>
      </c>
    </row>
    <row r="9725" spans="1:14">
      <c r="A9725" s="142" t="s">
        <v>2829</v>
      </c>
      <c r="B9725" s="142" t="s">
        <v>7623</v>
      </c>
      <c r="C9725" s="142" t="s">
        <v>3163</v>
      </c>
      <c r="D9725" s="142" t="s">
        <v>3313</v>
      </c>
      <c r="E9725" s="142" t="s">
        <v>5703</v>
      </c>
      <c r="F9725" s="143" t="str">
        <f>IF(H9725&lt;=60,"소형",IF((H9725&gt;60)*(H9725&lt;=85)=1,"중소형",IF((H9725&gt;85)*(H9725&lt;=102)=1,"중형",IF((H9725&gt;102)*(H9725&lt;=135)=1,"중대형","대형"))))</f>
        <v>중소형</v>
      </c>
      <c r="G9725" s="142" t="s">
        <v>4215</v>
      </c>
      <c r="H9725" s="143">
        <v>84</v>
      </c>
      <c r="I9725" s="144">
        <v>36780</v>
      </c>
      <c r="J9725" s="143">
        <v>169</v>
      </c>
      <c r="K9725" s="137">
        <v>43252</v>
      </c>
      <c r="L9725" s="137">
        <v>44136</v>
      </c>
      <c r="M9725" s="144">
        <f>H9725/3.3</f>
        <v>25.454545454545457</v>
      </c>
      <c r="N9725" s="144">
        <f>I9725/M9725</f>
        <v>1444.9285714285713</v>
      </c>
    </row>
    <row r="9726" spans="1:14">
      <c r="A9726" s="142" t="s">
        <v>2829</v>
      </c>
      <c r="B9726" s="142" t="s">
        <v>7623</v>
      </c>
      <c r="C9726" s="142" t="s">
        <v>3163</v>
      </c>
      <c r="D9726" s="142" t="s">
        <v>3313</v>
      </c>
      <c r="E9726" s="142" t="s">
        <v>5703</v>
      </c>
      <c r="F9726" s="143" t="str">
        <f>IF(H9726&lt;=60,"소형",IF((H9726&gt;60)*(H9726&lt;=85)=1,"중소형",IF((H9726&gt;85)*(H9726&lt;=102)=1,"중형",IF((H9726&gt;102)*(H9726&lt;=135)=1,"중대형","대형"))))</f>
        <v>중소형</v>
      </c>
      <c r="G9726" s="142" t="s">
        <v>3291</v>
      </c>
      <c r="H9726" s="143">
        <v>84</v>
      </c>
      <c r="I9726" s="144">
        <v>38540</v>
      </c>
      <c r="J9726" s="143">
        <v>69</v>
      </c>
      <c r="K9726" s="137">
        <v>43252</v>
      </c>
      <c r="L9726" s="137">
        <v>44136</v>
      </c>
      <c r="M9726" s="144">
        <f>H9726/3.3</f>
        <v>25.454545454545457</v>
      </c>
      <c r="N9726" s="144">
        <f>I9726/M9726</f>
        <v>1514.0714285714284</v>
      </c>
    </row>
    <row r="9727" spans="1:14">
      <c r="A9727" s="142" t="s">
        <v>2829</v>
      </c>
      <c r="B9727" s="142" t="s">
        <v>7623</v>
      </c>
      <c r="C9727" s="142" t="s">
        <v>3163</v>
      </c>
      <c r="D9727" s="142" t="s">
        <v>3313</v>
      </c>
      <c r="E9727" s="142" t="s">
        <v>5703</v>
      </c>
      <c r="F9727" s="143" t="str">
        <f>IF(H9727&lt;=60,"소형",IF((H9727&gt;60)*(H9727&lt;=85)=1,"중소형",IF((H9727&gt;85)*(H9727&lt;=102)=1,"중형",IF((H9727&gt;102)*(H9727&lt;=135)=1,"중대형","대형"))))</f>
        <v>중소형</v>
      </c>
      <c r="G9727" s="142" t="s">
        <v>3292</v>
      </c>
      <c r="H9727" s="143">
        <v>84</v>
      </c>
      <c r="I9727" s="144">
        <v>35260</v>
      </c>
      <c r="J9727" s="143">
        <v>200</v>
      </c>
      <c r="K9727" s="137">
        <v>43252</v>
      </c>
      <c r="L9727" s="137">
        <v>44136</v>
      </c>
      <c r="M9727" s="144">
        <f>H9727/3.3</f>
        <v>25.454545454545457</v>
      </c>
      <c r="N9727" s="144">
        <f>I9727/M9727</f>
        <v>1385.2142857142856</v>
      </c>
    </row>
    <row r="9728" spans="1:14">
      <c r="A9728" s="142" t="s">
        <v>2829</v>
      </c>
      <c r="B9728" s="142" t="s">
        <v>7659</v>
      </c>
      <c r="C9728" s="142" t="s">
        <v>3163</v>
      </c>
      <c r="D9728" s="142" t="s">
        <v>3335</v>
      </c>
      <c r="E9728" s="142" t="s">
        <v>5878</v>
      </c>
      <c r="F9728" s="143" t="str">
        <f>IF(H9728&lt;=60,"소형",IF((H9728&gt;60)*(H9728&lt;=85)=1,"중소형",IF((H9728&gt;85)*(H9728&lt;=102)=1,"중형",IF((H9728&gt;102)*(H9728&lt;=135)=1,"중대형","대형"))))</f>
        <v>중소형</v>
      </c>
      <c r="G9728" s="142" t="s">
        <v>4693</v>
      </c>
      <c r="H9728" s="143">
        <v>74</v>
      </c>
      <c r="I9728" s="144">
        <v>40140</v>
      </c>
      <c r="J9728" s="143">
        <v>157</v>
      </c>
      <c r="K9728" s="137">
        <v>43252</v>
      </c>
      <c r="L9728" s="137">
        <v>44136</v>
      </c>
      <c r="M9728" s="144">
        <f>H9728/3.3</f>
        <v>22.424242424242426</v>
      </c>
      <c r="N9728" s="144">
        <f>I9728/M9728</f>
        <v>1790.0270270270269</v>
      </c>
    </row>
    <row r="9729" spans="1:14">
      <c r="A9729" s="142" t="s">
        <v>2829</v>
      </c>
      <c r="B9729" s="142" t="s">
        <v>7659</v>
      </c>
      <c r="C9729" s="142" t="s">
        <v>3163</v>
      </c>
      <c r="D9729" s="142" t="s">
        <v>3335</v>
      </c>
      <c r="E9729" s="142" t="s">
        <v>5878</v>
      </c>
      <c r="F9729" s="143" t="str">
        <f>IF(H9729&lt;=60,"소형",IF((H9729&gt;60)*(H9729&lt;=85)=1,"중소형",IF((H9729&gt;85)*(H9729&lt;=102)=1,"중형",IF((H9729&gt;102)*(H9729&lt;=135)=1,"중대형","대형"))))</f>
        <v>중소형</v>
      </c>
      <c r="G9729" s="142" t="s">
        <v>6402</v>
      </c>
      <c r="H9729" s="143">
        <v>80</v>
      </c>
      <c r="I9729" s="144">
        <v>41370</v>
      </c>
      <c r="J9729" s="143">
        <v>330</v>
      </c>
      <c r="K9729" s="137">
        <v>43252</v>
      </c>
      <c r="L9729" s="137">
        <v>44136</v>
      </c>
      <c r="M9729" s="144">
        <f>H9729/3.3</f>
        <v>24.242424242424242</v>
      </c>
      <c r="N9729" s="144">
        <f>I9729/M9729</f>
        <v>1706.5125</v>
      </c>
    </row>
    <row r="9730" spans="1:14">
      <c r="A9730" s="142" t="s">
        <v>2829</v>
      </c>
      <c r="B9730" s="142" t="s">
        <v>7659</v>
      </c>
      <c r="C9730" s="142" t="s">
        <v>3163</v>
      </c>
      <c r="D9730" s="142" t="s">
        <v>3335</v>
      </c>
      <c r="E9730" s="142" t="s">
        <v>5878</v>
      </c>
      <c r="F9730" s="143" t="str">
        <f>IF(H9730&lt;=60,"소형",IF((H9730&gt;60)*(H9730&lt;=85)=1,"중소형",IF((H9730&gt;85)*(H9730&lt;=102)=1,"중형",IF((H9730&gt;102)*(H9730&lt;=135)=1,"중대형","대형"))))</f>
        <v>중소형</v>
      </c>
      <c r="G9730" s="142" t="s">
        <v>3208</v>
      </c>
      <c r="H9730" s="143">
        <v>84</v>
      </c>
      <c r="I9730" s="144">
        <v>42420</v>
      </c>
      <c r="J9730" s="143">
        <v>974</v>
      </c>
      <c r="K9730" s="137">
        <v>43252</v>
      </c>
      <c r="L9730" s="137">
        <v>44136</v>
      </c>
      <c r="M9730" s="144">
        <f>H9730/3.3</f>
        <v>25.454545454545457</v>
      </c>
      <c r="N9730" s="144">
        <f>I9730/M9730</f>
        <v>1666.4999999999998</v>
      </c>
    </row>
    <row r="9731" spans="1:14">
      <c r="A9731" s="142" t="s">
        <v>2829</v>
      </c>
      <c r="B9731" s="142" t="s">
        <v>7659</v>
      </c>
      <c r="C9731" s="142" t="s">
        <v>3163</v>
      </c>
      <c r="D9731" s="142" t="s">
        <v>3335</v>
      </c>
      <c r="E9731" s="142" t="s">
        <v>5878</v>
      </c>
      <c r="F9731" s="143" t="str">
        <f>IF(H9731&lt;=60,"소형",IF((H9731&gt;60)*(H9731&lt;=85)=1,"중소형",IF((H9731&gt;85)*(H9731&lt;=102)=1,"중형",IF((H9731&gt;102)*(H9731&lt;=135)=1,"중대형","대형"))))</f>
        <v>중소형</v>
      </c>
      <c r="G9731" s="142" t="s">
        <v>3858</v>
      </c>
      <c r="H9731" s="143">
        <v>84</v>
      </c>
      <c r="I9731" s="144">
        <v>42420</v>
      </c>
      <c r="J9731" s="143">
        <v>131</v>
      </c>
      <c r="K9731" s="137">
        <v>43252</v>
      </c>
      <c r="L9731" s="137">
        <v>44136</v>
      </c>
      <c r="M9731" s="144">
        <f>H9731/3.3</f>
        <v>25.454545454545457</v>
      </c>
      <c r="N9731" s="144">
        <f>I9731/M9731</f>
        <v>1666.4999999999998</v>
      </c>
    </row>
    <row r="9732" spans="1:14">
      <c r="A9732" s="142" t="s">
        <v>2829</v>
      </c>
      <c r="B9732" s="142" t="s">
        <v>7659</v>
      </c>
      <c r="C9732" s="142" t="s">
        <v>3163</v>
      </c>
      <c r="D9732" s="142" t="s">
        <v>3335</v>
      </c>
      <c r="E9732" s="142" t="s">
        <v>5878</v>
      </c>
      <c r="F9732" s="143" t="str">
        <f>IF(H9732&lt;=60,"소형",IF((H9732&gt;60)*(H9732&lt;=85)=1,"중소형",IF((H9732&gt;85)*(H9732&lt;=102)=1,"중형",IF((H9732&gt;102)*(H9732&lt;=135)=1,"중대형","대형"))))</f>
        <v>중소형</v>
      </c>
      <c r="G9732" s="142" t="s">
        <v>3623</v>
      </c>
      <c r="H9732" s="143">
        <v>84</v>
      </c>
      <c r="I9732" s="144">
        <v>42420</v>
      </c>
      <c r="J9732" s="143">
        <v>188</v>
      </c>
      <c r="K9732" s="137">
        <v>43252</v>
      </c>
      <c r="L9732" s="137">
        <v>44136</v>
      </c>
      <c r="M9732" s="144">
        <f>H9732/3.3</f>
        <v>25.454545454545457</v>
      </c>
      <c r="N9732" s="144">
        <f>I9732/M9732</f>
        <v>1666.4999999999998</v>
      </c>
    </row>
    <row r="9733" spans="1:14">
      <c r="A9733" s="142" t="s">
        <v>2829</v>
      </c>
      <c r="B9733" s="142" t="s">
        <v>7659</v>
      </c>
      <c r="C9733" s="142" t="s">
        <v>3163</v>
      </c>
      <c r="D9733" s="142" t="s">
        <v>3335</v>
      </c>
      <c r="E9733" s="142" t="s">
        <v>5878</v>
      </c>
      <c r="F9733" s="143" t="str">
        <f>IF(H9733&lt;=60,"소형",IF((H9733&gt;60)*(H9733&lt;=85)=1,"중소형",IF((H9733&gt;85)*(H9733&lt;=102)=1,"중형",IF((H9733&gt;102)*(H9733&lt;=135)=1,"중대형","대형"))))</f>
        <v>중형</v>
      </c>
      <c r="G9733" s="142" t="s">
        <v>5746</v>
      </c>
      <c r="H9733" s="143">
        <v>99</v>
      </c>
      <c r="I9733" s="144">
        <v>46890</v>
      </c>
      <c r="J9733" s="143">
        <v>379</v>
      </c>
      <c r="K9733" s="137">
        <v>43252</v>
      </c>
      <c r="L9733" s="137">
        <v>44136</v>
      </c>
      <c r="M9733" s="144">
        <f>H9733/3.3</f>
        <v>30</v>
      </c>
      <c r="N9733" s="144">
        <f>I9733/M9733</f>
        <v>1563</v>
      </c>
    </row>
    <row r="9734" spans="1:14">
      <c r="A9734" s="142" t="s">
        <v>2829</v>
      </c>
      <c r="B9734" s="142" t="s">
        <v>7659</v>
      </c>
      <c r="C9734" s="142" t="s">
        <v>3163</v>
      </c>
      <c r="D9734" s="142" t="s">
        <v>3335</v>
      </c>
      <c r="E9734" s="142" t="s">
        <v>5878</v>
      </c>
      <c r="F9734" s="143" t="str">
        <f>IF(H9734&lt;=60,"소형",IF((H9734&gt;60)*(H9734&lt;=85)=1,"중소형",IF((H9734&gt;85)*(H9734&lt;=102)=1,"중형",IF((H9734&gt;102)*(H9734&lt;=135)=1,"중대형","대형"))))</f>
        <v>중형</v>
      </c>
      <c r="G9734" s="142" t="s">
        <v>5747</v>
      </c>
      <c r="H9734" s="143">
        <v>99</v>
      </c>
      <c r="I9734" s="144">
        <v>45970</v>
      </c>
      <c r="J9734" s="143">
        <v>56</v>
      </c>
      <c r="K9734" s="137">
        <v>43252</v>
      </c>
      <c r="L9734" s="137">
        <v>44136</v>
      </c>
      <c r="M9734" s="144">
        <f>H9734/3.3</f>
        <v>30</v>
      </c>
      <c r="N9734" s="144">
        <f>I9734/M9734</f>
        <v>1532.3333333333333</v>
      </c>
    </row>
    <row r="9735" spans="1:14">
      <c r="A9735" s="142" t="s">
        <v>2829</v>
      </c>
      <c r="B9735" s="142" t="s">
        <v>7659</v>
      </c>
      <c r="C9735" s="142" t="s">
        <v>3163</v>
      </c>
      <c r="D9735" s="142" t="s">
        <v>3335</v>
      </c>
      <c r="E9735" s="142" t="s">
        <v>5878</v>
      </c>
      <c r="F9735" s="143" t="str">
        <f>IF(H9735&lt;=60,"소형",IF((H9735&gt;60)*(H9735&lt;=85)=1,"중소형",IF((H9735&gt;85)*(H9735&lt;=102)=1,"중형",IF((H9735&gt;102)*(H9735&lt;=135)=1,"중대형","대형"))))</f>
        <v>중형</v>
      </c>
      <c r="G9735" s="142" t="s">
        <v>7660</v>
      </c>
      <c r="H9735" s="143">
        <v>99</v>
      </c>
      <c r="I9735" s="144">
        <v>44650</v>
      </c>
      <c r="J9735" s="143">
        <v>4</v>
      </c>
      <c r="K9735" s="137">
        <v>43252</v>
      </c>
      <c r="L9735" s="137">
        <v>44136</v>
      </c>
      <c r="M9735" s="144">
        <f>H9735/3.3</f>
        <v>30</v>
      </c>
      <c r="N9735" s="144">
        <f>I9735/M9735</f>
        <v>1488.3333333333333</v>
      </c>
    </row>
    <row r="9736" spans="1:14">
      <c r="A9736" s="142" t="s">
        <v>2829</v>
      </c>
      <c r="B9736" s="142" t="s">
        <v>7659</v>
      </c>
      <c r="C9736" s="142" t="s">
        <v>3163</v>
      </c>
      <c r="D9736" s="142" t="s">
        <v>3335</v>
      </c>
      <c r="E9736" s="142" t="s">
        <v>5878</v>
      </c>
      <c r="F9736" s="143" t="str">
        <f>IF(H9736&lt;=60,"소형",IF((H9736&gt;60)*(H9736&lt;=85)=1,"중소형",IF((H9736&gt;85)*(H9736&lt;=102)=1,"중형",IF((H9736&gt;102)*(H9736&lt;=135)=1,"중대형","대형"))))</f>
        <v>중대형</v>
      </c>
      <c r="G9736" s="142" t="s">
        <v>4687</v>
      </c>
      <c r="H9736" s="143">
        <v>111</v>
      </c>
      <c r="I9736" s="144">
        <v>53980</v>
      </c>
      <c r="J9736" s="143">
        <v>4</v>
      </c>
      <c r="K9736" s="137">
        <v>43252</v>
      </c>
      <c r="L9736" s="137">
        <v>44136</v>
      </c>
      <c r="M9736" s="144">
        <f>H9736/3.3</f>
        <v>33.63636363636364</v>
      </c>
      <c r="N9736" s="144">
        <f>I9736/M9736</f>
        <v>1604.8108108108106</v>
      </c>
    </row>
    <row r="9737" spans="1:14">
      <c r="A9737" s="142" t="s">
        <v>2829</v>
      </c>
      <c r="B9737" s="142" t="s">
        <v>7659</v>
      </c>
      <c r="C9737" s="142" t="s">
        <v>3163</v>
      </c>
      <c r="D9737" s="142" t="s">
        <v>3335</v>
      </c>
      <c r="E9737" s="142" t="s">
        <v>5878</v>
      </c>
      <c r="F9737" s="143" t="str">
        <f>IF(H9737&lt;=60,"소형",IF((H9737&gt;60)*(H9737&lt;=85)=1,"중소형",IF((H9737&gt;85)*(H9737&lt;=102)=1,"중형",IF((H9737&gt;102)*(H9737&lt;=135)=1,"중대형","대형"))))</f>
        <v>중대형</v>
      </c>
      <c r="G9737" s="142" t="s">
        <v>7477</v>
      </c>
      <c r="H9737" s="143">
        <v>125</v>
      </c>
      <c r="I9737" s="144">
        <v>59920</v>
      </c>
      <c r="J9737" s="143">
        <v>32</v>
      </c>
      <c r="K9737" s="137">
        <v>43252</v>
      </c>
      <c r="L9737" s="137">
        <v>44136</v>
      </c>
      <c r="M9737" s="144">
        <f>H9737/3.3</f>
        <v>37.878787878787882</v>
      </c>
      <c r="N9737" s="144">
        <f>I9737/M9737</f>
        <v>1581.8879999999999</v>
      </c>
    </row>
    <row r="9738" spans="1:14">
      <c r="A9738" s="142" t="s">
        <v>2829</v>
      </c>
      <c r="B9738" s="142" t="s">
        <v>7789</v>
      </c>
      <c r="C9738" s="142" t="s">
        <v>3163</v>
      </c>
      <c r="D9738" s="142" t="s">
        <v>7790</v>
      </c>
      <c r="E9738" s="142" t="s">
        <v>7791</v>
      </c>
      <c r="F9738" s="143" t="str">
        <f>IF(H9738&lt;=60,"소형",IF((H9738&gt;60)*(H9738&lt;=85)=1,"중소형",IF((H9738&gt;85)*(H9738&lt;=102)=1,"중형",IF((H9738&gt;102)*(H9738&lt;=135)=1,"중대형","대형"))))</f>
        <v>중소형</v>
      </c>
      <c r="G9738" s="142" t="s">
        <v>3294</v>
      </c>
      <c r="H9738" s="143">
        <v>84</v>
      </c>
      <c r="I9738" s="144">
        <v>30370</v>
      </c>
      <c r="J9738" s="143">
        <v>392</v>
      </c>
      <c r="K9738" s="137">
        <v>43282</v>
      </c>
      <c r="L9738" s="137">
        <v>44136</v>
      </c>
      <c r="M9738" s="144">
        <f>H9738/3.3</f>
        <v>25.454545454545457</v>
      </c>
      <c r="N9738" s="144">
        <f>I9738/M9738</f>
        <v>1193.1071428571427</v>
      </c>
    </row>
    <row r="9739" spans="1:14">
      <c r="A9739" s="142" t="s">
        <v>2829</v>
      </c>
      <c r="B9739" s="142" t="s">
        <v>7789</v>
      </c>
      <c r="C9739" s="142" t="s">
        <v>3163</v>
      </c>
      <c r="D9739" s="142" t="s">
        <v>7790</v>
      </c>
      <c r="E9739" s="142" t="s">
        <v>7791</v>
      </c>
      <c r="F9739" s="143" t="str">
        <f>IF(H9739&lt;=60,"소형",IF((H9739&gt;60)*(H9739&lt;=85)=1,"중소형",IF((H9739&gt;85)*(H9739&lt;=102)=1,"중형",IF((H9739&gt;102)*(H9739&lt;=135)=1,"중대형","대형"))))</f>
        <v>중소형</v>
      </c>
      <c r="G9739" s="142" t="s">
        <v>3565</v>
      </c>
      <c r="H9739" s="143">
        <v>84</v>
      </c>
      <c r="I9739" s="144">
        <v>30130</v>
      </c>
      <c r="J9739" s="143">
        <v>134</v>
      </c>
      <c r="K9739" s="137">
        <v>43282</v>
      </c>
      <c r="L9739" s="137">
        <v>44136</v>
      </c>
      <c r="M9739" s="144">
        <f>H9739/3.3</f>
        <v>25.454545454545457</v>
      </c>
      <c r="N9739" s="144">
        <f>I9739/M9739</f>
        <v>1183.6785714285713</v>
      </c>
    </row>
    <row r="9740" spans="1:14">
      <c r="A9740" s="142" t="s">
        <v>2829</v>
      </c>
      <c r="B9740" s="142" t="s">
        <v>7792</v>
      </c>
      <c r="C9740" s="142" t="s">
        <v>3160</v>
      </c>
      <c r="D9740" s="142" t="s">
        <v>3410</v>
      </c>
      <c r="E9740" s="142" t="s">
        <v>7634</v>
      </c>
      <c r="F9740" s="143" t="str">
        <f>IF(H9740&lt;=60,"소형",IF((H9740&gt;60)*(H9740&lt;=85)=1,"중소형",IF((H9740&gt;85)*(H9740&lt;=102)=1,"중형",IF((H9740&gt;102)*(H9740&lt;=135)=1,"중대형","대형"))))</f>
        <v>소형</v>
      </c>
      <c r="G9740" s="142" t="s">
        <v>4844</v>
      </c>
      <c r="H9740" s="143">
        <v>59</v>
      </c>
      <c r="I9740" s="144">
        <v>21897</v>
      </c>
      <c r="J9740" s="143">
        <v>295</v>
      </c>
      <c r="K9740" s="137">
        <v>43282</v>
      </c>
      <c r="L9740" s="137">
        <v>44136</v>
      </c>
      <c r="M9740" s="144">
        <f>H9740/3.3</f>
        <v>17.878787878787879</v>
      </c>
      <c r="N9740" s="144">
        <f>I9740/M9740</f>
        <v>1224.7474576271186</v>
      </c>
    </row>
    <row r="9741" spans="1:14">
      <c r="A9741" s="142" t="s">
        <v>2829</v>
      </c>
      <c r="B9741" s="142" t="s">
        <v>7792</v>
      </c>
      <c r="C9741" s="142" t="s">
        <v>3160</v>
      </c>
      <c r="D9741" s="142" t="s">
        <v>3410</v>
      </c>
      <c r="E9741" s="142" t="s">
        <v>7634</v>
      </c>
      <c r="F9741" s="143" t="str">
        <f>IF(H9741&lt;=60,"소형",IF((H9741&gt;60)*(H9741&lt;=85)=1,"중소형",IF((H9741&gt;85)*(H9741&lt;=102)=1,"중형",IF((H9741&gt;102)*(H9741&lt;=135)=1,"중대형","대형"))))</f>
        <v>소형</v>
      </c>
      <c r="G9741" s="142" t="s">
        <v>4845</v>
      </c>
      <c r="H9741" s="143">
        <v>59</v>
      </c>
      <c r="I9741" s="144">
        <v>21897</v>
      </c>
      <c r="J9741" s="143">
        <v>95</v>
      </c>
      <c r="K9741" s="137">
        <v>43282</v>
      </c>
      <c r="L9741" s="137">
        <v>44136</v>
      </c>
      <c r="M9741" s="144">
        <f>H9741/3.3</f>
        <v>17.878787878787879</v>
      </c>
      <c r="N9741" s="144">
        <f>I9741/M9741</f>
        <v>1224.7474576271186</v>
      </c>
    </row>
    <row r="9742" spans="1:14">
      <c r="A9742" s="142" t="s">
        <v>2829</v>
      </c>
      <c r="B9742" s="142" t="s">
        <v>7792</v>
      </c>
      <c r="C9742" s="142" t="s">
        <v>3160</v>
      </c>
      <c r="D9742" s="142" t="s">
        <v>3410</v>
      </c>
      <c r="E9742" s="142" t="s">
        <v>7634</v>
      </c>
      <c r="F9742" s="143" t="str">
        <f>IF(H9742&lt;=60,"소형",IF((H9742&gt;60)*(H9742&lt;=85)=1,"중소형",IF((H9742&gt;85)*(H9742&lt;=102)=1,"중형",IF((H9742&gt;102)*(H9742&lt;=135)=1,"중대형","대형"))))</f>
        <v>중소형</v>
      </c>
      <c r="G9742" s="142" t="s">
        <v>4063</v>
      </c>
      <c r="H9742" s="143">
        <v>74</v>
      </c>
      <c r="I9742" s="144">
        <v>25892</v>
      </c>
      <c r="J9742" s="143">
        <v>178</v>
      </c>
      <c r="K9742" s="137">
        <v>43282</v>
      </c>
      <c r="L9742" s="137">
        <v>44136</v>
      </c>
      <c r="M9742" s="144">
        <f>H9742/3.3</f>
        <v>22.424242424242426</v>
      </c>
      <c r="N9742" s="144">
        <f>I9742/M9742</f>
        <v>1154.6432432432432</v>
      </c>
    </row>
    <row r="9743" spans="1:14">
      <c r="A9743" s="142" t="s">
        <v>2829</v>
      </c>
      <c r="B9743" s="142" t="s">
        <v>7792</v>
      </c>
      <c r="C9743" s="142" t="s">
        <v>3160</v>
      </c>
      <c r="D9743" s="142" t="s">
        <v>3410</v>
      </c>
      <c r="E9743" s="142" t="s">
        <v>7634</v>
      </c>
      <c r="F9743" s="143" t="str">
        <f>IF(H9743&lt;=60,"소형",IF((H9743&gt;60)*(H9743&lt;=85)=1,"중소형",IF((H9743&gt;85)*(H9743&lt;=102)=1,"중형",IF((H9743&gt;102)*(H9743&lt;=135)=1,"중대형","대형"))))</f>
        <v>중소형</v>
      </c>
      <c r="G9743" s="142" t="s">
        <v>3622</v>
      </c>
      <c r="H9743" s="143">
        <v>84</v>
      </c>
      <c r="I9743" s="144">
        <v>28847</v>
      </c>
      <c r="J9743" s="143">
        <v>212</v>
      </c>
      <c r="K9743" s="137">
        <v>43282</v>
      </c>
      <c r="L9743" s="137">
        <v>44136</v>
      </c>
      <c r="M9743" s="144">
        <f>H9743/3.3</f>
        <v>25.454545454545457</v>
      </c>
      <c r="N9743" s="144">
        <f>I9743/M9743</f>
        <v>1133.2749999999999</v>
      </c>
    </row>
    <row r="9744" spans="1:14">
      <c r="A9744" s="142" t="s">
        <v>2829</v>
      </c>
      <c r="B9744" s="142" t="s">
        <v>7792</v>
      </c>
      <c r="C9744" s="142" t="s">
        <v>3160</v>
      </c>
      <c r="D9744" s="142" t="s">
        <v>3410</v>
      </c>
      <c r="E9744" s="142" t="s">
        <v>7634</v>
      </c>
      <c r="F9744" s="143" t="str">
        <f>IF(H9744&lt;=60,"소형",IF((H9744&gt;60)*(H9744&lt;=85)=1,"중소형",IF((H9744&gt;85)*(H9744&lt;=102)=1,"중형",IF((H9744&gt;102)*(H9744&lt;=135)=1,"중대형","대형"))))</f>
        <v>중소형</v>
      </c>
      <c r="G9744" s="142" t="s">
        <v>3623</v>
      </c>
      <c r="H9744" s="143">
        <v>84</v>
      </c>
      <c r="I9744" s="144">
        <v>28847</v>
      </c>
      <c r="J9744" s="143">
        <v>54</v>
      </c>
      <c r="K9744" s="137">
        <v>43282</v>
      </c>
      <c r="L9744" s="137">
        <v>44136</v>
      </c>
      <c r="M9744" s="144">
        <f>H9744/3.3</f>
        <v>25.454545454545457</v>
      </c>
      <c r="N9744" s="144">
        <f>I9744/M9744</f>
        <v>1133.2749999999999</v>
      </c>
    </row>
    <row r="9745" spans="1:14">
      <c r="A9745" s="142" t="s">
        <v>2829</v>
      </c>
      <c r="B9745" s="142" t="s">
        <v>7792</v>
      </c>
      <c r="C9745" s="142" t="s">
        <v>3160</v>
      </c>
      <c r="D9745" s="142" t="s">
        <v>3410</v>
      </c>
      <c r="E9745" s="142" t="s">
        <v>7634</v>
      </c>
      <c r="F9745" s="143" t="str">
        <f>IF(H9745&lt;=60,"소형",IF((H9745&gt;60)*(H9745&lt;=85)=1,"중소형",IF((H9745&gt;85)*(H9745&lt;=102)=1,"중형",IF((H9745&gt;102)*(H9745&lt;=135)=1,"중대형","대형"))))</f>
        <v>중형</v>
      </c>
      <c r="G9745" s="142" t="s">
        <v>6440</v>
      </c>
      <c r="H9745" s="143">
        <v>101</v>
      </c>
      <c r="I9745" s="144">
        <v>37521</v>
      </c>
      <c r="J9745" s="143">
        <v>2</v>
      </c>
      <c r="K9745" s="137">
        <v>43282</v>
      </c>
      <c r="L9745" s="137">
        <v>44136</v>
      </c>
      <c r="M9745" s="144">
        <f>H9745/3.3</f>
        <v>30.606060606060609</v>
      </c>
      <c r="N9745" s="144">
        <f>I9745/M9745</f>
        <v>1225.9336633663365</v>
      </c>
    </row>
    <row r="9746" spans="1:14">
      <c r="A9746" s="142" t="s">
        <v>2829</v>
      </c>
      <c r="B9746" s="142" t="s">
        <v>7792</v>
      </c>
      <c r="C9746" s="142" t="s">
        <v>3160</v>
      </c>
      <c r="D9746" s="142" t="s">
        <v>3410</v>
      </c>
      <c r="E9746" s="142" t="s">
        <v>7634</v>
      </c>
      <c r="F9746" s="143" t="str">
        <f>IF(H9746&lt;=60,"소형",IF((H9746&gt;60)*(H9746&lt;=85)=1,"중소형",IF((H9746&gt;85)*(H9746&lt;=102)=1,"중형",IF((H9746&gt;102)*(H9746&lt;=135)=1,"중대형","대형"))))</f>
        <v>중대형</v>
      </c>
      <c r="G9746" s="142" t="s">
        <v>7793</v>
      </c>
      <c r="H9746" s="143">
        <v>110</v>
      </c>
      <c r="I9746" s="144">
        <v>39821</v>
      </c>
      <c r="J9746" s="143">
        <v>3</v>
      </c>
      <c r="K9746" s="137">
        <v>43282</v>
      </c>
      <c r="L9746" s="137">
        <v>44136</v>
      </c>
      <c r="M9746" s="144">
        <f>H9746/3.3</f>
        <v>33.333333333333336</v>
      </c>
      <c r="N9746" s="144">
        <f>I9746/M9746</f>
        <v>1194.6299999999999</v>
      </c>
    </row>
    <row r="9747" spans="1:14">
      <c r="A9747" s="142" t="s">
        <v>2829</v>
      </c>
      <c r="B9747" s="142" t="s">
        <v>7917</v>
      </c>
      <c r="C9747" s="142" t="s">
        <v>3166</v>
      </c>
      <c r="D9747" s="142" t="s">
        <v>3247</v>
      </c>
      <c r="E9747" s="142" t="s">
        <v>7918</v>
      </c>
      <c r="F9747" s="143" t="str">
        <f>IF(H9747&lt;=60,"소형",IF((H9747&gt;60)*(H9747&lt;=85)=1,"중소형",IF((H9747&gt;85)*(H9747&lt;=102)=1,"중형",IF((H9747&gt;102)*(H9747&lt;=135)=1,"중대형","대형"))))</f>
        <v>중소형</v>
      </c>
      <c r="G9747" s="142" t="s">
        <v>7919</v>
      </c>
      <c r="H9747" s="143">
        <v>71</v>
      </c>
      <c r="I9747" s="144">
        <v>29500</v>
      </c>
      <c r="J9747" s="143">
        <v>146</v>
      </c>
      <c r="K9747" s="137">
        <v>43282</v>
      </c>
      <c r="L9747" s="137">
        <v>44136</v>
      </c>
      <c r="M9747" s="144">
        <f>H9747/3.3</f>
        <v>21.515151515151516</v>
      </c>
      <c r="N9747" s="144">
        <f>I9747/M9747</f>
        <v>1371.1267605633802</v>
      </c>
    </row>
    <row r="9748" spans="1:14">
      <c r="A9748" s="142" t="s">
        <v>2829</v>
      </c>
      <c r="B9748" s="142" t="s">
        <v>7917</v>
      </c>
      <c r="C9748" s="142" t="s">
        <v>3166</v>
      </c>
      <c r="D9748" s="142" t="s">
        <v>3247</v>
      </c>
      <c r="E9748" s="142" t="s">
        <v>7918</v>
      </c>
      <c r="F9748" s="143" t="str">
        <f>IF(H9748&lt;=60,"소형",IF((H9748&gt;60)*(H9748&lt;=85)=1,"중소형",IF((H9748&gt;85)*(H9748&lt;=102)=1,"중형",IF((H9748&gt;102)*(H9748&lt;=135)=1,"중대형","대형"))))</f>
        <v>중소형</v>
      </c>
      <c r="G9748" s="142" t="s">
        <v>3301</v>
      </c>
      <c r="H9748" s="143">
        <v>71</v>
      </c>
      <c r="I9748" s="144">
        <v>28500</v>
      </c>
      <c r="J9748" s="143">
        <v>34</v>
      </c>
      <c r="K9748" s="137">
        <v>43282</v>
      </c>
      <c r="L9748" s="137">
        <v>44136</v>
      </c>
      <c r="M9748" s="144">
        <f>H9748/3.3</f>
        <v>21.515151515151516</v>
      </c>
      <c r="N9748" s="144">
        <f>I9748/M9748</f>
        <v>1324.6478873239437</v>
      </c>
    </row>
    <row r="9749" spans="1:14">
      <c r="A9749" s="142" t="s">
        <v>2829</v>
      </c>
      <c r="B9749" s="142" t="s">
        <v>7917</v>
      </c>
      <c r="C9749" s="142" t="s">
        <v>3166</v>
      </c>
      <c r="D9749" s="142" t="s">
        <v>3247</v>
      </c>
      <c r="E9749" s="142" t="s">
        <v>7918</v>
      </c>
      <c r="F9749" s="143" t="str">
        <f>IF(H9749&lt;=60,"소형",IF((H9749&gt;60)*(H9749&lt;=85)=1,"중소형",IF((H9749&gt;85)*(H9749&lt;=102)=1,"중형",IF((H9749&gt;102)*(H9749&lt;=135)=1,"중대형","대형"))))</f>
        <v>중소형</v>
      </c>
      <c r="G9749" s="142" t="s">
        <v>7920</v>
      </c>
      <c r="H9749" s="143">
        <v>71</v>
      </c>
      <c r="I9749" s="144">
        <v>29500</v>
      </c>
      <c r="J9749" s="143">
        <v>17</v>
      </c>
      <c r="K9749" s="137">
        <v>43282</v>
      </c>
      <c r="L9749" s="137">
        <v>44136</v>
      </c>
      <c r="M9749" s="144">
        <f>H9749/3.3</f>
        <v>21.515151515151516</v>
      </c>
      <c r="N9749" s="144">
        <f>I9749/M9749</f>
        <v>1371.1267605633802</v>
      </c>
    </row>
    <row r="9750" spans="1:14">
      <c r="A9750" s="142" t="s">
        <v>2829</v>
      </c>
      <c r="B9750" s="142" t="s">
        <v>7990</v>
      </c>
      <c r="C9750" s="142" t="s">
        <v>3157</v>
      </c>
      <c r="D9750" s="142" t="s">
        <v>5442</v>
      </c>
      <c r="E9750" s="142" t="s">
        <v>5443</v>
      </c>
      <c r="F9750" s="143" t="str">
        <f>IF(H9750&lt;=60,"소형",IF((H9750&gt;60)*(H9750&lt;=85)=1,"중소형",IF((H9750&gt;85)*(H9750&lt;=102)=1,"중형",IF((H9750&gt;102)*(H9750&lt;=135)=1,"중대형","대형"))))</f>
        <v>소형</v>
      </c>
      <c r="G9750" s="142" t="s">
        <v>4209</v>
      </c>
      <c r="H9750" s="143">
        <v>59</v>
      </c>
      <c r="I9750" s="144">
        <v>19180</v>
      </c>
      <c r="J9750" s="143">
        <v>36</v>
      </c>
      <c r="K9750" s="137">
        <v>43313</v>
      </c>
      <c r="L9750" s="137">
        <v>44136</v>
      </c>
      <c r="M9750" s="144">
        <f>H9750/3.3</f>
        <v>17.878787878787879</v>
      </c>
      <c r="N9750" s="144">
        <f>I9750/M9750</f>
        <v>1072.7796610169491</v>
      </c>
    </row>
    <row r="9751" spans="1:14">
      <c r="A9751" s="142" t="s">
        <v>2829</v>
      </c>
      <c r="B9751" s="142" t="s">
        <v>7990</v>
      </c>
      <c r="C9751" s="142" t="s">
        <v>3157</v>
      </c>
      <c r="D9751" s="142" t="s">
        <v>5442</v>
      </c>
      <c r="E9751" s="142" t="s">
        <v>5443</v>
      </c>
      <c r="F9751" s="143" t="str">
        <f>IF(H9751&lt;=60,"소형",IF((H9751&gt;60)*(H9751&lt;=85)=1,"중소형",IF((H9751&gt;85)*(H9751&lt;=102)=1,"중형",IF((H9751&gt;102)*(H9751&lt;=135)=1,"중대형","대형"))))</f>
        <v>중소형</v>
      </c>
      <c r="G9751" s="142" t="s">
        <v>7991</v>
      </c>
      <c r="H9751" s="143">
        <v>63</v>
      </c>
      <c r="I9751" s="144">
        <v>21150</v>
      </c>
      <c r="J9751" s="143">
        <v>175</v>
      </c>
      <c r="K9751" s="137">
        <v>43313</v>
      </c>
      <c r="L9751" s="137">
        <v>44136</v>
      </c>
      <c r="M9751" s="144">
        <f>H9751/3.3</f>
        <v>19.090909090909093</v>
      </c>
      <c r="N9751" s="144">
        <f>I9751/M9751</f>
        <v>1107.8571428571427</v>
      </c>
    </row>
    <row r="9752" spans="1:14">
      <c r="A9752" s="142" t="s">
        <v>2829</v>
      </c>
      <c r="B9752" s="142" t="s">
        <v>8065</v>
      </c>
      <c r="C9752" s="142" t="s">
        <v>3157</v>
      </c>
      <c r="D9752" s="142" t="s">
        <v>4499</v>
      </c>
      <c r="E9752" s="142" t="s">
        <v>8066</v>
      </c>
      <c r="F9752" s="143" t="str">
        <f>IF(H9752&lt;=60,"소형",IF((H9752&gt;60)*(H9752&lt;=85)=1,"중소형",IF((H9752&gt;85)*(H9752&lt;=102)=1,"중형",IF((H9752&gt;102)*(H9752&lt;=135)=1,"중대형","대형"))))</f>
        <v>소형</v>
      </c>
      <c r="G9752" s="142" t="s">
        <v>5061</v>
      </c>
      <c r="H9752" s="143">
        <v>59</v>
      </c>
      <c r="I9752" s="144">
        <v>21940</v>
      </c>
      <c r="J9752" s="143">
        <v>258</v>
      </c>
      <c r="K9752" s="137">
        <v>43313</v>
      </c>
      <c r="L9752" s="137">
        <v>44136</v>
      </c>
      <c r="M9752" s="144">
        <f>H9752/3.3</f>
        <v>17.878787878787879</v>
      </c>
      <c r="N9752" s="144">
        <f>I9752/M9752</f>
        <v>1227.1525423728813</v>
      </c>
    </row>
    <row r="9753" spans="1:14">
      <c r="A9753" s="142" t="s">
        <v>2829</v>
      </c>
      <c r="B9753" s="142" t="s">
        <v>8065</v>
      </c>
      <c r="C9753" s="142" t="s">
        <v>3157</v>
      </c>
      <c r="D9753" s="142" t="s">
        <v>4499</v>
      </c>
      <c r="E9753" s="142" t="s">
        <v>8066</v>
      </c>
      <c r="F9753" s="143" t="str">
        <f>IF(H9753&lt;=60,"소형",IF((H9753&gt;60)*(H9753&lt;=85)=1,"중소형",IF((H9753&gt;85)*(H9753&lt;=102)=1,"중형",IF((H9753&gt;102)*(H9753&lt;=135)=1,"중대형","대형"))))</f>
        <v>소형</v>
      </c>
      <c r="G9753" s="142" t="s">
        <v>6450</v>
      </c>
      <c r="H9753" s="143">
        <v>59</v>
      </c>
      <c r="I9753" s="144">
        <v>21940</v>
      </c>
      <c r="J9753" s="143">
        <v>20</v>
      </c>
      <c r="K9753" s="137">
        <v>43313</v>
      </c>
      <c r="L9753" s="137">
        <v>44136</v>
      </c>
      <c r="M9753" s="144">
        <f>H9753/3.3</f>
        <v>17.878787878787879</v>
      </c>
      <c r="N9753" s="144">
        <f>I9753/M9753</f>
        <v>1227.1525423728813</v>
      </c>
    </row>
    <row r="9754" spans="1:14">
      <c r="A9754" s="142" t="s">
        <v>2829</v>
      </c>
      <c r="B9754" s="142" t="s">
        <v>8065</v>
      </c>
      <c r="C9754" s="142" t="s">
        <v>3157</v>
      </c>
      <c r="D9754" s="142" t="s">
        <v>4499</v>
      </c>
      <c r="E9754" s="142" t="s">
        <v>8066</v>
      </c>
      <c r="F9754" s="143" t="str">
        <f>IF(H9754&lt;=60,"소형",IF((H9754&gt;60)*(H9754&lt;=85)=1,"중소형",IF((H9754&gt;85)*(H9754&lt;=102)=1,"중형",IF((H9754&gt;102)*(H9754&lt;=135)=1,"중대형","대형"))))</f>
        <v>중소형</v>
      </c>
      <c r="G9754" s="142" t="s">
        <v>6559</v>
      </c>
      <c r="H9754" s="143">
        <v>84</v>
      </c>
      <c r="I9754" s="144">
        <v>29990</v>
      </c>
      <c r="J9754" s="143">
        <v>271</v>
      </c>
      <c r="K9754" s="137">
        <v>43313</v>
      </c>
      <c r="L9754" s="137">
        <v>44136</v>
      </c>
      <c r="M9754" s="144">
        <f>H9754/3.3</f>
        <v>25.454545454545457</v>
      </c>
      <c r="N9754" s="144">
        <f>I9754/M9754</f>
        <v>1178.1785714285713</v>
      </c>
    </row>
    <row r="9755" spans="1:14">
      <c r="A9755" s="142" t="s">
        <v>2829</v>
      </c>
      <c r="B9755" s="142" t="s">
        <v>8128</v>
      </c>
      <c r="C9755" s="142" t="s">
        <v>3156</v>
      </c>
      <c r="D9755" s="142" t="s">
        <v>3408</v>
      </c>
      <c r="E9755" s="142" t="s">
        <v>8129</v>
      </c>
      <c r="F9755" s="143" t="str">
        <f>IF(H9755&lt;=60,"소형",IF((H9755&gt;60)*(H9755&lt;=85)=1,"중소형",IF((H9755&gt;85)*(H9755&lt;=102)=1,"중형",IF((H9755&gt;102)*(H9755&lt;=135)=1,"중대형","대형"))))</f>
        <v>소형</v>
      </c>
      <c r="G9755" s="142" t="s">
        <v>3234</v>
      </c>
      <c r="H9755" s="143">
        <v>58</v>
      </c>
      <c r="I9755" s="144">
        <v>24682</v>
      </c>
      <c r="J9755" s="143">
        <v>156</v>
      </c>
      <c r="K9755" s="137">
        <v>43344</v>
      </c>
      <c r="L9755" s="137">
        <v>44136</v>
      </c>
      <c r="M9755" s="144">
        <f>H9755/3.3</f>
        <v>17.575757575757578</v>
      </c>
      <c r="N9755" s="144">
        <f>I9755/M9755</f>
        <v>1404.3206896551721</v>
      </c>
    </row>
    <row r="9756" spans="1:14">
      <c r="A9756" s="142" t="s">
        <v>2829</v>
      </c>
      <c r="B9756" s="142" t="s">
        <v>8128</v>
      </c>
      <c r="C9756" s="142" t="s">
        <v>3156</v>
      </c>
      <c r="D9756" s="142" t="s">
        <v>3408</v>
      </c>
      <c r="E9756" s="142" t="s">
        <v>8129</v>
      </c>
      <c r="F9756" s="143" t="str">
        <f>IF(H9756&lt;=60,"소형",IF((H9756&gt;60)*(H9756&lt;=85)=1,"중소형",IF((H9756&gt;85)*(H9756&lt;=102)=1,"중형",IF((H9756&gt;102)*(H9756&lt;=135)=1,"중대형","대형"))))</f>
        <v>중소형</v>
      </c>
      <c r="G9756" s="142" t="s">
        <v>3208</v>
      </c>
      <c r="H9756" s="143">
        <v>84</v>
      </c>
      <c r="I9756" s="144">
        <v>34059</v>
      </c>
      <c r="J9756" s="143">
        <v>168</v>
      </c>
      <c r="K9756" s="137">
        <v>43344</v>
      </c>
      <c r="L9756" s="137">
        <v>44136</v>
      </c>
      <c r="M9756" s="144">
        <f>H9756/3.3</f>
        <v>25.454545454545457</v>
      </c>
      <c r="N9756" s="144">
        <f>I9756/M9756</f>
        <v>1338.0321428571428</v>
      </c>
    </row>
    <row r="9757" spans="1:14">
      <c r="A9757" s="142" t="s">
        <v>2829</v>
      </c>
      <c r="B9757" s="142" t="s">
        <v>8128</v>
      </c>
      <c r="C9757" s="142" t="s">
        <v>3156</v>
      </c>
      <c r="D9757" s="142" t="s">
        <v>3408</v>
      </c>
      <c r="E9757" s="142" t="s">
        <v>8129</v>
      </c>
      <c r="F9757" s="143" t="str">
        <f>IF(H9757&lt;=60,"소형",IF((H9757&gt;60)*(H9757&lt;=85)=1,"중소형",IF((H9757&gt;85)*(H9757&lt;=102)=1,"중형",IF((H9757&gt;102)*(H9757&lt;=135)=1,"중대형","대형"))))</f>
        <v>중소형</v>
      </c>
      <c r="G9757" s="142" t="s">
        <v>5866</v>
      </c>
      <c r="H9757" s="143">
        <v>84</v>
      </c>
      <c r="I9757" s="144">
        <v>34059</v>
      </c>
      <c r="J9757" s="143">
        <v>72</v>
      </c>
      <c r="K9757" s="137">
        <v>43344</v>
      </c>
      <c r="L9757" s="137">
        <v>44136</v>
      </c>
      <c r="M9757" s="144">
        <f>H9757/3.3</f>
        <v>25.454545454545457</v>
      </c>
      <c r="N9757" s="144">
        <f>I9757/M9757</f>
        <v>1338.0321428571428</v>
      </c>
    </row>
    <row r="9758" spans="1:14">
      <c r="A9758" s="142" t="s">
        <v>2829</v>
      </c>
      <c r="B9758" s="142" t="s">
        <v>8182</v>
      </c>
      <c r="C9758" s="142" t="s">
        <v>3170</v>
      </c>
      <c r="D9758" s="142" t="s">
        <v>3934</v>
      </c>
      <c r="E9758" s="142" t="s">
        <v>8183</v>
      </c>
      <c r="F9758" s="143" t="str">
        <f>IF(H9758&lt;=60,"소형",IF((H9758&gt;60)*(H9758&lt;=85)=1,"중소형",IF((H9758&gt;85)*(H9758&lt;=102)=1,"중형",IF((H9758&gt;102)*(H9758&lt;=135)=1,"중대형","대형"))))</f>
        <v>소형</v>
      </c>
      <c r="G9758" s="142" t="s">
        <v>6258</v>
      </c>
      <c r="H9758" s="143">
        <v>49</v>
      </c>
      <c r="I9758" s="144">
        <v>39810</v>
      </c>
      <c r="J9758" s="143">
        <v>9</v>
      </c>
      <c r="K9758" s="137">
        <v>43344</v>
      </c>
      <c r="L9758" s="137">
        <v>44136</v>
      </c>
      <c r="M9758" s="144">
        <f>H9758/3.3</f>
        <v>14.84848484848485</v>
      </c>
      <c r="N9758" s="144">
        <f>I9758/M9758</f>
        <v>2681.0816326530612</v>
      </c>
    </row>
    <row r="9759" spans="1:14">
      <c r="A9759" s="142" t="s">
        <v>2829</v>
      </c>
      <c r="B9759" s="142" t="s">
        <v>8182</v>
      </c>
      <c r="C9759" s="142" t="s">
        <v>3170</v>
      </c>
      <c r="D9759" s="142" t="s">
        <v>3934</v>
      </c>
      <c r="E9759" s="142" t="s">
        <v>8183</v>
      </c>
      <c r="F9759" s="143" t="str">
        <f>IF(H9759&lt;=60,"소형",IF((H9759&gt;60)*(H9759&lt;=85)=1,"중소형",IF((H9759&gt;85)*(H9759&lt;=102)=1,"중형",IF((H9759&gt;102)*(H9759&lt;=135)=1,"중대형","대형"))))</f>
        <v>소형</v>
      </c>
      <c r="G9759" s="142" t="s">
        <v>6259</v>
      </c>
      <c r="H9759" s="143">
        <v>49</v>
      </c>
      <c r="I9759" s="144">
        <v>40940</v>
      </c>
      <c r="J9759" s="143">
        <v>53</v>
      </c>
      <c r="K9759" s="137">
        <v>43344</v>
      </c>
      <c r="L9759" s="137">
        <v>44136</v>
      </c>
      <c r="M9759" s="144">
        <f>H9759/3.3</f>
        <v>14.84848484848485</v>
      </c>
      <c r="N9759" s="144">
        <f>I9759/M9759</f>
        <v>2757.1836734693875</v>
      </c>
    </row>
    <row r="9760" spans="1:14">
      <c r="A9760" s="142" t="s">
        <v>2829</v>
      </c>
      <c r="B9760" s="142" t="s">
        <v>8182</v>
      </c>
      <c r="C9760" s="142" t="s">
        <v>3170</v>
      </c>
      <c r="D9760" s="142" t="s">
        <v>3934</v>
      </c>
      <c r="E9760" s="142" t="s">
        <v>8183</v>
      </c>
      <c r="F9760" s="143" t="str">
        <f>IF(H9760&lt;=60,"소형",IF((H9760&gt;60)*(H9760&lt;=85)=1,"중소형",IF((H9760&gt;85)*(H9760&lt;=102)=1,"중형",IF((H9760&gt;102)*(H9760&lt;=135)=1,"중대형","대형"))))</f>
        <v>소형</v>
      </c>
      <c r="G9760" s="142" t="s">
        <v>8184</v>
      </c>
      <c r="H9760" s="143">
        <v>49</v>
      </c>
      <c r="I9760" s="144">
        <v>40790</v>
      </c>
      <c r="J9760" s="143">
        <v>13</v>
      </c>
      <c r="K9760" s="137">
        <v>43344</v>
      </c>
      <c r="L9760" s="137">
        <v>44136</v>
      </c>
      <c r="M9760" s="144">
        <f>H9760/3.3</f>
        <v>14.84848484848485</v>
      </c>
      <c r="N9760" s="144">
        <f>I9760/M9760</f>
        <v>2747.0816326530612</v>
      </c>
    </row>
    <row r="9761" spans="1:14">
      <c r="A9761" s="142" t="s">
        <v>2829</v>
      </c>
      <c r="B9761" s="142" t="s">
        <v>8182</v>
      </c>
      <c r="C9761" s="142" t="s">
        <v>3170</v>
      </c>
      <c r="D9761" s="142" t="s">
        <v>3934</v>
      </c>
      <c r="E9761" s="142" t="s">
        <v>8183</v>
      </c>
      <c r="F9761" s="143" t="str">
        <f>IF(H9761&lt;=60,"소형",IF((H9761&gt;60)*(H9761&lt;=85)=1,"중소형",IF((H9761&gt;85)*(H9761&lt;=102)=1,"중형",IF((H9761&gt;102)*(H9761&lt;=135)=1,"중대형","대형"))))</f>
        <v>소형</v>
      </c>
      <c r="G9761" s="142" t="s">
        <v>4127</v>
      </c>
      <c r="H9761" s="143">
        <v>59</v>
      </c>
      <c r="I9761" s="144">
        <v>49310</v>
      </c>
      <c r="J9761" s="143">
        <v>47</v>
      </c>
      <c r="K9761" s="137">
        <v>43344</v>
      </c>
      <c r="L9761" s="137">
        <v>44136</v>
      </c>
      <c r="M9761" s="144">
        <f>H9761/3.3</f>
        <v>17.878787878787879</v>
      </c>
      <c r="N9761" s="144">
        <f>I9761/M9761</f>
        <v>2758.0169491525426</v>
      </c>
    </row>
    <row r="9762" spans="1:14">
      <c r="A9762" s="142" t="s">
        <v>2829</v>
      </c>
      <c r="B9762" s="142" t="s">
        <v>8182</v>
      </c>
      <c r="C9762" s="142" t="s">
        <v>3170</v>
      </c>
      <c r="D9762" s="142" t="s">
        <v>3934</v>
      </c>
      <c r="E9762" s="142" t="s">
        <v>8183</v>
      </c>
      <c r="F9762" s="143" t="str">
        <f>IF(H9762&lt;=60,"소형",IF((H9762&gt;60)*(H9762&lt;=85)=1,"중소형",IF((H9762&gt;85)*(H9762&lt;=102)=1,"중형",IF((H9762&gt;102)*(H9762&lt;=135)=1,"중대형","대형"))))</f>
        <v>소형</v>
      </c>
      <c r="G9762" s="142" t="s">
        <v>4056</v>
      </c>
      <c r="H9762" s="143">
        <v>59</v>
      </c>
      <c r="I9762" s="144">
        <v>49010</v>
      </c>
      <c r="J9762" s="143">
        <v>30</v>
      </c>
      <c r="K9762" s="137">
        <v>43344</v>
      </c>
      <c r="L9762" s="137">
        <v>44136</v>
      </c>
      <c r="M9762" s="144">
        <f>H9762/3.3</f>
        <v>17.878787878787879</v>
      </c>
      <c r="N9762" s="144">
        <f>I9762/M9762</f>
        <v>2741.2372881355932</v>
      </c>
    </row>
    <row r="9763" spans="1:14">
      <c r="A9763" s="142" t="s">
        <v>2829</v>
      </c>
      <c r="B9763" s="142" t="s">
        <v>8182</v>
      </c>
      <c r="C9763" s="142" t="s">
        <v>3170</v>
      </c>
      <c r="D9763" s="142" t="s">
        <v>3934</v>
      </c>
      <c r="E9763" s="142" t="s">
        <v>8183</v>
      </c>
      <c r="F9763" s="143" t="str">
        <f>IF(H9763&lt;=60,"소형",IF((H9763&gt;60)*(H9763&lt;=85)=1,"중소형",IF((H9763&gt;85)*(H9763&lt;=102)=1,"중형",IF((H9763&gt;102)*(H9763&lt;=135)=1,"중대형","대형"))))</f>
        <v>소형</v>
      </c>
      <c r="G9763" s="142" t="s">
        <v>4128</v>
      </c>
      <c r="H9763" s="143">
        <v>59</v>
      </c>
      <c r="I9763" s="144">
        <v>49120</v>
      </c>
      <c r="J9763" s="143">
        <v>30</v>
      </c>
      <c r="K9763" s="137">
        <v>43344</v>
      </c>
      <c r="L9763" s="137">
        <v>44136</v>
      </c>
      <c r="M9763" s="144">
        <f>H9763/3.3</f>
        <v>17.878787878787879</v>
      </c>
      <c r="N9763" s="144">
        <f>I9763/M9763</f>
        <v>2747.3898305084745</v>
      </c>
    </row>
    <row r="9764" spans="1:14">
      <c r="A9764" s="142" t="s">
        <v>2829</v>
      </c>
      <c r="B9764" s="142" t="s">
        <v>8182</v>
      </c>
      <c r="C9764" s="142" t="s">
        <v>3170</v>
      </c>
      <c r="D9764" s="142" t="s">
        <v>3934</v>
      </c>
      <c r="E9764" s="142" t="s">
        <v>8183</v>
      </c>
      <c r="F9764" s="143" t="str">
        <f>IF(H9764&lt;=60,"소형",IF((H9764&gt;60)*(H9764&lt;=85)=1,"중소형",IF((H9764&gt;85)*(H9764&lt;=102)=1,"중형",IF((H9764&gt;102)*(H9764&lt;=135)=1,"중대형","대형"))))</f>
        <v>중소형</v>
      </c>
      <c r="G9764" s="142" t="s">
        <v>5070</v>
      </c>
      <c r="H9764" s="143">
        <v>72</v>
      </c>
      <c r="I9764" s="144">
        <v>58050</v>
      </c>
      <c r="J9764" s="143">
        <v>13</v>
      </c>
      <c r="K9764" s="137">
        <v>43344</v>
      </c>
      <c r="L9764" s="137">
        <v>44136</v>
      </c>
      <c r="M9764" s="144">
        <f>H9764/3.3</f>
        <v>21.81818181818182</v>
      </c>
      <c r="N9764" s="144">
        <f>I9764/M9764</f>
        <v>2660.6249999999995</v>
      </c>
    </row>
    <row r="9765" spans="1:14">
      <c r="A9765" s="142" t="s">
        <v>2829</v>
      </c>
      <c r="B9765" s="142" t="s">
        <v>8182</v>
      </c>
      <c r="C9765" s="142" t="s">
        <v>3170</v>
      </c>
      <c r="D9765" s="142" t="s">
        <v>3934</v>
      </c>
      <c r="E9765" s="142" t="s">
        <v>8183</v>
      </c>
      <c r="F9765" s="143" t="str">
        <f>IF(H9765&lt;=60,"소형",IF((H9765&gt;60)*(H9765&lt;=85)=1,"중소형",IF((H9765&gt;85)*(H9765&lt;=102)=1,"중형",IF((H9765&gt;102)*(H9765&lt;=135)=1,"중대형","대형"))))</f>
        <v>중소형</v>
      </c>
      <c r="G9765" s="142" t="s">
        <v>4565</v>
      </c>
      <c r="H9765" s="143">
        <v>72</v>
      </c>
      <c r="I9765" s="144">
        <v>59090</v>
      </c>
      <c r="J9765" s="143">
        <v>43</v>
      </c>
      <c r="K9765" s="137">
        <v>43344</v>
      </c>
      <c r="L9765" s="137">
        <v>44136</v>
      </c>
      <c r="M9765" s="144">
        <f>H9765/3.3</f>
        <v>21.81818181818182</v>
      </c>
      <c r="N9765" s="144">
        <f>I9765/M9765</f>
        <v>2708.2916666666665</v>
      </c>
    </row>
    <row r="9766" spans="1:14">
      <c r="A9766" s="142" t="s">
        <v>2829</v>
      </c>
      <c r="B9766" s="142" t="s">
        <v>8182</v>
      </c>
      <c r="C9766" s="142" t="s">
        <v>3170</v>
      </c>
      <c r="D9766" s="142" t="s">
        <v>3934</v>
      </c>
      <c r="E9766" s="142" t="s">
        <v>8183</v>
      </c>
      <c r="F9766" s="143" t="str">
        <f>IF(H9766&lt;=60,"소형",IF((H9766&gt;60)*(H9766&lt;=85)=1,"중소형",IF((H9766&gt;85)*(H9766&lt;=102)=1,"중형",IF((H9766&gt;102)*(H9766&lt;=135)=1,"중대형","대형"))))</f>
        <v>중소형</v>
      </c>
      <c r="G9766" s="142" t="s">
        <v>3287</v>
      </c>
      <c r="H9766" s="143">
        <v>84</v>
      </c>
      <c r="I9766" s="144">
        <v>68300</v>
      </c>
      <c r="J9766" s="143">
        <v>60</v>
      </c>
      <c r="K9766" s="137">
        <v>43344</v>
      </c>
      <c r="L9766" s="137">
        <v>44136</v>
      </c>
      <c r="M9766" s="144">
        <f>H9766/3.3</f>
        <v>25.454545454545457</v>
      </c>
      <c r="N9766" s="144">
        <f>I9766/M9766</f>
        <v>2683.2142857142853</v>
      </c>
    </row>
    <row r="9767" spans="1:14">
      <c r="A9767" s="142" t="s">
        <v>2829</v>
      </c>
      <c r="B9767" s="142" t="s">
        <v>8231</v>
      </c>
      <c r="C9767" s="142" t="s">
        <v>3163</v>
      </c>
      <c r="D9767" s="142" t="s">
        <v>8232</v>
      </c>
      <c r="E9767" s="142" t="s">
        <v>8233</v>
      </c>
      <c r="F9767" s="143" t="str">
        <f>IF(H9767&lt;=60,"소형",IF((H9767&gt;60)*(H9767&lt;=85)=1,"중소형",IF((H9767&gt;85)*(H9767&lt;=102)=1,"중형",IF((H9767&gt;102)*(H9767&lt;=135)=1,"중대형","대형"))))</f>
        <v>소형</v>
      </c>
      <c r="G9767" s="142" t="s">
        <v>4297</v>
      </c>
      <c r="H9767" s="143">
        <v>59</v>
      </c>
      <c r="I9767" s="144">
        <v>21851</v>
      </c>
      <c r="J9767" s="143">
        <v>141</v>
      </c>
      <c r="K9767" s="137">
        <v>43374</v>
      </c>
      <c r="L9767" s="137">
        <v>44136</v>
      </c>
      <c r="M9767" s="144">
        <f>H9767/3.3</f>
        <v>17.878787878787879</v>
      </c>
      <c r="N9767" s="144">
        <f>I9767/M9767</f>
        <v>1222.1745762711864</v>
      </c>
    </row>
    <row r="9768" spans="1:14">
      <c r="A9768" s="142" t="s">
        <v>2829</v>
      </c>
      <c r="B9768" s="142" t="s">
        <v>8231</v>
      </c>
      <c r="C9768" s="142" t="s">
        <v>3163</v>
      </c>
      <c r="D9768" s="142" t="s">
        <v>8232</v>
      </c>
      <c r="E9768" s="142" t="s">
        <v>8233</v>
      </c>
      <c r="F9768" s="143" t="str">
        <f>IF(H9768&lt;=60,"소형",IF((H9768&gt;60)*(H9768&lt;=85)=1,"중소형",IF((H9768&gt;85)*(H9768&lt;=102)=1,"중형",IF((H9768&gt;102)*(H9768&lt;=135)=1,"중대형","대형"))))</f>
        <v>중소형</v>
      </c>
      <c r="G9768" s="142" t="s">
        <v>4190</v>
      </c>
      <c r="H9768" s="143">
        <v>74</v>
      </c>
      <c r="I9768" s="144">
        <v>24362</v>
      </c>
      <c r="J9768" s="143">
        <v>58</v>
      </c>
      <c r="K9768" s="137">
        <v>43374</v>
      </c>
      <c r="L9768" s="137">
        <v>44136</v>
      </c>
      <c r="M9768" s="144">
        <f>H9768/3.3</f>
        <v>22.424242424242426</v>
      </c>
      <c r="N9768" s="144">
        <f>I9768/M9768</f>
        <v>1086.4135135135134</v>
      </c>
    </row>
    <row r="9769" spans="1:14">
      <c r="A9769" s="142" t="s">
        <v>2829</v>
      </c>
      <c r="B9769" s="142" t="s">
        <v>8231</v>
      </c>
      <c r="C9769" s="142" t="s">
        <v>3163</v>
      </c>
      <c r="D9769" s="142" t="s">
        <v>8232</v>
      </c>
      <c r="E9769" s="142" t="s">
        <v>8233</v>
      </c>
      <c r="F9769" s="143" t="str">
        <f>IF(H9769&lt;=60,"소형",IF((H9769&gt;60)*(H9769&lt;=85)=1,"중소형",IF((H9769&gt;85)*(H9769&lt;=102)=1,"중형",IF((H9769&gt;102)*(H9769&lt;=135)=1,"중대형","대형"))))</f>
        <v>중소형</v>
      </c>
      <c r="G9769" s="142" t="s">
        <v>4125</v>
      </c>
      <c r="H9769" s="143">
        <v>74</v>
      </c>
      <c r="I9769" s="144">
        <v>25087</v>
      </c>
      <c r="J9769" s="143">
        <v>57</v>
      </c>
      <c r="K9769" s="137">
        <v>43374</v>
      </c>
      <c r="L9769" s="137">
        <v>44136</v>
      </c>
      <c r="M9769" s="144">
        <f>H9769/3.3</f>
        <v>22.424242424242426</v>
      </c>
      <c r="N9769" s="144">
        <f>I9769/M9769</f>
        <v>1118.7445945945944</v>
      </c>
    </row>
    <row r="9770" spans="1:14">
      <c r="A9770" s="142" t="s">
        <v>2829</v>
      </c>
      <c r="B9770" s="142" t="s">
        <v>8231</v>
      </c>
      <c r="C9770" s="142" t="s">
        <v>3163</v>
      </c>
      <c r="D9770" s="142" t="s">
        <v>8232</v>
      </c>
      <c r="E9770" s="142" t="s">
        <v>8233</v>
      </c>
      <c r="F9770" s="143" t="str">
        <f>IF(H9770&lt;=60,"소형",IF((H9770&gt;60)*(H9770&lt;=85)=1,"중소형",IF((H9770&gt;85)*(H9770&lt;=102)=1,"중형",IF((H9770&gt;102)*(H9770&lt;=135)=1,"중대형","대형"))))</f>
        <v>중소형</v>
      </c>
      <c r="G9770" s="142" t="s">
        <v>3994</v>
      </c>
      <c r="H9770" s="143">
        <v>84</v>
      </c>
      <c r="I9770" s="144">
        <v>27269</v>
      </c>
      <c r="J9770" s="143">
        <v>120</v>
      </c>
      <c r="K9770" s="137">
        <v>43374</v>
      </c>
      <c r="L9770" s="137">
        <v>44136</v>
      </c>
      <c r="M9770" s="144">
        <f>H9770/3.3</f>
        <v>25.454545454545457</v>
      </c>
      <c r="N9770" s="144">
        <f>I9770/M9770</f>
        <v>1071.2821428571428</v>
      </c>
    </row>
    <row r="9771" spans="1:14">
      <c r="A9771" s="142" t="s">
        <v>2829</v>
      </c>
      <c r="B9771" s="142" t="s">
        <v>8263</v>
      </c>
      <c r="C9771" s="142" t="s">
        <v>3167</v>
      </c>
      <c r="D9771" s="142" t="s">
        <v>6926</v>
      </c>
      <c r="E9771" s="142" t="s">
        <v>7158</v>
      </c>
      <c r="F9771" s="143" t="str">
        <f>IF(H9771&lt;=60,"소형",IF((H9771&gt;60)*(H9771&lt;=85)=1,"중소형",IF((H9771&gt;85)*(H9771&lt;=102)=1,"중형",IF((H9771&gt;102)*(H9771&lt;=135)=1,"중대형","대형"))))</f>
        <v>소형</v>
      </c>
      <c r="G9771" s="142" t="s">
        <v>7201</v>
      </c>
      <c r="H9771" s="143">
        <v>49</v>
      </c>
      <c r="I9771" s="144">
        <v>23030</v>
      </c>
      <c r="J9771" s="143">
        <v>32</v>
      </c>
      <c r="K9771" s="137">
        <v>43374</v>
      </c>
      <c r="L9771" s="137">
        <v>44136</v>
      </c>
      <c r="M9771" s="144">
        <f>H9771/3.3</f>
        <v>14.84848484848485</v>
      </c>
      <c r="N9771" s="144">
        <f>I9771/M9771</f>
        <v>1551</v>
      </c>
    </row>
    <row r="9772" spans="1:14">
      <c r="A9772" s="142" t="s">
        <v>2829</v>
      </c>
      <c r="B9772" s="142" t="s">
        <v>8263</v>
      </c>
      <c r="C9772" s="142" t="s">
        <v>3167</v>
      </c>
      <c r="D9772" s="142" t="s">
        <v>6926</v>
      </c>
      <c r="E9772" s="142" t="s">
        <v>7158</v>
      </c>
      <c r="F9772" s="143" t="str">
        <f>IF(H9772&lt;=60,"소형",IF((H9772&gt;60)*(H9772&lt;=85)=1,"중소형",IF((H9772&gt;85)*(H9772&lt;=102)=1,"중형",IF((H9772&gt;102)*(H9772&lt;=135)=1,"중대형","대형"))))</f>
        <v>소형</v>
      </c>
      <c r="G9772" s="142" t="s">
        <v>4844</v>
      </c>
      <c r="H9772" s="143">
        <v>59</v>
      </c>
      <c r="I9772" s="144">
        <v>29200</v>
      </c>
      <c r="J9772" s="143">
        <v>180</v>
      </c>
      <c r="K9772" s="137">
        <v>43374</v>
      </c>
      <c r="L9772" s="137">
        <v>44136</v>
      </c>
      <c r="M9772" s="144">
        <f>H9772/3.3</f>
        <v>17.878787878787879</v>
      </c>
      <c r="N9772" s="144">
        <f>I9772/M9772</f>
        <v>1633.2203389830509</v>
      </c>
    </row>
    <row r="9773" spans="1:14">
      <c r="A9773" s="142" t="s">
        <v>2829</v>
      </c>
      <c r="B9773" s="142" t="s">
        <v>8263</v>
      </c>
      <c r="C9773" s="142" t="s">
        <v>3167</v>
      </c>
      <c r="D9773" s="142" t="s">
        <v>6926</v>
      </c>
      <c r="E9773" s="142" t="s">
        <v>7158</v>
      </c>
      <c r="F9773" s="143" t="str">
        <f>IF(H9773&lt;=60,"소형",IF((H9773&gt;60)*(H9773&lt;=85)=1,"중소형",IF((H9773&gt;85)*(H9773&lt;=102)=1,"중형",IF((H9773&gt;102)*(H9773&lt;=135)=1,"중대형","대형"))))</f>
        <v>소형</v>
      </c>
      <c r="G9773" s="142" t="s">
        <v>4706</v>
      </c>
      <c r="H9773" s="143">
        <v>59</v>
      </c>
      <c r="I9773" s="144">
        <v>28120</v>
      </c>
      <c r="J9773" s="143">
        <v>33</v>
      </c>
      <c r="K9773" s="137">
        <v>43374</v>
      </c>
      <c r="L9773" s="137">
        <v>44136</v>
      </c>
      <c r="M9773" s="144">
        <f>H9773/3.3</f>
        <v>17.878787878787879</v>
      </c>
      <c r="N9773" s="144">
        <f>I9773/M9773</f>
        <v>1572.8135593220338</v>
      </c>
    </row>
    <row r="9774" spans="1:14">
      <c r="A9774" s="142" t="s">
        <v>2829</v>
      </c>
      <c r="B9774" s="142" t="s">
        <v>8263</v>
      </c>
      <c r="C9774" s="142" t="s">
        <v>3167</v>
      </c>
      <c r="D9774" s="142" t="s">
        <v>6926</v>
      </c>
      <c r="E9774" s="142" t="s">
        <v>7158</v>
      </c>
      <c r="F9774" s="143" t="str">
        <f>IF(H9774&lt;=60,"소형",IF((H9774&gt;60)*(H9774&lt;=85)=1,"중소형",IF((H9774&gt;85)*(H9774&lt;=102)=1,"중형",IF((H9774&gt;102)*(H9774&lt;=135)=1,"중대형","대형"))))</f>
        <v>중소형</v>
      </c>
      <c r="G9774" s="142" t="s">
        <v>3998</v>
      </c>
      <c r="H9774" s="143">
        <v>74</v>
      </c>
      <c r="I9774" s="139" t="s">
        <v>3211</v>
      </c>
      <c r="J9774" s="143">
        <v>31</v>
      </c>
      <c r="K9774" s="137">
        <v>43374</v>
      </c>
      <c r="L9774" s="137">
        <v>44136</v>
      </c>
      <c r="M9774" s="144">
        <f>H9774/3.3</f>
        <v>22.424242424242426</v>
      </c>
      <c r="N9774" s="144" t="e">
        <f>I9774/M9774</f>
        <v>#VALUE!</v>
      </c>
    </row>
    <row r="9775" spans="1:14">
      <c r="A9775" s="142" t="s">
        <v>2829</v>
      </c>
      <c r="B9775" s="142" t="s">
        <v>8263</v>
      </c>
      <c r="C9775" s="142" t="s">
        <v>3167</v>
      </c>
      <c r="D9775" s="142" t="s">
        <v>6926</v>
      </c>
      <c r="E9775" s="142" t="s">
        <v>7158</v>
      </c>
      <c r="F9775" s="143" t="str">
        <f>IF(H9775&lt;=60,"소형",IF((H9775&gt;60)*(H9775&lt;=85)=1,"중소형",IF((H9775&gt;85)*(H9775&lt;=102)=1,"중형",IF((H9775&gt;102)*(H9775&lt;=135)=1,"중대형","대형"))))</f>
        <v>중소형</v>
      </c>
      <c r="G9775" s="142" t="s">
        <v>6095</v>
      </c>
      <c r="H9775" s="143">
        <v>84</v>
      </c>
      <c r="I9775" s="139" t="s">
        <v>3211</v>
      </c>
      <c r="J9775" s="143">
        <v>1</v>
      </c>
      <c r="K9775" s="137">
        <v>43374</v>
      </c>
      <c r="L9775" s="137">
        <v>44136</v>
      </c>
      <c r="M9775" s="144">
        <f>H9775/3.3</f>
        <v>25.454545454545457</v>
      </c>
      <c r="N9775" s="144" t="e">
        <f>I9775/M9775</f>
        <v>#VALUE!</v>
      </c>
    </row>
    <row r="9776" spans="1:14">
      <c r="A9776" s="142" t="s">
        <v>2829</v>
      </c>
      <c r="B9776" s="142" t="s">
        <v>8263</v>
      </c>
      <c r="C9776" s="142" t="s">
        <v>3167</v>
      </c>
      <c r="D9776" s="142" t="s">
        <v>6926</v>
      </c>
      <c r="E9776" s="142" t="s">
        <v>7158</v>
      </c>
      <c r="F9776" s="143" t="str">
        <f>IF(H9776&lt;=60,"소형",IF((H9776&gt;60)*(H9776&lt;=85)=1,"중소형",IF((H9776&gt;85)*(H9776&lt;=102)=1,"중형",IF((H9776&gt;102)*(H9776&lt;=135)=1,"중대형","대형"))))</f>
        <v>중소형</v>
      </c>
      <c r="G9776" s="142" t="s">
        <v>4233</v>
      </c>
      <c r="H9776" s="143">
        <v>84</v>
      </c>
      <c r="I9776" s="139" t="s">
        <v>3211</v>
      </c>
      <c r="J9776" s="143">
        <v>3</v>
      </c>
      <c r="K9776" s="137">
        <v>43374</v>
      </c>
      <c r="L9776" s="137">
        <v>44136</v>
      </c>
      <c r="M9776" s="144">
        <f>H9776/3.3</f>
        <v>25.454545454545457</v>
      </c>
      <c r="N9776" s="144" t="e">
        <f>I9776/M9776</f>
        <v>#VALUE!</v>
      </c>
    </row>
    <row r="9777" spans="1:14">
      <c r="A9777" s="142" t="s">
        <v>2829</v>
      </c>
      <c r="B9777" s="142" t="s">
        <v>8558</v>
      </c>
      <c r="C9777" s="142" t="s">
        <v>3163</v>
      </c>
      <c r="D9777" s="142" t="s">
        <v>4786</v>
      </c>
      <c r="E9777" s="142" t="s">
        <v>8559</v>
      </c>
      <c r="F9777" s="143" t="str">
        <f>IF(H9777&lt;=60,"소형",IF((H9777&gt;60)*(H9777&lt;=85)=1,"중소형",IF((H9777&gt;85)*(H9777&lt;=102)=1,"중형",IF((H9777&gt;102)*(H9777&lt;=135)=1,"중대형","대형"))))</f>
        <v>소형</v>
      </c>
      <c r="G9777" s="142" t="s">
        <v>4297</v>
      </c>
      <c r="H9777" s="143">
        <v>59</v>
      </c>
      <c r="I9777" s="144">
        <v>30976</v>
      </c>
      <c r="J9777" s="143">
        <v>36</v>
      </c>
      <c r="K9777" s="137">
        <v>43435</v>
      </c>
      <c r="L9777" s="137">
        <v>44136</v>
      </c>
      <c r="M9777" s="144">
        <f>H9777/3.3</f>
        <v>17.878787878787879</v>
      </c>
      <c r="N9777" s="144">
        <f>I9777/M9777</f>
        <v>1732.5559322033898</v>
      </c>
    </row>
    <row r="9778" spans="1:14">
      <c r="A9778" s="142" t="s">
        <v>2829</v>
      </c>
      <c r="B9778" s="142" t="s">
        <v>8558</v>
      </c>
      <c r="C9778" s="142" t="s">
        <v>3163</v>
      </c>
      <c r="D9778" s="142" t="s">
        <v>4786</v>
      </c>
      <c r="E9778" s="142" t="s">
        <v>8559</v>
      </c>
      <c r="F9778" s="143" t="str">
        <f>IF(H9778&lt;=60,"소형",IF((H9778&gt;60)*(H9778&lt;=85)=1,"중소형",IF((H9778&gt;85)*(H9778&lt;=102)=1,"중형",IF((H9778&gt;102)*(H9778&lt;=135)=1,"중대형","대형"))))</f>
        <v>중소형</v>
      </c>
      <c r="G9778" s="142" t="s">
        <v>3565</v>
      </c>
      <c r="H9778" s="143">
        <v>84</v>
      </c>
      <c r="I9778" s="144">
        <v>38918</v>
      </c>
      <c r="J9778" s="143">
        <v>20</v>
      </c>
      <c r="K9778" s="137">
        <v>43435</v>
      </c>
      <c r="L9778" s="137">
        <v>44136</v>
      </c>
      <c r="M9778" s="144">
        <f>H9778/3.3</f>
        <v>25.454545454545457</v>
      </c>
      <c r="N9778" s="144">
        <f>I9778/M9778</f>
        <v>1528.9214285714284</v>
      </c>
    </row>
    <row r="9779" spans="1:14">
      <c r="A9779" s="142" t="s">
        <v>2829</v>
      </c>
      <c r="B9779" s="142" t="s">
        <v>8558</v>
      </c>
      <c r="C9779" s="142" t="s">
        <v>3163</v>
      </c>
      <c r="D9779" s="142" t="s">
        <v>4786</v>
      </c>
      <c r="E9779" s="142" t="s">
        <v>8559</v>
      </c>
      <c r="F9779" s="143" t="str">
        <f>IF(H9779&lt;=60,"소형",IF((H9779&gt;60)*(H9779&lt;=85)=1,"중소형",IF((H9779&gt;85)*(H9779&lt;=102)=1,"중형",IF((H9779&gt;102)*(H9779&lt;=135)=1,"중대형","대형"))))</f>
        <v>중소형</v>
      </c>
      <c r="G9779" s="142" t="s">
        <v>4551</v>
      </c>
      <c r="H9779" s="143">
        <v>84</v>
      </c>
      <c r="I9779" s="144">
        <v>39206</v>
      </c>
      <c r="J9779" s="143">
        <v>40</v>
      </c>
      <c r="K9779" s="137">
        <v>43435</v>
      </c>
      <c r="L9779" s="137">
        <v>44136</v>
      </c>
      <c r="M9779" s="144">
        <f>H9779/3.3</f>
        <v>25.454545454545457</v>
      </c>
      <c r="N9779" s="144">
        <f>I9779/M9779</f>
        <v>1540.235714285714</v>
      </c>
    </row>
    <row r="9780" spans="1:14">
      <c r="A9780" s="142" t="s">
        <v>2827</v>
      </c>
      <c r="B9780" s="142" t="s">
        <v>8816</v>
      </c>
      <c r="C9780" s="142" t="s">
        <v>3173</v>
      </c>
      <c r="D9780" s="142" t="s">
        <v>3274</v>
      </c>
      <c r="E9780" s="142" t="s">
        <v>4902</v>
      </c>
      <c r="F9780" s="143" t="str">
        <f>IF(H9780&lt;=60,"소형",IF((H9780&gt;60)*(H9780&lt;=85)=1,"중소형",IF((H9780&gt;85)*(H9780&lt;=102)=1,"중형",IF((H9780&gt;102)*(H9780&lt;=135)=1,"중대형","대형"))))</f>
        <v>소형</v>
      </c>
      <c r="G9780" s="142" t="s">
        <v>7747</v>
      </c>
      <c r="H9780" s="143">
        <v>26</v>
      </c>
      <c r="I9780" s="139" t="s">
        <v>3211</v>
      </c>
      <c r="J9780" s="143">
        <v>516</v>
      </c>
      <c r="K9780" s="137">
        <v>43466</v>
      </c>
      <c r="L9780" s="137">
        <v>44136</v>
      </c>
      <c r="M9780" s="144">
        <f>H9780/3.3</f>
        <v>7.8787878787878789</v>
      </c>
      <c r="N9780" s="144" t="e">
        <f>I9780/M9780</f>
        <v>#VALUE!</v>
      </c>
    </row>
    <row r="9781" spans="1:14">
      <c r="A9781" s="142" t="s">
        <v>2827</v>
      </c>
      <c r="B9781" s="142" t="s">
        <v>8816</v>
      </c>
      <c r="C9781" s="142" t="s">
        <v>3173</v>
      </c>
      <c r="D9781" s="142" t="s">
        <v>3274</v>
      </c>
      <c r="E9781" s="142" t="s">
        <v>4902</v>
      </c>
      <c r="F9781" s="143" t="str">
        <f>IF(H9781&lt;=60,"소형",IF((H9781&gt;60)*(H9781&lt;=85)=1,"중소형",IF((H9781&gt;85)*(H9781&lt;=102)=1,"중형",IF((H9781&gt;102)*(H9781&lt;=135)=1,"중대형","대형"))))</f>
        <v>소형</v>
      </c>
      <c r="G9781" s="142" t="s">
        <v>8396</v>
      </c>
      <c r="H9781" s="143">
        <v>37</v>
      </c>
      <c r="I9781" s="139" t="s">
        <v>3211</v>
      </c>
      <c r="J9781" s="143">
        <v>384</v>
      </c>
      <c r="K9781" s="137">
        <v>43466</v>
      </c>
      <c r="L9781" s="137">
        <v>44136</v>
      </c>
      <c r="M9781" s="144">
        <f>H9781/3.3</f>
        <v>11.212121212121213</v>
      </c>
      <c r="N9781" s="144" t="e">
        <f>I9781/M9781</f>
        <v>#VALUE!</v>
      </c>
    </row>
    <row r="9782" spans="1:14">
      <c r="A9782" s="142" t="s">
        <v>2827</v>
      </c>
      <c r="B9782" s="142" t="s">
        <v>8816</v>
      </c>
      <c r="C9782" s="142" t="s">
        <v>3173</v>
      </c>
      <c r="D9782" s="142" t="s">
        <v>3274</v>
      </c>
      <c r="E9782" s="142" t="s">
        <v>4902</v>
      </c>
      <c r="F9782" s="143" t="str">
        <f>IF(H9782&lt;=60,"소형",IF((H9782&gt;60)*(H9782&lt;=85)=1,"중소형",IF((H9782&gt;85)*(H9782&lt;=102)=1,"중형",IF((H9782&gt;102)*(H9782&lt;=135)=1,"중대형","대형"))))</f>
        <v>소형</v>
      </c>
      <c r="G9782" s="142" t="s">
        <v>7863</v>
      </c>
      <c r="H9782" s="143">
        <v>49</v>
      </c>
      <c r="I9782" s="139" t="s">
        <v>3211</v>
      </c>
      <c r="J9782" s="143">
        <v>294</v>
      </c>
      <c r="K9782" s="137">
        <v>43466</v>
      </c>
      <c r="L9782" s="137">
        <v>44136</v>
      </c>
      <c r="M9782" s="144">
        <f>H9782/3.3</f>
        <v>14.84848484848485</v>
      </c>
      <c r="N9782" s="144" t="e">
        <f>I9782/M9782</f>
        <v>#VALUE!</v>
      </c>
    </row>
    <row r="9783" spans="1:14">
      <c r="A9783" s="142" t="s">
        <v>2827</v>
      </c>
      <c r="B9783" s="142" t="s">
        <v>8816</v>
      </c>
      <c r="C9783" s="142" t="s">
        <v>3173</v>
      </c>
      <c r="D9783" s="142" t="s">
        <v>3274</v>
      </c>
      <c r="E9783" s="142" t="s">
        <v>4902</v>
      </c>
      <c r="F9783" s="143" t="str">
        <f>IF(H9783&lt;=60,"소형",IF((H9783&gt;60)*(H9783&lt;=85)=1,"중소형",IF((H9783&gt;85)*(H9783&lt;=102)=1,"중형",IF((H9783&gt;102)*(H9783&lt;=135)=1,"중대형","대형"))))</f>
        <v>소형</v>
      </c>
      <c r="G9783" s="142" t="s">
        <v>7862</v>
      </c>
      <c r="H9783" s="143">
        <v>49</v>
      </c>
      <c r="I9783" s="139" t="s">
        <v>3211</v>
      </c>
      <c r="J9783" s="143">
        <v>344</v>
      </c>
      <c r="K9783" s="137">
        <v>43466</v>
      </c>
      <c r="L9783" s="137">
        <v>44136</v>
      </c>
      <c r="M9783" s="144">
        <f>H9783/3.3</f>
        <v>14.84848484848485</v>
      </c>
      <c r="N9783" s="144" t="e">
        <f>I9783/M9783</f>
        <v>#VALUE!</v>
      </c>
    </row>
    <row r="9784" spans="1:14">
      <c r="A9784" s="146" t="s">
        <v>2827</v>
      </c>
      <c r="B9784" s="146" t="s">
        <v>9307</v>
      </c>
      <c r="C9784" s="146" t="s">
        <v>9279</v>
      </c>
      <c r="D9784" s="146" t="s">
        <v>9280</v>
      </c>
      <c r="E9784" s="146" t="s">
        <v>9281</v>
      </c>
      <c r="F9784" s="143" t="str">
        <f>IF(H9784&lt;=60,"소형",IF((H9784&gt;60)*(H9784&lt;=85)=1,"중소형",IF((H9784&gt;85)*(H9784&lt;=102)=1,"중형",IF((H9784&gt;102)*(H9784&lt;=135)=1,"중대형","대형"))))</f>
        <v>소형</v>
      </c>
      <c r="G9784" s="146" t="s">
        <v>9283</v>
      </c>
      <c r="H9784" s="143">
        <v>25</v>
      </c>
      <c r="I9784" s="139" t="s">
        <v>9282</v>
      </c>
      <c r="J9784" s="143">
        <v>224</v>
      </c>
      <c r="K9784" s="137">
        <v>43556</v>
      </c>
      <c r="L9784" s="137">
        <v>44136</v>
      </c>
      <c r="M9784" s="144">
        <f>H9784/3.3</f>
        <v>7.5757575757575761</v>
      </c>
      <c r="N9784" s="144" t="e">
        <f>I9784/M9784</f>
        <v>#VALUE!</v>
      </c>
    </row>
    <row r="9785" spans="1:14">
      <c r="A9785" s="146" t="s">
        <v>2827</v>
      </c>
      <c r="B9785" s="146" t="s">
        <v>9307</v>
      </c>
      <c r="C9785" s="146" t="s">
        <v>9279</v>
      </c>
      <c r="D9785" s="146" t="s">
        <v>9280</v>
      </c>
      <c r="E9785" s="146" t="s">
        <v>9281</v>
      </c>
      <c r="F9785" s="143" t="str">
        <f>IF(H9785&lt;=60,"소형",IF((H9785&gt;60)*(H9785&lt;=85)=1,"중소형",IF((H9785&gt;85)*(H9785&lt;=102)=1,"중형",IF((H9785&gt;102)*(H9785&lt;=135)=1,"중대형","대형"))))</f>
        <v>소형</v>
      </c>
      <c r="G9785" s="146" t="s">
        <v>9284</v>
      </c>
      <c r="H9785" s="143">
        <v>25</v>
      </c>
      <c r="I9785" s="139" t="s">
        <v>9282</v>
      </c>
      <c r="J9785" s="143">
        <v>26</v>
      </c>
      <c r="K9785" s="137">
        <v>43556</v>
      </c>
      <c r="L9785" s="137">
        <v>44136</v>
      </c>
      <c r="M9785" s="144">
        <f>H9785/3.3</f>
        <v>7.5757575757575761</v>
      </c>
      <c r="N9785" s="144" t="e">
        <f>I9785/M9785</f>
        <v>#VALUE!</v>
      </c>
    </row>
    <row r="9786" spans="1:14">
      <c r="A9786" s="146" t="s">
        <v>10465</v>
      </c>
      <c r="B9786" s="146" t="s">
        <v>10635</v>
      </c>
      <c r="C9786" s="146" t="s">
        <v>3155</v>
      </c>
      <c r="D9786" s="146" t="s">
        <v>10636</v>
      </c>
      <c r="E9786" s="146" t="s">
        <v>10637</v>
      </c>
      <c r="F9786" s="143" t="str">
        <f>IF(H9786&lt;=60,"소형",IF((H9786&gt;60)*(H9786&lt;=85)=1,"중소형",IF((H9786&gt;85)*(H9786&lt;=102)=1,"중형",IF((H9786&gt;102)*(H9786&lt;=135)=1,"중대형","대형"))))</f>
        <v>중소형</v>
      </c>
      <c r="G9786" s="146" t="s">
        <v>10638</v>
      </c>
      <c r="H9786" s="143">
        <v>84</v>
      </c>
      <c r="I9786" s="144">
        <v>50400</v>
      </c>
      <c r="J9786" s="143">
        <v>39</v>
      </c>
      <c r="K9786" s="137">
        <v>43618</v>
      </c>
      <c r="L9786" s="137">
        <v>44136</v>
      </c>
      <c r="M9786" s="144">
        <f>H9786/3.3</f>
        <v>25.454545454545457</v>
      </c>
      <c r="N9786" s="144">
        <f>I9786/M9786</f>
        <v>1979.9999999999998</v>
      </c>
    </row>
    <row r="9787" spans="1:14">
      <c r="A9787" s="146" t="s">
        <v>11623</v>
      </c>
      <c r="B9787" s="146" t="s">
        <v>11576</v>
      </c>
      <c r="C9787" s="146" t="s">
        <v>11577</v>
      </c>
      <c r="D9787" s="146" t="s">
        <v>11578</v>
      </c>
      <c r="E9787" s="146" t="s">
        <v>11579</v>
      </c>
      <c r="F9787" s="143" t="str">
        <f>IF(H9787&lt;=60,"소형",IF((H9787&gt;60)*(H9787&lt;=85)=1,"중소형",IF((H9787&gt;85)*(H9787&lt;=102)=1,"중형",IF((H9787&gt;102)*(H9787&lt;=135)=1,"중대형","대형"))))</f>
        <v>소형</v>
      </c>
      <c r="G9787" s="146" t="s">
        <v>11620</v>
      </c>
      <c r="H9787" s="143">
        <v>26</v>
      </c>
      <c r="J9787" s="143">
        <v>88</v>
      </c>
      <c r="K9787" s="137">
        <v>43683</v>
      </c>
      <c r="L9787" s="137">
        <v>44136</v>
      </c>
      <c r="M9787" s="144">
        <f>H9787/3.3</f>
        <v>7.8787878787878789</v>
      </c>
      <c r="N9787" s="144">
        <f>I9787/M9787</f>
        <v>0</v>
      </c>
    </row>
    <row r="9788" spans="1:14">
      <c r="A9788" s="146" t="s">
        <v>12024</v>
      </c>
      <c r="B9788" s="146" t="s">
        <v>12026</v>
      </c>
      <c r="C9788" s="146" t="s">
        <v>12027</v>
      </c>
      <c r="D9788" s="146" t="s">
        <v>12028</v>
      </c>
      <c r="E9788" s="146" t="s">
        <v>12029</v>
      </c>
      <c r="F9788" s="143" t="str">
        <f>IF(H9788&lt;=60,"소형",IF((H9788&gt;60)*(H9788&lt;=85)=1,"중소형",IF((H9788&gt;85)*(H9788&lt;=102)=1,"중형",IF((H9788&gt;102)*(H9788&lt;=135)=1,"중대형","대형"))))</f>
        <v>소형</v>
      </c>
      <c r="G9788" s="146" t="s">
        <v>12073</v>
      </c>
      <c r="H9788" s="143">
        <v>16</v>
      </c>
      <c r="J9788" s="143">
        <v>60</v>
      </c>
      <c r="K9788" s="137">
        <v>43739</v>
      </c>
      <c r="L9788" s="137">
        <v>44136</v>
      </c>
      <c r="M9788" s="144">
        <f>H9788/3.3</f>
        <v>4.8484848484848486</v>
      </c>
      <c r="N9788" s="144">
        <f>I9788/M9788</f>
        <v>0</v>
      </c>
    </row>
    <row r="9789" spans="1:14">
      <c r="A9789" s="146" t="s">
        <v>12024</v>
      </c>
      <c r="B9789" s="146" t="s">
        <v>12026</v>
      </c>
      <c r="C9789" s="146" t="s">
        <v>12027</v>
      </c>
      <c r="D9789" s="146" t="s">
        <v>12028</v>
      </c>
      <c r="E9789" s="146" t="s">
        <v>12029</v>
      </c>
      <c r="F9789" s="143" t="str">
        <f>IF(H9789&lt;=60,"소형",IF((H9789&gt;60)*(H9789&lt;=85)=1,"중소형",IF((H9789&gt;85)*(H9789&lt;=102)=1,"중형",IF((H9789&gt;102)*(H9789&lt;=135)=1,"중대형","대형"))))</f>
        <v>소형</v>
      </c>
      <c r="G9789" s="146" t="s">
        <v>12074</v>
      </c>
      <c r="H9789" s="143">
        <v>26</v>
      </c>
      <c r="J9789" s="143">
        <v>180</v>
      </c>
      <c r="K9789" s="137">
        <v>43739</v>
      </c>
      <c r="L9789" s="137">
        <v>44136</v>
      </c>
      <c r="M9789" s="144">
        <f>H9789/3.3</f>
        <v>7.8787878787878789</v>
      </c>
      <c r="N9789" s="144">
        <f>I9789/M9789</f>
        <v>0</v>
      </c>
    </row>
    <row r="9790" spans="1:14">
      <c r="A9790" s="146" t="s">
        <v>12024</v>
      </c>
      <c r="B9790" s="146" t="s">
        <v>12026</v>
      </c>
      <c r="C9790" s="146" t="s">
        <v>12027</v>
      </c>
      <c r="D9790" s="146" t="s">
        <v>12028</v>
      </c>
      <c r="E9790" s="146" t="s">
        <v>12029</v>
      </c>
      <c r="F9790" s="143" t="str">
        <f>IF(H9790&lt;=60,"소형",IF((H9790&gt;60)*(H9790&lt;=85)=1,"중소형",IF((H9790&gt;85)*(H9790&lt;=102)=1,"중형",IF((H9790&gt;102)*(H9790&lt;=135)=1,"중대형","대형"))))</f>
        <v>소형</v>
      </c>
      <c r="G9790" s="146" t="s">
        <v>12075</v>
      </c>
      <c r="H9790" s="143">
        <v>26</v>
      </c>
      <c r="J9790" s="143">
        <v>30</v>
      </c>
      <c r="K9790" s="137">
        <v>43739</v>
      </c>
      <c r="L9790" s="137">
        <v>44136</v>
      </c>
      <c r="M9790" s="144">
        <f>H9790/3.3</f>
        <v>7.8787878787878789</v>
      </c>
      <c r="N9790" s="144">
        <f>I9790/M9790</f>
        <v>0</v>
      </c>
    </row>
    <row r="9791" spans="1:14">
      <c r="A9791" s="146" t="s">
        <v>12024</v>
      </c>
      <c r="B9791" s="146" t="s">
        <v>12026</v>
      </c>
      <c r="C9791" s="146" t="s">
        <v>12027</v>
      </c>
      <c r="D9791" s="146" t="s">
        <v>12028</v>
      </c>
      <c r="E9791" s="146" t="s">
        <v>12029</v>
      </c>
      <c r="F9791" s="143" t="str">
        <f>IF(H9791&lt;=60,"소형",IF((H9791&gt;60)*(H9791&lt;=85)=1,"중소형",IF((H9791&gt;85)*(H9791&lt;=102)=1,"중형",IF((H9791&gt;102)*(H9791&lt;=135)=1,"중대형","대형"))))</f>
        <v>소형</v>
      </c>
      <c r="G9791" s="146" t="s">
        <v>12076</v>
      </c>
      <c r="H9791" s="143">
        <v>26</v>
      </c>
      <c r="J9791" s="143">
        <v>6</v>
      </c>
      <c r="K9791" s="137">
        <v>43739</v>
      </c>
      <c r="L9791" s="137">
        <v>44136</v>
      </c>
      <c r="M9791" s="144">
        <f>H9791/3.3</f>
        <v>7.8787878787878789</v>
      </c>
      <c r="N9791" s="144">
        <f>I9791/M9791</f>
        <v>0</v>
      </c>
    </row>
    <row r="9792" spans="1:14">
      <c r="A9792" s="146" t="s">
        <v>12024</v>
      </c>
      <c r="B9792" s="146" t="s">
        <v>12026</v>
      </c>
      <c r="C9792" s="146" t="s">
        <v>12027</v>
      </c>
      <c r="D9792" s="146" t="s">
        <v>12028</v>
      </c>
      <c r="E9792" s="146" t="s">
        <v>12029</v>
      </c>
      <c r="F9792" s="143" t="str">
        <f>IF(H9792&lt;=60,"소형",IF((H9792&gt;60)*(H9792&lt;=85)=1,"중소형",IF((H9792&gt;85)*(H9792&lt;=102)=1,"중형",IF((H9792&gt;102)*(H9792&lt;=135)=1,"중대형","대형"))))</f>
        <v>소형</v>
      </c>
      <c r="G9792" s="146" t="s">
        <v>12077</v>
      </c>
      <c r="H9792" s="143">
        <v>26</v>
      </c>
      <c r="J9792" s="143">
        <v>24</v>
      </c>
      <c r="K9792" s="137">
        <v>43739</v>
      </c>
      <c r="L9792" s="137">
        <v>44136</v>
      </c>
      <c r="M9792" s="144">
        <f>H9792/3.3</f>
        <v>7.8787878787878789</v>
      </c>
      <c r="N9792" s="144">
        <f>I9792/M9792</f>
        <v>0</v>
      </c>
    </row>
    <row r="9793" spans="1:14">
      <c r="A9793" s="146" t="s">
        <v>13323</v>
      </c>
      <c r="B9793" s="146" t="s">
        <v>13295</v>
      </c>
      <c r="C9793" s="146" t="s">
        <v>13332</v>
      </c>
      <c r="D9793" s="146" t="s">
        <v>13296</v>
      </c>
      <c r="E9793" s="146" t="s">
        <v>13297</v>
      </c>
      <c r="F9793" s="143" t="str">
        <f>IF(H9793&lt;=60,"소형",IF((H9793&gt;60)*(H9793&lt;=85)=1,"중소형",IF((H9793&gt;85)*(H9793&lt;=102)=1,"중형",IF((H9793&gt;102)*(H9793&lt;=135)=1,"중대형","대형"))))</f>
        <v>소형</v>
      </c>
      <c r="G9793" s="146" t="s">
        <v>13337</v>
      </c>
      <c r="H9793" s="143">
        <v>16</v>
      </c>
      <c r="J9793" s="143">
        <v>50</v>
      </c>
      <c r="K9793" s="137">
        <v>43815</v>
      </c>
      <c r="L9793" s="137">
        <v>44136</v>
      </c>
      <c r="M9793" s="144">
        <f>H9793/3.3</f>
        <v>4.8484848484848486</v>
      </c>
      <c r="N9793" s="144">
        <f>I9793/M9793</f>
        <v>0</v>
      </c>
    </row>
    <row r="9794" spans="1:14">
      <c r="A9794" s="146" t="s">
        <v>13842</v>
      </c>
      <c r="B9794" s="146" t="s">
        <v>13836</v>
      </c>
      <c r="C9794" s="146" t="s">
        <v>13837</v>
      </c>
      <c r="D9794" s="146" t="s">
        <v>13838</v>
      </c>
      <c r="E9794" s="146" t="s">
        <v>13839</v>
      </c>
      <c r="F9794" s="143" t="str">
        <f>IF(H9794&lt;=60,"소형",IF((H9794&gt;60)*(H9794&lt;=85)=1,"중소형",IF((H9794&gt;85)*(H9794&lt;=102)=1,"중형",IF((H9794&gt;102)*(H9794&lt;=135)=1,"중대형","대형"))))</f>
        <v>소형</v>
      </c>
      <c r="G9794" s="146" t="s">
        <v>13840</v>
      </c>
      <c r="H9794" s="143">
        <v>22</v>
      </c>
      <c r="J9794" s="143">
        <v>96</v>
      </c>
      <c r="K9794" s="137">
        <v>43861</v>
      </c>
      <c r="L9794" s="137">
        <v>44136</v>
      </c>
      <c r="M9794" s="144">
        <f>H9794/3.3</f>
        <v>6.666666666666667</v>
      </c>
      <c r="N9794" s="144">
        <f>I9794/M9794</f>
        <v>0</v>
      </c>
    </row>
    <row r="9795" spans="1:14">
      <c r="A9795" s="146" t="s">
        <v>13842</v>
      </c>
      <c r="B9795" s="146" t="s">
        <v>13836</v>
      </c>
      <c r="C9795" s="146" t="s">
        <v>13837</v>
      </c>
      <c r="D9795" s="146" t="s">
        <v>13838</v>
      </c>
      <c r="E9795" s="146" t="s">
        <v>13839</v>
      </c>
      <c r="F9795" s="143" t="str">
        <f>IF(H9795&lt;=60,"소형",IF((H9795&gt;60)*(H9795&lt;=85)=1,"중소형",IF((H9795&gt;85)*(H9795&lt;=102)=1,"중형",IF((H9795&gt;102)*(H9795&lt;=135)=1,"중대형","대형"))))</f>
        <v>소형</v>
      </c>
      <c r="G9795" s="146" t="s">
        <v>13841</v>
      </c>
      <c r="H9795" s="143">
        <v>22</v>
      </c>
      <c r="J9795" s="143">
        <v>14</v>
      </c>
      <c r="K9795" s="137">
        <v>43861</v>
      </c>
      <c r="L9795" s="137">
        <v>44136</v>
      </c>
      <c r="M9795" s="144">
        <f>H9795/3.3</f>
        <v>6.666666666666667</v>
      </c>
      <c r="N9795" s="144">
        <f>I9795/M9795</f>
        <v>0</v>
      </c>
    </row>
    <row r="9796" spans="1:14">
      <c r="A9796" s="146" t="s">
        <v>13842</v>
      </c>
      <c r="B9796" s="146" t="s">
        <v>13843</v>
      </c>
      <c r="C9796" s="146" t="s">
        <v>13837</v>
      </c>
      <c r="D9796" s="146" t="s">
        <v>13838</v>
      </c>
      <c r="E9796" s="146" t="s">
        <v>13839</v>
      </c>
      <c r="F9796" s="143" t="str">
        <f>IF(H9796&lt;=60,"소형",IF((H9796&gt;60)*(H9796&lt;=85)=1,"중소형",IF((H9796&gt;85)*(H9796&lt;=102)=1,"중형",IF((H9796&gt;102)*(H9796&lt;=135)=1,"중대형","대형"))))</f>
        <v>소형</v>
      </c>
      <c r="G9796" s="146" t="s">
        <v>13844</v>
      </c>
      <c r="H9796" s="143">
        <v>24</v>
      </c>
      <c r="J9796" s="143">
        <v>118</v>
      </c>
      <c r="K9796" s="137">
        <v>43861</v>
      </c>
      <c r="L9796" s="137">
        <v>44136</v>
      </c>
      <c r="M9796" s="144">
        <f>H9796/3.3</f>
        <v>7.2727272727272734</v>
      </c>
      <c r="N9796" s="144">
        <f>I9796/M9796</f>
        <v>0</v>
      </c>
    </row>
    <row r="9797" spans="1:14">
      <c r="A9797" s="146" t="s">
        <v>13842</v>
      </c>
      <c r="B9797" s="146" t="s">
        <v>13843</v>
      </c>
      <c r="C9797" s="146" t="s">
        <v>13837</v>
      </c>
      <c r="D9797" s="146" t="s">
        <v>13838</v>
      </c>
      <c r="E9797" s="146" t="s">
        <v>13839</v>
      </c>
      <c r="F9797" s="143" t="str">
        <f>IF(H9797&lt;=60,"소형",IF((H9797&gt;60)*(H9797&lt;=85)=1,"중소형",IF((H9797&gt;85)*(H9797&lt;=102)=1,"중형",IF((H9797&gt;102)*(H9797&lt;=135)=1,"중대형","대형"))))</f>
        <v>소형</v>
      </c>
      <c r="G9797" s="146" t="s">
        <v>13845</v>
      </c>
      <c r="H9797" s="143">
        <v>24</v>
      </c>
      <c r="J9797" s="143">
        <v>12</v>
      </c>
      <c r="K9797" s="137">
        <v>43861</v>
      </c>
      <c r="L9797" s="137">
        <v>44136</v>
      </c>
      <c r="M9797" s="144">
        <f>H9797/3.3</f>
        <v>7.2727272727272734</v>
      </c>
      <c r="N9797" s="144">
        <f>I9797/M9797</f>
        <v>0</v>
      </c>
    </row>
    <row r="9798" spans="1:14">
      <c r="A9798" s="146" t="s">
        <v>13842</v>
      </c>
      <c r="B9798" s="146" t="s">
        <v>13843</v>
      </c>
      <c r="C9798" s="146" t="s">
        <v>13837</v>
      </c>
      <c r="D9798" s="146" t="s">
        <v>13838</v>
      </c>
      <c r="E9798" s="146" t="s">
        <v>13839</v>
      </c>
      <c r="F9798" s="143" t="str">
        <f>IF(H9798&lt;=60,"소형",IF((H9798&gt;60)*(H9798&lt;=85)=1,"중소형",IF((H9798&gt;85)*(H9798&lt;=102)=1,"중형",IF((H9798&gt;102)*(H9798&lt;=135)=1,"중대형","대형"))))</f>
        <v>소형</v>
      </c>
      <c r="G9798" s="146" t="s">
        <v>13846</v>
      </c>
      <c r="H9798" s="143">
        <v>46</v>
      </c>
      <c r="J9798" s="143">
        <v>180</v>
      </c>
      <c r="K9798" s="137">
        <v>43861</v>
      </c>
      <c r="L9798" s="137">
        <v>44136</v>
      </c>
      <c r="M9798" s="144">
        <f>H9798/3.3</f>
        <v>13.939393939393939</v>
      </c>
      <c r="N9798" s="144">
        <f>I9798/M9798</f>
        <v>0</v>
      </c>
    </row>
    <row r="9799" spans="1:14">
      <c r="A9799" s="146" t="s">
        <v>13842</v>
      </c>
      <c r="B9799" s="146" t="s">
        <v>13847</v>
      </c>
      <c r="C9799" s="146" t="s">
        <v>13848</v>
      </c>
      <c r="D9799" s="146" t="s">
        <v>13849</v>
      </c>
      <c r="E9799" s="146" t="s">
        <v>13850</v>
      </c>
      <c r="F9799" s="143" t="str">
        <f>IF(H9799&lt;=60,"소형",IF((H9799&gt;60)*(H9799&lt;=85)=1,"중소형",IF((H9799&gt;85)*(H9799&lt;=102)=1,"중형",IF((H9799&gt;102)*(H9799&lt;=135)=1,"중대형","대형"))))</f>
        <v>소형</v>
      </c>
      <c r="G9799" s="146" t="s">
        <v>13854</v>
      </c>
      <c r="H9799" s="143">
        <v>24</v>
      </c>
      <c r="J9799" s="143">
        <v>90</v>
      </c>
      <c r="K9799" s="137">
        <v>43861</v>
      </c>
      <c r="L9799" s="137">
        <v>44136</v>
      </c>
      <c r="M9799" s="144">
        <f>H9799/3.3</f>
        <v>7.2727272727272734</v>
      </c>
      <c r="N9799" s="144">
        <f>I9799/M9799</f>
        <v>0</v>
      </c>
    </row>
    <row r="9800" spans="1:14">
      <c r="A9800" s="146" t="s">
        <v>2827</v>
      </c>
      <c r="B9800" s="146" t="s">
        <v>14603</v>
      </c>
      <c r="C9800" s="146" t="s">
        <v>14610</v>
      </c>
      <c r="D9800" s="146" t="s">
        <v>14604</v>
      </c>
      <c r="E9800" s="146" t="s">
        <v>14605</v>
      </c>
      <c r="F9800" s="146" t="str">
        <f>IF(H9800&lt;=60,"소형",IF((H9800&gt;60)*(H9800&lt;=85)=1,"중소형",IF((H9800&gt;85)*(H9800&lt;=102)=1,"중형",IF((H9800&gt;102)*(H9800&lt;=135)=1,"중대형","대형"))))</f>
        <v>소형</v>
      </c>
      <c r="G9800" s="146" t="s">
        <v>14606</v>
      </c>
      <c r="H9800" s="146">
        <v>16</v>
      </c>
      <c r="I9800" s="136"/>
      <c r="J9800" s="146">
        <v>92</v>
      </c>
      <c r="K9800" s="137">
        <v>43973</v>
      </c>
      <c r="L9800" s="137">
        <v>44136</v>
      </c>
      <c r="M9800" s="156">
        <f>H9800/3.3</f>
        <v>4.8484848484848486</v>
      </c>
      <c r="N9800" s="156">
        <f>I9800/M9800</f>
        <v>0</v>
      </c>
    </row>
    <row r="9801" spans="1:14">
      <c r="A9801" s="146" t="s">
        <v>10462</v>
      </c>
      <c r="B9801" s="146" t="s">
        <v>10635</v>
      </c>
      <c r="C9801" s="146" t="s">
        <v>3155</v>
      </c>
      <c r="D9801" s="146" t="s">
        <v>10639</v>
      </c>
      <c r="E9801" s="146" t="s">
        <v>10640</v>
      </c>
      <c r="F9801" s="143" t="str">
        <f>IF(H9801&lt;=60,"소형",IF((H9801&gt;60)*(H9801&lt;=85)=1,"중소형",IF((H9801&gt;85)*(H9801&lt;=102)=1,"중형",IF((H9801&gt;102)*(H9801&lt;=135)=1,"중대형","대형"))))</f>
        <v>중소형</v>
      </c>
      <c r="G9801" s="146" t="s">
        <v>10641</v>
      </c>
      <c r="H9801" s="143">
        <v>84</v>
      </c>
      <c r="I9801" s="144">
        <v>50200</v>
      </c>
      <c r="J9801" s="143">
        <v>24</v>
      </c>
      <c r="K9801" s="137">
        <v>43619</v>
      </c>
      <c r="L9801" s="137">
        <v>44136</v>
      </c>
      <c r="M9801" s="144">
        <f>H9801/3.3</f>
        <v>25.454545454545457</v>
      </c>
      <c r="N9801" s="144">
        <f>I9801/M9801</f>
        <v>1972.1428571428569</v>
      </c>
    </row>
    <row r="9802" spans="1:14">
      <c r="A9802" s="146" t="s">
        <v>11623</v>
      </c>
      <c r="B9802" s="146" t="s">
        <v>11576</v>
      </c>
      <c r="C9802" s="146" t="s">
        <v>11577</v>
      </c>
      <c r="D9802" s="146" t="s">
        <v>11578</v>
      </c>
      <c r="E9802" s="146" t="s">
        <v>11579</v>
      </c>
      <c r="F9802" s="143" t="str">
        <f>IF(H9802&lt;=60,"소형",IF((H9802&gt;60)*(H9802&lt;=85)=1,"중소형",IF((H9802&gt;85)*(H9802&lt;=102)=1,"중형",IF((H9802&gt;102)*(H9802&lt;=135)=1,"중대형","대형"))))</f>
        <v>소형</v>
      </c>
      <c r="G9802" s="146" t="s">
        <v>11621</v>
      </c>
      <c r="H9802" s="143">
        <v>26</v>
      </c>
      <c r="J9802" s="143">
        <v>24</v>
      </c>
      <c r="K9802" s="137">
        <v>43684</v>
      </c>
      <c r="L9802" s="137">
        <v>44136</v>
      </c>
      <c r="M9802" s="144">
        <f>H9802/3.3</f>
        <v>7.8787878787878789</v>
      </c>
      <c r="N9802" s="144">
        <f>I9802/M9802</f>
        <v>0</v>
      </c>
    </row>
    <row r="9803" spans="1:14">
      <c r="A9803" s="146" t="s">
        <v>13323</v>
      </c>
      <c r="B9803" s="146" t="s">
        <v>13295</v>
      </c>
      <c r="C9803" s="146" t="s">
        <v>13332</v>
      </c>
      <c r="D9803" s="146" t="s">
        <v>13296</v>
      </c>
      <c r="E9803" s="146" t="s">
        <v>13297</v>
      </c>
      <c r="F9803" s="143" t="str">
        <f>IF(H9803&lt;=60,"소형",IF((H9803&gt;60)*(H9803&lt;=85)=1,"중소형",IF((H9803&gt;85)*(H9803&lt;=102)=1,"중형",IF((H9803&gt;102)*(H9803&lt;=135)=1,"중대형","대형"))))</f>
        <v>소형</v>
      </c>
      <c r="G9803" s="146" t="s">
        <v>13338</v>
      </c>
      <c r="H9803" s="143">
        <v>26</v>
      </c>
      <c r="J9803" s="143">
        <v>66</v>
      </c>
      <c r="K9803" s="137">
        <v>43815</v>
      </c>
      <c r="L9803" s="137">
        <v>44136</v>
      </c>
      <c r="M9803" s="144">
        <f>H9803/3.3</f>
        <v>7.8787878787878789</v>
      </c>
      <c r="N9803" s="144">
        <f>I9803/M9803</f>
        <v>0</v>
      </c>
    </row>
    <row r="9804" spans="1:14">
      <c r="A9804" s="146" t="s">
        <v>2827</v>
      </c>
      <c r="B9804" s="146" t="s">
        <v>14603</v>
      </c>
      <c r="C9804" s="146" t="s">
        <v>14610</v>
      </c>
      <c r="D9804" s="146" t="s">
        <v>14604</v>
      </c>
      <c r="E9804" s="146" t="s">
        <v>14605</v>
      </c>
      <c r="F9804" s="146" t="str">
        <f>IF(H9804&lt;=60,"소형",IF((H9804&gt;60)*(H9804&lt;=85)=1,"중소형",IF((H9804&gt;85)*(H9804&lt;=102)=1,"중형",IF((H9804&gt;102)*(H9804&lt;=135)=1,"중대형","대형"))))</f>
        <v>소형</v>
      </c>
      <c r="G9804" s="146" t="s">
        <v>14607</v>
      </c>
      <c r="H9804" s="146">
        <v>26</v>
      </c>
      <c r="I9804" s="136"/>
      <c r="J9804" s="146">
        <v>49</v>
      </c>
      <c r="K9804" s="137">
        <v>43974</v>
      </c>
      <c r="L9804" s="137">
        <v>44136</v>
      </c>
      <c r="M9804" s="156">
        <f>H9804/3.3</f>
        <v>7.8787878787878789</v>
      </c>
      <c r="N9804" s="156">
        <f>I9804/M9804</f>
        <v>0</v>
      </c>
    </row>
    <row r="9805" spans="1:14">
      <c r="A9805" s="146" t="s">
        <v>10456</v>
      </c>
      <c r="B9805" s="146" t="s">
        <v>10635</v>
      </c>
      <c r="C9805" s="146" t="s">
        <v>3155</v>
      </c>
      <c r="D9805" s="146" t="s">
        <v>10636</v>
      </c>
      <c r="E9805" s="146" t="s">
        <v>10642</v>
      </c>
      <c r="F9805" s="143" t="str">
        <f>IF(H9805&lt;=60,"소형",IF((H9805&gt;60)*(H9805&lt;=85)=1,"중소형",IF((H9805&gt;85)*(H9805&lt;=102)=1,"중형",IF((H9805&gt;102)*(H9805&lt;=135)=1,"중대형","대형"))))</f>
        <v>중대형</v>
      </c>
      <c r="G9805" s="146" t="s">
        <v>10643</v>
      </c>
      <c r="H9805" s="143">
        <v>113</v>
      </c>
      <c r="I9805" s="144">
        <v>69206</v>
      </c>
      <c r="J9805" s="143">
        <v>18</v>
      </c>
      <c r="K9805" s="137">
        <v>43620</v>
      </c>
      <c r="L9805" s="137">
        <v>44136</v>
      </c>
      <c r="M9805" s="144">
        <f>H9805/3.3</f>
        <v>34.242424242424242</v>
      </c>
      <c r="N9805" s="144">
        <f>I9805/M9805</f>
        <v>2021.0601769911505</v>
      </c>
    </row>
    <row r="9806" spans="1:14">
      <c r="A9806" s="146" t="s">
        <v>11623</v>
      </c>
      <c r="B9806" s="146" t="s">
        <v>11576</v>
      </c>
      <c r="C9806" s="146" t="s">
        <v>11577</v>
      </c>
      <c r="D9806" s="146" t="s">
        <v>11578</v>
      </c>
      <c r="E9806" s="146" t="s">
        <v>11579</v>
      </c>
      <c r="F9806" s="143" t="str">
        <f>IF(H9806&lt;=60,"소형",IF((H9806&gt;60)*(H9806&lt;=85)=1,"중소형",IF((H9806&gt;85)*(H9806&lt;=102)=1,"중형",IF((H9806&gt;102)*(H9806&lt;=135)=1,"중대형","대형"))))</f>
        <v>소형</v>
      </c>
      <c r="G9806" s="146" t="s">
        <v>11622</v>
      </c>
      <c r="H9806" s="143">
        <v>37</v>
      </c>
      <c r="J9806" s="143">
        <v>138</v>
      </c>
      <c r="K9806" s="137">
        <v>43685</v>
      </c>
      <c r="L9806" s="137">
        <v>44136</v>
      </c>
      <c r="M9806" s="144">
        <f>H9806/3.3</f>
        <v>11.212121212121213</v>
      </c>
      <c r="N9806" s="144">
        <f>I9806/M9806</f>
        <v>0</v>
      </c>
    </row>
    <row r="9807" spans="1:14">
      <c r="A9807" s="146" t="s">
        <v>13323</v>
      </c>
      <c r="B9807" s="146" t="s">
        <v>13295</v>
      </c>
      <c r="C9807" s="146" t="s">
        <v>13332</v>
      </c>
      <c r="D9807" s="146" t="s">
        <v>13296</v>
      </c>
      <c r="E9807" s="146" t="s">
        <v>13297</v>
      </c>
      <c r="F9807" s="143" t="str">
        <f>IF(H9807&lt;=60,"소형",IF((H9807&gt;60)*(H9807&lt;=85)=1,"중소형",IF((H9807&gt;85)*(H9807&lt;=102)=1,"중형",IF((H9807&gt;102)*(H9807&lt;=135)=1,"중대형","대형"))))</f>
        <v>소형</v>
      </c>
      <c r="G9807" s="146" t="s">
        <v>13339</v>
      </c>
      <c r="H9807" s="143">
        <v>26</v>
      </c>
      <c r="J9807" s="143">
        <v>8</v>
      </c>
      <c r="K9807" s="137">
        <v>43815</v>
      </c>
      <c r="L9807" s="137">
        <v>44136</v>
      </c>
      <c r="M9807" s="144">
        <f>H9807/3.3</f>
        <v>7.8787878787878789</v>
      </c>
      <c r="N9807" s="144">
        <f>I9807/M9807</f>
        <v>0</v>
      </c>
    </row>
    <row r="9808" spans="1:14">
      <c r="A9808" s="146" t="s">
        <v>2827</v>
      </c>
      <c r="B9808" s="146" t="s">
        <v>14603</v>
      </c>
      <c r="C9808" s="146" t="s">
        <v>14610</v>
      </c>
      <c r="D9808" s="146" t="s">
        <v>14604</v>
      </c>
      <c r="E9808" s="146" t="s">
        <v>14605</v>
      </c>
      <c r="F9808" s="146" t="str">
        <f>IF(H9808&lt;=60,"소형",IF((H9808&gt;60)*(H9808&lt;=85)=1,"중소형",IF((H9808&gt;85)*(H9808&lt;=102)=1,"중형",IF((H9808&gt;102)*(H9808&lt;=135)=1,"중대형","대형"))))</f>
        <v>소형</v>
      </c>
      <c r="G9808" s="146" t="s">
        <v>14608</v>
      </c>
      <c r="H9808" s="146">
        <v>26</v>
      </c>
      <c r="I9808" s="136"/>
      <c r="J9808" s="146">
        <v>15</v>
      </c>
      <c r="K9808" s="137">
        <v>43975</v>
      </c>
      <c r="L9808" s="137">
        <v>44136</v>
      </c>
      <c r="M9808" s="156">
        <f>H9808/3.3</f>
        <v>7.8787878787878789</v>
      </c>
      <c r="N9808" s="156">
        <f>I9808/M9808</f>
        <v>0</v>
      </c>
    </row>
    <row r="9809" spans="1:14">
      <c r="A9809" s="146" t="s">
        <v>10465</v>
      </c>
      <c r="B9809" s="146" t="s">
        <v>10635</v>
      </c>
      <c r="C9809" s="146" t="s">
        <v>3155</v>
      </c>
      <c r="D9809" s="146" t="s">
        <v>10644</v>
      </c>
      <c r="E9809" s="146" t="s">
        <v>10640</v>
      </c>
      <c r="F9809" s="143" t="str">
        <f>IF(H9809&lt;=60,"소형",IF((H9809&gt;60)*(H9809&lt;=85)=1,"중소형",IF((H9809&gt;85)*(H9809&lt;=102)=1,"중형",IF((H9809&gt;102)*(H9809&lt;=135)=1,"중대형","대형"))))</f>
        <v>중대형</v>
      </c>
      <c r="G9809" s="146" t="s">
        <v>10645</v>
      </c>
      <c r="H9809" s="143">
        <v>116</v>
      </c>
      <c r="I9809" s="144">
        <v>71332</v>
      </c>
      <c r="J9809" s="143">
        <v>18</v>
      </c>
      <c r="K9809" s="137">
        <v>43621</v>
      </c>
      <c r="L9809" s="137">
        <v>44136</v>
      </c>
      <c r="M9809" s="144">
        <f>H9809/3.3</f>
        <v>35.151515151515156</v>
      </c>
      <c r="N9809" s="144">
        <f>I9809/M9809</f>
        <v>2029.2724137931032</v>
      </c>
    </row>
    <row r="9810" spans="1:14">
      <c r="A9810" s="146" t="s">
        <v>11623</v>
      </c>
      <c r="B9810" s="146" t="s">
        <v>11576</v>
      </c>
      <c r="C9810" s="146" t="s">
        <v>11577</v>
      </c>
      <c r="D9810" s="146" t="s">
        <v>11578</v>
      </c>
      <c r="E9810" s="146" t="s">
        <v>11579</v>
      </c>
      <c r="F9810" s="143" t="str">
        <f>IF(H9810&lt;=60,"소형",IF((H9810&gt;60)*(H9810&lt;=85)=1,"중소형",IF((H9810&gt;85)*(H9810&lt;=102)=1,"중형",IF((H9810&gt;102)*(H9810&lt;=135)=1,"중대형","대형"))))</f>
        <v>소형</v>
      </c>
      <c r="G9810" s="146" t="s">
        <v>11625</v>
      </c>
      <c r="H9810" s="143">
        <v>46</v>
      </c>
      <c r="J9810" s="143">
        <v>96</v>
      </c>
      <c r="K9810" s="137">
        <v>43686</v>
      </c>
      <c r="L9810" s="137">
        <v>44136</v>
      </c>
      <c r="M9810" s="144">
        <f>H9810/3.3</f>
        <v>13.939393939393939</v>
      </c>
      <c r="N9810" s="144">
        <f>I9810/M9810</f>
        <v>0</v>
      </c>
    </row>
    <row r="9811" spans="1:14">
      <c r="A9811" s="146" t="s">
        <v>13323</v>
      </c>
      <c r="B9811" s="146" t="s">
        <v>13295</v>
      </c>
      <c r="C9811" s="146" t="s">
        <v>13332</v>
      </c>
      <c r="D9811" s="146" t="s">
        <v>13296</v>
      </c>
      <c r="E9811" s="146" t="s">
        <v>13297</v>
      </c>
      <c r="F9811" s="143" t="str">
        <f>IF(H9811&lt;=60,"소형",IF((H9811&gt;60)*(H9811&lt;=85)=1,"중소형",IF((H9811&gt;85)*(H9811&lt;=102)=1,"중형",IF((H9811&gt;102)*(H9811&lt;=135)=1,"중대형","대형"))))</f>
        <v>소형</v>
      </c>
      <c r="G9811" s="146" t="s">
        <v>13340</v>
      </c>
      <c r="H9811" s="143">
        <v>36</v>
      </c>
      <c r="J9811" s="143">
        <v>126</v>
      </c>
      <c r="K9811" s="137">
        <v>43815</v>
      </c>
      <c r="L9811" s="137">
        <v>44136</v>
      </c>
      <c r="M9811" s="144">
        <f>H9811/3.3</f>
        <v>10.90909090909091</v>
      </c>
      <c r="N9811" s="144">
        <f>I9811/M9811</f>
        <v>0</v>
      </c>
    </row>
    <row r="9812" spans="1:14">
      <c r="A9812" s="146" t="s">
        <v>2827</v>
      </c>
      <c r="B9812" s="146" t="s">
        <v>14603</v>
      </c>
      <c r="C9812" s="146" t="s">
        <v>14610</v>
      </c>
      <c r="D9812" s="146" t="s">
        <v>14604</v>
      </c>
      <c r="E9812" s="146" t="s">
        <v>14605</v>
      </c>
      <c r="F9812" s="146" t="str">
        <f>IF(H9812&lt;=60,"소형",IF((H9812&gt;60)*(H9812&lt;=85)=1,"중소형",IF((H9812&gt;85)*(H9812&lt;=102)=1,"중형",IF((H9812&gt;102)*(H9812&lt;=135)=1,"중대형","대형"))))</f>
        <v>소형</v>
      </c>
      <c r="G9812" s="146" t="s">
        <v>14609</v>
      </c>
      <c r="H9812" s="146">
        <v>36</v>
      </c>
      <c r="I9812" s="136"/>
      <c r="J9812" s="146">
        <v>140</v>
      </c>
      <c r="K9812" s="137">
        <v>43976</v>
      </c>
      <c r="L9812" s="137">
        <v>44136</v>
      </c>
      <c r="M9812" s="156">
        <f>H9812/3.3</f>
        <v>10.90909090909091</v>
      </c>
      <c r="N9812" s="156">
        <f>I9812/M9812</f>
        <v>0</v>
      </c>
    </row>
    <row r="9813" spans="1:14">
      <c r="A9813" s="143" t="s">
        <v>2829</v>
      </c>
      <c r="B9813" s="143" t="s">
        <v>6539</v>
      </c>
      <c r="C9813" s="143" t="s">
        <v>3161</v>
      </c>
      <c r="D9813" s="143" t="s">
        <v>4713</v>
      </c>
      <c r="E9813" s="143" t="s">
        <v>6540</v>
      </c>
      <c r="F9813" s="143" t="str">
        <f>IF(H9813&lt;=60,"소형",IF((H9813&gt;60)*(H9813&lt;=85)=1,"중소형",IF((H9813&gt;85)*(H9813&lt;=102)=1,"중형",IF((H9813&gt;102)*(H9813&lt;=135)=1,"중대형","대형"))))</f>
        <v>중소형</v>
      </c>
      <c r="G9813" s="143" t="s">
        <v>3623</v>
      </c>
      <c r="H9813" s="143">
        <v>84</v>
      </c>
      <c r="I9813" s="144">
        <v>29500</v>
      </c>
      <c r="J9813" s="143">
        <v>266</v>
      </c>
      <c r="K9813" s="137">
        <v>42795</v>
      </c>
      <c r="L9813" s="137">
        <v>44166</v>
      </c>
      <c r="M9813" s="144">
        <f>H9813/3.3</f>
        <v>25.454545454545457</v>
      </c>
      <c r="N9813" s="144">
        <f>I9813/M9813</f>
        <v>1158.9285714285713</v>
      </c>
    </row>
    <row r="9814" spans="1:14">
      <c r="A9814" s="143" t="s">
        <v>2829</v>
      </c>
      <c r="B9814" s="143" t="s">
        <v>6539</v>
      </c>
      <c r="C9814" s="143" t="s">
        <v>3161</v>
      </c>
      <c r="D9814" s="143" t="s">
        <v>4713</v>
      </c>
      <c r="E9814" s="143" t="s">
        <v>6540</v>
      </c>
      <c r="F9814" s="143" t="str">
        <f>IF(H9814&lt;=60,"소형",IF((H9814&gt;60)*(H9814&lt;=85)=1,"중소형",IF((H9814&gt;85)*(H9814&lt;=102)=1,"중형",IF((H9814&gt;102)*(H9814&lt;=135)=1,"중대형","대형"))))</f>
        <v>중소형</v>
      </c>
      <c r="G9814" s="143" t="s">
        <v>4592</v>
      </c>
      <c r="H9814" s="143">
        <v>84</v>
      </c>
      <c r="I9814" s="144">
        <v>30300</v>
      </c>
      <c r="J9814" s="143">
        <v>264</v>
      </c>
      <c r="K9814" s="137">
        <v>42795</v>
      </c>
      <c r="L9814" s="137">
        <v>44166</v>
      </c>
      <c r="M9814" s="144">
        <f>H9814/3.3</f>
        <v>25.454545454545457</v>
      </c>
      <c r="N9814" s="144">
        <f>I9814/M9814</f>
        <v>1190.3571428571427</v>
      </c>
    </row>
    <row r="9815" spans="1:14">
      <c r="A9815" s="143" t="s">
        <v>2829</v>
      </c>
      <c r="B9815" s="143" t="s">
        <v>6541</v>
      </c>
      <c r="C9815" s="143" t="s">
        <v>3169</v>
      </c>
      <c r="D9815" s="143" t="s">
        <v>3225</v>
      </c>
      <c r="E9815" s="143" t="s">
        <v>6542</v>
      </c>
      <c r="F9815" s="143" t="str">
        <f>IF(H9815&lt;=60,"소형",IF((H9815&gt;60)*(H9815&lt;=85)=1,"중소형",IF((H9815&gt;85)*(H9815&lt;=102)=1,"중형",IF((H9815&gt;102)*(H9815&lt;=135)=1,"중대형","대형"))))</f>
        <v>중소형</v>
      </c>
      <c r="G9815" s="143" t="s">
        <v>4593</v>
      </c>
      <c r="H9815" s="143">
        <v>84</v>
      </c>
      <c r="I9815" s="144">
        <v>44830</v>
      </c>
      <c r="J9815" s="143">
        <v>44</v>
      </c>
      <c r="K9815" s="137">
        <v>42856</v>
      </c>
      <c r="L9815" s="137">
        <v>44166</v>
      </c>
      <c r="M9815" s="144">
        <f>H9815/3.3</f>
        <v>25.454545454545457</v>
      </c>
      <c r="N9815" s="144">
        <f>I9815/M9815</f>
        <v>1761.1785714285713</v>
      </c>
    </row>
    <row r="9816" spans="1:14">
      <c r="A9816" s="143" t="s">
        <v>2829</v>
      </c>
      <c r="B9816" s="143" t="s">
        <v>6541</v>
      </c>
      <c r="C9816" s="143" t="s">
        <v>3169</v>
      </c>
      <c r="D9816" s="143" t="s">
        <v>3225</v>
      </c>
      <c r="E9816" s="143" t="s">
        <v>6542</v>
      </c>
      <c r="F9816" s="143" t="str">
        <f>IF(H9816&lt;=60,"소형",IF((H9816&gt;60)*(H9816&lt;=85)=1,"중소형",IF((H9816&gt;85)*(H9816&lt;=102)=1,"중형",IF((H9816&gt;102)*(H9816&lt;=135)=1,"중대형","대형"))))</f>
        <v>중소형</v>
      </c>
      <c r="G9816" s="143" t="s">
        <v>6543</v>
      </c>
      <c r="H9816" s="143">
        <v>84</v>
      </c>
      <c r="I9816" s="144">
        <v>41910</v>
      </c>
      <c r="J9816" s="143">
        <v>1</v>
      </c>
      <c r="K9816" s="137">
        <v>42856</v>
      </c>
      <c r="L9816" s="137">
        <v>44166</v>
      </c>
      <c r="M9816" s="144">
        <f>H9816/3.3</f>
        <v>25.454545454545457</v>
      </c>
      <c r="N9816" s="144">
        <f>I9816/M9816</f>
        <v>1646.4642857142856</v>
      </c>
    </row>
    <row r="9817" spans="1:14">
      <c r="A9817" s="143" t="s">
        <v>2829</v>
      </c>
      <c r="B9817" s="143" t="s">
        <v>6541</v>
      </c>
      <c r="C9817" s="143" t="s">
        <v>3169</v>
      </c>
      <c r="D9817" s="143" t="s">
        <v>3225</v>
      </c>
      <c r="E9817" s="143" t="s">
        <v>6542</v>
      </c>
      <c r="F9817" s="143" t="str">
        <f>IF(H9817&lt;=60,"소형",IF((H9817&gt;60)*(H9817&lt;=85)=1,"중소형",IF((H9817&gt;85)*(H9817&lt;=102)=1,"중형",IF((H9817&gt;102)*(H9817&lt;=135)=1,"중대형","대형"))))</f>
        <v>중소형</v>
      </c>
      <c r="G9817" s="143" t="s">
        <v>3887</v>
      </c>
      <c r="H9817" s="143">
        <v>84</v>
      </c>
      <c r="I9817" s="144">
        <v>45010</v>
      </c>
      <c r="J9817" s="143">
        <v>43</v>
      </c>
      <c r="K9817" s="137">
        <v>42856</v>
      </c>
      <c r="L9817" s="137">
        <v>44166</v>
      </c>
      <c r="M9817" s="144">
        <f>H9817/3.3</f>
        <v>25.454545454545457</v>
      </c>
      <c r="N9817" s="144">
        <f>I9817/M9817</f>
        <v>1768.2499999999998</v>
      </c>
    </row>
    <row r="9818" spans="1:14">
      <c r="A9818" s="143" t="s">
        <v>2829</v>
      </c>
      <c r="B9818" s="143" t="s">
        <v>6541</v>
      </c>
      <c r="C9818" s="143" t="s">
        <v>3169</v>
      </c>
      <c r="D9818" s="143" t="s">
        <v>3225</v>
      </c>
      <c r="E9818" s="143" t="s">
        <v>6542</v>
      </c>
      <c r="F9818" s="143" t="str">
        <f>IF(H9818&lt;=60,"소형",IF((H9818&gt;60)*(H9818&lt;=85)=1,"중소형",IF((H9818&gt;85)*(H9818&lt;=102)=1,"중형",IF((H9818&gt;102)*(H9818&lt;=135)=1,"중대형","대형"))))</f>
        <v>중소형</v>
      </c>
      <c r="G9818" s="143" t="s">
        <v>3886</v>
      </c>
      <c r="H9818" s="143">
        <v>84</v>
      </c>
      <c r="I9818" s="144">
        <v>45010</v>
      </c>
      <c r="J9818" s="143">
        <v>88</v>
      </c>
      <c r="K9818" s="137">
        <v>42856</v>
      </c>
      <c r="L9818" s="137">
        <v>44166</v>
      </c>
      <c r="M9818" s="144">
        <f>H9818/3.3</f>
        <v>25.454545454545457</v>
      </c>
      <c r="N9818" s="144">
        <f>I9818/M9818</f>
        <v>1768.2499999999998</v>
      </c>
    </row>
    <row r="9819" spans="1:14">
      <c r="A9819" s="143" t="s">
        <v>2829</v>
      </c>
      <c r="B9819" s="143" t="s">
        <v>6544</v>
      </c>
      <c r="C9819" s="143" t="s">
        <v>3167</v>
      </c>
      <c r="D9819" s="143" t="s">
        <v>3388</v>
      </c>
      <c r="E9819" s="143" t="s">
        <v>6545</v>
      </c>
      <c r="F9819" s="143" t="str">
        <f>IF(H9819&lt;=60,"소형",IF((H9819&gt;60)*(H9819&lt;=85)=1,"중소형",IF((H9819&gt;85)*(H9819&lt;=102)=1,"중형",IF((H9819&gt;102)*(H9819&lt;=135)=1,"중대형","대형"))))</f>
        <v>중소형</v>
      </c>
      <c r="G9819" s="143" t="s">
        <v>6546</v>
      </c>
      <c r="H9819" s="143">
        <v>75</v>
      </c>
      <c r="I9819" s="144">
        <v>36990</v>
      </c>
      <c r="J9819" s="143">
        <v>26</v>
      </c>
      <c r="K9819" s="137">
        <v>42887</v>
      </c>
      <c r="L9819" s="137">
        <v>44166</v>
      </c>
      <c r="M9819" s="144">
        <f>H9819/3.3</f>
        <v>22.72727272727273</v>
      </c>
      <c r="N9819" s="144">
        <f>I9819/M9819</f>
        <v>1627.5599999999997</v>
      </c>
    </row>
    <row r="9820" spans="1:14">
      <c r="A9820" s="143" t="s">
        <v>2829</v>
      </c>
      <c r="B9820" s="143" t="s">
        <v>6544</v>
      </c>
      <c r="C9820" s="143" t="s">
        <v>3167</v>
      </c>
      <c r="D9820" s="143" t="s">
        <v>3388</v>
      </c>
      <c r="E9820" s="143" t="s">
        <v>6545</v>
      </c>
      <c r="F9820" s="143" t="str">
        <f>IF(H9820&lt;=60,"소형",IF((H9820&gt;60)*(H9820&lt;=85)=1,"중소형",IF((H9820&gt;85)*(H9820&lt;=102)=1,"중형",IF((H9820&gt;102)*(H9820&lt;=135)=1,"중대형","대형"))))</f>
        <v>중소형</v>
      </c>
      <c r="G9820" s="143" t="s">
        <v>3396</v>
      </c>
      <c r="H9820" s="143">
        <v>84</v>
      </c>
      <c r="I9820" s="144">
        <v>39690</v>
      </c>
      <c r="J9820" s="143">
        <v>76</v>
      </c>
      <c r="K9820" s="137">
        <v>42887</v>
      </c>
      <c r="L9820" s="137">
        <v>44166</v>
      </c>
      <c r="M9820" s="144">
        <f>H9820/3.3</f>
        <v>25.454545454545457</v>
      </c>
      <c r="N9820" s="144">
        <f>I9820/M9820</f>
        <v>1559.2499999999998</v>
      </c>
    </row>
    <row r="9821" spans="1:14">
      <c r="A9821" s="143" t="s">
        <v>2829</v>
      </c>
      <c r="B9821" s="143" t="s">
        <v>6544</v>
      </c>
      <c r="C9821" s="143" t="s">
        <v>3167</v>
      </c>
      <c r="D9821" s="143" t="s">
        <v>3388</v>
      </c>
      <c r="E9821" s="143" t="s">
        <v>6545</v>
      </c>
      <c r="F9821" s="143" t="str">
        <f>IF(H9821&lt;=60,"소형",IF((H9821&gt;60)*(H9821&lt;=85)=1,"중소형",IF((H9821&gt;85)*(H9821&lt;=102)=1,"중형",IF((H9821&gt;102)*(H9821&lt;=135)=1,"중대형","대형"))))</f>
        <v>중소형</v>
      </c>
      <c r="G9821" s="143" t="s">
        <v>6547</v>
      </c>
      <c r="H9821" s="143">
        <v>84</v>
      </c>
      <c r="I9821" s="144">
        <v>39690</v>
      </c>
      <c r="J9821" s="143">
        <v>73</v>
      </c>
      <c r="K9821" s="137">
        <v>42887</v>
      </c>
      <c r="L9821" s="137">
        <v>44166</v>
      </c>
      <c r="M9821" s="144">
        <f>H9821/3.3</f>
        <v>25.454545454545457</v>
      </c>
      <c r="N9821" s="144">
        <f>I9821/M9821</f>
        <v>1559.2499999999998</v>
      </c>
    </row>
    <row r="9822" spans="1:14">
      <c r="A9822" s="143" t="s">
        <v>2829</v>
      </c>
      <c r="B9822" s="143" t="s">
        <v>6544</v>
      </c>
      <c r="C9822" s="143" t="s">
        <v>3167</v>
      </c>
      <c r="D9822" s="143" t="s">
        <v>3388</v>
      </c>
      <c r="E9822" s="143" t="s">
        <v>6545</v>
      </c>
      <c r="F9822" s="143" t="str">
        <f>IF(H9822&lt;=60,"소형",IF((H9822&gt;60)*(H9822&lt;=85)=1,"중소형",IF((H9822&gt;85)*(H9822&lt;=102)=1,"중형",IF((H9822&gt;102)*(H9822&lt;=135)=1,"중대형","대형"))))</f>
        <v>중소형</v>
      </c>
      <c r="G9822" s="143" t="s">
        <v>3544</v>
      </c>
      <c r="H9822" s="143">
        <v>84</v>
      </c>
      <c r="I9822" s="144">
        <v>39190</v>
      </c>
      <c r="J9822" s="143">
        <v>39</v>
      </c>
      <c r="K9822" s="137">
        <v>42887</v>
      </c>
      <c r="L9822" s="137">
        <v>44166</v>
      </c>
      <c r="M9822" s="144">
        <f>H9822/3.3</f>
        <v>25.454545454545457</v>
      </c>
      <c r="N9822" s="144">
        <f>I9822/M9822</f>
        <v>1539.6071428571427</v>
      </c>
    </row>
    <row r="9823" spans="1:14">
      <c r="A9823" s="143" t="s">
        <v>2829</v>
      </c>
      <c r="B9823" s="143" t="s">
        <v>6544</v>
      </c>
      <c r="C9823" s="143" t="s">
        <v>3167</v>
      </c>
      <c r="D9823" s="143" t="s">
        <v>3388</v>
      </c>
      <c r="E9823" s="143" t="s">
        <v>6545</v>
      </c>
      <c r="F9823" s="143" t="str">
        <f>IF(H9823&lt;=60,"소형",IF((H9823&gt;60)*(H9823&lt;=85)=1,"중소형",IF((H9823&gt;85)*(H9823&lt;=102)=1,"중형",IF((H9823&gt;102)*(H9823&lt;=135)=1,"중대형","대형"))))</f>
        <v>중소형</v>
      </c>
      <c r="G9823" s="143" t="s">
        <v>3545</v>
      </c>
      <c r="H9823" s="143">
        <v>84</v>
      </c>
      <c r="I9823" s="144">
        <v>39390</v>
      </c>
      <c r="J9823" s="143">
        <v>110</v>
      </c>
      <c r="K9823" s="137">
        <v>42887</v>
      </c>
      <c r="L9823" s="137">
        <v>44166</v>
      </c>
      <c r="M9823" s="144">
        <f>H9823/3.3</f>
        <v>25.454545454545457</v>
      </c>
      <c r="N9823" s="144">
        <f>I9823/M9823</f>
        <v>1547.4642857142856</v>
      </c>
    </row>
    <row r="9824" spans="1:14">
      <c r="A9824" s="143" t="s">
        <v>2829</v>
      </c>
      <c r="B9824" s="143" t="s">
        <v>6544</v>
      </c>
      <c r="C9824" s="143" t="s">
        <v>3167</v>
      </c>
      <c r="D9824" s="143" t="s">
        <v>3388</v>
      </c>
      <c r="E9824" s="143" t="s">
        <v>6545</v>
      </c>
      <c r="F9824" s="143" t="str">
        <f>IF(H9824&lt;=60,"소형",IF((H9824&gt;60)*(H9824&lt;=85)=1,"중소형",IF((H9824&gt;85)*(H9824&lt;=102)=1,"중형",IF((H9824&gt;102)*(H9824&lt;=135)=1,"중대형","대형"))))</f>
        <v>중형</v>
      </c>
      <c r="G9824" s="143" t="s">
        <v>6367</v>
      </c>
      <c r="H9824" s="143">
        <v>95</v>
      </c>
      <c r="I9824" s="144">
        <v>42990</v>
      </c>
      <c r="J9824" s="143">
        <v>52</v>
      </c>
      <c r="K9824" s="137">
        <v>42887</v>
      </c>
      <c r="L9824" s="137">
        <v>44166</v>
      </c>
      <c r="M9824" s="144">
        <f>H9824/3.3</f>
        <v>28.787878787878789</v>
      </c>
      <c r="N9824" s="144">
        <f>I9824/M9824</f>
        <v>1493.336842105263</v>
      </c>
    </row>
    <row r="9825" spans="1:14">
      <c r="A9825" s="142" t="s">
        <v>2829</v>
      </c>
      <c r="B9825" s="142" t="s">
        <v>6548</v>
      </c>
      <c r="C9825" s="142" t="s">
        <v>3169</v>
      </c>
      <c r="D9825" s="142" t="s">
        <v>3225</v>
      </c>
      <c r="E9825" s="142" t="s">
        <v>6549</v>
      </c>
      <c r="F9825" s="143" t="str">
        <f>IF(H9825&lt;=60,"소형",IF((H9825&gt;60)*(H9825&lt;=85)=1,"중소형",IF((H9825&gt;85)*(H9825&lt;=102)=1,"중형",IF((H9825&gt;102)*(H9825&lt;=135)=1,"중대형","대형"))))</f>
        <v>중소형</v>
      </c>
      <c r="G9825" s="142" t="s">
        <v>3209</v>
      </c>
      <c r="H9825" s="143">
        <v>84</v>
      </c>
      <c r="I9825" s="144">
        <v>55500</v>
      </c>
      <c r="J9825" s="143">
        <v>27</v>
      </c>
      <c r="K9825" s="137">
        <v>43040</v>
      </c>
      <c r="L9825" s="137">
        <v>44166</v>
      </c>
      <c r="M9825" s="144">
        <f>H9825/3.3</f>
        <v>25.454545454545457</v>
      </c>
      <c r="N9825" s="144">
        <f>I9825/M9825</f>
        <v>2180.3571428571427</v>
      </c>
    </row>
    <row r="9826" spans="1:14">
      <c r="A9826" s="142" t="s">
        <v>2829</v>
      </c>
      <c r="B9826" s="142" t="s">
        <v>6548</v>
      </c>
      <c r="C9826" s="142" t="s">
        <v>3169</v>
      </c>
      <c r="D9826" s="142" t="s">
        <v>3225</v>
      </c>
      <c r="E9826" s="142" t="s">
        <v>6549</v>
      </c>
      <c r="F9826" s="143" t="str">
        <f>IF(H9826&lt;=60,"소형",IF((H9826&gt;60)*(H9826&lt;=85)=1,"중소형",IF((H9826&gt;85)*(H9826&lt;=102)=1,"중형",IF((H9826&gt;102)*(H9826&lt;=135)=1,"중대형","대형"))))</f>
        <v>중소형</v>
      </c>
      <c r="G9826" s="142" t="s">
        <v>5840</v>
      </c>
      <c r="H9826" s="143">
        <v>84</v>
      </c>
      <c r="I9826" s="144">
        <v>55760</v>
      </c>
      <c r="J9826" s="143">
        <v>96</v>
      </c>
      <c r="K9826" s="137">
        <v>43040</v>
      </c>
      <c r="L9826" s="137">
        <v>44166</v>
      </c>
      <c r="M9826" s="144">
        <f>H9826/3.3</f>
        <v>25.454545454545457</v>
      </c>
      <c r="N9826" s="144">
        <f>I9826/M9826</f>
        <v>2190.5714285714284</v>
      </c>
    </row>
    <row r="9827" spans="1:14">
      <c r="A9827" s="142" t="s">
        <v>2829</v>
      </c>
      <c r="B9827" s="142" t="s">
        <v>6548</v>
      </c>
      <c r="C9827" s="142" t="s">
        <v>3169</v>
      </c>
      <c r="D9827" s="142" t="s">
        <v>3225</v>
      </c>
      <c r="E9827" s="142" t="s">
        <v>6549</v>
      </c>
      <c r="F9827" s="143" t="str">
        <f>IF(H9827&lt;=60,"소형",IF((H9827&gt;60)*(H9827&lt;=85)=1,"중소형",IF((H9827&gt;85)*(H9827&lt;=102)=1,"중형",IF((H9827&gt;102)*(H9827&lt;=135)=1,"중대형","대형"))))</f>
        <v>중소형</v>
      </c>
      <c r="G9827" s="142" t="s">
        <v>3292</v>
      </c>
      <c r="H9827" s="143">
        <v>84</v>
      </c>
      <c r="I9827" s="144">
        <v>56780</v>
      </c>
      <c r="J9827" s="143">
        <v>27</v>
      </c>
      <c r="K9827" s="137">
        <v>43040</v>
      </c>
      <c r="L9827" s="137">
        <v>44166</v>
      </c>
      <c r="M9827" s="144">
        <f>H9827/3.3</f>
        <v>25.454545454545457</v>
      </c>
      <c r="N9827" s="144">
        <f>I9827/M9827</f>
        <v>2230.6428571428569</v>
      </c>
    </row>
    <row r="9828" spans="1:14">
      <c r="A9828" s="142" t="s">
        <v>2829</v>
      </c>
      <c r="B9828" s="142" t="s">
        <v>6548</v>
      </c>
      <c r="C9828" s="142" t="s">
        <v>3169</v>
      </c>
      <c r="D9828" s="142" t="s">
        <v>3225</v>
      </c>
      <c r="E9828" s="142" t="s">
        <v>6549</v>
      </c>
      <c r="F9828" s="143" t="str">
        <f>IF(H9828&lt;=60,"소형",IF((H9828&gt;60)*(H9828&lt;=85)=1,"중소형",IF((H9828&gt;85)*(H9828&lt;=102)=1,"중형",IF((H9828&gt;102)*(H9828&lt;=135)=1,"중대형","대형"))))</f>
        <v>중소형</v>
      </c>
      <c r="G9828" s="142" t="s">
        <v>5819</v>
      </c>
      <c r="H9828" s="143">
        <v>84</v>
      </c>
      <c r="I9828" s="144">
        <v>52320</v>
      </c>
      <c r="J9828" s="143">
        <v>30</v>
      </c>
      <c r="K9828" s="137">
        <v>43040</v>
      </c>
      <c r="L9828" s="137">
        <v>44166</v>
      </c>
      <c r="M9828" s="144">
        <f>H9828/3.3</f>
        <v>25.454545454545457</v>
      </c>
      <c r="N9828" s="144">
        <f>I9828/M9828</f>
        <v>2055.4285714285711</v>
      </c>
    </row>
    <row r="9829" spans="1:14">
      <c r="A9829" s="142" t="s">
        <v>2829</v>
      </c>
      <c r="B9829" s="142" t="s">
        <v>6548</v>
      </c>
      <c r="C9829" s="142" t="s">
        <v>3169</v>
      </c>
      <c r="D9829" s="142" t="s">
        <v>3225</v>
      </c>
      <c r="E9829" s="142" t="s">
        <v>6549</v>
      </c>
      <c r="F9829" s="143" t="str">
        <f>IF(H9829&lt;=60,"소형",IF((H9829&gt;60)*(H9829&lt;=85)=1,"중소형",IF((H9829&gt;85)*(H9829&lt;=102)=1,"중형",IF((H9829&gt;102)*(H9829&lt;=135)=1,"중대형","대형"))))</f>
        <v>중소형</v>
      </c>
      <c r="G9829" s="142" t="s">
        <v>6550</v>
      </c>
      <c r="H9829" s="143">
        <v>84</v>
      </c>
      <c r="I9829" s="144">
        <v>49200</v>
      </c>
      <c r="J9829" s="143">
        <v>24</v>
      </c>
      <c r="K9829" s="137">
        <v>43040</v>
      </c>
      <c r="L9829" s="137">
        <v>44166</v>
      </c>
      <c r="M9829" s="144">
        <f>H9829/3.3</f>
        <v>25.454545454545457</v>
      </c>
      <c r="N9829" s="144">
        <f>I9829/M9829</f>
        <v>1932.8571428571427</v>
      </c>
    </row>
    <row r="9830" spans="1:14">
      <c r="A9830" s="142" t="s">
        <v>2829</v>
      </c>
      <c r="B9830" s="142" t="s">
        <v>6548</v>
      </c>
      <c r="C9830" s="142" t="s">
        <v>3169</v>
      </c>
      <c r="D9830" s="142" t="s">
        <v>3225</v>
      </c>
      <c r="E9830" s="142" t="s">
        <v>6549</v>
      </c>
      <c r="F9830" s="143" t="str">
        <f>IF(H9830&lt;=60,"소형",IF((H9830&gt;60)*(H9830&lt;=85)=1,"중소형",IF((H9830&gt;85)*(H9830&lt;=102)=1,"중형",IF((H9830&gt;102)*(H9830&lt;=135)=1,"중대형","대형"))))</f>
        <v>대형</v>
      </c>
      <c r="G9830" s="142" t="s">
        <v>6551</v>
      </c>
      <c r="H9830" s="143">
        <v>136</v>
      </c>
      <c r="I9830" s="144">
        <v>73548</v>
      </c>
      <c r="J9830" s="143">
        <v>4</v>
      </c>
      <c r="K9830" s="137">
        <v>43040</v>
      </c>
      <c r="L9830" s="137">
        <v>44166</v>
      </c>
      <c r="M9830" s="144">
        <f>H9830/3.3</f>
        <v>41.212121212121211</v>
      </c>
      <c r="N9830" s="144">
        <f>I9830/M9830</f>
        <v>1784.6205882352942</v>
      </c>
    </row>
    <row r="9831" spans="1:14">
      <c r="A9831" s="142" t="s">
        <v>2829</v>
      </c>
      <c r="B9831" s="142" t="s">
        <v>6548</v>
      </c>
      <c r="C9831" s="142" t="s">
        <v>3169</v>
      </c>
      <c r="D9831" s="142" t="s">
        <v>3225</v>
      </c>
      <c r="E9831" s="142" t="s">
        <v>6549</v>
      </c>
      <c r="F9831" s="143" t="str">
        <f>IF(H9831&lt;=60,"소형",IF((H9831&gt;60)*(H9831&lt;=85)=1,"중소형",IF((H9831&gt;85)*(H9831&lt;=102)=1,"중형",IF((H9831&gt;102)*(H9831&lt;=135)=1,"중대형","대형"))))</f>
        <v>대형</v>
      </c>
      <c r="G9831" s="142" t="s">
        <v>6552</v>
      </c>
      <c r="H9831" s="143">
        <v>137</v>
      </c>
      <c r="I9831" s="144">
        <v>74918</v>
      </c>
      <c r="J9831" s="143">
        <v>1</v>
      </c>
      <c r="K9831" s="137">
        <v>43040</v>
      </c>
      <c r="L9831" s="137">
        <v>44166</v>
      </c>
      <c r="M9831" s="144">
        <f>H9831/3.3</f>
        <v>41.515151515151516</v>
      </c>
      <c r="N9831" s="144">
        <f>I9831/M9831</f>
        <v>1804.5941605839416</v>
      </c>
    </row>
    <row r="9832" spans="1:14">
      <c r="A9832" s="142" t="s">
        <v>2829</v>
      </c>
      <c r="B9832" s="142" t="s">
        <v>6548</v>
      </c>
      <c r="C9832" s="142" t="s">
        <v>3169</v>
      </c>
      <c r="D9832" s="142" t="s">
        <v>3225</v>
      </c>
      <c r="E9832" s="142" t="s">
        <v>6549</v>
      </c>
      <c r="F9832" s="143" t="str">
        <f>IF(H9832&lt;=60,"소형",IF((H9832&gt;60)*(H9832&lt;=85)=1,"중소형",IF((H9832&gt;85)*(H9832&lt;=102)=1,"중형",IF((H9832&gt;102)*(H9832&lt;=135)=1,"중대형","대형"))))</f>
        <v>대형</v>
      </c>
      <c r="G9832" s="142" t="s">
        <v>6553</v>
      </c>
      <c r="H9832" s="143">
        <v>137</v>
      </c>
      <c r="I9832" s="144">
        <v>74918</v>
      </c>
      <c r="J9832" s="143">
        <v>1</v>
      </c>
      <c r="K9832" s="137">
        <v>43040</v>
      </c>
      <c r="L9832" s="137">
        <v>44166</v>
      </c>
      <c r="M9832" s="144">
        <f>H9832/3.3</f>
        <v>41.515151515151516</v>
      </c>
      <c r="N9832" s="144">
        <f>I9832/M9832</f>
        <v>1804.5941605839416</v>
      </c>
    </row>
    <row r="9833" spans="1:14">
      <c r="A9833" s="142" t="s">
        <v>2829</v>
      </c>
      <c r="B9833" s="142" t="s">
        <v>6554</v>
      </c>
      <c r="C9833" s="142" t="s">
        <v>3165</v>
      </c>
      <c r="D9833" s="142" t="s">
        <v>3207</v>
      </c>
      <c r="E9833" s="142" t="s">
        <v>6555</v>
      </c>
      <c r="F9833" s="143" t="str">
        <f>IF(H9833&lt;=60,"소형",IF((H9833&gt;60)*(H9833&lt;=85)=1,"중소형",IF((H9833&gt;85)*(H9833&lt;=102)=1,"중형",IF((H9833&gt;102)*(H9833&lt;=135)=1,"중대형","대형"))))</f>
        <v>소형</v>
      </c>
      <c r="G9833" s="142" t="s">
        <v>6556</v>
      </c>
      <c r="H9833" s="143">
        <v>43</v>
      </c>
      <c r="I9833" s="144">
        <v>16390</v>
      </c>
      <c r="J9833" s="143">
        <v>100</v>
      </c>
      <c r="K9833" s="137">
        <v>43070</v>
      </c>
      <c r="L9833" s="137">
        <v>44166</v>
      </c>
      <c r="M9833" s="144">
        <f>H9833/3.3</f>
        <v>13.030303030303031</v>
      </c>
      <c r="N9833" s="144">
        <f>I9833/M9833</f>
        <v>1257.8372093023254</v>
      </c>
    </row>
    <row r="9834" spans="1:14">
      <c r="A9834" s="142" t="s">
        <v>2829</v>
      </c>
      <c r="B9834" s="142" t="s">
        <v>6554</v>
      </c>
      <c r="C9834" s="142" t="s">
        <v>3165</v>
      </c>
      <c r="D9834" s="142" t="s">
        <v>3207</v>
      </c>
      <c r="E9834" s="142" t="s">
        <v>6555</v>
      </c>
      <c r="F9834" s="143" t="str">
        <f>IF(H9834&lt;=60,"소형",IF((H9834&gt;60)*(H9834&lt;=85)=1,"중소형",IF((H9834&gt;85)*(H9834&lt;=102)=1,"중형",IF((H9834&gt;102)*(H9834&lt;=135)=1,"중대형","대형"))))</f>
        <v>소형</v>
      </c>
      <c r="G9834" s="142" t="s">
        <v>6433</v>
      </c>
      <c r="H9834" s="143">
        <v>59</v>
      </c>
      <c r="I9834" s="144">
        <v>21020</v>
      </c>
      <c r="J9834" s="143">
        <v>879</v>
      </c>
      <c r="K9834" s="137">
        <v>43070</v>
      </c>
      <c r="L9834" s="137">
        <v>44166</v>
      </c>
      <c r="M9834" s="144">
        <f>H9834/3.3</f>
        <v>17.878787878787879</v>
      </c>
      <c r="N9834" s="144">
        <f>I9834/M9834</f>
        <v>1175.6949152542372</v>
      </c>
    </row>
    <row r="9835" spans="1:14">
      <c r="A9835" s="142" t="s">
        <v>2829</v>
      </c>
      <c r="B9835" s="142" t="s">
        <v>6554</v>
      </c>
      <c r="C9835" s="142" t="s">
        <v>3165</v>
      </c>
      <c r="D9835" s="142" t="s">
        <v>3207</v>
      </c>
      <c r="E9835" s="142" t="s">
        <v>6555</v>
      </c>
      <c r="F9835" s="143" t="str">
        <f>IF(H9835&lt;=60,"소형",IF((H9835&gt;60)*(H9835&lt;=85)=1,"중소형",IF((H9835&gt;85)*(H9835&lt;=102)=1,"중형",IF((H9835&gt;102)*(H9835&lt;=135)=1,"중대형","대형"))))</f>
        <v>중소형</v>
      </c>
      <c r="G9835" s="142" t="s">
        <v>6557</v>
      </c>
      <c r="H9835" s="143">
        <v>72</v>
      </c>
      <c r="I9835" s="144">
        <v>24830</v>
      </c>
      <c r="J9835" s="143">
        <v>477</v>
      </c>
      <c r="K9835" s="137">
        <v>43070</v>
      </c>
      <c r="L9835" s="137">
        <v>44166</v>
      </c>
      <c r="M9835" s="144">
        <f>H9835/3.3</f>
        <v>21.81818181818182</v>
      </c>
      <c r="N9835" s="144">
        <f>I9835/M9835</f>
        <v>1138.0416666666665</v>
      </c>
    </row>
    <row r="9836" spans="1:14">
      <c r="A9836" s="142" t="s">
        <v>2829</v>
      </c>
      <c r="B9836" s="142" t="s">
        <v>6554</v>
      </c>
      <c r="C9836" s="142" t="s">
        <v>3165</v>
      </c>
      <c r="D9836" s="142" t="s">
        <v>3207</v>
      </c>
      <c r="E9836" s="142" t="s">
        <v>6555</v>
      </c>
      <c r="F9836" s="143" t="str">
        <f>IF(H9836&lt;=60,"소형",IF((H9836&gt;60)*(H9836&lt;=85)=1,"중소형",IF((H9836&gt;85)*(H9836&lt;=102)=1,"중형",IF((H9836&gt;102)*(H9836&lt;=135)=1,"중대형","대형"))))</f>
        <v>중소형</v>
      </c>
      <c r="G9836" s="142" t="s">
        <v>6558</v>
      </c>
      <c r="H9836" s="143">
        <v>75</v>
      </c>
      <c r="I9836" s="144">
        <v>25190</v>
      </c>
      <c r="J9836" s="143">
        <v>363</v>
      </c>
      <c r="K9836" s="137">
        <v>43070</v>
      </c>
      <c r="L9836" s="137">
        <v>44166</v>
      </c>
      <c r="M9836" s="144">
        <f>H9836/3.3</f>
        <v>22.72727272727273</v>
      </c>
      <c r="N9836" s="144">
        <f>I9836/M9836</f>
        <v>1108.3599999999999</v>
      </c>
    </row>
    <row r="9837" spans="1:14">
      <c r="A9837" s="142" t="s">
        <v>2829</v>
      </c>
      <c r="B9837" s="142" t="s">
        <v>6554</v>
      </c>
      <c r="C9837" s="142" t="s">
        <v>3165</v>
      </c>
      <c r="D9837" s="142" t="s">
        <v>3207</v>
      </c>
      <c r="E9837" s="142" t="s">
        <v>6555</v>
      </c>
      <c r="F9837" s="143" t="str">
        <f>IF(H9837&lt;=60,"소형",IF((H9837&gt;60)*(H9837&lt;=85)=1,"중소형",IF((H9837&gt;85)*(H9837&lt;=102)=1,"중형",IF((H9837&gt;102)*(H9837&lt;=135)=1,"중대형","대형"))))</f>
        <v>중소형</v>
      </c>
      <c r="G9837" s="142" t="s">
        <v>6559</v>
      </c>
      <c r="H9837" s="143">
        <v>84</v>
      </c>
      <c r="I9837" s="144">
        <v>28460</v>
      </c>
      <c r="J9837" s="143">
        <v>448</v>
      </c>
      <c r="K9837" s="137">
        <v>43070</v>
      </c>
      <c r="L9837" s="137">
        <v>44166</v>
      </c>
      <c r="M9837" s="144">
        <f>H9837/3.3</f>
        <v>25.454545454545457</v>
      </c>
      <c r="N9837" s="144">
        <f>I9837/M9837</f>
        <v>1118.0714285714284</v>
      </c>
    </row>
    <row r="9838" spans="1:14">
      <c r="A9838" s="142" t="s">
        <v>2829</v>
      </c>
      <c r="B9838" s="142" t="s">
        <v>6864</v>
      </c>
      <c r="C9838" s="142" t="s">
        <v>3167</v>
      </c>
      <c r="D9838" s="142" t="s">
        <v>3210</v>
      </c>
      <c r="E9838" s="142" t="s">
        <v>6865</v>
      </c>
      <c r="F9838" s="143" t="str">
        <f>IF(H9838&lt;=60,"소형",IF((H9838&gt;60)*(H9838&lt;=85)=1,"중소형",IF((H9838&gt;85)*(H9838&lt;=102)=1,"중형",IF((H9838&gt;102)*(H9838&lt;=135)=1,"중대형","대형"))))</f>
        <v>중소형</v>
      </c>
      <c r="G9838" s="142" t="s">
        <v>3291</v>
      </c>
      <c r="H9838" s="143">
        <v>84</v>
      </c>
      <c r="I9838" s="139" t="s">
        <v>3211</v>
      </c>
      <c r="J9838" s="143">
        <v>498</v>
      </c>
      <c r="K9838" s="137">
        <v>43101</v>
      </c>
      <c r="L9838" s="137">
        <v>44166</v>
      </c>
      <c r="M9838" s="144">
        <f>H9838/3.3</f>
        <v>25.454545454545457</v>
      </c>
      <c r="N9838" s="144" t="e">
        <f>I9838/M9838</f>
        <v>#VALUE!</v>
      </c>
    </row>
    <row r="9839" spans="1:14">
      <c r="A9839" s="142" t="s">
        <v>2829</v>
      </c>
      <c r="B9839" s="142" t="s">
        <v>6864</v>
      </c>
      <c r="C9839" s="142" t="s">
        <v>3167</v>
      </c>
      <c r="D9839" s="142" t="s">
        <v>3210</v>
      </c>
      <c r="E9839" s="142" t="s">
        <v>6865</v>
      </c>
      <c r="F9839" s="143" t="str">
        <f>IF(H9839&lt;=60,"소형",IF((H9839&gt;60)*(H9839&lt;=85)=1,"중소형",IF((H9839&gt;85)*(H9839&lt;=102)=1,"중형",IF((H9839&gt;102)*(H9839&lt;=135)=1,"중대형","대형"))))</f>
        <v>중소형</v>
      </c>
      <c r="G9839" s="142" t="s">
        <v>4215</v>
      </c>
      <c r="H9839" s="143">
        <v>84</v>
      </c>
      <c r="I9839" s="139" t="s">
        <v>3211</v>
      </c>
      <c r="J9839" s="143">
        <v>364</v>
      </c>
      <c r="K9839" s="137">
        <v>43101</v>
      </c>
      <c r="L9839" s="137">
        <v>44166</v>
      </c>
      <c r="M9839" s="144">
        <f>H9839/3.3</f>
        <v>25.454545454545457</v>
      </c>
      <c r="N9839" s="144" t="e">
        <f>I9839/M9839</f>
        <v>#VALUE!</v>
      </c>
    </row>
    <row r="9840" spans="1:14">
      <c r="A9840" s="142" t="s">
        <v>2829</v>
      </c>
      <c r="B9840" s="142" t="s">
        <v>6864</v>
      </c>
      <c r="C9840" s="142" t="s">
        <v>3167</v>
      </c>
      <c r="D9840" s="142" t="s">
        <v>3210</v>
      </c>
      <c r="E9840" s="142" t="s">
        <v>6865</v>
      </c>
      <c r="F9840" s="143" t="str">
        <f>IF(H9840&lt;=60,"소형",IF((H9840&gt;60)*(H9840&lt;=85)=1,"중소형",IF((H9840&gt;85)*(H9840&lt;=102)=1,"중형",IF((H9840&gt;102)*(H9840&lt;=135)=1,"중대형","대형"))))</f>
        <v>중소형</v>
      </c>
      <c r="G9840" s="142" t="s">
        <v>3292</v>
      </c>
      <c r="H9840" s="143">
        <v>84</v>
      </c>
      <c r="I9840" s="139" t="s">
        <v>3211</v>
      </c>
      <c r="J9840" s="143">
        <v>234</v>
      </c>
      <c r="K9840" s="137">
        <v>43101</v>
      </c>
      <c r="L9840" s="137">
        <v>44166</v>
      </c>
      <c r="M9840" s="144">
        <f>H9840/3.3</f>
        <v>25.454545454545457</v>
      </c>
      <c r="N9840" s="144" t="e">
        <f>I9840/M9840</f>
        <v>#VALUE!</v>
      </c>
    </row>
    <row r="9841" spans="1:14">
      <c r="A9841" s="142" t="s">
        <v>2829</v>
      </c>
      <c r="B9841" s="142" t="s">
        <v>6910</v>
      </c>
      <c r="C9841" s="142" t="s">
        <v>3163</v>
      </c>
      <c r="D9841" s="142" t="s">
        <v>6911</v>
      </c>
      <c r="E9841" s="142" t="s">
        <v>6912</v>
      </c>
      <c r="F9841" s="143" t="str">
        <f>IF(H9841&lt;=60,"소형",IF((H9841&gt;60)*(H9841&lt;=85)=1,"중소형",IF((H9841&gt;85)*(H9841&lt;=102)=1,"중형",IF((H9841&gt;102)*(H9841&lt;=135)=1,"중대형","대형"))))</f>
        <v>소형</v>
      </c>
      <c r="G9841" s="142" t="s">
        <v>3985</v>
      </c>
      <c r="H9841" s="143">
        <v>59</v>
      </c>
      <c r="I9841" s="144">
        <v>84500</v>
      </c>
      <c r="J9841" s="143">
        <v>231</v>
      </c>
      <c r="K9841" s="137">
        <v>43101</v>
      </c>
      <c r="L9841" s="137">
        <v>44166</v>
      </c>
      <c r="M9841" s="144">
        <f>H9841/3.3</f>
        <v>17.878787878787879</v>
      </c>
      <c r="N9841" s="144">
        <f>I9841/M9841</f>
        <v>4726.2711864406783</v>
      </c>
    </row>
    <row r="9842" spans="1:14">
      <c r="A9842" s="142" t="s">
        <v>2829</v>
      </c>
      <c r="B9842" s="142" t="s">
        <v>6910</v>
      </c>
      <c r="C9842" s="142" t="s">
        <v>3163</v>
      </c>
      <c r="D9842" s="142" t="s">
        <v>6911</v>
      </c>
      <c r="E9842" s="142" t="s">
        <v>6912</v>
      </c>
      <c r="F9842" s="143" t="str">
        <f>IF(H9842&lt;=60,"소형",IF((H9842&gt;60)*(H9842&lt;=85)=1,"중소형",IF((H9842&gt;85)*(H9842&lt;=102)=1,"중형",IF((H9842&gt;102)*(H9842&lt;=135)=1,"중대형","대형"))))</f>
        <v>소형</v>
      </c>
      <c r="G9842" s="142" t="s">
        <v>6913</v>
      </c>
      <c r="H9842" s="143">
        <v>59</v>
      </c>
      <c r="I9842" s="144">
        <v>82600</v>
      </c>
      <c r="J9842" s="143">
        <v>85</v>
      </c>
      <c r="K9842" s="137">
        <v>43101</v>
      </c>
      <c r="L9842" s="137">
        <v>44166</v>
      </c>
      <c r="M9842" s="144">
        <f>H9842/3.3</f>
        <v>17.878787878787879</v>
      </c>
      <c r="N9842" s="144">
        <f>I9842/M9842</f>
        <v>4620</v>
      </c>
    </row>
    <row r="9843" spans="1:14">
      <c r="A9843" s="142" t="s">
        <v>2829</v>
      </c>
      <c r="B9843" s="142" t="s">
        <v>6910</v>
      </c>
      <c r="C9843" s="142" t="s">
        <v>3163</v>
      </c>
      <c r="D9843" s="142" t="s">
        <v>6911</v>
      </c>
      <c r="E9843" s="142" t="s">
        <v>6912</v>
      </c>
      <c r="F9843" s="143" t="str">
        <f>IF(H9843&lt;=60,"소형",IF((H9843&gt;60)*(H9843&lt;=85)=1,"중소형",IF((H9843&gt;85)*(H9843&lt;=102)=1,"중형",IF((H9843&gt;102)*(H9843&lt;=135)=1,"중대형","대형"))))</f>
        <v>중소형</v>
      </c>
      <c r="G9843" s="142" t="s">
        <v>4172</v>
      </c>
      <c r="H9843" s="143">
        <v>84</v>
      </c>
      <c r="I9843" s="144">
        <v>100000</v>
      </c>
      <c r="J9843" s="143">
        <v>105</v>
      </c>
      <c r="K9843" s="137">
        <v>43101</v>
      </c>
      <c r="L9843" s="137">
        <v>44166</v>
      </c>
      <c r="M9843" s="144">
        <f>H9843/3.3</f>
        <v>25.454545454545457</v>
      </c>
      <c r="N9843" s="144">
        <f>I9843/M9843</f>
        <v>3928.5714285714284</v>
      </c>
    </row>
    <row r="9844" spans="1:14">
      <c r="A9844" s="142" t="s">
        <v>2829</v>
      </c>
      <c r="B9844" s="142" t="s">
        <v>6910</v>
      </c>
      <c r="C9844" s="142" t="s">
        <v>3163</v>
      </c>
      <c r="D9844" s="142" t="s">
        <v>6911</v>
      </c>
      <c r="E9844" s="142" t="s">
        <v>6912</v>
      </c>
      <c r="F9844" s="143" t="str">
        <f>IF(H9844&lt;=60,"소형",IF((H9844&gt;60)*(H9844&lt;=85)=1,"중소형",IF((H9844&gt;85)*(H9844&lt;=102)=1,"중형",IF((H9844&gt;102)*(H9844&lt;=135)=1,"중대형","대형"))))</f>
        <v>중소형</v>
      </c>
      <c r="G9844" s="142" t="s">
        <v>3957</v>
      </c>
      <c r="H9844" s="143">
        <v>84</v>
      </c>
      <c r="I9844" s="144">
        <v>108300</v>
      </c>
      <c r="J9844" s="143">
        <v>517</v>
      </c>
      <c r="K9844" s="137">
        <v>43101</v>
      </c>
      <c r="L9844" s="137">
        <v>44166</v>
      </c>
      <c r="M9844" s="144">
        <f>H9844/3.3</f>
        <v>25.454545454545457</v>
      </c>
      <c r="N9844" s="144">
        <f>I9844/M9844</f>
        <v>4254.6428571428569</v>
      </c>
    </row>
    <row r="9845" spans="1:14">
      <c r="A9845" s="142" t="s">
        <v>2829</v>
      </c>
      <c r="B9845" s="142" t="s">
        <v>6910</v>
      </c>
      <c r="C9845" s="142" t="s">
        <v>3163</v>
      </c>
      <c r="D9845" s="142" t="s">
        <v>6911</v>
      </c>
      <c r="E9845" s="142" t="s">
        <v>6912</v>
      </c>
      <c r="F9845" s="143" t="str">
        <f>IF(H9845&lt;=60,"소형",IF((H9845&gt;60)*(H9845&lt;=85)=1,"중소형",IF((H9845&gt;85)*(H9845&lt;=102)=1,"중형",IF((H9845&gt;102)*(H9845&lt;=135)=1,"중대형","대형"))))</f>
        <v>중소형</v>
      </c>
      <c r="G9845" s="142" t="s">
        <v>6914</v>
      </c>
      <c r="H9845" s="143">
        <v>84</v>
      </c>
      <c r="I9845" s="144">
        <v>106700</v>
      </c>
      <c r="J9845" s="143">
        <v>39</v>
      </c>
      <c r="K9845" s="137">
        <v>43101</v>
      </c>
      <c r="L9845" s="137">
        <v>44166</v>
      </c>
      <c r="M9845" s="144">
        <f>H9845/3.3</f>
        <v>25.454545454545457</v>
      </c>
      <c r="N9845" s="144">
        <f>I9845/M9845</f>
        <v>4191.7857142857138</v>
      </c>
    </row>
    <row r="9846" spans="1:14">
      <c r="A9846" s="142" t="s">
        <v>2829</v>
      </c>
      <c r="B9846" s="142" t="s">
        <v>6910</v>
      </c>
      <c r="C9846" s="142" t="s">
        <v>3163</v>
      </c>
      <c r="D9846" s="142" t="s">
        <v>6911</v>
      </c>
      <c r="E9846" s="142" t="s">
        <v>6912</v>
      </c>
      <c r="F9846" s="143" t="str">
        <f>IF(H9846&lt;=60,"소형",IF((H9846&gt;60)*(H9846&lt;=85)=1,"중소형",IF((H9846&gt;85)*(H9846&lt;=102)=1,"중형",IF((H9846&gt;102)*(H9846&lt;=135)=1,"중대형","대형"))))</f>
        <v>중소형</v>
      </c>
      <c r="G9846" s="142" t="s">
        <v>5821</v>
      </c>
      <c r="H9846" s="143">
        <v>84</v>
      </c>
      <c r="I9846" s="144">
        <v>109600</v>
      </c>
      <c r="J9846" s="143">
        <v>91</v>
      </c>
      <c r="K9846" s="137">
        <v>43101</v>
      </c>
      <c r="L9846" s="137">
        <v>44166</v>
      </c>
      <c r="M9846" s="144">
        <f>H9846/3.3</f>
        <v>25.454545454545457</v>
      </c>
      <c r="N9846" s="144">
        <f>I9846/M9846</f>
        <v>4305.7142857142853</v>
      </c>
    </row>
    <row r="9847" spans="1:14">
      <c r="A9847" s="142" t="s">
        <v>2829</v>
      </c>
      <c r="B9847" s="142" t="s">
        <v>6910</v>
      </c>
      <c r="C9847" s="142" t="s">
        <v>3163</v>
      </c>
      <c r="D9847" s="142" t="s">
        <v>6911</v>
      </c>
      <c r="E9847" s="142" t="s">
        <v>6912</v>
      </c>
      <c r="F9847" s="143" t="str">
        <f>IF(H9847&lt;=60,"소형",IF((H9847&gt;60)*(H9847&lt;=85)=1,"중소형",IF((H9847&gt;85)*(H9847&lt;=102)=1,"중형",IF((H9847&gt;102)*(H9847&lt;=135)=1,"중대형","대형"))))</f>
        <v>중형</v>
      </c>
      <c r="G9847" s="142" t="s">
        <v>6736</v>
      </c>
      <c r="H9847" s="143">
        <v>101</v>
      </c>
      <c r="I9847" s="144">
        <v>104900</v>
      </c>
      <c r="J9847" s="143">
        <v>126</v>
      </c>
      <c r="K9847" s="137">
        <v>43101</v>
      </c>
      <c r="L9847" s="137">
        <v>44166</v>
      </c>
      <c r="M9847" s="144">
        <f>H9847/3.3</f>
        <v>30.606060606060609</v>
      </c>
      <c r="N9847" s="144">
        <f>I9847/M9847</f>
        <v>3427.4257425742571</v>
      </c>
    </row>
    <row r="9848" spans="1:14">
      <c r="A9848" s="142" t="s">
        <v>2829</v>
      </c>
      <c r="B9848" s="142" t="s">
        <v>6910</v>
      </c>
      <c r="C9848" s="142" t="s">
        <v>3163</v>
      </c>
      <c r="D9848" s="142" t="s">
        <v>6911</v>
      </c>
      <c r="E9848" s="142" t="s">
        <v>6912</v>
      </c>
      <c r="F9848" s="143" t="str">
        <f>IF(H9848&lt;=60,"소형",IF((H9848&gt;60)*(H9848&lt;=85)=1,"중소형",IF((H9848&gt;85)*(H9848&lt;=102)=1,"중형",IF((H9848&gt;102)*(H9848&lt;=135)=1,"중대형","대형"))))</f>
        <v>중형</v>
      </c>
      <c r="G9848" s="142" t="s">
        <v>6915</v>
      </c>
      <c r="H9848" s="143">
        <v>101</v>
      </c>
      <c r="I9848" s="144">
        <v>105300</v>
      </c>
      <c r="J9848" s="143">
        <v>24</v>
      </c>
      <c r="K9848" s="137">
        <v>43101</v>
      </c>
      <c r="L9848" s="137">
        <v>44166</v>
      </c>
      <c r="M9848" s="144">
        <f>H9848/3.3</f>
        <v>30.606060606060609</v>
      </c>
      <c r="N9848" s="144">
        <f>I9848/M9848</f>
        <v>3440.4950495049502</v>
      </c>
    </row>
    <row r="9849" spans="1:14">
      <c r="A9849" s="142" t="s">
        <v>2829</v>
      </c>
      <c r="B9849" s="142" t="s">
        <v>6910</v>
      </c>
      <c r="C9849" s="142" t="s">
        <v>3163</v>
      </c>
      <c r="D9849" s="142" t="s">
        <v>6911</v>
      </c>
      <c r="E9849" s="142" t="s">
        <v>6912</v>
      </c>
      <c r="F9849" s="143" t="str">
        <f>IF(H9849&lt;=60,"소형",IF((H9849&gt;60)*(H9849&lt;=85)=1,"중소형",IF((H9849&gt;85)*(H9849&lt;=102)=1,"중형",IF((H9849&gt;102)*(H9849&lt;=135)=1,"중대형","대형"))))</f>
        <v>중대형</v>
      </c>
      <c r="G9849" s="142" t="s">
        <v>6916</v>
      </c>
      <c r="H9849" s="143">
        <v>114</v>
      </c>
      <c r="I9849" s="144">
        <v>123900</v>
      </c>
      <c r="J9849" s="143">
        <v>95</v>
      </c>
      <c r="K9849" s="137">
        <v>43101</v>
      </c>
      <c r="L9849" s="137">
        <v>44166</v>
      </c>
      <c r="M9849" s="144">
        <f>H9849/3.3</f>
        <v>34.545454545454547</v>
      </c>
      <c r="N9849" s="144">
        <f>I9849/M9849</f>
        <v>3586.5789473684208</v>
      </c>
    </row>
    <row r="9850" spans="1:14">
      <c r="A9850" s="142" t="s">
        <v>2829</v>
      </c>
      <c r="B9850" s="142" t="s">
        <v>6910</v>
      </c>
      <c r="C9850" s="142" t="s">
        <v>3163</v>
      </c>
      <c r="D9850" s="142" t="s">
        <v>6911</v>
      </c>
      <c r="E9850" s="142" t="s">
        <v>6912</v>
      </c>
      <c r="F9850" s="143" t="str">
        <f>IF(H9850&lt;=60,"소형",IF((H9850&gt;60)*(H9850&lt;=85)=1,"중소형",IF((H9850&gt;85)*(H9850&lt;=102)=1,"중형",IF((H9850&gt;102)*(H9850&lt;=135)=1,"중대형","대형"))))</f>
        <v>중대형</v>
      </c>
      <c r="G9850" s="142" t="s">
        <v>6917</v>
      </c>
      <c r="H9850" s="143">
        <v>117</v>
      </c>
      <c r="I9850" s="139" t="s">
        <v>3211</v>
      </c>
      <c r="J9850" s="143">
        <v>2</v>
      </c>
      <c r="K9850" s="137">
        <v>43101</v>
      </c>
      <c r="L9850" s="137">
        <v>44166</v>
      </c>
      <c r="M9850" s="144">
        <f>H9850/3.3</f>
        <v>35.454545454545453</v>
      </c>
      <c r="N9850" s="144" t="e">
        <f>I9850/M9850</f>
        <v>#VALUE!</v>
      </c>
    </row>
    <row r="9851" spans="1:14">
      <c r="A9851" s="142" t="s">
        <v>2829</v>
      </c>
      <c r="B9851" s="142" t="s">
        <v>6910</v>
      </c>
      <c r="C9851" s="142" t="s">
        <v>3163</v>
      </c>
      <c r="D9851" s="142" t="s">
        <v>6911</v>
      </c>
      <c r="E9851" s="142" t="s">
        <v>6912</v>
      </c>
      <c r="F9851" s="143" t="str">
        <f>IF(H9851&lt;=60,"소형",IF((H9851&gt;60)*(H9851&lt;=85)=1,"중소형",IF((H9851&gt;85)*(H9851&lt;=102)=1,"중형",IF((H9851&gt;102)*(H9851&lt;=135)=1,"중대형","대형"))))</f>
        <v>대형</v>
      </c>
      <c r="G9851" s="142" t="s">
        <v>6918</v>
      </c>
      <c r="H9851" s="143">
        <v>159</v>
      </c>
      <c r="I9851" s="139" t="s">
        <v>3211</v>
      </c>
      <c r="J9851" s="143">
        <v>1</v>
      </c>
      <c r="K9851" s="137">
        <v>43101</v>
      </c>
      <c r="L9851" s="137">
        <v>44166</v>
      </c>
      <c r="M9851" s="144">
        <f>H9851/3.3</f>
        <v>48.181818181818187</v>
      </c>
      <c r="N9851" s="144" t="e">
        <f>I9851/M9851</f>
        <v>#VALUE!</v>
      </c>
    </row>
    <row r="9852" spans="1:14">
      <c r="A9852" s="142" t="s">
        <v>2829</v>
      </c>
      <c r="B9852" s="142" t="s">
        <v>6910</v>
      </c>
      <c r="C9852" s="142" t="s">
        <v>3163</v>
      </c>
      <c r="D9852" s="142" t="s">
        <v>6911</v>
      </c>
      <c r="E9852" s="142" t="s">
        <v>6912</v>
      </c>
      <c r="F9852" s="143" t="str">
        <f>IF(H9852&lt;=60,"소형",IF((H9852&gt;60)*(H9852&lt;=85)=1,"중소형",IF((H9852&gt;85)*(H9852&lt;=102)=1,"중형",IF((H9852&gt;102)*(H9852&lt;=135)=1,"중대형","대형"))))</f>
        <v>대형</v>
      </c>
      <c r="G9852" s="142" t="s">
        <v>6919</v>
      </c>
      <c r="H9852" s="143">
        <v>159</v>
      </c>
      <c r="I9852" s="139" t="s">
        <v>3211</v>
      </c>
      <c r="J9852" s="143">
        <v>1</v>
      </c>
      <c r="K9852" s="137">
        <v>43101</v>
      </c>
      <c r="L9852" s="137">
        <v>44166</v>
      </c>
      <c r="M9852" s="144">
        <f>H9852/3.3</f>
        <v>48.181818181818187</v>
      </c>
      <c r="N9852" s="144" t="e">
        <f>I9852/M9852</f>
        <v>#VALUE!</v>
      </c>
    </row>
    <row r="9853" spans="1:14">
      <c r="A9853" s="142" t="s">
        <v>2829</v>
      </c>
      <c r="B9853" s="142" t="s">
        <v>6933</v>
      </c>
      <c r="C9853" s="142" t="s">
        <v>3166</v>
      </c>
      <c r="D9853" s="142" t="s">
        <v>3744</v>
      </c>
      <c r="E9853" s="142" t="s">
        <v>6934</v>
      </c>
      <c r="F9853" s="143" t="str">
        <f>IF(H9853&lt;=60,"소형",IF((H9853&gt;60)*(H9853&lt;=85)=1,"중소형",IF((H9853&gt;85)*(H9853&lt;=102)=1,"중형",IF((H9853&gt;102)*(H9853&lt;=135)=1,"중대형","대형"))))</f>
        <v>중소형</v>
      </c>
      <c r="G9853" s="142" t="s">
        <v>6557</v>
      </c>
      <c r="H9853" s="143">
        <v>72</v>
      </c>
      <c r="I9853" s="144">
        <v>26870</v>
      </c>
      <c r="J9853" s="143">
        <v>592</v>
      </c>
      <c r="K9853" s="137">
        <v>43132</v>
      </c>
      <c r="L9853" s="137">
        <v>44166</v>
      </c>
      <c r="M9853" s="144">
        <f>H9853/3.3</f>
        <v>21.81818181818182</v>
      </c>
      <c r="N9853" s="144">
        <f>I9853/M9853</f>
        <v>1231.5416666666665</v>
      </c>
    </row>
    <row r="9854" spans="1:14">
      <c r="A9854" s="142" t="s">
        <v>2829</v>
      </c>
      <c r="B9854" s="142" t="s">
        <v>6933</v>
      </c>
      <c r="C9854" s="142" t="s">
        <v>3166</v>
      </c>
      <c r="D9854" s="142" t="s">
        <v>3744</v>
      </c>
      <c r="E9854" s="142" t="s">
        <v>6934</v>
      </c>
      <c r="F9854" s="143" t="str">
        <f>IF(H9854&lt;=60,"소형",IF((H9854&gt;60)*(H9854&lt;=85)=1,"중소형",IF((H9854&gt;85)*(H9854&lt;=102)=1,"중형",IF((H9854&gt;102)*(H9854&lt;=135)=1,"중대형","대형"))))</f>
        <v>중소형</v>
      </c>
      <c r="G9854" s="142" t="s">
        <v>6072</v>
      </c>
      <c r="H9854" s="143">
        <v>84</v>
      </c>
      <c r="I9854" s="144">
        <v>30620</v>
      </c>
      <c r="J9854" s="143">
        <v>296</v>
      </c>
      <c r="K9854" s="137">
        <v>43132</v>
      </c>
      <c r="L9854" s="137">
        <v>44166</v>
      </c>
      <c r="M9854" s="144">
        <f>H9854/3.3</f>
        <v>25.454545454545457</v>
      </c>
      <c r="N9854" s="144">
        <f>I9854/M9854</f>
        <v>1202.9285714285713</v>
      </c>
    </row>
    <row r="9855" spans="1:14">
      <c r="A9855" s="142" t="s">
        <v>2829</v>
      </c>
      <c r="B9855" s="142" t="s">
        <v>7049</v>
      </c>
      <c r="C9855" s="142" t="s">
        <v>3163</v>
      </c>
      <c r="D9855" s="142" t="s">
        <v>3335</v>
      </c>
      <c r="E9855" s="142" t="s">
        <v>7050</v>
      </c>
      <c r="F9855" s="143" t="str">
        <f>IF(H9855&lt;=60,"소형",IF((H9855&gt;60)*(H9855&lt;=85)=1,"중소형",IF((H9855&gt;85)*(H9855&lt;=102)=1,"중형",IF((H9855&gt;102)*(H9855&lt;=135)=1,"중대형","대형"))))</f>
        <v>중소형</v>
      </c>
      <c r="G9855" s="142" t="s">
        <v>3209</v>
      </c>
      <c r="H9855" s="143">
        <v>84</v>
      </c>
      <c r="I9855" s="144">
        <v>35100</v>
      </c>
      <c r="J9855" s="143">
        <v>139</v>
      </c>
      <c r="K9855" s="137">
        <v>43160</v>
      </c>
      <c r="L9855" s="137">
        <v>44166</v>
      </c>
      <c r="M9855" s="144">
        <f>H9855/3.3</f>
        <v>25.454545454545457</v>
      </c>
      <c r="N9855" s="144">
        <f>I9855/M9855</f>
        <v>1378.9285714285713</v>
      </c>
    </row>
    <row r="9856" spans="1:14">
      <c r="A9856" s="142" t="s">
        <v>2829</v>
      </c>
      <c r="B9856" s="142" t="s">
        <v>7049</v>
      </c>
      <c r="C9856" s="142" t="s">
        <v>3163</v>
      </c>
      <c r="D9856" s="142" t="s">
        <v>3335</v>
      </c>
      <c r="E9856" s="142" t="s">
        <v>7050</v>
      </c>
      <c r="F9856" s="143" t="str">
        <f>IF(H9856&lt;=60,"소형",IF((H9856&gt;60)*(H9856&lt;=85)=1,"중소형",IF((H9856&gt;85)*(H9856&lt;=102)=1,"중형",IF((H9856&gt;102)*(H9856&lt;=135)=1,"중대형","대형"))))</f>
        <v>중소형</v>
      </c>
      <c r="G9856" s="142" t="s">
        <v>3476</v>
      </c>
      <c r="H9856" s="143">
        <v>84</v>
      </c>
      <c r="I9856" s="144">
        <v>35100</v>
      </c>
      <c r="J9856" s="143">
        <v>139</v>
      </c>
      <c r="K9856" s="137">
        <v>43160</v>
      </c>
      <c r="L9856" s="137">
        <v>44166</v>
      </c>
      <c r="M9856" s="144">
        <f>H9856/3.3</f>
        <v>25.454545454545457</v>
      </c>
      <c r="N9856" s="144">
        <f>I9856/M9856</f>
        <v>1378.9285714285713</v>
      </c>
    </row>
    <row r="9857" spans="1:14">
      <c r="A9857" s="142" t="s">
        <v>2829</v>
      </c>
      <c r="B9857" s="142" t="s">
        <v>7049</v>
      </c>
      <c r="C9857" s="142" t="s">
        <v>3163</v>
      </c>
      <c r="D9857" s="142" t="s">
        <v>3335</v>
      </c>
      <c r="E9857" s="142" t="s">
        <v>7050</v>
      </c>
      <c r="F9857" s="143" t="str">
        <f>IF(H9857&lt;=60,"소형",IF((H9857&gt;60)*(H9857&lt;=85)=1,"중소형",IF((H9857&gt;85)*(H9857&lt;=102)=1,"중형",IF((H9857&gt;102)*(H9857&lt;=135)=1,"중대형","대형"))))</f>
        <v>중소형</v>
      </c>
      <c r="G9857" s="142" t="s">
        <v>3208</v>
      </c>
      <c r="H9857" s="143">
        <v>84</v>
      </c>
      <c r="I9857" s="144">
        <v>35100</v>
      </c>
      <c r="J9857" s="143">
        <v>743</v>
      </c>
      <c r="K9857" s="137">
        <v>43160</v>
      </c>
      <c r="L9857" s="137">
        <v>44166</v>
      </c>
      <c r="M9857" s="144">
        <f>H9857/3.3</f>
        <v>25.454545454545457</v>
      </c>
      <c r="N9857" s="144">
        <f>I9857/M9857</f>
        <v>1378.9285714285713</v>
      </c>
    </row>
    <row r="9858" spans="1:14">
      <c r="A9858" s="142" t="s">
        <v>2829</v>
      </c>
      <c r="B9858" s="142" t="s">
        <v>7051</v>
      </c>
      <c r="C9858" s="142" t="s">
        <v>3163</v>
      </c>
      <c r="D9858" s="142" t="s">
        <v>3335</v>
      </c>
      <c r="E9858" s="142" t="s">
        <v>7050</v>
      </c>
      <c r="F9858" s="143" t="str">
        <f>IF(H9858&lt;=60,"소형",IF((H9858&gt;60)*(H9858&lt;=85)=1,"중소형",IF((H9858&gt;85)*(H9858&lt;=102)=1,"중형",IF((H9858&gt;102)*(H9858&lt;=135)=1,"중대형","대형"))))</f>
        <v>중소형</v>
      </c>
      <c r="G9858" s="142" t="s">
        <v>5641</v>
      </c>
      <c r="H9858" s="143">
        <v>84</v>
      </c>
      <c r="I9858" s="144">
        <v>35100</v>
      </c>
      <c r="J9858" s="143">
        <v>165</v>
      </c>
      <c r="K9858" s="137">
        <v>43160</v>
      </c>
      <c r="L9858" s="137">
        <v>44166</v>
      </c>
      <c r="M9858" s="144">
        <f>H9858/3.3</f>
        <v>25.454545454545457</v>
      </c>
      <c r="N9858" s="144">
        <f>I9858/M9858</f>
        <v>1378.9285714285713</v>
      </c>
    </row>
    <row r="9859" spans="1:14">
      <c r="A9859" s="142" t="s">
        <v>2829</v>
      </c>
      <c r="B9859" s="142" t="s">
        <v>7051</v>
      </c>
      <c r="C9859" s="142" t="s">
        <v>3163</v>
      </c>
      <c r="D9859" s="142" t="s">
        <v>3335</v>
      </c>
      <c r="E9859" s="142" t="s">
        <v>7050</v>
      </c>
      <c r="F9859" s="143" t="str">
        <f>IF(H9859&lt;=60,"소형",IF((H9859&gt;60)*(H9859&lt;=85)=1,"중소형",IF((H9859&gt;85)*(H9859&lt;=102)=1,"중형",IF((H9859&gt;102)*(H9859&lt;=135)=1,"중대형","대형"))))</f>
        <v>중소형</v>
      </c>
      <c r="G9859" s="142" t="s">
        <v>6245</v>
      </c>
      <c r="H9859" s="143">
        <v>84</v>
      </c>
      <c r="I9859" s="144">
        <v>35100</v>
      </c>
      <c r="J9859" s="143">
        <v>149</v>
      </c>
      <c r="K9859" s="137">
        <v>43160</v>
      </c>
      <c r="L9859" s="137">
        <v>44166</v>
      </c>
      <c r="M9859" s="144">
        <f>H9859/3.3</f>
        <v>25.454545454545457</v>
      </c>
      <c r="N9859" s="144">
        <f>I9859/M9859</f>
        <v>1378.9285714285713</v>
      </c>
    </row>
    <row r="9860" spans="1:14">
      <c r="A9860" s="142" t="s">
        <v>2829</v>
      </c>
      <c r="B9860" s="142" t="s">
        <v>7051</v>
      </c>
      <c r="C9860" s="142" t="s">
        <v>3163</v>
      </c>
      <c r="D9860" s="142" t="s">
        <v>3335</v>
      </c>
      <c r="E9860" s="142" t="s">
        <v>7050</v>
      </c>
      <c r="F9860" s="143" t="str">
        <f>IF(H9860&lt;=60,"소형",IF((H9860&gt;60)*(H9860&lt;=85)=1,"중소형",IF((H9860&gt;85)*(H9860&lt;=102)=1,"중형",IF((H9860&gt;102)*(H9860&lt;=135)=1,"중대형","대형"))))</f>
        <v>중소형</v>
      </c>
      <c r="G9860" s="142" t="s">
        <v>5032</v>
      </c>
      <c r="H9860" s="143">
        <v>84</v>
      </c>
      <c r="I9860" s="144">
        <v>35100</v>
      </c>
      <c r="J9860" s="143">
        <v>377</v>
      </c>
      <c r="K9860" s="137">
        <v>43160</v>
      </c>
      <c r="L9860" s="137">
        <v>44166</v>
      </c>
      <c r="M9860" s="144">
        <f>H9860/3.3</f>
        <v>25.454545454545457</v>
      </c>
      <c r="N9860" s="144">
        <f>I9860/M9860</f>
        <v>1378.9285714285713</v>
      </c>
    </row>
    <row r="9861" spans="1:14">
      <c r="A9861" s="142" t="s">
        <v>2829</v>
      </c>
      <c r="B9861" s="142" t="s">
        <v>7081</v>
      </c>
      <c r="C9861" s="142" t="s">
        <v>3163</v>
      </c>
      <c r="D9861" s="142" t="s">
        <v>3296</v>
      </c>
      <c r="E9861" s="142" t="s">
        <v>3297</v>
      </c>
      <c r="F9861" s="143" t="str">
        <f>IF(H9861&lt;=60,"소형",IF((H9861&gt;60)*(H9861&lt;=85)=1,"중소형",IF((H9861&gt;85)*(H9861&lt;=102)=1,"중형",IF((H9861&gt;102)*(H9861&lt;=135)=1,"중대형","대형"))))</f>
        <v>중소형</v>
      </c>
      <c r="G9861" s="142" t="s">
        <v>7082</v>
      </c>
      <c r="H9861" s="143">
        <v>72</v>
      </c>
      <c r="I9861" s="144">
        <v>44000</v>
      </c>
      <c r="J9861" s="143">
        <v>166</v>
      </c>
      <c r="K9861" s="137">
        <v>43160</v>
      </c>
      <c r="L9861" s="137">
        <v>44166</v>
      </c>
      <c r="M9861" s="144">
        <f>H9861/3.3</f>
        <v>21.81818181818182</v>
      </c>
      <c r="N9861" s="144">
        <f>I9861/M9861</f>
        <v>2016.6666666666665</v>
      </c>
    </row>
    <row r="9862" spans="1:14">
      <c r="A9862" s="142" t="s">
        <v>2829</v>
      </c>
      <c r="B9862" s="142" t="s">
        <v>7081</v>
      </c>
      <c r="C9862" s="142" t="s">
        <v>3163</v>
      </c>
      <c r="D9862" s="142" t="s">
        <v>3296</v>
      </c>
      <c r="E9862" s="142" t="s">
        <v>3297</v>
      </c>
      <c r="F9862" s="143" t="str">
        <f>IF(H9862&lt;=60,"소형",IF((H9862&gt;60)*(H9862&lt;=85)=1,"중소형",IF((H9862&gt;85)*(H9862&lt;=102)=1,"중형",IF((H9862&gt;102)*(H9862&lt;=135)=1,"중대형","대형"))))</f>
        <v>중소형</v>
      </c>
      <c r="G9862" s="142" t="s">
        <v>4847</v>
      </c>
      <c r="H9862" s="143">
        <v>84</v>
      </c>
      <c r="I9862" s="144">
        <v>48900</v>
      </c>
      <c r="J9862" s="143">
        <v>483</v>
      </c>
      <c r="K9862" s="137">
        <v>43160</v>
      </c>
      <c r="L9862" s="137">
        <v>44166</v>
      </c>
      <c r="M9862" s="144">
        <f>H9862/3.3</f>
        <v>25.454545454545457</v>
      </c>
      <c r="N9862" s="144">
        <f>I9862/M9862</f>
        <v>1921.0714285714284</v>
      </c>
    </row>
    <row r="9863" spans="1:14">
      <c r="A9863" s="142" t="s">
        <v>2829</v>
      </c>
      <c r="B9863" s="142" t="s">
        <v>7081</v>
      </c>
      <c r="C9863" s="142" t="s">
        <v>3163</v>
      </c>
      <c r="D9863" s="142" t="s">
        <v>3296</v>
      </c>
      <c r="E9863" s="142" t="s">
        <v>3297</v>
      </c>
      <c r="F9863" s="143" t="str">
        <f>IF(H9863&lt;=60,"소형",IF((H9863&gt;60)*(H9863&lt;=85)=1,"중소형",IF((H9863&gt;85)*(H9863&lt;=102)=1,"중형",IF((H9863&gt;102)*(H9863&lt;=135)=1,"중대형","대형"))))</f>
        <v>중소형</v>
      </c>
      <c r="G9863" s="142" t="s">
        <v>3209</v>
      </c>
      <c r="H9863" s="143">
        <v>84</v>
      </c>
      <c r="I9863" s="144">
        <v>49200</v>
      </c>
      <c r="J9863" s="143">
        <v>83</v>
      </c>
      <c r="K9863" s="137">
        <v>43160</v>
      </c>
      <c r="L9863" s="137">
        <v>44166</v>
      </c>
      <c r="M9863" s="144">
        <f>H9863/3.3</f>
        <v>25.454545454545457</v>
      </c>
      <c r="N9863" s="144">
        <f>I9863/M9863</f>
        <v>1932.8571428571427</v>
      </c>
    </row>
    <row r="9864" spans="1:14">
      <c r="A9864" s="142" t="s">
        <v>2829</v>
      </c>
      <c r="B9864" s="142" t="s">
        <v>7161</v>
      </c>
      <c r="C9864" s="142" t="s">
        <v>3167</v>
      </c>
      <c r="D9864" s="142" t="s">
        <v>5072</v>
      </c>
      <c r="E9864" s="142" t="s">
        <v>7162</v>
      </c>
      <c r="F9864" s="143" t="str">
        <f>IF(H9864&lt;=60,"소형",IF((H9864&gt;60)*(H9864&lt;=85)=1,"중소형",IF((H9864&gt;85)*(H9864&lt;=102)=1,"중형",IF((H9864&gt;102)*(H9864&lt;=135)=1,"중대형","대형"))))</f>
        <v>소형</v>
      </c>
      <c r="G9864" s="142" t="s">
        <v>7163</v>
      </c>
      <c r="H9864" s="143">
        <v>34</v>
      </c>
      <c r="I9864" s="144">
        <v>21540</v>
      </c>
      <c r="J9864" s="143">
        <v>157</v>
      </c>
      <c r="K9864" s="137">
        <v>43160</v>
      </c>
      <c r="L9864" s="137">
        <v>44166</v>
      </c>
      <c r="M9864" s="144">
        <f>H9864/3.3</f>
        <v>10.303030303030303</v>
      </c>
      <c r="N9864" s="144">
        <f>I9864/M9864</f>
        <v>2090.6470588235293</v>
      </c>
    </row>
    <row r="9865" spans="1:14">
      <c r="A9865" s="142" t="s">
        <v>2829</v>
      </c>
      <c r="B9865" s="142" t="s">
        <v>7161</v>
      </c>
      <c r="C9865" s="142" t="s">
        <v>3167</v>
      </c>
      <c r="D9865" s="142" t="s">
        <v>5072</v>
      </c>
      <c r="E9865" s="142" t="s">
        <v>7162</v>
      </c>
      <c r="F9865" s="143" t="str">
        <f>IF(H9865&lt;=60,"소형",IF((H9865&gt;60)*(H9865&lt;=85)=1,"중소형",IF((H9865&gt;85)*(H9865&lt;=102)=1,"중형",IF((H9865&gt;102)*(H9865&lt;=135)=1,"중대형","대형"))))</f>
        <v>소형</v>
      </c>
      <c r="G9865" s="142" t="s">
        <v>6450</v>
      </c>
      <c r="H9865" s="143">
        <v>59</v>
      </c>
      <c r="I9865" s="144">
        <v>36590</v>
      </c>
      <c r="J9865" s="143">
        <v>167</v>
      </c>
      <c r="K9865" s="137">
        <v>43160</v>
      </c>
      <c r="L9865" s="137">
        <v>44166</v>
      </c>
      <c r="M9865" s="144">
        <f>H9865/3.3</f>
        <v>17.878787878787879</v>
      </c>
      <c r="N9865" s="144">
        <f>I9865/M9865</f>
        <v>2046.5593220338983</v>
      </c>
    </row>
    <row r="9866" spans="1:14">
      <c r="A9866" s="142" t="s">
        <v>2829</v>
      </c>
      <c r="B9866" s="142" t="s">
        <v>7161</v>
      </c>
      <c r="C9866" s="142" t="s">
        <v>3167</v>
      </c>
      <c r="D9866" s="142" t="s">
        <v>5072</v>
      </c>
      <c r="E9866" s="142" t="s">
        <v>7162</v>
      </c>
      <c r="F9866" s="143" t="str">
        <f>IF(H9866&lt;=60,"소형",IF((H9866&gt;60)*(H9866&lt;=85)=1,"중소형",IF((H9866&gt;85)*(H9866&lt;=102)=1,"중형",IF((H9866&gt;102)*(H9866&lt;=135)=1,"중대형","대형"))))</f>
        <v>소형</v>
      </c>
      <c r="G9866" s="142" t="s">
        <v>5860</v>
      </c>
      <c r="H9866" s="143">
        <v>59</v>
      </c>
      <c r="I9866" s="144">
        <v>36040</v>
      </c>
      <c r="J9866" s="143">
        <v>149</v>
      </c>
      <c r="K9866" s="137">
        <v>43160</v>
      </c>
      <c r="L9866" s="137">
        <v>44166</v>
      </c>
      <c r="M9866" s="144">
        <f>H9866/3.3</f>
        <v>17.878787878787879</v>
      </c>
      <c r="N9866" s="144">
        <f>I9866/M9866</f>
        <v>2015.7966101694915</v>
      </c>
    </row>
    <row r="9867" spans="1:14">
      <c r="A9867" s="142" t="s">
        <v>2829</v>
      </c>
      <c r="B9867" s="142" t="s">
        <v>7161</v>
      </c>
      <c r="C9867" s="142" t="s">
        <v>3167</v>
      </c>
      <c r="D9867" s="142" t="s">
        <v>5072</v>
      </c>
      <c r="E9867" s="142" t="s">
        <v>7162</v>
      </c>
      <c r="F9867" s="143" t="str">
        <f>IF(H9867&lt;=60,"소형",IF((H9867&gt;60)*(H9867&lt;=85)=1,"중소형",IF((H9867&gt;85)*(H9867&lt;=102)=1,"중형",IF((H9867&gt;102)*(H9867&lt;=135)=1,"중대형","대형"))))</f>
        <v>중소형</v>
      </c>
      <c r="G9867" s="142" t="s">
        <v>7164</v>
      </c>
      <c r="H9867" s="143">
        <v>71</v>
      </c>
      <c r="I9867" s="144">
        <v>39840</v>
      </c>
      <c r="J9867" s="143">
        <v>60</v>
      </c>
      <c r="K9867" s="137">
        <v>43160</v>
      </c>
      <c r="L9867" s="137">
        <v>44166</v>
      </c>
      <c r="M9867" s="144">
        <f>H9867/3.3</f>
        <v>21.515151515151516</v>
      </c>
      <c r="N9867" s="144">
        <f>I9867/M9867</f>
        <v>1851.7183098591549</v>
      </c>
    </row>
    <row r="9868" spans="1:14">
      <c r="A9868" s="142" t="s">
        <v>2829</v>
      </c>
      <c r="B9868" s="142" t="s">
        <v>7161</v>
      </c>
      <c r="C9868" s="142" t="s">
        <v>3167</v>
      </c>
      <c r="D9868" s="142" t="s">
        <v>5072</v>
      </c>
      <c r="E9868" s="142" t="s">
        <v>7162</v>
      </c>
      <c r="F9868" s="143" t="str">
        <f>IF(H9868&lt;=60,"소형",IF((H9868&gt;60)*(H9868&lt;=85)=1,"중소형",IF((H9868&gt;85)*(H9868&lt;=102)=1,"중형",IF((H9868&gt;102)*(H9868&lt;=135)=1,"중대형","대형"))))</f>
        <v>중소형</v>
      </c>
      <c r="G9868" s="142" t="s">
        <v>6207</v>
      </c>
      <c r="H9868" s="143">
        <v>72</v>
      </c>
      <c r="I9868" s="144">
        <v>40980</v>
      </c>
      <c r="J9868" s="143">
        <v>245</v>
      </c>
      <c r="K9868" s="137">
        <v>43160</v>
      </c>
      <c r="L9868" s="137">
        <v>44166</v>
      </c>
      <c r="M9868" s="144">
        <f>H9868/3.3</f>
        <v>21.81818181818182</v>
      </c>
      <c r="N9868" s="144">
        <f>I9868/M9868</f>
        <v>1878.2499999999998</v>
      </c>
    </row>
    <row r="9869" spans="1:14">
      <c r="A9869" s="142" t="s">
        <v>2829</v>
      </c>
      <c r="B9869" s="142" t="s">
        <v>7161</v>
      </c>
      <c r="C9869" s="142" t="s">
        <v>3167</v>
      </c>
      <c r="D9869" s="142" t="s">
        <v>5072</v>
      </c>
      <c r="E9869" s="142" t="s">
        <v>7162</v>
      </c>
      <c r="F9869" s="143" t="str">
        <f>IF(H9869&lt;=60,"소형",IF((H9869&gt;60)*(H9869&lt;=85)=1,"중소형",IF((H9869&gt;85)*(H9869&lt;=102)=1,"중형",IF((H9869&gt;102)*(H9869&lt;=135)=1,"중대형","대형"))))</f>
        <v>중소형</v>
      </c>
      <c r="G9869" s="142" t="s">
        <v>5070</v>
      </c>
      <c r="H9869" s="143">
        <v>72</v>
      </c>
      <c r="I9869" s="144">
        <v>39650</v>
      </c>
      <c r="J9869" s="143">
        <v>30</v>
      </c>
      <c r="K9869" s="137">
        <v>43160</v>
      </c>
      <c r="L9869" s="137">
        <v>44166</v>
      </c>
      <c r="M9869" s="144">
        <f>H9869/3.3</f>
        <v>21.81818181818182</v>
      </c>
      <c r="N9869" s="144">
        <f>I9869/M9869</f>
        <v>1817.2916666666665</v>
      </c>
    </row>
    <row r="9870" spans="1:14">
      <c r="A9870" s="142" t="s">
        <v>2829</v>
      </c>
      <c r="B9870" s="142" t="s">
        <v>7161</v>
      </c>
      <c r="C9870" s="142" t="s">
        <v>3167</v>
      </c>
      <c r="D9870" s="142" t="s">
        <v>5072</v>
      </c>
      <c r="E9870" s="142" t="s">
        <v>7162</v>
      </c>
      <c r="F9870" s="143" t="str">
        <f>IF(H9870&lt;=60,"소형",IF((H9870&gt;60)*(H9870&lt;=85)=1,"중소형",IF((H9870&gt;85)*(H9870&lt;=102)=1,"중형",IF((H9870&gt;102)*(H9870&lt;=135)=1,"중대형","대형"))))</f>
        <v>중소형</v>
      </c>
      <c r="G9870" s="142" t="s">
        <v>6559</v>
      </c>
      <c r="H9870" s="143">
        <v>84</v>
      </c>
      <c r="I9870" s="144">
        <v>45210</v>
      </c>
      <c r="J9870" s="143">
        <v>114</v>
      </c>
      <c r="K9870" s="137">
        <v>43160</v>
      </c>
      <c r="L9870" s="137">
        <v>44166</v>
      </c>
      <c r="M9870" s="144">
        <f>H9870/3.3</f>
        <v>25.454545454545457</v>
      </c>
      <c r="N9870" s="144">
        <f>I9870/M9870</f>
        <v>1776.1071428571427</v>
      </c>
    </row>
    <row r="9871" spans="1:14">
      <c r="A9871" s="142" t="s">
        <v>2829</v>
      </c>
      <c r="B9871" s="142" t="s">
        <v>7259</v>
      </c>
      <c r="C9871" s="142" t="s">
        <v>3163</v>
      </c>
      <c r="D9871" s="142" t="s">
        <v>3452</v>
      </c>
      <c r="E9871" s="142" t="s">
        <v>5288</v>
      </c>
      <c r="F9871" s="143" t="str">
        <f>IF(H9871&lt;=60,"소형",IF((H9871&gt;60)*(H9871&lt;=85)=1,"중소형",IF((H9871&gt;85)*(H9871&lt;=102)=1,"중형",IF((H9871&gt;102)*(H9871&lt;=135)=1,"중대형","대형"))))</f>
        <v>소형</v>
      </c>
      <c r="G9871" s="142" t="s">
        <v>4244</v>
      </c>
      <c r="H9871" s="143">
        <v>59</v>
      </c>
      <c r="I9871" s="144">
        <v>27660</v>
      </c>
      <c r="J9871" s="143">
        <v>198</v>
      </c>
      <c r="K9871" s="137">
        <v>43191</v>
      </c>
      <c r="L9871" s="137">
        <v>44166</v>
      </c>
      <c r="M9871" s="144">
        <f>H9871/3.3</f>
        <v>17.878787878787879</v>
      </c>
      <c r="N9871" s="144">
        <f>I9871/M9871</f>
        <v>1547.0847457627119</v>
      </c>
    </row>
    <row r="9872" spans="1:14">
      <c r="A9872" s="142" t="s">
        <v>2829</v>
      </c>
      <c r="B9872" s="142" t="s">
        <v>7259</v>
      </c>
      <c r="C9872" s="142" t="s">
        <v>3163</v>
      </c>
      <c r="D9872" s="142" t="s">
        <v>3452</v>
      </c>
      <c r="E9872" s="142" t="s">
        <v>5288</v>
      </c>
      <c r="F9872" s="143" t="str">
        <f>IF(H9872&lt;=60,"소형",IF((H9872&gt;60)*(H9872&lt;=85)=1,"중소형",IF((H9872&gt;85)*(H9872&lt;=102)=1,"중형",IF((H9872&gt;102)*(H9872&lt;=135)=1,"중대형","대형"))))</f>
        <v>소형</v>
      </c>
      <c r="G9872" s="142" t="s">
        <v>4243</v>
      </c>
      <c r="H9872" s="143">
        <v>59</v>
      </c>
      <c r="I9872" s="144">
        <v>27710</v>
      </c>
      <c r="J9872" s="143">
        <v>600</v>
      </c>
      <c r="K9872" s="137">
        <v>43191</v>
      </c>
      <c r="L9872" s="137">
        <v>44166</v>
      </c>
      <c r="M9872" s="144">
        <f>H9872/3.3</f>
        <v>17.878787878787879</v>
      </c>
      <c r="N9872" s="144">
        <f>I9872/M9872</f>
        <v>1549.8813559322034</v>
      </c>
    </row>
    <row r="9873" spans="1:14">
      <c r="A9873" s="142" t="s">
        <v>2829</v>
      </c>
      <c r="B9873" s="142" t="s">
        <v>7259</v>
      </c>
      <c r="C9873" s="142" t="s">
        <v>3163</v>
      </c>
      <c r="D9873" s="142" t="s">
        <v>3452</v>
      </c>
      <c r="E9873" s="142" t="s">
        <v>5288</v>
      </c>
      <c r="F9873" s="143" t="str">
        <f>IF(H9873&lt;=60,"소형",IF((H9873&gt;60)*(H9873&lt;=85)=1,"중소형",IF((H9873&gt;85)*(H9873&lt;=102)=1,"중형",IF((H9873&gt;102)*(H9873&lt;=135)=1,"중대형","대형"))))</f>
        <v>중소형</v>
      </c>
      <c r="G9873" s="142" t="s">
        <v>4507</v>
      </c>
      <c r="H9873" s="143">
        <v>74</v>
      </c>
      <c r="I9873" s="144">
        <v>32420</v>
      </c>
      <c r="J9873" s="143">
        <v>154</v>
      </c>
      <c r="K9873" s="137">
        <v>43191</v>
      </c>
      <c r="L9873" s="137">
        <v>44166</v>
      </c>
      <c r="M9873" s="144">
        <f>H9873/3.3</f>
        <v>22.424242424242426</v>
      </c>
      <c r="N9873" s="144">
        <f>I9873/M9873</f>
        <v>1445.7567567567567</v>
      </c>
    </row>
    <row r="9874" spans="1:14">
      <c r="A9874" s="142" t="s">
        <v>2829</v>
      </c>
      <c r="B9874" s="142" t="s">
        <v>7259</v>
      </c>
      <c r="C9874" s="142" t="s">
        <v>3163</v>
      </c>
      <c r="D9874" s="142" t="s">
        <v>3452</v>
      </c>
      <c r="E9874" s="142" t="s">
        <v>5288</v>
      </c>
      <c r="F9874" s="143" t="str">
        <f>IF(H9874&lt;=60,"소형",IF((H9874&gt;60)*(H9874&lt;=85)=1,"중소형",IF((H9874&gt;85)*(H9874&lt;=102)=1,"중형",IF((H9874&gt;102)*(H9874&lt;=135)=1,"중대형","대형"))))</f>
        <v>중소형</v>
      </c>
      <c r="G9874" s="142" t="s">
        <v>4045</v>
      </c>
      <c r="H9874" s="143">
        <v>74</v>
      </c>
      <c r="I9874" s="144">
        <v>32820</v>
      </c>
      <c r="J9874" s="143">
        <v>459</v>
      </c>
      <c r="K9874" s="137">
        <v>43191</v>
      </c>
      <c r="L9874" s="137">
        <v>44166</v>
      </c>
      <c r="M9874" s="144">
        <f>H9874/3.3</f>
        <v>22.424242424242426</v>
      </c>
      <c r="N9874" s="144">
        <f>I9874/M9874</f>
        <v>1463.5945945945946</v>
      </c>
    </row>
    <row r="9875" spans="1:14">
      <c r="A9875" s="142" t="s">
        <v>2829</v>
      </c>
      <c r="B9875" s="142" t="s">
        <v>7259</v>
      </c>
      <c r="C9875" s="142" t="s">
        <v>3163</v>
      </c>
      <c r="D9875" s="142" t="s">
        <v>3452</v>
      </c>
      <c r="E9875" s="142" t="s">
        <v>5288</v>
      </c>
      <c r="F9875" s="143" t="str">
        <f>IF(H9875&lt;=60,"소형",IF((H9875&gt;60)*(H9875&lt;=85)=1,"중소형",IF((H9875&gt;85)*(H9875&lt;=102)=1,"중형",IF((H9875&gt;102)*(H9875&lt;=135)=1,"중대형","대형"))))</f>
        <v>중소형</v>
      </c>
      <c r="G9875" s="142" t="s">
        <v>4273</v>
      </c>
      <c r="H9875" s="143">
        <v>74</v>
      </c>
      <c r="I9875" s="144">
        <v>32970</v>
      </c>
      <c r="J9875" s="143">
        <v>191</v>
      </c>
      <c r="K9875" s="137">
        <v>43191</v>
      </c>
      <c r="L9875" s="137">
        <v>44166</v>
      </c>
      <c r="M9875" s="144">
        <f>H9875/3.3</f>
        <v>22.424242424242426</v>
      </c>
      <c r="N9875" s="144">
        <f>I9875/M9875</f>
        <v>1470.2837837837837</v>
      </c>
    </row>
    <row r="9876" spans="1:14">
      <c r="A9876" s="142" t="s">
        <v>2829</v>
      </c>
      <c r="B9876" s="142" t="s">
        <v>7259</v>
      </c>
      <c r="C9876" s="142" t="s">
        <v>3163</v>
      </c>
      <c r="D9876" s="142" t="s">
        <v>3452</v>
      </c>
      <c r="E9876" s="142" t="s">
        <v>5288</v>
      </c>
      <c r="F9876" s="143" t="str">
        <f>IF(H9876&lt;=60,"소형",IF((H9876&gt;60)*(H9876&lt;=85)=1,"중소형",IF((H9876&gt;85)*(H9876&lt;=102)=1,"중형",IF((H9876&gt;102)*(H9876&lt;=135)=1,"중대형","대형"))))</f>
        <v>중소형</v>
      </c>
      <c r="G9876" s="142" t="s">
        <v>7256</v>
      </c>
      <c r="H9876" s="143">
        <v>83</v>
      </c>
      <c r="I9876" s="144">
        <v>35050</v>
      </c>
      <c r="J9876" s="143">
        <v>262</v>
      </c>
      <c r="K9876" s="137">
        <v>43191</v>
      </c>
      <c r="L9876" s="137">
        <v>44166</v>
      </c>
      <c r="M9876" s="144">
        <f>H9876/3.3</f>
        <v>25.151515151515152</v>
      </c>
      <c r="N9876" s="144">
        <f>I9876/M9876</f>
        <v>1393.5542168674699</v>
      </c>
    </row>
    <row r="9877" spans="1:14">
      <c r="A9877" s="142" t="s">
        <v>2829</v>
      </c>
      <c r="B9877" s="142" t="s">
        <v>7259</v>
      </c>
      <c r="C9877" s="142" t="s">
        <v>3163</v>
      </c>
      <c r="D9877" s="142" t="s">
        <v>3452</v>
      </c>
      <c r="E9877" s="142" t="s">
        <v>5288</v>
      </c>
      <c r="F9877" s="143" t="str">
        <f>IF(H9877&lt;=60,"소형",IF((H9877&gt;60)*(H9877&lt;=85)=1,"중소형",IF((H9877&gt;85)*(H9877&lt;=102)=1,"중형",IF((H9877&gt;102)*(H9877&lt;=135)=1,"중대형","대형"))))</f>
        <v>중소형</v>
      </c>
      <c r="G9877" s="142" t="s">
        <v>3994</v>
      </c>
      <c r="H9877" s="143">
        <v>84</v>
      </c>
      <c r="I9877" s="144">
        <v>35450</v>
      </c>
      <c r="J9877" s="143">
        <v>206</v>
      </c>
      <c r="K9877" s="137">
        <v>43191</v>
      </c>
      <c r="L9877" s="137">
        <v>44166</v>
      </c>
      <c r="M9877" s="144">
        <f>H9877/3.3</f>
        <v>25.454545454545457</v>
      </c>
      <c r="N9877" s="144">
        <f>I9877/M9877</f>
        <v>1392.6785714285713</v>
      </c>
    </row>
    <row r="9878" spans="1:14">
      <c r="A9878" s="142" t="s">
        <v>2829</v>
      </c>
      <c r="B9878" s="142" t="s">
        <v>7259</v>
      </c>
      <c r="C9878" s="142" t="s">
        <v>3163</v>
      </c>
      <c r="D9878" s="142" t="s">
        <v>3452</v>
      </c>
      <c r="E9878" s="142" t="s">
        <v>5288</v>
      </c>
      <c r="F9878" s="143" t="str">
        <f>IF(H9878&lt;=60,"소형",IF((H9878&gt;60)*(H9878&lt;=85)=1,"중소형",IF((H9878&gt;85)*(H9878&lt;=102)=1,"중형",IF((H9878&gt;102)*(H9878&lt;=135)=1,"중대형","대형"))))</f>
        <v>중대형</v>
      </c>
      <c r="G9878" s="142" t="s">
        <v>5548</v>
      </c>
      <c r="H9878" s="143">
        <v>106</v>
      </c>
      <c r="I9878" s="144">
        <v>41160</v>
      </c>
      <c r="J9878" s="143">
        <v>54</v>
      </c>
      <c r="K9878" s="137">
        <v>43191</v>
      </c>
      <c r="L9878" s="137">
        <v>44166</v>
      </c>
      <c r="M9878" s="144">
        <f>H9878/3.3</f>
        <v>32.121212121212125</v>
      </c>
      <c r="N9878" s="144">
        <f>I9878/M9878</f>
        <v>1281.3962264150941</v>
      </c>
    </row>
    <row r="9879" spans="1:14">
      <c r="A9879" s="142" t="s">
        <v>2829</v>
      </c>
      <c r="B9879" s="142" t="s">
        <v>7540</v>
      </c>
      <c r="C9879" s="142" t="s">
        <v>3169</v>
      </c>
      <c r="D9879" s="142" t="s">
        <v>3282</v>
      </c>
      <c r="E9879" s="142" t="s">
        <v>5662</v>
      </c>
      <c r="F9879" s="143" t="str">
        <f>IF(H9879&lt;=60,"소형",IF((H9879&gt;60)*(H9879&lt;=85)=1,"중소형",IF((H9879&gt;85)*(H9879&lt;=102)=1,"중형",IF((H9879&gt;102)*(H9879&lt;=135)=1,"중대형","대형"))))</f>
        <v>중형</v>
      </c>
      <c r="G9879" s="142" t="s">
        <v>7541</v>
      </c>
      <c r="H9879" s="143">
        <v>96</v>
      </c>
      <c r="I9879" s="144">
        <v>41300</v>
      </c>
      <c r="J9879" s="143">
        <v>1</v>
      </c>
      <c r="K9879" s="137">
        <v>43221</v>
      </c>
      <c r="L9879" s="137">
        <v>44166</v>
      </c>
      <c r="M9879" s="144">
        <f>H9879/3.3</f>
        <v>29.090909090909093</v>
      </c>
      <c r="N9879" s="144">
        <f>I9879/M9879</f>
        <v>1419.6874999999998</v>
      </c>
    </row>
    <row r="9880" spans="1:14">
      <c r="A9880" s="142" t="s">
        <v>2829</v>
      </c>
      <c r="B9880" s="142" t="s">
        <v>7540</v>
      </c>
      <c r="C9880" s="142" t="s">
        <v>3169</v>
      </c>
      <c r="D9880" s="142" t="s">
        <v>3282</v>
      </c>
      <c r="E9880" s="142" t="s">
        <v>5662</v>
      </c>
      <c r="F9880" s="143" t="str">
        <f>IF(H9880&lt;=60,"소형",IF((H9880&gt;60)*(H9880&lt;=85)=1,"중소형",IF((H9880&gt;85)*(H9880&lt;=102)=1,"중형",IF((H9880&gt;102)*(H9880&lt;=135)=1,"중대형","대형"))))</f>
        <v>중형</v>
      </c>
      <c r="G9880" s="142" t="s">
        <v>7542</v>
      </c>
      <c r="H9880" s="143">
        <v>96</v>
      </c>
      <c r="I9880" s="144">
        <v>43520</v>
      </c>
      <c r="J9880" s="143">
        <v>407</v>
      </c>
      <c r="K9880" s="137">
        <v>43221</v>
      </c>
      <c r="L9880" s="137">
        <v>44166</v>
      </c>
      <c r="M9880" s="144">
        <f>H9880/3.3</f>
        <v>29.090909090909093</v>
      </c>
      <c r="N9880" s="144">
        <f>I9880/M9880</f>
        <v>1495.9999999999998</v>
      </c>
    </row>
    <row r="9881" spans="1:14">
      <c r="A9881" s="142" t="s">
        <v>2829</v>
      </c>
      <c r="B9881" s="142" t="s">
        <v>7540</v>
      </c>
      <c r="C9881" s="142" t="s">
        <v>3169</v>
      </c>
      <c r="D9881" s="142" t="s">
        <v>3282</v>
      </c>
      <c r="E9881" s="142" t="s">
        <v>5662</v>
      </c>
      <c r="F9881" s="143" t="str">
        <f>IF(H9881&lt;=60,"소형",IF((H9881&gt;60)*(H9881&lt;=85)=1,"중소형",IF((H9881&gt;85)*(H9881&lt;=102)=1,"중형",IF((H9881&gt;102)*(H9881&lt;=135)=1,"중대형","대형"))))</f>
        <v>중대형</v>
      </c>
      <c r="G9881" s="142" t="s">
        <v>5095</v>
      </c>
      <c r="H9881" s="143">
        <v>104</v>
      </c>
      <c r="I9881" s="144">
        <v>49300</v>
      </c>
      <c r="J9881" s="143">
        <v>504</v>
      </c>
      <c r="K9881" s="137">
        <v>43221</v>
      </c>
      <c r="L9881" s="137">
        <v>44166</v>
      </c>
      <c r="M9881" s="144">
        <f>H9881/3.3</f>
        <v>31.515151515151516</v>
      </c>
      <c r="N9881" s="144">
        <f>I9881/M9881</f>
        <v>1564.3269230769231</v>
      </c>
    </row>
    <row r="9882" spans="1:14">
      <c r="A9882" s="142" t="s">
        <v>2829</v>
      </c>
      <c r="B9882" s="142" t="s">
        <v>7540</v>
      </c>
      <c r="C9882" s="142" t="s">
        <v>3169</v>
      </c>
      <c r="D9882" s="142" t="s">
        <v>3282</v>
      </c>
      <c r="E9882" s="142" t="s">
        <v>5662</v>
      </c>
      <c r="F9882" s="143" t="str">
        <f>IF(H9882&lt;=60,"소형",IF((H9882&gt;60)*(H9882&lt;=85)=1,"중소형",IF((H9882&gt;85)*(H9882&lt;=102)=1,"중형",IF((H9882&gt;102)*(H9882&lt;=135)=1,"중대형","대형"))))</f>
        <v>대형</v>
      </c>
      <c r="G9882" s="142" t="s">
        <v>7543</v>
      </c>
      <c r="H9882" s="143">
        <v>159</v>
      </c>
      <c r="I9882" s="144">
        <v>72400</v>
      </c>
      <c r="J9882" s="143">
        <v>5</v>
      </c>
      <c r="K9882" s="137">
        <v>43221</v>
      </c>
      <c r="L9882" s="137">
        <v>44166</v>
      </c>
      <c r="M9882" s="144">
        <f>H9882/3.3</f>
        <v>48.181818181818187</v>
      </c>
      <c r="N9882" s="144">
        <f>I9882/M9882</f>
        <v>1502.641509433962</v>
      </c>
    </row>
    <row r="9883" spans="1:14">
      <c r="A9883" s="142" t="s">
        <v>2829</v>
      </c>
      <c r="B9883" s="142" t="s">
        <v>7544</v>
      </c>
      <c r="C9883" s="142" t="s">
        <v>3167</v>
      </c>
      <c r="D9883" s="142" t="s">
        <v>3207</v>
      </c>
      <c r="E9883" s="142" t="s">
        <v>7545</v>
      </c>
      <c r="F9883" s="143" t="str">
        <f>IF(H9883&lt;=60,"소형",IF((H9883&gt;60)*(H9883&lt;=85)=1,"중소형",IF((H9883&gt;85)*(H9883&lt;=102)=1,"중형",IF((H9883&gt;102)*(H9883&lt;=135)=1,"중대형","대형"))))</f>
        <v>소형</v>
      </c>
      <c r="G9883" s="142" t="s">
        <v>3370</v>
      </c>
      <c r="H9883" s="143">
        <v>59</v>
      </c>
      <c r="I9883" s="144">
        <v>21600</v>
      </c>
      <c r="J9883" s="143">
        <v>232</v>
      </c>
      <c r="K9883" s="137">
        <v>43221</v>
      </c>
      <c r="L9883" s="137">
        <v>44166</v>
      </c>
      <c r="M9883" s="144">
        <f>H9883/3.3</f>
        <v>17.878787878787879</v>
      </c>
      <c r="N9883" s="144">
        <f>I9883/M9883</f>
        <v>1208.1355932203389</v>
      </c>
    </row>
    <row r="9884" spans="1:14">
      <c r="A9884" s="142" t="s">
        <v>2829</v>
      </c>
      <c r="B9884" s="142" t="s">
        <v>7546</v>
      </c>
      <c r="C9884" s="142" t="s">
        <v>3170</v>
      </c>
      <c r="D9884" s="142" t="s">
        <v>3277</v>
      </c>
      <c r="E9884" s="142" t="s">
        <v>5520</v>
      </c>
      <c r="F9884" s="143" t="str">
        <f>IF(H9884&lt;=60,"소형",IF((H9884&gt;60)*(H9884&lt;=85)=1,"중소형",IF((H9884&gt;85)*(H9884&lt;=102)=1,"중형",IF((H9884&gt;102)*(H9884&lt;=135)=1,"중대형","대형"))))</f>
        <v>소형</v>
      </c>
      <c r="G9884" s="142" t="s">
        <v>3234</v>
      </c>
      <c r="H9884" s="143">
        <v>59</v>
      </c>
      <c r="I9884" s="144">
        <v>40927</v>
      </c>
      <c r="J9884" s="143">
        <v>106</v>
      </c>
      <c r="K9884" s="137">
        <v>43221</v>
      </c>
      <c r="L9884" s="137">
        <v>44166</v>
      </c>
      <c r="M9884" s="144">
        <f>H9884/3.3</f>
        <v>17.878787878787879</v>
      </c>
      <c r="N9884" s="144">
        <f>I9884/M9884</f>
        <v>2289.1372881355933</v>
      </c>
    </row>
    <row r="9885" spans="1:14">
      <c r="A9885" s="142" t="s">
        <v>2829</v>
      </c>
      <c r="B9885" s="142" t="s">
        <v>7546</v>
      </c>
      <c r="C9885" s="142" t="s">
        <v>3170</v>
      </c>
      <c r="D9885" s="142" t="s">
        <v>3277</v>
      </c>
      <c r="E9885" s="142" t="s">
        <v>5520</v>
      </c>
      <c r="F9885" s="143" t="str">
        <f>IF(H9885&lt;=60,"소형",IF((H9885&gt;60)*(H9885&lt;=85)=1,"중소형",IF((H9885&gt;85)*(H9885&lt;=102)=1,"중형",IF((H9885&gt;102)*(H9885&lt;=135)=1,"중대형","대형"))))</f>
        <v>중소형</v>
      </c>
      <c r="G9885" s="142" t="s">
        <v>3260</v>
      </c>
      <c r="H9885" s="143">
        <v>75</v>
      </c>
      <c r="I9885" s="144">
        <v>55819</v>
      </c>
      <c r="J9885" s="143">
        <v>66</v>
      </c>
      <c r="K9885" s="137">
        <v>43221</v>
      </c>
      <c r="L9885" s="137">
        <v>44166</v>
      </c>
      <c r="M9885" s="144">
        <f>H9885/3.3</f>
        <v>22.72727272727273</v>
      </c>
      <c r="N9885" s="144">
        <f>I9885/M9885</f>
        <v>2456.0359999999996</v>
      </c>
    </row>
    <row r="9886" spans="1:14">
      <c r="A9886" s="142" t="s">
        <v>2829</v>
      </c>
      <c r="B9886" s="142" t="s">
        <v>7546</v>
      </c>
      <c r="C9886" s="142" t="s">
        <v>3170</v>
      </c>
      <c r="D9886" s="142" t="s">
        <v>3277</v>
      </c>
      <c r="E9886" s="142" t="s">
        <v>5520</v>
      </c>
      <c r="F9886" s="143" t="str">
        <f>IF(H9886&lt;=60,"소형",IF((H9886&gt;60)*(H9886&lt;=85)=1,"중소형",IF((H9886&gt;85)*(H9886&lt;=102)=1,"중형",IF((H9886&gt;102)*(H9886&lt;=135)=1,"중대형","대형"))))</f>
        <v>중소형</v>
      </c>
      <c r="G9886" s="142" t="s">
        <v>3443</v>
      </c>
      <c r="H9886" s="143">
        <v>84</v>
      </c>
      <c r="I9886" s="144">
        <v>59553</v>
      </c>
      <c r="J9886" s="143">
        <v>73</v>
      </c>
      <c r="K9886" s="137">
        <v>43221</v>
      </c>
      <c r="L9886" s="137">
        <v>44166</v>
      </c>
      <c r="M9886" s="144">
        <f>H9886/3.3</f>
        <v>25.454545454545457</v>
      </c>
      <c r="N9886" s="144">
        <f>I9886/M9886</f>
        <v>2339.5821428571426</v>
      </c>
    </row>
    <row r="9887" spans="1:14">
      <c r="A9887" s="142" t="s">
        <v>2829</v>
      </c>
      <c r="B9887" s="142" t="s">
        <v>7598</v>
      </c>
      <c r="C9887" s="142" t="s">
        <v>3157</v>
      </c>
      <c r="D9887" s="142" t="s">
        <v>4499</v>
      </c>
      <c r="E9887" s="142" t="s">
        <v>7599</v>
      </c>
      <c r="F9887" s="143" t="str">
        <f>IF(H9887&lt;=60,"소형",IF((H9887&gt;60)*(H9887&lt;=85)=1,"중소형",IF((H9887&gt;85)*(H9887&lt;=102)=1,"중형",IF((H9887&gt;102)*(H9887&lt;=135)=1,"중대형","대형"))))</f>
        <v>중소형</v>
      </c>
      <c r="G9887" s="142" t="s">
        <v>4045</v>
      </c>
      <c r="H9887" s="143">
        <v>74</v>
      </c>
      <c r="I9887" s="144">
        <v>34580</v>
      </c>
      <c r="J9887" s="143">
        <v>394</v>
      </c>
      <c r="K9887" s="137">
        <v>43221</v>
      </c>
      <c r="L9887" s="137">
        <v>44166</v>
      </c>
      <c r="M9887" s="144">
        <f>H9887/3.3</f>
        <v>22.424242424242426</v>
      </c>
      <c r="N9887" s="144">
        <f>I9887/M9887</f>
        <v>1542.081081081081</v>
      </c>
    </row>
    <row r="9888" spans="1:14">
      <c r="A9888" s="142" t="s">
        <v>2829</v>
      </c>
      <c r="B9888" s="142" t="s">
        <v>7598</v>
      </c>
      <c r="C9888" s="142" t="s">
        <v>3157</v>
      </c>
      <c r="D9888" s="142" t="s">
        <v>4499</v>
      </c>
      <c r="E9888" s="142" t="s">
        <v>7599</v>
      </c>
      <c r="F9888" s="143" t="str">
        <f>IF(H9888&lt;=60,"소형",IF((H9888&gt;60)*(H9888&lt;=85)=1,"중소형",IF((H9888&gt;85)*(H9888&lt;=102)=1,"중형",IF((H9888&gt;102)*(H9888&lt;=135)=1,"중대형","대형"))))</f>
        <v>중소형</v>
      </c>
      <c r="G9888" s="142" t="s">
        <v>4125</v>
      </c>
      <c r="H9888" s="143">
        <v>74</v>
      </c>
      <c r="I9888" s="144">
        <v>33980</v>
      </c>
      <c r="J9888" s="143">
        <v>131</v>
      </c>
      <c r="K9888" s="137">
        <v>43221</v>
      </c>
      <c r="L9888" s="137">
        <v>44166</v>
      </c>
      <c r="M9888" s="144">
        <f>H9888/3.3</f>
        <v>22.424242424242426</v>
      </c>
      <c r="N9888" s="144">
        <f>I9888/M9888</f>
        <v>1515.3243243243242</v>
      </c>
    </row>
    <row r="9889" spans="1:14">
      <c r="A9889" s="142" t="s">
        <v>2829</v>
      </c>
      <c r="B9889" s="142" t="s">
        <v>7598</v>
      </c>
      <c r="C9889" s="142" t="s">
        <v>3157</v>
      </c>
      <c r="D9889" s="142" t="s">
        <v>4499</v>
      </c>
      <c r="E9889" s="142" t="s">
        <v>7599</v>
      </c>
      <c r="F9889" s="143" t="str">
        <f>IF(H9889&lt;=60,"소형",IF((H9889&gt;60)*(H9889&lt;=85)=1,"중소형",IF((H9889&gt;85)*(H9889&lt;=102)=1,"중형",IF((H9889&gt;102)*(H9889&lt;=135)=1,"중대형","대형"))))</f>
        <v>중소형</v>
      </c>
      <c r="G9889" s="142" t="s">
        <v>4201</v>
      </c>
      <c r="H9889" s="143">
        <v>84</v>
      </c>
      <c r="I9889" s="144">
        <v>38930</v>
      </c>
      <c r="J9889" s="143">
        <v>209</v>
      </c>
      <c r="K9889" s="137">
        <v>43221</v>
      </c>
      <c r="L9889" s="137">
        <v>44166</v>
      </c>
      <c r="M9889" s="144">
        <f>H9889/3.3</f>
        <v>25.454545454545457</v>
      </c>
      <c r="N9889" s="144">
        <f>I9889/M9889</f>
        <v>1529.3928571428571</v>
      </c>
    </row>
    <row r="9890" spans="1:14">
      <c r="A9890" s="142" t="s">
        <v>2829</v>
      </c>
      <c r="B9890" s="142" t="s">
        <v>7598</v>
      </c>
      <c r="C9890" s="142" t="s">
        <v>3157</v>
      </c>
      <c r="D9890" s="142" t="s">
        <v>4499</v>
      </c>
      <c r="E9890" s="142" t="s">
        <v>7599</v>
      </c>
      <c r="F9890" s="143" t="str">
        <f>IF(H9890&lt;=60,"소형",IF((H9890&gt;60)*(H9890&lt;=85)=1,"중소형",IF((H9890&gt;85)*(H9890&lt;=102)=1,"중형",IF((H9890&gt;102)*(H9890&lt;=135)=1,"중대형","대형"))))</f>
        <v>중소형</v>
      </c>
      <c r="G9890" s="142" t="s">
        <v>5866</v>
      </c>
      <c r="H9890" s="143">
        <v>84</v>
      </c>
      <c r="I9890" s="144">
        <v>38200</v>
      </c>
      <c r="J9890" s="143">
        <v>55</v>
      </c>
      <c r="K9890" s="137">
        <v>43221</v>
      </c>
      <c r="L9890" s="137">
        <v>44166</v>
      </c>
      <c r="M9890" s="144">
        <f>H9890/3.3</f>
        <v>25.454545454545457</v>
      </c>
      <c r="N9890" s="144">
        <f>I9890/M9890</f>
        <v>1500.7142857142856</v>
      </c>
    </row>
    <row r="9891" spans="1:14">
      <c r="A9891" s="142" t="s">
        <v>2829</v>
      </c>
      <c r="B9891" s="142" t="s">
        <v>7598</v>
      </c>
      <c r="C9891" s="142" t="s">
        <v>3157</v>
      </c>
      <c r="D9891" s="142" t="s">
        <v>4499</v>
      </c>
      <c r="E9891" s="142" t="s">
        <v>7599</v>
      </c>
      <c r="F9891" s="143" t="str">
        <f>IF(H9891&lt;=60,"소형",IF((H9891&gt;60)*(H9891&lt;=85)=1,"중소형",IF((H9891&gt;85)*(H9891&lt;=102)=1,"중형",IF((H9891&gt;102)*(H9891&lt;=135)=1,"중대형","대형"))))</f>
        <v>중소형</v>
      </c>
      <c r="G9891" s="142" t="s">
        <v>3858</v>
      </c>
      <c r="H9891" s="143">
        <v>84</v>
      </c>
      <c r="I9891" s="144">
        <v>38930</v>
      </c>
      <c r="J9891" s="143">
        <v>58</v>
      </c>
      <c r="K9891" s="137">
        <v>43221</v>
      </c>
      <c r="L9891" s="137">
        <v>44166</v>
      </c>
      <c r="M9891" s="144">
        <f>H9891/3.3</f>
        <v>25.454545454545457</v>
      </c>
      <c r="N9891" s="144">
        <f>I9891/M9891</f>
        <v>1529.3928571428571</v>
      </c>
    </row>
    <row r="9892" spans="1:14">
      <c r="A9892" s="142" t="s">
        <v>2829</v>
      </c>
      <c r="B9892" s="142" t="s">
        <v>7598</v>
      </c>
      <c r="C9892" s="142" t="s">
        <v>3157</v>
      </c>
      <c r="D9892" s="142" t="s">
        <v>4499</v>
      </c>
      <c r="E9892" s="142" t="s">
        <v>7599</v>
      </c>
      <c r="F9892" s="143" t="str">
        <f>IF(H9892&lt;=60,"소형",IF((H9892&gt;60)*(H9892&lt;=85)=1,"중소형",IF((H9892&gt;85)*(H9892&lt;=102)=1,"중형",IF((H9892&gt;102)*(H9892&lt;=135)=1,"중대형","대형"))))</f>
        <v>중소형</v>
      </c>
      <c r="G9892" s="142" t="s">
        <v>5005</v>
      </c>
      <c r="H9892" s="143">
        <v>84</v>
      </c>
      <c r="I9892" s="144">
        <v>38330</v>
      </c>
      <c r="J9892" s="143">
        <v>57</v>
      </c>
      <c r="K9892" s="137">
        <v>43221</v>
      </c>
      <c r="L9892" s="137">
        <v>44166</v>
      </c>
      <c r="M9892" s="144">
        <f>H9892/3.3</f>
        <v>25.454545454545457</v>
      </c>
      <c r="N9892" s="144">
        <f>I9892/M9892</f>
        <v>1505.8214285714284</v>
      </c>
    </row>
    <row r="9893" spans="1:14" hidden="1">
      <c r="A9893" s="143" t="s">
        <v>2</v>
      </c>
      <c r="B9893" s="143" t="s">
        <v>394</v>
      </c>
      <c r="C9893" s="143" t="s">
        <v>964</v>
      </c>
      <c r="D9893" s="143" t="s">
        <v>532</v>
      </c>
      <c r="E9893" s="143" t="s">
        <v>926</v>
      </c>
      <c r="F9893" s="143" t="str">
        <f>IF(H9893&lt;=60,"소형",IF((H9893&gt;60)*(H9893&lt;=85)=1,"중소형",IF((H9893&gt;85)*(H9893&lt;=102)=1,"중형",IF((H9893&gt;102)*(H9893&lt;=135)=1,"중대형","대형"))))</f>
        <v>중대형</v>
      </c>
      <c r="G9893" s="143" t="s">
        <v>2350</v>
      </c>
      <c r="H9893" s="143">
        <v>130</v>
      </c>
      <c r="I9893" s="144">
        <v>52840</v>
      </c>
      <c r="J9893" s="143">
        <v>4</v>
      </c>
      <c r="K9893" s="137">
        <v>42339</v>
      </c>
      <c r="L9893" s="137">
        <v>43435</v>
      </c>
      <c r="M9893" s="144">
        <f>H9893/3.3</f>
        <v>39.393939393939398</v>
      </c>
      <c r="N9893" s="144">
        <f>I9893/M9893</f>
        <v>1341.3230769230768</v>
      </c>
    </row>
    <row r="9894" spans="1:14" hidden="1">
      <c r="A9894" s="143" t="s">
        <v>2</v>
      </c>
      <c r="B9894" s="143" t="s">
        <v>394</v>
      </c>
      <c r="C9894" s="143" t="s">
        <v>964</v>
      </c>
      <c r="D9894" s="143" t="s">
        <v>532</v>
      </c>
      <c r="E9894" s="143" t="s">
        <v>926</v>
      </c>
      <c r="F9894" s="143" t="str">
        <f>IF(H9894&lt;=60,"소형",IF((H9894&gt;60)*(H9894&lt;=85)=1,"중소형",IF((H9894&gt;85)*(H9894&lt;=102)=1,"중형",IF((H9894&gt;102)*(H9894&lt;=135)=1,"중대형","대형"))))</f>
        <v>중대형</v>
      </c>
      <c r="G9894" s="143" t="s">
        <v>2351</v>
      </c>
      <c r="H9894" s="143">
        <v>132</v>
      </c>
      <c r="I9894" s="144">
        <v>54300</v>
      </c>
      <c r="J9894" s="143">
        <v>4</v>
      </c>
      <c r="K9894" s="137">
        <v>42339</v>
      </c>
      <c r="L9894" s="137">
        <v>43435</v>
      </c>
      <c r="M9894" s="144">
        <f>H9894/3.3</f>
        <v>40</v>
      </c>
      <c r="N9894" s="144">
        <f>I9894/M9894</f>
        <v>1357.5</v>
      </c>
    </row>
    <row r="9895" spans="1:14" hidden="1">
      <c r="A9895" s="143" t="s">
        <v>2</v>
      </c>
      <c r="B9895" s="143" t="s">
        <v>394</v>
      </c>
      <c r="C9895" s="143" t="s">
        <v>964</v>
      </c>
      <c r="D9895" s="143" t="s">
        <v>532</v>
      </c>
      <c r="E9895" s="143" t="s">
        <v>926</v>
      </c>
      <c r="F9895" s="143" t="str">
        <f>IF(H9895&lt;=60,"소형",IF((H9895&gt;60)*(H9895&lt;=85)=1,"중소형",IF((H9895&gt;85)*(H9895&lt;=102)=1,"중형",IF((H9895&gt;102)*(H9895&lt;=135)=1,"중대형","대형"))))</f>
        <v>대형</v>
      </c>
      <c r="G9895" s="143" t="s">
        <v>2352</v>
      </c>
      <c r="H9895" s="143">
        <v>147</v>
      </c>
      <c r="I9895" s="144">
        <v>59750</v>
      </c>
      <c r="J9895" s="143">
        <v>2</v>
      </c>
      <c r="K9895" s="137">
        <v>42339</v>
      </c>
      <c r="L9895" s="137">
        <v>43435</v>
      </c>
      <c r="M9895" s="144">
        <f>H9895/3.3</f>
        <v>44.545454545454547</v>
      </c>
      <c r="N9895" s="144">
        <f>I9895/M9895</f>
        <v>1341.3265306122448</v>
      </c>
    </row>
    <row r="9896" spans="1:14" hidden="1">
      <c r="A9896" s="143" t="s">
        <v>2</v>
      </c>
      <c r="B9896" s="143" t="s">
        <v>386</v>
      </c>
      <c r="C9896" s="143" t="s">
        <v>964</v>
      </c>
      <c r="D9896" s="143" t="s">
        <v>532</v>
      </c>
      <c r="E9896" s="143" t="s">
        <v>900</v>
      </c>
      <c r="F9896" s="143" t="str">
        <f>IF(H9896&lt;=60,"소형",IF((H9896&gt;60)*(H9896&lt;=85)=1,"중소형",IF((H9896&gt;85)*(H9896&lt;=102)=1,"중형",IF((H9896&gt;102)*(H9896&lt;=135)=1,"중대형","대형"))))</f>
        <v>중소형</v>
      </c>
      <c r="G9896" s="143" t="s">
        <v>1306</v>
      </c>
      <c r="H9896" s="143">
        <v>73</v>
      </c>
      <c r="I9896" s="144">
        <v>24644</v>
      </c>
      <c r="J9896" s="143">
        <v>44</v>
      </c>
      <c r="K9896" s="137">
        <v>42461</v>
      </c>
      <c r="L9896" s="137">
        <v>43405</v>
      </c>
      <c r="M9896" s="144">
        <f>H9896/3.3</f>
        <v>22.121212121212121</v>
      </c>
      <c r="N9896" s="144">
        <f>I9896/M9896</f>
        <v>1114.0438356164384</v>
      </c>
    </row>
    <row r="9897" spans="1:14" hidden="1">
      <c r="A9897" s="143" t="s">
        <v>2</v>
      </c>
      <c r="B9897" s="143" t="s">
        <v>386</v>
      </c>
      <c r="C9897" s="143" t="s">
        <v>964</v>
      </c>
      <c r="D9897" s="143" t="s">
        <v>532</v>
      </c>
      <c r="E9897" s="143" t="s">
        <v>900</v>
      </c>
      <c r="F9897" s="143" t="str">
        <f>IF(H9897&lt;=60,"소형",IF((H9897&gt;60)*(H9897&lt;=85)=1,"중소형",IF((H9897&gt;85)*(H9897&lt;=102)=1,"중형",IF((H9897&gt;102)*(H9897&lt;=135)=1,"중대형","대형"))))</f>
        <v>중소형</v>
      </c>
      <c r="G9897" s="143" t="s">
        <v>1038</v>
      </c>
      <c r="H9897" s="143">
        <v>84</v>
      </c>
      <c r="I9897" s="144">
        <v>27981</v>
      </c>
      <c r="J9897" s="143">
        <v>285</v>
      </c>
      <c r="K9897" s="137">
        <v>42461</v>
      </c>
      <c r="L9897" s="137">
        <v>43405</v>
      </c>
      <c r="M9897" s="144">
        <f>H9897/3.3</f>
        <v>25.454545454545457</v>
      </c>
      <c r="N9897" s="144">
        <f>I9897/M9897</f>
        <v>1099.2535714285714</v>
      </c>
    </row>
    <row r="9898" spans="1:14">
      <c r="A9898" s="142" t="s">
        <v>2829</v>
      </c>
      <c r="B9898" s="142" t="s">
        <v>7625</v>
      </c>
      <c r="C9898" s="142" t="s">
        <v>3168</v>
      </c>
      <c r="D9898" s="142" t="s">
        <v>3891</v>
      </c>
      <c r="E9898" s="142" t="s">
        <v>6341</v>
      </c>
      <c r="F9898" s="143" t="str">
        <f>IF(H9898&lt;=60,"소형",IF((H9898&gt;60)*(H9898&lt;=85)=1,"중소형",IF((H9898&gt;85)*(H9898&lt;=102)=1,"중형",IF((H9898&gt;102)*(H9898&lt;=135)=1,"중대형","대형"))))</f>
        <v>중소형</v>
      </c>
      <c r="G9898" s="142" t="s">
        <v>3270</v>
      </c>
      <c r="H9898" s="143">
        <v>74</v>
      </c>
      <c r="I9898" s="144">
        <v>61660</v>
      </c>
      <c r="J9898" s="143">
        <v>26</v>
      </c>
      <c r="K9898" s="137">
        <v>43252</v>
      </c>
      <c r="L9898" s="137">
        <v>44166</v>
      </c>
      <c r="M9898" s="144">
        <f>H9898/3.3</f>
        <v>22.424242424242426</v>
      </c>
      <c r="N9898" s="144">
        <f>I9898/M9898</f>
        <v>2749.7027027027025</v>
      </c>
    </row>
    <row r="9899" spans="1:14">
      <c r="A9899" s="142" t="s">
        <v>2829</v>
      </c>
      <c r="B9899" s="142" t="s">
        <v>7625</v>
      </c>
      <c r="C9899" s="142" t="s">
        <v>3168</v>
      </c>
      <c r="D9899" s="142" t="s">
        <v>3891</v>
      </c>
      <c r="E9899" s="142" t="s">
        <v>6341</v>
      </c>
      <c r="F9899" s="143" t="str">
        <f>IF(H9899&lt;=60,"소형",IF((H9899&gt;60)*(H9899&lt;=85)=1,"중소형",IF((H9899&gt;85)*(H9899&lt;=102)=1,"중형",IF((H9899&gt;102)*(H9899&lt;=135)=1,"중대형","대형"))))</f>
        <v>중소형</v>
      </c>
      <c r="G9899" s="142" t="s">
        <v>3994</v>
      </c>
      <c r="H9899" s="143">
        <v>84</v>
      </c>
      <c r="I9899" s="144">
        <v>70920</v>
      </c>
      <c r="J9899" s="143">
        <v>360</v>
      </c>
      <c r="K9899" s="137">
        <v>43252</v>
      </c>
      <c r="L9899" s="137">
        <v>44166</v>
      </c>
      <c r="M9899" s="144">
        <f>H9899/3.3</f>
        <v>25.454545454545457</v>
      </c>
      <c r="N9899" s="144">
        <f>I9899/M9899</f>
        <v>2786.1428571428569</v>
      </c>
    </row>
    <row r="9900" spans="1:14">
      <c r="A9900" s="142" t="s">
        <v>2829</v>
      </c>
      <c r="B9900" s="142" t="s">
        <v>7625</v>
      </c>
      <c r="C9900" s="142" t="s">
        <v>3168</v>
      </c>
      <c r="D9900" s="142" t="s">
        <v>3891</v>
      </c>
      <c r="E9900" s="142" t="s">
        <v>6341</v>
      </c>
      <c r="F9900" s="143" t="str">
        <f>IF(H9900&lt;=60,"소형",IF((H9900&gt;60)*(H9900&lt;=85)=1,"중소형",IF((H9900&gt;85)*(H9900&lt;=102)=1,"중형",IF((H9900&gt;102)*(H9900&lt;=135)=1,"중대형","대형"))))</f>
        <v>중대형</v>
      </c>
      <c r="G9900" s="142" t="s">
        <v>7626</v>
      </c>
      <c r="H9900" s="143">
        <v>118</v>
      </c>
      <c r="I9900" s="144">
        <v>89980</v>
      </c>
      <c r="J9900" s="143">
        <v>28</v>
      </c>
      <c r="K9900" s="137">
        <v>43252</v>
      </c>
      <c r="L9900" s="137">
        <v>44166</v>
      </c>
      <c r="M9900" s="144">
        <f>H9900/3.3</f>
        <v>35.757575757575758</v>
      </c>
      <c r="N9900" s="144">
        <f>I9900/M9900</f>
        <v>2516.3898305084745</v>
      </c>
    </row>
    <row r="9901" spans="1:14">
      <c r="A9901" s="142" t="s">
        <v>2829</v>
      </c>
      <c r="B9901" s="142" t="s">
        <v>7636</v>
      </c>
      <c r="C9901" s="142" t="s">
        <v>3170</v>
      </c>
      <c r="D9901" s="142" t="s">
        <v>3959</v>
      </c>
      <c r="E9901" s="142" t="s">
        <v>4416</v>
      </c>
      <c r="F9901" s="143" t="str">
        <f>IF(H9901&lt;=60,"소형",IF((H9901&gt;60)*(H9901&lt;=85)=1,"중소형",IF((H9901&gt;85)*(H9901&lt;=102)=1,"중형",IF((H9901&gt;102)*(H9901&lt;=135)=1,"중대형","대형"))))</f>
        <v>소형</v>
      </c>
      <c r="G9901" s="142" t="s">
        <v>5829</v>
      </c>
      <c r="H9901" s="143">
        <v>39</v>
      </c>
      <c r="I9901" s="139" t="s">
        <v>3211</v>
      </c>
      <c r="J9901" s="143">
        <v>57</v>
      </c>
      <c r="K9901" s="137">
        <v>43252</v>
      </c>
      <c r="L9901" s="137">
        <v>44166</v>
      </c>
      <c r="M9901" s="144">
        <f>H9901/3.3</f>
        <v>11.818181818181818</v>
      </c>
      <c r="N9901" s="144" t="e">
        <f>I9901/M9901</f>
        <v>#VALUE!</v>
      </c>
    </row>
    <row r="9902" spans="1:14">
      <c r="A9902" s="142" t="s">
        <v>2829</v>
      </c>
      <c r="B9902" s="142" t="s">
        <v>7636</v>
      </c>
      <c r="C9902" s="142" t="s">
        <v>3170</v>
      </c>
      <c r="D9902" s="142" t="s">
        <v>3959</v>
      </c>
      <c r="E9902" s="142" t="s">
        <v>4416</v>
      </c>
      <c r="F9902" s="143" t="str">
        <f>IF(H9902&lt;=60,"소형",IF((H9902&gt;60)*(H9902&lt;=85)=1,"중소형",IF((H9902&gt;85)*(H9902&lt;=102)=1,"중형",IF((H9902&gt;102)*(H9902&lt;=135)=1,"중대형","대형"))))</f>
        <v>소형</v>
      </c>
      <c r="G9902" s="142" t="s">
        <v>7637</v>
      </c>
      <c r="H9902" s="143">
        <v>49</v>
      </c>
      <c r="I9902" s="139" t="s">
        <v>3211</v>
      </c>
      <c r="J9902" s="143">
        <v>34</v>
      </c>
      <c r="K9902" s="137">
        <v>43252</v>
      </c>
      <c r="L9902" s="137">
        <v>44166</v>
      </c>
      <c r="M9902" s="144">
        <f>H9902/3.3</f>
        <v>14.84848484848485</v>
      </c>
      <c r="N9902" s="144" t="e">
        <f>I9902/M9902</f>
        <v>#VALUE!</v>
      </c>
    </row>
    <row r="9903" spans="1:14">
      <c r="A9903" s="142" t="s">
        <v>2829</v>
      </c>
      <c r="B9903" s="142" t="s">
        <v>7636</v>
      </c>
      <c r="C9903" s="142" t="s">
        <v>3170</v>
      </c>
      <c r="D9903" s="142" t="s">
        <v>3959</v>
      </c>
      <c r="E9903" s="142" t="s">
        <v>4416</v>
      </c>
      <c r="F9903" s="143" t="str">
        <f>IF(H9903&lt;=60,"소형",IF((H9903&gt;60)*(H9903&lt;=85)=1,"중소형",IF((H9903&gt;85)*(H9903&lt;=102)=1,"중형",IF((H9903&gt;102)*(H9903&lt;=135)=1,"중대형","대형"))))</f>
        <v>소형</v>
      </c>
      <c r="G9903" s="142" t="s">
        <v>7638</v>
      </c>
      <c r="H9903" s="143">
        <v>49</v>
      </c>
      <c r="I9903" s="139" t="s">
        <v>3211</v>
      </c>
      <c r="J9903" s="143">
        <v>16</v>
      </c>
      <c r="K9903" s="137">
        <v>43252</v>
      </c>
      <c r="L9903" s="137">
        <v>44166</v>
      </c>
      <c r="M9903" s="144">
        <f>H9903/3.3</f>
        <v>14.84848484848485</v>
      </c>
      <c r="N9903" s="144" t="e">
        <f>I9903/M9903</f>
        <v>#VALUE!</v>
      </c>
    </row>
    <row r="9904" spans="1:14">
      <c r="A9904" s="142" t="s">
        <v>2829</v>
      </c>
      <c r="B9904" s="142" t="s">
        <v>7636</v>
      </c>
      <c r="C9904" s="142" t="s">
        <v>3170</v>
      </c>
      <c r="D9904" s="142" t="s">
        <v>3959</v>
      </c>
      <c r="E9904" s="142" t="s">
        <v>4416</v>
      </c>
      <c r="F9904" s="143" t="str">
        <f>IF(H9904&lt;=60,"소형",IF((H9904&gt;60)*(H9904&lt;=85)=1,"중소형",IF((H9904&gt;85)*(H9904&lt;=102)=1,"중형",IF((H9904&gt;102)*(H9904&lt;=135)=1,"중대형","대형"))))</f>
        <v>소형</v>
      </c>
      <c r="G9904" s="142" t="s">
        <v>5185</v>
      </c>
      <c r="H9904" s="143">
        <v>59</v>
      </c>
      <c r="I9904" s="139" t="s">
        <v>3211</v>
      </c>
      <c r="J9904" s="143">
        <v>23</v>
      </c>
      <c r="K9904" s="137">
        <v>43252</v>
      </c>
      <c r="L9904" s="137">
        <v>44166</v>
      </c>
      <c r="M9904" s="144">
        <f>H9904/3.3</f>
        <v>17.878787878787879</v>
      </c>
      <c r="N9904" s="144" t="e">
        <f>I9904/M9904</f>
        <v>#VALUE!</v>
      </c>
    </row>
    <row r="9905" spans="1:14">
      <c r="A9905" s="142" t="s">
        <v>2829</v>
      </c>
      <c r="B9905" s="142" t="s">
        <v>7636</v>
      </c>
      <c r="C9905" s="142" t="s">
        <v>3170</v>
      </c>
      <c r="D9905" s="142" t="s">
        <v>3959</v>
      </c>
      <c r="E9905" s="142" t="s">
        <v>4416</v>
      </c>
      <c r="F9905" s="143" t="str">
        <f>IF(H9905&lt;=60,"소형",IF((H9905&gt;60)*(H9905&lt;=85)=1,"중소형",IF((H9905&gt;85)*(H9905&lt;=102)=1,"중형",IF((H9905&gt;102)*(H9905&lt;=135)=1,"중대형","대형"))))</f>
        <v>소형</v>
      </c>
      <c r="G9905" s="142" t="s">
        <v>7639</v>
      </c>
      <c r="H9905" s="143">
        <v>59</v>
      </c>
      <c r="I9905" s="139" t="s">
        <v>3211</v>
      </c>
      <c r="J9905" s="143">
        <v>14</v>
      </c>
      <c r="K9905" s="137">
        <v>43252</v>
      </c>
      <c r="L9905" s="137">
        <v>44166</v>
      </c>
      <c r="M9905" s="144">
        <f>H9905/3.3</f>
        <v>17.878787878787879</v>
      </c>
      <c r="N9905" s="144" t="e">
        <f>I9905/M9905</f>
        <v>#VALUE!</v>
      </c>
    </row>
    <row r="9906" spans="1:14">
      <c r="A9906" s="142" t="s">
        <v>2829</v>
      </c>
      <c r="B9906" s="142" t="s">
        <v>7636</v>
      </c>
      <c r="C9906" s="142" t="s">
        <v>3170</v>
      </c>
      <c r="D9906" s="142" t="s">
        <v>3959</v>
      </c>
      <c r="E9906" s="142" t="s">
        <v>4416</v>
      </c>
      <c r="F9906" s="143" t="str">
        <f>IF(H9906&lt;=60,"소형",IF((H9906&gt;60)*(H9906&lt;=85)=1,"중소형",IF((H9906&gt;85)*(H9906&lt;=102)=1,"중형",IF((H9906&gt;102)*(H9906&lt;=135)=1,"중대형","대형"))))</f>
        <v>소형</v>
      </c>
      <c r="G9906" s="142" t="s">
        <v>7640</v>
      </c>
      <c r="H9906" s="143">
        <v>59</v>
      </c>
      <c r="I9906" s="139" t="s">
        <v>3211</v>
      </c>
      <c r="J9906" s="143">
        <v>12</v>
      </c>
      <c r="K9906" s="137">
        <v>43252</v>
      </c>
      <c r="L9906" s="137">
        <v>44166</v>
      </c>
      <c r="M9906" s="144">
        <f>H9906/3.3</f>
        <v>17.878787878787879</v>
      </c>
      <c r="N9906" s="144" t="e">
        <f>I9906/M9906</f>
        <v>#VALUE!</v>
      </c>
    </row>
    <row r="9907" spans="1:14">
      <c r="A9907" s="142" t="s">
        <v>2829</v>
      </c>
      <c r="B9907" s="142" t="s">
        <v>7636</v>
      </c>
      <c r="C9907" s="142" t="s">
        <v>3170</v>
      </c>
      <c r="D9907" s="142" t="s">
        <v>3959</v>
      </c>
      <c r="E9907" s="142" t="s">
        <v>4416</v>
      </c>
      <c r="F9907" s="143" t="str">
        <f>IF(H9907&lt;=60,"소형",IF((H9907&gt;60)*(H9907&lt;=85)=1,"중소형",IF((H9907&gt;85)*(H9907&lt;=102)=1,"중형",IF((H9907&gt;102)*(H9907&lt;=135)=1,"중대형","대형"))))</f>
        <v>소형</v>
      </c>
      <c r="G9907" s="142" t="s">
        <v>4844</v>
      </c>
      <c r="H9907" s="143">
        <v>59</v>
      </c>
      <c r="I9907" s="144">
        <v>52600</v>
      </c>
      <c r="J9907" s="143">
        <v>54</v>
      </c>
      <c r="K9907" s="137">
        <v>43252</v>
      </c>
      <c r="L9907" s="137">
        <v>44166</v>
      </c>
      <c r="M9907" s="144">
        <f>H9907/3.3</f>
        <v>17.878787878787879</v>
      </c>
      <c r="N9907" s="144">
        <f>I9907/M9907</f>
        <v>2942.0338983050847</v>
      </c>
    </row>
    <row r="9908" spans="1:14">
      <c r="A9908" s="142" t="s">
        <v>2829</v>
      </c>
      <c r="B9908" s="142" t="s">
        <v>7636</v>
      </c>
      <c r="C9908" s="142" t="s">
        <v>3170</v>
      </c>
      <c r="D9908" s="142" t="s">
        <v>3959</v>
      </c>
      <c r="E9908" s="142" t="s">
        <v>4416</v>
      </c>
      <c r="F9908" s="143" t="str">
        <f>IF(H9908&lt;=60,"소형",IF((H9908&gt;60)*(H9908&lt;=85)=1,"중소형",IF((H9908&gt;85)*(H9908&lt;=102)=1,"중형",IF((H9908&gt;102)*(H9908&lt;=135)=1,"중대형","대형"))))</f>
        <v>소형</v>
      </c>
      <c r="G9908" s="142" t="s">
        <v>6231</v>
      </c>
      <c r="H9908" s="143">
        <v>59</v>
      </c>
      <c r="I9908" s="144">
        <v>48440</v>
      </c>
      <c r="J9908" s="143">
        <v>54</v>
      </c>
      <c r="K9908" s="137">
        <v>43252</v>
      </c>
      <c r="L9908" s="137">
        <v>44166</v>
      </c>
      <c r="M9908" s="144">
        <f>H9908/3.3</f>
        <v>17.878787878787879</v>
      </c>
      <c r="N9908" s="144">
        <f>I9908/M9908</f>
        <v>2709.3559322033898</v>
      </c>
    </row>
    <row r="9909" spans="1:14">
      <c r="A9909" s="142" t="s">
        <v>2829</v>
      </c>
      <c r="B9909" s="142" t="s">
        <v>7636</v>
      </c>
      <c r="C9909" s="142" t="s">
        <v>3170</v>
      </c>
      <c r="D9909" s="142" t="s">
        <v>3959</v>
      </c>
      <c r="E9909" s="142" t="s">
        <v>4416</v>
      </c>
      <c r="F9909" s="143" t="str">
        <f>IF(H9909&lt;=60,"소형",IF((H9909&gt;60)*(H9909&lt;=85)=1,"중소형",IF((H9909&gt;85)*(H9909&lt;=102)=1,"중형",IF((H9909&gt;102)*(H9909&lt;=135)=1,"중대형","대형"))))</f>
        <v>중소형</v>
      </c>
      <c r="G9909" s="142" t="s">
        <v>3291</v>
      </c>
      <c r="H9909" s="143">
        <v>84</v>
      </c>
      <c r="I9909" s="144">
        <v>72990</v>
      </c>
      <c r="J9909" s="143">
        <v>36</v>
      </c>
      <c r="K9909" s="137">
        <v>43252</v>
      </c>
      <c r="L9909" s="137">
        <v>44166</v>
      </c>
      <c r="M9909" s="144">
        <f>H9909/3.3</f>
        <v>25.454545454545457</v>
      </c>
      <c r="N9909" s="144">
        <f>I9909/M9909</f>
        <v>2867.4642857142853</v>
      </c>
    </row>
    <row r="9910" spans="1:14">
      <c r="A9910" s="142" t="s">
        <v>2829</v>
      </c>
      <c r="B9910" s="142" t="s">
        <v>7636</v>
      </c>
      <c r="C9910" s="142" t="s">
        <v>3170</v>
      </c>
      <c r="D9910" s="142" t="s">
        <v>3959</v>
      </c>
      <c r="E9910" s="142" t="s">
        <v>4416</v>
      </c>
      <c r="F9910" s="143" t="str">
        <f>IF(H9910&lt;=60,"소형",IF((H9910&gt;60)*(H9910&lt;=85)=1,"중소형",IF((H9910&gt;85)*(H9910&lt;=102)=1,"중형",IF((H9910&gt;102)*(H9910&lt;=135)=1,"중대형","대형"))))</f>
        <v>중소형</v>
      </c>
      <c r="G9910" s="142" t="s">
        <v>5782</v>
      </c>
      <c r="H9910" s="143">
        <v>84</v>
      </c>
      <c r="I9910" s="144">
        <v>72820</v>
      </c>
      <c r="J9910" s="143">
        <v>47</v>
      </c>
      <c r="K9910" s="137">
        <v>43252</v>
      </c>
      <c r="L9910" s="137">
        <v>44166</v>
      </c>
      <c r="M9910" s="144">
        <f>H9910/3.3</f>
        <v>25.454545454545457</v>
      </c>
      <c r="N9910" s="144">
        <f>I9910/M9910</f>
        <v>2860.7857142857142</v>
      </c>
    </row>
    <row r="9911" spans="1:14">
      <c r="A9911" s="142" t="s">
        <v>2829</v>
      </c>
      <c r="B9911" s="142" t="s">
        <v>7636</v>
      </c>
      <c r="C9911" s="142" t="s">
        <v>3170</v>
      </c>
      <c r="D9911" s="142" t="s">
        <v>3959</v>
      </c>
      <c r="E9911" s="142" t="s">
        <v>4416</v>
      </c>
      <c r="F9911" s="143" t="str">
        <f>IF(H9911&lt;=60,"소형",IF((H9911&gt;60)*(H9911&lt;=85)=1,"중소형",IF((H9911&gt;85)*(H9911&lt;=102)=1,"중형",IF((H9911&gt;102)*(H9911&lt;=135)=1,"중대형","대형"))))</f>
        <v>중소형</v>
      </c>
      <c r="G9911" s="142" t="s">
        <v>3623</v>
      </c>
      <c r="H9911" s="143">
        <v>84</v>
      </c>
      <c r="I9911" s="144">
        <v>72990</v>
      </c>
      <c r="J9911" s="143">
        <v>230</v>
      </c>
      <c r="K9911" s="137">
        <v>43252</v>
      </c>
      <c r="L9911" s="137">
        <v>44166</v>
      </c>
      <c r="M9911" s="144">
        <f>H9911/3.3</f>
        <v>25.454545454545457</v>
      </c>
      <c r="N9911" s="144">
        <f>I9911/M9911</f>
        <v>2867.4642857142853</v>
      </c>
    </row>
    <row r="9912" spans="1:14">
      <c r="A9912" s="142" t="s">
        <v>2829</v>
      </c>
      <c r="B9912" s="142" t="s">
        <v>7636</v>
      </c>
      <c r="C9912" s="142" t="s">
        <v>3170</v>
      </c>
      <c r="D9912" s="142" t="s">
        <v>3959</v>
      </c>
      <c r="E9912" s="142" t="s">
        <v>4416</v>
      </c>
      <c r="F9912" s="143" t="str">
        <f>IF(H9912&lt;=60,"소형",IF((H9912&gt;60)*(H9912&lt;=85)=1,"중소형",IF((H9912&gt;85)*(H9912&lt;=102)=1,"중형",IF((H9912&gt;102)*(H9912&lt;=135)=1,"중대형","대형"))))</f>
        <v>중소형</v>
      </c>
      <c r="G9912" s="142" t="s">
        <v>4575</v>
      </c>
      <c r="H9912" s="143">
        <v>84</v>
      </c>
      <c r="I9912" s="144">
        <v>69900</v>
      </c>
      <c r="J9912" s="143">
        <v>50</v>
      </c>
      <c r="K9912" s="137">
        <v>43252</v>
      </c>
      <c r="L9912" s="137">
        <v>44166</v>
      </c>
      <c r="M9912" s="144">
        <f>H9912/3.3</f>
        <v>25.454545454545457</v>
      </c>
      <c r="N9912" s="144">
        <f>I9912/M9912</f>
        <v>2746.0714285714284</v>
      </c>
    </row>
    <row r="9913" spans="1:14">
      <c r="A9913" s="142" t="s">
        <v>2829</v>
      </c>
      <c r="B9913" s="142" t="s">
        <v>7636</v>
      </c>
      <c r="C9913" s="142" t="s">
        <v>3170</v>
      </c>
      <c r="D9913" s="142" t="s">
        <v>3959</v>
      </c>
      <c r="E9913" s="142" t="s">
        <v>4416</v>
      </c>
      <c r="F9913" s="143" t="str">
        <f>IF(H9913&lt;=60,"소형",IF((H9913&gt;60)*(H9913&lt;=85)=1,"중소형",IF((H9913&gt;85)*(H9913&lt;=102)=1,"중형",IF((H9913&gt;102)*(H9913&lt;=135)=1,"중대형","대형"))))</f>
        <v>중대형</v>
      </c>
      <c r="G9913" s="142" t="s">
        <v>7641</v>
      </c>
      <c r="H9913" s="143">
        <v>111</v>
      </c>
      <c r="I9913" s="144">
        <v>82640</v>
      </c>
      <c r="J9913" s="143">
        <v>14</v>
      </c>
      <c r="K9913" s="137">
        <v>43252</v>
      </c>
      <c r="L9913" s="137">
        <v>44166</v>
      </c>
      <c r="M9913" s="144">
        <f>H9913/3.3</f>
        <v>33.63636363636364</v>
      </c>
      <c r="N9913" s="144">
        <f>I9913/M9913</f>
        <v>2456.8648648648646</v>
      </c>
    </row>
    <row r="9914" spans="1:14">
      <c r="A9914" s="142" t="s">
        <v>2829</v>
      </c>
      <c r="B9914" s="142" t="s">
        <v>7642</v>
      </c>
      <c r="C9914" s="142" t="s">
        <v>3162</v>
      </c>
      <c r="D9914" s="142" t="s">
        <v>3303</v>
      </c>
      <c r="E9914" s="142" t="s">
        <v>7643</v>
      </c>
      <c r="F9914" s="143" t="str">
        <f>IF(H9914&lt;=60,"소형",IF((H9914&gt;60)*(H9914&lt;=85)=1,"중소형",IF((H9914&gt;85)*(H9914&lt;=102)=1,"중형",IF((H9914&gt;102)*(H9914&lt;=135)=1,"중대형","대형"))))</f>
        <v>소형</v>
      </c>
      <c r="G9914" s="142" t="s">
        <v>5061</v>
      </c>
      <c r="H9914" s="143">
        <v>59</v>
      </c>
      <c r="I9914" s="144">
        <v>20363</v>
      </c>
      <c r="J9914" s="143">
        <v>126</v>
      </c>
      <c r="K9914" s="137">
        <v>43252</v>
      </c>
      <c r="L9914" s="137">
        <v>44166</v>
      </c>
      <c r="M9914" s="144">
        <f>H9914/3.3</f>
        <v>17.878787878787879</v>
      </c>
      <c r="N9914" s="144">
        <f>I9914/M9914</f>
        <v>1138.9474576271186</v>
      </c>
    </row>
    <row r="9915" spans="1:14">
      <c r="A9915" s="142" t="s">
        <v>2829</v>
      </c>
      <c r="B9915" s="142" t="s">
        <v>7642</v>
      </c>
      <c r="C9915" s="142" t="s">
        <v>3162</v>
      </c>
      <c r="D9915" s="142" t="s">
        <v>3303</v>
      </c>
      <c r="E9915" s="142" t="s">
        <v>7643</v>
      </c>
      <c r="F9915" s="143" t="str">
        <f>IF(H9915&lt;=60,"소형",IF((H9915&gt;60)*(H9915&lt;=85)=1,"중소형",IF((H9915&gt;85)*(H9915&lt;=102)=1,"중형",IF((H9915&gt;102)*(H9915&lt;=135)=1,"중대형","대형"))))</f>
        <v>소형</v>
      </c>
      <c r="G9915" s="142" t="s">
        <v>6450</v>
      </c>
      <c r="H9915" s="143">
        <v>59</v>
      </c>
      <c r="I9915" s="144">
        <v>20366</v>
      </c>
      <c r="J9915" s="143">
        <v>106</v>
      </c>
      <c r="K9915" s="137">
        <v>43252</v>
      </c>
      <c r="L9915" s="137">
        <v>44166</v>
      </c>
      <c r="M9915" s="144">
        <f>H9915/3.3</f>
        <v>17.878787878787879</v>
      </c>
      <c r="N9915" s="144">
        <f>I9915/M9915</f>
        <v>1139.1152542372881</v>
      </c>
    </row>
    <row r="9916" spans="1:14">
      <c r="A9916" s="142" t="s">
        <v>2829</v>
      </c>
      <c r="B9916" s="142" t="s">
        <v>7642</v>
      </c>
      <c r="C9916" s="142" t="s">
        <v>3162</v>
      </c>
      <c r="D9916" s="142" t="s">
        <v>3303</v>
      </c>
      <c r="E9916" s="142" t="s">
        <v>7643</v>
      </c>
      <c r="F9916" s="143" t="str">
        <f>IF(H9916&lt;=60,"소형",IF((H9916&gt;60)*(H9916&lt;=85)=1,"중소형",IF((H9916&gt;85)*(H9916&lt;=102)=1,"중형",IF((H9916&gt;102)*(H9916&lt;=135)=1,"중대형","대형"))))</f>
        <v>중소형</v>
      </c>
      <c r="G9916" s="142" t="s">
        <v>6514</v>
      </c>
      <c r="H9916" s="143">
        <v>84</v>
      </c>
      <c r="I9916" s="144">
        <v>28123</v>
      </c>
      <c r="J9916" s="143">
        <v>121</v>
      </c>
      <c r="K9916" s="137">
        <v>43252</v>
      </c>
      <c r="L9916" s="137">
        <v>44166</v>
      </c>
      <c r="M9916" s="144">
        <f>H9916/3.3</f>
        <v>25.454545454545457</v>
      </c>
      <c r="N9916" s="144">
        <f>I9916/M9916</f>
        <v>1104.8321428571428</v>
      </c>
    </row>
    <row r="9917" spans="1:14">
      <c r="A9917" s="142" t="s">
        <v>2829</v>
      </c>
      <c r="B9917" s="142" t="s">
        <v>7642</v>
      </c>
      <c r="C9917" s="142" t="s">
        <v>3162</v>
      </c>
      <c r="D9917" s="142" t="s">
        <v>3303</v>
      </c>
      <c r="E9917" s="142" t="s">
        <v>7643</v>
      </c>
      <c r="F9917" s="143" t="str">
        <f>IF(H9917&lt;=60,"소형",IF((H9917&gt;60)*(H9917&lt;=85)=1,"중소형",IF((H9917&gt;85)*(H9917&lt;=102)=1,"중형",IF((H9917&gt;102)*(H9917&lt;=135)=1,"중대형","대형"))))</f>
        <v>중소형</v>
      </c>
      <c r="G9917" s="142" t="s">
        <v>5821</v>
      </c>
      <c r="H9917" s="143">
        <v>84</v>
      </c>
      <c r="I9917" s="144">
        <v>28982</v>
      </c>
      <c r="J9917" s="143">
        <v>69</v>
      </c>
      <c r="K9917" s="137">
        <v>43252</v>
      </c>
      <c r="L9917" s="137">
        <v>44166</v>
      </c>
      <c r="M9917" s="144">
        <f>H9917/3.3</f>
        <v>25.454545454545457</v>
      </c>
      <c r="N9917" s="144">
        <f>I9917/M9917</f>
        <v>1138.5785714285714</v>
      </c>
    </row>
    <row r="9918" spans="1:14">
      <c r="A9918" s="142" t="s">
        <v>2829</v>
      </c>
      <c r="B9918" s="142" t="s">
        <v>7642</v>
      </c>
      <c r="C9918" s="142" t="s">
        <v>3162</v>
      </c>
      <c r="D9918" s="142" t="s">
        <v>3303</v>
      </c>
      <c r="E9918" s="142" t="s">
        <v>7643</v>
      </c>
      <c r="F9918" s="143" t="str">
        <f>IF(H9918&lt;=60,"소형",IF((H9918&gt;60)*(H9918&lt;=85)=1,"중소형",IF((H9918&gt;85)*(H9918&lt;=102)=1,"중형",IF((H9918&gt;102)*(H9918&lt;=135)=1,"중대형","대형"))))</f>
        <v>중소형</v>
      </c>
      <c r="G9918" s="142" t="s">
        <v>5958</v>
      </c>
      <c r="H9918" s="143">
        <v>84</v>
      </c>
      <c r="I9918" s="144">
        <v>28589</v>
      </c>
      <c r="J9918" s="143">
        <v>77</v>
      </c>
      <c r="K9918" s="137">
        <v>43252</v>
      </c>
      <c r="L9918" s="137">
        <v>44166</v>
      </c>
      <c r="M9918" s="144">
        <f>H9918/3.3</f>
        <v>25.454545454545457</v>
      </c>
      <c r="N9918" s="144">
        <f>I9918/M9918</f>
        <v>1123.1392857142855</v>
      </c>
    </row>
    <row r="9919" spans="1:14">
      <c r="A9919" s="142" t="s">
        <v>2829</v>
      </c>
      <c r="B9919" s="142" t="s">
        <v>7714</v>
      </c>
      <c r="C9919" s="142" t="s">
        <v>3160</v>
      </c>
      <c r="D9919" s="142" t="s">
        <v>3410</v>
      </c>
      <c r="E9919" s="142" t="s">
        <v>7634</v>
      </c>
      <c r="F9919" s="143" t="str">
        <f>IF(H9919&lt;=60,"소형",IF((H9919&gt;60)*(H9919&lt;=85)=1,"중소형",IF((H9919&gt;85)*(H9919&lt;=102)=1,"중형",IF((H9919&gt;102)*(H9919&lt;=135)=1,"중대형","대형"))))</f>
        <v>소형</v>
      </c>
      <c r="G9919" s="142" t="s">
        <v>4244</v>
      </c>
      <c r="H9919" s="143">
        <v>59</v>
      </c>
      <c r="I9919" s="144">
        <v>21500</v>
      </c>
      <c r="J9919" s="143">
        <v>70</v>
      </c>
      <c r="K9919" s="137">
        <v>43252</v>
      </c>
      <c r="L9919" s="137">
        <v>44166</v>
      </c>
      <c r="M9919" s="144">
        <f>H9919/3.3</f>
        <v>17.878787878787879</v>
      </c>
      <c r="N9919" s="144">
        <f>I9919/M9919</f>
        <v>1202.542372881356</v>
      </c>
    </row>
    <row r="9920" spans="1:14">
      <c r="A9920" s="142" t="s">
        <v>2829</v>
      </c>
      <c r="B9920" s="142" t="s">
        <v>7714</v>
      </c>
      <c r="C9920" s="142" t="s">
        <v>3160</v>
      </c>
      <c r="D9920" s="142" t="s">
        <v>3410</v>
      </c>
      <c r="E9920" s="142" t="s">
        <v>7634</v>
      </c>
      <c r="F9920" s="143" t="str">
        <f>IF(H9920&lt;=60,"소형",IF((H9920&gt;60)*(H9920&lt;=85)=1,"중소형",IF((H9920&gt;85)*(H9920&lt;=102)=1,"중형",IF((H9920&gt;102)*(H9920&lt;=135)=1,"중대형","대형"))))</f>
        <v>소형</v>
      </c>
      <c r="G9920" s="142" t="s">
        <v>3913</v>
      </c>
      <c r="H9920" s="143">
        <v>59</v>
      </c>
      <c r="I9920" s="144">
        <v>21500</v>
      </c>
      <c r="J9920" s="143">
        <v>34</v>
      </c>
      <c r="K9920" s="137">
        <v>43252</v>
      </c>
      <c r="L9920" s="137">
        <v>44166</v>
      </c>
      <c r="M9920" s="144">
        <f>H9920/3.3</f>
        <v>17.878787878787879</v>
      </c>
      <c r="N9920" s="144">
        <f>I9920/M9920</f>
        <v>1202.542372881356</v>
      </c>
    </row>
    <row r="9921" spans="1:14">
      <c r="A9921" s="142" t="s">
        <v>2829</v>
      </c>
      <c r="B9921" s="142" t="s">
        <v>7714</v>
      </c>
      <c r="C9921" s="142" t="s">
        <v>3160</v>
      </c>
      <c r="D9921" s="142" t="s">
        <v>3410</v>
      </c>
      <c r="E9921" s="142" t="s">
        <v>7634</v>
      </c>
      <c r="F9921" s="143" t="str">
        <f>IF(H9921&lt;=60,"소형",IF((H9921&gt;60)*(H9921&lt;=85)=1,"중소형",IF((H9921&gt;85)*(H9921&lt;=102)=1,"중형",IF((H9921&gt;102)*(H9921&lt;=135)=1,"중대형","대형"))))</f>
        <v>소형</v>
      </c>
      <c r="G9921" s="142" t="s">
        <v>4844</v>
      </c>
      <c r="H9921" s="143">
        <v>59</v>
      </c>
      <c r="I9921" s="144">
        <v>21500</v>
      </c>
      <c r="J9921" s="143">
        <v>234</v>
      </c>
      <c r="K9921" s="137">
        <v>43252</v>
      </c>
      <c r="L9921" s="137">
        <v>44166</v>
      </c>
      <c r="M9921" s="144">
        <f>H9921/3.3</f>
        <v>17.878787878787879</v>
      </c>
      <c r="N9921" s="144">
        <f>I9921/M9921</f>
        <v>1202.542372881356</v>
      </c>
    </row>
    <row r="9922" spans="1:14">
      <c r="A9922" s="142" t="s">
        <v>2829</v>
      </c>
      <c r="B9922" s="142" t="s">
        <v>7714</v>
      </c>
      <c r="C9922" s="142" t="s">
        <v>3160</v>
      </c>
      <c r="D9922" s="142" t="s">
        <v>3410</v>
      </c>
      <c r="E9922" s="142" t="s">
        <v>7634</v>
      </c>
      <c r="F9922" s="143" t="str">
        <f>IF(H9922&lt;=60,"소형",IF((H9922&gt;60)*(H9922&lt;=85)=1,"중소형",IF((H9922&gt;85)*(H9922&lt;=102)=1,"중형",IF((H9922&gt;102)*(H9922&lt;=135)=1,"중대형","대형"))))</f>
        <v>소형</v>
      </c>
      <c r="G9922" s="142" t="s">
        <v>4020</v>
      </c>
      <c r="H9922" s="143">
        <v>59</v>
      </c>
      <c r="I9922" s="144">
        <v>21500</v>
      </c>
      <c r="J9922" s="143">
        <v>32</v>
      </c>
      <c r="K9922" s="137">
        <v>43252</v>
      </c>
      <c r="L9922" s="137">
        <v>44166</v>
      </c>
      <c r="M9922" s="144">
        <f>H9922/3.3</f>
        <v>17.878787878787879</v>
      </c>
      <c r="N9922" s="144">
        <f>I9922/M9922</f>
        <v>1202.542372881356</v>
      </c>
    </row>
    <row r="9923" spans="1:14">
      <c r="A9923" s="142" t="s">
        <v>2829</v>
      </c>
      <c r="B9923" s="142" t="s">
        <v>7715</v>
      </c>
      <c r="C9923" s="142" t="s">
        <v>3161</v>
      </c>
      <c r="D9923" s="142" t="s">
        <v>3440</v>
      </c>
      <c r="E9923" s="142" t="s">
        <v>3441</v>
      </c>
      <c r="F9923" s="143" t="str">
        <f>IF(H9923&lt;=60,"소형",IF((H9923&gt;60)*(H9923&lt;=85)=1,"중소형",IF((H9923&gt;85)*(H9923&lt;=102)=1,"중형",IF((H9923&gt;102)*(H9923&lt;=135)=1,"중대형","대형"))))</f>
        <v>소형</v>
      </c>
      <c r="G9923" s="142" t="s">
        <v>4121</v>
      </c>
      <c r="H9923" s="143">
        <v>59</v>
      </c>
      <c r="I9923" s="144">
        <v>18770</v>
      </c>
      <c r="J9923" s="143">
        <v>115</v>
      </c>
      <c r="K9923" s="137">
        <v>43252</v>
      </c>
      <c r="L9923" s="137">
        <v>44166</v>
      </c>
      <c r="M9923" s="144">
        <f>H9923/3.3</f>
        <v>17.878787878787879</v>
      </c>
      <c r="N9923" s="144">
        <f>I9923/M9923</f>
        <v>1049.8474576271187</v>
      </c>
    </row>
    <row r="9924" spans="1:14">
      <c r="A9924" s="142" t="s">
        <v>2829</v>
      </c>
      <c r="B9924" s="142" t="s">
        <v>7715</v>
      </c>
      <c r="C9924" s="142" t="s">
        <v>3161</v>
      </c>
      <c r="D9924" s="142" t="s">
        <v>3440</v>
      </c>
      <c r="E9924" s="142" t="s">
        <v>3441</v>
      </c>
      <c r="F9924" s="143" t="str">
        <f>IF(H9924&lt;=60,"소형",IF((H9924&gt;60)*(H9924&lt;=85)=1,"중소형",IF((H9924&gt;85)*(H9924&lt;=102)=1,"중형",IF((H9924&gt;102)*(H9924&lt;=135)=1,"중대형","대형"))))</f>
        <v>소형</v>
      </c>
      <c r="G9924" s="142" t="s">
        <v>4244</v>
      </c>
      <c r="H9924" s="143">
        <v>59</v>
      </c>
      <c r="I9924" s="144">
        <v>18610</v>
      </c>
      <c r="J9924" s="143">
        <v>10</v>
      </c>
      <c r="K9924" s="137">
        <v>43252</v>
      </c>
      <c r="L9924" s="137">
        <v>44166</v>
      </c>
      <c r="M9924" s="144">
        <f>H9924/3.3</f>
        <v>17.878787878787879</v>
      </c>
      <c r="N9924" s="144">
        <f>I9924/M9924</f>
        <v>1040.8983050847457</v>
      </c>
    </row>
    <row r="9925" spans="1:14">
      <c r="A9925" s="142" t="s">
        <v>2829</v>
      </c>
      <c r="B9925" s="142" t="s">
        <v>7715</v>
      </c>
      <c r="C9925" s="142" t="s">
        <v>3161</v>
      </c>
      <c r="D9925" s="142" t="s">
        <v>3440</v>
      </c>
      <c r="E9925" s="142" t="s">
        <v>3441</v>
      </c>
      <c r="F9925" s="143" t="str">
        <f>IF(H9925&lt;=60,"소형",IF((H9925&gt;60)*(H9925&lt;=85)=1,"중소형",IF((H9925&gt;85)*(H9925&lt;=102)=1,"중형",IF((H9925&gt;102)*(H9925&lt;=135)=1,"중대형","대형"))))</f>
        <v>중소형</v>
      </c>
      <c r="G9925" s="142" t="s">
        <v>7716</v>
      </c>
      <c r="H9925" s="143">
        <v>75</v>
      </c>
      <c r="I9925" s="144">
        <v>23190</v>
      </c>
      <c r="J9925" s="143">
        <v>200</v>
      </c>
      <c r="K9925" s="137">
        <v>43252</v>
      </c>
      <c r="L9925" s="137">
        <v>44166</v>
      </c>
      <c r="M9925" s="144">
        <f>H9925/3.3</f>
        <v>22.72727272727273</v>
      </c>
      <c r="N9925" s="144">
        <f>I9925/M9925</f>
        <v>1020.3599999999999</v>
      </c>
    </row>
    <row r="9926" spans="1:14">
      <c r="A9926" s="142" t="s">
        <v>2829</v>
      </c>
      <c r="B9926" s="142" t="s">
        <v>7717</v>
      </c>
      <c r="C9926" s="142" t="s">
        <v>3163</v>
      </c>
      <c r="D9926" s="142" t="s">
        <v>3341</v>
      </c>
      <c r="E9926" s="142" t="s">
        <v>7193</v>
      </c>
      <c r="F9926" s="143" t="str">
        <f>IF(H9926&lt;=60,"소형",IF((H9926&gt;60)*(H9926&lt;=85)=1,"중소형",IF((H9926&gt;85)*(H9926&lt;=102)=1,"중형",IF((H9926&gt;102)*(H9926&lt;=135)=1,"중대형","대형"))))</f>
        <v>소형</v>
      </c>
      <c r="G9926" s="142" t="s">
        <v>7718</v>
      </c>
      <c r="H9926" s="143">
        <v>51</v>
      </c>
      <c r="I9926" s="144">
        <v>23065</v>
      </c>
      <c r="J9926" s="143">
        <v>14</v>
      </c>
      <c r="K9926" s="137">
        <v>43252</v>
      </c>
      <c r="L9926" s="137">
        <v>44166</v>
      </c>
      <c r="M9926" s="144">
        <f>H9926/3.3</f>
        <v>15.454545454545455</v>
      </c>
      <c r="N9926" s="144">
        <f>I9926/M9926</f>
        <v>1492.4411764705883</v>
      </c>
    </row>
    <row r="9927" spans="1:14">
      <c r="A9927" s="142" t="s">
        <v>2829</v>
      </c>
      <c r="B9927" s="142" t="s">
        <v>7717</v>
      </c>
      <c r="C9927" s="142" t="s">
        <v>3163</v>
      </c>
      <c r="D9927" s="142" t="s">
        <v>3341</v>
      </c>
      <c r="E9927" s="142" t="s">
        <v>7193</v>
      </c>
      <c r="F9927" s="143" t="str">
        <f>IF(H9927&lt;=60,"소형",IF((H9927&gt;60)*(H9927&lt;=85)=1,"중소형",IF((H9927&gt;85)*(H9927&lt;=102)=1,"중형",IF((H9927&gt;102)*(H9927&lt;=135)=1,"중대형","대형"))))</f>
        <v>소형</v>
      </c>
      <c r="G9927" s="142" t="s">
        <v>7719</v>
      </c>
      <c r="H9927" s="143">
        <v>59</v>
      </c>
      <c r="I9927" s="144">
        <v>26399</v>
      </c>
      <c r="J9927" s="143">
        <v>27</v>
      </c>
      <c r="K9927" s="137">
        <v>43252</v>
      </c>
      <c r="L9927" s="137">
        <v>44166</v>
      </c>
      <c r="M9927" s="144">
        <f>H9927/3.3</f>
        <v>17.878787878787879</v>
      </c>
      <c r="N9927" s="144">
        <f>I9927/M9927</f>
        <v>1476.5542372881355</v>
      </c>
    </row>
    <row r="9928" spans="1:14">
      <c r="A9928" s="142" t="s">
        <v>2829</v>
      </c>
      <c r="B9928" s="142" t="s">
        <v>7717</v>
      </c>
      <c r="C9928" s="142" t="s">
        <v>3163</v>
      </c>
      <c r="D9928" s="142" t="s">
        <v>3341</v>
      </c>
      <c r="E9928" s="142" t="s">
        <v>7193</v>
      </c>
      <c r="F9928" s="143" t="str">
        <f>IF(H9928&lt;=60,"소형",IF((H9928&gt;60)*(H9928&lt;=85)=1,"중소형",IF((H9928&gt;85)*(H9928&lt;=102)=1,"중형",IF((H9928&gt;102)*(H9928&lt;=135)=1,"중대형","대형"))))</f>
        <v>소형</v>
      </c>
      <c r="G9928" s="142" t="s">
        <v>5061</v>
      </c>
      <c r="H9928" s="143">
        <v>59</v>
      </c>
      <c r="I9928" s="144">
        <v>26446</v>
      </c>
      <c r="J9928" s="143">
        <v>320</v>
      </c>
      <c r="K9928" s="137">
        <v>43252</v>
      </c>
      <c r="L9928" s="137">
        <v>44166</v>
      </c>
      <c r="M9928" s="144">
        <f>H9928/3.3</f>
        <v>17.878787878787879</v>
      </c>
      <c r="N9928" s="144">
        <f>I9928/M9928</f>
        <v>1479.1830508474577</v>
      </c>
    </row>
    <row r="9929" spans="1:14">
      <c r="A9929" s="142" t="s">
        <v>2829</v>
      </c>
      <c r="B9929" s="142" t="s">
        <v>7717</v>
      </c>
      <c r="C9929" s="142" t="s">
        <v>3163</v>
      </c>
      <c r="D9929" s="142" t="s">
        <v>3341</v>
      </c>
      <c r="E9929" s="142" t="s">
        <v>7193</v>
      </c>
      <c r="F9929" s="143" t="str">
        <f>IF(H9929&lt;=60,"소형",IF((H9929&gt;60)*(H9929&lt;=85)=1,"중소형",IF((H9929&gt;85)*(H9929&lt;=102)=1,"중형",IF((H9929&gt;102)*(H9929&lt;=135)=1,"중대형","대형"))))</f>
        <v>소형</v>
      </c>
      <c r="G9929" s="142" t="s">
        <v>5205</v>
      </c>
      <c r="H9929" s="143">
        <v>59</v>
      </c>
      <c r="I9929" s="144">
        <v>26610</v>
      </c>
      <c r="J9929" s="143">
        <v>130</v>
      </c>
      <c r="K9929" s="137">
        <v>43252</v>
      </c>
      <c r="L9929" s="137">
        <v>44166</v>
      </c>
      <c r="M9929" s="144">
        <f>H9929/3.3</f>
        <v>17.878787878787879</v>
      </c>
      <c r="N9929" s="144">
        <f>I9929/M9929</f>
        <v>1488.3559322033898</v>
      </c>
    </row>
    <row r="9930" spans="1:14">
      <c r="A9930" s="142" t="s">
        <v>2829</v>
      </c>
      <c r="B9930" s="142" t="s">
        <v>7717</v>
      </c>
      <c r="C9930" s="142" t="s">
        <v>3163</v>
      </c>
      <c r="D9930" s="142" t="s">
        <v>3341</v>
      </c>
      <c r="E9930" s="142" t="s">
        <v>7193</v>
      </c>
      <c r="F9930" s="143" t="str">
        <f>IF(H9930&lt;=60,"소형",IF((H9930&gt;60)*(H9930&lt;=85)=1,"중소형",IF((H9930&gt;85)*(H9930&lt;=102)=1,"중형",IF((H9930&gt;102)*(H9930&lt;=135)=1,"중대형","대형"))))</f>
        <v>중소형</v>
      </c>
      <c r="G9930" s="142" t="s">
        <v>6261</v>
      </c>
      <c r="H9930" s="143">
        <v>74</v>
      </c>
      <c r="I9930" s="144">
        <v>32842</v>
      </c>
      <c r="J9930" s="143">
        <v>614</v>
      </c>
      <c r="K9930" s="137">
        <v>43252</v>
      </c>
      <c r="L9930" s="137">
        <v>44166</v>
      </c>
      <c r="M9930" s="144">
        <f>H9930/3.3</f>
        <v>22.424242424242426</v>
      </c>
      <c r="N9930" s="144">
        <f>I9930/M9930</f>
        <v>1464.5756756756755</v>
      </c>
    </row>
    <row r="9931" spans="1:14">
      <c r="A9931" s="142" t="s">
        <v>2829</v>
      </c>
      <c r="B9931" s="142" t="s">
        <v>7717</v>
      </c>
      <c r="C9931" s="142" t="s">
        <v>3163</v>
      </c>
      <c r="D9931" s="142" t="s">
        <v>3341</v>
      </c>
      <c r="E9931" s="142" t="s">
        <v>7193</v>
      </c>
      <c r="F9931" s="143" t="str">
        <f>IF(H9931&lt;=60,"소형",IF((H9931&gt;60)*(H9931&lt;=85)=1,"중소형",IF((H9931&gt;85)*(H9931&lt;=102)=1,"중형",IF((H9931&gt;102)*(H9931&lt;=135)=1,"중대형","대형"))))</f>
        <v>중소형</v>
      </c>
      <c r="G9931" s="142" t="s">
        <v>4592</v>
      </c>
      <c r="H9931" s="143">
        <v>84</v>
      </c>
      <c r="I9931" s="144">
        <v>37062</v>
      </c>
      <c r="J9931" s="143">
        <v>498</v>
      </c>
      <c r="K9931" s="137">
        <v>43252</v>
      </c>
      <c r="L9931" s="137">
        <v>44166</v>
      </c>
      <c r="M9931" s="144">
        <f>H9931/3.3</f>
        <v>25.454545454545457</v>
      </c>
      <c r="N9931" s="144">
        <f>I9931/M9931</f>
        <v>1456.0071428571428</v>
      </c>
    </row>
    <row r="9932" spans="1:14">
      <c r="A9932" s="142" t="s">
        <v>2829</v>
      </c>
      <c r="B9932" s="142" t="s">
        <v>7717</v>
      </c>
      <c r="C9932" s="142" t="s">
        <v>3163</v>
      </c>
      <c r="D9932" s="142" t="s">
        <v>3341</v>
      </c>
      <c r="E9932" s="142" t="s">
        <v>7193</v>
      </c>
      <c r="F9932" s="143" t="str">
        <f>IF(H9932&lt;=60,"소형",IF((H9932&gt;60)*(H9932&lt;=85)=1,"중소형",IF((H9932&gt;85)*(H9932&lt;=102)=1,"중형",IF((H9932&gt;102)*(H9932&lt;=135)=1,"중대형","대형"))))</f>
        <v>중소형</v>
      </c>
      <c r="G9932" s="142" t="s">
        <v>4841</v>
      </c>
      <c r="H9932" s="143">
        <v>84</v>
      </c>
      <c r="I9932" s="144">
        <v>37078</v>
      </c>
      <c r="J9932" s="143">
        <v>116</v>
      </c>
      <c r="K9932" s="137">
        <v>43252</v>
      </c>
      <c r="L9932" s="137">
        <v>44166</v>
      </c>
      <c r="M9932" s="144">
        <f>H9932/3.3</f>
        <v>25.454545454545457</v>
      </c>
      <c r="N9932" s="144">
        <f>I9932/M9932</f>
        <v>1456.6357142857141</v>
      </c>
    </row>
    <row r="9933" spans="1:14">
      <c r="A9933" s="142" t="s">
        <v>2829</v>
      </c>
      <c r="B9933" s="142" t="s">
        <v>7794</v>
      </c>
      <c r="C9933" s="142" t="s">
        <v>3168</v>
      </c>
      <c r="D9933" s="142" t="s">
        <v>3230</v>
      </c>
      <c r="E9933" s="142" t="s">
        <v>6996</v>
      </c>
      <c r="F9933" s="143" t="str">
        <f>IF(H9933&lt;=60,"소형",IF((H9933&gt;60)*(H9933&lt;=85)=1,"중소형",IF((H9933&gt;85)*(H9933&lt;=102)=1,"중형",IF((H9933&gt;102)*(H9933&lt;=135)=1,"중대형","대형"))))</f>
        <v>중소형</v>
      </c>
      <c r="G9933" s="142" t="s">
        <v>7795</v>
      </c>
      <c r="H9933" s="143">
        <v>67</v>
      </c>
      <c r="I9933" s="144">
        <v>20290</v>
      </c>
      <c r="J9933" s="143">
        <v>87</v>
      </c>
      <c r="K9933" s="137">
        <v>43282</v>
      </c>
      <c r="L9933" s="137">
        <v>44166</v>
      </c>
      <c r="M9933" s="144">
        <f>H9933/3.3</f>
        <v>20.303030303030305</v>
      </c>
      <c r="N9933" s="144">
        <f>I9933/M9933</f>
        <v>999.35820895522386</v>
      </c>
    </row>
    <row r="9934" spans="1:14">
      <c r="A9934" s="142" t="s">
        <v>2829</v>
      </c>
      <c r="B9934" s="142" t="s">
        <v>7794</v>
      </c>
      <c r="C9934" s="142" t="s">
        <v>3168</v>
      </c>
      <c r="D9934" s="142" t="s">
        <v>3230</v>
      </c>
      <c r="E9934" s="142" t="s">
        <v>6996</v>
      </c>
      <c r="F9934" s="143" t="str">
        <f>IF(H9934&lt;=60,"소형",IF((H9934&gt;60)*(H9934&lt;=85)=1,"중소형",IF((H9934&gt;85)*(H9934&lt;=102)=1,"중형",IF((H9934&gt;102)*(H9934&lt;=135)=1,"중대형","대형"))))</f>
        <v>중소형</v>
      </c>
      <c r="G9934" s="142" t="s">
        <v>7796</v>
      </c>
      <c r="H9934" s="143">
        <v>67</v>
      </c>
      <c r="I9934" s="144">
        <v>20690</v>
      </c>
      <c r="J9934" s="143">
        <v>90</v>
      </c>
      <c r="K9934" s="137">
        <v>43282</v>
      </c>
      <c r="L9934" s="137">
        <v>44166</v>
      </c>
      <c r="M9934" s="144">
        <f>H9934/3.3</f>
        <v>20.303030303030305</v>
      </c>
      <c r="N9934" s="144">
        <f>I9934/M9934</f>
        <v>1019.0597014925372</v>
      </c>
    </row>
    <row r="9935" spans="1:14">
      <c r="A9935" s="142" t="s">
        <v>2829</v>
      </c>
      <c r="B9935" s="142" t="s">
        <v>7794</v>
      </c>
      <c r="C9935" s="142" t="s">
        <v>3168</v>
      </c>
      <c r="D9935" s="142" t="s">
        <v>3230</v>
      </c>
      <c r="E9935" s="142" t="s">
        <v>6996</v>
      </c>
      <c r="F9935" s="143" t="str">
        <f>IF(H9935&lt;=60,"소형",IF((H9935&gt;60)*(H9935&lt;=85)=1,"중소형",IF((H9935&gt;85)*(H9935&lt;=102)=1,"중형",IF((H9935&gt;102)*(H9935&lt;=135)=1,"중대형","대형"))))</f>
        <v>중소형</v>
      </c>
      <c r="G9935" s="142" t="s">
        <v>7797</v>
      </c>
      <c r="H9935" s="143">
        <v>67</v>
      </c>
      <c r="I9935" s="144">
        <v>20690</v>
      </c>
      <c r="J9935" s="143">
        <v>355</v>
      </c>
      <c r="K9935" s="137">
        <v>43282</v>
      </c>
      <c r="L9935" s="137">
        <v>44166</v>
      </c>
      <c r="M9935" s="144">
        <f>H9935/3.3</f>
        <v>20.303030303030305</v>
      </c>
      <c r="N9935" s="144">
        <f>I9935/M9935</f>
        <v>1019.0597014925372</v>
      </c>
    </row>
    <row r="9936" spans="1:14">
      <c r="A9936" s="142" t="s">
        <v>2829</v>
      </c>
      <c r="B9936" s="142" t="s">
        <v>7794</v>
      </c>
      <c r="C9936" s="142" t="s">
        <v>3168</v>
      </c>
      <c r="D9936" s="142" t="s">
        <v>3230</v>
      </c>
      <c r="E9936" s="142" t="s">
        <v>6996</v>
      </c>
      <c r="F9936" s="143" t="str">
        <f>IF(H9936&lt;=60,"소형",IF((H9936&gt;60)*(H9936&lt;=85)=1,"중소형",IF((H9936&gt;85)*(H9936&lt;=102)=1,"중형",IF((H9936&gt;102)*(H9936&lt;=135)=1,"중대형","대형"))))</f>
        <v>중소형</v>
      </c>
      <c r="G9936" s="142" t="s">
        <v>3371</v>
      </c>
      <c r="H9936" s="143">
        <v>84</v>
      </c>
      <c r="I9936" s="144">
        <v>24490</v>
      </c>
      <c r="J9936" s="143">
        <v>402</v>
      </c>
      <c r="K9936" s="137">
        <v>43282</v>
      </c>
      <c r="L9936" s="137">
        <v>44166</v>
      </c>
      <c r="M9936" s="144">
        <f>H9936/3.3</f>
        <v>25.454545454545457</v>
      </c>
      <c r="N9936" s="144">
        <f>I9936/M9936</f>
        <v>962.10714285714278</v>
      </c>
    </row>
    <row r="9937" spans="1:14">
      <c r="A9937" s="142" t="s">
        <v>2829</v>
      </c>
      <c r="B9937" s="142" t="s">
        <v>7855</v>
      </c>
      <c r="C9937" s="142" t="s">
        <v>3170</v>
      </c>
      <c r="D9937" s="142" t="s">
        <v>4358</v>
      </c>
      <c r="E9937" s="142" t="s">
        <v>5241</v>
      </c>
      <c r="F9937" s="143" t="str">
        <f>IF(H9937&lt;=60,"소형",IF((H9937&gt;60)*(H9937&lt;=85)=1,"중소형",IF((H9937&gt;85)*(H9937&lt;=102)=1,"중형",IF((H9937&gt;102)*(H9937&lt;=135)=1,"중대형","대형"))))</f>
        <v>소형</v>
      </c>
      <c r="G9937" s="142" t="s">
        <v>4360</v>
      </c>
      <c r="H9937" s="143">
        <v>39</v>
      </c>
      <c r="I9937" s="139" t="s">
        <v>3211</v>
      </c>
      <c r="J9937" s="143">
        <v>125</v>
      </c>
      <c r="K9937" s="137">
        <v>43282</v>
      </c>
      <c r="L9937" s="137">
        <v>44166</v>
      </c>
      <c r="M9937" s="144">
        <f>H9937/3.3</f>
        <v>11.818181818181818</v>
      </c>
      <c r="N9937" s="144" t="e">
        <f>I9937/M9937</f>
        <v>#VALUE!</v>
      </c>
    </row>
    <row r="9938" spans="1:14">
      <c r="A9938" s="142" t="s">
        <v>2829</v>
      </c>
      <c r="B9938" s="142" t="s">
        <v>7855</v>
      </c>
      <c r="C9938" s="142" t="s">
        <v>3170</v>
      </c>
      <c r="D9938" s="142" t="s">
        <v>4358</v>
      </c>
      <c r="E9938" s="142" t="s">
        <v>5241</v>
      </c>
      <c r="F9938" s="143" t="str">
        <f>IF(H9938&lt;=60,"소형",IF((H9938&gt;60)*(H9938&lt;=85)=1,"중소형",IF((H9938&gt;85)*(H9938&lt;=102)=1,"중형",IF((H9938&gt;102)*(H9938&lt;=135)=1,"중대형","대형"))))</f>
        <v>소형</v>
      </c>
      <c r="G9938" s="142" t="s">
        <v>7856</v>
      </c>
      <c r="H9938" s="143">
        <v>40</v>
      </c>
      <c r="I9938" s="139" t="s">
        <v>3211</v>
      </c>
      <c r="J9938" s="143">
        <v>137</v>
      </c>
      <c r="K9938" s="137">
        <v>43282</v>
      </c>
      <c r="L9938" s="137">
        <v>44166</v>
      </c>
      <c r="M9938" s="144">
        <f>H9938/3.3</f>
        <v>12.121212121212121</v>
      </c>
      <c r="N9938" s="144" t="e">
        <f>I9938/M9938</f>
        <v>#VALUE!</v>
      </c>
    </row>
    <row r="9939" spans="1:14">
      <c r="A9939" s="142" t="s">
        <v>2829</v>
      </c>
      <c r="B9939" s="142" t="s">
        <v>7855</v>
      </c>
      <c r="C9939" s="142" t="s">
        <v>3170</v>
      </c>
      <c r="D9939" s="142" t="s">
        <v>4358</v>
      </c>
      <c r="E9939" s="142" t="s">
        <v>5241</v>
      </c>
      <c r="F9939" s="143" t="str">
        <f>IF(H9939&lt;=60,"소형",IF((H9939&gt;60)*(H9939&lt;=85)=1,"중소형",IF((H9939&gt;85)*(H9939&lt;=102)=1,"중형",IF((H9939&gt;102)*(H9939&lt;=135)=1,"중대형","대형"))))</f>
        <v>소형</v>
      </c>
      <c r="G9939" s="142" t="s">
        <v>5483</v>
      </c>
      <c r="H9939" s="143">
        <v>51</v>
      </c>
      <c r="I9939" s="139" t="s">
        <v>3211</v>
      </c>
      <c r="J9939" s="143">
        <v>33</v>
      </c>
      <c r="K9939" s="137">
        <v>43282</v>
      </c>
      <c r="L9939" s="137">
        <v>44166</v>
      </c>
      <c r="M9939" s="144">
        <f>H9939/3.3</f>
        <v>15.454545454545455</v>
      </c>
      <c r="N9939" s="144" t="e">
        <f>I9939/M9939</f>
        <v>#VALUE!</v>
      </c>
    </row>
    <row r="9940" spans="1:14">
      <c r="A9940" s="142" t="s">
        <v>2829</v>
      </c>
      <c r="B9940" s="142" t="s">
        <v>7855</v>
      </c>
      <c r="C9940" s="142" t="s">
        <v>3170</v>
      </c>
      <c r="D9940" s="142" t="s">
        <v>4358</v>
      </c>
      <c r="E9940" s="142" t="s">
        <v>5241</v>
      </c>
      <c r="F9940" s="143" t="str">
        <f>IF(H9940&lt;=60,"소형",IF((H9940&gt;60)*(H9940&lt;=85)=1,"중소형",IF((H9940&gt;85)*(H9940&lt;=102)=1,"중형",IF((H9940&gt;102)*(H9940&lt;=135)=1,"중대형","대형"))))</f>
        <v>소형</v>
      </c>
      <c r="G9940" s="142" t="s">
        <v>7857</v>
      </c>
      <c r="H9940" s="143">
        <v>59</v>
      </c>
      <c r="I9940" s="144">
        <v>47500</v>
      </c>
      <c r="J9940" s="143">
        <v>433</v>
      </c>
      <c r="K9940" s="137">
        <v>43282</v>
      </c>
      <c r="L9940" s="137">
        <v>44166</v>
      </c>
      <c r="M9940" s="144">
        <f>H9940/3.3</f>
        <v>17.878787878787879</v>
      </c>
      <c r="N9940" s="144">
        <f>I9940/M9940</f>
        <v>2656.7796610169489</v>
      </c>
    </row>
    <row r="9941" spans="1:14">
      <c r="A9941" s="142" t="s">
        <v>2829</v>
      </c>
      <c r="B9941" s="142" t="s">
        <v>7855</v>
      </c>
      <c r="C9941" s="142" t="s">
        <v>3170</v>
      </c>
      <c r="D9941" s="142" t="s">
        <v>4358</v>
      </c>
      <c r="E9941" s="142" t="s">
        <v>5241</v>
      </c>
      <c r="F9941" s="143" t="str">
        <f>IF(H9941&lt;=60,"소형",IF((H9941&gt;60)*(H9941&lt;=85)=1,"중소형",IF((H9941&gt;85)*(H9941&lt;=102)=1,"중형",IF((H9941&gt;102)*(H9941&lt;=135)=1,"중대형","대형"))))</f>
        <v>소형</v>
      </c>
      <c r="G9941" s="142" t="s">
        <v>4334</v>
      </c>
      <c r="H9941" s="143">
        <v>59</v>
      </c>
      <c r="I9941" s="144">
        <v>49600</v>
      </c>
      <c r="J9941" s="143">
        <v>116</v>
      </c>
      <c r="K9941" s="137">
        <v>43282</v>
      </c>
      <c r="L9941" s="137">
        <v>44166</v>
      </c>
      <c r="M9941" s="144">
        <f>H9941/3.3</f>
        <v>17.878787878787879</v>
      </c>
      <c r="N9941" s="144">
        <f>I9941/M9941</f>
        <v>2774.2372881355932</v>
      </c>
    </row>
    <row r="9942" spans="1:14">
      <c r="A9942" s="142" t="s">
        <v>2829</v>
      </c>
      <c r="B9942" s="142" t="s">
        <v>7855</v>
      </c>
      <c r="C9942" s="142" t="s">
        <v>3170</v>
      </c>
      <c r="D9942" s="142" t="s">
        <v>4358</v>
      </c>
      <c r="E9942" s="142" t="s">
        <v>5241</v>
      </c>
      <c r="F9942" s="143" t="str">
        <f>IF(H9942&lt;=60,"소형",IF((H9942&gt;60)*(H9942&lt;=85)=1,"중소형",IF((H9942&gt;85)*(H9942&lt;=102)=1,"중형",IF((H9942&gt;102)*(H9942&lt;=135)=1,"중대형","대형"))))</f>
        <v>중소형</v>
      </c>
      <c r="G9942" s="142" t="s">
        <v>5286</v>
      </c>
      <c r="H9942" s="143">
        <v>76</v>
      </c>
      <c r="I9942" s="144">
        <v>50400</v>
      </c>
      <c r="J9942" s="143">
        <v>112</v>
      </c>
      <c r="K9942" s="137">
        <v>43282</v>
      </c>
      <c r="L9942" s="137">
        <v>44166</v>
      </c>
      <c r="M9942" s="144">
        <f>H9942/3.3</f>
        <v>23.030303030303031</v>
      </c>
      <c r="N9942" s="144">
        <f>I9942/M9942</f>
        <v>2188.4210526315787</v>
      </c>
    </row>
    <row r="9943" spans="1:14">
      <c r="A9943" s="142" t="s">
        <v>2829</v>
      </c>
      <c r="B9943" s="142" t="s">
        <v>7855</v>
      </c>
      <c r="C9943" s="142" t="s">
        <v>3170</v>
      </c>
      <c r="D9943" s="142" t="s">
        <v>4358</v>
      </c>
      <c r="E9943" s="142" t="s">
        <v>5241</v>
      </c>
      <c r="F9943" s="143" t="str">
        <f>IF(H9943&lt;=60,"소형",IF((H9943&gt;60)*(H9943&lt;=85)=1,"중소형",IF((H9943&gt;85)*(H9943&lt;=102)=1,"중형",IF((H9943&gt;102)*(H9943&lt;=135)=1,"중대형","대형"))))</f>
        <v>중소형</v>
      </c>
      <c r="G9943" s="142" t="s">
        <v>3291</v>
      </c>
      <c r="H9943" s="143">
        <v>84</v>
      </c>
      <c r="I9943" s="144">
        <v>61600</v>
      </c>
      <c r="J9943" s="143">
        <v>482</v>
      </c>
      <c r="K9943" s="137">
        <v>43282</v>
      </c>
      <c r="L9943" s="137">
        <v>44166</v>
      </c>
      <c r="M9943" s="144">
        <f>H9943/3.3</f>
        <v>25.454545454545457</v>
      </c>
      <c r="N9943" s="144">
        <f>I9943/M9943</f>
        <v>2420</v>
      </c>
    </row>
    <row r="9944" spans="1:14">
      <c r="A9944" s="142" t="s">
        <v>2829</v>
      </c>
      <c r="B9944" s="142" t="s">
        <v>7855</v>
      </c>
      <c r="C9944" s="142" t="s">
        <v>3170</v>
      </c>
      <c r="D9944" s="142" t="s">
        <v>4358</v>
      </c>
      <c r="E9944" s="142" t="s">
        <v>5241</v>
      </c>
      <c r="F9944" s="143" t="str">
        <f>IF(H9944&lt;=60,"소형",IF((H9944&gt;60)*(H9944&lt;=85)=1,"중소형",IF((H9944&gt;85)*(H9944&lt;=102)=1,"중형",IF((H9944&gt;102)*(H9944&lt;=135)=1,"중대형","대형"))))</f>
        <v>중소형</v>
      </c>
      <c r="G9944" s="142" t="s">
        <v>3623</v>
      </c>
      <c r="H9944" s="143">
        <v>84</v>
      </c>
      <c r="I9944" s="144">
        <v>61700</v>
      </c>
      <c r="J9944" s="143">
        <v>231</v>
      </c>
      <c r="K9944" s="137">
        <v>43282</v>
      </c>
      <c r="L9944" s="137">
        <v>44166</v>
      </c>
      <c r="M9944" s="144">
        <f>H9944/3.3</f>
        <v>25.454545454545457</v>
      </c>
      <c r="N9944" s="144">
        <f>I9944/M9944</f>
        <v>2423.9285714285711</v>
      </c>
    </row>
    <row r="9945" spans="1:14">
      <c r="A9945" s="142" t="s">
        <v>2829</v>
      </c>
      <c r="B9945" s="142" t="s">
        <v>7855</v>
      </c>
      <c r="C9945" s="142" t="s">
        <v>3170</v>
      </c>
      <c r="D9945" s="142" t="s">
        <v>4358</v>
      </c>
      <c r="E9945" s="142" t="s">
        <v>5241</v>
      </c>
      <c r="F9945" s="143" t="str">
        <f>IF(H9945&lt;=60,"소형",IF((H9945&gt;60)*(H9945&lt;=85)=1,"중소형",IF((H9945&gt;85)*(H9945&lt;=102)=1,"중형",IF((H9945&gt;102)*(H9945&lt;=135)=1,"중대형","대형"))))</f>
        <v>중대형</v>
      </c>
      <c r="G9945" s="142" t="s">
        <v>7858</v>
      </c>
      <c r="H9945" s="143">
        <v>111</v>
      </c>
      <c r="I9945" s="144">
        <v>66100</v>
      </c>
      <c r="J9945" s="143">
        <v>42</v>
      </c>
      <c r="K9945" s="137">
        <v>43282</v>
      </c>
      <c r="L9945" s="137">
        <v>44166</v>
      </c>
      <c r="M9945" s="144">
        <f>H9945/3.3</f>
        <v>33.63636363636364</v>
      </c>
      <c r="N9945" s="144">
        <f>I9945/M9945</f>
        <v>1965.135135135135</v>
      </c>
    </row>
    <row r="9946" spans="1:14">
      <c r="A9946" s="142" t="s">
        <v>2829</v>
      </c>
      <c r="B9946" s="142" t="s">
        <v>7859</v>
      </c>
      <c r="C9946" s="142" t="s">
        <v>3163</v>
      </c>
      <c r="D9946" s="142" t="s">
        <v>3452</v>
      </c>
      <c r="E9946" s="142" t="s">
        <v>5288</v>
      </c>
      <c r="F9946" s="143" t="str">
        <f>IF(H9946&lt;=60,"소형",IF((H9946&gt;60)*(H9946&lt;=85)=1,"중소형",IF((H9946&gt;85)*(H9946&lt;=102)=1,"중형",IF((H9946&gt;102)*(H9946&lt;=135)=1,"중대형","대형"))))</f>
        <v>소형</v>
      </c>
      <c r="G9946" s="142" t="s">
        <v>4128</v>
      </c>
      <c r="H9946" s="143">
        <v>59</v>
      </c>
      <c r="I9946" s="144">
        <v>27430</v>
      </c>
      <c r="J9946" s="143">
        <v>214</v>
      </c>
      <c r="K9946" s="137">
        <v>43282</v>
      </c>
      <c r="L9946" s="137">
        <v>44166</v>
      </c>
      <c r="M9946" s="144">
        <f>H9946/3.3</f>
        <v>17.878787878787879</v>
      </c>
      <c r="N9946" s="144">
        <f>I9946/M9946</f>
        <v>1534.2203389830509</v>
      </c>
    </row>
    <row r="9947" spans="1:14">
      <c r="A9947" s="142" t="s">
        <v>2829</v>
      </c>
      <c r="B9947" s="142" t="s">
        <v>7859</v>
      </c>
      <c r="C9947" s="142" t="s">
        <v>3163</v>
      </c>
      <c r="D9947" s="142" t="s">
        <v>3452</v>
      </c>
      <c r="E9947" s="142" t="s">
        <v>5288</v>
      </c>
      <c r="F9947" s="143" t="str">
        <f>IF(H9947&lt;=60,"소형",IF((H9947&gt;60)*(H9947&lt;=85)=1,"중소형",IF((H9947&gt;85)*(H9947&lt;=102)=1,"중형",IF((H9947&gt;102)*(H9947&lt;=135)=1,"중대형","대형"))))</f>
        <v>소형</v>
      </c>
      <c r="G9947" s="142" t="s">
        <v>4127</v>
      </c>
      <c r="H9947" s="143">
        <v>59</v>
      </c>
      <c r="I9947" s="144">
        <v>27480</v>
      </c>
      <c r="J9947" s="143">
        <v>206</v>
      </c>
      <c r="K9947" s="137">
        <v>43282</v>
      </c>
      <c r="L9947" s="137">
        <v>44166</v>
      </c>
      <c r="M9947" s="144">
        <f>H9947/3.3</f>
        <v>17.878787878787879</v>
      </c>
      <c r="N9947" s="144">
        <f>I9947/M9947</f>
        <v>1537.0169491525423</v>
      </c>
    </row>
    <row r="9948" spans="1:14">
      <c r="A9948" s="142" t="s">
        <v>2829</v>
      </c>
      <c r="B9948" s="142" t="s">
        <v>7859</v>
      </c>
      <c r="C9948" s="142" t="s">
        <v>3163</v>
      </c>
      <c r="D9948" s="142" t="s">
        <v>3452</v>
      </c>
      <c r="E9948" s="142" t="s">
        <v>5288</v>
      </c>
      <c r="F9948" s="143" t="str">
        <f>IF(H9948&lt;=60,"소형",IF((H9948&gt;60)*(H9948&lt;=85)=1,"중소형",IF((H9948&gt;85)*(H9948&lt;=102)=1,"중형",IF((H9948&gt;102)*(H9948&lt;=135)=1,"중대형","대형"))))</f>
        <v>중소형</v>
      </c>
      <c r="G9948" s="142" t="s">
        <v>3998</v>
      </c>
      <c r="H9948" s="143">
        <v>74</v>
      </c>
      <c r="I9948" s="144">
        <v>32660</v>
      </c>
      <c r="J9948" s="143">
        <v>477</v>
      </c>
      <c r="K9948" s="137">
        <v>43282</v>
      </c>
      <c r="L9948" s="137">
        <v>44166</v>
      </c>
      <c r="M9948" s="144">
        <f>H9948/3.3</f>
        <v>22.424242424242426</v>
      </c>
      <c r="N9948" s="144">
        <f>I9948/M9948</f>
        <v>1456.4594594594594</v>
      </c>
    </row>
    <row r="9949" spans="1:14">
      <c r="A9949" s="142" t="s">
        <v>2829</v>
      </c>
      <c r="B9949" s="142" t="s">
        <v>7859</v>
      </c>
      <c r="C9949" s="142" t="s">
        <v>3163</v>
      </c>
      <c r="D9949" s="142" t="s">
        <v>3452</v>
      </c>
      <c r="E9949" s="142" t="s">
        <v>5288</v>
      </c>
      <c r="F9949" s="143" t="str">
        <f>IF(H9949&lt;=60,"소형",IF((H9949&gt;60)*(H9949&lt;=85)=1,"중소형",IF((H9949&gt;85)*(H9949&lt;=102)=1,"중형",IF((H9949&gt;102)*(H9949&lt;=135)=1,"중대형","대형"))))</f>
        <v>중소형</v>
      </c>
      <c r="G9949" s="142" t="s">
        <v>3209</v>
      </c>
      <c r="H9949" s="143">
        <v>84</v>
      </c>
      <c r="I9949" s="144">
        <v>35030</v>
      </c>
      <c r="J9949" s="143">
        <v>312</v>
      </c>
      <c r="K9949" s="137">
        <v>43282</v>
      </c>
      <c r="L9949" s="137">
        <v>44166</v>
      </c>
      <c r="M9949" s="144">
        <f>H9949/3.3</f>
        <v>25.454545454545457</v>
      </c>
      <c r="N9949" s="144">
        <f>I9949/M9949</f>
        <v>1376.1785714285713</v>
      </c>
    </row>
    <row r="9950" spans="1:14">
      <c r="A9950" s="142" t="s">
        <v>2829</v>
      </c>
      <c r="B9950" s="142" t="s">
        <v>7859</v>
      </c>
      <c r="C9950" s="142" t="s">
        <v>3163</v>
      </c>
      <c r="D9950" s="142" t="s">
        <v>3452</v>
      </c>
      <c r="E9950" s="142" t="s">
        <v>5288</v>
      </c>
      <c r="F9950" s="143" t="str">
        <f>IF(H9950&lt;=60,"소형",IF((H9950&gt;60)*(H9950&lt;=85)=1,"중소형",IF((H9950&gt;85)*(H9950&lt;=102)=1,"중형",IF((H9950&gt;102)*(H9950&lt;=135)=1,"중대형","대형"))))</f>
        <v>중소형</v>
      </c>
      <c r="G9950" s="142" t="s">
        <v>3208</v>
      </c>
      <c r="H9950" s="143">
        <v>84</v>
      </c>
      <c r="I9950" s="144">
        <v>35100</v>
      </c>
      <c r="J9950" s="143">
        <v>310</v>
      </c>
      <c r="K9950" s="137">
        <v>43282</v>
      </c>
      <c r="L9950" s="137">
        <v>44166</v>
      </c>
      <c r="M9950" s="144">
        <f>H9950/3.3</f>
        <v>25.454545454545457</v>
      </c>
      <c r="N9950" s="144">
        <f>I9950/M9950</f>
        <v>1378.9285714285713</v>
      </c>
    </row>
    <row r="9951" spans="1:14">
      <c r="A9951" s="142" t="s">
        <v>2829</v>
      </c>
      <c r="B9951" s="142" t="s">
        <v>7992</v>
      </c>
      <c r="C9951" s="142" t="s">
        <v>3169</v>
      </c>
      <c r="D9951" s="142" t="s">
        <v>3207</v>
      </c>
      <c r="E9951" s="142" t="s">
        <v>3272</v>
      </c>
      <c r="F9951" s="143" t="str">
        <f>IF(H9951&lt;=60,"소형",IF((H9951&gt;60)*(H9951&lt;=85)=1,"중소형",IF((H9951&gt;85)*(H9951&lt;=102)=1,"중형",IF((H9951&gt;102)*(H9951&lt;=135)=1,"중대형","대형"))))</f>
        <v>중소형</v>
      </c>
      <c r="G9951" s="142" t="s">
        <v>7993</v>
      </c>
      <c r="H9951" s="143">
        <v>61</v>
      </c>
      <c r="I9951" s="144">
        <v>34658</v>
      </c>
      <c r="J9951" s="143">
        <v>7</v>
      </c>
      <c r="K9951" s="137">
        <v>43313</v>
      </c>
      <c r="L9951" s="137">
        <v>44166</v>
      </c>
      <c r="M9951" s="144">
        <f>H9951/3.3</f>
        <v>18.484848484848484</v>
      </c>
      <c r="N9951" s="144">
        <f>I9951/M9951</f>
        <v>1874.9409836065574</v>
      </c>
    </row>
    <row r="9952" spans="1:14">
      <c r="A9952" s="142" t="s">
        <v>2829</v>
      </c>
      <c r="B9952" s="142" t="s">
        <v>7992</v>
      </c>
      <c r="C9952" s="142" t="s">
        <v>3169</v>
      </c>
      <c r="D9952" s="142" t="s">
        <v>3207</v>
      </c>
      <c r="E9952" s="142" t="s">
        <v>3272</v>
      </c>
      <c r="F9952" s="143" t="str">
        <f>IF(H9952&lt;=60,"소형",IF((H9952&gt;60)*(H9952&lt;=85)=1,"중소형",IF((H9952&gt;85)*(H9952&lt;=102)=1,"중형",IF((H9952&gt;102)*(H9952&lt;=135)=1,"중대형","대형"))))</f>
        <v>중소형</v>
      </c>
      <c r="G9952" s="142" t="s">
        <v>7994</v>
      </c>
      <c r="H9952" s="143">
        <v>68</v>
      </c>
      <c r="I9952" s="144">
        <v>38204</v>
      </c>
      <c r="J9952" s="143">
        <v>7</v>
      </c>
      <c r="K9952" s="137">
        <v>43313</v>
      </c>
      <c r="L9952" s="137">
        <v>44166</v>
      </c>
      <c r="M9952" s="144">
        <f>H9952/3.3</f>
        <v>20.606060606060606</v>
      </c>
      <c r="N9952" s="144">
        <f>I9952/M9952</f>
        <v>1854.0176470588235</v>
      </c>
    </row>
    <row r="9953" spans="1:14">
      <c r="A9953" s="142" t="s">
        <v>2829</v>
      </c>
      <c r="B9953" s="142" t="s">
        <v>7992</v>
      </c>
      <c r="C9953" s="142" t="s">
        <v>3169</v>
      </c>
      <c r="D9953" s="142" t="s">
        <v>3207</v>
      </c>
      <c r="E9953" s="142" t="s">
        <v>3272</v>
      </c>
      <c r="F9953" s="143" t="str">
        <f>IF(H9953&lt;=60,"소형",IF((H9953&gt;60)*(H9953&lt;=85)=1,"중소형",IF((H9953&gt;85)*(H9953&lt;=102)=1,"중형",IF((H9953&gt;102)*(H9953&lt;=135)=1,"중대형","대형"))))</f>
        <v>중소형</v>
      </c>
      <c r="G9953" s="142" t="s">
        <v>7995</v>
      </c>
      <c r="H9953" s="143">
        <v>68</v>
      </c>
      <c r="I9953" s="144">
        <v>39342</v>
      </c>
      <c r="J9953" s="143">
        <v>7</v>
      </c>
      <c r="K9953" s="137">
        <v>43313</v>
      </c>
      <c r="L9953" s="137">
        <v>44166</v>
      </c>
      <c r="M9953" s="144">
        <f>H9953/3.3</f>
        <v>20.606060606060606</v>
      </c>
      <c r="N9953" s="144">
        <f>I9953/M9953</f>
        <v>1909.2441176470588</v>
      </c>
    </row>
    <row r="9954" spans="1:14">
      <c r="A9954" s="142" t="s">
        <v>2829</v>
      </c>
      <c r="B9954" s="142" t="s">
        <v>7992</v>
      </c>
      <c r="C9954" s="142" t="s">
        <v>3169</v>
      </c>
      <c r="D9954" s="142" t="s">
        <v>3207</v>
      </c>
      <c r="E9954" s="142" t="s">
        <v>3272</v>
      </c>
      <c r="F9954" s="143" t="str">
        <f>IF(H9954&lt;=60,"소형",IF((H9954&gt;60)*(H9954&lt;=85)=1,"중소형",IF((H9954&gt;85)*(H9954&lt;=102)=1,"중형",IF((H9954&gt;102)*(H9954&lt;=135)=1,"중대형","대형"))))</f>
        <v>중소형</v>
      </c>
      <c r="G9954" s="142" t="s">
        <v>7996</v>
      </c>
      <c r="H9954" s="143">
        <v>73</v>
      </c>
      <c r="I9954" s="144">
        <v>42034</v>
      </c>
      <c r="J9954" s="143">
        <v>14</v>
      </c>
      <c r="K9954" s="137">
        <v>43313</v>
      </c>
      <c r="L9954" s="137">
        <v>44166</v>
      </c>
      <c r="M9954" s="144">
        <f>H9954/3.3</f>
        <v>22.121212121212121</v>
      </c>
      <c r="N9954" s="144">
        <f>I9954/M9954</f>
        <v>1900.1671232876713</v>
      </c>
    </row>
    <row r="9955" spans="1:14">
      <c r="A9955" s="142" t="s">
        <v>2829</v>
      </c>
      <c r="B9955" s="142" t="s">
        <v>7992</v>
      </c>
      <c r="C9955" s="142" t="s">
        <v>3169</v>
      </c>
      <c r="D9955" s="142" t="s">
        <v>3207</v>
      </c>
      <c r="E9955" s="142" t="s">
        <v>3272</v>
      </c>
      <c r="F9955" s="143" t="str">
        <f>IF(H9955&lt;=60,"소형",IF((H9955&gt;60)*(H9955&lt;=85)=1,"중소형",IF((H9955&gt;85)*(H9955&lt;=102)=1,"중형",IF((H9955&gt;102)*(H9955&lt;=135)=1,"중대형","대형"))))</f>
        <v>중소형</v>
      </c>
      <c r="G9955" s="142" t="s">
        <v>7997</v>
      </c>
      <c r="H9955" s="143">
        <v>73</v>
      </c>
      <c r="I9955" s="144">
        <v>42056</v>
      </c>
      <c r="J9955" s="143">
        <v>7</v>
      </c>
      <c r="K9955" s="137">
        <v>43313</v>
      </c>
      <c r="L9955" s="137">
        <v>44166</v>
      </c>
      <c r="M9955" s="144">
        <f>H9955/3.3</f>
        <v>22.121212121212121</v>
      </c>
      <c r="N9955" s="144">
        <f>I9955/M9955</f>
        <v>1901.1616438356164</v>
      </c>
    </row>
    <row r="9956" spans="1:14">
      <c r="A9956" s="142" t="s">
        <v>2829</v>
      </c>
      <c r="B9956" s="142" t="s">
        <v>7992</v>
      </c>
      <c r="C9956" s="142" t="s">
        <v>3169</v>
      </c>
      <c r="D9956" s="142" t="s">
        <v>3207</v>
      </c>
      <c r="E9956" s="142" t="s">
        <v>3272</v>
      </c>
      <c r="F9956" s="143" t="str">
        <f>IF(H9956&lt;=60,"소형",IF((H9956&gt;60)*(H9956&lt;=85)=1,"중소형",IF((H9956&gt;85)*(H9956&lt;=102)=1,"중형",IF((H9956&gt;102)*(H9956&lt;=135)=1,"중대형","대형"))))</f>
        <v>중소형</v>
      </c>
      <c r="G9956" s="142" t="s">
        <v>7998</v>
      </c>
      <c r="H9956" s="143">
        <v>75</v>
      </c>
      <c r="I9956" s="144">
        <v>42277</v>
      </c>
      <c r="J9956" s="143">
        <v>7</v>
      </c>
      <c r="K9956" s="137">
        <v>43313</v>
      </c>
      <c r="L9956" s="137">
        <v>44166</v>
      </c>
      <c r="M9956" s="144">
        <f>H9956/3.3</f>
        <v>22.72727272727273</v>
      </c>
      <c r="N9956" s="144">
        <f>I9956/M9956</f>
        <v>1860.1879999999999</v>
      </c>
    </row>
    <row r="9957" spans="1:14">
      <c r="A9957" s="142" t="s">
        <v>2829</v>
      </c>
      <c r="B9957" s="142" t="s">
        <v>7992</v>
      </c>
      <c r="C9957" s="142" t="s">
        <v>3169</v>
      </c>
      <c r="D9957" s="142" t="s">
        <v>3207</v>
      </c>
      <c r="E9957" s="142" t="s">
        <v>3272</v>
      </c>
      <c r="F9957" s="143" t="str">
        <f>IF(H9957&lt;=60,"소형",IF((H9957&gt;60)*(H9957&lt;=85)=1,"중소형",IF((H9957&gt;85)*(H9957&lt;=102)=1,"중형",IF((H9957&gt;102)*(H9957&lt;=135)=1,"중대형","대형"))))</f>
        <v>중소형</v>
      </c>
      <c r="G9957" s="142" t="s">
        <v>7999</v>
      </c>
      <c r="H9957" s="143">
        <v>78</v>
      </c>
      <c r="I9957" s="144">
        <v>43448</v>
      </c>
      <c r="J9957" s="143">
        <v>7</v>
      </c>
      <c r="K9957" s="137">
        <v>43313</v>
      </c>
      <c r="L9957" s="137">
        <v>44166</v>
      </c>
      <c r="M9957" s="144">
        <f>H9957/3.3</f>
        <v>23.636363636363637</v>
      </c>
      <c r="N9957" s="144">
        <f>I9957/M9957</f>
        <v>1838.1846153846154</v>
      </c>
    </row>
    <row r="9958" spans="1:14">
      <c r="A9958" s="142" t="s">
        <v>2829</v>
      </c>
      <c r="B9958" s="142" t="s">
        <v>7992</v>
      </c>
      <c r="C9958" s="142" t="s">
        <v>3169</v>
      </c>
      <c r="D9958" s="142" t="s">
        <v>3207</v>
      </c>
      <c r="E9958" s="142" t="s">
        <v>3272</v>
      </c>
      <c r="F9958" s="143" t="str">
        <f>IF(H9958&lt;=60,"소형",IF((H9958&gt;60)*(H9958&lt;=85)=1,"중소형",IF((H9958&gt;85)*(H9958&lt;=102)=1,"중형",IF((H9958&gt;102)*(H9958&lt;=135)=1,"중대형","대형"))))</f>
        <v>중소형</v>
      </c>
      <c r="G9958" s="142" t="s">
        <v>8000</v>
      </c>
      <c r="H9958" s="143">
        <v>84</v>
      </c>
      <c r="I9958" s="144">
        <v>46019</v>
      </c>
      <c r="J9958" s="143">
        <v>7</v>
      </c>
      <c r="K9958" s="137">
        <v>43313</v>
      </c>
      <c r="L9958" s="137">
        <v>44166</v>
      </c>
      <c r="M9958" s="144">
        <f>H9958/3.3</f>
        <v>25.454545454545457</v>
      </c>
      <c r="N9958" s="144">
        <f>I9958/M9958</f>
        <v>1807.8892857142855</v>
      </c>
    </row>
    <row r="9959" spans="1:14">
      <c r="A9959" s="142" t="s">
        <v>2829</v>
      </c>
      <c r="B9959" s="142" t="s">
        <v>8038</v>
      </c>
      <c r="C9959" s="142" t="s">
        <v>3170</v>
      </c>
      <c r="D9959" s="142" t="s">
        <v>5499</v>
      </c>
      <c r="E9959" s="142" t="s">
        <v>5678</v>
      </c>
      <c r="F9959" s="143" t="str">
        <f>IF(H9959&lt;=60,"소형",IF((H9959&gt;60)*(H9959&lt;=85)=1,"중소형",IF((H9959&gt;85)*(H9959&lt;=102)=1,"중형",IF((H9959&gt;102)*(H9959&lt;=135)=1,"중대형","대형"))))</f>
        <v>소형</v>
      </c>
      <c r="G9959" s="142" t="s">
        <v>7863</v>
      </c>
      <c r="H9959" s="143">
        <v>49</v>
      </c>
      <c r="I9959" s="139" t="s">
        <v>3211</v>
      </c>
      <c r="J9959" s="143">
        <v>28</v>
      </c>
      <c r="K9959" s="137">
        <v>43313</v>
      </c>
      <c r="L9959" s="137">
        <v>44166</v>
      </c>
      <c r="M9959" s="144">
        <f>H9959/3.3</f>
        <v>14.84848484848485</v>
      </c>
      <c r="N9959" s="144" t="e">
        <f>I9959/M9959</f>
        <v>#VALUE!</v>
      </c>
    </row>
    <row r="9960" spans="1:14">
      <c r="A9960" s="142" t="s">
        <v>2829</v>
      </c>
      <c r="B9960" s="142" t="s">
        <v>8038</v>
      </c>
      <c r="C9960" s="142" t="s">
        <v>3170</v>
      </c>
      <c r="D9960" s="142" t="s">
        <v>5499</v>
      </c>
      <c r="E9960" s="142" t="s">
        <v>5678</v>
      </c>
      <c r="F9960" s="143" t="str">
        <f>IF(H9960&lt;=60,"소형",IF((H9960&gt;60)*(H9960&lt;=85)=1,"중소형",IF((H9960&gt;85)*(H9960&lt;=102)=1,"중형",IF((H9960&gt;102)*(H9960&lt;=135)=1,"중대형","대형"))))</f>
        <v>소형</v>
      </c>
      <c r="G9960" s="142" t="s">
        <v>7862</v>
      </c>
      <c r="H9960" s="143">
        <v>49</v>
      </c>
      <c r="I9960" s="139" t="s">
        <v>3211</v>
      </c>
      <c r="J9960" s="143">
        <v>25</v>
      </c>
      <c r="K9960" s="137">
        <v>43313</v>
      </c>
      <c r="L9960" s="137">
        <v>44166</v>
      </c>
      <c r="M9960" s="144">
        <f>H9960/3.3</f>
        <v>14.84848484848485</v>
      </c>
      <c r="N9960" s="144" t="e">
        <f>I9960/M9960</f>
        <v>#VALUE!</v>
      </c>
    </row>
    <row r="9961" spans="1:14">
      <c r="A9961" s="142" t="s">
        <v>2829</v>
      </c>
      <c r="B9961" s="142" t="s">
        <v>8038</v>
      </c>
      <c r="C9961" s="142" t="s">
        <v>3170</v>
      </c>
      <c r="D9961" s="142" t="s">
        <v>5499</v>
      </c>
      <c r="E9961" s="142" t="s">
        <v>5678</v>
      </c>
      <c r="F9961" s="143" t="str">
        <f>IF(H9961&lt;=60,"소형",IF((H9961&gt;60)*(H9961&lt;=85)=1,"중소형",IF((H9961&gt;85)*(H9961&lt;=102)=1,"중형",IF((H9961&gt;102)*(H9961&lt;=135)=1,"중대형","대형"))))</f>
        <v>소형</v>
      </c>
      <c r="G9961" s="142" t="s">
        <v>4243</v>
      </c>
      <c r="H9961" s="143">
        <v>59</v>
      </c>
      <c r="I9961" s="144">
        <v>47720</v>
      </c>
      <c r="J9961" s="143">
        <v>253</v>
      </c>
      <c r="K9961" s="137">
        <v>43313</v>
      </c>
      <c r="L9961" s="137">
        <v>44166</v>
      </c>
      <c r="M9961" s="144">
        <f>H9961/3.3</f>
        <v>17.878787878787879</v>
      </c>
      <c r="N9961" s="144">
        <f>I9961/M9961</f>
        <v>2669.0847457627119</v>
      </c>
    </row>
    <row r="9962" spans="1:14">
      <c r="A9962" s="142" t="s">
        <v>2829</v>
      </c>
      <c r="B9962" s="142" t="s">
        <v>8038</v>
      </c>
      <c r="C9962" s="142" t="s">
        <v>3170</v>
      </c>
      <c r="D9962" s="142" t="s">
        <v>5499</v>
      </c>
      <c r="E9962" s="142" t="s">
        <v>5678</v>
      </c>
      <c r="F9962" s="143" t="str">
        <f>IF(H9962&lt;=60,"소형",IF((H9962&gt;60)*(H9962&lt;=85)=1,"중소형",IF((H9962&gt;85)*(H9962&lt;=102)=1,"중형",IF((H9962&gt;102)*(H9962&lt;=135)=1,"중대형","대형"))))</f>
        <v>소형</v>
      </c>
      <c r="G9962" s="142" t="s">
        <v>4244</v>
      </c>
      <c r="H9962" s="143">
        <v>59</v>
      </c>
      <c r="I9962" s="144">
        <v>47630</v>
      </c>
      <c r="J9962" s="143">
        <v>84</v>
      </c>
      <c r="K9962" s="137">
        <v>43313</v>
      </c>
      <c r="L9962" s="137">
        <v>44166</v>
      </c>
      <c r="M9962" s="144">
        <f>H9962/3.3</f>
        <v>17.878787878787879</v>
      </c>
      <c r="N9962" s="144">
        <f>I9962/M9962</f>
        <v>2664.0508474576272</v>
      </c>
    </row>
    <row r="9963" spans="1:14">
      <c r="A9963" s="142" t="s">
        <v>2829</v>
      </c>
      <c r="B9963" s="142" t="s">
        <v>8038</v>
      </c>
      <c r="C9963" s="142" t="s">
        <v>3170</v>
      </c>
      <c r="D9963" s="142" t="s">
        <v>5499</v>
      </c>
      <c r="E9963" s="142" t="s">
        <v>5678</v>
      </c>
      <c r="F9963" s="143" t="str">
        <f>IF(H9963&lt;=60,"소형",IF((H9963&gt;60)*(H9963&lt;=85)=1,"중소형",IF((H9963&gt;85)*(H9963&lt;=102)=1,"중형",IF((H9963&gt;102)*(H9963&lt;=135)=1,"중대형","대형"))))</f>
        <v>소형</v>
      </c>
      <c r="G9963" s="142" t="s">
        <v>4021</v>
      </c>
      <c r="H9963" s="143">
        <v>59</v>
      </c>
      <c r="I9963" s="144">
        <v>47370</v>
      </c>
      <c r="J9963" s="143">
        <v>109</v>
      </c>
      <c r="K9963" s="137">
        <v>43313</v>
      </c>
      <c r="L9963" s="137">
        <v>44166</v>
      </c>
      <c r="M9963" s="144">
        <f>H9963/3.3</f>
        <v>17.878787878787879</v>
      </c>
      <c r="N9963" s="144">
        <f>I9963/M9963</f>
        <v>2649.5084745762711</v>
      </c>
    </row>
    <row r="9964" spans="1:14">
      <c r="A9964" s="142" t="s">
        <v>2829</v>
      </c>
      <c r="B9964" s="142" t="s">
        <v>8038</v>
      </c>
      <c r="C9964" s="142" t="s">
        <v>3170</v>
      </c>
      <c r="D9964" s="142" t="s">
        <v>5499</v>
      </c>
      <c r="E9964" s="142" t="s">
        <v>5678</v>
      </c>
      <c r="F9964" s="143" t="str">
        <f>IF(H9964&lt;=60,"소형",IF((H9964&gt;60)*(H9964&lt;=85)=1,"중소형",IF((H9964&gt;85)*(H9964&lt;=102)=1,"중형",IF((H9964&gt;102)*(H9964&lt;=135)=1,"중대형","대형"))))</f>
        <v>중소형</v>
      </c>
      <c r="G9964" s="142" t="s">
        <v>3270</v>
      </c>
      <c r="H9964" s="143">
        <v>74</v>
      </c>
      <c r="I9964" s="144">
        <v>56980</v>
      </c>
      <c r="J9964" s="143">
        <v>102</v>
      </c>
      <c r="K9964" s="137">
        <v>43313</v>
      </c>
      <c r="L9964" s="137">
        <v>44166</v>
      </c>
      <c r="M9964" s="144">
        <f>H9964/3.3</f>
        <v>22.424242424242426</v>
      </c>
      <c r="N9964" s="144">
        <f>I9964/M9964</f>
        <v>2541</v>
      </c>
    </row>
    <row r="9965" spans="1:14">
      <c r="A9965" s="142" t="s">
        <v>2829</v>
      </c>
      <c r="B9965" s="142" t="s">
        <v>8038</v>
      </c>
      <c r="C9965" s="142" t="s">
        <v>3170</v>
      </c>
      <c r="D9965" s="142" t="s">
        <v>5499</v>
      </c>
      <c r="E9965" s="142" t="s">
        <v>5678</v>
      </c>
      <c r="F9965" s="143" t="str">
        <f>IF(H9965&lt;=60,"소형",IF((H9965&gt;60)*(H9965&lt;=85)=1,"중소형",IF((H9965&gt;85)*(H9965&lt;=102)=1,"중형",IF((H9965&gt;102)*(H9965&lt;=135)=1,"중대형","대형"))))</f>
        <v>중소형</v>
      </c>
      <c r="G9965" s="142" t="s">
        <v>4201</v>
      </c>
      <c r="H9965" s="143">
        <v>84</v>
      </c>
      <c r="I9965" s="144">
        <v>62550</v>
      </c>
      <c r="J9965" s="143">
        <v>100</v>
      </c>
      <c r="K9965" s="137">
        <v>43313</v>
      </c>
      <c r="L9965" s="137">
        <v>44166</v>
      </c>
      <c r="M9965" s="144">
        <f>H9965/3.3</f>
        <v>25.454545454545457</v>
      </c>
      <c r="N9965" s="144">
        <f>I9965/M9965</f>
        <v>2457.3214285714284</v>
      </c>
    </row>
    <row r="9966" spans="1:14">
      <c r="A9966" s="142" t="s">
        <v>2829</v>
      </c>
      <c r="B9966" s="142" t="s">
        <v>8038</v>
      </c>
      <c r="C9966" s="142" t="s">
        <v>3170</v>
      </c>
      <c r="D9966" s="142" t="s">
        <v>5499</v>
      </c>
      <c r="E9966" s="142" t="s">
        <v>5678</v>
      </c>
      <c r="F9966" s="143" t="str">
        <f>IF(H9966&lt;=60,"소형",IF((H9966&gt;60)*(H9966&lt;=85)=1,"중소형",IF((H9966&gt;85)*(H9966&lt;=102)=1,"중형",IF((H9966&gt;102)*(H9966&lt;=135)=1,"중대형","대형"))))</f>
        <v>중소형</v>
      </c>
      <c r="G9966" s="142" t="s">
        <v>4368</v>
      </c>
      <c r="H9966" s="143">
        <v>84</v>
      </c>
      <c r="I9966" s="144">
        <v>59580</v>
      </c>
      <c r="J9966" s="143">
        <v>71</v>
      </c>
      <c r="K9966" s="137">
        <v>43313</v>
      </c>
      <c r="L9966" s="137">
        <v>44166</v>
      </c>
      <c r="M9966" s="144">
        <f>H9966/3.3</f>
        <v>25.454545454545457</v>
      </c>
      <c r="N9966" s="144">
        <f>I9966/M9966</f>
        <v>2340.6428571428569</v>
      </c>
    </row>
    <row r="9967" spans="1:14">
      <c r="A9967" s="142" t="s">
        <v>2829</v>
      </c>
      <c r="B9967" s="142" t="s">
        <v>8038</v>
      </c>
      <c r="C9967" s="142" t="s">
        <v>3170</v>
      </c>
      <c r="D9967" s="142" t="s">
        <v>5499</v>
      </c>
      <c r="E9967" s="142" t="s">
        <v>5678</v>
      </c>
      <c r="F9967" s="143" t="str">
        <f>IF(H9967&lt;=60,"소형",IF((H9967&gt;60)*(H9967&lt;=85)=1,"중소형",IF((H9967&gt;85)*(H9967&lt;=102)=1,"중형",IF((H9967&gt;102)*(H9967&lt;=135)=1,"중대형","대형"))))</f>
        <v>중소형</v>
      </c>
      <c r="G9967" s="142" t="s">
        <v>8039</v>
      </c>
      <c r="H9967" s="143">
        <v>84</v>
      </c>
      <c r="I9967" s="144">
        <v>58550</v>
      </c>
      <c r="J9967" s="143">
        <v>16</v>
      </c>
      <c r="K9967" s="137">
        <v>43313</v>
      </c>
      <c r="L9967" s="137">
        <v>44166</v>
      </c>
      <c r="M9967" s="144">
        <f>H9967/3.3</f>
        <v>25.454545454545457</v>
      </c>
      <c r="N9967" s="144">
        <f>I9967/M9967</f>
        <v>2300.1785714285711</v>
      </c>
    </row>
    <row r="9968" spans="1:14">
      <c r="A9968" s="142" t="s">
        <v>2829</v>
      </c>
      <c r="B9968" s="142" t="s">
        <v>8038</v>
      </c>
      <c r="C9968" s="142" t="s">
        <v>3170</v>
      </c>
      <c r="D9968" s="142" t="s">
        <v>5499</v>
      </c>
      <c r="E9968" s="142" t="s">
        <v>5678</v>
      </c>
      <c r="F9968" s="143" t="str">
        <f>IF(H9968&lt;=60,"소형",IF((H9968&gt;60)*(H9968&lt;=85)=1,"중소형",IF((H9968&gt;85)*(H9968&lt;=102)=1,"중형",IF((H9968&gt;102)*(H9968&lt;=135)=1,"중대형","대형"))))</f>
        <v>중소형</v>
      </c>
      <c r="G9968" s="142" t="s">
        <v>3292</v>
      </c>
      <c r="H9968" s="143">
        <v>84</v>
      </c>
      <c r="I9968" s="144">
        <v>58670</v>
      </c>
      <c r="J9968" s="143">
        <v>251</v>
      </c>
      <c r="K9968" s="137">
        <v>43313</v>
      </c>
      <c r="L9968" s="137">
        <v>44166</v>
      </c>
      <c r="M9968" s="144">
        <f>H9968/3.3</f>
        <v>25.454545454545457</v>
      </c>
      <c r="N9968" s="144">
        <f>I9968/M9968</f>
        <v>2304.8928571428569</v>
      </c>
    </row>
    <row r="9969" spans="1:14">
      <c r="A9969" s="142" t="s">
        <v>2829</v>
      </c>
      <c r="B9969" s="142" t="s">
        <v>8038</v>
      </c>
      <c r="C9969" s="142" t="s">
        <v>3170</v>
      </c>
      <c r="D9969" s="142" t="s">
        <v>5499</v>
      </c>
      <c r="E9969" s="142" t="s">
        <v>5678</v>
      </c>
      <c r="F9969" s="143" t="str">
        <f>IF(H9969&lt;=60,"소형",IF((H9969&gt;60)*(H9969&lt;=85)=1,"중소형",IF((H9969&gt;85)*(H9969&lt;=102)=1,"중형",IF((H9969&gt;102)*(H9969&lt;=135)=1,"중대형","대형"))))</f>
        <v>중대형</v>
      </c>
      <c r="G9969" s="142" t="s">
        <v>4718</v>
      </c>
      <c r="H9969" s="143">
        <v>114</v>
      </c>
      <c r="I9969" s="144">
        <v>74680</v>
      </c>
      <c r="J9969" s="143">
        <v>23</v>
      </c>
      <c r="K9969" s="137">
        <v>43313</v>
      </c>
      <c r="L9969" s="137">
        <v>44166</v>
      </c>
      <c r="M9969" s="144">
        <f>H9969/3.3</f>
        <v>34.545454545454547</v>
      </c>
      <c r="N9969" s="144">
        <f>I9969/M9969</f>
        <v>2161.7894736842104</v>
      </c>
    </row>
    <row r="9970" spans="1:14">
      <c r="A9970" s="142" t="s">
        <v>2829</v>
      </c>
      <c r="B9970" s="142" t="s">
        <v>8130</v>
      </c>
      <c r="C9970" s="142" t="s">
        <v>3163</v>
      </c>
      <c r="D9970" s="142" t="s">
        <v>4634</v>
      </c>
      <c r="E9970" s="142" t="s">
        <v>4635</v>
      </c>
      <c r="F9970" s="143" t="str">
        <f>IF(H9970&lt;=60,"소형",IF((H9970&gt;60)*(H9970&lt;=85)=1,"중소형",IF((H9970&gt;85)*(H9970&lt;=102)=1,"중형",IF((H9970&gt;102)*(H9970&lt;=135)=1,"중대형","대형"))))</f>
        <v>소형</v>
      </c>
      <c r="G9970" s="142" t="s">
        <v>8131</v>
      </c>
      <c r="H9970" s="143">
        <v>57</v>
      </c>
      <c r="I9970" s="144">
        <v>20865</v>
      </c>
      <c r="J9970" s="143">
        <v>76</v>
      </c>
      <c r="K9970" s="137">
        <v>43344</v>
      </c>
      <c r="L9970" s="137">
        <v>44166</v>
      </c>
      <c r="M9970" s="144">
        <f>H9970/3.3</f>
        <v>17.272727272727273</v>
      </c>
      <c r="N9970" s="144">
        <f>I9970/M9970</f>
        <v>1207.9736842105262</v>
      </c>
    </row>
    <row r="9971" spans="1:14">
      <c r="A9971" s="142" t="s">
        <v>2829</v>
      </c>
      <c r="B9971" s="142" t="s">
        <v>8130</v>
      </c>
      <c r="C9971" s="142" t="s">
        <v>3163</v>
      </c>
      <c r="D9971" s="142" t="s">
        <v>4634</v>
      </c>
      <c r="E9971" s="142" t="s">
        <v>4635</v>
      </c>
      <c r="F9971" s="143" t="str">
        <f>IF(H9971&lt;=60,"소형",IF((H9971&gt;60)*(H9971&lt;=85)=1,"중소형",IF((H9971&gt;85)*(H9971&lt;=102)=1,"중형",IF((H9971&gt;102)*(H9971&lt;=135)=1,"중대형","대형"))))</f>
        <v>소형</v>
      </c>
      <c r="G9971" s="142" t="s">
        <v>8132</v>
      </c>
      <c r="H9971" s="143">
        <v>57</v>
      </c>
      <c r="I9971" s="144">
        <v>20865</v>
      </c>
      <c r="J9971" s="143">
        <v>229</v>
      </c>
      <c r="K9971" s="137">
        <v>43344</v>
      </c>
      <c r="L9971" s="137">
        <v>44166</v>
      </c>
      <c r="M9971" s="144">
        <f>H9971/3.3</f>
        <v>17.272727272727273</v>
      </c>
      <c r="N9971" s="144">
        <f>I9971/M9971</f>
        <v>1207.9736842105262</v>
      </c>
    </row>
    <row r="9972" spans="1:14">
      <c r="A9972" s="142" t="s">
        <v>2829</v>
      </c>
      <c r="B9972" s="142" t="s">
        <v>8436</v>
      </c>
      <c r="C9972" s="142" t="s">
        <v>3158</v>
      </c>
      <c r="D9972" s="142" t="s">
        <v>8437</v>
      </c>
      <c r="E9972" s="142" t="s">
        <v>8438</v>
      </c>
      <c r="F9972" s="143" t="str">
        <f>IF(H9972&lt;=60,"소형",IF((H9972&gt;60)*(H9972&lt;=85)=1,"중소형",IF((H9972&gt;85)*(H9972&lt;=102)=1,"중형",IF((H9972&gt;102)*(H9972&lt;=135)=1,"중대형","대형"))))</f>
        <v>소형</v>
      </c>
      <c r="G9972" s="142" t="s">
        <v>4209</v>
      </c>
      <c r="H9972" s="143">
        <v>59</v>
      </c>
      <c r="I9972" s="139" t="s">
        <v>3211</v>
      </c>
      <c r="J9972" s="143">
        <v>96</v>
      </c>
      <c r="K9972" s="137">
        <v>43405</v>
      </c>
      <c r="L9972" s="137">
        <v>44166</v>
      </c>
      <c r="M9972" s="144">
        <f>H9972/3.3</f>
        <v>17.878787878787879</v>
      </c>
      <c r="N9972" s="144" t="e">
        <f>I9972/M9972</f>
        <v>#VALUE!</v>
      </c>
    </row>
    <row r="9973" spans="1:14">
      <c r="A9973" s="142" t="s">
        <v>2829</v>
      </c>
      <c r="B9973" s="142" t="s">
        <v>8436</v>
      </c>
      <c r="C9973" s="142" t="s">
        <v>3158</v>
      </c>
      <c r="D9973" s="142" t="s">
        <v>8437</v>
      </c>
      <c r="E9973" s="142" t="s">
        <v>8438</v>
      </c>
      <c r="F9973" s="143" t="str">
        <f>IF(H9973&lt;=60,"소형",IF((H9973&gt;60)*(H9973&lt;=85)=1,"중소형",IF((H9973&gt;85)*(H9973&lt;=102)=1,"중형",IF((H9973&gt;102)*(H9973&lt;=135)=1,"중대형","대형"))))</f>
        <v>중소형</v>
      </c>
      <c r="G9973" s="142" t="s">
        <v>3777</v>
      </c>
      <c r="H9973" s="143">
        <v>84</v>
      </c>
      <c r="I9973" s="144">
        <v>25200</v>
      </c>
      <c r="J9973" s="143">
        <v>262</v>
      </c>
      <c r="K9973" s="137">
        <v>43405</v>
      </c>
      <c r="L9973" s="137">
        <v>44166</v>
      </c>
      <c r="M9973" s="144">
        <f>H9973/3.3</f>
        <v>25.454545454545457</v>
      </c>
      <c r="N9973" s="144">
        <f>I9973/M9973</f>
        <v>989.99999999999989</v>
      </c>
    </row>
    <row r="9974" spans="1:14">
      <c r="A9974" s="142" t="s">
        <v>2829</v>
      </c>
      <c r="B9974" s="142" t="s">
        <v>8439</v>
      </c>
      <c r="C9974" s="142" t="s">
        <v>3158</v>
      </c>
      <c r="D9974" s="142" t="s">
        <v>8437</v>
      </c>
      <c r="E9974" s="142" t="s">
        <v>8438</v>
      </c>
      <c r="F9974" s="143" t="str">
        <f>IF(H9974&lt;=60,"소형",IF((H9974&gt;60)*(H9974&lt;=85)=1,"중소형",IF((H9974&gt;85)*(H9974&lt;=102)=1,"중형",IF((H9974&gt;102)*(H9974&lt;=135)=1,"중대형","대형"))))</f>
        <v>소형</v>
      </c>
      <c r="G9974" s="142" t="s">
        <v>3802</v>
      </c>
      <c r="H9974" s="143">
        <v>59</v>
      </c>
      <c r="I9974" s="144">
        <v>19500</v>
      </c>
      <c r="J9974" s="143">
        <v>40</v>
      </c>
      <c r="K9974" s="137">
        <v>43405</v>
      </c>
      <c r="L9974" s="137">
        <v>44166</v>
      </c>
      <c r="M9974" s="144">
        <f>H9974/3.3</f>
        <v>17.878787878787879</v>
      </c>
      <c r="N9974" s="144">
        <f>I9974/M9974</f>
        <v>1090.6779661016949</v>
      </c>
    </row>
    <row r="9975" spans="1:14">
      <c r="A9975" s="142" t="s">
        <v>2829</v>
      </c>
      <c r="B9975" s="142" t="s">
        <v>8439</v>
      </c>
      <c r="C9975" s="142" t="s">
        <v>3158</v>
      </c>
      <c r="D9975" s="142" t="s">
        <v>8437</v>
      </c>
      <c r="E9975" s="142" t="s">
        <v>8438</v>
      </c>
      <c r="F9975" s="143" t="str">
        <f>IF(H9975&lt;=60,"소형",IF((H9975&gt;60)*(H9975&lt;=85)=1,"중소형",IF((H9975&gt;85)*(H9975&lt;=102)=1,"중형",IF((H9975&gt;102)*(H9975&lt;=135)=1,"중대형","대형"))))</f>
        <v>중소형</v>
      </c>
      <c r="G9975" s="142" t="s">
        <v>3777</v>
      </c>
      <c r="H9975" s="143">
        <v>84</v>
      </c>
      <c r="I9975" s="144">
        <v>25700</v>
      </c>
      <c r="J9975" s="143">
        <v>258</v>
      </c>
      <c r="K9975" s="137">
        <v>43405</v>
      </c>
      <c r="L9975" s="137">
        <v>44166</v>
      </c>
      <c r="M9975" s="144">
        <f>H9975/3.3</f>
        <v>25.454545454545457</v>
      </c>
      <c r="N9975" s="144">
        <f>I9975/M9975</f>
        <v>1009.642857142857</v>
      </c>
    </row>
    <row r="9976" spans="1:14">
      <c r="A9976" s="142" t="s">
        <v>2829</v>
      </c>
      <c r="B9976" s="142" t="s">
        <v>8439</v>
      </c>
      <c r="C9976" s="142" t="s">
        <v>3158</v>
      </c>
      <c r="D9976" s="142" t="s">
        <v>8437</v>
      </c>
      <c r="E9976" s="142" t="s">
        <v>8438</v>
      </c>
      <c r="F9976" s="143" t="str">
        <f>IF(H9976&lt;=60,"소형",IF((H9976&gt;60)*(H9976&lt;=85)=1,"중소형",IF((H9976&gt;85)*(H9976&lt;=102)=1,"중형",IF((H9976&gt;102)*(H9976&lt;=135)=1,"중대형","대형"))))</f>
        <v>중형</v>
      </c>
      <c r="G9976" s="142" t="s">
        <v>8440</v>
      </c>
      <c r="H9976" s="143">
        <v>95</v>
      </c>
      <c r="I9976" s="144">
        <v>29500</v>
      </c>
      <c r="J9976" s="143">
        <v>24</v>
      </c>
      <c r="K9976" s="137">
        <v>43405</v>
      </c>
      <c r="L9976" s="137">
        <v>44166</v>
      </c>
      <c r="M9976" s="144">
        <f>H9976/3.3</f>
        <v>28.787878787878789</v>
      </c>
      <c r="N9976" s="144">
        <f>I9976/M9976</f>
        <v>1024.7368421052631</v>
      </c>
    </row>
    <row r="9977" spans="1:14">
      <c r="A9977" s="142" t="s">
        <v>2829</v>
      </c>
      <c r="B9977" s="142" t="s">
        <v>8441</v>
      </c>
      <c r="C9977" s="142" t="s">
        <v>3166</v>
      </c>
      <c r="D9977" s="142" t="s">
        <v>3577</v>
      </c>
      <c r="E9977" s="142" t="s">
        <v>5824</v>
      </c>
      <c r="F9977" s="143" t="str">
        <f>IF(H9977&lt;=60,"소형",IF((H9977&gt;60)*(H9977&lt;=85)=1,"중소형",IF((H9977&gt;85)*(H9977&lt;=102)=1,"중형",IF((H9977&gt;102)*(H9977&lt;=135)=1,"중대형","대형"))))</f>
        <v>중소형</v>
      </c>
      <c r="G9977" s="142" t="s">
        <v>5186</v>
      </c>
      <c r="H9977" s="143">
        <v>76</v>
      </c>
      <c r="I9977" s="144">
        <v>35900</v>
      </c>
      <c r="J9977" s="143">
        <v>84</v>
      </c>
      <c r="K9977" s="137">
        <v>43405</v>
      </c>
      <c r="L9977" s="137">
        <v>44166</v>
      </c>
      <c r="M9977" s="144">
        <f>H9977/3.3</f>
        <v>23.030303030303031</v>
      </c>
      <c r="N9977" s="144">
        <f>I9977/M9977</f>
        <v>1558.8157894736842</v>
      </c>
    </row>
    <row r="9978" spans="1:14">
      <c r="A9978" s="142" t="s">
        <v>2829</v>
      </c>
      <c r="B9978" s="142" t="s">
        <v>8441</v>
      </c>
      <c r="C9978" s="142" t="s">
        <v>3166</v>
      </c>
      <c r="D9978" s="142" t="s">
        <v>3577</v>
      </c>
      <c r="E9978" s="142" t="s">
        <v>5824</v>
      </c>
      <c r="F9978" s="143" t="str">
        <f>IF(H9978&lt;=60,"소형",IF((H9978&gt;60)*(H9978&lt;=85)=1,"중소형",IF((H9978&gt;85)*(H9978&lt;=102)=1,"중형",IF((H9978&gt;102)*(H9978&lt;=135)=1,"중대형","대형"))))</f>
        <v>중소형</v>
      </c>
      <c r="G9978" s="142" t="s">
        <v>4707</v>
      </c>
      <c r="H9978" s="143">
        <v>76</v>
      </c>
      <c r="I9978" s="144">
        <v>36100</v>
      </c>
      <c r="J9978" s="143">
        <v>28</v>
      </c>
      <c r="K9978" s="137">
        <v>43405</v>
      </c>
      <c r="L9978" s="137">
        <v>44166</v>
      </c>
      <c r="M9978" s="144">
        <f>H9978/3.3</f>
        <v>23.030303030303031</v>
      </c>
      <c r="N9978" s="144">
        <f>I9978/M9978</f>
        <v>1567.5</v>
      </c>
    </row>
    <row r="9979" spans="1:14">
      <c r="A9979" s="142" t="s">
        <v>2829</v>
      </c>
      <c r="B9979" s="142" t="s">
        <v>8441</v>
      </c>
      <c r="C9979" s="142" t="s">
        <v>3166</v>
      </c>
      <c r="D9979" s="142" t="s">
        <v>3577</v>
      </c>
      <c r="E9979" s="142" t="s">
        <v>5824</v>
      </c>
      <c r="F9979" s="143" t="str">
        <f>IF(H9979&lt;=60,"소형",IF((H9979&gt;60)*(H9979&lt;=85)=1,"중소형",IF((H9979&gt;85)*(H9979&lt;=102)=1,"중형",IF((H9979&gt;102)*(H9979&lt;=135)=1,"중대형","대형"))))</f>
        <v>중소형</v>
      </c>
      <c r="G9979" s="142" t="s">
        <v>8442</v>
      </c>
      <c r="H9979" s="143">
        <v>76</v>
      </c>
      <c r="I9979" s="144">
        <v>36100</v>
      </c>
      <c r="J9979" s="143">
        <v>28</v>
      </c>
      <c r="K9979" s="137">
        <v>43405</v>
      </c>
      <c r="L9979" s="137">
        <v>44166</v>
      </c>
      <c r="M9979" s="144">
        <f>H9979/3.3</f>
        <v>23.030303030303031</v>
      </c>
      <c r="N9979" s="144">
        <f>I9979/M9979</f>
        <v>1567.5</v>
      </c>
    </row>
    <row r="9980" spans="1:14">
      <c r="A9980" s="142" t="s">
        <v>2829</v>
      </c>
      <c r="B9980" s="142" t="s">
        <v>8441</v>
      </c>
      <c r="C9980" s="142" t="s">
        <v>3166</v>
      </c>
      <c r="D9980" s="142" t="s">
        <v>3577</v>
      </c>
      <c r="E9980" s="142" t="s">
        <v>5824</v>
      </c>
      <c r="F9980" s="143" t="str">
        <f>IF(H9980&lt;=60,"소형",IF((H9980&gt;60)*(H9980&lt;=85)=1,"중소형",IF((H9980&gt;85)*(H9980&lt;=102)=1,"중형",IF((H9980&gt;102)*(H9980&lt;=135)=1,"중대형","대형"))))</f>
        <v>중소형</v>
      </c>
      <c r="G9980" s="142" t="s">
        <v>3417</v>
      </c>
      <c r="H9980" s="143">
        <v>84</v>
      </c>
      <c r="I9980" s="144">
        <v>39600</v>
      </c>
      <c r="J9980" s="143">
        <v>624</v>
      </c>
      <c r="K9980" s="137">
        <v>43405</v>
      </c>
      <c r="L9980" s="137">
        <v>44166</v>
      </c>
      <c r="M9980" s="144">
        <f>H9980/3.3</f>
        <v>25.454545454545457</v>
      </c>
      <c r="N9980" s="144">
        <f>I9980/M9980</f>
        <v>1555.7142857142856</v>
      </c>
    </row>
    <row r="9981" spans="1:14">
      <c r="A9981" s="142" t="s">
        <v>2829</v>
      </c>
      <c r="B9981" s="142" t="s">
        <v>8767</v>
      </c>
      <c r="C9981" s="142" t="s">
        <v>3155</v>
      </c>
      <c r="D9981" s="142" t="s">
        <v>3213</v>
      </c>
      <c r="E9981" s="142" t="s">
        <v>8768</v>
      </c>
      <c r="F9981" s="143" t="str">
        <f>IF(H9981&lt;=60,"소형",IF((H9981&gt;60)*(H9981&lt;=85)=1,"중소형",IF((H9981&gt;85)*(H9981&lt;=102)=1,"중형",IF((H9981&gt;102)*(H9981&lt;=135)=1,"중대형","대형"))))</f>
        <v>중소형</v>
      </c>
      <c r="G9981" s="142" t="s">
        <v>7514</v>
      </c>
      <c r="H9981" s="143">
        <v>84</v>
      </c>
      <c r="I9981" s="144">
        <v>57900</v>
      </c>
      <c r="J9981" s="143">
        <v>16</v>
      </c>
      <c r="K9981" s="137">
        <v>43466</v>
      </c>
      <c r="L9981" s="137">
        <v>44166</v>
      </c>
      <c r="M9981" s="144">
        <f>H9981/3.3</f>
        <v>25.454545454545457</v>
      </c>
      <c r="N9981" s="144">
        <f>I9981/M9981</f>
        <v>2274.6428571428569</v>
      </c>
    </row>
    <row r="9982" spans="1:14">
      <c r="A9982" s="142" t="s">
        <v>2829</v>
      </c>
      <c r="B9982" s="142" t="s">
        <v>8767</v>
      </c>
      <c r="C9982" s="142" t="s">
        <v>3155</v>
      </c>
      <c r="D9982" s="142" t="s">
        <v>3213</v>
      </c>
      <c r="E9982" s="142" t="s">
        <v>8768</v>
      </c>
      <c r="F9982" s="143" t="str">
        <f>IF(H9982&lt;=60,"소형",IF((H9982&gt;60)*(H9982&lt;=85)=1,"중소형",IF((H9982&gt;85)*(H9982&lt;=102)=1,"중형",IF((H9982&gt;102)*(H9982&lt;=135)=1,"중대형","대형"))))</f>
        <v>중대형</v>
      </c>
      <c r="G9982" s="142" t="s">
        <v>8769</v>
      </c>
      <c r="H9982" s="143">
        <v>103</v>
      </c>
      <c r="I9982" s="144">
        <v>55900</v>
      </c>
      <c r="J9982" s="143">
        <v>16</v>
      </c>
      <c r="K9982" s="137">
        <v>43466</v>
      </c>
      <c r="L9982" s="137">
        <v>44166</v>
      </c>
      <c r="M9982" s="144">
        <f>H9982/3.3</f>
        <v>31.212121212121215</v>
      </c>
      <c r="N9982" s="144">
        <f>I9982/M9982</f>
        <v>1790.9708737864075</v>
      </c>
    </row>
    <row r="9983" spans="1:14">
      <c r="A9983" s="142" t="s">
        <v>2829</v>
      </c>
      <c r="B9983" s="142" t="s">
        <v>8767</v>
      </c>
      <c r="C9983" s="142" t="s">
        <v>3155</v>
      </c>
      <c r="D9983" s="142" t="s">
        <v>3213</v>
      </c>
      <c r="E9983" s="142" t="s">
        <v>8768</v>
      </c>
      <c r="F9983" s="143" t="str">
        <f>IF(H9983&lt;=60,"소형",IF((H9983&gt;60)*(H9983&lt;=85)=1,"중소형",IF((H9983&gt;85)*(H9983&lt;=102)=1,"중형",IF((H9983&gt;102)*(H9983&lt;=135)=1,"중대형","대형"))))</f>
        <v>중대형</v>
      </c>
      <c r="G9983" s="142" t="s">
        <v>8770</v>
      </c>
      <c r="H9983" s="143">
        <v>107</v>
      </c>
      <c r="I9983" s="144">
        <v>60900</v>
      </c>
      <c r="J9983" s="143">
        <v>16</v>
      </c>
      <c r="K9983" s="137">
        <v>43466</v>
      </c>
      <c r="L9983" s="137">
        <v>44166</v>
      </c>
      <c r="M9983" s="144">
        <f>H9983/3.3</f>
        <v>32.424242424242429</v>
      </c>
      <c r="N9983" s="144">
        <f>I9983/M9983</f>
        <v>1878.2242990654204</v>
      </c>
    </row>
    <row r="9984" spans="1:14">
      <c r="A9984" s="146" t="s">
        <v>8957</v>
      </c>
      <c r="B9984" s="146" t="s">
        <v>8958</v>
      </c>
      <c r="C9984" s="146" t="s">
        <v>8959</v>
      </c>
      <c r="D9984" s="146" t="s">
        <v>8960</v>
      </c>
      <c r="E9984" s="146" t="s">
        <v>8961</v>
      </c>
      <c r="F9984" s="143" t="str">
        <f>IF(H9984&lt;=60,"소형",IF((H9984&gt;60)*(H9984&lt;=85)=1,"중소형",IF((H9984&gt;85)*(H9984&lt;=102)=1,"중형",IF((H9984&gt;102)*(H9984&lt;=135)=1,"중대형","대형"))))</f>
        <v>중소형</v>
      </c>
      <c r="G9984" s="146" t="s">
        <v>8962</v>
      </c>
      <c r="H9984" s="143">
        <v>84</v>
      </c>
      <c r="I9984" s="144">
        <v>22750</v>
      </c>
      <c r="J9984" s="143">
        <v>116</v>
      </c>
      <c r="K9984" s="137">
        <v>43525</v>
      </c>
      <c r="L9984" s="137">
        <v>44166</v>
      </c>
      <c r="M9984" s="144">
        <f>H9984/3.3</f>
        <v>25.454545454545457</v>
      </c>
      <c r="N9984" s="144">
        <f>I9984/M9984</f>
        <v>893.74999999999989</v>
      </c>
    </row>
    <row r="9985" spans="1:14">
      <c r="A9985" s="146" t="s">
        <v>9690</v>
      </c>
      <c r="B9985" s="146" t="s">
        <v>9703</v>
      </c>
      <c r="C9985" s="146" t="s">
        <v>9704</v>
      </c>
      <c r="D9985" s="146" t="s">
        <v>9701</v>
      </c>
      <c r="E9985" s="146" t="s">
        <v>9702</v>
      </c>
      <c r="F9985" s="143" t="str">
        <f>IF(H9985&lt;=60,"소형",IF((H9985&gt;60)*(H9985&lt;=85)=1,"중소형",IF((H9985&gt;85)*(H9985&lt;=102)=1,"중형",IF((H9985&gt;102)*(H9985&lt;=135)=1,"중대형","대형"))))</f>
        <v>소형</v>
      </c>
      <c r="G9985" s="146" t="s">
        <v>9705</v>
      </c>
      <c r="H9985" s="143">
        <v>16</v>
      </c>
      <c r="I9985" s="144">
        <v>20471</v>
      </c>
      <c r="J9985" s="143">
        <v>16</v>
      </c>
      <c r="K9985" s="137">
        <v>43556</v>
      </c>
      <c r="L9985" s="137">
        <v>44166</v>
      </c>
      <c r="M9985" s="144">
        <f>H9985/3.3</f>
        <v>4.8484848484848486</v>
      </c>
      <c r="N9985" s="144">
        <f>I9985/M9985</f>
        <v>4222.1437500000002</v>
      </c>
    </row>
    <row r="9986" spans="1:14">
      <c r="A9986" s="146" t="s">
        <v>9690</v>
      </c>
      <c r="B9986" s="146" t="s">
        <v>9703</v>
      </c>
      <c r="C9986" s="146" t="s">
        <v>9704</v>
      </c>
      <c r="D9986" s="146" t="s">
        <v>9701</v>
      </c>
      <c r="E9986" s="146" t="s">
        <v>9702</v>
      </c>
      <c r="F9986" s="143" t="str">
        <f>IF(H9986&lt;=60,"소형",IF((H9986&gt;60)*(H9986&lt;=85)=1,"중소형",IF((H9986&gt;85)*(H9986&lt;=102)=1,"중형",IF((H9986&gt;102)*(H9986&lt;=135)=1,"중대형","대형"))))</f>
        <v>소형</v>
      </c>
      <c r="G9986" s="146" t="s">
        <v>9706</v>
      </c>
      <c r="H9986" s="143">
        <v>16</v>
      </c>
      <c r="I9986" s="144">
        <v>19123</v>
      </c>
      <c r="J9986" s="143">
        <v>16</v>
      </c>
      <c r="K9986" s="137">
        <v>43556</v>
      </c>
      <c r="L9986" s="137">
        <v>44166</v>
      </c>
      <c r="M9986" s="144">
        <f>H9986/3.3</f>
        <v>4.8484848484848486</v>
      </c>
      <c r="N9986" s="144">
        <f>I9986/M9986</f>
        <v>3944.1187500000001</v>
      </c>
    </row>
    <row r="9987" spans="1:14">
      <c r="A9987" s="146" t="s">
        <v>9690</v>
      </c>
      <c r="B9987" s="146" t="s">
        <v>9703</v>
      </c>
      <c r="C9987" s="146" t="s">
        <v>9704</v>
      </c>
      <c r="D9987" s="146" t="s">
        <v>9701</v>
      </c>
      <c r="E9987" s="146" t="s">
        <v>9702</v>
      </c>
      <c r="F9987" s="143" t="str">
        <f>IF(H9987&lt;=60,"소형",IF((H9987&gt;60)*(H9987&lt;=85)=1,"중소형",IF((H9987&gt;85)*(H9987&lt;=102)=1,"중형",IF((H9987&gt;102)*(H9987&lt;=135)=1,"중대형","대형"))))</f>
        <v>소형</v>
      </c>
      <c r="G9987" s="146" t="s">
        <v>9707</v>
      </c>
      <c r="H9987" s="143">
        <v>16</v>
      </c>
      <c r="I9987" s="144">
        <v>20377</v>
      </c>
      <c r="J9987" s="143">
        <v>48</v>
      </c>
      <c r="K9987" s="137">
        <v>43556</v>
      </c>
      <c r="L9987" s="137">
        <v>44166</v>
      </c>
      <c r="M9987" s="144">
        <f>H9987/3.3</f>
        <v>4.8484848484848486</v>
      </c>
      <c r="N9987" s="144">
        <f>I9987/M9987</f>
        <v>4202.7562499999995</v>
      </c>
    </row>
    <row r="9988" spans="1:14">
      <c r="A9988" s="146" t="s">
        <v>9690</v>
      </c>
      <c r="B9988" s="146" t="s">
        <v>9703</v>
      </c>
      <c r="C9988" s="146" t="s">
        <v>9704</v>
      </c>
      <c r="D9988" s="146" t="s">
        <v>9701</v>
      </c>
      <c r="E9988" s="146" t="s">
        <v>9702</v>
      </c>
      <c r="F9988" s="143" t="str">
        <f>IF(H9988&lt;=60,"소형",IF((H9988&gt;60)*(H9988&lt;=85)=1,"중소형",IF((H9988&gt;85)*(H9988&lt;=102)=1,"중형",IF((H9988&gt;102)*(H9988&lt;=135)=1,"중대형","대형"))))</f>
        <v>소형</v>
      </c>
      <c r="G9988" s="146" t="s">
        <v>9708</v>
      </c>
      <c r="H9988" s="143">
        <v>17</v>
      </c>
      <c r="I9988" s="144">
        <v>20482</v>
      </c>
      <c r="J9988" s="143">
        <v>16</v>
      </c>
      <c r="K9988" s="137">
        <v>43556</v>
      </c>
      <c r="L9988" s="137">
        <v>44166</v>
      </c>
      <c r="M9988" s="144">
        <f>H9988/3.3</f>
        <v>5.1515151515151514</v>
      </c>
      <c r="N9988" s="144">
        <f>I9988/M9988</f>
        <v>3975.9176470588236</v>
      </c>
    </row>
    <row r="9989" spans="1:14">
      <c r="A9989" s="146" t="s">
        <v>9690</v>
      </c>
      <c r="B9989" s="146" t="s">
        <v>9703</v>
      </c>
      <c r="C9989" s="146" t="s">
        <v>9704</v>
      </c>
      <c r="D9989" s="146" t="s">
        <v>9701</v>
      </c>
      <c r="E9989" s="146" t="s">
        <v>9702</v>
      </c>
      <c r="F9989" s="143" t="str">
        <f>IF(H9989&lt;=60,"소형",IF((H9989&gt;60)*(H9989&lt;=85)=1,"중소형",IF((H9989&gt;85)*(H9989&lt;=102)=1,"중형",IF((H9989&gt;102)*(H9989&lt;=135)=1,"중대형","대형"))))</f>
        <v>소형</v>
      </c>
      <c r="G9989" s="146" t="s">
        <v>9709</v>
      </c>
      <c r="H9989" s="143">
        <v>17</v>
      </c>
      <c r="I9989" s="144">
        <v>20900</v>
      </c>
      <c r="J9989" s="143">
        <v>16</v>
      </c>
      <c r="K9989" s="137">
        <v>43556</v>
      </c>
      <c r="L9989" s="137">
        <v>44166</v>
      </c>
      <c r="M9989" s="144">
        <f>H9989/3.3</f>
        <v>5.1515151515151514</v>
      </c>
      <c r="N9989" s="144">
        <f>I9989/M9989</f>
        <v>4057.0588235294117</v>
      </c>
    </row>
    <row r="9990" spans="1:14">
      <c r="A9990" s="146" t="s">
        <v>9690</v>
      </c>
      <c r="B9990" s="146" t="s">
        <v>9703</v>
      </c>
      <c r="C9990" s="146" t="s">
        <v>9704</v>
      </c>
      <c r="D9990" s="146" t="s">
        <v>9701</v>
      </c>
      <c r="E9990" s="146" t="s">
        <v>9702</v>
      </c>
      <c r="F9990" s="143" t="str">
        <f>IF(H9990&lt;=60,"소형",IF((H9990&gt;60)*(H9990&lt;=85)=1,"중소형",IF((H9990&gt;85)*(H9990&lt;=102)=1,"중형",IF((H9990&gt;102)*(H9990&lt;=135)=1,"중대형","대형"))))</f>
        <v>소형</v>
      </c>
      <c r="G9990" s="146" t="s">
        <v>9710</v>
      </c>
      <c r="H9990" s="143">
        <v>18</v>
      </c>
      <c r="I9990" s="144">
        <v>22781</v>
      </c>
      <c r="J9990" s="143">
        <v>96</v>
      </c>
      <c r="K9990" s="137">
        <v>43556</v>
      </c>
      <c r="L9990" s="137">
        <v>44166</v>
      </c>
      <c r="M9990" s="144">
        <f>H9990/3.3</f>
        <v>5.454545454545455</v>
      </c>
      <c r="N9990" s="144">
        <f>I9990/M9990</f>
        <v>4176.5166666666664</v>
      </c>
    </row>
    <row r="9991" spans="1:14">
      <c r="A9991" s="146" t="s">
        <v>9690</v>
      </c>
      <c r="B9991" s="146" t="s">
        <v>9703</v>
      </c>
      <c r="C9991" s="146" t="s">
        <v>9704</v>
      </c>
      <c r="D9991" s="146" t="s">
        <v>9701</v>
      </c>
      <c r="E9991" s="146" t="s">
        <v>9702</v>
      </c>
      <c r="F9991" s="143" t="str">
        <f>IF(H9991&lt;=60,"소형",IF((H9991&gt;60)*(H9991&lt;=85)=1,"중소형",IF((H9991&gt;85)*(H9991&lt;=102)=1,"중형",IF((H9991&gt;102)*(H9991&lt;=135)=1,"중대형","대형"))))</f>
        <v>소형</v>
      </c>
      <c r="G9991" s="146" t="s">
        <v>9711</v>
      </c>
      <c r="H9991" s="143">
        <v>19</v>
      </c>
      <c r="I9991" s="144">
        <v>22885</v>
      </c>
      <c r="J9991" s="143">
        <v>32</v>
      </c>
      <c r="K9991" s="137">
        <v>43556</v>
      </c>
      <c r="L9991" s="137">
        <v>44166</v>
      </c>
      <c r="M9991" s="144">
        <f>H9991/3.3</f>
        <v>5.7575757575757578</v>
      </c>
      <c r="N9991" s="144">
        <f>I9991/M9991</f>
        <v>3974.7631578947367</v>
      </c>
    </row>
    <row r="9992" spans="1:14">
      <c r="A9992" s="146" t="s">
        <v>9690</v>
      </c>
      <c r="B9992" s="146" t="s">
        <v>9703</v>
      </c>
      <c r="C9992" s="146" t="s">
        <v>9704</v>
      </c>
      <c r="D9992" s="146" t="s">
        <v>9701</v>
      </c>
      <c r="E9992" s="146" t="s">
        <v>9702</v>
      </c>
      <c r="F9992" s="143" t="str">
        <f>IF(H9992&lt;=60,"소형",IF((H9992&gt;60)*(H9992&lt;=85)=1,"중소형",IF((H9992&gt;85)*(H9992&lt;=102)=1,"중형",IF((H9992&gt;102)*(H9992&lt;=135)=1,"중대형","대형"))))</f>
        <v>소형</v>
      </c>
      <c r="G9992" s="146" t="s">
        <v>9712</v>
      </c>
      <c r="H9992" s="143">
        <v>19</v>
      </c>
      <c r="I9992" s="144">
        <v>22781</v>
      </c>
      <c r="J9992" s="143">
        <v>16</v>
      </c>
      <c r="K9992" s="137">
        <v>43556</v>
      </c>
      <c r="L9992" s="137">
        <v>44166</v>
      </c>
      <c r="M9992" s="144">
        <f>H9992/3.3</f>
        <v>5.7575757575757578</v>
      </c>
      <c r="N9992" s="144">
        <f>I9992/M9992</f>
        <v>3956.7</v>
      </c>
    </row>
    <row r="9993" spans="1:14">
      <c r="A9993" s="146" t="s">
        <v>9690</v>
      </c>
      <c r="B9993" s="146" t="s">
        <v>9703</v>
      </c>
      <c r="C9993" s="146" t="s">
        <v>9704</v>
      </c>
      <c r="D9993" s="146" t="s">
        <v>9701</v>
      </c>
      <c r="E9993" s="146" t="s">
        <v>9702</v>
      </c>
      <c r="F9993" s="143" t="str">
        <f>IF(H9993&lt;=60,"소형",IF((H9993&gt;60)*(H9993&lt;=85)=1,"중소형",IF((H9993&gt;85)*(H9993&lt;=102)=1,"중형",IF((H9993&gt;102)*(H9993&lt;=135)=1,"중대형","대형"))))</f>
        <v>소형</v>
      </c>
      <c r="G9993" s="146" t="s">
        <v>9713</v>
      </c>
      <c r="H9993" s="143">
        <v>20</v>
      </c>
      <c r="I9993" s="144">
        <v>23199</v>
      </c>
      <c r="J9993" s="143">
        <v>16</v>
      </c>
      <c r="K9993" s="137">
        <v>43556</v>
      </c>
      <c r="L9993" s="137">
        <v>44166</v>
      </c>
      <c r="M9993" s="144">
        <f>H9993/3.3</f>
        <v>6.0606060606060606</v>
      </c>
      <c r="N9993" s="144">
        <f>I9993/M9993</f>
        <v>3827.835</v>
      </c>
    </row>
    <row r="9994" spans="1:14">
      <c r="A9994" s="146" t="s">
        <v>9690</v>
      </c>
      <c r="B9994" s="146" t="s">
        <v>9703</v>
      </c>
      <c r="C9994" s="146" t="s">
        <v>9704</v>
      </c>
      <c r="D9994" s="146" t="s">
        <v>9701</v>
      </c>
      <c r="E9994" s="146" t="s">
        <v>9702</v>
      </c>
      <c r="F9994" s="143" t="str">
        <f>IF(H9994&lt;=60,"소형",IF((H9994&gt;60)*(H9994&lt;=85)=1,"중소형",IF((H9994&gt;85)*(H9994&lt;=102)=1,"중형",IF((H9994&gt;102)*(H9994&lt;=135)=1,"중대형","대형"))))</f>
        <v>소형</v>
      </c>
      <c r="G9994" s="146" t="s">
        <v>9714</v>
      </c>
      <c r="H9994" s="143">
        <v>20</v>
      </c>
      <c r="I9994" s="144">
        <v>25080</v>
      </c>
      <c r="J9994" s="143">
        <v>16</v>
      </c>
      <c r="K9994" s="137">
        <v>43556</v>
      </c>
      <c r="L9994" s="137">
        <v>44166</v>
      </c>
      <c r="M9994" s="144">
        <f>H9994/3.3</f>
        <v>6.0606060606060606</v>
      </c>
      <c r="N9994" s="144">
        <f>I9994/M9994</f>
        <v>4138.2</v>
      </c>
    </row>
    <row r="9995" spans="1:14">
      <c r="A9995" s="146" t="s">
        <v>9690</v>
      </c>
      <c r="B9995" s="146" t="s">
        <v>9703</v>
      </c>
      <c r="C9995" s="146" t="s">
        <v>9704</v>
      </c>
      <c r="D9995" s="146" t="s">
        <v>9701</v>
      </c>
      <c r="E9995" s="146" t="s">
        <v>9702</v>
      </c>
      <c r="F9995" s="143" t="str">
        <f>IF(H9995&lt;=60,"소형",IF((H9995&gt;60)*(H9995&lt;=85)=1,"중소형",IF((H9995&gt;85)*(H9995&lt;=102)=1,"중형",IF((H9995&gt;102)*(H9995&lt;=135)=1,"중대형","대형"))))</f>
        <v>소형</v>
      </c>
      <c r="G9995" s="146" t="s">
        <v>9732</v>
      </c>
      <c r="H9995" s="143">
        <v>25</v>
      </c>
      <c r="I9995" s="144">
        <v>28319</v>
      </c>
      <c r="J9995" s="143">
        <v>16</v>
      </c>
      <c r="K9995" s="137">
        <v>43556</v>
      </c>
      <c r="L9995" s="137">
        <v>44166</v>
      </c>
      <c r="M9995" s="144">
        <f>H9995/3.3</f>
        <v>7.5757575757575761</v>
      </c>
      <c r="N9995" s="144">
        <f>I9995/M9995</f>
        <v>3738.1079999999997</v>
      </c>
    </row>
    <row r="9996" spans="1:14">
      <c r="A9996" s="146" t="s">
        <v>9690</v>
      </c>
      <c r="B9996" s="146" t="s">
        <v>9703</v>
      </c>
      <c r="C9996" s="146" t="s">
        <v>9704</v>
      </c>
      <c r="D9996" s="146" t="s">
        <v>9701</v>
      </c>
      <c r="E9996" s="146" t="s">
        <v>9702</v>
      </c>
      <c r="F9996" s="143" t="str">
        <f>IF(H9996&lt;=60,"소형",IF((H9996&gt;60)*(H9996&lt;=85)=1,"중소형",IF((H9996&gt;85)*(H9996&lt;=102)=1,"중형",IF((H9996&gt;102)*(H9996&lt;=135)=1,"중대형","대형"))))</f>
        <v>소형</v>
      </c>
      <c r="G9996" s="146" t="s">
        <v>9715</v>
      </c>
      <c r="H9996" s="143">
        <v>26</v>
      </c>
      <c r="I9996" s="144">
        <v>29782</v>
      </c>
      <c r="J9996" s="143">
        <v>16</v>
      </c>
      <c r="K9996" s="137">
        <v>43556</v>
      </c>
      <c r="L9996" s="137">
        <v>44166</v>
      </c>
      <c r="M9996" s="144">
        <f>H9996/3.3</f>
        <v>7.8787878787878789</v>
      </c>
      <c r="N9996" s="144">
        <f>I9996/M9996</f>
        <v>3780.023076923077</v>
      </c>
    </row>
    <row r="9997" spans="1:14">
      <c r="A9997" s="146" t="s">
        <v>9690</v>
      </c>
      <c r="B9997" s="146" t="s">
        <v>9703</v>
      </c>
      <c r="C9997" s="146" t="s">
        <v>9704</v>
      </c>
      <c r="D9997" s="146" t="s">
        <v>9701</v>
      </c>
      <c r="E9997" s="146" t="s">
        <v>9702</v>
      </c>
      <c r="F9997" s="143" t="str">
        <f>IF(H9997&lt;=60,"소형",IF((H9997&gt;60)*(H9997&lt;=85)=1,"중소형",IF((H9997&gt;85)*(H9997&lt;=102)=1,"중형",IF((H9997&gt;102)*(H9997&lt;=135)=1,"중대형","대형"))))</f>
        <v>소형</v>
      </c>
      <c r="G9997" s="146" t="s">
        <v>9716</v>
      </c>
      <c r="H9997" s="143">
        <v>29</v>
      </c>
      <c r="I9997" s="144">
        <v>30618</v>
      </c>
      <c r="J9997" s="143">
        <v>16</v>
      </c>
      <c r="K9997" s="137">
        <v>43556</v>
      </c>
      <c r="L9997" s="137">
        <v>44166</v>
      </c>
      <c r="M9997" s="144">
        <f>H9997/3.3</f>
        <v>8.787878787878789</v>
      </c>
      <c r="N9997" s="144">
        <f>I9997/M9997</f>
        <v>3484.1172413793101</v>
      </c>
    </row>
    <row r="9998" spans="1:14">
      <c r="A9998" s="146" t="s">
        <v>9974</v>
      </c>
      <c r="B9998" s="146" t="s">
        <v>9975</v>
      </c>
      <c r="C9998" s="146" t="s">
        <v>9997</v>
      </c>
      <c r="D9998" s="146" t="s">
        <v>9853</v>
      </c>
      <c r="E9998" s="146" t="s">
        <v>9984</v>
      </c>
      <c r="F9998" s="143" t="str">
        <f>IF(H9998&lt;=60,"소형",IF((H9998&gt;60)*(H9998&lt;=85)=1,"중소형",IF((H9998&gt;85)*(H9998&lt;=102)=1,"중형",IF((H9998&gt;102)*(H9998&lt;=135)=1,"중대형","대형"))))</f>
        <v>소형</v>
      </c>
      <c r="G9998" s="146" t="s">
        <v>9998</v>
      </c>
      <c r="H9998" s="143">
        <v>49</v>
      </c>
      <c r="I9998" s="149">
        <v>27830</v>
      </c>
      <c r="J9998" s="143">
        <v>559</v>
      </c>
      <c r="K9998" s="137">
        <v>43586</v>
      </c>
      <c r="L9998" s="137">
        <v>44166</v>
      </c>
      <c r="M9998" s="144">
        <f>H9998/3.3</f>
        <v>14.84848484848485</v>
      </c>
      <c r="N9998" s="144">
        <f>I9998/M9998</f>
        <v>1874.2653061224489</v>
      </c>
    </row>
    <row r="9999" spans="1:14">
      <c r="A9999" s="146" t="s">
        <v>10597</v>
      </c>
      <c r="B9999" s="146" t="s">
        <v>10705</v>
      </c>
      <c r="C9999" s="146" t="s">
        <v>10706</v>
      </c>
      <c r="D9999" s="146" t="s">
        <v>10707</v>
      </c>
      <c r="E9999" s="146" t="s">
        <v>10708</v>
      </c>
      <c r="F9999" s="143" t="str">
        <f>IF(H9999&lt;=60,"소형",IF((H9999&gt;60)*(H9999&lt;=85)=1,"중소형",IF((H9999&gt;85)*(H9999&lt;=102)=1,"중형",IF((H9999&gt;102)*(H9999&lt;=135)=1,"중대형","대형"))))</f>
        <v>소형</v>
      </c>
      <c r="G9999" s="146" t="s">
        <v>9993</v>
      </c>
      <c r="H9999" s="143">
        <v>26</v>
      </c>
      <c r="J9999" s="143">
        <v>268</v>
      </c>
      <c r="K9999" s="137">
        <v>43617</v>
      </c>
      <c r="L9999" s="137">
        <v>44166</v>
      </c>
      <c r="M9999" s="144">
        <f>H9999/3.3</f>
        <v>7.8787878787878789</v>
      </c>
      <c r="N9999" s="144">
        <f>I9999/M9999</f>
        <v>0</v>
      </c>
    </row>
    <row r="10000" spans="1:14">
      <c r="A10000" s="146" t="s">
        <v>10597</v>
      </c>
      <c r="B10000" s="146" t="s">
        <v>10705</v>
      </c>
      <c r="C10000" s="146" t="s">
        <v>10709</v>
      </c>
      <c r="D10000" s="146" t="s">
        <v>10710</v>
      </c>
      <c r="E10000" s="146" t="s">
        <v>10711</v>
      </c>
      <c r="F10000" s="143" t="str">
        <f>IF(H10000&lt;=60,"소형",IF((H10000&gt;60)*(H10000&lt;=85)=1,"중소형",IF((H10000&gt;85)*(H10000&lt;=102)=1,"중형",IF((H10000&gt;102)*(H10000&lt;=135)=1,"중대형","대형"))))</f>
        <v>소형</v>
      </c>
      <c r="G10000" s="146" t="s">
        <v>10712</v>
      </c>
      <c r="H10000" s="143">
        <v>26</v>
      </c>
      <c r="J10000" s="143">
        <v>72</v>
      </c>
      <c r="K10000" s="137">
        <v>43617</v>
      </c>
      <c r="L10000" s="137">
        <v>44166</v>
      </c>
      <c r="M10000" s="144">
        <f>H10000/3.3</f>
        <v>7.8787878787878789</v>
      </c>
      <c r="N10000" s="144">
        <f>I10000/M10000</f>
        <v>0</v>
      </c>
    </row>
    <row r="10001" spans="1:14">
      <c r="A10001" s="146" t="s">
        <v>10597</v>
      </c>
      <c r="B10001" s="146" t="s">
        <v>10705</v>
      </c>
      <c r="C10001" s="146" t="s">
        <v>10709</v>
      </c>
      <c r="D10001" s="146" t="s">
        <v>10707</v>
      </c>
      <c r="E10001" s="146" t="s">
        <v>10713</v>
      </c>
      <c r="F10001" s="143" t="str">
        <f>IF(H10001&lt;=60,"소형",IF((H10001&gt;60)*(H10001&lt;=85)=1,"중소형",IF((H10001&gt;85)*(H10001&lt;=102)=1,"중형",IF((H10001&gt;102)*(H10001&lt;=135)=1,"중대형","대형"))))</f>
        <v>소형</v>
      </c>
      <c r="G10001" s="146" t="s">
        <v>10714</v>
      </c>
      <c r="H10001" s="143">
        <v>37</v>
      </c>
      <c r="J10001" s="143">
        <v>390</v>
      </c>
      <c r="K10001" s="137">
        <v>43617</v>
      </c>
      <c r="L10001" s="137">
        <v>44166</v>
      </c>
      <c r="M10001" s="144">
        <f>H10001/3.3</f>
        <v>11.212121212121213</v>
      </c>
      <c r="N10001" s="144">
        <f>I10001/M10001</f>
        <v>0</v>
      </c>
    </row>
    <row r="10002" spans="1:14">
      <c r="A10002" s="146" t="s">
        <v>10597</v>
      </c>
      <c r="B10002" s="146" t="s">
        <v>10715</v>
      </c>
      <c r="C10002" s="146" t="s">
        <v>10709</v>
      </c>
      <c r="D10002" s="146" t="s">
        <v>10707</v>
      </c>
      <c r="E10002" s="146" t="s">
        <v>10708</v>
      </c>
      <c r="F10002" s="143" t="str">
        <f>IF(H10002&lt;=60,"소형",IF((H10002&gt;60)*(H10002&lt;=85)=1,"중소형",IF((H10002&gt;85)*(H10002&lt;=102)=1,"중형",IF((H10002&gt;102)*(H10002&lt;=135)=1,"중대형","대형"))))</f>
        <v>소형</v>
      </c>
      <c r="G10002" s="146" t="s">
        <v>10716</v>
      </c>
      <c r="H10002" s="143">
        <v>46</v>
      </c>
      <c r="J10002" s="143">
        <v>216</v>
      </c>
      <c r="K10002" s="137">
        <v>43617</v>
      </c>
      <c r="L10002" s="137">
        <v>44166</v>
      </c>
      <c r="M10002" s="144">
        <f>H10002/3.3</f>
        <v>13.939393939393939</v>
      </c>
      <c r="N10002" s="144">
        <f>I10002/M10002</f>
        <v>0</v>
      </c>
    </row>
    <row r="10003" spans="1:14">
      <c r="A10003" s="146" t="s">
        <v>11168</v>
      </c>
      <c r="B10003" s="146" t="s">
        <v>11159</v>
      </c>
      <c r="C10003" s="146" t="s">
        <v>11109</v>
      </c>
      <c r="D10003" s="146" t="s">
        <v>11160</v>
      </c>
      <c r="E10003" s="146" t="s">
        <v>11161</v>
      </c>
      <c r="F10003" s="143" t="str">
        <f>IF(H10003&lt;=60,"소형",IF((H10003&gt;60)*(H10003&lt;=85)=1,"중소형",IF((H10003&gt;85)*(H10003&lt;=102)=1,"중형",IF((H10003&gt;102)*(H10003&lt;=135)=1,"중대형","대형"))))</f>
        <v>소형</v>
      </c>
      <c r="G10003" s="146" t="s">
        <v>11233</v>
      </c>
      <c r="H10003" s="143">
        <v>21</v>
      </c>
      <c r="J10003" s="143">
        <v>76</v>
      </c>
      <c r="K10003" s="137">
        <v>43650</v>
      </c>
      <c r="L10003" s="137">
        <v>44166</v>
      </c>
      <c r="M10003" s="144">
        <f>H10003/3.3</f>
        <v>6.3636363636363642</v>
      </c>
      <c r="N10003" s="144">
        <f>I10003/M10003</f>
        <v>0</v>
      </c>
    </row>
    <row r="10004" spans="1:14">
      <c r="A10004" s="146" t="s">
        <v>12024</v>
      </c>
      <c r="B10004" s="146" t="s">
        <v>12025</v>
      </c>
      <c r="C10004" s="146" t="s">
        <v>12021</v>
      </c>
      <c r="D10004" s="146" t="s">
        <v>12022</v>
      </c>
      <c r="E10004" s="146" t="s">
        <v>12023</v>
      </c>
      <c r="F10004" s="143" t="str">
        <f>IF(H10004&lt;=60,"소형",IF((H10004&gt;60)*(H10004&lt;=85)=1,"중소형",IF((H10004&gt;85)*(H10004&lt;=102)=1,"중형",IF((H10004&gt;102)*(H10004&lt;=135)=1,"중대형","대형"))))</f>
        <v>소형</v>
      </c>
      <c r="G10004" s="146" t="s">
        <v>12070</v>
      </c>
      <c r="H10004" s="143">
        <v>44</v>
      </c>
      <c r="J10004" s="143">
        <v>46</v>
      </c>
      <c r="K10004" s="137">
        <v>43739</v>
      </c>
      <c r="L10004" s="137">
        <v>44166</v>
      </c>
      <c r="M10004" s="144">
        <f>H10004/3.3</f>
        <v>13.333333333333334</v>
      </c>
      <c r="N10004" s="144">
        <f>I10004/M10004</f>
        <v>0</v>
      </c>
    </row>
    <row r="10005" spans="1:14">
      <c r="A10005" s="146" t="s">
        <v>12024</v>
      </c>
      <c r="B10005" s="146" t="s">
        <v>12025</v>
      </c>
      <c r="C10005" s="146" t="s">
        <v>12021</v>
      </c>
      <c r="D10005" s="146" t="s">
        <v>12022</v>
      </c>
      <c r="E10005" s="146" t="s">
        <v>12023</v>
      </c>
      <c r="F10005" s="143" t="str">
        <f>IF(H10005&lt;=60,"소형",IF((H10005&gt;60)*(H10005&lt;=85)=1,"중소형",IF((H10005&gt;85)*(H10005&lt;=102)=1,"중형",IF((H10005&gt;102)*(H10005&lt;=135)=1,"중대형","대형"))))</f>
        <v>소형</v>
      </c>
      <c r="G10005" s="146" t="s">
        <v>12071</v>
      </c>
      <c r="H10005" s="143">
        <v>44</v>
      </c>
      <c r="J10005" s="143">
        <v>65</v>
      </c>
      <c r="K10005" s="137">
        <v>43739</v>
      </c>
      <c r="L10005" s="137">
        <v>44166</v>
      </c>
      <c r="M10005" s="144">
        <f>H10005/3.3</f>
        <v>13.333333333333334</v>
      </c>
      <c r="N10005" s="144">
        <f>I10005/M10005</f>
        <v>0</v>
      </c>
    </row>
    <row r="10006" spans="1:14">
      <c r="A10006" s="146" t="s">
        <v>12024</v>
      </c>
      <c r="B10006" s="146" t="s">
        <v>12025</v>
      </c>
      <c r="C10006" s="146" t="s">
        <v>12021</v>
      </c>
      <c r="D10006" s="146" t="s">
        <v>12022</v>
      </c>
      <c r="E10006" s="146" t="s">
        <v>12023</v>
      </c>
      <c r="F10006" s="143" t="str">
        <f>IF(H10006&lt;=60,"소형",IF((H10006&gt;60)*(H10006&lt;=85)=1,"중소형",IF((H10006&gt;85)*(H10006&lt;=102)=1,"중형",IF((H10006&gt;102)*(H10006&lt;=135)=1,"중대형","대형"))))</f>
        <v>소형</v>
      </c>
      <c r="G10006" s="146" t="s">
        <v>12072</v>
      </c>
      <c r="H10006" s="143">
        <v>44</v>
      </c>
      <c r="J10006" s="143">
        <v>19</v>
      </c>
      <c r="K10006" s="137">
        <v>43739</v>
      </c>
      <c r="L10006" s="137">
        <v>44166</v>
      </c>
      <c r="M10006" s="144">
        <f>H10006/3.3</f>
        <v>13.333333333333334</v>
      </c>
      <c r="N10006" s="144">
        <f>I10006/M10006</f>
        <v>0</v>
      </c>
    </row>
    <row r="10007" spans="1:14">
      <c r="A10007" s="146" t="s">
        <v>11967</v>
      </c>
      <c r="B10007" s="146" t="s">
        <v>12153</v>
      </c>
      <c r="C10007" s="146" t="s">
        <v>12204</v>
      </c>
      <c r="D10007" s="146" t="s">
        <v>12154</v>
      </c>
      <c r="E10007" s="146" t="s">
        <v>12155</v>
      </c>
      <c r="F10007" s="143" t="str">
        <f>IF(H10007&lt;=60,"소형",IF((H10007&gt;60)*(H10007&lt;=85)=1,"중소형",IF((H10007&gt;85)*(H10007&lt;=102)=1,"중형",IF((H10007&gt;102)*(H10007&lt;=135)=1,"중대형","대형"))))</f>
        <v>소형</v>
      </c>
      <c r="G10007" s="146" t="s">
        <v>12209</v>
      </c>
      <c r="H10007" s="143">
        <v>21</v>
      </c>
      <c r="J10007" s="143">
        <v>49</v>
      </c>
      <c r="K10007" s="137">
        <v>43748</v>
      </c>
      <c r="L10007" s="137">
        <v>44166</v>
      </c>
      <c r="M10007" s="144">
        <f>H10007/3.3</f>
        <v>6.3636363636363642</v>
      </c>
      <c r="N10007" s="144">
        <f>I10007/M10007</f>
        <v>0</v>
      </c>
    </row>
    <row r="10008" spans="1:14">
      <c r="A10008" s="146" t="s">
        <v>11967</v>
      </c>
      <c r="B10008" s="146" t="s">
        <v>12153</v>
      </c>
      <c r="C10008" s="146" t="s">
        <v>12204</v>
      </c>
      <c r="D10008" s="146" t="s">
        <v>12154</v>
      </c>
      <c r="E10008" s="146" t="s">
        <v>12155</v>
      </c>
      <c r="F10008" s="143" t="str">
        <f>IF(H10008&lt;=60,"소형",IF((H10008&gt;60)*(H10008&lt;=85)=1,"중소형",IF((H10008&gt;85)*(H10008&lt;=102)=1,"중형",IF((H10008&gt;102)*(H10008&lt;=135)=1,"중대형","대형"))))</f>
        <v>소형</v>
      </c>
      <c r="G10008" s="146" t="s">
        <v>12210</v>
      </c>
      <c r="H10008" s="143">
        <v>21</v>
      </c>
      <c r="J10008" s="143">
        <v>11</v>
      </c>
      <c r="K10008" s="137">
        <v>43749</v>
      </c>
      <c r="L10008" s="137">
        <v>44166</v>
      </c>
      <c r="M10008" s="144">
        <f>H10008/3.3</f>
        <v>6.3636363636363642</v>
      </c>
      <c r="N10008" s="144">
        <f>I10008/M10008</f>
        <v>0</v>
      </c>
    </row>
    <row r="10009" spans="1:14">
      <c r="A10009" s="146" t="s">
        <v>11967</v>
      </c>
      <c r="B10009" s="146" t="s">
        <v>12153</v>
      </c>
      <c r="C10009" s="146" t="s">
        <v>12204</v>
      </c>
      <c r="D10009" s="146" t="s">
        <v>12154</v>
      </c>
      <c r="E10009" s="146" t="s">
        <v>12155</v>
      </c>
      <c r="F10009" s="143" t="str">
        <f>IF(H10009&lt;=60,"소형",IF((H10009&gt;60)*(H10009&lt;=85)=1,"중소형",IF((H10009&gt;85)*(H10009&lt;=102)=1,"중형",IF((H10009&gt;102)*(H10009&lt;=135)=1,"중대형","대형"))))</f>
        <v>소형</v>
      </c>
      <c r="G10009" s="146" t="s">
        <v>12184</v>
      </c>
      <c r="H10009" s="143">
        <v>26</v>
      </c>
      <c r="J10009" s="143">
        <v>84</v>
      </c>
      <c r="K10009" s="137">
        <v>43750</v>
      </c>
      <c r="L10009" s="137">
        <v>44166</v>
      </c>
      <c r="M10009" s="144">
        <f>H10009/3.3</f>
        <v>7.8787878787878789</v>
      </c>
      <c r="N10009" s="144">
        <f>I10009/M10009</f>
        <v>0</v>
      </c>
    </row>
    <row r="10010" spans="1:14">
      <c r="A10010" s="146" t="s">
        <v>11967</v>
      </c>
      <c r="B10010" s="146" t="s">
        <v>12153</v>
      </c>
      <c r="C10010" s="146" t="s">
        <v>12204</v>
      </c>
      <c r="D10010" s="146" t="s">
        <v>12154</v>
      </c>
      <c r="E10010" s="146" t="s">
        <v>12155</v>
      </c>
      <c r="F10010" s="143" t="str">
        <f>IF(H10010&lt;=60,"소형",IF((H10010&gt;60)*(H10010&lt;=85)=1,"중소형",IF((H10010&gt;85)*(H10010&lt;=102)=1,"중형",IF((H10010&gt;102)*(H10010&lt;=135)=1,"중대형","대형"))))</f>
        <v>소형</v>
      </c>
      <c r="G10010" s="146" t="s">
        <v>12185</v>
      </c>
      <c r="H10010" s="143">
        <v>26</v>
      </c>
      <c r="J10010" s="143">
        <v>2</v>
      </c>
      <c r="K10010" s="137">
        <v>43751</v>
      </c>
      <c r="L10010" s="137">
        <v>44166</v>
      </c>
      <c r="M10010" s="144">
        <f>H10010/3.3</f>
        <v>7.8787878787878789</v>
      </c>
      <c r="N10010" s="144">
        <f>I10010/M10010</f>
        <v>0</v>
      </c>
    </row>
    <row r="10011" spans="1:14">
      <c r="A10011" s="146" t="s">
        <v>11967</v>
      </c>
      <c r="B10011" s="146" t="s">
        <v>12153</v>
      </c>
      <c r="C10011" s="146" t="s">
        <v>12204</v>
      </c>
      <c r="D10011" s="146" t="s">
        <v>12154</v>
      </c>
      <c r="E10011" s="146" t="s">
        <v>12155</v>
      </c>
      <c r="F10011" s="143" t="str">
        <f>IF(H10011&lt;=60,"소형",IF((H10011&gt;60)*(H10011&lt;=85)=1,"중소형",IF((H10011&gt;85)*(H10011&lt;=102)=1,"중형",IF((H10011&gt;102)*(H10011&lt;=135)=1,"중대형","대형"))))</f>
        <v>소형</v>
      </c>
      <c r="G10011" s="146" t="s">
        <v>12211</v>
      </c>
      <c r="H10011" s="143">
        <v>36</v>
      </c>
      <c r="J10011" s="143">
        <v>56</v>
      </c>
      <c r="K10011" s="137">
        <v>43752</v>
      </c>
      <c r="L10011" s="137">
        <v>44166</v>
      </c>
      <c r="M10011" s="144">
        <f>H10011/3.3</f>
        <v>10.90909090909091</v>
      </c>
      <c r="N10011" s="144">
        <f>I10011/M10011</f>
        <v>0</v>
      </c>
    </row>
    <row r="10012" spans="1:14">
      <c r="A10012" s="146" t="s">
        <v>11967</v>
      </c>
      <c r="B10012" s="146" t="s">
        <v>12153</v>
      </c>
      <c r="C10012" s="146" t="s">
        <v>12204</v>
      </c>
      <c r="D10012" s="146" t="s">
        <v>12154</v>
      </c>
      <c r="E10012" s="146" t="s">
        <v>12155</v>
      </c>
      <c r="F10012" s="143" t="str">
        <f>IF(H10012&lt;=60,"소형",IF((H10012&gt;60)*(H10012&lt;=85)=1,"중소형",IF((H10012&gt;85)*(H10012&lt;=102)=1,"중형",IF((H10012&gt;102)*(H10012&lt;=135)=1,"중대형","대형"))))</f>
        <v>소형</v>
      </c>
      <c r="G10012" s="146" t="s">
        <v>12212</v>
      </c>
      <c r="H10012" s="143">
        <v>44</v>
      </c>
      <c r="J10012" s="143">
        <v>52</v>
      </c>
      <c r="K10012" s="137">
        <v>43753</v>
      </c>
      <c r="L10012" s="137">
        <v>44166</v>
      </c>
      <c r="M10012" s="144">
        <f>H10012/3.3</f>
        <v>13.333333333333334</v>
      </c>
      <c r="N10012" s="144">
        <f>I10012/M10012</f>
        <v>0</v>
      </c>
    </row>
    <row r="10013" spans="1:14">
      <c r="A10013" s="146" t="s">
        <v>12371</v>
      </c>
      <c r="B10013" s="146" t="s">
        <v>12387</v>
      </c>
      <c r="C10013" s="146" t="s">
        <v>12408</v>
      </c>
      <c r="D10013" s="146" t="s">
        <v>12388</v>
      </c>
      <c r="E10013" s="146" t="s">
        <v>12389</v>
      </c>
      <c r="F10013" s="143" t="str">
        <f>IF(H10013&lt;=60,"소형",IF((H10013&gt;60)*(H10013&lt;=85)=1,"중소형",IF((H10013&gt;85)*(H10013&lt;=102)=1,"중형",IF((H10013&gt;102)*(H10013&lt;=135)=1,"중대형","대형"))))</f>
        <v>소형</v>
      </c>
      <c r="G10013" s="146" t="s">
        <v>12409</v>
      </c>
      <c r="H10013" s="143">
        <v>59</v>
      </c>
      <c r="I10013" s="144">
        <v>70150</v>
      </c>
      <c r="J10013" s="143">
        <v>7</v>
      </c>
      <c r="K10013" s="137">
        <v>43739</v>
      </c>
      <c r="L10013" s="137">
        <v>44166</v>
      </c>
      <c r="M10013" s="144">
        <f>H10013/3.3</f>
        <v>17.878787878787879</v>
      </c>
      <c r="N10013" s="144">
        <f>I10013/M10013</f>
        <v>3923.6440677966102</v>
      </c>
    </row>
    <row r="10014" spans="1:14">
      <c r="A10014" s="146" t="s">
        <v>13323</v>
      </c>
      <c r="B10014" s="146" t="s">
        <v>13341</v>
      </c>
      <c r="C10014" s="146" t="s">
        <v>13342</v>
      </c>
      <c r="D10014" s="146" t="s">
        <v>13298</v>
      </c>
      <c r="E10014" s="146" t="s">
        <v>13299</v>
      </c>
      <c r="F10014" s="143" t="str">
        <f>IF(H10014&lt;=60,"소형",IF((H10014&gt;60)*(H10014&lt;=85)=1,"중소형",IF((H10014&gt;85)*(H10014&lt;=102)=1,"중형",IF((H10014&gt;102)*(H10014&lt;=135)=1,"중대형","대형"))))</f>
        <v>소형</v>
      </c>
      <c r="G10014" s="146" t="s">
        <v>13343</v>
      </c>
      <c r="H10014" s="143">
        <v>16</v>
      </c>
      <c r="J10014" s="143">
        <v>120</v>
      </c>
      <c r="K10014" s="137">
        <v>43815</v>
      </c>
      <c r="L10014" s="137">
        <v>44166</v>
      </c>
      <c r="M10014" s="144">
        <f>H10014/3.3</f>
        <v>4.8484848484848486</v>
      </c>
      <c r="N10014" s="144">
        <f>I10014/M10014</f>
        <v>0</v>
      </c>
    </row>
    <row r="10015" spans="1:14">
      <c r="A10015" s="146" t="s">
        <v>13323</v>
      </c>
      <c r="B10015" s="146" t="s">
        <v>13341</v>
      </c>
      <c r="C10015" s="146" t="s">
        <v>13342</v>
      </c>
      <c r="D10015" s="146" t="s">
        <v>13298</v>
      </c>
      <c r="E10015" s="146" t="s">
        <v>13299</v>
      </c>
      <c r="F10015" s="143" t="str">
        <f>IF(H10015&lt;=60,"소형",IF((H10015&gt;60)*(H10015&lt;=85)=1,"중소형",IF((H10015&gt;85)*(H10015&lt;=102)=1,"중형",IF((H10015&gt;102)*(H10015&lt;=135)=1,"중대형","대형"))))</f>
        <v>소형</v>
      </c>
      <c r="G10015" s="146" t="s">
        <v>13344</v>
      </c>
      <c r="H10015" s="143">
        <v>26</v>
      </c>
      <c r="J10015" s="143">
        <v>84</v>
      </c>
      <c r="K10015" s="137">
        <v>43815</v>
      </c>
      <c r="L10015" s="137">
        <v>44166</v>
      </c>
      <c r="M10015" s="144">
        <f>H10015/3.3</f>
        <v>7.8787878787878789</v>
      </c>
      <c r="N10015" s="144">
        <f>I10015/M10015</f>
        <v>0</v>
      </c>
    </row>
    <row r="10016" spans="1:14">
      <c r="A10016" s="146" t="s">
        <v>13323</v>
      </c>
      <c r="B10016" s="146" t="s">
        <v>13341</v>
      </c>
      <c r="C10016" s="146" t="s">
        <v>13342</v>
      </c>
      <c r="D10016" s="146" t="s">
        <v>13298</v>
      </c>
      <c r="E10016" s="146" t="s">
        <v>13299</v>
      </c>
      <c r="F10016" s="143" t="str">
        <f>IF(H10016&lt;=60,"소형",IF((H10016&gt;60)*(H10016&lt;=85)=1,"중소형",IF((H10016&gt;85)*(H10016&lt;=102)=1,"중형",IF((H10016&gt;102)*(H10016&lt;=135)=1,"중대형","대형"))))</f>
        <v>소형</v>
      </c>
      <c r="G10016" s="146" t="s">
        <v>13345</v>
      </c>
      <c r="H10016" s="143">
        <v>26</v>
      </c>
      <c r="J10016" s="143">
        <v>26</v>
      </c>
      <c r="K10016" s="137">
        <v>43815</v>
      </c>
      <c r="L10016" s="137">
        <v>44166</v>
      </c>
      <c r="M10016" s="144">
        <f>H10016/3.3</f>
        <v>7.8787878787878789</v>
      </c>
      <c r="N10016" s="144">
        <f>I10016/M10016</f>
        <v>0</v>
      </c>
    </row>
    <row r="10017" spans="1:14">
      <c r="A10017" s="146" t="s">
        <v>13323</v>
      </c>
      <c r="B10017" s="146" t="s">
        <v>13341</v>
      </c>
      <c r="C10017" s="146" t="s">
        <v>13342</v>
      </c>
      <c r="D10017" s="146" t="s">
        <v>13298</v>
      </c>
      <c r="E10017" s="146" t="s">
        <v>13299</v>
      </c>
      <c r="F10017" s="143" t="str">
        <f>IF(H10017&lt;=60,"소형",IF((H10017&gt;60)*(H10017&lt;=85)=1,"중소형",IF((H10017&gt;85)*(H10017&lt;=102)=1,"중형",IF((H10017&gt;102)*(H10017&lt;=135)=1,"중대형","대형"))))</f>
        <v>소형</v>
      </c>
      <c r="G10017" s="146" t="s">
        <v>13346</v>
      </c>
      <c r="H10017" s="143">
        <v>36</v>
      </c>
      <c r="J10017" s="143">
        <v>138</v>
      </c>
      <c r="K10017" s="137">
        <v>43815</v>
      </c>
      <c r="L10017" s="137">
        <v>44166</v>
      </c>
      <c r="M10017" s="144">
        <f>H10017/3.3</f>
        <v>10.90909090909091</v>
      </c>
      <c r="N10017" s="144">
        <f>I10017/M10017</f>
        <v>0</v>
      </c>
    </row>
    <row r="10018" spans="1:14">
      <c r="A10018" s="146" t="s">
        <v>13323</v>
      </c>
      <c r="B10018" s="146" t="s">
        <v>13341</v>
      </c>
      <c r="C10018" s="146" t="s">
        <v>13342</v>
      </c>
      <c r="D10018" s="146" t="s">
        <v>13298</v>
      </c>
      <c r="E10018" s="146" t="s">
        <v>13299</v>
      </c>
      <c r="F10018" s="143" t="str">
        <f>IF(H10018&lt;=60,"소형",IF((H10018&gt;60)*(H10018&lt;=85)=1,"중소형",IF((H10018&gt;85)*(H10018&lt;=102)=1,"중형",IF((H10018&gt;102)*(H10018&lt;=135)=1,"중대형","대형"))))</f>
        <v>소형</v>
      </c>
      <c r="G10018" s="146" t="s">
        <v>13347</v>
      </c>
      <c r="H10018" s="143">
        <v>44</v>
      </c>
      <c r="J10018" s="143">
        <v>82</v>
      </c>
      <c r="K10018" s="137">
        <v>43815</v>
      </c>
      <c r="L10018" s="137">
        <v>44166</v>
      </c>
      <c r="M10018" s="144">
        <f>H10018/3.3</f>
        <v>13.333333333333334</v>
      </c>
      <c r="N10018" s="144">
        <f>I10018/M10018</f>
        <v>0</v>
      </c>
    </row>
    <row r="10019" spans="1:14">
      <c r="A10019" s="146" t="s">
        <v>13323</v>
      </c>
      <c r="B10019" s="146" t="s">
        <v>13300</v>
      </c>
      <c r="C10019" s="146" t="s">
        <v>13348</v>
      </c>
      <c r="D10019" s="146" t="s">
        <v>13301</v>
      </c>
      <c r="E10019" s="146" t="s">
        <v>13302</v>
      </c>
      <c r="F10019" s="143" t="str">
        <f>IF(H10019&lt;=60,"소형",IF((H10019&gt;60)*(H10019&lt;=85)=1,"중소형",IF((H10019&gt;85)*(H10019&lt;=102)=1,"중형",IF((H10019&gt;102)*(H10019&lt;=135)=1,"중대형","대형"))))</f>
        <v>소형</v>
      </c>
      <c r="G10019" s="146" t="s">
        <v>13349</v>
      </c>
      <c r="H10019" s="143">
        <v>14</v>
      </c>
      <c r="J10019" s="143">
        <v>108</v>
      </c>
      <c r="K10019" s="137">
        <v>43815</v>
      </c>
      <c r="L10019" s="137">
        <v>44166</v>
      </c>
      <c r="M10019" s="144">
        <f>H10019/3.3</f>
        <v>4.2424242424242422</v>
      </c>
      <c r="N10019" s="144">
        <f>I10019/M10019</f>
        <v>0</v>
      </c>
    </row>
    <row r="10020" spans="1:14">
      <c r="A10020" s="146" t="s">
        <v>13323</v>
      </c>
      <c r="B10020" s="146" t="s">
        <v>13303</v>
      </c>
      <c r="C10020" s="146" t="s">
        <v>13287</v>
      </c>
      <c r="D10020" s="146" t="s">
        <v>13361</v>
      </c>
      <c r="E10020" s="146" t="s">
        <v>13307</v>
      </c>
      <c r="F10020" s="143" t="str">
        <f>IF(H10020&lt;=60,"소형",IF((H10020&gt;60)*(H10020&lt;=85)=1,"중소형",IF((H10020&gt;85)*(H10020&lt;=102)=1,"중형",IF((H10020&gt;102)*(H10020&lt;=135)=1,"중대형","대형"))))</f>
        <v>소형</v>
      </c>
      <c r="G10020" s="146" t="s">
        <v>13353</v>
      </c>
      <c r="H10020" s="143">
        <v>25</v>
      </c>
      <c r="J10020" s="143">
        <v>72</v>
      </c>
      <c r="K10020" s="137">
        <v>43815</v>
      </c>
      <c r="L10020" s="137">
        <v>44166</v>
      </c>
      <c r="M10020" s="144">
        <f>H10020/3.3</f>
        <v>7.5757575757575761</v>
      </c>
      <c r="N10020" s="144">
        <f>I10020/M10020</f>
        <v>0</v>
      </c>
    </row>
    <row r="10021" spans="1:14">
      <c r="A10021" s="146" t="s">
        <v>13776</v>
      </c>
      <c r="B10021" s="146" t="s">
        <v>13752</v>
      </c>
      <c r="C10021" s="146" t="s">
        <v>13636</v>
      </c>
      <c r="D10021" s="146" t="s">
        <v>13753</v>
      </c>
      <c r="E10021" s="146" t="s">
        <v>13754</v>
      </c>
      <c r="F10021" s="143" t="str">
        <f>IF(H10021&lt;=60,"소형",IF((H10021&gt;60)*(H10021&lt;=85)=1,"중소형",IF((H10021&gt;85)*(H10021&lt;=102)=1,"중형",IF((H10021&gt;102)*(H10021&lt;=135)=1,"중대형","대형"))))</f>
        <v>소형</v>
      </c>
      <c r="G10021" s="146" t="s">
        <v>13775</v>
      </c>
      <c r="H10021" s="143">
        <v>49</v>
      </c>
      <c r="I10021" s="144">
        <v>26821</v>
      </c>
      <c r="J10021" s="143">
        <v>141</v>
      </c>
      <c r="K10021" s="137">
        <v>43852</v>
      </c>
      <c r="L10021" s="137">
        <v>44166</v>
      </c>
      <c r="M10021" s="144">
        <f>H10021/3.3</f>
        <v>14.84848484848485</v>
      </c>
      <c r="N10021" s="144">
        <f>I10021/M10021</f>
        <v>1806.3122448979591</v>
      </c>
    </row>
    <row r="10022" spans="1:14">
      <c r="A10022" s="146" t="s">
        <v>14201</v>
      </c>
      <c r="B10022" s="146" t="s">
        <v>14334</v>
      </c>
      <c r="C10022" s="146" t="s">
        <v>14335</v>
      </c>
      <c r="D10022" s="146" t="s">
        <v>14336</v>
      </c>
      <c r="E10022" s="146" t="s">
        <v>14337</v>
      </c>
      <c r="F10022" s="143" t="str">
        <f>IF(H10022&lt;=60,"소형",IF((H10022&gt;60)*(H10022&lt;=85)=1,"중소형",IF((H10022&gt;85)*(H10022&lt;=102)=1,"중형",IF((H10022&gt;102)*(H10022&lt;=135)=1,"중대형","대형"))))</f>
        <v>소형</v>
      </c>
      <c r="G10022" s="146" t="s">
        <v>14338</v>
      </c>
      <c r="H10022" s="143">
        <v>21</v>
      </c>
      <c r="I10022" s="144">
        <v>40700</v>
      </c>
      <c r="J10022" s="143">
        <v>20</v>
      </c>
      <c r="K10022" s="137">
        <v>43932</v>
      </c>
      <c r="L10022" s="137">
        <v>44166</v>
      </c>
      <c r="M10022" s="144">
        <f>H10022/3.3</f>
        <v>6.3636363636363642</v>
      </c>
      <c r="N10022" s="144">
        <f>I10022/M10022</f>
        <v>6395.7142857142853</v>
      </c>
    </row>
    <row r="10023" spans="1:14">
      <c r="A10023" s="146" t="s">
        <v>14455</v>
      </c>
      <c r="B10023" s="146" t="s">
        <v>14469</v>
      </c>
      <c r="C10023" s="146" t="s">
        <v>14564</v>
      </c>
      <c r="D10023" s="146" t="s">
        <v>14470</v>
      </c>
      <c r="E10023" s="146" t="s">
        <v>14471</v>
      </c>
      <c r="F10023" s="143" t="str">
        <f>IF(H10023&lt;=60,"소형",IF((H10023&gt;60)*(H10023&lt;=85)=1,"중소형",IF((H10023&gt;85)*(H10023&lt;=102)=1,"중형",IF((H10023&gt;102)*(H10023&lt;=135)=1,"중대형","대형"))))</f>
        <v>중소형</v>
      </c>
      <c r="G10023" s="146" t="s">
        <v>14478</v>
      </c>
      <c r="H10023" s="143">
        <v>67</v>
      </c>
      <c r="I10023" s="144">
        <v>37913</v>
      </c>
      <c r="J10023" s="143">
        <v>19</v>
      </c>
      <c r="K10023" s="137">
        <v>43952</v>
      </c>
      <c r="L10023" s="137">
        <v>44166</v>
      </c>
      <c r="M10023" s="144">
        <f>H10023/3.3</f>
        <v>20.303030303030305</v>
      </c>
      <c r="N10023" s="144">
        <f>I10023/M10023</f>
        <v>1867.3567164179103</v>
      </c>
    </row>
    <row r="10024" spans="1:14">
      <c r="A10024" s="146" t="s">
        <v>15009</v>
      </c>
      <c r="B10024" s="146" t="s">
        <v>14997</v>
      </c>
      <c r="C10024" s="146" t="s">
        <v>14994</v>
      </c>
      <c r="D10024" s="146" t="s">
        <v>14995</v>
      </c>
      <c r="E10024" s="146" t="s">
        <v>14996</v>
      </c>
      <c r="F10024" s="143" t="str">
        <f>IF(H10024&lt;=60,"소형",IF((H10024&gt;60)*(H10024&lt;=85)=1,"중소형",IF((H10024&gt;85)*(H10024&lt;=102)=1,"중형",IF((H10024&gt;102)*(H10024&lt;=135)=1,"중대형","대형"))))</f>
        <v>소형</v>
      </c>
      <c r="G10024" s="146" t="s">
        <v>15010</v>
      </c>
      <c r="H10024" s="143">
        <v>59</v>
      </c>
      <c r="J10024" s="143">
        <v>473</v>
      </c>
      <c r="K10024" s="137">
        <v>43952</v>
      </c>
      <c r="L10024" s="137">
        <v>44166</v>
      </c>
    </row>
    <row r="10025" spans="1:14">
      <c r="A10025" s="146" t="s">
        <v>15009</v>
      </c>
      <c r="B10025" s="146" t="s">
        <v>14997</v>
      </c>
      <c r="C10025" s="146" t="s">
        <v>14994</v>
      </c>
      <c r="D10025" s="146" t="s">
        <v>14995</v>
      </c>
      <c r="E10025" s="146" t="s">
        <v>14996</v>
      </c>
      <c r="F10025" s="143" t="str">
        <f>IF(H10025&lt;=60,"소형",IF((H10025&gt;60)*(H10025&lt;=85)=1,"중소형",IF((H10025&gt;85)*(H10025&lt;=102)=1,"중형",IF((H10025&gt;102)*(H10025&lt;=135)=1,"중대형","대형"))))</f>
        <v>중소형</v>
      </c>
      <c r="G10025" s="146" t="s">
        <v>15011</v>
      </c>
      <c r="H10025" s="143">
        <v>74</v>
      </c>
      <c r="J10025" s="143">
        <v>40</v>
      </c>
      <c r="K10025" s="137">
        <v>43952</v>
      </c>
      <c r="L10025" s="137">
        <v>44166</v>
      </c>
    </row>
    <row r="10026" spans="1:14">
      <c r="A10026" s="146" t="s">
        <v>15009</v>
      </c>
      <c r="B10026" s="146" t="s">
        <v>14997</v>
      </c>
      <c r="C10026" s="146" t="s">
        <v>14994</v>
      </c>
      <c r="D10026" s="146" t="s">
        <v>14995</v>
      </c>
      <c r="E10026" s="146" t="s">
        <v>14996</v>
      </c>
      <c r="F10026" s="143" t="str">
        <f>IF(H10026&lt;=60,"소형",IF((H10026&gt;60)*(H10026&lt;=85)=1,"중소형",IF((H10026&gt;85)*(H10026&lt;=102)=1,"중형",IF((H10026&gt;102)*(H10026&lt;=135)=1,"중대형","대형"))))</f>
        <v>중소형</v>
      </c>
      <c r="G10026" s="146" t="s">
        <v>15012</v>
      </c>
      <c r="H10026" s="143">
        <v>84</v>
      </c>
      <c r="J10026" s="143">
        <v>42</v>
      </c>
      <c r="K10026" s="137">
        <v>43952</v>
      </c>
      <c r="L10026" s="137">
        <v>44166</v>
      </c>
    </row>
    <row r="10027" spans="1:14">
      <c r="A10027" s="146" t="s">
        <v>15009</v>
      </c>
      <c r="B10027" s="146" t="s">
        <v>14993</v>
      </c>
      <c r="C10027" s="146" t="s">
        <v>14994</v>
      </c>
      <c r="D10027" s="146" t="s">
        <v>14995</v>
      </c>
      <c r="E10027" s="146" t="s">
        <v>14996</v>
      </c>
      <c r="F10027" s="143" t="str">
        <f>IF(H10027&lt;=60,"소형",IF((H10027&gt;60)*(H10027&lt;=85)=1,"중소형",IF((H10027&gt;85)*(H10027&lt;=102)=1,"중형",IF((H10027&gt;102)*(H10027&lt;=135)=1,"중대형","대형"))))</f>
        <v>소형</v>
      </c>
      <c r="G10027" s="146" t="s">
        <v>15013</v>
      </c>
      <c r="H10027" s="143">
        <v>59</v>
      </c>
      <c r="J10027" s="143">
        <v>111</v>
      </c>
      <c r="K10027" s="137">
        <v>43953</v>
      </c>
      <c r="L10027" s="137">
        <v>44166</v>
      </c>
    </row>
    <row r="10028" spans="1:14">
      <c r="A10028" s="146" t="s">
        <v>15009</v>
      </c>
      <c r="B10028" s="146" t="s">
        <v>14998</v>
      </c>
      <c r="C10028" s="146" t="s">
        <v>14994</v>
      </c>
      <c r="D10028" s="146" t="s">
        <v>14995</v>
      </c>
      <c r="E10028" s="146" t="s">
        <v>14996</v>
      </c>
      <c r="F10028" s="143" t="str">
        <f>IF(H10028&lt;=60,"소형",IF((H10028&gt;60)*(H10028&lt;=85)=1,"중소형",IF((H10028&gt;85)*(H10028&lt;=102)=1,"중형",IF((H10028&gt;102)*(H10028&lt;=135)=1,"중대형","대형"))))</f>
        <v>소형</v>
      </c>
      <c r="G10028" s="146" t="s">
        <v>15017</v>
      </c>
      <c r="H10028" s="143">
        <v>59</v>
      </c>
      <c r="J10028" s="143">
        <v>343</v>
      </c>
      <c r="K10028" s="137">
        <v>43957</v>
      </c>
      <c r="L10028" s="137">
        <v>44166</v>
      </c>
    </row>
    <row r="10029" spans="1:14">
      <c r="A10029" s="146" t="s">
        <v>15060</v>
      </c>
      <c r="B10029" s="146" t="s">
        <v>15056</v>
      </c>
      <c r="C10029" s="146" t="s">
        <v>15057</v>
      </c>
      <c r="D10029" s="146" t="s">
        <v>15059</v>
      </c>
      <c r="E10029" s="146" t="s">
        <v>15058</v>
      </c>
      <c r="F10029" s="143" t="str">
        <f>IF(H10029&lt;=60,"소형",IF((H10029&gt;60)*(H10029&lt;=85)=1,"중소형",IF((H10029&gt;85)*(H10029&lt;=102)=1,"중형",IF((H10029&gt;102)*(H10029&lt;=135)=1,"중대형","대형"))))</f>
        <v>소형</v>
      </c>
      <c r="G10029" s="146" t="s">
        <v>15061</v>
      </c>
      <c r="H10029" s="143">
        <v>39</v>
      </c>
      <c r="J10029" s="143">
        <v>202</v>
      </c>
      <c r="K10029" s="137">
        <v>43998</v>
      </c>
      <c r="L10029" s="137">
        <v>44166</v>
      </c>
      <c r="M10029" s="144">
        <f>H10029/3.3</f>
        <v>11.818181818181818</v>
      </c>
      <c r="N10029" s="144">
        <f>I10029/M10029</f>
        <v>0</v>
      </c>
    </row>
    <row r="10030" spans="1:14">
      <c r="A10030" s="146" t="s">
        <v>15060</v>
      </c>
      <c r="B10030" s="146" t="s">
        <v>15063</v>
      </c>
      <c r="C10030" s="146" t="s">
        <v>15057</v>
      </c>
      <c r="D10030" s="146" t="s">
        <v>15059</v>
      </c>
      <c r="E10030" s="146" t="s">
        <v>15058</v>
      </c>
      <c r="F10030" s="143" t="str">
        <f>IF(H10030&lt;=60,"소형",IF((H10030&gt;60)*(H10030&lt;=85)=1,"중소형",IF((H10030&gt;85)*(H10030&lt;=102)=1,"중형",IF((H10030&gt;102)*(H10030&lt;=135)=1,"중대형","대형"))))</f>
        <v>소형</v>
      </c>
      <c r="G10030" s="146" t="s">
        <v>15062</v>
      </c>
      <c r="H10030" s="143">
        <v>59</v>
      </c>
      <c r="J10030" s="143">
        <v>358</v>
      </c>
      <c r="K10030" s="137">
        <v>43999</v>
      </c>
      <c r="L10030" s="137">
        <v>44166</v>
      </c>
      <c r="M10030" s="144">
        <f>H10030/3.3</f>
        <v>17.878787878787879</v>
      </c>
      <c r="N10030" s="144">
        <f>I10030/M10030</f>
        <v>0</v>
      </c>
    </row>
    <row r="10031" spans="1:14">
      <c r="A10031" s="146" t="s">
        <v>15686</v>
      </c>
      <c r="B10031" s="146" t="s">
        <v>15660</v>
      </c>
      <c r="C10031" s="146" t="s">
        <v>15692</v>
      </c>
      <c r="D10031" s="146" t="s">
        <v>15661</v>
      </c>
      <c r="E10031" s="146" t="s">
        <v>15662</v>
      </c>
      <c r="F10031" s="143" t="str">
        <f>IF(H10031&lt;=60,"소형",IF((H10031&gt;60)*(H10031&lt;=85)=1,"중소형",IF((H10031&gt;85)*(H10031&lt;=102)=1,"중형",IF((H10031&gt;102)*(H10031&lt;=135)=1,"중대형","대형"))))</f>
        <v>소형</v>
      </c>
      <c r="G10031" s="146" t="s">
        <v>15687</v>
      </c>
      <c r="H10031" s="143">
        <v>26</v>
      </c>
      <c r="J10031" s="143">
        <v>30</v>
      </c>
      <c r="K10031" s="137">
        <v>44038</v>
      </c>
      <c r="L10031" s="137">
        <v>44166</v>
      </c>
      <c r="M10031" s="144">
        <f>H10031/3.3</f>
        <v>7.8787878787878789</v>
      </c>
      <c r="N10031" s="144">
        <f>I10031/M10031</f>
        <v>0</v>
      </c>
    </row>
    <row r="10032" spans="1:14">
      <c r="A10032" s="146" t="s">
        <v>15686</v>
      </c>
      <c r="B10032" s="146" t="s">
        <v>15663</v>
      </c>
      <c r="C10032" s="146" t="s">
        <v>15691</v>
      </c>
      <c r="D10032" s="146" t="s">
        <v>15664</v>
      </c>
      <c r="E10032" s="146" t="s">
        <v>15665</v>
      </c>
      <c r="F10032" s="143" t="str">
        <f>IF(H10032&lt;=60,"소형",IF((H10032&gt;60)*(H10032&lt;=85)=1,"중소형",IF((H10032&gt;85)*(H10032&lt;=102)=1,"중형",IF((H10032&gt;102)*(H10032&lt;=135)=1,"중대형","대형"))))</f>
        <v>소형</v>
      </c>
      <c r="G10032" s="146" t="s">
        <v>15693</v>
      </c>
      <c r="H10032" s="143">
        <v>16</v>
      </c>
      <c r="J10032" s="143">
        <v>70</v>
      </c>
      <c r="K10032" s="137">
        <v>44038</v>
      </c>
      <c r="L10032" s="137">
        <v>44166</v>
      </c>
      <c r="M10032" s="144">
        <f>H10032/3.3</f>
        <v>4.8484848484848486</v>
      </c>
      <c r="N10032" s="144">
        <f>I10032/M10032</f>
        <v>0</v>
      </c>
    </row>
    <row r="10033" spans="1:14">
      <c r="A10033" s="146" t="s">
        <v>15678</v>
      </c>
      <c r="B10033" s="146" t="s">
        <v>15679</v>
      </c>
      <c r="C10033" s="146" t="s">
        <v>15709</v>
      </c>
      <c r="D10033" s="146" t="s">
        <v>15680</v>
      </c>
      <c r="E10033" s="146" t="s">
        <v>15681</v>
      </c>
      <c r="F10033" s="143" t="str">
        <f>IF(H10033&lt;=60,"소형",IF((H10033&gt;60)*(H10033&lt;=85)=1,"중소형",IF((H10033&gt;85)*(H10033&lt;=102)=1,"중형",IF((H10033&gt;102)*(H10033&lt;=135)=1,"중대형","대형"))))</f>
        <v>소형</v>
      </c>
      <c r="G10033" s="146" t="s">
        <v>15710</v>
      </c>
      <c r="H10033" s="143">
        <v>17</v>
      </c>
      <c r="J10033" s="143">
        <v>180</v>
      </c>
      <c r="K10033" s="137">
        <v>44038</v>
      </c>
      <c r="L10033" s="137">
        <v>44166</v>
      </c>
      <c r="M10033" s="144">
        <f>H10033/3.3</f>
        <v>5.1515151515151514</v>
      </c>
      <c r="N10033" s="144">
        <f>I10033/M10033</f>
        <v>0</v>
      </c>
    </row>
    <row r="10034" spans="1:14">
      <c r="A10034" s="146" t="s">
        <v>15678</v>
      </c>
      <c r="B10034" s="146" t="s">
        <v>15682</v>
      </c>
      <c r="C10034" s="146" t="s">
        <v>15709</v>
      </c>
      <c r="D10034" s="146" t="s">
        <v>15680</v>
      </c>
      <c r="E10034" s="146" t="s">
        <v>15681</v>
      </c>
      <c r="F10034" s="143" t="str">
        <f>IF(H10034&lt;=60,"소형",IF((H10034&gt;60)*(H10034&lt;=85)=1,"중소형",IF((H10034&gt;85)*(H10034&lt;=102)=1,"중형",IF((H10034&gt;102)*(H10034&lt;=135)=1,"중대형","대형"))))</f>
        <v>소형</v>
      </c>
      <c r="G10034" s="146" t="s">
        <v>15713</v>
      </c>
      <c r="H10034" s="143">
        <v>17</v>
      </c>
      <c r="J10034" s="143">
        <v>300</v>
      </c>
      <c r="K10034" s="137">
        <v>44038</v>
      </c>
      <c r="L10034" s="137">
        <v>44166</v>
      </c>
      <c r="M10034" s="144">
        <f>H10034/3.3</f>
        <v>5.1515151515151514</v>
      </c>
      <c r="N10034" s="144">
        <f>I10034/M10034</f>
        <v>0</v>
      </c>
    </row>
    <row r="10035" spans="1:14">
      <c r="A10035" s="146" t="s">
        <v>11168</v>
      </c>
      <c r="B10035" s="146" t="s">
        <v>11159</v>
      </c>
      <c r="C10035" s="146" t="s">
        <v>11109</v>
      </c>
      <c r="D10035" s="146" t="s">
        <v>11160</v>
      </c>
      <c r="E10035" s="146" t="s">
        <v>11161</v>
      </c>
      <c r="F10035" s="143" t="str">
        <f>IF(H10035&lt;=60,"소형",IF((H10035&gt;60)*(H10035&lt;=85)=1,"중소형",IF((H10035&gt;85)*(H10035&lt;=102)=1,"중형",IF((H10035&gt;102)*(H10035&lt;=135)=1,"중대형","대형"))))</f>
        <v>소형</v>
      </c>
      <c r="G10035" s="146" t="s">
        <v>11234</v>
      </c>
      <c r="H10035" s="143">
        <v>44</v>
      </c>
      <c r="J10035" s="143">
        <v>24</v>
      </c>
      <c r="K10035" s="137">
        <v>43651</v>
      </c>
      <c r="L10035" s="137">
        <v>44166</v>
      </c>
      <c r="M10035" s="144">
        <f>H10035/3.3</f>
        <v>13.333333333333334</v>
      </c>
      <c r="N10035" s="144">
        <f>I10035/M10035</f>
        <v>0</v>
      </c>
    </row>
    <row r="10036" spans="1:14">
      <c r="A10036" s="146" t="s">
        <v>12371</v>
      </c>
      <c r="B10036" s="146" t="s">
        <v>12387</v>
      </c>
      <c r="C10036" s="146" t="s">
        <v>12408</v>
      </c>
      <c r="D10036" s="146" t="s">
        <v>12388</v>
      </c>
      <c r="E10036" s="146" t="s">
        <v>12389</v>
      </c>
      <c r="F10036" s="143" t="str">
        <f>IF(H10036&lt;=60,"소형",IF((H10036&gt;60)*(H10036&lt;=85)=1,"중소형",IF((H10036&gt;85)*(H10036&lt;=102)=1,"중형",IF((H10036&gt;102)*(H10036&lt;=135)=1,"중대형","대형"))))</f>
        <v>중소형</v>
      </c>
      <c r="G10036" s="146" t="s">
        <v>12410</v>
      </c>
      <c r="H10036" s="143">
        <v>61</v>
      </c>
      <c r="I10036" s="144">
        <v>66120</v>
      </c>
      <c r="J10036" s="143">
        <v>7</v>
      </c>
      <c r="K10036" s="137">
        <v>43740</v>
      </c>
      <c r="L10036" s="137">
        <v>44166</v>
      </c>
      <c r="M10036" s="144">
        <f>H10036/3.3</f>
        <v>18.484848484848484</v>
      </c>
      <c r="N10036" s="144">
        <f>I10036/M10036</f>
        <v>3576.9836065573772</v>
      </c>
    </row>
    <row r="10037" spans="1:14">
      <c r="A10037" s="146" t="s">
        <v>13323</v>
      </c>
      <c r="B10037" s="146" t="s">
        <v>13300</v>
      </c>
      <c r="C10037" s="146" t="s">
        <v>13348</v>
      </c>
      <c r="D10037" s="146" t="s">
        <v>13301</v>
      </c>
      <c r="E10037" s="146" t="s">
        <v>13302</v>
      </c>
      <c r="F10037" s="143" t="str">
        <f>IF(H10037&lt;=60,"소형",IF((H10037&gt;60)*(H10037&lt;=85)=1,"중소형",IF((H10037&gt;85)*(H10037&lt;=102)=1,"중형",IF((H10037&gt;102)*(H10037&lt;=135)=1,"중대형","대형"))))</f>
        <v>소형</v>
      </c>
      <c r="G10037" s="146" t="s">
        <v>13350</v>
      </c>
      <c r="H10037" s="143">
        <v>26</v>
      </c>
      <c r="J10037" s="143">
        <v>32</v>
      </c>
      <c r="K10037" s="137">
        <v>43815</v>
      </c>
      <c r="L10037" s="137">
        <v>44166</v>
      </c>
      <c r="M10037" s="144">
        <f>H10037/3.3</f>
        <v>7.8787878787878789</v>
      </c>
      <c r="N10037" s="144">
        <f>I10037/M10037</f>
        <v>0</v>
      </c>
    </row>
    <row r="10038" spans="1:14">
      <c r="A10038" s="146" t="s">
        <v>13323</v>
      </c>
      <c r="B10038" s="146" t="s">
        <v>13303</v>
      </c>
      <c r="C10038" s="146" t="s">
        <v>13287</v>
      </c>
      <c r="D10038" s="146" t="s">
        <v>13361</v>
      </c>
      <c r="E10038" s="146" t="s">
        <v>13307</v>
      </c>
      <c r="F10038" s="143" t="str">
        <f>IF(H10038&lt;=60,"소형",IF((H10038&gt;60)*(H10038&lt;=85)=1,"중소형",IF((H10038&gt;85)*(H10038&lt;=102)=1,"중형",IF((H10038&gt;102)*(H10038&lt;=135)=1,"중대형","대형"))))</f>
        <v>소형</v>
      </c>
      <c r="G10038" s="146" t="s">
        <v>13354</v>
      </c>
      <c r="H10038" s="143">
        <v>25</v>
      </c>
      <c r="J10038" s="143">
        <v>10</v>
      </c>
      <c r="K10038" s="137">
        <v>43815</v>
      </c>
      <c r="L10038" s="137">
        <v>44166</v>
      </c>
      <c r="M10038" s="144">
        <f>H10038/3.3</f>
        <v>7.5757575757575761</v>
      </c>
      <c r="N10038" s="144">
        <f>I10038/M10038</f>
        <v>0</v>
      </c>
    </row>
    <row r="10039" spans="1:14">
      <c r="A10039" s="146" t="s">
        <v>13776</v>
      </c>
      <c r="B10039" s="146" t="s">
        <v>13752</v>
      </c>
      <c r="C10039" s="146" t="s">
        <v>13636</v>
      </c>
      <c r="D10039" s="146" t="s">
        <v>13753</v>
      </c>
      <c r="E10039" s="146" t="s">
        <v>13754</v>
      </c>
      <c r="F10039" s="143" t="str">
        <f>IF(H10039&lt;=60,"소형",IF((H10039&gt;60)*(H10039&lt;=85)=1,"중소형",IF((H10039&gt;85)*(H10039&lt;=102)=1,"중형",IF((H10039&gt;102)*(H10039&lt;=135)=1,"중대형","대형"))))</f>
        <v>소형</v>
      </c>
      <c r="G10039" s="146" t="s">
        <v>13772</v>
      </c>
      <c r="H10039" s="143">
        <v>49</v>
      </c>
      <c r="I10039" s="144">
        <v>26522</v>
      </c>
      <c r="J10039" s="143">
        <v>63</v>
      </c>
      <c r="K10039" s="137">
        <v>43852</v>
      </c>
      <c r="L10039" s="137">
        <v>44166</v>
      </c>
      <c r="M10039" s="144">
        <f>H10039/3.3</f>
        <v>14.84848484848485</v>
      </c>
      <c r="N10039" s="144">
        <f>I10039/M10039</f>
        <v>1786.1755102040815</v>
      </c>
    </row>
    <row r="10040" spans="1:14">
      <c r="A10040" s="146" t="s">
        <v>14201</v>
      </c>
      <c r="B10040" s="146" t="s">
        <v>14334</v>
      </c>
      <c r="C10040" s="146" t="s">
        <v>14335</v>
      </c>
      <c r="D10040" s="146" t="s">
        <v>14336</v>
      </c>
      <c r="E10040" s="146" t="s">
        <v>14337</v>
      </c>
      <c r="F10040" s="143" t="str">
        <f>IF(H10040&lt;=60,"소형",IF((H10040&gt;60)*(H10040&lt;=85)=1,"중소형",IF((H10040&gt;85)*(H10040&lt;=102)=1,"중형",IF((H10040&gt;102)*(H10040&lt;=135)=1,"중대형","대형"))))</f>
        <v>소형</v>
      </c>
      <c r="G10040" s="146" t="s">
        <v>14339</v>
      </c>
      <c r="H10040" s="143">
        <v>21</v>
      </c>
      <c r="I10040" s="144">
        <v>41000</v>
      </c>
      <c r="J10040" s="143">
        <v>1</v>
      </c>
      <c r="K10040" s="137">
        <v>43933</v>
      </c>
      <c r="L10040" s="137">
        <v>44166</v>
      </c>
      <c r="M10040" s="144">
        <f>H10040/3.3</f>
        <v>6.3636363636363642</v>
      </c>
      <c r="N10040" s="144">
        <f>I10040/M10040</f>
        <v>6442.8571428571422</v>
      </c>
    </row>
    <row r="10041" spans="1:14">
      <c r="A10041" s="146" t="s">
        <v>14455</v>
      </c>
      <c r="B10041" s="146" t="s">
        <v>14469</v>
      </c>
      <c r="C10041" s="146" t="s">
        <v>14564</v>
      </c>
      <c r="D10041" s="146" t="s">
        <v>14470</v>
      </c>
      <c r="E10041" s="146" t="s">
        <v>14471</v>
      </c>
      <c r="F10041" s="143" t="str">
        <f>IF(H10041&lt;=60,"소형",IF((H10041&gt;60)*(H10041&lt;=85)=1,"중소형",IF((H10041&gt;85)*(H10041&lt;=102)=1,"중형",IF((H10041&gt;102)*(H10041&lt;=135)=1,"중대형","대형"))))</f>
        <v>중소형</v>
      </c>
      <c r="G10041" s="146" t="s">
        <v>14479</v>
      </c>
      <c r="H10041" s="143">
        <v>68</v>
      </c>
      <c r="I10041" s="144">
        <v>38287</v>
      </c>
      <c r="J10041" s="143">
        <v>20</v>
      </c>
      <c r="K10041" s="137">
        <v>43953</v>
      </c>
      <c r="L10041" s="137">
        <v>44166</v>
      </c>
      <c r="M10041" s="144">
        <f>H10041/3.3</f>
        <v>20.606060606060606</v>
      </c>
      <c r="N10041" s="144">
        <f>I10041/M10041</f>
        <v>1858.0455882352942</v>
      </c>
    </row>
    <row r="10042" spans="1:14">
      <c r="A10042" s="146" t="s">
        <v>15009</v>
      </c>
      <c r="B10042" s="146" t="s">
        <v>14998</v>
      </c>
      <c r="C10042" s="146" t="s">
        <v>14994</v>
      </c>
      <c r="D10042" s="146" t="s">
        <v>14995</v>
      </c>
      <c r="E10042" s="146" t="s">
        <v>14996</v>
      </c>
      <c r="F10042" s="143" t="str">
        <f>IF(H10042&lt;=60,"소형",IF((H10042&gt;60)*(H10042&lt;=85)=1,"중소형",IF((H10042&gt;85)*(H10042&lt;=102)=1,"중형",IF((H10042&gt;102)*(H10042&lt;=135)=1,"중대형","대형"))))</f>
        <v>중소형</v>
      </c>
      <c r="G10042" s="146" t="s">
        <v>15018</v>
      </c>
      <c r="H10042" s="143">
        <v>74</v>
      </c>
      <c r="J10042" s="143">
        <v>29</v>
      </c>
      <c r="K10042" s="137">
        <v>43958</v>
      </c>
      <c r="L10042" s="137">
        <v>44166</v>
      </c>
    </row>
    <row r="10043" spans="1:14">
      <c r="A10043" s="146" t="s">
        <v>15686</v>
      </c>
      <c r="B10043" s="146" t="s">
        <v>15660</v>
      </c>
      <c r="C10043" s="146" t="s">
        <v>15692</v>
      </c>
      <c r="D10043" s="146" t="s">
        <v>15661</v>
      </c>
      <c r="E10043" s="146" t="s">
        <v>15662</v>
      </c>
      <c r="F10043" s="143" t="str">
        <f>IF(H10043&lt;=60,"소형",IF((H10043&gt;60)*(H10043&lt;=85)=1,"중소형",IF((H10043&gt;85)*(H10043&lt;=102)=1,"중형",IF((H10043&gt;102)*(H10043&lt;=135)=1,"중대형","대형"))))</f>
        <v>소형</v>
      </c>
      <c r="G10043" s="146" t="s">
        <v>15688</v>
      </c>
      <c r="H10043" s="143">
        <v>26</v>
      </c>
      <c r="J10043" s="143">
        <v>10</v>
      </c>
      <c r="K10043" s="137">
        <v>44038</v>
      </c>
      <c r="L10043" s="137">
        <v>44166</v>
      </c>
      <c r="M10043" s="144">
        <f>H10043/3.3</f>
        <v>7.8787878787878789</v>
      </c>
      <c r="N10043" s="144">
        <f>I10043/M10043</f>
        <v>0</v>
      </c>
    </row>
    <row r="10044" spans="1:14">
      <c r="A10044" s="146" t="s">
        <v>15686</v>
      </c>
      <c r="B10044" s="146" t="s">
        <v>15663</v>
      </c>
      <c r="C10044" s="146" t="s">
        <v>15691</v>
      </c>
      <c r="D10044" s="146" t="s">
        <v>15664</v>
      </c>
      <c r="E10044" s="146" t="s">
        <v>15665</v>
      </c>
      <c r="F10044" s="143" t="str">
        <f>IF(H10044&lt;=60,"소형",IF((H10044&gt;60)*(H10044&lt;=85)=1,"중소형",IF((H10044&gt;85)*(H10044&lt;=102)=1,"중형",IF((H10044&gt;102)*(H10044&lt;=135)=1,"중대형","대형"))))</f>
        <v>소형</v>
      </c>
      <c r="G10044" s="146" t="s">
        <v>15694</v>
      </c>
      <c r="H10044" s="143">
        <v>17</v>
      </c>
      <c r="J10044" s="143">
        <v>12</v>
      </c>
      <c r="K10044" s="137">
        <v>44038</v>
      </c>
      <c r="L10044" s="137">
        <v>44166</v>
      </c>
      <c r="M10044" s="144">
        <f>H10044/3.3</f>
        <v>5.1515151515151514</v>
      </c>
      <c r="N10044" s="144">
        <f>I10044/M10044</f>
        <v>0</v>
      </c>
    </row>
    <row r="10045" spans="1:14">
      <c r="A10045" s="146" t="s">
        <v>15678</v>
      </c>
      <c r="B10045" s="146" t="s">
        <v>15679</v>
      </c>
      <c r="C10045" s="146" t="s">
        <v>15709</v>
      </c>
      <c r="D10045" s="146" t="s">
        <v>15680</v>
      </c>
      <c r="E10045" s="146" t="s">
        <v>15681</v>
      </c>
      <c r="F10045" s="143" t="str">
        <f>IF(H10045&lt;=60,"소형",IF((H10045&gt;60)*(H10045&lt;=85)=1,"중소형",IF((H10045&gt;85)*(H10045&lt;=102)=1,"중형",IF((H10045&gt;102)*(H10045&lt;=135)=1,"중대형","대형"))))</f>
        <v>소형</v>
      </c>
      <c r="G10045" s="146" t="s">
        <v>15711</v>
      </c>
      <c r="H10045" s="143">
        <v>29</v>
      </c>
      <c r="J10045" s="143">
        <v>63</v>
      </c>
      <c r="K10045" s="137">
        <v>44038</v>
      </c>
      <c r="L10045" s="137">
        <v>44166</v>
      </c>
      <c r="M10045" s="144">
        <f>H10045/3.3</f>
        <v>8.787878787878789</v>
      </c>
      <c r="N10045" s="144">
        <f>I10045/M10045</f>
        <v>0</v>
      </c>
    </row>
    <row r="10046" spans="1:14">
      <c r="A10046" s="146" t="s">
        <v>15678</v>
      </c>
      <c r="B10046" s="146" t="s">
        <v>15682</v>
      </c>
      <c r="C10046" s="146" t="s">
        <v>15709</v>
      </c>
      <c r="D10046" s="146" t="s">
        <v>15680</v>
      </c>
      <c r="E10046" s="146" t="s">
        <v>15681</v>
      </c>
      <c r="F10046" s="143" t="str">
        <f>IF(H10046&lt;=60,"소형",IF((H10046&gt;60)*(H10046&lt;=85)=1,"중소형",IF((H10046&gt;85)*(H10046&lt;=102)=1,"중형",IF((H10046&gt;102)*(H10046&lt;=135)=1,"중대형","대형"))))</f>
        <v>소형</v>
      </c>
      <c r="G10046" s="146" t="s">
        <v>15714</v>
      </c>
      <c r="H10046" s="143">
        <v>29</v>
      </c>
      <c r="J10046" s="143">
        <v>54</v>
      </c>
      <c r="K10046" s="137">
        <v>44038</v>
      </c>
      <c r="L10046" s="137">
        <v>44166</v>
      </c>
      <c r="M10046" s="144">
        <f>H10046/3.3</f>
        <v>8.787878787878789</v>
      </c>
      <c r="N10046" s="144">
        <f>I10046/M10046</f>
        <v>0</v>
      </c>
    </row>
    <row r="10047" spans="1:14">
      <c r="A10047" s="146" t="s">
        <v>12371</v>
      </c>
      <c r="B10047" s="146" t="s">
        <v>12387</v>
      </c>
      <c r="C10047" s="146" t="s">
        <v>12408</v>
      </c>
      <c r="D10047" s="146" t="s">
        <v>12388</v>
      </c>
      <c r="E10047" s="146" t="s">
        <v>12389</v>
      </c>
      <c r="F10047" s="143" t="str">
        <f>IF(H10047&lt;=60,"소형",IF((H10047&gt;60)*(H10047&lt;=85)=1,"중소형",IF((H10047&gt;85)*(H10047&lt;=102)=1,"중형",IF((H10047&gt;102)*(H10047&lt;=135)=1,"중대형","대형"))))</f>
        <v>중소형</v>
      </c>
      <c r="G10047" s="146" t="s">
        <v>12411</v>
      </c>
      <c r="H10047" s="143">
        <v>70</v>
      </c>
      <c r="I10047" s="144">
        <v>76160</v>
      </c>
      <c r="J10047" s="143">
        <v>30</v>
      </c>
      <c r="K10047" s="137">
        <v>43741</v>
      </c>
      <c r="L10047" s="137">
        <v>44166</v>
      </c>
      <c r="M10047" s="144">
        <f>H10047/3.3</f>
        <v>21.212121212121215</v>
      </c>
      <c r="N10047" s="144">
        <f>I10047/M10047</f>
        <v>3590.3999999999996</v>
      </c>
    </row>
    <row r="10048" spans="1:14">
      <c r="A10048" s="146" t="s">
        <v>13323</v>
      </c>
      <c r="B10048" s="146" t="s">
        <v>13300</v>
      </c>
      <c r="C10048" s="146" t="s">
        <v>13348</v>
      </c>
      <c r="D10048" s="146" t="s">
        <v>13301</v>
      </c>
      <c r="E10048" s="146" t="s">
        <v>13302</v>
      </c>
      <c r="F10048" s="143" t="str">
        <f>IF(H10048&lt;=60,"소형",IF((H10048&gt;60)*(H10048&lt;=85)=1,"중소형",IF((H10048&gt;85)*(H10048&lt;=102)=1,"중형",IF((H10048&gt;102)*(H10048&lt;=135)=1,"중대형","대형"))))</f>
        <v>소형</v>
      </c>
      <c r="G10048" s="146" t="s">
        <v>13351</v>
      </c>
      <c r="H10048" s="143">
        <v>26</v>
      </c>
      <c r="J10048" s="143">
        <v>22</v>
      </c>
      <c r="K10048" s="137">
        <v>43815</v>
      </c>
      <c r="L10048" s="137">
        <v>44166</v>
      </c>
      <c r="M10048" s="144">
        <f>H10048/3.3</f>
        <v>7.8787878787878789</v>
      </c>
      <c r="N10048" s="144">
        <f>I10048/M10048</f>
        <v>0</v>
      </c>
    </row>
    <row r="10049" spans="1:14">
      <c r="A10049" s="146" t="s">
        <v>13323</v>
      </c>
      <c r="B10049" s="146" t="s">
        <v>13303</v>
      </c>
      <c r="C10049" s="146" t="s">
        <v>13287</v>
      </c>
      <c r="D10049" s="146" t="s">
        <v>13361</v>
      </c>
      <c r="E10049" s="146" t="s">
        <v>13307</v>
      </c>
      <c r="F10049" s="143" t="str">
        <f>IF(H10049&lt;=60,"소형",IF((H10049&gt;60)*(H10049&lt;=85)=1,"중소형",IF((H10049&gt;85)*(H10049&lt;=102)=1,"중형",IF((H10049&gt;102)*(H10049&lt;=135)=1,"중대형","대형"))))</f>
        <v>소형</v>
      </c>
      <c r="G10049" s="146" t="s">
        <v>13355</v>
      </c>
      <c r="H10049" s="143">
        <v>44</v>
      </c>
      <c r="J10049" s="143">
        <v>28</v>
      </c>
      <c r="K10049" s="137">
        <v>43815</v>
      </c>
      <c r="L10049" s="137">
        <v>44166</v>
      </c>
      <c r="M10049" s="144">
        <f>H10049/3.3</f>
        <v>13.333333333333334</v>
      </c>
      <c r="N10049" s="144">
        <f>I10049/M10049</f>
        <v>0</v>
      </c>
    </row>
    <row r="10050" spans="1:14">
      <c r="A10050" s="146" t="s">
        <v>13776</v>
      </c>
      <c r="B10050" s="146" t="s">
        <v>13752</v>
      </c>
      <c r="C10050" s="146" t="s">
        <v>13636</v>
      </c>
      <c r="D10050" s="146" t="s">
        <v>13753</v>
      </c>
      <c r="E10050" s="146" t="s">
        <v>13754</v>
      </c>
      <c r="F10050" s="143" t="str">
        <f>IF(H10050&lt;=60,"소형",IF((H10050&gt;60)*(H10050&lt;=85)=1,"중소형",IF((H10050&gt;85)*(H10050&lt;=102)=1,"중형",IF((H10050&gt;102)*(H10050&lt;=135)=1,"중대형","대형"))))</f>
        <v>소형</v>
      </c>
      <c r="G10050" s="146" t="s">
        <v>13773</v>
      </c>
      <c r="H10050" s="143">
        <v>59</v>
      </c>
      <c r="I10050" s="144">
        <v>32204</v>
      </c>
      <c r="J10050" s="143">
        <v>344</v>
      </c>
      <c r="K10050" s="137">
        <v>43852</v>
      </c>
      <c r="L10050" s="137">
        <v>44166</v>
      </c>
      <c r="M10050" s="144">
        <f>H10050/3.3</f>
        <v>17.878787878787879</v>
      </c>
      <c r="N10050" s="144">
        <f>I10050/M10050</f>
        <v>1801.2406779661017</v>
      </c>
    </row>
    <row r="10051" spans="1:14">
      <c r="A10051" s="146" t="s">
        <v>14201</v>
      </c>
      <c r="B10051" s="146" t="s">
        <v>14334</v>
      </c>
      <c r="C10051" s="146" t="s">
        <v>14335</v>
      </c>
      <c r="D10051" s="146" t="s">
        <v>14336</v>
      </c>
      <c r="E10051" s="146" t="s">
        <v>14337</v>
      </c>
      <c r="F10051" s="143" t="str">
        <f>IF(H10051&lt;=60,"소형",IF((H10051&gt;60)*(H10051&lt;=85)=1,"중소형",IF((H10051&gt;85)*(H10051&lt;=102)=1,"중형",IF((H10051&gt;102)*(H10051&lt;=135)=1,"중대형","대형"))))</f>
        <v>소형</v>
      </c>
      <c r="G10051" s="146" t="s">
        <v>14340</v>
      </c>
      <c r="H10051" s="143">
        <v>21</v>
      </c>
      <c r="I10051" s="144">
        <v>41500</v>
      </c>
      <c r="J10051" s="143">
        <v>1</v>
      </c>
      <c r="K10051" s="137">
        <v>43934</v>
      </c>
      <c r="L10051" s="137">
        <v>44166</v>
      </c>
      <c r="M10051" s="144">
        <f>H10051/3.3</f>
        <v>6.3636363636363642</v>
      </c>
      <c r="N10051" s="144">
        <f>I10051/M10051</f>
        <v>6521.4285714285706</v>
      </c>
    </row>
    <row r="10052" spans="1:14">
      <c r="A10052" s="146" t="s">
        <v>14455</v>
      </c>
      <c r="B10052" s="146" t="s">
        <v>14469</v>
      </c>
      <c r="C10052" s="146" t="s">
        <v>14564</v>
      </c>
      <c r="D10052" s="146" t="s">
        <v>14470</v>
      </c>
      <c r="E10052" s="146" t="s">
        <v>14471</v>
      </c>
      <c r="F10052" s="143" t="str">
        <f>IF(H10052&lt;=60,"소형",IF((H10052&gt;60)*(H10052&lt;=85)=1,"중소형",IF((H10052&gt;85)*(H10052&lt;=102)=1,"중형",IF((H10052&gt;102)*(H10052&lt;=135)=1,"중대형","대형"))))</f>
        <v>중소형</v>
      </c>
      <c r="G10052" s="146" t="s">
        <v>14480</v>
      </c>
      <c r="H10052" s="143">
        <v>77</v>
      </c>
      <c r="I10052" s="144">
        <v>42948</v>
      </c>
      <c r="J10052" s="143">
        <v>20</v>
      </c>
      <c r="K10052" s="137">
        <v>43954</v>
      </c>
      <c r="L10052" s="137">
        <v>44166</v>
      </c>
      <c r="M10052" s="144">
        <f>H10052/3.3</f>
        <v>23.333333333333336</v>
      </c>
      <c r="N10052" s="144">
        <f>I10052/M10052</f>
        <v>1840.6285714285711</v>
      </c>
    </row>
    <row r="10053" spans="1:14">
      <c r="A10053" s="146" t="s">
        <v>15009</v>
      </c>
      <c r="B10053" s="146" t="s">
        <v>14998</v>
      </c>
      <c r="C10053" s="146" t="s">
        <v>14994</v>
      </c>
      <c r="D10053" s="146" t="s">
        <v>14995</v>
      </c>
      <c r="E10053" s="146" t="s">
        <v>14996</v>
      </c>
      <c r="F10053" s="143" t="str">
        <f>IF(H10053&lt;=60,"소형",IF((H10053&gt;60)*(H10053&lt;=85)=1,"중소형",IF((H10053&gt;85)*(H10053&lt;=102)=1,"중형",IF((H10053&gt;102)*(H10053&lt;=135)=1,"중대형","대형"))))</f>
        <v>중소형</v>
      </c>
      <c r="G10053" s="146" t="s">
        <v>15019</v>
      </c>
      <c r="H10053" s="143">
        <v>84</v>
      </c>
      <c r="J10053" s="143">
        <v>34</v>
      </c>
      <c r="K10053" s="137">
        <v>43959</v>
      </c>
      <c r="L10053" s="137">
        <v>44166</v>
      </c>
    </row>
    <row r="10054" spans="1:14">
      <c r="A10054" s="146" t="s">
        <v>15686</v>
      </c>
      <c r="B10054" s="146" t="s">
        <v>15660</v>
      </c>
      <c r="C10054" s="146" t="s">
        <v>15692</v>
      </c>
      <c r="D10054" s="146" t="s">
        <v>15661</v>
      </c>
      <c r="E10054" s="146" t="s">
        <v>15662</v>
      </c>
      <c r="F10054" s="143" t="str">
        <f>IF(H10054&lt;=60,"소형",IF((H10054&gt;60)*(H10054&lt;=85)=1,"중소형",IF((H10054&gt;85)*(H10054&lt;=102)=1,"중형",IF((H10054&gt;102)*(H10054&lt;=135)=1,"중대형","대형"))))</f>
        <v>소형</v>
      </c>
      <c r="G10054" s="146" t="s">
        <v>15689</v>
      </c>
      <c r="H10054" s="143">
        <v>36</v>
      </c>
      <c r="J10054" s="143">
        <v>14</v>
      </c>
      <c r="K10054" s="137">
        <v>44038</v>
      </c>
      <c r="L10054" s="137">
        <v>44166</v>
      </c>
      <c r="M10054" s="144">
        <f>H10054/3.3</f>
        <v>10.90909090909091</v>
      </c>
      <c r="N10054" s="144">
        <f>I10054/M10054</f>
        <v>0</v>
      </c>
    </row>
    <row r="10055" spans="1:14">
      <c r="A10055" s="146" t="s">
        <v>15686</v>
      </c>
      <c r="B10055" s="146" t="s">
        <v>15663</v>
      </c>
      <c r="C10055" s="146" t="s">
        <v>15691</v>
      </c>
      <c r="D10055" s="146" t="s">
        <v>15664</v>
      </c>
      <c r="E10055" s="146" t="s">
        <v>15665</v>
      </c>
      <c r="F10055" s="143" t="str">
        <f>IF(H10055&lt;=60,"소형",IF((H10055&gt;60)*(H10055&lt;=85)=1,"중소형",IF((H10055&gt;85)*(H10055&lt;=102)=1,"중형",IF((H10055&gt;102)*(H10055&lt;=135)=1,"중대형","대형"))))</f>
        <v>소형</v>
      </c>
      <c r="G10055" s="146" t="s">
        <v>15695</v>
      </c>
      <c r="H10055" s="143">
        <v>20</v>
      </c>
      <c r="J10055" s="143">
        <v>77</v>
      </c>
      <c r="K10055" s="137">
        <v>44038</v>
      </c>
      <c r="L10055" s="137">
        <v>44166</v>
      </c>
      <c r="M10055" s="144">
        <f>H10055/3.3</f>
        <v>6.0606060606060606</v>
      </c>
      <c r="N10055" s="144">
        <f>I10055/M10055</f>
        <v>0</v>
      </c>
    </row>
    <row r="10056" spans="1:14">
      <c r="A10056" s="146" t="s">
        <v>15678</v>
      </c>
      <c r="B10056" s="146" t="s">
        <v>15679</v>
      </c>
      <c r="C10056" s="146" t="s">
        <v>15709</v>
      </c>
      <c r="D10056" s="146" t="s">
        <v>15680</v>
      </c>
      <c r="E10056" s="146" t="s">
        <v>15681</v>
      </c>
      <c r="F10056" s="143" t="str">
        <f>IF(H10056&lt;=60,"소형",IF((H10056&gt;60)*(H10056&lt;=85)=1,"중소형",IF((H10056&gt;85)*(H10056&lt;=102)=1,"중형",IF((H10056&gt;102)*(H10056&lt;=135)=1,"중대형","대형"))))</f>
        <v>소형</v>
      </c>
      <c r="G10056" s="146" t="s">
        <v>15712</v>
      </c>
      <c r="H10056" s="143">
        <v>36</v>
      </c>
      <c r="J10056" s="143">
        <v>110</v>
      </c>
      <c r="K10056" s="137">
        <v>44038</v>
      </c>
      <c r="L10056" s="137">
        <v>44166</v>
      </c>
      <c r="M10056" s="144">
        <f>H10056/3.3</f>
        <v>10.90909090909091</v>
      </c>
      <c r="N10056" s="144">
        <f>I10056/M10056</f>
        <v>0</v>
      </c>
    </row>
    <row r="10057" spans="1:14">
      <c r="A10057" s="146" t="s">
        <v>15678</v>
      </c>
      <c r="B10057" s="146" t="s">
        <v>15682</v>
      </c>
      <c r="C10057" s="146" t="s">
        <v>15709</v>
      </c>
      <c r="D10057" s="146" t="s">
        <v>15680</v>
      </c>
      <c r="E10057" s="146" t="s">
        <v>15681</v>
      </c>
      <c r="F10057" s="143" t="str">
        <f>IF(H10057&lt;=60,"소형",IF((H10057&gt;60)*(H10057&lt;=85)=1,"중소형",IF((H10057&gt;85)*(H10057&lt;=102)=1,"중형",IF((H10057&gt;102)*(H10057&lt;=135)=1,"중대형","대형"))))</f>
        <v>소형</v>
      </c>
      <c r="G10057" s="146" t="s">
        <v>15715</v>
      </c>
      <c r="H10057" s="143">
        <v>29</v>
      </c>
      <c r="J10057" s="143">
        <v>66</v>
      </c>
      <c r="K10057" s="137">
        <v>44038</v>
      </c>
      <c r="L10057" s="137">
        <v>44166</v>
      </c>
      <c r="M10057" s="144">
        <f>H10057/3.3</f>
        <v>8.787878787878789</v>
      </c>
      <c r="N10057" s="144">
        <f>I10057/M10057</f>
        <v>0</v>
      </c>
    </row>
    <row r="10058" spans="1:14">
      <c r="A10058" s="146" t="s">
        <v>12371</v>
      </c>
      <c r="B10058" s="146" t="s">
        <v>12387</v>
      </c>
      <c r="C10058" s="146" t="s">
        <v>12408</v>
      </c>
      <c r="D10058" s="146" t="s">
        <v>12388</v>
      </c>
      <c r="E10058" s="146" t="s">
        <v>12389</v>
      </c>
      <c r="F10058" s="143" t="str">
        <f>IF(H10058&lt;=60,"소형",IF((H10058&gt;60)*(H10058&lt;=85)=1,"중소형",IF((H10058&gt;85)*(H10058&lt;=102)=1,"중형",IF((H10058&gt;102)*(H10058&lt;=135)=1,"중대형","대형"))))</f>
        <v>중소형</v>
      </c>
      <c r="G10058" s="146" t="s">
        <v>12412</v>
      </c>
      <c r="H10058" s="143">
        <v>76</v>
      </c>
      <c r="I10058" s="144">
        <v>79970</v>
      </c>
      <c r="J10058" s="143">
        <v>12</v>
      </c>
      <c r="K10058" s="137">
        <v>43742</v>
      </c>
      <c r="L10058" s="137">
        <v>44166</v>
      </c>
      <c r="M10058" s="144">
        <f>H10058/3.3</f>
        <v>23.030303030303031</v>
      </c>
      <c r="N10058" s="144">
        <f>I10058/M10058</f>
        <v>3472.3815789473683</v>
      </c>
    </row>
    <row r="10059" spans="1:14">
      <c r="A10059" s="146" t="s">
        <v>13323</v>
      </c>
      <c r="B10059" s="146" t="s">
        <v>13300</v>
      </c>
      <c r="C10059" s="146" t="s">
        <v>13348</v>
      </c>
      <c r="D10059" s="146" t="s">
        <v>13301</v>
      </c>
      <c r="E10059" s="146" t="s">
        <v>13302</v>
      </c>
      <c r="F10059" s="143" t="str">
        <f>IF(H10059&lt;=60,"소형",IF((H10059&gt;60)*(H10059&lt;=85)=1,"중소형",IF((H10059&gt;85)*(H10059&lt;=102)=1,"중형",IF((H10059&gt;102)*(H10059&lt;=135)=1,"중대형","대형"))))</f>
        <v>소형</v>
      </c>
      <c r="G10059" s="146" t="s">
        <v>13352</v>
      </c>
      <c r="H10059" s="143">
        <v>36</v>
      </c>
      <c r="J10059" s="143">
        <v>98</v>
      </c>
      <c r="K10059" s="137">
        <v>43815</v>
      </c>
      <c r="L10059" s="137">
        <v>44166</v>
      </c>
      <c r="M10059" s="144">
        <f>H10059/3.3</f>
        <v>10.90909090909091</v>
      </c>
      <c r="N10059" s="144">
        <f>I10059/M10059</f>
        <v>0</v>
      </c>
    </row>
    <row r="10060" spans="1:14">
      <c r="A10060" s="146" t="s">
        <v>13776</v>
      </c>
      <c r="B10060" s="146" t="s">
        <v>13752</v>
      </c>
      <c r="C10060" s="146" t="s">
        <v>13636</v>
      </c>
      <c r="D10060" s="146" t="s">
        <v>13753</v>
      </c>
      <c r="E10060" s="146" t="s">
        <v>13754</v>
      </c>
      <c r="F10060" s="143" t="str">
        <f>IF(H10060&lt;=60,"소형",IF((H10060&gt;60)*(H10060&lt;=85)=1,"중소형",IF((H10060&gt;85)*(H10060&lt;=102)=1,"중형",IF((H10060&gt;102)*(H10060&lt;=135)=1,"중대형","대형"))))</f>
        <v>소형</v>
      </c>
      <c r="G10060" s="146" t="s">
        <v>13774</v>
      </c>
      <c r="H10060" s="143">
        <v>59</v>
      </c>
      <c r="I10060" s="144">
        <v>31818</v>
      </c>
      <c r="J10060" s="143">
        <v>66</v>
      </c>
      <c r="K10060" s="137">
        <v>43852</v>
      </c>
      <c r="L10060" s="137">
        <v>44166</v>
      </c>
      <c r="M10060" s="144">
        <f>H10060/3.3</f>
        <v>17.878787878787879</v>
      </c>
      <c r="N10060" s="144">
        <f>I10060/M10060</f>
        <v>1779.6508474576272</v>
      </c>
    </row>
    <row r="10061" spans="1:14">
      <c r="A10061" s="146" t="s">
        <v>14201</v>
      </c>
      <c r="B10061" s="146" t="s">
        <v>14334</v>
      </c>
      <c r="C10061" s="146" t="s">
        <v>14335</v>
      </c>
      <c r="D10061" s="146" t="s">
        <v>14336</v>
      </c>
      <c r="E10061" s="146" t="s">
        <v>14337</v>
      </c>
      <c r="F10061" s="143" t="str">
        <f>IF(H10061&lt;=60,"소형",IF((H10061&gt;60)*(H10061&lt;=85)=1,"중소형",IF((H10061&gt;85)*(H10061&lt;=102)=1,"중형",IF((H10061&gt;102)*(H10061&lt;=135)=1,"중대형","대형"))))</f>
        <v>소형</v>
      </c>
      <c r="G10061" s="146" t="s">
        <v>14341</v>
      </c>
      <c r="H10061" s="143">
        <v>24</v>
      </c>
      <c r="I10061" s="144">
        <v>41100</v>
      </c>
      <c r="J10061" s="143">
        <v>12</v>
      </c>
      <c r="K10061" s="137">
        <v>43935</v>
      </c>
      <c r="L10061" s="137">
        <v>44166</v>
      </c>
      <c r="M10061" s="144">
        <f>H10061/3.3</f>
        <v>7.2727272727272734</v>
      </c>
      <c r="N10061" s="144">
        <f>I10061/M10061</f>
        <v>5651.2499999999991</v>
      </c>
    </row>
    <row r="10062" spans="1:14">
      <c r="A10062" s="146" t="s">
        <v>14455</v>
      </c>
      <c r="B10062" s="146" t="s">
        <v>14469</v>
      </c>
      <c r="C10062" s="146" t="s">
        <v>14564</v>
      </c>
      <c r="D10062" s="146" t="s">
        <v>14470</v>
      </c>
      <c r="E10062" s="146" t="s">
        <v>14471</v>
      </c>
      <c r="F10062" s="143" t="str">
        <f>IF(H10062&lt;=60,"소형",IF((H10062&gt;60)*(H10062&lt;=85)=1,"중소형",IF((H10062&gt;85)*(H10062&lt;=102)=1,"중형",IF((H10062&gt;102)*(H10062&lt;=135)=1,"중대형","대형"))))</f>
        <v>중소형</v>
      </c>
      <c r="G10062" s="146" t="s">
        <v>14481</v>
      </c>
      <c r="H10062" s="143">
        <v>77</v>
      </c>
      <c r="I10062" s="144">
        <v>42948</v>
      </c>
      <c r="J10062" s="143">
        <v>20</v>
      </c>
      <c r="K10062" s="137">
        <v>43955</v>
      </c>
      <c r="L10062" s="137">
        <v>44166</v>
      </c>
      <c r="M10062" s="144">
        <f>H10062/3.3</f>
        <v>23.333333333333336</v>
      </c>
      <c r="N10062" s="144">
        <f>I10062/M10062</f>
        <v>1840.6285714285711</v>
      </c>
    </row>
    <row r="10063" spans="1:14">
      <c r="A10063" s="146" t="s">
        <v>15686</v>
      </c>
      <c r="B10063" s="146" t="s">
        <v>15660</v>
      </c>
      <c r="C10063" s="146" t="s">
        <v>15692</v>
      </c>
      <c r="D10063" s="146" t="s">
        <v>15661</v>
      </c>
      <c r="E10063" s="146" t="s">
        <v>15662</v>
      </c>
      <c r="F10063" s="143" t="str">
        <f>IF(H10063&lt;=60,"소형",IF((H10063&gt;60)*(H10063&lt;=85)=1,"중소형",IF((H10063&gt;85)*(H10063&lt;=102)=1,"중형",IF((H10063&gt;102)*(H10063&lt;=135)=1,"중대형","대형"))))</f>
        <v>소형</v>
      </c>
      <c r="G10063" s="146" t="s">
        <v>15690</v>
      </c>
      <c r="H10063" s="143">
        <v>41</v>
      </c>
      <c r="J10063" s="143">
        <v>47</v>
      </c>
      <c r="K10063" s="137">
        <v>44038</v>
      </c>
      <c r="L10063" s="137">
        <v>44166</v>
      </c>
      <c r="M10063" s="144">
        <f>H10063/3.3</f>
        <v>12.424242424242426</v>
      </c>
      <c r="N10063" s="144">
        <f>I10063/M10063</f>
        <v>0</v>
      </c>
    </row>
    <row r="10064" spans="1:14">
      <c r="A10064" s="146" t="s">
        <v>15686</v>
      </c>
      <c r="B10064" s="146" t="s">
        <v>15663</v>
      </c>
      <c r="C10064" s="146" t="s">
        <v>15691</v>
      </c>
      <c r="D10064" s="146" t="s">
        <v>15664</v>
      </c>
      <c r="E10064" s="146" t="s">
        <v>15665</v>
      </c>
      <c r="F10064" s="143" t="str">
        <f>IF(H10064&lt;=60,"소형",IF((H10064&gt;60)*(H10064&lt;=85)=1,"중소형",IF((H10064&gt;85)*(H10064&lt;=102)=1,"중형",IF((H10064&gt;102)*(H10064&lt;=135)=1,"중대형","대형"))))</f>
        <v>소형</v>
      </c>
      <c r="G10064" s="146" t="s">
        <v>15696</v>
      </c>
      <c r="H10064" s="143">
        <v>22</v>
      </c>
      <c r="J10064" s="143">
        <v>21</v>
      </c>
      <c r="K10064" s="137">
        <v>44038</v>
      </c>
      <c r="L10064" s="137">
        <v>44166</v>
      </c>
      <c r="M10064" s="144">
        <f>H10064/3.3</f>
        <v>6.666666666666667</v>
      </c>
      <c r="N10064" s="144">
        <f>I10064/M10064</f>
        <v>0</v>
      </c>
    </row>
    <row r="10065" spans="1:14">
      <c r="A10065" s="146" t="s">
        <v>15678</v>
      </c>
      <c r="B10065" s="146" t="s">
        <v>15682</v>
      </c>
      <c r="C10065" s="146" t="s">
        <v>15709</v>
      </c>
      <c r="D10065" s="146" t="s">
        <v>15680</v>
      </c>
      <c r="E10065" s="146" t="s">
        <v>15681</v>
      </c>
      <c r="F10065" s="143" t="str">
        <f>IF(H10065&lt;=60,"소형",IF((H10065&gt;60)*(H10065&lt;=85)=1,"중소형",IF((H10065&gt;85)*(H10065&lt;=102)=1,"중형",IF((H10065&gt;102)*(H10065&lt;=135)=1,"중대형","대형"))))</f>
        <v>소형</v>
      </c>
      <c r="G10065" s="146" t="s">
        <v>15716</v>
      </c>
      <c r="H10065" s="143">
        <v>36</v>
      </c>
      <c r="J10065" s="143">
        <v>180</v>
      </c>
      <c r="K10065" s="137">
        <v>44038</v>
      </c>
      <c r="L10065" s="137">
        <v>44166</v>
      </c>
      <c r="M10065" s="144">
        <f>H10065/3.3</f>
        <v>10.90909090909091</v>
      </c>
      <c r="N10065" s="144">
        <f>I10065/M10065</f>
        <v>0</v>
      </c>
    </row>
    <row r="10066" spans="1:14">
      <c r="A10066" s="146" t="s">
        <v>12371</v>
      </c>
      <c r="B10066" s="146" t="s">
        <v>12387</v>
      </c>
      <c r="C10066" s="146" t="s">
        <v>12408</v>
      </c>
      <c r="D10066" s="146" t="s">
        <v>12388</v>
      </c>
      <c r="E10066" s="146" t="s">
        <v>12389</v>
      </c>
      <c r="F10066" s="143" t="str">
        <f>IF(H10066&lt;=60,"소형",IF((H10066&gt;60)*(H10066&lt;=85)=1,"중소형",IF((H10066&gt;85)*(H10066&lt;=102)=1,"중형",IF((H10066&gt;102)*(H10066&lt;=135)=1,"중대형","대형"))))</f>
        <v>중소형</v>
      </c>
      <c r="G10066" s="146" t="s">
        <v>12413</v>
      </c>
      <c r="H10066" s="143">
        <v>77</v>
      </c>
      <c r="I10066" s="144">
        <v>77620</v>
      </c>
      <c r="J10066" s="143">
        <v>9</v>
      </c>
      <c r="K10066" s="137">
        <v>43743</v>
      </c>
      <c r="L10066" s="137">
        <v>44166</v>
      </c>
      <c r="M10066" s="144">
        <f>H10066/3.3</f>
        <v>23.333333333333336</v>
      </c>
      <c r="N10066" s="144">
        <f>I10066/M10066</f>
        <v>3326.5714285714284</v>
      </c>
    </row>
    <row r="10067" spans="1:14">
      <c r="A10067" s="146" t="s">
        <v>14201</v>
      </c>
      <c r="B10067" s="146" t="s">
        <v>14334</v>
      </c>
      <c r="C10067" s="146" t="s">
        <v>14335</v>
      </c>
      <c r="D10067" s="146" t="s">
        <v>14336</v>
      </c>
      <c r="E10067" s="146" t="s">
        <v>14337</v>
      </c>
      <c r="F10067" s="143" t="str">
        <f>IF(H10067&lt;=60,"소형",IF((H10067&gt;60)*(H10067&lt;=85)=1,"중소형",IF((H10067&gt;85)*(H10067&lt;=102)=1,"중형",IF((H10067&gt;102)*(H10067&lt;=135)=1,"중대형","대형"))))</f>
        <v>소형</v>
      </c>
      <c r="G10067" s="146" t="s">
        <v>14342</v>
      </c>
      <c r="H10067" s="143">
        <v>24</v>
      </c>
      <c r="I10067" s="144">
        <v>40900</v>
      </c>
      <c r="J10067" s="143">
        <v>21</v>
      </c>
      <c r="K10067" s="137">
        <v>43936</v>
      </c>
      <c r="L10067" s="137">
        <v>44166</v>
      </c>
      <c r="M10067" s="144">
        <f>H10067/3.3</f>
        <v>7.2727272727272734</v>
      </c>
      <c r="N10067" s="144">
        <f>I10067/M10067</f>
        <v>5623.7499999999991</v>
      </c>
    </row>
    <row r="10068" spans="1:14">
      <c r="A10068" s="146" t="s">
        <v>12371</v>
      </c>
      <c r="B10068" s="146" t="s">
        <v>12387</v>
      </c>
      <c r="C10068" s="146" t="s">
        <v>12408</v>
      </c>
      <c r="D10068" s="146" t="s">
        <v>12388</v>
      </c>
      <c r="E10068" s="146" t="s">
        <v>12389</v>
      </c>
      <c r="F10068" s="143" t="str">
        <f>IF(H10068&lt;=60,"소형",IF((H10068&gt;60)*(H10068&lt;=85)=1,"중소형",IF((H10068&gt;85)*(H10068&lt;=102)=1,"중형",IF((H10068&gt;102)*(H10068&lt;=135)=1,"중대형","대형"))))</f>
        <v>중소형</v>
      </c>
      <c r="G10068" s="146" t="s">
        <v>12414</v>
      </c>
      <c r="H10068" s="143">
        <v>80</v>
      </c>
      <c r="I10068" s="144">
        <v>75340</v>
      </c>
      <c r="J10068" s="143">
        <v>24</v>
      </c>
      <c r="K10068" s="137">
        <v>43744</v>
      </c>
      <c r="L10068" s="137">
        <v>44166</v>
      </c>
      <c r="M10068" s="144">
        <f>H10068/3.3</f>
        <v>24.242424242424242</v>
      </c>
      <c r="N10068" s="144">
        <f>I10068/M10068</f>
        <v>3107.7750000000001</v>
      </c>
    </row>
    <row r="10069" spans="1:14">
      <c r="A10069" s="146" t="s">
        <v>14201</v>
      </c>
      <c r="B10069" s="146" t="s">
        <v>14334</v>
      </c>
      <c r="C10069" s="146" t="s">
        <v>14335</v>
      </c>
      <c r="D10069" s="146" t="s">
        <v>14336</v>
      </c>
      <c r="E10069" s="146" t="s">
        <v>14337</v>
      </c>
      <c r="F10069" s="143" t="str">
        <f>IF(H10069&lt;=60,"소형",IF((H10069&gt;60)*(H10069&lt;=85)=1,"중소형",IF((H10069&gt;85)*(H10069&lt;=102)=1,"중형",IF((H10069&gt;102)*(H10069&lt;=135)=1,"중대형","대형"))))</f>
        <v>소형</v>
      </c>
      <c r="G10069" s="146" t="s">
        <v>14343</v>
      </c>
      <c r="H10069" s="143">
        <v>24</v>
      </c>
      <c r="I10069" s="144">
        <v>39500</v>
      </c>
      <c r="J10069" s="143">
        <v>1</v>
      </c>
      <c r="K10069" s="137">
        <v>43937</v>
      </c>
      <c r="L10069" s="137">
        <v>44166</v>
      </c>
      <c r="M10069" s="144">
        <f>H10069/3.3</f>
        <v>7.2727272727272734</v>
      </c>
      <c r="N10069" s="144">
        <f>I10069/M10069</f>
        <v>5431.2499999999991</v>
      </c>
    </row>
    <row r="10070" spans="1:14">
      <c r="A10070" s="146" t="s">
        <v>14201</v>
      </c>
      <c r="B10070" s="146" t="s">
        <v>14334</v>
      </c>
      <c r="C10070" s="146" t="s">
        <v>14335</v>
      </c>
      <c r="D10070" s="146" t="s">
        <v>14336</v>
      </c>
      <c r="E10070" s="146" t="s">
        <v>14337</v>
      </c>
      <c r="F10070" s="143" t="str">
        <f>IF(H10070&lt;=60,"소형",IF((H10070&gt;60)*(H10070&lt;=85)=1,"중소형",IF((H10070&gt;85)*(H10070&lt;=102)=1,"중형",IF((H10070&gt;102)*(H10070&lt;=135)=1,"중대형","대형"))))</f>
        <v>소형</v>
      </c>
      <c r="G10070" s="146" t="s">
        <v>14344</v>
      </c>
      <c r="H10070" s="143">
        <v>28</v>
      </c>
      <c r="I10070" s="144">
        <v>68500</v>
      </c>
      <c r="J10070" s="143">
        <v>2</v>
      </c>
      <c r="K10070" s="137">
        <v>43938</v>
      </c>
      <c r="L10070" s="137">
        <v>44166</v>
      </c>
      <c r="M10070" s="144">
        <f>H10070/3.3</f>
        <v>8.4848484848484844</v>
      </c>
      <c r="N10070" s="144">
        <f>I10070/M10070</f>
        <v>8073.2142857142862</v>
      </c>
    </row>
    <row r="10071" spans="1:14">
      <c r="A10071" s="142" t="s">
        <v>2827</v>
      </c>
      <c r="B10071" s="142" t="s">
        <v>8238</v>
      </c>
      <c r="C10071" s="142" t="s">
        <v>3161</v>
      </c>
      <c r="D10071" s="142" t="s">
        <v>4713</v>
      </c>
      <c r="E10071" s="142" t="s">
        <v>5589</v>
      </c>
      <c r="F10071" s="143" t="str">
        <f>IF(H10071&lt;=60,"소형",IF((H10071&gt;60)*(H10071&lt;=85)=1,"중소형",IF((H10071&gt;85)*(H10071&lt;=102)=1,"중형",IF((H10071&gt;102)*(H10071&lt;=135)=1,"중대형","대형"))))</f>
        <v>소형</v>
      </c>
      <c r="G10071" s="142" t="s">
        <v>5291</v>
      </c>
      <c r="H10071" s="143">
        <v>51</v>
      </c>
      <c r="I10071" s="139" t="s">
        <v>3211</v>
      </c>
      <c r="J10071" s="143">
        <v>250</v>
      </c>
      <c r="K10071" s="137">
        <v>43374</v>
      </c>
      <c r="L10071" s="137">
        <v>44197</v>
      </c>
      <c r="M10071" s="144">
        <f>H10071/3.3</f>
        <v>15.454545454545455</v>
      </c>
      <c r="N10071" s="144" t="e">
        <f>I10071/M10071</f>
        <v>#VALUE!</v>
      </c>
    </row>
    <row r="10072" spans="1:14">
      <c r="A10072" s="142" t="s">
        <v>2827</v>
      </c>
      <c r="B10072" s="142" t="s">
        <v>8238</v>
      </c>
      <c r="C10072" s="142" t="s">
        <v>3161</v>
      </c>
      <c r="D10072" s="142" t="s">
        <v>4713</v>
      </c>
      <c r="E10072" s="142" t="s">
        <v>5589</v>
      </c>
      <c r="F10072" s="143" t="str">
        <f>IF(H10072&lt;=60,"소형",IF((H10072&gt;60)*(H10072&lt;=85)=1,"중소형",IF((H10072&gt;85)*(H10072&lt;=102)=1,"중형",IF((H10072&gt;102)*(H10072&lt;=135)=1,"중대형","대형"))))</f>
        <v>소형</v>
      </c>
      <c r="G10072" s="142" t="s">
        <v>4706</v>
      </c>
      <c r="H10072" s="143">
        <v>59</v>
      </c>
      <c r="I10072" s="139" t="s">
        <v>3211</v>
      </c>
      <c r="J10072" s="143">
        <v>24</v>
      </c>
      <c r="K10072" s="137">
        <v>43374</v>
      </c>
      <c r="L10072" s="137">
        <v>44197</v>
      </c>
      <c r="M10072" s="144">
        <f>H10072/3.3</f>
        <v>17.878787878787879</v>
      </c>
      <c r="N10072" s="144" t="e">
        <f>I10072/M10072</f>
        <v>#VALUE!</v>
      </c>
    </row>
    <row r="10073" spans="1:14">
      <c r="A10073" s="142" t="s">
        <v>2827</v>
      </c>
      <c r="B10073" s="142" t="s">
        <v>8238</v>
      </c>
      <c r="C10073" s="142" t="s">
        <v>3161</v>
      </c>
      <c r="D10073" s="142" t="s">
        <v>4713</v>
      </c>
      <c r="E10073" s="142" t="s">
        <v>5589</v>
      </c>
      <c r="F10073" s="143" t="str">
        <f>IF(H10073&lt;=60,"소형",IF((H10073&gt;60)*(H10073&lt;=85)=1,"중소형",IF((H10073&gt;85)*(H10073&lt;=102)=1,"중형",IF((H10073&gt;102)*(H10073&lt;=135)=1,"중대형","대형"))))</f>
        <v>소형</v>
      </c>
      <c r="G10073" s="142" t="s">
        <v>3913</v>
      </c>
      <c r="H10073" s="143">
        <v>59</v>
      </c>
      <c r="I10073" s="139" t="s">
        <v>3211</v>
      </c>
      <c r="J10073" s="143">
        <v>99</v>
      </c>
      <c r="K10073" s="137">
        <v>43374</v>
      </c>
      <c r="L10073" s="137">
        <v>44197</v>
      </c>
      <c r="M10073" s="144">
        <f>H10073/3.3</f>
        <v>17.878787878787879</v>
      </c>
      <c r="N10073" s="144" t="e">
        <f>I10073/M10073</f>
        <v>#VALUE!</v>
      </c>
    </row>
    <row r="10074" spans="1:14">
      <c r="A10074" s="142" t="s">
        <v>2827</v>
      </c>
      <c r="B10074" s="142" t="s">
        <v>8238</v>
      </c>
      <c r="C10074" s="142" t="s">
        <v>3161</v>
      </c>
      <c r="D10074" s="142" t="s">
        <v>4713</v>
      </c>
      <c r="E10074" s="142" t="s">
        <v>5589</v>
      </c>
      <c r="F10074" s="143" t="str">
        <f>IF(H10074&lt;=60,"소형",IF((H10074&gt;60)*(H10074&lt;=85)=1,"중소형",IF((H10074&gt;85)*(H10074&lt;=102)=1,"중형",IF((H10074&gt;102)*(H10074&lt;=135)=1,"중대형","대형"))))</f>
        <v>소형</v>
      </c>
      <c r="G10074" s="142" t="s">
        <v>4844</v>
      </c>
      <c r="H10074" s="143">
        <v>59</v>
      </c>
      <c r="I10074" s="139" t="s">
        <v>3211</v>
      </c>
      <c r="J10074" s="143">
        <v>672</v>
      </c>
      <c r="K10074" s="137">
        <v>43374</v>
      </c>
      <c r="L10074" s="137">
        <v>44197</v>
      </c>
      <c r="M10074" s="144">
        <f>H10074/3.3</f>
        <v>17.878787878787879</v>
      </c>
      <c r="N10074" s="144" t="e">
        <f>I10074/M10074</f>
        <v>#VALUE!</v>
      </c>
    </row>
    <row r="10075" spans="1:14">
      <c r="A10075" s="142" t="s">
        <v>2827</v>
      </c>
      <c r="B10075" s="142" t="s">
        <v>8238</v>
      </c>
      <c r="C10075" s="142" t="s">
        <v>3161</v>
      </c>
      <c r="D10075" s="142" t="s">
        <v>4713</v>
      </c>
      <c r="E10075" s="142" t="s">
        <v>5589</v>
      </c>
      <c r="F10075" s="143" t="str">
        <f>IF(H10075&lt;=60,"소형",IF((H10075&gt;60)*(H10075&lt;=85)=1,"중소형",IF((H10075&gt;85)*(H10075&lt;=102)=1,"중형",IF((H10075&gt;102)*(H10075&lt;=135)=1,"중대형","대형"))))</f>
        <v>소형</v>
      </c>
      <c r="G10075" s="142" t="s">
        <v>8239</v>
      </c>
      <c r="H10075" s="143">
        <v>59</v>
      </c>
      <c r="I10075" s="139" t="s">
        <v>3211</v>
      </c>
      <c r="J10075" s="143">
        <v>8</v>
      </c>
      <c r="K10075" s="137">
        <v>43374</v>
      </c>
      <c r="L10075" s="137">
        <v>44197</v>
      </c>
      <c r="M10075" s="144">
        <f>H10075/3.3</f>
        <v>17.878787878787879</v>
      </c>
      <c r="N10075" s="144" t="e">
        <f>I10075/M10075</f>
        <v>#VALUE!</v>
      </c>
    </row>
    <row r="10076" spans="1:14">
      <c r="A10076" s="142" t="s">
        <v>2827</v>
      </c>
      <c r="B10076" s="142" t="s">
        <v>8238</v>
      </c>
      <c r="C10076" s="142" t="s">
        <v>3161</v>
      </c>
      <c r="D10076" s="142" t="s">
        <v>4713</v>
      </c>
      <c r="E10076" s="142" t="s">
        <v>5589</v>
      </c>
      <c r="F10076" s="143" t="str">
        <f>IF(H10076&lt;=60,"소형",IF((H10076&gt;60)*(H10076&lt;=85)=1,"중소형",IF((H10076&gt;85)*(H10076&lt;=102)=1,"중형",IF((H10076&gt;102)*(H10076&lt;=135)=1,"중대형","대형"))))</f>
        <v>소형</v>
      </c>
      <c r="G10076" s="142" t="s">
        <v>8240</v>
      </c>
      <c r="H10076" s="143">
        <v>59</v>
      </c>
      <c r="I10076" s="139" t="s">
        <v>3211</v>
      </c>
      <c r="J10076" s="143">
        <v>24</v>
      </c>
      <c r="K10076" s="137">
        <v>43374</v>
      </c>
      <c r="L10076" s="137">
        <v>44197</v>
      </c>
      <c r="M10076" s="144">
        <f>H10076/3.3</f>
        <v>17.878787878787879</v>
      </c>
      <c r="N10076" s="144" t="e">
        <f>I10076/M10076</f>
        <v>#VALUE!</v>
      </c>
    </row>
    <row r="10077" spans="1:14">
      <c r="A10077" s="143" t="s">
        <v>2829</v>
      </c>
      <c r="B10077" s="143" t="s">
        <v>6560</v>
      </c>
      <c r="C10077" s="143" t="s">
        <v>3170</v>
      </c>
      <c r="D10077" s="143" t="s">
        <v>6561</v>
      </c>
      <c r="E10077" s="143" t="s">
        <v>6562</v>
      </c>
      <c r="F10077" s="143" t="str">
        <f>IF(H10077&lt;=60,"소형",IF((H10077&gt;60)*(H10077&lt;=85)=1,"중소형",IF((H10077&gt;85)*(H10077&lt;=102)=1,"중형",IF((H10077&gt;102)*(H10077&lt;=135)=1,"중대형","대형"))))</f>
        <v>중형</v>
      </c>
      <c r="G10077" s="143" t="s">
        <v>6563</v>
      </c>
      <c r="H10077" s="143">
        <v>91</v>
      </c>
      <c r="I10077" s="144">
        <v>169800</v>
      </c>
      <c r="J10077" s="143">
        <v>2</v>
      </c>
      <c r="K10077" s="137">
        <v>42948</v>
      </c>
      <c r="L10077" s="137">
        <v>44197</v>
      </c>
      <c r="M10077" s="144">
        <f>H10077/3.3</f>
        <v>27.575757575757578</v>
      </c>
      <c r="N10077" s="144">
        <f>I10077/M10077</f>
        <v>6157.5824175824173</v>
      </c>
    </row>
    <row r="10078" spans="1:14">
      <c r="A10078" s="143" t="s">
        <v>2829</v>
      </c>
      <c r="B10078" s="143" t="s">
        <v>6560</v>
      </c>
      <c r="C10078" s="143" t="s">
        <v>3170</v>
      </c>
      <c r="D10078" s="143" t="s">
        <v>6561</v>
      </c>
      <c r="E10078" s="143" t="s">
        <v>6562</v>
      </c>
      <c r="F10078" s="143" t="str">
        <f>IF(H10078&lt;=60,"소형",IF((H10078&gt;60)*(H10078&lt;=85)=1,"중소형",IF((H10078&gt;85)*(H10078&lt;=102)=1,"중형",IF((H10078&gt;102)*(H10078&lt;=135)=1,"중대형","대형"))))</f>
        <v>중형</v>
      </c>
      <c r="G10078" s="143" t="s">
        <v>6564</v>
      </c>
      <c r="H10078" s="143">
        <v>95</v>
      </c>
      <c r="I10078" s="144">
        <v>175000</v>
      </c>
      <c r="J10078" s="143">
        <v>2</v>
      </c>
      <c r="K10078" s="137">
        <v>42948</v>
      </c>
      <c r="L10078" s="137">
        <v>44197</v>
      </c>
      <c r="M10078" s="144">
        <f>H10078/3.3</f>
        <v>28.787878787878789</v>
      </c>
      <c r="N10078" s="144">
        <f>I10078/M10078</f>
        <v>6078.9473684210525</v>
      </c>
    </row>
    <row r="10079" spans="1:14">
      <c r="A10079" s="143" t="s">
        <v>2829</v>
      </c>
      <c r="B10079" s="143" t="s">
        <v>6560</v>
      </c>
      <c r="C10079" s="143" t="s">
        <v>3170</v>
      </c>
      <c r="D10079" s="143" t="s">
        <v>6561</v>
      </c>
      <c r="E10079" s="143" t="s">
        <v>6562</v>
      </c>
      <c r="F10079" s="143" t="str">
        <f>IF(H10079&lt;=60,"소형",IF((H10079&gt;60)*(H10079&lt;=85)=1,"중소형",IF((H10079&gt;85)*(H10079&lt;=102)=1,"중형",IF((H10079&gt;102)*(H10079&lt;=135)=1,"중대형","대형"))))</f>
        <v>중형</v>
      </c>
      <c r="G10079" s="143" t="s">
        <v>6565</v>
      </c>
      <c r="H10079" s="143">
        <v>95</v>
      </c>
      <c r="I10079" s="144">
        <v>174100</v>
      </c>
      <c r="J10079" s="143">
        <v>2</v>
      </c>
      <c r="K10079" s="137">
        <v>42948</v>
      </c>
      <c r="L10079" s="137">
        <v>44197</v>
      </c>
      <c r="M10079" s="144">
        <f>H10079/3.3</f>
        <v>28.787878787878789</v>
      </c>
      <c r="N10079" s="144">
        <f>I10079/M10079</f>
        <v>6047.6842105263158</v>
      </c>
    </row>
    <row r="10080" spans="1:14">
      <c r="A10080" s="143" t="s">
        <v>2829</v>
      </c>
      <c r="B10080" s="143" t="s">
        <v>6560</v>
      </c>
      <c r="C10080" s="143" t="s">
        <v>3170</v>
      </c>
      <c r="D10080" s="143" t="s">
        <v>6561</v>
      </c>
      <c r="E10080" s="143" t="s">
        <v>6562</v>
      </c>
      <c r="F10080" s="143" t="str">
        <f>IF(H10080&lt;=60,"소형",IF((H10080&gt;60)*(H10080&lt;=85)=1,"중소형",IF((H10080&gt;85)*(H10080&lt;=102)=1,"중형",IF((H10080&gt;102)*(H10080&lt;=135)=1,"중대형","대형"))))</f>
        <v>중형</v>
      </c>
      <c r="G10080" s="143" t="s">
        <v>6566</v>
      </c>
      <c r="H10080" s="143">
        <v>95</v>
      </c>
      <c r="I10080" s="144">
        <v>172400</v>
      </c>
      <c r="J10080" s="143">
        <v>2</v>
      </c>
      <c r="K10080" s="137">
        <v>42948</v>
      </c>
      <c r="L10080" s="137">
        <v>44197</v>
      </c>
      <c r="M10080" s="144">
        <f>H10080/3.3</f>
        <v>28.787878787878789</v>
      </c>
      <c r="N10080" s="144">
        <f>I10080/M10080</f>
        <v>5988.6315789473683</v>
      </c>
    </row>
    <row r="10081" spans="1:14">
      <c r="A10081" s="143" t="s">
        <v>2829</v>
      </c>
      <c r="B10081" s="143" t="s">
        <v>6560</v>
      </c>
      <c r="C10081" s="143" t="s">
        <v>3170</v>
      </c>
      <c r="D10081" s="143" t="s">
        <v>6561</v>
      </c>
      <c r="E10081" s="143" t="s">
        <v>6562</v>
      </c>
      <c r="F10081" s="143" t="str">
        <f>IF(H10081&lt;=60,"소형",IF((H10081&gt;60)*(H10081&lt;=85)=1,"중소형",IF((H10081&gt;85)*(H10081&lt;=102)=1,"중형",IF((H10081&gt;102)*(H10081&lt;=135)=1,"중대형","대형"))))</f>
        <v>중형</v>
      </c>
      <c r="G10081" s="143" t="s">
        <v>6567</v>
      </c>
      <c r="H10081" s="143">
        <v>95</v>
      </c>
      <c r="I10081" s="144">
        <v>171500</v>
      </c>
      <c r="J10081" s="143">
        <v>2</v>
      </c>
      <c r="K10081" s="137">
        <v>42948</v>
      </c>
      <c r="L10081" s="137">
        <v>44197</v>
      </c>
      <c r="M10081" s="144">
        <f>H10081/3.3</f>
        <v>28.787878787878789</v>
      </c>
      <c r="N10081" s="144">
        <f>I10081/M10081</f>
        <v>5957.3684210526317</v>
      </c>
    </row>
    <row r="10082" spans="1:14">
      <c r="A10082" s="143" t="s">
        <v>2829</v>
      </c>
      <c r="B10082" s="143" t="s">
        <v>6560</v>
      </c>
      <c r="C10082" s="143" t="s">
        <v>3170</v>
      </c>
      <c r="D10082" s="143" t="s">
        <v>6561</v>
      </c>
      <c r="E10082" s="143" t="s">
        <v>6562</v>
      </c>
      <c r="F10082" s="143" t="str">
        <f>IF(H10082&lt;=60,"소형",IF((H10082&gt;60)*(H10082&lt;=85)=1,"중소형",IF((H10082&gt;85)*(H10082&lt;=102)=1,"중형",IF((H10082&gt;102)*(H10082&lt;=135)=1,"중대형","대형"))))</f>
        <v>중형</v>
      </c>
      <c r="G10082" s="143" t="s">
        <v>6568</v>
      </c>
      <c r="H10082" s="143">
        <v>95</v>
      </c>
      <c r="I10082" s="144">
        <v>172400</v>
      </c>
      <c r="J10082" s="143">
        <v>2</v>
      </c>
      <c r="K10082" s="137">
        <v>42948</v>
      </c>
      <c r="L10082" s="137">
        <v>44197</v>
      </c>
      <c r="M10082" s="144">
        <f>H10082/3.3</f>
        <v>28.787878787878789</v>
      </c>
      <c r="N10082" s="144">
        <f>I10082/M10082</f>
        <v>5988.6315789473683</v>
      </c>
    </row>
    <row r="10083" spans="1:14">
      <c r="A10083" s="143" t="s">
        <v>2829</v>
      </c>
      <c r="B10083" s="143" t="s">
        <v>6560</v>
      </c>
      <c r="C10083" s="143" t="s">
        <v>3170</v>
      </c>
      <c r="D10083" s="143" t="s">
        <v>6561</v>
      </c>
      <c r="E10083" s="143" t="s">
        <v>6562</v>
      </c>
      <c r="F10083" s="143" t="str">
        <f>IF(H10083&lt;=60,"소형",IF((H10083&gt;60)*(H10083&lt;=85)=1,"중소형",IF((H10083&gt;85)*(H10083&lt;=102)=1,"중형",IF((H10083&gt;102)*(H10083&lt;=135)=1,"중대형","대형"))))</f>
        <v>중형</v>
      </c>
      <c r="G10083" s="143" t="s">
        <v>6569</v>
      </c>
      <c r="H10083" s="143">
        <v>96</v>
      </c>
      <c r="I10083" s="144">
        <v>173300</v>
      </c>
      <c r="J10083" s="143">
        <v>2</v>
      </c>
      <c r="K10083" s="137">
        <v>42948</v>
      </c>
      <c r="L10083" s="137">
        <v>44197</v>
      </c>
      <c r="M10083" s="144">
        <f>H10083/3.3</f>
        <v>29.090909090909093</v>
      </c>
      <c r="N10083" s="144">
        <f>I10083/M10083</f>
        <v>5957.1874999999991</v>
      </c>
    </row>
    <row r="10084" spans="1:14">
      <c r="A10084" s="143" t="s">
        <v>2829</v>
      </c>
      <c r="B10084" s="143" t="s">
        <v>6560</v>
      </c>
      <c r="C10084" s="143" t="s">
        <v>3170</v>
      </c>
      <c r="D10084" s="143" t="s">
        <v>6561</v>
      </c>
      <c r="E10084" s="143" t="s">
        <v>6562</v>
      </c>
      <c r="F10084" s="143" t="str">
        <f>IF(H10084&lt;=60,"소형",IF((H10084&gt;60)*(H10084&lt;=85)=1,"중소형",IF((H10084&gt;85)*(H10084&lt;=102)=1,"중형",IF((H10084&gt;102)*(H10084&lt;=135)=1,"중대형","대형"))))</f>
        <v>중형</v>
      </c>
      <c r="G10084" s="143" t="s">
        <v>5173</v>
      </c>
      <c r="H10084" s="143">
        <v>96</v>
      </c>
      <c r="I10084" s="144">
        <v>175000</v>
      </c>
      <c r="J10084" s="143">
        <v>4</v>
      </c>
      <c r="K10084" s="137">
        <v>42948</v>
      </c>
      <c r="L10084" s="137">
        <v>44197</v>
      </c>
      <c r="M10084" s="144">
        <f>H10084/3.3</f>
        <v>29.090909090909093</v>
      </c>
      <c r="N10084" s="144">
        <f>I10084/M10084</f>
        <v>6015.6249999999991</v>
      </c>
    </row>
    <row r="10085" spans="1:14">
      <c r="A10085" s="143" t="s">
        <v>2829</v>
      </c>
      <c r="B10085" s="143" t="s">
        <v>6560</v>
      </c>
      <c r="C10085" s="143" t="s">
        <v>3170</v>
      </c>
      <c r="D10085" s="143" t="s">
        <v>6561</v>
      </c>
      <c r="E10085" s="143" t="s">
        <v>6562</v>
      </c>
      <c r="F10085" s="143" t="str">
        <f>IF(H10085&lt;=60,"소형",IF((H10085&gt;60)*(H10085&lt;=85)=1,"중소형",IF((H10085&gt;85)*(H10085&lt;=102)=1,"중형",IF((H10085&gt;102)*(H10085&lt;=135)=1,"중대형","대형"))))</f>
        <v>중형</v>
      </c>
      <c r="G10085" s="143" t="s">
        <v>6570</v>
      </c>
      <c r="H10085" s="143">
        <v>96</v>
      </c>
      <c r="I10085" s="144">
        <v>176800</v>
      </c>
      <c r="J10085" s="143">
        <v>4</v>
      </c>
      <c r="K10085" s="137">
        <v>42948</v>
      </c>
      <c r="L10085" s="137">
        <v>44197</v>
      </c>
      <c r="M10085" s="144">
        <f>H10085/3.3</f>
        <v>29.090909090909093</v>
      </c>
      <c r="N10085" s="144">
        <f>I10085/M10085</f>
        <v>6077.4999999999991</v>
      </c>
    </row>
    <row r="10086" spans="1:14">
      <c r="A10086" s="143" t="s">
        <v>2829</v>
      </c>
      <c r="B10086" s="143" t="s">
        <v>6560</v>
      </c>
      <c r="C10086" s="143" t="s">
        <v>3170</v>
      </c>
      <c r="D10086" s="143" t="s">
        <v>6561</v>
      </c>
      <c r="E10086" s="143" t="s">
        <v>6562</v>
      </c>
      <c r="F10086" s="143" t="str">
        <f>IF(H10086&lt;=60,"소형",IF((H10086&gt;60)*(H10086&lt;=85)=1,"중소형",IF((H10086&gt;85)*(H10086&lt;=102)=1,"중형",IF((H10086&gt;102)*(H10086&lt;=135)=1,"중대형","대형"))))</f>
        <v>중형</v>
      </c>
      <c r="G10086" s="143" t="s">
        <v>6571</v>
      </c>
      <c r="H10086" s="143">
        <v>97</v>
      </c>
      <c r="I10086" s="144">
        <v>171500</v>
      </c>
      <c r="J10086" s="143">
        <v>2</v>
      </c>
      <c r="K10086" s="137">
        <v>42948</v>
      </c>
      <c r="L10086" s="137">
        <v>44197</v>
      </c>
      <c r="M10086" s="144">
        <f>H10086/3.3</f>
        <v>29.393939393939394</v>
      </c>
      <c r="N10086" s="144">
        <f>I10086/M10086</f>
        <v>5834.5360824742265</v>
      </c>
    </row>
    <row r="10087" spans="1:14">
      <c r="A10087" s="143" t="s">
        <v>2829</v>
      </c>
      <c r="B10087" s="143" t="s">
        <v>6560</v>
      </c>
      <c r="C10087" s="143" t="s">
        <v>3170</v>
      </c>
      <c r="D10087" s="143" t="s">
        <v>6561</v>
      </c>
      <c r="E10087" s="143" t="s">
        <v>6562</v>
      </c>
      <c r="F10087" s="143" t="str">
        <f>IF(H10087&lt;=60,"소형",IF((H10087&gt;60)*(H10087&lt;=85)=1,"중소형",IF((H10087&gt;85)*(H10087&lt;=102)=1,"중형",IF((H10087&gt;102)*(H10087&lt;=135)=1,"중대형","대형"))))</f>
        <v>중형</v>
      </c>
      <c r="G10087" s="143" t="s">
        <v>6572</v>
      </c>
      <c r="H10087" s="143">
        <v>97</v>
      </c>
      <c r="I10087" s="144">
        <v>176800</v>
      </c>
      <c r="J10087" s="143">
        <v>4</v>
      </c>
      <c r="K10087" s="137">
        <v>42948</v>
      </c>
      <c r="L10087" s="137">
        <v>44197</v>
      </c>
      <c r="M10087" s="144">
        <f>H10087/3.3</f>
        <v>29.393939393939394</v>
      </c>
      <c r="N10087" s="144">
        <f>I10087/M10087</f>
        <v>6014.8453608247419</v>
      </c>
    </row>
    <row r="10088" spans="1:14">
      <c r="A10088" s="143" t="s">
        <v>2829</v>
      </c>
      <c r="B10088" s="143" t="s">
        <v>6560</v>
      </c>
      <c r="C10088" s="143" t="s">
        <v>3170</v>
      </c>
      <c r="D10088" s="143" t="s">
        <v>6561</v>
      </c>
      <c r="E10088" s="143" t="s">
        <v>6562</v>
      </c>
      <c r="F10088" s="143" t="str">
        <f>IF(H10088&lt;=60,"소형",IF((H10088&gt;60)*(H10088&lt;=85)=1,"중소형",IF((H10088&gt;85)*(H10088&lt;=102)=1,"중형",IF((H10088&gt;102)*(H10088&lt;=135)=1,"중대형","대형"))))</f>
        <v>중형</v>
      </c>
      <c r="G10088" s="143" t="s">
        <v>6573</v>
      </c>
      <c r="H10088" s="143">
        <v>97</v>
      </c>
      <c r="I10088" s="144">
        <v>174100</v>
      </c>
      <c r="J10088" s="143">
        <v>2</v>
      </c>
      <c r="K10088" s="137">
        <v>42948</v>
      </c>
      <c r="L10088" s="137">
        <v>44197</v>
      </c>
      <c r="M10088" s="144">
        <f>H10088/3.3</f>
        <v>29.393939393939394</v>
      </c>
      <c r="N10088" s="144">
        <f>I10088/M10088</f>
        <v>5922.9896907216498</v>
      </c>
    </row>
    <row r="10089" spans="1:14">
      <c r="A10089" s="143" t="s">
        <v>2829</v>
      </c>
      <c r="B10089" s="143" t="s">
        <v>6560</v>
      </c>
      <c r="C10089" s="143" t="s">
        <v>3170</v>
      </c>
      <c r="D10089" s="143" t="s">
        <v>6561</v>
      </c>
      <c r="E10089" s="143" t="s">
        <v>6562</v>
      </c>
      <c r="F10089" s="143" t="str">
        <f>IF(H10089&lt;=60,"소형",IF((H10089&gt;60)*(H10089&lt;=85)=1,"중소형",IF((H10089&gt;85)*(H10089&lt;=102)=1,"중형",IF((H10089&gt;102)*(H10089&lt;=135)=1,"중대형","대형"))))</f>
        <v>중형</v>
      </c>
      <c r="G10089" s="143" t="s">
        <v>6574</v>
      </c>
      <c r="H10089" s="143">
        <v>97</v>
      </c>
      <c r="I10089" s="144">
        <v>173300</v>
      </c>
      <c r="J10089" s="143">
        <v>2</v>
      </c>
      <c r="K10089" s="137">
        <v>42948</v>
      </c>
      <c r="L10089" s="137">
        <v>44197</v>
      </c>
      <c r="M10089" s="144">
        <f>H10089/3.3</f>
        <v>29.393939393939394</v>
      </c>
      <c r="N10089" s="144">
        <f>I10089/M10089</f>
        <v>5895.7731958762888</v>
      </c>
    </row>
    <row r="10090" spans="1:14">
      <c r="A10090" s="143" t="s">
        <v>2829</v>
      </c>
      <c r="B10090" s="143" t="s">
        <v>6560</v>
      </c>
      <c r="C10090" s="143" t="s">
        <v>3170</v>
      </c>
      <c r="D10090" s="143" t="s">
        <v>6561</v>
      </c>
      <c r="E10090" s="143" t="s">
        <v>6562</v>
      </c>
      <c r="F10090" s="143" t="str">
        <f>IF(H10090&lt;=60,"소형",IF((H10090&gt;60)*(H10090&lt;=85)=1,"중소형",IF((H10090&gt;85)*(H10090&lt;=102)=1,"중형",IF((H10090&gt;102)*(H10090&lt;=135)=1,"중대형","대형"))))</f>
        <v>대형</v>
      </c>
      <c r="G10090" s="143" t="s">
        <v>6575</v>
      </c>
      <c r="H10090" s="143">
        <v>159</v>
      </c>
      <c r="I10090" s="144">
        <v>304200</v>
      </c>
      <c r="J10090" s="143">
        <v>96</v>
      </c>
      <c r="K10090" s="137">
        <v>42948</v>
      </c>
      <c r="L10090" s="137">
        <v>44197</v>
      </c>
      <c r="M10090" s="144">
        <f>H10090/3.3</f>
        <v>48.181818181818187</v>
      </c>
      <c r="N10090" s="144">
        <f>I10090/M10090</f>
        <v>6313.5849056603765</v>
      </c>
    </row>
    <row r="10091" spans="1:14">
      <c r="A10091" s="143" t="s">
        <v>2829</v>
      </c>
      <c r="B10091" s="143" t="s">
        <v>6560</v>
      </c>
      <c r="C10091" s="143" t="s">
        <v>3170</v>
      </c>
      <c r="D10091" s="143" t="s">
        <v>6561</v>
      </c>
      <c r="E10091" s="143" t="s">
        <v>6562</v>
      </c>
      <c r="F10091" s="143" t="str">
        <f>IF(H10091&lt;=60,"소형",IF((H10091&gt;60)*(H10091&lt;=85)=1,"중소형",IF((H10091&gt;85)*(H10091&lt;=102)=1,"중형",IF((H10091&gt;102)*(H10091&lt;=135)=1,"중대형","대형"))))</f>
        <v>대형</v>
      </c>
      <c r="G10091" s="143" t="s">
        <v>6576</v>
      </c>
      <c r="H10091" s="143">
        <v>159</v>
      </c>
      <c r="I10091" s="144">
        <v>278600</v>
      </c>
      <c r="J10091" s="143">
        <v>20</v>
      </c>
      <c r="K10091" s="137">
        <v>42948</v>
      </c>
      <c r="L10091" s="137">
        <v>44197</v>
      </c>
      <c r="M10091" s="144">
        <f>H10091/3.3</f>
        <v>48.181818181818187</v>
      </c>
      <c r="N10091" s="144">
        <f>I10091/M10091</f>
        <v>5782.2641509433952</v>
      </c>
    </row>
    <row r="10092" spans="1:14">
      <c r="A10092" s="143" t="s">
        <v>2829</v>
      </c>
      <c r="B10092" s="143" t="s">
        <v>6560</v>
      </c>
      <c r="C10092" s="143" t="s">
        <v>3170</v>
      </c>
      <c r="D10092" s="143" t="s">
        <v>6561</v>
      </c>
      <c r="E10092" s="143" t="s">
        <v>6562</v>
      </c>
      <c r="F10092" s="143" t="str">
        <f>IF(H10092&lt;=60,"소형",IF((H10092&gt;60)*(H10092&lt;=85)=1,"중소형",IF((H10092&gt;85)*(H10092&lt;=102)=1,"중형",IF((H10092&gt;102)*(H10092&lt;=135)=1,"중대형","대형"))))</f>
        <v>대형</v>
      </c>
      <c r="G10092" s="143" t="s">
        <v>6577</v>
      </c>
      <c r="H10092" s="143">
        <v>162</v>
      </c>
      <c r="I10092" s="144">
        <v>278600</v>
      </c>
      <c r="J10092" s="143">
        <v>4</v>
      </c>
      <c r="K10092" s="137">
        <v>42948</v>
      </c>
      <c r="L10092" s="137">
        <v>44197</v>
      </c>
      <c r="M10092" s="144">
        <f>H10092/3.3</f>
        <v>49.090909090909093</v>
      </c>
      <c r="N10092" s="144">
        <f>I10092/M10092</f>
        <v>5675.1851851851852</v>
      </c>
    </row>
    <row r="10093" spans="1:14">
      <c r="A10093" s="143" t="s">
        <v>2829</v>
      </c>
      <c r="B10093" s="143" t="s">
        <v>6560</v>
      </c>
      <c r="C10093" s="143" t="s">
        <v>3170</v>
      </c>
      <c r="D10093" s="143" t="s">
        <v>6561</v>
      </c>
      <c r="E10093" s="143" t="s">
        <v>6562</v>
      </c>
      <c r="F10093" s="143" t="str">
        <f>IF(H10093&lt;=60,"소형",IF((H10093&gt;60)*(H10093&lt;=85)=1,"중소형",IF((H10093&gt;85)*(H10093&lt;=102)=1,"중형",IF((H10093&gt;102)*(H10093&lt;=135)=1,"중대형","대형"))))</f>
        <v>대형</v>
      </c>
      <c r="G10093" s="143" t="s">
        <v>6578</v>
      </c>
      <c r="H10093" s="143">
        <v>162</v>
      </c>
      <c r="I10093" s="144">
        <v>278600</v>
      </c>
      <c r="J10093" s="143">
        <v>4</v>
      </c>
      <c r="K10093" s="137">
        <v>42948</v>
      </c>
      <c r="L10093" s="137">
        <v>44197</v>
      </c>
      <c r="M10093" s="144">
        <f>H10093/3.3</f>
        <v>49.090909090909093</v>
      </c>
      <c r="N10093" s="144">
        <f>I10093/M10093</f>
        <v>5675.1851851851852</v>
      </c>
    </row>
    <row r="10094" spans="1:14">
      <c r="A10094" s="143" t="s">
        <v>2829</v>
      </c>
      <c r="B10094" s="143" t="s">
        <v>6560</v>
      </c>
      <c r="C10094" s="143" t="s">
        <v>3170</v>
      </c>
      <c r="D10094" s="143" t="s">
        <v>6561</v>
      </c>
      <c r="E10094" s="143" t="s">
        <v>6562</v>
      </c>
      <c r="F10094" s="143" t="str">
        <f>IF(H10094&lt;=60,"소형",IF((H10094&gt;60)*(H10094&lt;=85)=1,"중소형",IF((H10094&gt;85)*(H10094&lt;=102)=1,"중형",IF((H10094&gt;102)*(H10094&lt;=135)=1,"중대형","대형"))))</f>
        <v>대형</v>
      </c>
      <c r="G10094" s="143" t="s">
        <v>6579</v>
      </c>
      <c r="H10094" s="143">
        <v>164</v>
      </c>
      <c r="I10094" s="144">
        <v>284100</v>
      </c>
      <c r="J10094" s="143">
        <v>12</v>
      </c>
      <c r="K10094" s="137">
        <v>42948</v>
      </c>
      <c r="L10094" s="137">
        <v>44197</v>
      </c>
      <c r="M10094" s="144">
        <f>H10094/3.3</f>
        <v>49.696969696969703</v>
      </c>
      <c r="N10094" s="144">
        <f>I10094/M10094</f>
        <v>5716.6463414634136</v>
      </c>
    </row>
    <row r="10095" spans="1:14">
      <c r="A10095" s="143" t="s">
        <v>2829</v>
      </c>
      <c r="B10095" s="143" t="s">
        <v>6560</v>
      </c>
      <c r="C10095" s="143" t="s">
        <v>3170</v>
      </c>
      <c r="D10095" s="143" t="s">
        <v>6561</v>
      </c>
      <c r="E10095" s="143" t="s">
        <v>6562</v>
      </c>
      <c r="F10095" s="143" t="str">
        <f>IF(H10095&lt;=60,"소형",IF((H10095&gt;60)*(H10095&lt;=85)=1,"중소형",IF((H10095&gt;85)*(H10095&lt;=102)=1,"중형",IF((H10095&gt;102)*(H10095&lt;=135)=1,"중대형","대형"))))</f>
        <v>대형</v>
      </c>
      <c r="G10095" s="143" t="s">
        <v>6580</v>
      </c>
      <c r="H10095" s="143">
        <v>164</v>
      </c>
      <c r="I10095" s="144">
        <v>284100</v>
      </c>
      <c r="J10095" s="143">
        <v>12</v>
      </c>
      <c r="K10095" s="137">
        <v>42948</v>
      </c>
      <c r="L10095" s="137">
        <v>44197</v>
      </c>
      <c r="M10095" s="144">
        <f>H10095/3.3</f>
        <v>49.696969696969703</v>
      </c>
      <c r="N10095" s="144">
        <f>I10095/M10095</f>
        <v>5716.6463414634136</v>
      </c>
    </row>
    <row r="10096" spans="1:14">
      <c r="A10096" s="143" t="s">
        <v>2829</v>
      </c>
      <c r="B10096" s="143" t="s">
        <v>6560</v>
      </c>
      <c r="C10096" s="143" t="s">
        <v>3170</v>
      </c>
      <c r="D10096" s="143" t="s">
        <v>6561</v>
      </c>
      <c r="E10096" s="143" t="s">
        <v>6562</v>
      </c>
      <c r="F10096" s="143" t="str">
        <f>IF(H10096&lt;=60,"소형",IF((H10096&gt;60)*(H10096&lt;=85)=1,"중소형",IF((H10096&gt;85)*(H10096&lt;=102)=1,"중형",IF((H10096&gt;102)*(H10096&lt;=135)=1,"중대형","대형"))))</f>
        <v>대형</v>
      </c>
      <c r="G10096" s="143" t="s">
        <v>6581</v>
      </c>
      <c r="H10096" s="143">
        <v>165</v>
      </c>
      <c r="I10096" s="144">
        <v>267600</v>
      </c>
      <c r="J10096" s="143">
        <v>4</v>
      </c>
      <c r="K10096" s="137">
        <v>42948</v>
      </c>
      <c r="L10096" s="137">
        <v>44197</v>
      </c>
      <c r="M10096" s="144">
        <f>H10096/3.3</f>
        <v>50</v>
      </c>
      <c r="N10096" s="144">
        <f>I10096/M10096</f>
        <v>5352</v>
      </c>
    </row>
    <row r="10097" spans="1:14">
      <c r="A10097" s="143" t="s">
        <v>2829</v>
      </c>
      <c r="B10097" s="143" t="s">
        <v>6560</v>
      </c>
      <c r="C10097" s="143" t="s">
        <v>3170</v>
      </c>
      <c r="D10097" s="143" t="s">
        <v>6561</v>
      </c>
      <c r="E10097" s="143" t="s">
        <v>6562</v>
      </c>
      <c r="F10097" s="143" t="str">
        <f>IF(H10097&lt;=60,"소형",IF((H10097&gt;60)*(H10097&lt;=85)=1,"중소형",IF((H10097&gt;85)*(H10097&lt;=102)=1,"중형",IF((H10097&gt;102)*(H10097&lt;=135)=1,"중대형","대형"))))</f>
        <v>대형</v>
      </c>
      <c r="G10097" s="143" t="s">
        <v>6582</v>
      </c>
      <c r="H10097" s="143">
        <v>165</v>
      </c>
      <c r="I10097" s="144">
        <v>284100</v>
      </c>
      <c r="J10097" s="143">
        <v>8</v>
      </c>
      <c r="K10097" s="137">
        <v>42948</v>
      </c>
      <c r="L10097" s="137">
        <v>44197</v>
      </c>
      <c r="M10097" s="144">
        <f>H10097/3.3</f>
        <v>50</v>
      </c>
      <c r="N10097" s="144">
        <f>I10097/M10097</f>
        <v>5682</v>
      </c>
    </row>
    <row r="10098" spans="1:14">
      <c r="A10098" s="143" t="s">
        <v>2829</v>
      </c>
      <c r="B10098" s="143" t="s">
        <v>6560</v>
      </c>
      <c r="C10098" s="143" t="s">
        <v>3170</v>
      </c>
      <c r="D10098" s="143" t="s">
        <v>6561</v>
      </c>
      <c r="E10098" s="143" t="s">
        <v>6562</v>
      </c>
      <c r="F10098" s="143" t="str">
        <f>IF(H10098&lt;=60,"소형",IF((H10098&gt;60)*(H10098&lt;=85)=1,"중소형",IF((H10098&gt;85)*(H10098&lt;=102)=1,"중형",IF((H10098&gt;102)*(H10098&lt;=135)=1,"중대형","대형"))))</f>
        <v>대형</v>
      </c>
      <c r="G10098" s="143" t="s">
        <v>6583</v>
      </c>
      <c r="H10098" s="143">
        <v>165</v>
      </c>
      <c r="I10098" s="144">
        <v>269000</v>
      </c>
      <c r="J10098" s="143">
        <v>4</v>
      </c>
      <c r="K10098" s="137">
        <v>42948</v>
      </c>
      <c r="L10098" s="137">
        <v>44197</v>
      </c>
      <c r="M10098" s="144">
        <f>H10098/3.3</f>
        <v>50</v>
      </c>
      <c r="N10098" s="144">
        <f>I10098/M10098</f>
        <v>5380</v>
      </c>
    </row>
    <row r="10099" spans="1:14">
      <c r="A10099" s="143" t="s">
        <v>2829</v>
      </c>
      <c r="B10099" s="143" t="s">
        <v>6560</v>
      </c>
      <c r="C10099" s="143" t="s">
        <v>3170</v>
      </c>
      <c r="D10099" s="143" t="s">
        <v>6561</v>
      </c>
      <c r="E10099" s="143" t="s">
        <v>6562</v>
      </c>
      <c r="F10099" s="143" t="str">
        <f>IF(H10099&lt;=60,"소형",IF((H10099&gt;60)*(H10099&lt;=85)=1,"중소형",IF((H10099&gt;85)*(H10099&lt;=102)=1,"중형",IF((H10099&gt;102)*(H10099&lt;=135)=1,"중대형","대형"))))</f>
        <v>대형</v>
      </c>
      <c r="G10099" s="143" t="s">
        <v>6584</v>
      </c>
      <c r="H10099" s="143">
        <v>165</v>
      </c>
      <c r="I10099" s="144">
        <v>284100</v>
      </c>
      <c r="J10099" s="143">
        <v>8</v>
      </c>
      <c r="K10099" s="137">
        <v>42948</v>
      </c>
      <c r="L10099" s="137">
        <v>44197</v>
      </c>
      <c r="M10099" s="144">
        <f>H10099/3.3</f>
        <v>50</v>
      </c>
      <c r="N10099" s="144">
        <f>I10099/M10099</f>
        <v>5682</v>
      </c>
    </row>
    <row r="10100" spans="1:14">
      <c r="A10100" s="143" t="s">
        <v>2829</v>
      </c>
      <c r="B10100" s="143" t="s">
        <v>6560</v>
      </c>
      <c r="C10100" s="143" t="s">
        <v>3170</v>
      </c>
      <c r="D10100" s="143" t="s">
        <v>6561</v>
      </c>
      <c r="E10100" s="143" t="s">
        <v>6562</v>
      </c>
      <c r="F10100" s="143" t="str">
        <f>IF(H10100&lt;=60,"소형",IF((H10100&gt;60)*(H10100&lt;=85)=1,"중소형",IF((H10100&gt;85)*(H10100&lt;=102)=1,"중형",IF((H10100&gt;102)*(H10100&lt;=135)=1,"중대형","대형"))))</f>
        <v>대형</v>
      </c>
      <c r="G10100" s="143" t="s">
        <v>6585</v>
      </c>
      <c r="H10100" s="143">
        <v>198</v>
      </c>
      <c r="I10100" s="144">
        <v>377200</v>
      </c>
      <c r="J10100" s="143">
        <v>48</v>
      </c>
      <c r="K10100" s="137">
        <v>42948</v>
      </c>
      <c r="L10100" s="137">
        <v>44197</v>
      </c>
      <c r="M10100" s="144">
        <f>H10100/3.3</f>
        <v>60</v>
      </c>
      <c r="N10100" s="144">
        <f>I10100/M10100</f>
        <v>6286.666666666667</v>
      </c>
    </row>
    <row r="10101" spans="1:14">
      <c r="A10101" s="143" t="s">
        <v>2829</v>
      </c>
      <c r="B10101" s="143" t="s">
        <v>6560</v>
      </c>
      <c r="C10101" s="143" t="s">
        <v>3170</v>
      </c>
      <c r="D10101" s="143" t="s">
        <v>6561</v>
      </c>
      <c r="E10101" s="143" t="s">
        <v>6562</v>
      </c>
      <c r="F10101" s="143" t="str">
        <f>IF(H10101&lt;=60,"소형",IF((H10101&gt;60)*(H10101&lt;=85)=1,"중소형",IF((H10101&gt;85)*(H10101&lt;=102)=1,"중형",IF((H10101&gt;102)*(H10101&lt;=135)=1,"중대형","대형"))))</f>
        <v>대형</v>
      </c>
      <c r="G10101" s="143" t="s">
        <v>6586</v>
      </c>
      <c r="H10101" s="143">
        <v>200</v>
      </c>
      <c r="I10101" s="144">
        <v>348000</v>
      </c>
      <c r="J10101" s="143">
        <v>2</v>
      </c>
      <c r="K10101" s="137">
        <v>42948</v>
      </c>
      <c r="L10101" s="137">
        <v>44197</v>
      </c>
      <c r="M10101" s="144">
        <f>H10101/3.3</f>
        <v>60.606060606060609</v>
      </c>
      <c r="N10101" s="144">
        <f>I10101/M10101</f>
        <v>5742</v>
      </c>
    </row>
    <row r="10102" spans="1:14">
      <c r="A10102" s="143" t="s">
        <v>2829</v>
      </c>
      <c r="B10102" s="143" t="s">
        <v>6560</v>
      </c>
      <c r="C10102" s="143" t="s">
        <v>3170</v>
      </c>
      <c r="D10102" s="143" t="s">
        <v>6561</v>
      </c>
      <c r="E10102" s="143" t="s">
        <v>6562</v>
      </c>
      <c r="F10102" s="143" t="str">
        <f>IF(H10102&lt;=60,"소형",IF((H10102&gt;60)*(H10102&lt;=85)=1,"중소형",IF((H10102&gt;85)*(H10102&lt;=102)=1,"중형",IF((H10102&gt;102)*(H10102&lt;=135)=1,"중대형","대형"))))</f>
        <v>대형</v>
      </c>
      <c r="G10102" s="143" t="s">
        <v>6587</v>
      </c>
      <c r="H10102" s="143">
        <v>200</v>
      </c>
      <c r="I10102" s="144">
        <v>355000</v>
      </c>
      <c r="J10102" s="143">
        <v>2</v>
      </c>
      <c r="K10102" s="137">
        <v>42948</v>
      </c>
      <c r="L10102" s="137">
        <v>44197</v>
      </c>
      <c r="M10102" s="144">
        <f>H10102/3.3</f>
        <v>60.606060606060609</v>
      </c>
      <c r="N10102" s="144">
        <f>I10102/M10102</f>
        <v>5857.5</v>
      </c>
    </row>
    <row r="10103" spans="1:14">
      <c r="A10103" s="143" t="s">
        <v>2829</v>
      </c>
      <c r="B10103" s="143" t="s">
        <v>6560</v>
      </c>
      <c r="C10103" s="143" t="s">
        <v>3170</v>
      </c>
      <c r="D10103" s="143" t="s">
        <v>6561</v>
      </c>
      <c r="E10103" s="143" t="s">
        <v>6562</v>
      </c>
      <c r="F10103" s="143" t="str">
        <f>IF(H10103&lt;=60,"소형",IF((H10103&gt;60)*(H10103&lt;=85)=1,"중소형",IF((H10103&gt;85)*(H10103&lt;=102)=1,"중형",IF((H10103&gt;102)*(H10103&lt;=135)=1,"중대형","대형"))))</f>
        <v>대형</v>
      </c>
      <c r="G10103" s="143" t="s">
        <v>6588</v>
      </c>
      <c r="H10103" s="143">
        <v>200</v>
      </c>
      <c r="I10103" s="144">
        <v>355000</v>
      </c>
      <c r="J10103" s="143">
        <v>2</v>
      </c>
      <c r="K10103" s="137">
        <v>42948</v>
      </c>
      <c r="L10103" s="137">
        <v>44197</v>
      </c>
      <c r="M10103" s="144">
        <f>H10103/3.3</f>
        <v>60.606060606060609</v>
      </c>
      <c r="N10103" s="144">
        <f>I10103/M10103</f>
        <v>5857.5</v>
      </c>
    </row>
    <row r="10104" spans="1:14">
      <c r="A10104" s="143" t="s">
        <v>2829</v>
      </c>
      <c r="B10104" s="143" t="s">
        <v>6560</v>
      </c>
      <c r="C10104" s="143" t="s">
        <v>3170</v>
      </c>
      <c r="D10104" s="143" t="s">
        <v>6561</v>
      </c>
      <c r="E10104" s="143" t="s">
        <v>6562</v>
      </c>
      <c r="F10104" s="143" t="str">
        <f>IF(H10104&lt;=60,"소형",IF((H10104&gt;60)*(H10104&lt;=85)=1,"중소형",IF((H10104&gt;85)*(H10104&lt;=102)=1,"중형",IF((H10104&gt;102)*(H10104&lt;=135)=1,"중대형","대형"))))</f>
        <v>대형</v>
      </c>
      <c r="G10104" s="143" t="s">
        <v>6589</v>
      </c>
      <c r="H10104" s="143">
        <v>200</v>
      </c>
      <c r="I10104" s="144">
        <v>348000</v>
      </c>
      <c r="J10104" s="143">
        <v>2</v>
      </c>
      <c r="K10104" s="137">
        <v>42948</v>
      </c>
      <c r="L10104" s="137">
        <v>44197</v>
      </c>
      <c r="M10104" s="144">
        <f>H10104/3.3</f>
        <v>60.606060606060609</v>
      </c>
      <c r="N10104" s="144">
        <f>I10104/M10104</f>
        <v>5742</v>
      </c>
    </row>
    <row r="10105" spans="1:14">
      <c r="A10105" s="143" t="s">
        <v>2829</v>
      </c>
      <c r="B10105" s="143" t="s">
        <v>6560</v>
      </c>
      <c r="C10105" s="143" t="s">
        <v>3170</v>
      </c>
      <c r="D10105" s="143" t="s">
        <v>6561</v>
      </c>
      <c r="E10105" s="143" t="s">
        <v>6562</v>
      </c>
      <c r="F10105" s="143" t="str">
        <f>IF(H10105&lt;=60,"소형",IF((H10105&gt;60)*(H10105&lt;=85)=1,"중소형",IF((H10105&gt;85)*(H10105&lt;=102)=1,"중형",IF((H10105&gt;102)*(H10105&lt;=135)=1,"중대형","대형"))))</f>
        <v>대형</v>
      </c>
      <c r="G10105" s="143" t="s">
        <v>6590</v>
      </c>
      <c r="H10105" s="143">
        <v>200</v>
      </c>
      <c r="I10105" s="144">
        <v>355000</v>
      </c>
      <c r="J10105" s="143">
        <v>2</v>
      </c>
      <c r="K10105" s="137">
        <v>42948</v>
      </c>
      <c r="L10105" s="137">
        <v>44197</v>
      </c>
      <c r="M10105" s="144">
        <f>H10105/3.3</f>
        <v>60.606060606060609</v>
      </c>
      <c r="N10105" s="144">
        <f>I10105/M10105</f>
        <v>5857.5</v>
      </c>
    </row>
    <row r="10106" spans="1:14">
      <c r="A10106" s="143" t="s">
        <v>2829</v>
      </c>
      <c r="B10106" s="143" t="s">
        <v>6560</v>
      </c>
      <c r="C10106" s="143" t="s">
        <v>3170</v>
      </c>
      <c r="D10106" s="143" t="s">
        <v>6561</v>
      </c>
      <c r="E10106" s="143" t="s">
        <v>6562</v>
      </c>
      <c r="F10106" s="143" t="str">
        <f>IF(H10106&lt;=60,"소형",IF((H10106&gt;60)*(H10106&lt;=85)=1,"중소형",IF((H10106&gt;85)*(H10106&lt;=102)=1,"중형",IF((H10106&gt;102)*(H10106&lt;=135)=1,"중대형","대형"))))</f>
        <v>대형</v>
      </c>
      <c r="G10106" s="143" t="s">
        <v>6591</v>
      </c>
      <c r="H10106" s="143">
        <v>200</v>
      </c>
      <c r="I10106" s="144">
        <v>348000</v>
      </c>
      <c r="J10106" s="143">
        <v>2</v>
      </c>
      <c r="K10106" s="137">
        <v>42948</v>
      </c>
      <c r="L10106" s="137">
        <v>44197</v>
      </c>
      <c r="M10106" s="144">
        <f>H10106/3.3</f>
        <v>60.606060606060609</v>
      </c>
      <c r="N10106" s="144">
        <f>I10106/M10106</f>
        <v>5742</v>
      </c>
    </row>
    <row r="10107" spans="1:14">
      <c r="A10107" s="143" t="s">
        <v>2829</v>
      </c>
      <c r="B10107" s="143" t="s">
        <v>6560</v>
      </c>
      <c r="C10107" s="143" t="s">
        <v>3170</v>
      </c>
      <c r="D10107" s="143" t="s">
        <v>6561</v>
      </c>
      <c r="E10107" s="143" t="s">
        <v>6562</v>
      </c>
      <c r="F10107" s="143" t="str">
        <f>IF(H10107&lt;=60,"소형",IF((H10107&gt;60)*(H10107&lt;=85)=1,"중소형",IF((H10107&gt;85)*(H10107&lt;=102)=1,"중형",IF((H10107&gt;102)*(H10107&lt;=135)=1,"중대형","대형"))))</f>
        <v>대형</v>
      </c>
      <c r="G10107" s="143" t="s">
        <v>6592</v>
      </c>
      <c r="H10107" s="143">
        <v>202</v>
      </c>
      <c r="I10107" s="144">
        <v>355000</v>
      </c>
      <c r="J10107" s="143">
        <v>2</v>
      </c>
      <c r="K10107" s="137">
        <v>42948</v>
      </c>
      <c r="L10107" s="137">
        <v>44197</v>
      </c>
      <c r="M10107" s="144">
        <f>H10107/3.3</f>
        <v>61.212121212121218</v>
      </c>
      <c r="N10107" s="144">
        <f>I10107/M10107</f>
        <v>5799.5049504950493</v>
      </c>
    </row>
    <row r="10108" spans="1:14">
      <c r="A10108" s="143" t="s">
        <v>2829</v>
      </c>
      <c r="B10108" s="143" t="s">
        <v>6560</v>
      </c>
      <c r="C10108" s="143" t="s">
        <v>3170</v>
      </c>
      <c r="D10108" s="143" t="s">
        <v>6561</v>
      </c>
      <c r="E10108" s="143" t="s">
        <v>6562</v>
      </c>
      <c r="F10108" s="143" t="str">
        <f>IF(H10108&lt;=60,"소형",IF((H10108&gt;60)*(H10108&lt;=85)=1,"중소형",IF((H10108&gt;85)*(H10108&lt;=102)=1,"중형",IF((H10108&gt;102)*(H10108&lt;=135)=1,"중대형","대형"))))</f>
        <v>대형</v>
      </c>
      <c r="G10108" s="143" t="s">
        <v>6593</v>
      </c>
      <c r="H10108" s="143">
        <v>202</v>
      </c>
      <c r="I10108" s="144">
        <v>348000</v>
      </c>
      <c r="J10108" s="143">
        <v>2</v>
      </c>
      <c r="K10108" s="137">
        <v>42948</v>
      </c>
      <c r="L10108" s="137">
        <v>44197</v>
      </c>
      <c r="M10108" s="144">
        <f>H10108/3.3</f>
        <v>61.212121212121218</v>
      </c>
      <c r="N10108" s="144">
        <f>I10108/M10108</f>
        <v>5685.1485148514848</v>
      </c>
    </row>
    <row r="10109" spans="1:14">
      <c r="A10109" s="143" t="s">
        <v>2829</v>
      </c>
      <c r="B10109" s="143" t="s">
        <v>6560</v>
      </c>
      <c r="C10109" s="143" t="s">
        <v>3170</v>
      </c>
      <c r="D10109" s="143" t="s">
        <v>6561</v>
      </c>
      <c r="E10109" s="143" t="s">
        <v>6562</v>
      </c>
      <c r="F10109" s="143" t="str">
        <f>IF(H10109&lt;=60,"소형",IF((H10109&gt;60)*(H10109&lt;=85)=1,"중소형",IF((H10109&gt;85)*(H10109&lt;=102)=1,"중형",IF((H10109&gt;102)*(H10109&lt;=135)=1,"중대형","대형"))))</f>
        <v>대형</v>
      </c>
      <c r="G10109" s="143" t="s">
        <v>6594</v>
      </c>
      <c r="H10109" s="143">
        <v>204</v>
      </c>
      <c r="I10109" s="144">
        <v>348000</v>
      </c>
      <c r="J10109" s="143">
        <v>2</v>
      </c>
      <c r="K10109" s="137">
        <v>42948</v>
      </c>
      <c r="L10109" s="137">
        <v>44197</v>
      </c>
      <c r="M10109" s="144">
        <f>H10109/3.3</f>
        <v>61.81818181818182</v>
      </c>
      <c r="N10109" s="144">
        <f>I10109/M10109</f>
        <v>5629.411764705882</v>
      </c>
    </row>
    <row r="10110" spans="1:14">
      <c r="A10110" s="143" t="s">
        <v>2829</v>
      </c>
      <c r="B10110" s="143" t="s">
        <v>6560</v>
      </c>
      <c r="C10110" s="143" t="s">
        <v>3170</v>
      </c>
      <c r="D10110" s="143" t="s">
        <v>6561</v>
      </c>
      <c r="E10110" s="143" t="s">
        <v>6562</v>
      </c>
      <c r="F10110" s="143" t="str">
        <f>IF(H10110&lt;=60,"소형",IF((H10110&gt;60)*(H10110&lt;=85)=1,"중소형",IF((H10110&gt;85)*(H10110&lt;=102)=1,"중형",IF((H10110&gt;102)*(H10110&lt;=135)=1,"중대형","대형"))))</f>
        <v>대형</v>
      </c>
      <c r="G10110" s="143" t="s">
        <v>6595</v>
      </c>
      <c r="H10110" s="143">
        <v>206</v>
      </c>
      <c r="I10110" s="144">
        <v>355000</v>
      </c>
      <c r="J10110" s="143">
        <v>2</v>
      </c>
      <c r="K10110" s="137">
        <v>42948</v>
      </c>
      <c r="L10110" s="137">
        <v>44197</v>
      </c>
      <c r="M10110" s="144">
        <f>H10110/3.3</f>
        <v>62.424242424242429</v>
      </c>
      <c r="N10110" s="144">
        <f>I10110/M10110</f>
        <v>5686.8932038834946</v>
      </c>
    </row>
    <row r="10111" spans="1:14">
      <c r="A10111" s="143" t="s">
        <v>2829</v>
      </c>
      <c r="B10111" s="143" t="s">
        <v>6560</v>
      </c>
      <c r="C10111" s="143" t="s">
        <v>3170</v>
      </c>
      <c r="D10111" s="143" t="s">
        <v>6561</v>
      </c>
      <c r="E10111" s="143" t="s">
        <v>6562</v>
      </c>
      <c r="F10111" s="143" t="str">
        <f>IF(H10111&lt;=60,"소형",IF((H10111&gt;60)*(H10111&lt;=85)=1,"중소형",IF((H10111&gt;85)*(H10111&lt;=102)=1,"중형",IF((H10111&gt;102)*(H10111&lt;=135)=1,"중대형","대형"))))</f>
        <v>대형</v>
      </c>
      <c r="G10111" s="143" t="s">
        <v>6596</v>
      </c>
      <c r="H10111" s="143">
        <v>206</v>
      </c>
      <c r="I10111" s="144">
        <v>348000</v>
      </c>
      <c r="J10111" s="143">
        <v>2</v>
      </c>
      <c r="K10111" s="137">
        <v>42948</v>
      </c>
      <c r="L10111" s="137">
        <v>44197</v>
      </c>
      <c r="M10111" s="144">
        <f>H10111/3.3</f>
        <v>62.424242424242429</v>
      </c>
      <c r="N10111" s="144">
        <f>I10111/M10111</f>
        <v>5574.7572815533977</v>
      </c>
    </row>
    <row r="10112" spans="1:14">
      <c r="A10112" s="143" t="s">
        <v>2829</v>
      </c>
      <c r="B10112" s="143" t="s">
        <v>6560</v>
      </c>
      <c r="C10112" s="143" t="s">
        <v>3170</v>
      </c>
      <c r="D10112" s="143" t="s">
        <v>6561</v>
      </c>
      <c r="E10112" s="143" t="s">
        <v>6562</v>
      </c>
      <c r="F10112" s="143" t="str">
        <f>IF(H10112&lt;=60,"소형",IF((H10112&gt;60)*(H10112&lt;=85)=1,"중소형",IF((H10112&gt;85)*(H10112&lt;=102)=1,"중형",IF((H10112&gt;102)*(H10112&lt;=135)=1,"중대형","대형"))))</f>
        <v>대형</v>
      </c>
      <c r="G10112" s="143" t="s">
        <v>6597</v>
      </c>
      <c r="H10112" s="143">
        <v>264</v>
      </c>
      <c r="I10112" s="144">
        <v>605650</v>
      </c>
      <c r="J10112" s="143">
        <v>5</v>
      </c>
      <c r="K10112" s="137">
        <v>42948</v>
      </c>
      <c r="L10112" s="137">
        <v>44197</v>
      </c>
      <c r="M10112" s="144">
        <f>H10112/3.3</f>
        <v>80</v>
      </c>
      <c r="N10112" s="144">
        <f>I10112/M10112</f>
        <v>7570.625</v>
      </c>
    </row>
    <row r="10113" spans="1:14">
      <c r="A10113" s="143" t="s">
        <v>2829</v>
      </c>
      <c r="B10113" s="143" t="s">
        <v>6560</v>
      </c>
      <c r="C10113" s="143" t="s">
        <v>3170</v>
      </c>
      <c r="D10113" s="143" t="s">
        <v>6561</v>
      </c>
      <c r="E10113" s="143" t="s">
        <v>6562</v>
      </c>
      <c r="F10113" s="143" t="str">
        <f>IF(H10113&lt;=60,"소형",IF((H10113&gt;60)*(H10113&lt;=85)=1,"중소형",IF((H10113&gt;85)*(H10113&lt;=102)=1,"중형",IF((H10113&gt;102)*(H10113&lt;=135)=1,"중대형","대형"))))</f>
        <v>대형</v>
      </c>
      <c r="G10113" s="143" t="s">
        <v>6598</v>
      </c>
      <c r="H10113" s="143">
        <v>273</v>
      </c>
      <c r="I10113" s="144">
        <v>625410</v>
      </c>
      <c r="J10113" s="143">
        <v>1</v>
      </c>
      <c r="K10113" s="137">
        <v>42948</v>
      </c>
      <c r="L10113" s="137">
        <v>44197</v>
      </c>
      <c r="M10113" s="144">
        <f>H10113/3.3</f>
        <v>82.727272727272734</v>
      </c>
      <c r="N10113" s="144">
        <f>I10113/M10113</f>
        <v>7559.9010989010985</v>
      </c>
    </row>
    <row r="10114" spans="1:14">
      <c r="A10114" s="143" t="s">
        <v>2829</v>
      </c>
      <c r="B10114" s="143" t="s">
        <v>6599</v>
      </c>
      <c r="C10114" s="143" t="s">
        <v>3163</v>
      </c>
      <c r="D10114" s="143" t="s">
        <v>4786</v>
      </c>
      <c r="E10114" s="143" t="s">
        <v>5013</v>
      </c>
      <c r="F10114" s="143" t="str">
        <f>IF(H10114&lt;=60,"소형",IF((H10114&gt;60)*(H10114&lt;=85)=1,"중소형",IF((H10114&gt;85)*(H10114&lt;=102)=1,"중형",IF((H10114&gt;102)*(H10114&lt;=135)=1,"중대형","대형"))))</f>
        <v>소형</v>
      </c>
      <c r="G10114" s="143" t="s">
        <v>4844</v>
      </c>
      <c r="H10114" s="143">
        <v>59</v>
      </c>
      <c r="I10114" s="144">
        <v>28200</v>
      </c>
      <c r="J10114" s="143">
        <v>434</v>
      </c>
      <c r="K10114" s="137">
        <v>42948</v>
      </c>
      <c r="L10114" s="137">
        <v>44197</v>
      </c>
      <c r="M10114" s="144">
        <f>H10114/3.3</f>
        <v>17.878787878787879</v>
      </c>
      <c r="N10114" s="144">
        <f>I10114/M10114</f>
        <v>1577.2881355932204</v>
      </c>
    </row>
    <row r="10115" spans="1:14">
      <c r="A10115" s="143" t="s">
        <v>2829</v>
      </c>
      <c r="B10115" s="143" t="s">
        <v>6599</v>
      </c>
      <c r="C10115" s="143" t="s">
        <v>3163</v>
      </c>
      <c r="D10115" s="143" t="s">
        <v>4786</v>
      </c>
      <c r="E10115" s="143" t="s">
        <v>5013</v>
      </c>
      <c r="F10115" s="143" t="str">
        <f>IF(H10115&lt;=60,"소형",IF((H10115&gt;60)*(H10115&lt;=85)=1,"중소형",IF((H10115&gt;85)*(H10115&lt;=102)=1,"중형",IF((H10115&gt;102)*(H10115&lt;=135)=1,"중대형","대형"))))</f>
        <v>소형</v>
      </c>
      <c r="G10115" s="143" t="s">
        <v>4845</v>
      </c>
      <c r="H10115" s="143">
        <v>59</v>
      </c>
      <c r="I10115" s="144">
        <v>27990</v>
      </c>
      <c r="J10115" s="143">
        <v>54</v>
      </c>
      <c r="K10115" s="137">
        <v>42948</v>
      </c>
      <c r="L10115" s="137">
        <v>44197</v>
      </c>
      <c r="M10115" s="144">
        <f>H10115/3.3</f>
        <v>17.878787878787879</v>
      </c>
      <c r="N10115" s="144">
        <f>I10115/M10115</f>
        <v>1565.542372881356</v>
      </c>
    </row>
    <row r="10116" spans="1:14">
      <c r="A10116" s="143" t="s">
        <v>2829</v>
      </c>
      <c r="B10116" s="143" t="s">
        <v>6599</v>
      </c>
      <c r="C10116" s="143" t="s">
        <v>3163</v>
      </c>
      <c r="D10116" s="143" t="s">
        <v>4786</v>
      </c>
      <c r="E10116" s="143" t="s">
        <v>5013</v>
      </c>
      <c r="F10116" s="143" t="str">
        <f>IF(H10116&lt;=60,"소형",IF((H10116&gt;60)*(H10116&lt;=85)=1,"중소형",IF((H10116&gt;85)*(H10116&lt;=102)=1,"중형",IF((H10116&gt;102)*(H10116&lt;=135)=1,"중대형","대형"))))</f>
        <v>중소형</v>
      </c>
      <c r="G10116" s="143" t="s">
        <v>4404</v>
      </c>
      <c r="H10116" s="143">
        <v>66</v>
      </c>
      <c r="I10116" s="144">
        <v>29170</v>
      </c>
      <c r="J10116" s="143">
        <v>116</v>
      </c>
      <c r="K10116" s="137">
        <v>42948</v>
      </c>
      <c r="L10116" s="137">
        <v>44197</v>
      </c>
      <c r="M10116" s="144">
        <f>H10116/3.3</f>
        <v>20</v>
      </c>
      <c r="N10116" s="144">
        <f>I10116/M10116</f>
        <v>1458.5</v>
      </c>
    </row>
    <row r="10117" spans="1:14">
      <c r="A10117" s="143" t="s">
        <v>2829</v>
      </c>
      <c r="B10117" s="143" t="s">
        <v>6599</v>
      </c>
      <c r="C10117" s="143" t="s">
        <v>3163</v>
      </c>
      <c r="D10117" s="143" t="s">
        <v>4786</v>
      </c>
      <c r="E10117" s="143" t="s">
        <v>5013</v>
      </c>
      <c r="F10117" s="143" t="str">
        <f>IF(H10117&lt;=60,"소형",IF((H10117&gt;60)*(H10117&lt;=85)=1,"중소형",IF((H10117&gt;85)*(H10117&lt;=102)=1,"중형",IF((H10117&gt;102)*(H10117&lt;=135)=1,"중대형","대형"))))</f>
        <v>중소형</v>
      </c>
      <c r="G10117" s="143" t="s">
        <v>5070</v>
      </c>
      <c r="H10117" s="143">
        <v>72</v>
      </c>
      <c r="I10117" s="144">
        <v>33180</v>
      </c>
      <c r="J10117" s="143">
        <v>219</v>
      </c>
      <c r="K10117" s="137">
        <v>42948</v>
      </c>
      <c r="L10117" s="137">
        <v>44197</v>
      </c>
      <c r="M10117" s="144">
        <f>H10117/3.3</f>
        <v>21.81818181818182</v>
      </c>
      <c r="N10117" s="144">
        <f>I10117/M10117</f>
        <v>1520.7499999999998</v>
      </c>
    </row>
    <row r="10118" spans="1:14">
      <c r="A10118" s="143" t="s">
        <v>2829</v>
      </c>
      <c r="B10118" s="143" t="s">
        <v>6599</v>
      </c>
      <c r="C10118" s="143" t="s">
        <v>3163</v>
      </c>
      <c r="D10118" s="143" t="s">
        <v>4786</v>
      </c>
      <c r="E10118" s="143" t="s">
        <v>5013</v>
      </c>
      <c r="F10118" s="143" t="str">
        <f>IF(H10118&lt;=60,"소형",IF((H10118&gt;60)*(H10118&lt;=85)=1,"중소형",IF((H10118&gt;85)*(H10118&lt;=102)=1,"중형",IF((H10118&gt;102)*(H10118&lt;=135)=1,"중대형","대형"))))</f>
        <v>중소형</v>
      </c>
      <c r="G10118" s="143" t="s">
        <v>4908</v>
      </c>
      <c r="H10118" s="143">
        <v>72</v>
      </c>
      <c r="I10118" s="144">
        <v>33540</v>
      </c>
      <c r="J10118" s="143">
        <v>506</v>
      </c>
      <c r="K10118" s="137">
        <v>42948</v>
      </c>
      <c r="L10118" s="137">
        <v>44197</v>
      </c>
      <c r="M10118" s="144">
        <f>H10118/3.3</f>
        <v>21.81818181818182</v>
      </c>
      <c r="N10118" s="144">
        <f>I10118/M10118</f>
        <v>1537.2499999999998</v>
      </c>
    </row>
    <row r="10119" spans="1:14">
      <c r="A10119" s="143" t="s">
        <v>2829</v>
      </c>
      <c r="B10119" s="143" t="s">
        <v>6599</v>
      </c>
      <c r="C10119" s="143" t="s">
        <v>3163</v>
      </c>
      <c r="D10119" s="143" t="s">
        <v>4786</v>
      </c>
      <c r="E10119" s="143" t="s">
        <v>5013</v>
      </c>
      <c r="F10119" s="143" t="str">
        <f>IF(H10119&lt;=60,"소형",IF((H10119&gt;60)*(H10119&lt;=85)=1,"중소형",IF((H10119&gt;85)*(H10119&lt;=102)=1,"중형",IF((H10119&gt;102)*(H10119&lt;=135)=1,"중대형","대형"))))</f>
        <v>중소형</v>
      </c>
      <c r="G10119" s="143" t="s">
        <v>3654</v>
      </c>
      <c r="H10119" s="143">
        <v>79</v>
      </c>
      <c r="I10119" s="144">
        <v>34160</v>
      </c>
      <c r="J10119" s="143">
        <v>72</v>
      </c>
      <c r="K10119" s="137">
        <v>42948</v>
      </c>
      <c r="L10119" s="137">
        <v>44197</v>
      </c>
      <c r="M10119" s="144">
        <f>H10119/3.3</f>
        <v>23.939393939393941</v>
      </c>
      <c r="N10119" s="144">
        <f>I10119/M10119</f>
        <v>1426.9367088607594</v>
      </c>
    </row>
    <row r="10120" spans="1:14">
      <c r="A10120" s="143" t="s">
        <v>2829</v>
      </c>
      <c r="B10120" s="143" t="s">
        <v>6599</v>
      </c>
      <c r="C10120" s="143" t="s">
        <v>3163</v>
      </c>
      <c r="D10120" s="143" t="s">
        <v>4786</v>
      </c>
      <c r="E10120" s="143" t="s">
        <v>5013</v>
      </c>
      <c r="F10120" s="143" t="str">
        <f>IF(H10120&lt;=60,"소형",IF((H10120&gt;60)*(H10120&lt;=85)=1,"중소형",IF((H10120&gt;85)*(H10120&lt;=102)=1,"중형",IF((H10120&gt;102)*(H10120&lt;=135)=1,"중대형","대형"))))</f>
        <v>중소형</v>
      </c>
      <c r="G10120" s="143" t="s">
        <v>6600</v>
      </c>
      <c r="H10120" s="143">
        <v>79</v>
      </c>
      <c r="I10120" s="144">
        <v>34510</v>
      </c>
      <c r="J10120" s="143">
        <v>228</v>
      </c>
      <c r="K10120" s="137">
        <v>42948</v>
      </c>
      <c r="L10120" s="137">
        <v>44197</v>
      </c>
      <c r="M10120" s="144">
        <f>H10120/3.3</f>
        <v>23.939393939393941</v>
      </c>
      <c r="N10120" s="144">
        <f>I10120/M10120</f>
        <v>1441.5569620253164</v>
      </c>
    </row>
    <row r="10121" spans="1:14">
      <c r="A10121" s="143" t="s">
        <v>2829</v>
      </c>
      <c r="B10121" s="143" t="s">
        <v>6599</v>
      </c>
      <c r="C10121" s="143" t="s">
        <v>3163</v>
      </c>
      <c r="D10121" s="143" t="s">
        <v>4786</v>
      </c>
      <c r="E10121" s="143" t="s">
        <v>5013</v>
      </c>
      <c r="F10121" s="143" t="str">
        <f>IF(H10121&lt;=60,"소형",IF((H10121&gt;60)*(H10121&lt;=85)=1,"중소형",IF((H10121&gt;85)*(H10121&lt;=102)=1,"중형",IF((H10121&gt;102)*(H10121&lt;=135)=1,"중대형","대형"))))</f>
        <v>중소형</v>
      </c>
      <c r="G10121" s="143" t="s">
        <v>3291</v>
      </c>
      <c r="H10121" s="143">
        <v>84</v>
      </c>
      <c r="I10121" s="144">
        <v>35660</v>
      </c>
      <c r="J10121" s="143">
        <v>580</v>
      </c>
      <c r="K10121" s="137">
        <v>42948</v>
      </c>
      <c r="L10121" s="137">
        <v>44197</v>
      </c>
      <c r="M10121" s="144">
        <f>H10121/3.3</f>
        <v>25.454545454545457</v>
      </c>
      <c r="N10121" s="144">
        <f>I10121/M10121</f>
        <v>1400.9285714285713</v>
      </c>
    </row>
    <row r="10122" spans="1:14">
      <c r="A10122" s="143" t="s">
        <v>2829</v>
      </c>
      <c r="B10122" s="143" t="s">
        <v>6599</v>
      </c>
      <c r="C10122" s="143" t="s">
        <v>3163</v>
      </c>
      <c r="D10122" s="143" t="s">
        <v>4786</v>
      </c>
      <c r="E10122" s="143" t="s">
        <v>5013</v>
      </c>
      <c r="F10122" s="143" t="str">
        <f>IF(H10122&lt;=60,"소형",IF((H10122&gt;60)*(H10122&lt;=85)=1,"중소형",IF((H10122&gt;85)*(H10122&lt;=102)=1,"중형",IF((H10122&gt;102)*(H10122&lt;=135)=1,"중대형","대형"))))</f>
        <v>중소형</v>
      </c>
      <c r="G10122" s="143" t="s">
        <v>3623</v>
      </c>
      <c r="H10122" s="143">
        <v>84</v>
      </c>
      <c r="I10122" s="144">
        <v>35270</v>
      </c>
      <c r="J10122" s="143">
        <v>497</v>
      </c>
      <c r="K10122" s="137">
        <v>42948</v>
      </c>
      <c r="L10122" s="137">
        <v>44197</v>
      </c>
      <c r="M10122" s="144">
        <f>H10122/3.3</f>
        <v>25.454545454545457</v>
      </c>
      <c r="N10122" s="144">
        <f>I10122/M10122</f>
        <v>1385.6071428571427</v>
      </c>
    </row>
    <row r="10123" spans="1:14">
      <c r="A10123" s="143" t="s">
        <v>2829</v>
      </c>
      <c r="B10123" s="143" t="s">
        <v>6599</v>
      </c>
      <c r="C10123" s="143" t="s">
        <v>3163</v>
      </c>
      <c r="D10123" s="143" t="s">
        <v>4786</v>
      </c>
      <c r="E10123" s="143" t="s">
        <v>5013</v>
      </c>
      <c r="F10123" s="143" t="str">
        <f>IF(H10123&lt;=60,"소형",IF((H10123&gt;60)*(H10123&lt;=85)=1,"중소형",IF((H10123&gt;85)*(H10123&lt;=102)=1,"중형",IF((H10123&gt;102)*(H10123&lt;=135)=1,"중대형","대형"))))</f>
        <v>중대형</v>
      </c>
      <c r="G10123" s="143" t="s">
        <v>6601</v>
      </c>
      <c r="H10123" s="143">
        <v>108</v>
      </c>
      <c r="I10123" s="144">
        <v>57760</v>
      </c>
      <c r="J10123" s="143">
        <v>14</v>
      </c>
      <c r="K10123" s="137">
        <v>42948</v>
      </c>
      <c r="L10123" s="137">
        <v>44197</v>
      </c>
      <c r="M10123" s="144">
        <f>H10123/3.3</f>
        <v>32.727272727272727</v>
      </c>
      <c r="N10123" s="144">
        <f>I10123/M10123</f>
        <v>1764.8888888888889</v>
      </c>
    </row>
    <row r="10124" spans="1:14">
      <c r="A10124" s="143" t="s">
        <v>2829</v>
      </c>
      <c r="B10124" s="143" t="s">
        <v>6599</v>
      </c>
      <c r="C10124" s="143" t="s">
        <v>3163</v>
      </c>
      <c r="D10124" s="143" t="s">
        <v>4786</v>
      </c>
      <c r="E10124" s="143" t="s">
        <v>5013</v>
      </c>
      <c r="F10124" s="143" t="str">
        <f>IF(H10124&lt;=60,"소형",IF((H10124&gt;60)*(H10124&lt;=85)=1,"중소형",IF((H10124&gt;85)*(H10124&lt;=102)=1,"중형",IF((H10124&gt;102)*(H10124&lt;=135)=1,"중대형","대형"))))</f>
        <v>중대형</v>
      </c>
      <c r="G10124" s="143" t="s">
        <v>6602</v>
      </c>
      <c r="H10124" s="143">
        <v>108</v>
      </c>
      <c r="I10124" s="144">
        <v>58152</v>
      </c>
      <c r="J10124" s="143">
        <v>17</v>
      </c>
      <c r="K10124" s="137">
        <v>42948</v>
      </c>
      <c r="L10124" s="137">
        <v>44197</v>
      </c>
      <c r="M10124" s="144">
        <f>H10124/3.3</f>
        <v>32.727272727272727</v>
      </c>
      <c r="N10124" s="144">
        <f>I10124/M10124</f>
        <v>1776.8666666666668</v>
      </c>
    </row>
    <row r="10125" spans="1:14">
      <c r="A10125" s="143" t="s">
        <v>2829</v>
      </c>
      <c r="B10125" s="143" t="s">
        <v>6599</v>
      </c>
      <c r="C10125" s="143" t="s">
        <v>3163</v>
      </c>
      <c r="D10125" s="143" t="s">
        <v>4786</v>
      </c>
      <c r="E10125" s="143" t="s">
        <v>5013</v>
      </c>
      <c r="F10125" s="143" t="str">
        <f>IF(H10125&lt;=60,"소형",IF((H10125&gt;60)*(H10125&lt;=85)=1,"중소형",IF((H10125&gt;85)*(H10125&lt;=102)=1,"중형",IF((H10125&gt;102)*(H10125&lt;=135)=1,"중대형","대형"))))</f>
        <v>중대형</v>
      </c>
      <c r="G10125" s="143" t="s">
        <v>6603</v>
      </c>
      <c r="H10125" s="143">
        <v>108</v>
      </c>
      <c r="I10125" s="144">
        <v>58216</v>
      </c>
      <c r="J10125" s="143">
        <v>7</v>
      </c>
      <c r="K10125" s="137">
        <v>42948</v>
      </c>
      <c r="L10125" s="137">
        <v>44197</v>
      </c>
      <c r="M10125" s="144">
        <f>H10125/3.3</f>
        <v>32.727272727272727</v>
      </c>
      <c r="N10125" s="144">
        <f>I10125/M10125</f>
        <v>1778.8222222222223</v>
      </c>
    </row>
    <row r="10126" spans="1:14">
      <c r="A10126" s="143" t="s">
        <v>2829</v>
      </c>
      <c r="B10126" s="143" t="s">
        <v>6599</v>
      </c>
      <c r="C10126" s="143" t="s">
        <v>3163</v>
      </c>
      <c r="D10126" s="143" t="s">
        <v>4786</v>
      </c>
      <c r="E10126" s="143" t="s">
        <v>5013</v>
      </c>
      <c r="F10126" s="143" t="str">
        <f>IF(H10126&lt;=60,"소형",IF((H10126&gt;60)*(H10126&lt;=85)=1,"중소형",IF((H10126&gt;85)*(H10126&lt;=102)=1,"중형",IF((H10126&gt;102)*(H10126&lt;=135)=1,"중대형","대형"))))</f>
        <v>중대형</v>
      </c>
      <c r="G10126" s="143" t="s">
        <v>6604</v>
      </c>
      <c r="H10126" s="143">
        <v>108</v>
      </c>
      <c r="I10126" s="144">
        <v>58227</v>
      </c>
      <c r="J10126" s="143">
        <v>10</v>
      </c>
      <c r="K10126" s="137">
        <v>42948</v>
      </c>
      <c r="L10126" s="137">
        <v>44197</v>
      </c>
      <c r="M10126" s="144">
        <f>H10126/3.3</f>
        <v>32.727272727272727</v>
      </c>
      <c r="N10126" s="144">
        <f>I10126/M10126</f>
        <v>1779.1583333333333</v>
      </c>
    </row>
    <row r="10127" spans="1:14">
      <c r="A10127" s="143" t="s">
        <v>2829</v>
      </c>
      <c r="B10127" s="143" t="s">
        <v>6599</v>
      </c>
      <c r="C10127" s="143" t="s">
        <v>3163</v>
      </c>
      <c r="D10127" s="143" t="s">
        <v>4786</v>
      </c>
      <c r="E10127" s="143" t="s">
        <v>5013</v>
      </c>
      <c r="F10127" s="143" t="str">
        <f>IF(H10127&lt;=60,"소형",IF((H10127&gt;60)*(H10127&lt;=85)=1,"중소형",IF((H10127&gt;85)*(H10127&lt;=102)=1,"중형",IF((H10127&gt;102)*(H10127&lt;=135)=1,"중대형","대형"))))</f>
        <v>중대형</v>
      </c>
      <c r="G10127" s="143" t="s">
        <v>6605</v>
      </c>
      <c r="H10127" s="143">
        <v>108</v>
      </c>
      <c r="I10127" s="144">
        <v>46524</v>
      </c>
      <c r="J10127" s="143">
        <v>26</v>
      </c>
      <c r="K10127" s="137">
        <v>42948</v>
      </c>
      <c r="L10127" s="137">
        <v>44197</v>
      </c>
      <c r="M10127" s="144">
        <f>H10127/3.3</f>
        <v>32.727272727272727</v>
      </c>
      <c r="N10127" s="144">
        <f>I10127/M10127</f>
        <v>1421.5666666666666</v>
      </c>
    </row>
    <row r="10128" spans="1:14">
      <c r="A10128" s="143" t="s">
        <v>2829</v>
      </c>
      <c r="B10128" s="143" t="s">
        <v>6599</v>
      </c>
      <c r="C10128" s="143" t="s">
        <v>3163</v>
      </c>
      <c r="D10128" s="143" t="s">
        <v>4786</v>
      </c>
      <c r="E10128" s="143" t="s">
        <v>5013</v>
      </c>
      <c r="F10128" s="143" t="str">
        <f>IF(H10128&lt;=60,"소형",IF((H10128&gt;60)*(H10128&lt;=85)=1,"중소형",IF((H10128&gt;85)*(H10128&lt;=102)=1,"중형",IF((H10128&gt;102)*(H10128&lt;=135)=1,"중대형","대형"))))</f>
        <v>중대형</v>
      </c>
      <c r="G10128" s="143" t="s">
        <v>6606</v>
      </c>
      <c r="H10128" s="143">
        <v>108</v>
      </c>
      <c r="I10128" s="144">
        <v>60359</v>
      </c>
      <c r="J10128" s="143">
        <v>63</v>
      </c>
      <c r="K10128" s="137">
        <v>42948</v>
      </c>
      <c r="L10128" s="137">
        <v>44197</v>
      </c>
      <c r="M10128" s="144">
        <f>H10128/3.3</f>
        <v>32.727272727272727</v>
      </c>
      <c r="N10128" s="144">
        <f>I10128/M10128</f>
        <v>1844.3027777777779</v>
      </c>
    </row>
    <row r="10129" spans="1:14">
      <c r="A10129" s="143" t="s">
        <v>2829</v>
      </c>
      <c r="B10129" s="143" t="s">
        <v>6599</v>
      </c>
      <c r="C10129" s="143" t="s">
        <v>3163</v>
      </c>
      <c r="D10129" s="143" t="s">
        <v>4786</v>
      </c>
      <c r="E10129" s="143" t="s">
        <v>5013</v>
      </c>
      <c r="F10129" s="143" t="str">
        <f>IF(H10129&lt;=60,"소형",IF((H10129&gt;60)*(H10129&lt;=85)=1,"중소형",IF((H10129&gt;85)*(H10129&lt;=102)=1,"중형",IF((H10129&gt;102)*(H10129&lt;=135)=1,"중대형","대형"))))</f>
        <v>중대형</v>
      </c>
      <c r="G10129" s="143" t="s">
        <v>6607</v>
      </c>
      <c r="H10129" s="143">
        <v>108</v>
      </c>
      <c r="I10129" s="144">
        <v>46588</v>
      </c>
      <c r="J10129" s="143">
        <v>5</v>
      </c>
      <c r="K10129" s="137">
        <v>42948</v>
      </c>
      <c r="L10129" s="137">
        <v>44197</v>
      </c>
      <c r="M10129" s="144">
        <f>H10129/3.3</f>
        <v>32.727272727272727</v>
      </c>
      <c r="N10129" s="144">
        <f>I10129/M10129</f>
        <v>1423.5222222222224</v>
      </c>
    </row>
    <row r="10130" spans="1:14">
      <c r="A10130" s="143" t="s">
        <v>2829</v>
      </c>
      <c r="B10130" s="143" t="s">
        <v>6599</v>
      </c>
      <c r="C10130" s="143" t="s">
        <v>3163</v>
      </c>
      <c r="D10130" s="143" t="s">
        <v>4786</v>
      </c>
      <c r="E10130" s="143" t="s">
        <v>5013</v>
      </c>
      <c r="F10130" s="143" t="str">
        <f>IF(H10130&lt;=60,"소형",IF((H10130&gt;60)*(H10130&lt;=85)=1,"중소형",IF((H10130&gt;85)*(H10130&lt;=102)=1,"중형",IF((H10130&gt;102)*(H10130&lt;=135)=1,"중대형","대형"))))</f>
        <v>중대형</v>
      </c>
      <c r="G10130" s="143" t="s">
        <v>6608</v>
      </c>
      <c r="H10130" s="143">
        <v>114</v>
      </c>
      <c r="I10130" s="144">
        <v>48604</v>
      </c>
      <c r="J10130" s="143">
        <v>10</v>
      </c>
      <c r="K10130" s="137">
        <v>42948</v>
      </c>
      <c r="L10130" s="137">
        <v>44197</v>
      </c>
      <c r="M10130" s="144">
        <f>H10130/3.3</f>
        <v>34.545454545454547</v>
      </c>
      <c r="N10130" s="144">
        <f>I10130/M10130</f>
        <v>1406.957894736842</v>
      </c>
    </row>
    <row r="10131" spans="1:14">
      <c r="A10131" s="143" t="s">
        <v>2829</v>
      </c>
      <c r="B10131" s="143" t="s">
        <v>6599</v>
      </c>
      <c r="C10131" s="143" t="s">
        <v>3163</v>
      </c>
      <c r="D10131" s="143" t="s">
        <v>4786</v>
      </c>
      <c r="E10131" s="143" t="s">
        <v>5013</v>
      </c>
      <c r="F10131" s="143" t="str">
        <f>IF(H10131&lt;=60,"소형",IF((H10131&gt;60)*(H10131&lt;=85)=1,"중소형",IF((H10131&gt;85)*(H10131&lt;=102)=1,"중형",IF((H10131&gt;102)*(H10131&lt;=135)=1,"중대형","대형"))))</f>
        <v>중대형</v>
      </c>
      <c r="G10131" s="143" t="s">
        <v>6609</v>
      </c>
      <c r="H10131" s="143">
        <v>114</v>
      </c>
      <c r="I10131" s="144">
        <v>48667</v>
      </c>
      <c r="J10131" s="143">
        <v>18</v>
      </c>
      <c r="K10131" s="137">
        <v>42948</v>
      </c>
      <c r="L10131" s="137">
        <v>44197</v>
      </c>
      <c r="M10131" s="144">
        <f>H10131/3.3</f>
        <v>34.545454545454547</v>
      </c>
      <c r="N10131" s="144">
        <f>I10131/M10131</f>
        <v>1408.7815789473684</v>
      </c>
    </row>
    <row r="10132" spans="1:14">
      <c r="A10132" s="143" t="s">
        <v>2829</v>
      </c>
      <c r="B10132" s="143" t="s">
        <v>6599</v>
      </c>
      <c r="C10132" s="143" t="s">
        <v>3163</v>
      </c>
      <c r="D10132" s="143" t="s">
        <v>4786</v>
      </c>
      <c r="E10132" s="143" t="s">
        <v>5013</v>
      </c>
      <c r="F10132" s="143" t="str">
        <f>IF(H10132&lt;=60,"소형",IF((H10132&gt;60)*(H10132&lt;=85)=1,"중소형",IF((H10132&gt;85)*(H10132&lt;=102)=1,"중형",IF((H10132&gt;102)*(H10132&lt;=135)=1,"중대형","대형"))))</f>
        <v>중대형</v>
      </c>
      <c r="G10132" s="143" t="s">
        <v>6610</v>
      </c>
      <c r="H10132" s="143">
        <v>128</v>
      </c>
      <c r="I10132" s="144">
        <v>66428</v>
      </c>
      <c r="J10132" s="143">
        <v>18</v>
      </c>
      <c r="K10132" s="137">
        <v>42948</v>
      </c>
      <c r="L10132" s="137">
        <v>44197</v>
      </c>
      <c r="M10132" s="144">
        <f>H10132/3.3</f>
        <v>38.787878787878789</v>
      </c>
      <c r="N10132" s="144">
        <f>I10132/M10132</f>
        <v>1712.596875</v>
      </c>
    </row>
    <row r="10133" spans="1:14">
      <c r="A10133" s="143" t="s">
        <v>2829</v>
      </c>
      <c r="B10133" s="143" t="s">
        <v>6611</v>
      </c>
      <c r="C10133" s="143" t="s">
        <v>3163</v>
      </c>
      <c r="D10133" s="143" t="s">
        <v>4786</v>
      </c>
      <c r="E10133" s="143" t="s">
        <v>4976</v>
      </c>
      <c r="F10133" s="143" t="str">
        <f>IF(H10133&lt;=60,"소형",IF((H10133&gt;60)*(H10133&lt;=85)=1,"중소형",IF((H10133&gt;85)*(H10133&lt;=102)=1,"중형",IF((H10133&gt;102)*(H10133&lt;=135)=1,"중대형","대형"))))</f>
        <v>중소형</v>
      </c>
      <c r="G10133" s="143" t="s">
        <v>3565</v>
      </c>
      <c r="H10133" s="143">
        <v>84</v>
      </c>
      <c r="I10133" s="144">
        <v>51640</v>
      </c>
      <c r="J10133" s="143">
        <v>75</v>
      </c>
      <c r="K10133" s="137">
        <v>42979</v>
      </c>
      <c r="L10133" s="137">
        <v>44197</v>
      </c>
      <c r="M10133" s="144">
        <f>H10133/3.3</f>
        <v>25.454545454545457</v>
      </c>
      <c r="N10133" s="144">
        <f>I10133/M10133</f>
        <v>2028.7142857142856</v>
      </c>
    </row>
    <row r="10134" spans="1:14">
      <c r="A10134" s="143" t="s">
        <v>2829</v>
      </c>
      <c r="B10134" s="143" t="s">
        <v>6611</v>
      </c>
      <c r="C10134" s="143" t="s">
        <v>3163</v>
      </c>
      <c r="D10134" s="143" t="s">
        <v>4786</v>
      </c>
      <c r="E10134" s="143" t="s">
        <v>4976</v>
      </c>
      <c r="F10134" s="143" t="str">
        <f>IF(H10134&lt;=60,"소형",IF((H10134&gt;60)*(H10134&lt;=85)=1,"중소형",IF((H10134&gt;85)*(H10134&lt;=102)=1,"중형",IF((H10134&gt;102)*(H10134&lt;=135)=1,"중대형","대형"))))</f>
        <v>중소형</v>
      </c>
      <c r="G10134" s="143" t="s">
        <v>5032</v>
      </c>
      <c r="H10134" s="143">
        <v>84</v>
      </c>
      <c r="I10134" s="144">
        <v>50960</v>
      </c>
      <c r="J10134" s="143">
        <v>113</v>
      </c>
      <c r="K10134" s="137">
        <v>42979</v>
      </c>
      <c r="L10134" s="137">
        <v>44197</v>
      </c>
      <c r="M10134" s="144">
        <f>H10134/3.3</f>
        <v>25.454545454545457</v>
      </c>
      <c r="N10134" s="144">
        <f>I10134/M10134</f>
        <v>2001.9999999999998</v>
      </c>
    </row>
    <row r="10135" spans="1:14">
      <c r="A10135" s="143" t="s">
        <v>2829</v>
      </c>
      <c r="B10135" s="143" t="s">
        <v>6611</v>
      </c>
      <c r="C10135" s="143" t="s">
        <v>3163</v>
      </c>
      <c r="D10135" s="143" t="s">
        <v>4786</v>
      </c>
      <c r="E10135" s="143" t="s">
        <v>4976</v>
      </c>
      <c r="F10135" s="143" t="str">
        <f>IF(H10135&lt;=60,"소형",IF((H10135&gt;60)*(H10135&lt;=85)=1,"중소형",IF((H10135&gt;85)*(H10135&lt;=102)=1,"중형",IF((H10135&gt;102)*(H10135&lt;=135)=1,"중대형","대형"))))</f>
        <v>중소형</v>
      </c>
      <c r="G10135" s="143" t="s">
        <v>3476</v>
      </c>
      <c r="H10135" s="143">
        <v>84</v>
      </c>
      <c r="I10135" s="144">
        <v>50710</v>
      </c>
      <c r="J10135" s="143">
        <v>72</v>
      </c>
      <c r="K10135" s="137">
        <v>42979</v>
      </c>
      <c r="L10135" s="137">
        <v>44197</v>
      </c>
      <c r="M10135" s="144">
        <f>H10135/3.3</f>
        <v>25.454545454545457</v>
      </c>
      <c r="N10135" s="144">
        <f>I10135/M10135</f>
        <v>1992.1785714285713</v>
      </c>
    </row>
    <row r="10136" spans="1:14">
      <c r="A10136" s="143" t="s">
        <v>2829</v>
      </c>
      <c r="B10136" s="143" t="s">
        <v>6611</v>
      </c>
      <c r="C10136" s="143" t="s">
        <v>3163</v>
      </c>
      <c r="D10136" s="143" t="s">
        <v>4786</v>
      </c>
      <c r="E10136" s="143" t="s">
        <v>4976</v>
      </c>
      <c r="F10136" s="143" t="str">
        <f>IF(H10136&lt;=60,"소형",IF((H10136&gt;60)*(H10136&lt;=85)=1,"중소형",IF((H10136&gt;85)*(H10136&lt;=102)=1,"중형",IF((H10136&gt;102)*(H10136&lt;=135)=1,"중대형","대형"))))</f>
        <v>중형</v>
      </c>
      <c r="G10136" s="143" t="s">
        <v>6612</v>
      </c>
      <c r="H10136" s="143">
        <v>99</v>
      </c>
      <c r="I10136" s="144">
        <v>55290</v>
      </c>
      <c r="J10136" s="143">
        <v>75</v>
      </c>
      <c r="K10136" s="137">
        <v>42979</v>
      </c>
      <c r="L10136" s="137">
        <v>44197</v>
      </c>
      <c r="M10136" s="144">
        <f>H10136/3.3</f>
        <v>30</v>
      </c>
      <c r="N10136" s="144">
        <f>I10136/M10136</f>
        <v>1843</v>
      </c>
    </row>
    <row r="10137" spans="1:14">
      <c r="A10137" s="143" t="s">
        <v>2829</v>
      </c>
      <c r="B10137" s="143" t="s">
        <v>6611</v>
      </c>
      <c r="C10137" s="143" t="s">
        <v>3163</v>
      </c>
      <c r="D10137" s="143" t="s">
        <v>4786</v>
      </c>
      <c r="E10137" s="143" t="s">
        <v>4976</v>
      </c>
      <c r="F10137" s="143" t="str">
        <f>IF(H10137&lt;=60,"소형",IF((H10137&gt;60)*(H10137&lt;=85)=1,"중소형",IF((H10137&gt;85)*(H10137&lt;=102)=1,"중형",IF((H10137&gt;102)*(H10137&lt;=135)=1,"중대형","대형"))))</f>
        <v>중형</v>
      </c>
      <c r="G10137" s="143" t="s">
        <v>5963</v>
      </c>
      <c r="H10137" s="143">
        <v>99</v>
      </c>
      <c r="I10137" s="144">
        <v>56620</v>
      </c>
      <c r="J10137" s="143">
        <v>113</v>
      </c>
      <c r="K10137" s="137">
        <v>42979</v>
      </c>
      <c r="L10137" s="137">
        <v>44197</v>
      </c>
      <c r="M10137" s="144">
        <f>H10137/3.3</f>
        <v>30</v>
      </c>
      <c r="N10137" s="144">
        <f>I10137/M10137</f>
        <v>1887.3333333333333</v>
      </c>
    </row>
    <row r="10138" spans="1:14">
      <c r="A10138" s="143" t="s">
        <v>2829</v>
      </c>
      <c r="B10138" s="143" t="s">
        <v>6611</v>
      </c>
      <c r="C10138" s="143" t="s">
        <v>3163</v>
      </c>
      <c r="D10138" s="143" t="s">
        <v>4786</v>
      </c>
      <c r="E10138" s="143" t="s">
        <v>4976</v>
      </c>
      <c r="F10138" s="143" t="str">
        <f>IF(H10138&lt;=60,"소형",IF((H10138&gt;60)*(H10138&lt;=85)=1,"중소형",IF((H10138&gt;85)*(H10138&lt;=102)=1,"중형",IF((H10138&gt;102)*(H10138&lt;=135)=1,"중대형","대형"))))</f>
        <v>중대형</v>
      </c>
      <c r="G10138" s="143" t="s">
        <v>6613</v>
      </c>
      <c r="H10138" s="143">
        <v>104</v>
      </c>
      <c r="I10138" s="144">
        <v>58260</v>
      </c>
      <c r="J10138" s="143">
        <v>259</v>
      </c>
      <c r="K10138" s="137">
        <v>42979</v>
      </c>
      <c r="L10138" s="137">
        <v>44197</v>
      </c>
      <c r="M10138" s="144">
        <f>H10138/3.3</f>
        <v>31.515151515151516</v>
      </c>
      <c r="N10138" s="144">
        <f>I10138/M10138</f>
        <v>1848.6346153846155</v>
      </c>
    </row>
    <row r="10139" spans="1:14">
      <c r="A10139" s="143" t="s">
        <v>2829</v>
      </c>
      <c r="B10139" s="143" t="s">
        <v>6611</v>
      </c>
      <c r="C10139" s="143" t="s">
        <v>3163</v>
      </c>
      <c r="D10139" s="143" t="s">
        <v>4786</v>
      </c>
      <c r="E10139" s="143" t="s">
        <v>4976</v>
      </c>
      <c r="F10139" s="143" t="str">
        <f>IF(H10139&lt;=60,"소형",IF((H10139&gt;60)*(H10139&lt;=85)=1,"중소형",IF((H10139&gt;85)*(H10139&lt;=102)=1,"중형",IF((H10139&gt;102)*(H10139&lt;=135)=1,"중대형","대형"))))</f>
        <v>중대형</v>
      </c>
      <c r="G10139" s="143" t="s">
        <v>4936</v>
      </c>
      <c r="H10139" s="143">
        <v>110</v>
      </c>
      <c r="I10139" s="144">
        <v>61110</v>
      </c>
      <c r="J10139" s="143">
        <v>260</v>
      </c>
      <c r="K10139" s="137">
        <v>42979</v>
      </c>
      <c r="L10139" s="137">
        <v>44197</v>
      </c>
      <c r="M10139" s="144">
        <f>H10139/3.3</f>
        <v>33.333333333333336</v>
      </c>
      <c r="N10139" s="144">
        <f>I10139/M10139</f>
        <v>1833.3</v>
      </c>
    </row>
    <row r="10140" spans="1:14">
      <c r="A10140" s="142" t="s">
        <v>2829</v>
      </c>
      <c r="B10140" s="142" t="s">
        <v>6614</v>
      </c>
      <c r="C10140" s="142" t="s">
        <v>3163</v>
      </c>
      <c r="D10140" s="142" t="s">
        <v>3278</v>
      </c>
      <c r="E10140" s="142" t="s">
        <v>3516</v>
      </c>
      <c r="F10140" s="143" t="str">
        <f>IF(H10140&lt;=60,"소형",IF((H10140&gt;60)*(H10140&lt;=85)=1,"중소형",IF((H10140&gt;85)*(H10140&lt;=102)=1,"중형",IF((H10140&gt;102)*(H10140&lt;=135)=1,"중대형","대형"))))</f>
        <v>소형</v>
      </c>
      <c r="G10140" s="142" t="s">
        <v>6615</v>
      </c>
      <c r="H10140" s="143">
        <v>56</v>
      </c>
      <c r="I10140" s="144">
        <v>31950</v>
      </c>
      <c r="J10140" s="143">
        <v>231</v>
      </c>
      <c r="K10140" s="137">
        <v>43040</v>
      </c>
      <c r="L10140" s="137">
        <v>44197</v>
      </c>
      <c r="M10140" s="144">
        <f>H10140/3.3</f>
        <v>16.969696969696969</v>
      </c>
      <c r="N10140" s="144">
        <f>I10140/M10140</f>
        <v>1882.7678571428573</v>
      </c>
    </row>
    <row r="10141" spans="1:14">
      <c r="A10141" s="142" t="s">
        <v>2829</v>
      </c>
      <c r="B10141" s="142" t="s">
        <v>6614</v>
      </c>
      <c r="C10141" s="142" t="s">
        <v>3163</v>
      </c>
      <c r="D10141" s="142" t="s">
        <v>3278</v>
      </c>
      <c r="E10141" s="142" t="s">
        <v>3516</v>
      </c>
      <c r="F10141" s="143" t="str">
        <f>IF(H10141&lt;=60,"소형",IF((H10141&gt;60)*(H10141&lt;=85)=1,"중소형",IF((H10141&gt;85)*(H10141&lt;=102)=1,"중형",IF((H10141&gt;102)*(H10141&lt;=135)=1,"중대형","대형"))))</f>
        <v>소형</v>
      </c>
      <c r="G10141" s="142" t="s">
        <v>6616</v>
      </c>
      <c r="H10141" s="143">
        <v>59</v>
      </c>
      <c r="I10141" s="144">
        <v>32330</v>
      </c>
      <c r="J10141" s="143">
        <v>232</v>
      </c>
      <c r="K10141" s="137">
        <v>43040</v>
      </c>
      <c r="L10141" s="137">
        <v>44197</v>
      </c>
      <c r="M10141" s="144">
        <f>H10141/3.3</f>
        <v>17.878787878787879</v>
      </c>
      <c r="N10141" s="144">
        <f>I10141/M10141</f>
        <v>1808.2881355932204</v>
      </c>
    </row>
    <row r="10142" spans="1:14">
      <c r="A10142" s="142" t="s">
        <v>2829</v>
      </c>
      <c r="B10142" s="142" t="s">
        <v>6617</v>
      </c>
      <c r="C10142" s="142" t="s">
        <v>3156</v>
      </c>
      <c r="D10142" s="142" t="s">
        <v>3408</v>
      </c>
      <c r="E10142" s="142" t="s">
        <v>6618</v>
      </c>
      <c r="F10142" s="143" t="str">
        <f>IF(H10142&lt;=60,"소형",IF((H10142&gt;60)*(H10142&lt;=85)=1,"중소형",IF((H10142&gt;85)*(H10142&lt;=102)=1,"중형",IF((H10142&gt;102)*(H10142&lt;=135)=1,"중대형","대형"))))</f>
        <v>소형</v>
      </c>
      <c r="G10142" s="142" t="s">
        <v>6619</v>
      </c>
      <c r="H10142" s="143">
        <v>60</v>
      </c>
      <c r="I10142" s="144">
        <v>24250</v>
      </c>
      <c r="J10142" s="143">
        <v>72</v>
      </c>
      <c r="K10142" s="137">
        <v>43070</v>
      </c>
      <c r="L10142" s="137">
        <v>44197</v>
      </c>
      <c r="M10142" s="144">
        <f>H10142/3.3</f>
        <v>18.181818181818183</v>
      </c>
      <c r="N10142" s="144">
        <f>I10142/M10142</f>
        <v>1333.7499999999998</v>
      </c>
    </row>
    <row r="10143" spans="1:14">
      <c r="A10143" s="142" t="s">
        <v>2829</v>
      </c>
      <c r="B10143" s="142" t="s">
        <v>6617</v>
      </c>
      <c r="C10143" s="142" t="s">
        <v>3156</v>
      </c>
      <c r="D10143" s="142" t="s">
        <v>3408</v>
      </c>
      <c r="E10143" s="142" t="s">
        <v>6618</v>
      </c>
      <c r="F10143" s="143" t="str">
        <f>IF(H10143&lt;=60,"소형",IF((H10143&gt;60)*(H10143&lt;=85)=1,"중소형",IF((H10143&gt;85)*(H10143&lt;=102)=1,"중형",IF((H10143&gt;102)*(H10143&lt;=135)=1,"중대형","대형"))))</f>
        <v>중소형</v>
      </c>
      <c r="G10143" s="142" t="s">
        <v>6514</v>
      </c>
      <c r="H10143" s="143">
        <v>84</v>
      </c>
      <c r="I10143" s="144">
        <v>32950</v>
      </c>
      <c r="J10143" s="143">
        <v>144</v>
      </c>
      <c r="K10143" s="137">
        <v>43070</v>
      </c>
      <c r="L10143" s="137">
        <v>44197</v>
      </c>
      <c r="M10143" s="144">
        <f>H10143/3.3</f>
        <v>25.454545454545457</v>
      </c>
      <c r="N10143" s="144">
        <f>I10143/M10143</f>
        <v>1294.4642857142856</v>
      </c>
    </row>
    <row r="10144" spans="1:14">
      <c r="A10144" s="142" t="s">
        <v>2829</v>
      </c>
      <c r="B10144" s="142" t="s">
        <v>6617</v>
      </c>
      <c r="C10144" s="142" t="s">
        <v>3156</v>
      </c>
      <c r="D10144" s="142" t="s">
        <v>3408</v>
      </c>
      <c r="E10144" s="142" t="s">
        <v>6618</v>
      </c>
      <c r="F10144" s="143" t="str">
        <f>IF(H10144&lt;=60,"소형",IF((H10144&gt;60)*(H10144&lt;=85)=1,"중소형",IF((H10144&gt;85)*(H10144&lt;=102)=1,"중형",IF((H10144&gt;102)*(H10144&lt;=135)=1,"중대형","대형"))))</f>
        <v>중소형</v>
      </c>
      <c r="G10144" s="142" t="s">
        <v>4841</v>
      </c>
      <c r="H10144" s="143">
        <v>84</v>
      </c>
      <c r="I10144" s="144">
        <v>32850</v>
      </c>
      <c r="J10144" s="143">
        <v>72</v>
      </c>
      <c r="K10144" s="137">
        <v>43070</v>
      </c>
      <c r="L10144" s="137">
        <v>44197</v>
      </c>
      <c r="M10144" s="144">
        <f>H10144/3.3</f>
        <v>25.454545454545457</v>
      </c>
      <c r="N10144" s="144">
        <f>I10144/M10144</f>
        <v>1290.5357142857142</v>
      </c>
    </row>
    <row r="10145" spans="1:14">
      <c r="A10145" s="142" t="s">
        <v>2829</v>
      </c>
      <c r="B10145" s="142" t="s">
        <v>6617</v>
      </c>
      <c r="C10145" s="142" t="s">
        <v>3156</v>
      </c>
      <c r="D10145" s="142" t="s">
        <v>3408</v>
      </c>
      <c r="E10145" s="142" t="s">
        <v>6618</v>
      </c>
      <c r="F10145" s="143" t="str">
        <f>IF(H10145&lt;=60,"소형",IF((H10145&gt;60)*(H10145&lt;=85)=1,"중소형",IF((H10145&gt;85)*(H10145&lt;=102)=1,"중형",IF((H10145&gt;102)*(H10145&lt;=135)=1,"중대형","대형"))))</f>
        <v>중소형</v>
      </c>
      <c r="G10145" s="142" t="s">
        <v>3396</v>
      </c>
      <c r="H10145" s="143">
        <v>84</v>
      </c>
      <c r="I10145" s="144">
        <v>32750</v>
      </c>
      <c r="J10145" s="143">
        <v>72</v>
      </c>
      <c r="K10145" s="137">
        <v>43070</v>
      </c>
      <c r="L10145" s="137">
        <v>44197</v>
      </c>
      <c r="M10145" s="144">
        <f>H10145/3.3</f>
        <v>25.454545454545457</v>
      </c>
      <c r="N10145" s="144">
        <f>I10145/M10145</f>
        <v>1286.6071428571427</v>
      </c>
    </row>
    <row r="10146" spans="1:14">
      <c r="A10146" s="142" t="s">
        <v>2829</v>
      </c>
      <c r="B10146" s="142" t="s">
        <v>6785</v>
      </c>
      <c r="C10146" s="142" t="s">
        <v>3156</v>
      </c>
      <c r="D10146" s="142" t="s">
        <v>3636</v>
      </c>
      <c r="E10146" s="142" t="s">
        <v>6786</v>
      </c>
      <c r="F10146" s="143" t="str">
        <f>IF(H10146&lt;=60,"소형",IF((H10146&gt;60)*(H10146&lt;=85)=1,"중소형",IF((H10146&gt;85)*(H10146&lt;=102)=1,"중형",IF((H10146&gt;102)*(H10146&lt;=135)=1,"중대형","대형"))))</f>
        <v>중소형</v>
      </c>
      <c r="G10146" s="142" t="s">
        <v>6787</v>
      </c>
      <c r="H10146" s="143">
        <v>75</v>
      </c>
      <c r="I10146" s="144">
        <v>28800</v>
      </c>
      <c r="J10146" s="143">
        <v>98</v>
      </c>
      <c r="K10146" s="137">
        <v>43070</v>
      </c>
      <c r="L10146" s="137">
        <v>44197</v>
      </c>
      <c r="M10146" s="144">
        <f>H10146/3.3</f>
        <v>22.72727272727273</v>
      </c>
      <c r="N10146" s="144">
        <f>I10146/M10146</f>
        <v>1267.1999999999998</v>
      </c>
    </row>
    <row r="10147" spans="1:14">
      <c r="A10147" s="142" t="s">
        <v>2829</v>
      </c>
      <c r="B10147" s="142" t="s">
        <v>6785</v>
      </c>
      <c r="C10147" s="142" t="s">
        <v>3156</v>
      </c>
      <c r="D10147" s="142" t="s">
        <v>3636</v>
      </c>
      <c r="E10147" s="142" t="s">
        <v>6786</v>
      </c>
      <c r="F10147" s="143" t="str">
        <f>IF(H10147&lt;=60,"소형",IF((H10147&gt;60)*(H10147&lt;=85)=1,"중소형",IF((H10147&gt;85)*(H10147&lt;=102)=1,"중형",IF((H10147&gt;102)*(H10147&lt;=135)=1,"중대형","대형"))))</f>
        <v>중소형</v>
      </c>
      <c r="G10147" s="142" t="s">
        <v>3622</v>
      </c>
      <c r="H10147" s="143">
        <v>84</v>
      </c>
      <c r="I10147" s="144">
        <v>31400</v>
      </c>
      <c r="J10147" s="143">
        <v>132</v>
      </c>
      <c r="K10147" s="137">
        <v>43070</v>
      </c>
      <c r="L10147" s="137">
        <v>44197</v>
      </c>
      <c r="M10147" s="144">
        <f>H10147/3.3</f>
        <v>25.454545454545457</v>
      </c>
      <c r="N10147" s="144">
        <f>I10147/M10147</f>
        <v>1233.5714285714284</v>
      </c>
    </row>
    <row r="10148" spans="1:14">
      <c r="A10148" s="142" t="s">
        <v>2829</v>
      </c>
      <c r="B10148" s="142" t="s">
        <v>6785</v>
      </c>
      <c r="C10148" s="142" t="s">
        <v>3156</v>
      </c>
      <c r="D10148" s="142" t="s">
        <v>3636</v>
      </c>
      <c r="E10148" s="142" t="s">
        <v>6786</v>
      </c>
      <c r="F10148" s="143" t="str">
        <f>IF(H10148&lt;=60,"소형",IF((H10148&gt;60)*(H10148&lt;=85)=1,"중소형",IF((H10148&gt;85)*(H10148&lt;=102)=1,"중형",IF((H10148&gt;102)*(H10148&lt;=135)=1,"중대형","대형"))))</f>
        <v>중소형</v>
      </c>
      <c r="G10148" s="142" t="s">
        <v>4841</v>
      </c>
      <c r="H10148" s="143">
        <v>84</v>
      </c>
      <c r="I10148" s="144">
        <v>31400</v>
      </c>
      <c r="J10148" s="143">
        <v>98</v>
      </c>
      <c r="K10148" s="137">
        <v>43070</v>
      </c>
      <c r="L10148" s="137">
        <v>44197</v>
      </c>
      <c r="M10148" s="144">
        <f>H10148/3.3</f>
        <v>25.454545454545457</v>
      </c>
      <c r="N10148" s="144">
        <f>I10148/M10148</f>
        <v>1233.5714285714284</v>
      </c>
    </row>
    <row r="10149" spans="1:14">
      <c r="A10149" s="142" t="s">
        <v>2829</v>
      </c>
      <c r="B10149" s="142" t="s">
        <v>6785</v>
      </c>
      <c r="C10149" s="142" t="s">
        <v>3156</v>
      </c>
      <c r="D10149" s="142" t="s">
        <v>3636</v>
      </c>
      <c r="E10149" s="142" t="s">
        <v>6786</v>
      </c>
      <c r="F10149" s="143" t="str">
        <f>IF(H10149&lt;=60,"소형",IF((H10149&gt;60)*(H10149&lt;=85)=1,"중소형",IF((H10149&gt;85)*(H10149&lt;=102)=1,"중형",IF((H10149&gt;102)*(H10149&lt;=135)=1,"중대형","대형"))))</f>
        <v>중대형</v>
      </c>
      <c r="G10149" s="142" t="s">
        <v>6788</v>
      </c>
      <c r="H10149" s="143">
        <v>109</v>
      </c>
      <c r="I10149" s="144">
        <v>42000</v>
      </c>
      <c r="J10149" s="143">
        <v>66</v>
      </c>
      <c r="K10149" s="137">
        <v>43070</v>
      </c>
      <c r="L10149" s="137">
        <v>44197</v>
      </c>
      <c r="M10149" s="144">
        <f>H10149/3.3</f>
        <v>33.030303030303031</v>
      </c>
      <c r="N10149" s="144">
        <f>I10149/M10149</f>
        <v>1271.559633027523</v>
      </c>
    </row>
    <row r="10150" spans="1:14">
      <c r="A10150" s="142" t="s">
        <v>2829</v>
      </c>
      <c r="B10150" s="142" t="s">
        <v>6866</v>
      </c>
      <c r="C10150" s="142" t="s">
        <v>3163</v>
      </c>
      <c r="D10150" s="142" t="s">
        <v>3278</v>
      </c>
      <c r="E10150" s="142" t="s">
        <v>3930</v>
      </c>
      <c r="F10150" s="143" t="str">
        <f>IF(H10150&lt;=60,"소형",IF((H10150&gt;60)*(H10150&lt;=85)=1,"중소형",IF((H10150&gt;85)*(H10150&lt;=102)=1,"중형",IF((H10150&gt;102)*(H10150&lt;=135)=1,"중대형","대형"))))</f>
        <v>소형</v>
      </c>
      <c r="G10150" s="142" t="s">
        <v>6867</v>
      </c>
      <c r="H10150" s="143">
        <v>54</v>
      </c>
      <c r="I10150" s="144">
        <v>32760</v>
      </c>
      <c r="J10150" s="143">
        <v>111</v>
      </c>
      <c r="K10150" s="137">
        <v>43101</v>
      </c>
      <c r="L10150" s="137">
        <v>44197</v>
      </c>
      <c r="M10150" s="144">
        <f>H10150/3.3</f>
        <v>16.363636363636363</v>
      </c>
      <c r="N10150" s="144">
        <f>I10150/M10150</f>
        <v>2002</v>
      </c>
    </row>
    <row r="10151" spans="1:14">
      <c r="A10151" s="142" t="s">
        <v>2829</v>
      </c>
      <c r="B10151" s="142" t="s">
        <v>6866</v>
      </c>
      <c r="C10151" s="142" t="s">
        <v>3163</v>
      </c>
      <c r="D10151" s="142" t="s">
        <v>3278</v>
      </c>
      <c r="E10151" s="142" t="s">
        <v>3930</v>
      </c>
      <c r="F10151" s="143" t="str">
        <f>IF(H10151&lt;=60,"소형",IF((H10151&gt;60)*(H10151&lt;=85)=1,"중소형",IF((H10151&gt;85)*(H10151&lt;=102)=1,"중형",IF((H10151&gt;102)*(H10151&lt;=135)=1,"중대형","대형"))))</f>
        <v>소형</v>
      </c>
      <c r="G10151" s="142" t="s">
        <v>6868</v>
      </c>
      <c r="H10151" s="143">
        <v>54</v>
      </c>
      <c r="I10151" s="144">
        <v>32690</v>
      </c>
      <c r="J10151" s="143">
        <v>111</v>
      </c>
      <c r="K10151" s="137">
        <v>43101</v>
      </c>
      <c r="L10151" s="137">
        <v>44197</v>
      </c>
      <c r="M10151" s="144">
        <f>H10151/3.3</f>
        <v>16.363636363636363</v>
      </c>
      <c r="N10151" s="144">
        <f>I10151/M10151</f>
        <v>1997.7222222222222</v>
      </c>
    </row>
    <row r="10152" spans="1:14">
      <c r="A10152" s="142" t="s">
        <v>2829</v>
      </c>
      <c r="B10152" s="142" t="s">
        <v>6866</v>
      </c>
      <c r="C10152" s="142" t="s">
        <v>3163</v>
      </c>
      <c r="D10152" s="142" t="s">
        <v>3278</v>
      </c>
      <c r="E10152" s="142" t="s">
        <v>3930</v>
      </c>
      <c r="F10152" s="143" t="str">
        <f>IF(H10152&lt;=60,"소형",IF((H10152&gt;60)*(H10152&lt;=85)=1,"중소형",IF((H10152&gt;85)*(H10152&lt;=102)=1,"중형",IF((H10152&gt;102)*(H10152&lt;=135)=1,"중대형","대형"))))</f>
        <v>소형</v>
      </c>
      <c r="G10152" s="142" t="s">
        <v>5956</v>
      </c>
      <c r="H10152" s="143">
        <v>54</v>
      </c>
      <c r="I10152" s="144">
        <v>33420</v>
      </c>
      <c r="J10152" s="143">
        <v>110</v>
      </c>
      <c r="K10152" s="137">
        <v>43101</v>
      </c>
      <c r="L10152" s="137">
        <v>44197</v>
      </c>
      <c r="M10152" s="144">
        <f>H10152/3.3</f>
        <v>16.363636363636363</v>
      </c>
      <c r="N10152" s="144">
        <f>I10152/M10152</f>
        <v>2042.3333333333335</v>
      </c>
    </row>
    <row r="10153" spans="1:14">
      <c r="A10153" s="142" t="s">
        <v>2829</v>
      </c>
      <c r="B10153" s="142" t="s">
        <v>6866</v>
      </c>
      <c r="C10153" s="142" t="s">
        <v>3163</v>
      </c>
      <c r="D10153" s="142" t="s">
        <v>3278</v>
      </c>
      <c r="E10153" s="142" t="s">
        <v>3930</v>
      </c>
      <c r="F10153" s="143" t="str">
        <f>IF(H10153&lt;=60,"소형",IF((H10153&gt;60)*(H10153&lt;=85)=1,"중소형",IF((H10153&gt;85)*(H10153&lt;=102)=1,"중형",IF((H10153&gt;102)*(H10153&lt;=135)=1,"중대형","대형"))))</f>
        <v>소형</v>
      </c>
      <c r="G10153" s="142" t="s">
        <v>6869</v>
      </c>
      <c r="H10153" s="143">
        <v>54</v>
      </c>
      <c r="I10153" s="144">
        <v>31490</v>
      </c>
      <c r="J10153" s="143">
        <v>111</v>
      </c>
      <c r="K10153" s="137">
        <v>43101</v>
      </c>
      <c r="L10153" s="137">
        <v>44197</v>
      </c>
      <c r="M10153" s="144">
        <f>H10153/3.3</f>
        <v>16.363636363636363</v>
      </c>
      <c r="N10153" s="144">
        <f>I10153/M10153</f>
        <v>1924.3888888888889</v>
      </c>
    </row>
    <row r="10154" spans="1:14">
      <c r="A10154" s="142" t="s">
        <v>2829</v>
      </c>
      <c r="B10154" s="142" t="s">
        <v>7083</v>
      </c>
      <c r="C10154" s="142" t="s">
        <v>3163</v>
      </c>
      <c r="D10154" s="142" t="s">
        <v>6911</v>
      </c>
      <c r="E10154" s="142" t="s">
        <v>7084</v>
      </c>
      <c r="F10154" s="143" t="str">
        <f>IF(H10154&lt;=60,"소형",IF((H10154&gt;60)*(H10154&lt;=85)=1,"중소형",IF((H10154&gt;85)*(H10154&lt;=102)=1,"중형",IF((H10154&gt;102)*(H10154&lt;=135)=1,"중대형","대형"))))</f>
        <v>소형</v>
      </c>
      <c r="G10154" s="142" t="s">
        <v>7085</v>
      </c>
      <c r="H10154" s="143">
        <v>35</v>
      </c>
      <c r="I10154" s="139" t="s">
        <v>3211</v>
      </c>
      <c r="J10154" s="143">
        <v>62</v>
      </c>
      <c r="K10154" s="137">
        <v>43160</v>
      </c>
      <c r="L10154" s="137">
        <v>44197</v>
      </c>
      <c r="M10154" s="144">
        <f>H10154/3.3</f>
        <v>10.606060606060607</v>
      </c>
      <c r="N10154" s="144" t="e">
        <f>I10154/M10154</f>
        <v>#VALUE!</v>
      </c>
    </row>
    <row r="10155" spans="1:14">
      <c r="A10155" s="142" t="s">
        <v>2829</v>
      </c>
      <c r="B10155" s="142" t="s">
        <v>7083</v>
      </c>
      <c r="C10155" s="142" t="s">
        <v>3163</v>
      </c>
      <c r="D10155" s="142" t="s">
        <v>6911</v>
      </c>
      <c r="E10155" s="142" t="s">
        <v>7084</v>
      </c>
      <c r="F10155" s="143" t="str">
        <f>IF(H10155&lt;=60,"소형",IF((H10155&gt;60)*(H10155&lt;=85)=1,"중소형",IF((H10155&gt;85)*(H10155&lt;=102)=1,"중형",IF((H10155&gt;102)*(H10155&lt;=135)=1,"중대형","대형"))))</f>
        <v>소형</v>
      </c>
      <c r="G10155" s="142" t="s">
        <v>7086</v>
      </c>
      <c r="H10155" s="143">
        <v>46</v>
      </c>
      <c r="I10155" s="139" t="s">
        <v>3211</v>
      </c>
      <c r="J10155" s="143">
        <v>60</v>
      </c>
      <c r="K10155" s="137">
        <v>43160</v>
      </c>
      <c r="L10155" s="137">
        <v>44197</v>
      </c>
      <c r="M10155" s="144">
        <f>H10155/3.3</f>
        <v>13.939393939393939</v>
      </c>
      <c r="N10155" s="144" t="e">
        <f>I10155/M10155</f>
        <v>#VALUE!</v>
      </c>
    </row>
    <row r="10156" spans="1:14">
      <c r="A10156" s="142" t="s">
        <v>2829</v>
      </c>
      <c r="B10156" s="142" t="s">
        <v>7083</v>
      </c>
      <c r="C10156" s="142" t="s">
        <v>3163</v>
      </c>
      <c r="D10156" s="142" t="s">
        <v>6911</v>
      </c>
      <c r="E10156" s="142" t="s">
        <v>7084</v>
      </c>
      <c r="F10156" s="143" t="str">
        <f>IF(H10156&lt;=60,"소형",IF((H10156&gt;60)*(H10156&lt;=85)=1,"중소형",IF((H10156&gt;85)*(H10156&lt;=102)=1,"중형",IF((H10156&gt;102)*(H10156&lt;=135)=1,"중대형","대형"))))</f>
        <v>소형</v>
      </c>
      <c r="G10156" s="142" t="s">
        <v>6154</v>
      </c>
      <c r="H10156" s="143">
        <v>59</v>
      </c>
      <c r="I10156" s="144">
        <v>86290</v>
      </c>
      <c r="J10156" s="143">
        <v>457</v>
      </c>
      <c r="K10156" s="137">
        <v>43160</v>
      </c>
      <c r="L10156" s="137">
        <v>44197</v>
      </c>
      <c r="M10156" s="144">
        <f>H10156/3.3</f>
        <v>17.878787878787879</v>
      </c>
      <c r="N10156" s="144">
        <f>I10156/M10156</f>
        <v>4826.3898305084749</v>
      </c>
    </row>
    <row r="10157" spans="1:14">
      <c r="A10157" s="142" t="s">
        <v>2829</v>
      </c>
      <c r="B10157" s="142" t="s">
        <v>7083</v>
      </c>
      <c r="C10157" s="142" t="s">
        <v>3163</v>
      </c>
      <c r="D10157" s="142" t="s">
        <v>6911</v>
      </c>
      <c r="E10157" s="142" t="s">
        <v>7084</v>
      </c>
      <c r="F10157" s="143" t="str">
        <f>IF(H10157&lt;=60,"소형",IF((H10157&gt;60)*(H10157&lt;=85)=1,"중소형",IF((H10157&gt;85)*(H10157&lt;=102)=1,"중형",IF((H10157&gt;102)*(H10157&lt;=135)=1,"중대형","대형"))))</f>
        <v>소형</v>
      </c>
      <c r="G10157" s="142" t="s">
        <v>7087</v>
      </c>
      <c r="H10157" s="143">
        <v>59</v>
      </c>
      <c r="I10157" s="144">
        <v>83340</v>
      </c>
      <c r="J10157" s="143">
        <v>9</v>
      </c>
      <c r="K10157" s="137">
        <v>43160</v>
      </c>
      <c r="L10157" s="137">
        <v>44197</v>
      </c>
      <c r="M10157" s="144">
        <f>H10157/3.3</f>
        <v>17.878787878787879</v>
      </c>
      <c r="N10157" s="144">
        <f>I10157/M10157</f>
        <v>4661.3898305084749</v>
      </c>
    </row>
    <row r="10158" spans="1:14">
      <c r="A10158" s="142" t="s">
        <v>2829</v>
      </c>
      <c r="B10158" s="142" t="s">
        <v>7083</v>
      </c>
      <c r="C10158" s="142" t="s">
        <v>3163</v>
      </c>
      <c r="D10158" s="142" t="s">
        <v>6911</v>
      </c>
      <c r="E10158" s="142" t="s">
        <v>7084</v>
      </c>
      <c r="F10158" s="143" t="str">
        <f>IF(H10158&lt;=60,"소형",IF((H10158&gt;60)*(H10158&lt;=85)=1,"중소형",IF((H10158&gt;85)*(H10158&lt;=102)=1,"중형",IF((H10158&gt;102)*(H10158&lt;=135)=1,"중대형","대형"))))</f>
        <v>소형</v>
      </c>
      <c r="G10158" s="142" t="s">
        <v>5711</v>
      </c>
      <c r="H10158" s="143">
        <v>59</v>
      </c>
      <c r="I10158" s="144">
        <v>86060</v>
      </c>
      <c r="J10158" s="143">
        <v>198</v>
      </c>
      <c r="K10158" s="137">
        <v>43160</v>
      </c>
      <c r="L10158" s="137">
        <v>44197</v>
      </c>
      <c r="M10158" s="144">
        <f>H10158/3.3</f>
        <v>17.878787878787879</v>
      </c>
      <c r="N10158" s="144">
        <f>I10158/M10158</f>
        <v>4813.5254237288136</v>
      </c>
    </row>
    <row r="10159" spans="1:14">
      <c r="A10159" s="142" t="s">
        <v>2829</v>
      </c>
      <c r="B10159" s="142" t="s">
        <v>7083</v>
      </c>
      <c r="C10159" s="142" t="s">
        <v>3163</v>
      </c>
      <c r="D10159" s="142" t="s">
        <v>6911</v>
      </c>
      <c r="E10159" s="142" t="s">
        <v>7084</v>
      </c>
      <c r="F10159" s="143" t="str">
        <f>IF(H10159&lt;=60,"소형",IF((H10159&gt;60)*(H10159&lt;=85)=1,"중소형",IF((H10159&gt;85)*(H10159&lt;=102)=1,"중형",IF((H10159&gt;102)*(H10159&lt;=135)=1,"중대형","대형"))))</f>
        <v>소형</v>
      </c>
      <c r="G10159" s="142" t="s">
        <v>7088</v>
      </c>
      <c r="H10159" s="143">
        <v>59</v>
      </c>
      <c r="I10159" s="144">
        <v>85300</v>
      </c>
      <c r="J10159" s="143">
        <v>82</v>
      </c>
      <c r="K10159" s="137">
        <v>43160</v>
      </c>
      <c r="L10159" s="137">
        <v>44197</v>
      </c>
      <c r="M10159" s="144">
        <f>H10159/3.3</f>
        <v>17.878787878787879</v>
      </c>
      <c r="N10159" s="144">
        <f>I10159/M10159</f>
        <v>4771.0169491525421</v>
      </c>
    </row>
    <row r="10160" spans="1:14">
      <c r="A10160" s="142" t="s">
        <v>2829</v>
      </c>
      <c r="B10160" s="142" t="s">
        <v>7083</v>
      </c>
      <c r="C10160" s="142" t="s">
        <v>3163</v>
      </c>
      <c r="D10160" s="142" t="s">
        <v>6911</v>
      </c>
      <c r="E10160" s="142" t="s">
        <v>7084</v>
      </c>
      <c r="F10160" s="143" t="str">
        <f>IF(H10160&lt;=60,"소형",IF((H10160&gt;60)*(H10160&lt;=85)=1,"중소형",IF((H10160&gt;85)*(H10160&lt;=102)=1,"중형",IF((H10160&gt;102)*(H10160&lt;=135)=1,"중대형","대형"))))</f>
        <v>중소형</v>
      </c>
      <c r="G10160" s="142" t="s">
        <v>6514</v>
      </c>
      <c r="H10160" s="143">
        <v>84</v>
      </c>
      <c r="I10160" s="144">
        <v>110200</v>
      </c>
      <c r="J10160" s="143">
        <v>785</v>
      </c>
      <c r="K10160" s="137">
        <v>43160</v>
      </c>
      <c r="L10160" s="137">
        <v>44197</v>
      </c>
      <c r="M10160" s="144">
        <f>H10160/3.3</f>
        <v>25.454545454545457</v>
      </c>
      <c r="N10160" s="144">
        <f>I10160/M10160</f>
        <v>4329.2857142857138</v>
      </c>
    </row>
    <row r="10161" spans="1:14">
      <c r="A10161" s="142" t="s">
        <v>2829</v>
      </c>
      <c r="B10161" s="142" t="s">
        <v>7083</v>
      </c>
      <c r="C10161" s="142" t="s">
        <v>3163</v>
      </c>
      <c r="D10161" s="142" t="s">
        <v>6911</v>
      </c>
      <c r="E10161" s="142" t="s">
        <v>7084</v>
      </c>
      <c r="F10161" s="143" t="str">
        <f>IF(H10161&lt;=60,"소형",IF((H10161&gt;60)*(H10161&lt;=85)=1,"중소형",IF((H10161&gt;85)*(H10161&lt;=102)=1,"중형",IF((H10161&gt;102)*(H10161&lt;=135)=1,"중대형","대형"))))</f>
        <v>중소형</v>
      </c>
      <c r="G10161" s="142" t="s">
        <v>6133</v>
      </c>
      <c r="H10161" s="143">
        <v>84</v>
      </c>
      <c r="I10161" s="144">
        <v>104960</v>
      </c>
      <c r="J10161" s="143">
        <v>45</v>
      </c>
      <c r="K10161" s="137">
        <v>43160</v>
      </c>
      <c r="L10161" s="137">
        <v>44197</v>
      </c>
      <c r="M10161" s="144">
        <f>H10161/3.3</f>
        <v>25.454545454545457</v>
      </c>
      <c r="N10161" s="144">
        <f>I10161/M10161</f>
        <v>4123.4285714285706</v>
      </c>
    </row>
    <row r="10162" spans="1:14">
      <c r="A10162" s="142" t="s">
        <v>2829</v>
      </c>
      <c r="B10162" s="142" t="s">
        <v>7083</v>
      </c>
      <c r="C10162" s="142" t="s">
        <v>3163</v>
      </c>
      <c r="D10162" s="142" t="s">
        <v>6911</v>
      </c>
      <c r="E10162" s="142" t="s">
        <v>7084</v>
      </c>
      <c r="F10162" s="143" t="str">
        <f>IF(H10162&lt;=60,"소형",IF((H10162&gt;60)*(H10162&lt;=85)=1,"중소형",IF((H10162&gt;85)*(H10162&lt;=102)=1,"중형",IF((H10162&gt;102)*(H10162&lt;=135)=1,"중대형","대형"))))</f>
        <v>중소형</v>
      </c>
      <c r="G10162" s="142" t="s">
        <v>5821</v>
      </c>
      <c r="H10162" s="143">
        <v>84</v>
      </c>
      <c r="I10162" s="144">
        <v>102860</v>
      </c>
      <c r="J10162" s="143">
        <v>98</v>
      </c>
      <c r="K10162" s="137">
        <v>43160</v>
      </c>
      <c r="L10162" s="137">
        <v>44197</v>
      </c>
      <c r="M10162" s="144">
        <f>H10162/3.3</f>
        <v>25.454545454545457</v>
      </c>
      <c r="N10162" s="144">
        <f>I10162/M10162</f>
        <v>4040.9285714285711</v>
      </c>
    </row>
    <row r="10163" spans="1:14">
      <c r="A10163" s="142" t="s">
        <v>2829</v>
      </c>
      <c r="B10163" s="142" t="s">
        <v>7083</v>
      </c>
      <c r="C10163" s="142" t="s">
        <v>3163</v>
      </c>
      <c r="D10163" s="142" t="s">
        <v>6911</v>
      </c>
      <c r="E10163" s="142" t="s">
        <v>7084</v>
      </c>
      <c r="F10163" s="143" t="str">
        <f>IF(H10163&lt;=60,"소형",IF((H10163&gt;60)*(H10163&lt;=85)=1,"중소형",IF((H10163&gt;85)*(H10163&lt;=102)=1,"중형",IF((H10163&gt;102)*(H10163&lt;=135)=1,"중대형","대형"))))</f>
        <v>중소형</v>
      </c>
      <c r="G10163" s="142" t="s">
        <v>6095</v>
      </c>
      <c r="H10163" s="143">
        <v>84</v>
      </c>
      <c r="I10163" s="144">
        <v>107680</v>
      </c>
      <c r="J10163" s="143">
        <v>83</v>
      </c>
      <c r="K10163" s="137">
        <v>43160</v>
      </c>
      <c r="L10163" s="137">
        <v>44197</v>
      </c>
      <c r="M10163" s="144">
        <f>H10163/3.3</f>
        <v>25.454545454545457</v>
      </c>
      <c r="N10163" s="144">
        <f>I10163/M10163</f>
        <v>4230.2857142857138</v>
      </c>
    </row>
    <row r="10164" spans="1:14">
      <c r="A10164" s="142" t="s">
        <v>2829</v>
      </c>
      <c r="B10164" s="142" t="s">
        <v>7083</v>
      </c>
      <c r="C10164" s="142" t="s">
        <v>3163</v>
      </c>
      <c r="D10164" s="142" t="s">
        <v>6911</v>
      </c>
      <c r="E10164" s="142" t="s">
        <v>7084</v>
      </c>
      <c r="F10164" s="143" t="str">
        <f>IF(H10164&lt;=60,"소형",IF((H10164&gt;60)*(H10164&lt;=85)=1,"중소형",IF((H10164&gt;85)*(H10164&lt;=102)=1,"중형",IF((H10164&gt;102)*(H10164&lt;=135)=1,"중대형","대형"))))</f>
        <v>중형</v>
      </c>
      <c r="G10164" s="142" t="s">
        <v>6649</v>
      </c>
      <c r="H10164" s="143">
        <v>99</v>
      </c>
      <c r="I10164" s="144">
        <v>115340</v>
      </c>
      <c r="J10164" s="143">
        <v>69</v>
      </c>
      <c r="K10164" s="137">
        <v>43160</v>
      </c>
      <c r="L10164" s="137">
        <v>44197</v>
      </c>
      <c r="M10164" s="144">
        <f>H10164/3.3</f>
        <v>30</v>
      </c>
      <c r="N10164" s="144">
        <f>I10164/M10164</f>
        <v>3844.6666666666665</v>
      </c>
    </row>
    <row r="10165" spans="1:14">
      <c r="A10165" s="142" t="s">
        <v>2829</v>
      </c>
      <c r="B10165" s="142" t="s">
        <v>7083</v>
      </c>
      <c r="C10165" s="142" t="s">
        <v>3163</v>
      </c>
      <c r="D10165" s="142" t="s">
        <v>6911</v>
      </c>
      <c r="E10165" s="142" t="s">
        <v>7084</v>
      </c>
      <c r="F10165" s="143" t="str">
        <f>IF(H10165&lt;=60,"소형",IF((H10165&gt;60)*(H10165&lt;=85)=1,"중소형",IF((H10165&gt;85)*(H10165&lt;=102)=1,"중형",IF((H10165&gt;102)*(H10165&lt;=135)=1,"중대형","대형"))))</f>
        <v>중형</v>
      </c>
      <c r="G10165" s="142" t="s">
        <v>7089</v>
      </c>
      <c r="H10165" s="143">
        <v>99</v>
      </c>
      <c r="I10165" s="144">
        <v>115340</v>
      </c>
      <c r="J10165" s="143">
        <v>58</v>
      </c>
      <c r="K10165" s="137">
        <v>43160</v>
      </c>
      <c r="L10165" s="137">
        <v>44197</v>
      </c>
      <c r="M10165" s="144">
        <f>H10165/3.3</f>
        <v>30</v>
      </c>
      <c r="N10165" s="144">
        <f>I10165/M10165</f>
        <v>3844.6666666666665</v>
      </c>
    </row>
    <row r="10166" spans="1:14">
      <c r="A10166" s="142" t="s">
        <v>2829</v>
      </c>
      <c r="B10166" s="142" t="s">
        <v>7083</v>
      </c>
      <c r="C10166" s="142" t="s">
        <v>3163</v>
      </c>
      <c r="D10166" s="142" t="s">
        <v>6911</v>
      </c>
      <c r="E10166" s="142" t="s">
        <v>7084</v>
      </c>
      <c r="F10166" s="143" t="str">
        <f>IF(H10166&lt;=60,"소형",IF((H10166&gt;60)*(H10166&lt;=85)=1,"중소형",IF((H10166&gt;85)*(H10166&lt;=102)=1,"중형",IF((H10166&gt;102)*(H10166&lt;=135)=1,"중대형","대형"))))</f>
        <v>중대형</v>
      </c>
      <c r="G10166" s="142" t="s">
        <v>7090</v>
      </c>
      <c r="H10166" s="143">
        <v>110</v>
      </c>
      <c r="I10166" s="139" t="s">
        <v>3211</v>
      </c>
      <c r="J10166" s="143">
        <v>9</v>
      </c>
      <c r="K10166" s="137">
        <v>43160</v>
      </c>
      <c r="L10166" s="137">
        <v>44197</v>
      </c>
      <c r="M10166" s="144">
        <f>H10166/3.3</f>
        <v>33.333333333333336</v>
      </c>
      <c r="N10166" s="144" t="e">
        <f>I10166/M10166</f>
        <v>#VALUE!</v>
      </c>
    </row>
    <row r="10167" spans="1:14">
      <c r="A10167" s="142" t="s">
        <v>2829</v>
      </c>
      <c r="B10167" s="142" t="s">
        <v>7083</v>
      </c>
      <c r="C10167" s="142" t="s">
        <v>3163</v>
      </c>
      <c r="D10167" s="142" t="s">
        <v>6911</v>
      </c>
      <c r="E10167" s="142" t="s">
        <v>7084</v>
      </c>
      <c r="F10167" s="143" t="str">
        <f>IF(H10167&lt;=60,"소형",IF((H10167&gt;60)*(H10167&lt;=85)=1,"중소형",IF((H10167&gt;85)*(H10167&lt;=102)=1,"중형",IF((H10167&gt;102)*(H10167&lt;=135)=1,"중대형","대형"))))</f>
        <v>중대형</v>
      </c>
      <c r="G10167" s="142" t="s">
        <v>7091</v>
      </c>
      <c r="H10167" s="143">
        <v>110</v>
      </c>
      <c r="I10167" s="144">
        <v>124710</v>
      </c>
      <c r="J10167" s="143">
        <v>66</v>
      </c>
      <c r="K10167" s="137">
        <v>43160</v>
      </c>
      <c r="L10167" s="137">
        <v>44197</v>
      </c>
      <c r="M10167" s="144">
        <f>H10167/3.3</f>
        <v>33.333333333333336</v>
      </c>
      <c r="N10167" s="144">
        <f>I10167/M10167</f>
        <v>3741.2999999999997</v>
      </c>
    </row>
    <row r="10168" spans="1:14">
      <c r="A10168" s="142" t="s">
        <v>2829</v>
      </c>
      <c r="B10168" s="142" t="s">
        <v>7083</v>
      </c>
      <c r="C10168" s="142" t="s">
        <v>3163</v>
      </c>
      <c r="D10168" s="142" t="s">
        <v>6911</v>
      </c>
      <c r="E10168" s="142" t="s">
        <v>7084</v>
      </c>
      <c r="F10168" s="143" t="str">
        <f>IF(H10168&lt;=60,"소형",IF((H10168&gt;60)*(H10168&lt;=85)=1,"중소형",IF((H10168&gt;85)*(H10168&lt;=102)=1,"중형",IF((H10168&gt;102)*(H10168&lt;=135)=1,"중대형","대형"))))</f>
        <v>중대형</v>
      </c>
      <c r="G10168" s="142" t="s">
        <v>7092</v>
      </c>
      <c r="H10168" s="143">
        <v>111</v>
      </c>
      <c r="I10168" s="144">
        <v>125260</v>
      </c>
      <c r="J10168" s="143">
        <v>47</v>
      </c>
      <c r="K10168" s="137">
        <v>43160</v>
      </c>
      <c r="L10168" s="137">
        <v>44197</v>
      </c>
      <c r="M10168" s="144">
        <f>H10168/3.3</f>
        <v>33.63636363636364</v>
      </c>
      <c r="N10168" s="144">
        <f>I10168/M10168</f>
        <v>3723.9459459459454</v>
      </c>
    </row>
    <row r="10169" spans="1:14">
      <c r="A10169" s="142" t="s">
        <v>2829</v>
      </c>
      <c r="B10169" s="142" t="s">
        <v>7165</v>
      </c>
      <c r="C10169" s="142" t="s">
        <v>3163</v>
      </c>
      <c r="D10169" s="142" t="s">
        <v>3341</v>
      </c>
      <c r="E10169" s="142" t="s">
        <v>5281</v>
      </c>
      <c r="F10169" s="143" t="str">
        <f>IF(H10169&lt;=60,"소형",IF((H10169&gt;60)*(H10169&lt;=85)=1,"중소형",IF((H10169&gt;85)*(H10169&lt;=102)=1,"중형",IF((H10169&gt;102)*(H10169&lt;=135)=1,"중대형","대형"))))</f>
        <v>중소형</v>
      </c>
      <c r="G10169" s="142" t="s">
        <v>6219</v>
      </c>
      <c r="H10169" s="143">
        <v>75</v>
      </c>
      <c r="I10169" s="144">
        <v>37180</v>
      </c>
      <c r="J10169" s="143">
        <v>100</v>
      </c>
      <c r="K10169" s="137">
        <v>43160</v>
      </c>
      <c r="L10169" s="137">
        <v>44197</v>
      </c>
      <c r="M10169" s="144">
        <f>H10169/3.3</f>
        <v>22.72727272727273</v>
      </c>
      <c r="N10169" s="144">
        <f>I10169/M10169</f>
        <v>1635.9199999999998</v>
      </c>
    </row>
    <row r="10170" spans="1:14">
      <c r="A10170" s="142" t="s">
        <v>2829</v>
      </c>
      <c r="B10170" s="142" t="s">
        <v>7165</v>
      </c>
      <c r="C10170" s="142" t="s">
        <v>3163</v>
      </c>
      <c r="D10170" s="142" t="s">
        <v>3341</v>
      </c>
      <c r="E10170" s="142" t="s">
        <v>5281</v>
      </c>
      <c r="F10170" s="143" t="str">
        <f>IF(H10170&lt;=60,"소형",IF((H10170&gt;60)*(H10170&lt;=85)=1,"중소형",IF((H10170&gt;85)*(H10170&lt;=102)=1,"중형",IF((H10170&gt;102)*(H10170&lt;=135)=1,"중대형","대형"))))</f>
        <v>중소형</v>
      </c>
      <c r="G10170" s="142" t="s">
        <v>5437</v>
      </c>
      <c r="H10170" s="143">
        <v>84</v>
      </c>
      <c r="I10170" s="144">
        <v>41000</v>
      </c>
      <c r="J10170" s="143">
        <v>598</v>
      </c>
      <c r="K10170" s="137">
        <v>43160</v>
      </c>
      <c r="L10170" s="137">
        <v>44197</v>
      </c>
      <c r="M10170" s="144">
        <f>H10170/3.3</f>
        <v>25.454545454545457</v>
      </c>
      <c r="N10170" s="144">
        <f>I10170/M10170</f>
        <v>1610.7142857142856</v>
      </c>
    </row>
    <row r="10171" spans="1:14">
      <c r="A10171" s="142" t="s">
        <v>2829</v>
      </c>
      <c r="B10171" s="142" t="s">
        <v>7260</v>
      </c>
      <c r="C10171" s="142" t="s">
        <v>3163</v>
      </c>
      <c r="D10171" s="142" t="s">
        <v>3341</v>
      </c>
      <c r="E10171" s="142" t="s">
        <v>5281</v>
      </c>
      <c r="F10171" s="143" t="str">
        <f>IF(H10171&lt;=60,"소형",IF((H10171&gt;60)*(H10171&lt;=85)=1,"중소형",IF((H10171&gt;85)*(H10171&lt;=102)=1,"중형",IF((H10171&gt;102)*(H10171&lt;=135)=1,"중대형","대형"))))</f>
        <v>중소형</v>
      </c>
      <c r="G10171" s="142" t="s">
        <v>7261</v>
      </c>
      <c r="H10171" s="143">
        <v>79</v>
      </c>
      <c r="I10171" s="144">
        <v>39900</v>
      </c>
      <c r="J10171" s="143">
        <v>71</v>
      </c>
      <c r="K10171" s="137">
        <v>43191</v>
      </c>
      <c r="L10171" s="137">
        <v>44197</v>
      </c>
      <c r="M10171" s="144">
        <f>H10171/3.3</f>
        <v>23.939393939393941</v>
      </c>
      <c r="N10171" s="144">
        <f>I10171/M10171</f>
        <v>1666.7088607594935</v>
      </c>
    </row>
    <row r="10172" spans="1:14">
      <c r="A10172" s="142" t="s">
        <v>2829</v>
      </c>
      <c r="B10172" s="142" t="s">
        <v>7260</v>
      </c>
      <c r="C10172" s="142" t="s">
        <v>3163</v>
      </c>
      <c r="D10172" s="142" t="s">
        <v>3341</v>
      </c>
      <c r="E10172" s="142" t="s">
        <v>5281</v>
      </c>
      <c r="F10172" s="143" t="str">
        <f>IF(H10172&lt;=60,"소형",IF((H10172&gt;60)*(H10172&lt;=85)=1,"중소형",IF((H10172&gt;85)*(H10172&lt;=102)=1,"중형",IF((H10172&gt;102)*(H10172&lt;=135)=1,"중대형","대형"))))</f>
        <v>중소형</v>
      </c>
      <c r="G10172" s="142" t="s">
        <v>7262</v>
      </c>
      <c r="H10172" s="143">
        <v>79</v>
      </c>
      <c r="I10172" s="144">
        <v>39500</v>
      </c>
      <c r="J10172" s="143">
        <v>72</v>
      </c>
      <c r="K10172" s="137">
        <v>43191</v>
      </c>
      <c r="L10172" s="137">
        <v>44197</v>
      </c>
      <c r="M10172" s="144">
        <f>H10172/3.3</f>
        <v>23.939393939393941</v>
      </c>
      <c r="N10172" s="144">
        <f>I10172/M10172</f>
        <v>1649.9999999999998</v>
      </c>
    </row>
    <row r="10173" spans="1:14">
      <c r="A10173" s="142" t="s">
        <v>2829</v>
      </c>
      <c r="B10173" s="142" t="s">
        <v>7260</v>
      </c>
      <c r="C10173" s="142" t="s">
        <v>3163</v>
      </c>
      <c r="D10173" s="142" t="s">
        <v>3341</v>
      </c>
      <c r="E10173" s="142" t="s">
        <v>5281</v>
      </c>
      <c r="F10173" s="143" t="str">
        <f>IF(H10173&lt;=60,"소형",IF((H10173&gt;60)*(H10173&lt;=85)=1,"중소형",IF((H10173&gt;85)*(H10173&lt;=102)=1,"중형",IF((H10173&gt;102)*(H10173&lt;=135)=1,"중대형","대형"))))</f>
        <v>중소형</v>
      </c>
      <c r="G10173" s="142" t="s">
        <v>3474</v>
      </c>
      <c r="H10173" s="143">
        <v>84</v>
      </c>
      <c r="I10173" s="144">
        <v>41600</v>
      </c>
      <c r="J10173" s="143">
        <v>150</v>
      </c>
      <c r="K10173" s="137">
        <v>43191</v>
      </c>
      <c r="L10173" s="137">
        <v>44197</v>
      </c>
      <c r="M10173" s="144">
        <f>H10173/3.3</f>
        <v>25.454545454545457</v>
      </c>
      <c r="N10173" s="144">
        <f>I10173/M10173</f>
        <v>1634.2857142857142</v>
      </c>
    </row>
    <row r="10174" spans="1:14">
      <c r="A10174" s="142" t="s">
        <v>2829</v>
      </c>
      <c r="B10174" s="142" t="s">
        <v>7260</v>
      </c>
      <c r="C10174" s="142" t="s">
        <v>3163</v>
      </c>
      <c r="D10174" s="142" t="s">
        <v>3341</v>
      </c>
      <c r="E10174" s="142" t="s">
        <v>5281</v>
      </c>
      <c r="F10174" s="143" t="str">
        <f>IF(H10174&lt;=60,"소형",IF((H10174&gt;60)*(H10174&lt;=85)=1,"중소형",IF((H10174&gt;85)*(H10174&lt;=102)=1,"중형",IF((H10174&gt;102)*(H10174&lt;=135)=1,"중대형","대형"))))</f>
        <v>중소형</v>
      </c>
      <c r="G10174" s="142" t="s">
        <v>3208</v>
      </c>
      <c r="H10174" s="143">
        <v>84</v>
      </c>
      <c r="I10174" s="144">
        <v>41800</v>
      </c>
      <c r="J10174" s="143">
        <v>297</v>
      </c>
      <c r="K10174" s="137">
        <v>43191</v>
      </c>
      <c r="L10174" s="137">
        <v>44197</v>
      </c>
      <c r="M10174" s="144">
        <f>H10174/3.3</f>
        <v>25.454545454545457</v>
      </c>
      <c r="N10174" s="144">
        <f>I10174/M10174</f>
        <v>1642.1428571428571</v>
      </c>
    </row>
    <row r="10175" spans="1:14">
      <c r="A10175" s="142" t="s">
        <v>2829</v>
      </c>
      <c r="B10175" s="142" t="s">
        <v>7263</v>
      </c>
      <c r="C10175" s="142" t="s">
        <v>3169</v>
      </c>
      <c r="D10175" s="142" t="s">
        <v>4400</v>
      </c>
      <c r="E10175" s="142" t="s">
        <v>5439</v>
      </c>
      <c r="F10175" s="143" t="str">
        <f>IF(H10175&lt;=60,"소형",IF((H10175&gt;60)*(H10175&lt;=85)=1,"중소형",IF((H10175&gt;85)*(H10175&lt;=102)=1,"중형",IF((H10175&gt;102)*(H10175&lt;=135)=1,"중대형","대형"))))</f>
        <v>중소형</v>
      </c>
      <c r="G10175" s="142" t="s">
        <v>7264</v>
      </c>
      <c r="H10175" s="143">
        <v>74</v>
      </c>
      <c r="I10175" s="144">
        <v>40880</v>
      </c>
      <c r="J10175" s="143">
        <v>225</v>
      </c>
      <c r="K10175" s="137">
        <v>43191</v>
      </c>
      <c r="L10175" s="137">
        <v>44197</v>
      </c>
      <c r="M10175" s="144">
        <f>H10175/3.3</f>
        <v>22.424242424242426</v>
      </c>
      <c r="N10175" s="144">
        <f>I10175/M10175</f>
        <v>1823.0270270270269</v>
      </c>
    </row>
    <row r="10176" spans="1:14">
      <c r="A10176" s="142" t="s">
        <v>2829</v>
      </c>
      <c r="B10176" s="142" t="s">
        <v>7263</v>
      </c>
      <c r="C10176" s="142" t="s">
        <v>3169</v>
      </c>
      <c r="D10176" s="142" t="s">
        <v>4400</v>
      </c>
      <c r="E10176" s="142" t="s">
        <v>5439</v>
      </c>
      <c r="F10176" s="143" t="str">
        <f>IF(H10176&lt;=60,"소형",IF((H10176&gt;60)*(H10176&lt;=85)=1,"중소형",IF((H10176&gt;85)*(H10176&lt;=102)=1,"중형",IF((H10176&gt;102)*(H10176&lt;=135)=1,"중대형","대형"))))</f>
        <v>중소형</v>
      </c>
      <c r="G10176" s="142" t="s">
        <v>7265</v>
      </c>
      <c r="H10176" s="143">
        <v>74</v>
      </c>
      <c r="I10176" s="144">
        <v>38080</v>
      </c>
      <c r="J10176" s="143">
        <v>1</v>
      </c>
      <c r="K10176" s="137">
        <v>43191</v>
      </c>
      <c r="L10176" s="137">
        <v>44197</v>
      </c>
      <c r="M10176" s="144">
        <f>H10176/3.3</f>
        <v>22.424242424242426</v>
      </c>
      <c r="N10176" s="144">
        <f>I10176/M10176</f>
        <v>1698.1621621621621</v>
      </c>
    </row>
    <row r="10177" spans="1:14">
      <c r="A10177" s="142" t="s">
        <v>2829</v>
      </c>
      <c r="B10177" s="142" t="s">
        <v>7263</v>
      </c>
      <c r="C10177" s="142" t="s">
        <v>3169</v>
      </c>
      <c r="D10177" s="142" t="s">
        <v>4400</v>
      </c>
      <c r="E10177" s="142" t="s">
        <v>5439</v>
      </c>
      <c r="F10177" s="143" t="str">
        <f>IF(H10177&lt;=60,"소형",IF((H10177&gt;60)*(H10177&lt;=85)=1,"중소형",IF((H10177&gt;85)*(H10177&lt;=102)=1,"중형",IF((H10177&gt;102)*(H10177&lt;=135)=1,"중대형","대형"))))</f>
        <v>중소형</v>
      </c>
      <c r="G10177" s="142" t="s">
        <v>4551</v>
      </c>
      <c r="H10177" s="143">
        <v>84</v>
      </c>
      <c r="I10177" s="144">
        <v>45780</v>
      </c>
      <c r="J10177" s="143">
        <v>50</v>
      </c>
      <c r="K10177" s="137">
        <v>43191</v>
      </c>
      <c r="L10177" s="137">
        <v>44197</v>
      </c>
      <c r="M10177" s="144">
        <f>H10177/3.3</f>
        <v>25.454545454545457</v>
      </c>
      <c r="N10177" s="144">
        <f>I10177/M10177</f>
        <v>1798.4999999999998</v>
      </c>
    </row>
    <row r="10178" spans="1:14">
      <c r="A10178" s="142" t="s">
        <v>2829</v>
      </c>
      <c r="B10178" s="142" t="s">
        <v>7263</v>
      </c>
      <c r="C10178" s="142" t="s">
        <v>3169</v>
      </c>
      <c r="D10178" s="142" t="s">
        <v>4400</v>
      </c>
      <c r="E10178" s="142" t="s">
        <v>5439</v>
      </c>
      <c r="F10178" s="143" t="str">
        <f>IF(H10178&lt;=60,"소형",IF((H10178&gt;60)*(H10178&lt;=85)=1,"중소형",IF((H10178&gt;85)*(H10178&lt;=102)=1,"중형",IF((H10178&gt;102)*(H10178&lt;=135)=1,"중대형","대형"))))</f>
        <v>중소형</v>
      </c>
      <c r="G10178" s="142" t="s">
        <v>3240</v>
      </c>
      <c r="H10178" s="143">
        <v>84</v>
      </c>
      <c r="I10178" s="144">
        <v>45380</v>
      </c>
      <c r="J10178" s="143">
        <v>115</v>
      </c>
      <c r="K10178" s="137">
        <v>43191</v>
      </c>
      <c r="L10178" s="137">
        <v>44197</v>
      </c>
      <c r="M10178" s="144">
        <f>H10178/3.3</f>
        <v>25.454545454545457</v>
      </c>
      <c r="N10178" s="144">
        <f>I10178/M10178</f>
        <v>1782.7857142857142</v>
      </c>
    </row>
    <row r="10179" spans="1:14">
      <c r="A10179" s="142" t="s">
        <v>2829</v>
      </c>
      <c r="B10179" s="142" t="s">
        <v>7263</v>
      </c>
      <c r="C10179" s="142" t="s">
        <v>3169</v>
      </c>
      <c r="D10179" s="142" t="s">
        <v>4400</v>
      </c>
      <c r="E10179" s="142" t="s">
        <v>5439</v>
      </c>
      <c r="F10179" s="143" t="str">
        <f>IF(H10179&lt;=60,"소형",IF((H10179&gt;60)*(H10179&lt;=85)=1,"중소형",IF((H10179&gt;85)*(H10179&lt;=102)=1,"중형",IF((H10179&gt;102)*(H10179&lt;=135)=1,"중대형","대형"))))</f>
        <v>중소형</v>
      </c>
      <c r="G10179" s="142" t="s">
        <v>3209</v>
      </c>
      <c r="H10179" s="143">
        <v>84</v>
      </c>
      <c r="I10179" s="144">
        <v>45280</v>
      </c>
      <c r="J10179" s="143">
        <v>122</v>
      </c>
      <c r="K10179" s="137">
        <v>43191</v>
      </c>
      <c r="L10179" s="137">
        <v>44197</v>
      </c>
      <c r="M10179" s="144">
        <f>H10179/3.3</f>
        <v>25.454545454545457</v>
      </c>
      <c r="N10179" s="144">
        <f>I10179/M10179</f>
        <v>1778.8571428571427</v>
      </c>
    </row>
    <row r="10180" spans="1:14">
      <c r="A10180" s="142" t="s">
        <v>2829</v>
      </c>
      <c r="B10180" s="142" t="s">
        <v>7291</v>
      </c>
      <c r="C10180" s="142" t="s">
        <v>3163</v>
      </c>
      <c r="D10180" s="142" t="s">
        <v>4144</v>
      </c>
      <c r="E10180" s="142" t="s">
        <v>4145</v>
      </c>
      <c r="F10180" s="143" t="str">
        <f>IF(H10180&lt;=60,"소형",IF((H10180&gt;60)*(H10180&lt;=85)=1,"중소형",IF((H10180&gt;85)*(H10180&lt;=102)=1,"중형",IF((H10180&gt;102)*(H10180&lt;=135)=1,"중대형","대형"))))</f>
        <v>중소형</v>
      </c>
      <c r="G10180" s="142" t="s">
        <v>5267</v>
      </c>
      <c r="H10180" s="143">
        <v>73</v>
      </c>
      <c r="I10180" s="144">
        <v>30320</v>
      </c>
      <c r="J10180" s="143">
        <v>106</v>
      </c>
      <c r="K10180" s="137">
        <v>43191</v>
      </c>
      <c r="L10180" s="137">
        <v>44197</v>
      </c>
      <c r="M10180" s="144">
        <f>H10180/3.3</f>
        <v>22.121212121212121</v>
      </c>
      <c r="N10180" s="144">
        <f>I10180/M10180</f>
        <v>1370.6301369863013</v>
      </c>
    </row>
    <row r="10181" spans="1:14">
      <c r="A10181" s="142" t="s">
        <v>2829</v>
      </c>
      <c r="B10181" s="142" t="s">
        <v>7291</v>
      </c>
      <c r="C10181" s="142" t="s">
        <v>3163</v>
      </c>
      <c r="D10181" s="142" t="s">
        <v>4144</v>
      </c>
      <c r="E10181" s="142" t="s">
        <v>4145</v>
      </c>
      <c r="F10181" s="143" t="str">
        <f>IF(H10181&lt;=60,"소형",IF((H10181&gt;60)*(H10181&lt;=85)=1,"중소형",IF((H10181&gt;85)*(H10181&lt;=102)=1,"중형",IF((H10181&gt;102)*(H10181&lt;=135)=1,"중대형","대형"))))</f>
        <v>중소형</v>
      </c>
      <c r="G10181" s="142" t="s">
        <v>7292</v>
      </c>
      <c r="H10181" s="143">
        <v>73</v>
      </c>
      <c r="I10181" s="144">
        <v>29010</v>
      </c>
      <c r="J10181" s="143">
        <v>85</v>
      </c>
      <c r="K10181" s="137">
        <v>43191</v>
      </c>
      <c r="L10181" s="137">
        <v>44197</v>
      </c>
      <c r="M10181" s="144">
        <f>H10181/3.3</f>
        <v>22.121212121212121</v>
      </c>
      <c r="N10181" s="144">
        <f>I10181/M10181</f>
        <v>1311.4109589041095</v>
      </c>
    </row>
    <row r="10182" spans="1:14">
      <c r="A10182" s="142" t="s">
        <v>2829</v>
      </c>
      <c r="B10182" s="142" t="s">
        <v>7291</v>
      </c>
      <c r="C10182" s="142" t="s">
        <v>3163</v>
      </c>
      <c r="D10182" s="142" t="s">
        <v>4144</v>
      </c>
      <c r="E10182" s="142" t="s">
        <v>4145</v>
      </c>
      <c r="F10182" s="143" t="str">
        <f>IF(H10182&lt;=60,"소형",IF((H10182&gt;60)*(H10182&lt;=85)=1,"중소형",IF((H10182&gt;85)*(H10182&lt;=102)=1,"중형",IF((H10182&gt;102)*(H10182&lt;=135)=1,"중대형","대형"))))</f>
        <v>중소형</v>
      </c>
      <c r="G10182" s="142" t="s">
        <v>7293</v>
      </c>
      <c r="H10182" s="143">
        <v>73</v>
      </c>
      <c r="I10182" s="144">
        <v>29010</v>
      </c>
      <c r="J10182" s="143">
        <v>85</v>
      </c>
      <c r="K10182" s="137">
        <v>43191</v>
      </c>
      <c r="L10182" s="137">
        <v>44197</v>
      </c>
      <c r="M10182" s="144">
        <f>H10182/3.3</f>
        <v>22.121212121212121</v>
      </c>
      <c r="N10182" s="144">
        <f>I10182/M10182</f>
        <v>1311.4109589041095</v>
      </c>
    </row>
    <row r="10183" spans="1:14">
      <c r="A10183" s="142" t="s">
        <v>2829</v>
      </c>
      <c r="B10183" s="142" t="s">
        <v>7291</v>
      </c>
      <c r="C10183" s="142" t="s">
        <v>3163</v>
      </c>
      <c r="D10183" s="142" t="s">
        <v>4144</v>
      </c>
      <c r="E10183" s="142" t="s">
        <v>4145</v>
      </c>
      <c r="F10183" s="143" t="str">
        <f>IF(H10183&lt;=60,"소형",IF((H10183&gt;60)*(H10183&lt;=85)=1,"중소형",IF((H10183&gt;85)*(H10183&lt;=102)=1,"중형",IF((H10183&gt;102)*(H10183&lt;=135)=1,"중대형","대형"))))</f>
        <v>중소형</v>
      </c>
      <c r="G10183" s="142" t="s">
        <v>4299</v>
      </c>
      <c r="H10183" s="143">
        <v>73</v>
      </c>
      <c r="I10183" s="144">
        <v>31460</v>
      </c>
      <c r="J10183" s="143">
        <v>53</v>
      </c>
      <c r="K10183" s="137">
        <v>43191</v>
      </c>
      <c r="L10183" s="137">
        <v>44197</v>
      </c>
      <c r="M10183" s="144">
        <f>H10183/3.3</f>
        <v>22.121212121212121</v>
      </c>
      <c r="N10183" s="144">
        <f>I10183/M10183</f>
        <v>1422.1643835616439</v>
      </c>
    </row>
    <row r="10184" spans="1:14">
      <c r="A10184" s="142" t="s">
        <v>2829</v>
      </c>
      <c r="B10184" s="142" t="s">
        <v>7291</v>
      </c>
      <c r="C10184" s="142" t="s">
        <v>3163</v>
      </c>
      <c r="D10184" s="142" t="s">
        <v>4144</v>
      </c>
      <c r="E10184" s="142" t="s">
        <v>4145</v>
      </c>
      <c r="F10184" s="143" t="str">
        <f>IF(H10184&lt;=60,"소형",IF((H10184&gt;60)*(H10184&lt;=85)=1,"중소형",IF((H10184&gt;85)*(H10184&lt;=102)=1,"중형",IF((H10184&gt;102)*(H10184&lt;=135)=1,"중대형","대형"))))</f>
        <v>중소형</v>
      </c>
      <c r="G10184" s="142" t="s">
        <v>3474</v>
      </c>
      <c r="H10184" s="143">
        <v>84</v>
      </c>
      <c r="I10184" s="144">
        <v>33460</v>
      </c>
      <c r="J10184" s="143">
        <v>249</v>
      </c>
      <c r="K10184" s="137">
        <v>43191</v>
      </c>
      <c r="L10184" s="137">
        <v>44197</v>
      </c>
      <c r="M10184" s="144">
        <f>H10184/3.3</f>
        <v>25.454545454545457</v>
      </c>
      <c r="N10184" s="144">
        <f>I10184/M10184</f>
        <v>1314.4999999999998</v>
      </c>
    </row>
    <row r="10185" spans="1:14">
      <c r="A10185" s="142" t="s">
        <v>2829</v>
      </c>
      <c r="B10185" s="142" t="s">
        <v>7291</v>
      </c>
      <c r="C10185" s="142" t="s">
        <v>3163</v>
      </c>
      <c r="D10185" s="142" t="s">
        <v>4144</v>
      </c>
      <c r="E10185" s="142" t="s">
        <v>4145</v>
      </c>
      <c r="F10185" s="143" t="str">
        <f>IF(H10185&lt;=60,"소형",IF((H10185&gt;60)*(H10185&lt;=85)=1,"중소형",IF((H10185&gt;85)*(H10185&lt;=102)=1,"중형",IF((H10185&gt;102)*(H10185&lt;=135)=1,"중대형","대형"))))</f>
        <v>중소형</v>
      </c>
      <c r="G10185" s="142" t="s">
        <v>3476</v>
      </c>
      <c r="H10185" s="143">
        <v>84</v>
      </c>
      <c r="I10185" s="144">
        <v>32060</v>
      </c>
      <c r="J10185" s="143">
        <v>205</v>
      </c>
      <c r="K10185" s="137">
        <v>43191</v>
      </c>
      <c r="L10185" s="137">
        <v>44197</v>
      </c>
      <c r="M10185" s="144">
        <f>H10185/3.3</f>
        <v>25.454545454545457</v>
      </c>
      <c r="N10185" s="144">
        <f>I10185/M10185</f>
        <v>1259.5</v>
      </c>
    </row>
    <row r="10186" spans="1:14">
      <c r="A10186" s="142" t="s">
        <v>2829</v>
      </c>
      <c r="B10186" s="142" t="s">
        <v>7291</v>
      </c>
      <c r="C10186" s="142" t="s">
        <v>3163</v>
      </c>
      <c r="D10186" s="142" t="s">
        <v>4144</v>
      </c>
      <c r="E10186" s="142" t="s">
        <v>4145</v>
      </c>
      <c r="F10186" s="143" t="str">
        <f>IF(H10186&lt;=60,"소형",IF((H10186&gt;60)*(H10186&lt;=85)=1,"중소형",IF((H10186&gt;85)*(H10186&lt;=102)=1,"중형",IF((H10186&gt;102)*(H10186&lt;=135)=1,"중대형","대형"))))</f>
        <v>중소형</v>
      </c>
      <c r="G10186" s="142" t="s">
        <v>3208</v>
      </c>
      <c r="H10186" s="143">
        <v>84</v>
      </c>
      <c r="I10186" s="144">
        <v>34700</v>
      </c>
      <c r="J10186" s="143">
        <v>143</v>
      </c>
      <c r="K10186" s="137">
        <v>43191</v>
      </c>
      <c r="L10186" s="137">
        <v>44197</v>
      </c>
      <c r="M10186" s="144">
        <f>H10186/3.3</f>
        <v>25.454545454545457</v>
      </c>
      <c r="N10186" s="144">
        <f>I10186/M10186</f>
        <v>1363.2142857142856</v>
      </c>
    </row>
    <row r="10187" spans="1:14">
      <c r="A10187" s="142" t="s">
        <v>2829</v>
      </c>
      <c r="B10187" s="142" t="s">
        <v>7291</v>
      </c>
      <c r="C10187" s="142" t="s">
        <v>3163</v>
      </c>
      <c r="D10187" s="142" t="s">
        <v>4144</v>
      </c>
      <c r="E10187" s="142" t="s">
        <v>4145</v>
      </c>
      <c r="F10187" s="143" t="str">
        <f>IF(H10187&lt;=60,"소형",IF((H10187&gt;60)*(H10187&lt;=85)=1,"중소형",IF((H10187&gt;85)*(H10187&lt;=102)=1,"중형",IF((H10187&gt;102)*(H10187&lt;=135)=1,"중대형","대형"))))</f>
        <v>중소형</v>
      </c>
      <c r="G10187" s="142" t="s">
        <v>4794</v>
      </c>
      <c r="H10187" s="143">
        <v>84</v>
      </c>
      <c r="I10187" s="144">
        <v>32060</v>
      </c>
      <c r="J10187" s="143">
        <v>203</v>
      </c>
      <c r="K10187" s="137">
        <v>43191</v>
      </c>
      <c r="L10187" s="137">
        <v>44197</v>
      </c>
      <c r="M10187" s="144">
        <f>H10187/3.3</f>
        <v>25.454545454545457</v>
      </c>
      <c r="N10187" s="144">
        <f>I10187/M10187</f>
        <v>1259.5</v>
      </c>
    </row>
    <row r="10188" spans="1:14">
      <c r="A10188" s="142" t="s">
        <v>2829</v>
      </c>
      <c r="B10188" s="142" t="s">
        <v>7291</v>
      </c>
      <c r="C10188" s="142" t="s">
        <v>3163</v>
      </c>
      <c r="D10188" s="142" t="s">
        <v>4144</v>
      </c>
      <c r="E10188" s="142" t="s">
        <v>4145</v>
      </c>
      <c r="F10188" s="143" t="str">
        <f>IF(H10188&lt;=60,"소형",IF((H10188&gt;60)*(H10188&lt;=85)=1,"중소형",IF((H10188&gt;85)*(H10188&lt;=102)=1,"중형",IF((H10188&gt;102)*(H10188&lt;=135)=1,"중대형","대형"))))</f>
        <v>중대형</v>
      </c>
      <c r="G10188" s="142" t="s">
        <v>7294</v>
      </c>
      <c r="H10188" s="143">
        <v>117</v>
      </c>
      <c r="I10188" s="144">
        <v>39840</v>
      </c>
      <c r="J10188" s="143">
        <v>90</v>
      </c>
      <c r="K10188" s="137">
        <v>43191</v>
      </c>
      <c r="L10188" s="137">
        <v>44197</v>
      </c>
      <c r="M10188" s="144">
        <f>H10188/3.3</f>
        <v>35.454545454545453</v>
      </c>
      <c r="N10188" s="144">
        <f>I10188/M10188</f>
        <v>1123.6923076923076</v>
      </c>
    </row>
    <row r="10189" spans="1:14">
      <c r="A10189" s="142" t="s">
        <v>2829</v>
      </c>
      <c r="B10189" s="142" t="s">
        <v>7291</v>
      </c>
      <c r="C10189" s="142" t="s">
        <v>3163</v>
      </c>
      <c r="D10189" s="142" t="s">
        <v>4144</v>
      </c>
      <c r="E10189" s="142" t="s">
        <v>4145</v>
      </c>
      <c r="F10189" s="143" t="str">
        <f>IF(H10189&lt;=60,"소형",IF((H10189&gt;60)*(H10189&lt;=85)=1,"중소형",IF((H10189&gt;85)*(H10189&lt;=102)=1,"중형",IF((H10189&gt;102)*(H10189&lt;=135)=1,"중대형","대형"))))</f>
        <v>중대형</v>
      </c>
      <c r="G10189" s="142" t="s">
        <v>7295</v>
      </c>
      <c r="H10189" s="143">
        <v>117</v>
      </c>
      <c r="I10189" s="144">
        <v>39840</v>
      </c>
      <c r="J10189" s="143">
        <v>90</v>
      </c>
      <c r="K10189" s="137">
        <v>43191</v>
      </c>
      <c r="L10189" s="137">
        <v>44197</v>
      </c>
      <c r="M10189" s="144">
        <f>H10189/3.3</f>
        <v>35.454545454545453</v>
      </c>
      <c r="N10189" s="144">
        <f>I10189/M10189</f>
        <v>1123.6923076923076</v>
      </c>
    </row>
    <row r="10190" spans="1:14">
      <c r="A10190" s="142" t="s">
        <v>2829</v>
      </c>
      <c r="B10190" s="142" t="s">
        <v>7291</v>
      </c>
      <c r="C10190" s="142" t="s">
        <v>3163</v>
      </c>
      <c r="D10190" s="142" t="s">
        <v>4144</v>
      </c>
      <c r="E10190" s="142" t="s">
        <v>4145</v>
      </c>
      <c r="F10190" s="143" t="str">
        <f>IF(H10190&lt;=60,"소형",IF((H10190&gt;60)*(H10190&lt;=85)=1,"중소형",IF((H10190&gt;85)*(H10190&lt;=102)=1,"중형",IF((H10190&gt;102)*(H10190&lt;=135)=1,"중대형","대형"))))</f>
        <v>중대형</v>
      </c>
      <c r="G10190" s="142" t="s">
        <v>7296</v>
      </c>
      <c r="H10190" s="143">
        <v>117</v>
      </c>
      <c r="I10190" s="144">
        <v>44330</v>
      </c>
      <c r="J10190" s="143">
        <v>174</v>
      </c>
      <c r="K10190" s="137">
        <v>43191</v>
      </c>
      <c r="L10190" s="137">
        <v>44197</v>
      </c>
      <c r="M10190" s="144">
        <f>H10190/3.3</f>
        <v>35.454545454545453</v>
      </c>
      <c r="N10190" s="144">
        <f>I10190/M10190</f>
        <v>1250.3333333333335</v>
      </c>
    </row>
    <row r="10191" spans="1:14">
      <c r="A10191" s="142" t="s">
        <v>2829</v>
      </c>
      <c r="B10191" s="142" t="s">
        <v>7547</v>
      </c>
      <c r="C10191" s="142" t="s">
        <v>3163</v>
      </c>
      <c r="D10191" s="142" t="s">
        <v>3788</v>
      </c>
      <c r="E10191" s="142" t="s">
        <v>6985</v>
      </c>
      <c r="F10191" s="143" t="str">
        <f>IF(H10191&lt;=60,"소형",IF((H10191&gt;60)*(H10191&lt;=85)=1,"중소형",IF((H10191&gt;85)*(H10191&lt;=102)=1,"중형",IF((H10191&gt;102)*(H10191&lt;=135)=1,"중대형","대형"))))</f>
        <v>중소형</v>
      </c>
      <c r="G10191" s="142" t="s">
        <v>3291</v>
      </c>
      <c r="H10191" s="143">
        <v>84</v>
      </c>
      <c r="I10191" s="144">
        <v>68500</v>
      </c>
      <c r="J10191" s="143">
        <v>247</v>
      </c>
      <c r="K10191" s="137">
        <v>43221</v>
      </c>
      <c r="L10191" s="137">
        <v>44197</v>
      </c>
      <c r="M10191" s="144">
        <f>H10191/3.3</f>
        <v>25.454545454545457</v>
      </c>
      <c r="N10191" s="144">
        <f>I10191/M10191</f>
        <v>2691.0714285714284</v>
      </c>
    </row>
    <row r="10192" spans="1:14">
      <c r="A10192" s="142" t="s">
        <v>2829</v>
      </c>
      <c r="B10192" s="142" t="s">
        <v>7547</v>
      </c>
      <c r="C10192" s="142" t="s">
        <v>3163</v>
      </c>
      <c r="D10192" s="142" t="s">
        <v>3788</v>
      </c>
      <c r="E10192" s="142" t="s">
        <v>6985</v>
      </c>
      <c r="F10192" s="143" t="str">
        <f>IF(H10192&lt;=60,"소형",IF((H10192&gt;60)*(H10192&lt;=85)=1,"중소형",IF((H10192&gt;85)*(H10192&lt;=102)=1,"중형",IF((H10192&gt;102)*(H10192&lt;=135)=1,"중대형","대형"))))</f>
        <v>중소형</v>
      </c>
      <c r="G10192" s="142" t="s">
        <v>3623</v>
      </c>
      <c r="H10192" s="143">
        <v>84</v>
      </c>
      <c r="I10192" s="144">
        <v>67900</v>
      </c>
      <c r="J10192" s="143">
        <v>366</v>
      </c>
      <c r="K10192" s="137">
        <v>43221</v>
      </c>
      <c r="L10192" s="137">
        <v>44197</v>
      </c>
      <c r="M10192" s="144">
        <f>H10192/3.3</f>
        <v>25.454545454545457</v>
      </c>
      <c r="N10192" s="144">
        <f>I10192/M10192</f>
        <v>2667.4999999999995</v>
      </c>
    </row>
    <row r="10193" spans="1:14">
      <c r="A10193" s="142" t="s">
        <v>2829</v>
      </c>
      <c r="B10193" s="142" t="s">
        <v>7547</v>
      </c>
      <c r="C10193" s="142" t="s">
        <v>3163</v>
      </c>
      <c r="D10193" s="142" t="s">
        <v>3788</v>
      </c>
      <c r="E10193" s="142" t="s">
        <v>6985</v>
      </c>
      <c r="F10193" s="143" t="str">
        <f>IF(H10193&lt;=60,"소형",IF((H10193&gt;60)*(H10193&lt;=85)=1,"중소형",IF((H10193&gt;85)*(H10193&lt;=102)=1,"중형",IF((H10193&gt;102)*(H10193&lt;=135)=1,"중대형","대형"))))</f>
        <v>중형</v>
      </c>
      <c r="G10193" s="142" t="s">
        <v>7548</v>
      </c>
      <c r="H10193" s="143">
        <v>101</v>
      </c>
      <c r="I10193" s="144">
        <v>79500</v>
      </c>
      <c r="J10193" s="143">
        <v>36</v>
      </c>
      <c r="K10193" s="137">
        <v>43221</v>
      </c>
      <c r="L10193" s="137">
        <v>44197</v>
      </c>
      <c r="M10193" s="144">
        <f>H10193/3.3</f>
        <v>30.606060606060609</v>
      </c>
      <c r="N10193" s="144">
        <f>I10193/M10193</f>
        <v>2597.5247524752472</v>
      </c>
    </row>
    <row r="10194" spans="1:14">
      <c r="A10194" s="142" t="s">
        <v>2829</v>
      </c>
      <c r="B10194" s="142" t="s">
        <v>7547</v>
      </c>
      <c r="C10194" s="142" t="s">
        <v>3163</v>
      </c>
      <c r="D10194" s="142" t="s">
        <v>3788</v>
      </c>
      <c r="E10194" s="142" t="s">
        <v>6985</v>
      </c>
      <c r="F10194" s="143" t="str">
        <f>IF(H10194&lt;=60,"소형",IF((H10194&gt;60)*(H10194&lt;=85)=1,"중소형",IF((H10194&gt;85)*(H10194&lt;=102)=1,"중형",IF((H10194&gt;102)*(H10194&lt;=135)=1,"중대형","대형"))))</f>
        <v>중형</v>
      </c>
      <c r="G10194" s="142" t="s">
        <v>7549</v>
      </c>
      <c r="H10194" s="143">
        <v>101</v>
      </c>
      <c r="I10194" s="144">
        <v>78500</v>
      </c>
      <c r="J10194" s="143">
        <v>192</v>
      </c>
      <c r="K10194" s="137">
        <v>43221</v>
      </c>
      <c r="L10194" s="137">
        <v>44197</v>
      </c>
      <c r="M10194" s="144">
        <f>H10194/3.3</f>
        <v>30.606060606060609</v>
      </c>
      <c r="N10194" s="144">
        <f>I10194/M10194</f>
        <v>2564.8514851485147</v>
      </c>
    </row>
    <row r="10195" spans="1:14">
      <c r="A10195" s="142" t="s">
        <v>2829</v>
      </c>
      <c r="B10195" s="142" t="s">
        <v>7547</v>
      </c>
      <c r="C10195" s="142" t="s">
        <v>3163</v>
      </c>
      <c r="D10195" s="142" t="s">
        <v>3788</v>
      </c>
      <c r="E10195" s="142" t="s">
        <v>6985</v>
      </c>
      <c r="F10195" s="143" t="str">
        <f>IF(H10195&lt;=60,"소형",IF((H10195&gt;60)*(H10195&lt;=85)=1,"중소형",IF((H10195&gt;85)*(H10195&lt;=102)=1,"중형",IF((H10195&gt;102)*(H10195&lt;=135)=1,"중대형","대형"))))</f>
        <v>중대형</v>
      </c>
      <c r="G10195" s="142" t="s">
        <v>7550</v>
      </c>
      <c r="H10195" s="143">
        <v>116</v>
      </c>
      <c r="I10195" s="144">
        <v>89100</v>
      </c>
      <c r="J10195" s="143">
        <v>89</v>
      </c>
      <c r="K10195" s="137">
        <v>43221</v>
      </c>
      <c r="L10195" s="137">
        <v>44197</v>
      </c>
      <c r="M10195" s="144">
        <f>H10195/3.3</f>
        <v>35.151515151515156</v>
      </c>
      <c r="N10195" s="144">
        <f>I10195/M10195</f>
        <v>2534.7413793103447</v>
      </c>
    </row>
    <row r="10196" spans="1:14">
      <c r="A10196" s="142" t="s">
        <v>2829</v>
      </c>
      <c r="B10196" s="142" t="s">
        <v>7547</v>
      </c>
      <c r="C10196" s="142" t="s">
        <v>3163</v>
      </c>
      <c r="D10196" s="142" t="s">
        <v>3788</v>
      </c>
      <c r="E10196" s="142" t="s">
        <v>6985</v>
      </c>
      <c r="F10196" s="143" t="str">
        <f>IF(H10196&lt;=60,"소형",IF((H10196&gt;60)*(H10196&lt;=85)=1,"중소형",IF((H10196&gt;85)*(H10196&lt;=102)=1,"중형",IF((H10196&gt;102)*(H10196&lt;=135)=1,"중대형","대형"))))</f>
        <v>중대형</v>
      </c>
      <c r="G10196" s="142" t="s">
        <v>7551</v>
      </c>
      <c r="H10196" s="143">
        <v>116</v>
      </c>
      <c r="I10196" s="144">
        <v>88300</v>
      </c>
      <c r="J10196" s="143">
        <v>71</v>
      </c>
      <c r="K10196" s="137">
        <v>43221</v>
      </c>
      <c r="L10196" s="137">
        <v>44197</v>
      </c>
      <c r="M10196" s="144">
        <f>H10196/3.3</f>
        <v>35.151515151515156</v>
      </c>
      <c r="N10196" s="144">
        <f>I10196/M10196</f>
        <v>2511.9827586206893</v>
      </c>
    </row>
    <row r="10197" spans="1:14">
      <c r="A10197" s="142" t="s">
        <v>2829</v>
      </c>
      <c r="B10197" s="142" t="s">
        <v>7547</v>
      </c>
      <c r="C10197" s="142" t="s">
        <v>3163</v>
      </c>
      <c r="D10197" s="142" t="s">
        <v>3788</v>
      </c>
      <c r="E10197" s="142" t="s">
        <v>6985</v>
      </c>
      <c r="F10197" s="143" t="str">
        <f>IF(H10197&lt;=60,"소형",IF((H10197&gt;60)*(H10197&lt;=85)=1,"중소형",IF((H10197&gt;85)*(H10197&lt;=102)=1,"중형",IF((H10197&gt;102)*(H10197&lt;=135)=1,"중대형","대형"))))</f>
        <v>중대형</v>
      </c>
      <c r="G10197" s="142" t="s">
        <v>7552</v>
      </c>
      <c r="H10197" s="143">
        <v>132</v>
      </c>
      <c r="I10197" s="144">
        <v>95800</v>
      </c>
      <c r="J10197" s="143">
        <v>16</v>
      </c>
      <c r="K10197" s="137">
        <v>43221</v>
      </c>
      <c r="L10197" s="137">
        <v>44197</v>
      </c>
      <c r="M10197" s="144">
        <f>H10197/3.3</f>
        <v>40</v>
      </c>
      <c r="N10197" s="144">
        <f>I10197/M10197</f>
        <v>2395</v>
      </c>
    </row>
    <row r="10198" spans="1:14">
      <c r="A10198" s="142" t="s">
        <v>2829</v>
      </c>
      <c r="B10198" s="142" t="s">
        <v>7547</v>
      </c>
      <c r="C10198" s="142" t="s">
        <v>3163</v>
      </c>
      <c r="D10198" s="142" t="s">
        <v>3788</v>
      </c>
      <c r="E10198" s="142" t="s">
        <v>6985</v>
      </c>
      <c r="F10198" s="143" t="str">
        <f>IF(H10198&lt;=60,"소형",IF((H10198&gt;60)*(H10198&lt;=85)=1,"중소형",IF((H10198&gt;85)*(H10198&lt;=102)=1,"중형",IF((H10198&gt;102)*(H10198&lt;=135)=1,"중대형","대형"))))</f>
        <v>중대형</v>
      </c>
      <c r="G10198" s="142" t="s">
        <v>7553</v>
      </c>
      <c r="H10198" s="143">
        <v>132</v>
      </c>
      <c r="I10198" s="144">
        <v>95500</v>
      </c>
      <c r="J10198" s="143">
        <v>10</v>
      </c>
      <c r="K10198" s="137">
        <v>43221</v>
      </c>
      <c r="L10198" s="137">
        <v>44197</v>
      </c>
      <c r="M10198" s="144">
        <f>H10198/3.3</f>
        <v>40</v>
      </c>
      <c r="N10198" s="144">
        <f>I10198/M10198</f>
        <v>2387.5</v>
      </c>
    </row>
    <row r="10199" spans="1:14">
      <c r="A10199" s="142" t="s">
        <v>2829</v>
      </c>
      <c r="B10199" s="142" t="s">
        <v>7547</v>
      </c>
      <c r="C10199" s="142" t="s">
        <v>3163</v>
      </c>
      <c r="D10199" s="142" t="s">
        <v>3788</v>
      </c>
      <c r="E10199" s="142" t="s">
        <v>6985</v>
      </c>
      <c r="F10199" s="143" t="str">
        <f>IF(H10199&lt;=60,"소형",IF((H10199&gt;60)*(H10199&lt;=85)=1,"중소형",IF((H10199&gt;85)*(H10199&lt;=102)=1,"중형",IF((H10199&gt;102)*(H10199&lt;=135)=1,"중대형","대형"))))</f>
        <v>중대형</v>
      </c>
      <c r="G10199" s="142" t="s">
        <v>7554</v>
      </c>
      <c r="H10199" s="143">
        <v>135</v>
      </c>
      <c r="I10199" s="144">
        <v>96300</v>
      </c>
      <c r="J10199" s="143">
        <v>20</v>
      </c>
      <c r="K10199" s="137">
        <v>43221</v>
      </c>
      <c r="L10199" s="137">
        <v>44197</v>
      </c>
      <c r="M10199" s="144">
        <f>H10199/3.3</f>
        <v>40.909090909090914</v>
      </c>
      <c r="N10199" s="144">
        <f>I10199/M10199</f>
        <v>2353.9999999999995</v>
      </c>
    </row>
    <row r="10200" spans="1:14">
      <c r="A10200" s="142" t="s">
        <v>2829</v>
      </c>
      <c r="B10200" s="142" t="s">
        <v>7547</v>
      </c>
      <c r="C10200" s="142" t="s">
        <v>3163</v>
      </c>
      <c r="D10200" s="142" t="s">
        <v>3788</v>
      </c>
      <c r="E10200" s="142" t="s">
        <v>6985</v>
      </c>
      <c r="F10200" s="143" t="str">
        <f>IF(H10200&lt;=60,"소형",IF((H10200&gt;60)*(H10200&lt;=85)=1,"중소형",IF((H10200&gt;85)*(H10200&lt;=102)=1,"중형",IF((H10200&gt;102)*(H10200&lt;=135)=1,"중대형","대형"))))</f>
        <v>대형</v>
      </c>
      <c r="G10200" s="142" t="s">
        <v>7555</v>
      </c>
      <c r="H10200" s="143">
        <v>136</v>
      </c>
      <c r="I10200" s="144">
        <v>96700</v>
      </c>
      <c r="J10200" s="143">
        <v>10</v>
      </c>
      <c r="K10200" s="137">
        <v>43221</v>
      </c>
      <c r="L10200" s="137">
        <v>44197</v>
      </c>
      <c r="M10200" s="144">
        <f>H10200/3.3</f>
        <v>41.212121212121211</v>
      </c>
      <c r="N10200" s="144">
        <f>I10200/M10200</f>
        <v>2346.3970588235293</v>
      </c>
    </row>
    <row r="10201" spans="1:14">
      <c r="A10201" s="142" t="s">
        <v>2829</v>
      </c>
      <c r="B10201" s="142" t="s">
        <v>7547</v>
      </c>
      <c r="C10201" s="142" t="s">
        <v>3163</v>
      </c>
      <c r="D10201" s="142" t="s">
        <v>3788</v>
      </c>
      <c r="E10201" s="142" t="s">
        <v>6985</v>
      </c>
      <c r="F10201" s="143" t="str">
        <f>IF(H10201&lt;=60,"소형",IF((H10201&gt;60)*(H10201&lt;=85)=1,"중소형",IF((H10201&gt;85)*(H10201&lt;=102)=1,"중형",IF((H10201&gt;102)*(H10201&lt;=135)=1,"중대형","대형"))))</f>
        <v>대형</v>
      </c>
      <c r="G10201" s="142" t="s">
        <v>7556</v>
      </c>
      <c r="H10201" s="143">
        <v>136</v>
      </c>
      <c r="I10201" s="144">
        <v>97100</v>
      </c>
      <c r="J10201" s="143">
        <v>18</v>
      </c>
      <c r="K10201" s="137">
        <v>43221</v>
      </c>
      <c r="L10201" s="137">
        <v>44197</v>
      </c>
      <c r="M10201" s="144">
        <f>H10201/3.3</f>
        <v>41.212121212121211</v>
      </c>
      <c r="N10201" s="144">
        <f>I10201/M10201</f>
        <v>2356.1029411764707</v>
      </c>
    </row>
    <row r="10202" spans="1:14">
      <c r="A10202" s="142" t="s">
        <v>2829</v>
      </c>
      <c r="B10202" s="142" t="s">
        <v>7547</v>
      </c>
      <c r="C10202" s="142" t="s">
        <v>3163</v>
      </c>
      <c r="D10202" s="142" t="s">
        <v>3788</v>
      </c>
      <c r="E10202" s="142" t="s">
        <v>6985</v>
      </c>
      <c r="F10202" s="143" t="str">
        <f>IF(H10202&lt;=60,"소형",IF((H10202&gt;60)*(H10202&lt;=85)=1,"중소형",IF((H10202&gt;85)*(H10202&lt;=102)=1,"중형",IF((H10202&gt;102)*(H10202&lt;=135)=1,"중대형","대형"))))</f>
        <v>대형</v>
      </c>
      <c r="G10202" s="142" t="s">
        <v>7557</v>
      </c>
      <c r="H10202" s="143">
        <v>136</v>
      </c>
      <c r="I10202" s="144">
        <v>97300</v>
      </c>
      <c r="J10202" s="143">
        <v>8</v>
      </c>
      <c r="K10202" s="137">
        <v>43221</v>
      </c>
      <c r="L10202" s="137">
        <v>44197</v>
      </c>
      <c r="M10202" s="144">
        <f>H10202/3.3</f>
        <v>41.212121212121211</v>
      </c>
      <c r="N10202" s="144">
        <f>I10202/M10202</f>
        <v>2360.9558823529414</v>
      </c>
    </row>
    <row r="10203" spans="1:14">
      <c r="A10203" s="142" t="s">
        <v>2829</v>
      </c>
      <c r="B10203" s="142" t="s">
        <v>7547</v>
      </c>
      <c r="C10203" s="142" t="s">
        <v>3163</v>
      </c>
      <c r="D10203" s="142" t="s">
        <v>3788</v>
      </c>
      <c r="E10203" s="142" t="s">
        <v>6985</v>
      </c>
      <c r="F10203" s="143" t="str">
        <f>IF(H10203&lt;=60,"소형",IF((H10203&gt;60)*(H10203&lt;=85)=1,"중소형",IF((H10203&gt;85)*(H10203&lt;=102)=1,"중형",IF((H10203&gt;102)*(H10203&lt;=135)=1,"중대형","대형"))))</f>
        <v>대형</v>
      </c>
      <c r="G10203" s="142" t="s">
        <v>7558</v>
      </c>
      <c r="H10203" s="143">
        <v>189</v>
      </c>
      <c r="I10203" s="144">
        <v>233500</v>
      </c>
      <c r="J10203" s="143">
        <v>2</v>
      </c>
      <c r="K10203" s="137">
        <v>43221</v>
      </c>
      <c r="L10203" s="137">
        <v>44197</v>
      </c>
      <c r="M10203" s="144">
        <f>H10203/3.3</f>
        <v>57.272727272727273</v>
      </c>
      <c r="N10203" s="144">
        <f>I10203/M10203</f>
        <v>4076.9841269841268</v>
      </c>
    </row>
    <row r="10204" spans="1:14">
      <c r="A10204" s="142" t="s">
        <v>2829</v>
      </c>
      <c r="B10204" s="142" t="s">
        <v>7547</v>
      </c>
      <c r="C10204" s="142" t="s">
        <v>3163</v>
      </c>
      <c r="D10204" s="142" t="s">
        <v>3788</v>
      </c>
      <c r="E10204" s="142" t="s">
        <v>6985</v>
      </c>
      <c r="F10204" s="143" t="str">
        <f>IF(H10204&lt;=60,"소형",IF((H10204&gt;60)*(H10204&lt;=85)=1,"중소형",IF((H10204&gt;85)*(H10204&lt;=102)=1,"중형",IF((H10204&gt;102)*(H10204&lt;=135)=1,"중대형","대형"))))</f>
        <v>대형</v>
      </c>
      <c r="G10204" s="142" t="s">
        <v>7559</v>
      </c>
      <c r="H10204" s="143">
        <v>195</v>
      </c>
      <c r="I10204" s="144">
        <v>241300</v>
      </c>
      <c r="J10204" s="143">
        <v>3</v>
      </c>
      <c r="K10204" s="137">
        <v>43221</v>
      </c>
      <c r="L10204" s="137">
        <v>44197</v>
      </c>
      <c r="M10204" s="144">
        <f>H10204/3.3</f>
        <v>59.090909090909093</v>
      </c>
      <c r="N10204" s="144">
        <f>I10204/M10204</f>
        <v>4083.5384615384614</v>
      </c>
    </row>
    <row r="10205" spans="1:14">
      <c r="A10205" s="142" t="s">
        <v>2829</v>
      </c>
      <c r="B10205" s="142" t="s">
        <v>7547</v>
      </c>
      <c r="C10205" s="142" t="s">
        <v>3163</v>
      </c>
      <c r="D10205" s="142" t="s">
        <v>3788</v>
      </c>
      <c r="E10205" s="142" t="s">
        <v>6985</v>
      </c>
      <c r="F10205" s="143" t="str">
        <f>IF(H10205&lt;=60,"소형",IF((H10205&gt;60)*(H10205&lt;=85)=1,"중소형",IF((H10205&gt;85)*(H10205&lt;=102)=1,"중형",IF((H10205&gt;102)*(H10205&lt;=135)=1,"중대형","대형"))))</f>
        <v>대형</v>
      </c>
      <c r="G10205" s="142" t="s">
        <v>7560</v>
      </c>
      <c r="H10205" s="143">
        <v>234</v>
      </c>
      <c r="I10205" s="144">
        <v>286100</v>
      </c>
      <c r="J10205" s="143">
        <v>1</v>
      </c>
      <c r="K10205" s="137">
        <v>43221</v>
      </c>
      <c r="L10205" s="137">
        <v>44197</v>
      </c>
      <c r="M10205" s="144">
        <f>H10205/3.3</f>
        <v>70.909090909090907</v>
      </c>
      <c r="N10205" s="144">
        <f>I10205/M10205</f>
        <v>4034.7435897435898</v>
      </c>
    </row>
    <row r="10206" spans="1:14">
      <c r="A10206" s="142" t="s">
        <v>2829</v>
      </c>
      <c r="B10206" s="142" t="s">
        <v>7547</v>
      </c>
      <c r="C10206" s="142" t="s">
        <v>3163</v>
      </c>
      <c r="D10206" s="142" t="s">
        <v>3788</v>
      </c>
      <c r="E10206" s="142" t="s">
        <v>6985</v>
      </c>
      <c r="F10206" s="143" t="str">
        <f>IF(H10206&lt;=60,"소형",IF((H10206&gt;60)*(H10206&lt;=85)=1,"중소형",IF((H10206&gt;85)*(H10206&lt;=102)=1,"중형",IF((H10206&gt;102)*(H10206&lt;=135)=1,"중대형","대형"))))</f>
        <v>대형</v>
      </c>
      <c r="G10206" s="142" t="s">
        <v>7561</v>
      </c>
      <c r="H10206" s="143">
        <v>243</v>
      </c>
      <c r="I10206" s="144">
        <v>296900</v>
      </c>
      <c r="J10206" s="143">
        <v>2</v>
      </c>
      <c r="K10206" s="137">
        <v>43221</v>
      </c>
      <c r="L10206" s="137">
        <v>44197</v>
      </c>
      <c r="M10206" s="144">
        <f>H10206/3.3</f>
        <v>73.63636363636364</v>
      </c>
      <c r="N10206" s="144">
        <f>I10206/M10206</f>
        <v>4031.9753086419751</v>
      </c>
    </row>
    <row r="10207" spans="1:14">
      <c r="A10207" s="142" t="s">
        <v>2829</v>
      </c>
      <c r="B10207" s="142" t="s">
        <v>7547</v>
      </c>
      <c r="C10207" s="142" t="s">
        <v>3163</v>
      </c>
      <c r="D10207" s="142" t="s">
        <v>3788</v>
      </c>
      <c r="E10207" s="142" t="s">
        <v>6985</v>
      </c>
      <c r="F10207" s="143" t="str">
        <f>IF(H10207&lt;=60,"소형",IF((H10207&gt;60)*(H10207&lt;=85)=1,"중소형",IF((H10207&gt;85)*(H10207&lt;=102)=1,"중형",IF((H10207&gt;102)*(H10207&lt;=135)=1,"중대형","대형"))))</f>
        <v>대형</v>
      </c>
      <c r="G10207" s="142" t="s">
        <v>7562</v>
      </c>
      <c r="H10207" s="143">
        <v>244</v>
      </c>
      <c r="I10207" s="144">
        <v>299300</v>
      </c>
      <c r="J10207" s="143">
        <v>2</v>
      </c>
      <c r="K10207" s="137">
        <v>43221</v>
      </c>
      <c r="L10207" s="137">
        <v>44197</v>
      </c>
      <c r="M10207" s="144">
        <f>H10207/3.3</f>
        <v>73.939393939393938</v>
      </c>
      <c r="N10207" s="144">
        <f>I10207/M10207</f>
        <v>4047.9098360655739</v>
      </c>
    </row>
    <row r="10208" spans="1:14">
      <c r="A10208" s="142" t="s">
        <v>2829</v>
      </c>
      <c r="B10208" s="142" t="s">
        <v>7547</v>
      </c>
      <c r="C10208" s="142" t="s">
        <v>3163</v>
      </c>
      <c r="D10208" s="142" t="s">
        <v>3788</v>
      </c>
      <c r="E10208" s="142" t="s">
        <v>6985</v>
      </c>
      <c r="F10208" s="143" t="str">
        <f>IF(H10208&lt;=60,"소형",IF((H10208&gt;60)*(H10208&lt;=85)=1,"중소형",IF((H10208&gt;85)*(H10208&lt;=102)=1,"중형",IF((H10208&gt;102)*(H10208&lt;=135)=1,"중대형","대형"))))</f>
        <v>대형</v>
      </c>
      <c r="G10208" s="142" t="s">
        <v>7563</v>
      </c>
      <c r="H10208" s="143">
        <v>244</v>
      </c>
      <c r="I10208" s="144">
        <v>301700</v>
      </c>
      <c r="J10208" s="143">
        <v>1</v>
      </c>
      <c r="K10208" s="137">
        <v>43221</v>
      </c>
      <c r="L10208" s="137">
        <v>44197</v>
      </c>
      <c r="M10208" s="144">
        <f>H10208/3.3</f>
        <v>73.939393939393938</v>
      </c>
      <c r="N10208" s="144">
        <f>I10208/M10208</f>
        <v>4080.3688524590166</v>
      </c>
    </row>
    <row r="10209" spans="1:14">
      <c r="A10209" s="142" t="s">
        <v>2829</v>
      </c>
      <c r="B10209" s="142" t="s">
        <v>7600</v>
      </c>
      <c r="C10209" s="142" t="s">
        <v>3163</v>
      </c>
      <c r="D10209" s="142" t="s">
        <v>4722</v>
      </c>
      <c r="E10209" s="142" t="s">
        <v>4723</v>
      </c>
      <c r="F10209" s="143" t="str">
        <f>IF(H10209&lt;=60,"소형",IF((H10209&gt;60)*(H10209&lt;=85)=1,"중소형",IF((H10209&gt;85)*(H10209&lt;=102)=1,"중형",IF((H10209&gt;102)*(H10209&lt;=135)=1,"중대형","대형"))))</f>
        <v>소형</v>
      </c>
      <c r="G10209" s="142" t="s">
        <v>7601</v>
      </c>
      <c r="H10209" s="143">
        <v>39</v>
      </c>
      <c r="I10209" s="144">
        <v>30400</v>
      </c>
      <c r="J10209" s="143">
        <v>656</v>
      </c>
      <c r="K10209" s="137">
        <v>43221</v>
      </c>
      <c r="L10209" s="137">
        <v>44197</v>
      </c>
      <c r="M10209" s="144">
        <f>H10209/3.3</f>
        <v>11.818181818181818</v>
      </c>
      <c r="N10209" s="144">
        <f>I10209/M10209</f>
        <v>2572.3076923076924</v>
      </c>
    </row>
    <row r="10210" spans="1:14">
      <c r="A10210" s="142" t="s">
        <v>2829</v>
      </c>
      <c r="B10210" s="142" t="s">
        <v>7600</v>
      </c>
      <c r="C10210" s="142" t="s">
        <v>3163</v>
      </c>
      <c r="D10210" s="142" t="s">
        <v>4722</v>
      </c>
      <c r="E10210" s="142" t="s">
        <v>4723</v>
      </c>
      <c r="F10210" s="143" t="str">
        <f>IF(H10210&lt;=60,"소형",IF((H10210&gt;60)*(H10210&lt;=85)=1,"중소형",IF((H10210&gt;85)*(H10210&lt;=102)=1,"중형",IF((H10210&gt;102)*(H10210&lt;=135)=1,"중대형","대형"))))</f>
        <v>소형</v>
      </c>
      <c r="G10210" s="142" t="s">
        <v>7602</v>
      </c>
      <c r="H10210" s="143">
        <v>46</v>
      </c>
      <c r="I10210" s="144">
        <v>36770</v>
      </c>
      <c r="J10210" s="143">
        <v>80</v>
      </c>
      <c r="K10210" s="137">
        <v>43221</v>
      </c>
      <c r="L10210" s="137">
        <v>44197</v>
      </c>
      <c r="M10210" s="144">
        <f>H10210/3.3</f>
        <v>13.939393939393939</v>
      </c>
      <c r="N10210" s="144">
        <f>I10210/M10210</f>
        <v>2637.8478260869565</v>
      </c>
    </row>
    <row r="10211" spans="1:14">
      <c r="A10211" s="142" t="s">
        <v>2829</v>
      </c>
      <c r="B10211" s="142" t="s">
        <v>7600</v>
      </c>
      <c r="C10211" s="142" t="s">
        <v>3163</v>
      </c>
      <c r="D10211" s="142" t="s">
        <v>4722</v>
      </c>
      <c r="E10211" s="142" t="s">
        <v>4723</v>
      </c>
      <c r="F10211" s="143" t="str">
        <f>IF(H10211&lt;=60,"소형",IF((H10211&gt;60)*(H10211&lt;=85)=1,"중소형",IF((H10211&gt;85)*(H10211&lt;=102)=1,"중형",IF((H10211&gt;102)*(H10211&lt;=135)=1,"중대형","대형"))))</f>
        <v>소형</v>
      </c>
      <c r="G10211" s="142" t="s">
        <v>7603</v>
      </c>
      <c r="H10211" s="143">
        <v>46</v>
      </c>
      <c r="I10211" s="144">
        <v>36200</v>
      </c>
      <c r="J10211" s="143">
        <v>38</v>
      </c>
      <c r="K10211" s="137">
        <v>43221</v>
      </c>
      <c r="L10211" s="137">
        <v>44197</v>
      </c>
      <c r="M10211" s="144">
        <f>H10211/3.3</f>
        <v>13.939393939393939</v>
      </c>
      <c r="N10211" s="144">
        <f>I10211/M10211</f>
        <v>2596.9565217391305</v>
      </c>
    </row>
    <row r="10212" spans="1:14">
      <c r="A10212" s="142" t="s">
        <v>2829</v>
      </c>
      <c r="B10212" s="142" t="s">
        <v>7600</v>
      </c>
      <c r="C10212" s="142" t="s">
        <v>3163</v>
      </c>
      <c r="D10212" s="142" t="s">
        <v>4722</v>
      </c>
      <c r="E10212" s="142" t="s">
        <v>4723</v>
      </c>
      <c r="F10212" s="143" t="str">
        <f>IF(H10212&lt;=60,"소형",IF((H10212&gt;60)*(H10212&lt;=85)=1,"중소형",IF((H10212&gt;85)*(H10212&lt;=102)=1,"중형",IF((H10212&gt;102)*(H10212&lt;=135)=1,"중대형","대형"))))</f>
        <v>소형</v>
      </c>
      <c r="G10212" s="142" t="s">
        <v>7604</v>
      </c>
      <c r="H10212" s="143">
        <v>46</v>
      </c>
      <c r="I10212" s="144">
        <v>35370</v>
      </c>
      <c r="J10212" s="143">
        <v>40</v>
      </c>
      <c r="K10212" s="137">
        <v>43221</v>
      </c>
      <c r="L10212" s="137">
        <v>44197</v>
      </c>
      <c r="M10212" s="144">
        <f>H10212/3.3</f>
        <v>13.939393939393939</v>
      </c>
      <c r="N10212" s="144">
        <f>I10212/M10212</f>
        <v>2537.413043478261</v>
      </c>
    </row>
    <row r="10213" spans="1:14">
      <c r="A10213" s="142" t="s">
        <v>2829</v>
      </c>
      <c r="B10213" s="142" t="s">
        <v>7600</v>
      </c>
      <c r="C10213" s="142" t="s">
        <v>3163</v>
      </c>
      <c r="D10213" s="142" t="s">
        <v>4722</v>
      </c>
      <c r="E10213" s="142" t="s">
        <v>4723</v>
      </c>
      <c r="F10213" s="143" t="str">
        <f>IF(H10213&lt;=60,"소형",IF((H10213&gt;60)*(H10213&lt;=85)=1,"중소형",IF((H10213&gt;85)*(H10213&lt;=102)=1,"중형",IF((H10213&gt;102)*(H10213&lt;=135)=1,"중대형","대형"))))</f>
        <v>소형</v>
      </c>
      <c r="G10213" s="142" t="s">
        <v>3985</v>
      </c>
      <c r="H10213" s="143">
        <v>59</v>
      </c>
      <c r="I10213" s="144">
        <v>46420</v>
      </c>
      <c r="J10213" s="143">
        <v>1397</v>
      </c>
      <c r="K10213" s="137">
        <v>43221</v>
      </c>
      <c r="L10213" s="137">
        <v>44197</v>
      </c>
      <c r="M10213" s="144">
        <f>H10213/3.3</f>
        <v>17.878787878787879</v>
      </c>
      <c r="N10213" s="144">
        <f>I10213/M10213</f>
        <v>2596.3728813559323</v>
      </c>
    </row>
    <row r="10214" spans="1:14">
      <c r="A10214" s="142" t="s">
        <v>2829</v>
      </c>
      <c r="B10214" s="142" t="s">
        <v>7600</v>
      </c>
      <c r="C10214" s="142" t="s">
        <v>3163</v>
      </c>
      <c r="D10214" s="142" t="s">
        <v>4722</v>
      </c>
      <c r="E10214" s="142" t="s">
        <v>4723</v>
      </c>
      <c r="F10214" s="143" t="str">
        <f>IF(H10214&lt;=60,"소형",IF((H10214&gt;60)*(H10214&lt;=85)=1,"중소형",IF((H10214&gt;85)*(H10214&lt;=102)=1,"중형",IF((H10214&gt;102)*(H10214&lt;=135)=1,"중대형","대형"))))</f>
        <v>소형</v>
      </c>
      <c r="G10214" s="142" t="s">
        <v>4334</v>
      </c>
      <c r="H10214" s="143">
        <v>59</v>
      </c>
      <c r="I10214" s="144">
        <v>45750</v>
      </c>
      <c r="J10214" s="143">
        <v>471</v>
      </c>
      <c r="K10214" s="137">
        <v>43221</v>
      </c>
      <c r="L10214" s="137">
        <v>44197</v>
      </c>
      <c r="M10214" s="144">
        <f>H10214/3.3</f>
        <v>17.878787878787879</v>
      </c>
      <c r="N10214" s="144">
        <f>I10214/M10214</f>
        <v>2558.898305084746</v>
      </c>
    </row>
    <row r="10215" spans="1:14">
      <c r="A10215" s="142" t="s">
        <v>2829</v>
      </c>
      <c r="B10215" s="142" t="s">
        <v>7600</v>
      </c>
      <c r="C10215" s="142" t="s">
        <v>3163</v>
      </c>
      <c r="D10215" s="142" t="s">
        <v>4722</v>
      </c>
      <c r="E10215" s="142" t="s">
        <v>4723</v>
      </c>
      <c r="F10215" s="143" t="str">
        <f>IF(H10215&lt;=60,"소형",IF((H10215&gt;60)*(H10215&lt;=85)=1,"중소형",IF((H10215&gt;85)*(H10215&lt;=102)=1,"중형",IF((H10215&gt;102)*(H10215&lt;=135)=1,"중대형","대형"))))</f>
        <v>중소형</v>
      </c>
      <c r="G10215" s="142" t="s">
        <v>4058</v>
      </c>
      <c r="H10215" s="143">
        <v>74</v>
      </c>
      <c r="I10215" s="139" t="s">
        <v>3211</v>
      </c>
      <c r="J10215" s="143">
        <v>111</v>
      </c>
      <c r="K10215" s="137">
        <v>43221</v>
      </c>
      <c r="L10215" s="137">
        <v>44197</v>
      </c>
      <c r="M10215" s="144">
        <f>H10215/3.3</f>
        <v>22.424242424242426</v>
      </c>
      <c r="N10215" s="144" t="e">
        <f>I10215/M10215</f>
        <v>#VALUE!</v>
      </c>
    </row>
    <row r="10216" spans="1:14">
      <c r="A10216" s="142" t="s">
        <v>2829</v>
      </c>
      <c r="B10216" s="142" t="s">
        <v>7600</v>
      </c>
      <c r="C10216" s="142" t="s">
        <v>3163</v>
      </c>
      <c r="D10216" s="142" t="s">
        <v>4722</v>
      </c>
      <c r="E10216" s="142" t="s">
        <v>4723</v>
      </c>
      <c r="F10216" s="143" t="str">
        <f>IF(H10216&lt;=60,"소형",IF((H10216&gt;60)*(H10216&lt;=85)=1,"중소형",IF((H10216&gt;85)*(H10216&lt;=102)=1,"중형",IF((H10216&gt;102)*(H10216&lt;=135)=1,"중대형","대형"))))</f>
        <v>중소형</v>
      </c>
      <c r="G10216" s="142" t="s">
        <v>3957</v>
      </c>
      <c r="H10216" s="143">
        <v>84</v>
      </c>
      <c r="I10216" s="144">
        <v>62140</v>
      </c>
      <c r="J10216" s="143">
        <v>926</v>
      </c>
      <c r="K10216" s="137">
        <v>43221</v>
      </c>
      <c r="L10216" s="137">
        <v>44197</v>
      </c>
      <c r="M10216" s="144">
        <f>H10216/3.3</f>
        <v>25.454545454545457</v>
      </c>
      <c r="N10216" s="144">
        <f>I10216/M10216</f>
        <v>2441.2142857142853</v>
      </c>
    </row>
    <row r="10217" spans="1:14">
      <c r="A10217" s="142" t="s">
        <v>2829</v>
      </c>
      <c r="B10217" s="142" t="s">
        <v>7600</v>
      </c>
      <c r="C10217" s="142" t="s">
        <v>3163</v>
      </c>
      <c r="D10217" s="142" t="s">
        <v>4722</v>
      </c>
      <c r="E10217" s="142" t="s">
        <v>4723</v>
      </c>
      <c r="F10217" s="143" t="str">
        <f>IF(H10217&lt;=60,"소형",IF((H10217&gt;60)*(H10217&lt;=85)=1,"중소형",IF((H10217&gt;85)*(H10217&lt;=102)=1,"중형",IF((H10217&gt;102)*(H10217&lt;=135)=1,"중대형","대형"))))</f>
        <v>중소형</v>
      </c>
      <c r="G10217" s="142" t="s">
        <v>6095</v>
      </c>
      <c r="H10217" s="143">
        <v>84</v>
      </c>
      <c r="I10217" s="144">
        <v>61320</v>
      </c>
      <c r="J10217" s="143">
        <v>131</v>
      </c>
      <c r="K10217" s="137">
        <v>43221</v>
      </c>
      <c r="L10217" s="137">
        <v>44197</v>
      </c>
      <c r="M10217" s="144">
        <f>H10217/3.3</f>
        <v>25.454545454545457</v>
      </c>
      <c r="N10217" s="144">
        <f>I10217/M10217</f>
        <v>2409</v>
      </c>
    </row>
    <row r="10218" spans="1:14">
      <c r="A10218" s="142" t="s">
        <v>2829</v>
      </c>
      <c r="B10218" s="142" t="s">
        <v>7661</v>
      </c>
      <c r="C10218" s="142" t="s">
        <v>3163</v>
      </c>
      <c r="D10218" s="142" t="s">
        <v>7662</v>
      </c>
      <c r="E10218" s="142" t="s">
        <v>7663</v>
      </c>
      <c r="F10218" s="143" t="str">
        <f>IF(H10218&lt;=60,"소형",IF((H10218&gt;60)*(H10218&lt;=85)=1,"중소형",IF((H10218&gt;85)*(H10218&lt;=102)=1,"중형",IF((H10218&gt;102)*(H10218&lt;=135)=1,"중대형","대형"))))</f>
        <v>소형</v>
      </c>
      <c r="G10218" s="142" t="s">
        <v>3234</v>
      </c>
      <c r="H10218" s="143">
        <v>59</v>
      </c>
      <c r="I10218" s="144">
        <v>21610</v>
      </c>
      <c r="J10218" s="143">
        <v>158</v>
      </c>
      <c r="K10218" s="137">
        <v>43252</v>
      </c>
      <c r="L10218" s="137">
        <v>44197</v>
      </c>
      <c r="M10218" s="144">
        <f>H10218/3.3</f>
        <v>17.878787878787879</v>
      </c>
      <c r="N10218" s="144">
        <f>I10218/M10218</f>
        <v>1208.6949152542372</v>
      </c>
    </row>
    <row r="10219" spans="1:14">
      <c r="A10219" s="142" t="s">
        <v>2829</v>
      </c>
      <c r="B10219" s="142" t="s">
        <v>7661</v>
      </c>
      <c r="C10219" s="142" t="s">
        <v>3163</v>
      </c>
      <c r="D10219" s="142" t="s">
        <v>7662</v>
      </c>
      <c r="E10219" s="142" t="s">
        <v>7663</v>
      </c>
      <c r="F10219" s="143" t="str">
        <f>IF(H10219&lt;=60,"소형",IF((H10219&gt;60)*(H10219&lt;=85)=1,"중소형",IF((H10219&gt;85)*(H10219&lt;=102)=1,"중형",IF((H10219&gt;102)*(H10219&lt;=135)=1,"중대형","대형"))))</f>
        <v>중소형</v>
      </c>
      <c r="G10219" s="142" t="s">
        <v>5758</v>
      </c>
      <c r="H10219" s="143">
        <v>68</v>
      </c>
      <c r="I10219" s="144">
        <v>24267</v>
      </c>
      <c r="J10219" s="143">
        <v>331</v>
      </c>
      <c r="K10219" s="137">
        <v>43252</v>
      </c>
      <c r="L10219" s="137">
        <v>44197</v>
      </c>
      <c r="M10219" s="144">
        <f>H10219/3.3</f>
        <v>20.606060606060606</v>
      </c>
      <c r="N10219" s="144">
        <f>I10219/M10219</f>
        <v>1177.6632352941176</v>
      </c>
    </row>
    <row r="10220" spans="1:14">
      <c r="A10220" s="142" t="s">
        <v>2829</v>
      </c>
      <c r="B10220" s="142" t="s">
        <v>7661</v>
      </c>
      <c r="C10220" s="142" t="s">
        <v>3163</v>
      </c>
      <c r="D10220" s="142" t="s">
        <v>7662</v>
      </c>
      <c r="E10220" s="142" t="s">
        <v>7663</v>
      </c>
      <c r="F10220" s="143" t="str">
        <f>IF(H10220&lt;=60,"소형",IF((H10220&gt;60)*(H10220&lt;=85)=1,"중소형",IF((H10220&gt;85)*(H10220&lt;=102)=1,"중형",IF((H10220&gt;102)*(H10220&lt;=135)=1,"중대형","대형"))))</f>
        <v>중소형</v>
      </c>
      <c r="G10220" s="142" t="s">
        <v>5888</v>
      </c>
      <c r="H10220" s="143">
        <v>78</v>
      </c>
      <c r="I10220" s="144">
        <v>25392</v>
      </c>
      <c r="J10220" s="143">
        <v>209</v>
      </c>
      <c r="K10220" s="137">
        <v>43252</v>
      </c>
      <c r="L10220" s="137">
        <v>44197</v>
      </c>
      <c r="M10220" s="144">
        <f>H10220/3.3</f>
        <v>23.636363636363637</v>
      </c>
      <c r="N10220" s="144">
        <f>I10220/M10220</f>
        <v>1074.2769230769231</v>
      </c>
    </row>
    <row r="10221" spans="1:14">
      <c r="A10221" s="142" t="s">
        <v>2829</v>
      </c>
      <c r="B10221" s="142" t="s">
        <v>7661</v>
      </c>
      <c r="C10221" s="142" t="s">
        <v>3163</v>
      </c>
      <c r="D10221" s="142" t="s">
        <v>7662</v>
      </c>
      <c r="E10221" s="142" t="s">
        <v>7663</v>
      </c>
      <c r="F10221" s="143" t="str">
        <f>IF(H10221&lt;=60,"소형",IF((H10221&gt;60)*(H10221&lt;=85)=1,"중소형",IF((H10221&gt;85)*(H10221&lt;=102)=1,"중형",IF((H10221&gt;102)*(H10221&lt;=135)=1,"중대형","대형"))))</f>
        <v>대형</v>
      </c>
      <c r="G10221" s="142" t="s">
        <v>3261</v>
      </c>
      <c r="H10221" s="143">
        <v>840</v>
      </c>
      <c r="I10221" s="144">
        <v>28989</v>
      </c>
      <c r="J10221" s="143">
        <v>131</v>
      </c>
      <c r="K10221" s="137">
        <v>43252</v>
      </c>
      <c r="L10221" s="137">
        <v>44197</v>
      </c>
      <c r="M10221" s="144">
        <f>H10221/3.3</f>
        <v>254.54545454545456</v>
      </c>
      <c r="N10221" s="144">
        <f>I10221/M10221</f>
        <v>113.88535714285713</v>
      </c>
    </row>
    <row r="10222" spans="1:14">
      <c r="A10222" s="142" t="s">
        <v>2829</v>
      </c>
      <c r="B10222" s="142" t="s">
        <v>7664</v>
      </c>
      <c r="C10222" s="142" t="s">
        <v>3170</v>
      </c>
      <c r="D10222" s="142" t="s">
        <v>4376</v>
      </c>
      <c r="E10222" s="142" t="s">
        <v>3653</v>
      </c>
      <c r="F10222" s="143" t="str">
        <f>IF(H10222&lt;=60,"소형",IF((H10222&gt;60)*(H10222&lt;=85)=1,"중소형",IF((H10222&gt;85)*(H10222&lt;=102)=1,"중형",IF((H10222&gt;102)*(H10222&lt;=135)=1,"중대형","대형"))))</f>
        <v>소형</v>
      </c>
      <c r="G10222" s="142" t="s">
        <v>7606</v>
      </c>
      <c r="H10222" s="143">
        <v>39</v>
      </c>
      <c r="I10222" s="139" t="s">
        <v>3211</v>
      </c>
      <c r="J10222" s="143">
        <v>90</v>
      </c>
      <c r="K10222" s="137">
        <v>43252</v>
      </c>
      <c r="L10222" s="137">
        <v>44197</v>
      </c>
      <c r="M10222" s="144">
        <f>H10222/3.3</f>
        <v>11.818181818181818</v>
      </c>
      <c r="N10222" s="144" t="e">
        <f>I10222/M10222</f>
        <v>#VALUE!</v>
      </c>
    </row>
    <row r="10223" spans="1:14">
      <c r="A10223" s="142" t="s">
        <v>2829</v>
      </c>
      <c r="B10223" s="142" t="s">
        <v>7664</v>
      </c>
      <c r="C10223" s="142" t="s">
        <v>3170</v>
      </c>
      <c r="D10223" s="142" t="s">
        <v>4376</v>
      </c>
      <c r="E10223" s="142" t="s">
        <v>3653</v>
      </c>
      <c r="F10223" s="143" t="str">
        <f>IF(H10223&lt;=60,"소형",IF((H10223&gt;60)*(H10223&lt;=85)=1,"중소형",IF((H10223&gt;85)*(H10223&lt;=102)=1,"중형",IF((H10223&gt;102)*(H10223&lt;=135)=1,"중대형","대형"))))</f>
        <v>소형</v>
      </c>
      <c r="G10223" s="142" t="s">
        <v>4867</v>
      </c>
      <c r="H10223" s="143">
        <v>49</v>
      </c>
      <c r="I10223" s="139" t="s">
        <v>3211</v>
      </c>
      <c r="J10223" s="143">
        <v>106</v>
      </c>
      <c r="K10223" s="137">
        <v>43252</v>
      </c>
      <c r="L10223" s="137">
        <v>44197</v>
      </c>
      <c r="M10223" s="144">
        <f>H10223/3.3</f>
        <v>14.84848484848485</v>
      </c>
      <c r="N10223" s="144" t="e">
        <f>I10223/M10223</f>
        <v>#VALUE!</v>
      </c>
    </row>
    <row r="10224" spans="1:14">
      <c r="A10224" s="142" t="s">
        <v>2829</v>
      </c>
      <c r="B10224" s="142" t="s">
        <v>7664</v>
      </c>
      <c r="C10224" s="142" t="s">
        <v>3170</v>
      </c>
      <c r="D10224" s="142" t="s">
        <v>4376</v>
      </c>
      <c r="E10224" s="142" t="s">
        <v>3653</v>
      </c>
      <c r="F10224" s="143" t="str">
        <f>IF(H10224&lt;=60,"소형",IF((H10224&gt;60)*(H10224&lt;=85)=1,"중소형",IF((H10224&gt;85)*(H10224&lt;=102)=1,"중형",IF((H10224&gt;102)*(H10224&lt;=135)=1,"중대형","대형"))))</f>
        <v>소형</v>
      </c>
      <c r="G10224" s="142" t="s">
        <v>7665</v>
      </c>
      <c r="H10224" s="143">
        <v>54</v>
      </c>
      <c r="I10224" s="139" t="s">
        <v>3211</v>
      </c>
      <c r="J10224" s="143">
        <v>56</v>
      </c>
      <c r="K10224" s="137">
        <v>43252</v>
      </c>
      <c r="L10224" s="137">
        <v>44197</v>
      </c>
      <c r="M10224" s="144">
        <f>H10224/3.3</f>
        <v>16.363636363636363</v>
      </c>
      <c r="N10224" s="144" t="e">
        <f>I10224/M10224</f>
        <v>#VALUE!</v>
      </c>
    </row>
    <row r="10225" spans="1:14">
      <c r="A10225" s="142" t="s">
        <v>2829</v>
      </c>
      <c r="B10225" s="142" t="s">
        <v>7664</v>
      </c>
      <c r="C10225" s="142" t="s">
        <v>3170</v>
      </c>
      <c r="D10225" s="142" t="s">
        <v>4376</v>
      </c>
      <c r="E10225" s="142" t="s">
        <v>3653</v>
      </c>
      <c r="F10225" s="143" t="str">
        <f>IF(H10225&lt;=60,"소형",IF((H10225&gt;60)*(H10225&lt;=85)=1,"중소형",IF((H10225&gt;85)*(H10225&lt;=102)=1,"중형",IF((H10225&gt;102)*(H10225&lt;=135)=1,"중대형","대형"))))</f>
        <v>소형</v>
      </c>
      <c r="G10225" s="142" t="s">
        <v>4056</v>
      </c>
      <c r="H10225" s="143">
        <v>59</v>
      </c>
      <c r="I10225" s="144">
        <v>60500</v>
      </c>
      <c r="J10225" s="143">
        <v>107</v>
      </c>
      <c r="K10225" s="137">
        <v>43252</v>
      </c>
      <c r="L10225" s="137">
        <v>44197</v>
      </c>
      <c r="M10225" s="144">
        <f>H10225/3.3</f>
        <v>17.878787878787879</v>
      </c>
      <c r="N10225" s="144">
        <f>I10225/M10225</f>
        <v>3383.8983050847455</v>
      </c>
    </row>
    <row r="10226" spans="1:14">
      <c r="A10226" s="142" t="s">
        <v>2829</v>
      </c>
      <c r="B10226" s="142" t="s">
        <v>7664</v>
      </c>
      <c r="C10226" s="142" t="s">
        <v>3170</v>
      </c>
      <c r="D10226" s="142" t="s">
        <v>4376</v>
      </c>
      <c r="E10226" s="142" t="s">
        <v>3653</v>
      </c>
      <c r="F10226" s="143" t="str">
        <f>IF(H10226&lt;=60,"소형",IF((H10226&gt;60)*(H10226&lt;=85)=1,"중소형",IF((H10226&gt;85)*(H10226&lt;=102)=1,"중형",IF((H10226&gt;102)*(H10226&lt;=135)=1,"중대형","대형"))))</f>
        <v>소형</v>
      </c>
      <c r="G10226" s="142" t="s">
        <v>5205</v>
      </c>
      <c r="H10226" s="143">
        <v>59</v>
      </c>
      <c r="I10226" s="144">
        <v>64900</v>
      </c>
      <c r="J10226" s="143">
        <v>27</v>
      </c>
      <c r="K10226" s="137">
        <v>43252</v>
      </c>
      <c r="L10226" s="137">
        <v>44197</v>
      </c>
      <c r="M10226" s="144">
        <f>H10226/3.3</f>
        <v>17.878787878787879</v>
      </c>
      <c r="N10226" s="144">
        <f>I10226/M10226</f>
        <v>3630</v>
      </c>
    </row>
    <row r="10227" spans="1:14">
      <c r="A10227" s="142" t="s">
        <v>2829</v>
      </c>
      <c r="B10227" s="142" t="s">
        <v>7664</v>
      </c>
      <c r="C10227" s="142" t="s">
        <v>3170</v>
      </c>
      <c r="D10227" s="142" t="s">
        <v>4376</v>
      </c>
      <c r="E10227" s="142" t="s">
        <v>3653</v>
      </c>
      <c r="F10227" s="143" t="str">
        <f>IF(H10227&lt;=60,"소형",IF((H10227&gt;60)*(H10227&lt;=85)=1,"중소형",IF((H10227&gt;85)*(H10227&lt;=102)=1,"중형",IF((H10227&gt;102)*(H10227&lt;=135)=1,"중대형","대형"))))</f>
        <v>소형</v>
      </c>
      <c r="G10227" s="142" t="s">
        <v>5061</v>
      </c>
      <c r="H10227" s="143">
        <v>59</v>
      </c>
      <c r="I10227" s="144">
        <v>62100</v>
      </c>
      <c r="J10227" s="143">
        <v>164</v>
      </c>
      <c r="K10227" s="137">
        <v>43252</v>
      </c>
      <c r="L10227" s="137">
        <v>44197</v>
      </c>
      <c r="M10227" s="144">
        <f>H10227/3.3</f>
        <v>17.878787878787879</v>
      </c>
      <c r="N10227" s="144">
        <f>I10227/M10227</f>
        <v>3473.3898305084745</v>
      </c>
    </row>
    <row r="10228" spans="1:14">
      <c r="A10228" s="142" t="s">
        <v>2829</v>
      </c>
      <c r="B10228" s="142" t="s">
        <v>7664</v>
      </c>
      <c r="C10228" s="142" t="s">
        <v>3170</v>
      </c>
      <c r="D10228" s="142" t="s">
        <v>4376</v>
      </c>
      <c r="E10228" s="142" t="s">
        <v>3653</v>
      </c>
      <c r="F10228" s="143" t="str">
        <f>IF(H10228&lt;=60,"소형",IF((H10228&gt;60)*(H10228&lt;=85)=1,"중소형",IF((H10228&gt;85)*(H10228&lt;=102)=1,"중형",IF((H10228&gt;102)*(H10228&lt;=135)=1,"중대형","대형"))))</f>
        <v>중소형</v>
      </c>
      <c r="G10228" s="142" t="s">
        <v>3565</v>
      </c>
      <c r="H10228" s="143">
        <v>84</v>
      </c>
      <c r="I10228" s="144">
        <v>84100</v>
      </c>
      <c r="J10228" s="143">
        <v>196</v>
      </c>
      <c r="K10228" s="137">
        <v>43252</v>
      </c>
      <c r="L10228" s="137">
        <v>44197</v>
      </c>
      <c r="M10228" s="144">
        <f>H10228/3.3</f>
        <v>25.454545454545457</v>
      </c>
      <c r="N10228" s="144">
        <f>I10228/M10228</f>
        <v>3303.9285714285711</v>
      </c>
    </row>
    <row r="10229" spans="1:14">
      <c r="A10229" s="142" t="s">
        <v>2829</v>
      </c>
      <c r="B10229" s="142" t="s">
        <v>7664</v>
      </c>
      <c r="C10229" s="142" t="s">
        <v>3170</v>
      </c>
      <c r="D10229" s="142" t="s">
        <v>4376</v>
      </c>
      <c r="E10229" s="142" t="s">
        <v>3653</v>
      </c>
      <c r="F10229" s="143" t="str">
        <f>IF(H10229&lt;=60,"소형",IF((H10229&gt;60)*(H10229&lt;=85)=1,"중소형",IF((H10229&gt;85)*(H10229&lt;=102)=1,"중형",IF((H10229&gt;102)*(H10229&lt;=135)=1,"중대형","대형"))))</f>
        <v>중소형</v>
      </c>
      <c r="G10229" s="142" t="s">
        <v>4551</v>
      </c>
      <c r="H10229" s="143">
        <v>84</v>
      </c>
      <c r="I10229" s="144">
        <v>87100</v>
      </c>
      <c r="J10229" s="143">
        <v>196</v>
      </c>
      <c r="K10229" s="137">
        <v>43252</v>
      </c>
      <c r="L10229" s="137">
        <v>44197</v>
      </c>
      <c r="M10229" s="144">
        <f>H10229/3.3</f>
        <v>25.454545454545457</v>
      </c>
      <c r="N10229" s="144">
        <f>I10229/M10229</f>
        <v>3421.7857142857138</v>
      </c>
    </row>
    <row r="10230" spans="1:14">
      <c r="A10230" s="142" t="s">
        <v>2829</v>
      </c>
      <c r="B10230" s="142" t="s">
        <v>7664</v>
      </c>
      <c r="C10230" s="142" t="s">
        <v>3170</v>
      </c>
      <c r="D10230" s="142" t="s">
        <v>4376</v>
      </c>
      <c r="E10230" s="142" t="s">
        <v>3653</v>
      </c>
      <c r="F10230" s="143" t="str">
        <f>IF(H10230&lt;=60,"소형",IF((H10230&gt;60)*(H10230&lt;=85)=1,"중소형",IF((H10230&gt;85)*(H10230&lt;=102)=1,"중형",IF((H10230&gt;102)*(H10230&lt;=135)=1,"중대형","대형"))))</f>
        <v>중소형</v>
      </c>
      <c r="G10230" s="142" t="s">
        <v>7666</v>
      </c>
      <c r="H10230" s="143">
        <v>84</v>
      </c>
      <c r="I10230" s="144">
        <v>87300</v>
      </c>
      <c r="J10230" s="143">
        <v>102</v>
      </c>
      <c r="K10230" s="137">
        <v>43252</v>
      </c>
      <c r="L10230" s="137">
        <v>44197</v>
      </c>
      <c r="M10230" s="144">
        <f>H10230/3.3</f>
        <v>25.454545454545457</v>
      </c>
      <c r="N10230" s="144">
        <f>I10230/M10230</f>
        <v>3429.6428571428569</v>
      </c>
    </row>
    <row r="10231" spans="1:14">
      <c r="A10231" s="142" t="s">
        <v>2829</v>
      </c>
      <c r="B10231" s="142" t="s">
        <v>7664</v>
      </c>
      <c r="C10231" s="142" t="s">
        <v>3170</v>
      </c>
      <c r="D10231" s="142" t="s">
        <v>4376</v>
      </c>
      <c r="E10231" s="142" t="s">
        <v>3653</v>
      </c>
      <c r="F10231" s="143" t="str">
        <f>IF(H10231&lt;=60,"소형",IF((H10231&gt;60)*(H10231&lt;=85)=1,"중소형",IF((H10231&gt;85)*(H10231&lt;=102)=1,"중형",IF((H10231&gt;102)*(H10231&lt;=135)=1,"중대형","대형"))))</f>
        <v>중소형</v>
      </c>
      <c r="G10231" s="142" t="s">
        <v>5092</v>
      </c>
      <c r="H10231" s="143">
        <v>84</v>
      </c>
      <c r="I10231" s="144">
        <v>82700</v>
      </c>
      <c r="J10231" s="143">
        <v>194</v>
      </c>
      <c r="K10231" s="137">
        <v>43252</v>
      </c>
      <c r="L10231" s="137">
        <v>44197</v>
      </c>
      <c r="M10231" s="144">
        <f>H10231/3.3</f>
        <v>25.454545454545457</v>
      </c>
      <c r="N10231" s="144">
        <f>I10231/M10231</f>
        <v>3248.9285714285711</v>
      </c>
    </row>
    <row r="10232" spans="1:14">
      <c r="A10232" s="142" t="s">
        <v>2829</v>
      </c>
      <c r="B10232" s="142" t="s">
        <v>7664</v>
      </c>
      <c r="C10232" s="142" t="s">
        <v>3170</v>
      </c>
      <c r="D10232" s="142" t="s">
        <v>4376</v>
      </c>
      <c r="E10232" s="142" t="s">
        <v>3653</v>
      </c>
      <c r="F10232" s="143" t="str">
        <f>IF(H10232&lt;=60,"소형",IF((H10232&gt;60)*(H10232&lt;=85)=1,"중소형",IF((H10232&gt;85)*(H10232&lt;=102)=1,"중형",IF((H10232&gt;102)*(H10232&lt;=135)=1,"중대형","대형"))))</f>
        <v>중소형</v>
      </c>
      <c r="G10232" s="142" t="s">
        <v>4794</v>
      </c>
      <c r="H10232" s="143">
        <v>84</v>
      </c>
      <c r="I10232" s="144">
        <v>84800</v>
      </c>
      <c r="J10232" s="143">
        <v>141</v>
      </c>
      <c r="K10232" s="137">
        <v>43252</v>
      </c>
      <c r="L10232" s="137">
        <v>44197</v>
      </c>
      <c r="M10232" s="144">
        <f>H10232/3.3</f>
        <v>25.454545454545457</v>
      </c>
      <c r="N10232" s="144">
        <f>I10232/M10232</f>
        <v>3331.4285714285711</v>
      </c>
    </row>
    <row r="10233" spans="1:14">
      <c r="A10233" s="142" t="s">
        <v>2829</v>
      </c>
      <c r="B10233" s="142" t="s">
        <v>7664</v>
      </c>
      <c r="C10233" s="142" t="s">
        <v>3170</v>
      </c>
      <c r="D10233" s="142" t="s">
        <v>4376</v>
      </c>
      <c r="E10233" s="142" t="s">
        <v>3653</v>
      </c>
      <c r="F10233" s="143" t="str">
        <f>IF(H10233&lt;=60,"소형",IF((H10233&gt;60)*(H10233&lt;=85)=1,"중소형",IF((H10233&gt;85)*(H10233&lt;=102)=1,"중형",IF((H10233&gt;102)*(H10233&lt;=135)=1,"중대형","대형"))))</f>
        <v>중소형</v>
      </c>
      <c r="G10233" s="142" t="s">
        <v>7667</v>
      </c>
      <c r="H10233" s="143">
        <v>84</v>
      </c>
      <c r="I10233" s="144">
        <v>93600</v>
      </c>
      <c r="J10233" s="143">
        <v>19</v>
      </c>
      <c r="K10233" s="137">
        <v>43252</v>
      </c>
      <c r="L10233" s="137">
        <v>44197</v>
      </c>
      <c r="M10233" s="144">
        <f>H10233/3.3</f>
        <v>25.454545454545457</v>
      </c>
      <c r="N10233" s="144">
        <f>I10233/M10233</f>
        <v>3677.1428571428569</v>
      </c>
    </row>
    <row r="10234" spans="1:14">
      <c r="A10234" s="142" t="s">
        <v>2829</v>
      </c>
      <c r="B10234" s="142" t="s">
        <v>7664</v>
      </c>
      <c r="C10234" s="142" t="s">
        <v>3170</v>
      </c>
      <c r="D10234" s="142" t="s">
        <v>4376</v>
      </c>
      <c r="E10234" s="142" t="s">
        <v>3653</v>
      </c>
      <c r="F10234" s="143" t="str">
        <f>IF(H10234&lt;=60,"소형",IF((H10234&gt;60)*(H10234&lt;=85)=1,"중소형",IF((H10234&gt;85)*(H10234&lt;=102)=1,"중형",IF((H10234&gt;102)*(H10234&lt;=135)=1,"중대형","대형"))))</f>
        <v>중대형</v>
      </c>
      <c r="G10234" s="142" t="s">
        <v>5015</v>
      </c>
      <c r="H10234" s="143">
        <v>115</v>
      </c>
      <c r="I10234" s="144">
        <v>108600</v>
      </c>
      <c r="J10234" s="143">
        <v>99</v>
      </c>
      <c r="K10234" s="137">
        <v>43252</v>
      </c>
      <c r="L10234" s="137">
        <v>44197</v>
      </c>
      <c r="M10234" s="144">
        <f>H10234/3.3</f>
        <v>34.848484848484851</v>
      </c>
      <c r="N10234" s="144">
        <f>I10234/M10234</f>
        <v>3116.347826086956</v>
      </c>
    </row>
    <row r="10235" spans="1:14">
      <c r="A10235" s="142" t="s">
        <v>2828</v>
      </c>
      <c r="B10235" s="142" t="s">
        <v>8067</v>
      </c>
      <c r="C10235" s="142" t="s">
        <v>3159</v>
      </c>
      <c r="D10235" s="142" t="s">
        <v>3925</v>
      </c>
      <c r="E10235" s="142" t="s">
        <v>3926</v>
      </c>
      <c r="F10235" s="143" t="str">
        <f>IF(H10235&lt;=60,"소형",IF((H10235&gt;60)*(H10235&lt;=85)=1,"중소형",IF((H10235&gt;85)*(H10235&lt;=102)=1,"중형",IF((H10235&gt;102)*(H10235&lt;=135)=1,"중대형","대형"))))</f>
        <v>소형</v>
      </c>
      <c r="G10235" s="142" t="s">
        <v>5061</v>
      </c>
      <c r="H10235" s="143">
        <v>59</v>
      </c>
      <c r="I10235" s="139" t="s">
        <v>3211</v>
      </c>
      <c r="J10235" s="143">
        <v>145</v>
      </c>
      <c r="K10235" s="137">
        <v>43313</v>
      </c>
      <c r="L10235" s="137">
        <v>44197</v>
      </c>
      <c r="M10235" s="144">
        <f>H10235/3.3</f>
        <v>17.878787878787879</v>
      </c>
      <c r="N10235" s="144" t="e">
        <f>I10235/M10235</f>
        <v>#VALUE!</v>
      </c>
    </row>
    <row r="10236" spans="1:14">
      <c r="A10236" s="142" t="s">
        <v>2828</v>
      </c>
      <c r="B10236" s="142" t="s">
        <v>8067</v>
      </c>
      <c r="C10236" s="142" t="s">
        <v>3159</v>
      </c>
      <c r="D10236" s="142" t="s">
        <v>3925</v>
      </c>
      <c r="E10236" s="142" t="s">
        <v>3926</v>
      </c>
      <c r="F10236" s="143" t="str">
        <f>IF(H10236&lt;=60,"소형",IF((H10236&gt;60)*(H10236&lt;=85)=1,"중소형",IF((H10236&gt;85)*(H10236&lt;=102)=1,"중형",IF((H10236&gt;102)*(H10236&lt;=135)=1,"중대형","대형"))))</f>
        <v>소형</v>
      </c>
      <c r="G10236" s="142" t="s">
        <v>5656</v>
      </c>
      <c r="H10236" s="143">
        <v>59</v>
      </c>
      <c r="I10236" s="139" t="s">
        <v>3211</v>
      </c>
      <c r="J10236" s="143">
        <v>58</v>
      </c>
      <c r="K10236" s="137">
        <v>43313</v>
      </c>
      <c r="L10236" s="137">
        <v>44197</v>
      </c>
      <c r="M10236" s="144">
        <f>H10236/3.3</f>
        <v>17.878787878787879</v>
      </c>
      <c r="N10236" s="144" t="e">
        <f>I10236/M10236</f>
        <v>#VALUE!</v>
      </c>
    </row>
    <row r="10237" spans="1:14">
      <c r="A10237" s="142" t="s">
        <v>2828</v>
      </c>
      <c r="B10237" s="142" t="s">
        <v>8067</v>
      </c>
      <c r="C10237" s="142" t="s">
        <v>3159</v>
      </c>
      <c r="D10237" s="142" t="s">
        <v>3925</v>
      </c>
      <c r="E10237" s="142" t="s">
        <v>3926</v>
      </c>
      <c r="F10237" s="143" t="str">
        <f>IF(H10237&lt;=60,"소형",IF((H10237&gt;60)*(H10237&lt;=85)=1,"중소형",IF((H10237&gt;85)*(H10237&lt;=102)=1,"중형",IF((H10237&gt;102)*(H10237&lt;=135)=1,"중대형","대형"))))</f>
        <v>소형</v>
      </c>
      <c r="G10237" s="142" t="s">
        <v>6421</v>
      </c>
      <c r="H10237" s="143">
        <v>59</v>
      </c>
      <c r="I10237" s="139" t="s">
        <v>3211</v>
      </c>
      <c r="J10237" s="143">
        <v>29</v>
      </c>
      <c r="K10237" s="137">
        <v>43313</v>
      </c>
      <c r="L10237" s="137">
        <v>44197</v>
      </c>
      <c r="M10237" s="144">
        <f>H10237/3.3</f>
        <v>17.878787878787879</v>
      </c>
      <c r="N10237" s="144" t="e">
        <f>I10237/M10237</f>
        <v>#VALUE!</v>
      </c>
    </row>
    <row r="10238" spans="1:14">
      <c r="A10238" s="142" t="s">
        <v>2828</v>
      </c>
      <c r="B10238" s="142" t="s">
        <v>8067</v>
      </c>
      <c r="C10238" s="142" t="s">
        <v>3159</v>
      </c>
      <c r="D10238" s="142" t="s">
        <v>3925</v>
      </c>
      <c r="E10238" s="142" t="s">
        <v>3926</v>
      </c>
      <c r="F10238" s="143" t="str">
        <f>IF(H10238&lt;=60,"소형",IF((H10238&gt;60)*(H10238&lt;=85)=1,"중소형",IF((H10238&gt;85)*(H10238&lt;=102)=1,"중형",IF((H10238&gt;102)*(H10238&lt;=135)=1,"중대형","대형"))))</f>
        <v>중소형</v>
      </c>
      <c r="G10238" s="142" t="s">
        <v>6422</v>
      </c>
      <c r="H10238" s="143">
        <v>75</v>
      </c>
      <c r="I10238" s="139" t="s">
        <v>3211</v>
      </c>
      <c r="J10238" s="143">
        <v>149</v>
      </c>
      <c r="K10238" s="137">
        <v>43313</v>
      </c>
      <c r="L10238" s="137">
        <v>44197</v>
      </c>
      <c r="M10238" s="144">
        <f>H10238/3.3</f>
        <v>22.72727272727273</v>
      </c>
      <c r="N10238" s="144" t="e">
        <f>I10238/M10238</f>
        <v>#VALUE!</v>
      </c>
    </row>
    <row r="10239" spans="1:14">
      <c r="A10239" s="142" t="s">
        <v>2828</v>
      </c>
      <c r="B10239" s="142" t="s">
        <v>8067</v>
      </c>
      <c r="C10239" s="142" t="s">
        <v>3159</v>
      </c>
      <c r="D10239" s="142" t="s">
        <v>3925</v>
      </c>
      <c r="E10239" s="142" t="s">
        <v>3926</v>
      </c>
      <c r="F10239" s="143" t="str">
        <f>IF(H10239&lt;=60,"소형",IF((H10239&gt;60)*(H10239&lt;=85)=1,"중소형",IF((H10239&gt;85)*(H10239&lt;=102)=1,"중형",IF((H10239&gt;102)*(H10239&lt;=135)=1,"중대형","대형"))))</f>
        <v>중소형</v>
      </c>
      <c r="G10239" s="142" t="s">
        <v>8068</v>
      </c>
      <c r="H10239" s="143">
        <v>75</v>
      </c>
      <c r="I10239" s="139" t="s">
        <v>3211</v>
      </c>
      <c r="J10239" s="143">
        <v>29</v>
      </c>
      <c r="K10239" s="137">
        <v>43313</v>
      </c>
      <c r="L10239" s="137">
        <v>44197</v>
      </c>
      <c r="M10239" s="144">
        <f>H10239/3.3</f>
        <v>22.72727272727273</v>
      </c>
      <c r="N10239" s="144" t="e">
        <f>I10239/M10239</f>
        <v>#VALUE!</v>
      </c>
    </row>
    <row r="10240" spans="1:14">
      <c r="A10240" s="142" t="s">
        <v>2828</v>
      </c>
      <c r="B10240" s="142" t="s">
        <v>8067</v>
      </c>
      <c r="C10240" s="142" t="s">
        <v>3159</v>
      </c>
      <c r="D10240" s="142" t="s">
        <v>3925</v>
      </c>
      <c r="E10240" s="142" t="s">
        <v>3926</v>
      </c>
      <c r="F10240" s="143" t="str">
        <f>IF(H10240&lt;=60,"소형",IF((H10240&gt;60)*(H10240&lt;=85)=1,"중소형",IF((H10240&gt;85)*(H10240&lt;=102)=1,"중형",IF((H10240&gt;102)*(H10240&lt;=135)=1,"중대형","대형"))))</f>
        <v>중소형</v>
      </c>
      <c r="G10240" s="142" t="s">
        <v>8069</v>
      </c>
      <c r="H10240" s="143">
        <v>75</v>
      </c>
      <c r="I10240" s="139" t="s">
        <v>3211</v>
      </c>
      <c r="J10240" s="143">
        <v>116</v>
      </c>
      <c r="K10240" s="137">
        <v>43313</v>
      </c>
      <c r="L10240" s="137">
        <v>44197</v>
      </c>
      <c r="M10240" s="144">
        <f>H10240/3.3</f>
        <v>22.72727272727273</v>
      </c>
      <c r="N10240" s="144" t="e">
        <f>I10240/M10240</f>
        <v>#VALUE!</v>
      </c>
    </row>
    <row r="10241" spans="1:14">
      <c r="A10241" s="142" t="s">
        <v>2828</v>
      </c>
      <c r="B10241" s="142" t="s">
        <v>8067</v>
      </c>
      <c r="C10241" s="142" t="s">
        <v>3159</v>
      </c>
      <c r="D10241" s="142" t="s">
        <v>3925</v>
      </c>
      <c r="E10241" s="142" t="s">
        <v>3926</v>
      </c>
      <c r="F10241" s="143" t="str">
        <f>IF(H10241&lt;=60,"소형",IF((H10241&gt;60)*(H10241&lt;=85)=1,"중소형",IF((H10241&gt;85)*(H10241&lt;=102)=1,"중형",IF((H10241&gt;102)*(H10241&lt;=135)=1,"중대형","대형"))))</f>
        <v>중소형</v>
      </c>
      <c r="G10241" s="142" t="s">
        <v>8070</v>
      </c>
      <c r="H10241" s="143">
        <v>75</v>
      </c>
      <c r="I10241" s="139" t="s">
        <v>3211</v>
      </c>
      <c r="J10241" s="143">
        <v>144</v>
      </c>
      <c r="K10241" s="137">
        <v>43313</v>
      </c>
      <c r="L10241" s="137">
        <v>44197</v>
      </c>
      <c r="M10241" s="144">
        <f>H10241/3.3</f>
        <v>22.72727272727273</v>
      </c>
      <c r="N10241" s="144" t="e">
        <f>I10241/M10241</f>
        <v>#VALUE!</v>
      </c>
    </row>
    <row r="10242" spans="1:14">
      <c r="A10242" s="142" t="s">
        <v>2828</v>
      </c>
      <c r="B10242" s="142" t="s">
        <v>8067</v>
      </c>
      <c r="C10242" s="142" t="s">
        <v>3159</v>
      </c>
      <c r="D10242" s="142" t="s">
        <v>3925</v>
      </c>
      <c r="E10242" s="142" t="s">
        <v>3926</v>
      </c>
      <c r="F10242" s="143" t="str">
        <f>IF(H10242&lt;=60,"소형",IF((H10242&gt;60)*(H10242&lt;=85)=1,"중소형",IF((H10242&gt;85)*(H10242&lt;=102)=1,"중형",IF((H10242&gt;102)*(H10242&lt;=135)=1,"중대형","대형"))))</f>
        <v>중소형</v>
      </c>
      <c r="G10242" s="142" t="s">
        <v>3545</v>
      </c>
      <c r="H10242" s="143">
        <v>84</v>
      </c>
      <c r="I10242" s="139" t="s">
        <v>3211</v>
      </c>
      <c r="J10242" s="143">
        <v>160</v>
      </c>
      <c r="K10242" s="137">
        <v>43313</v>
      </c>
      <c r="L10242" s="137">
        <v>44197</v>
      </c>
      <c r="M10242" s="144">
        <f>H10242/3.3</f>
        <v>25.454545454545457</v>
      </c>
      <c r="N10242" s="144" t="e">
        <f>I10242/M10242</f>
        <v>#VALUE!</v>
      </c>
    </row>
    <row r="10243" spans="1:14">
      <c r="A10243" s="142" t="s">
        <v>2829</v>
      </c>
      <c r="B10243" s="142" t="s">
        <v>8133</v>
      </c>
      <c r="C10243" s="142" t="s">
        <v>3158</v>
      </c>
      <c r="D10243" s="142" t="s">
        <v>3345</v>
      </c>
      <c r="E10243" s="142" t="s">
        <v>7886</v>
      </c>
      <c r="F10243" s="143" t="str">
        <f>IF(H10243&lt;=60,"소형",IF((H10243&gt;60)*(H10243&lt;=85)=1,"중소형",IF((H10243&gt;85)*(H10243&lt;=102)=1,"중형",IF((H10243&gt;102)*(H10243&lt;=135)=1,"중대형","대형"))))</f>
        <v>중소형</v>
      </c>
      <c r="G10243" s="142" t="s">
        <v>8134</v>
      </c>
      <c r="H10243" s="143">
        <v>84</v>
      </c>
      <c r="I10243" s="144">
        <v>30200</v>
      </c>
      <c r="J10243" s="143">
        <v>50</v>
      </c>
      <c r="K10243" s="137">
        <v>43344</v>
      </c>
      <c r="L10243" s="137">
        <v>44197</v>
      </c>
      <c r="M10243" s="144">
        <f>H10243/3.3</f>
        <v>25.454545454545457</v>
      </c>
      <c r="N10243" s="144">
        <f>I10243/M10243</f>
        <v>1186.4285714285713</v>
      </c>
    </row>
    <row r="10244" spans="1:14">
      <c r="A10244" s="142" t="s">
        <v>2829</v>
      </c>
      <c r="B10244" s="142" t="s">
        <v>8133</v>
      </c>
      <c r="C10244" s="142" t="s">
        <v>3158</v>
      </c>
      <c r="D10244" s="142" t="s">
        <v>3345</v>
      </c>
      <c r="E10244" s="142" t="s">
        <v>7886</v>
      </c>
      <c r="F10244" s="143" t="str">
        <f>IF(H10244&lt;=60,"소형",IF((H10244&gt;60)*(H10244&lt;=85)=1,"중소형",IF((H10244&gt;85)*(H10244&lt;=102)=1,"중형",IF((H10244&gt;102)*(H10244&lt;=135)=1,"중대형","대형"))))</f>
        <v>중소형</v>
      </c>
      <c r="G10244" s="142" t="s">
        <v>8135</v>
      </c>
      <c r="H10244" s="143">
        <v>84</v>
      </c>
      <c r="I10244" s="144">
        <v>30200</v>
      </c>
      <c r="J10244" s="143">
        <v>50</v>
      </c>
      <c r="K10244" s="137">
        <v>43344</v>
      </c>
      <c r="L10244" s="137">
        <v>44197</v>
      </c>
      <c r="M10244" s="144">
        <f>H10244/3.3</f>
        <v>25.454545454545457</v>
      </c>
      <c r="N10244" s="144">
        <f>I10244/M10244</f>
        <v>1186.4285714285713</v>
      </c>
    </row>
    <row r="10245" spans="1:14">
      <c r="A10245" s="142" t="s">
        <v>2829</v>
      </c>
      <c r="B10245" s="142" t="s">
        <v>8234</v>
      </c>
      <c r="C10245" s="142" t="s">
        <v>3162</v>
      </c>
      <c r="D10245" s="142" t="s">
        <v>8235</v>
      </c>
      <c r="E10245" s="142" t="s">
        <v>8236</v>
      </c>
      <c r="F10245" s="143" t="str">
        <f>IF(H10245&lt;=60,"소형",IF((H10245&gt;60)*(H10245&lt;=85)=1,"중소형",IF((H10245&gt;85)*(H10245&lt;=102)=1,"중형",IF((H10245&gt;102)*(H10245&lt;=135)=1,"중대형","대형"))))</f>
        <v>중소형</v>
      </c>
      <c r="G10245" s="142" t="s">
        <v>8237</v>
      </c>
      <c r="H10245" s="143">
        <v>69</v>
      </c>
      <c r="I10245" s="144">
        <v>18270</v>
      </c>
      <c r="J10245" s="143">
        <v>119</v>
      </c>
      <c r="K10245" s="137">
        <v>43374</v>
      </c>
      <c r="L10245" s="137">
        <v>44197</v>
      </c>
      <c r="M10245" s="144">
        <f>H10245/3.3</f>
        <v>20.90909090909091</v>
      </c>
      <c r="N10245" s="144">
        <f>I10245/M10245</f>
        <v>873.78260869565213</v>
      </c>
    </row>
    <row r="10246" spans="1:14">
      <c r="A10246" s="142" t="s">
        <v>2829</v>
      </c>
      <c r="B10246" s="142" t="s">
        <v>8234</v>
      </c>
      <c r="C10246" s="142" t="s">
        <v>3162</v>
      </c>
      <c r="D10246" s="142" t="s">
        <v>8235</v>
      </c>
      <c r="E10246" s="142" t="s">
        <v>8236</v>
      </c>
      <c r="F10246" s="143" t="str">
        <f>IF(H10246&lt;=60,"소형",IF((H10246&gt;60)*(H10246&lt;=85)=1,"중소형",IF((H10246&gt;85)*(H10246&lt;=102)=1,"중형",IF((H10246&gt;102)*(H10246&lt;=135)=1,"중대형","대형"))))</f>
        <v>중소형</v>
      </c>
      <c r="G10246" s="142" t="s">
        <v>3371</v>
      </c>
      <c r="H10246" s="143">
        <v>84</v>
      </c>
      <c r="I10246" s="144">
        <v>22029</v>
      </c>
      <c r="J10246" s="143">
        <v>160</v>
      </c>
      <c r="K10246" s="137">
        <v>43374</v>
      </c>
      <c r="L10246" s="137">
        <v>44197</v>
      </c>
      <c r="M10246" s="144">
        <f>H10246/3.3</f>
        <v>25.454545454545457</v>
      </c>
      <c r="N10246" s="144">
        <f>I10246/M10246</f>
        <v>865.42499999999995</v>
      </c>
    </row>
    <row r="10247" spans="1:14">
      <c r="A10247" s="142" t="s">
        <v>2829</v>
      </c>
      <c r="B10247" s="142" t="s">
        <v>8264</v>
      </c>
      <c r="C10247" s="142" t="s">
        <v>3162</v>
      </c>
      <c r="D10247" s="142" t="s">
        <v>4053</v>
      </c>
      <c r="E10247" s="142" t="s">
        <v>4054</v>
      </c>
      <c r="F10247" s="143" t="str">
        <f>IF(H10247&lt;=60,"소형",IF((H10247&gt;60)*(H10247&lt;=85)=1,"중소형",IF((H10247&gt;85)*(H10247&lt;=102)=1,"중형",IF((H10247&gt;102)*(H10247&lt;=135)=1,"중대형","대형"))))</f>
        <v>소형</v>
      </c>
      <c r="G10247" s="142" t="s">
        <v>3370</v>
      </c>
      <c r="H10247" s="143">
        <v>59</v>
      </c>
      <c r="I10247" s="144">
        <v>20049</v>
      </c>
      <c r="J10247" s="143">
        <v>233</v>
      </c>
      <c r="K10247" s="137">
        <v>43374</v>
      </c>
      <c r="L10247" s="137">
        <v>44197</v>
      </c>
      <c r="M10247" s="144">
        <f>H10247/3.3</f>
        <v>17.878787878787879</v>
      </c>
      <c r="N10247" s="144">
        <f>I10247/M10247</f>
        <v>1121.3847457627119</v>
      </c>
    </row>
    <row r="10248" spans="1:14">
      <c r="A10248" s="142" t="s">
        <v>2829</v>
      </c>
      <c r="B10248" s="142" t="s">
        <v>8264</v>
      </c>
      <c r="C10248" s="142" t="s">
        <v>3162</v>
      </c>
      <c r="D10248" s="142" t="s">
        <v>4053</v>
      </c>
      <c r="E10248" s="142" t="s">
        <v>4054</v>
      </c>
      <c r="F10248" s="143" t="str">
        <f>IF(H10248&lt;=60,"소형",IF((H10248&gt;60)*(H10248&lt;=85)=1,"중소형",IF((H10248&gt;85)*(H10248&lt;=102)=1,"중형",IF((H10248&gt;102)*(H10248&lt;=135)=1,"중대형","대형"))))</f>
        <v>중소형</v>
      </c>
      <c r="G10248" s="142" t="s">
        <v>4063</v>
      </c>
      <c r="H10248" s="143">
        <v>74</v>
      </c>
      <c r="I10248" s="144">
        <v>22466</v>
      </c>
      <c r="J10248" s="143">
        <v>164</v>
      </c>
      <c r="K10248" s="137">
        <v>43374</v>
      </c>
      <c r="L10248" s="137">
        <v>44197</v>
      </c>
      <c r="M10248" s="144">
        <f>H10248/3.3</f>
        <v>22.424242424242426</v>
      </c>
      <c r="N10248" s="144">
        <f>I10248/M10248</f>
        <v>1001.8621621621621</v>
      </c>
    </row>
    <row r="10249" spans="1:14">
      <c r="A10249" s="142" t="s">
        <v>2829</v>
      </c>
      <c r="B10249" s="142" t="s">
        <v>8264</v>
      </c>
      <c r="C10249" s="142" t="s">
        <v>3162</v>
      </c>
      <c r="D10249" s="142" t="s">
        <v>4053</v>
      </c>
      <c r="E10249" s="142" t="s">
        <v>4054</v>
      </c>
      <c r="F10249" s="143" t="str">
        <f>IF(H10249&lt;=60,"소형",IF((H10249&gt;60)*(H10249&lt;=85)=1,"중소형",IF((H10249&gt;85)*(H10249&lt;=102)=1,"중형",IF((H10249&gt;102)*(H10249&lt;=135)=1,"중대형","대형"))))</f>
        <v>중소형</v>
      </c>
      <c r="G10249" s="142" t="s">
        <v>3908</v>
      </c>
      <c r="H10249" s="143">
        <v>76</v>
      </c>
      <c r="I10249" s="144">
        <v>25625</v>
      </c>
      <c r="J10249" s="143">
        <v>19</v>
      </c>
      <c r="K10249" s="137">
        <v>43374</v>
      </c>
      <c r="L10249" s="137">
        <v>44197</v>
      </c>
      <c r="M10249" s="144">
        <f>H10249/3.3</f>
        <v>23.030303030303031</v>
      </c>
      <c r="N10249" s="144">
        <f>I10249/M10249</f>
        <v>1112.6644736842104</v>
      </c>
    </row>
    <row r="10250" spans="1:14">
      <c r="A10250" s="142" t="s">
        <v>2827</v>
      </c>
      <c r="B10250" s="142" t="s">
        <v>8265</v>
      </c>
      <c r="C10250" s="142" t="s">
        <v>3163</v>
      </c>
      <c r="D10250" s="142" t="s">
        <v>3796</v>
      </c>
      <c r="E10250" s="142" t="s">
        <v>4939</v>
      </c>
      <c r="F10250" s="143" t="str">
        <f>IF(H10250&lt;=60,"소형",IF((H10250&gt;60)*(H10250&lt;=85)=1,"중소형",IF((H10250&gt;85)*(H10250&lt;=102)=1,"중형",IF((H10250&gt;102)*(H10250&lt;=135)=1,"중대형","대형"))))</f>
        <v>소형</v>
      </c>
      <c r="G10250" s="142" t="s">
        <v>5291</v>
      </c>
      <c r="H10250" s="143">
        <v>51</v>
      </c>
      <c r="I10250" s="139" t="s">
        <v>3211</v>
      </c>
      <c r="J10250" s="143">
        <v>252</v>
      </c>
      <c r="K10250" s="137">
        <v>43374</v>
      </c>
      <c r="L10250" s="137">
        <v>44197</v>
      </c>
      <c r="M10250" s="144">
        <f>H10250/3.3</f>
        <v>15.454545454545455</v>
      </c>
      <c r="N10250" s="144" t="e">
        <f>I10250/M10250</f>
        <v>#VALUE!</v>
      </c>
    </row>
    <row r="10251" spans="1:14">
      <c r="A10251" s="142" t="s">
        <v>2827</v>
      </c>
      <c r="B10251" s="142" t="s">
        <v>8265</v>
      </c>
      <c r="C10251" s="142" t="s">
        <v>3163</v>
      </c>
      <c r="D10251" s="142" t="s">
        <v>3796</v>
      </c>
      <c r="E10251" s="142" t="s">
        <v>4939</v>
      </c>
      <c r="F10251" s="143" t="str">
        <f>IF(H10251&lt;=60,"소형",IF((H10251&gt;60)*(H10251&lt;=85)=1,"중소형",IF((H10251&gt;85)*(H10251&lt;=102)=1,"중형",IF((H10251&gt;102)*(H10251&lt;=135)=1,"중대형","대형"))))</f>
        <v>소형</v>
      </c>
      <c r="G10251" s="142" t="s">
        <v>8266</v>
      </c>
      <c r="H10251" s="143">
        <v>59</v>
      </c>
      <c r="I10251" s="139" t="s">
        <v>3211</v>
      </c>
      <c r="J10251" s="143">
        <v>47</v>
      </c>
      <c r="K10251" s="137">
        <v>43374</v>
      </c>
      <c r="L10251" s="137">
        <v>44197</v>
      </c>
      <c r="M10251" s="144">
        <f>H10251/3.3</f>
        <v>17.878787878787879</v>
      </c>
      <c r="N10251" s="144" t="e">
        <f>I10251/M10251</f>
        <v>#VALUE!</v>
      </c>
    </row>
    <row r="10252" spans="1:14">
      <c r="A10252" s="142" t="s">
        <v>2827</v>
      </c>
      <c r="B10252" s="142" t="s">
        <v>8265</v>
      </c>
      <c r="C10252" s="142" t="s">
        <v>3163</v>
      </c>
      <c r="D10252" s="142" t="s">
        <v>3796</v>
      </c>
      <c r="E10252" s="142" t="s">
        <v>4939</v>
      </c>
      <c r="F10252" s="143" t="str">
        <f>IF(H10252&lt;=60,"소형",IF((H10252&gt;60)*(H10252&lt;=85)=1,"중소형",IF((H10252&gt;85)*(H10252&lt;=102)=1,"중형",IF((H10252&gt;102)*(H10252&lt;=135)=1,"중대형","대형"))))</f>
        <v>소형</v>
      </c>
      <c r="G10252" s="142" t="s">
        <v>8267</v>
      </c>
      <c r="H10252" s="143">
        <v>59</v>
      </c>
      <c r="I10252" s="139" t="s">
        <v>3211</v>
      </c>
      <c r="J10252" s="143">
        <v>34</v>
      </c>
      <c r="K10252" s="137">
        <v>43374</v>
      </c>
      <c r="L10252" s="137">
        <v>44197</v>
      </c>
      <c r="M10252" s="144">
        <f>H10252/3.3</f>
        <v>17.878787878787879</v>
      </c>
      <c r="N10252" s="144" t="e">
        <f>I10252/M10252</f>
        <v>#VALUE!</v>
      </c>
    </row>
    <row r="10253" spans="1:14">
      <c r="A10253" s="142" t="s">
        <v>2827</v>
      </c>
      <c r="B10253" s="142" t="s">
        <v>8265</v>
      </c>
      <c r="C10253" s="142" t="s">
        <v>3163</v>
      </c>
      <c r="D10253" s="142" t="s">
        <v>3796</v>
      </c>
      <c r="E10253" s="142" t="s">
        <v>4939</v>
      </c>
      <c r="F10253" s="143" t="str">
        <f>IF(H10253&lt;=60,"소형",IF((H10253&gt;60)*(H10253&lt;=85)=1,"중소형",IF((H10253&gt;85)*(H10253&lt;=102)=1,"중형",IF((H10253&gt;102)*(H10253&lt;=135)=1,"중대형","대형"))))</f>
        <v>소형</v>
      </c>
      <c r="G10253" s="142" t="s">
        <v>8268</v>
      </c>
      <c r="H10253" s="143">
        <v>59</v>
      </c>
      <c r="I10253" s="139" t="s">
        <v>3211</v>
      </c>
      <c r="J10253" s="143">
        <v>137</v>
      </c>
      <c r="K10253" s="137">
        <v>43374</v>
      </c>
      <c r="L10253" s="137">
        <v>44197</v>
      </c>
      <c r="M10253" s="144">
        <f>H10253/3.3</f>
        <v>17.878787878787879</v>
      </c>
      <c r="N10253" s="144" t="e">
        <f>I10253/M10253</f>
        <v>#VALUE!</v>
      </c>
    </row>
    <row r="10254" spans="1:14">
      <c r="A10254" s="142" t="s">
        <v>2827</v>
      </c>
      <c r="B10254" s="142" t="s">
        <v>8265</v>
      </c>
      <c r="C10254" s="142" t="s">
        <v>3163</v>
      </c>
      <c r="D10254" s="142" t="s">
        <v>3796</v>
      </c>
      <c r="E10254" s="142" t="s">
        <v>4939</v>
      </c>
      <c r="F10254" s="143" t="str">
        <f>IF(H10254&lt;=60,"소형",IF((H10254&gt;60)*(H10254&lt;=85)=1,"중소형",IF((H10254&gt;85)*(H10254&lt;=102)=1,"중형",IF((H10254&gt;102)*(H10254&lt;=135)=1,"중대형","대형"))))</f>
        <v>소형</v>
      </c>
      <c r="G10254" s="142" t="s">
        <v>8269</v>
      </c>
      <c r="H10254" s="143">
        <v>59</v>
      </c>
      <c r="I10254" s="139" t="s">
        <v>3211</v>
      </c>
      <c r="J10254" s="143">
        <v>147</v>
      </c>
      <c r="K10254" s="137">
        <v>43374</v>
      </c>
      <c r="L10254" s="137">
        <v>44197</v>
      </c>
      <c r="M10254" s="144">
        <f>H10254/3.3</f>
        <v>17.878787878787879</v>
      </c>
      <c r="N10254" s="144" t="e">
        <f>I10254/M10254</f>
        <v>#VALUE!</v>
      </c>
    </row>
    <row r="10255" spans="1:14">
      <c r="A10255" s="146" t="s">
        <v>9760</v>
      </c>
      <c r="B10255" s="146" t="s">
        <v>9791</v>
      </c>
      <c r="C10255" s="146" t="s">
        <v>9792</v>
      </c>
      <c r="D10255" s="146" t="s">
        <v>9793</v>
      </c>
      <c r="E10255" s="146" t="s">
        <v>9794</v>
      </c>
      <c r="F10255" s="143" t="str">
        <f>IF(H10255&lt;=60,"소형",IF((H10255&gt;60)*(H10255&lt;=85)=1,"중소형",IF((H10255&gt;85)*(H10255&lt;=102)=1,"중형",IF((H10255&gt;102)*(H10255&lt;=135)=1,"중대형","대형"))))</f>
        <v>소형</v>
      </c>
      <c r="G10255" s="146" t="s">
        <v>9795</v>
      </c>
      <c r="H10255" s="143">
        <v>59</v>
      </c>
      <c r="I10255" s="144">
        <v>132150</v>
      </c>
      <c r="J10255" s="143">
        <v>39</v>
      </c>
      <c r="K10255" s="137">
        <v>43556</v>
      </c>
      <c r="L10255" s="137">
        <v>44197</v>
      </c>
      <c r="M10255" s="144">
        <f>H10255/3.3</f>
        <v>17.878787878787879</v>
      </c>
      <c r="N10255" s="144">
        <f>I10255/M10255</f>
        <v>7391.4406779661012</v>
      </c>
    </row>
    <row r="10256" spans="1:14">
      <c r="A10256" s="146" t="s">
        <v>9760</v>
      </c>
      <c r="B10256" s="146" t="s">
        <v>9791</v>
      </c>
      <c r="C10256" s="146" t="s">
        <v>9792</v>
      </c>
      <c r="D10256" s="146" t="s">
        <v>9793</v>
      </c>
      <c r="E10256" s="146" t="s">
        <v>9794</v>
      </c>
      <c r="F10256" s="143" t="str">
        <f>IF(H10256&lt;=60,"소형",IF((H10256&gt;60)*(H10256&lt;=85)=1,"중소형",IF((H10256&gt;85)*(H10256&lt;=102)=1,"중형",IF((H10256&gt;102)*(H10256&lt;=135)=1,"중대형","대형"))))</f>
        <v>중소형</v>
      </c>
      <c r="G10256" s="146" t="s">
        <v>9796</v>
      </c>
      <c r="H10256" s="143">
        <v>84</v>
      </c>
      <c r="I10256" s="144">
        <v>164130</v>
      </c>
      <c r="J10256" s="143">
        <v>32</v>
      </c>
      <c r="K10256" s="137">
        <v>43556</v>
      </c>
      <c r="L10256" s="137">
        <v>44197</v>
      </c>
      <c r="M10256" s="144">
        <f>H10256/3.3</f>
        <v>25.454545454545457</v>
      </c>
      <c r="N10256" s="144">
        <f>I10256/M10256</f>
        <v>6447.9642857142853</v>
      </c>
    </row>
    <row r="10257" spans="1:14">
      <c r="A10257" s="146" t="s">
        <v>9760</v>
      </c>
      <c r="B10257" s="146" t="s">
        <v>9791</v>
      </c>
      <c r="C10257" s="146" t="s">
        <v>9792</v>
      </c>
      <c r="D10257" s="146" t="s">
        <v>9793</v>
      </c>
      <c r="E10257" s="146" t="s">
        <v>9794</v>
      </c>
      <c r="F10257" s="143" t="str">
        <f>IF(H10257&lt;=60,"소형",IF((H10257&gt;60)*(H10257&lt;=85)=1,"중소형",IF((H10257&gt;85)*(H10257&lt;=102)=1,"중형",IF((H10257&gt;102)*(H10257&lt;=135)=1,"중대형","대형"))))</f>
        <v>중소형</v>
      </c>
      <c r="G10257" s="146" t="s">
        <v>9797</v>
      </c>
      <c r="H10257" s="143">
        <v>84</v>
      </c>
      <c r="I10257" s="144">
        <v>157880</v>
      </c>
      <c r="J10257" s="143">
        <v>48</v>
      </c>
      <c r="K10257" s="137">
        <v>43556</v>
      </c>
      <c r="L10257" s="137">
        <v>44197</v>
      </c>
      <c r="M10257" s="144">
        <f>H10257/3.3</f>
        <v>25.454545454545457</v>
      </c>
      <c r="N10257" s="144">
        <f>I10257/M10257</f>
        <v>6202.4285714285706</v>
      </c>
    </row>
    <row r="10258" spans="1:14">
      <c r="A10258" s="146" t="s">
        <v>9760</v>
      </c>
      <c r="B10258" s="146" t="s">
        <v>9791</v>
      </c>
      <c r="C10258" s="146" t="s">
        <v>9792</v>
      </c>
      <c r="D10258" s="146" t="s">
        <v>9793</v>
      </c>
      <c r="E10258" s="146" t="s">
        <v>9794</v>
      </c>
      <c r="F10258" s="143" t="str">
        <f>IF(H10258&lt;=60,"소형",IF((H10258&gt;60)*(H10258&lt;=85)=1,"중소형",IF((H10258&gt;85)*(H10258&lt;=102)=1,"중형",IF((H10258&gt;102)*(H10258&lt;=135)=1,"중대형","대형"))))</f>
        <v>중형</v>
      </c>
      <c r="G10258" s="146" t="s">
        <v>9798</v>
      </c>
      <c r="H10258" s="143">
        <v>101</v>
      </c>
      <c r="I10258" s="139" t="s">
        <v>9800</v>
      </c>
      <c r="J10258" s="143">
        <v>22</v>
      </c>
      <c r="K10258" s="137">
        <v>43556</v>
      </c>
      <c r="L10258" s="137">
        <v>44197</v>
      </c>
      <c r="M10258" s="144">
        <f>H10258/3.3</f>
        <v>30.606060606060609</v>
      </c>
      <c r="N10258" s="144" t="e">
        <f>I10258/M10258</f>
        <v>#VALUE!</v>
      </c>
    </row>
    <row r="10259" spans="1:14">
      <c r="A10259" s="146" t="s">
        <v>9760</v>
      </c>
      <c r="B10259" s="146" t="s">
        <v>9791</v>
      </c>
      <c r="C10259" s="146" t="s">
        <v>9792</v>
      </c>
      <c r="D10259" s="146" t="s">
        <v>9793</v>
      </c>
      <c r="E10259" s="146" t="s">
        <v>9794</v>
      </c>
      <c r="F10259" s="143" t="str">
        <f>IF(H10259&lt;=60,"소형",IF((H10259&gt;60)*(H10259&lt;=85)=1,"중소형",IF((H10259&gt;85)*(H10259&lt;=102)=1,"중형",IF((H10259&gt;102)*(H10259&lt;=135)=1,"중대형","대형"))))</f>
        <v>중대형</v>
      </c>
      <c r="G10259" s="146" t="s">
        <v>9799</v>
      </c>
      <c r="H10259" s="143">
        <v>121</v>
      </c>
      <c r="I10259" s="144">
        <v>194770</v>
      </c>
      <c r="J10259" s="143">
        <v>43</v>
      </c>
      <c r="K10259" s="137">
        <v>43556</v>
      </c>
      <c r="L10259" s="137">
        <v>44197</v>
      </c>
      <c r="M10259" s="144">
        <f>H10259/3.3</f>
        <v>36.666666666666671</v>
      </c>
      <c r="N10259" s="144">
        <f>I10259/M10259</f>
        <v>5311.9090909090901</v>
      </c>
    </row>
    <row r="10260" spans="1:14">
      <c r="A10260" s="146" t="s">
        <v>10936</v>
      </c>
      <c r="B10260" s="146" t="s">
        <v>10937</v>
      </c>
      <c r="C10260" s="146" t="s">
        <v>10987</v>
      </c>
      <c r="D10260" s="146" t="s">
        <v>10938</v>
      </c>
      <c r="E10260" s="146" t="s">
        <v>10939</v>
      </c>
      <c r="F10260" s="143" t="str">
        <f>IF(H10260&lt;=60,"소형",IF((H10260&gt;60)*(H10260&lt;=85)=1,"중소형",IF((H10260&gt;85)*(H10260&lt;=102)=1,"중형",IF((H10260&gt;102)*(H10260&lt;=135)=1,"중대형","대형"))))</f>
        <v>중소형</v>
      </c>
      <c r="G10260" s="146" t="s">
        <v>10940</v>
      </c>
      <c r="H10260" s="146">
        <v>84</v>
      </c>
      <c r="I10260" s="144">
        <v>70800</v>
      </c>
      <c r="J10260" s="143">
        <v>23</v>
      </c>
      <c r="K10260" s="137">
        <v>43647</v>
      </c>
      <c r="L10260" s="137">
        <v>44197</v>
      </c>
      <c r="M10260" s="144">
        <f>H10260/3.3</f>
        <v>25.454545454545457</v>
      </c>
      <c r="N10260" s="144">
        <f>I10260/M10260</f>
        <v>2781.4285714285711</v>
      </c>
    </row>
    <row r="10261" spans="1:14">
      <c r="A10261" s="146" t="s">
        <v>10936</v>
      </c>
      <c r="B10261" s="146" t="s">
        <v>10937</v>
      </c>
      <c r="C10261" s="146" t="s">
        <v>10987</v>
      </c>
      <c r="D10261" s="146" t="s">
        <v>10938</v>
      </c>
      <c r="E10261" s="146" t="s">
        <v>10939</v>
      </c>
      <c r="F10261" s="143" t="str">
        <f>IF(H10261&lt;=60,"소형",IF((H10261&gt;60)*(H10261&lt;=85)=1,"중소형",IF((H10261&gt;85)*(H10261&lt;=102)=1,"중형",IF((H10261&gt;102)*(H10261&lt;=135)=1,"중대형","대형"))))</f>
        <v>중소형</v>
      </c>
      <c r="G10261" s="146" t="s">
        <v>10941</v>
      </c>
      <c r="H10261" s="143">
        <v>84</v>
      </c>
      <c r="I10261" s="144">
        <v>71500</v>
      </c>
      <c r="J10261" s="143">
        <v>23</v>
      </c>
      <c r="K10261" s="137">
        <v>43647</v>
      </c>
      <c r="L10261" s="137">
        <v>44197</v>
      </c>
      <c r="M10261" s="144">
        <f>H10261/3.3</f>
        <v>25.454545454545457</v>
      </c>
      <c r="N10261" s="144">
        <f>I10261/M10261</f>
        <v>2808.9285714285711</v>
      </c>
    </row>
    <row r="10262" spans="1:14">
      <c r="A10262" s="146" t="s">
        <v>10936</v>
      </c>
      <c r="B10262" s="146" t="s">
        <v>10937</v>
      </c>
      <c r="C10262" s="146" t="s">
        <v>10987</v>
      </c>
      <c r="D10262" s="146" t="s">
        <v>10938</v>
      </c>
      <c r="E10262" s="146" t="s">
        <v>10939</v>
      </c>
      <c r="F10262" s="143" t="str">
        <f>IF(H10262&lt;=60,"소형",IF((H10262&gt;60)*(H10262&lt;=85)=1,"중소형",IF((H10262&gt;85)*(H10262&lt;=102)=1,"중형",IF((H10262&gt;102)*(H10262&lt;=135)=1,"중대형","대형"))))</f>
        <v>중소형</v>
      </c>
      <c r="G10262" s="146" t="s">
        <v>10942</v>
      </c>
      <c r="H10262" s="143">
        <v>84</v>
      </c>
      <c r="I10262" s="144">
        <v>71200</v>
      </c>
      <c r="J10262" s="143">
        <v>35</v>
      </c>
      <c r="K10262" s="137">
        <v>43647</v>
      </c>
      <c r="L10262" s="137">
        <v>44197</v>
      </c>
      <c r="M10262" s="144">
        <f>H10262/3.3</f>
        <v>25.454545454545457</v>
      </c>
      <c r="N10262" s="144">
        <f>I10262/M10262</f>
        <v>2797.1428571428569</v>
      </c>
    </row>
    <row r="10263" spans="1:14">
      <c r="A10263" s="146" t="s">
        <v>10936</v>
      </c>
      <c r="B10263" s="146" t="s">
        <v>10937</v>
      </c>
      <c r="C10263" s="146" t="s">
        <v>10987</v>
      </c>
      <c r="D10263" s="146" t="s">
        <v>10938</v>
      </c>
      <c r="E10263" s="146" t="s">
        <v>10939</v>
      </c>
      <c r="F10263" s="143" t="str">
        <f>IF(H10263&lt;=60,"소형",IF((H10263&gt;60)*(H10263&lt;=85)=1,"중소형",IF((H10263&gt;85)*(H10263&lt;=102)=1,"중형",IF((H10263&gt;102)*(H10263&lt;=135)=1,"중대형","대형"))))</f>
        <v>중소형</v>
      </c>
      <c r="G10263" s="146" t="s">
        <v>10969</v>
      </c>
      <c r="H10263" s="143">
        <v>84</v>
      </c>
      <c r="I10263" s="144">
        <v>71900</v>
      </c>
      <c r="J10263" s="143">
        <v>35</v>
      </c>
      <c r="K10263" s="137">
        <v>43647</v>
      </c>
      <c r="L10263" s="137">
        <v>44197</v>
      </c>
      <c r="M10263" s="144">
        <f>H10263/3.3</f>
        <v>25.454545454545457</v>
      </c>
      <c r="N10263" s="144">
        <f>I10263/M10263</f>
        <v>2824.6428571428569</v>
      </c>
    </row>
    <row r="10264" spans="1:14">
      <c r="A10264" s="146" t="s">
        <v>10936</v>
      </c>
      <c r="B10264" s="146" t="s">
        <v>10937</v>
      </c>
      <c r="C10264" s="146" t="s">
        <v>10987</v>
      </c>
      <c r="D10264" s="146" t="s">
        <v>10938</v>
      </c>
      <c r="E10264" s="146" t="s">
        <v>10939</v>
      </c>
      <c r="F10264" s="143" t="str">
        <f>IF(H10264&lt;=60,"소형",IF((H10264&gt;60)*(H10264&lt;=85)=1,"중소형",IF((H10264&gt;85)*(H10264&lt;=102)=1,"중형",IF((H10264&gt;102)*(H10264&lt;=135)=1,"중대형","대형"))))</f>
        <v>중소형</v>
      </c>
      <c r="G10264" s="146" t="s">
        <v>10943</v>
      </c>
      <c r="H10264" s="143">
        <v>84</v>
      </c>
      <c r="I10264" s="144">
        <v>75000</v>
      </c>
      <c r="J10264" s="143">
        <v>36</v>
      </c>
      <c r="K10264" s="137">
        <v>43647</v>
      </c>
      <c r="L10264" s="137">
        <v>44197</v>
      </c>
      <c r="M10264" s="144">
        <f>H10264/3.3</f>
        <v>25.454545454545457</v>
      </c>
      <c r="N10264" s="144">
        <f>I10264/M10264</f>
        <v>2946.4285714285711</v>
      </c>
    </row>
    <row r="10265" spans="1:14">
      <c r="A10265" s="146" t="s">
        <v>10936</v>
      </c>
      <c r="B10265" s="146" t="s">
        <v>10937</v>
      </c>
      <c r="C10265" s="146" t="s">
        <v>10987</v>
      </c>
      <c r="D10265" s="146" t="s">
        <v>10938</v>
      </c>
      <c r="E10265" s="146" t="s">
        <v>10939</v>
      </c>
      <c r="F10265" s="143" t="str">
        <f>IF(H10265&lt;=60,"소형",IF((H10265&gt;60)*(H10265&lt;=85)=1,"중소형",IF((H10265&gt;85)*(H10265&lt;=102)=1,"중형",IF((H10265&gt;102)*(H10265&lt;=135)=1,"중대형","대형"))))</f>
        <v>중소형</v>
      </c>
      <c r="G10265" s="146" t="s">
        <v>10944</v>
      </c>
      <c r="H10265" s="143">
        <v>84</v>
      </c>
      <c r="I10265" s="144">
        <v>75400</v>
      </c>
      <c r="J10265" s="143">
        <v>26</v>
      </c>
      <c r="K10265" s="137">
        <v>43647</v>
      </c>
      <c r="L10265" s="137">
        <v>44197</v>
      </c>
      <c r="M10265" s="144">
        <f>H10265/3.3</f>
        <v>25.454545454545457</v>
      </c>
      <c r="N10265" s="144">
        <f>I10265/M10265</f>
        <v>2962.1428571428569</v>
      </c>
    </row>
    <row r="10266" spans="1:14">
      <c r="A10266" s="146" t="s">
        <v>12141</v>
      </c>
      <c r="B10266" s="146" t="s">
        <v>12132</v>
      </c>
      <c r="C10266" s="146" t="s">
        <v>12242</v>
      </c>
      <c r="D10266" s="146" t="s">
        <v>12133</v>
      </c>
      <c r="E10266" s="146" t="s">
        <v>12134</v>
      </c>
      <c r="F10266" s="143" t="str">
        <f>IF(H10266&lt;=60,"소형",IF((H10266&gt;60)*(H10266&lt;=85)=1,"중소형",IF((H10266&gt;85)*(H10266&lt;=102)=1,"중형",IF((H10266&gt;102)*(H10266&lt;=135)=1,"중대형","대형"))))</f>
        <v>소형</v>
      </c>
      <c r="G10266" s="146" t="s">
        <v>12178</v>
      </c>
      <c r="H10266" s="143">
        <v>16</v>
      </c>
      <c r="J10266" s="143">
        <v>14</v>
      </c>
      <c r="K10266" s="137">
        <v>43747</v>
      </c>
      <c r="L10266" s="137">
        <v>44197</v>
      </c>
      <c r="M10266" s="144">
        <f>H10266/3.3</f>
        <v>4.8484848484848486</v>
      </c>
      <c r="N10266" s="144">
        <f>I10266/M10266</f>
        <v>0</v>
      </c>
    </row>
    <row r="10267" spans="1:14">
      <c r="A10267" s="146" t="s">
        <v>13323</v>
      </c>
      <c r="B10267" s="146" t="s">
        <v>13305</v>
      </c>
      <c r="C10267" s="146" t="s">
        <v>13356</v>
      </c>
      <c r="D10267" s="146" t="s">
        <v>13306</v>
      </c>
      <c r="E10267" s="146" t="s">
        <v>13304</v>
      </c>
      <c r="F10267" s="143" t="str">
        <f>IF(H10267&lt;=60,"소형",IF((H10267&gt;60)*(H10267&lt;=85)=1,"중소형",IF((H10267&gt;85)*(H10267&lt;=102)=1,"중형",IF((H10267&gt;102)*(H10267&lt;=135)=1,"중대형","대형"))))</f>
        <v>소형</v>
      </c>
      <c r="G10267" s="146" t="s">
        <v>13357</v>
      </c>
      <c r="H10267" s="143">
        <v>16</v>
      </c>
      <c r="J10267" s="143">
        <v>70</v>
      </c>
      <c r="K10267" s="137">
        <v>43815</v>
      </c>
      <c r="L10267" s="137">
        <v>44197</v>
      </c>
      <c r="M10267" s="144">
        <f>H10267/3.3</f>
        <v>4.8484848484848486</v>
      </c>
      <c r="N10267" s="144">
        <f>I10267/M10267</f>
        <v>0</v>
      </c>
    </row>
    <row r="10268" spans="1:14">
      <c r="A10268" s="146" t="s">
        <v>13323</v>
      </c>
      <c r="B10268" s="146" t="s">
        <v>13309</v>
      </c>
      <c r="C10268" s="146" t="s">
        <v>13287</v>
      </c>
      <c r="D10268" s="146" t="s">
        <v>13362</v>
      </c>
      <c r="E10268" s="146" t="s">
        <v>13363</v>
      </c>
      <c r="F10268" s="143" t="str">
        <f>IF(H10268&lt;=60,"소형",IF((H10268&gt;60)*(H10268&lt;=85)=1,"중소형",IF((H10268&gt;85)*(H10268&lt;=102)=1,"중형",IF((H10268&gt;102)*(H10268&lt;=135)=1,"중대형","대형"))))</f>
        <v>소형</v>
      </c>
      <c r="G10268" s="146" t="s">
        <v>13364</v>
      </c>
      <c r="H10268" s="143">
        <v>16</v>
      </c>
      <c r="J10268" s="143">
        <v>156</v>
      </c>
      <c r="K10268" s="137">
        <v>43815</v>
      </c>
      <c r="L10268" s="137">
        <v>44197</v>
      </c>
      <c r="M10268" s="144">
        <f>H10268/3.3</f>
        <v>4.8484848484848486</v>
      </c>
      <c r="N10268" s="144">
        <f>I10268/M10268</f>
        <v>0</v>
      </c>
    </row>
    <row r="10269" spans="1:14">
      <c r="A10269" s="146" t="s">
        <v>13842</v>
      </c>
      <c r="B10269" s="146" t="s">
        <v>13851</v>
      </c>
      <c r="C10269" s="146" t="s">
        <v>13860</v>
      </c>
      <c r="D10269" s="146" t="s">
        <v>13852</v>
      </c>
      <c r="E10269" s="146" t="s">
        <v>13853</v>
      </c>
      <c r="F10269" s="143" t="str">
        <f>IF(H10269&lt;=60,"소형",IF((H10269&gt;60)*(H10269&lt;=85)=1,"중소형",IF((H10269&gt;85)*(H10269&lt;=102)=1,"중형",IF((H10269&gt;102)*(H10269&lt;=135)=1,"중대형","대형"))))</f>
        <v>소형</v>
      </c>
      <c r="G10269" s="146" t="s">
        <v>13855</v>
      </c>
      <c r="H10269" s="143">
        <v>14</v>
      </c>
      <c r="J10269" s="143">
        <v>187</v>
      </c>
      <c r="K10269" s="137">
        <v>43861</v>
      </c>
      <c r="L10269" s="137">
        <v>44197</v>
      </c>
      <c r="M10269" s="144">
        <f>H10269/3.3</f>
        <v>4.2424242424242422</v>
      </c>
      <c r="N10269" s="144">
        <f>I10269/M10269</f>
        <v>0</v>
      </c>
    </row>
    <row r="10270" spans="1:14">
      <c r="A10270" s="146" t="s">
        <v>13960</v>
      </c>
      <c r="B10270" s="146" t="s">
        <v>13929</v>
      </c>
      <c r="C10270" s="146" t="s">
        <v>13943</v>
      </c>
      <c r="D10270" s="146" t="s">
        <v>13930</v>
      </c>
      <c r="E10270" s="146" t="s">
        <v>13931</v>
      </c>
      <c r="F10270" s="143" t="str">
        <f>IF(H10270&lt;=60,"소형",IF((H10270&gt;60)*(H10270&lt;=85)=1,"중소형",IF((H10270&gt;85)*(H10270&lt;=102)=1,"중형",IF((H10270&gt;102)*(H10270&lt;=135)=1,"중대형","대형"))))</f>
        <v>소형</v>
      </c>
      <c r="G10270" s="146" t="s">
        <v>13944</v>
      </c>
      <c r="H10270" s="143">
        <v>26</v>
      </c>
      <c r="J10270" s="143">
        <v>22</v>
      </c>
      <c r="K10270" s="137">
        <v>43877</v>
      </c>
      <c r="L10270" s="137">
        <v>44197</v>
      </c>
      <c r="M10270" s="144">
        <f>H10270/3.3</f>
        <v>7.8787878787878789</v>
      </c>
      <c r="N10270" s="144">
        <f>I10270/M10270</f>
        <v>0</v>
      </c>
    </row>
    <row r="10271" spans="1:14">
      <c r="A10271" s="146" t="s">
        <v>13992</v>
      </c>
      <c r="B10271" s="146" t="s">
        <v>13993</v>
      </c>
      <c r="C10271" s="146" t="s">
        <v>13999</v>
      </c>
      <c r="D10271" s="146" t="s">
        <v>13994</v>
      </c>
      <c r="E10271" s="146" t="s">
        <v>13995</v>
      </c>
      <c r="F10271" s="143" t="str">
        <f>IF(H10271&lt;=60,"소형",IF((H10271&gt;60)*(H10271&lt;=85)=1,"중소형",IF((H10271&gt;85)*(H10271&lt;=102)=1,"중형",IF((H10271&gt;102)*(H10271&lt;=135)=1,"중대형","대형"))))</f>
        <v>소형</v>
      </c>
      <c r="G10271" s="146" t="s">
        <v>14000</v>
      </c>
      <c r="H10271" s="143">
        <v>29</v>
      </c>
      <c r="J10271" s="143">
        <v>52</v>
      </c>
      <c r="K10271" s="137">
        <v>43880</v>
      </c>
      <c r="L10271" s="137">
        <v>44197</v>
      </c>
      <c r="M10271" s="144">
        <f>H10271/3.3</f>
        <v>8.787878787878789</v>
      </c>
      <c r="N10271" s="144">
        <f>I10271/M10271</f>
        <v>0</v>
      </c>
    </row>
    <row r="10272" spans="1:14">
      <c r="A10272" s="146" t="s">
        <v>14201</v>
      </c>
      <c r="B10272" s="146" t="s">
        <v>14228</v>
      </c>
      <c r="C10272" s="146" t="s">
        <v>14231</v>
      </c>
      <c r="D10272" s="146" t="s">
        <v>14229</v>
      </c>
      <c r="E10272" s="146" t="s">
        <v>14230</v>
      </c>
      <c r="F10272" s="143" t="str">
        <f>IF(H10272&lt;=60,"소형",IF((H10272&gt;60)*(H10272&lt;=85)=1,"중소형",IF((H10272&gt;85)*(H10272&lt;=102)=1,"중형",IF((H10272&gt;102)*(H10272&lt;=135)=1,"중대형","대형"))))</f>
        <v>중형</v>
      </c>
      <c r="G10272" s="146" t="s">
        <v>14232</v>
      </c>
      <c r="H10272" s="143">
        <v>99</v>
      </c>
      <c r="I10272" s="144">
        <v>76000</v>
      </c>
      <c r="J10272" s="143">
        <v>12</v>
      </c>
      <c r="K10272" s="137">
        <v>43922</v>
      </c>
      <c r="L10272" s="137">
        <v>44197</v>
      </c>
      <c r="M10272" s="144">
        <f>H10272/3.3</f>
        <v>30</v>
      </c>
      <c r="N10272" s="144">
        <f>I10272/M10272</f>
        <v>2533.3333333333335</v>
      </c>
    </row>
    <row r="10273" spans="1:14">
      <c r="A10273" s="146" t="s">
        <v>14201</v>
      </c>
      <c r="B10273" s="146" t="s">
        <v>14228</v>
      </c>
      <c r="C10273" s="146" t="s">
        <v>14231</v>
      </c>
      <c r="D10273" s="146" t="s">
        <v>14229</v>
      </c>
      <c r="E10273" s="146" t="s">
        <v>14230</v>
      </c>
      <c r="F10273" s="143" t="str">
        <f>IF(H10273&lt;=60,"소형",IF((H10273&gt;60)*(H10273&lt;=85)=1,"중소형",IF((H10273&gt;85)*(H10273&lt;=102)=1,"중형",IF((H10273&gt;102)*(H10273&lt;=135)=1,"중대형","대형"))))</f>
        <v>중형</v>
      </c>
      <c r="G10273" s="146" t="s">
        <v>14233</v>
      </c>
      <c r="H10273" s="143">
        <v>99</v>
      </c>
      <c r="I10273" s="144">
        <v>76000</v>
      </c>
      <c r="J10273" s="143">
        <v>28</v>
      </c>
      <c r="K10273" s="137">
        <v>43922</v>
      </c>
      <c r="L10273" s="137">
        <v>44197</v>
      </c>
      <c r="M10273" s="144">
        <f>H10273/3.3</f>
        <v>30</v>
      </c>
      <c r="N10273" s="144">
        <f>I10273/M10273</f>
        <v>2533.3333333333335</v>
      </c>
    </row>
    <row r="10274" spans="1:14">
      <c r="A10274" s="146" t="s">
        <v>14201</v>
      </c>
      <c r="B10274" s="146" t="s">
        <v>14228</v>
      </c>
      <c r="C10274" s="146" t="s">
        <v>14231</v>
      </c>
      <c r="D10274" s="146" t="s">
        <v>14229</v>
      </c>
      <c r="E10274" s="146" t="s">
        <v>14230</v>
      </c>
      <c r="F10274" s="143" t="str">
        <f>IF(H10274&lt;=60,"소형",IF((H10274&gt;60)*(H10274&lt;=85)=1,"중소형",IF((H10274&gt;85)*(H10274&lt;=102)=1,"중형",IF((H10274&gt;102)*(H10274&lt;=135)=1,"중대형","대형"))))</f>
        <v>중형</v>
      </c>
      <c r="G10274" s="146" t="s">
        <v>14234</v>
      </c>
      <c r="H10274" s="143">
        <v>99</v>
      </c>
      <c r="I10274" s="144">
        <v>76000</v>
      </c>
      <c r="J10274" s="143">
        <v>8</v>
      </c>
      <c r="K10274" s="137">
        <v>43922</v>
      </c>
      <c r="L10274" s="137">
        <v>44197</v>
      </c>
      <c r="M10274" s="144">
        <f>H10274/3.3</f>
        <v>30</v>
      </c>
      <c r="N10274" s="144">
        <f>I10274/M10274</f>
        <v>2533.3333333333335</v>
      </c>
    </row>
    <row r="10275" spans="1:14">
      <c r="A10275" s="146" t="s">
        <v>15669</v>
      </c>
      <c r="B10275" s="146" t="s">
        <v>15670</v>
      </c>
      <c r="C10275" s="146" t="s">
        <v>15671</v>
      </c>
      <c r="D10275" s="146" t="s">
        <v>15672</v>
      </c>
      <c r="E10275" s="146" t="s">
        <v>15673</v>
      </c>
      <c r="F10275" s="143" t="str">
        <f>IF(H10275&lt;=60,"소형",IF((H10275&gt;60)*(H10275&lt;=85)=1,"중소형",IF((H10275&gt;85)*(H10275&lt;=102)=1,"중형",IF((H10275&gt;102)*(H10275&lt;=135)=1,"중대형","대형"))))</f>
        <v>중소형</v>
      </c>
      <c r="G10275" s="146" t="s">
        <v>15702</v>
      </c>
      <c r="H10275" s="143">
        <v>72</v>
      </c>
      <c r="J10275" s="143">
        <v>11</v>
      </c>
      <c r="K10275" s="137">
        <v>44038</v>
      </c>
      <c r="L10275" s="137">
        <v>44197</v>
      </c>
      <c r="M10275" s="144">
        <f>H10275/3.3</f>
        <v>21.81818181818182</v>
      </c>
      <c r="N10275" s="144">
        <f>I10275/M10275</f>
        <v>0</v>
      </c>
    </row>
    <row r="10276" spans="1:14">
      <c r="A10276" s="146" t="s">
        <v>12141</v>
      </c>
      <c r="B10276" s="146" t="s">
        <v>12132</v>
      </c>
      <c r="C10276" s="146" t="s">
        <v>12242</v>
      </c>
      <c r="D10276" s="146" t="s">
        <v>12133</v>
      </c>
      <c r="E10276" s="146" t="s">
        <v>12134</v>
      </c>
      <c r="F10276" s="143" t="str">
        <f>IF(H10276&lt;=60,"소형",IF((H10276&gt;60)*(H10276&lt;=85)=1,"중소형",IF((H10276&gt;85)*(H10276&lt;=102)=1,"중형",IF((H10276&gt;102)*(H10276&lt;=135)=1,"중대형","대형"))))</f>
        <v>소형</v>
      </c>
      <c r="G10276" s="146" t="s">
        <v>12179</v>
      </c>
      <c r="H10276" s="143">
        <v>36</v>
      </c>
      <c r="J10276" s="143">
        <v>16</v>
      </c>
      <c r="K10276" s="137">
        <v>43748</v>
      </c>
      <c r="L10276" s="137">
        <v>44198</v>
      </c>
      <c r="M10276" s="144">
        <f>H10276/3.3</f>
        <v>10.90909090909091</v>
      </c>
      <c r="N10276" s="144">
        <f>I10276/M10276</f>
        <v>0</v>
      </c>
    </row>
    <row r="10277" spans="1:14">
      <c r="A10277" s="146" t="s">
        <v>13323</v>
      </c>
      <c r="B10277" s="146" t="s">
        <v>13305</v>
      </c>
      <c r="C10277" s="146" t="s">
        <v>13356</v>
      </c>
      <c r="D10277" s="146" t="s">
        <v>13306</v>
      </c>
      <c r="E10277" s="146" t="s">
        <v>13304</v>
      </c>
      <c r="F10277" s="143" t="str">
        <f>IF(H10277&lt;=60,"소형",IF((H10277&gt;60)*(H10277&lt;=85)=1,"중소형",IF((H10277&gt;85)*(H10277&lt;=102)=1,"중형",IF((H10277&gt;102)*(H10277&lt;=135)=1,"중대형","대형"))))</f>
        <v>소형</v>
      </c>
      <c r="G10277" s="146" t="s">
        <v>13358</v>
      </c>
      <c r="H10277" s="143">
        <v>26</v>
      </c>
      <c r="J10277" s="143">
        <v>36</v>
      </c>
      <c r="K10277" s="137">
        <v>43815</v>
      </c>
      <c r="L10277" s="137">
        <v>44198</v>
      </c>
      <c r="M10277" s="144">
        <f>H10277/3.3</f>
        <v>7.8787878787878789</v>
      </c>
      <c r="N10277" s="144">
        <f>I10277/M10277</f>
        <v>0</v>
      </c>
    </row>
    <row r="10278" spans="1:14">
      <c r="A10278" s="146" t="s">
        <v>13323</v>
      </c>
      <c r="B10278" s="146" t="s">
        <v>13309</v>
      </c>
      <c r="C10278" s="146" t="s">
        <v>13287</v>
      </c>
      <c r="D10278" s="146" t="s">
        <v>13362</v>
      </c>
      <c r="E10278" s="146" t="s">
        <v>13363</v>
      </c>
      <c r="F10278" s="143" t="str">
        <f>IF(H10278&lt;=60,"소형",IF((H10278&gt;60)*(H10278&lt;=85)=1,"중소형",IF((H10278&gt;85)*(H10278&lt;=102)=1,"중형",IF((H10278&gt;102)*(H10278&lt;=135)=1,"중대형","대형"))))</f>
        <v>소형</v>
      </c>
      <c r="G10278" s="146" t="s">
        <v>13365</v>
      </c>
      <c r="H10278" s="143">
        <v>16</v>
      </c>
      <c r="J10278" s="143">
        <v>24</v>
      </c>
      <c r="K10278" s="137">
        <v>43815</v>
      </c>
      <c r="L10278" s="137">
        <v>44198</v>
      </c>
      <c r="M10278" s="144">
        <f>H10278/3.3</f>
        <v>4.8484848484848486</v>
      </c>
      <c r="N10278" s="144">
        <f>I10278/M10278</f>
        <v>0</v>
      </c>
    </row>
    <row r="10279" spans="1:14">
      <c r="A10279" s="146" t="s">
        <v>13842</v>
      </c>
      <c r="B10279" s="146" t="s">
        <v>13851</v>
      </c>
      <c r="C10279" s="146" t="s">
        <v>13860</v>
      </c>
      <c r="D10279" s="146" t="s">
        <v>13852</v>
      </c>
      <c r="E10279" s="146" t="s">
        <v>13853</v>
      </c>
      <c r="F10279" s="143" t="str">
        <f>IF(H10279&lt;=60,"소형",IF((H10279&gt;60)*(H10279&lt;=85)=1,"중소형",IF((H10279&gt;85)*(H10279&lt;=102)=1,"중형",IF((H10279&gt;102)*(H10279&lt;=135)=1,"중대형","대형"))))</f>
        <v>소형</v>
      </c>
      <c r="G10279" s="146" t="s">
        <v>13856</v>
      </c>
      <c r="H10279" s="143">
        <v>26</v>
      </c>
      <c r="J10279" s="143">
        <v>82</v>
      </c>
      <c r="K10279" s="137">
        <v>43861</v>
      </c>
      <c r="L10279" s="137">
        <v>44198</v>
      </c>
      <c r="M10279" s="144">
        <f>H10279/3.3</f>
        <v>7.8787878787878789</v>
      </c>
      <c r="N10279" s="144">
        <f>I10279/M10279</f>
        <v>0</v>
      </c>
    </row>
    <row r="10280" spans="1:14">
      <c r="A10280" s="146" t="s">
        <v>13960</v>
      </c>
      <c r="B10280" s="146" t="s">
        <v>13929</v>
      </c>
      <c r="C10280" s="146" t="s">
        <v>13943</v>
      </c>
      <c r="D10280" s="146" t="s">
        <v>13930</v>
      </c>
      <c r="E10280" s="146" t="s">
        <v>13931</v>
      </c>
      <c r="F10280" s="143" t="str">
        <f>IF(H10280&lt;=60,"소형",IF((H10280&gt;60)*(H10280&lt;=85)=1,"중소형",IF((H10280&gt;85)*(H10280&lt;=102)=1,"중형",IF((H10280&gt;102)*(H10280&lt;=135)=1,"중대형","대형"))))</f>
        <v>소형</v>
      </c>
      <c r="G10280" s="146" t="s">
        <v>13945</v>
      </c>
      <c r="H10280" s="143">
        <v>26</v>
      </c>
      <c r="J10280" s="143">
        <v>8</v>
      </c>
      <c r="K10280" s="137">
        <v>43877</v>
      </c>
      <c r="L10280" s="137">
        <v>44198</v>
      </c>
      <c r="M10280" s="144">
        <f>H10280/3.3</f>
        <v>7.8787878787878789</v>
      </c>
      <c r="N10280" s="144">
        <f>I10280/M10280</f>
        <v>0</v>
      </c>
    </row>
    <row r="10281" spans="1:14">
      <c r="A10281" s="146" t="s">
        <v>13992</v>
      </c>
      <c r="B10281" s="146" t="s">
        <v>13993</v>
      </c>
      <c r="C10281" s="146" t="s">
        <v>13999</v>
      </c>
      <c r="D10281" s="146" t="s">
        <v>13994</v>
      </c>
      <c r="E10281" s="146" t="s">
        <v>13995</v>
      </c>
      <c r="F10281" s="143" t="str">
        <f>IF(H10281&lt;=60,"소형",IF((H10281&gt;60)*(H10281&lt;=85)=1,"중소형",IF((H10281&gt;85)*(H10281&lt;=102)=1,"중형",IF((H10281&gt;102)*(H10281&lt;=135)=1,"중대형","대형"))))</f>
        <v>소형</v>
      </c>
      <c r="G10281" s="146" t="s">
        <v>14001</v>
      </c>
      <c r="H10281" s="143">
        <v>46</v>
      </c>
      <c r="J10281" s="143">
        <v>38</v>
      </c>
      <c r="K10281" s="137">
        <v>43881</v>
      </c>
      <c r="L10281" s="137">
        <v>44198</v>
      </c>
      <c r="M10281" s="144">
        <f>H10281/3.3</f>
        <v>13.939393939393939</v>
      </c>
      <c r="N10281" s="144">
        <f>I10281/M10281</f>
        <v>0</v>
      </c>
    </row>
    <row r="10282" spans="1:14">
      <c r="A10282" s="146" t="s">
        <v>15669</v>
      </c>
      <c r="B10282" s="146" t="s">
        <v>15720</v>
      </c>
      <c r="C10282" s="146" t="s">
        <v>15671</v>
      </c>
      <c r="D10282" s="146" t="s">
        <v>15672</v>
      </c>
      <c r="E10282" s="146" t="s">
        <v>15673</v>
      </c>
      <c r="F10282" s="143" t="str">
        <f>IF(H10282&lt;=60,"소형",IF((H10282&gt;60)*(H10282&lt;=85)=1,"중소형",IF((H10282&gt;85)*(H10282&lt;=102)=1,"중형",IF((H10282&gt;102)*(H10282&lt;=135)=1,"중대형","대형"))))</f>
        <v>중소형</v>
      </c>
      <c r="G10282" s="146" t="s">
        <v>15703</v>
      </c>
      <c r="H10282" s="143">
        <v>76</v>
      </c>
      <c r="J10282" s="143">
        <v>59</v>
      </c>
      <c r="K10282" s="137">
        <v>44038</v>
      </c>
      <c r="L10282" s="137">
        <v>44198</v>
      </c>
      <c r="M10282" s="144">
        <f>H10282/3.3</f>
        <v>23.030303030303031</v>
      </c>
      <c r="N10282" s="144">
        <f>I10282/M10282</f>
        <v>0</v>
      </c>
    </row>
    <row r="10283" spans="1:14">
      <c r="A10283" s="146" t="s">
        <v>13323</v>
      </c>
      <c r="B10283" s="146" t="s">
        <v>13305</v>
      </c>
      <c r="C10283" s="146" t="s">
        <v>13356</v>
      </c>
      <c r="D10283" s="146" t="s">
        <v>13306</v>
      </c>
      <c r="E10283" s="146" t="s">
        <v>13304</v>
      </c>
      <c r="F10283" s="143" t="str">
        <f>IF(H10283&lt;=60,"소형",IF((H10283&gt;60)*(H10283&lt;=85)=1,"중소형",IF((H10283&gt;85)*(H10283&lt;=102)=1,"중형",IF((H10283&gt;102)*(H10283&lt;=135)=1,"중대형","대형"))))</f>
        <v>소형</v>
      </c>
      <c r="G10283" s="146" t="s">
        <v>13359</v>
      </c>
      <c r="H10283" s="143">
        <v>26</v>
      </c>
      <c r="J10283" s="143">
        <v>12</v>
      </c>
      <c r="K10283" s="137">
        <v>43815</v>
      </c>
      <c r="L10283" s="137">
        <v>44199</v>
      </c>
      <c r="M10283" s="144">
        <f>H10283/3.3</f>
        <v>7.8787878787878789</v>
      </c>
      <c r="N10283" s="144">
        <f>I10283/M10283</f>
        <v>0</v>
      </c>
    </row>
    <row r="10284" spans="1:14">
      <c r="A10284" s="146" t="s">
        <v>13323</v>
      </c>
      <c r="B10284" s="146" t="s">
        <v>13309</v>
      </c>
      <c r="C10284" s="146" t="s">
        <v>13287</v>
      </c>
      <c r="D10284" s="146" t="s">
        <v>13362</v>
      </c>
      <c r="E10284" s="146" t="s">
        <v>13363</v>
      </c>
      <c r="F10284" s="143" t="str">
        <f>IF(H10284&lt;=60,"소형",IF((H10284&gt;60)*(H10284&lt;=85)=1,"중소형",IF((H10284&gt;85)*(H10284&lt;=102)=1,"중형",IF((H10284&gt;102)*(H10284&lt;=135)=1,"중대형","대형"))))</f>
        <v>소형</v>
      </c>
      <c r="G10284" s="146" t="s">
        <v>13366</v>
      </c>
      <c r="H10284" s="143">
        <v>29</v>
      </c>
      <c r="J10284" s="143">
        <v>106</v>
      </c>
      <c r="K10284" s="137">
        <v>43815</v>
      </c>
      <c r="L10284" s="137">
        <v>44199</v>
      </c>
      <c r="M10284" s="144">
        <f>H10284/3.3</f>
        <v>8.787878787878789</v>
      </c>
      <c r="N10284" s="144">
        <f>I10284/M10284</f>
        <v>0</v>
      </c>
    </row>
    <row r="10285" spans="1:14">
      <c r="A10285" s="146" t="s">
        <v>13842</v>
      </c>
      <c r="B10285" s="146" t="s">
        <v>13851</v>
      </c>
      <c r="C10285" s="146" t="s">
        <v>13860</v>
      </c>
      <c r="D10285" s="146" t="s">
        <v>13852</v>
      </c>
      <c r="E10285" s="146" t="s">
        <v>13853</v>
      </c>
      <c r="F10285" s="143" t="str">
        <f>IF(H10285&lt;=60,"소형",IF((H10285&gt;60)*(H10285&lt;=85)=1,"중소형",IF((H10285&gt;85)*(H10285&lt;=102)=1,"중형",IF((H10285&gt;102)*(H10285&lt;=135)=1,"중대형","대형"))))</f>
        <v>소형</v>
      </c>
      <c r="G10285" s="146" t="s">
        <v>13857</v>
      </c>
      <c r="H10285" s="143">
        <v>26</v>
      </c>
      <c r="J10285" s="143">
        <v>13</v>
      </c>
      <c r="K10285" s="137">
        <v>43861</v>
      </c>
      <c r="L10285" s="137">
        <v>44199</v>
      </c>
      <c r="M10285" s="144">
        <f>H10285/3.3</f>
        <v>7.8787878787878789</v>
      </c>
      <c r="N10285" s="144">
        <f>I10285/M10285</f>
        <v>0</v>
      </c>
    </row>
    <row r="10286" spans="1:14">
      <c r="A10286" s="146" t="s">
        <v>15669</v>
      </c>
      <c r="B10286" s="146" t="s">
        <v>15721</v>
      </c>
      <c r="C10286" s="146" t="s">
        <v>15671</v>
      </c>
      <c r="D10286" s="146" t="s">
        <v>15672</v>
      </c>
      <c r="E10286" s="146" t="s">
        <v>15673</v>
      </c>
      <c r="F10286" s="143" t="str">
        <f>IF(H10286&lt;=60,"소형",IF((H10286&gt;60)*(H10286&lt;=85)=1,"중소형",IF((H10286&gt;85)*(H10286&lt;=102)=1,"중형",IF((H10286&gt;102)*(H10286&lt;=135)=1,"중대형","대형"))))</f>
        <v>중소형</v>
      </c>
      <c r="G10286" s="146" t="s">
        <v>15704</v>
      </c>
      <c r="H10286" s="143">
        <v>77</v>
      </c>
      <c r="J10286" s="143">
        <v>9</v>
      </c>
      <c r="K10286" s="137">
        <v>44038</v>
      </c>
      <c r="L10286" s="137">
        <v>44199</v>
      </c>
      <c r="M10286" s="144">
        <f>H10286/3.3</f>
        <v>23.333333333333336</v>
      </c>
      <c r="N10286" s="144">
        <f>I10286/M10286</f>
        <v>0</v>
      </c>
    </row>
    <row r="10287" spans="1:14">
      <c r="A10287" s="146" t="s">
        <v>13323</v>
      </c>
      <c r="B10287" s="146" t="s">
        <v>13305</v>
      </c>
      <c r="C10287" s="146" t="s">
        <v>13356</v>
      </c>
      <c r="D10287" s="146" t="s">
        <v>13306</v>
      </c>
      <c r="E10287" s="146" t="s">
        <v>13304</v>
      </c>
      <c r="F10287" s="143" t="str">
        <f>IF(H10287&lt;=60,"소형",IF((H10287&gt;60)*(H10287&lt;=85)=1,"중소형",IF((H10287&gt;85)*(H10287&lt;=102)=1,"중형",IF((H10287&gt;102)*(H10287&lt;=135)=1,"중대형","대형"))))</f>
        <v>소형</v>
      </c>
      <c r="G10287" s="146" t="s">
        <v>13360</v>
      </c>
      <c r="H10287" s="143">
        <v>36</v>
      </c>
      <c r="J10287" s="143">
        <v>82</v>
      </c>
      <c r="K10287" s="137">
        <v>43815</v>
      </c>
      <c r="L10287" s="137">
        <v>44200</v>
      </c>
      <c r="M10287" s="144">
        <f>H10287/3.3</f>
        <v>10.90909090909091</v>
      </c>
      <c r="N10287" s="144">
        <f>I10287/M10287</f>
        <v>0</v>
      </c>
    </row>
    <row r="10288" spans="1:14">
      <c r="A10288" s="146" t="s">
        <v>13323</v>
      </c>
      <c r="B10288" s="146" t="s">
        <v>13309</v>
      </c>
      <c r="C10288" s="146" t="s">
        <v>13287</v>
      </c>
      <c r="D10288" s="146" t="s">
        <v>13362</v>
      </c>
      <c r="E10288" s="146" t="s">
        <v>13363</v>
      </c>
      <c r="F10288" s="143" t="str">
        <f>IF(H10288&lt;=60,"소형",IF((H10288&gt;60)*(H10288&lt;=85)=1,"중소형",IF((H10288&gt;85)*(H10288&lt;=102)=1,"중형",IF((H10288&gt;102)*(H10288&lt;=135)=1,"중대형","대형"))))</f>
        <v>소형</v>
      </c>
      <c r="G10288" s="146" t="s">
        <v>13367</v>
      </c>
      <c r="H10288" s="143">
        <v>29</v>
      </c>
      <c r="J10288" s="143">
        <v>16</v>
      </c>
      <c r="K10288" s="137">
        <v>43815</v>
      </c>
      <c r="L10288" s="137">
        <v>44200</v>
      </c>
      <c r="M10288" s="144">
        <f>H10288/3.3</f>
        <v>8.787878787878789</v>
      </c>
      <c r="N10288" s="144">
        <f>I10288/M10288</f>
        <v>0</v>
      </c>
    </row>
    <row r="10289" spans="1:14">
      <c r="A10289" s="146" t="s">
        <v>13842</v>
      </c>
      <c r="B10289" s="146" t="s">
        <v>13851</v>
      </c>
      <c r="C10289" s="146" t="s">
        <v>13860</v>
      </c>
      <c r="D10289" s="146" t="s">
        <v>13852</v>
      </c>
      <c r="E10289" s="146" t="s">
        <v>13853</v>
      </c>
      <c r="F10289" s="143" t="str">
        <f>IF(H10289&lt;=60,"소형",IF((H10289&gt;60)*(H10289&lt;=85)=1,"중소형",IF((H10289&gt;85)*(H10289&lt;=102)=1,"중형",IF((H10289&gt;102)*(H10289&lt;=135)=1,"중대형","대형"))))</f>
        <v>소형</v>
      </c>
      <c r="G10289" s="146" t="s">
        <v>13858</v>
      </c>
      <c r="H10289" s="143">
        <v>44</v>
      </c>
      <c r="J10289" s="143">
        <v>162</v>
      </c>
      <c r="K10289" s="137">
        <v>43861</v>
      </c>
      <c r="L10289" s="137">
        <v>44200</v>
      </c>
      <c r="M10289" s="144">
        <f>H10289/3.3</f>
        <v>13.333333333333334</v>
      </c>
      <c r="N10289" s="144">
        <f>I10289/M10289</f>
        <v>0</v>
      </c>
    </row>
    <row r="10290" spans="1:14">
      <c r="A10290" s="146" t="s">
        <v>13323</v>
      </c>
      <c r="B10290" s="146" t="s">
        <v>13309</v>
      </c>
      <c r="C10290" s="146" t="s">
        <v>13287</v>
      </c>
      <c r="D10290" s="146" t="s">
        <v>13362</v>
      </c>
      <c r="E10290" s="146" t="s">
        <v>13363</v>
      </c>
      <c r="F10290" s="143" t="str">
        <f>IF(H10290&lt;=60,"소형",IF((H10290&gt;60)*(H10290&lt;=85)=1,"중소형",IF((H10290&gt;85)*(H10290&lt;=102)=1,"중형",IF((H10290&gt;102)*(H10290&lt;=135)=1,"중대형","대형"))))</f>
        <v>소형</v>
      </c>
      <c r="G10290" s="146" t="s">
        <v>13368</v>
      </c>
      <c r="H10290" s="143">
        <v>36</v>
      </c>
      <c r="J10290" s="143">
        <v>198</v>
      </c>
      <c r="K10290" s="137">
        <v>43815</v>
      </c>
      <c r="L10290" s="137">
        <v>44201</v>
      </c>
      <c r="M10290" s="144">
        <f>H10290/3.3</f>
        <v>10.90909090909091</v>
      </c>
      <c r="N10290" s="144">
        <f>I10290/M10290</f>
        <v>0</v>
      </c>
    </row>
    <row r="10291" spans="1:14">
      <c r="A10291" s="146" t="s">
        <v>13842</v>
      </c>
      <c r="B10291" s="146" t="s">
        <v>13851</v>
      </c>
      <c r="C10291" s="146" t="s">
        <v>13860</v>
      </c>
      <c r="D10291" s="146" t="s">
        <v>13852</v>
      </c>
      <c r="E10291" s="146" t="s">
        <v>13853</v>
      </c>
      <c r="F10291" s="143" t="str">
        <f>IF(H10291&lt;=60,"소형",IF((H10291&gt;60)*(H10291&lt;=85)=1,"중소형",IF((H10291&gt;85)*(H10291&lt;=102)=1,"중형",IF((H10291&gt;102)*(H10291&lt;=135)=1,"중대형","대형"))))</f>
        <v>소형</v>
      </c>
      <c r="G10291" s="146" t="s">
        <v>13859</v>
      </c>
      <c r="H10291" s="143">
        <v>44</v>
      </c>
      <c r="J10291" s="143">
        <v>26</v>
      </c>
      <c r="K10291" s="137">
        <v>43861</v>
      </c>
      <c r="L10291" s="137">
        <v>44201</v>
      </c>
      <c r="M10291" s="144">
        <f>H10291/3.3</f>
        <v>13.333333333333334</v>
      </c>
      <c r="N10291" s="144">
        <f>I10291/M10291</f>
        <v>0</v>
      </c>
    </row>
    <row r="10292" spans="1:14">
      <c r="A10292" s="142" t="s">
        <v>2829</v>
      </c>
      <c r="B10292" s="142" t="s">
        <v>6620</v>
      </c>
      <c r="C10292" s="142" t="s">
        <v>3169</v>
      </c>
      <c r="D10292" s="142" t="s">
        <v>3210</v>
      </c>
      <c r="E10292" s="142" t="s">
        <v>6621</v>
      </c>
      <c r="F10292" s="143" t="str">
        <f>IF(H10292&lt;=60,"소형",IF((H10292&gt;60)*(H10292&lt;=85)=1,"중소형",IF((H10292&gt;85)*(H10292&lt;=102)=1,"중형",IF((H10292&gt;102)*(H10292&lt;=135)=1,"중대형","대형"))))</f>
        <v>소형</v>
      </c>
      <c r="G10292" s="142" t="s">
        <v>6622</v>
      </c>
      <c r="H10292" s="143">
        <v>52</v>
      </c>
      <c r="I10292" s="144">
        <v>32500</v>
      </c>
      <c r="J10292" s="143">
        <v>12</v>
      </c>
      <c r="K10292" s="137">
        <v>43040</v>
      </c>
      <c r="L10292" s="137">
        <v>44228</v>
      </c>
      <c r="M10292" s="144">
        <f>H10292/3.3</f>
        <v>15.757575757575758</v>
      </c>
      <c r="N10292" s="144">
        <f>I10292/M10292</f>
        <v>2062.5</v>
      </c>
    </row>
    <row r="10293" spans="1:14">
      <c r="A10293" s="142" t="s">
        <v>2829</v>
      </c>
      <c r="B10293" s="142" t="s">
        <v>6620</v>
      </c>
      <c r="C10293" s="142" t="s">
        <v>3169</v>
      </c>
      <c r="D10293" s="142" t="s">
        <v>3210</v>
      </c>
      <c r="E10293" s="142" t="s">
        <v>6621</v>
      </c>
      <c r="F10293" s="143" t="str">
        <f>IF(H10293&lt;=60,"소형",IF((H10293&gt;60)*(H10293&lt;=85)=1,"중소형",IF((H10293&gt;85)*(H10293&lt;=102)=1,"중형",IF((H10293&gt;102)*(H10293&lt;=135)=1,"중대형","대형"))))</f>
        <v>소형</v>
      </c>
      <c r="G10293" s="142" t="s">
        <v>6623</v>
      </c>
      <c r="H10293" s="143">
        <v>52</v>
      </c>
      <c r="I10293" s="144">
        <v>32900</v>
      </c>
      <c r="J10293" s="143">
        <v>2</v>
      </c>
      <c r="K10293" s="137">
        <v>43040</v>
      </c>
      <c r="L10293" s="137">
        <v>44228</v>
      </c>
      <c r="M10293" s="144">
        <f>H10293/3.3</f>
        <v>15.757575757575758</v>
      </c>
      <c r="N10293" s="144">
        <f>I10293/M10293</f>
        <v>2087.8846153846152</v>
      </c>
    </row>
    <row r="10294" spans="1:14">
      <c r="A10294" s="142" t="s">
        <v>2829</v>
      </c>
      <c r="B10294" s="142" t="s">
        <v>6620</v>
      </c>
      <c r="C10294" s="142" t="s">
        <v>3169</v>
      </c>
      <c r="D10294" s="142" t="s">
        <v>3210</v>
      </c>
      <c r="E10294" s="142" t="s">
        <v>6621</v>
      </c>
      <c r="F10294" s="143" t="str">
        <f>IF(H10294&lt;=60,"소형",IF((H10294&gt;60)*(H10294&lt;=85)=1,"중소형",IF((H10294&gt;85)*(H10294&lt;=102)=1,"중형",IF((H10294&gt;102)*(H10294&lt;=135)=1,"중대형","대형"))))</f>
        <v>소형</v>
      </c>
      <c r="G10294" s="142" t="s">
        <v>6624</v>
      </c>
      <c r="H10294" s="143">
        <v>52</v>
      </c>
      <c r="I10294" s="144">
        <v>32900</v>
      </c>
      <c r="J10294" s="143">
        <v>1</v>
      </c>
      <c r="K10294" s="137">
        <v>43040</v>
      </c>
      <c r="L10294" s="137">
        <v>44228</v>
      </c>
      <c r="M10294" s="144">
        <f>H10294/3.3</f>
        <v>15.757575757575758</v>
      </c>
      <c r="N10294" s="144">
        <f>I10294/M10294</f>
        <v>2087.8846153846152</v>
      </c>
    </row>
    <row r="10295" spans="1:14">
      <c r="A10295" s="142" t="s">
        <v>2829</v>
      </c>
      <c r="B10295" s="142" t="s">
        <v>6620</v>
      </c>
      <c r="C10295" s="142" t="s">
        <v>3169</v>
      </c>
      <c r="D10295" s="142" t="s">
        <v>3210</v>
      </c>
      <c r="E10295" s="142" t="s">
        <v>6621</v>
      </c>
      <c r="F10295" s="143" t="str">
        <f>IF(H10295&lt;=60,"소형",IF((H10295&gt;60)*(H10295&lt;=85)=1,"중소형",IF((H10295&gt;85)*(H10295&lt;=102)=1,"중형",IF((H10295&gt;102)*(H10295&lt;=135)=1,"중대형","대형"))))</f>
        <v>소형</v>
      </c>
      <c r="G10295" s="142" t="s">
        <v>6625</v>
      </c>
      <c r="H10295" s="143">
        <v>52</v>
      </c>
      <c r="I10295" s="144">
        <v>37000</v>
      </c>
      <c r="J10295" s="143">
        <v>30</v>
      </c>
      <c r="K10295" s="137">
        <v>43040</v>
      </c>
      <c r="L10295" s="137">
        <v>44228</v>
      </c>
      <c r="M10295" s="144">
        <f>H10295/3.3</f>
        <v>15.757575757575758</v>
      </c>
      <c r="N10295" s="144">
        <f>I10295/M10295</f>
        <v>2348.0769230769229</v>
      </c>
    </row>
    <row r="10296" spans="1:14">
      <c r="A10296" s="142" t="s">
        <v>2829</v>
      </c>
      <c r="B10296" s="142" t="s">
        <v>6620</v>
      </c>
      <c r="C10296" s="142" t="s">
        <v>3169</v>
      </c>
      <c r="D10296" s="142" t="s">
        <v>3210</v>
      </c>
      <c r="E10296" s="142" t="s">
        <v>6621</v>
      </c>
      <c r="F10296" s="143" t="str">
        <f>IF(H10296&lt;=60,"소형",IF((H10296&gt;60)*(H10296&lt;=85)=1,"중소형",IF((H10296&gt;85)*(H10296&lt;=102)=1,"중형",IF((H10296&gt;102)*(H10296&lt;=135)=1,"중대형","대형"))))</f>
        <v>소형</v>
      </c>
      <c r="G10296" s="142" t="s">
        <v>6626</v>
      </c>
      <c r="H10296" s="143">
        <v>52</v>
      </c>
      <c r="I10296" s="144">
        <v>36000</v>
      </c>
      <c r="J10296" s="143">
        <v>15</v>
      </c>
      <c r="K10296" s="137">
        <v>43040</v>
      </c>
      <c r="L10296" s="137">
        <v>44228</v>
      </c>
      <c r="M10296" s="144">
        <f>H10296/3.3</f>
        <v>15.757575757575758</v>
      </c>
      <c r="N10296" s="144">
        <f>I10296/M10296</f>
        <v>2284.6153846153848</v>
      </c>
    </row>
    <row r="10297" spans="1:14">
      <c r="A10297" s="142" t="s">
        <v>2829</v>
      </c>
      <c r="B10297" s="142" t="s">
        <v>6620</v>
      </c>
      <c r="C10297" s="142" t="s">
        <v>3169</v>
      </c>
      <c r="D10297" s="142" t="s">
        <v>3210</v>
      </c>
      <c r="E10297" s="142" t="s">
        <v>6621</v>
      </c>
      <c r="F10297" s="143" t="str">
        <f>IF(H10297&lt;=60,"소형",IF((H10297&gt;60)*(H10297&lt;=85)=1,"중소형",IF((H10297&gt;85)*(H10297&lt;=102)=1,"중형",IF((H10297&gt;102)*(H10297&lt;=135)=1,"중대형","대형"))))</f>
        <v>소형</v>
      </c>
      <c r="G10297" s="142" t="s">
        <v>6627</v>
      </c>
      <c r="H10297" s="143">
        <v>56</v>
      </c>
      <c r="I10297" s="144">
        <v>35000</v>
      </c>
      <c r="J10297" s="143">
        <v>42</v>
      </c>
      <c r="K10297" s="137">
        <v>43040</v>
      </c>
      <c r="L10297" s="137">
        <v>44228</v>
      </c>
      <c r="M10297" s="144">
        <f>H10297/3.3</f>
        <v>16.969696969696969</v>
      </c>
      <c r="N10297" s="144">
        <f>I10297/M10297</f>
        <v>2062.5</v>
      </c>
    </row>
    <row r="10298" spans="1:14">
      <c r="A10298" s="142" t="s">
        <v>2829</v>
      </c>
      <c r="B10298" s="142" t="s">
        <v>6620</v>
      </c>
      <c r="C10298" s="142" t="s">
        <v>3169</v>
      </c>
      <c r="D10298" s="142" t="s">
        <v>3210</v>
      </c>
      <c r="E10298" s="142" t="s">
        <v>6621</v>
      </c>
      <c r="F10298" s="143" t="str">
        <f>IF(H10298&lt;=60,"소형",IF((H10298&gt;60)*(H10298&lt;=85)=1,"중소형",IF((H10298&gt;85)*(H10298&lt;=102)=1,"중형",IF((H10298&gt;102)*(H10298&lt;=135)=1,"중대형","대형"))))</f>
        <v>소형</v>
      </c>
      <c r="G10298" s="142" t="s">
        <v>6628</v>
      </c>
      <c r="H10298" s="143">
        <v>56</v>
      </c>
      <c r="I10298" s="144">
        <v>35400</v>
      </c>
      <c r="J10298" s="143">
        <v>1</v>
      </c>
      <c r="K10298" s="137">
        <v>43040</v>
      </c>
      <c r="L10298" s="137">
        <v>44228</v>
      </c>
      <c r="M10298" s="144">
        <f>H10298/3.3</f>
        <v>16.969696969696969</v>
      </c>
      <c r="N10298" s="144">
        <f>I10298/M10298</f>
        <v>2086.0714285714289</v>
      </c>
    </row>
    <row r="10299" spans="1:14">
      <c r="A10299" s="142" t="s">
        <v>2829</v>
      </c>
      <c r="B10299" s="142" t="s">
        <v>6620</v>
      </c>
      <c r="C10299" s="142" t="s">
        <v>3169</v>
      </c>
      <c r="D10299" s="142" t="s">
        <v>3210</v>
      </c>
      <c r="E10299" s="142" t="s">
        <v>6621</v>
      </c>
      <c r="F10299" s="143" t="str">
        <f>IF(H10299&lt;=60,"소형",IF((H10299&gt;60)*(H10299&lt;=85)=1,"중소형",IF((H10299&gt;85)*(H10299&lt;=102)=1,"중형",IF((H10299&gt;102)*(H10299&lt;=135)=1,"중대형","대형"))))</f>
        <v>소형</v>
      </c>
      <c r="G10299" s="142" t="s">
        <v>6629</v>
      </c>
      <c r="H10299" s="143">
        <v>56</v>
      </c>
      <c r="I10299" s="144">
        <v>35400</v>
      </c>
      <c r="J10299" s="143">
        <v>2</v>
      </c>
      <c r="K10299" s="137">
        <v>43040</v>
      </c>
      <c r="L10299" s="137">
        <v>44228</v>
      </c>
      <c r="M10299" s="144">
        <f>H10299/3.3</f>
        <v>16.969696969696969</v>
      </c>
      <c r="N10299" s="144">
        <f>I10299/M10299</f>
        <v>2086.0714285714289</v>
      </c>
    </row>
    <row r="10300" spans="1:14">
      <c r="A10300" s="142" t="s">
        <v>2829</v>
      </c>
      <c r="B10300" s="142" t="s">
        <v>6620</v>
      </c>
      <c r="C10300" s="142" t="s">
        <v>3169</v>
      </c>
      <c r="D10300" s="142" t="s">
        <v>3210</v>
      </c>
      <c r="E10300" s="142" t="s">
        <v>6621</v>
      </c>
      <c r="F10300" s="143" t="str">
        <f>IF(H10300&lt;=60,"소형",IF((H10300&gt;60)*(H10300&lt;=85)=1,"중소형",IF((H10300&gt;85)*(H10300&lt;=102)=1,"중형",IF((H10300&gt;102)*(H10300&lt;=135)=1,"중대형","대형"))))</f>
        <v>소형</v>
      </c>
      <c r="G10300" s="142" t="s">
        <v>6630</v>
      </c>
      <c r="H10300" s="143">
        <v>58</v>
      </c>
      <c r="I10300" s="144">
        <v>42100</v>
      </c>
      <c r="J10300" s="143">
        <v>15</v>
      </c>
      <c r="K10300" s="137">
        <v>43040</v>
      </c>
      <c r="L10300" s="137">
        <v>44228</v>
      </c>
      <c r="M10300" s="144">
        <f>H10300/3.3</f>
        <v>17.575757575757578</v>
      </c>
      <c r="N10300" s="144">
        <f>I10300/M10300</f>
        <v>2395.3448275862065</v>
      </c>
    </row>
    <row r="10301" spans="1:14">
      <c r="A10301" s="142" t="s">
        <v>2829</v>
      </c>
      <c r="B10301" s="142" t="s">
        <v>6631</v>
      </c>
      <c r="C10301" s="142" t="s">
        <v>3163</v>
      </c>
      <c r="D10301" s="142" t="s">
        <v>3278</v>
      </c>
      <c r="E10301" s="142" t="s">
        <v>3516</v>
      </c>
      <c r="F10301" s="143" t="str">
        <f>IF(H10301&lt;=60,"소형",IF((H10301&gt;60)*(H10301&lt;=85)=1,"중소형",IF((H10301&gt;85)*(H10301&lt;=102)=1,"중형",IF((H10301&gt;102)*(H10301&lt;=135)=1,"중대형","대형"))))</f>
        <v>중소형</v>
      </c>
      <c r="G10301" s="142" t="s">
        <v>6632</v>
      </c>
      <c r="H10301" s="143">
        <v>78</v>
      </c>
      <c r="I10301" s="144">
        <v>40670</v>
      </c>
      <c r="J10301" s="143">
        <v>96</v>
      </c>
      <c r="K10301" s="137">
        <v>43070</v>
      </c>
      <c r="L10301" s="137">
        <v>44228</v>
      </c>
      <c r="M10301" s="144">
        <f>H10301/3.3</f>
        <v>23.636363636363637</v>
      </c>
      <c r="N10301" s="144">
        <f>I10301/M10301</f>
        <v>1720.6538461538462</v>
      </c>
    </row>
    <row r="10302" spans="1:14">
      <c r="A10302" s="142" t="s">
        <v>2829</v>
      </c>
      <c r="B10302" s="142" t="s">
        <v>6631</v>
      </c>
      <c r="C10302" s="142" t="s">
        <v>3163</v>
      </c>
      <c r="D10302" s="142" t="s">
        <v>3278</v>
      </c>
      <c r="E10302" s="142" t="s">
        <v>3516</v>
      </c>
      <c r="F10302" s="143" t="str">
        <f>IF(H10302&lt;=60,"소형",IF((H10302&gt;60)*(H10302&lt;=85)=1,"중소형",IF((H10302&gt;85)*(H10302&lt;=102)=1,"중형",IF((H10302&gt;102)*(H10302&lt;=135)=1,"중대형","대형"))))</f>
        <v>중소형</v>
      </c>
      <c r="G10302" s="142" t="s">
        <v>3483</v>
      </c>
      <c r="H10302" s="143">
        <v>79</v>
      </c>
      <c r="I10302" s="144">
        <v>41930</v>
      </c>
      <c r="J10302" s="143">
        <v>204</v>
      </c>
      <c r="K10302" s="137">
        <v>43070</v>
      </c>
      <c r="L10302" s="137">
        <v>44228</v>
      </c>
      <c r="M10302" s="144">
        <f>H10302/3.3</f>
        <v>23.939393939393941</v>
      </c>
      <c r="N10302" s="144">
        <f>I10302/M10302</f>
        <v>1751.5063291139238</v>
      </c>
    </row>
    <row r="10303" spans="1:14">
      <c r="A10303" s="142" t="s">
        <v>2829</v>
      </c>
      <c r="B10303" s="142" t="s">
        <v>6631</v>
      </c>
      <c r="C10303" s="142" t="s">
        <v>3163</v>
      </c>
      <c r="D10303" s="142" t="s">
        <v>3278</v>
      </c>
      <c r="E10303" s="142" t="s">
        <v>3516</v>
      </c>
      <c r="F10303" s="143" t="str">
        <f>IF(H10303&lt;=60,"소형",IF((H10303&gt;60)*(H10303&lt;=85)=1,"중소형",IF((H10303&gt;85)*(H10303&lt;=102)=1,"중형",IF((H10303&gt;102)*(H10303&lt;=135)=1,"중대형","대형"))))</f>
        <v>중형</v>
      </c>
      <c r="G10303" s="142" t="s">
        <v>6633</v>
      </c>
      <c r="H10303" s="143">
        <v>101</v>
      </c>
      <c r="I10303" s="144">
        <v>51720</v>
      </c>
      <c r="J10303" s="143">
        <v>108</v>
      </c>
      <c r="K10303" s="137">
        <v>43070</v>
      </c>
      <c r="L10303" s="137">
        <v>44228</v>
      </c>
      <c r="M10303" s="144">
        <f>H10303/3.3</f>
        <v>30.606060606060609</v>
      </c>
      <c r="N10303" s="144">
        <f>I10303/M10303</f>
        <v>1689.8613861386136</v>
      </c>
    </row>
    <row r="10304" spans="1:14">
      <c r="A10304" s="142" t="s">
        <v>2829</v>
      </c>
      <c r="B10304" s="142" t="s">
        <v>6631</v>
      </c>
      <c r="C10304" s="142" t="s">
        <v>3163</v>
      </c>
      <c r="D10304" s="142" t="s">
        <v>3278</v>
      </c>
      <c r="E10304" s="142" t="s">
        <v>3516</v>
      </c>
      <c r="F10304" s="143" t="str">
        <f>IF(H10304&lt;=60,"소형",IF((H10304&gt;60)*(H10304&lt;=85)=1,"중소형",IF((H10304&gt;85)*(H10304&lt;=102)=1,"중형",IF((H10304&gt;102)*(H10304&lt;=135)=1,"중대형","대형"))))</f>
        <v>중형</v>
      </c>
      <c r="G10304" s="142" t="s">
        <v>6634</v>
      </c>
      <c r="H10304" s="143">
        <v>99</v>
      </c>
      <c r="I10304" s="144">
        <v>53490</v>
      </c>
      <c r="J10304" s="143">
        <v>10</v>
      </c>
      <c r="K10304" s="137">
        <v>43070</v>
      </c>
      <c r="L10304" s="137">
        <v>44228</v>
      </c>
      <c r="M10304" s="144">
        <f>H10304/3.3</f>
        <v>30</v>
      </c>
      <c r="N10304" s="144">
        <f>I10304/M10304</f>
        <v>1783</v>
      </c>
    </row>
    <row r="10305" spans="1:14">
      <c r="A10305" s="142" t="s">
        <v>2829</v>
      </c>
      <c r="B10305" s="142" t="s">
        <v>6631</v>
      </c>
      <c r="C10305" s="142" t="s">
        <v>3163</v>
      </c>
      <c r="D10305" s="142" t="s">
        <v>3278</v>
      </c>
      <c r="E10305" s="142" t="s">
        <v>3516</v>
      </c>
      <c r="F10305" s="143" t="str">
        <f>IF(H10305&lt;=60,"소형",IF((H10305&gt;60)*(H10305&lt;=85)=1,"중소형",IF((H10305&gt;85)*(H10305&lt;=102)=1,"중형",IF((H10305&gt;102)*(H10305&lt;=135)=1,"중대형","대형"))))</f>
        <v>중형</v>
      </c>
      <c r="G10305" s="142" t="s">
        <v>6635</v>
      </c>
      <c r="H10305" s="143">
        <v>99</v>
      </c>
      <c r="I10305" s="144">
        <v>56970</v>
      </c>
      <c r="J10305" s="143">
        <v>3</v>
      </c>
      <c r="K10305" s="137">
        <v>43070</v>
      </c>
      <c r="L10305" s="137">
        <v>44228</v>
      </c>
      <c r="M10305" s="144">
        <f>H10305/3.3</f>
        <v>30</v>
      </c>
      <c r="N10305" s="144">
        <f>I10305/M10305</f>
        <v>1899</v>
      </c>
    </row>
    <row r="10306" spans="1:14">
      <c r="A10306" s="142" t="s">
        <v>2829</v>
      </c>
      <c r="B10306" s="142" t="s">
        <v>6631</v>
      </c>
      <c r="C10306" s="142" t="s">
        <v>3163</v>
      </c>
      <c r="D10306" s="142" t="s">
        <v>3278</v>
      </c>
      <c r="E10306" s="142" t="s">
        <v>3516</v>
      </c>
      <c r="F10306" s="143" t="str">
        <f>IF(H10306&lt;=60,"소형",IF((H10306&gt;60)*(H10306&lt;=85)=1,"중소형",IF((H10306&gt;85)*(H10306&lt;=102)=1,"중형",IF((H10306&gt;102)*(H10306&lt;=135)=1,"중대형","대형"))))</f>
        <v>중대형</v>
      </c>
      <c r="G10306" s="142" t="s">
        <v>6636</v>
      </c>
      <c r="H10306" s="143">
        <v>104</v>
      </c>
      <c r="I10306" s="144">
        <v>102000</v>
      </c>
      <c r="J10306" s="143">
        <v>3</v>
      </c>
      <c r="K10306" s="137">
        <v>43070</v>
      </c>
      <c r="L10306" s="137">
        <v>44228</v>
      </c>
      <c r="M10306" s="144">
        <f>H10306/3.3</f>
        <v>31.515151515151516</v>
      </c>
      <c r="N10306" s="144">
        <f>I10306/M10306</f>
        <v>3236.5384615384614</v>
      </c>
    </row>
    <row r="10307" spans="1:14">
      <c r="A10307" s="142" t="s">
        <v>2829</v>
      </c>
      <c r="B10307" s="142" t="s">
        <v>6637</v>
      </c>
      <c r="C10307" s="142" t="s">
        <v>3158</v>
      </c>
      <c r="D10307" s="142" t="s">
        <v>6321</v>
      </c>
      <c r="E10307" s="142" t="s">
        <v>6322</v>
      </c>
      <c r="F10307" s="143" t="str">
        <f>IF(H10307&lt;=60,"소형",IF((H10307&gt;60)*(H10307&lt;=85)=1,"중소형",IF((H10307&gt;85)*(H10307&lt;=102)=1,"중형",IF((H10307&gt;102)*(H10307&lt;=135)=1,"중대형","대형"))))</f>
        <v>중대형</v>
      </c>
      <c r="G10307" s="142" t="s">
        <v>6638</v>
      </c>
      <c r="H10307" s="143">
        <v>106</v>
      </c>
      <c r="I10307" s="144">
        <v>34490</v>
      </c>
      <c r="J10307" s="143">
        <v>364</v>
      </c>
      <c r="K10307" s="137">
        <v>43070</v>
      </c>
      <c r="L10307" s="137">
        <v>44228</v>
      </c>
      <c r="M10307" s="144">
        <f>H10307/3.3</f>
        <v>32.121212121212125</v>
      </c>
      <c r="N10307" s="144">
        <f>I10307/M10307</f>
        <v>1073.7452830188679</v>
      </c>
    </row>
    <row r="10308" spans="1:14">
      <c r="A10308" s="142" t="s">
        <v>2829</v>
      </c>
      <c r="B10308" s="142" t="s">
        <v>6639</v>
      </c>
      <c r="C10308" s="142" t="s">
        <v>3158</v>
      </c>
      <c r="D10308" s="142" t="s">
        <v>6321</v>
      </c>
      <c r="E10308" s="142" t="s">
        <v>6322</v>
      </c>
      <c r="F10308" s="143" t="str">
        <f>IF(H10308&lt;=60,"소형",IF((H10308&gt;60)*(H10308&lt;=85)=1,"중소형",IF((H10308&gt;85)*(H10308&lt;=102)=1,"중형",IF((H10308&gt;102)*(H10308&lt;=135)=1,"중대형","대형"))))</f>
        <v>중대형</v>
      </c>
      <c r="G10308" s="142" t="s">
        <v>6640</v>
      </c>
      <c r="H10308" s="143">
        <v>106</v>
      </c>
      <c r="I10308" s="144">
        <v>34210</v>
      </c>
      <c r="J10308" s="143">
        <v>144</v>
      </c>
      <c r="K10308" s="137">
        <v>43070</v>
      </c>
      <c r="L10308" s="137">
        <v>44228</v>
      </c>
      <c r="M10308" s="144">
        <f>H10308/3.3</f>
        <v>32.121212121212125</v>
      </c>
      <c r="N10308" s="144">
        <f>I10308/M10308</f>
        <v>1065.0283018867924</v>
      </c>
    </row>
    <row r="10309" spans="1:14">
      <c r="A10309" s="142" t="s">
        <v>2829</v>
      </c>
      <c r="B10309" s="142" t="s">
        <v>6639</v>
      </c>
      <c r="C10309" s="142" t="s">
        <v>3158</v>
      </c>
      <c r="D10309" s="142" t="s">
        <v>6321</v>
      </c>
      <c r="E10309" s="142" t="s">
        <v>6322</v>
      </c>
      <c r="F10309" s="143" t="str">
        <f>IF(H10309&lt;=60,"소형",IF((H10309&gt;60)*(H10309&lt;=85)=1,"중소형",IF((H10309&gt;85)*(H10309&lt;=102)=1,"중형",IF((H10309&gt;102)*(H10309&lt;=135)=1,"중대형","대형"))))</f>
        <v>중대형</v>
      </c>
      <c r="G10309" s="142" t="s">
        <v>6641</v>
      </c>
      <c r="H10309" s="143">
        <v>118</v>
      </c>
      <c r="I10309" s="144">
        <v>37990</v>
      </c>
      <c r="J10309" s="143">
        <v>215</v>
      </c>
      <c r="K10309" s="137">
        <v>43070</v>
      </c>
      <c r="L10309" s="137">
        <v>44228</v>
      </c>
      <c r="M10309" s="144">
        <f>H10309/3.3</f>
        <v>35.757575757575758</v>
      </c>
      <c r="N10309" s="144">
        <f>I10309/M10309</f>
        <v>1062.4322033898304</v>
      </c>
    </row>
    <row r="10310" spans="1:14">
      <c r="A10310" s="142" t="s">
        <v>2829</v>
      </c>
      <c r="B10310" s="142" t="s">
        <v>3200</v>
      </c>
      <c r="C10310" s="142" t="s">
        <v>3158</v>
      </c>
      <c r="D10310" s="142" t="s">
        <v>6321</v>
      </c>
      <c r="E10310" s="142" t="s">
        <v>6322</v>
      </c>
      <c r="F10310" s="143" t="str">
        <f>IF(H10310&lt;=60,"소형",IF((H10310&gt;60)*(H10310&lt;=85)=1,"중소형",IF((H10310&gt;85)*(H10310&lt;=102)=1,"중형",IF((H10310&gt;102)*(H10310&lt;=135)=1,"중대형","대형"))))</f>
        <v>중소형</v>
      </c>
      <c r="G10310" s="142" t="s">
        <v>3208</v>
      </c>
      <c r="H10310" s="143">
        <v>84</v>
      </c>
      <c r="I10310" s="144">
        <v>28750</v>
      </c>
      <c r="J10310" s="143">
        <v>551</v>
      </c>
      <c r="K10310" s="137">
        <v>43070</v>
      </c>
      <c r="L10310" s="137">
        <v>44228</v>
      </c>
      <c r="M10310" s="144">
        <f>H10310/3.3</f>
        <v>25.454545454545457</v>
      </c>
      <c r="N10310" s="144">
        <f>I10310/M10310</f>
        <v>1129.4642857142856</v>
      </c>
    </row>
    <row r="10311" spans="1:14">
      <c r="A10311" s="142" t="s">
        <v>2829</v>
      </c>
      <c r="B10311" s="142" t="s">
        <v>3200</v>
      </c>
      <c r="C10311" s="142" t="s">
        <v>3158</v>
      </c>
      <c r="D10311" s="142" t="s">
        <v>6321</v>
      </c>
      <c r="E10311" s="142" t="s">
        <v>6322</v>
      </c>
      <c r="F10311" s="143" t="str">
        <f>IF(H10311&lt;=60,"소형",IF((H10311&gt;60)*(H10311&lt;=85)=1,"중소형",IF((H10311&gt;85)*(H10311&lt;=102)=1,"중형",IF((H10311&gt;102)*(H10311&lt;=135)=1,"중대형","대형"))))</f>
        <v>중소형</v>
      </c>
      <c r="G10311" s="142" t="s">
        <v>3209</v>
      </c>
      <c r="H10311" s="143">
        <v>84</v>
      </c>
      <c r="I10311" s="144">
        <v>28750</v>
      </c>
      <c r="J10311" s="143">
        <v>114</v>
      </c>
      <c r="K10311" s="137">
        <v>43070</v>
      </c>
      <c r="L10311" s="137">
        <v>44228</v>
      </c>
      <c r="M10311" s="144">
        <f>H10311/3.3</f>
        <v>25.454545454545457</v>
      </c>
      <c r="N10311" s="144">
        <f>I10311/M10311</f>
        <v>1129.4642857142856</v>
      </c>
    </row>
    <row r="10312" spans="1:14">
      <c r="A10312" s="142" t="s">
        <v>2829</v>
      </c>
      <c r="B10312" s="142" t="s">
        <v>6642</v>
      </c>
      <c r="C10312" s="142" t="s">
        <v>3173</v>
      </c>
      <c r="D10312" s="142" t="s">
        <v>3274</v>
      </c>
      <c r="E10312" s="142" t="s">
        <v>6643</v>
      </c>
      <c r="F10312" s="143" t="str">
        <f>IF(H10312&lt;=60,"소형",IF((H10312&gt;60)*(H10312&lt;=85)=1,"중소형",IF((H10312&gt;85)*(H10312&lt;=102)=1,"중형",IF((H10312&gt;102)*(H10312&lt;=135)=1,"중대형","대형"))))</f>
        <v>중소형</v>
      </c>
      <c r="G10312" s="142" t="s">
        <v>3858</v>
      </c>
      <c r="H10312" s="143">
        <v>84</v>
      </c>
      <c r="I10312" s="144">
        <v>32250</v>
      </c>
      <c r="J10312" s="143">
        <v>8</v>
      </c>
      <c r="K10312" s="137">
        <v>43070</v>
      </c>
      <c r="L10312" s="137">
        <v>44228</v>
      </c>
      <c r="M10312" s="144">
        <f>H10312/3.3</f>
        <v>25.454545454545457</v>
      </c>
      <c r="N10312" s="144">
        <f>I10312/M10312</f>
        <v>1266.9642857142856</v>
      </c>
    </row>
    <row r="10313" spans="1:14">
      <c r="A10313" s="142" t="s">
        <v>2829</v>
      </c>
      <c r="B10313" s="142" t="s">
        <v>6642</v>
      </c>
      <c r="C10313" s="142" t="s">
        <v>3173</v>
      </c>
      <c r="D10313" s="142" t="s">
        <v>3274</v>
      </c>
      <c r="E10313" s="142" t="s">
        <v>6643</v>
      </c>
      <c r="F10313" s="143" t="str">
        <f>IF(H10313&lt;=60,"소형",IF((H10313&gt;60)*(H10313&lt;=85)=1,"중소형",IF((H10313&gt;85)*(H10313&lt;=102)=1,"중형",IF((H10313&gt;102)*(H10313&lt;=135)=1,"중대형","대형"))))</f>
        <v>중소형</v>
      </c>
      <c r="G10313" s="142" t="s">
        <v>5866</v>
      </c>
      <c r="H10313" s="143">
        <v>84</v>
      </c>
      <c r="I10313" s="144">
        <v>33980</v>
      </c>
      <c r="J10313" s="143">
        <v>25</v>
      </c>
      <c r="K10313" s="137">
        <v>43070</v>
      </c>
      <c r="L10313" s="137">
        <v>44228</v>
      </c>
      <c r="M10313" s="144">
        <f>H10313/3.3</f>
        <v>25.454545454545457</v>
      </c>
      <c r="N10313" s="144">
        <f>I10313/M10313</f>
        <v>1334.9285714285713</v>
      </c>
    </row>
    <row r="10314" spans="1:14">
      <c r="A10314" s="142" t="s">
        <v>2829</v>
      </c>
      <c r="B10314" s="142" t="s">
        <v>6642</v>
      </c>
      <c r="C10314" s="142" t="s">
        <v>3173</v>
      </c>
      <c r="D10314" s="142" t="s">
        <v>3274</v>
      </c>
      <c r="E10314" s="142" t="s">
        <v>6643</v>
      </c>
      <c r="F10314" s="143" t="str">
        <f>IF(H10314&lt;=60,"소형",IF((H10314&gt;60)*(H10314&lt;=85)=1,"중소형",IF((H10314&gt;85)*(H10314&lt;=102)=1,"중형",IF((H10314&gt;102)*(H10314&lt;=135)=1,"중대형","대형"))))</f>
        <v>중소형</v>
      </c>
      <c r="G10314" s="142" t="s">
        <v>4201</v>
      </c>
      <c r="H10314" s="143">
        <v>84</v>
      </c>
      <c r="I10314" s="144">
        <v>33060</v>
      </c>
      <c r="J10314" s="143">
        <v>49</v>
      </c>
      <c r="K10314" s="137">
        <v>43070</v>
      </c>
      <c r="L10314" s="137">
        <v>44228</v>
      </c>
      <c r="M10314" s="144">
        <f>H10314/3.3</f>
        <v>25.454545454545457</v>
      </c>
      <c r="N10314" s="144">
        <f>I10314/M10314</f>
        <v>1298.7857142857142</v>
      </c>
    </row>
    <row r="10315" spans="1:14">
      <c r="A10315" s="142" t="s">
        <v>2829</v>
      </c>
      <c r="B10315" s="142" t="s">
        <v>6642</v>
      </c>
      <c r="C10315" s="142" t="s">
        <v>3173</v>
      </c>
      <c r="D10315" s="142" t="s">
        <v>3274</v>
      </c>
      <c r="E10315" s="142" t="s">
        <v>6643</v>
      </c>
      <c r="F10315" s="143" t="str">
        <f>IF(H10315&lt;=60,"소형",IF((H10315&gt;60)*(H10315&lt;=85)=1,"중소형",IF((H10315&gt;85)*(H10315&lt;=102)=1,"중형",IF((H10315&gt;102)*(H10315&lt;=135)=1,"중대형","대형"))))</f>
        <v>중소형</v>
      </c>
      <c r="G10315" s="142" t="s">
        <v>6644</v>
      </c>
      <c r="H10315" s="143">
        <v>84</v>
      </c>
      <c r="I10315" s="144">
        <v>34100</v>
      </c>
      <c r="J10315" s="143">
        <v>11</v>
      </c>
      <c r="K10315" s="137">
        <v>43070</v>
      </c>
      <c r="L10315" s="137">
        <v>44228</v>
      </c>
      <c r="M10315" s="144">
        <f>H10315/3.3</f>
        <v>25.454545454545457</v>
      </c>
      <c r="N10315" s="144">
        <f>I10315/M10315</f>
        <v>1339.6428571428571</v>
      </c>
    </row>
    <row r="10316" spans="1:14">
      <c r="A10316" s="142" t="s">
        <v>2829</v>
      </c>
      <c r="B10316" s="142" t="s">
        <v>6642</v>
      </c>
      <c r="C10316" s="142" t="s">
        <v>3173</v>
      </c>
      <c r="D10316" s="142" t="s">
        <v>3274</v>
      </c>
      <c r="E10316" s="142" t="s">
        <v>6643</v>
      </c>
      <c r="F10316" s="143" t="str">
        <f>IF(H10316&lt;=60,"소형",IF((H10316&gt;60)*(H10316&lt;=85)=1,"중소형",IF((H10316&gt;85)*(H10316&lt;=102)=1,"중형",IF((H10316&gt;102)*(H10316&lt;=135)=1,"중대형","대형"))))</f>
        <v>중소형</v>
      </c>
      <c r="G10316" s="142" t="s">
        <v>6645</v>
      </c>
      <c r="H10316" s="143">
        <v>84</v>
      </c>
      <c r="I10316" s="144">
        <v>34320</v>
      </c>
      <c r="J10316" s="143">
        <v>38</v>
      </c>
      <c r="K10316" s="137">
        <v>43070</v>
      </c>
      <c r="L10316" s="137">
        <v>44228</v>
      </c>
      <c r="M10316" s="144">
        <f>H10316/3.3</f>
        <v>25.454545454545457</v>
      </c>
      <c r="N10316" s="144">
        <f>I10316/M10316</f>
        <v>1348.2857142857142</v>
      </c>
    </row>
    <row r="10317" spans="1:14">
      <c r="A10317" s="142" t="s">
        <v>2829</v>
      </c>
      <c r="B10317" s="142" t="s">
        <v>6642</v>
      </c>
      <c r="C10317" s="142" t="s">
        <v>3173</v>
      </c>
      <c r="D10317" s="142" t="s">
        <v>3274</v>
      </c>
      <c r="E10317" s="142" t="s">
        <v>6643</v>
      </c>
      <c r="F10317" s="143" t="str">
        <f>IF(H10317&lt;=60,"소형",IF((H10317&gt;60)*(H10317&lt;=85)=1,"중소형",IF((H10317&gt;85)*(H10317&lt;=102)=1,"중형",IF((H10317&gt;102)*(H10317&lt;=135)=1,"중대형","대형"))))</f>
        <v>중소형</v>
      </c>
      <c r="G10317" s="142" t="s">
        <v>6646</v>
      </c>
      <c r="H10317" s="143">
        <v>84</v>
      </c>
      <c r="I10317" s="144">
        <v>37120</v>
      </c>
      <c r="J10317" s="143">
        <v>2</v>
      </c>
      <c r="K10317" s="137">
        <v>43070</v>
      </c>
      <c r="L10317" s="137">
        <v>44228</v>
      </c>
      <c r="M10317" s="144">
        <f>H10317/3.3</f>
        <v>25.454545454545457</v>
      </c>
      <c r="N10317" s="144">
        <f>I10317/M10317</f>
        <v>1458.2857142857142</v>
      </c>
    </row>
    <row r="10318" spans="1:14">
      <c r="A10318" s="142" t="s">
        <v>2829</v>
      </c>
      <c r="B10318" s="142" t="s">
        <v>6642</v>
      </c>
      <c r="C10318" s="142" t="s">
        <v>3173</v>
      </c>
      <c r="D10318" s="142" t="s">
        <v>3274</v>
      </c>
      <c r="E10318" s="142" t="s">
        <v>6643</v>
      </c>
      <c r="F10318" s="143" t="str">
        <f>IF(H10318&lt;=60,"소형",IF((H10318&gt;60)*(H10318&lt;=85)=1,"중소형",IF((H10318&gt;85)*(H10318&lt;=102)=1,"중형",IF((H10318&gt;102)*(H10318&lt;=135)=1,"중대형","대형"))))</f>
        <v>중소형</v>
      </c>
      <c r="G10318" s="142" t="s">
        <v>4071</v>
      </c>
      <c r="H10318" s="143">
        <v>84</v>
      </c>
      <c r="I10318" s="144">
        <v>36420</v>
      </c>
      <c r="J10318" s="143">
        <v>31</v>
      </c>
      <c r="K10318" s="137">
        <v>43070</v>
      </c>
      <c r="L10318" s="137">
        <v>44228</v>
      </c>
      <c r="M10318" s="144">
        <f>H10318/3.3</f>
        <v>25.454545454545457</v>
      </c>
      <c r="N10318" s="144">
        <f>I10318/M10318</f>
        <v>1430.7857142857142</v>
      </c>
    </row>
    <row r="10319" spans="1:14">
      <c r="A10319" s="142" t="s">
        <v>2829</v>
      </c>
      <c r="B10319" s="142" t="s">
        <v>6642</v>
      </c>
      <c r="C10319" s="142" t="s">
        <v>3173</v>
      </c>
      <c r="D10319" s="142" t="s">
        <v>3274</v>
      </c>
      <c r="E10319" s="142" t="s">
        <v>6643</v>
      </c>
      <c r="F10319" s="143" t="str">
        <f>IF(H10319&lt;=60,"소형",IF((H10319&gt;60)*(H10319&lt;=85)=1,"중소형",IF((H10319&gt;85)*(H10319&lt;=102)=1,"중형",IF((H10319&gt;102)*(H10319&lt;=135)=1,"중대형","대형"))))</f>
        <v>중소형</v>
      </c>
      <c r="G10319" s="142" t="s">
        <v>6647</v>
      </c>
      <c r="H10319" s="143">
        <v>84</v>
      </c>
      <c r="I10319" s="144">
        <v>36420</v>
      </c>
      <c r="J10319" s="143">
        <v>31</v>
      </c>
      <c r="K10319" s="137">
        <v>43070</v>
      </c>
      <c r="L10319" s="137">
        <v>44228</v>
      </c>
      <c r="M10319" s="144">
        <f>H10319/3.3</f>
        <v>25.454545454545457</v>
      </c>
      <c r="N10319" s="144">
        <f>I10319/M10319</f>
        <v>1430.7857142857142</v>
      </c>
    </row>
    <row r="10320" spans="1:14">
      <c r="A10320" s="142" t="s">
        <v>2829</v>
      </c>
      <c r="B10320" s="142" t="s">
        <v>6642</v>
      </c>
      <c r="C10320" s="142" t="s">
        <v>3173</v>
      </c>
      <c r="D10320" s="142" t="s">
        <v>3274</v>
      </c>
      <c r="E10320" s="142" t="s">
        <v>6643</v>
      </c>
      <c r="F10320" s="143" t="str">
        <f>IF(H10320&lt;=60,"소형",IF((H10320&gt;60)*(H10320&lt;=85)=1,"중소형",IF((H10320&gt;85)*(H10320&lt;=102)=1,"중형",IF((H10320&gt;102)*(H10320&lt;=135)=1,"중대형","대형"))))</f>
        <v>중형</v>
      </c>
      <c r="G10320" s="142" t="s">
        <v>6648</v>
      </c>
      <c r="H10320" s="143">
        <v>99</v>
      </c>
      <c r="I10320" s="144">
        <v>38430</v>
      </c>
      <c r="J10320" s="143">
        <v>11</v>
      </c>
      <c r="K10320" s="137">
        <v>43070</v>
      </c>
      <c r="L10320" s="137">
        <v>44228</v>
      </c>
      <c r="M10320" s="144">
        <f>H10320/3.3</f>
        <v>30</v>
      </c>
      <c r="N10320" s="144">
        <f>I10320/M10320</f>
        <v>1281</v>
      </c>
    </row>
    <row r="10321" spans="1:14">
      <c r="A10321" s="142" t="s">
        <v>2829</v>
      </c>
      <c r="B10321" s="142" t="s">
        <v>6642</v>
      </c>
      <c r="C10321" s="142" t="s">
        <v>3173</v>
      </c>
      <c r="D10321" s="142" t="s">
        <v>3274</v>
      </c>
      <c r="E10321" s="142" t="s">
        <v>6643</v>
      </c>
      <c r="F10321" s="143" t="str">
        <f>IF(H10321&lt;=60,"소형",IF((H10321&gt;60)*(H10321&lt;=85)=1,"중소형",IF((H10321&gt;85)*(H10321&lt;=102)=1,"중형",IF((H10321&gt;102)*(H10321&lt;=135)=1,"중대형","대형"))))</f>
        <v>중형</v>
      </c>
      <c r="G10321" s="142" t="s">
        <v>6649</v>
      </c>
      <c r="H10321" s="143">
        <v>99</v>
      </c>
      <c r="I10321" s="144">
        <v>43520</v>
      </c>
      <c r="J10321" s="143">
        <v>19</v>
      </c>
      <c r="K10321" s="137">
        <v>43070</v>
      </c>
      <c r="L10321" s="137">
        <v>44228</v>
      </c>
      <c r="M10321" s="144">
        <f>H10321/3.3</f>
        <v>30</v>
      </c>
      <c r="N10321" s="144">
        <f>I10321/M10321</f>
        <v>1450.6666666666667</v>
      </c>
    </row>
    <row r="10322" spans="1:14">
      <c r="A10322" s="142" t="s">
        <v>2829</v>
      </c>
      <c r="B10322" s="142" t="s">
        <v>6642</v>
      </c>
      <c r="C10322" s="142" t="s">
        <v>3173</v>
      </c>
      <c r="D10322" s="142" t="s">
        <v>3274</v>
      </c>
      <c r="E10322" s="142" t="s">
        <v>6643</v>
      </c>
      <c r="F10322" s="143" t="str">
        <f>IF(H10322&lt;=60,"소형",IF((H10322&gt;60)*(H10322&lt;=85)=1,"중소형",IF((H10322&gt;85)*(H10322&lt;=102)=1,"중형",IF((H10322&gt;102)*(H10322&lt;=135)=1,"중대형","대형"))))</f>
        <v>중형</v>
      </c>
      <c r="G10322" s="142" t="s">
        <v>6650</v>
      </c>
      <c r="H10322" s="143">
        <v>99</v>
      </c>
      <c r="I10322" s="144">
        <v>42630</v>
      </c>
      <c r="J10322" s="143">
        <v>71</v>
      </c>
      <c r="K10322" s="137">
        <v>43070</v>
      </c>
      <c r="L10322" s="137">
        <v>44228</v>
      </c>
      <c r="M10322" s="144">
        <f>H10322/3.3</f>
        <v>30</v>
      </c>
      <c r="N10322" s="144">
        <f>I10322/M10322</f>
        <v>1421</v>
      </c>
    </row>
    <row r="10323" spans="1:14">
      <c r="A10323" s="142" t="s">
        <v>2829</v>
      </c>
      <c r="B10323" s="142" t="s">
        <v>6642</v>
      </c>
      <c r="C10323" s="142" t="s">
        <v>3173</v>
      </c>
      <c r="D10323" s="142" t="s">
        <v>3274</v>
      </c>
      <c r="E10323" s="142" t="s">
        <v>6643</v>
      </c>
      <c r="F10323" s="143" t="str">
        <f>IF(H10323&lt;=60,"소형",IF((H10323&gt;60)*(H10323&lt;=85)=1,"중소형",IF((H10323&gt;85)*(H10323&lt;=102)=1,"중형",IF((H10323&gt;102)*(H10323&lt;=135)=1,"중대형","대형"))))</f>
        <v>중형</v>
      </c>
      <c r="G10323" s="142" t="s">
        <v>6651</v>
      </c>
      <c r="H10323" s="143">
        <v>99</v>
      </c>
      <c r="I10323" s="144">
        <v>41440</v>
      </c>
      <c r="J10323" s="143">
        <v>36</v>
      </c>
      <c r="K10323" s="137">
        <v>43070</v>
      </c>
      <c r="L10323" s="137">
        <v>44228</v>
      </c>
      <c r="M10323" s="144">
        <f>H10323/3.3</f>
        <v>30</v>
      </c>
      <c r="N10323" s="144">
        <f>I10323/M10323</f>
        <v>1381.3333333333333</v>
      </c>
    </row>
    <row r="10324" spans="1:14">
      <c r="A10324" s="142" t="s">
        <v>2829</v>
      </c>
      <c r="B10324" s="142" t="s">
        <v>6642</v>
      </c>
      <c r="C10324" s="142" t="s">
        <v>3173</v>
      </c>
      <c r="D10324" s="142" t="s">
        <v>3274</v>
      </c>
      <c r="E10324" s="142" t="s">
        <v>6643</v>
      </c>
      <c r="F10324" s="143" t="str">
        <f>IF(H10324&lt;=60,"소형",IF((H10324&gt;60)*(H10324&lt;=85)=1,"중소형",IF((H10324&gt;85)*(H10324&lt;=102)=1,"중형",IF((H10324&gt;102)*(H10324&lt;=135)=1,"중대형","대형"))))</f>
        <v>중대형</v>
      </c>
      <c r="G10324" s="142" t="s">
        <v>6652</v>
      </c>
      <c r="H10324" s="143">
        <v>112</v>
      </c>
      <c r="I10324" s="144">
        <v>49290</v>
      </c>
      <c r="J10324" s="143">
        <v>35</v>
      </c>
      <c r="K10324" s="137">
        <v>43070</v>
      </c>
      <c r="L10324" s="137">
        <v>44228</v>
      </c>
      <c r="M10324" s="144">
        <f>H10324/3.3</f>
        <v>33.939393939393938</v>
      </c>
      <c r="N10324" s="144">
        <f>I10324/M10324</f>
        <v>1452.2946428571429</v>
      </c>
    </row>
    <row r="10325" spans="1:14">
      <c r="A10325" s="142" t="s">
        <v>2829</v>
      </c>
      <c r="B10325" s="142" t="s">
        <v>6642</v>
      </c>
      <c r="C10325" s="142" t="s">
        <v>3173</v>
      </c>
      <c r="D10325" s="142" t="s">
        <v>3274</v>
      </c>
      <c r="E10325" s="142" t="s">
        <v>6643</v>
      </c>
      <c r="F10325" s="143" t="str">
        <f>IF(H10325&lt;=60,"소형",IF((H10325&gt;60)*(H10325&lt;=85)=1,"중소형",IF((H10325&gt;85)*(H10325&lt;=102)=1,"중형",IF((H10325&gt;102)*(H10325&lt;=135)=1,"중대형","대형"))))</f>
        <v>대형</v>
      </c>
      <c r="G10325" s="142" t="s">
        <v>6653</v>
      </c>
      <c r="H10325" s="143">
        <v>145</v>
      </c>
      <c r="I10325" s="144">
        <v>76720</v>
      </c>
      <c r="J10325" s="143">
        <v>1</v>
      </c>
      <c r="K10325" s="137">
        <v>43070</v>
      </c>
      <c r="L10325" s="137">
        <v>44228</v>
      </c>
      <c r="M10325" s="144">
        <f>H10325/3.3</f>
        <v>43.939393939393945</v>
      </c>
      <c r="N10325" s="144">
        <f>I10325/M10325</f>
        <v>1746.0413793103446</v>
      </c>
    </row>
    <row r="10326" spans="1:14">
      <c r="A10326" s="142" t="s">
        <v>2828</v>
      </c>
      <c r="B10326" s="142" t="s">
        <v>6935</v>
      </c>
      <c r="C10326" s="142" t="s">
        <v>3163</v>
      </c>
      <c r="D10326" s="142" t="s">
        <v>3796</v>
      </c>
      <c r="E10326" s="142" t="s">
        <v>6936</v>
      </c>
      <c r="F10326" s="143" t="str">
        <f>IF(H10326&lt;=60,"소형",IF((H10326&gt;60)*(H10326&lt;=85)=1,"중소형",IF((H10326&gt;85)*(H10326&lt;=102)=1,"중형",IF((H10326&gt;102)*(H10326&lt;=135)=1,"중대형","대형"))))</f>
        <v>중형</v>
      </c>
      <c r="G10326" s="142" t="s">
        <v>6937</v>
      </c>
      <c r="H10326" s="143">
        <v>101</v>
      </c>
      <c r="I10326" s="139" t="s">
        <v>3211</v>
      </c>
      <c r="J10326" s="143">
        <v>283</v>
      </c>
      <c r="K10326" s="137">
        <v>43132</v>
      </c>
      <c r="L10326" s="137">
        <v>44228</v>
      </c>
      <c r="M10326" s="144">
        <f>H10326/3.3</f>
        <v>30.606060606060609</v>
      </c>
      <c r="N10326" s="144" t="e">
        <f>I10326/M10326</f>
        <v>#VALUE!</v>
      </c>
    </row>
    <row r="10327" spans="1:14">
      <c r="A10327" s="142" t="s">
        <v>2828</v>
      </c>
      <c r="B10327" s="142" t="s">
        <v>6935</v>
      </c>
      <c r="C10327" s="142" t="s">
        <v>3163</v>
      </c>
      <c r="D10327" s="142" t="s">
        <v>3796</v>
      </c>
      <c r="E10327" s="142" t="s">
        <v>6936</v>
      </c>
      <c r="F10327" s="143" t="str">
        <f>IF(H10327&lt;=60,"소형",IF((H10327&gt;60)*(H10327&lt;=85)=1,"중소형",IF((H10327&gt;85)*(H10327&lt;=102)=1,"중형",IF((H10327&gt;102)*(H10327&lt;=135)=1,"중대형","대형"))))</f>
        <v>중형</v>
      </c>
      <c r="G10327" s="142" t="s">
        <v>6938</v>
      </c>
      <c r="H10327" s="143">
        <v>101</v>
      </c>
      <c r="I10327" s="139" t="s">
        <v>3211</v>
      </c>
      <c r="J10327" s="143">
        <v>40</v>
      </c>
      <c r="K10327" s="137">
        <v>43132</v>
      </c>
      <c r="L10327" s="137">
        <v>44228</v>
      </c>
      <c r="M10327" s="144">
        <f>H10327/3.3</f>
        <v>30.606060606060609</v>
      </c>
      <c r="N10327" s="144" t="e">
        <f>I10327/M10327</f>
        <v>#VALUE!</v>
      </c>
    </row>
    <row r="10328" spans="1:14">
      <c r="A10328" s="142" t="s">
        <v>2828</v>
      </c>
      <c r="B10328" s="142" t="s">
        <v>6935</v>
      </c>
      <c r="C10328" s="142" t="s">
        <v>3163</v>
      </c>
      <c r="D10328" s="142" t="s">
        <v>3796</v>
      </c>
      <c r="E10328" s="142" t="s">
        <v>6936</v>
      </c>
      <c r="F10328" s="143" t="str">
        <f>IF(H10328&lt;=60,"소형",IF((H10328&gt;60)*(H10328&lt;=85)=1,"중소형",IF((H10328&gt;85)*(H10328&lt;=102)=1,"중형",IF((H10328&gt;102)*(H10328&lt;=135)=1,"중대형","대형"))))</f>
        <v>중형</v>
      </c>
      <c r="G10328" s="142" t="s">
        <v>6939</v>
      </c>
      <c r="H10328" s="143">
        <v>101</v>
      </c>
      <c r="I10328" s="139" t="s">
        <v>3211</v>
      </c>
      <c r="J10328" s="143">
        <v>100</v>
      </c>
      <c r="K10328" s="137">
        <v>43132</v>
      </c>
      <c r="L10328" s="137">
        <v>44228</v>
      </c>
      <c r="M10328" s="144">
        <f>H10328/3.3</f>
        <v>30.606060606060609</v>
      </c>
      <c r="N10328" s="144" t="e">
        <f>I10328/M10328</f>
        <v>#VALUE!</v>
      </c>
    </row>
    <row r="10329" spans="1:14">
      <c r="A10329" s="142" t="s">
        <v>2828</v>
      </c>
      <c r="B10329" s="142" t="s">
        <v>6935</v>
      </c>
      <c r="C10329" s="142" t="s">
        <v>3163</v>
      </c>
      <c r="D10329" s="142" t="s">
        <v>3796</v>
      </c>
      <c r="E10329" s="142" t="s">
        <v>6936</v>
      </c>
      <c r="F10329" s="143" t="str">
        <f>IF(H10329&lt;=60,"소형",IF((H10329&gt;60)*(H10329&lt;=85)=1,"중소형",IF((H10329&gt;85)*(H10329&lt;=102)=1,"중형",IF((H10329&gt;102)*(H10329&lt;=135)=1,"중대형","대형"))))</f>
        <v>중대형</v>
      </c>
      <c r="G10329" s="142" t="s">
        <v>6940</v>
      </c>
      <c r="H10329" s="143">
        <v>109</v>
      </c>
      <c r="I10329" s="139" t="s">
        <v>3211</v>
      </c>
      <c r="J10329" s="143">
        <v>216</v>
      </c>
      <c r="K10329" s="137">
        <v>43132</v>
      </c>
      <c r="L10329" s="137">
        <v>44228</v>
      </c>
      <c r="M10329" s="144">
        <f>H10329/3.3</f>
        <v>33.030303030303031</v>
      </c>
      <c r="N10329" s="144" t="e">
        <f>I10329/M10329</f>
        <v>#VALUE!</v>
      </c>
    </row>
    <row r="10330" spans="1:14">
      <c r="A10330" s="142" t="s">
        <v>2828</v>
      </c>
      <c r="B10330" s="142" t="s">
        <v>6935</v>
      </c>
      <c r="C10330" s="142" t="s">
        <v>3163</v>
      </c>
      <c r="D10330" s="142" t="s">
        <v>3796</v>
      </c>
      <c r="E10330" s="142" t="s">
        <v>6936</v>
      </c>
      <c r="F10330" s="143" t="str">
        <f>IF(H10330&lt;=60,"소형",IF((H10330&gt;60)*(H10330&lt;=85)=1,"중소형",IF((H10330&gt;85)*(H10330&lt;=102)=1,"중형",IF((H10330&gt;102)*(H10330&lt;=135)=1,"중대형","대형"))))</f>
        <v>중대형</v>
      </c>
      <c r="G10330" s="142" t="s">
        <v>6941</v>
      </c>
      <c r="H10330" s="143">
        <v>109</v>
      </c>
      <c r="I10330" s="139" t="s">
        <v>3211</v>
      </c>
      <c r="J10330" s="143">
        <v>49</v>
      </c>
      <c r="K10330" s="137">
        <v>43132</v>
      </c>
      <c r="L10330" s="137">
        <v>44228</v>
      </c>
      <c r="M10330" s="144">
        <f>H10330/3.3</f>
        <v>33.030303030303031</v>
      </c>
      <c r="N10330" s="144" t="e">
        <f>I10330/M10330</f>
        <v>#VALUE!</v>
      </c>
    </row>
    <row r="10331" spans="1:14">
      <c r="A10331" s="142" t="s">
        <v>2828</v>
      </c>
      <c r="B10331" s="142" t="s">
        <v>6935</v>
      </c>
      <c r="C10331" s="142" t="s">
        <v>3163</v>
      </c>
      <c r="D10331" s="142" t="s">
        <v>3796</v>
      </c>
      <c r="E10331" s="142" t="s">
        <v>6936</v>
      </c>
      <c r="F10331" s="143" t="str">
        <f>IF(H10331&lt;=60,"소형",IF((H10331&gt;60)*(H10331&lt;=85)=1,"중소형",IF((H10331&gt;85)*(H10331&lt;=102)=1,"중형",IF((H10331&gt;102)*(H10331&lt;=135)=1,"중대형","대형"))))</f>
        <v>대형</v>
      </c>
      <c r="G10331" s="142" t="s">
        <v>6942</v>
      </c>
      <c r="H10331" s="143">
        <v>147</v>
      </c>
      <c r="I10331" s="139" t="s">
        <v>3211</v>
      </c>
      <c r="J10331" s="143">
        <v>10</v>
      </c>
      <c r="K10331" s="137">
        <v>43132</v>
      </c>
      <c r="L10331" s="137">
        <v>44228</v>
      </c>
      <c r="M10331" s="144">
        <f>H10331/3.3</f>
        <v>44.545454545454547</v>
      </c>
      <c r="N10331" s="144" t="e">
        <f>I10331/M10331</f>
        <v>#VALUE!</v>
      </c>
    </row>
    <row r="10332" spans="1:14">
      <c r="A10332" s="142" t="s">
        <v>2828</v>
      </c>
      <c r="B10332" s="142" t="s">
        <v>6935</v>
      </c>
      <c r="C10332" s="142" t="s">
        <v>3163</v>
      </c>
      <c r="D10332" s="142" t="s">
        <v>3796</v>
      </c>
      <c r="E10332" s="142" t="s">
        <v>6936</v>
      </c>
      <c r="F10332" s="143" t="str">
        <f>IF(H10332&lt;=60,"소형",IF((H10332&gt;60)*(H10332&lt;=85)=1,"중소형",IF((H10332&gt;85)*(H10332&lt;=102)=1,"중형",IF((H10332&gt;102)*(H10332&lt;=135)=1,"중대형","대형"))))</f>
        <v>대형</v>
      </c>
      <c r="G10332" s="142" t="s">
        <v>6943</v>
      </c>
      <c r="H10332" s="143">
        <v>149</v>
      </c>
      <c r="I10332" s="139" t="s">
        <v>3211</v>
      </c>
      <c r="J10332" s="143">
        <v>1</v>
      </c>
      <c r="K10332" s="137">
        <v>43132</v>
      </c>
      <c r="L10332" s="137">
        <v>44228</v>
      </c>
      <c r="M10332" s="144">
        <f>H10332/3.3</f>
        <v>45.151515151515156</v>
      </c>
      <c r="N10332" s="144" t="e">
        <f>I10332/M10332</f>
        <v>#VALUE!</v>
      </c>
    </row>
    <row r="10333" spans="1:14">
      <c r="A10333" s="142" t="s">
        <v>2829</v>
      </c>
      <c r="B10333" s="142" t="s">
        <v>7093</v>
      </c>
      <c r="C10333" s="142" t="s">
        <v>3167</v>
      </c>
      <c r="D10333" s="142" t="s">
        <v>6926</v>
      </c>
      <c r="E10333" s="142" t="s">
        <v>7094</v>
      </c>
      <c r="F10333" s="143" t="str">
        <f>IF(H10333&lt;=60,"소형",IF((H10333&gt;60)*(H10333&lt;=85)=1,"중소형",IF((H10333&gt;85)*(H10333&lt;=102)=1,"중형",IF((H10333&gt;102)*(H10333&lt;=135)=1,"중대형","대형"))))</f>
        <v>소형</v>
      </c>
      <c r="G10333" s="142" t="s">
        <v>7095</v>
      </c>
      <c r="H10333" s="143">
        <v>39</v>
      </c>
      <c r="I10333" s="139" t="s">
        <v>3211</v>
      </c>
      <c r="J10333" s="143">
        <v>19</v>
      </c>
      <c r="K10333" s="137">
        <v>43160</v>
      </c>
      <c r="L10333" s="137">
        <v>44228</v>
      </c>
      <c r="M10333" s="144">
        <f>H10333/3.3</f>
        <v>11.818181818181818</v>
      </c>
      <c r="N10333" s="144" t="e">
        <f>I10333/M10333</f>
        <v>#VALUE!</v>
      </c>
    </row>
    <row r="10334" spans="1:14">
      <c r="A10334" s="142" t="s">
        <v>2829</v>
      </c>
      <c r="B10334" s="142" t="s">
        <v>7093</v>
      </c>
      <c r="C10334" s="142" t="s">
        <v>3167</v>
      </c>
      <c r="D10334" s="142" t="s">
        <v>6926</v>
      </c>
      <c r="E10334" s="142" t="s">
        <v>7094</v>
      </c>
      <c r="F10334" s="143" t="str">
        <f>IF(H10334&lt;=60,"소형",IF((H10334&gt;60)*(H10334&lt;=85)=1,"중소형",IF((H10334&gt;85)*(H10334&lt;=102)=1,"중형",IF((H10334&gt;102)*(H10334&lt;=135)=1,"중대형","대형"))))</f>
        <v>소형</v>
      </c>
      <c r="G10334" s="142" t="s">
        <v>7096</v>
      </c>
      <c r="H10334" s="143">
        <v>39</v>
      </c>
      <c r="I10334" s="144">
        <v>21082</v>
      </c>
      <c r="J10334" s="143">
        <v>84</v>
      </c>
      <c r="K10334" s="137">
        <v>43160</v>
      </c>
      <c r="L10334" s="137">
        <v>44228</v>
      </c>
      <c r="M10334" s="144">
        <f>H10334/3.3</f>
        <v>11.818181818181818</v>
      </c>
      <c r="N10334" s="144">
        <f>I10334/M10334</f>
        <v>1783.8615384615384</v>
      </c>
    </row>
    <row r="10335" spans="1:14">
      <c r="A10335" s="142" t="s">
        <v>2829</v>
      </c>
      <c r="B10335" s="142" t="s">
        <v>7093</v>
      </c>
      <c r="C10335" s="142" t="s">
        <v>3167</v>
      </c>
      <c r="D10335" s="142" t="s">
        <v>6926</v>
      </c>
      <c r="E10335" s="142" t="s">
        <v>7094</v>
      </c>
      <c r="F10335" s="143" t="str">
        <f>IF(H10335&lt;=60,"소형",IF((H10335&gt;60)*(H10335&lt;=85)=1,"중소형",IF((H10335&gt;85)*(H10335&lt;=102)=1,"중형",IF((H10335&gt;102)*(H10335&lt;=135)=1,"중대형","대형"))))</f>
        <v>소형</v>
      </c>
      <c r="G10335" s="142" t="s">
        <v>6090</v>
      </c>
      <c r="H10335" s="143">
        <v>59</v>
      </c>
      <c r="I10335" s="144">
        <v>31868</v>
      </c>
      <c r="J10335" s="143">
        <v>405</v>
      </c>
      <c r="K10335" s="137">
        <v>43160</v>
      </c>
      <c r="L10335" s="137">
        <v>44228</v>
      </c>
      <c r="M10335" s="144">
        <f>H10335/3.3</f>
        <v>17.878787878787879</v>
      </c>
      <c r="N10335" s="144">
        <f>I10335/M10335</f>
        <v>1782.4474576271186</v>
      </c>
    </row>
    <row r="10336" spans="1:14">
      <c r="A10336" s="142" t="s">
        <v>2829</v>
      </c>
      <c r="B10336" s="142" t="s">
        <v>7093</v>
      </c>
      <c r="C10336" s="142" t="s">
        <v>3167</v>
      </c>
      <c r="D10336" s="142" t="s">
        <v>6926</v>
      </c>
      <c r="E10336" s="142" t="s">
        <v>7094</v>
      </c>
      <c r="F10336" s="143" t="str">
        <f>IF(H10336&lt;=60,"소형",IF((H10336&gt;60)*(H10336&lt;=85)=1,"중소형",IF((H10336&gt;85)*(H10336&lt;=102)=1,"중형",IF((H10336&gt;102)*(H10336&lt;=135)=1,"중대형","대형"))))</f>
        <v>소형</v>
      </c>
      <c r="G10336" s="142" t="s">
        <v>6231</v>
      </c>
      <c r="H10336" s="143">
        <v>59</v>
      </c>
      <c r="I10336" s="144">
        <v>31497</v>
      </c>
      <c r="J10336" s="143">
        <v>96</v>
      </c>
      <c r="K10336" s="137">
        <v>43160</v>
      </c>
      <c r="L10336" s="137">
        <v>44228</v>
      </c>
      <c r="M10336" s="144">
        <f>H10336/3.3</f>
        <v>17.878787878787879</v>
      </c>
      <c r="N10336" s="144">
        <f>I10336/M10336</f>
        <v>1761.6966101694916</v>
      </c>
    </row>
    <row r="10337" spans="1:14">
      <c r="A10337" s="142" t="s">
        <v>2829</v>
      </c>
      <c r="B10337" s="142" t="s">
        <v>7093</v>
      </c>
      <c r="C10337" s="142" t="s">
        <v>3167</v>
      </c>
      <c r="D10337" s="142" t="s">
        <v>6926</v>
      </c>
      <c r="E10337" s="142" t="s">
        <v>7094</v>
      </c>
      <c r="F10337" s="143" t="str">
        <f>IF(H10337&lt;=60,"소형",IF((H10337&gt;60)*(H10337&lt;=85)=1,"중소형",IF((H10337&gt;85)*(H10337&lt;=102)=1,"중형",IF((H10337&gt;102)*(H10337&lt;=135)=1,"중대형","대형"))))</f>
        <v>중소형</v>
      </c>
      <c r="G10337" s="142" t="s">
        <v>6474</v>
      </c>
      <c r="H10337" s="143">
        <v>72</v>
      </c>
      <c r="I10337" s="144">
        <v>36557</v>
      </c>
      <c r="J10337" s="143">
        <v>230</v>
      </c>
      <c r="K10337" s="137">
        <v>43160</v>
      </c>
      <c r="L10337" s="137">
        <v>44228</v>
      </c>
      <c r="M10337" s="144">
        <f>H10337/3.3</f>
        <v>21.81818181818182</v>
      </c>
      <c r="N10337" s="144">
        <f>I10337/M10337</f>
        <v>1675.5291666666665</v>
      </c>
    </row>
    <row r="10338" spans="1:14">
      <c r="A10338" s="142" t="s">
        <v>2829</v>
      </c>
      <c r="B10338" s="142" t="s">
        <v>7093</v>
      </c>
      <c r="C10338" s="142" t="s">
        <v>3167</v>
      </c>
      <c r="D10338" s="142" t="s">
        <v>6926</v>
      </c>
      <c r="E10338" s="142" t="s">
        <v>7094</v>
      </c>
      <c r="F10338" s="143" t="str">
        <f>IF(H10338&lt;=60,"소형",IF((H10338&gt;60)*(H10338&lt;=85)=1,"중소형",IF((H10338&gt;85)*(H10338&lt;=102)=1,"중형",IF((H10338&gt;102)*(H10338&lt;=135)=1,"중대형","대형"))))</f>
        <v>중소형</v>
      </c>
      <c r="G10338" s="142" t="s">
        <v>6208</v>
      </c>
      <c r="H10338" s="143">
        <v>72</v>
      </c>
      <c r="I10338" s="144">
        <v>36590</v>
      </c>
      <c r="J10338" s="143">
        <v>194</v>
      </c>
      <c r="K10338" s="137">
        <v>43160</v>
      </c>
      <c r="L10338" s="137">
        <v>44228</v>
      </c>
      <c r="M10338" s="144">
        <f>H10338/3.3</f>
        <v>21.81818181818182</v>
      </c>
      <c r="N10338" s="144">
        <f>I10338/M10338</f>
        <v>1677.0416666666665</v>
      </c>
    </row>
    <row r="10339" spans="1:14">
      <c r="A10339" s="142" t="s">
        <v>2829</v>
      </c>
      <c r="B10339" s="142" t="s">
        <v>7093</v>
      </c>
      <c r="C10339" s="142" t="s">
        <v>3167</v>
      </c>
      <c r="D10339" s="142" t="s">
        <v>6926</v>
      </c>
      <c r="E10339" s="142" t="s">
        <v>7094</v>
      </c>
      <c r="F10339" s="143" t="str">
        <f>IF(H10339&lt;=60,"소형",IF((H10339&gt;60)*(H10339&lt;=85)=1,"중소형",IF((H10339&gt;85)*(H10339&lt;=102)=1,"중형",IF((H10339&gt;102)*(H10339&lt;=135)=1,"중대형","대형"))))</f>
        <v>중소형</v>
      </c>
      <c r="G10339" s="142" t="s">
        <v>6514</v>
      </c>
      <c r="H10339" s="143">
        <v>84</v>
      </c>
      <c r="I10339" s="144">
        <v>42387</v>
      </c>
      <c r="J10339" s="143">
        <v>497</v>
      </c>
      <c r="K10339" s="137">
        <v>43160</v>
      </c>
      <c r="L10339" s="137">
        <v>44228</v>
      </c>
      <c r="M10339" s="144">
        <f>H10339/3.3</f>
        <v>25.454545454545457</v>
      </c>
      <c r="N10339" s="144">
        <f>I10339/M10339</f>
        <v>1665.2035714285712</v>
      </c>
    </row>
    <row r="10340" spans="1:14">
      <c r="A10340" s="142" t="s">
        <v>2829</v>
      </c>
      <c r="B10340" s="142" t="s">
        <v>7093</v>
      </c>
      <c r="C10340" s="142" t="s">
        <v>3167</v>
      </c>
      <c r="D10340" s="142" t="s">
        <v>6926</v>
      </c>
      <c r="E10340" s="142" t="s">
        <v>7094</v>
      </c>
      <c r="F10340" s="143" t="str">
        <f>IF(H10340&lt;=60,"소형",IF((H10340&gt;60)*(H10340&lt;=85)=1,"중소형",IF((H10340&gt;85)*(H10340&lt;=102)=1,"중형",IF((H10340&gt;102)*(H10340&lt;=135)=1,"중대형","대형"))))</f>
        <v>중소형</v>
      </c>
      <c r="G10340" s="142" t="s">
        <v>4841</v>
      </c>
      <c r="H10340" s="143">
        <v>84</v>
      </c>
      <c r="I10340" s="144">
        <v>40503</v>
      </c>
      <c r="J10340" s="143">
        <v>85</v>
      </c>
      <c r="K10340" s="137">
        <v>43160</v>
      </c>
      <c r="L10340" s="137">
        <v>44228</v>
      </c>
      <c r="M10340" s="144">
        <f>H10340/3.3</f>
        <v>25.454545454545457</v>
      </c>
      <c r="N10340" s="144">
        <f>I10340/M10340</f>
        <v>1591.1892857142855</v>
      </c>
    </row>
    <row r="10341" spans="1:14">
      <c r="A10341" s="142" t="s">
        <v>2829</v>
      </c>
      <c r="B10341" s="142" t="s">
        <v>7093</v>
      </c>
      <c r="C10341" s="142" t="s">
        <v>3167</v>
      </c>
      <c r="D10341" s="142" t="s">
        <v>6926</v>
      </c>
      <c r="E10341" s="142" t="s">
        <v>7094</v>
      </c>
      <c r="F10341" s="143" t="str">
        <f>IF(H10341&lt;=60,"소형",IF((H10341&gt;60)*(H10341&lt;=85)=1,"중소형",IF((H10341&gt;85)*(H10341&lt;=102)=1,"중형",IF((H10341&gt;102)*(H10341&lt;=135)=1,"중대형","대형"))))</f>
        <v>중형</v>
      </c>
      <c r="G10341" s="142" t="s">
        <v>7097</v>
      </c>
      <c r="H10341" s="143">
        <v>99</v>
      </c>
      <c r="I10341" s="144">
        <v>45161</v>
      </c>
      <c r="J10341" s="143">
        <v>59</v>
      </c>
      <c r="K10341" s="137">
        <v>43160</v>
      </c>
      <c r="L10341" s="137">
        <v>44228</v>
      </c>
      <c r="M10341" s="144">
        <f>H10341/3.3</f>
        <v>30</v>
      </c>
      <c r="N10341" s="144">
        <f>I10341/M10341</f>
        <v>1505.3666666666666</v>
      </c>
    </row>
    <row r="10342" spans="1:14">
      <c r="A10342" s="142" t="s">
        <v>2829</v>
      </c>
      <c r="B10342" s="142" t="s">
        <v>7435</v>
      </c>
      <c r="C10342" s="142" t="s">
        <v>3159</v>
      </c>
      <c r="D10342" s="142" t="s">
        <v>3925</v>
      </c>
      <c r="E10342" s="142" t="s">
        <v>7436</v>
      </c>
      <c r="F10342" s="143" t="str">
        <f>IF(H10342&lt;=60,"소형",IF((H10342&gt;60)*(H10342&lt;=85)=1,"중소형",IF((H10342&gt;85)*(H10342&lt;=102)=1,"중형",IF((H10342&gt;102)*(H10342&lt;=135)=1,"중대형","대형"))))</f>
        <v>소형</v>
      </c>
      <c r="G10342" s="142" t="s">
        <v>4706</v>
      </c>
      <c r="H10342" s="143">
        <v>59</v>
      </c>
      <c r="I10342" s="144">
        <v>20528</v>
      </c>
      <c r="J10342" s="143">
        <v>27</v>
      </c>
      <c r="K10342" s="137">
        <v>43191</v>
      </c>
      <c r="L10342" s="137">
        <v>44228</v>
      </c>
      <c r="M10342" s="144">
        <f>H10342/3.3</f>
        <v>17.878787878787879</v>
      </c>
      <c r="N10342" s="144">
        <f>I10342/M10342</f>
        <v>1148.1762711864408</v>
      </c>
    </row>
    <row r="10343" spans="1:14">
      <c r="A10343" s="142" t="s">
        <v>2829</v>
      </c>
      <c r="B10343" s="142" t="s">
        <v>7435</v>
      </c>
      <c r="C10343" s="142" t="s">
        <v>3159</v>
      </c>
      <c r="D10343" s="142" t="s">
        <v>3925</v>
      </c>
      <c r="E10343" s="142" t="s">
        <v>7436</v>
      </c>
      <c r="F10343" s="143" t="str">
        <f>IF(H10343&lt;=60,"소형",IF((H10343&gt;60)*(H10343&lt;=85)=1,"중소형",IF((H10343&gt;85)*(H10343&lt;=102)=1,"중형",IF((H10343&gt;102)*(H10343&lt;=135)=1,"중대형","대형"))))</f>
        <v>소형</v>
      </c>
      <c r="G10343" s="142" t="s">
        <v>4060</v>
      </c>
      <c r="H10343" s="143">
        <v>59</v>
      </c>
      <c r="I10343" s="144">
        <v>20748</v>
      </c>
      <c r="J10343" s="143">
        <v>82</v>
      </c>
      <c r="K10343" s="137">
        <v>43191</v>
      </c>
      <c r="L10343" s="137">
        <v>44228</v>
      </c>
      <c r="M10343" s="144">
        <f>H10343/3.3</f>
        <v>17.878787878787879</v>
      </c>
      <c r="N10343" s="144">
        <f>I10343/M10343</f>
        <v>1160.4813559322033</v>
      </c>
    </row>
    <row r="10344" spans="1:14">
      <c r="A10344" s="142" t="s">
        <v>2829</v>
      </c>
      <c r="B10344" s="142" t="s">
        <v>7435</v>
      </c>
      <c r="C10344" s="142" t="s">
        <v>3159</v>
      </c>
      <c r="D10344" s="142" t="s">
        <v>3925</v>
      </c>
      <c r="E10344" s="142" t="s">
        <v>7436</v>
      </c>
      <c r="F10344" s="143" t="str">
        <f>IF(H10344&lt;=60,"소형",IF((H10344&gt;60)*(H10344&lt;=85)=1,"중소형",IF((H10344&gt;85)*(H10344&lt;=102)=1,"중형",IF((H10344&gt;102)*(H10344&lt;=135)=1,"중대형","대형"))))</f>
        <v>중소형</v>
      </c>
      <c r="G10344" s="142" t="s">
        <v>4006</v>
      </c>
      <c r="H10344" s="143">
        <v>72</v>
      </c>
      <c r="I10344" s="144">
        <v>24340</v>
      </c>
      <c r="J10344" s="143">
        <v>53</v>
      </c>
      <c r="K10344" s="137">
        <v>43191</v>
      </c>
      <c r="L10344" s="137">
        <v>44228</v>
      </c>
      <c r="M10344" s="144">
        <f>H10344/3.3</f>
        <v>21.81818181818182</v>
      </c>
      <c r="N10344" s="144">
        <f>I10344/M10344</f>
        <v>1115.5833333333333</v>
      </c>
    </row>
    <row r="10345" spans="1:14">
      <c r="A10345" s="142" t="s">
        <v>2829</v>
      </c>
      <c r="B10345" s="142" t="s">
        <v>7435</v>
      </c>
      <c r="C10345" s="142" t="s">
        <v>3159</v>
      </c>
      <c r="D10345" s="142" t="s">
        <v>3925</v>
      </c>
      <c r="E10345" s="142" t="s">
        <v>7436</v>
      </c>
      <c r="F10345" s="143" t="str">
        <f>IF(H10345&lt;=60,"소형",IF((H10345&gt;60)*(H10345&lt;=85)=1,"중소형",IF((H10345&gt;85)*(H10345&lt;=102)=1,"중형",IF((H10345&gt;102)*(H10345&lt;=135)=1,"중대형","대형"))))</f>
        <v>중소형</v>
      </c>
      <c r="G10345" s="142" t="s">
        <v>5866</v>
      </c>
      <c r="H10345" s="143">
        <v>84</v>
      </c>
      <c r="I10345" s="144">
        <v>28325</v>
      </c>
      <c r="J10345" s="143">
        <v>52</v>
      </c>
      <c r="K10345" s="137">
        <v>43191</v>
      </c>
      <c r="L10345" s="137">
        <v>44228</v>
      </c>
      <c r="M10345" s="144">
        <f>H10345/3.3</f>
        <v>25.454545454545457</v>
      </c>
      <c r="N10345" s="144">
        <f>I10345/M10345</f>
        <v>1112.7678571428571</v>
      </c>
    </row>
    <row r="10346" spans="1:14">
      <c r="A10346" s="142" t="s">
        <v>2829</v>
      </c>
      <c r="B10346" s="142" t="s">
        <v>7435</v>
      </c>
      <c r="C10346" s="142" t="s">
        <v>3159</v>
      </c>
      <c r="D10346" s="142" t="s">
        <v>3925</v>
      </c>
      <c r="E10346" s="142" t="s">
        <v>7436</v>
      </c>
      <c r="F10346" s="143" t="str">
        <f>IF(H10346&lt;=60,"소형",IF((H10346&gt;60)*(H10346&lt;=85)=1,"중소형",IF((H10346&gt;85)*(H10346&lt;=102)=1,"중형",IF((H10346&gt;102)*(H10346&lt;=135)=1,"중대형","대형"))))</f>
        <v>중소형</v>
      </c>
      <c r="G10346" s="142" t="s">
        <v>4201</v>
      </c>
      <c r="H10346" s="143">
        <v>84</v>
      </c>
      <c r="I10346" s="144">
        <v>28453</v>
      </c>
      <c r="J10346" s="143">
        <v>109</v>
      </c>
      <c r="K10346" s="137">
        <v>43191</v>
      </c>
      <c r="L10346" s="137">
        <v>44228</v>
      </c>
      <c r="M10346" s="144">
        <f>H10346/3.3</f>
        <v>25.454545454545457</v>
      </c>
      <c r="N10346" s="144">
        <f>I10346/M10346</f>
        <v>1117.7964285714286</v>
      </c>
    </row>
    <row r="10347" spans="1:14">
      <c r="A10347" s="142" t="s">
        <v>2829</v>
      </c>
      <c r="B10347" s="142" t="s">
        <v>7475</v>
      </c>
      <c r="C10347" s="142" t="s">
        <v>3163</v>
      </c>
      <c r="D10347" s="142" t="s">
        <v>3796</v>
      </c>
      <c r="E10347" s="142" t="s">
        <v>7474</v>
      </c>
      <c r="F10347" s="143" t="str">
        <f>IF(H10347&lt;=60,"소형",IF((H10347&gt;60)*(H10347&lt;=85)=1,"중소형",IF((H10347&gt;85)*(H10347&lt;=102)=1,"중형",IF((H10347&gt;102)*(H10347&lt;=135)=1,"중대형","대형"))))</f>
        <v>중형</v>
      </c>
      <c r="G10347" s="142" t="s">
        <v>7476</v>
      </c>
      <c r="H10347" s="143">
        <v>90</v>
      </c>
      <c r="I10347" s="144">
        <v>59000</v>
      </c>
      <c r="J10347" s="143">
        <v>450</v>
      </c>
      <c r="K10347" s="137">
        <v>43221</v>
      </c>
      <c r="L10347" s="137">
        <v>44228</v>
      </c>
      <c r="M10347" s="144">
        <f>H10347/3.3</f>
        <v>27.272727272727273</v>
      </c>
      <c r="N10347" s="144">
        <f>I10347/M10347</f>
        <v>2163.3333333333335</v>
      </c>
    </row>
    <row r="10348" spans="1:14">
      <c r="A10348" s="142" t="s">
        <v>2829</v>
      </c>
      <c r="B10348" s="142" t="s">
        <v>7475</v>
      </c>
      <c r="C10348" s="142" t="s">
        <v>3163</v>
      </c>
      <c r="D10348" s="142" t="s">
        <v>3796</v>
      </c>
      <c r="E10348" s="142" t="s">
        <v>7474</v>
      </c>
      <c r="F10348" s="143" t="str">
        <f>IF(H10348&lt;=60,"소형",IF((H10348&gt;60)*(H10348&lt;=85)=1,"중소형",IF((H10348&gt;85)*(H10348&lt;=102)=1,"중형",IF((H10348&gt;102)*(H10348&lt;=135)=1,"중대형","대형"))))</f>
        <v>중형</v>
      </c>
      <c r="G10348" s="142" t="s">
        <v>6612</v>
      </c>
      <c r="H10348" s="143">
        <v>99</v>
      </c>
      <c r="I10348" s="144">
        <v>66500</v>
      </c>
      <c r="J10348" s="143">
        <v>332</v>
      </c>
      <c r="K10348" s="137">
        <v>43221</v>
      </c>
      <c r="L10348" s="137">
        <v>44228</v>
      </c>
      <c r="M10348" s="144">
        <f>H10348/3.3</f>
        <v>30</v>
      </c>
      <c r="N10348" s="144">
        <f>I10348/M10348</f>
        <v>2216.6666666666665</v>
      </c>
    </row>
    <row r="10349" spans="1:14">
      <c r="A10349" s="142" t="s">
        <v>2829</v>
      </c>
      <c r="B10349" s="142" t="s">
        <v>7475</v>
      </c>
      <c r="C10349" s="142" t="s">
        <v>3163</v>
      </c>
      <c r="D10349" s="142" t="s">
        <v>3796</v>
      </c>
      <c r="E10349" s="142" t="s">
        <v>7474</v>
      </c>
      <c r="F10349" s="143" t="str">
        <f>IF(H10349&lt;=60,"소형",IF((H10349&gt;60)*(H10349&lt;=85)=1,"중소형",IF((H10349&gt;85)*(H10349&lt;=102)=1,"중형",IF((H10349&gt;102)*(H10349&lt;=135)=1,"중대형","대형"))))</f>
        <v>중형</v>
      </c>
      <c r="G10349" s="142" t="s">
        <v>4791</v>
      </c>
      <c r="H10349" s="143">
        <v>99</v>
      </c>
      <c r="I10349" s="144">
        <v>66500</v>
      </c>
      <c r="J10349" s="143">
        <v>84</v>
      </c>
      <c r="K10349" s="137">
        <v>43221</v>
      </c>
      <c r="L10349" s="137">
        <v>44228</v>
      </c>
      <c r="M10349" s="144">
        <f>H10349/3.3</f>
        <v>30</v>
      </c>
      <c r="N10349" s="144">
        <f>I10349/M10349</f>
        <v>2216.6666666666665</v>
      </c>
    </row>
    <row r="10350" spans="1:14">
      <c r="A10350" s="142" t="s">
        <v>2829</v>
      </c>
      <c r="B10350" s="142" t="s">
        <v>7475</v>
      </c>
      <c r="C10350" s="142" t="s">
        <v>3163</v>
      </c>
      <c r="D10350" s="142" t="s">
        <v>3796</v>
      </c>
      <c r="E10350" s="142" t="s">
        <v>7474</v>
      </c>
      <c r="F10350" s="143" t="str">
        <f>IF(H10350&lt;=60,"소형",IF((H10350&gt;60)*(H10350&lt;=85)=1,"중소형",IF((H10350&gt;85)*(H10350&lt;=102)=1,"중형",IF((H10350&gt;102)*(H10350&lt;=135)=1,"중대형","대형"))))</f>
        <v>중대형</v>
      </c>
      <c r="G10350" s="142" t="s">
        <v>7477</v>
      </c>
      <c r="H10350" s="143">
        <v>125</v>
      </c>
      <c r="I10350" s="144">
        <v>81000</v>
      </c>
      <c r="J10350" s="143">
        <v>7</v>
      </c>
      <c r="K10350" s="137">
        <v>43221</v>
      </c>
      <c r="L10350" s="137">
        <v>44228</v>
      </c>
      <c r="M10350" s="144">
        <f>H10350/3.3</f>
        <v>37.878787878787882</v>
      </c>
      <c r="N10350" s="144">
        <f>I10350/M10350</f>
        <v>2138.3999999999996</v>
      </c>
    </row>
    <row r="10351" spans="1:14">
      <c r="A10351" s="142" t="s">
        <v>2829</v>
      </c>
      <c r="B10351" s="142" t="s">
        <v>7475</v>
      </c>
      <c r="C10351" s="142" t="s">
        <v>3163</v>
      </c>
      <c r="D10351" s="142" t="s">
        <v>3796</v>
      </c>
      <c r="E10351" s="142" t="s">
        <v>7474</v>
      </c>
      <c r="F10351" s="143" t="str">
        <f>IF(H10351&lt;=60,"소형",IF((H10351&gt;60)*(H10351&lt;=85)=1,"중소형",IF((H10351&gt;85)*(H10351&lt;=102)=1,"중형",IF((H10351&gt;102)*(H10351&lt;=135)=1,"중대형","대형"))))</f>
        <v>대형</v>
      </c>
      <c r="G10351" s="142" t="s">
        <v>7478</v>
      </c>
      <c r="H10351" s="143">
        <v>152</v>
      </c>
      <c r="I10351" s="144">
        <v>124400</v>
      </c>
      <c r="J10351" s="143">
        <v>8</v>
      </c>
      <c r="K10351" s="137">
        <v>43221</v>
      </c>
      <c r="L10351" s="137">
        <v>44228</v>
      </c>
      <c r="M10351" s="144">
        <f>H10351/3.3</f>
        <v>46.060606060606062</v>
      </c>
      <c r="N10351" s="144">
        <f>I10351/M10351</f>
        <v>2700.7894736842104</v>
      </c>
    </row>
    <row r="10352" spans="1:14">
      <c r="A10352" s="142" t="s">
        <v>2829</v>
      </c>
      <c r="B10352" s="142" t="s">
        <v>7564</v>
      </c>
      <c r="C10352" s="142" t="s">
        <v>3157</v>
      </c>
      <c r="D10352" s="142" t="s">
        <v>3415</v>
      </c>
      <c r="E10352" s="142" t="s">
        <v>4333</v>
      </c>
      <c r="F10352" s="143" t="str">
        <f>IF(H10352&lt;=60,"소형",IF((H10352&gt;60)*(H10352&lt;=85)=1,"중소형",IF((H10352&gt;85)*(H10352&lt;=102)=1,"중형",IF((H10352&gt;102)*(H10352&lt;=135)=1,"중대형","대형"))))</f>
        <v>중소형</v>
      </c>
      <c r="G10352" s="142" t="s">
        <v>4063</v>
      </c>
      <c r="H10352" s="143">
        <v>74</v>
      </c>
      <c r="I10352" s="144">
        <v>29420</v>
      </c>
      <c r="J10352" s="143">
        <v>335</v>
      </c>
      <c r="K10352" s="137">
        <v>43221</v>
      </c>
      <c r="L10352" s="137">
        <v>44228</v>
      </c>
      <c r="M10352" s="144">
        <f>H10352/3.3</f>
        <v>22.424242424242426</v>
      </c>
      <c r="N10352" s="144">
        <f>I10352/M10352</f>
        <v>1311.9729729729729</v>
      </c>
    </row>
    <row r="10353" spans="1:14">
      <c r="A10353" s="142" t="s">
        <v>2829</v>
      </c>
      <c r="B10353" s="142" t="s">
        <v>7564</v>
      </c>
      <c r="C10353" s="142" t="s">
        <v>3157</v>
      </c>
      <c r="D10353" s="142" t="s">
        <v>3415</v>
      </c>
      <c r="E10353" s="142" t="s">
        <v>4333</v>
      </c>
      <c r="F10353" s="143" t="str">
        <f>IF(H10353&lt;=60,"소형",IF((H10353&gt;60)*(H10353&lt;=85)=1,"중소형",IF((H10353&gt;85)*(H10353&lt;=102)=1,"중형",IF((H10353&gt;102)*(H10353&lt;=135)=1,"중대형","대형"))))</f>
        <v>중소형</v>
      </c>
      <c r="G10353" s="142" t="s">
        <v>3623</v>
      </c>
      <c r="H10353" s="143">
        <v>84</v>
      </c>
      <c r="I10353" s="144">
        <v>33190</v>
      </c>
      <c r="J10353" s="143">
        <v>389</v>
      </c>
      <c r="K10353" s="137">
        <v>43221</v>
      </c>
      <c r="L10353" s="137">
        <v>44228</v>
      </c>
      <c r="M10353" s="144">
        <f>H10353/3.3</f>
        <v>25.454545454545457</v>
      </c>
      <c r="N10353" s="144">
        <f>I10353/M10353</f>
        <v>1303.8928571428571</v>
      </c>
    </row>
    <row r="10354" spans="1:14">
      <c r="A10354" s="142" t="s">
        <v>2829</v>
      </c>
      <c r="B10354" s="142" t="s">
        <v>7564</v>
      </c>
      <c r="C10354" s="142" t="s">
        <v>3157</v>
      </c>
      <c r="D10354" s="142" t="s">
        <v>3415</v>
      </c>
      <c r="E10354" s="142" t="s">
        <v>4333</v>
      </c>
      <c r="F10354" s="143" t="str">
        <f>IF(H10354&lt;=60,"소형",IF((H10354&gt;60)*(H10354&lt;=85)=1,"중소형",IF((H10354&gt;85)*(H10354&lt;=102)=1,"중형",IF((H10354&gt;102)*(H10354&lt;=135)=1,"중대형","대형"))))</f>
        <v>중소형</v>
      </c>
      <c r="G10354" s="142" t="s">
        <v>3622</v>
      </c>
      <c r="H10354" s="143">
        <v>84</v>
      </c>
      <c r="I10354" s="144">
        <v>34550</v>
      </c>
      <c r="J10354" s="143">
        <v>368</v>
      </c>
      <c r="K10354" s="137">
        <v>43221</v>
      </c>
      <c r="L10354" s="137">
        <v>44228</v>
      </c>
      <c r="M10354" s="144">
        <f>H10354/3.3</f>
        <v>25.454545454545457</v>
      </c>
      <c r="N10354" s="144">
        <f>I10354/M10354</f>
        <v>1357.3214285714284</v>
      </c>
    </row>
    <row r="10355" spans="1:14">
      <c r="A10355" s="142" t="s">
        <v>2829</v>
      </c>
      <c r="B10355" s="142" t="s">
        <v>7564</v>
      </c>
      <c r="C10355" s="142" t="s">
        <v>3157</v>
      </c>
      <c r="D10355" s="142" t="s">
        <v>3415</v>
      </c>
      <c r="E10355" s="142" t="s">
        <v>4333</v>
      </c>
      <c r="F10355" s="143" t="str">
        <f>IF(H10355&lt;=60,"소형",IF((H10355&gt;60)*(H10355&lt;=85)=1,"중소형",IF((H10355&gt;85)*(H10355&lt;=102)=1,"중형",IF((H10355&gt;102)*(H10355&lt;=135)=1,"중대형","대형"))))</f>
        <v>중형</v>
      </c>
      <c r="G10355" s="142" t="s">
        <v>5340</v>
      </c>
      <c r="H10355" s="143">
        <v>102</v>
      </c>
      <c r="I10355" s="144">
        <v>43371</v>
      </c>
      <c r="J10355" s="143">
        <v>112</v>
      </c>
      <c r="K10355" s="137">
        <v>43221</v>
      </c>
      <c r="L10355" s="137">
        <v>44228</v>
      </c>
      <c r="M10355" s="144">
        <f>H10355/3.3</f>
        <v>30.90909090909091</v>
      </c>
      <c r="N10355" s="144">
        <f>I10355/M10355</f>
        <v>1403.1794117647059</v>
      </c>
    </row>
    <row r="10356" spans="1:14">
      <c r="A10356" s="142" t="s">
        <v>2829</v>
      </c>
      <c r="B10356" s="142" t="s">
        <v>7565</v>
      </c>
      <c r="C10356" s="142" t="s">
        <v>3158</v>
      </c>
      <c r="D10356" s="142" t="s">
        <v>6321</v>
      </c>
      <c r="E10356" s="142" t="s">
        <v>6322</v>
      </c>
      <c r="F10356" s="143" t="str">
        <f>IF(H10356&lt;=60,"소형",IF((H10356&gt;60)*(H10356&lt;=85)=1,"중소형",IF((H10356&gt;85)*(H10356&lt;=102)=1,"중형",IF((H10356&gt;102)*(H10356&lt;=135)=1,"중대형","대형"))))</f>
        <v>중소형</v>
      </c>
      <c r="G10356" s="142" t="s">
        <v>4551</v>
      </c>
      <c r="H10356" s="143">
        <v>84</v>
      </c>
      <c r="I10356" s="144">
        <v>28770</v>
      </c>
      <c r="J10356" s="143">
        <v>37</v>
      </c>
      <c r="K10356" s="137">
        <v>43221</v>
      </c>
      <c r="L10356" s="137">
        <v>44228</v>
      </c>
      <c r="M10356" s="144">
        <f>H10356/3.3</f>
        <v>25.454545454545457</v>
      </c>
      <c r="N10356" s="144">
        <f>I10356/M10356</f>
        <v>1130.25</v>
      </c>
    </row>
    <row r="10357" spans="1:14">
      <c r="A10357" s="142" t="s">
        <v>2829</v>
      </c>
      <c r="B10357" s="142" t="s">
        <v>7565</v>
      </c>
      <c r="C10357" s="142" t="s">
        <v>3158</v>
      </c>
      <c r="D10357" s="142" t="s">
        <v>6321</v>
      </c>
      <c r="E10357" s="142" t="s">
        <v>6322</v>
      </c>
      <c r="F10357" s="143" t="str">
        <f>IF(H10357&lt;=60,"소형",IF((H10357&gt;60)*(H10357&lt;=85)=1,"중소형",IF((H10357&gt;85)*(H10357&lt;=102)=1,"중형",IF((H10357&gt;102)*(H10357&lt;=135)=1,"중대형","대형"))))</f>
        <v>중소형</v>
      </c>
      <c r="G10357" s="142" t="s">
        <v>3476</v>
      </c>
      <c r="H10357" s="143">
        <v>84</v>
      </c>
      <c r="I10357" s="144">
        <v>28790</v>
      </c>
      <c r="J10357" s="143">
        <v>180</v>
      </c>
      <c r="K10357" s="137">
        <v>43221</v>
      </c>
      <c r="L10357" s="137">
        <v>44228</v>
      </c>
      <c r="M10357" s="144">
        <f>H10357/3.3</f>
        <v>25.454545454545457</v>
      </c>
      <c r="N10357" s="144">
        <f>I10357/M10357</f>
        <v>1131.0357142857142</v>
      </c>
    </row>
    <row r="10358" spans="1:14">
      <c r="A10358" s="142" t="s">
        <v>2829</v>
      </c>
      <c r="B10358" s="142" t="s">
        <v>7565</v>
      </c>
      <c r="C10358" s="142" t="s">
        <v>3158</v>
      </c>
      <c r="D10358" s="142" t="s">
        <v>6321</v>
      </c>
      <c r="E10358" s="142" t="s">
        <v>6322</v>
      </c>
      <c r="F10358" s="143" t="str">
        <f>IF(H10358&lt;=60,"소형",IF((H10358&gt;60)*(H10358&lt;=85)=1,"중소형",IF((H10358&gt;85)*(H10358&lt;=102)=1,"중형",IF((H10358&gt;102)*(H10358&lt;=135)=1,"중대형","대형"))))</f>
        <v>중소형</v>
      </c>
      <c r="G10358" s="142" t="s">
        <v>3209</v>
      </c>
      <c r="H10358" s="143">
        <v>84</v>
      </c>
      <c r="I10358" s="144">
        <v>28780</v>
      </c>
      <c r="J10358" s="143">
        <v>93</v>
      </c>
      <c r="K10358" s="137">
        <v>43221</v>
      </c>
      <c r="L10358" s="137">
        <v>44228</v>
      </c>
      <c r="M10358" s="144">
        <f>H10358/3.3</f>
        <v>25.454545454545457</v>
      </c>
      <c r="N10358" s="144">
        <f>I10358/M10358</f>
        <v>1130.6428571428571</v>
      </c>
    </row>
    <row r="10359" spans="1:14">
      <c r="A10359" s="142" t="s">
        <v>2829</v>
      </c>
      <c r="B10359" s="142" t="s">
        <v>7605</v>
      </c>
      <c r="C10359" s="142" t="s">
        <v>3169</v>
      </c>
      <c r="D10359" s="142" t="s">
        <v>3207</v>
      </c>
      <c r="E10359" s="142" t="s">
        <v>3272</v>
      </c>
      <c r="F10359" s="143" t="str">
        <f>IF(H10359&lt;=60,"소형",IF((H10359&gt;60)*(H10359&lt;=85)=1,"중소형",IF((H10359&gt;85)*(H10359&lt;=102)=1,"중형",IF((H10359&gt;102)*(H10359&lt;=135)=1,"중대형","대형"))))</f>
        <v>소형</v>
      </c>
      <c r="G10359" s="142" t="s">
        <v>7606</v>
      </c>
      <c r="H10359" s="143">
        <v>39</v>
      </c>
      <c r="I10359" s="139" t="s">
        <v>3211</v>
      </c>
      <c r="J10359" s="143">
        <v>24</v>
      </c>
      <c r="K10359" s="137">
        <v>43221</v>
      </c>
      <c r="L10359" s="137">
        <v>44228</v>
      </c>
      <c r="M10359" s="144">
        <f>H10359/3.3</f>
        <v>11.818181818181818</v>
      </c>
      <c r="N10359" s="144" t="e">
        <f>I10359/M10359</f>
        <v>#VALUE!</v>
      </c>
    </row>
    <row r="10360" spans="1:14">
      <c r="A10360" s="142" t="s">
        <v>2829</v>
      </c>
      <c r="B10360" s="142" t="s">
        <v>7605</v>
      </c>
      <c r="C10360" s="142" t="s">
        <v>3169</v>
      </c>
      <c r="D10360" s="142" t="s">
        <v>3207</v>
      </c>
      <c r="E10360" s="142" t="s">
        <v>3272</v>
      </c>
      <c r="F10360" s="143" t="str">
        <f>IF(H10360&lt;=60,"소형",IF((H10360&gt;60)*(H10360&lt;=85)=1,"중소형",IF((H10360&gt;85)*(H10360&lt;=102)=1,"중형",IF((H10360&gt;102)*(H10360&lt;=135)=1,"중대형","대형"))))</f>
        <v>소형</v>
      </c>
      <c r="G10360" s="142" t="s">
        <v>3808</v>
      </c>
      <c r="H10360" s="143">
        <v>59</v>
      </c>
      <c r="I10360" s="144">
        <v>33500</v>
      </c>
      <c r="J10360" s="143">
        <v>112</v>
      </c>
      <c r="K10360" s="137">
        <v>43221</v>
      </c>
      <c r="L10360" s="137">
        <v>44228</v>
      </c>
      <c r="M10360" s="144">
        <f>H10360/3.3</f>
        <v>17.878787878787879</v>
      </c>
      <c r="N10360" s="144">
        <f>I10360/M10360</f>
        <v>1873.7288135593221</v>
      </c>
    </row>
    <row r="10361" spans="1:14">
      <c r="A10361" s="142" t="s">
        <v>2829</v>
      </c>
      <c r="B10361" s="142" t="s">
        <v>7605</v>
      </c>
      <c r="C10361" s="142" t="s">
        <v>3169</v>
      </c>
      <c r="D10361" s="142" t="s">
        <v>3207</v>
      </c>
      <c r="E10361" s="142" t="s">
        <v>3272</v>
      </c>
      <c r="F10361" s="143" t="str">
        <f>IF(H10361&lt;=60,"소형",IF((H10361&gt;60)*(H10361&lt;=85)=1,"중소형",IF((H10361&gt;85)*(H10361&lt;=102)=1,"중형",IF((H10361&gt;102)*(H10361&lt;=135)=1,"중대형","대형"))))</f>
        <v>중소형</v>
      </c>
      <c r="G10361" s="142" t="s">
        <v>3849</v>
      </c>
      <c r="H10361" s="143">
        <v>73</v>
      </c>
      <c r="I10361" s="144">
        <v>38200</v>
      </c>
      <c r="J10361" s="143">
        <v>184</v>
      </c>
      <c r="K10361" s="137">
        <v>43221</v>
      </c>
      <c r="L10361" s="137">
        <v>44228</v>
      </c>
      <c r="M10361" s="144">
        <f>H10361/3.3</f>
        <v>22.121212121212121</v>
      </c>
      <c r="N10361" s="144">
        <f>I10361/M10361</f>
        <v>1726.8493150684931</v>
      </c>
    </row>
    <row r="10362" spans="1:14">
      <c r="A10362" s="142" t="s">
        <v>2829</v>
      </c>
      <c r="B10362" s="142" t="s">
        <v>7605</v>
      </c>
      <c r="C10362" s="142" t="s">
        <v>3169</v>
      </c>
      <c r="D10362" s="142" t="s">
        <v>3207</v>
      </c>
      <c r="E10362" s="142" t="s">
        <v>3272</v>
      </c>
      <c r="F10362" s="143" t="str">
        <f>IF(H10362&lt;=60,"소형",IF((H10362&gt;60)*(H10362&lt;=85)=1,"중소형",IF((H10362&gt;85)*(H10362&lt;=102)=1,"중형",IF((H10362&gt;102)*(H10362&lt;=135)=1,"중대형","대형"))))</f>
        <v>중소형</v>
      </c>
      <c r="G10362" s="142" t="s">
        <v>3261</v>
      </c>
      <c r="H10362" s="143">
        <v>84</v>
      </c>
      <c r="I10362" s="144">
        <v>44700</v>
      </c>
      <c r="J10362" s="143">
        <v>129</v>
      </c>
      <c r="K10362" s="137">
        <v>43221</v>
      </c>
      <c r="L10362" s="137">
        <v>44228</v>
      </c>
      <c r="M10362" s="144">
        <f>H10362/3.3</f>
        <v>25.454545454545457</v>
      </c>
      <c r="N10362" s="144">
        <f>I10362/M10362</f>
        <v>1756.0714285714284</v>
      </c>
    </row>
    <row r="10363" spans="1:14">
      <c r="A10363" s="142" t="s">
        <v>2829</v>
      </c>
      <c r="B10363" s="142" t="s">
        <v>7607</v>
      </c>
      <c r="C10363" s="142" t="s">
        <v>3160</v>
      </c>
      <c r="D10363" s="142" t="s">
        <v>4534</v>
      </c>
      <c r="E10363" s="142" t="s">
        <v>7608</v>
      </c>
      <c r="F10363" s="143" t="str">
        <f>IF(H10363&lt;=60,"소형",IF((H10363&gt;60)*(H10363&lt;=85)=1,"중소형",IF((H10363&gt;85)*(H10363&lt;=102)=1,"중형",IF((H10363&gt;102)*(H10363&lt;=135)=1,"중대형","대형"))))</f>
        <v>중소형</v>
      </c>
      <c r="G10363" s="142" t="s">
        <v>5502</v>
      </c>
      <c r="H10363" s="143">
        <v>76</v>
      </c>
      <c r="I10363" s="144">
        <v>26300</v>
      </c>
      <c r="J10363" s="143">
        <v>332</v>
      </c>
      <c r="K10363" s="137">
        <v>43221</v>
      </c>
      <c r="L10363" s="137">
        <v>44228</v>
      </c>
      <c r="M10363" s="144">
        <f>H10363/3.3</f>
        <v>23.030303030303031</v>
      </c>
      <c r="N10363" s="144">
        <f>I10363/M10363</f>
        <v>1141.9736842105262</v>
      </c>
    </row>
    <row r="10364" spans="1:14">
      <c r="A10364" s="142" t="s">
        <v>2829</v>
      </c>
      <c r="B10364" s="142" t="s">
        <v>7607</v>
      </c>
      <c r="C10364" s="142" t="s">
        <v>3160</v>
      </c>
      <c r="D10364" s="142" t="s">
        <v>4534</v>
      </c>
      <c r="E10364" s="142" t="s">
        <v>7608</v>
      </c>
      <c r="F10364" s="143" t="str">
        <f>IF(H10364&lt;=60,"소형",IF((H10364&gt;60)*(H10364&lt;=85)=1,"중소형",IF((H10364&gt;85)*(H10364&lt;=102)=1,"중형",IF((H10364&gt;102)*(H10364&lt;=135)=1,"중대형","대형"))))</f>
        <v>중소형</v>
      </c>
      <c r="G10364" s="142" t="s">
        <v>4551</v>
      </c>
      <c r="H10364" s="143">
        <v>84</v>
      </c>
      <c r="I10364" s="144">
        <v>28800</v>
      </c>
      <c r="J10364" s="143">
        <v>742</v>
      </c>
      <c r="K10364" s="137">
        <v>43221</v>
      </c>
      <c r="L10364" s="137">
        <v>44228</v>
      </c>
      <c r="M10364" s="144">
        <f>H10364/3.3</f>
        <v>25.454545454545457</v>
      </c>
      <c r="N10364" s="144">
        <f>I10364/M10364</f>
        <v>1131.4285714285713</v>
      </c>
    </row>
    <row r="10365" spans="1:14">
      <c r="A10365" s="142" t="s">
        <v>2829</v>
      </c>
      <c r="B10365" s="142" t="s">
        <v>7607</v>
      </c>
      <c r="C10365" s="142" t="s">
        <v>3160</v>
      </c>
      <c r="D10365" s="142" t="s">
        <v>4534</v>
      </c>
      <c r="E10365" s="142" t="s">
        <v>7608</v>
      </c>
      <c r="F10365" s="143" t="str">
        <f>IF(H10365&lt;=60,"소형",IF((H10365&gt;60)*(H10365&lt;=85)=1,"중소형",IF((H10365&gt;85)*(H10365&lt;=102)=1,"중형",IF((H10365&gt;102)*(H10365&lt;=135)=1,"중대형","대형"))))</f>
        <v>중소형</v>
      </c>
      <c r="G10365" s="142" t="s">
        <v>5866</v>
      </c>
      <c r="H10365" s="143">
        <v>84</v>
      </c>
      <c r="I10365" s="144">
        <v>28800</v>
      </c>
      <c r="J10365" s="143">
        <v>67</v>
      </c>
      <c r="K10365" s="137">
        <v>43221</v>
      </c>
      <c r="L10365" s="137">
        <v>44228</v>
      </c>
      <c r="M10365" s="144">
        <f>H10365/3.3</f>
        <v>25.454545454545457</v>
      </c>
      <c r="N10365" s="144">
        <f>I10365/M10365</f>
        <v>1131.4285714285713</v>
      </c>
    </row>
    <row r="10366" spans="1:14">
      <c r="A10366" s="142" t="s">
        <v>2829</v>
      </c>
      <c r="B10366" s="142" t="s">
        <v>7607</v>
      </c>
      <c r="C10366" s="142" t="s">
        <v>3160</v>
      </c>
      <c r="D10366" s="142" t="s">
        <v>4534</v>
      </c>
      <c r="E10366" s="142" t="s">
        <v>7608</v>
      </c>
      <c r="F10366" s="143" t="str">
        <f>IF(H10366&lt;=60,"소형",IF((H10366&gt;60)*(H10366&lt;=85)=1,"중소형",IF((H10366&gt;85)*(H10366&lt;=102)=1,"중형",IF((H10366&gt;102)*(H10366&lt;=135)=1,"중대형","대형"))))</f>
        <v>중대형</v>
      </c>
      <c r="G10366" s="142" t="s">
        <v>4936</v>
      </c>
      <c r="H10366" s="143">
        <v>110</v>
      </c>
      <c r="I10366" s="144">
        <v>37500</v>
      </c>
      <c r="J10366" s="143">
        <v>132</v>
      </c>
      <c r="K10366" s="137">
        <v>43221</v>
      </c>
      <c r="L10366" s="137">
        <v>44228</v>
      </c>
      <c r="M10366" s="144">
        <f>H10366/3.3</f>
        <v>33.333333333333336</v>
      </c>
      <c r="N10366" s="144">
        <f>I10366/M10366</f>
        <v>1125</v>
      </c>
    </row>
    <row r="10367" spans="1:14">
      <c r="A10367" s="142" t="s">
        <v>2829</v>
      </c>
      <c r="B10367" s="142" t="s">
        <v>7668</v>
      </c>
      <c r="C10367" s="142" t="s">
        <v>3170</v>
      </c>
      <c r="D10367" s="142" t="s">
        <v>3219</v>
      </c>
      <c r="E10367" s="142" t="s">
        <v>5584</v>
      </c>
      <c r="F10367" s="143" t="str">
        <f>IF(H10367&lt;=60,"소형",IF((H10367&gt;60)*(H10367&lt;=85)=1,"중소형",IF((H10367&gt;85)*(H10367&lt;=102)=1,"중형",IF((H10367&gt;102)*(H10367&lt;=135)=1,"중대형","대형"))))</f>
        <v>소형</v>
      </c>
      <c r="G10367" s="142" t="s">
        <v>4929</v>
      </c>
      <c r="H10367" s="143">
        <v>48</v>
      </c>
      <c r="I10367" s="144">
        <v>53080</v>
      </c>
      <c r="J10367" s="143">
        <v>52</v>
      </c>
      <c r="K10367" s="137">
        <v>43252</v>
      </c>
      <c r="L10367" s="137">
        <v>44228</v>
      </c>
      <c r="M10367" s="144">
        <f>H10367/3.3</f>
        <v>14.545454545454547</v>
      </c>
      <c r="N10367" s="144">
        <f>I10367/M10367</f>
        <v>3649.2499999999995</v>
      </c>
    </row>
    <row r="10368" spans="1:14">
      <c r="A10368" s="142" t="s">
        <v>2829</v>
      </c>
      <c r="B10368" s="142" t="s">
        <v>7668</v>
      </c>
      <c r="C10368" s="142" t="s">
        <v>3170</v>
      </c>
      <c r="D10368" s="142" t="s">
        <v>3219</v>
      </c>
      <c r="E10368" s="142" t="s">
        <v>5584</v>
      </c>
      <c r="F10368" s="143" t="str">
        <f>IF(H10368&lt;=60,"소형",IF((H10368&gt;60)*(H10368&lt;=85)=1,"중소형",IF((H10368&gt;85)*(H10368&lt;=102)=1,"중형",IF((H10368&gt;102)*(H10368&lt;=135)=1,"중대형","대형"))))</f>
        <v>소형</v>
      </c>
      <c r="G10368" s="142" t="s">
        <v>7669</v>
      </c>
      <c r="H10368" s="143">
        <v>52</v>
      </c>
      <c r="I10368" s="144">
        <v>57450</v>
      </c>
      <c r="J10368" s="143">
        <v>52</v>
      </c>
      <c r="K10368" s="137">
        <v>43252</v>
      </c>
      <c r="L10368" s="137">
        <v>44228</v>
      </c>
      <c r="M10368" s="144">
        <f>H10368/3.3</f>
        <v>15.757575757575758</v>
      </c>
      <c r="N10368" s="144">
        <f>I10368/M10368</f>
        <v>3645.8653846153848</v>
      </c>
    </row>
    <row r="10369" spans="1:14">
      <c r="A10369" s="142" t="s">
        <v>2829</v>
      </c>
      <c r="B10369" s="142" t="s">
        <v>7668</v>
      </c>
      <c r="C10369" s="142" t="s">
        <v>3170</v>
      </c>
      <c r="D10369" s="142" t="s">
        <v>3219</v>
      </c>
      <c r="E10369" s="142" t="s">
        <v>5584</v>
      </c>
      <c r="F10369" s="143" t="str">
        <f>IF(H10369&lt;=60,"소형",IF((H10369&gt;60)*(H10369&lt;=85)=1,"중소형",IF((H10369&gt;85)*(H10369&lt;=102)=1,"중형",IF((H10369&gt;102)*(H10369&lt;=135)=1,"중대형","대형"))))</f>
        <v>소형</v>
      </c>
      <c r="G10369" s="142" t="s">
        <v>5061</v>
      </c>
      <c r="H10369" s="143">
        <v>59</v>
      </c>
      <c r="I10369" s="144">
        <v>68340</v>
      </c>
      <c r="J10369" s="143">
        <v>311</v>
      </c>
      <c r="K10369" s="137">
        <v>43252</v>
      </c>
      <c r="L10369" s="137">
        <v>44228</v>
      </c>
      <c r="M10369" s="144">
        <f>H10369/3.3</f>
        <v>17.878787878787879</v>
      </c>
      <c r="N10369" s="144">
        <f>I10369/M10369</f>
        <v>3822.406779661017</v>
      </c>
    </row>
    <row r="10370" spans="1:14">
      <c r="A10370" s="142" t="s">
        <v>2829</v>
      </c>
      <c r="B10370" s="142" t="s">
        <v>7668</v>
      </c>
      <c r="C10370" s="142" t="s">
        <v>3170</v>
      </c>
      <c r="D10370" s="142" t="s">
        <v>3219</v>
      </c>
      <c r="E10370" s="142" t="s">
        <v>5584</v>
      </c>
      <c r="F10370" s="143" t="str">
        <f>IF(H10370&lt;=60,"소형",IF((H10370&gt;60)*(H10370&lt;=85)=1,"중소형",IF((H10370&gt;85)*(H10370&lt;=102)=1,"중형",IF((H10370&gt;102)*(H10370&lt;=135)=1,"중대형","대형"))))</f>
        <v>소형</v>
      </c>
      <c r="G10370" s="142" t="s">
        <v>5656</v>
      </c>
      <c r="H10370" s="143">
        <v>59</v>
      </c>
      <c r="I10370" s="144">
        <v>67070</v>
      </c>
      <c r="J10370" s="143">
        <v>165</v>
      </c>
      <c r="K10370" s="137">
        <v>43252</v>
      </c>
      <c r="L10370" s="137">
        <v>44228</v>
      </c>
      <c r="M10370" s="144">
        <f>H10370/3.3</f>
        <v>17.878787878787879</v>
      </c>
      <c r="N10370" s="144">
        <f>I10370/M10370</f>
        <v>3751.3728813559323</v>
      </c>
    </row>
    <row r="10371" spans="1:14">
      <c r="A10371" s="142" t="s">
        <v>2829</v>
      </c>
      <c r="B10371" s="142" t="s">
        <v>7668</v>
      </c>
      <c r="C10371" s="142" t="s">
        <v>3170</v>
      </c>
      <c r="D10371" s="142" t="s">
        <v>3219</v>
      </c>
      <c r="E10371" s="142" t="s">
        <v>5584</v>
      </c>
      <c r="F10371" s="143" t="str">
        <f>IF(H10371&lt;=60,"소형",IF((H10371&gt;60)*(H10371&lt;=85)=1,"중소형",IF((H10371&gt;85)*(H10371&lt;=102)=1,"중형",IF((H10371&gt;102)*(H10371&lt;=135)=1,"중대형","대형"))))</f>
        <v>중소형</v>
      </c>
      <c r="G10371" s="142" t="s">
        <v>4045</v>
      </c>
      <c r="H10371" s="143">
        <v>74</v>
      </c>
      <c r="I10371" s="144">
        <v>79010</v>
      </c>
      <c r="J10371" s="143">
        <v>88</v>
      </c>
      <c r="K10371" s="137">
        <v>43252</v>
      </c>
      <c r="L10371" s="137">
        <v>44228</v>
      </c>
      <c r="M10371" s="144">
        <f>H10371/3.3</f>
        <v>22.424242424242426</v>
      </c>
      <c r="N10371" s="144">
        <f>I10371/M10371</f>
        <v>3523.4189189189187</v>
      </c>
    </row>
    <row r="10372" spans="1:14">
      <c r="A10372" s="142" t="s">
        <v>2829</v>
      </c>
      <c r="B10372" s="142" t="s">
        <v>7668</v>
      </c>
      <c r="C10372" s="142" t="s">
        <v>3170</v>
      </c>
      <c r="D10372" s="142" t="s">
        <v>3219</v>
      </c>
      <c r="E10372" s="142" t="s">
        <v>5584</v>
      </c>
      <c r="F10372" s="143" t="str">
        <f>IF(H10372&lt;=60,"소형",IF((H10372&gt;60)*(H10372&lt;=85)=1,"중소형",IF((H10372&gt;85)*(H10372&lt;=102)=1,"중형",IF((H10372&gt;102)*(H10372&lt;=135)=1,"중대형","대형"))))</f>
        <v>중소형</v>
      </c>
      <c r="G10372" s="142" t="s">
        <v>4273</v>
      </c>
      <c r="H10372" s="143">
        <v>74</v>
      </c>
      <c r="I10372" s="144">
        <v>78200</v>
      </c>
      <c r="J10372" s="143">
        <v>96</v>
      </c>
      <c r="K10372" s="137">
        <v>43252</v>
      </c>
      <c r="L10372" s="137">
        <v>44228</v>
      </c>
      <c r="M10372" s="144">
        <f>H10372/3.3</f>
        <v>22.424242424242426</v>
      </c>
      <c r="N10372" s="144">
        <f>I10372/M10372</f>
        <v>3487.2972972972971</v>
      </c>
    </row>
    <row r="10373" spans="1:14">
      <c r="A10373" s="142" t="s">
        <v>2829</v>
      </c>
      <c r="B10373" s="142" t="s">
        <v>7668</v>
      </c>
      <c r="C10373" s="142" t="s">
        <v>3170</v>
      </c>
      <c r="D10373" s="142" t="s">
        <v>3219</v>
      </c>
      <c r="E10373" s="142" t="s">
        <v>5584</v>
      </c>
      <c r="F10373" s="143" t="str">
        <f>IF(H10373&lt;=60,"소형",IF((H10373&gt;60)*(H10373&lt;=85)=1,"중소형",IF((H10373&gt;85)*(H10373&lt;=102)=1,"중형",IF((H10373&gt;102)*(H10373&lt;=135)=1,"중대형","대형"))))</f>
        <v>중소형</v>
      </c>
      <c r="G10373" s="142" t="s">
        <v>4551</v>
      </c>
      <c r="H10373" s="143">
        <v>84</v>
      </c>
      <c r="I10373" s="144">
        <v>83590</v>
      </c>
      <c r="J10373" s="143">
        <v>384</v>
      </c>
      <c r="K10373" s="137">
        <v>43252</v>
      </c>
      <c r="L10373" s="137">
        <v>44228</v>
      </c>
      <c r="M10373" s="144">
        <f>H10373/3.3</f>
        <v>25.454545454545457</v>
      </c>
      <c r="N10373" s="144">
        <f>I10373/M10373</f>
        <v>3283.8928571428569</v>
      </c>
    </row>
    <row r="10374" spans="1:14">
      <c r="A10374" s="142" t="s">
        <v>2829</v>
      </c>
      <c r="B10374" s="142" t="s">
        <v>7668</v>
      </c>
      <c r="C10374" s="142" t="s">
        <v>3170</v>
      </c>
      <c r="D10374" s="142" t="s">
        <v>3219</v>
      </c>
      <c r="E10374" s="142" t="s">
        <v>5584</v>
      </c>
      <c r="F10374" s="143" t="str">
        <f>IF(H10374&lt;=60,"소형",IF((H10374&gt;60)*(H10374&lt;=85)=1,"중소형",IF((H10374&gt;85)*(H10374&lt;=102)=1,"중형",IF((H10374&gt;102)*(H10374&lt;=135)=1,"중대형","대형"))))</f>
        <v>중소형</v>
      </c>
      <c r="G10374" s="142" t="s">
        <v>3476</v>
      </c>
      <c r="H10374" s="143">
        <v>84</v>
      </c>
      <c r="I10374" s="144">
        <v>80200</v>
      </c>
      <c r="J10374" s="143">
        <v>138</v>
      </c>
      <c r="K10374" s="137">
        <v>43252</v>
      </c>
      <c r="L10374" s="137">
        <v>44228</v>
      </c>
      <c r="M10374" s="144">
        <f>H10374/3.3</f>
        <v>25.454545454545457</v>
      </c>
      <c r="N10374" s="144">
        <f>I10374/M10374</f>
        <v>3150.7142857142853</v>
      </c>
    </row>
    <row r="10375" spans="1:14">
      <c r="A10375" s="142" t="s">
        <v>2829</v>
      </c>
      <c r="B10375" s="142" t="s">
        <v>7668</v>
      </c>
      <c r="C10375" s="142" t="s">
        <v>3170</v>
      </c>
      <c r="D10375" s="142" t="s">
        <v>3219</v>
      </c>
      <c r="E10375" s="142" t="s">
        <v>5584</v>
      </c>
      <c r="F10375" s="143" t="str">
        <f>IF(H10375&lt;=60,"소형",IF((H10375&gt;60)*(H10375&lt;=85)=1,"중소형",IF((H10375&gt;85)*(H10375&lt;=102)=1,"중형",IF((H10375&gt;102)*(H10375&lt;=135)=1,"중대형","대형"))))</f>
        <v>중소형</v>
      </c>
      <c r="G10375" s="142" t="s">
        <v>3209</v>
      </c>
      <c r="H10375" s="143">
        <v>84</v>
      </c>
      <c r="I10375" s="144">
        <v>86560</v>
      </c>
      <c r="J10375" s="143">
        <v>424</v>
      </c>
      <c r="K10375" s="137">
        <v>43252</v>
      </c>
      <c r="L10375" s="137">
        <v>44228</v>
      </c>
      <c r="M10375" s="144">
        <f>H10375/3.3</f>
        <v>25.454545454545457</v>
      </c>
      <c r="N10375" s="144">
        <f>I10375/M10375</f>
        <v>3400.5714285714284</v>
      </c>
    </row>
    <row r="10376" spans="1:14">
      <c r="A10376" s="142" t="s">
        <v>2829</v>
      </c>
      <c r="B10376" s="142" t="s">
        <v>7668</v>
      </c>
      <c r="C10376" s="142" t="s">
        <v>3170</v>
      </c>
      <c r="D10376" s="142" t="s">
        <v>3219</v>
      </c>
      <c r="E10376" s="142" t="s">
        <v>5584</v>
      </c>
      <c r="F10376" s="143" t="str">
        <f>IF(H10376&lt;=60,"소형",IF((H10376&gt;60)*(H10376&lt;=85)=1,"중소형",IF((H10376&gt;85)*(H10376&lt;=102)=1,"중형",IF((H10376&gt;102)*(H10376&lt;=135)=1,"중대형","대형"))))</f>
        <v>중형</v>
      </c>
      <c r="G10376" s="142" t="s">
        <v>7670</v>
      </c>
      <c r="H10376" s="143">
        <v>101</v>
      </c>
      <c r="I10376" s="144">
        <v>87440</v>
      </c>
      <c r="J10376" s="143">
        <v>56</v>
      </c>
      <c r="K10376" s="137">
        <v>43252</v>
      </c>
      <c r="L10376" s="137">
        <v>44228</v>
      </c>
      <c r="M10376" s="144">
        <f>H10376/3.3</f>
        <v>30.606060606060609</v>
      </c>
      <c r="N10376" s="144">
        <f>I10376/M10376</f>
        <v>2856.9504950495048</v>
      </c>
    </row>
    <row r="10377" spans="1:14">
      <c r="A10377" s="142" t="s">
        <v>2829</v>
      </c>
      <c r="B10377" s="142" t="s">
        <v>7668</v>
      </c>
      <c r="C10377" s="142" t="s">
        <v>3170</v>
      </c>
      <c r="D10377" s="142" t="s">
        <v>3219</v>
      </c>
      <c r="E10377" s="142" t="s">
        <v>5584</v>
      </c>
      <c r="F10377" s="143" t="str">
        <f>IF(H10377&lt;=60,"소형",IF((H10377&gt;60)*(H10377&lt;=85)=1,"중소형",IF((H10377&gt;85)*(H10377&lt;=102)=1,"중형",IF((H10377&gt;102)*(H10377&lt;=135)=1,"중대형","대형"))))</f>
        <v>중형</v>
      </c>
      <c r="G10377" s="142" t="s">
        <v>7671</v>
      </c>
      <c r="H10377" s="143">
        <v>101</v>
      </c>
      <c r="I10377" s="144">
        <v>87290</v>
      </c>
      <c r="J10377" s="143">
        <v>28</v>
      </c>
      <c r="K10377" s="137">
        <v>43252</v>
      </c>
      <c r="L10377" s="137">
        <v>44228</v>
      </c>
      <c r="M10377" s="144">
        <f>H10377/3.3</f>
        <v>30.606060606060609</v>
      </c>
      <c r="N10377" s="144">
        <f>I10377/M10377</f>
        <v>2852.0495049504948</v>
      </c>
    </row>
    <row r="10378" spans="1:14">
      <c r="A10378" s="142" t="s">
        <v>2829</v>
      </c>
      <c r="B10378" s="142" t="s">
        <v>7668</v>
      </c>
      <c r="C10378" s="142" t="s">
        <v>3170</v>
      </c>
      <c r="D10378" s="142" t="s">
        <v>3219</v>
      </c>
      <c r="E10378" s="142" t="s">
        <v>5584</v>
      </c>
      <c r="F10378" s="143" t="str">
        <f>IF(H10378&lt;=60,"소형",IF((H10378&gt;60)*(H10378&lt;=85)=1,"중소형",IF((H10378&gt;85)*(H10378&lt;=102)=1,"중형",IF((H10378&gt;102)*(H10378&lt;=135)=1,"중대형","대형"))))</f>
        <v>중대형</v>
      </c>
      <c r="G10378" s="142" t="s">
        <v>7672</v>
      </c>
      <c r="H10378" s="143">
        <v>118</v>
      </c>
      <c r="I10378" s="144">
        <v>88930</v>
      </c>
      <c r="J10378" s="143">
        <v>30</v>
      </c>
      <c r="K10378" s="137">
        <v>43252</v>
      </c>
      <c r="L10378" s="137">
        <v>44228</v>
      </c>
      <c r="M10378" s="144">
        <f>H10378/3.3</f>
        <v>35.757575757575758</v>
      </c>
      <c r="N10378" s="144">
        <f>I10378/M10378</f>
        <v>2487.0254237288136</v>
      </c>
    </row>
    <row r="10379" spans="1:14">
      <c r="A10379" s="142" t="s">
        <v>2829</v>
      </c>
      <c r="B10379" s="142" t="s">
        <v>7860</v>
      </c>
      <c r="C10379" s="142" t="s">
        <v>3163</v>
      </c>
      <c r="D10379" s="142" t="s">
        <v>4722</v>
      </c>
      <c r="E10379" s="142" t="s">
        <v>5754</v>
      </c>
      <c r="F10379" s="143" t="str">
        <f>IF(H10379&lt;=60,"소형",IF((H10379&gt;60)*(H10379&lt;=85)=1,"중소형",IF((H10379&gt;85)*(H10379&lt;=102)=1,"중형",IF((H10379&gt;102)*(H10379&lt;=135)=1,"중대형","대형"))))</f>
        <v>소형</v>
      </c>
      <c r="G10379" s="142" t="s">
        <v>4360</v>
      </c>
      <c r="H10379" s="143">
        <v>39</v>
      </c>
      <c r="I10379" s="144">
        <v>25790</v>
      </c>
      <c r="J10379" s="143">
        <v>146</v>
      </c>
      <c r="K10379" s="137">
        <v>43282</v>
      </c>
      <c r="L10379" s="137">
        <v>44228</v>
      </c>
      <c r="M10379" s="144">
        <f>H10379/3.3</f>
        <v>11.818181818181818</v>
      </c>
      <c r="N10379" s="144">
        <f>I10379/M10379</f>
        <v>2182.2307692307691</v>
      </c>
    </row>
    <row r="10380" spans="1:14">
      <c r="A10380" s="142" t="s">
        <v>2829</v>
      </c>
      <c r="B10380" s="142" t="s">
        <v>7860</v>
      </c>
      <c r="C10380" s="142" t="s">
        <v>3163</v>
      </c>
      <c r="D10380" s="142" t="s">
        <v>4722</v>
      </c>
      <c r="E10380" s="142" t="s">
        <v>5754</v>
      </c>
      <c r="F10380" s="143" t="str">
        <f>IF(H10380&lt;=60,"소형",IF((H10380&gt;60)*(H10380&lt;=85)=1,"중소형",IF((H10380&gt;85)*(H10380&lt;=102)=1,"중형",IF((H10380&gt;102)*(H10380&lt;=135)=1,"중대형","대형"))))</f>
        <v>소형</v>
      </c>
      <c r="G10380" s="142" t="s">
        <v>7861</v>
      </c>
      <c r="H10380" s="143">
        <v>45</v>
      </c>
      <c r="I10380" s="144">
        <v>30640</v>
      </c>
      <c r="J10380" s="143">
        <v>46</v>
      </c>
      <c r="K10380" s="137">
        <v>43282</v>
      </c>
      <c r="L10380" s="137">
        <v>44228</v>
      </c>
      <c r="M10380" s="144">
        <f>H10380/3.3</f>
        <v>13.636363636363637</v>
      </c>
      <c r="N10380" s="144">
        <f>I10380/M10380</f>
        <v>2246.9333333333334</v>
      </c>
    </row>
    <row r="10381" spans="1:14">
      <c r="A10381" s="142" t="s">
        <v>2829</v>
      </c>
      <c r="B10381" s="142" t="s">
        <v>7860</v>
      </c>
      <c r="C10381" s="142" t="s">
        <v>3163</v>
      </c>
      <c r="D10381" s="142" t="s">
        <v>4722</v>
      </c>
      <c r="E10381" s="142" t="s">
        <v>5754</v>
      </c>
      <c r="F10381" s="143" t="str">
        <f>IF(H10381&lt;=60,"소형",IF((H10381&gt;60)*(H10381&lt;=85)=1,"중소형",IF((H10381&gt;85)*(H10381&lt;=102)=1,"중형",IF((H10381&gt;102)*(H10381&lt;=135)=1,"중대형","대형"))))</f>
        <v>소형</v>
      </c>
      <c r="G10381" s="142" t="s">
        <v>4725</v>
      </c>
      <c r="H10381" s="143">
        <v>45</v>
      </c>
      <c r="I10381" s="144">
        <v>30340</v>
      </c>
      <c r="J10381" s="143">
        <v>46</v>
      </c>
      <c r="K10381" s="137">
        <v>43282</v>
      </c>
      <c r="L10381" s="137">
        <v>44228</v>
      </c>
      <c r="M10381" s="144">
        <f>H10381/3.3</f>
        <v>13.636363636363637</v>
      </c>
      <c r="N10381" s="144">
        <f>I10381/M10381</f>
        <v>2224.9333333333334</v>
      </c>
    </row>
    <row r="10382" spans="1:14">
      <c r="A10382" s="142" t="s">
        <v>2829</v>
      </c>
      <c r="B10382" s="142" t="s">
        <v>7860</v>
      </c>
      <c r="C10382" s="142" t="s">
        <v>3163</v>
      </c>
      <c r="D10382" s="142" t="s">
        <v>4722</v>
      </c>
      <c r="E10382" s="142" t="s">
        <v>5754</v>
      </c>
      <c r="F10382" s="143" t="str">
        <f>IF(H10382&lt;=60,"소형",IF((H10382&gt;60)*(H10382&lt;=85)=1,"중소형",IF((H10382&gt;85)*(H10382&lt;=102)=1,"중형",IF((H10382&gt;102)*(H10382&lt;=135)=1,"중대형","대형"))))</f>
        <v>소형</v>
      </c>
      <c r="G10382" s="142" t="s">
        <v>7862</v>
      </c>
      <c r="H10382" s="143">
        <v>49</v>
      </c>
      <c r="I10382" s="144">
        <v>33220</v>
      </c>
      <c r="J10382" s="143">
        <v>26</v>
      </c>
      <c r="K10382" s="137">
        <v>43282</v>
      </c>
      <c r="L10382" s="137">
        <v>44228</v>
      </c>
      <c r="M10382" s="144">
        <f>H10382/3.3</f>
        <v>14.84848484848485</v>
      </c>
      <c r="N10382" s="144">
        <f>I10382/M10382</f>
        <v>2237.2653061224487</v>
      </c>
    </row>
    <row r="10383" spans="1:14">
      <c r="A10383" s="142" t="s">
        <v>2829</v>
      </c>
      <c r="B10383" s="142" t="s">
        <v>7860</v>
      </c>
      <c r="C10383" s="142" t="s">
        <v>3163</v>
      </c>
      <c r="D10383" s="142" t="s">
        <v>4722</v>
      </c>
      <c r="E10383" s="142" t="s">
        <v>5754</v>
      </c>
      <c r="F10383" s="143" t="str">
        <f>IF(H10383&lt;=60,"소형",IF((H10383&gt;60)*(H10383&lt;=85)=1,"중소형",IF((H10383&gt;85)*(H10383&lt;=102)=1,"중형",IF((H10383&gt;102)*(H10383&lt;=135)=1,"중대형","대형"))))</f>
        <v>소형</v>
      </c>
      <c r="G10383" s="142" t="s">
        <v>7863</v>
      </c>
      <c r="H10383" s="143">
        <v>49</v>
      </c>
      <c r="I10383" s="144">
        <v>33280</v>
      </c>
      <c r="J10383" s="143">
        <v>52</v>
      </c>
      <c r="K10383" s="137">
        <v>43282</v>
      </c>
      <c r="L10383" s="137">
        <v>44228</v>
      </c>
      <c r="M10383" s="144">
        <f>H10383/3.3</f>
        <v>14.84848484848485</v>
      </c>
      <c r="N10383" s="144">
        <f>I10383/M10383</f>
        <v>2241.3061224489793</v>
      </c>
    </row>
    <row r="10384" spans="1:14">
      <c r="A10384" s="142" t="s">
        <v>2829</v>
      </c>
      <c r="B10384" s="142" t="s">
        <v>7860</v>
      </c>
      <c r="C10384" s="142" t="s">
        <v>3163</v>
      </c>
      <c r="D10384" s="142" t="s">
        <v>4722</v>
      </c>
      <c r="E10384" s="142" t="s">
        <v>5754</v>
      </c>
      <c r="F10384" s="143" t="str">
        <f>IF(H10384&lt;=60,"소형",IF((H10384&gt;60)*(H10384&lt;=85)=1,"중소형",IF((H10384&gt;85)*(H10384&lt;=102)=1,"중형",IF((H10384&gt;102)*(H10384&lt;=135)=1,"중대형","대형"))))</f>
        <v>소형</v>
      </c>
      <c r="G10384" s="142" t="s">
        <v>5185</v>
      </c>
      <c r="H10384" s="143">
        <v>59</v>
      </c>
      <c r="I10384" s="144">
        <v>44320</v>
      </c>
      <c r="J10384" s="143">
        <v>89</v>
      </c>
      <c r="K10384" s="137">
        <v>43282</v>
      </c>
      <c r="L10384" s="137">
        <v>44228</v>
      </c>
      <c r="M10384" s="144">
        <f>H10384/3.3</f>
        <v>17.878787878787879</v>
      </c>
      <c r="N10384" s="144">
        <f>I10384/M10384</f>
        <v>2478.9152542372881</v>
      </c>
    </row>
    <row r="10385" spans="1:14">
      <c r="A10385" s="142" t="s">
        <v>2829</v>
      </c>
      <c r="B10385" s="142" t="s">
        <v>7860</v>
      </c>
      <c r="C10385" s="142" t="s">
        <v>3163</v>
      </c>
      <c r="D10385" s="142" t="s">
        <v>4722</v>
      </c>
      <c r="E10385" s="142" t="s">
        <v>5754</v>
      </c>
      <c r="F10385" s="143" t="str">
        <f>IF(H10385&lt;=60,"소형",IF((H10385&gt;60)*(H10385&lt;=85)=1,"중소형",IF((H10385&gt;85)*(H10385&lt;=102)=1,"중형",IF((H10385&gt;102)*(H10385&lt;=135)=1,"중대형","대형"))))</f>
        <v>소형</v>
      </c>
      <c r="G10385" s="142" t="s">
        <v>4060</v>
      </c>
      <c r="H10385" s="143">
        <v>59</v>
      </c>
      <c r="I10385" s="144">
        <v>45440</v>
      </c>
      <c r="J10385" s="143">
        <v>143</v>
      </c>
      <c r="K10385" s="137">
        <v>43282</v>
      </c>
      <c r="L10385" s="137">
        <v>44228</v>
      </c>
      <c r="M10385" s="144">
        <f>H10385/3.3</f>
        <v>17.878787878787879</v>
      </c>
      <c r="N10385" s="144">
        <f>I10385/M10385</f>
        <v>2541.5593220338983</v>
      </c>
    </row>
    <row r="10386" spans="1:14">
      <c r="A10386" s="142" t="s">
        <v>2829</v>
      </c>
      <c r="B10386" s="142" t="s">
        <v>7860</v>
      </c>
      <c r="C10386" s="142" t="s">
        <v>3163</v>
      </c>
      <c r="D10386" s="142" t="s">
        <v>4722</v>
      </c>
      <c r="E10386" s="142" t="s">
        <v>5754</v>
      </c>
      <c r="F10386" s="143" t="str">
        <f>IF(H10386&lt;=60,"소형",IF((H10386&gt;60)*(H10386&lt;=85)=1,"중소형",IF((H10386&gt;85)*(H10386&lt;=102)=1,"중형",IF((H10386&gt;102)*(H10386&lt;=135)=1,"중대형","대형"))))</f>
        <v>소형</v>
      </c>
      <c r="G10386" s="142" t="s">
        <v>4845</v>
      </c>
      <c r="H10386" s="143">
        <v>59</v>
      </c>
      <c r="I10386" s="144">
        <v>43840</v>
      </c>
      <c r="J10386" s="143">
        <v>200</v>
      </c>
      <c r="K10386" s="137">
        <v>43282</v>
      </c>
      <c r="L10386" s="137">
        <v>44228</v>
      </c>
      <c r="M10386" s="144">
        <f>H10386/3.3</f>
        <v>17.878787878787879</v>
      </c>
      <c r="N10386" s="144">
        <f>I10386/M10386</f>
        <v>2452.0677966101694</v>
      </c>
    </row>
    <row r="10387" spans="1:14">
      <c r="A10387" s="142" t="s">
        <v>2829</v>
      </c>
      <c r="B10387" s="142" t="s">
        <v>7860</v>
      </c>
      <c r="C10387" s="142" t="s">
        <v>3163</v>
      </c>
      <c r="D10387" s="142" t="s">
        <v>4722</v>
      </c>
      <c r="E10387" s="142" t="s">
        <v>5754</v>
      </c>
      <c r="F10387" s="143" t="str">
        <f>IF(H10387&lt;=60,"소형",IF((H10387&gt;60)*(H10387&lt;=85)=1,"중소형",IF((H10387&gt;85)*(H10387&lt;=102)=1,"중형",IF((H10387&gt;102)*(H10387&lt;=135)=1,"중대형","대형"))))</f>
        <v>중소형</v>
      </c>
      <c r="G10387" s="142" t="s">
        <v>5156</v>
      </c>
      <c r="H10387" s="143">
        <v>73</v>
      </c>
      <c r="I10387" s="144">
        <v>49250</v>
      </c>
      <c r="J10387" s="143">
        <v>83</v>
      </c>
      <c r="K10387" s="137">
        <v>43282</v>
      </c>
      <c r="L10387" s="137">
        <v>44228</v>
      </c>
      <c r="M10387" s="144">
        <f>H10387/3.3</f>
        <v>22.121212121212121</v>
      </c>
      <c r="N10387" s="144">
        <f>I10387/M10387</f>
        <v>2226.3698630136987</v>
      </c>
    </row>
    <row r="10388" spans="1:14">
      <c r="A10388" s="142" t="s">
        <v>2829</v>
      </c>
      <c r="B10388" s="142" t="s">
        <v>7860</v>
      </c>
      <c r="C10388" s="142" t="s">
        <v>3163</v>
      </c>
      <c r="D10388" s="142" t="s">
        <v>4722</v>
      </c>
      <c r="E10388" s="142" t="s">
        <v>5754</v>
      </c>
      <c r="F10388" s="143" t="str">
        <f>IF(H10388&lt;=60,"소형",IF((H10388&gt;60)*(H10388&lt;=85)=1,"중소형",IF((H10388&gt;85)*(H10388&lt;=102)=1,"중형",IF((H10388&gt;102)*(H10388&lt;=135)=1,"중대형","대형"))))</f>
        <v>중소형</v>
      </c>
      <c r="G10388" s="142" t="s">
        <v>7292</v>
      </c>
      <c r="H10388" s="143">
        <v>73</v>
      </c>
      <c r="I10388" s="144">
        <v>49400</v>
      </c>
      <c r="J10388" s="143">
        <v>88</v>
      </c>
      <c r="K10388" s="137">
        <v>43282</v>
      </c>
      <c r="L10388" s="137">
        <v>44228</v>
      </c>
      <c r="M10388" s="144">
        <f>H10388/3.3</f>
        <v>22.121212121212121</v>
      </c>
      <c r="N10388" s="144">
        <f>I10388/M10388</f>
        <v>2233.1506849315069</v>
      </c>
    </row>
    <row r="10389" spans="1:14">
      <c r="A10389" s="142" t="s">
        <v>2829</v>
      </c>
      <c r="B10389" s="142" t="s">
        <v>7860</v>
      </c>
      <c r="C10389" s="142" t="s">
        <v>3163</v>
      </c>
      <c r="D10389" s="142" t="s">
        <v>4722</v>
      </c>
      <c r="E10389" s="142" t="s">
        <v>5754</v>
      </c>
      <c r="F10389" s="143" t="str">
        <f>IF(H10389&lt;=60,"소형",IF((H10389&gt;60)*(H10389&lt;=85)=1,"중소형",IF((H10389&gt;85)*(H10389&lt;=102)=1,"중형",IF((H10389&gt;102)*(H10389&lt;=135)=1,"중대형","대형"))))</f>
        <v>중소형</v>
      </c>
      <c r="G10389" s="142" t="s">
        <v>4299</v>
      </c>
      <c r="H10389" s="143">
        <v>73</v>
      </c>
      <c r="I10389" s="144">
        <v>49740</v>
      </c>
      <c r="J10389" s="143">
        <v>104</v>
      </c>
      <c r="K10389" s="137">
        <v>43282</v>
      </c>
      <c r="L10389" s="137">
        <v>44228</v>
      </c>
      <c r="M10389" s="144">
        <f>H10389/3.3</f>
        <v>22.121212121212121</v>
      </c>
      <c r="N10389" s="144">
        <f>I10389/M10389</f>
        <v>2248.5205479452056</v>
      </c>
    </row>
    <row r="10390" spans="1:14">
      <c r="A10390" s="142" t="s">
        <v>2829</v>
      </c>
      <c r="B10390" s="142" t="s">
        <v>7860</v>
      </c>
      <c r="C10390" s="142" t="s">
        <v>3163</v>
      </c>
      <c r="D10390" s="142" t="s">
        <v>4722</v>
      </c>
      <c r="E10390" s="142" t="s">
        <v>5754</v>
      </c>
      <c r="F10390" s="143" t="str">
        <f>IF(H10390&lt;=60,"소형",IF((H10390&gt;60)*(H10390&lt;=85)=1,"중소형",IF((H10390&gt;85)*(H10390&lt;=102)=1,"중형",IF((H10390&gt;102)*(H10390&lt;=135)=1,"중대형","대형"))))</f>
        <v>중소형</v>
      </c>
      <c r="G10390" s="142" t="s">
        <v>5032</v>
      </c>
      <c r="H10390" s="143">
        <v>84</v>
      </c>
      <c r="I10390" s="144">
        <v>55860</v>
      </c>
      <c r="J10390" s="143">
        <v>93</v>
      </c>
      <c r="K10390" s="137">
        <v>43282</v>
      </c>
      <c r="L10390" s="137">
        <v>44228</v>
      </c>
      <c r="M10390" s="144">
        <f>H10390/3.3</f>
        <v>25.454545454545457</v>
      </c>
      <c r="N10390" s="144">
        <f>I10390/M10390</f>
        <v>2194.5</v>
      </c>
    </row>
    <row r="10391" spans="1:14">
      <c r="A10391" s="142" t="s">
        <v>2829</v>
      </c>
      <c r="B10391" s="142" t="s">
        <v>7860</v>
      </c>
      <c r="C10391" s="142" t="s">
        <v>3163</v>
      </c>
      <c r="D10391" s="142" t="s">
        <v>4722</v>
      </c>
      <c r="E10391" s="142" t="s">
        <v>5754</v>
      </c>
      <c r="F10391" s="143" t="str">
        <f>IF(H10391&lt;=60,"소형",IF((H10391&gt;60)*(H10391&lt;=85)=1,"중소형",IF((H10391&gt;85)*(H10391&lt;=102)=1,"중형",IF((H10391&gt;102)*(H10391&lt;=135)=1,"중대형","대형"))))</f>
        <v>중소형</v>
      </c>
      <c r="G10391" s="142" t="s">
        <v>3565</v>
      </c>
      <c r="H10391" s="143">
        <v>84</v>
      </c>
      <c r="I10391" s="144">
        <v>56120</v>
      </c>
      <c r="J10391" s="143">
        <v>90</v>
      </c>
      <c r="K10391" s="137">
        <v>43282</v>
      </c>
      <c r="L10391" s="137">
        <v>44228</v>
      </c>
      <c r="M10391" s="144">
        <f>H10391/3.3</f>
        <v>25.454545454545457</v>
      </c>
      <c r="N10391" s="144">
        <f>I10391/M10391</f>
        <v>2204.7142857142853</v>
      </c>
    </row>
    <row r="10392" spans="1:14">
      <c r="A10392" s="142" t="s">
        <v>2829</v>
      </c>
      <c r="B10392" s="142" t="s">
        <v>7860</v>
      </c>
      <c r="C10392" s="142" t="s">
        <v>3163</v>
      </c>
      <c r="D10392" s="142" t="s">
        <v>4722</v>
      </c>
      <c r="E10392" s="142" t="s">
        <v>5754</v>
      </c>
      <c r="F10392" s="143" t="str">
        <f>IF(H10392&lt;=60,"소형",IF((H10392&gt;60)*(H10392&lt;=85)=1,"중소형",IF((H10392&gt;85)*(H10392&lt;=102)=1,"중형",IF((H10392&gt;102)*(H10392&lt;=135)=1,"중대형","대형"))))</f>
        <v>중소형</v>
      </c>
      <c r="G10392" s="142" t="s">
        <v>3756</v>
      </c>
      <c r="H10392" s="143">
        <v>84</v>
      </c>
      <c r="I10392" s="144">
        <v>55940</v>
      </c>
      <c r="J10392" s="143">
        <v>149</v>
      </c>
      <c r="K10392" s="137">
        <v>43282</v>
      </c>
      <c r="L10392" s="137">
        <v>44228</v>
      </c>
      <c r="M10392" s="144">
        <f>H10392/3.3</f>
        <v>25.454545454545457</v>
      </c>
      <c r="N10392" s="144">
        <f>I10392/M10392</f>
        <v>2197.6428571428569</v>
      </c>
    </row>
    <row r="10393" spans="1:14">
      <c r="A10393" s="142" t="s">
        <v>2829</v>
      </c>
      <c r="B10393" s="142" t="s">
        <v>7860</v>
      </c>
      <c r="C10393" s="142" t="s">
        <v>3163</v>
      </c>
      <c r="D10393" s="142" t="s">
        <v>4722</v>
      </c>
      <c r="E10393" s="142" t="s">
        <v>5754</v>
      </c>
      <c r="F10393" s="143" t="str">
        <f>IF(H10393&lt;=60,"소형",IF((H10393&gt;60)*(H10393&lt;=85)=1,"중소형",IF((H10393&gt;85)*(H10393&lt;=102)=1,"중형",IF((H10393&gt;102)*(H10393&lt;=135)=1,"중대형","대형"))))</f>
        <v>중형</v>
      </c>
      <c r="G10393" s="142" t="s">
        <v>7864</v>
      </c>
      <c r="H10393" s="143">
        <v>100</v>
      </c>
      <c r="I10393" s="144">
        <v>61860</v>
      </c>
      <c r="J10393" s="143">
        <v>39</v>
      </c>
      <c r="K10393" s="137">
        <v>43282</v>
      </c>
      <c r="L10393" s="137">
        <v>44228</v>
      </c>
      <c r="M10393" s="144">
        <f>H10393/3.3</f>
        <v>30.303030303030305</v>
      </c>
      <c r="N10393" s="144">
        <f>I10393/M10393</f>
        <v>2041.3799999999999</v>
      </c>
    </row>
    <row r="10394" spans="1:14">
      <c r="A10394" s="142" t="s">
        <v>2829</v>
      </c>
      <c r="B10394" s="142" t="s">
        <v>8001</v>
      </c>
      <c r="C10394" s="142" t="s">
        <v>3159</v>
      </c>
      <c r="D10394" s="142" t="s">
        <v>4351</v>
      </c>
      <c r="E10394" s="142" t="s">
        <v>8002</v>
      </c>
      <c r="F10394" s="143" t="str">
        <f>IF(H10394&lt;=60,"소형",IF((H10394&gt;60)*(H10394&lt;=85)=1,"중소형",IF((H10394&gt;85)*(H10394&lt;=102)=1,"중형",IF((H10394&gt;102)*(H10394&lt;=135)=1,"중대형","대형"))))</f>
        <v>중소형</v>
      </c>
      <c r="G10394" s="142" t="s">
        <v>3371</v>
      </c>
      <c r="H10394" s="143">
        <v>84</v>
      </c>
      <c r="I10394" s="144">
        <v>22400</v>
      </c>
      <c r="J10394" s="143">
        <v>154</v>
      </c>
      <c r="K10394" s="137">
        <v>43313</v>
      </c>
      <c r="L10394" s="137">
        <v>44228</v>
      </c>
      <c r="M10394" s="144">
        <f>H10394/3.3</f>
        <v>25.454545454545457</v>
      </c>
      <c r="N10394" s="144">
        <f>I10394/M10394</f>
        <v>879.99999999999989</v>
      </c>
    </row>
    <row r="10395" spans="1:14">
      <c r="A10395" s="142" t="s">
        <v>2829</v>
      </c>
      <c r="B10395" s="142" t="s">
        <v>8040</v>
      </c>
      <c r="C10395" s="142" t="s">
        <v>3163</v>
      </c>
      <c r="D10395" s="142" t="s">
        <v>3248</v>
      </c>
      <c r="E10395" s="142" t="s">
        <v>8041</v>
      </c>
      <c r="F10395" s="143" t="str">
        <f>IF(H10395&lt;=60,"소형",IF((H10395&gt;60)*(H10395&lt;=85)=1,"중소형",IF((H10395&gt;85)*(H10395&lt;=102)=1,"중형",IF((H10395&gt;102)*(H10395&lt;=135)=1,"중대형","대형"))))</f>
        <v>소형</v>
      </c>
      <c r="G10395" s="142" t="s">
        <v>4417</v>
      </c>
      <c r="H10395" s="143">
        <v>40</v>
      </c>
      <c r="I10395" s="144">
        <v>28390</v>
      </c>
      <c r="J10395" s="143">
        <v>104</v>
      </c>
      <c r="K10395" s="137">
        <v>43313</v>
      </c>
      <c r="L10395" s="137">
        <v>44228</v>
      </c>
      <c r="M10395" s="144">
        <f>H10395/3.3</f>
        <v>12.121212121212121</v>
      </c>
      <c r="N10395" s="144">
        <f>I10395/M10395</f>
        <v>2342.1750000000002</v>
      </c>
    </row>
    <row r="10396" spans="1:14">
      <c r="A10396" s="142" t="s">
        <v>2829</v>
      </c>
      <c r="B10396" s="142" t="s">
        <v>8040</v>
      </c>
      <c r="C10396" s="142" t="s">
        <v>3163</v>
      </c>
      <c r="D10396" s="142" t="s">
        <v>3248</v>
      </c>
      <c r="E10396" s="142" t="s">
        <v>8041</v>
      </c>
      <c r="F10396" s="143" t="str">
        <f>IF(H10396&lt;=60,"소형",IF((H10396&gt;60)*(H10396&lt;=85)=1,"중소형",IF((H10396&gt;85)*(H10396&lt;=102)=1,"중형",IF((H10396&gt;102)*(H10396&lt;=135)=1,"중대형","대형"))))</f>
        <v>소형</v>
      </c>
      <c r="G10396" s="142" t="s">
        <v>8042</v>
      </c>
      <c r="H10396" s="143">
        <v>50</v>
      </c>
      <c r="I10396" s="144">
        <v>34350</v>
      </c>
      <c r="J10396" s="143">
        <v>220</v>
      </c>
      <c r="K10396" s="137">
        <v>43313</v>
      </c>
      <c r="L10396" s="137">
        <v>44228</v>
      </c>
      <c r="M10396" s="144">
        <f>H10396/3.3</f>
        <v>15.151515151515152</v>
      </c>
      <c r="N10396" s="144">
        <f>I10396/M10396</f>
        <v>2267.1</v>
      </c>
    </row>
    <row r="10397" spans="1:14">
      <c r="A10397" s="142" t="s">
        <v>2829</v>
      </c>
      <c r="B10397" s="142" t="s">
        <v>8040</v>
      </c>
      <c r="C10397" s="142" t="s">
        <v>3163</v>
      </c>
      <c r="D10397" s="142" t="s">
        <v>3248</v>
      </c>
      <c r="E10397" s="142" t="s">
        <v>8041</v>
      </c>
      <c r="F10397" s="143" t="str">
        <f>IF(H10397&lt;=60,"소형",IF((H10397&gt;60)*(H10397&lt;=85)=1,"중소형",IF((H10397&gt;85)*(H10397&lt;=102)=1,"중형",IF((H10397&gt;102)*(H10397&lt;=135)=1,"중대형","대형"))))</f>
        <v>소형</v>
      </c>
      <c r="G10397" s="142" t="s">
        <v>8043</v>
      </c>
      <c r="H10397" s="143">
        <v>50</v>
      </c>
      <c r="I10397" s="144">
        <v>34890</v>
      </c>
      <c r="J10397" s="143">
        <v>36</v>
      </c>
      <c r="K10397" s="137">
        <v>43313</v>
      </c>
      <c r="L10397" s="137">
        <v>44228</v>
      </c>
      <c r="M10397" s="144">
        <f>H10397/3.3</f>
        <v>15.151515151515152</v>
      </c>
      <c r="N10397" s="144">
        <f>I10397/M10397</f>
        <v>2302.7399999999998</v>
      </c>
    </row>
    <row r="10398" spans="1:14">
      <c r="A10398" s="142" t="s">
        <v>2829</v>
      </c>
      <c r="B10398" s="142" t="s">
        <v>8040</v>
      </c>
      <c r="C10398" s="142" t="s">
        <v>3163</v>
      </c>
      <c r="D10398" s="142" t="s">
        <v>3248</v>
      </c>
      <c r="E10398" s="142" t="s">
        <v>8041</v>
      </c>
      <c r="F10398" s="143" t="str">
        <f>IF(H10398&lt;=60,"소형",IF((H10398&gt;60)*(H10398&lt;=85)=1,"중소형",IF((H10398&gt;85)*(H10398&lt;=102)=1,"중형",IF((H10398&gt;102)*(H10398&lt;=135)=1,"중대형","대형"))))</f>
        <v>소형</v>
      </c>
      <c r="G10398" s="142" t="s">
        <v>4127</v>
      </c>
      <c r="H10398" s="143">
        <v>59</v>
      </c>
      <c r="I10398" s="144">
        <v>42360</v>
      </c>
      <c r="J10398" s="143">
        <v>217</v>
      </c>
      <c r="K10398" s="137">
        <v>43313</v>
      </c>
      <c r="L10398" s="137">
        <v>44228</v>
      </c>
      <c r="M10398" s="144">
        <f>H10398/3.3</f>
        <v>17.878787878787879</v>
      </c>
      <c r="N10398" s="144">
        <f>I10398/M10398</f>
        <v>2369.2881355932204</v>
      </c>
    </row>
    <row r="10399" spans="1:14">
      <c r="A10399" s="142" t="s">
        <v>2829</v>
      </c>
      <c r="B10399" s="142" t="s">
        <v>8040</v>
      </c>
      <c r="C10399" s="142" t="s">
        <v>3163</v>
      </c>
      <c r="D10399" s="142" t="s">
        <v>3248</v>
      </c>
      <c r="E10399" s="142" t="s">
        <v>8041</v>
      </c>
      <c r="F10399" s="143" t="str">
        <f>IF(H10399&lt;=60,"소형",IF((H10399&gt;60)*(H10399&lt;=85)=1,"중소형",IF((H10399&gt;85)*(H10399&lt;=102)=1,"중형",IF((H10399&gt;102)*(H10399&lt;=135)=1,"중대형","대형"))))</f>
        <v>소형</v>
      </c>
      <c r="G10399" s="142" t="s">
        <v>4128</v>
      </c>
      <c r="H10399" s="143">
        <v>59</v>
      </c>
      <c r="I10399" s="144">
        <v>39720</v>
      </c>
      <c r="J10399" s="143">
        <v>88</v>
      </c>
      <c r="K10399" s="137">
        <v>43313</v>
      </c>
      <c r="L10399" s="137">
        <v>44228</v>
      </c>
      <c r="M10399" s="144">
        <f>H10399/3.3</f>
        <v>17.878787878787879</v>
      </c>
      <c r="N10399" s="144">
        <f>I10399/M10399</f>
        <v>2221.6271186440677</v>
      </c>
    </row>
    <row r="10400" spans="1:14">
      <c r="A10400" s="142" t="s">
        <v>2829</v>
      </c>
      <c r="B10400" s="142" t="s">
        <v>8040</v>
      </c>
      <c r="C10400" s="142" t="s">
        <v>3163</v>
      </c>
      <c r="D10400" s="142" t="s">
        <v>3248</v>
      </c>
      <c r="E10400" s="142" t="s">
        <v>8041</v>
      </c>
      <c r="F10400" s="143" t="str">
        <f>IF(H10400&lt;=60,"소형",IF((H10400&gt;60)*(H10400&lt;=85)=1,"중소형",IF((H10400&gt;85)*(H10400&lt;=102)=1,"중형",IF((H10400&gt;102)*(H10400&lt;=135)=1,"중대형","대형"))))</f>
        <v>중소형</v>
      </c>
      <c r="G10400" s="142" t="s">
        <v>4058</v>
      </c>
      <c r="H10400" s="143">
        <v>74</v>
      </c>
      <c r="I10400" s="144">
        <v>51470</v>
      </c>
      <c r="J10400" s="143">
        <v>46</v>
      </c>
      <c r="K10400" s="137">
        <v>43313</v>
      </c>
      <c r="L10400" s="137">
        <v>44228</v>
      </c>
      <c r="M10400" s="144">
        <f>H10400/3.3</f>
        <v>22.424242424242426</v>
      </c>
      <c r="N10400" s="144">
        <f>I10400/M10400</f>
        <v>2295.2837837837837</v>
      </c>
    </row>
    <row r="10401" spans="1:14">
      <c r="A10401" s="142" t="s">
        <v>2829</v>
      </c>
      <c r="B10401" s="142" t="s">
        <v>8091</v>
      </c>
      <c r="C10401" s="142" t="s">
        <v>3163</v>
      </c>
      <c r="D10401" s="142" t="s">
        <v>4786</v>
      </c>
      <c r="E10401" s="142" t="s">
        <v>8092</v>
      </c>
      <c r="F10401" s="143" t="str">
        <f>IF(H10401&lt;=60,"소형",IF((H10401&gt;60)*(H10401&lt;=85)=1,"중소형",IF((H10401&gt;85)*(H10401&lt;=102)=1,"중형",IF((H10401&gt;102)*(H10401&lt;=135)=1,"중대형","대형"))))</f>
        <v>소형</v>
      </c>
      <c r="G10401" s="142" t="s">
        <v>8093</v>
      </c>
      <c r="H10401" s="143">
        <v>39</v>
      </c>
      <c r="I10401" s="144">
        <v>26140</v>
      </c>
      <c r="J10401" s="143">
        <v>68</v>
      </c>
      <c r="K10401" s="137">
        <v>43344</v>
      </c>
      <c r="L10401" s="137">
        <v>44228</v>
      </c>
      <c r="M10401" s="144">
        <f>H10401/3.3</f>
        <v>11.818181818181818</v>
      </c>
      <c r="N10401" s="144">
        <f>I10401/M10401</f>
        <v>2211.8461538461538</v>
      </c>
    </row>
    <row r="10402" spans="1:14">
      <c r="A10402" s="142" t="s">
        <v>2829</v>
      </c>
      <c r="B10402" s="142" t="s">
        <v>8091</v>
      </c>
      <c r="C10402" s="142" t="s">
        <v>3163</v>
      </c>
      <c r="D10402" s="142" t="s">
        <v>4786</v>
      </c>
      <c r="E10402" s="142" t="s">
        <v>8092</v>
      </c>
      <c r="F10402" s="143" t="str">
        <f>IF(H10402&lt;=60,"소형",IF((H10402&gt;60)*(H10402&lt;=85)=1,"중소형",IF((H10402&gt;85)*(H10402&lt;=102)=1,"중형",IF((H10402&gt;102)*(H10402&lt;=135)=1,"중대형","대형"))))</f>
        <v>소형</v>
      </c>
      <c r="G10402" s="142" t="s">
        <v>5860</v>
      </c>
      <c r="H10402" s="143">
        <v>59</v>
      </c>
      <c r="I10402" s="144">
        <v>36440</v>
      </c>
      <c r="J10402" s="143">
        <v>202</v>
      </c>
      <c r="K10402" s="137">
        <v>43344</v>
      </c>
      <c r="L10402" s="137">
        <v>44228</v>
      </c>
      <c r="M10402" s="144">
        <f>H10402/3.3</f>
        <v>17.878787878787879</v>
      </c>
      <c r="N10402" s="144">
        <f>I10402/M10402</f>
        <v>2038.1694915254236</v>
      </c>
    </row>
    <row r="10403" spans="1:14">
      <c r="A10403" s="142" t="s">
        <v>2829</v>
      </c>
      <c r="B10403" s="142" t="s">
        <v>8091</v>
      </c>
      <c r="C10403" s="142" t="s">
        <v>3163</v>
      </c>
      <c r="D10403" s="142" t="s">
        <v>4786</v>
      </c>
      <c r="E10403" s="142" t="s">
        <v>8092</v>
      </c>
      <c r="F10403" s="143" t="str">
        <f>IF(H10403&lt;=60,"소형",IF((H10403&gt;60)*(H10403&lt;=85)=1,"중소형",IF((H10403&gt;85)*(H10403&lt;=102)=1,"중형",IF((H10403&gt;102)*(H10403&lt;=135)=1,"중대형","대형"))))</f>
        <v>소형</v>
      </c>
      <c r="G10403" s="142" t="s">
        <v>5861</v>
      </c>
      <c r="H10403" s="143">
        <v>59</v>
      </c>
      <c r="I10403" s="144">
        <v>36810</v>
      </c>
      <c r="J10403" s="143">
        <v>79</v>
      </c>
      <c r="K10403" s="137">
        <v>43344</v>
      </c>
      <c r="L10403" s="137">
        <v>44228</v>
      </c>
      <c r="M10403" s="144">
        <f>H10403/3.3</f>
        <v>17.878787878787879</v>
      </c>
      <c r="N10403" s="144">
        <f>I10403/M10403</f>
        <v>2058.8644067796608</v>
      </c>
    </row>
    <row r="10404" spans="1:14">
      <c r="A10404" s="142" t="s">
        <v>2829</v>
      </c>
      <c r="B10404" s="142" t="s">
        <v>8091</v>
      </c>
      <c r="C10404" s="142" t="s">
        <v>3163</v>
      </c>
      <c r="D10404" s="142" t="s">
        <v>4786</v>
      </c>
      <c r="E10404" s="142" t="s">
        <v>8092</v>
      </c>
      <c r="F10404" s="143" t="str">
        <f>IF(H10404&lt;=60,"소형",IF((H10404&gt;60)*(H10404&lt;=85)=1,"중소형",IF((H10404&gt;85)*(H10404&lt;=102)=1,"중형",IF((H10404&gt;102)*(H10404&lt;=135)=1,"중대형","대형"))))</f>
        <v>중소형</v>
      </c>
      <c r="G10404" s="142" t="s">
        <v>6072</v>
      </c>
      <c r="H10404" s="143">
        <v>84</v>
      </c>
      <c r="I10404" s="144">
        <v>45110</v>
      </c>
      <c r="J10404" s="143">
        <v>100</v>
      </c>
      <c r="K10404" s="137">
        <v>43344</v>
      </c>
      <c r="L10404" s="137">
        <v>44228</v>
      </c>
      <c r="M10404" s="144">
        <f>H10404/3.3</f>
        <v>25.454545454545457</v>
      </c>
      <c r="N10404" s="144">
        <f>I10404/M10404</f>
        <v>1772.1785714285713</v>
      </c>
    </row>
    <row r="10405" spans="1:14">
      <c r="A10405" s="142" t="s">
        <v>2829</v>
      </c>
      <c r="B10405" s="142" t="s">
        <v>8136</v>
      </c>
      <c r="C10405" s="142" t="s">
        <v>3162</v>
      </c>
      <c r="D10405" s="142" t="s">
        <v>6775</v>
      </c>
      <c r="E10405" s="142" t="s">
        <v>6776</v>
      </c>
      <c r="F10405" s="143" t="str">
        <f>IF(H10405&lt;=60,"소형",IF((H10405&gt;60)*(H10405&lt;=85)=1,"중소형",IF((H10405&gt;85)*(H10405&lt;=102)=1,"중형",IF((H10405&gt;102)*(H10405&lt;=135)=1,"중대형","대형"))))</f>
        <v>중소형</v>
      </c>
      <c r="G10405" s="142" t="s">
        <v>8137</v>
      </c>
      <c r="H10405" s="143">
        <v>63</v>
      </c>
      <c r="I10405" s="144">
        <v>20300</v>
      </c>
      <c r="J10405" s="143">
        <v>148</v>
      </c>
      <c r="K10405" s="137">
        <v>43344</v>
      </c>
      <c r="L10405" s="137">
        <v>44228</v>
      </c>
      <c r="M10405" s="144">
        <f>H10405/3.3</f>
        <v>19.090909090909093</v>
      </c>
      <c r="N10405" s="144">
        <f>I10405/M10405</f>
        <v>1063.3333333333333</v>
      </c>
    </row>
    <row r="10406" spans="1:14">
      <c r="A10406" s="142" t="s">
        <v>2829</v>
      </c>
      <c r="B10406" s="142" t="s">
        <v>8136</v>
      </c>
      <c r="C10406" s="142" t="s">
        <v>3162</v>
      </c>
      <c r="D10406" s="142" t="s">
        <v>6775</v>
      </c>
      <c r="E10406" s="142" t="s">
        <v>6776</v>
      </c>
      <c r="F10406" s="143" t="str">
        <f>IF(H10406&lt;=60,"소형",IF((H10406&gt;60)*(H10406&lt;=85)=1,"중소형",IF((H10406&gt;85)*(H10406&lt;=102)=1,"중형",IF((H10406&gt;102)*(H10406&lt;=135)=1,"중대형","대형"))))</f>
        <v>중소형</v>
      </c>
      <c r="G10406" s="142" t="s">
        <v>8138</v>
      </c>
      <c r="H10406" s="143">
        <v>63</v>
      </c>
      <c r="I10406" s="144">
        <v>19300</v>
      </c>
      <c r="J10406" s="143">
        <v>19</v>
      </c>
      <c r="K10406" s="137">
        <v>43344</v>
      </c>
      <c r="L10406" s="137">
        <v>44228</v>
      </c>
      <c r="M10406" s="144">
        <f>H10406/3.3</f>
        <v>19.090909090909093</v>
      </c>
      <c r="N10406" s="144">
        <f>I10406/M10406</f>
        <v>1010.9523809523808</v>
      </c>
    </row>
    <row r="10407" spans="1:14">
      <c r="A10407" s="142" t="s">
        <v>2829</v>
      </c>
      <c r="B10407" s="142" t="s">
        <v>8136</v>
      </c>
      <c r="C10407" s="142" t="s">
        <v>3162</v>
      </c>
      <c r="D10407" s="142" t="s">
        <v>6775</v>
      </c>
      <c r="E10407" s="142" t="s">
        <v>6776</v>
      </c>
      <c r="F10407" s="143" t="str">
        <f>IF(H10407&lt;=60,"소형",IF((H10407&gt;60)*(H10407&lt;=85)=1,"중소형",IF((H10407&gt;85)*(H10407&lt;=102)=1,"중형",IF((H10407&gt;102)*(H10407&lt;=135)=1,"중대형","대형"))))</f>
        <v>중소형</v>
      </c>
      <c r="G10407" s="142" t="s">
        <v>4686</v>
      </c>
      <c r="H10407" s="143">
        <v>75</v>
      </c>
      <c r="I10407" s="144">
        <v>23300</v>
      </c>
      <c r="J10407" s="143">
        <v>71</v>
      </c>
      <c r="K10407" s="137">
        <v>43344</v>
      </c>
      <c r="L10407" s="137">
        <v>44228</v>
      </c>
      <c r="M10407" s="144">
        <f>H10407/3.3</f>
        <v>22.72727272727273</v>
      </c>
      <c r="N10407" s="144">
        <f>I10407/M10407</f>
        <v>1025.1999999999998</v>
      </c>
    </row>
    <row r="10408" spans="1:14">
      <c r="A10408" s="142" t="s">
        <v>2829</v>
      </c>
      <c r="B10408" s="142" t="s">
        <v>8136</v>
      </c>
      <c r="C10408" s="142" t="s">
        <v>3162</v>
      </c>
      <c r="D10408" s="142" t="s">
        <v>6775</v>
      </c>
      <c r="E10408" s="142" t="s">
        <v>6776</v>
      </c>
      <c r="F10408" s="143" t="str">
        <f>IF(H10408&lt;=60,"소형",IF((H10408&gt;60)*(H10408&lt;=85)=1,"중소형",IF((H10408&gt;85)*(H10408&lt;=102)=1,"중형",IF((H10408&gt;102)*(H10408&lt;=135)=1,"중대형","대형"))))</f>
        <v>중소형</v>
      </c>
      <c r="G10408" s="142" t="s">
        <v>8139</v>
      </c>
      <c r="H10408" s="143">
        <v>81</v>
      </c>
      <c r="I10408" s="144">
        <v>25700</v>
      </c>
      <c r="J10408" s="143">
        <v>56</v>
      </c>
      <c r="K10408" s="137">
        <v>43344</v>
      </c>
      <c r="L10408" s="137">
        <v>44228</v>
      </c>
      <c r="M10408" s="144">
        <f>H10408/3.3</f>
        <v>24.545454545454547</v>
      </c>
      <c r="N10408" s="144">
        <f>I10408/M10408</f>
        <v>1047.037037037037</v>
      </c>
    </row>
    <row r="10409" spans="1:14">
      <c r="A10409" s="142" t="s">
        <v>2829</v>
      </c>
      <c r="B10409" s="142" t="s">
        <v>8136</v>
      </c>
      <c r="C10409" s="142" t="s">
        <v>3162</v>
      </c>
      <c r="D10409" s="142" t="s">
        <v>6775</v>
      </c>
      <c r="E10409" s="142" t="s">
        <v>6776</v>
      </c>
      <c r="F10409" s="143" t="str">
        <f>IF(H10409&lt;=60,"소형",IF((H10409&gt;60)*(H10409&lt;=85)=1,"중소형",IF((H10409&gt;85)*(H10409&lt;=102)=1,"중형",IF((H10409&gt;102)*(H10409&lt;=135)=1,"중대형","대형"))))</f>
        <v>중소형</v>
      </c>
      <c r="G10409" s="142" t="s">
        <v>3474</v>
      </c>
      <c r="H10409" s="143">
        <v>84</v>
      </c>
      <c r="I10409" s="144">
        <v>26700</v>
      </c>
      <c r="J10409" s="143">
        <v>38</v>
      </c>
      <c r="K10409" s="137">
        <v>43344</v>
      </c>
      <c r="L10409" s="137">
        <v>44228</v>
      </c>
      <c r="M10409" s="144">
        <f>H10409/3.3</f>
        <v>25.454545454545457</v>
      </c>
      <c r="N10409" s="144">
        <f>I10409/M10409</f>
        <v>1048.9285714285713</v>
      </c>
    </row>
    <row r="10410" spans="1:14">
      <c r="A10410" s="142" t="s">
        <v>2829</v>
      </c>
      <c r="B10410" s="142" t="s">
        <v>8136</v>
      </c>
      <c r="C10410" s="142" t="s">
        <v>3162</v>
      </c>
      <c r="D10410" s="142" t="s">
        <v>6775</v>
      </c>
      <c r="E10410" s="142" t="s">
        <v>6776</v>
      </c>
      <c r="F10410" s="143" t="str">
        <f>IF(H10410&lt;=60,"소형",IF((H10410&gt;60)*(H10410&lt;=85)=1,"중소형",IF((H10410&gt;85)*(H10410&lt;=102)=1,"중형",IF((H10410&gt;102)*(H10410&lt;=135)=1,"중대형","대형"))))</f>
        <v>중소형</v>
      </c>
      <c r="G10410" s="142" t="s">
        <v>3208</v>
      </c>
      <c r="H10410" s="143">
        <v>84</v>
      </c>
      <c r="I10410" s="144">
        <v>27300</v>
      </c>
      <c r="J10410" s="143">
        <v>38</v>
      </c>
      <c r="K10410" s="137">
        <v>43344</v>
      </c>
      <c r="L10410" s="137">
        <v>44228</v>
      </c>
      <c r="M10410" s="144">
        <f>H10410/3.3</f>
        <v>25.454545454545457</v>
      </c>
      <c r="N10410" s="144">
        <f>I10410/M10410</f>
        <v>1072.5</v>
      </c>
    </row>
    <row r="10411" spans="1:14">
      <c r="A10411" s="142" t="s">
        <v>2829</v>
      </c>
      <c r="B10411" s="142" t="s">
        <v>8185</v>
      </c>
      <c r="C10411" s="142" t="s">
        <v>3157</v>
      </c>
      <c r="D10411" s="142" t="s">
        <v>4213</v>
      </c>
      <c r="E10411" s="142" t="s">
        <v>8186</v>
      </c>
      <c r="F10411" s="143" t="str">
        <f>IF(H10411&lt;=60,"소형",IF((H10411&gt;60)*(H10411&lt;=85)=1,"중소형",IF((H10411&gt;85)*(H10411&lt;=102)=1,"중형",IF((H10411&gt;102)*(H10411&lt;=135)=1,"중대형","대형"))))</f>
        <v>중소형</v>
      </c>
      <c r="G10411" s="142" t="s">
        <v>4190</v>
      </c>
      <c r="H10411" s="143">
        <v>74</v>
      </c>
      <c r="I10411" s="144">
        <v>23610</v>
      </c>
      <c r="J10411" s="143">
        <v>238</v>
      </c>
      <c r="K10411" s="137">
        <v>43344</v>
      </c>
      <c r="L10411" s="137">
        <v>44228</v>
      </c>
      <c r="M10411" s="144">
        <f>H10411/3.3</f>
        <v>22.424242424242426</v>
      </c>
      <c r="N10411" s="144">
        <f>I10411/M10411</f>
        <v>1052.8783783783783</v>
      </c>
    </row>
    <row r="10412" spans="1:14">
      <c r="A10412" s="142" t="s">
        <v>2829</v>
      </c>
      <c r="B10412" s="142" t="s">
        <v>8185</v>
      </c>
      <c r="C10412" s="142" t="s">
        <v>3157</v>
      </c>
      <c r="D10412" s="142" t="s">
        <v>4213</v>
      </c>
      <c r="E10412" s="142" t="s">
        <v>8186</v>
      </c>
      <c r="F10412" s="143" t="str">
        <f>IF(H10412&lt;=60,"소형",IF((H10412&gt;60)*(H10412&lt;=85)=1,"중소형",IF((H10412&gt;85)*(H10412&lt;=102)=1,"중형",IF((H10412&gt;102)*(H10412&lt;=135)=1,"중대형","대형"))))</f>
        <v>중소형</v>
      </c>
      <c r="G10412" s="142" t="s">
        <v>4148</v>
      </c>
      <c r="H10412" s="143">
        <v>74</v>
      </c>
      <c r="I10412" s="144">
        <v>21500</v>
      </c>
      <c r="J10412" s="143">
        <v>78</v>
      </c>
      <c r="K10412" s="137">
        <v>43344</v>
      </c>
      <c r="L10412" s="137">
        <v>44228</v>
      </c>
      <c r="M10412" s="144">
        <f>H10412/3.3</f>
        <v>22.424242424242426</v>
      </c>
      <c r="N10412" s="144">
        <f>I10412/M10412</f>
        <v>958.78378378378375</v>
      </c>
    </row>
    <row r="10413" spans="1:14">
      <c r="A10413" s="142" t="s">
        <v>2829</v>
      </c>
      <c r="B10413" s="142" t="s">
        <v>8185</v>
      </c>
      <c r="C10413" s="142" t="s">
        <v>3157</v>
      </c>
      <c r="D10413" s="142" t="s">
        <v>4213</v>
      </c>
      <c r="E10413" s="142" t="s">
        <v>8186</v>
      </c>
      <c r="F10413" s="143" t="str">
        <f>IF(H10413&lt;=60,"소형",IF((H10413&gt;60)*(H10413&lt;=85)=1,"중소형",IF((H10413&gt;85)*(H10413&lt;=102)=1,"중형",IF((H10413&gt;102)*(H10413&lt;=135)=1,"중대형","대형"))))</f>
        <v>중소형</v>
      </c>
      <c r="G10413" s="142" t="s">
        <v>4551</v>
      </c>
      <c r="H10413" s="143">
        <v>84</v>
      </c>
      <c r="I10413" s="144">
        <v>27140</v>
      </c>
      <c r="J10413" s="143">
        <v>242</v>
      </c>
      <c r="K10413" s="137">
        <v>43344</v>
      </c>
      <c r="L10413" s="137">
        <v>44228</v>
      </c>
      <c r="M10413" s="144">
        <f>H10413/3.3</f>
        <v>25.454545454545457</v>
      </c>
      <c r="N10413" s="144">
        <f>I10413/M10413</f>
        <v>1066.2142857142856</v>
      </c>
    </row>
    <row r="10414" spans="1:14">
      <c r="A10414" s="142" t="s">
        <v>2829</v>
      </c>
      <c r="B10414" s="142" t="s">
        <v>8185</v>
      </c>
      <c r="C10414" s="142" t="s">
        <v>3157</v>
      </c>
      <c r="D10414" s="142" t="s">
        <v>4213</v>
      </c>
      <c r="E10414" s="142" t="s">
        <v>8186</v>
      </c>
      <c r="F10414" s="143" t="str">
        <f>IF(H10414&lt;=60,"소형",IF((H10414&gt;60)*(H10414&lt;=85)=1,"중소형",IF((H10414&gt;85)*(H10414&lt;=102)=1,"중형",IF((H10414&gt;102)*(H10414&lt;=135)=1,"중대형","대형"))))</f>
        <v>중소형</v>
      </c>
      <c r="G10414" s="142" t="s">
        <v>3209</v>
      </c>
      <c r="H10414" s="143">
        <v>84</v>
      </c>
      <c r="I10414" s="144">
        <v>28950</v>
      </c>
      <c r="J10414" s="143">
        <v>140</v>
      </c>
      <c r="K10414" s="137">
        <v>43344</v>
      </c>
      <c r="L10414" s="137">
        <v>44228</v>
      </c>
      <c r="M10414" s="144">
        <f>H10414/3.3</f>
        <v>25.454545454545457</v>
      </c>
      <c r="N10414" s="144">
        <f>I10414/M10414</f>
        <v>1137.3214285714284</v>
      </c>
    </row>
    <row r="10415" spans="1:14">
      <c r="A10415" s="142" t="s">
        <v>2829</v>
      </c>
      <c r="B10415" s="142" t="s">
        <v>8185</v>
      </c>
      <c r="C10415" s="142" t="s">
        <v>3157</v>
      </c>
      <c r="D10415" s="142" t="s">
        <v>4213</v>
      </c>
      <c r="E10415" s="142" t="s">
        <v>8186</v>
      </c>
      <c r="F10415" s="143" t="str">
        <f>IF(H10415&lt;=60,"소형",IF((H10415&gt;60)*(H10415&lt;=85)=1,"중소형",IF((H10415&gt;85)*(H10415&lt;=102)=1,"중형",IF((H10415&gt;102)*(H10415&lt;=135)=1,"중대형","대형"))))</f>
        <v>중형</v>
      </c>
      <c r="G10415" s="142" t="s">
        <v>7412</v>
      </c>
      <c r="H10415" s="143">
        <v>101</v>
      </c>
      <c r="I10415" s="144">
        <v>33210</v>
      </c>
      <c r="J10415" s="143">
        <v>108</v>
      </c>
      <c r="K10415" s="137">
        <v>43344</v>
      </c>
      <c r="L10415" s="137">
        <v>44228</v>
      </c>
      <c r="M10415" s="144">
        <f>H10415/3.3</f>
        <v>30.606060606060609</v>
      </c>
      <c r="N10415" s="144">
        <f>I10415/M10415</f>
        <v>1085.079207920792</v>
      </c>
    </row>
    <row r="10416" spans="1:14">
      <c r="A10416" s="142" t="s">
        <v>2829</v>
      </c>
      <c r="B10416" s="142" t="s">
        <v>8185</v>
      </c>
      <c r="C10416" s="142" t="s">
        <v>3157</v>
      </c>
      <c r="D10416" s="142" t="s">
        <v>4213</v>
      </c>
      <c r="E10416" s="142" t="s">
        <v>8186</v>
      </c>
      <c r="F10416" s="143" t="str">
        <f>IF(H10416&lt;=60,"소형",IF((H10416&gt;60)*(H10416&lt;=85)=1,"중소형",IF((H10416&gt;85)*(H10416&lt;=102)=1,"중형",IF((H10416&gt;102)*(H10416&lt;=135)=1,"중대형","대형"))))</f>
        <v>중대형</v>
      </c>
      <c r="G10416" s="142" t="s">
        <v>8187</v>
      </c>
      <c r="H10416" s="143">
        <v>114</v>
      </c>
      <c r="I10416" s="144">
        <v>39650</v>
      </c>
      <c r="J10416" s="143">
        <v>166</v>
      </c>
      <c r="K10416" s="137">
        <v>43344</v>
      </c>
      <c r="L10416" s="137">
        <v>44228</v>
      </c>
      <c r="M10416" s="144">
        <f>H10416/3.3</f>
        <v>34.545454545454547</v>
      </c>
      <c r="N10416" s="144">
        <f>I10416/M10416</f>
        <v>1147.7631578947369</v>
      </c>
    </row>
    <row r="10417" spans="1:14">
      <c r="A10417" s="142" t="s">
        <v>2829</v>
      </c>
      <c r="B10417" s="142" t="s">
        <v>8185</v>
      </c>
      <c r="C10417" s="142" t="s">
        <v>3157</v>
      </c>
      <c r="D10417" s="142" t="s">
        <v>4213</v>
      </c>
      <c r="E10417" s="142" t="s">
        <v>8186</v>
      </c>
      <c r="F10417" s="143" t="str">
        <f>IF(H10417&lt;=60,"소형",IF((H10417&gt;60)*(H10417&lt;=85)=1,"중소형",IF((H10417&gt;85)*(H10417&lt;=102)=1,"중형",IF((H10417&gt;102)*(H10417&lt;=135)=1,"중대형","대형"))))</f>
        <v>대형</v>
      </c>
      <c r="G10417" s="142" t="s">
        <v>8188</v>
      </c>
      <c r="H10417" s="143">
        <v>138</v>
      </c>
      <c r="I10417" s="144">
        <v>71830</v>
      </c>
      <c r="J10417" s="143">
        <v>3</v>
      </c>
      <c r="K10417" s="137">
        <v>43344</v>
      </c>
      <c r="L10417" s="137">
        <v>44228</v>
      </c>
      <c r="M10417" s="144">
        <f>H10417/3.3</f>
        <v>41.81818181818182</v>
      </c>
      <c r="N10417" s="144">
        <f>I10417/M10417</f>
        <v>1717.6739130434783</v>
      </c>
    </row>
    <row r="10418" spans="1:14">
      <c r="A10418" s="142" t="s">
        <v>2827</v>
      </c>
      <c r="B10418" s="142" t="s">
        <v>8211</v>
      </c>
      <c r="C10418" s="142" t="s">
        <v>3163</v>
      </c>
      <c r="D10418" s="142" t="s">
        <v>3364</v>
      </c>
      <c r="E10418" s="142" t="s">
        <v>8212</v>
      </c>
      <c r="F10418" s="143" t="str">
        <f>IF(H10418&lt;=60,"소형",IF((H10418&gt;60)*(H10418&lt;=85)=1,"중소형",IF((H10418&gt;85)*(H10418&lt;=102)=1,"중형",IF((H10418&gt;102)*(H10418&lt;=135)=1,"중대형","대형"))))</f>
        <v>소형</v>
      </c>
      <c r="G10418" s="142" t="s">
        <v>4243</v>
      </c>
      <c r="H10418" s="143">
        <v>59</v>
      </c>
      <c r="I10418" s="139" t="s">
        <v>3211</v>
      </c>
      <c r="J10418" s="143">
        <v>810</v>
      </c>
      <c r="K10418" s="137">
        <v>43374</v>
      </c>
      <c r="L10418" s="137">
        <v>44228</v>
      </c>
      <c r="M10418" s="144">
        <f>H10418/3.3</f>
        <v>17.878787878787879</v>
      </c>
      <c r="N10418" s="144" t="e">
        <f>I10418/M10418</f>
        <v>#VALUE!</v>
      </c>
    </row>
    <row r="10419" spans="1:14">
      <c r="A10419" s="142" t="s">
        <v>2827</v>
      </c>
      <c r="B10419" s="142" t="s">
        <v>8211</v>
      </c>
      <c r="C10419" s="142" t="s">
        <v>3163</v>
      </c>
      <c r="D10419" s="142" t="s">
        <v>3364</v>
      </c>
      <c r="E10419" s="142" t="s">
        <v>8212</v>
      </c>
      <c r="F10419" s="143" t="str">
        <f>IF(H10419&lt;=60,"소형",IF((H10419&gt;60)*(H10419&lt;=85)=1,"중소형",IF((H10419&gt;85)*(H10419&lt;=102)=1,"중형",IF((H10419&gt;102)*(H10419&lt;=135)=1,"중대형","대형"))))</f>
        <v>중소형</v>
      </c>
      <c r="G10419" s="142" t="s">
        <v>5319</v>
      </c>
      <c r="H10419" s="143">
        <v>74</v>
      </c>
      <c r="I10419" s="139" t="s">
        <v>3211</v>
      </c>
      <c r="J10419" s="143">
        <v>209</v>
      </c>
      <c r="K10419" s="137">
        <v>43374</v>
      </c>
      <c r="L10419" s="137">
        <v>44228</v>
      </c>
      <c r="M10419" s="144">
        <f>H10419/3.3</f>
        <v>22.424242424242426</v>
      </c>
      <c r="N10419" s="144" t="e">
        <f>I10419/M10419</f>
        <v>#VALUE!</v>
      </c>
    </row>
    <row r="10420" spans="1:14">
      <c r="A10420" s="142" t="s">
        <v>2827</v>
      </c>
      <c r="B10420" s="142" t="s">
        <v>8211</v>
      </c>
      <c r="C10420" s="142" t="s">
        <v>3163</v>
      </c>
      <c r="D10420" s="142" t="s">
        <v>3364</v>
      </c>
      <c r="E10420" s="142" t="s">
        <v>8212</v>
      </c>
      <c r="F10420" s="143" t="str">
        <f>IF(H10420&lt;=60,"소형",IF((H10420&gt;60)*(H10420&lt;=85)=1,"중소형",IF((H10420&gt;85)*(H10420&lt;=102)=1,"중형",IF((H10420&gt;102)*(H10420&lt;=135)=1,"중대형","대형"))))</f>
        <v>중소형</v>
      </c>
      <c r="G10420" s="142" t="s">
        <v>8213</v>
      </c>
      <c r="H10420" s="143">
        <v>80</v>
      </c>
      <c r="I10420" s="139" t="s">
        <v>3211</v>
      </c>
      <c r="J10420" s="143">
        <v>33</v>
      </c>
      <c r="K10420" s="137">
        <v>43374</v>
      </c>
      <c r="L10420" s="137">
        <v>44228</v>
      </c>
      <c r="M10420" s="144">
        <f>H10420/3.3</f>
        <v>24.242424242424242</v>
      </c>
      <c r="N10420" s="144" t="e">
        <f>I10420/M10420</f>
        <v>#VALUE!</v>
      </c>
    </row>
    <row r="10421" spans="1:14">
      <c r="A10421" s="142" t="s">
        <v>2827</v>
      </c>
      <c r="B10421" s="142" t="s">
        <v>8211</v>
      </c>
      <c r="C10421" s="142" t="s">
        <v>3163</v>
      </c>
      <c r="D10421" s="142" t="s">
        <v>3364</v>
      </c>
      <c r="E10421" s="142" t="s">
        <v>8212</v>
      </c>
      <c r="F10421" s="143" t="str">
        <f>IF(H10421&lt;=60,"소형",IF((H10421&gt;60)*(H10421&lt;=85)=1,"중소형",IF((H10421&gt;85)*(H10421&lt;=102)=1,"중형",IF((H10421&gt;102)*(H10421&lt;=135)=1,"중대형","대형"))))</f>
        <v>중소형</v>
      </c>
      <c r="G10421" s="142" t="s">
        <v>3291</v>
      </c>
      <c r="H10421" s="143">
        <v>84</v>
      </c>
      <c r="I10421" s="139" t="s">
        <v>3211</v>
      </c>
      <c r="J10421" s="143">
        <v>222</v>
      </c>
      <c r="K10421" s="137">
        <v>43374</v>
      </c>
      <c r="L10421" s="137">
        <v>44228</v>
      </c>
      <c r="M10421" s="144">
        <f>H10421/3.3</f>
        <v>25.454545454545457</v>
      </c>
      <c r="N10421" s="144" t="e">
        <f>I10421/M10421</f>
        <v>#VALUE!</v>
      </c>
    </row>
    <row r="10422" spans="1:14">
      <c r="A10422" s="142" t="s">
        <v>2827</v>
      </c>
      <c r="B10422" s="142" t="s">
        <v>8211</v>
      </c>
      <c r="C10422" s="142" t="s">
        <v>3163</v>
      </c>
      <c r="D10422" s="142" t="s">
        <v>3364</v>
      </c>
      <c r="E10422" s="142" t="s">
        <v>8212</v>
      </c>
      <c r="F10422" s="143" t="str">
        <f>IF(H10422&lt;=60,"소형",IF((H10422&gt;60)*(H10422&lt;=85)=1,"중소형",IF((H10422&gt;85)*(H10422&lt;=102)=1,"중형",IF((H10422&gt;102)*(H10422&lt;=135)=1,"중대형","대형"))))</f>
        <v>중소형</v>
      </c>
      <c r="G10422" s="142" t="s">
        <v>5782</v>
      </c>
      <c r="H10422" s="143">
        <v>84</v>
      </c>
      <c r="I10422" s="139" t="s">
        <v>3211</v>
      </c>
      <c r="J10422" s="143">
        <v>18</v>
      </c>
      <c r="K10422" s="137">
        <v>43374</v>
      </c>
      <c r="L10422" s="137">
        <v>44228</v>
      </c>
      <c r="M10422" s="144">
        <f>H10422/3.3</f>
        <v>25.454545454545457</v>
      </c>
      <c r="N10422" s="144" t="e">
        <f>I10422/M10422</f>
        <v>#VALUE!</v>
      </c>
    </row>
    <row r="10423" spans="1:14">
      <c r="A10423" s="142" t="s">
        <v>2827</v>
      </c>
      <c r="B10423" s="142" t="s">
        <v>8211</v>
      </c>
      <c r="C10423" s="142" t="s">
        <v>3163</v>
      </c>
      <c r="D10423" s="142" t="s">
        <v>3364</v>
      </c>
      <c r="E10423" s="142" t="s">
        <v>8212</v>
      </c>
      <c r="F10423" s="143" t="str">
        <f>IF(H10423&lt;=60,"소형",IF((H10423&gt;60)*(H10423&lt;=85)=1,"중소형",IF((H10423&gt;85)*(H10423&lt;=102)=1,"중형",IF((H10423&gt;102)*(H10423&lt;=135)=1,"중대형","대형"))))</f>
        <v>중소형</v>
      </c>
      <c r="G10423" s="142" t="s">
        <v>3623</v>
      </c>
      <c r="H10423" s="143">
        <v>84</v>
      </c>
      <c r="I10423" s="139" t="s">
        <v>3211</v>
      </c>
      <c r="J10423" s="143">
        <v>130</v>
      </c>
      <c r="K10423" s="137">
        <v>43374</v>
      </c>
      <c r="L10423" s="137">
        <v>44228</v>
      </c>
      <c r="M10423" s="144">
        <f>H10423/3.3</f>
        <v>25.454545454545457</v>
      </c>
      <c r="N10423" s="144" t="e">
        <f>I10423/M10423</f>
        <v>#VALUE!</v>
      </c>
    </row>
    <row r="10424" spans="1:14">
      <c r="A10424" s="142" t="s">
        <v>2829</v>
      </c>
      <c r="B10424" s="142" t="s">
        <v>8368</v>
      </c>
      <c r="C10424" s="142" t="s">
        <v>3156</v>
      </c>
      <c r="D10424" s="142" t="s">
        <v>7749</v>
      </c>
      <c r="E10424" s="142" t="s">
        <v>8369</v>
      </c>
      <c r="F10424" s="143" t="str">
        <f>IF(H10424&lt;=60,"소형",IF((H10424&gt;60)*(H10424&lt;=85)=1,"중소형",IF((H10424&gt;85)*(H10424&lt;=102)=1,"중형",IF((H10424&gt;102)*(H10424&lt;=135)=1,"중대형","대형"))))</f>
        <v>소형</v>
      </c>
      <c r="G10424" s="142" t="s">
        <v>4127</v>
      </c>
      <c r="H10424" s="143">
        <v>59</v>
      </c>
      <c r="I10424" s="139" t="s">
        <v>3211</v>
      </c>
      <c r="J10424" s="143">
        <v>99</v>
      </c>
      <c r="K10424" s="137">
        <v>43405</v>
      </c>
      <c r="L10424" s="137">
        <v>44228</v>
      </c>
      <c r="M10424" s="144">
        <f>H10424/3.3</f>
        <v>17.878787878787879</v>
      </c>
      <c r="N10424" s="144" t="e">
        <f>I10424/M10424</f>
        <v>#VALUE!</v>
      </c>
    </row>
    <row r="10425" spans="1:14">
      <c r="A10425" s="142" t="s">
        <v>2829</v>
      </c>
      <c r="B10425" s="142" t="s">
        <v>8368</v>
      </c>
      <c r="C10425" s="142" t="s">
        <v>3156</v>
      </c>
      <c r="D10425" s="142" t="s">
        <v>7749</v>
      </c>
      <c r="E10425" s="142" t="s">
        <v>8369</v>
      </c>
      <c r="F10425" s="143" t="str">
        <f>IF(H10425&lt;=60,"소형",IF((H10425&gt;60)*(H10425&lt;=85)=1,"중소형",IF((H10425&gt;85)*(H10425&lt;=102)=1,"중형",IF((H10425&gt;102)*(H10425&lt;=135)=1,"중대형","대형"))))</f>
        <v>소형</v>
      </c>
      <c r="G10425" s="142" t="s">
        <v>4128</v>
      </c>
      <c r="H10425" s="143">
        <v>59</v>
      </c>
      <c r="I10425" s="139" t="s">
        <v>3211</v>
      </c>
      <c r="J10425" s="143">
        <v>50</v>
      </c>
      <c r="K10425" s="137">
        <v>43405</v>
      </c>
      <c r="L10425" s="137">
        <v>44228</v>
      </c>
      <c r="M10425" s="144">
        <f>H10425/3.3</f>
        <v>17.878787878787879</v>
      </c>
      <c r="N10425" s="144" t="e">
        <f>I10425/M10425</f>
        <v>#VALUE!</v>
      </c>
    </row>
    <row r="10426" spans="1:14">
      <c r="A10426" s="142" t="s">
        <v>2829</v>
      </c>
      <c r="B10426" s="142" t="s">
        <v>8368</v>
      </c>
      <c r="C10426" s="142" t="s">
        <v>3156</v>
      </c>
      <c r="D10426" s="142" t="s">
        <v>7749</v>
      </c>
      <c r="E10426" s="142" t="s">
        <v>8369</v>
      </c>
      <c r="F10426" s="143" t="str">
        <f>IF(H10426&lt;=60,"소형",IF((H10426&gt;60)*(H10426&lt;=85)=1,"중소형",IF((H10426&gt;85)*(H10426&lt;=102)=1,"중형",IF((H10426&gt;102)*(H10426&lt;=135)=1,"중대형","대형"))))</f>
        <v>중소형</v>
      </c>
      <c r="G10426" s="142" t="s">
        <v>4686</v>
      </c>
      <c r="H10426" s="143">
        <v>75</v>
      </c>
      <c r="I10426" s="139" t="s">
        <v>3211</v>
      </c>
      <c r="J10426" s="143">
        <v>99</v>
      </c>
      <c r="K10426" s="137">
        <v>43405</v>
      </c>
      <c r="L10426" s="137">
        <v>44228</v>
      </c>
      <c r="M10426" s="144">
        <f>H10426/3.3</f>
        <v>22.72727272727273</v>
      </c>
      <c r="N10426" s="144" t="e">
        <f>I10426/M10426</f>
        <v>#VALUE!</v>
      </c>
    </row>
    <row r="10427" spans="1:14">
      <c r="A10427" s="142" t="s">
        <v>2829</v>
      </c>
      <c r="B10427" s="142" t="s">
        <v>8368</v>
      </c>
      <c r="C10427" s="142" t="s">
        <v>3156</v>
      </c>
      <c r="D10427" s="142" t="s">
        <v>7749</v>
      </c>
      <c r="E10427" s="142" t="s">
        <v>8369</v>
      </c>
      <c r="F10427" s="143" t="str">
        <f>IF(H10427&lt;=60,"소형",IF((H10427&gt;60)*(H10427&lt;=85)=1,"중소형",IF((H10427&gt;85)*(H10427&lt;=102)=1,"중형",IF((H10427&gt;102)*(H10427&lt;=135)=1,"중대형","대형"))))</f>
        <v>중소형</v>
      </c>
      <c r="G10427" s="142" t="s">
        <v>3208</v>
      </c>
      <c r="H10427" s="143">
        <v>84</v>
      </c>
      <c r="I10427" s="144">
        <v>34400</v>
      </c>
      <c r="J10427" s="143">
        <v>434</v>
      </c>
      <c r="K10427" s="137">
        <v>43405</v>
      </c>
      <c r="L10427" s="137">
        <v>44228</v>
      </c>
      <c r="M10427" s="144">
        <f>H10427/3.3</f>
        <v>25.454545454545457</v>
      </c>
      <c r="N10427" s="144">
        <f>I10427/M10427</f>
        <v>1351.4285714285713</v>
      </c>
    </row>
    <row r="10428" spans="1:14">
      <c r="A10428" s="142" t="s">
        <v>2829</v>
      </c>
      <c r="B10428" s="142" t="s">
        <v>8368</v>
      </c>
      <c r="C10428" s="142" t="s">
        <v>3156</v>
      </c>
      <c r="D10428" s="142" t="s">
        <v>7749</v>
      </c>
      <c r="E10428" s="142" t="s">
        <v>8369</v>
      </c>
      <c r="F10428" s="143" t="str">
        <f>IF(H10428&lt;=60,"소형",IF((H10428&gt;60)*(H10428&lt;=85)=1,"중소형",IF((H10428&gt;85)*(H10428&lt;=102)=1,"중형",IF((H10428&gt;102)*(H10428&lt;=135)=1,"중대형","대형"))))</f>
        <v>중소형</v>
      </c>
      <c r="G10428" s="142" t="s">
        <v>3209</v>
      </c>
      <c r="H10428" s="143">
        <v>84</v>
      </c>
      <c r="I10428" s="144">
        <v>34400</v>
      </c>
      <c r="J10428" s="143">
        <v>86</v>
      </c>
      <c r="K10428" s="137">
        <v>43405</v>
      </c>
      <c r="L10428" s="137">
        <v>44228</v>
      </c>
      <c r="M10428" s="144">
        <f>H10428/3.3</f>
        <v>25.454545454545457</v>
      </c>
      <c r="N10428" s="144">
        <f>I10428/M10428</f>
        <v>1351.4285714285713</v>
      </c>
    </row>
    <row r="10429" spans="1:14">
      <c r="A10429" s="142" t="s">
        <v>2829</v>
      </c>
      <c r="B10429" s="142" t="s">
        <v>8368</v>
      </c>
      <c r="C10429" s="142" t="s">
        <v>3156</v>
      </c>
      <c r="D10429" s="142" t="s">
        <v>7749</v>
      </c>
      <c r="E10429" s="142" t="s">
        <v>8369</v>
      </c>
      <c r="F10429" s="143" t="str">
        <f>IF(H10429&lt;=60,"소형",IF((H10429&gt;60)*(H10429&lt;=85)=1,"중소형",IF((H10429&gt;85)*(H10429&lt;=102)=1,"중형",IF((H10429&gt;102)*(H10429&lt;=135)=1,"중대형","대형"))))</f>
        <v>중형</v>
      </c>
      <c r="G10429" s="142" t="s">
        <v>6346</v>
      </c>
      <c r="H10429" s="143">
        <v>99</v>
      </c>
      <c r="I10429" s="144">
        <v>43050</v>
      </c>
      <c r="J10429" s="143">
        <v>49</v>
      </c>
      <c r="K10429" s="137">
        <v>43405</v>
      </c>
      <c r="L10429" s="137">
        <v>44228</v>
      </c>
      <c r="M10429" s="144">
        <f>H10429/3.3</f>
        <v>30</v>
      </c>
      <c r="N10429" s="144">
        <f>I10429/M10429</f>
        <v>1435</v>
      </c>
    </row>
    <row r="10430" spans="1:14">
      <c r="A10430" s="142" t="s">
        <v>3201</v>
      </c>
      <c r="B10430" s="142" t="s">
        <v>8399</v>
      </c>
      <c r="C10430" s="142" t="s">
        <v>3168</v>
      </c>
      <c r="D10430" s="142" t="s">
        <v>3207</v>
      </c>
      <c r="E10430" s="142" t="s">
        <v>7889</v>
      </c>
      <c r="F10430" s="143" t="str">
        <f>IF(H10430&lt;=60,"소형",IF((H10430&gt;60)*(H10430&lt;=85)=1,"중소형",IF((H10430&gt;85)*(H10430&lt;=102)=1,"중형",IF((H10430&gt;102)*(H10430&lt;=135)=1,"중대형","대형"))))</f>
        <v>소형</v>
      </c>
      <c r="G10430" s="142" t="s">
        <v>4128</v>
      </c>
      <c r="H10430" s="143">
        <v>59</v>
      </c>
      <c r="I10430" s="144">
        <v>24200</v>
      </c>
      <c r="J10430" s="143">
        <v>180</v>
      </c>
      <c r="K10430" s="137">
        <v>43405</v>
      </c>
      <c r="L10430" s="137">
        <v>44228</v>
      </c>
      <c r="M10430" s="144">
        <f>H10430/3.3</f>
        <v>17.878787878787879</v>
      </c>
      <c r="N10430" s="144">
        <f>I10430/M10430</f>
        <v>1353.5593220338983</v>
      </c>
    </row>
    <row r="10431" spans="1:14">
      <c r="A10431" s="142" t="s">
        <v>3201</v>
      </c>
      <c r="B10431" s="142" t="s">
        <v>8399</v>
      </c>
      <c r="C10431" s="142" t="s">
        <v>3168</v>
      </c>
      <c r="D10431" s="142" t="s">
        <v>3207</v>
      </c>
      <c r="E10431" s="142" t="s">
        <v>7889</v>
      </c>
      <c r="F10431" s="143" t="str">
        <f>IF(H10431&lt;=60,"소형",IF((H10431&gt;60)*(H10431&lt;=85)=1,"중소형",IF((H10431&gt;85)*(H10431&lt;=102)=1,"중형",IF((H10431&gt;102)*(H10431&lt;=135)=1,"중대형","대형"))))</f>
        <v>소형</v>
      </c>
      <c r="G10431" s="142" t="s">
        <v>4127</v>
      </c>
      <c r="H10431" s="143">
        <v>59</v>
      </c>
      <c r="I10431" s="144">
        <v>24470</v>
      </c>
      <c r="J10431" s="143">
        <v>844</v>
      </c>
      <c r="K10431" s="137">
        <v>43405</v>
      </c>
      <c r="L10431" s="137">
        <v>44228</v>
      </c>
      <c r="M10431" s="144">
        <f>H10431/3.3</f>
        <v>17.878787878787879</v>
      </c>
      <c r="N10431" s="144">
        <f>I10431/M10431</f>
        <v>1368.6610169491526</v>
      </c>
    </row>
    <row r="10432" spans="1:14">
      <c r="A10432" s="142" t="s">
        <v>2829</v>
      </c>
      <c r="B10432" s="142" t="s">
        <v>8443</v>
      </c>
      <c r="C10432" s="142" t="s">
        <v>3161</v>
      </c>
      <c r="D10432" s="142" t="s">
        <v>3440</v>
      </c>
      <c r="E10432" s="142" t="s">
        <v>3441</v>
      </c>
      <c r="F10432" s="143" t="str">
        <f>IF(H10432&lt;=60,"소형",IF((H10432&gt;60)*(H10432&lt;=85)=1,"중소형",IF((H10432&gt;85)*(H10432&lt;=102)=1,"중형",IF((H10432&gt;102)*(H10432&lt;=135)=1,"중대형","대형"))))</f>
        <v>소형</v>
      </c>
      <c r="G10432" s="142" t="s">
        <v>8444</v>
      </c>
      <c r="H10432" s="143">
        <v>59</v>
      </c>
      <c r="I10432" s="144">
        <v>19810</v>
      </c>
      <c r="J10432" s="143">
        <v>85</v>
      </c>
      <c r="K10432" s="137">
        <v>43405</v>
      </c>
      <c r="L10432" s="137">
        <v>44228</v>
      </c>
      <c r="M10432" s="144">
        <f>H10432/3.3</f>
        <v>17.878787878787879</v>
      </c>
      <c r="N10432" s="144">
        <f>I10432/M10432</f>
        <v>1108.0169491525423</v>
      </c>
    </row>
    <row r="10433" spans="1:14">
      <c r="A10433" s="142" t="s">
        <v>2829</v>
      </c>
      <c r="B10433" s="142" t="s">
        <v>8443</v>
      </c>
      <c r="C10433" s="142" t="s">
        <v>3161</v>
      </c>
      <c r="D10433" s="142" t="s">
        <v>3440</v>
      </c>
      <c r="E10433" s="142" t="s">
        <v>3441</v>
      </c>
      <c r="F10433" s="143" t="str">
        <f>IF(H10433&lt;=60,"소형",IF((H10433&gt;60)*(H10433&lt;=85)=1,"중소형",IF((H10433&gt;85)*(H10433&lt;=102)=1,"중형",IF((H10433&gt;102)*(H10433&lt;=135)=1,"중대형","대형"))))</f>
        <v>소형</v>
      </c>
      <c r="G10433" s="142" t="s">
        <v>3746</v>
      </c>
      <c r="H10433" s="143">
        <v>59</v>
      </c>
      <c r="I10433" s="144">
        <v>20240</v>
      </c>
      <c r="J10433" s="143">
        <v>146</v>
      </c>
      <c r="K10433" s="137">
        <v>43405</v>
      </c>
      <c r="L10433" s="137">
        <v>44228</v>
      </c>
      <c r="M10433" s="144">
        <f>H10433/3.3</f>
        <v>17.878787878787879</v>
      </c>
      <c r="N10433" s="144">
        <f>I10433/M10433</f>
        <v>1132.0677966101696</v>
      </c>
    </row>
    <row r="10434" spans="1:14">
      <c r="A10434" s="142" t="s">
        <v>2829</v>
      </c>
      <c r="B10434" s="142" t="s">
        <v>8443</v>
      </c>
      <c r="C10434" s="142" t="s">
        <v>3161</v>
      </c>
      <c r="D10434" s="142" t="s">
        <v>3440</v>
      </c>
      <c r="E10434" s="142" t="s">
        <v>3441</v>
      </c>
      <c r="F10434" s="143" t="str">
        <f>IF(H10434&lt;=60,"소형",IF((H10434&gt;60)*(H10434&lt;=85)=1,"중소형",IF((H10434&gt;85)*(H10434&lt;=102)=1,"중형",IF((H10434&gt;102)*(H10434&lt;=135)=1,"중대형","대형"))))</f>
        <v>중소형</v>
      </c>
      <c r="G10434" s="142" t="s">
        <v>3777</v>
      </c>
      <c r="H10434" s="143">
        <v>84</v>
      </c>
      <c r="I10434" s="144">
        <v>26200</v>
      </c>
      <c r="J10434" s="143">
        <v>53</v>
      </c>
      <c r="K10434" s="137">
        <v>43405</v>
      </c>
      <c r="L10434" s="137">
        <v>44228</v>
      </c>
      <c r="M10434" s="144">
        <f>H10434/3.3</f>
        <v>25.454545454545457</v>
      </c>
      <c r="N10434" s="144">
        <f>I10434/M10434</f>
        <v>1029.2857142857142</v>
      </c>
    </row>
    <row r="10435" spans="1:14">
      <c r="A10435" s="142" t="s">
        <v>2829</v>
      </c>
      <c r="B10435" s="142" t="s">
        <v>8445</v>
      </c>
      <c r="C10435" s="142" t="s">
        <v>3167</v>
      </c>
      <c r="D10435" s="142" t="s">
        <v>3210</v>
      </c>
      <c r="E10435" s="142" t="s">
        <v>3848</v>
      </c>
      <c r="F10435" s="143" t="str">
        <f>IF(H10435&lt;=60,"소형",IF((H10435&gt;60)*(H10435&lt;=85)=1,"중소형",IF((H10435&gt;85)*(H10435&lt;=102)=1,"중형",IF((H10435&gt;102)*(H10435&lt;=135)=1,"중대형","대형"))))</f>
        <v>중소형</v>
      </c>
      <c r="G10435" s="142" t="s">
        <v>4148</v>
      </c>
      <c r="H10435" s="143">
        <v>74</v>
      </c>
      <c r="I10435" s="144">
        <v>33610</v>
      </c>
      <c r="J10435" s="143">
        <v>78</v>
      </c>
      <c r="K10435" s="137">
        <v>43405</v>
      </c>
      <c r="L10435" s="137">
        <v>44228</v>
      </c>
      <c r="M10435" s="144">
        <f>H10435/3.3</f>
        <v>22.424242424242426</v>
      </c>
      <c r="N10435" s="144">
        <f>I10435/M10435</f>
        <v>1498.8243243243242</v>
      </c>
    </row>
    <row r="10436" spans="1:14">
      <c r="A10436" s="142" t="s">
        <v>2829</v>
      </c>
      <c r="B10436" s="142" t="s">
        <v>8445</v>
      </c>
      <c r="C10436" s="142" t="s">
        <v>3167</v>
      </c>
      <c r="D10436" s="142" t="s">
        <v>3210</v>
      </c>
      <c r="E10436" s="142" t="s">
        <v>3848</v>
      </c>
      <c r="F10436" s="143" t="str">
        <f>IF(H10436&lt;=60,"소형",IF((H10436&gt;60)*(H10436&lt;=85)=1,"중소형",IF((H10436&gt;85)*(H10436&lt;=102)=1,"중형",IF((H10436&gt;102)*(H10436&lt;=135)=1,"중대형","대형"))))</f>
        <v>중소형</v>
      </c>
      <c r="G10436" s="142" t="s">
        <v>4045</v>
      </c>
      <c r="H10436" s="143">
        <v>74</v>
      </c>
      <c r="I10436" s="144">
        <v>33810</v>
      </c>
      <c r="J10436" s="143">
        <v>70</v>
      </c>
      <c r="K10436" s="137">
        <v>43405</v>
      </c>
      <c r="L10436" s="137">
        <v>44228</v>
      </c>
      <c r="M10436" s="144">
        <f>H10436/3.3</f>
        <v>22.424242424242426</v>
      </c>
      <c r="N10436" s="144">
        <f>I10436/M10436</f>
        <v>1507.7432432432431</v>
      </c>
    </row>
    <row r="10437" spans="1:14">
      <c r="A10437" s="142" t="s">
        <v>2829</v>
      </c>
      <c r="B10437" s="142" t="s">
        <v>8445</v>
      </c>
      <c r="C10437" s="142" t="s">
        <v>3167</v>
      </c>
      <c r="D10437" s="142" t="s">
        <v>3210</v>
      </c>
      <c r="E10437" s="142" t="s">
        <v>3848</v>
      </c>
      <c r="F10437" s="143" t="str">
        <f>IF(H10437&lt;=60,"소형",IF((H10437&gt;60)*(H10437&lt;=85)=1,"중소형",IF((H10437&gt;85)*(H10437&lt;=102)=1,"중형",IF((H10437&gt;102)*(H10437&lt;=135)=1,"중대형","대형"))))</f>
        <v>중소형</v>
      </c>
      <c r="G10437" s="142" t="s">
        <v>3208</v>
      </c>
      <c r="H10437" s="143">
        <v>84</v>
      </c>
      <c r="I10437" s="144">
        <v>37620</v>
      </c>
      <c r="J10437" s="143">
        <v>271</v>
      </c>
      <c r="K10437" s="137">
        <v>43405</v>
      </c>
      <c r="L10437" s="137">
        <v>44228</v>
      </c>
      <c r="M10437" s="144">
        <f>H10437/3.3</f>
        <v>25.454545454545457</v>
      </c>
      <c r="N10437" s="144">
        <f>I10437/M10437</f>
        <v>1477.9285714285713</v>
      </c>
    </row>
    <row r="10438" spans="1:14">
      <c r="A10438" s="142" t="s">
        <v>2829</v>
      </c>
      <c r="B10438" s="142" t="s">
        <v>8445</v>
      </c>
      <c r="C10438" s="142" t="s">
        <v>3167</v>
      </c>
      <c r="D10438" s="142" t="s">
        <v>3210</v>
      </c>
      <c r="E10438" s="142" t="s">
        <v>3848</v>
      </c>
      <c r="F10438" s="143" t="str">
        <f>IF(H10438&lt;=60,"소형",IF((H10438&gt;60)*(H10438&lt;=85)=1,"중소형",IF((H10438&gt;85)*(H10438&lt;=102)=1,"중형",IF((H10438&gt;102)*(H10438&lt;=135)=1,"중대형","대형"))))</f>
        <v>중소형</v>
      </c>
      <c r="G10438" s="142" t="s">
        <v>3209</v>
      </c>
      <c r="H10438" s="143">
        <v>84</v>
      </c>
      <c r="I10438" s="144">
        <v>36610</v>
      </c>
      <c r="J10438" s="143">
        <v>1</v>
      </c>
      <c r="K10438" s="137">
        <v>43405</v>
      </c>
      <c r="L10438" s="137">
        <v>44228</v>
      </c>
      <c r="M10438" s="144">
        <f>H10438/3.3</f>
        <v>25.454545454545457</v>
      </c>
      <c r="N10438" s="144">
        <f>I10438/M10438</f>
        <v>1438.2499999999998</v>
      </c>
    </row>
    <row r="10439" spans="1:14">
      <c r="A10439" s="142" t="s">
        <v>3201</v>
      </c>
      <c r="B10439" s="142" t="s">
        <v>8716</v>
      </c>
      <c r="C10439" s="142" t="s">
        <v>3163</v>
      </c>
      <c r="D10439" s="142" t="s">
        <v>3378</v>
      </c>
      <c r="E10439" s="142" t="s">
        <v>5213</v>
      </c>
      <c r="F10439" s="143" t="str">
        <f>IF(H10439&lt;=60,"소형",IF((H10439&gt;60)*(H10439&lt;=85)=1,"중소형",IF((H10439&gt;85)*(H10439&lt;=102)=1,"중형",IF((H10439&gt;102)*(H10439&lt;=135)=1,"중대형","대형"))))</f>
        <v>소형</v>
      </c>
      <c r="G10439" s="142" t="s">
        <v>4360</v>
      </c>
      <c r="H10439" s="143">
        <v>39</v>
      </c>
      <c r="I10439" s="139" t="s">
        <v>3211</v>
      </c>
      <c r="J10439" s="143">
        <v>614</v>
      </c>
      <c r="K10439" s="137">
        <v>43466</v>
      </c>
      <c r="L10439" s="137">
        <v>44228</v>
      </c>
      <c r="M10439" s="144">
        <f>H10439/3.3</f>
        <v>11.818181818181818</v>
      </c>
      <c r="N10439" s="144" t="e">
        <f>I10439/M10439</f>
        <v>#VALUE!</v>
      </c>
    </row>
    <row r="10440" spans="1:14">
      <c r="A10440" s="142" t="s">
        <v>3201</v>
      </c>
      <c r="B10440" s="142" t="s">
        <v>8716</v>
      </c>
      <c r="C10440" s="142" t="s">
        <v>3163</v>
      </c>
      <c r="D10440" s="142" t="s">
        <v>3378</v>
      </c>
      <c r="E10440" s="142" t="s">
        <v>5213</v>
      </c>
      <c r="F10440" s="143" t="str">
        <f>IF(H10440&lt;=60,"소형",IF((H10440&gt;60)*(H10440&lt;=85)=1,"중소형",IF((H10440&gt;85)*(H10440&lt;=102)=1,"중형",IF((H10440&gt;102)*(H10440&lt;=135)=1,"중대형","대형"))))</f>
        <v>소형</v>
      </c>
      <c r="G10440" s="142" t="s">
        <v>4060</v>
      </c>
      <c r="H10440" s="143">
        <v>59</v>
      </c>
      <c r="I10440" s="144">
        <v>31910</v>
      </c>
      <c r="J10440" s="143">
        <v>525</v>
      </c>
      <c r="K10440" s="137">
        <v>43466</v>
      </c>
      <c r="L10440" s="137">
        <v>44228</v>
      </c>
      <c r="M10440" s="144">
        <f>H10440/3.3</f>
        <v>17.878787878787879</v>
      </c>
      <c r="N10440" s="144">
        <f>I10440/M10440</f>
        <v>1784.7966101694915</v>
      </c>
    </row>
    <row r="10441" spans="1:14">
      <c r="A10441" s="142" t="s">
        <v>3201</v>
      </c>
      <c r="B10441" s="142" t="s">
        <v>8716</v>
      </c>
      <c r="C10441" s="142" t="s">
        <v>3163</v>
      </c>
      <c r="D10441" s="142" t="s">
        <v>3378</v>
      </c>
      <c r="E10441" s="142" t="s">
        <v>5213</v>
      </c>
      <c r="F10441" s="143" t="str">
        <f>IF(H10441&lt;=60,"소형",IF((H10441&gt;60)*(H10441&lt;=85)=1,"중소형",IF((H10441&gt;85)*(H10441&lt;=102)=1,"중형",IF((H10441&gt;102)*(H10441&lt;=135)=1,"중대형","대형"))))</f>
        <v>소형</v>
      </c>
      <c r="G10441" s="142" t="s">
        <v>4056</v>
      </c>
      <c r="H10441" s="143">
        <v>59</v>
      </c>
      <c r="I10441" s="144">
        <v>30760</v>
      </c>
      <c r="J10441" s="143">
        <v>18</v>
      </c>
      <c r="K10441" s="137">
        <v>43466</v>
      </c>
      <c r="L10441" s="137">
        <v>44228</v>
      </c>
      <c r="M10441" s="144">
        <f>H10441/3.3</f>
        <v>17.878787878787879</v>
      </c>
      <c r="N10441" s="144">
        <f>I10441/M10441</f>
        <v>1720.4745762711864</v>
      </c>
    </row>
    <row r="10442" spans="1:14">
      <c r="A10442" s="142" t="s">
        <v>3201</v>
      </c>
      <c r="B10442" s="142" t="s">
        <v>8716</v>
      </c>
      <c r="C10442" s="142" t="s">
        <v>3163</v>
      </c>
      <c r="D10442" s="142" t="s">
        <v>3378</v>
      </c>
      <c r="E10442" s="142" t="s">
        <v>5213</v>
      </c>
      <c r="F10442" s="143" t="str">
        <f>IF(H10442&lt;=60,"소형",IF((H10442&gt;60)*(H10442&lt;=85)=1,"중소형",IF((H10442&gt;85)*(H10442&lt;=102)=1,"중형",IF((H10442&gt;102)*(H10442&lt;=135)=1,"중대형","대형"))))</f>
        <v>중소형</v>
      </c>
      <c r="G10442" s="142" t="s">
        <v>4128</v>
      </c>
      <c r="H10442" s="143">
        <v>74</v>
      </c>
      <c r="I10442" s="144">
        <v>32390</v>
      </c>
      <c r="J10442" s="143">
        <v>109</v>
      </c>
      <c r="K10442" s="137">
        <v>43466</v>
      </c>
      <c r="L10442" s="137">
        <v>44228</v>
      </c>
      <c r="M10442" s="144">
        <f>H10442/3.3</f>
        <v>22.424242424242426</v>
      </c>
      <c r="N10442" s="144">
        <f>I10442/M10442</f>
        <v>1444.4189189189187</v>
      </c>
    </row>
    <row r="10443" spans="1:14">
      <c r="A10443" s="142" t="s">
        <v>3201</v>
      </c>
      <c r="B10443" s="142" t="s">
        <v>8716</v>
      </c>
      <c r="C10443" s="142" t="s">
        <v>3163</v>
      </c>
      <c r="D10443" s="142" t="s">
        <v>3378</v>
      </c>
      <c r="E10443" s="142" t="s">
        <v>5213</v>
      </c>
      <c r="F10443" s="143" t="str">
        <f>IF(H10443&lt;=60,"소형",IF((H10443&gt;60)*(H10443&lt;=85)=1,"중소형",IF((H10443&gt;85)*(H10443&lt;=102)=1,"중형",IF((H10443&gt;102)*(H10443&lt;=135)=1,"중대형","대형"))))</f>
        <v>중소형</v>
      </c>
      <c r="G10443" s="142" t="s">
        <v>3987</v>
      </c>
      <c r="H10443" s="143">
        <v>74</v>
      </c>
      <c r="I10443" s="144">
        <v>36550</v>
      </c>
      <c r="J10443" s="143">
        <v>1294</v>
      </c>
      <c r="K10443" s="137">
        <v>43466</v>
      </c>
      <c r="L10443" s="137">
        <v>44228</v>
      </c>
      <c r="M10443" s="144">
        <f>H10443/3.3</f>
        <v>22.424242424242426</v>
      </c>
      <c r="N10443" s="144">
        <f>I10443/M10443</f>
        <v>1629.9324324324323</v>
      </c>
    </row>
    <row r="10444" spans="1:14">
      <c r="A10444" s="142" t="s">
        <v>3201</v>
      </c>
      <c r="B10444" s="142" t="s">
        <v>8716</v>
      </c>
      <c r="C10444" s="142" t="s">
        <v>3163</v>
      </c>
      <c r="D10444" s="142" t="s">
        <v>3378</v>
      </c>
      <c r="E10444" s="142" t="s">
        <v>5213</v>
      </c>
      <c r="F10444" s="143" t="str">
        <f>IF(H10444&lt;=60,"소형",IF((H10444&gt;60)*(H10444&lt;=85)=1,"중소형",IF((H10444&gt;85)*(H10444&lt;=102)=1,"중형",IF((H10444&gt;102)*(H10444&lt;=135)=1,"중대형","대형"))))</f>
        <v>중소형</v>
      </c>
      <c r="G10444" s="142" t="s">
        <v>4539</v>
      </c>
      <c r="H10444" s="143">
        <v>74</v>
      </c>
      <c r="I10444" s="144">
        <v>36920</v>
      </c>
      <c r="J10444" s="143">
        <v>49</v>
      </c>
      <c r="K10444" s="137">
        <v>43466</v>
      </c>
      <c r="L10444" s="137">
        <v>44228</v>
      </c>
      <c r="M10444" s="144">
        <f>H10444/3.3</f>
        <v>22.424242424242426</v>
      </c>
      <c r="N10444" s="144">
        <f>I10444/M10444</f>
        <v>1646.4324324324323</v>
      </c>
    </row>
    <row r="10445" spans="1:14">
      <c r="A10445" s="142" t="s">
        <v>3201</v>
      </c>
      <c r="B10445" s="142" t="s">
        <v>8716</v>
      </c>
      <c r="C10445" s="142" t="s">
        <v>3163</v>
      </c>
      <c r="D10445" s="142" t="s">
        <v>3378</v>
      </c>
      <c r="E10445" s="142" t="s">
        <v>5213</v>
      </c>
      <c r="F10445" s="143" t="str">
        <f>IF(H10445&lt;=60,"소형",IF((H10445&gt;60)*(H10445&lt;=85)=1,"중소형",IF((H10445&gt;85)*(H10445&lt;=102)=1,"중형",IF((H10445&gt;102)*(H10445&lt;=135)=1,"중대형","대형"))))</f>
        <v>중소형</v>
      </c>
      <c r="G10445" s="142" t="s">
        <v>4231</v>
      </c>
      <c r="H10445" s="143">
        <v>74</v>
      </c>
      <c r="I10445" s="144">
        <v>35120</v>
      </c>
      <c r="J10445" s="143">
        <v>288</v>
      </c>
      <c r="K10445" s="137">
        <v>43466</v>
      </c>
      <c r="L10445" s="137">
        <v>44228</v>
      </c>
      <c r="M10445" s="144">
        <f>H10445/3.3</f>
        <v>22.424242424242426</v>
      </c>
      <c r="N10445" s="144">
        <f>I10445/M10445</f>
        <v>1566.1621621621621</v>
      </c>
    </row>
    <row r="10446" spans="1:14">
      <c r="A10446" s="142" t="s">
        <v>3201</v>
      </c>
      <c r="B10446" s="142" t="s">
        <v>8716</v>
      </c>
      <c r="C10446" s="142" t="s">
        <v>3163</v>
      </c>
      <c r="D10446" s="142" t="s">
        <v>3378</v>
      </c>
      <c r="E10446" s="142" t="s">
        <v>5213</v>
      </c>
      <c r="F10446" s="143" t="str">
        <f>IF(H10446&lt;=60,"소형",IF((H10446&gt;60)*(H10446&lt;=85)=1,"중소형",IF((H10446&gt;85)*(H10446&lt;=102)=1,"중형",IF((H10446&gt;102)*(H10446&lt;=135)=1,"중대형","대형"))))</f>
        <v>중소형</v>
      </c>
      <c r="G10446" s="142" t="s">
        <v>3957</v>
      </c>
      <c r="H10446" s="143">
        <v>84</v>
      </c>
      <c r="I10446" s="144">
        <v>39820</v>
      </c>
      <c r="J10446" s="143">
        <v>448</v>
      </c>
      <c r="K10446" s="137">
        <v>43466</v>
      </c>
      <c r="L10446" s="137">
        <v>44228</v>
      </c>
      <c r="M10446" s="144">
        <f>H10446/3.3</f>
        <v>25.454545454545457</v>
      </c>
      <c r="N10446" s="144">
        <f>I10446/M10446</f>
        <v>1564.3571428571427</v>
      </c>
    </row>
    <row r="10447" spans="1:14">
      <c r="A10447" s="142" t="s">
        <v>3201</v>
      </c>
      <c r="B10447" s="142" t="s">
        <v>8716</v>
      </c>
      <c r="C10447" s="142" t="s">
        <v>3163</v>
      </c>
      <c r="D10447" s="142" t="s">
        <v>3378</v>
      </c>
      <c r="E10447" s="142" t="s">
        <v>5213</v>
      </c>
      <c r="F10447" s="143" t="str">
        <f>IF(H10447&lt;=60,"소형",IF((H10447&gt;60)*(H10447&lt;=85)=1,"중소형",IF((H10447&gt;85)*(H10447&lt;=102)=1,"중형",IF((H10447&gt;102)*(H10447&lt;=135)=1,"중대형","대형"))))</f>
        <v>중소형</v>
      </c>
      <c r="G10447" s="142" t="s">
        <v>4172</v>
      </c>
      <c r="H10447" s="143">
        <v>84</v>
      </c>
      <c r="I10447" s="144">
        <v>39850</v>
      </c>
      <c r="J10447" s="143">
        <v>272</v>
      </c>
      <c r="K10447" s="137">
        <v>43466</v>
      </c>
      <c r="L10447" s="137">
        <v>44228</v>
      </c>
      <c r="M10447" s="144">
        <f>H10447/3.3</f>
        <v>25.454545454545457</v>
      </c>
      <c r="N10447" s="144">
        <f>I10447/M10447</f>
        <v>1565.5357142857142</v>
      </c>
    </row>
    <row r="10448" spans="1:14">
      <c r="A10448" s="142" t="s">
        <v>3201</v>
      </c>
      <c r="B10448" s="142" t="s">
        <v>8716</v>
      </c>
      <c r="C10448" s="142" t="s">
        <v>3163</v>
      </c>
      <c r="D10448" s="142" t="s">
        <v>3378</v>
      </c>
      <c r="E10448" s="142" t="s">
        <v>5213</v>
      </c>
      <c r="F10448" s="143" t="str">
        <f>IF(H10448&lt;=60,"소형",IF((H10448&gt;60)*(H10448&lt;=85)=1,"중소형",IF((H10448&gt;85)*(H10448&lt;=102)=1,"중형",IF((H10448&gt;102)*(H10448&lt;=135)=1,"중대형","대형"))))</f>
        <v>중소형</v>
      </c>
      <c r="G10448" s="142" t="s">
        <v>4173</v>
      </c>
      <c r="H10448" s="143">
        <v>84</v>
      </c>
      <c r="I10448" s="144">
        <v>39450</v>
      </c>
      <c r="J10448" s="143">
        <v>436</v>
      </c>
      <c r="K10448" s="137">
        <v>43466</v>
      </c>
      <c r="L10448" s="137">
        <v>44228</v>
      </c>
      <c r="M10448" s="144">
        <f>H10448/3.3</f>
        <v>25.454545454545457</v>
      </c>
      <c r="N10448" s="144">
        <f>I10448/M10448</f>
        <v>1549.8214285714284</v>
      </c>
    </row>
    <row r="10449" spans="1:14">
      <c r="A10449" s="142" t="s">
        <v>3201</v>
      </c>
      <c r="B10449" s="142" t="s">
        <v>8716</v>
      </c>
      <c r="C10449" s="142" t="s">
        <v>3163</v>
      </c>
      <c r="D10449" s="142" t="s">
        <v>3378</v>
      </c>
      <c r="E10449" s="142" t="s">
        <v>5213</v>
      </c>
      <c r="F10449" s="143" t="str">
        <f>IF(H10449&lt;=60,"소형",IF((H10449&gt;60)*(H10449&lt;=85)=1,"중소형",IF((H10449&gt;85)*(H10449&lt;=102)=1,"중형",IF((H10449&gt;102)*(H10449&lt;=135)=1,"중대형","대형"))))</f>
        <v>중소형</v>
      </c>
      <c r="G10449" s="142" t="s">
        <v>5354</v>
      </c>
      <c r="H10449" s="143">
        <v>84</v>
      </c>
      <c r="I10449" s="144">
        <v>38010</v>
      </c>
      <c r="J10449" s="143">
        <v>33</v>
      </c>
      <c r="K10449" s="137">
        <v>43466</v>
      </c>
      <c r="L10449" s="137">
        <v>44228</v>
      </c>
      <c r="M10449" s="144">
        <f>H10449/3.3</f>
        <v>25.454545454545457</v>
      </c>
      <c r="N10449" s="144">
        <f>I10449/M10449</f>
        <v>1493.2499999999998</v>
      </c>
    </row>
    <row r="10450" spans="1:14">
      <c r="A10450" s="146" t="s">
        <v>10936</v>
      </c>
      <c r="B10450" s="146" t="s">
        <v>10983</v>
      </c>
      <c r="C10450" s="146" t="s">
        <v>10984</v>
      </c>
      <c r="D10450" s="146" t="s">
        <v>10985</v>
      </c>
      <c r="E10450" s="146" t="s">
        <v>10986</v>
      </c>
      <c r="F10450" s="143" t="str">
        <f>IF(H10450&lt;=60,"소형",IF((H10450&gt;60)*(H10450&lt;=85)=1,"중소형",IF((H10450&gt;85)*(H10450&lt;=102)=1,"중형",IF((H10450&gt;102)*(H10450&lt;=135)=1,"중대형","대형"))))</f>
        <v>소형</v>
      </c>
      <c r="G10450" s="146" t="s">
        <v>11022</v>
      </c>
      <c r="H10450" s="143">
        <v>59</v>
      </c>
      <c r="I10450" s="144">
        <v>26763</v>
      </c>
      <c r="J10450" s="143">
        <v>1045</v>
      </c>
      <c r="K10450" s="137">
        <v>43647</v>
      </c>
      <c r="L10450" s="137">
        <v>44228</v>
      </c>
      <c r="M10450" s="144">
        <f>H10450/3.3</f>
        <v>17.878787878787879</v>
      </c>
      <c r="N10450" s="144">
        <f>I10450/M10450</f>
        <v>1496.913559322034</v>
      </c>
    </row>
    <row r="10451" spans="1:14">
      <c r="A10451" s="146" t="s">
        <v>12166</v>
      </c>
      <c r="B10451" s="146" t="s">
        <v>12160</v>
      </c>
      <c r="C10451" s="146" t="s">
        <v>12229</v>
      </c>
      <c r="D10451" s="146" t="s">
        <v>12161</v>
      </c>
      <c r="E10451" s="146" t="s">
        <v>12162</v>
      </c>
      <c r="F10451" s="143" t="str">
        <f>IF(H10451&lt;=60,"소형",IF((H10451&gt;60)*(H10451&lt;=85)=1,"중소형",IF((H10451&gt;85)*(H10451&lt;=102)=1,"중형",IF((H10451&gt;102)*(H10451&lt;=135)=1,"중대형","대형"))))</f>
        <v>소형</v>
      </c>
      <c r="G10451" s="146" t="s">
        <v>12218</v>
      </c>
      <c r="H10451" s="143">
        <v>16</v>
      </c>
      <c r="J10451" s="143">
        <v>148</v>
      </c>
      <c r="K10451" s="137">
        <v>43739</v>
      </c>
      <c r="L10451" s="137">
        <v>44228</v>
      </c>
      <c r="M10451" s="144">
        <f>H10451/3.3</f>
        <v>4.8484848484848486</v>
      </c>
      <c r="N10451" s="144">
        <f>I10451/M10451</f>
        <v>0</v>
      </c>
    </row>
    <row r="10452" spans="1:14">
      <c r="A10452" s="146" t="s">
        <v>12166</v>
      </c>
      <c r="B10452" s="146" t="s">
        <v>12160</v>
      </c>
      <c r="C10452" s="146" t="s">
        <v>12229</v>
      </c>
      <c r="D10452" s="146" t="s">
        <v>12161</v>
      </c>
      <c r="E10452" s="146" t="s">
        <v>12162</v>
      </c>
      <c r="F10452" s="143" t="str">
        <f>IF(H10452&lt;=60,"소형",IF((H10452&gt;60)*(H10452&lt;=85)=1,"중소형",IF((H10452&gt;85)*(H10452&lt;=102)=1,"중형",IF((H10452&gt;102)*(H10452&lt;=135)=1,"중대형","대형"))))</f>
        <v>소형</v>
      </c>
      <c r="G10452" s="146" t="s">
        <v>12219</v>
      </c>
      <c r="H10452" s="143">
        <v>26</v>
      </c>
      <c r="J10452" s="143">
        <v>48</v>
      </c>
      <c r="K10452" s="137">
        <v>43739</v>
      </c>
      <c r="L10452" s="137">
        <v>44228</v>
      </c>
      <c r="M10452" s="144">
        <f>H10452/3.3</f>
        <v>7.8787878787878789</v>
      </c>
      <c r="N10452" s="144">
        <f>I10452/M10452</f>
        <v>0</v>
      </c>
    </row>
    <row r="10453" spans="1:14">
      <c r="A10453" s="146" t="s">
        <v>12166</v>
      </c>
      <c r="B10453" s="146" t="s">
        <v>12160</v>
      </c>
      <c r="C10453" s="146" t="s">
        <v>12229</v>
      </c>
      <c r="D10453" s="146" t="s">
        <v>12161</v>
      </c>
      <c r="E10453" s="146" t="s">
        <v>12162</v>
      </c>
      <c r="F10453" s="143" t="str">
        <f>IF(H10453&lt;=60,"소형",IF((H10453&gt;60)*(H10453&lt;=85)=1,"중소형",IF((H10453&gt;85)*(H10453&lt;=102)=1,"중형",IF((H10453&gt;102)*(H10453&lt;=135)=1,"중대형","대형"))))</f>
        <v>소형</v>
      </c>
      <c r="G10453" s="146" t="s">
        <v>12220</v>
      </c>
      <c r="H10453" s="143">
        <v>26</v>
      </c>
      <c r="J10453" s="143">
        <v>48</v>
      </c>
      <c r="K10453" s="137">
        <v>43739</v>
      </c>
      <c r="L10453" s="137">
        <v>44228</v>
      </c>
      <c r="M10453" s="144">
        <f>H10453/3.3</f>
        <v>7.8787878787878789</v>
      </c>
      <c r="N10453" s="144">
        <f>I10453/M10453</f>
        <v>0</v>
      </c>
    </row>
    <row r="10454" spans="1:14">
      <c r="A10454" s="146" t="s">
        <v>12166</v>
      </c>
      <c r="B10454" s="146" t="s">
        <v>12160</v>
      </c>
      <c r="C10454" s="146" t="s">
        <v>12229</v>
      </c>
      <c r="D10454" s="146" t="s">
        <v>12161</v>
      </c>
      <c r="E10454" s="146" t="s">
        <v>12162</v>
      </c>
      <c r="F10454" s="143" t="str">
        <f>IF(H10454&lt;=60,"소형",IF((H10454&gt;60)*(H10454&lt;=85)=1,"중소형",IF((H10454&gt;85)*(H10454&lt;=102)=1,"중형",IF((H10454&gt;102)*(H10454&lt;=135)=1,"중대형","대형"))))</f>
        <v>소형</v>
      </c>
      <c r="G10454" s="146" t="s">
        <v>12221</v>
      </c>
      <c r="H10454" s="143">
        <v>37</v>
      </c>
      <c r="J10454" s="143">
        <v>127</v>
      </c>
      <c r="K10454" s="137">
        <v>43739</v>
      </c>
      <c r="L10454" s="137">
        <v>44228</v>
      </c>
      <c r="M10454" s="144">
        <f>H10454/3.3</f>
        <v>11.212121212121213</v>
      </c>
      <c r="N10454" s="144">
        <f>I10454/M10454</f>
        <v>0</v>
      </c>
    </row>
    <row r="10455" spans="1:14">
      <c r="A10455" s="146" t="s">
        <v>12166</v>
      </c>
      <c r="B10455" s="146" t="s">
        <v>12160</v>
      </c>
      <c r="C10455" s="146" t="s">
        <v>12229</v>
      </c>
      <c r="D10455" s="146" t="s">
        <v>12161</v>
      </c>
      <c r="E10455" s="146" t="s">
        <v>12162</v>
      </c>
      <c r="F10455" s="143" t="str">
        <f>IF(H10455&lt;=60,"소형",IF((H10455&gt;60)*(H10455&lt;=85)=1,"중소형",IF((H10455&gt;85)*(H10455&lt;=102)=1,"중형",IF((H10455&gt;102)*(H10455&lt;=135)=1,"중대형","대형"))))</f>
        <v>소형</v>
      </c>
      <c r="G10455" s="146" t="s">
        <v>12222</v>
      </c>
      <c r="H10455" s="143">
        <v>44</v>
      </c>
      <c r="J10455" s="143">
        <v>72</v>
      </c>
      <c r="K10455" s="137">
        <v>43739</v>
      </c>
      <c r="L10455" s="137">
        <v>44228</v>
      </c>
      <c r="M10455" s="144">
        <f>H10455/3.3</f>
        <v>13.333333333333334</v>
      </c>
      <c r="N10455" s="144">
        <f>I10455/M10455</f>
        <v>0</v>
      </c>
    </row>
    <row r="10456" spans="1:14">
      <c r="A10456" s="146" t="s">
        <v>13323</v>
      </c>
      <c r="B10456" s="146" t="s">
        <v>13286</v>
      </c>
      <c r="C10456" s="146" t="s">
        <v>13287</v>
      </c>
      <c r="D10456" s="146" t="s">
        <v>13288</v>
      </c>
      <c r="E10456" s="146" t="s">
        <v>13289</v>
      </c>
      <c r="F10456" s="143" t="str">
        <f>IF(H10456&lt;=60,"소형",IF((H10456&gt;60)*(H10456&lt;=85)=1,"중소형",IF((H10456&gt;85)*(H10456&lt;=102)=1,"중형",IF((H10456&gt;102)*(H10456&lt;=135)=1,"중대형","대형"))))</f>
        <v>소형</v>
      </c>
      <c r="G10456" s="146" t="s">
        <v>13324</v>
      </c>
      <c r="H10456" s="143">
        <v>16</v>
      </c>
      <c r="J10456" s="143">
        <v>82</v>
      </c>
      <c r="K10456" s="137">
        <v>43815</v>
      </c>
      <c r="L10456" s="137">
        <v>44228</v>
      </c>
      <c r="M10456" s="144">
        <f>H10456/3.3</f>
        <v>4.8484848484848486</v>
      </c>
      <c r="N10456" s="144">
        <f>I10456/M10456</f>
        <v>0</v>
      </c>
    </row>
    <row r="10457" spans="1:14">
      <c r="A10457" s="146" t="s">
        <v>13323</v>
      </c>
      <c r="B10457" s="146" t="s">
        <v>13290</v>
      </c>
      <c r="C10457" s="146" t="s">
        <v>13332</v>
      </c>
      <c r="D10457" s="146" t="s">
        <v>13291</v>
      </c>
      <c r="E10457" s="146" t="s">
        <v>13292</v>
      </c>
      <c r="F10457" s="143" t="str">
        <f>IF(H10457&lt;=60,"소형",IF((H10457&gt;60)*(H10457&lt;=85)=1,"중소형",IF((H10457&gt;85)*(H10457&lt;=102)=1,"중형",IF((H10457&gt;102)*(H10457&lt;=135)=1,"중대형","대형"))))</f>
        <v>소형</v>
      </c>
      <c r="G10457" s="146" t="s">
        <v>13333</v>
      </c>
      <c r="H10457" s="143">
        <v>25</v>
      </c>
      <c r="J10457" s="143">
        <v>102</v>
      </c>
      <c r="K10457" s="137">
        <v>43815</v>
      </c>
      <c r="L10457" s="137">
        <v>44228</v>
      </c>
      <c r="M10457" s="144">
        <f>H10457/3.3</f>
        <v>7.5757575757575761</v>
      </c>
      <c r="N10457" s="144">
        <f>I10457/M10457</f>
        <v>0</v>
      </c>
    </row>
    <row r="10458" spans="1:14">
      <c r="A10458" s="146" t="s">
        <v>14102</v>
      </c>
      <c r="B10458" s="146" t="s">
        <v>14103</v>
      </c>
      <c r="C10458" s="146" t="s">
        <v>14106</v>
      </c>
      <c r="D10458" s="146" t="s">
        <v>14104</v>
      </c>
      <c r="E10458" s="146" t="s">
        <v>14105</v>
      </c>
      <c r="F10458" s="143" t="str">
        <f>IF(H10458&lt;=60,"소형",IF((H10458&gt;60)*(H10458&lt;=85)=1,"중소형",IF((H10458&gt;85)*(H10458&lt;=102)=1,"중형",IF((H10458&gt;102)*(H10458&lt;=135)=1,"중대형","대형"))))</f>
        <v>소형</v>
      </c>
      <c r="G10458" s="146" t="s">
        <v>14107</v>
      </c>
      <c r="H10458" s="143">
        <v>59</v>
      </c>
      <c r="I10458" s="144">
        <v>52515</v>
      </c>
      <c r="J10458" s="143">
        <v>433</v>
      </c>
      <c r="K10458" s="137">
        <v>43921</v>
      </c>
      <c r="L10458" s="137">
        <v>44228</v>
      </c>
      <c r="M10458" s="144">
        <f>H10458/3.3</f>
        <v>17.878787878787879</v>
      </c>
      <c r="N10458" s="144">
        <f>I10458/M10458</f>
        <v>2937.2796610169489</v>
      </c>
    </row>
    <row r="10459" spans="1:14">
      <c r="A10459" s="146" t="s">
        <v>14903</v>
      </c>
      <c r="B10459" s="146" t="s">
        <v>14881</v>
      </c>
      <c r="C10459" s="146" t="s">
        <v>14882</v>
      </c>
      <c r="D10459" s="146" t="s">
        <v>14883</v>
      </c>
      <c r="E10459" s="146" t="s">
        <v>14884</v>
      </c>
      <c r="F10459" s="143" t="str">
        <f>IF(H10459&lt;=60,"소형",IF((H10459&gt;60)*(H10459&lt;=85)=1,"중소형",IF((H10459&gt;85)*(H10459&lt;=102)=1,"중형",IF((H10459&gt;102)*(H10459&lt;=135)=1,"중대형","대형"))))</f>
        <v>소형</v>
      </c>
      <c r="G10459" s="146" t="s">
        <v>14702</v>
      </c>
      <c r="H10459" s="143">
        <v>59</v>
      </c>
      <c r="J10459" s="143">
        <v>55</v>
      </c>
      <c r="K10459" s="137">
        <v>43972</v>
      </c>
      <c r="L10459" s="137">
        <v>44228</v>
      </c>
      <c r="M10459" s="144">
        <f>H10459/3.3</f>
        <v>17.878787878787879</v>
      </c>
      <c r="N10459" s="144">
        <f>I10459/M10459</f>
        <v>0</v>
      </c>
    </row>
    <row r="10460" spans="1:14">
      <c r="A10460" s="146" t="s">
        <v>14903</v>
      </c>
      <c r="B10460" s="146" t="s">
        <v>14881</v>
      </c>
      <c r="C10460" s="146" t="s">
        <v>14890</v>
      </c>
      <c r="D10460" s="146" t="s">
        <v>14885</v>
      </c>
      <c r="E10460" s="146" t="s">
        <v>14886</v>
      </c>
      <c r="F10460" s="143" t="str">
        <f>IF(H10460&lt;=60,"소형",IF((H10460&gt;60)*(H10460&lt;=85)=1,"중소형",IF((H10460&gt;85)*(H10460&lt;=102)=1,"중형",IF((H10460&gt;102)*(H10460&lt;=135)=1,"중대형","대형"))))</f>
        <v>소형</v>
      </c>
      <c r="G10460" s="146" t="s">
        <v>14891</v>
      </c>
      <c r="H10460" s="143">
        <v>59</v>
      </c>
      <c r="J10460" s="143">
        <v>58</v>
      </c>
      <c r="K10460" s="137">
        <v>43973</v>
      </c>
      <c r="L10460" s="137">
        <v>44228</v>
      </c>
      <c r="M10460" s="144">
        <f>H10460/3.3</f>
        <v>17.878787878787879</v>
      </c>
      <c r="N10460" s="144">
        <f>I10460/M10460</f>
        <v>0</v>
      </c>
    </row>
    <row r="10461" spans="1:14">
      <c r="A10461" s="146" t="s">
        <v>14903</v>
      </c>
      <c r="B10461" s="146" t="s">
        <v>14881</v>
      </c>
      <c r="C10461" s="146" t="s">
        <v>14890</v>
      </c>
      <c r="D10461" s="146" t="s">
        <v>14885</v>
      </c>
      <c r="E10461" s="146" t="s">
        <v>14886</v>
      </c>
      <c r="F10461" s="143" t="str">
        <f>IF(H10461&lt;=60,"소형",IF((H10461&gt;60)*(H10461&lt;=85)=1,"중소형",IF((H10461&gt;85)*(H10461&lt;=102)=1,"중형",IF((H10461&gt;102)*(H10461&lt;=135)=1,"중대형","대형"))))</f>
        <v>중소형</v>
      </c>
      <c r="G10461" s="146" t="s">
        <v>14892</v>
      </c>
      <c r="H10461" s="143">
        <v>74</v>
      </c>
      <c r="J10461" s="143">
        <v>22</v>
      </c>
      <c r="K10461" s="137">
        <v>43974</v>
      </c>
      <c r="L10461" s="137">
        <v>44228</v>
      </c>
      <c r="M10461" s="144">
        <f>H10461/3.3</f>
        <v>22.424242424242426</v>
      </c>
      <c r="N10461" s="144">
        <f>I10461/M10461</f>
        <v>0</v>
      </c>
    </row>
    <row r="10462" spans="1:14">
      <c r="A10462" s="146" t="s">
        <v>14903</v>
      </c>
      <c r="B10462" s="146" t="s">
        <v>14881</v>
      </c>
      <c r="C10462" s="146" t="s">
        <v>14890</v>
      </c>
      <c r="D10462" s="146" t="s">
        <v>14885</v>
      </c>
      <c r="E10462" s="146" t="s">
        <v>14886</v>
      </c>
      <c r="F10462" s="143" t="str">
        <f>IF(H10462&lt;=60,"소형",IF((H10462&gt;60)*(H10462&lt;=85)=1,"중소형",IF((H10462&gt;85)*(H10462&lt;=102)=1,"중형",IF((H10462&gt;102)*(H10462&lt;=135)=1,"중대형","대형"))))</f>
        <v>중소형</v>
      </c>
      <c r="G10462" s="146" t="s">
        <v>14893</v>
      </c>
      <c r="H10462" s="143">
        <v>84</v>
      </c>
      <c r="J10462" s="143">
        <v>22</v>
      </c>
      <c r="K10462" s="137">
        <v>43975</v>
      </c>
      <c r="L10462" s="137">
        <v>44228</v>
      </c>
      <c r="M10462" s="144">
        <f>H10462/3.3</f>
        <v>25.454545454545457</v>
      </c>
      <c r="N10462" s="144">
        <f>I10462/M10462</f>
        <v>0</v>
      </c>
    </row>
    <row r="10463" spans="1:14">
      <c r="A10463" s="146" t="s">
        <v>14903</v>
      </c>
      <c r="B10463" s="146" t="s">
        <v>14881</v>
      </c>
      <c r="C10463" s="146" t="s">
        <v>14890</v>
      </c>
      <c r="D10463" s="146" t="s">
        <v>14885</v>
      </c>
      <c r="E10463" s="146" t="s">
        <v>14886</v>
      </c>
      <c r="F10463" s="143" t="str">
        <f>IF(H10463&lt;=60,"소형",IF((H10463&gt;60)*(H10463&lt;=85)=1,"중소형",IF((H10463&gt;85)*(H10463&lt;=102)=1,"중형",IF((H10463&gt;102)*(H10463&lt;=135)=1,"중대형","대형"))))</f>
        <v>소형</v>
      </c>
      <c r="G10463" s="146" t="s">
        <v>14889</v>
      </c>
      <c r="H10463" s="143">
        <v>59</v>
      </c>
      <c r="J10463" s="143">
        <v>111</v>
      </c>
      <c r="K10463" s="137">
        <v>43976</v>
      </c>
      <c r="L10463" s="137">
        <v>44228</v>
      </c>
      <c r="M10463" s="144">
        <f>H10463/3.3</f>
        <v>17.878787878787879</v>
      </c>
      <c r="N10463" s="144">
        <f>I10463/M10463</f>
        <v>0</v>
      </c>
    </row>
    <row r="10464" spans="1:14">
      <c r="A10464" s="146" t="s">
        <v>14903</v>
      </c>
      <c r="B10464" s="146" t="s">
        <v>14881</v>
      </c>
      <c r="C10464" s="146" t="s">
        <v>14890</v>
      </c>
      <c r="D10464" s="146" t="s">
        <v>14885</v>
      </c>
      <c r="E10464" s="146" t="s">
        <v>14886</v>
      </c>
      <c r="F10464" s="143" t="str">
        <f>IF(H10464&lt;=60,"소형",IF((H10464&gt;60)*(H10464&lt;=85)=1,"중소형",IF((H10464&gt;85)*(H10464&lt;=102)=1,"중형",IF((H10464&gt;102)*(H10464&lt;=135)=1,"중대형","대형"))))</f>
        <v>소형</v>
      </c>
      <c r="G10464" s="146" t="s">
        <v>14894</v>
      </c>
      <c r="H10464" s="143">
        <v>59</v>
      </c>
      <c r="J10464" s="143">
        <v>343</v>
      </c>
      <c r="K10464" s="137">
        <v>43977</v>
      </c>
      <c r="L10464" s="137">
        <v>44228</v>
      </c>
      <c r="M10464" s="144">
        <f>H10464/3.3</f>
        <v>17.878787878787879</v>
      </c>
      <c r="N10464" s="144">
        <f>I10464/M10464</f>
        <v>0</v>
      </c>
    </row>
    <row r="10465" spans="1:14">
      <c r="A10465" s="146" t="s">
        <v>14903</v>
      </c>
      <c r="B10465" s="146" t="s">
        <v>14881</v>
      </c>
      <c r="C10465" s="146" t="s">
        <v>14890</v>
      </c>
      <c r="D10465" s="146" t="s">
        <v>14885</v>
      </c>
      <c r="E10465" s="146" t="s">
        <v>14886</v>
      </c>
      <c r="F10465" s="143" t="str">
        <f>IF(H10465&lt;=60,"소형",IF((H10465&gt;60)*(H10465&lt;=85)=1,"중소형",IF((H10465&gt;85)*(H10465&lt;=102)=1,"중형",IF((H10465&gt;102)*(H10465&lt;=135)=1,"중대형","대형"))))</f>
        <v>중소형</v>
      </c>
      <c r="G10465" s="146" t="s">
        <v>14895</v>
      </c>
      <c r="H10465" s="143">
        <v>74</v>
      </c>
      <c r="J10465" s="143">
        <v>29</v>
      </c>
      <c r="K10465" s="137">
        <v>43978</v>
      </c>
      <c r="L10465" s="137">
        <v>44228</v>
      </c>
      <c r="M10465" s="144">
        <f>H10465/3.3</f>
        <v>22.424242424242426</v>
      </c>
      <c r="N10465" s="144">
        <f>I10465/M10465</f>
        <v>0</v>
      </c>
    </row>
    <row r="10466" spans="1:14">
      <c r="A10466" s="146" t="s">
        <v>14903</v>
      </c>
      <c r="B10466" s="146" t="s">
        <v>14881</v>
      </c>
      <c r="C10466" s="146" t="s">
        <v>14890</v>
      </c>
      <c r="D10466" s="146" t="s">
        <v>14885</v>
      </c>
      <c r="E10466" s="146" t="s">
        <v>14886</v>
      </c>
      <c r="F10466" s="143" t="str">
        <f>IF(H10466&lt;=60,"소형",IF((H10466&gt;60)*(H10466&lt;=85)=1,"중소형",IF((H10466&gt;85)*(H10466&lt;=102)=1,"중형",IF((H10466&gt;102)*(H10466&lt;=135)=1,"중대형","대형"))))</f>
        <v>중소형</v>
      </c>
      <c r="G10466" s="146" t="s">
        <v>14896</v>
      </c>
      <c r="H10466" s="143">
        <v>84</v>
      </c>
      <c r="J10466" s="143">
        <v>34</v>
      </c>
      <c r="K10466" s="137">
        <v>43979</v>
      </c>
      <c r="L10466" s="137">
        <v>44228</v>
      </c>
      <c r="M10466" s="144">
        <f>H10466/3.3</f>
        <v>25.454545454545457</v>
      </c>
      <c r="N10466" s="144">
        <f>I10466/M10466</f>
        <v>0</v>
      </c>
    </row>
    <row r="10467" spans="1:14">
      <c r="A10467" s="146" t="s">
        <v>14903</v>
      </c>
      <c r="B10467" s="146" t="s">
        <v>14881</v>
      </c>
      <c r="C10467" s="146" t="s">
        <v>14890</v>
      </c>
      <c r="D10467" s="146" t="s">
        <v>14885</v>
      </c>
      <c r="E10467" s="146" t="s">
        <v>14886</v>
      </c>
      <c r="F10467" s="143" t="str">
        <f>IF(H10467&lt;=60,"소형",IF((H10467&gt;60)*(H10467&lt;=85)=1,"중소형",IF((H10467&gt;85)*(H10467&lt;=102)=1,"중형",IF((H10467&gt;102)*(H10467&lt;=135)=1,"중대형","대형"))))</f>
        <v>소형</v>
      </c>
      <c r="G10467" s="146" t="s">
        <v>14897</v>
      </c>
      <c r="H10467" s="143">
        <v>59</v>
      </c>
      <c r="J10467" s="143">
        <v>473</v>
      </c>
      <c r="K10467" s="137">
        <v>43980</v>
      </c>
      <c r="L10467" s="137">
        <v>44228</v>
      </c>
      <c r="M10467" s="144">
        <f>H10467/3.3</f>
        <v>17.878787878787879</v>
      </c>
      <c r="N10467" s="144">
        <f>I10467/M10467</f>
        <v>0</v>
      </c>
    </row>
    <row r="10468" spans="1:14">
      <c r="A10468" s="146" t="s">
        <v>14903</v>
      </c>
      <c r="B10468" s="146" t="s">
        <v>14881</v>
      </c>
      <c r="C10468" s="146" t="s">
        <v>14890</v>
      </c>
      <c r="D10468" s="146" t="s">
        <v>14885</v>
      </c>
      <c r="E10468" s="146" t="s">
        <v>14886</v>
      </c>
      <c r="F10468" s="143" t="str">
        <f>IF(H10468&lt;=60,"소형",IF((H10468&gt;60)*(H10468&lt;=85)=1,"중소형",IF((H10468&gt;85)*(H10468&lt;=102)=1,"중형",IF((H10468&gt;102)*(H10468&lt;=135)=1,"중대형","대형"))))</f>
        <v>중소형</v>
      </c>
      <c r="G10468" s="146" t="s">
        <v>14898</v>
      </c>
      <c r="H10468" s="143">
        <v>74</v>
      </c>
      <c r="J10468" s="143">
        <v>40</v>
      </c>
      <c r="K10468" s="137">
        <v>43981</v>
      </c>
      <c r="L10468" s="137">
        <v>44228</v>
      </c>
      <c r="M10468" s="144">
        <f>H10468/3.3</f>
        <v>22.424242424242426</v>
      </c>
      <c r="N10468" s="144">
        <f>I10468/M10468</f>
        <v>0</v>
      </c>
    </row>
    <row r="10469" spans="1:14">
      <c r="A10469" s="146" t="s">
        <v>14903</v>
      </c>
      <c r="B10469" s="146" t="s">
        <v>14881</v>
      </c>
      <c r="C10469" s="146" t="s">
        <v>14890</v>
      </c>
      <c r="D10469" s="146" t="s">
        <v>14885</v>
      </c>
      <c r="E10469" s="146" t="s">
        <v>14886</v>
      </c>
      <c r="F10469" s="143" t="str">
        <f>IF(H10469&lt;=60,"소형",IF((H10469&gt;60)*(H10469&lt;=85)=1,"중소형",IF((H10469&gt;85)*(H10469&lt;=102)=1,"중형",IF((H10469&gt;102)*(H10469&lt;=135)=1,"중대형","대형"))))</f>
        <v>중소형</v>
      </c>
      <c r="G10469" s="146" t="s">
        <v>14899</v>
      </c>
      <c r="H10469" s="143">
        <v>84</v>
      </c>
      <c r="J10469" s="143">
        <v>42</v>
      </c>
      <c r="K10469" s="137">
        <v>43981</v>
      </c>
      <c r="L10469" s="137">
        <v>44228</v>
      </c>
      <c r="M10469" s="144">
        <f>H10469/3.3</f>
        <v>25.454545454545457</v>
      </c>
      <c r="N10469" s="144">
        <f>I10469/M10469</f>
        <v>0</v>
      </c>
    </row>
    <row r="10470" spans="1:14">
      <c r="A10470" s="146" t="s">
        <v>14903</v>
      </c>
      <c r="B10470" s="146" t="s">
        <v>14881</v>
      </c>
      <c r="C10470" s="146" t="s">
        <v>14890</v>
      </c>
      <c r="D10470" s="146" t="s">
        <v>14885</v>
      </c>
      <c r="E10470" s="146" t="s">
        <v>14886</v>
      </c>
      <c r="F10470" s="143" t="str">
        <f>IF(H10470&lt;=60,"소형",IF((H10470&gt;60)*(H10470&lt;=85)=1,"중소형",IF((H10470&gt;85)*(H10470&lt;=102)=1,"중형",IF((H10470&gt;102)*(H10470&lt;=135)=1,"중대형","대형"))))</f>
        <v>소형</v>
      </c>
      <c r="G10470" s="146" t="s">
        <v>14900</v>
      </c>
      <c r="H10470" s="143">
        <v>59</v>
      </c>
      <c r="J10470" s="143">
        <v>158</v>
      </c>
      <c r="K10470" s="137">
        <v>43981</v>
      </c>
      <c r="L10470" s="137">
        <v>44228</v>
      </c>
      <c r="M10470" s="144">
        <f>H10470/3.3</f>
        <v>17.878787878787879</v>
      </c>
      <c r="N10470" s="144">
        <f>I10470/M10470</f>
        <v>0</v>
      </c>
    </row>
    <row r="10471" spans="1:14">
      <c r="A10471" s="146" t="s">
        <v>14903</v>
      </c>
      <c r="B10471" s="146" t="s">
        <v>14881</v>
      </c>
      <c r="C10471" s="146" t="s">
        <v>14890</v>
      </c>
      <c r="D10471" s="146" t="s">
        <v>14885</v>
      </c>
      <c r="E10471" s="146" t="s">
        <v>14886</v>
      </c>
      <c r="F10471" s="143" t="str">
        <f>IF(H10471&lt;=60,"소형",IF((H10471&gt;60)*(H10471&lt;=85)=1,"중소형",IF((H10471&gt;85)*(H10471&lt;=102)=1,"중형",IF((H10471&gt;102)*(H10471&lt;=135)=1,"중대형","대형"))))</f>
        <v>중소형</v>
      </c>
      <c r="G10471" s="146" t="s">
        <v>14901</v>
      </c>
      <c r="H10471" s="143">
        <v>74</v>
      </c>
      <c r="J10471" s="143">
        <v>20</v>
      </c>
      <c r="K10471" s="137">
        <v>43981</v>
      </c>
      <c r="L10471" s="137">
        <v>44228</v>
      </c>
      <c r="M10471" s="144">
        <f>H10471/3.3</f>
        <v>22.424242424242426</v>
      </c>
      <c r="N10471" s="144">
        <f>I10471/M10471</f>
        <v>0</v>
      </c>
    </row>
    <row r="10472" spans="1:14">
      <c r="A10472" s="146" t="s">
        <v>14903</v>
      </c>
      <c r="B10472" s="146" t="s">
        <v>14881</v>
      </c>
      <c r="C10472" s="146" t="s">
        <v>14890</v>
      </c>
      <c r="D10472" s="146" t="s">
        <v>14885</v>
      </c>
      <c r="E10472" s="146" t="s">
        <v>14886</v>
      </c>
      <c r="F10472" s="143" t="str">
        <f>IF(H10472&lt;=60,"소형",IF((H10472&gt;60)*(H10472&lt;=85)=1,"중소형",IF((H10472&gt;85)*(H10472&lt;=102)=1,"중형",IF((H10472&gt;102)*(H10472&lt;=135)=1,"중대형","대형"))))</f>
        <v>중소형</v>
      </c>
      <c r="G10472" s="146" t="s">
        <v>14902</v>
      </c>
      <c r="H10472" s="143">
        <v>84</v>
      </c>
      <c r="J10472" s="143">
        <v>23</v>
      </c>
      <c r="K10472" s="137">
        <v>43981</v>
      </c>
      <c r="L10472" s="137">
        <v>44228</v>
      </c>
      <c r="M10472" s="144">
        <f>H10472/3.3</f>
        <v>25.454545454545457</v>
      </c>
      <c r="N10472" s="144">
        <f>I10472/M10472</f>
        <v>0</v>
      </c>
    </row>
    <row r="10473" spans="1:14">
      <c r="A10473" s="146" t="s">
        <v>15009</v>
      </c>
      <c r="B10473" s="146" t="s">
        <v>14999</v>
      </c>
      <c r="C10473" s="146" t="s">
        <v>14994</v>
      </c>
      <c r="D10473" s="146" t="s">
        <v>14995</v>
      </c>
      <c r="E10473" s="146" t="s">
        <v>14996</v>
      </c>
      <c r="F10473" s="143" t="str">
        <f>IF(H10473&lt;=60,"소형",IF((H10473&gt;60)*(H10473&lt;=85)=1,"중소형",IF((H10473&gt;85)*(H10473&lt;=102)=1,"중형",IF((H10473&gt;102)*(H10473&lt;=135)=1,"중대형","대형"))))</f>
        <v>소형</v>
      </c>
      <c r="G10473" s="146" t="s">
        <v>15014</v>
      </c>
      <c r="H10473" s="143">
        <v>59</v>
      </c>
      <c r="J10473" s="143">
        <v>58</v>
      </c>
      <c r="K10473" s="137">
        <v>43954</v>
      </c>
      <c r="L10473" s="137">
        <v>44228</v>
      </c>
    </row>
    <row r="10474" spans="1:14">
      <c r="A10474" s="146" t="s">
        <v>15182</v>
      </c>
      <c r="B10474" s="146" t="s">
        <v>15155</v>
      </c>
      <c r="C10474" s="146" t="s">
        <v>15057</v>
      </c>
      <c r="D10474" s="146" t="s">
        <v>15156</v>
      </c>
      <c r="E10474" s="146" t="s">
        <v>15157</v>
      </c>
      <c r="F10474" s="143" t="str">
        <f>IF(H10474&lt;=60,"소형",IF((H10474&gt;60)*(H10474&lt;=85)=1,"중소형",IF((H10474&gt;85)*(H10474&lt;=102)=1,"중형",IF((H10474&gt;102)*(H10474&lt;=135)=1,"중대형","대형"))))</f>
        <v>소형</v>
      </c>
      <c r="G10474" s="146" t="s">
        <v>15172</v>
      </c>
      <c r="H10474" s="143">
        <v>59</v>
      </c>
      <c r="I10474" s="144">
        <v>95440</v>
      </c>
      <c r="J10474" s="143">
        <v>340</v>
      </c>
      <c r="K10474" s="137">
        <v>44012</v>
      </c>
      <c r="L10474" s="137">
        <v>44228</v>
      </c>
      <c r="M10474" s="144">
        <f>H10474/3.3</f>
        <v>17.878787878787879</v>
      </c>
      <c r="N10474" s="144">
        <f>I10474/M10474</f>
        <v>5338.1694915254238</v>
      </c>
    </row>
    <row r="10475" spans="1:14">
      <c r="A10475" s="146" t="s">
        <v>15189</v>
      </c>
      <c r="B10475" s="146" t="s">
        <v>15193</v>
      </c>
      <c r="C10475" s="146" t="s">
        <v>15192</v>
      </c>
      <c r="D10475" s="146" t="s">
        <v>15190</v>
      </c>
      <c r="E10475" s="146" t="s">
        <v>15191</v>
      </c>
      <c r="F10475" s="143" t="str">
        <f>IF(H10475&lt;=60,"소형",IF((H10475&gt;60)*(H10475&lt;=85)=1,"중소형",IF((H10475&gt;85)*(H10475&lt;=102)=1,"중형",IF((H10475&gt;102)*(H10475&lt;=135)=1,"중대형","대형"))))</f>
        <v>소형</v>
      </c>
      <c r="G10475" s="146" t="s">
        <v>15204</v>
      </c>
      <c r="H10475" s="143">
        <v>59</v>
      </c>
      <c r="J10475" s="143">
        <v>286</v>
      </c>
      <c r="K10475" s="137">
        <v>44012</v>
      </c>
      <c r="L10475" s="137">
        <v>44228</v>
      </c>
      <c r="M10475" s="144">
        <f>H10475/3.3</f>
        <v>17.878787878787879</v>
      </c>
      <c r="N10475" s="144">
        <f>I10475/M10475</f>
        <v>0</v>
      </c>
    </row>
    <row r="10476" spans="1:14">
      <c r="A10476" s="146" t="s">
        <v>15265</v>
      </c>
      <c r="B10476" s="146" t="s">
        <v>15264</v>
      </c>
      <c r="C10476" s="146" t="s">
        <v>15270</v>
      </c>
      <c r="D10476" s="146" t="s">
        <v>15268</v>
      </c>
      <c r="E10476" s="146" t="s">
        <v>15269</v>
      </c>
      <c r="F10476" s="143" t="str">
        <f>IF(H10476&lt;=60,"소형",IF((H10476&gt;60)*(H10476&lt;=85)=1,"중소형",IF((H10476&gt;85)*(H10476&lt;=102)=1,"중형",IF((H10476&gt;102)*(H10476&lt;=135)=1,"중대형","대형"))))</f>
        <v>소형</v>
      </c>
      <c r="G10476" s="146" t="s">
        <v>15286</v>
      </c>
      <c r="H10476" s="143">
        <v>49</v>
      </c>
      <c r="I10476" s="144">
        <v>40920</v>
      </c>
      <c r="J10476" s="143">
        <v>242</v>
      </c>
      <c r="K10476" s="137">
        <v>44012</v>
      </c>
      <c r="L10476" s="137">
        <v>44228</v>
      </c>
      <c r="M10476" s="144">
        <f>H10476/3.3</f>
        <v>14.84848484848485</v>
      </c>
      <c r="N10476" s="144">
        <f>I10476/M10476</f>
        <v>2755.8367346938776</v>
      </c>
    </row>
    <row r="10477" spans="1:14">
      <c r="A10477" s="146" t="s">
        <v>15932</v>
      </c>
      <c r="B10477" s="146" t="s">
        <v>15915</v>
      </c>
      <c r="C10477" s="146" t="s">
        <v>15934</v>
      </c>
      <c r="D10477" s="146" t="s">
        <v>15920</v>
      </c>
      <c r="E10477" s="146" t="s">
        <v>15921</v>
      </c>
      <c r="F10477" s="143" t="str">
        <f>IF(H10477&lt;=60,"소형",IF((H10477&gt;60)*(H10477&lt;=85)=1,"중소형",IF((H10477&gt;85)*(H10477&lt;=102)=1,"중형",IF((H10477&gt;102)*(H10477&lt;=135)=1,"중대형","대형"))))</f>
        <v>소형</v>
      </c>
      <c r="G10477" s="146" t="s">
        <v>15935</v>
      </c>
      <c r="H10477" s="143">
        <v>29</v>
      </c>
      <c r="J10477" s="143">
        <v>96</v>
      </c>
      <c r="K10477" s="137">
        <v>44013</v>
      </c>
      <c r="L10477" s="137">
        <v>44228</v>
      </c>
      <c r="M10477" s="144">
        <f>H10477/3.3</f>
        <v>8.787878787878789</v>
      </c>
      <c r="N10477" s="144">
        <f>I10477/M10477</f>
        <v>0</v>
      </c>
    </row>
    <row r="10478" spans="1:14">
      <c r="A10478" s="146" t="s">
        <v>10936</v>
      </c>
      <c r="B10478" s="146" t="s">
        <v>10983</v>
      </c>
      <c r="C10478" s="146" t="s">
        <v>10984</v>
      </c>
      <c r="D10478" s="146" t="s">
        <v>10985</v>
      </c>
      <c r="E10478" s="146" t="s">
        <v>10986</v>
      </c>
      <c r="F10478" s="143" t="str">
        <f>IF(H10478&lt;=60,"소형",IF((H10478&gt;60)*(H10478&lt;=85)=1,"중소형",IF((H10478&gt;85)*(H10478&lt;=102)=1,"중형",IF((H10478&gt;102)*(H10478&lt;=135)=1,"중대형","대형"))))</f>
        <v>소형</v>
      </c>
      <c r="G10478" s="146" t="s">
        <v>11023</v>
      </c>
      <c r="H10478" s="143">
        <v>59</v>
      </c>
      <c r="I10478" s="144">
        <v>26640</v>
      </c>
      <c r="J10478" s="143">
        <v>200</v>
      </c>
      <c r="K10478" s="137">
        <v>43648</v>
      </c>
      <c r="L10478" s="137">
        <v>44229</v>
      </c>
      <c r="M10478" s="144">
        <f>H10478/3.3</f>
        <v>17.878787878787879</v>
      </c>
      <c r="N10478" s="144">
        <f>I10478/M10478</f>
        <v>1490.0338983050847</v>
      </c>
    </row>
    <row r="10479" spans="1:14">
      <c r="A10479" s="146" t="s">
        <v>13323</v>
      </c>
      <c r="B10479" s="146" t="s">
        <v>13286</v>
      </c>
      <c r="C10479" s="146" t="s">
        <v>13287</v>
      </c>
      <c r="D10479" s="146" t="s">
        <v>13288</v>
      </c>
      <c r="E10479" s="146" t="s">
        <v>13289</v>
      </c>
      <c r="F10479" s="143" t="str">
        <f>IF(H10479&lt;=60,"소형",IF((H10479&gt;60)*(H10479&lt;=85)=1,"중소형",IF((H10479&gt;85)*(H10479&lt;=102)=1,"중형",IF((H10479&gt;102)*(H10479&lt;=135)=1,"중대형","대형"))))</f>
        <v>소형</v>
      </c>
      <c r="G10479" s="146" t="s">
        <v>13328</v>
      </c>
      <c r="H10479" s="143">
        <v>26</v>
      </c>
      <c r="J10479" s="143">
        <v>91</v>
      </c>
      <c r="K10479" s="137">
        <v>43815</v>
      </c>
      <c r="L10479" s="137">
        <v>44229</v>
      </c>
      <c r="M10479" s="144">
        <f>H10479/3.3</f>
        <v>7.8787878787878789</v>
      </c>
      <c r="N10479" s="144">
        <f>I10479/M10479</f>
        <v>0</v>
      </c>
    </row>
    <row r="10480" spans="1:14">
      <c r="A10480" s="146" t="s">
        <v>13323</v>
      </c>
      <c r="B10480" s="146" t="s">
        <v>13290</v>
      </c>
      <c r="C10480" s="146" t="s">
        <v>13332</v>
      </c>
      <c r="D10480" s="146" t="s">
        <v>13291</v>
      </c>
      <c r="E10480" s="146" t="s">
        <v>13292</v>
      </c>
      <c r="F10480" s="143" t="str">
        <f>IF(H10480&lt;=60,"소형",IF((H10480&gt;60)*(H10480&lt;=85)=1,"중소형",IF((H10480&gt;85)*(H10480&lt;=102)=1,"중형",IF((H10480&gt;102)*(H10480&lt;=135)=1,"중대형","대형"))))</f>
        <v>소형</v>
      </c>
      <c r="G10480" s="146" t="s">
        <v>13334</v>
      </c>
      <c r="H10480" s="143">
        <v>25</v>
      </c>
      <c r="J10480" s="143">
        <v>90</v>
      </c>
      <c r="K10480" s="137">
        <v>43815</v>
      </c>
      <c r="L10480" s="137">
        <v>44229</v>
      </c>
      <c r="M10480" s="144">
        <f>H10480/3.3</f>
        <v>7.5757575757575761</v>
      </c>
      <c r="N10480" s="144">
        <f>I10480/M10480</f>
        <v>0</v>
      </c>
    </row>
    <row r="10481" spans="1:14">
      <c r="A10481" s="146" t="s">
        <v>14102</v>
      </c>
      <c r="B10481" s="146" t="s">
        <v>14103</v>
      </c>
      <c r="C10481" s="146" t="s">
        <v>14106</v>
      </c>
      <c r="D10481" s="146" t="s">
        <v>14104</v>
      </c>
      <c r="E10481" s="146" t="s">
        <v>14105</v>
      </c>
      <c r="F10481" s="143" t="str">
        <f>IF(H10481&lt;=60,"소형",IF((H10481&gt;60)*(H10481&lt;=85)=1,"중소형",IF((H10481&gt;85)*(H10481&lt;=102)=1,"중형",IF((H10481&gt;102)*(H10481&lt;=135)=1,"중대형","대형"))))</f>
        <v>중소형</v>
      </c>
      <c r="G10481" s="146" t="s">
        <v>14108</v>
      </c>
      <c r="H10481" s="143">
        <v>84</v>
      </c>
      <c r="I10481" s="144">
        <v>69750</v>
      </c>
      <c r="J10481" s="143">
        <v>477</v>
      </c>
      <c r="K10481" s="137">
        <v>43921</v>
      </c>
      <c r="L10481" s="137">
        <v>44229</v>
      </c>
      <c r="M10481" s="144">
        <f>H10481/3.3</f>
        <v>25.454545454545457</v>
      </c>
      <c r="N10481" s="144">
        <f>I10481/M10481</f>
        <v>2740.1785714285711</v>
      </c>
    </row>
    <row r="10482" spans="1:14">
      <c r="A10482" s="146" t="s">
        <v>15009</v>
      </c>
      <c r="B10482" s="146" t="s">
        <v>14999</v>
      </c>
      <c r="C10482" s="146" t="s">
        <v>14994</v>
      </c>
      <c r="D10482" s="146" t="s">
        <v>14995</v>
      </c>
      <c r="E10482" s="146" t="s">
        <v>14996</v>
      </c>
      <c r="F10482" s="143" t="str">
        <f>IF(H10482&lt;=60,"소형",IF((H10482&gt;60)*(H10482&lt;=85)=1,"중소형",IF((H10482&gt;85)*(H10482&lt;=102)=1,"중형",IF((H10482&gt;102)*(H10482&lt;=135)=1,"중대형","대형"))))</f>
        <v>중소형</v>
      </c>
      <c r="G10482" s="146" t="s">
        <v>15015</v>
      </c>
      <c r="H10482" s="143">
        <v>74</v>
      </c>
      <c r="J10482" s="143">
        <v>22</v>
      </c>
      <c r="K10482" s="137">
        <v>43955</v>
      </c>
      <c r="L10482" s="137">
        <v>44229</v>
      </c>
    </row>
    <row r="10483" spans="1:14">
      <c r="A10483" s="146" t="s">
        <v>15182</v>
      </c>
      <c r="B10483" s="146" t="s">
        <v>15155</v>
      </c>
      <c r="C10483" s="146" t="s">
        <v>15057</v>
      </c>
      <c r="D10483" s="146" t="s">
        <v>15156</v>
      </c>
      <c r="E10483" s="146" t="s">
        <v>15157</v>
      </c>
      <c r="F10483" s="143" t="str">
        <f>IF(H10483&lt;=60,"소형",IF((H10483&gt;60)*(H10483&lt;=85)=1,"중소형",IF((H10483&gt;85)*(H10483&lt;=102)=1,"중형",IF((H10483&gt;102)*(H10483&lt;=135)=1,"중대형","대형"))))</f>
        <v>소형</v>
      </c>
      <c r="G10483" s="146" t="s">
        <v>15173</v>
      </c>
      <c r="H10483" s="143">
        <v>59</v>
      </c>
      <c r="I10483" s="144">
        <v>96680</v>
      </c>
      <c r="J10483" s="143">
        <v>94</v>
      </c>
      <c r="K10483" s="137">
        <v>44012</v>
      </c>
      <c r="L10483" s="137">
        <v>44229</v>
      </c>
      <c r="M10483" s="144">
        <f>H10483/3.3</f>
        <v>17.878787878787879</v>
      </c>
      <c r="N10483" s="144">
        <f>I10483/M10483</f>
        <v>5407.5254237288136</v>
      </c>
    </row>
    <row r="10484" spans="1:14">
      <c r="A10484" s="146" t="s">
        <v>15189</v>
      </c>
      <c r="B10484" s="146" t="s">
        <v>15193</v>
      </c>
      <c r="C10484" s="146" t="s">
        <v>15192</v>
      </c>
      <c r="D10484" s="146" t="s">
        <v>15190</v>
      </c>
      <c r="E10484" s="146" t="s">
        <v>15191</v>
      </c>
      <c r="F10484" s="143" t="str">
        <f>IF(H10484&lt;=60,"소형",IF((H10484&gt;60)*(H10484&lt;=85)=1,"중소형",IF((H10484&gt;85)*(H10484&lt;=102)=1,"중형",IF((H10484&gt;102)*(H10484&lt;=135)=1,"중대형","대형"))))</f>
        <v>중소형</v>
      </c>
      <c r="G10484" s="146" t="s">
        <v>15205</v>
      </c>
      <c r="H10484" s="143">
        <v>74</v>
      </c>
      <c r="J10484" s="143">
        <v>180</v>
      </c>
      <c r="K10484" s="137">
        <v>44012</v>
      </c>
      <c r="L10484" s="137">
        <v>44229</v>
      </c>
      <c r="M10484" s="144">
        <f>H10484/3.3</f>
        <v>22.424242424242426</v>
      </c>
      <c r="N10484" s="144">
        <f>I10484/M10484</f>
        <v>0</v>
      </c>
    </row>
    <row r="10485" spans="1:14">
      <c r="A10485" s="146" t="s">
        <v>15265</v>
      </c>
      <c r="B10485" s="146" t="s">
        <v>15264</v>
      </c>
      <c r="C10485" s="146" t="s">
        <v>15270</v>
      </c>
      <c r="D10485" s="146" t="s">
        <v>15268</v>
      </c>
      <c r="E10485" s="146" t="s">
        <v>15269</v>
      </c>
      <c r="F10485" s="143" t="str">
        <f>IF(H10485&lt;=60,"소형",IF((H10485&gt;60)*(H10485&lt;=85)=1,"중소형",IF((H10485&gt;85)*(H10485&lt;=102)=1,"중형",IF((H10485&gt;102)*(H10485&lt;=135)=1,"중대형","대형"))))</f>
        <v>소형</v>
      </c>
      <c r="G10485" s="146" t="s">
        <v>15287</v>
      </c>
      <c r="H10485" s="143">
        <v>59</v>
      </c>
      <c r="I10485" s="144">
        <v>48940</v>
      </c>
      <c r="J10485" s="143">
        <v>284</v>
      </c>
      <c r="K10485" s="137">
        <v>44012</v>
      </c>
      <c r="L10485" s="137">
        <v>44229</v>
      </c>
      <c r="M10485" s="144">
        <f>H10485/3.3</f>
        <v>17.878787878787879</v>
      </c>
      <c r="N10485" s="144">
        <f>I10485/M10485</f>
        <v>2737.3220338983051</v>
      </c>
    </row>
    <row r="10486" spans="1:14">
      <c r="A10486" s="146" t="s">
        <v>15932</v>
      </c>
      <c r="B10486" s="146" t="s">
        <v>15915</v>
      </c>
      <c r="C10486" s="146" t="s">
        <v>15934</v>
      </c>
      <c r="D10486" s="146" t="s">
        <v>15920</v>
      </c>
      <c r="E10486" s="146" t="s">
        <v>15921</v>
      </c>
      <c r="F10486" s="143" t="str">
        <f>IF(H10486&lt;=60,"소형",IF((H10486&gt;60)*(H10486&lt;=85)=1,"중소형",IF((H10486&gt;85)*(H10486&lt;=102)=1,"중형",IF((H10486&gt;102)*(H10486&lt;=135)=1,"중대형","대형"))))</f>
        <v>소형</v>
      </c>
      <c r="G10486" s="146" t="s">
        <v>15936</v>
      </c>
      <c r="H10486" s="143">
        <v>29</v>
      </c>
      <c r="J10486" s="143">
        <v>20</v>
      </c>
      <c r="K10486" s="137">
        <v>44013</v>
      </c>
      <c r="L10486" s="137">
        <v>44229</v>
      </c>
      <c r="M10486" s="144">
        <f>H10486/3.3</f>
        <v>8.787878787878789</v>
      </c>
      <c r="N10486" s="144">
        <f>I10486/M10486</f>
        <v>0</v>
      </c>
    </row>
    <row r="10487" spans="1:14">
      <c r="A10487" s="146" t="s">
        <v>10936</v>
      </c>
      <c r="B10487" s="146" t="s">
        <v>10983</v>
      </c>
      <c r="C10487" s="146" t="s">
        <v>10984</v>
      </c>
      <c r="D10487" s="146" t="s">
        <v>10985</v>
      </c>
      <c r="E10487" s="146" t="s">
        <v>10986</v>
      </c>
      <c r="F10487" s="143" t="str">
        <f>IF(H10487&lt;=60,"소형",IF((H10487&gt;60)*(H10487&lt;=85)=1,"중소형",IF((H10487&gt;85)*(H10487&lt;=102)=1,"중형",IF((H10487&gt;102)*(H10487&lt;=135)=1,"중대형","대형"))))</f>
        <v>중소형</v>
      </c>
      <c r="G10487" s="146" t="s">
        <v>11024</v>
      </c>
      <c r="H10487" s="143">
        <v>84</v>
      </c>
      <c r="I10487" s="144">
        <v>33220</v>
      </c>
      <c r="J10487" s="143">
        <v>639</v>
      </c>
      <c r="K10487" s="137">
        <v>43649</v>
      </c>
      <c r="L10487" s="137">
        <v>44230</v>
      </c>
      <c r="M10487" s="144">
        <f>H10487/3.3</f>
        <v>25.454545454545457</v>
      </c>
      <c r="N10487" s="144">
        <f>I10487/M10487</f>
        <v>1305.0714285714284</v>
      </c>
    </row>
    <row r="10488" spans="1:14">
      <c r="A10488" s="146" t="s">
        <v>13323</v>
      </c>
      <c r="B10488" s="146" t="s">
        <v>13286</v>
      </c>
      <c r="C10488" s="146" t="s">
        <v>13287</v>
      </c>
      <c r="D10488" s="146" t="s">
        <v>13288</v>
      </c>
      <c r="E10488" s="146" t="s">
        <v>13289</v>
      </c>
      <c r="F10488" s="143" t="str">
        <f>IF(H10488&lt;=60,"소형",IF((H10488&gt;60)*(H10488&lt;=85)=1,"중소형",IF((H10488&gt;85)*(H10488&lt;=102)=1,"중형",IF((H10488&gt;102)*(H10488&lt;=135)=1,"중대형","대형"))))</f>
        <v>소형</v>
      </c>
      <c r="G10488" s="146" t="s">
        <v>13325</v>
      </c>
      <c r="H10488" s="143">
        <v>26</v>
      </c>
      <c r="J10488" s="143">
        <v>62</v>
      </c>
      <c r="K10488" s="137">
        <v>43815</v>
      </c>
      <c r="L10488" s="137">
        <v>44230</v>
      </c>
      <c r="M10488" s="144">
        <f>H10488/3.3</f>
        <v>7.8787878787878789</v>
      </c>
      <c r="N10488" s="144">
        <f>I10488/M10488</f>
        <v>0</v>
      </c>
    </row>
    <row r="10489" spans="1:14">
      <c r="A10489" s="146" t="s">
        <v>13323</v>
      </c>
      <c r="B10489" s="146" t="s">
        <v>13290</v>
      </c>
      <c r="C10489" s="146" t="s">
        <v>13332</v>
      </c>
      <c r="D10489" s="146" t="s">
        <v>13291</v>
      </c>
      <c r="E10489" s="146" t="s">
        <v>13292</v>
      </c>
      <c r="F10489" s="143" t="str">
        <f>IF(H10489&lt;=60,"소형",IF((H10489&gt;60)*(H10489&lt;=85)=1,"중소형",IF((H10489&gt;85)*(H10489&lt;=102)=1,"중형",IF((H10489&gt;102)*(H10489&lt;=135)=1,"중대형","대형"))))</f>
        <v>소형</v>
      </c>
      <c r="G10489" s="146" t="s">
        <v>13335</v>
      </c>
      <c r="H10489" s="143">
        <v>25</v>
      </c>
      <c r="J10489" s="143">
        <v>16</v>
      </c>
      <c r="K10489" s="137">
        <v>43815</v>
      </c>
      <c r="L10489" s="137">
        <v>44230</v>
      </c>
      <c r="M10489" s="144">
        <f>H10489/3.3</f>
        <v>7.5757575757575761</v>
      </c>
      <c r="N10489" s="144">
        <f>I10489/M10489</f>
        <v>0</v>
      </c>
    </row>
    <row r="10490" spans="1:14">
      <c r="A10490" s="146" t="s">
        <v>14102</v>
      </c>
      <c r="B10490" s="146" t="s">
        <v>14103</v>
      </c>
      <c r="C10490" s="146" t="s">
        <v>14106</v>
      </c>
      <c r="D10490" s="146" t="s">
        <v>14104</v>
      </c>
      <c r="E10490" s="146" t="s">
        <v>14105</v>
      </c>
      <c r="F10490" s="143" t="str">
        <f>IF(H10490&lt;=60,"소형",IF((H10490&gt;60)*(H10490&lt;=85)=1,"중소형",IF((H10490&gt;85)*(H10490&lt;=102)=1,"중형",IF((H10490&gt;102)*(H10490&lt;=135)=1,"중대형","대형"))))</f>
        <v>중소형</v>
      </c>
      <c r="G10490" s="146" t="s">
        <v>14109</v>
      </c>
      <c r="H10490" s="143">
        <v>84</v>
      </c>
      <c r="I10490" s="144">
        <v>67124</v>
      </c>
      <c r="J10490" s="143">
        <v>52</v>
      </c>
      <c r="K10490" s="137">
        <v>43921</v>
      </c>
      <c r="L10490" s="137">
        <v>44230</v>
      </c>
      <c r="M10490" s="144">
        <f>H10490/3.3</f>
        <v>25.454545454545457</v>
      </c>
      <c r="N10490" s="144">
        <f>I10490/M10490</f>
        <v>2637.0142857142855</v>
      </c>
    </row>
    <row r="10491" spans="1:14">
      <c r="A10491" s="146" t="s">
        <v>15009</v>
      </c>
      <c r="B10491" s="146" t="s">
        <v>14999</v>
      </c>
      <c r="C10491" s="146" t="s">
        <v>14994</v>
      </c>
      <c r="D10491" s="146" t="s">
        <v>14995</v>
      </c>
      <c r="E10491" s="146" t="s">
        <v>14996</v>
      </c>
      <c r="F10491" s="143" t="str">
        <f>IF(H10491&lt;=60,"소형",IF((H10491&gt;60)*(H10491&lt;=85)=1,"중소형",IF((H10491&gt;85)*(H10491&lt;=102)=1,"중형",IF((H10491&gt;102)*(H10491&lt;=135)=1,"중대형","대형"))))</f>
        <v>중소형</v>
      </c>
      <c r="G10491" s="146" t="s">
        <v>15016</v>
      </c>
      <c r="H10491" s="143">
        <v>84</v>
      </c>
      <c r="J10491" s="143">
        <v>22</v>
      </c>
      <c r="K10491" s="137">
        <v>43956</v>
      </c>
      <c r="L10491" s="137">
        <v>44230</v>
      </c>
    </row>
    <row r="10492" spans="1:14">
      <c r="A10492" s="146" t="s">
        <v>15182</v>
      </c>
      <c r="B10492" s="146" t="s">
        <v>15155</v>
      </c>
      <c r="C10492" s="146" t="s">
        <v>15057</v>
      </c>
      <c r="D10492" s="146" t="s">
        <v>15156</v>
      </c>
      <c r="E10492" s="146" t="s">
        <v>15157</v>
      </c>
      <c r="F10492" s="143" t="str">
        <f>IF(H10492&lt;=60,"소형",IF((H10492&gt;60)*(H10492&lt;=85)=1,"중소형",IF((H10492&gt;85)*(H10492&lt;=102)=1,"중형",IF((H10492&gt;102)*(H10492&lt;=135)=1,"중대형","대형"))))</f>
        <v>소형</v>
      </c>
      <c r="G10492" s="146" t="s">
        <v>15174</v>
      </c>
      <c r="H10492" s="143">
        <v>59</v>
      </c>
      <c r="I10492" s="144">
        <v>97830</v>
      </c>
      <c r="J10492" s="143">
        <v>33</v>
      </c>
      <c r="K10492" s="137">
        <v>44012</v>
      </c>
      <c r="L10492" s="137">
        <v>44230</v>
      </c>
      <c r="M10492" s="144">
        <f>H10492/3.3</f>
        <v>17.878787878787879</v>
      </c>
      <c r="N10492" s="144">
        <f>I10492/M10492</f>
        <v>5471.8474576271183</v>
      </c>
    </row>
    <row r="10493" spans="1:14">
      <c r="A10493" s="146" t="s">
        <v>15189</v>
      </c>
      <c r="B10493" s="146" t="s">
        <v>15193</v>
      </c>
      <c r="C10493" s="146" t="s">
        <v>15192</v>
      </c>
      <c r="D10493" s="146" t="s">
        <v>15190</v>
      </c>
      <c r="E10493" s="146" t="s">
        <v>15191</v>
      </c>
      <c r="F10493" s="143" t="str">
        <f>IF(H10493&lt;=60,"소형",IF((H10493&gt;60)*(H10493&lt;=85)=1,"중소형",IF((H10493&gt;85)*(H10493&lt;=102)=1,"중형",IF((H10493&gt;102)*(H10493&lt;=135)=1,"중대형","대형"))))</f>
        <v>중소형</v>
      </c>
      <c r="G10493" s="146" t="s">
        <v>15206</v>
      </c>
      <c r="H10493" s="143">
        <v>84</v>
      </c>
      <c r="J10493" s="143">
        <v>106</v>
      </c>
      <c r="K10493" s="137">
        <v>44012</v>
      </c>
      <c r="L10493" s="137">
        <v>44230</v>
      </c>
      <c r="M10493" s="144">
        <f>H10493/3.3</f>
        <v>25.454545454545457</v>
      </c>
      <c r="N10493" s="144">
        <f>I10493/M10493</f>
        <v>0</v>
      </c>
    </row>
    <row r="10494" spans="1:14">
      <c r="A10494" s="146" t="s">
        <v>15265</v>
      </c>
      <c r="B10494" s="146" t="s">
        <v>15267</v>
      </c>
      <c r="C10494" s="146" t="s">
        <v>15270</v>
      </c>
      <c r="D10494" s="146" t="s">
        <v>15271</v>
      </c>
      <c r="E10494" s="146" t="s">
        <v>15272</v>
      </c>
      <c r="F10494" s="143" t="str">
        <f>IF(H10494&lt;=60,"소형",IF((H10494&gt;60)*(H10494&lt;=85)=1,"중소형",IF((H10494&gt;85)*(H10494&lt;=102)=1,"중형",IF((H10494&gt;102)*(H10494&lt;=135)=1,"중대형","대형"))))</f>
        <v>소형</v>
      </c>
      <c r="G10494" s="146" t="s">
        <v>15288</v>
      </c>
      <c r="H10494" s="143">
        <v>49</v>
      </c>
      <c r="I10494" s="144">
        <v>41600</v>
      </c>
      <c r="J10494" s="143">
        <v>206</v>
      </c>
      <c r="K10494" s="137">
        <v>44012</v>
      </c>
      <c r="L10494" s="137">
        <v>44230</v>
      </c>
      <c r="M10494" s="144">
        <f>H10494/3.3</f>
        <v>14.84848484848485</v>
      </c>
      <c r="N10494" s="144">
        <f>I10494/M10494</f>
        <v>2801.6326530612241</v>
      </c>
    </row>
    <row r="10495" spans="1:14">
      <c r="A10495" s="146" t="s">
        <v>15932</v>
      </c>
      <c r="B10495" s="146" t="s">
        <v>15915</v>
      </c>
      <c r="C10495" s="146" t="s">
        <v>15934</v>
      </c>
      <c r="D10495" s="146" t="s">
        <v>15920</v>
      </c>
      <c r="E10495" s="146" t="s">
        <v>15921</v>
      </c>
      <c r="F10495" s="143" t="str">
        <f>IF(H10495&lt;=60,"소형",IF((H10495&gt;60)*(H10495&lt;=85)=1,"중소형",IF((H10495&gt;85)*(H10495&lt;=102)=1,"중형",IF((H10495&gt;102)*(H10495&lt;=135)=1,"중대형","대형"))))</f>
        <v>소형</v>
      </c>
      <c r="G10495" s="146" t="s">
        <v>15937</v>
      </c>
      <c r="H10495" s="143">
        <v>39</v>
      </c>
      <c r="J10495" s="143">
        <v>202</v>
      </c>
      <c r="K10495" s="137">
        <v>44013</v>
      </c>
      <c r="L10495" s="137">
        <v>44230</v>
      </c>
      <c r="M10495" s="144">
        <f>H10495/3.3</f>
        <v>11.818181818181818</v>
      </c>
      <c r="N10495" s="144">
        <f>I10495/M10495</f>
        <v>0</v>
      </c>
    </row>
    <row r="10496" spans="1:14">
      <c r="A10496" s="146" t="s">
        <v>13323</v>
      </c>
      <c r="B10496" s="146" t="s">
        <v>13286</v>
      </c>
      <c r="C10496" s="146" t="s">
        <v>13287</v>
      </c>
      <c r="D10496" s="146" t="s">
        <v>13288</v>
      </c>
      <c r="E10496" s="146" t="s">
        <v>13289</v>
      </c>
      <c r="F10496" s="143" t="str">
        <f>IF(H10496&lt;=60,"소형",IF((H10496&gt;60)*(H10496&lt;=85)=1,"중소형",IF((H10496&gt;85)*(H10496&lt;=102)=1,"중형",IF((H10496&gt;102)*(H10496&lt;=135)=1,"중대형","대형"))))</f>
        <v>소형</v>
      </c>
      <c r="G10496" s="146" t="s">
        <v>13326</v>
      </c>
      <c r="H10496" s="143">
        <v>36</v>
      </c>
      <c r="J10496" s="143">
        <v>90</v>
      </c>
      <c r="K10496" s="137">
        <v>43815</v>
      </c>
      <c r="L10496" s="137">
        <v>44231</v>
      </c>
      <c r="M10496" s="144">
        <f>H10496/3.3</f>
        <v>10.90909090909091</v>
      </c>
      <c r="N10496" s="144">
        <f>I10496/M10496</f>
        <v>0</v>
      </c>
    </row>
    <row r="10497" spans="1:14">
      <c r="A10497" s="146" t="s">
        <v>13323</v>
      </c>
      <c r="B10497" s="146" t="s">
        <v>13290</v>
      </c>
      <c r="C10497" s="146" t="s">
        <v>13332</v>
      </c>
      <c r="D10497" s="146" t="s">
        <v>13291</v>
      </c>
      <c r="E10497" s="146" t="s">
        <v>13292</v>
      </c>
      <c r="F10497" s="143" t="str">
        <f>IF(H10497&lt;=60,"소형",IF((H10497&gt;60)*(H10497&lt;=85)=1,"중소형",IF((H10497&gt;85)*(H10497&lt;=102)=1,"중형",IF((H10497&gt;102)*(H10497&lt;=135)=1,"중대형","대형"))))</f>
        <v>소형</v>
      </c>
      <c r="G10497" s="146" t="s">
        <v>13336</v>
      </c>
      <c r="H10497" s="143">
        <v>44</v>
      </c>
      <c r="J10497" s="143">
        <v>108</v>
      </c>
      <c r="K10497" s="137">
        <v>43815</v>
      </c>
      <c r="L10497" s="137">
        <v>44231</v>
      </c>
      <c r="M10497" s="144">
        <f>H10497/3.3</f>
        <v>13.333333333333334</v>
      </c>
      <c r="N10497" s="144">
        <f>I10497/M10497</f>
        <v>0</v>
      </c>
    </row>
    <row r="10498" spans="1:14">
      <c r="A10498" s="146" t="s">
        <v>15182</v>
      </c>
      <c r="B10498" s="146" t="s">
        <v>15155</v>
      </c>
      <c r="C10498" s="146" t="s">
        <v>15057</v>
      </c>
      <c r="D10498" s="146" t="s">
        <v>15156</v>
      </c>
      <c r="E10498" s="146" t="s">
        <v>15157</v>
      </c>
      <c r="F10498" s="143" t="str">
        <f>IF(H10498&lt;=60,"소형",IF((H10498&gt;60)*(H10498&lt;=85)=1,"중소형",IF((H10498&gt;85)*(H10498&lt;=102)=1,"중형",IF((H10498&gt;102)*(H10498&lt;=135)=1,"중대형","대형"))))</f>
        <v>중소형</v>
      </c>
      <c r="G10498" s="146" t="s">
        <v>15175</v>
      </c>
      <c r="H10498" s="143">
        <v>74</v>
      </c>
      <c r="I10498" s="144">
        <v>113670</v>
      </c>
      <c r="J10498" s="143">
        <v>136</v>
      </c>
      <c r="K10498" s="137">
        <v>44012</v>
      </c>
      <c r="L10498" s="137">
        <v>44231</v>
      </c>
      <c r="M10498" s="144">
        <f>H10498/3.3</f>
        <v>22.424242424242426</v>
      </c>
      <c r="N10498" s="144">
        <f>I10498/M10498</f>
        <v>5069.0675675675675</v>
      </c>
    </row>
    <row r="10499" spans="1:14">
      <c r="A10499" s="146" t="s">
        <v>15189</v>
      </c>
      <c r="B10499" s="146" t="s">
        <v>15193</v>
      </c>
      <c r="C10499" s="146" t="s">
        <v>15192</v>
      </c>
      <c r="D10499" s="146" t="s">
        <v>15190</v>
      </c>
      <c r="E10499" s="146" t="s">
        <v>15191</v>
      </c>
      <c r="F10499" s="143" t="str">
        <f>IF(H10499&lt;=60,"소형",IF((H10499&gt;60)*(H10499&lt;=85)=1,"중소형",IF((H10499&gt;85)*(H10499&lt;=102)=1,"중형",IF((H10499&gt;102)*(H10499&lt;=135)=1,"중대형","대형"))))</f>
        <v>중소형</v>
      </c>
      <c r="G10499" s="146" t="s">
        <v>15207</v>
      </c>
      <c r="H10499" s="143">
        <v>84</v>
      </c>
      <c r="J10499" s="143">
        <v>108</v>
      </c>
      <c r="K10499" s="137">
        <v>44012</v>
      </c>
      <c r="L10499" s="137">
        <v>44231</v>
      </c>
      <c r="M10499" s="144">
        <f>H10499/3.3</f>
        <v>25.454545454545457</v>
      </c>
      <c r="N10499" s="144">
        <f>I10499/M10499</f>
        <v>0</v>
      </c>
    </row>
    <row r="10500" spans="1:14">
      <c r="A10500" s="146" t="s">
        <v>15265</v>
      </c>
      <c r="B10500" s="146" t="s">
        <v>15267</v>
      </c>
      <c r="C10500" s="146" t="s">
        <v>15270</v>
      </c>
      <c r="D10500" s="146" t="s">
        <v>15271</v>
      </c>
      <c r="E10500" s="146" t="s">
        <v>15272</v>
      </c>
      <c r="F10500" s="143" t="str">
        <f>IF(H10500&lt;=60,"소형",IF((H10500&gt;60)*(H10500&lt;=85)=1,"중소형",IF((H10500&gt;85)*(H10500&lt;=102)=1,"중형",IF((H10500&gt;102)*(H10500&lt;=135)=1,"중대형","대형"))))</f>
        <v>소형</v>
      </c>
      <c r="G10500" s="146" t="s">
        <v>15287</v>
      </c>
      <c r="H10500" s="143">
        <v>59</v>
      </c>
      <c r="I10500" s="144">
        <v>51070</v>
      </c>
      <c r="J10500" s="143">
        <v>205</v>
      </c>
      <c r="K10500" s="137">
        <v>44012</v>
      </c>
      <c r="L10500" s="137">
        <v>44231</v>
      </c>
      <c r="M10500" s="144">
        <f>H10500/3.3</f>
        <v>17.878787878787879</v>
      </c>
      <c r="N10500" s="144">
        <f>I10500/M10500</f>
        <v>2856.4576271186443</v>
      </c>
    </row>
    <row r="10501" spans="1:14">
      <c r="A10501" s="146" t="s">
        <v>15932</v>
      </c>
      <c r="B10501" s="146" t="s">
        <v>15915</v>
      </c>
      <c r="C10501" s="146" t="s">
        <v>15934</v>
      </c>
      <c r="D10501" s="146" t="s">
        <v>15920</v>
      </c>
      <c r="E10501" s="146" t="s">
        <v>15921</v>
      </c>
      <c r="F10501" s="143" t="str">
        <f>IF(H10501&lt;=60,"소형",IF((H10501&gt;60)*(H10501&lt;=85)=1,"중소형",IF((H10501&gt;85)*(H10501&lt;=102)=1,"중형",IF((H10501&gt;102)*(H10501&lt;=135)=1,"중대형","대형"))))</f>
        <v>소형</v>
      </c>
      <c r="G10501" s="146" t="s">
        <v>15938</v>
      </c>
      <c r="H10501" s="143">
        <v>46</v>
      </c>
      <c r="J10501" s="143">
        <v>60</v>
      </c>
      <c r="K10501" s="137">
        <v>44013</v>
      </c>
      <c r="L10501" s="137">
        <v>44231</v>
      </c>
      <c r="M10501" s="144">
        <f>H10501/3.3</f>
        <v>13.939393939393939</v>
      </c>
      <c r="N10501" s="144">
        <f>I10501/M10501</f>
        <v>0</v>
      </c>
    </row>
    <row r="10502" spans="1:14">
      <c r="A10502" s="146" t="s">
        <v>13323</v>
      </c>
      <c r="B10502" s="146" t="s">
        <v>13286</v>
      </c>
      <c r="C10502" s="146" t="s">
        <v>13287</v>
      </c>
      <c r="D10502" s="146" t="s">
        <v>13288</v>
      </c>
      <c r="E10502" s="146" t="s">
        <v>13289</v>
      </c>
      <c r="F10502" s="143" t="str">
        <f>IF(H10502&lt;=60,"소형",IF((H10502&gt;60)*(H10502&lt;=85)=1,"중소형",IF((H10502&gt;85)*(H10502&lt;=102)=1,"중형",IF((H10502&gt;102)*(H10502&lt;=135)=1,"중대형","대형"))))</f>
        <v>소형</v>
      </c>
      <c r="G10502" s="146" t="s">
        <v>13327</v>
      </c>
      <c r="H10502" s="143">
        <v>36</v>
      </c>
      <c r="J10502" s="143">
        <v>100</v>
      </c>
      <c r="K10502" s="137">
        <v>43815</v>
      </c>
      <c r="L10502" s="137">
        <v>44232</v>
      </c>
      <c r="M10502" s="144">
        <f>H10502/3.3</f>
        <v>10.90909090909091</v>
      </c>
      <c r="N10502" s="144">
        <f>I10502/M10502</f>
        <v>0</v>
      </c>
    </row>
    <row r="10503" spans="1:14">
      <c r="A10503" s="146" t="s">
        <v>15182</v>
      </c>
      <c r="B10503" s="146" t="s">
        <v>15155</v>
      </c>
      <c r="C10503" s="146" t="s">
        <v>15057</v>
      </c>
      <c r="D10503" s="146" t="s">
        <v>15156</v>
      </c>
      <c r="E10503" s="146" t="s">
        <v>15157</v>
      </c>
      <c r="F10503" s="143" t="str">
        <f>IF(H10503&lt;=60,"소형",IF((H10503&gt;60)*(H10503&lt;=85)=1,"중소형",IF((H10503&gt;85)*(H10503&lt;=102)=1,"중형",IF((H10503&gt;102)*(H10503&lt;=135)=1,"중대형","대형"))))</f>
        <v>중소형</v>
      </c>
      <c r="G10503" s="146" t="s">
        <v>15098</v>
      </c>
      <c r="H10503" s="143">
        <v>74</v>
      </c>
      <c r="I10503" s="144">
        <v>144980</v>
      </c>
      <c r="J10503" s="143">
        <v>40</v>
      </c>
      <c r="K10503" s="137">
        <v>44012</v>
      </c>
      <c r="L10503" s="137">
        <v>44232</v>
      </c>
      <c r="M10503" s="144">
        <f>H10503/3.3</f>
        <v>22.424242424242426</v>
      </c>
      <c r="N10503" s="144">
        <f>I10503/M10503</f>
        <v>6465.3243243243242</v>
      </c>
    </row>
    <row r="10504" spans="1:14">
      <c r="A10504" s="146" t="s">
        <v>15189</v>
      </c>
      <c r="B10504" s="146" t="s">
        <v>15193</v>
      </c>
      <c r="C10504" s="146" t="s">
        <v>15192</v>
      </c>
      <c r="D10504" s="146" t="s">
        <v>15190</v>
      </c>
      <c r="E10504" s="146" t="s">
        <v>15191</v>
      </c>
      <c r="F10504" s="143" t="str">
        <f>IF(H10504&lt;=60,"소형",IF((H10504&gt;60)*(H10504&lt;=85)=1,"중소형",IF((H10504&gt;85)*(H10504&lt;=102)=1,"중형",IF((H10504&gt;102)*(H10504&lt;=135)=1,"중대형","대형"))))</f>
        <v>중소형</v>
      </c>
      <c r="G10504" s="146" t="s">
        <v>15208</v>
      </c>
      <c r="H10504" s="143">
        <v>84</v>
      </c>
      <c r="J10504" s="143">
        <v>108</v>
      </c>
      <c r="K10504" s="137">
        <v>44012</v>
      </c>
      <c r="L10504" s="137">
        <v>44232</v>
      </c>
      <c r="M10504" s="144">
        <f>H10504/3.3</f>
        <v>25.454545454545457</v>
      </c>
      <c r="N10504" s="144">
        <f>I10504/M10504</f>
        <v>0</v>
      </c>
    </row>
    <row r="10505" spans="1:14">
      <c r="A10505" s="146" t="s">
        <v>15182</v>
      </c>
      <c r="B10505" s="146" t="s">
        <v>15155</v>
      </c>
      <c r="C10505" s="146" t="s">
        <v>15057</v>
      </c>
      <c r="D10505" s="146" t="s">
        <v>15156</v>
      </c>
      <c r="E10505" s="146" t="s">
        <v>15157</v>
      </c>
      <c r="F10505" s="143" t="str">
        <f>IF(H10505&lt;=60,"소형",IF((H10505&gt;60)*(H10505&lt;=85)=1,"중소형",IF((H10505&gt;85)*(H10505&lt;=102)=1,"중형",IF((H10505&gt;102)*(H10505&lt;=135)=1,"중대형","대형"))))</f>
        <v>중소형</v>
      </c>
      <c r="G10505" s="146" t="s">
        <v>15176</v>
      </c>
      <c r="H10505" s="143">
        <v>84</v>
      </c>
      <c r="I10505" s="144">
        <v>125020</v>
      </c>
      <c r="J10505" s="143">
        <v>187</v>
      </c>
      <c r="K10505" s="137">
        <v>44012</v>
      </c>
      <c r="L10505" s="137">
        <v>44233</v>
      </c>
      <c r="M10505" s="144">
        <f>H10505/3.3</f>
        <v>25.454545454545457</v>
      </c>
      <c r="N10505" s="144">
        <f>I10505/M10505</f>
        <v>4911.5</v>
      </c>
    </row>
    <row r="10506" spans="1:14">
      <c r="A10506" s="146" t="s">
        <v>15182</v>
      </c>
      <c r="B10506" s="146" t="s">
        <v>15155</v>
      </c>
      <c r="C10506" s="146" t="s">
        <v>15057</v>
      </c>
      <c r="D10506" s="146" t="s">
        <v>15156</v>
      </c>
      <c r="E10506" s="146" t="s">
        <v>15157</v>
      </c>
      <c r="F10506" s="143" t="str">
        <f>IF(H10506&lt;=60,"소형",IF((H10506&gt;60)*(H10506&lt;=85)=1,"중소형",IF((H10506&gt;85)*(H10506&lt;=102)=1,"중형",IF((H10506&gt;102)*(H10506&lt;=135)=1,"중대형","대형"))))</f>
        <v>중소형</v>
      </c>
      <c r="G10506" s="146" t="s">
        <v>15177</v>
      </c>
      <c r="H10506" s="143">
        <v>84</v>
      </c>
      <c r="I10506" s="144">
        <v>126550</v>
      </c>
      <c r="J10506" s="143">
        <v>62</v>
      </c>
      <c r="K10506" s="137">
        <v>44012</v>
      </c>
      <c r="L10506" s="137">
        <v>44234</v>
      </c>
      <c r="M10506" s="144">
        <f>H10506/3.3</f>
        <v>25.454545454545457</v>
      </c>
      <c r="N10506" s="144">
        <f>I10506/M10506</f>
        <v>4971.6071428571422</v>
      </c>
    </row>
    <row r="10507" spans="1:14">
      <c r="A10507" s="146" t="s">
        <v>15182</v>
      </c>
      <c r="B10507" s="146" t="s">
        <v>15155</v>
      </c>
      <c r="C10507" s="146" t="s">
        <v>15057</v>
      </c>
      <c r="D10507" s="146" t="s">
        <v>15156</v>
      </c>
      <c r="E10507" s="146" t="s">
        <v>15157</v>
      </c>
      <c r="F10507" s="143" t="str">
        <f>IF(H10507&lt;=60,"소형",IF((H10507&gt;60)*(H10507&lt;=85)=1,"중소형",IF((H10507&gt;85)*(H10507&lt;=102)=1,"중형",IF((H10507&gt;102)*(H10507&lt;=135)=1,"중대형","대형"))))</f>
        <v>중소형</v>
      </c>
      <c r="G10507" s="146" t="s">
        <v>15178</v>
      </c>
      <c r="H10507" s="143">
        <v>84</v>
      </c>
      <c r="I10507" s="144">
        <v>127310</v>
      </c>
      <c r="J10507" s="143">
        <v>20</v>
      </c>
      <c r="K10507" s="137">
        <v>44012</v>
      </c>
      <c r="L10507" s="137">
        <v>44235</v>
      </c>
      <c r="M10507" s="144">
        <f>H10507/3.3</f>
        <v>25.454545454545457</v>
      </c>
      <c r="N10507" s="144">
        <f>I10507/M10507</f>
        <v>5001.4642857142853</v>
      </c>
    </row>
    <row r="10508" spans="1:14">
      <c r="A10508" s="146" t="s">
        <v>15182</v>
      </c>
      <c r="B10508" s="146" t="s">
        <v>15155</v>
      </c>
      <c r="C10508" s="146" t="s">
        <v>15057</v>
      </c>
      <c r="D10508" s="146" t="s">
        <v>15156</v>
      </c>
      <c r="E10508" s="146" t="s">
        <v>15157</v>
      </c>
      <c r="F10508" s="143" t="str">
        <f>IF(H10508&lt;=60,"소형",IF((H10508&gt;60)*(H10508&lt;=85)=1,"중소형",IF((H10508&gt;85)*(H10508&lt;=102)=1,"중형",IF((H10508&gt;102)*(H10508&lt;=135)=1,"중대형","대형"))))</f>
        <v>중소형</v>
      </c>
      <c r="G10508" s="146" t="s">
        <v>15179</v>
      </c>
      <c r="H10508" s="143">
        <v>84</v>
      </c>
      <c r="I10508" s="144">
        <v>127440</v>
      </c>
      <c r="J10508" s="143">
        <v>6</v>
      </c>
      <c r="K10508" s="137">
        <v>44012</v>
      </c>
      <c r="L10508" s="137">
        <v>44236</v>
      </c>
      <c r="M10508" s="144">
        <f>H10508/3.3</f>
        <v>25.454545454545457</v>
      </c>
      <c r="N10508" s="144">
        <f>I10508/M10508</f>
        <v>5006.5714285714284</v>
      </c>
    </row>
    <row r="10509" spans="1:14">
      <c r="A10509" s="146" t="s">
        <v>15182</v>
      </c>
      <c r="B10509" s="146" t="s">
        <v>15155</v>
      </c>
      <c r="C10509" s="146" t="s">
        <v>15057</v>
      </c>
      <c r="D10509" s="146" t="s">
        <v>15156</v>
      </c>
      <c r="E10509" s="146" t="s">
        <v>15157</v>
      </c>
      <c r="F10509" s="143" t="str">
        <f>IF(H10509&lt;=60,"소형",IF((H10509&gt;60)*(H10509&lt;=85)=1,"중소형",IF((H10509&gt;85)*(H10509&lt;=102)=1,"중형",IF((H10509&gt;102)*(H10509&lt;=135)=1,"중대형","대형"))))</f>
        <v>중대형</v>
      </c>
      <c r="G10509" s="146" t="s">
        <v>15180</v>
      </c>
      <c r="H10509" s="143">
        <v>110</v>
      </c>
      <c r="I10509" s="144">
        <v>159550</v>
      </c>
      <c r="J10509" s="143">
        <v>16</v>
      </c>
      <c r="K10509" s="137">
        <v>44012</v>
      </c>
      <c r="L10509" s="137">
        <v>44237</v>
      </c>
      <c r="M10509" s="144">
        <f>H10509/3.3</f>
        <v>33.333333333333336</v>
      </c>
      <c r="N10509" s="144">
        <f>I10509/M10509</f>
        <v>4786.5</v>
      </c>
    </row>
    <row r="10510" spans="1:14">
      <c r="A10510" s="146" t="s">
        <v>15182</v>
      </c>
      <c r="B10510" s="146" t="s">
        <v>15155</v>
      </c>
      <c r="C10510" s="146" t="s">
        <v>15057</v>
      </c>
      <c r="D10510" s="146" t="s">
        <v>15156</v>
      </c>
      <c r="E10510" s="146" t="s">
        <v>15157</v>
      </c>
      <c r="F10510" s="143" t="str">
        <f>IF(H10510&lt;=60,"소형",IF((H10510&gt;60)*(H10510&lt;=85)=1,"중소형",IF((H10510&gt;85)*(H10510&lt;=102)=1,"중형",IF((H10510&gt;102)*(H10510&lt;=135)=1,"중대형","대형"))))</f>
        <v>중대형</v>
      </c>
      <c r="G10510" s="146" t="s">
        <v>15181</v>
      </c>
      <c r="H10510" s="143">
        <v>110</v>
      </c>
      <c r="I10510" s="144">
        <v>161300</v>
      </c>
      <c r="J10510" s="143">
        <v>16</v>
      </c>
      <c r="K10510" s="137">
        <v>44012</v>
      </c>
      <c r="L10510" s="137">
        <v>44238</v>
      </c>
      <c r="M10510" s="144">
        <f>H10510/3.3</f>
        <v>33.333333333333336</v>
      </c>
      <c r="N10510" s="144">
        <f>I10510/M10510</f>
        <v>4839</v>
      </c>
    </row>
    <row r="10511" spans="1:14">
      <c r="A10511" s="142" t="s">
        <v>2829</v>
      </c>
      <c r="B10511" s="142" t="s">
        <v>7166</v>
      </c>
      <c r="C10511" s="142" t="s">
        <v>3161</v>
      </c>
      <c r="D10511" s="142" t="s">
        <v>4713</v>
      </c>
      <c r="E10511" s="142" t="s">
        <v>7167</v>
      </c>
      <c r="F10511" s="143" t="str">
        <f>IF(H10511&lt;=60,"소형",IF((H10511&gt;60)*(H10511&lt;=85)=1,"중소형",IF((H10511&gt;85)*(H10511&lt;=102)=1,"중형",IF((H10511&gt;102)*(H10511&lt;=135)=1,"중대형","대형"))))</f>
        <v>중소형</v>
      </c>
      <c r="G10511" s="142" t="s">
        <v>7168</v>
      </c>
      <c r="H10511" s="143">
        <v>63</v>
      </c>
      <c r="I10511" s="144">
        <v>22619</v>
      </c>
      <c r="J10511" s="143">
        <v>216</v>
      </c>
      <c r="K10511" s="137">
        <v>43160</v>
      </c>
      <c r="L10511" s="137">
        <v>44256</v>
      </c>
      <c r="M10511" s="144">
        <f>H10511/3.3</f>
        <v>19.090909090909093</v>
      </c>
      <c r="N10511" s="144">
        <f>I10511/M10511</f>
        <v>1184.8047619047618</v>
      </c>
    </row>
    <row r="10512" spans="1:14">
      <c r="A10512" s="142" t="s">
        <v>2829</v>
      </c>
      <c r="B10512" s="142" t="s">
        <v>7166</v>
      </c>
      <c r="C10512" s="142" t="s">
        <v>3161</v>
      </c>
      <c r="D10512" s="142" t="s">
        <v>4713</v>
      </c>
      <c r="E10512" s="142" t="s">
        <v>7167</v>
      </c>
      <c r="F10512" s="143" t="str">
        <f>IF(H10512&lt;=60,"소형",IF((H10512&gt;60)*(H10512&lt;=85)=1,"중소형",IF((H10512&gt;85)*(H10512&lt;=102)=1,"중형",IF((H10512&gt;102)*(H10512&lt;=135)=1,"중대형","대형"))))</f>
        <v>중소형</v>
      </c>
      <c r="G10512" s="142" t="s">
        <v>6084</v>
      </c>
      <c r="H10512" s="143">
        <v>76</v>
      </c>
      <c r="I10512" s="144">
        <v>26710</v>
      </c>
      <c r="J10512" s="143">
        <v>146</v>
      </c>
      <c r="K10512" s="137">
        <v>43160</v>
      </c>
      <c r="L10512" s="137">
        <v>44256</v>
      </c>
      <c r="M10512" s="144">
        <f>H10512/3.3</f>
        <v>23.030303030303031</v>
      </c>
      <c r="N10512" s="144">
        <f>I10512/M10512</f>
        <v>1159.7763157894735</v>
      </c>
    </row>
    <row r="10513" spans="1:14">
      <c r="A10513" s="142" t="s">
        <v>2829</v>
      </c>
      <c r="B10513" s="142" t="s">
        <v>7166</v>
      </c>
      <c r="C10513" s="142" t="s">
        <v>3161</v>
      </c>
      <c r="D10513" s="142" t="s">
        <v>4713</v>
      </c>
      <c r="E10513" s="142" t="s">
        <v>7167</v>
      </c>
      <c r="F10513" s="143" t="str">
        <f>IF(H10513&lt;=60,"소형",IF((H10513&gt;60)*(H10513&lt;=85)=1,"중소형",IF((H10513&gt;85)*(H10513&lt;=102)=1,"중형",IF((H10513&gt;102)*(H10513&lt;=135)=1,"중대형","대형"))))</f>
        <v>중소형</v>
      </c>
      <c r="G10513" s="142" t="s">
        <v>7169</v>
      </c>
      <c r="H10513" s="143">
        <v>76</v>
      </c>
      <c r="I10513" s="144">
        <v>27282</v>
      </c>
      <c r="J10513" s="143">
        <v>138</v>
      </c>
      <c r="K10513" s="137">
        <v>43160</v>
      </c>
      <c r="L10513" s="137">
        <v>44256</v>
      </c>
      <c r="M10513" s="144">
        <f>H10513/3.3</f>
        <v>23.030303030303031</v>
      </c>
      <c r="N10513" s="144">
        <f>I10513/M10513</f>
        <v>1184.6131578947368</v>
      </c>
    </row>
    <row r="10514" spans="1:14">
      <c r="A10514" s="142" t="s">
        <v>2829</v>
      </c>
      <c r="B10514" s="142" t="s">
        <v>7166</v>
      </c>
      <c r="C10514" s="142" t="s">
        <v>3161</v>
      </c>
      <c r="D10514" s="142" t="s">
        <v>4713</v>
      </c>
      <c r="E10514" s="142" t="s">
        <v>7167</v>
      </c>
      <c r="F10514" s="143" t="str">
        <f>IF(H10514&lt;=60,"소형",IF((H10514&gt;60)*(H10514&lt;=85)=1,"중소형",IF((H10514&gt;85)*(H10514&lt;=102)=1,"중형",IF((H10514&gt;102)*(H10514&lt;=135)=1,"중대형","대형"))))</f>
        <v>중소형</v>
      </c>
      <c r="G10514" s="142" t="s">
        <v>3208</v>
      </c>
      <c r="H10514" s="143">
        <v>84</v>
      </c>
      <c r="I10514" s="144">
        <v>28836</v>
      </c>
      <c r="J10514" s="143">
        <v>385</v>
      </c>
      <c r="K10514" s="137">
        <v>43160</v>
      </c>
      <c r="L10514" s="137">
        <v>44256</v>
      </c>
      <c r="M10514" s="144">
        <f>H10514/3.3</f>
        <v>25.454545454545457</v>
      </c>
      <c r="N10514" s="144">
        <f>I10514/M10514</f>
        <v>1132.8428571428572</v>
      </c>
    </row>
    <row r="10515" spans="1:14">
      <c r="A10515" s="142" t="s">
        <v>2829</v>
      </c>
      <c r="B10515" s="142" t="s">
        <v>7166</v>
      </c>
      <c r="C10515" s="142" t="s">
        <v>3161</v>
      </c>
      <c r="D10515" s="142" t="s">
        <v>4713</v>
      </c>
      <c r="E10515" s="142" t="s">
        <v>7167</v>
      </c>
      <c r="F10515" s="143" t="str">
        <f>IF(H10515&lt;=60,"소형",IF((H10515&gt;60)*(H10515&lt;=85)=1,"중소형",IF((H10515&gt;85)*(H10515&lt;=102)=1,"중형",IF((H10515&gt;102)*(H10515&lt;=135)=1,"중대형","대형"))))</f>
        <v>중소형</v>
      </c>
      <c r="G10515" s="142" t="s">
        <v>3476</v>
      </c>
      <c r="H10515" s="143">
        <v>84</v>
      </c>
      <c r="I10515" s="144">
        <v>28865</v>
      </c>
      <c r="J10515" s="143">
        <v>80</v>
      </c>
      <c r="K10515" s="137">
        <v>43160</v>
      </c>
      <c r="L10515" s="137">
        <v>44256</v>
      </c>
      <c r="M10515" s="144">
        <f>H10515/3.3</f>
        <v>25.454545454545457</v>
      </c>
      <c r="N10515" s="144">
        <f>I10515/M10515</f>
        <v>1133.9821428571427</v>
      </c>
    </row>
    <row r="10516" spans="1:14">
      <c r="A10516" s="142" t="s">
        <v>2829</v>
      </c>
      <c r="B10516" s="142" t="s">
        <v>7166</v>
      </c>
      <c r="C10516" s="142" t="s">
        <v>3161</v>
      </c>
      <c r="D10516" s="142" t="s">
        <v>4713</v>
      </c>
      <c r="E10516" s="142" t="s">
        <v>7167</v>
      </c>
      <c r="F10516" s="143" t="str">
        <f>IF(H10516&lt;=60,"소형",IF((H10516&gt;60)*(H10516&lt;=85)=1,"중소형",IF((H10516&gt;85)*(H10516&lt;=102)=1,"중형",IF((H10516&gt;102)*(H10516&lt;=135)=1,"중대형","대형"))))</f>
        <v>중소형</v>
      </c>
      <c r="G10516" s="142" t="s">
        <v>3209</v>
      </c>
      <c r="H10516" s="143">
        <v>84</v>
      </c>
      <c r="I10516" s="144">
        <v>28393</v>
      </c>
      <c r="J10516" s="143">
        <v>83</v>
      </c>
      <c r="K10516" s="137">
        <v>43160</v>
      </c>
      <c r="L10516" s="137">
        <v>44256</v>
      </c>
      <c r="M10516" s="144">
        <f>H10516/3.3</f>
        <v>25.454545454545457</v>
      </c>
      <c r="N10516" s="144">
        <f>I10516/M10516</f>
        <v>1115.4392857142857</v>
      </c>
    </row>
    <row r="10517" spans="1:14">
      <c r="A10517" s="142" t="s">
        <v>2829</v>
      </c>
      <c r="B10517" s="142" t="s">
        <v>7166</v>
      </c>
      <c r="C10517" s="142" t="s">
        <v>3161</v>
      </c>
      <c r="D10517" s="142" t="s">
        <v>4713</v>
      </c>
      <c r="E10517" s="142" t="s">
        <v>7167</v>
      </c>
      <c r="F10517" s="143" t="str">
        <f>IF(H10517&lt;=60,"소형",IF((H10517&gt;60)*(H10517&lt;=85)=1,"중소형",IF((H10517&gt;85)*(H10517&lt;=102)=1,"중형",IF((H10517&gt;102)*(H10517&lt;=135)=1,"중대형","대형"))))</f>
        <v>중형</v>
      </c>
      <c r="G10517" s="142" t="s">
        <v>5454</v>
      </c>
      <c r="H10517" s="143">
        <v>101</v>
      </c>
      <c r="I10517" s="144">
        <v>35299</v>
      </c>
      <c r="J10517" s="143">
        <v>54</v>
      </c>
      <c r="K10517" s="137">
        <v>43160</v>
      </c>
      <c r="L10517" s="137">
        <v>44256</v>
      </c>
      <c r="M10517" s="144">
        <f>H10517/3.3</f>
        <v>30.606060606060609</v>
      </c>
      <c r="N10517" s="144">
        <f>I10517/M10517</f>
        <v>1153.3336633663366</v>
      </c>
    </row>
    <row r="10518" spans="1:14">
      <c r="A10518" s="142" t="s">
        <v>2829</v>
      </c>
      <c r="B10518" s="142" t="s">
        <v>7166</v>
      </c>
      <c r="C10518" s="142" t="s">
        <v>3161</v>
      </c>
      <c r="D10518" s="142" t="s">
        <v>4713</v>
      </c>
      <c r="E10518" s="142" t="s">
        <v>7167</v>
      </c>
      <c r="F10518" s="143" t="str">
        <f>IF(H10518&lt;=60,"소형",IF((H10518&gt;60)*(H10518&lt;=85)=1,"중소형",IF((H10518&gt;85)*(H10518&lt;=102)=1,"중형",IF((H10518&gt;102)*(H10518&lt;=135)=1,"중대형","대형"))))</f>
        <v>중형</v>
      </c>
      <c r="G10518" s="142" t="s">
        <v>7170</v>
      </c>
      <c r="H10518" s="143">
        <v>102</v>
      </c>
      <c r="I10518" s="144">
        <v>37948</v>
      </c>
      <c r="J10518" s="143">
        <v>6</v>
      </c>
      <c r="K10518" s="137">
        <v>43160</v>
      </c>
      <c r="L10518" s="137">
        <v>44256</v>
      </c>
      <c r="M10518" s="144">
        <f>H10518/3.3</f>
        <v>30.90909090909091</v>
      </c>
      <c r="N10518" s="144">
        <f>I10518/M10518</f>
        <v>1227.7294117647059</v>
      </c>
    </row>
    <row r="10519" spans="1:14">
      <c r="A10519" s="142" t="s">
        <v>2829</v>
      </c>
      <c r="B10519" s="142" t="s">
        <v>7166</v>
      </c>
      <c r="C10519" s="142" t="s">
        <v>3161</v>
      </c>
      <c r="D10519" s="142" t="s">
        <v>4713</v>
      </c>
      <c r="E10519" s="142" t="s">
        <v>7167</v>
      </c>
      <c r="F10519" s="143" t="str">
        <f>IF(H10519&lt;=60,"소형",IF((H10519&gt;60)*(H10519&lt;=85)=1,"중소형",IF((H10519&gt;85)*(H10519&lt;=102)=1,"중형",IF((H10519&gt;102)*(H10519&lt;=135)=1,"중대형","대형"))))</f>
        <v>중대형</v>
      </c>
      <c r="G10519" s="142" t="s">
        <v>7171</v>
      </c>
      <c r="H10519" s="143">
        <v>133</v>
      </c>
      <c r="I10519" s="144">
        <v>46168</v>
      </c>
      <c r="J10519" s="143">
        <v>4</v>
      </c>
      <c r="K10519" s="137">
        <v>43160</v>
      </c>
      <c r="L10519" s="137">
        <v>44256</v>
      </c>
      <c r="M10519" s="144">
        <f>H10519/3.3</f>
        <v>40.303030303030305</v>
      </c>
      <c r="N10519" s="144">
        <f>I10519/M10519</f>
        <v>1145.5218045112781</v>
      </c>
    </row>
    <row r="10520" spans="1:14">
      <c r="A10520" s="142" t="s">
        <v>2829</v>
      </c>
      <c r="B10520" s="142" t="s">
        <v>6654</v>
      </c>
      <c r="C10520" s="142" t="s">
        <v>3162</v>
      </c>
      <c r="D10520" s="142" t="s">
        <v>4407</v>
      </c>
      <c r="E10520" s="142" t="s">
        <v>3907</v>
      </c>
      <c r="F10520" s="143" t="str">
        <f>IF(H10520&lt;=60,"소형",IF((H10520&gt;60)*(H10520&lt;=85)=1,"중소형",IF((H10520&gt;85)*(H10520&lt;=102)=1,"중형",IF((H10520&gt;102)*(H10520&lt;=135)=1,"중대형","대형"))))</f>
        <v>중소형</v>
      </c>
      <c r="G10520" s="142" t="s">
        <v>6655</v>
      </c>
      <c r="H10520" s="143">
        <v>67</v>
      </c>
      <c r="I10520" s="144">
        <v>27000</v>
      </c>
      <c r="J10520" s="143">
        <v>1</v>
      </c>
      <c r="K10520" s="137">
        <v>43040</v>
      </c>
      <c r="L10520" s="137">
        <v>44256</v>
      </c>
      <c r="M10520" s="144">
        <f>H10520/3.3</f>
        <v>20.303030303030305</v>
      </c>
      <c r="N10520" s="144">
        <f>I10520/M10520</f>
        <v>1329.8507462686566</v>
      </c>
    </row>
    <row r="10521" spans="1:14">
      <c r="A10521" s="142" t="s">
        <v>2829</v>
      </c>
      <c r="B10521" s="142" t="s">
        <v>6654</v>
      </c>
      <c r="C10521" s="142" t="s">
        <v>3162</v>
      </c>
      <c r="D10521" s="142" t="s">
        <v>4407</v>
      </c>
      <c r="E10521" s="142" t="s">
        <v>3907</v>
      </c>
      <c r="F10521" s="143" t="str">
        <f>IF(H10521&lt;=60,"소형",IF((H10521&gt;60)*(H10521&lt;=85)=1,"중소형",IF((H10521&gt;85)*(H10521&lt;=102)=1,"중형",IF((H10521&gt;102)*(H10521&lt;=135)=1,"중대형","대형"))))</f>
        <v>중소형</v>
      </c>
      <c r="G10521" s="142" t="s">
        <v>5836</v>
      </c>
      <c r="H10521" s="143">
        <v>74</v>
      </c>
      <c r="I10521" s="144">
        <v>29004</v>
      </c>
      <c r="J10521" s="143">
        <v>164</v>
      </c>
      <c r="K10521" s="137">
        <v>43040</v>
      </c>
      <c r="L10521" s="137">
        <v>44256</v>
      </c>
      <c r="M10521" s="144">
        <f>H10521/3.3</f>
        <v>22.424242424242426</v>
      </c>
      <c r="N10521" s="144">
        <f>I10521/M10521</f>
        <v>1293.4216216216216</v>
      </c>
    </row>
    <row r="10522" spans="1:14">
      <c r="A10522" s="142" t="s">
        <v>2829</v>
      </c>
      <c r="B10522" s="142" t="s">
        <v>6654</v>
      </c>
      <c r="C10522" s="142" t="s">
        <v>3162</v>
      </c>
      <c r="D10522" s="142" t="s">
        <v>4407</v>
      </c>
      <c r="E10522" s="142" t="s">
        <v>3907</v>
      </c>
      <c r="F10522" s="143" t="str">
        <f>IF(H10522&lt;=60,"소형",IF((H10522&gt;60)*(H10522&lt;=85)=1,"중소형",IF((H10522&gt;85)*(H10522&lt;=102)=1,"중형",IF((H10522&gt;102)*(H10522&lt;=135)=1,"중대형","대형"))))</f>
        <v>중소형</v>
      </c>
      <c r="G10522" s="142" t="s">
        <v>4201</v>
      </c>
      <c r="H10522" s="143">
        <v>84</v>
      </c>
      <c r="I10522" s="144">
        <v>32702</v>
      </c>
      <c r="J10522" s="143">
        <v>165</v>
      </c>
      <c r="K10522" s="137">
        <v>43040</v>
      </c>
      <c r="L10522" s="137">
        <v>44256</v>
      </c>
      <c r="M10522" s="144">
        <f>H10522/3.3</f>
        <v>25.454545454545457</v>
      </c>
      <c r="N10522" s="144">
        <f>I10522/M10522</f>
        <v>1284.7214285714285</v>
      </c>
    </row>
    <row r="10523" spans="1:14">
      <c r="A10523" s="142" t="s">
        <v>2829</v>
      </c>
      <c r="B10523" s="142" t="s">
        <v>6654</v>
      </c>
      <c r="C10523" s="142" t="s">
        <v>3162</v>
      </c>
      <c r="D10523" s="142" t="s">
        <v>4407</v>
      </c>
      <c r="E10523" s="142" t="s">
        <v>3907</v>
      </c>
      <c r="F10523" s="143" t="str">
        <f>IF(H10523&lt;=60,"소형",IF((H10523&gt;60)*(H10523&lt;=85)=1,"중소형",IF((H10523&gt;85)*(H10523&lt;=102)=1,"중형",IF((H10523&gt;102)*(H10523&lt;=135)=1,"중대형","대형"))))</f>
        <v>중소형</v>
      </c>
      <c r="G10523" s="142" t="s">
        <v>5866</v>
      </c>
      <c r="H10523" s="143">
        <v>84</v>
      </c>
      <c r="I10523" s="144">
        <v>32218</v>
      </c>
      <c r="J10523" s="143">
        <v>33</v>
      </c>
      <c r="K10523" s="137">
        <v>43040</v>
      </c>
      <c r="L10523" s="137">
        <v>44256</v>
      </c>
      <c r="M10523" s="144">
        <f>H10523/3.3</f>
        <v>25.454545454545457</v>
      </c>
      <c r="N10523" s="144">
        <f>I10523/M10523</f>
        <v>1265.7071428571428</v>
      </c>
    </row>
    <row r="10524" spans="1:14">
      <c r="A10524" s="142" t="s">
        <v>2829</v>
      </c>
      <c r="B10524" s="142" t="s">
        <v>6654</v>
      </c>
      <c r="C10524" s="142" t="s">
        <v>3162</v>
      </c>
      <c r="D10524" s="142" t="s">
        <v>4407</v>
      </c>
      <c r="E10524" s="142" t="s">
        <v>3907</v>
      </c>
      <c r="F10524" s="143" t="str">
        <f>IF(H10524&lt;=60,"소형",IF((H10524&gt;60)*(H10524&lt;=85)=1,"중소형",IF((H10524&gt;85)*(H10524&lt;=102)=1,"중형",IF((H10524&gt;102)*(H10524&lt;=135)=1,"중대형","대형"))))</f>
        <v>대형</v>
      </c>
      <c r="G10524" s="142" t="s">
        <v>6656</v>
      </c>
      <c r="H10524" s="143">
        <v>145</v>
      </c>
      <c r="I10524" s="144">
        <v>81787</v>
      </c>
      <c r="J10524" s="143">
        <v>5</v>
      </c>
      <c r="K10524" s="137">
        <v>43040</v>
      </c>
      <c r="L10524" s="137">
        <v>44256</v>
      </c>
      <c r="M10524" s="144">
        <f>H10524/3.3</f>
        <v>43.939393939393945</v>
      </c>
      <c r="N10524" s="144">
        <f>I10524/M10524</f>
        <v>1861.3593103448275</v>
      </c>
    </row>
    <row r="10525" spans="1:14">
      <c r="A10525" s="142" t="s">
        <v>2829</v>
      </c>
      <c r="B10525" s="142" t="s">
        <v>6657</v>
      </c>
      <c r="C10525" s="142" t="s">
        <v>3163</v>
      </c>
      <c r="D10525" s="142" t="s">
        <v>3335</v>
      </c>
      <c r="E10525" s="142" t="s">
        <v>6658</v>
      </c>
      <c r="F10525" s="143" t="str">
        <f>IF(H10525&lt;=60,"소형",IF((H10525&gt;60)*(H10525&lt;=85)=1,"중소형",IF((H10525&gt;85)*(H10525&lt;=102)=1,"중형",IF((H10525&gt;102)*(H10525&lt;=135)=1,"중대형","대형"))))</f>
        <v>중소형</v>
      </c>
      <c r="G10525" s="142" t="s">
        <v>6659</v>
      </c>
      <c r="H10525" s="143">
        <v>78</v>
      </c>
      <c r="I10525" s="144">
        <v>37710</v>
      </c>
      <c r="J10525" s="143">
        <v>85</v>
      </c>
      <c r="K10525" s="137">
        <v>43070</v>
      </c>
      <c r="L10525" s="137">
        <v>44256</v>
      </c>
      <c r="M10525" s="144">
        <f>H10525/3.3</f>
        <v>23.636363636363637</v>
      </c>
      <c r="N10525" s="144">
        <f>I10525/M10525</f>
        <v>1595.4230769230769</v>
      </c>
    </row>
    <row r="10526" spans="1:14">
      <c r="A10526" s="142" t="s">
        <v>2829</v>
      </c>
      <c r="B10526" s="142" t="s">
        <v>6657</v>
      </c>
      <c r="C10526" s="142" t="s">
        <v>3163</v>
      </c>
      <c r="D10526" s="142" t="s">
        <v>3335</v>
      </c>
      <c r="E10526" s="142" t="s">
        <v>6658</v>
      </c>
      <c r="F10526" s="143" t="str">
        <f>IF(H10526&lt;=60,"소형",IF((H10526&gt;60)*(H10526&lt;=85)=1,"중소형",IF((H10526&gt;85)*(H10526&lt;=102)=1,"중형",IF((H10526&gt;102)*(H10526&lt;=135)=1,"중대형","대형"))))</f>
        <v>중소형</v>
      </c>
      <c r="G10526" s="142" t="s">
        <v>6660</v>
      </c>
      <c r="H10526" s="143">
        <v>78</v>
      </c>
      <c r="I10526" s="144">
        <v>37720</v>
      </c>
      <c r="J10526" s="143">
        <v>218</v>
      </c>
      <c r="K10526" s="137">
        <v>43070</v>
      </c>
      <c r="L10526" s="137">
        <v>44256</v>
      </c>
      <c r="M10526" s="144">
        <f>H10526/3.3</f>
        <v>23.636363636363637</v>
      </c>
      <c r="N10526" s="144">
        <f>I10526/M10526</f>
        <v>1595.8461538461538</v>
      </c>
    </row>
    <row r="10527" spans="1:14">
      <c r="A10527" s="142" t="s">
        <v>2829</v>
      </c>
      <c r="B10527" s="142" t="s">
        <v>6657</v>
      </c>
      <c r="C10527" s="142" t="s">
        <v>3163</v>
      </c>
      <c r="D10527" s="142" t="s">
        <v>3335</v>
      </c>
      <c r="E10527" s="142" t="s">
        <v>6658</v>
      </c>
      <c r="F10527" s="143" t="str">
        <f>IF(H10527&lt;=60,"소형",IF((H10527&gt;60)*(H10527&lt;=85)=1,"중소형",IF((H10527&gt;85)*(H10527&lt;=102)=1,"중형",IF((H10527&gt;102)*(H10527&lt;=135)=1,"중대형","대형"))))</f>
        <v>중소형</v>
      </c>
      <c r="G10527" s="142" t="s">
        <v>6661</v>
      </c>
      <c r="H10527" s="143">
        <v>78</v>
      </c>
      <c r="I10527" s="144">
        <v>37790</v>
      </c>
      <c r="J10527" s="143">
        <v>175</v>
      </c>
      <c r="K10527" s="137">
        <v>43070</v>
      </c>
      <c r="L10527" s="137">
        <v>44256</v>
      </c>
      <c r="M10527" s="144">
        <f>H10527/3.3</f>
        <v>23.636363636363637</v>
      </c>
      <c r="N10527" s="144">
        <f>I10527/M10527</f>
        <v>1598.8076923076924</v>
      </c>
    </row>
    <row r="10528" spans="1:14">
      <c r="A10528" s="142" t="s">
        <v>2829</v>
      </c>
      <c r="B10528" s="142" t="s">
        <v>6657</v>
      </c>
      <c r="C10528" s="142" t="s">
        <v>3163</v>
      </c>
      <c r="D10528" s="142" t="s">
        <v>3335</v>
      </c>
      <c r="E10528" s="142" t="s">
        <v>6658</v>
      </c>
      <c r="F10528" s="143" t="str">
        <f>IF(H10528&lt;=60,"소형",IF((H10528&gt;60)*(H10528&lt;=85)=1,"중소형",IF((H10528&gt;85)*(H10528&lt;=102)=1,"중형",IF((H10528&gt;102)*(H10528&lt;=135)=1,"중대형","대형"))))</f>
        <v>중형</v>
      </c>
      <c r="G10528" s="142" t="s">
        <v>6662</v>
      </c>
      <c r="H10528" s="143">
        <v>90</v>
      </c>
      <c r="I10528" s="144">
        <v>41500</v>
      </c>
      <c r="J10528" s="143">
        <v>88</v>
      </c>
      <c r="K10528" s="137">
        <v>43070</v>
      </c>
      <c r="L10528" s="137">
        <v>44256</v>
      </c>
      <c r="M10528" s="144">
        <f>H10528/3.3</f>
        <v>27.272727272727273</v>
      </c>
      <c r="N10528" s="144">
        <f>I10528/M10528</f>
        <v>1521.6666666666667</v>
      </c>
    </row>
    <row r="10529" spans="1:14">
      <c r="A10529" s="142" t="s">
        <v>2829</v>
      </c>
      <c r="B10529" s="142" t="s">
        <v>6657</v>
      </c>
      <c r="C10529" s="142" t="s">
        <v>3163</v>
      </c>
      <c r="D10529" s="142" t="s">
        <v>3335</v>
      </c>
      <c r="E10529" s="142" t="s">
        <v>6658</v>
      </c>
      <c r="F10529" s="143" t="str">
        <f>IF(H10529&lt;=60,"소형",IF((H10529&gt;60)*(H10529&lt;=85)=1,"중소형",IF((H10529&gt;85)*(H10529&lt;=102)=1,"중형",IF((H10529&gt;102)*(H10529&lt;=135)=1,"중대형","대형"))))</f>
        <v>중형</v>
      </c>
      <c r="G10529" s="142" t="s">
        <v>6663</v>
      </c>
      <c r="H10529" s="143">
        <v>90</v>
      </c>
      <c r="I10529" s="144">
        <v>41540</v>
      </c>
      <c r="J10529" s="143">
        <v>135</v>
      </c>
      <c r="K10529" s="137">
        <v>43070</v>
      </c>
      <c r="L10529" s="137">
        <v>44256</v>
      </c>
      <c r="M10529" s="144">
        <f>H10529/3.3</f>
        <v>27.272727272727273</v>
      </c>
      <c r="N10529" s="144">
        <f>I10529/M10529</f>
        <v>1523.1333333333332</v>
      </c>
    </row>
    <row r="10530" spans="1:14">
      <c r="A10530" s="142" t="s">
        <v>2829</v>
      </c>
      <c r="B10530" s="142" t="s">
        <v>6789</v>
      </c>
      <c r="C10530" s="142" t="s">
        <v>3162</v>
      </c>
      <c r="D10530" s="142" t="s">
        <v>4407</v>
      </c>
      <c r="E10530" s="142" t="s">
        <v>5076</v>
      </c>
      <c r="F10530" s="143" t="str">
        <f>IF(H10530&lt;=60,"소형",IF((H10530&gt;60)*(H10530&lt;=85)=1,"중소형",IF((H10530&gt;85)*(H10530&lt;=102)=1,"중형",IF((H10530&gt;102)*(H10530&lt;=135)=1,"중대형","대형"))))</f>
        <v>중소형</v>
      </c>
      <c r="G10530" s="142" t="s">
        <v>4575</v>
      </c>
      <c r="H10530" s="143">
        <v>84</v>
      </c>
      <c r="I10530" s="144">
        <v>34500</v>
      </c>
      <c r="J10530" s="143">
        <v>32</v>
      </c>
      <c r="K10530" s="137">
        <v>43070</v>
      </c>
      <c r="L10530" s="137">
        <v>44256</v>
      </c>
      <c r="M10530" s="144">
        <f>H10530/3.3</f>
        <v>25.454545454545457</v>
      </c>
      <c r="N10530" s="144">
        <f>I10530/M10530</f>
        <v>1355.3571428571427</v>
      </c>
    </row>
    <row r="10531" spans="1:14">
      <c r="A10531" s="142" t="s">
        <v>2829</v>
      </c>
      <c r="B10531" s="142" t="s">
        <v>6789</v>
      </c>
      <c r="C10531" s="142" t="s">
        <v>3162</v>
      </c>
      <c r="D10531" s="142" t="s">
        <v>4407</v>
      </c>
      <c r="E10531" s="142" t="s">
        <v>5076</v>
      </c>
      <c r="F10531" s="143" t="str">
        <f>IF(H10531&lt;=60,"소형",IF((H10531&gt;60)*(H10531&lt;=85)=1,"중소형",IF((H10531&gt;85)*(H10531&lt;=102)=1,"중형",IF((H10531&gt;102)*(H10531&lt;=135)=1,"중대형","대형"))))</f>
        <v>중소형</v>
      </c>
      <c r="G10531" s="142" t="s">
        <v>3957</v>
      </c>
      <c r="H10531" s="143">
        <v>84</v>
      </c>
      <c r="I10531" s="144">
        <v>38500</v>
      </c>
      <c r="J10531" s="143">
        <v>64</v>
      </c>
      <c r="K10531" s="137">
        <v>43070</v>
      </c>
      <c r="L10531" s="137">
        <v>44256</v>
      </c>
      <c r="M10531" s="144">
        <f>H10531/3.3</f>
        <v>25.454545454545457</v>
      </c>
      <c r="N10531" s="144">
        <f>I10531/M10531</f>
        <v>1512.4999999999998</v>
      </c>
    </row>
    <row r="10532" spans="1:14">
      <c r="A10532" s="142" t="s">
        <v>2829</v>
      </c>
      <c r="B10532" s="142" t="s">
        <v>6789</v>
      </c>
      <c r="C10532" s="142" t="s">
        <v>3162</v>
      </c>
      <c r="D10532" s="142" t="s">
        <v>4407</v>
      </c>
      <c r="E10532" s="142" t="s">
        <v>5076</v>
      </c>
      <c r="F10532" s="143" t="str">
        <f>IF(H10532&lt;=60,"소형",IF((H10532&gt;60)*(H10532&lt;=85)=1,"중소형",IF((H10532&gt;85)*(H10532&lt;=102)=1,"중형",IF((H10532&gt;102)*(H10532&lt;=135)=1,"중대형","대형"))))</f>
        <v>중소형</v>
      </c>
      <c r="G10532" s="142" t="s">
        <v>4173</v>
      </c>
      <c r="H10532" s="143">
        <v>84</v>
      </c>
      <c r="I10532" s="144">
        <v>38500</v>
      </c>
      <c r="J10532" s="143">
        <v>64</v>
      </c>
      <c r="K10532" s="137">
        <v>43070</v>
      </c>
      <c r="L10532" s="137">
        <v>44256</v>
      </c>
      <c r="M10532" s="144">
        <f>H10532/3.3</f>
        <v>25.454545454545457</v>
      </c>
      <c r="N10532" s="144">
        <f>I10532/M10532</f>
        <v>1512.4999999999998</v>
      </c>
    </row>
    <row r="10533" spans="1:14">
      <c r="A10533" s="142" t="s">
        <v>2829</v>
      </c>
      <c r="B10533" s="142" t="s">
        <v>6789</v>
      </c>
      <c r="C10533" s="142" t="s">
        <v>3162</v>
      </c>
      <c r="D10533" s="142" t="s">
        <v>4407</v>
      </c>
      <c r="E10533" s="142" t="s">
        <v>5076</v>
      </c>
      <c r="F10533" s="143" t="str">
        <f>IF(H10533&lt;=60,"소형",IF((H10533&gt;60)*(H10533&lt;=85)=1,"중소형",IF((H10533&gt;85)*(H10533&lt;=102)=1,"중형",IF((H10533&gt;102)*(H10533&lt;=135)=1,"중대형","대형"))))</f>
        <v>중소형</v>
      </c>
      <c r="G10533" s="142" t="s">
        <v>6095</v>
      </c>
      <c r="H10533" s="143">
        <v>84</v>
      </c>
      <c r="I10533" s="144">
        <v>37000</v>
      </c>
      <c r="J10533" s="143">
        <v>128</v>
      </c>
      <c r="K10533" s="137">
        <v>43070</v>
      </c>
      <c r="L10533" s="137">
        <v>44256</v>
      </c>
      <c r="M10533" s="144">
        <f>H10533/3.3</f>
        <v>25.454545454545457</v>
      </c>
      <c r="N10533" s="144">
        <f>I10533/M10533</f>
        <v>1453.5714285714284</v>
      </c>
    </row>
    <row r="10534" spans="1:14">
      <c r="A10534" s="142" t="s">
        <v>2829</v>
      </c>
      <c r="B10534" s="142" t="s">
        <v>6789</v>
      </c>
      <c r="C10534" s="142" t="s">
        <v>3162</v>
      </c>
      <c r="D10534" s="142" t="s">
        <v>4407</v>
      </c>
      <c r="E10534" s="142" t="s">
        <v>5076</v>
      </c>
      <c r="F10534" s="143" t="str">
        <f>IF(H10534&lt;=60,"소형",IF((H10534&gt;60)*(H10534&lt;=85)=1,"중소형",IF((H10534&gt;85)*(H10534&lt;=102)=1,"중형",IF((H10534&gt;102)*(H10534&lt;=135)=1,"중대형","대형"))))</f>
        <v>중대형</v>
      </c>
      <c r="G10534" s="142" t="s">
        <v>6790</v>
      </c>
      <c r="H10534" s="143">
        <v>112</v>
      </c>
      <c r="I10534" s="144">
        <v>48200</v>
      </c>
      <c r="J10534" s="143">
        <v>32</v>
      </c>
      <c r="K10534" s="137">
        <v>43070</v>
      </c>
      <c r="L10534" s="137">
        <v>44256</v>
      </c>
      <c r="M10534" s="144">
        <f>H10534/3.3</f>
        <v>33.939393939393938</v>
      </c>
      <c r="N10534" s="144">
        <f>I10534/M10534</f>
        <v>1420.1785714285716</v>
      </c>
    </row>
    <row r="10535" spans="1:14">
      <c r="A10535" s="142" t="s">
        <v>2829</v>
      </c>
      <c r="B10535" s="142" t="s">
        <v>6944</v>
      </c>
      <c r="C10535" s="142" t="s">
        <v>3173</v>
      </c>
      <c r="D10535" s="142" t="s">
        <v>3274</v>
      </c>
      <c r="E10535" s="142" t="s">
        <v>6643</v>
      </c>
      <c r="F10535" s="143" t="str">
        <f>IF(H10535&lt;=60,"소형",IF((H10535&gt;60)*(H10535&lt;=85)=1,"중소형",IF((H10535&gt;85)*(H10535&lt;=102)=1,"중형",IF((H10535&gt;102)*(H10535&lt;=135)=1,"중대형","대형"))))</f>
        <v>중소형</v>
      </c>
      <c r="G10535" s="142" t="s">
        <v>3957</v>
      </c>
      <c r="H10535" s="143">
        <v>84</v>
      </c>
      <c r="I10535" s="144">
        <v>38400</v>
      </c>
      <c r="J10535" s="143">
        <v>12</v>
      </c>
      <c r="K10535" s="137">
        <v>43132</v>
      </c>
      <c r="L10535" s="137">
        <v>44256</v>
      </c>
      <c r="M10535" s="144">
        <f>H10535/3.3</f>
        <v>25.454545454545457</v>
      </c>
      <c r="N10535" s="144">
        <f>I10535/M10535</f>
        <v>1508.5714285714284</v>
      </c>
    </row>
    <row r="10536" spans="1:14">
      <c r="A10536" s="142" t="s">
        <v>2829</v>
      </c>
      <c r="B10536" s="142" t="s">
        <v>6944</v>
      </c>
      <c r="C10536" s="142" t="s">
        <v>3173</v>
      </c>
      <c r="D10536" s="142" t="s">
        <v>3274</v>
      </c>
      <c r="E10536" s="142" t="s">
        <v>6643</v>
      </c>
      <c r="F10536" s="143" t="str">
        <f>IF(H10536&lt;=60,"소형",IF((H10536&gt;60)*(H10536&lt;=85)=1,"중소형",IF((H10536&gt;85)*(H10536&lt;=102)=1,"중형",IF((H10536&gt;102)*(H10536&lt;=135)=1,"중대형","대형"))))</f>
        <v>중소형</v>
      </c>
      <c r="G10536" s="142" t="s">
        <v>6945</v>
      </c>
      <c r="H10536" s="143">
        <v>84</v>
      </c>
      <c r="I10536" s="144">
        <v>36800</v>
      </c>
      <c r="J10536" s="143">
        <v>12</v>
      </c>
      <c r="K10536" s="137">
        <v>43132</v>
      </c>
      <c r="L10536" s="137">
        <v>44256</v>
      </c>
      <c r="M10536" s="144">
        <f>H10536/3.3</f>
        <v>25.454545454545457</v>
      </c>
      <c r="N10536" s="144">
        <f>I10536/M10536</f>
        <v>1445.7142857142856</v>
      </c>
    </row>
    <row r="10537" spans="1:14">
      <c r="A10537" s="142" t="s">
        <v>2829</v>
      </c>
      <c r="B10537" s="142" t="s">
        <v>6944</v>
      </c>
      <c r="C10537" s="142" t="s">
        <v>3173</v>
      </c>
      <c r="D10537" s="142" t="s">
        <v>3274</v>
      </c>
      <c r="E10537" s="142" t="s">
        <v>6643</v>
      </c>
      <c r="F10537" s="143" t="str">
        <f>IF(H10537&lt;=60,"소형",IF((H10537&gt;60)*(H10537&lt;=85)=1,"중소형",IF((H10537&gt;85)*(H10537&lt;=102)=1,"중형",IF((H10537&gt;102)*(H10537&lt;=135)=1,"중대형","대형"))))</f>
        <v>중소형</v>
      </c>
      <c r="G10537" s="142" t="s">
        <v>5354</v>
      </c>
      <c r="H10537" s="143">
        <v>84</v>
      </c>
      <c r="I10537" s="144">
        <v>39200</v>
      </c>
      <c r="J10537" s="143">
        <v>52</v>
      </c>
      <c r="K10537" s="137">
        <v>43132</v>
      </c>
      <c r="L10537" s="137">
        <v>44256</v>
      </c>
      <c r="M10537" s="144">
        <f>H10537/3.3</f>
        <v>25.454545454545457</v>
      </c>
      <c r="N10537" s="144">
        <f>I10537/M10537</f>
        <v>1539.9999999999998</v>
      </c>
    </row>
    <row r="10538" spans="1:14">
      <c r="A10538" s="142" t="s">
        <v>2829</v>
      </c>
      <c r="B10538" s="142" t="s">
        <v>6944</v>
      </c>
      <c r="C10538" s="142" t="s">
        <v>3173</v>
      </c>
      <c r="D10538" s="142" t="s">
        <v>3274</v>
      </c>
      <c r="E10538" s="142" t="s">
        <v>6643</v>
      </c>
      <c r="F10538" s="143" t="str">
        <f>IF(H10538&lt;=60,"소형",IF((H10538&gt;60)*(H10538&lt;=85)=1,"중소형",IF((H10538&gt;85)*(H10538&lt;=102)=1,"중형",IF((H10538&gt;102)*(H10538&lt;=135)=1,"중대형","대형"))))</f>
        <v>중소형</v>
      </c>
      <c r="G10538" s="142" t="s">
        <v>6946</v>
      </c>
      <c r="H10538" s="143">
        <v>84</v>
      </c>
      <c r="I10538" s="144">
        <v>36800</v>
      </c>
      <c r="J10538" s="143">
        <v>19</v>
      </c>
      <c r="K10538" s="137">
        <v>43132</v>
      </c>
      <c r="L10538" s="137">
        <v>44256</v>
      </c>
      <c r="M10538" s="144">
        <f>H10538/3.3</f>
        <v>25.454545454545457</v>
      </c>
      <c r="N10538" s="144">
        <f>I10538/M10538</f>
        <v>1445.7142857142856</v>
      </c>
    </row>
    <row r="10539" spans="1:14">
      <c r="A10539" s="142" t="s">
        <v>2829</v>
      </c>
      <c r="B10539" s="142" t="s">
        <v>6944</v>
      </c>
      <c r="C10539" s="142" t="s">
        <v>3173</v>
      </c>
      <c r="D10539" s="142" t="s">
        <v>3274</v>
      </c>
      <c r="E10539" s="142" t="s">
        <v>6643</v>
      </c>
      <c r="F10539" s="143" t="str">
        <f>IF(H10539&lt;=60,"소형",IF((H10539&gt;60)*(H10539&lt;=85)=1,"중소형",IF((H10539&gt;85)*(H10539&lt;=102)=1,"중형",IF((H10539&gt;102)*(H10539&lt;=135)=1,"중대형","대형"))))</f>
        <v>중소형</v>
      </c>
      <c r="G10539" s="142" t="s">
        <v>6095</v>
      </c>
      <c r="H10539" s="143">
        <v>84</v>
      </c>
      <c r="I10539" s="144">
        <v>39200</v>
      </c>
      <c r="J10539" s="143">
        <v>42</v>
      </c>
      <c r="K10539" s="137">
        <v>43132</v>
      </c>
      <c r="L10539" s="137">
        <v>44256</v>
      </c>
      <c r="M10539" s="144">
        <f>H10539/3.3</f>
        <v>25.454545454545457</v>
      </c>
      <c r="N10539" s="144">
        <f>I10539/M10539</f>
        <v>1539.9999999999998</v>
      </c>
    </row>
    <row r="10540" spans="1:14">
      <c r="A10540" s="142" t="s">
        <v>2829</v>
      </c>
      <c r="B10540" s="142" t="s">
        <v>6944</v>
      </c>
      <c r="C10540" s="142" t="s">
        <v>3173</v>
      </c>
      <c r="D10540" s="142" t="s">
        <v>3274</v>
      </c>
      <c r="E10540" s="142" t="s">
        <v>6643</v>
      </c>
      <c r="F10540" s="143" t="str">
        <f>IF(H10540&lt;=60,"소형",IF((H10540&gt;60)*(H10540&lt;=85)=1,"중소형",IF((H10540&gt;85)*(H10540&lt;=102)=1,"중형",IF((H10540&gt;102)*(H10540&lt;=135)=1,"중대형","대형"))))</f>
        <v>중소형</v>
      </c>
      <c r="G10540" s="142" t="s">
        <v>6514</v>
      </c>
      <c r="H10540" s="143">
        <v>84</v>
      </c>
      <c r="I10540" s="144">
        <v>37400</v>
      </c>
      <c r="J10540" s="143">
        <v>40</v>
      </c>
      <c r="K10540" s="137">
        <v>43132</v>
      </c>
      <c r="L10540" s="137">
        <v>44256</v>
      </c>
      <c r="M10540" s="144">
        <f>H10540/3.3</f>
        <v>25.454545454545457</v>
      </c>
      <c r="N10540" s="144">
        <f>I10540/M10540</f>
        <v>1469.2857142857142</v>
      </c>
    </row>
    <row r="10541" spans="1:14">
      <c r="A10541" s="142" t="s">
        <v>2829</v>
      </c>
      <c r="B10541" s="142" t="s">
        <v>6944</v>
      </c>
      <c r="C10541" s="142" t="s">
        <v>3173</v>
      </c>
      <c r="D10541" s="142" t="s">
        <v>3274</v>
      </c>
      <c r="E10541" s="142" t="s">
        <v>6643</v>
      </c>
      <c r="F10541" s="143" t="str">
        <f>IF(H10541&lt;=60,"소형",IF((H10541&gt;60)*(H10541&lt;=85)=1,"중소형",IF((H10541&gt;85)*(H10541&lt;=102)=1,"중형",IF((H10541&gt;102)*(H10541&lt;=135)=1,"중대형","대형"))))</f>
        <v>중소형</v>
      </c>
      <c r="G10541" s="142" t="s">
        <v>6947</v>
      </c>
      <c r="H10541" s="143">
        <v>84</v>
      </c>
      <c r="I10541" s="144">
        <v>35800</v>
      </c>
      <c r="J10541" s="143">
        <v>63</v>
      </c>
      <c r="K10541" s="137">
        <v>43132</v>
      </c>
      <c r="L10541" s="137">
        <v>44256</v>
      </c>
      <c r="M10541" s="144">
        <f>H10541/3.3</f>
        <v>25.454545454545457</v>
      </c>
      <c r="N10541" s="144">
        <f>I10541/M10541</f>
        <v>1406.4285714285713</v>
      </c>
    </row>
    <row r="10542" spans="1:14">
      <c r="A10542" s="142" t="s">
        <v>2829</v>
      </c>
      <c r="B10542" s="142" t="s">
        <v>6944</v>
      </c>
      <c r="C10542" s="142" t="s">
        <v>3173</v>
      </c>
      <c r="D10542" s="142" t="s">
        <v>3274</v>
      </c>
      <c r="E10542" s="142" t="s">
        <v>6643</v>
      </c>
      <c r="F10542" s="143" t="str">
        <f>IF(H10542&lt;=60,"소형",IF((H10542&gt;60)*(H10542&lt;=85)=1,"중소형",IF((H10542&gt;85)*(H10542&lt;=102)=1,"중형",IF((H10542&gt;102)*(H10542&lt;=135)=1,"중대형","대형"))))</f>
        <v>중소형</v>
      </c>
      <c r="G10542" s="142" t="s">
        <v>6948</v>
      </c>
      <c r="H10542" s="143">
        <v>84</v>
      </c>
      <c r="I10542" s="144">
        <v>38400</v>
      </c>
      <c r="J10542" s="143">
        <v>12</v>
      </c>
      <c r="K10542" s="137">
        <v>43132</v>
      </c>
      <c r="L10542" s="137">
        <v>44256</v>
      </c>
      <c r="M10542" s="144">
        <f>H10542/3.3</f>
        <v>25.454545454545457</v>
      </c>
      <c r="N10542" s="144">
        <f>I10542/M10542</f>
        <v>1508.5714285714284</v>
      </c>
    </row>
    <row r="10543" spans="1:14">
      <c r="A10543" s="142" t="s">
        <v>2829</v>
      </c>
      <c r="B10543" s="142" t="s">
        <v>6944</v>
      </c>
      <c r="C10543" s="142" t="s">
        <v>3173</v>
      </c>
      <c r="D10543" s="142" t="s">
        <v>3274</v>
      </c>
      <c r="E10543" s="142" t="s">
        <v>6643</v>
      </c>
      <c r="F10543" s="143" t="str">
        <f>IF(H10543&lt;=60,"소형",IF((H10543&gt;60)*(H10543&lt;=85)=1,"중소형",IF((H10543&gt;85)*(H10543&lt;=102)=1,"중형",IF((H10543&gt;102)*(H10543&lt;=135)=1,"중대형","대형"))))</f>
        <v>중소형</v>
      </c>
      <c r="G10543" s="142" t="s">
        <v>6949</v>
      </c>
      <c r="H10543" s="143">
        <v>84</v>
      </c>
      <c r="I10543" s="144">
        <v>36900</v>
      </c>
      <c r="J10543" s="143">
        <v>12</v>
      </c>
      <c r="K10543" s="137">
        <v>43132</v>
      </c>
      <c r="L10543" s="137">
        <v>44256</v>
      </c>
      <c r="M10543" s="144">
        <f>H10543/3.3</f>
        <v>25.454545454545457</v>
      </c>
      <c r="N10543" s="144">
        <f>I10543/M10543</f>
        <v>1449.6428571428571</v>
      </c>
    </row>
    <row r="10544" spans="1:14">
      <c r="A10544" s="142" t="s">
        <v>2829</v>
      </c>
      <c r="B10544" s="142" t="s">
        <v>6944</v>
      </c>
      <c r="C10544" s="142" t="s">
        <v>3173</v>
      </c>
      <c r="D10544" s="142" t="s">
        <v>3274</v>
      </c>
      <c r="E10544" s="142" t="s">
        <v>6643</v>
      </c>
      <c r="F10544" s="143" t="str">
        <f>IF(H10544&lt;=60,"소형",IF((H10544&gt;60)*(H10544&lt;=85)=1,"중소형",IF((H10544&gt;85)*(H10544&lt;=102)=1,"중형",IF((H10544&gt;102)*(H10544&lt;=135)=1,"중대형","대형"))))</f>
        <v>중형</v>
      </c>
      <c r="G10544" s="142" t="s">
        <v>6950</v>
      </c>
      <c r="H10544" s="143">
        <v>95</v>
      </c>
      <c r="I10544" s="144">
        <v>43700</v>
      </c>
      <c r="J10544" s="143">
        <v>76</v>
      </c>
      <c r="K10544" s="137">
        <v>43132</v>
      </c>
      <c r="L10544" s="137">
        <v>44256</v>
      </c>
      <c r="M10544" s="144">
        <f>H10544/3.3</f>
        <v>28.787878787878789</v>
      </c>
      <c r="N10544" s="144">
        <f>I10544/M10544</f>
        <v>1518</v>
      </c>
    </row>
    <row r="10545" spans="1:14">
      <c r="A10545" s="142" t="s">
        <v>2829</v>
      </c>
      <c r="B10545" s="142" t="s">
        <v>6944</v>
      </c>
      <c r="C10545" s="142" t="s">
        <v>3173</v>
      </c>
      <c r="D10545" s="142" t="s">
        <v>3274</v>
      </c>
      <c r="E10545" s="142" t="s">
        <v>6643</v>
      </c>
      <c r="F10545" s="143" t="str">
        <f>IF(H10545&lt;=60,"소형",IF((H10545&gt;60)*(H10545&lt;=85)=1,"중소형",IF((H10545&gt;85)*(H10545&lt;=102)=1,"중형",IF((H10545&gt;102)*(H10545&lt;=135)=1,"중대형","대형"))))</f>
        <v>중형</v>
      </c>
      <c r="G10545" s="142" t="s">
        <v>6951</v>
      </c>
      <c r="H10545" s="143">
        <v>95</v>
      </c>
      <c r="I10545" s="144">
        <v>41300</v>
      </c>
      <c r="J10545" s="143">
        <v>46</v>
      </c>
      <c r="K10545" s="137">
        <v>43132</v>
      </c>
      <c r="L10545" s="137">
        <v>44256</v>
      </c>
      <c r="M10545" s="144">
        <f>H10545/3.3</f>
        <v>28.787878787878789</v>
      </c>
      <c r="N10545" s="144">
        <f>I10545/M10545</f>
        <v>1434.6315789473683</v>
      </c>
    </row>
    <row r="10546" spans="1:14">
      <c r="A10546" s="142" t="s">
        <v>2829</v>
      </c>
      <c r="B10546" s="142" t="s">
        <v>6944</v>
      </c>
      <c r="C10546" s="142" t="s">
        <v>3173</v>
      </c>
      <c r="D10546" s="142" t="s">
        <v>3274</v>
      </c>
      <c r="E10546" s="142" t="s">
        <v>6643</v>
      </c>
      <c r="F10546" s="143" t="str">
        <f>IF(H10546&lt;=60,"소형",IF((H10546&gt;60)*(H10546&lt;=85)=1,"중소형",IF((H10546&gt;85)*(H10546&lt;=102)=1,"중형",IF((H10546&gt;102)*(H10546&lt;=135)=1,"중대형","대형"))))</f>
        <v>중형</v>
      </c>
      <c r="G10546" s="142" t="s">
        <v>6952</v>
      </c>
      <c r="H10546" s="143">
        <v>95</v>
      </c>
      <c r="I10546" s="144">
        <v>43700</v>
      </c>
      <c r="J10546" s="143">
        <v>56</v>
      </c>
      <c r="K10546" s="137">
        <v>43132</v>
      </c>
      <c r="L10546" s="137">
        <v>44256</v>
      </c>
      <c r="M10546" s="144">
        <f>H10546/3.3</f>
        <v>28.787878787878789</v>
      </c>
      <c r="N10546" s="144">
        <f>I10546/M10546</f>
        <v>1518</v>
      </c>
    </row>
    <row r="10547" spans="1:14">
      <c r="A10547" s="142" t="s">
        <v>2829</v>
      </c>
      <c r="B10547" s="142" t="s">
        <v>6944</v>
      </c>
      <c r="C10547" s="142" t="s">
        <v>3173</v>
      </c>
      <c r="D10547" s="142" t="s">
        <v>3274</v>
      </c>
      <c r="E10547" s="142" t="s">
        <v>6643</v>
      </c>
      <c r="F10547" s="143" t="str">
        <f>IF(H10547&lt;=60,"소형",IF((H10547&gt;60)*(H10547&lt;=85)=1,"중소형",IF((H10547&gt;85)*(H10547&lt;=102)=1,"중형",IF((H10547&gt;102)*(H10547&lt;=135)=1,"중대형","대형"))))</f>
        <v>중형</v>
      </c>
      <c r="G10547" s="142" t="s">
        <v>6953</v>
      </c>
      <c r="H10547" s="143">
        <v>95</v>
      </c>
      <c r="I10547" s="144">
        <v>39200</v>
      </c>
      <c r="J10547" s="143">
        <v>14</v>
      </c>
      <c r="K10547" s="137">
        <v>43132</v>
      </c>
      <c r="L10547" s="137">
        <v>44256</v>
      </c>
      <c r="M10547" s="144">
        <f>H10547/3.3</f>
        <v>28.787878787878789</v>
      </c>
      <c r="N10547" s="144">
        <f>I10547/M10547</f>
        <v>1361.6842105263158</v>
      </c>
    </row>
    <row r="10548" spans="1:14">
      <c r="A10548" s="142" t="s">
        <v>2829</v>
      </c>
      <c r="B10548" s="142" t="s">
        <v>6944</v>
      </c>
      <c r="C10548" s="142" t="s">
        <v>3173</v>
      </c>
      <c r="D10548" s="142" t="s">
        <v>3274</v>
      </c>
      <c r="E10548" s="142" t="s">
        <v>6643</v>
      </c>
      <c r="F10548" s="143" t="str">
        <f>IF(H10548&lt;=60,"소형",IF((H10548&gt;60)*(H10548&lt;=85)=1,"중소형",IF((H10548&gt;85)*(H10548&lt;=102)=1,"중형",IF((H10548&gt;102)*(H10548&lt;=135)=1,"중대형","대형"))))</f>
        <v>중형</v>
      </c>
      <c r="G10548" s="142" t="s">
        <v>6954</v>
      </c>
      <c r="H10548" s="143">
        <v>95</v>
      </c>
      <c r="I10548" s="144">
        <v>41700</v>
      </c>
      <c r="J10548" s="143">
        <v>12</v>
      </c>
      <c r="K10548" s="137">
        <v>43132</v>
      </c>
      <c r="L10548" s="137">
        <v>44256</v>
      </c>
      <c r="M10548" s="144">
        <f>H10548/3.3</f>
        <v>28.787878787878789</v>
      </c>
      <c r="N10548" s="144">
        <f>I10548/M10548</f>
        <v>1448.5263157894735</v>
      </c>
    </row>
    <row r="10549" spans="1:14">
      <c r="A10549" s="142" t="s">
        <v>2829</v>
      </c>
      <c r="B10549" s="142" t="s">
        <v>6944</v>
      </c>
      <c r="C10549" s="142" t="s">
        <v>3173</v>
      </c>
      <c r="D10549" s="142" t="s">
        <v>3274</v>
      </c>
      <c r="E10549" s="142" t="s">
        <v>6643</v>
      </c>
      <c r="F10549" s="143" t="str">
        <f>IF(H10549&lt;=60,"소형",IF((H10549&gt;60)*(H10549&lt;=85)=1,"중소형",IF((H10549&gt;85)*(H10549&lt;=102)=1,"중형",IF((H10549&gt;102)*(H10549&lt;=135)=1,"중대형","대형"))))</f>
        <v>중형</v>
      </c>
      <c r="G10549" s="142" t="s">
        <v>6955</v>
      </c>
      <c r="H10549" s="143">
        <v>95</v>
      </c>
      <c r="I10549" s="144">
        <v>40300</v>
      </c>
      <c r="J10549" s="143">
        <v>54</v>
      </c>
      <c r="K10549" s="137">
        <v>43132</v>
      </c>
      <c r="L10549" s="137">
        <v>44256</v>
      </c>
      <c r="M10549" s="144">
        <f>H10549/3.3</f>
        <v>28.787878787878789</v>
      </c>
      <c r="N10549" s="144">
        <f>I10549/M10549</f>
        <v>1399.8947368421052</v>
      </c>
    </row>
    <row r="10550" spans="1:14">
      <c r="A10550" s="142" t="s">
        <v>2829</v>
      </c>
      <c r="B10550" s="142" t="s">
        <v>6944</v>
      </c>
      <c r="C10550" s="142" t="s">
        <v>3173</v>
      </c>
      <c r="D10550" s="142" t="s">
        <v>3274</v>
      </c>
      <c r="E10550" s="142" t="s">
        <v>6643</v>
      </c>
      <c r="F10550" s="143" t="str">
        <f>IF(H10550&lt;=60,"소형",IF((H10550&gt;60)*(H10550&lt;=85)=1,"중소형",IF((H10550&gt;85)*(H10550&lt;=102)=1,"중형",IF((H10550&gt;102)*(H10550&lt;=135)=1,"중대형","대형"))))</f>
        <v>중형</v>
      </c>
      <c r="G10550" s="142" t="s">
        <v>6956</v>
      </c>
      <c r="H10550" s="143">
        <v>95</v>
      </c>
      <c r="I10550" s="144">
        <v>51300</v>
      </c>
      <c r="J10550" s="143">
        <v>2</v>
      </c>
      <c r="K10550" s="137">
        <v>43132</v>
      </c>
      <c r="L10550" s="137">
        <v>44256</v>
      </c>
      <c r="M10550" s="144">
        <f>H10550/3.3</f>
        <v>28.787878787878789</v>
      </c>
      <c r="N10550" s="144">
        <f>I10550/M10550</f>
        <v>1782</v>
      </c>
    </row>
    <row r="10551" spans="1:14">
      <c r="A10551" s="142" t="s">
        <v>2829</v>
      </c>
      <c r="B10551" s="142" t="s">
        <v>6944</v>
      </c>
      <c r="C10551" s="142" t="s">
        <v>3173</v>
      </c>
      <c r="D10551" s="142" t="s">
        <v>3274</v>
      </c>
      <c r="E10551" s="142" t="s">
        <v>6643</v>
      </c>
      <c r="F10551" s="143" t="str">
        <f>IF(H10551&lt;=60,"소형",IF((H10551&gt;60)*(H10551&lt;=85)=1,"중소형",IF((H10551&gt;85)*(H10551&lt;=102)=1,"중형",IF((H10551&gt;102)*(H10551&lt;=135)=1,"중대형","대형"))))</f>
        <v>중형</v>
      </c>
      <c r="G10551" s="142" t="s">
        <v>6957</v>
      </c>
      <c r="H10551" s="143">
        <v>95</v>
      </c>
      <c r="I10551" s="144">
        <v>51300</v>
      </c>
      <c r="J10551" s="143">
        <v>2</v>
      </c>
      <c r="K10551" s="137">
        <v>43132</v>
      </c>
      <c r="L10551" s="137">
        <v>44256</v>
      </c>
      <c r="M10551" s="144">
        <f>H10551/3.3</f>
        <v>28.787878787878789</v>
      </c>
      <c r="N10551" s="144">
        <f>I10551/M10551</f>
        <v>1782</v>
      </c>
    </row>
    <row r="10552" spans="1:14">
      <c r="A10552" s="142" t="s">
        <v>2829</v>
      </c>
      <c r="B10552" s="142" t="s">
        <v>6944</v>
      </c>
      <c r="C10552" s="142" t="s">
        <v>3173</v>
      </c>
      <c r="D10552" s="142" t="s">
        <v>3274</v>
      </c>
      <c r="E10552" s="142" t="s">
        <v>6643</v>
      </c>
      <c r="F10552" s="143" t="str">
        <f>IF(H10552&lt;=60,"소형",IF((H10552&gt;60)*(H10552&lt;=85)=1,"중소형",IF((H10552&gt;85)*(H10552&lt;=102)=1,"중형",IF((H10552&gt;102)*(H10552&lt;=135)=1,"중대형","대형"))))</f>
        <v>중형</v>
      </c>
      <c r="G10552" s="142" t="s">
        <v>6958</v>
      </c>
      <c r="H10552" s="143">
        <v>95</v>
      </c>
      <c r="I10552" s="144">
        <v>43700</v>
      </c>
      <c r="J10552" s="143">
        <v>2</v>
      </c>
      <c r="K10552" s="137">
        <v>43132</v>
      </c>
      <c r="L10552" s="137">
        <v>44256</v>
      </c>
      <c r="M10552" s="144">
        <f>H10552/3.3</f>
        <v>28.787878787878789</v>
      </c>
      <c r="N10552" s="144">
        <f>I10552/M10552</f>
        <v>1518</v>
      </c>
    </row>
    <row r="10553" spans="1:14">
      <c r="A10553" s="142" t="s">
        <v>2829</v>
      </c>
      <c r="B10553" s="142" t="s">
        <v>7266</v>
      </c>
      <c r="C10553" s="142" t="s">
        <v>3170</v>
      </c>
      <c r="D10553" s="142" t="s">
        <v>3752</v>
      </c>
      <c r="E10553" s="142" t="s">
        <v>7267</v>
      </c>
      <c r="F10553" s="143" t="str">
        <f>IF(H10553&lt;=60,"소형",IF((H10553&gt;60)*(H10553&lt;=85)=1,"중소형",IF((H10553&gt;85)*(H10553&lt;=102)=1,"중형",IF((H10553&gt;102)*(H10553&lt;=135)=1,"중대형","대형"))))</f>
        <v>소형</v>
      </c>
      <c r="G10553" s="142" t="s">
        <v>3446</v>
      </c>
      <c r="H10553" s="143">
        <v>37</v>
      </c>
      <c r="I10553" s="139" t="s">
        <v>3211</v>
      </c>
      <c r="J10553" s="143">
        <v>128</v>
      </c>
      <c r="K10553" s="137">
        <v>43191</v>
      </c>
      <c r="L10553" s="137">
        <v>44256</v>
      </c>
      <c r="M10553" s="144">
        <f>H10553/3.3</f>
        <v>11.212121212121213</v>
      </c>
      <c r="N10553" s="144" t="e">
        <f>I10553/M10553</f>
        <v>#VALUE!</v>
      </c>
    </row>
    <row r="10554" spans="1:14">
      <c r="A10554" s="142" t="s">
        <v>2829</v>
      </c>
      <c r="B10554" s="142" t="s">
        <v>7266</v>
      </c>
      <c r="C10554" s="142" t="s">
        <v>3170</v>
      </c>
      <c r="D10554" s="142" t="s">
        <v>3752</v>
      </c>
      <c r="E10554" s="142" t="s">
        <v>7267</v>
      </c>
      <c r="F10554" s="143" t="str">
        <f>IF(H10554&lt;=60,"소형",IF((H10554&gt;60)*(H10554&lt;=85)=1,"중소형",IF((H10554&gt;85)*(H10554&lt;=102)=1,"중형",IF((H10554&gt;102)*(H10554&lt;=135)=1,"중대형","대형"))))</f>
        <v>소형</v>
      </c>
      <c r="G10554" s="142" t="s">
        <v>7268</v>
      </c>
      <c r="H10554" s="143">
        <v>49</v>
      </c>
      <c r="I10554" s="139" t="s">
        <v>3211</v>
      </c>
      <c r="J10554" s="143">
        <v>135</v>
      </c>
      <c r="K10554" s="137">
        <v>43191</v>
      </c>
      <c r="L10554" s="137">
        <v>44256</v>
      </c>
      <c r="M10554" s="144">
        <f>H10554/3.3</f>
        <v>14.84848484848485</v>
      </c>
      <c r="N10554" s="144" t="e">
        <f>I10554/M10554</f>
        <v>#VALUE!</v>
      </c>
    </row>
    <row r="10555" spans="1:14">
      <c r="A10555" s="142" t="s">
        <v>2829</v>
      </c>
      <c r="B10555" s="142" t="s">
        <v>7266</v>
      </c>
      <c r="C10555" s="142" t="s">
        <v>3170</v>
      </c>
      <c r="D10555" s="142" t="s">
        <v>3752</v>
      </c>
      <c r="E10555" s="142" t="s">
        <v>7267</v>
      </c>
      <c r="F10555" s="143" t="str">
        <f>IF(H10555&lt;=60,"소형",IF((H10555&gt;60)*(H10555&lt;=85)=1,"중소형",IF((H10555&gt;85)*(H10555&lt;=102)=1,"중형",IF((H10555&gt;102)*(H10555&lt;=135)=1,"중대형","대형"))))</f>
        <v>소형</v>
      </c>
      <c r="G10555" s="142" t="s">
        <v>7269</v>
      </c>
      <c r="H10555" s="143">
        <v>59</v>
      </c>
      <c r="I10555" s="139" t="s">
        <v>3211</v>
      </c>
      <c r="J10555" s="143">
        <v>54</v>
      </c>
      <c r="K10555" s="137">
        <v>43191</v>
      </c>
      <c r="L10555" s="137">
        <v>44256</v>
      </c>
      <c r="M10555" s="144">
        <f>H10555/3.3</f>
        <v>17.878787878787879</v>
      </c>
      <c r="N10555" s="144" t="e">
        <f>I10555/M10555</f>
        <v>#VALUE!</v>
      </c>
    </row>
    <row r="10556" spans="1:14">
      <c r="A10556" s="142" t="s">
        <v>2829</v>
      </c>
      <c r="B10556" s="142" t="s">
        <v>7266</v>
      </c>
      <c r="C10556" s="142" t="s">
        <v>3170</v>
      </c>
      <c r="D10556" s="142" t="s">
        <v>3752</v>
      </c>
      <c r="E10556" s="142" t="s">
        <v>7267</v>
      </c>
      <c r="F10556" s="143" t="str">
        <f>IF(H10556&lt;=60,"소형",IF((H10556&gt;60)*(H10556&lt;=85)=1,"중소형",IF((H10556&gt;85)*(H10556&lt;=102)=1,"중형",IF((H10556&gt;102)*(H10556&lt;=135)=1,"중대형","대형"))))</f>
        <v>소형</v>
      </c>
      <c r="G10556" s="142" t="s">
        <v>4243</v>
      </c>
      <c r="H10556" s="143">
        <v>59</v>
      </c>
      <c r="I10556" s="144">
        <v>79000</v>
      </c>
      <c r="J10556" s="143">
        <v>202</v>
      </c>
      <c r="K10556" s="137">
        <v>43191</v>
      </c>
      <c r="L10556" s="137">
        <v>44256</v>
      </c>
      <c r="M10556" s="144">
        <f>H10556/3.3</f>
        <v>17.878787878787879</v>
      </c>
      <c r="N10556" s="144">
        <f>I10556/M10556</f>
        <v>4418.6440677966102</v>
      </c>
    </row>
    <row r="10557" spans="1:14">
      <c r="A10557" s="142" t="s">
        <v>2829</v>
      </c>
      <c r="B10557" s="142" t="s">
        <v>7266</v>
      </c>
      <c r="C10557" s="142" t="s">
        <v>3170</v>
      </c>
      <c r="D10557" s="142" t="s">
        <v>3752</v>
      </c>
      <c r="E10557" s="142" t="s">
        <v>7267</v>
      </c>
      <c r="F10557" s="143" t="str">
        <f>IF(H10557&lt;=60,"소형",IF((H10557&gt;60)*(H10557&lt;=85)=1,"중소형",IF((H10557&gt;85)*(H10557&lt;=102)=1,"중형",IF((H10557&gt;102)*(H10557&lt;=135)=1,"중대형","대형"))))</f>
        <v>소형</v>
      </c>
      <c r="G10557" s="142" t="s">
        <v>5185</v>
      </c>
      <c r="H10557" s="143">
        <v>59</v>
      </c>
      <c r="I10557" s="144">
        <v>79100</v>
      </c>
      <c r="J10557" s="143">
        <v>48</v>
      </c>
      <c r="K10557" s="137">
        <v>43191</v>
      </c>
      <c r="L10557" s="137">
        <v>44256</v>
      </c>
      <c r="M10557" s="144">
        <f>H10557/3.3</f>
        <v>17.878787878787879</v>
      </c>
      <c r="N10557" s="144">
        <f>I10557/M10557</f>
        <v>4424.2372881355932</v>
      </c>
    </row>
    <row r="10558" spans="1:14">
      <c r="A10558" s="142" t="s">
        <v>2829</v>
      </c>
      <c r="B10558" s="142" t="s">
        <v>7266</v>
      </c>
      <c r="C10558" s="142" t="s">
        <v>3170</v>
      </c>
      <c r="D10558" s="142" t="s">
        <v>3752</v>
      </c>
      <c r="E10558" s="142" t="s">
        <v>7267</v>
      </c>
      <c r="F10558" s="143" t="str">
        <f>IF(H10558&lt;=60,"소형",IF((H10558&gt;60)*(H10558&lt;=85)=1,"중소형",IF((H10558&gt;85)*(H10558&lt;=102)=1,"중형",IF((H10558&gt;102)*(H10558&lt;=135)=1,"중대형","대형"))))</f>
        <v>소형</v>
      </c>
      <c r="G10558" s="142" t="s">
        <v>3299</v>
      </c>
      <c r="H10558" s="143">
        <v>59</v>
      </c>
      <c r="I10558" s="144">
        <v>71700</v>
      </c>
      <c r="J10558" s="143">
        <v>57</v>
      </c>
      <c r="K10558" s="137">
        <v>43191</v>
      </c>
      <c r="L10558" s="137">
        <v>44256</v>
      </c>
      <c r="M10558" s="144">
        <f>H10558/3.3</f>
        <v>17.878787878787879</v>
      </c>
      <c r="N10558" s="144">
        <f>I10558/M10558</f>
        <v>4010.3389830508472</v>
      </c>
    </row>
    <row r="10559" spans="1:14">
      <c r="A10559" s="142" t="s">
        <v>2829</v>
      </c>
      <c r="B10559" s="142" t="s">
        <v>7266</v>
      </c>
      <c r="C10559" s="142" t="s">
        <v>3170</v>
      </c>
      <c r="D10559" s="142" t="s">
        <v>3752</v>
      </c>
      <c r="E10559" s="142" t="s">
        <v>7267</v>
      </c>
      <c r="F10559" s="143" t="str">
        <f>IF(H10559&lt;=60,"소형",IF((H10559&gt;60)*(H10559&lt;=85)=1,"중소형",IF((H10559&gt;85)*(H10559&lt;=102)=1,"중형",IF((H10559&gt;102)*(H10559&lt;=135)=1,"중대형","대형"))))</f>
        <v>소형</v>
      </c>
      <c r="G10559" s="142" t="s">
        <v>7270</v>
      </c>
      <c r="H10559" s="143">
        <v>59</v>
      </c>
      <c r="I10559" s="144">
        <v>79700</v>
      </c>
      <c r="J10559" s="143">
        <v>245</v>
      </c>
      <c r="K10559" s="137">
        <v>43191</v>
      </c>
      <c r="L10559" s="137">
        <v>44256</v>
      </c>
      <c r="M10559" s="144">
        <f>H10559/3.3</f>
        <v>17.878787878787879</v>
      </c>
      <c r="N10559" s="144">
        <f>I10559/M10559</f>
        <v>4457.7966101694919</v>
      </c>
    </row>
    <row r="10560" spans="1:14">
      <c r="A10560" s="142" t="s">
        <v>2829</v>
      </c>
      <c r="B10560" s="142" t="s">
        <v>7266</v>
      </c>
      <c r="C10560" s="142" t="s">
        <v>3170</v>
      </c>
      <c r="D10560" s="142" t="s">
        <v>3752</v>
      </c>
      <c r="E10560" s="142" t="s">
        <v>7267</v>
      </c>
      <c r="F10560" s="143" t="str">
        <f>IF(H10560&lt;=60,"소형",IF((H10560&gt;60)*(H10560&lt;=85)=1,"중소형",IF((H10560&gt;85)*(H10560&lt;=102)=1,"중형",IF((H10560&gt;102)*(H10560&lt;=135)=1,"중대형","대형"))))</f>
        <v>소형</v>
      </c>
      <c r="G10560" s="142" t="s">
        <v>4845</v>
      </c>
      <c r="H10560" s="143">
        <v>59</v>
      </c>
      <c r="I10560" s="144">
        <v>72500</v>
      </c>
      <c r="J10560" s="143">
        <v>77</v>
      </c>
      <c r="K10560" s="137">
        <v>43191</v>
      </c>
      <c r="L10560" s="137">
        <v>44256</v>
      </c>
      <c r="M10560" s="144">
        <f>H10560/3.3</f>
        <v>17.878787878787879</v>
      </c>
      <c r="N10560" s="144">
        <f>I10560/M10560</f>
        <v>4055.0847457627119</v>
      </c>
    </row>
    <row r="10561" spans="1:14">
      <c r="A10561" s="142" t="s">
        <v>2829</v>
      </c>
      <c r="B10561" s="142" t="s">
        <v>7266</v>
      </c>
      <c r="C10561" s="142" t="s">
        <v>3170</v>
      </c>
      <c r="D10561" s="142" t="s">
        <v>3752</v>
      </c>
      <c r="E10561" s="142" t="s">
        <v>7267</v>
      </c>
      <c r="F10561" s="143" t="str">
        <f>IF(H10561&lt;=60,"소형",IF((H10561&gt;60)*(H10561&lt;=85)=1,"중소형",IF((H10561&gt;85)*(H10561&lt;=102)=1,"중형",IF((H10561&gt;102)*(H10561&lt;=135)=1,"중대형","대형"))))</f>
        <v>소형</v>
      </c>
      <c r="G10561" s="142" t="s">
        <v>7271</v>
      </c>
      <c r="H10561" s="143">
        <v>59</v>
      </c>
      <c r="I10561" s="144">
        <v>65500</v>
      </c>
      <c r="J10561" s="143">
        <v>27</v>
      </c>
      <c r="K10561" s="137">
        <v>43191</v>
      </c>
      <c r="L10561" s="137">
        <v>44256</v>
      </c>
      <c r="M10561" s="144">
        <f>H10561/3.3</f>
        <v>17.878787878787879</v>
      </c>
      <c r="N10561" s="144">
        <f>I10561/M10561</f>
        <v>3663.5593220338983</v>
      </c>
    </row>
    <row r="10562" spans="1:14">
      <c r="A10562" s="142" t="s">
        <v>2829</v>
      </c>
      <c r="B10562" s="142" t="s">
        <v>7266</v>
      </c>
      <c r="C10562" s="142" t="s">
        <v>3170</v>
      </c>
      <c r="D10562" s="142" t="s">
        <v>3752</v>
      </c>
      <c r="E10562" s="142" t="s">
        <v>7267</v>
      </c>
      <c r="F10562" s="143" t="str">
        <f>IF(H10562&lt;=60,"소형",IF((H10562&gt;60)*(H10562&lt;=85)=1,"중소형",IF((H10562&gt;85)*(H10562&lt;=102)=1,"중형",IF((H10562&gt;102)*(H10562&lt;=135)=1,"중대형","대형"))))</f>
        <v>중소형</v>
      </c>
      <c r="G10562" s="142" t="s">
        <v>3858</v>
      </c>
      <c r="H10562" s="143">
        <v>84</v>
      </c>
      <c r="I10562" s="144">
        <v>89800</v>
      </c>
      <c r="J10562" s="143">
        <v>55</v>
      </c>
      <c r="K10562" s="137">
        <v>43191</v>
      </c>
      <c r="L10562" s="137">
        <v>44256</v>
      </c>
      <c r="M10562" s="144">
        <f>H10562/3.3</f>
        <v>25.454545454545457</v>
      </c>
      <c r="N10562" s="144">
        <f>I10562/M10562</f>
        <v>3527.8571428571427</v>
      </c>
    </row>
    <row r="10563" spans="1:14">
      <c r="A10563" s="142" t="s">
        <v>2829</v>
      </c>
      <c r="B10563" s="142" t="s">
        <v>7266</v>
      </c>
      <c r="C10563" s="142" t="s">
        <v>3170</v>
      </c>
      <c r="D10563" s="142" t="s">
        <v>3752</v>
      </c>
      <c r="E10563" s="142" t="s">
        <v>7267</v>
      </c>
      <c r="F10563" s="143" t="str">
        <f>IF(H10563&lt;=60,"소형",IF((H10563&gt;60)*(H10563&lt;=85)=1,"중소형",IF((H10563&gt;85)*(H10563&lt;=102)=1,"중형",IF((H10563&gt;102)*(H10563&lt;=135)=1,"중대형","대형"))))</f>
        <v>중소형</v>
      </c>
      <c r="G10563" s="142" t="s">
        <v>3291</v>
      </c>
      <c r="H10563" s="143">
        <v>84</v>
      </c>
      <c r="I10563" s="144">
        <v>90700</v>
      </c>
      <c r="J10563" s="143">
        <v>78</v>
      </c>
      <c r="K10563" s="137">
        <v>43191</v>
      </c>
      <c r="L10563" s="137">
        <v>44256</v>
      </c>
      <c r="M10563" s="144">
        <f>H10563/3.3</f>
        <v>25.454545454545457</v>
      </c>
      <c r="N10563" s="144">
        <f>I10563/M10563</f>
        <v>3563.2142857142853</v>
      </c>
    </row>
    <row r="10564" spans="1:14">
      <c r="A10564" s="142" t="s">
        <v>2829</v>
      </c>
      <c r="B10564" s="142" t="s">
        <v>7266</v>
      </c>
      <c r="C10564" s="142" t="s">
        <v>3170</v>
      </c>
      <c r="D10564" s="142" t="s">
        <v>3752</v>
      </c>
      <c r="E10564" s="142" t="s">
        <v>7267</v>
      </c>
      <c r="F10564" s="143" t="str">
        <f>IF(H10564&lt;=60,"소형",IF((H10564&gt;60)*(H10564&lt;=85)=1,"중소형",IF((H10564&gt;85)*(H10564&lt;=102)=1,"중형",IF((H10564&gt;102)*(H10564&lt;=135)=1,"중대형","대형"))))</f>
        <v>중소형</v>
      </c>
      <c r="G10564" s="142" t="s">
        <v>3457</v>
      </c>
      <c r="H10564" s="143">
        <v>84</v>
      </c>
      <c r="I10564" s="144">
        <v>90800</v>
      </c>
      <c r="J10564" s="143">
        <v>230</v>
      </c>
      <c r="K10564" s="137">
        <v>43191</v>
      </c>
      <c r="L10564" s="137">
        <v>44256</v>
      </c>
      <c r="M10564" s="144">
        <f>H10564/3.3</f>
        <v>25.454545454545457</v>
      </c>
      <c r="N10564" s="144">
        <f>I10564/M10564</f>
        <v>3567.1428571428569</v>
      </c>
    </row>
    <row r="10565" spans="1:14">
      <c r="A10565" s="142" t="s">
        <v>2829</v>
      </c>
      <c r="B10565" s="142" t="s">
        <v>7266</v>
      </c>
      <c r="C10565" s="142" t="s">
        <v>3170</v>
      </c>
      <c r="D10565" s="142" t="s">
        <v>3752</v>
      </c>
      <c r="E10565" s="142" t="s">
        <v>7267</v>
      </c>
      <c r="F10565" s="143" t="str">
        <f>IF(H10565&lt;=60,"소형",IF((H10565&gt;60)*(H10565&lt;=85)=1,"중소형",IF((H10565&gt;85)*(H10565&lt;=102)=1,"중형",IF((H10565&gt;102)*(H10565&lt;=135)=1,"중대형","대형"))))</f>
        <v>중소형</v>
      </c>
      <c r="G10565" s="142" t="s">
        <v>4071</v>
      </c>
      <c r="H10565" s="143">
        <v>84</v>
      </c>
      <c r="I10565" s="144">
        <v>82100</v>
      </c>
      <c r="J10565" s="143">
        <v>153</v>
      </c>
      <c r="K10565" s="137">
        <v>43191</v>
      </c>
      <c r="L10565" s="137">
        <v>44256</v>
      </c>
      <c r="M10565" s="144">
        <f>H10565/3.3</f>
        <v>25.454545454545457</v>
      </c>
      <c r="N10565" s="144">
        <f>I10565/M10565</f>
        <v>3225.3571428571427</v>
      </c>
    </row>
    <row r="10566" spans="1:14">
      <c r="A10566" s="142" t="s">
        <v>2829</v>
      </c>
      <c r="B10566" s="142" t="s">
        <v>7266</v>
      </c>
      <c r="C10566" s="142" t="s">
        <v>3170</v>
      </c>
      <c r="D10566" s="142" t="s">
        <v>3752</v>
      </c>
      <c r="E10566" s="142" t="s">
        <v>7267</v>
      </c>
      <c r="F10566" s="143" t="str">
        <f>IF(H10566&lt;=60,"소형",IF((H10566&gt;60)*(H10566&lt;=85)=1,"중소형",IF((H10566&gt;85)*(H10566&lt;=102)=1,"중형",IF((H10566&gt;102)*(H10566&lt;=135)=1,"중대형","대형"))))</f>
        <v>중소형</v>
      </c>
      <c r="G10566" s="142" t="s">
        <v>3623</v>
      </c>
      <c r="H10566" s="143">
        <v>84</v>
      </c>
      <c r="I10566" s="144">
        <v>82500</v>
      </c>
      <c r="J10566" s="143">
        <v>104</v>
      </c>
      <c r="K10566" s="137">
        <v>43191</v>
      </c>
      <c r="L10566" s="137">
        <v>44256</v>
      </c>
      <c r="M10566" s="144">
        <f>H10566/3.3</f>
        <v>25.454545454545457</v>
      </c>
      <c r="N10566" s="144">
        <f>I10566/M10566</f>
        <v>3241.0714285714284</v>
      </c>
    </row>
    <row r="10567" spans="1:14">
      <c r="A10567" s="142" t="s">
        <v>2829</v>
      </c>
      <c r="B10567" s="142" t="s">
        <v>7266</v>
      </c>
      <c r="C10567" s="142" t="s">
        <v>3170</v>
      </c>
      <c r="D10567" s="142" t="s">
        <v>3752</v>
      </c>
      <c r="E10567" s="142" t="s">
        <v>7267</v>
      </c>
      <c r="F10567" s="143" t="str">
        <f>IF(H10567&lt;=60,"소형",IF((H10567&gt;60)*(H10567&lt;=85)=1,"중소형",IF((H10567&gt;85)*(H10567&lt;=102)=1,"중형",IF((H10567&gt;102)*(H10567&lt;=135)=1,"중대형","대형"))))</f>
        <v>중대형</v>
      </c>
      <c r="G10567" s="142" t="s">
        <v>6679</v>
      </c>
      <c r="H10567" s="143">
        <v>114</v>
      </c>
      <c r="I10567" s="139" t="s">
        <v>3211</v>
      </c>
      <c r="J10567" s="143">
        <v>4</v>
      </c>
      <c r="K10567" s="137">
        <v>43191</v>
      </c>
      <c r="L10567" s="137">
        <v>44256</v>
      </c>
      <c r="M10567" s="144">
        <f>H10567/3.3</f>
        <v>34.545454545454547</v>
      </c>
      <c r="N10567" s="144" t="e">
        <f>I10567/M10567</f>
        <v>#VALUE!</v>
      </c>
    </row>
    <row r="10568" spans="1:14">
      <c r="A10568" s="142" t="s">
        <v>2829</v>
      </c>
      <c r="B10568" s="142" t="s">
        <v>7266</v>
      </c>
      <c r="C10568" s="142" t="s">
        <v>3170</v>
      </c>
      <c r="D10568" s="142" t="s">
        <v>3752</v>
      </c>
      <c r="E10568" s="142" t="s">
        <v>7267</v>
      </c>
      <c r="F10568" s="143" t="str">
        <f>IF(H10568&lt;=60,"소형",IF((H10568&gt;60)*(H10568&lt;=85)=1,"중소형",IF((H10568&gt;85)*(H10568&lt;=102)=1,"중형",IF((H10568&gt;102)*(H10568&lt;=135)=1,"중대형","대형"))))</f>
        <v>중대형</v>
      </c>
      <c r="G10568" s="142" t="s">
        <v>7272</v>
      </c>
      <c r="H10568" s="143">
        <v>114</v>
      </c>
      <c r="I10568" s="139" t="s">
        <v>3211</v>
      </c>
      <c r="J10568" s="143">
        <v>3</v>
      </c>
      <c r="K10568" s="137">
        <v>43191</v>
      </c>
      <c r="L10568" s="137">
        <v>44256</v>
      </c>
      <c r="M10568" s="144">
        <f>H10568/3.3</f>
        <v>34.545454545454547</v>
      </c>
      <c r="N10568" s="144" t="e">
        <f>I10568/M10568</f>
        <v>#VALUE!</v>
      </c>
    </row>
    <row r="10569" spans="1:14">
      <c r="A10569" s="142" t="s">
        <v>2829</v>
      </c>
      <c r="B10569" s="142" t="s">
        <v>7266</v>
      </c>
      <c r="C10569" s="142" t="s">
        <v>3170</v>
      </c>
      <c r="D10569" s="142" t="s">
        <v>3752</v>
      </c>
      <c r="E10569" s="142" t="s">
        <v>7267</v>
      </c>
      <c r="F10569" s="143" t="str">
        <f>IF(H10569&lt;=60,"소형",IF((H10569&gt;60)*(H10569&lt;=85)=1,"중소형",IF((H10569&gt;85)*(H10569&lt;=102)=1,"중형",IF((H10569&gt;102)*(H10569&lt;=135)=1,"중대형","대형"))))</f>
        <v>중대형</v>
      </c>
      <c r="G10569" s="142" t="s">
        <v>7273</v>
      </c>
      <c r="H10569" s="143">
        <v>114</v>
      </c>
      <c r="I10569" s="139" t="s">
        <v>3211</v>
      </c>
      <c r="J10569" s="143">
        <v>4</v>
      </c>
      <c r="K10569" s="137">
        <v>43191</v>
      </c>
      <c r="L10569" s="137">
        <v>44256</v>
      </c>
      <c r="M10569" s="144">
        <f>H10569/3.3</f>
        <v>34.545454545454547</v>
      </c>
      <c r="N10569" s="144" t="e">
        <f>I10569/M10569</f>
        <v>#VALUE!</v>
      </c>
    </row>
    <row r="10570" spans="1:14">
      <c r="A10570" s="142" t="s">
        <v>2829</v>
      </c>
      <c r="B10570" s="142" t="s">
        <v>7266</v>
      </c>
      <c r="C10570" s="142" t="s">
        <v>3170</v>
      </c>
      <c r="D10570" s="142" t="s">
        <v>3752</v>
      </c>
      <c r="E10570" s="142" t="s">
        <v>7267</v>
      </c>
      <c r="F10570" s="143" t="str">
        <f>IF(H10570&lt;=60,"소형",IF((H10570&gt;60)*(H10570&lt;=85)=1,"중소형",IF((H10570&gt;85)*(H10570&lt;=102)=1,"중형",IF((H10570&gt;102)*(H10570&lt;=135)=1,"중대형","대형"))))</f>
        <v>중대형</v>
      </c>
      <c r="G10570" s="142" t="s">
        <v>7274</v>
      </c>
      <c r="H10570" s="143">
        <v>114</v>
      </c>
      <c r="I10570" s="139" t="s">
        <v>3211</v>
      </c>
      <c r="J10570" s="143">
        <v>1</v>
      </c>
      <c r="K10570" s="137">
        <v>43191</v>
      </c>
      <c r="L10570" s="137">
        <v>44256</v>
      </c>
      <c r="M10570" s="144">
        <f>H10570/3.3</f>
        <v>34.545454545454547</v>
      </c>
      <c r="N10570" s="144" t="e">
        <f>I10570/M10570</f>
        <v>#VALUE!</v>
      </c>
    </row>
    <row r="10571" spans="1:14">
      <c r="A10571" s="142" t="s">
        <v>2829</v>
      </c>
      <c r="B10571" s="142" t="s">
        <v>7266</v>
      </c>
      <c r="C10571" s="142" t="s">
        <v>3170</v>
      </c>
      <c r="D10571" s="142" t="s">
        <v>3752</v>
      </c>
      <c r="E10571" s="142" t="s">
        <v>7267</v>
      </c>
      <c r="F10571" s="143" t="str">
        <f>IF(H10571&lt;=60,"소형",IF((H10571&gt;60)*(H10571&lt;=85)=1,"중소형",IF((H10571&gt;85)*(H10571&lt;=102)=1,"중형",IF((H10571&gt;102)*(H10571&lt;=135)=1,"중대형","대형"))))</f>
        <v>중대형</v>
      </c>
      <c r="G10571" s="142" t="s">
        <v>7275</v>
      </c>
      <c r="H10571" s="143">
        <v>114</v>
      </c>
      <c r="I10571" s="144">
        <v>131600</v>
      </c>
      <c r="J10571" s="143">
        <v>37</v>
      </c>
      <c r="K10571" s="137">
        <v>43191</v>
      </c>
      <c r="L10571" s="137">
        <v>44256</v>
      </c>
      <c r="M10571" s="144">
        <f>H10571/3.3</f>
        <v>34.545454545454547</v>
      </c>
      <c r="N10571" s="144">
        <f>I10571/M10571</f>
        <v>3809.4736842105262</v>
      </c>
    </row>
    <row r="10572" spans="1:14">
      <c r="A10572" s="142" t="s">
        <v>2829</v>
      </c>
      <c r="B10572" s="142" t="s">
        <v>7266</v>
      </c>
      <c r="C10572" s="142" t="s">
        <v>3170</v>
      </c>
      <c r="D10572" s="142" t="s">
        <v>3752</v>
      </c>
      <c r="E10572" s="142" t="s">
        <v>7267</v>
      </c>
      <c r="F10572" s="143" t="str">
        <f>IF(H10572&lt;=60,"소형",IF((H10572&gt;60)*(H10572&lt;=85)=1,"중소형",IF((H10572&gt;85)*(H10572&lt;=102)=1,"중형",IF((H10572&gt;102)*(H10572&lt;=135)=1,"중대형","대형"))))</f>
        <v>중대형</v>
      </c>
      <c r="G10572" s="142" t="s">
        <v>7276</v>
      </c>
      <c r="H10572" s="143">
        <v>114</v>
      </c>
      <c r="I10572" s="144">
        <v>127900</v>
      </c>
      <c r="J10572" s="143">
        <v>52</v>
      </c>
      <c r="K10572" s="137">
        <v>43191</v>
      </c>
      <c r="L10572" s="137">
        <v>44256</v>
      </c>
      <c r="M10572" s="144">
        <f>H10572/3.3</f>
        <v>34.545454545454547</v>
      </c>
      <c r="N10572" s="144">
        <f>I10572/M10572</f>
        <v>3702.3684210526312</v>
      </c>
    </row>
    <row r="10573" spans="1:14">
      <c r="A10573" s="142" t="s">
        <v>3201</v>
      </c>
      <c r="B10573" s="142" t="s">
        <v>7297</v>
      </c>
      <c r="C10573" s="142" t="s">
        <v>3160</v>
      </c>
      <c r="D10573" s="142" t="s">
        <v>3323</v>
      </c>
      <c r="E10573" s="142" t="s">
        <v>7298</v>
      </c>
      <c r="F10573" s="143" t="str">
        <f>IF(H10573&lt;=60,"소형",IF((H10573&gt;60)*(H10573&lt;=85)=1,"중소형",IF((H10573&gt;85)*(H10573&lt;=102)=1,"중형",IF((H10573&gt;102)*(H10573&lt;=135)=1,"중대형","대형"))))</f>
        <v>소형</v>
      </c>
      <c r="G10573" s="142" t="s">
        <v>3311</v>
      </c>
      <c r="H10573" s="143">
        <v>59</v>
      </c>
      <c r="I10573" s="144">
        <v>24420</v>
      </c>
      <c r="J10573" s="143">
        <v>164</v>
      </c>
      <c r="K10573" s="137">
        <v>43191</v>
      </c>
      <c r="L10573" s="137">
        <v>44256</v>
      </c>
      <c r="M10573" s="144">
        <f>H10573/3.3</f>
        <v>17.878787878787879</v>
      </c>
      <c r="N10573" s="144">
        <f>I10573/M10573</f>
        <v>1365.8644067796611</v>
      </c>
    </row>
    <row r="10574" spans="1:14">
      <c r="A10574" s="142" t="s">
        <v>3201</v>
      </c>
      <c r="B10574" s="142" t="s">
        <v>7297</v>
      </c>
      <c r="C10574" s="142" t="s">
        <v>3160</v>
      </c>
      <c r="D10574" s="142" t="s">
        <v>3323</v>
      </c>
      <c r="E10574" s="142" t="s">
        <v>7298</v>
      </c>
      <c r="F10574" s="143" t="str">
        <f>IF(H10574&lt;=60,"소형",IF((H10574&gt;60)*(H10574&lt;=85)=1,"중소형",IF((H10574&gt;85)*(H10574&lt;=102)=1,"중형",IF((H10574&gt;102)*(H10574&lt;=135)=1,"중대형","대형"))))</f>
        <v>중소형</v>
      </c>
      <c r="G10574" s="142" t="s">
        <v>3312</v>
      </c>
      <c r="H10574" s="143">
        <v>74</v>
      </c>
      <c r="I10574" s="144">
        <v>28560</v>
      </c>
      <c r="J10574" s="143">
        <v>123</v>
      </c>
      <c r="K10574" s="137">
        <v>43191</v>
      </c>
      <c r="L10574" s="137">
        <v>44256</v>
      </c>
      <c r="M10574" s="144">
        <f>H10574/3.3</f>
        <v>22.424242424242426</v>
      </c>
      <c r="N10574" s="144">
        <f>I10574/M10574</f>
        <v>1273.6216216216214</v>
      </c>
    </row>
    <row r="10575" spans="1:14">
      <c r="A10575" s="142" t="s">
        <v>3201</v>
      </c>
      <c r="B10575" s="142" t="s">
        <v>7297</v>
      </c>
      <c r="C10575" s="142" t="s">
        <v>3160</v>
      </c>
      <c r="D10575" s="142" t="s">
        <v>3323</v>
      </c>
      <c r="E10575" s="142" t="s">
        <v>7298</v>
      </c>
      <c r="F10575" s="143" t="str">
        <f>IF(H10575&lt;=60,"소형",IF((H10575&gt;60)*(H10575&lt;=85)=1,"중소형",IF((H10575&gt;85)*(H10575&lt;=102)=1,"중형",IF((H10575&gt;102)*(H10575&lt;=135)=1,"중대형","대형"))))</f>
        <v>중소형</v>
      </c>
      <c r="G10575" s="142" t="s">
        <v>5578</v>
      </c>
      <c r="H10575" s="143">
        <v>84</v>
      </c>
      <c r="I10575" s="144">
        <v>31050</v>
      </c>
      <c r="J10575" s="143">
        <v>164</v>
      </c>
      <c r="K10575" s="137">
        <v>43191</v>
      </c>
      <c r="L10575" s="137">
        <v>44256</v>
      </c>
      <c r="M10575" s="144">
        <f>H10575/3.3</f>
        <v>25.454545454545457</v>
      </c>
      <c r="N10575" s="144">
        <f>I10575/M10575</f>
        <v>1219.8214285714284</v>
      </c>
    </row>
    <row r="10576" spans="1:14">
      <c r="A10576" s="142" t="s">
        <v>2829</v>
      </c>
      <c r="B10576" s="142" t="s">
        <v>7479</v>
      </c>
      <c r="C10576" s="142" t="s">
        <v>3163</v>
      </c>
      <c r="D10576" s="142" t="s">
        <v>3796</v>
      </c>
      <c r="E10576" s="142" t="s">
        <v>7474</v>
      </c>
      <c r="F10576" s="143" t="str">
        <f>IF(H10576&lt;=60,"소형",IF((H10576&gt;60)*(H10576&lt;=85)=1,"중소형",IF((H10576&gt;85)*(H10576&lt;=102)=1,"중형",IF((H10576&gt;102)*(H10576&lt;=135)=1,"중대형","대형"))))</f>
        <v>중형</v>
      </c>
      <c r="G10576" s="142" t="s">
        <v>7476</v>
      </c>
      <c r="H10576" s="143">
        <v>90</v>
      </c>
      <c r="I10576" s="144">
        <v>58400</v>
      </c>
      <c r="J10576" s="143">
        <v>86</v>
      </c>
      <c r="K10576" s="137">
        <v>43221</v>
      </c>
      <c r="L10576" s="137">
        <v>44256</v>
      </c>
      <c r="M10576" s="144">
        <f>H10576/3.3</f>
        <v>27.272727272727273</v>
      </c>
      <c r="N10576" s="144">
        <f>I10576/M10576</f>
        <v>2141.3333333333335</v>
      </c>
    </row>
    <row r="10577" spans="1:14">
      <c r="A10577" s="142" t="s">
        <v>2829</v>
      </c>
      <c r="B10577" s="142" t="s">
        <v>7479</v>
      </c>
      <c r="C10577" s="142" t="s">
        <v>3163</v>
      </c>
      <c r="D10577" s="142" t="s">
        <v>3796</v>
      </c>
      <c r="E10577" s="142" t="s">
        <v>7474</v>
      </c>
      <c r="F10577" s="143" t="str">
        <f>IF(H10577&lt;=60,"소형",IF((H10577&gt;60)*(H10577&lt;=85)=1,"중소형",IF((H10577&gt;85)*(H10577&lt;=102)=1,"중형",IF((H10577&gt;102)*(H10577&lt;=135)=1,"중대형","대형"))))</f>
        <v>중형</v>
      </c>
      <c r="G10577" s="142" t="s">
        <v>7480</v>
      </c>
      <c r="H10577" s="143">
        <v>90</v>
      </c>
      <c r="I10577" s="144">
        <v>60300</v>
      </c>
      <c r="J10577" s="143">
        <v>173</v>
      </c>
      <c r="K10577" s="137">
        <v>43221</v>
      </c>
      <c r="L10577" s="137">
        <v>44256</v>
      </c>
      <c r="M10577" s="144">
        <f>H10577/3.3</f>
        <v>27.272727272727273</v>
      </c>
      <c r="N10577" s="144">
        <f>I10577/M10577</f>
        <v>2211</v>
      </c>
    </row>
    <row r="10578" spans="1:14">
      <c r="A10578" s="142" t="s">
        <v>2829</v>
      </c>
      <c r="B10578" s="142" t="s">
        <v>7479</v>
      </c>
      <c r="C10578" s="142" t="s">
        <v>3163</v>
      </c>
      <c r="D10578" s="142" t="s">
        <v>3796</v>
      </c>
      <c r="E10578" s="142" t="s">
        <v>7474</v>
      </c>
      <c r="F10578" s="143" t="str">
        <f>IF(H10578&lt;=60,"소형",IF((H10578&gt;60)*(H10578&lt;=85)=1,"중소형",IF((H10578&gt;85)*(H10578&lt;=102)=1,"중형",IF((H10578&gt;102)*(H10578&lt;=135)=1,"중대형","대형"))))</f>
        <v>중형</v>
      </c>
      <c r="G10578" s="142" t="s">
        <v>7481</v>
      </c>
      <c r="H10578" s="143">
        <v>90</v>
      </c>
      <c r="I10578" s="144">
        <v>83200</v>
      </c>
      <c r="J10578" s="143">
        <v>4</v>
      </c>
      <c r="K10578" s="137">
        <v>43221</v>
      </c>
      <c r="L10578" s="137">
        <v>44256</v>
      </c>
      <c r="M10578" s="144">
        <f>H10578/3.3</f>
        <v>27.272727272727273</v>
      </c>
      <c r="N10578" s="144">
        <f>I10578/M10578</f>
        <v>3050.6666666666665</v>
      </c>
    </row>
    <row r="10579" spans="1:14">
      <c r="A10579" s="142" t="s">
        <v>2829</v>
      </c>
      <c r="B10579" s="142" t="s">
        <v>7479</v>
      </c>
      <c r="C10579" s="142" t="s">
        <v>3163</v>
      </c>
      <c r="D10579" s="142" t="s">
        <v>3796</v>
      </c>
      <c r="E10579" s="142" t="s">
        <v>7474</v>
      </c>
      <c r="F10579" s="143" t="str">
        <f>IF(H10579&lt;=60,"소형",IF((H10579&gt;60)*(H10579&lt;=85)=1,"중소형",IF((H10579&gt;85)*(H10579&lt;=102)=1,"중형",IF((H10579&gt;102)*(H10579&lt;=135)=1,"중대형","대형"))))</f>
        <v>중형</v>
      </c>
      <c r="G10579" s="142" t="s">
        <v>6612</v>
      </c>
      <c r="H10579" s="143">
        <v>99</v>
      </c>
      <c r="I10579" s="144">
        <v>68100</v>
      </c>
      <c r="J10579" s="143">
        <v>414</v>
      </c>
      <c r="K10579" s="137">
        <v>43221</v>
      </c>
      <c r="L10579" s="137">
        <v>44256</v>
      </c>
      <c r="M10579" s="144">
        <f>H10579/3.3</f>
        <v>30</v>
      </c>
      <c r="N10579" s="144">
        <f>I10579/M10579</f>
        <v>2270</v>
      </c>
    </row>
    <row r="10580" spans="1:14">
      <c r="A10580" s="142" t="s">
        <v>2829</v>
      </c>
      <c r="B10580" s="142" t="s">
        <v>7479</v>
      </c>
      <c r="C10580" s="142" t="s">
        <v>3163</v>
      </c>
      <c r="D10580" s="142" t="s">
        <v>3796</v>
      </c>
      <c r="E10580" s="142" t="s">
        <v>7474</v>
      </c>
      <c r="F10580" s="143" t="str">
        <f>IF(H10580&lt;=60,"소형",IF((H10580&gt;60)*(H10580&lt;=85)=1,"중소형",IF((H10580&gt;85)*(H10580&lt;=102)=1,"중형",IF((H10580&gt;102)*(H10580&lt;=135)=1,"중대형","대형"))))</f>
        <v>중형</v>
      </c>
      <c r="G10580" s="142" t="s">
        <v>5963</v>
      </c>
      <c r="H10580" s="143">
        <v>99</v>
      </c>
      <c r="I10580" s="144">
        <v>66800</v>
      </c>
      <c r="J10580" s="143">
        <v>111</v>
      </c>
      <c r="K10580" s="137">
        <v>43221</v>
      </c>
      <c r="L10580" s="137">
        <v>44256</v>
      </c>
      <c r="M10580" s="144">
        <f>H10580/3.3</f>
        <v>30</v>
      </c>
      <c r="N10580" s="144">
        <f>I10580/M10580</f>
        <v>2226.6666666666665</v>
      </c>
    </row>
    <row r="10581" spans="1:14">
      <c r="A10581" s="142" t="s">
        <v>2829</v>
      </c>
      <c r="B10581" s="142" t="s">
        <v>7479</v>
      </c>
      <c r="C10581" s="142" t="s">
        <v>3163</v>
      </c>
      <c r="D10581" s="142" t="s">
        <v>3796</v>
      </c>
      <c r="E10581" s="142" t="s">
        <v>7474</v>
      </c>
      <c r="F10581" s="143" t="str">
        <f>IF(H10581&lt;=60,"소형",IF((H10581&gt;60)*(H10581&lt;=85)=1,"중소형",IF((H10581&gt;85)*(H10581&lt;=102)=1,"중형",IF((H10581&gt;102)*(H10581&lt;=135)=1,"중대형","대형"))))</f>
        <v>대형</v>
      </c>
      <c r="G10581" s="142" t="s">
        <v>7482</v>
      </c>
      <c r="H10581" s="143">
        <v>157</v>
      </c>
      <c r="I10581" s="144">
        <v>124400</v>
      </c>
      <c r="J10581" s="143">
        <v>2</v>
      </c>
      <c r="K10581" s="137">
        <v>43221</v>
      </c>
      <c r="L10581" s="137">
        <v>44256</v>
      </c>
      <c r="M10581" s="144">
        <f>H10581/3.3</f>
        <v>47.575757575757578</v>
      </c>
      <c r="N10581" s="144">
        <f>I10581/M10581</f>
        <v>2614.7770700636943</v>
      </c>
    </row>
    <row r="10582" spans="1:14">
      <c r="A10582" s="142" t="s">
        <v>2829</v>
      </c>
      <c r="B10582" s="142" t="s">
        <v>7483</v>
      </c>
      <c r="C10582" s="142" t="s">
        <v>3156</v>
      </c>
      <c r="D10582" s="142" t="s">
        <v>3673</v>
      </c>
      <c r="E10582" s="142" t="s">
        <v>5462</v>
      </c>
      <c r="F10582" s="143" t="str">
        <f>IF(H10582&lt;=60,"소형",IF((H10582&gt;60)*(H10582&lt;=85)=1,"중소형",IF((H10582&gt;85)*(H10582&lt;=102)=1,"중형",IF((H10582&gt;102)*(H10582&lt;=135)=1,"중대형","대형"))))</f>
        <v>소형</v>
      </c>
      <c r="G10582" s="142" t="s">
        <v>4127</v>
      </c>
      <c r="H10582" s="143">
        <v>59</v>
      </c>
      <c r="I10582" s="144">
        <v>21800</v>
      </c>
      <c r="J10582" s="143">
        <v>177</v>
      </c>
      <c r="K10582" s="137">
        <v>43221</v>
      </c>
      <c r="L10582" s="137">
        <v>44256</v>
      </c>
      <c r="M10582" s="144">
        <f>H10582/3.3</f>
        <v>17.878787878787879</v>
      </c>
      <c r="N10582" s="144">
        <f>I10582/M10582</f>
        <v>1219.3220338983051</v>
      </c>
    </row>
    <row r="10583" spans="1:14">
      <c r="A10583" s="142" t="s">
        <v>2829</v>
      </c>
      <c r="B10583" s="142" t="s">
        <v>7483</v>
      </c>
      <c r="C10583" s="142" t="s">
        <v>3156</v>
      </c>
      <c r="D10583" s="142" t="s">
        <v>3673</v>
      </c>
      <c r="E10583" s="142" t="s">
        <v>5462</v>
      </c>
      <c r="F10583" s="143" t="str">
        <f>IF(H10583&lt;=60,"소형",IF((H10583&gt;60)*(H10583&lt;=85)=1,"중소형",IF((H10583&gt;85)*(H10583&lt;=102)=1,"중형",IF((H10583&gt;102)*(H10583&lt;=135)=1,"중대형","대형"))))</f>
        <v>소형</v>
      </c>
      <c r="G10583" s="142" t="s">
        <v>5205</v>
      </c>
      <c r="H10583" s="143">
        <v>59</v>
      </c>
      <c r="I10583" s="144">
        <v>21800</v>
      </c>
      <c r="J10583" s="143">
        <v>47</v>
      </c>
      <c r="K10583" s="137">
        <v>43221</v>
      </c>
      <c r="L10583" s="137">
        <v>44256</v>
      </c>
      <c r="M10583" s="144">
        <f>H10583/3.3</f>
        <v>17.878787878787879</v>
      </c>
      <c r="N10583" s="144">
        <f>I10583/M10583</f>
        <v>1219.3220338983051</v>
      </c>
    </row>
    <row r="10584" spans="1:14">
      <c r="A10584" s="142" t="s">
        <v>2829</v>
      </c>
      <c r="B10584" s="142" t="s">
        <v>7483</v>
      </c>
      <c r="C10584" s="142" t="s">
        <v>3156</v>
      </c>
      <c r="D10584" s="142" t="s">
        <v>3673</v>
      </c>
      <c r="E10584" s="142" t="s">
        <v>5462</v>
      </c>
      <c r="F10584" s="143" t="str">
        <f>IF(H10584&lt;=60,"소형",IF((H10584&gt;60)*(H10584&lt;=85)=1,"중소형",IF((H10584&gt;85)*(H10584&lt;=102)=1,"중형",IF((H10584&gt;102)*(H10584&lt;=135)=1,"중대형","대형"))))</f>
        <v>중소형</v>
      </c>
      <c r="G10584" s="142" t="s">
        <v>5007</v>
      </c>
      <c r="H10584" s="143">
        <v>75</v>
      </c>
      <c r="I10584" s="144">
        <v>26500</v>
      </c>
      <c r="J10584" s="143">
        <v>188</v>
      </c>
      <c r="K10584" s="137">
        <v>43221</v>
      </c>
      <c r="L10584" s="137">
        <v>44256</v>
      </c>
      <c r="M10584" s="144">
        <f>H10584/3.3</f>
        <v>22.72727272727273</v>
      </c>
      <c r="N10584" s="144">
        <f>I10584/M10584</f>
        <v>1165.9999999999998</v>
      </c>
    </row>
    <row r="10585" spans="1:14">
      <c r="A10585" s="142" t="s">
        <v>2829</v>
      </c>
      <c r="B10585" s="142" t="s">
        <v>7483</v>
      </c>
      <c r="C10585" s="142" t="s">
        <v>3156</v>
      </c>
      <c r="D10585" s="142" t="s">
        <v>3673</v>
      </c>
      <c r="E10585" s="142" t="s">
        <v>5462</v>
      </c>
      <c r="F10585" s="143" t="str">
        <f>IF(H10585&lt;=60,"소형",IF((H10585&gt;60)*(H10585&lt;=85)=1,"중소형",IF((H10585&gt;85)*(H10585&lt;=102)=1,"중형",IF((H10585&gt;102)*(H10585&lt;=135)=1,"중대형","대형"))))</f>
        <v>중소형</v>
      </c>
      <c r="G10585" s="142" t="s">
        <v>3222</v>
      </c>
      <c r="H10585" s="143">
        <v>84</v>
      </c>
      <c r="I10585" s="144">
        <v>29800</v>
      </c>
      <c r="J10585" s="143">
        <v>268</v>
      </c>
      <c r="K10585" s="137">
        <v>43221</v>
      </c>
      <c r="L10585" s="137">
        <v>44256</v>
      </c>
      <c r="M10585" s="144">
        <f>H10585/3.3</f>
        <v>25.454545454545457</v>
      </c>
      <c r="N10585" s="144">
        <f>I10585/M10585</f>
        <v>1170.7142857142856</v>
      </c>
    </row>
    <row r="10586" spans="1:14">
      <c r="A10586" s="142" t="s">
        <v>2829</v>
      </c>
      <c r="B10586" s="142" t="s">
        <v>7484</v>
      </c>
      <c r="C10586" s="142" t="s">
        <v>3156</v>
      </c>
      <c r="D10586" s="142" t="s">
        <v>3673</v>
      </c>
      <c r="E10586" s="142" t="s">
        <v>5462</v>
      </c>
      <c r="F10586" s="143" t="str">
        <f>IF(H10586&lt;=60,"소형",IF((H10586&gt;60)*(H10586&lt;=85)=1,"중소형",IF((H10586&gt;85)*(H10586&lt;=102)=1,"중형",IF((H10586&gt;102)*(H10586&lt;=135)=1,"중대형","대형"))))</f>
        <v>중소형</v>
      </c>
      <c r="G10586" s="142" t="s">
        <v>4170</v>
      </c>
      <c r="H10586" s="143">
        <v>75</v>
      </c>
      <c r="I10586" s="144">
        <v>26500</v>
      </c>
      <c r="J10586" s="143">
        <v>92</v>
      </c>
      <c r="K10586" s="137">
        <v>43221</v>
      </c>
      <c r="L10586" s="137">
        <v>44256</v>
      </c>
      <c r="M10586" s="144">
        <f>H10586/3.3</f>
        <v>22.72727272727273</v>
      </c>
      <c r="N10586" s="144">
        <f>I10586/M10586</f>
        <v>1165.9999999999998</v>
      </c>
    </row>
    <row r="10587" spans="1:14">
      <c r="A10587" s="142" t="s">
        <v>2829</v>
      </c>
      <c r="B10587" s="142" t="s">
        <v>7484</v>
      </c>
      <c r="C10587" s="142" t="s">
        <v>3156</v>
      </c>
      <c r="D10587" s="142" t="s">
        <v>3673</v>
      </c>
      <c r="E10587" s="142" t="s">
        <v>5462</v>
      </c>
      <c r="F10587" s="143" t="str">
        <f>IF(H10587&lt;=60,"소형",IF((H10587&gt;60)*(H10587&lt;=85)=1,"중소형",IF((H10587&gt;85)*(H10587&lt;=102)=1,"중형",IF((H10587&gt;102)*(H10587&lt;=135)=1,"중대형","대형"))))</f>
        <v>중소형</v>
      </c>
      <c r="G10587" s="142" t="s">
        <v>4271</v>
      </c>
      <c r="H10587" s="143">
        <v>75</v>
      </c>
      <c r="I10587" s="144">
        <v>26500</v>
      </c>
      <c r="J10587" s="143">
        <v>182</v>
      </c>
      <c r="K10587" s="137">
        <v>43221</v>
      </c>
      <c r="L10587" s="137">
        <v>44256</v>
      </c>
      <c r="M10587" s="144">
        <f>H10587/3.3</f>
        <v>22.72727272727273</v>
      </c>
      <c r="N10587" s="144">
        <f>I10587/M10587</f>
        <v>1165.9999999999998</v>
      </c>
    </row>
    <row r="10588" spans="1:14">
      <c r="A10588" s="142" t="s">
        <v>2829</v>
      </c>
      <c r="B10588" s="142" t="s">
        <v>7484</v>
      </c>
      <c r="C10588" s="142" t="s">
        <v>3156</v>
      </c>
      <c r="D10588" s="142" t="s">
        <v>3673</v>
      </c>
      <c r="E10588" s="142" t="s">
        <v>5462</v>
      </c>
      <c r="F10588" s="143" t="str">
        <f>IF(H10588&lt;=60,"소형",IF((H10588&gt;60)*(H10588&lt;=85)=1,"중소형",IF((H10588&gt;85)*(H10588&lt;=102)=1,"중형",IF((H10588&gt;102)*(H10588&lt;=135)=1,"중대형","대형"))))</f>
        <v>중소형</v>
      </c>
      <c r="G10588" s="142" t="s">
        <v>3443</v>
      </c>
      <c r="H10588" s="143">
        <v>84</v>
      </c>
      <c r="I10588" s="144">
        <v>29800</v>
      </c>
      <c r="J10588" s="143">
        <v>168</v>
      </c>
      <c r="K10588" s="137">
        <v>43221</v>
      </c>
      <c r="L10588" s="137">
        <v>44256</v>
      </c>
      <c r="M10588" s="144">
        <f>H10588/3.3</f>
        <v>25.454545454545457</v>
      </c>
      <c r="N10588" s="144">
        <f>I10588/M10588</f>
        <v>1170.7142857142856</v>
      </c>
    </row>
    <row r="10589" spans="1:14">
      <c r="A10589" s="142" t="s">
        <v>2829</v>
      </c>
      <c r="B10589" s="142" t="s">
        <v>7566</v>
      </c>
      <c r="C10589" s="142" t="s">
        <v>3170</v>
      </c>
      <c r="D10589" s="142" t="s">
        <v>3959</v>
      </c>
      <c r="E10589" s="142" t="s">
        <v>7567</v>
      </c>
      <c r="F10589" s="143" t="str">
        <f>IF(H10589&lt;=60,"소형",IF((H10589&gt;60)*(H10589&lt;=85)=1,"중소형",IF((H10589&gt;85)*(H10589&lt;=102)=1,"중형",IF((H10589&gt;102)*(H10589&lt;=135)=1,"중대형","대형"))))</f>
        <v>소형</v>
      </c>
      <c r="G10589" s="142" t="s">
        <v>7568</v>
      </c>
      <c r="H10589" s="143">
        <v>24</v>
      </c>
      <c r="I10589" s="144">
        <v>24710</v>
      </c>
      <c r="J10589" s="143">
        <v>37</v>
      </c>
      <c r="K10589" s="137">
        <v>43221</v>
      </c>
      <c r="L10589" s="137">
        <v>44256</v>
      </c>
      <c r="M10589" s="144">
        <f>H10589/3.3</f>
        <v>7.2727272727272734</v>
      </c>
      <c r="N10589" s="144">
        <f>I10589/M10589</f>
        <v>3397.6249999999995</v>
      </c>
    </row>
    <row r="10590" spans="1:14">
      <c r="A10590" s="142" t="s">
        <v>2829</v>
      </c>
      <c r="B10590" s="142" t="s">
        <v>7566</v>
      </c>
      <c r="C10590" s="142" t="s">
        <v>3170</v>
      </c>
      <c r="D10590" s="142" t="s">
        <v>3959</v>
      </c>
      <c r="E10590" s="142" t="s">
        <v>7567</v>
      </c>
      <c r="F10590" s="143" t="str">
        <f>IF(H10590&lt;=60,"소형",IF((H10590&gt;60)*(H10590&lt;=85)=1,"중소형",IF((H10590&gt;85)*(H10590&lt;=102)=1,"중형",IF((H10590&gt;102)*(H10590&lt;=135)=1,"중대형","대형"))))</f>
        <v>소형</v>
      </c>
      <c r="G10590" s="142" t="s">
        <v>7569</v>
      </c>
      <c r="H10590" s="143">
        <v>28</v>
      </c>
      <c r="I10590" s="144">
        <v>26995</v>
      </c>
      <c r="J10590" s="143">
        <v>15</v>
      </c>
      <c r="K10590" s="137">
        <v>43221</v>
      </c>
      <c r="L10590" s="137">
        <v>44256</v>
      </c>
      <c r="M10590" s="144">
        <f>H10590/3.3</f>
        <v>8.4848484848484844</v>
      </c>
      <c r="N10590" s="144">
        <f>I10590/M10590</f>
        <v>3181.5535714285716</v>
      </c>
    </row>
    <row r="10591" spans="1:14">
      <c r="A10591" s="142" t="s">
        <v>2829</v>
      </c>
      <c r="B10591" s="142" t="s">
        <v>7566</v>
      </c>
      <c r="C10591" s="142" t="s">
        <v>3170</v>
      </c>
      <c r="D10591" s="142" t="s">
        <v>3959</v>
      </c>
      <c r="E10591" s="142" t="s">
        <v>7567</v>
      </c>
      <c r="F10591" s="143" t="str">
        <f>IF(H10591&lt;=60,"소형",IF((H10591&gt;60)*(H10591&lt;=85)=1,"중소형",IF((H10591&gt;85)*(H10591&lt;=102)=1,"중형",IF((H10591&gt;102)*(H10591&lt;=135)=1,"중대형","대형"))))</f>
        <v>소형</v>
      </c>
      <c r="G10591" s="142" t="s">
        <v>4972</v>
      </c>
      <c r="H10591" s="143">
        <v>55</v>
      </c>
      <c r="I10591" s="144">
        <v>51028</v>
      </c>
      <c r="J10591" s="143">
        <v>7</v>
      </c>
      <c r="K10591" s="137">
        <v>43221</v>
      </c>
      <c r="L10591" s="137">
        <v>44256</v>
      </c>
      <c r="M10591" s="144">
        <f>H10591/3.3</f>
        <v>16.666666666666668</v>
      </c>
      <c r="N10591" s="144">
        <f>I10591/M10591</f>
        <v>3061.68</v>
      </c>
    </row>
    <row r="10592" spans="1:14">
      <c r="A10592" s="142" t="s">
        <v>2829</v>
      </c>
      <c r="B10592" s="142" t="s">
        <v>7566</v>
      </c>
      <c r="C10592" s="142" t="s">
        <v>3170</v>
      </c>
      <c r="D10592" s="142" t="s">
        <v>3959</v>
      </c>
      <c r="E10592" s="142" t="s">
        <v>7567</v>
      </c>
      <c r="F10592" s="143" t="str">
        <f>IF(H10592&lt;=60,"소형",IF((H10592&gt;60)*(H10592&lt;=85)=1,"중소형",IF((H10592&gt;85)*(H10592&lt;=102)=1,"중형",IF((H10592&gt;102)*(H10592&lt;=135)=1,"중대형","대형"))))</f>
        <v>소형</v>
      </c>
      <c r="G10592" s="142" t="s">
        <v>5151</v>
      </c>
      <c r="H10592" s="143">
        <v>59</v>
      </c>
      <c r="I10592" s="144">
        <v>55270</v>
      </c>
      <c r="J10592" s="143">
        <v>69</v>
      </c>
      <c r="K10592" s="137">
        <v>43221</v>
      </c>
      <c r="L10592" s="137">
        <v>44256</v>
      </c>
      <c r="M10592" s="144">
        <f>H10592/3.3</f>
        <v>17.878787878787879</v>
      </c>
      <c r="N10592" s="144">
        <f>I10592/M10592</f>
        <v>3091.3728813559323</v>
      </c>
    </row>
    <row r="10593" spans="1:14">
      <c r="A10593" s="142" t="s">
        <v>2829</v>
      </c>
      <c r="B10593" s="142" t="s">
        <v>7566</v>
      </c>
      <c r="C10593" s="142" t="s">
        <v>3170</v>
      </c>
      <c r="D10593" s="142" t="s">
        <v>3959</v>
      </c>
      <c r="E10593" s="142" t="s">
        <v>7567</v>
      </c>
      <c r="F10593" s="143" t="str">
        <f>IF(H10593&lt;=60,"소형",IF((H10593&gt;60)*(H10593&lt;=85)=1,"중소형",IF((H10593&gt;85)*(H10593&lt;=102)=1,"중형",IF((H10593&gt;102)*(H10593&lt;=135)=1,"중대형","대형"))))</f>
        <v>소형</v>
      </c>
      <c r="G10593" s="142" t="s">
        <v>5205</v>
      </c>
      <c r="H10593" s="143">
        <v>59</v>
      </c>
      <c r="I10593" s="144">
        <v>54819</v>
      </c>
      <c r="J10593" s="143">
        <v>45</v>
      </c>
      <c r="K10593" s="137">
        <v>43221</v>
      </c>
      <c r="L10593" s="137">
        <v>44256</v>
      </c>
      <c r="M10593" s="144">
        <f>H10593/3.3</f>
        <v>17.878787878787879</v>
      </c>
      <c r="N10593" s="144">
        <f>I10593/M10593</f>
        <v>3066.1474576271185</v>
      </c>
    </row>
    <row r="10594" spans="1:14">
      <c r="A10594" s="142" t="s">
        <v>2829</v>
      </c>
      <c r="B10594" s="142" t="s">
        <v>7566</v>
      </c>
      <c r="C10594" s="142" t="s">
        <v>3170</v>
      </c>
      <c r="D10594" s="142" t="s">
        <v>3959</v>
      </c>
      <c r="E10594" s="142" t="s">
        <v>7567</v>
      </c>
      <c r="F10594" s="143" t="str">
        <f>IF(H10594&lt;=60,"소형",IF((H10594&gt;60)*(H10594&lt;=85)=1,"중소형",IF((H10594&gt;85)*(H10594&lt;=102)=1,"중형",IF((H10594&gt;102)*(H10594&lt;=135)=1,"중대형","대형"))))</f>
        <v>소형</v>
      </c>
      <c r="G10594" s="142" t="s">
        <v>5061</v>
      </c>
      <c r="H10594" s="143">
        <v>59</v>
      </c>
      <c r="I10594" s="144">
        <v>54546</v>
      </c>
      <c r="J10594" s="143">
        <v>23</v>
      </c>
      <c r="K10594" s="137">
        <v>43221</v>
      </c>
      <c r="L10594" s="137">
        <v>44256</v>
      </c>
      <c r="M10594" s="144">
        <f>H10594/3.3</f>
        <v>17.878787878787879</v>
      </c>
      <c r="N10594" s="144">
        <f>I10594/M10594</f>
        <v>3050.8779661016947</v>
      </c>
    </row>
    <row r="10595" spans="1:14">
      <c r="A10595" s="142" t="s">
        <v>2829</v>
      </c>
      <c r="B10595" s="142" t="s">
        <v>7566</v>
      </c>
      <c r="C10595" s="142" t="s">
        <v>3170</v>
      </c>
      <c r="D10595" s="142" t="s">
        <v>3959</v>
      </c>
      <c r="E10595" s="142" t="s">
        <v>7567</v>
      </c>
      <c r="F10595" s="143" t="str">
        <f>IF(H10595&lt;=60,"소형",IF((H10595&gt;60)*(H10595&lt;=85)=1,"중소형",IF((H10595&gt;85)*(H10595&lt;=102)=1,"중형",IF((H10595&gt;102)*(H10595&lt;=135)=1,"중대형","대형"))))</f>
        <v>중소형</v>
      </c>
      <c r="G10595" s="142" t="s">
        <v>3545</v>
      </c>
      <c r="H10595" s="143">
        <v>84</v>
      </c>
      <c r="I10595" s="144">
        <v>70540</v>
      </c>
      <c r="J10595" s="143">
        <v>89</v>
      </c>
      <c r="K10595" s="137">
        <v>43221</v>
      </c>
      <c r="L10595" s="137">
        <v>44256</v>
      </c>
      <c r="M10595" s="144">
        <f>H10595/3.3</f>
        <v>25.454545454545457</v>
      </c>
      <c r="N10595" s="144">
        <f>I10595/M10595</f>
        <v>2771.2142857142853</v>
      </c>
    </row>
    <row r="10596" spans="1:14">
      <c r="A10596" s="142" t="s">
        <v>2829</v>
      </c>
      <c r="B10596" s="142" t="s">
        <v>7566</v>
      </c>
      <c r="C10596" s="142" t="s">
        <v>3170</v>
      </c>
      <c r="D10596" s="142" t="s">
        <v>3959</v>
      </c>
      <c r="E10596" s="142" t="s">
        <v>7567</v>
      </c>
      <c r="F10596" s="143" t="str">
        <f>IF(H10596&lt;=60,"소형",IF((H10596&gt;60)*(H10596&lt;=85)=1,"중소형",IF((H10596&gt;85)*(H10596&lt;=102)=1,"중형",IF((H10596&gt;102)*(H10596&lt;=135)=1,"중대형","대형"))))</f>
        <v>중소형</v>
      </c>
      <c r="G10596" s="142" t="s">
        <v>4593</v>
      </c>
      <c r="H10596" s="143">
        <v>84</v>
      </c>
      <c r="I10596" s="144">
        <v>75389</v>
      </c>
      <c r="J10596" s="143">
        <v>23</v>
      </c>
      <c r="K10596" s="137">
        <v>43221</v>
      </c>
      <c r="L10596" s="137">
        <v>44256</v>
      </c>
      <c r="M10596" s="144">
        <f>H10596/3.3</f>
        <v>25.454545454545457</v>
      </c>
      <c r="N10596" s="144">
        <f>I10596/M10596</f>
        <v>2961.7107142857139</v>
      </c>
    </row>
    <row r="10597" spans="1:14">
      <c r="A10597" s="142" t="s">
        <v>2829</v>
      </c>
      <c r="B10597" s="142" t="s">
        <v>7570</v>
      </c>
      <c r="C10597" s="142" t="s">
        <v>3163</v>
      </c>
      <c r="D10597" s="142" t="s">
        <v>4722</v>
      </c>
      <c r="E10597" s="142" t="s">
        <v>5754</v>
      </c>
      <c r="F10597" s="143" t="str">
        <f>IF(H10597&lt;=60,"소형",IF((H10597&gt;60)*(H10597&lt;=85)=1,"중소형",IF((H10597&gt;85)*(H10597&lt;=102)=1,"중형",IF((H10597&gt;102)*(H10597&lt;=135)=1,"중대형","대형"))))</f>
        <v>소형</v>
      </c>
      <c r="G10597" s="142" t="s">
        <v>7571</v>
      </c>
      <c r="H10597" s="143">
        <v>49</v>
      </c>
      <c r="I10597" s="144">
        <v>34480</v>
      </c>
      <c r="J10597" s="143">
        <v>23</v>
      </c>
      <c r="K10597" s="137">
        <v>43221</v>
      </c>
      <c r="L10597" s="137">
        <v>44256</v>
      </c>
      <c r="M10597" s="144">
        <f>H10597/3.3</f>
        <v>14.84848484848485</v>
      </c>
      <c r="N10597" s="144">
        <f>I10597/M10597</f>
        <v>2322.1224489795918</v>
      </c>
    </row>
    <row r="10598" spans="1:14">
      <c r="A10598" s="142" t="s">
        <v>2829</v>
      </c>
      <c r="B10598" s="142" t="s">
        <v>7570</v>
      </c>
      <c r="C10598" s="142" t="s">
        <v>3163</v>
      </c>
      <c r="D10598" s="142" t="s">
        <v>4722</v>
      </c>
      <c r="E10598" s="142" t="s">
        <v>5754</v>
      </c>
      <c r="F10598" s="143" t="str">
        <f>IF(H10598&lt;=60,"소형",IF((H10598&gt;60)*(H10598&lt;=85)=1,"중소형",IF((H10598&gt;85)*(H10598&lt;=102)=1,"중형",IF((H10598&gt;102)*(H10598&lt;=135)=1,"중대형","대형"))))</f>
        <v>중소형</v>
      </c>
      <c r="G10598" s="142" t="s">
        <v>7572</v>
      </c>
      <c r="H10598" s="143">
        <v>62</v>
      </c>
      <c r="I10598" s="144">
        <v>41180</v>
      </c>
      <c r="J10598" s="143">
        <v>23</v>
      </c>
      <c r="K10598" s="137">
        <v>43221</v>
      </c>
      <c r="L10598" s="137">
        <v>44256</v>
      </c>
      <c r="M10598" s="144">
        <f>H10598/3.3</f>
        <v>18.787878787878789</v>
      </c>
      <c r="N10598" s="144">
        <f>I10598/M10598</f>
        <v>2191.838709677419</v>
      </c>
    </row>
    <row r="10599" spans="1:14">
      <c r="A10599" s="142" t="s">
        <v>2829</v>
      </c>
      <c r="B10599" s="142" t="s">
        <v>7570</v>
      </c>
      <c r="C10599" s="142" t="s">
        <v>3163</v>
      </c>
      <c r="D10599" s="142" t="s">
        <v>4722</v>
      </c>
      <c r="E10599" s="142" t="s">
        <v>5754</v>
      </c>
      <c r="F10599" s="143" t="str">
        <f>IF(H10599&lt;=60,"소형",IF((H10599&gt;60)*(H10599&lt;=85)=1,"중소형",IF((H10599&gt;85)*(H10599&lt;=102)=1,"중형",IF((H10599&gt;102)*(H10599&lt;=135)=1,"중대형","대형"))))</f>
        <v>중소형</v>
      </c>
      <c r="G10599" s="142" t="s">
        <v>7573</v>
      </c>
      <c r="H10599" s="143">
        <v>66</v>
      </c>
      <c r="I10599" s="144">
        <v>45350</v>
      </c>
      <c r="J10599" s="143">
        <v>86</v>
      </c>
      <c r="K10599" s="137">
        <v>43221</v>
      </c>
      <c r="L10599" s="137">
        <v>44256</v>
      </c>
      <c r="M10599" s="144">
        <f>H10599/3.3</f>
        <v>20</v>
      </c>
      <c r="N10599" s="144">
        <f>I10599/M10599</f>
        <v>2267.5</v>
      </c>
    </row>
    <row r="10600" spans="1:14">
      <c r="A10600" s="142" t="s">
        <v>2829</v>
      </c>
      <c r="B10600" s="142" t="s">
        <v>7609</v>
      </c>
      <c r="C10600" s="142" t="s">
        <v>3169</v>
      </c>
      <c r="D10600" s="142" t="s">
        <v>3744</v>
      </c>
      <c r="E10600" s="142" t="s">
        <v>7610</v>
      </c>
      <c r="F10600" s="143" t="str">
        <f>IF(H10600&lt;=60,"소형",IF((H10600&gt;60)*(H10600&lt;=85)=1,"중소형",IF((H10600&gt;85)*(H10600&lt;=102)=1,"중형",IF((H10600&gt;102)*(H10600&lt;=135)=1,"중대형","대형"))))</f>
        <v>소형</v>
      </c>
      <c r="G10600" s="142" t="s">
        <v>7611</v>
      </c>
      <c r="H10600" s="143">
        <v>39</v>
      </c>
      <c r="I10600" s="139">
        <v>23390</v>
      </c>
      <c r="J10600" s="143">
        <v>95</v>
      </c>
      <c r="K10600" s="137">
        <v>43221</v>
      </c>
      <c r="L10600" s="137">
        <v>44256</v>
      </c>
      <c r="M10600" s="144">
        <f>H10600/3.3</f>
        <v>11.818181818181818</v>
      </c>
      <c r="N10600" s="144">
        <f>I10600/M10600</f>
        <v>1979.1538461538462</v>
      </c>
    </row>
    <row r="10601" spans="1:14">
      <c r="A10601" s="142" t="s">
        <v>2829</v>
      </c>
      <c r="B10601" s="142" t="s">
        <v>7609</v>
      </c>
      <c r="C10601" s="142" t="s">
        <v>3169</v>
      </c>
      <c r="D10601" s="142" t="s">
        <v>3744</v>
      </c>
      <c r="E10601" s="142" t="s">
        <v>7610</v>
      </c>
      <c r="F10601" s="143" t="str">
        <f>IF(H10601&lt;=60,"소형",IF((H10601&gt;60)*(H10601&lt;=85)=1,"중소형",IF((H10601&gt;85)*(H10601&lt;=102)=1,"중형",IF((H10601&gt;102)*(H10601&lt;=135)=1,"중대형","대형"))))</f>
        <v>소형</v>
      </c>
      <c r="G10601" s="142" t="s">
        <v>5656</v>
      </c>
      <c r="H10601" s="143">
        <v>59</v>
      </c>
      <c r="I10601" s="144">
        <v>35060</v>
      </c>
      <c r="J10601" s="143">
        <v>106</v>
      </c>
      <c r="K10601" s="137">
        <v>43221</v>
      </c>
      <c r="L10601" s="137">
        <v>44256</v>
      </c>
      <c r="M10601" s="144">
        <f>H10601/3.3</f>
        <v>17.878787878787879</v>
      </c>
      <c r="N10601" s="144">
        <f>I10601/M10601</f>
        <v>1960.9830508474577</v>
      </c>
    </row>
    <row r="10602" spans="1:14">
      <c r="A10602" s="142" t="s">
        <v>2829</v>
      </c>
      <c r="B10602" s="142" t="s">
        <v>7609</v>
      </c>
      <c r="C10602" s="142" t="s">
        <v>3169</v>
      </c>
      <c r="D10602" s="142" t="s">
        <v>3744</v>
      </c>
      <c r="E10602" s="142" t="s">
        <v>7610</v>
      </c>
      <c r="F10602" s="143" t="str">
        <f>IF(H10602&lt;=60,"소형",IF((H10602&gt;60)*(H10602&lt;=85)=1,"중소형",IF((H10602&gt;85)*(H10602&lt;=102)=1,"중형",IF((H10602&gt;102)*(H10602&lt;=135)=1,"중대형","대형"))))</f>
        <v>소형</v>
      </c>
      <c r="G10602" s="142" t="s">
        <v>4615</v>
      </c>
      <c r="H10602" s="143">
        <v>59</v>
      </c>
      <c r="I10602" s="144">
        <v>33870</v>
      </c>
      <c r="J10602" s="143">
        <v>18</v>
      </c>
      <c r="K10602" s="137">
        <v>43221</v>
      </c>
      <c r="L10602" s="137">
        <v>44256</v>
      </c>
      <c r="M10602" s="144">
        <f>H10602/3.3</f>
        <v>17.878787878787879</v>
      </c>
      <c r="N10602" s="144">
        <f>I10602/M10602</f>
        <v>1894.4237288135594</v>
      </c>
    </row>
    <row r="10603" spans="1:14">
      <c r="A10603" s="142" t="s">
        <v>2829</v>
      </c>
      <c r="B10603" s="142" t="s">
        <v>7609</v>
      </c>
      <c r="C10603" s="142" t="s">
        <v>3169</v>
      </c>
      <c r="D10603" s="142" t="s">
        <v>3744</v>
      </c>
      <c r="E10603" s="142" t="s">
        <v>7610</v>
      </c>
      <c r="F10603" s="143" t="str">
        <f>IF(H10603&lt;=60,"소형",IF((H10603&gt;60)*(H10603&lt;=85)=1,"중소형",IF((H10603&gt;85)*(H10603&lt;=102)=1,"중형",IF((H10603&gt;102)*(H10603&lt;=135)=1,"중대형","대형"))))</f>
        <v>소형</v>
      </c>
      <c r="G10603" s="142" t="s">
        <v>3985</v>
      </c>
      <c r="H10603" s="143">
        <v>59</v>
      </c>
      <c r="I10603" s="144">
        <v>34610</v>
      </c>
      <c r="J10603" s="143">
        <v>28</v>
      </c>
      <c r="K10603" s="137">
        <v>43221</v>
      </c>
      <c r="L10603" s="137">
        <v>44256</v>
      </c>
      <c r="M10603" s="144">
        <f>H10603/3.3</f>
        <v>17.878787878787879</v>
      </c>
      <c r="N10603" s="144">
        <f>I10603/M10603</f>
        <v>1935.8135593220338</v>
      </c>
    </row>
    <row r="10604" spans="1:14">
      <c r="A10604" s="142" t="s">
        <v>2829</v>
      </c>
      <c r="B10604" s="142" t="s">
        <v>7609</v>
      </c>
      <c r="C10604" s="142" t="s">
        <v>3169</v>
      </c>
      <c r="D10604" s="142" t="s">
        <v>3744</v>
      </c>
      <c r="E10604" s="142" t="s">
        <v>7610</v>
      </c>
      <c r="F10604" s="143" t="str">
        <f>IF(H10604&lt;=60,"소형",IF((H10604&gt;60)*(H10604&lt;=85)=1,"중소형",IF((H10604&gt;85)*(H10604&lt;=102)=1,"중형",IF((H10604&gt;102)*(H10604&lt;=135)=1,"중대형","대형"))))</f>
        <v>중소형</v>
      </c>
      <c r="G10604" s="142" t="s">
        <v>3901</v>
      </c>
      <c r="H10604" s="143">
        <v>74</v>
      </c>
      <c r="I10604" s="144">
        <v>40820</v>
      </c>
      <c r="J10604" s="143">
        <v>21</v>
      </c>
      <c r="K10604" s="137">
        <v>43221</v>
      </c>
      <c r="L10604" s="137">
        <v>44256</v>
      </c>
      <c r="M10604" s="144">
        <f>H10604/3.3</f>
        <v>22.424242424242426</v>
      </c>
      <c r="N10604" s="144">
        <f>I10604/M10604</f>
        <v>1820.3513513513512</v>
      </c>
    </row>
    <row r="10605" spans="1:14">
      <c r="A10605" s="142" t="s">
        <v>2829</v>
      </c>
      <c r="B10605" s="142" t="s">
        <v>7609</v>
      </c>
      <c r="C10605" s="142" t="s">
        <v>3169</v>
      </c>
      <c r="D10605" s="142" t="s">
        <v>3744</v>
      </c>
      <c r="E10605" s="142" t="s">
        <v>7610</v>
      </c>
      <c r="F10605" s="143" t="str">
        <f>IF(H10605&lt;=60,"소형",IF((H10605&gt;60)*(H10605&lt;=85)=1,"중소형",IF((H10605&gt;85)*(H10605&lt;=102)=1,"중형",IF((H10605&gt;102)*(H10605&lt;=135)=1,"중대형","대형"))))</f>
        <v>중소형</v>
      </c>
      <c r="G10605" s="142" t="s">
        <v>5433</v>
      </c>
      <c r="H10605" s="143">
        <v>74</v>
      </c>
      <c r="I10605" s="144">
        <v>40130</v>
      </c>
      <c r="J10605" s="143">
        <v>25</v>
      </c>
      <c r="K10605" s="137">
        <v>43221</v>
      </c>
      <c r="L10605" s="137">
        <v>44256</v>
      </c>
      <c r="M10605" s="144">
        <f>H10605/3.3</f>
        <v>22.424242424242426</v>
      </c>
      <c r="N10605" s="144">
        <f>I10605/M10605</f>
        <v>1789.581081081081</v>
      </c>
    </row>
    <row r="10606" spans="1:14">
      <c r="A10606" s="142" t="s">
        <v>2829</v>
      </c>
      <c r="B10606" s="142" t="s">
        <v>7609</v>
      </c>
      <c r="C10606" s="142" t="s">
        <v>3169</v>
      </c>
      <c r="D10606" s="142" t="s">
        <v>3744</v>
      </c>
      <c r="E10606" s="142" t="s">
        <v>7610</v>
      </c>
      <c r="F10606" s="143" t="str">
        <f>IF(H10606&lt;=60,"소형",IF((H10606&gt;60)*(H10606&lt;=85)=1,"중소형",IF((H10606&gt;85)*(H10606&lt;=102)=1,"중형",IF((H10606&gt;102)*(H10606&lt;=135)=1,"중대형","대형"))))</f>
        <v>중소형</v>
      </c>
      <c r="G10606" s="142" t="s">
        <v>3622</v>
      </c>
      <c r="H10606" s="143">
        <v>84</v>
      </c>
      <c r="I10606" s="144">
        <v>44970</v>
      </c>
      <c r="J10606" s="143">
        <v>294</v>
      </c>
      <c r="K10606" s="137">
        <v>43221</v>
      </c>
      <c r="L10606" s="137">
        <v>44256</v>
      </c>
      <c r="M10606" s="144">
        <f>H10606/3.3</f>
        <v>25.454545454545457</v>
      </c>
      <c r="N10606" s="144">
        <f>I10606/M10606</f>
        <v>1766.6785714285713</v>
      </c>
    </row>
    <row r="10607" spans="1:14">
      <c r="A10607" s="142" t="s">
        <v>2829</v>
      </c>
      <c r="B10607" s="142" t="s">
        <v>7609</v>
      </c>
      <c r="C10607" s="142" t="s">
        <v>3169</v>
      </c>
      <c r="D10607" s="142" t="s">
        <v>3744</v>
      </c>
      <c r="E10607" s="142" t="s">
        <v>7610</v>
      </c>
      <c r="F10607" s="143" t="str">
        <f>IF(H10607&lt;=60,"소형",IF((H10607&gt;60)*(H10607&lt;=85)=1,"중소형",IF((H10607&gt;85)*(H10607&lt;=102)=1,"중형",IF((H10607&gt;102)*(H10607&lt;=135)=1,"중대형","대형"))))</f>
        <v>중소형</v>
      </c>
      <c r="G10607" s="142" t="s">
        <v>5782</v>
      </c>
      <c r="H10607" s="143">
        <v>84</v>
      </c>
      <c r="I10607" s="144">
        <v>44130</v>
      </c>
      <c r="J10607" s="143">
        <v>90</v>
      </c>
      <c r="K10607" s="137">
        <v>43221</v>
      </c>
      <c r="L10607" s="137">
        <v>44256</v>
      </c>
      <c r="M10607" s="144">
        <f>H10607/3.3</f>
        <v>25.454545454545457</v>
      </c>
      <c r="N10607" s="144">
        <f>I10607/M10607</f>
        <v>1733.6785714285713</v>
      </c>
    </row>
    <row r="10608" spans="1:14">
      <c r="A10608" s="142" t="s">
        <v>2829</v>
      </c>
      <c r="B10608" s="142" t="s">
        <v>7609</v>
      </c>
      <c r="C10608" s="142" t="s">
        <v>3169</v>
      </c>
      <c r="D10608" s="142" t="s">
        <v>3744</v>
      </c>
      <c r="E10608" s="142" t="s">
        <v>7610</v>
      </c>
      <c r="F10608" s="143" t="str">
        <f>IF(H10608&lt;=60,"소형",IF((H10608&gt;60)*(H10608&lt;=85)=1,"중소형",IF((H10608&gt;85)*(H10608&lt;=102)=1,"중형",IF((H10608&gt;102)*(H10608&lt;=135)=1,"중대형","대형"))))</f>
        <v>중소형</v>
      </c>
      <c r="G10608" s="142" t="s">
        <v>3623</v>
      </c>
      <c r="H10608" s="143">
        <v>84</v>
      </c>
      <c r="I10608" s="144">
        <v>43750</v>
      </c>
      <c r="J10608" s="143">
        <v>209</v>
      </c>
      <c r="K10608" s="137">
        <v>43221</v>
      </c>
      <c r="L10608" s="137">
        <v>44256</v>
      </c>
      <c r="M10608" s="144">
        <f>H10608/3.3</f>
        <v>25.454545454545457</v>
      </c>
      <c r="N10608" s="144">
        <f>I10608/M10608</f>
        <v>1718.7499999999998</v>
      </c>
    </row>
    <row r="10609" spans="1:14">
      <c r="A10609" s="142" t="s">
        <v>2829</v>
      </c>
      <c r="B10609" s="142" t="s">
        <v>7720</v>
      </c>
      <c r="C10609" s="142" t="s">
        <v>3161</v>
      </c>
      <c r="D10609" s="142" t="s">
        <v>3717</v>
      </c>
      <c r="E10609" s="142" t="s">
        <v>7721</v>
      </c>
      <c r="F10609" s="143" t="str">
        <f>IF(H10609&lt;=60,"소형",IF((H10609&gt;60)*(H10609&lt;=85)=1,"중소형",IF((H10609&gt;85)*(H10609&lt;=102)=1,"중형",IF((H10609&gt;102)*(H10609&lt;=135)=1,"중대형","대형"))))</f>
        <v>소형</v>
      </c>
      <c r="G10609" s="142" t="s">
        <v>3802</v>
      </c>
      <c r="H10609" s="143">
        <v>59</v>
      </c>
      <c r="I10609" s="144">
        <v>18390</v>
      </c>
      <c r="J10609" s="143">
        <v>343</v>
      </c>
      <c r="K10609" s="137">
        <v>43252</v>
      </c>
      <c r="L10609" s="137">
        <v>44256</v>
      </c>
      <c r="M10609" s="144">
        <f>H10609/3.3</f>
        <v>17.878787878787879</v>
      </c>
      <c r="N10609" s="144">
        <f>I10609/M10609</f>
        <v>1028.593220338983</v>
      </c>
    </row>
    <row r="10610" spans="1:14">
      <c r="A10610" s="142" t="s">
        <v>2829</v>
      </c>
      <c r="B10610" s="142" t="s">
        <v>7720</v>
      </c>
      <c r="C10610" s="142" t="s">
        <v>3161</v>
      </c>
      <c r="D10610" s="142" t="s">
        <v>3717</v>
      </c>
      <c r="E10610" s="142" t="s">
        <v>7721</v>
      </c>
      <c r="F10610" s="143" t="str">
        <f>IF(H10610&lt;=60,"소형",IF((H10610&gt;60)*(H10610&lt;=85)=1,"중소형",IF((H10610&gt;85)*(H10610&lt;=102)=1,"중형",IF((H10610&gt;102)*(H10610&lt;=135)=1,"중대형","대형"))))</f>
        <v>중소형</v>
      </c>
      <c r="G10610" s="142" t="s">
        <v>4693</v>
      </c>
      <c r="H10610" s="143">
        <v>74</v>
      </c>
      <c r="I10610" s="144">
        <v>21610</v>
      </c>
      <c r="J10610" s="143">
        <v>203</v>
      </c>
      <c r="K10610" s="137">
        <v>43252</v>
      </c>
      <c r="L10610" s="137">
        <v>44256</v>
      </c>
      <c r="M10610" s="144">
        <f>H10610/3.3</f>
        <v>22.424242424242426</v>
      </c>
      <c r="N10610" s="144">
        <f>I10610/M10610</f>
        <v>963.68918918918916</v>
      </c>
    </row>
    <row r="10611" spans="1:14">
      <c r="A10611" s="142" t="s">
        <v>2829</v>
      </c>
      <c r="B10611" s="142" t="s">
        <v>7720</v>
      </c>
      <c r="C10611" s="142" t="s">
        <v>3161</v>
      </c>
      <c r="D10611" s="142" t="s">
        <v>3717</v>
      </c>
      <c r="E10611" s="142" t="s">
        <v>7721</v>
      </c>
      <c r="F10611" s="143" t="str">
        <f>IF(H10611&lt;=60,"소형",IF((H10611&gt;60)*(H10611&lt;=85)=1,"중소형",IF((H10611&gt;85)*(H10611&lt;=102)=1,"중형",IF((H10611&gt;102)*(H10611&lt;=135)=1,"중대형","대형"))))</f>
        <v>중소형</v>
      </c>
      <c r="G10611" s="142" t="s">
        <v>3371</v>
      </c>
      <c r="H10611" s="143">
        <v>84</v>
      </c>
      <c r="I10611" s="144">
        <v>23700</v>
      </c>
      <c r="J10611" s="143">
        <v>217</v>
      </c>
      <c r="K10611" s="137">
        <v>43252</v>
      </c>
      <c r="L10611" s="137">
        <v>44256</v>
      </c>
      <c r="M10611" s="144">
        <f>H10611/3.3</f>
        <v>25.454545454545457</v>
      </c>
      <c r="N10611" s="144">
        <f>I10611/M10611</f>
        <v>931.07142857142844</v>
      </c>
    </row>
    <row r="10612" spans="1:14">
      <c r="A10612" s="142" t="s">
        <v>2829</v>
      </c>
      <c r="B10612" s="142" t="s">
        <v>7798</v>
      </c>
      <c r="C10612" s="142" t="s">
        <v>3166</v>
      </c>
      <c r="D10612" s="142" t="s">
        <v>3247</v>
      </c>
      <c r="E10612" s="142" t="s">
        <v>6668</v>
      </c>
      <c r="F10612" s="143" t="str">
        <f>IF(H10612&lt;=60,"소형",IF((H10612&gt;60)*(H10612&lt;=85)=1,"중소형",IF((H10612&gt;85)*(H10612&lt;=102)=1,"중형",IF((H10612&gt;102)*(H10612&lt;=135)=1,"중대형","대형"))))</f>
        <v>중소형</v>
      </c>
      <c r="G10612" s="142" t="s">
        <v>3224</v>
      </c>
      <c r="H10612" s="143">
        <v>77</v>
      </c>
      <c r="I10612" s="144">
        <v>32500</v>
      </c>
      <c r="J10612" s="143">
        <v>208</v>
      </c>
      <c r="K10612" s="137">
        <v>43282</v>
      </c>
      <c r="L10612" s="137">
        <v>44256</v>
      </c>
      <c r="M10612" s="144">
        <f>H10612/3.3</f>
        <v>23.333333333333336</v>
      </c>
      <c r="N10612" s="144">
        <f>I10612/M10612</f>
        <v>1392.8571428571427</v>
      </c>
    </row>
    <row r="10613" spans="1:14">
      <c r="A10613" s="142" t="s">
        <v>2829</v>
      </c>
      <c r="B10613" s="142" t="s">
        <v>7798</v>
      </c>
      <c r="C10613" s="142" t="s">
        <v>3166</v>
      </c>
      <c r="D10613" s="142" t="s">
        <v>3247</v>
      </c>
      <c r="E10613" s="142" t="s">
        <v>6668</v>
      </c>
      <c r="F10613" s="143" t="str">
        <f>IF(H10613&lt;=60,"소형",IF((H10613&gt;60)*(H10613&lt;=85)=1,"중소형",IF((H10613&gt;85)*(H10613&lt;=102)=1,"중형",IF((H10613&gt;102)*(H10613&lt;=135)=1,"중대형","대형"))))</f>
        <v>중소형</v>
      </c>
      <c r="G10613" s="142" t="s">
        <v>3209</v>
      </c>
      <c r="H10613" s="143">
        <v>84</v>
      </c>
      <c r="I10613" s="144">
        <v>36500</v>
      </c>
      <c r="J10613" s="143">
        <v>128</v>
      </c>
      <c r="K10613" s="137">
        <v>43282</v>
      </c>
      <c r="L10613" s="137">
        <v>44256</v>
      </c>
      <c r="M10613" s="144">
        <f>H10613/3.3</f>
        <v>25.454545454545457</v>
      </c>
      <c r="N10613" s="144">
        <f>I10613/M10613</f>
        <v>1433.9285714285713</v>
      </c>
    </row>
    <row r="10614" spans="1:14">
      <c r="A10614" s="142" t="s">
        <v>2829</v>
      </c>
      <c r="B10614" s="142" t="s">
        <v>7798</v>
      </c>
      <c r="C10614" s="142" t="s">
        <v>3166</v>
      </c>
      <c r="D10614" s="142" t="s">
        <v>3247</v>
      </c>
      <c r="E10614" s="142" t="s">
        <v>6668</v>
      </c>
      <c r="F10614" s="143" t="str">
        <f>IF(H10614&lt;=60,"소형",IF((H10614&gt;60)*(H10614&lt;=85)=1,"중소형",IF((H10614&gt;85)*(H10614&lt;=102)=1,"중형",IF((H10614&gt;102)*(H10614&lt;=135)=1,"중대형","대형"))))</f>
        <v>중소형</v>
      </c>
      <c r="G10614" s="142" t="s">
        <v>4201</v>
      </c>
      <c r="H10614" s="143">
        <v>84</v>
      </c>
      <c r="I10614" s="144">
        <v>36500</v>
      </c>
      <c r="J10614" s="143">
        <v>145</v>
      </c>
      <c r="K10614" s="137">
        <v>43282</v>
      </c>
      <c r="L10614" s="137">
        <v>44256</v>
      </c>
      <c r="M10614" s="144">
        <f>H10614/3.3</f>
        <v>25.454545454545457</v>
      </c>
      <c r="N10614" s="144">
        <f>I10614/M10614</f>
        <v>1433.9285714285713</v>
      </c>
    </row>
    <row r="10615" spans="1:14">
      <c r="A10615" s="142" t="s">
        <v>2829</v>
      </c>
      <c r="B10615" s="142" t="s">
        <v>7798</v>
      </c>
      <c r="C10615" s="142" t="s">
        <v>3166</v>
      </c>
      <c r="D10615" s="142" t="s">
        <v>3247</v>
      </c>
      <c r="E10615" s="142" t="s">
        <v>6668</v>
      </c>
      <c r="F10615" s="143" t="str">
        <f>IF(H10615&lt;=60,"소형",IF((H10615&gt;60)*(H10615&lt;=85)=1,"중소형",IF((H10615&gt;85)*(H10615&lt;=102)=1,"중형",IF((H10615&gt;102)*(H10615&lt;=135)=1,"중대형","대형"))))</f>
        <v>중소형</v>
      </c>
      <c r="G10615" s="142" t="s">
        <v>3292</v>
      </c>
      <c r="H10615" s="143">
        <v>84</v>
      </c>
      <c r="I10615" s="144">
        <v>35500</v>
      </c>
      <c r="J10615" s="143">
        <v>113</v>
      </c>
      <c r="K10615" s="137">
        <v>43282</v>
      </c>
      <c r="L10615" s="137">
        <v>44256</v>
      </c>
      <c r="M10615" s="144">
        <f>H10615/3.3</f>
        <v>25.454545454545457</v>
      </c>
      <c r="N10615" s="144">
        <f>I10615/M10615</f>
        <v>1394.6428571428571</v>
      </c>
    </row>
    <row r="10616" spans="1:14">
      <c r="A10616" s="142" t="s">
        <v>2829</v>
      </c>
      <c r="B10616" s="142" t="s">
        <v>7799</v>
      </c>
      <c r="C10616" s="142" t="s">
        <v>3169</v>
      </c>
      <c r="D10616" s="142" t="s">
        <v>3223</v>
      </c>
      <c r="E10616" s="142" t="s">
        <v>7800</v>
      </c>
      <c r="F10616" s="143" t="str">
        <f>IF(H10616&lt;=60,"소형",IF((H10616&gt;60)*(H10616&lt;=85)=1,"중소형",IF((H10616&gt;85)*(H10616&lt;=102)=1,"중형",IF((H10616&gt;102)*(H10616&lt;=135)=1,"중대형","대형"))))</f>
        <v>소형</v>
      </c>
      <c r="G10616" s="142" t="s">
        <v>4360</v>
      </c>
      <c r="H10616" s="143">
        <v>39</v>
      </c>
      <c r="I10616" s="139" t="s">
        <v>3211</v>
      </c>
      <c r="J10616" s="143">
        <v>27</v>
      </c>
      <c r="K10616" s="137">
        <v>43282</v>
      </c>
      <c r="L10616" s="137">
        <v>44256</v>
      </c>
      <c r="M10616" s="144">
        <f>H10616/3.3</f>
        <v>11.818181818181818</v>
      </c>
      <c r="N10616" s="144" t="e">
        <f>I10616/M10616</f>
        <v>#VALUE!</v>
      </c>
    </row>
    <row r="10617" spans="1:14">
      <c r="A10617" s="142" t="s">
        <v>2829</v>
      </c>
      <c r="B10617" s="142" t="s">
        <v>7799</v>
      </c>
      <c r="C10617" s="142" t="s">
        <v>3169</v>
      </c>
      <c r="D10617" s="142" t="s">
        <v>3223</v>
      </c>
      <c r="E10617" s="142" t="s">
        <v>7800</v>
      </c>
      <c r="F10617" s="143" t="str">
        <f>IF(H10617&lt;=60,"소형",IF((H10617&gt;60)*(H10617&lt;=85)=1,"중소형",IF((H10617&gt;85)*(H10617&lt;=102)=1,"중형",IF((H10617&gt;102)*(H10617&lt;=135)=1,"중대형","대형"))))</f>
        <v>소형</v>
      </c>
      <c r="G10617" s="142" t="s">
        <v>3802</v>
      </c>
      <c r="H10617" s="143">
        <v>59</v>
      </c>
      <c r="I10617" s="144">
        <v>34000</v>
      </c>
      <c r="J10617" s="143">
        <v>185</v>
      </c>
      <c r="K10617" s="137">
        <v>43282</v>
      </c>
      <c r="L10617" s="137">
        <v>44256</v>
      </c>
      <c r="M10617" s="144">
        <f>H10617/3.3</f>
        <v>17.878787878787879</v>
      </c>
      <c r="N10617" s="144">
        <f>I10617/M10617</f>
        <v>1901.6949152542372</v>
      </c>
    </row>
    <row r="10618" spans="1:14">
      <c r="A10618" s="142" t="s">
        <v>2829</v>
      </c>
      <c r="B10618" s="142" t="s">
        <v>7799</v>
      </c>
      <c r="C10618" s="142" t="s">
        <v>3169</v>
      </c>
      <c r="D10618" s="142" t="s">
        <v>3223</v>
      </c>
      <c r="E10618" s="142" t="s">
        <v>7800</v>
      </c>
      <c r="F10618" s="143" t="str">
        <f>IF(H10618&lt;=60,"소형",IF((H10618&gt;60)*(H10618&lt;=85)=1,"중소형",IF((H10618&gt;85)*(H10618&lt;=102)=1,"중형",IF((H10618&gt;102)*(H10618&lt;=135)=1,"중대형","대형"))))</f>
        <v>중소형</v>
      </c>
      <c r="G10618" s="142" t="s">
        <v>7702</v>
      </c>
      <c r="H10618" s="143">
        <v>73</v>
      </c>
      <c r="I10618" s="144">
        <v>40500</v>
      </c>
      <c r="J10618" s="143">
        <v>117</v>
      </c>
      <c r="K10618" s="137">
        <v>43282</v>
      </c>
      <c r="L10618" s="137">
        <v>44256</v>
      </c>
      <c r="M10618" s="144">
        <f>H10618/3.3</f>
        <v>22.121212121212121</v>
      </c>
      <c r="N10618" s="144">
        <f>I10618/M10618</f>
        <v>1830.8219178082193</v>
      </c>
    </row>
    <row r="10619" spans="1:14">
      <c r="A10619" s="142" t="s">
        <v>2829</v>
      </c>
      <c r="B10619" s="142" t="s">
        <v>7799</v>
      </c>
      <c r="C10619" s="142" t="s">
        <v>3169</v>
      </c>
      <c r="D10619" s="142" t="s">
        <v>3223</v>
      </c>
      <c r="E10619" s="142" t="s">
        <v>7800</v>
      </c>
      <c r="F10619" s="143" t="str">
        <f>IF(H10619&lt;=60,"소형",IF((H10619&gt;60)*(H10619&lt;=85)=1,"중소형",IF((H10619&gt;85)*(H10619&lt;=102)=1,"중형",IF((H10619&gt;102)*(H10619&lt;=135)=1,"중대형","대형"))))</f>
        <v>중소형</v>
      </c>
      <c r="G10619" s="142" t="s">
        <v>6345</v>
      </c>
      <c r="H10619" s="143">
        <v>74</v>
      </c>
      <c r="I10619" s="144">
        <v>41300</v>
      </c>
      <c r="J10619" s="143">
        <v>47</v>
      </c>
      <c r="K10619" s="137">
        <v>43282</v>
      </c>
      <c r="L10619" s="137">
        <v>44256</v>
      </c>
      <c r="M10619" s="144">
        <f>H10619/3.3</f>
        <v>22.424242424242426</v>
      </c>
      <c r="N10619" s="144">
        <f>I10619/M10619</f>
        <v>1841.7567567567567</v>
      </c>
    </row>
    <row r="10620" spans="1:14">
      <c r="A10620" s="142" t="s">
        <v>2829</v>
      </c>
      <c r="B10620" s="142" t="s">
        <v>7799</v>
      </c>
      <c r="C10620" s="142" t="s">
        <v>3169</v>
      </c>
      <c r="D10620" s="142" t="s">
        <v>3223</v>
      </c>
      <c r="E10620" s="142" t="s">
        <v>7800</v>
      </c>
      <c r="F10620" s="143" t="str">
        <f>IF(H10620&lt;=60,"소형",IF((H10620&gt;60)*(H10620&lt;=85)=1,"중소형",IF((H10620&gt;85)*(H10620&lt;=102)=1,"중형",IF((H10620&gt;102)*(H10620&lt;=135)=1,"중대형","대형"))))</f>
        <v>중소형</v>
      </c>
      <c r="G10620" s="142" t="s">
        <v>3544</v>
      </c>
      <c r="H10620" s="143">
        <v>84</v>
      </c>
      <c r="I10620" s="144">
        <v>45700</v>
      </c>
      <c r="J10620" s="143">
        <v>42</v>
      </c>
      <c r="K10620" s="137">
        <v>43282</v>
      </c>
      <c r="L10620" s="137">
        <v>44256</v>
      </c>
      <c r="M10620" s="144">
        <f>H10620/3.3</f>
        <v>25.454545454545457</v>
      </c>
      <c r="N10620" s="144">
        <f>I10620/M10620</f>
        <v>1795.3571428571427</v>
      </c>
    </row>
    <row r="10621" spans="1:14">
      <c r="A10621" s="142" t="s">
        <v>2829</v>
      </c>
      <c r="B10621" s="142" t="s">
        <v>7799</v>
      </c>
      <c r="C10621" s="142" t="s">
        <v>3169</v>
      </c>
      <c r="D10621" s="142" t="s">
        <v>3223</v>
      </c>
      <c r="E10621" s="142" t="s">
        <v>7800</v>
      </c>
      <c r="F10621" s="143" t="str">
        <f>IF(H10621&lt;=60,"소형",IF((H10621&gt;60)*(H10621&lt;=85)=1,"중소형",IF((H10621&gt;85)*(H10621&lt;=102)=1,"중형",IF((H10621&gt;102)*(H10621&lt;=135)=1,"중대형","대형"))))</f>
        <v>중소형</v>
      </c>
      <c r="G10621" s="142" t="s">
        <v>3545</v>
      </c>
      <c r="H10621" s="143">
        <v>84</v>
      </c>
      <c r="I10621" s="144">
        <v>45400</v>
      </c>
      <c r="J10621" s="143">
        <v>85</v>
      </c>
      <c r="K10621" s="137">
        <v>43282</v>
      </c>
      <c r="L10621" s="137">
        <v>44256</v>
      </c>
      <c r="M10621" s="144">
        <f>H10621/3.3</f>
        <v>25.454545454545457</v>
      </c>
      <c r="N10621" s="144">
        <f>I10621/M10621</f>
        <v>1783.5714285714284</v>
      </c>
    </row>
    <row r="10622" spans="1:14">
      <c r="A10622" s="142" t="s">
        <v>2829</v>
      </c>
      <c r="B10622" s="142" t="s">
        <v>7865</v>
      </c>
      <c r="C10622" s="142" t="s">
        <v>3168</v>
      </c>
      <c r="D10622" s="142" t="s">
        <v>3247</v>
      </c>
      <c r="E10622" s="142" t="s">
        <v>5190</v>
      </c>
      <c r="F10622" s="143" t="str">
        <f>IF(H10622&lt;=60,"소형",IF((H10622&gt;60)*(H10622&lt;=85)=1,"중소형",IF((H10622&gt;85)*(H10622&lt;=102)=1,"중형",IF((H10622&gt;102)*(H10622&lt;=135)=1,"중대형","대형"))))</f>
        <v>소형</v>
      </c>
      <c r="G10622" s="142" t="s">
        <v>3446</v>
      </c>
      <c r="H10622" s="143">
        <v>37</v>
      </c>
      <c r="I10622" s="139" t="s">
        <v>3211</v>
      </c>
      <c r="J10622" s="143">
        <v>24</v>
      </c>
      <c r="K10622" s="137">
        <v>43282</v>
      </c>
      <c r="L10622" s="137">
        <v>44256</v>
      </c>
      <c r="M10622" s="144">
        <f>H10622/3.3</f>
        <v>11.212121212121213</v>
      </c>
      <c r="N10622" s="144" t="e">
        <f>I10622/M10622</f>
        <v>#VALUE!</v>
      </c>
    </row>
    <row r="10623" spans="1:14">
      <c r="A10623" s="142" t="s">
        <v>2829</v>
      </c>
      <c r="B10623" s="142" t="s">
        <v>7865</v>
      </c>
      <c r="C10623" s="142" t="s">
        <v>3168</v>
      </c>
      <c r="D10623" s="142" t="s">
        <v>3247</v>
      </c>
      <c r="E10623" s="142" t="s">
        <v>5190</v>
      </c>
      <c r="F10623" s="143" t="str">
        <f>IF(H10623&lt;=60,"소형",IF((H10623&gt;60)*(H10623&lt;=85)=1,"중소형",IF((H10623&gt;85)*(H10623&lt;=102)=1,"중형",IF((H10623&gt;102)*(H10623&lt;=135)=1,"중대형","대형"))))</f>
        <v>소형</v>
      </c>
      <c r="G10623" s="142" t="s">
        <v>3802</v>
      </c>
      <c r="H10623" s="143">
        <v>59</v>
      </c>
      <c r="I10623" s="144">
        <v>32900</v>
      </c>
      <c r="J10623" s="143">
        <v>93</v>
      </c>
      <c r="K10623" s="137">
        <v>43282</v>
      </c>
      <c r="L10623" s="137">
        <v>44256</v>
      </c>
      <c r="M10623" s="144">
        <f>H10623/3.3</f>
        <v>17.878787878787879</v>
      </c>
      <c r="N10623" s="144">
        <f>I10623/M10623</f>
        <v>1840.1694915254236</v>
      </c>
    </row>
    <row r="10624" spans="1:14">
      <c r="A10624" s="142" t="s">
        <v>2829</v>
      </c>
      <c r="B10624" s="142" t="s">
        <v>7865</v>
      </c>
      <c r="C10624" s="142" t="s">
        <v>3168</v>
      </c>
      <c r="D10624" s="142" t="s">
        <v>3247</v>
      </c>
      <c r="E10624" s="142" t="s">
        <v>5190</v>
      </c>
      <c r="F10624" s="143" t="str">
        <f>IF(H10624&lt;=60,"소형",IF((H10624&gt;60)*(H10624&lt;=85)=1,"중소형",IF((H10624&gt;85)*(H10624&lt;=102)=1,"중형",IF((H10624&gt;102)*(H10624&lt;=135)=1,"중대형","대형"))))</f>
        <v>중소형</v>
      </c>
      <c r="G10624" s="142" t="s">
        <v>3240</v>
      </c>
      <c r="H10624" s="143">
        <v>84</v>
      </c>
      <c r="I10624" s="144">
        <v>42600</v>
      </c>
      <c r="J10624" s="143">
        <v>56</v>
      </c>
      <c r="K10624" s="137">
        <v>43282</v>
      </c>
      <c r="L10624" s="137">
        <v>44256</v>
      </c>
      <c r="M10624" s="144">
        <f>H10624/3.3</f>
        <v>25.454545454545457</v>
      </c>
      <c r="N10624" s="144">
        <f>I10624/M10624</f>
        <v>1673.5714285714284</v>
      </c>
    </row>
    <row r="10625" spans="1:14">
      <c r="A10625" s="142" t="s">
        <v>2829</v>
      </c>
      <c r="B10625" s="142" t="s">
        <v>7865</v>
      </c>
      <c r="C10625" s="142" t="s">
        <v>3168</v>
      </c>
      <c r="D10625" s="142" t="s">
        <v>3247</v>
      </c>
      <c r="E10625" s="142" t="s">
        <v>5190</v>
      </c>
      <c r="F10625" s="143" t="str">
        <f>IF(H10625&lt;=60,"소형",IF((H10625&gt;60)*(H10625&lt;=85)=1,"중소형",IF((H10625&gt;85)*(H10625&lt;=102)=1,"중형",IF((H10625&gt;102)*(H10625&lt;=135)=1,"중대형","대형"))))</f>
        <v>중소형</v>
      </c>
      <c r="G10625" s="142" t="s">
        <v>5866</v>
      </c>
      <c r="H10625" s="143">
        <v>84</v>
      </c>
      <c r="I10625" s="144">
        <v>42300</v>
      </c>
      <c r="J10625" s="143">
        <v>56</v>
      </c>
      <c r="K10625" s="137">
        <v>43282</v>
      </c>
      <c r="L10625" s="137">
        <v>44256</v>
      </c>
      <c r="M10625" s="144">
        <f>H10625/3.3</f>
        <v>25.454545454545457</v>
      </c>
      <c r="N10625" s="144">
        <f>I10625/M10625</f>
        <v>1661.7857142857142</v>
      </c>
    </row>
    <row r="10626" spans="1:14">
      <c r="A10626" s="142" t="s">
        <v>2829</v>
      </c>
      <c r="B10626" s="142" t="s">
        <v>7865</v>
      </c>
      <c r="C10626" s="142" t="s">
        <v>3168</v>
      </c>
      <c r="D10626" s="142" t="s">
        <v>3247</v>
      </c>
      <c r="E10626" s="142" t="s">
        <v>5190</v>
      </c>
      <c r="F10626" s="143" t="str">
        <f>IF(H10626&lt;=60,"소형",IF((H10626&gt;60)*(H10626&lt;=85)=1,"중소형",IF((H10626&gt;85)*(H10626&lt;=102)=1,"중형",IF((H10626&gt;102)*(H10626&lt;=135)=1,"중대형","대형"))))</f>
        <v>중소형</v>
      </c>
      <c r="G10626" s="142" t="s">
        <v>4071</v>
      </c>
      <c r="H10626" s="143">
        <v>84</v>
      </c>
      <c r="I10626" s="144">
        <v>44900</v>
      </c>
      <c r="J10626" s="143">
        <v>23</v>
      </c>
      <c r="K10626" s="137">
        <v>43282</v>
      </c>
      <c r="L10626" s="137">
        <v>44256</v>
      </c>
      <c r="M10626" s="144">
        <f>H10626/3.3</f>
        <v>25.454545454545457</v>
      </c>
      <c r="N10626" s="144">
        <f>I10626/M10626</f>
        <v>1763.9285714285713</v>
      </c>
    </row>
    <row r="10627" spans="1:14">
      <c r="A10627" s="142" t="s">
        <v>2829</v>
      </c>
      <c r="B10627" s="142" t="s">
        <v>7865</v>
      </c>
      <c r="C10627" s="142" t="s">
        <v>3168</v>
      </c>
      <c r="D10627" s="142" t="s">
        <v>3247</v>
      </c>
      <c r="E10627" s="142" t="s">
        <v>5190</v>
      </c>
      <c r="F10627" s="143" t="str">
        <f>IF(H10627&lt;=60,"소형",IF((H10627&gt;60)*(H10627&lt;=85)=1,"중소형",IF((H10627&gt;85)*(H10627&lt;=102)=1,"중형",IF((H10627&gt;102)*(H10627&lt;=135)=1,"중대형","대형"))))</f>
        <v>중소형</v>
      </c>
      <c r="G10627" s="142" t="s">
        <v>3457</v>
      </c>
      <c r="H10627" s="143">
        <v>84</v>
      </c>
      <c r="I10627" s="144">
        <v>44900</v>
      </c>
      <c r="J10627" s="143">
        <v>15</v>
      </c>
      <c r="K10627" s="137">
        <v>43282</v>
      </c>
      <c r="L10627" s="137">
        <v>44256</v>
      </c>
      <c r="M10627" s="144">
        <f>H10627/3.3</f>
        <v>25.454545454545457</v>
      </c>
      <c r="N10627" s="144">
        <f>I10627/M10627</f>
        <v>1763.9285714285713</v>
      </c>
    </row>
    <row r="10628" spans="1:14">
      <c r="A10628" s="142" t="s">
        <v>2829</v>
      </c>
      <c r="B10628" s="142" t="s">
        <v>7865</v>
      </c>
      <c r="C10628" s="142" t="s">
        <v>3168</v>
      </c>
      <c r="D10628" s="142" t="s">
        <v>3247</v>
      </c>
      <c r="E10628" s="142" t="s">
        <v>5190</v>
      </c>
      <c r="F10628" s="143" t="str">
        <f>IF(H10628&lt;=60,"소형",IF((H10628&gt;60)*(H10628&lt;=85)=1,"중소형",IF((H10628&gt;85)*(H10628&lt;=102)=1,"중형",IF((H10628&gt;102)*(H10628&lt;=135)=1,"중대형","대형"))))</f>
        <v>중소형</v>
      </c>
      <c r="G10628" s="142" t="s">
        <v>3291</v>
      </c>
      <c r="H10628" s="143">
        <v>84</v>
      </c>
      <c r="I10628" s="144">
        <v>43800</v>
      </c>
      <c r="J10628" s="143">
        <v>164</v>
      </c>
      <c r="K10628" s="137">
        <v>43282</v>
      </c>
      <c r="L10628" s="137">
        <v>44256</v>
      </c>
      <c r="M10628" s="144">
        <f>H10628/3.3</f>
        <v>25.454545454545457</v>
      </c>
      <c r="N10628" s="144">
        <f>I10628/M10628</f>
        <v>1720.7142857142856</v>
      </c>
    </row>
    <row r="10629" spans="1:14">
      <c r="A10629" s="142" t="s">
        <v>2829</v>
      </c>
      <c r="B10629" s="142" t="s">
        <v>7922</v>
      </c>
      <c r="C10629" s="142" t="s">
        <v>3163</v>
      </c>
      <c r="D10629" s="142" t="s">
        <v>6518</v>
      </c>
      <c r="E10629" s="142" t="s">
        <v>7923</v>
      </c>
      <c r="F10629" s="143" t="str">
        <f>IF(H10629&lt;=60,"소형",IF((H10629&gt;60)*(H10629&lt;=85)=1,"중소형",IF((H10629&gt;85)*(H10629&lt;=102)=1,"중형",IF((H10629&gt;102)*(H10629&lt;=135)=1,"중대형","대형"))))</f>
        <v>소형</v>
      </c>
      <c r="G10629" s="142" t="s">
        <v>4060</v>
      </c>
      <c r="H10629" s="143">
        <v>59</v>
      </c>
      <c r="I10629" s="144">
        <v>57500</v>
      </c>
      <c r="J10629" s="143">
        <v>295</v>
      </c>
      <c r="K10629" s="137">
        <v>43282</v>
      </c>
      <c r="L10629" s="137">
        <v>44256</v>
      </c>
      <c r="M10629" s="144">
        <f>H10629/3.3</f>
        <v>17.878787878787879</v>
      </c>
      <c r="N10629" s="144">
        <f>I10629/M10629</f>
        <v>3216.101694915254</v>
      </c>
    </row>
    <row r="10630" spans="1:14">
      <c r="A10630" s="142" t="s">
        <v>2829</v>
      </c>
      <c r="B10630" s="142" t="s">
        <v>7922</v>
      </c>
      <c r="C10630" s="142" t="s">
        <v>3163</v>
      </c>
      <c r="D10630" s="142" t="s">
        <v>6518</v>
      </c>
      <c r="E10630" s="142" t="s">
        <v>7923</v>
      </c>
      <c r="F10630" s="143" t="str">
        <f>IF(H10630&lt;=60,"소형",IF((H10630&gt;60)*(H10630&lt;=85)=1,"중소형",IF((H10630&gt;85)*(H10630&lt;=102)=1,"중형",IF((H10630&gt;102)*(H10630&lt;=135)=1,"중대형","대형"))))</f>
        <v>소형</v>
      </c>
      <c r="G10630" s="142" t="s">
        <v>4845</v>
      </c>
      <c r="H10630" s="143">
        <v>59</v>
      </c>
      <c r="I10630" s="144">
        <v>56800</v>
      </c>
      <c r="J10630" s="143">
        <v>148</v>
      </c>
      <c r="K10630" s="137">
        <v>43282</v>
      </c>
      <c r="L10630" s="137">
        <v>44256</v>
      </c>
      <c r="M10630" s="144">
        <f>H10630/3.3</f>
        <v>17.878787878787879</v>
      </c>
      <c r="N10630" s="144">
        <f>I10630/M10630</f>
        <v>3176.9491525423728</v>
      </c>
    </row>
    <row r="10631" spans="1:14">
      <c r="A10631" s="142" t="s">
        <v>2829</v>
      </c>
      <c r="B10631" s="142" t="s">
        <v>7922</v>
      </c>
      <c r="C10631" s="142" t="s">
        <v>3163</v>
      </c>
      <c r="D10631" s="142" t="s">
        <v>6518</v>
      </c>
      <c r="E10631" s="142" t="s">
        <v>7923</v>
      </c>
      <c r="F10631" s="143" t="str">
        <f>IF(H10631&lt;=60,"소형",IF((H10631&gt;60)*(H10631&lt;=85)=1,"중소형",IF((H10631&gt;85)*(H10631&lt;=102)=1,"중형",IF((H10631&gt;102)*(H10631&lt;=135)=1,"중대형","대형"))))</f>
        <v>중소형</v>
      </c>
      <c r="G10631" s="142" t="s">
        <v>3294</v>
      </c>
      <c r="H10631" s="143">
        <v>84</v>
      </c>
      <c r="I10631" s="144">
        <v>69600</v>
      </c>
      <c r="J10631" s="143">
        <v>165</v>
      </c>
      <c r="K10631" s="137">
        <v>43282</v>
      </c>
      <c r="L10631" s="137">
        <v>44256</v>
      </c>
      <c r="M10631" s="144">
        <f>H10631/3.3</f>
        <v>25.454545454545457</v>
      </c>
      <c r="N10631" s="144">
        <f>I10631/M10631</f>
        <v>2734.2857142857142</v>
      </c>
    </row>
    <row r="10632" spans="1:14">
      <c r="A10632" s="142" t="s">
        <v>2829</v>
      </c>
      <c r="B10632" s="142" t="s">
        <v>7922</v>
      </c>
      <c r="C10632" s="142" t="s">
        <v>3163</v>
      </c>
      <c r="D10632" s="142" t="s">
        <v>6518</v>
      </c>
      <c r="E10632" s="142" t="s">
        <v>7923</v>
      </c>
      <c r="F10632" s="143" t="str">
        <f>IF(H10632&lt;=60,"소형",IF((H10632&gt;60)*(H10632&lt;=85)=1,"중소형",IF((H10632&gt;85)*(H10632&lt;=102)=1,"중형",IF((H10632&gt;102)*(H10632&lt;=135)=1,"중대형","대형"))))</f>
        <v>중소형</v>
      </c>
      <c r="G10632" s="142" t="s">
        <v>3565</v>
      </c>
      <c r="H10632" s="143">
        <v>84</v>
      </c>
      <c r="I10632" s="144">
        <v>70100</v>
      </c>
      <c r="J10632" s="143">
        <v>162</v>
      </c>
      <c r="K10632" s="137">
        <v>43282</v>
      </c>
      <c r="L10632" s="137">
        <v>44256</v>
      </c>
      <c r="M10632" s="144">
        <f>H10632/3.3</f>
        <v>25.454545454545457</v>
      </c>
      <c r="N10632" s="144">
        <f>I10632/M10632</f>
        <v>2753.9285714285711</v>
      </c>
    </row>
    <row r="10633" spans="1:14">
      <c r="A10633" s="142" t="s">
        <v>2829</v>
      </c>
      <c r="B10633" s="142" t="s">
        <v>7922</v>
      </c>
      <c r="C10633" s="142" t="s">
        <v>3163</v>
      </c>
      <c r="D10633" s="142" t="s">
        <v>6518</v>
      </c>
      <c r="E10633" s="142" t="s">
        <v>7923</v>
      </c>
      <c r="F10633" s="143" t="str">
        <f>IF(H10633&lt;=60,"소형",IF((H10633&gt;60)*(H10633&lt;=85)=1,"중소형",IF((H10633&gt;85)*(H10633&lt;=102)=1,"중형",IF((H10633&gt;102)*(H10633&lt;=135)=1,"중대형","대형"))))</f>
        <v>중대형</v>
      </c>
      <c r="G10633" s="142" t="s">
        <v>7924</v>
      </c>
      <c r="H10633" s="143">
        <v>105</v>
      </c>
      <c r="I10633" s="144">
        <v>81200</v>
      </c>
      <c r="J10633" s="143">
        <v>28</v>
      </c>
      <c r="K10633" s="137">
        <v>43282</v>
      </c>
      <c r="L10633" s="137">
        <v>44256</v>
      </c>
      <c r="M10633" s="144">
        <f>H10633/3.3</f>
        <v>31.81818181818182</v>
      </c>
      <c r="N10633" s="144">
        <f>I10633/M10633</f>
        <v>2552</v>
      </c>
    </row>
    <row r="10634" spans="1:14">
      <c r="A10634" s="142" t="s">
        <v>2829</v>
      </c>
      <c r="B10634" s="142" t="s">
        <v>8044</v>
      </c>
      <c r="C10634" s="142" t="s">
        <v>3157</v>
      </c>
      <c r="D10634" s="142" t="s">
        <v>5763</v>
      </c>
      <c r="E10634" s="142" t="s">
        <v>8045</v>
      </c>
      <c r="F10634" s="143" t="str">
        <f>IF(H10634&lt;=60,"소형",IF((H10634&gt;60)*(H10634&lt;=85)=1,"중소형",IF((H10634&gt;85)*(H10634&lt;=102)=1,"중형",IF((H10634&gt;102)*(H10634&lt;=135)=1,"중대형","대형"))))</f>
        <v>중소형</v>
      </c>
      <c r="G10634" s="142" t="s">
        <v>5018</v>
      </c>
      <c r="H10634" s="143">
        <v>74</v>
      </c>
      <c r="I10634" s="144">
        <v>25090</v>
      </c>
      <c r="J10634" s="143">
        <v>65</v>
      </c>
      <c r="K10634" s="137">
        <v>43313</v>
      </c>
      <c r="L10634" s="137">
        <v>44256</v>
      </c>
      <c r="M10634" s="144">
        <f>H10634/3.3</f>
        <v>22.424242424242426</v>
      </c>
      <c r="N10634" s="144">
        <f>I10634/M10634</f>
        <v>1118.8783783783783</v>
      </c>
    </row>
    <row r="10635" spans="1:14">
      <c r="A10635" s="142" t="s">
        <v>2829</v>
      </c>
      <c r="B10635" s="142" t="s">
        <v>8044</v>
      </c>
      <c r="C10635" s="142" t="s">
        <v>3157</v>
      </c>
      <c r="D10635" s="142" t="s">
        <v>5763</v>
      </c>
      <c r="E10635" s="142" t="s">
        <v>8045</v>
      </c>
      <c r="F10635" s="143" t="str">
        <f>IF(H10635&lt;=60,"소형",IF((H10635&gt;60)*(H10635&lt;=85)=1,"중소형",IF((H10635&gt;85)*(H10635&lt;=102)=1,"중형",IF((H10635&gt;102)*(H10635&lt;=135)=1,"중대형","대형"))))</f>
        <v>중소형</v>
      </c>
      <c r="G10635" s="142" t="s">
        <v>5433</v>
      </c>
      <c r="H10635" s="143">
        <v>74</v>
      </c>
      <c r="I10635" s="144">
        <v>24790</v>
      </c>
      <c r="J10635" s="143">
        <v>24</v>
      </c>
      <c r="K10635" s="137">
        <v>43313</v>
      </c>
      <c r="L10635" s="137">
        <v>44256</v>
      </c>
      <c r="M10635" s="144">
        <f>H10635/3.3</f>
        <v>22.424242424242426</v>
      </c>
      <c r="N10635" s="144">
        <f>I10635/M10635</f>
        <v>1105.5</v>
      </c>
    </row>
    <row r="10636" spans="1:14">
      <c r="A10636" s="142" t="s">
        <v>2829</v>
      </c>
      <c r="B10636" s="142" t="s">
        <v>8044</v>
      </c>
      <c r="C10636" s="142" t="s">
        <v>3157</v>
      </c>
      <c r="D10636" s="142" t="s">
        <v>5763</v>
      </c>
      <c r="E10636" s="142" t="s">
        <v>8045</v>
      </c>
      <c r="F10636" s="143" t="str">
        <f>IF(H10636&lt;=60,"소형",IF((H10636&gt;60)*(H10636&lt;=85)=1,"중소형",IF((H10636&gt;85)*(H10636&lt;=102)=1,"중형",IF((H10636&gt;102)*(H10636&lt;=135)=1,"중대형","대형"))))</f>
        <v>중소형</v>
      </c>
      <c r="G10636" s="142" t="s">
        <v>3291</v>
      </c>
      <c r="H10636" s="143">
        <v>84</v>
      </c>
      <c r="I10636" s="144">
        <v>27420</v>
      </c>
      <c r="J10636" s="143">
        <v>335</v>
      </c>
      <c r="K10636" s="137">
        <v>43313</v>
      </c>
      <c r="L10636" s="137">
        <v>44256</v>
      </c>
      <c r="M10636" s="144">
        <f>H10636/3.3</f>
        <v>25.454545454545457</v>
      </c>
      <c r="N10636" s="144">
        <f>I10636/M10636</f>
        <v>1077.2142857142856</v>
      </c>
    </row>
    <row r="10637" spans="1:14">
      <c r="A10637" s="142" t="s">
        <v>2829</v>
      </c>
      <c r="B10637" s="142" t="s">
        <v>8044</v>
      </c>
      <c r="C10637" s="142" t="s">
        <v>3157</v>
      </c>
      <c r="D10637" s="142" t="s">
        <v>5763</v>
      </c>
      <c r="E10637" s="142" t="s">
        <v>8045</v>
      </c>
      <c r="F10637" s="143" t="str">
        <f>IF(H10637&lt;=60,"소형",IF((H10637&gt;60)*(H10637&lt;=85)=1,"중소형",IF((H10637&gt;85)*(H10637&lt;=102)=1,"중형",IF((H10637&gt;102)*(H10637&lt;=135)=1,"중대형","대형"))))</f>
        <v>중소형</v>
      </c>
      <c r="G10637" s="142" t="s">
        <v>3292</v>
      </c>
      <c r="H10637" s="143">
        <v>84</v>
      </c>
      <c r="I10637" s="144">
        <v>26420</v>
      </c>
      <c r="J10637" s="143">
        <v>21</v>
      </c>
      <c r="K10637" s="137">
        <v>43313</v>
      </c>
      <c r="L10637" s="137">
        <v>44256</v>
      </c>
      <c r="M10637" s="144">
        <f>H10637/3.3</f>
        <v>25.454545454545457</v>
      </c>
      <c r="N10637" s="144">
        <f>I10637/M10637</f>
        <v>1037.9285714285713</v>
      </c>
    </row>
    <row r="10638" spans="1:14">
      <c r="A10638" s="142" t="s">
        <v>2829</v>
      </c>
      <c r="B10638" s="142" t="s">
        <v>8044</v>
      </c>
      <c r="C10638" s="142" t="s">
        <v>3157</v>
      </c>
      <c r="D10638" s="142" t="s">
        <v>5763</v>
      </c>
      <c r="E10638" s="142" t="s">
        <v>8045</v>
      </c>
      <c r="F10638" s="143" t="str">
        <f>IF(H10638&lt;=60,"소형",IF((H10638&gt;60)*(H10638&lt;=85)=1,"중소형",IF((H10638&gt;85)*(H10638&lt;=102)=1,"중형",IF((H10638&gt;102)*(H10638&lt;=135)=1,"중대형","대형"))))</f>
        <v>중소형</v>
      </c>
      <c r="G10638" s="142" t="s">
        <v>3623</v>
      </c>
      <c r="H10638" s="143">
        <v>84</v>
      </c>
      <c r="I10638" s="139">
        <v>26820</v>
      </c>
      <c r="J10638" s="143">
        <v>66</v>
      </c>
      <c r="K10638" s="137">
        <v>43313</v>
      </c>
      <c r="L10638" s="137">
        <v>44256</v>
      </c>
      <c r="M10638" s="144">
        <f>H10638/3.3</f>
        <v>25.454545454545457</v>
      </c>
      <c r="N10638" s="144">
        <f>I10638/M10638</f>
        <v>1053.6428571428571</v>
      </c>
    </row>
    <row r="10639" spans="1:14">
      <c r="A10639" s="142" t="s">
        <v>2829</v>
      </c>
      <c r="B10639" s="142" t="s">
        <v>8044</v>
      </c>
      <c r="C10639" s="142" t="s">
        <v>3157</v>
      </c>
      <c r="D10639" s="142" t="s">
        <v>5763</v>
      </c>
      <c r="E10639" s="142" t="s">
        <v>8045</v>
      </c>
      <c r="F10639" s="143" t="str">
        <f>IF(H10639&lt;=60,"소형",IF((H10639&gt;60)*(H10639&lt;=85)=1,"중소형",IF((H10639&gt;85)*(H10639&lt;=102)=1,"중형",IF((H10639&gt;102)*(H10639&lt;=135)=1,"중대형","대형"))))</f>
        <v>중대형</v>
      </c>
      <c r="G10639" s="142" t="s">
        <v>8046</v>
      </c>
      <c r="H10639" s="143">
        <v>112</v>
      </c>
      <c r="I10639" s="144">
        <v>34100</v>
      </c>
      <c r="J10639" s="143">
        <v>68</v>
      </c>
      <c r="K10639" s="137">
        <v>43313</v>
      </c>
      <c r="L10639" s="137">
        <v>44256</v>
      </c>
      <c r="M10639" s="144">
        <f>H10639/3.3</f>
        <v>33.939393939393938</v>
      </c>
      <c r="N10639" s="144">
        <f>I10639/M10639</f>
        <v>1004.7321428571429</v>
      </c>
    </row>
    <row r="10640" spans="1:14">
      <c r="A10640" s="142" t="s">
        <v>2829</v>
      </c>
      <c r="B10640" s="142" t="s">
        <v>8044</v>
      </c>
      <c r="C10640" s="142" t="s">
        <v>3157</v>
      </c>
      <c r="D10640" s="142" t="s">
        <v>5763</v>
      </c>
      <c r="E10640" s="142" t="s">
        <v>8045</v>
      </c>
      <c r="F10640" s="143" t="str">
        <f>IF(H10640&lt;=60,"소형",IF((H10640&gt;60)*(H10640&lt;=85)=1,"중소형",IF((H10640&gt;85)*(H10640&lt;=102)=1,"중형",IF((H10640&gt;102)*(H10640&lt;=135)=1,"중대형","대형"))))</f>
        <v>대형</v>
      </c>
      <c r="G10640" s="142" t="s">
        <v>8047</v>
      </c>
      <c r="H10640" s="143">
        <v>144</v>
      </c>
      <c r="I10640" s="144">
        <v>61000</v>
      </c>
      <c r="J10640" s="143">
        <v>6</v>
      </c>
      <c r="K10640" s="137">
        <v>43313</v>
      </c>
      <c r="L10640" s="137">
        <v>44256</v>
      </c>
      <c r="M10640" s="144">
        <f>H10640/3.3</f>
        <v>43.63636363636364</v>
      </c>
      <c r="N10640" s="144">
        <f>I10640/M10640</f>
        <v>1397.9166666666665</v>
      </c>
    </row>
    <row r="10641" spans="1:14">
      <c r="A10641" s="142" t="s">
        <v>2829</v>
      </c>
      <c r="B10641" s="142" t="s">
        <v>8044</v>
      </c>
      <c r="C10641" s="142" t="s">
        <v>3157</v>
      </c>
      <c r="D10641" s="142" t="s">
        <v>5763</v>
      </c>
      <c r="E10641" s="142" t="s">
        <v>8045</v>
      </c>
      <c r="F10641" s="143" t="str">
        <f>IF(H10641&lt;=60,"소형",IF((H10641&gt;60)*(H10641&lt;=85)=1,"중소형",IF((H10641&gt;85)*(H10641&lt;=102)=1,"중형",IF((H10641&gt;102)*(H10641&lt;=135)=1,"중대형","대형"))))</f>
        <v>대형</v>
      </c>
      <c r="G10641" s="142" t="s">
        <v>8048</v>
      </c>
      <c r="H10641" s="143">
        <v>184</v>
      </c>
      <c r="I10641" s="144">
        <v>74500</v>
      </c>
      <c r="J10641" s="143">
        <v>2</v>
      </c>
      <c r="K10641" s="137">
        <v>43313</v>
      </c>
      <c r="L10641" s="137">
        <v>44256</v>
      </c>
      <c r="M10641" s="144">
        <f>H10641/3.3</f>
        <v>55.757575757575758</v>
      </c>
      <c r="N10641" s="144">
        <f>I10641/M10641</f>
        <v>1336.141304347826</v>
      </c>
    </row>
    <row r="10642" spans="1:14">
      <c r="A10642" s="142" t="s">
        <v>2829</v>
      </c>
      <c r="B10642" s="142" t="s">
        <v>8049</v>
      </c>
      <c r="C10642" s="142" t="s">
        <v>3157</v>
      </c>
      <c r="D10642" s="142" t="s">
        <v>5763</v>
      </c>
      <c r="E10642" s="142" t="s">
        <v>8045</v>
      </c>
      <c r="F10642" s="143" t="str">
        <f>IF(H10642&lt;=60,"소형",IF((H10642&gt;60)*(H10642&lt;=85)=1,"중소형",IF((H10642&gt;85)*(H10642&lt;=102)=1,"중형",IF((H10642&gt;102)*(H10642&lt;=135)=1,"중대형","대형"))))</f>
        <v>중소형</v>
      </c>
      <c r="G10642" s="142" t="s">
        <v>3987</v>
      </c>
      <c r="H10642" s="143">
        <v>74</v>
      </c>
      <c r="I10642" s="144">
        <v>25090</v>
      </c>
      <c r="J10642" s="143">
        <v>65</v>
      </c>
      <c r="K10642" s="137">
        <v>43313</v>
      </c>
      <c r="L10642" s="137">
        <v>44256</v>
      </c>
      <c r="M10642" s="144">
        <f>H10642/3.3</f>
        <v>22.424242424242426</v>
      </c>
      <c r="N10642" s="144">
        <f>I10642/M10642</f>
        <v>1118.8783783783783</v>
      </c>
    </row>
    <row r="10643" spans="1:14">
      <c r="A10643" s="142" t="s">
        <v>2829</v>
      </c>
      <c r="B10643" s="142" t="s">
        <v>8049</v>
      </c>
      <c r="C10643" s="142" t="s">
        <v>3157</v>
      </c>
      <c r="D10643" s="142" t="s">
        <v>5763</v>
      </c>
      <c r="E10643" s="142" t="s">
        <v>8045</v>
      </c>
      <c r="F10643" s="143" t="str">
        <f>IF(H10643&lt;=60,"소형",IF((H10643&gt;60)*(H10643&lt;=85)=1,"중소형",IF((H10643&gt;85)*(H10643&lt;=102)=1,"중형",IF((H10643&gt;102)*(H10643&lt;=135)=1,"중대형","대형"))))</f>
        <v>중소형</v>
      </c>
      <c r="G10643" s="142" t="s">
        <v>4539</v>
      </c>
      <c r="H10643" s="143">
        <v>74</v>
      </c>
      <c r="I10643" s="144">
        <v>24790</v>
      </c>
      <c r="J10643" s="143">
        <v>24</v>
      </c>
      <c r="K10643" s="137">
        <v>43313</v>
      </c>
      <c r="L10643" s="137">
        <v>44256</v>
      </c>
      <c r="M10643" s="144">
        <f>H10643/3.3</f>
        <v>22.424242424242426</v>
      </c>
      <c r="N10643" s="144">
        <f>I10643/M10643</f>
        <v>1105.5</v>
      </c>
    </row>
    <row r="10644" spans="1:14">
      <c r="A10644" s="142" t="s">
        <v>2829</v>
      </c>
      <c r="B10644" s="142" t="s">
        <v>8049</v>
      </c>
      <c r="C10644" s="142" t="s">
        <v>3157</v>
      </c>
      <c r="D10644" s="142" t="s">
        <v>5763</v>
      </c>
      <c r="E10644" s="142" t="s">
        <v>8045</v>
      </c>
      <c r="F10644" s="143" t="str">
        <f>IF(H10644&lt;=60,"소형",IF((H10644&gt;60)*(H10644&lt;=85)=1,"중소형",IF((H10644&gt;85)*(H10644&lt;=102)=1,"중형",IF((H10644&gt;102)*(H10644&lt;=135)=1,"중대형","대형"))))</f>
        <v>중소형</v>
      </c>
      <c r="G10644" s="142" t="s">
        <v>3622</v>
      </c>
      <c r="H10644" s="143">
        <v>84</v>
      </c>
      <c r="I10644" s="144">
        <v>27120</v>
      </c>
      <c r="J10644" s="143">
        <v>332</v>
      </c>
      <c r="K10644" s="137">
        <v>43313</v>
      </c>
      <c r="L10644" s="137">
        <v>44256</v>
      </c>
      <c r="M10644" s="144">
        <f>H10644/3.3</f>
        <v>25.454545454545457</v>
      </c>
      <c r="N10644" s="144">
        <f>I10644/M10644</f>
        <v>1065.4285714285713</v>
      </c>
    </row>
    <row r="10645" spans="1:14">
      <c r="A10645" s="142" t="s">
        <v>2829</v>
      </c>
      <c r="B10645" s="142" t="s">
        <v>8049</v>
      </c>
      <c r="C10645" s="142" t="s">
        <v>3157</v>
      </c>
      <c r="D10645" s="142" t="s">
        <v>5763</v>
      </c>
      <c r="E10645" s="142" t="s">
        <v>8045</v>
      </c>
      <c r="F10645" s="143" t="str">
        <f>IF(H10645&lt;=60,"소형",IF((H10645&gt;60)*(H10645&lt;=85)=1,"중소형",IF((H10645&gt;85)*(H10645&lt;=102)=1,"중형",IF((H10645&gt;102)*(H10645&lt;=135)=1,"중대형","대형"))))</f>
        <v>중소형</v>
      </c>
      <c r="G10645" s="142" t="s">
        <v>6095</v>
      </c>
      <c r="H10645" s="143">
        <v>84</v>
      </c>
      <c r="I10645" s="144">
        <v>26820</v>
      </c>
      <c r="J10645" s="143">
        <v>114</v>
      </c>
      <c r="K10645" s="137">
        <v>43313</v>
      </c>
      <c r="L10645" s="137">
        <v>44256</v>
      </c>
      <c r="M10645" s="144">
        <f>H10645/3.3</f>
        <v>25.454545454545457</v>
      </c>
      <c r="N10645" s="144">
        <f>I10645/M10645</f>
        <v>1053.6428571428571</v>
      </c>
    </row>
    <row r="10646" spans="1:14">
      <c r="A10646" s="142" t="s">
        <v>2829</v>
      </c>
      <c r="B10646" s="142" t="s">
        <v>8049</v>
      </c>
      <c r="C10646" s="142" t="s">
        <v>3157</v>
      </c>
      <c r="D10646" s="142" t="s">
        <v>5763</v>
      </c>
      <c r="E10646" s="142" t="s">
        <v>8045</v>
      </c>
      <c r="F10646" s="143" t="str">
        <f>IF(H10646&lt;=60,"소형",IF((H10646&gt;60)*(H10646&lt;=85)=1,"중소형",IF((H10646&gt;85)*(H10646&lt;=102)=1,"중형",IF((H10646&gt;102)*(H10646&lt;=135)=1,"중대형","대형"))))</f>
        <v>중대형</v>
      </c>
      <c r="G10646" s="142" t="s">
        <v>8050</v>
      </c>
      <c r="H10646" s="143">
        <v>112</v>
      </c>
      <c r="I10646" s="144">
        <v>34100</v>
      </c>
      <c r="J10646" s="143">
        <v>88</v>
      </c>
      <c r="K10646" s="137">
        <v>43313</v>
      </c>
      <c r="L10646" s="137">
        <v>44256</v>
      </c>
      <c r="M10646" s="144">
        <f>H10646/3.3</f>
        <v>33.939393939393938</v>
      </c>
      <c r="N10646" s="144">
        <f>I10646/M10646</f>
        <v>1004.7321428571429</v>
      </c>
    </row>
    <row r="10647" spans="1:14">
      <c r="A10647" s="142" t="s">
        <v>2828</v>
      </c>
      <c r="B10647" s="142" t="s">
        <v>8071</v>
      </c>
      <c r="C10647" s="142" t="s">
        <v>3163</v>
      </c>
      <c r="D10647" s="142" t="s">
        <v>4144</v>
      </c>
      <c r="E10647" s="142" t="s">
        <v>4145</v>
      </c>
      <c r="F10647" s="143" t="str">
        <f>IF(H10647&lt;=60,"소형",IF((H10647&gt;60)*(H10647&lt;=85)=1,"중소형",IF((H10647&gt;85)*(H10647&lt;=102)=1,"중형",IF((H10647&gt;102)*(H10647&lt;=135)=1,"중대형","대형"))))</f>
        <v>소형</v>
      </c>
      <c r="G10647" s="142" t="s">
        <v>4243</v>
      </c>
      <c r="H10647" s="143">
        <v>59</v>
      </c>
      <c r="I10647" s="139" t="s">
        <v>3211</v>
      </c>
      <c r="J10647" s="143">
        <v>470</v>
      </c>
      <c r="K10647" s="137">
        <v>43313</v>
      </c>
      <c r="L10647" s="137">
        <v>44256</v>
      </c>
      <c r="M10647" s="144">
        <f>H10647/3.3</f>
        <v>17.878787878787879</v>
      </c>
      <c r="N10647" s="144" t="e">
        <f>I10647/M10647</f>
        <v>#VALUE!</v>
      </c>
    </row>
    <row r="10648" spans="1:14">
      <c r="A10648" s="142" t="s">
        <v>2828</v>
      </c>
      <c r="B10648" s="142" t="s">
        <v>8071</v>
      </c>
      <c r="C10648" s="142" t="s">
        <v>3163</v>
      </c>
      <c r="D10648" s="142" t="s">
        <v>4144</v>
      </c>
      <c r="E10648" s="142" t="s">
        <v>4145</v>
      </c>
      <c r="F10648" s="143" t="str">
        <f>IF(H10648&lt;=60,"소형",IF((H10648&gt;60)*(H10648&lt;=85)=1,"중소형",IF((H10648&gt;85)*(H10648&lt;=102)=1,"중형",IF((H10648&gt;102)*(H10648&lt;=135)=1,"중대형","대형"))))</f>
        <v>소형</v>
      </c>
      <c r="G10648" s="142" t="s">
        <v>4706</v>
      </c>
      <c r="H10648" s="143">
        <v>59</v>
      </c>
      <c r="I10648" s="139" t="s">
        <v>3211</v>
      </c>
      <c r="J10648" s="143">
        <v>138</v>
      </c>
      <c r="K10648" s="137">
        <v>43313</v>
      </c>
      <c r="L10648" s="137">
        <v>44256</v>
      </c>
      <c r="M10648" s="144">
        <f>H10648/3.3</f>
        <v>17.878787878787879</v>
      </c>
      <c r="N10648" s="144" t="e">
        <f>I10648/M10648</f>
        <v>#VALUE!</v>
      </c>
    </row>
    <row r="10649" spans="1:14">
      <c r="A10649" s="142" t="s">
        <v>2829</v>
      </c>
      <c r="B10649" s="142" t="s">
        <v>8400</v>
      </c>
      <c r="C10649" s="142" t="s">
        <v>3169</v>
      </c>
      <c r="D10649" s="142" t="s">
        <v>3262</v>
      </c>
      <c r="E10649" s="142" t="s">
        <v>3263</v>
      </c>
      <c r="F10649" s="143" t="str">
        <f>IF(H10649&lt;=60,"소형",IF((H10649&gt;60)*(H10649&lt;=85)=1,"중소형",IF((H10649&gt;85)*(H10649&lt;=102)=1,"중형",IF((H10649&gt;102)*(H10649&lt;=135)=1,"중대형","대형"))))</f>
        <v>중소형</v>
      </c>
      <c r="G10649" s="142" t="s">
        <v>5380</v>
      </c>
      <c r="H10649" s="143">
        <v>66</v>
      </c>
      <c r="I10649" s="144">
        <v>38350</v>
      </c>
      <c r="J10649" s="143">
        <v>12</v>
      </c>
      <c r="K10649" s="137">
        <v>43405</v>
      </c>
      <c r="L10649" s="137">
        <v>44256</v>
      </c>
      <c r="M10649" s="144">
        <f>H10649/3.3</f>
        <v>20</v>
      </c>
      <c r="N10649" s="144">
        <f>I10649/M10649</f>
        <v>1917.5</v>
      </c>
    </row>
    <row r="10650" spans="1:14">
      <c r="A10650" s="142" t="s">
        <v>2829</v>
      </c>
      <c r="B10650" s="142" t="s">
        <v>8400</v>
      </c>
      <c r="C10650" s="142" t="s">
        <v>3169</v>
      </c>
      <c r="D10650" s="142" t="s">
        <v>3262</v>
      </c>
      <c r="E10650" s="142" t="s">
        <v>3263</v>
      </c>
      <c r="F10650" s="143" t="str">
        <f>IF(H10650&lt;=60,"소형",IF((H10650&gt;60)*(H10650&lt;=85)=1,"중소형",IF((H10650&gt;85)*(H10650&lt;=102)=1,"중형",IF((H10650&gt;102)*(H10650&lt;=135)=1,"중대형","대형"))))</f>
        <v>중소형</v>
      </c>
      <c r="G10650" s="142" t="s">
        <v>5381</v>
      </c>
      <c r="H10650" s="143">
        <v>66</v>
      </c>
      <c r="I10650" s="144">
        <v>38050</v>
      </c>
      <c r="J10650" s="143">
        <v>19</v>
      </c>
      <c r="K10650" s="137">
        <v>43405</v>
      </c>
      <c r="L10650" s="137">
        <v>44256</v>
      </c>
      <c r="M10650" s="144">
        <f>H10650/3.3</f>
        <v>20</v>
      </c>
      <c r="N10650" s="144">
        <f>I10650/M10650</f>
        <v>1902.5</v>
      </c>
    </row>
    <row r="10651" spans="1:14">
      <c r="A10651" s="142" t="s">
        <v>2829</v>
      </c>
      <c r="B10651" s="142" t="s">
        <v>8400</v>
      </c>
      <c r="C10651" s="142" t="s">
        <v>3169</v>
      </c>
      <c r="D10651" s="142" t="s">
        <v>3262</v>
      </c>
      <c r="E10651" s="142" t="s">
        <v>3263</v>
      </c>
      <c r="F10651" s="143" t="str">
        <f>IF(H10651&lt;=60,"소형",IF((H10651&gt;60)*(H10651&lt;=85)=1,"중소형",IF((H10651&gt;85)*(H10651&lt;=102)=1,"중형",IF((H10651&gt;102)*(H10651&lt;=135)=1,"중대형","대형"))))</f>
        <v>중소형</v>
      </c>
      <c r="G10651" s="142" t="s">
        <v>3987</v>
      </c>
      <c r="H10651" s="143">
        <v>74</v>
      </c>
      <c r="I10651" s="144">
        <v>44710</v>
      </c>
      <c r="J10651" s="143">
        <v>62</v>
      </c>
      <c r="K10651" s="137">
        <v>43405</v>
      </c>
      <c r="L10651" s="137">
        <v>44256</v>
      </c>
      <c r="M10651" s="144">
        <f>H10651/3.3</f>
        <v>22.424242424242426</v>
      </c>
      <c r="N10651" s="144">
        <f>I10651/M10651</f>
        <v>1993.8243243243242</v>
      </c>
    </row>
    <row r="10652" spans="1:14">
      <c r="A10652" s="142" t="s">
        <v>2829</v>
      </c>
      <c r="B10652" s="142" t="s">
        <v>8400</v>
      </c>
      <c r="C10652" s="142" t="s">
        <v>3169</v>
      </c>
      <c r="D10652" s="142" t="s">
        <v>3262</v>
      </c>
      <c r="E10652" s="142" t="s">
        <v>3263</v>
      </c>
      <c r="F10652" s="143" t="str">
        <f>IF(H10652&lt;=60,"소형",IF((H10652&gt;60)*(H10652&lt;=85)=1,"중소형",IF((H10652&gt;85)*(H10652&lt;=102)=1,"중형",IF((H10652&gt;102)*(H10652&lt;=135)=1,"중대형","대형"))))</f>
        <v>중소형</v>
      </c>
      <c r="G10652" s="142" t="s">
        <v>4539</v>
      </c>
      <c r="H10652" s="143">
        <v>74</v>
      </c>
      <c r="I10652" s="144">
        <v>44890</v>
      </c>
      <c r="J10652" s="143">
        <v>37</v>
      </c>
      <c r="K10652" s="137">
        <v>43405</v>
      </c>
      <c r="L10652" s="137">
        <v>44256</v>
      </c>
      <c r="M10652" s="144">
        <f>H10652/3.3</f>
        <v>22.424242424242426</v>
      </c>
      <c r="N10652" s="144">
        <f>I10652/M10652</f>
        <v>2001.8513513513512</v>
      </c>
    </row>
    <row r="10653" spans="1:14">
      <c r="A10653" s="142" t="s">
        <v>2829</v>
      </c>
      <c r="B10653" s="142" t="s">
        <v>8400</v>
      </c>
      <c r="C10653" s="142" t="s">
        <v>3169</v>
      </c>
      <c r="D10653" s="142" t="s">
        <v>3262</v>
      </c>
      <c r="E10653" s="142" t="s">
        <v>3263</v>
      </c>
      <c r="F10653" s="143" t="str">
        <f>IF(H10653&lt;=60,"소형",IF((H10653&gt;60)*(H10653&lt;=85)=1,"중소형",IF((H10653&gt;85)*(H10653&lt;=102)=1,"중형",IF((H10653&gt;102)*(H10653&lt;=135)=1,"중대형","대형"))))</f>
        <v>중소형</v>
      </c>
      <c r="G10653" s="142" t="s">
        <v>3222</v>
      </c>
      <c r="H10653" s="143">
        <v>84</v>
      </c>
      <c r="I10653" s="144">
        <v>53920</v>
      </c>
      <c r="J10653" s="143">
        <v>95</v>
      </c>
      <c r="K10653" s="137">
        <v>43405</v>
      </c>
      <c r="L10653" s="137">
        <v>44256</v>
      </c>
      <c r="M10653" s="144">
        <f>H10653/3.3</f>
        <v>25.454545454545457</v>
      </c>
      <c r="N10653" s="144">
        <f>I10653/M10653</f>
        <v>2118.2857142857142</v>
      </c>
    </row>
    <row r="10654" spans="1:14">
      <c r="A10654" s="142" t="s">
        <v>2829</v>
      </c>
      <c r="B10654" s="142" t="s">
        <v>8401</v>
      </c>
      <c r="C10654" s="142" t="s">
        <v>3163</v>
      </c>
      <c r="D10654" s="142" t="s">
        <v>3278</v>
      </c>
      <c r="E10654" s="142" t="s">
        <v>8402</v>
      </c>
      <c r="F10654" s="143" t="str">
        <f>IF(H10654&lt;=60,"소형",IF((H10654&gt;60)*(H10654&lt;=85)=1,"중소형",IF((H10654&gt;85)*(H10654&lt;=102)=1,"중형",IF((H10654&gt;102)*(H10654&lt;=135)=1,"중대형","대형"))))</f>
        <v>소형</v>
      </c>
      <c r="G10654" s="142" t="s">
        <v>3234</v>
      </c>
      <c r="H10654" s="143">
        <v>59</v>
      </c>
      <c r="I10654" s="144">
        <v>27600</v>
      </c>
      <c r="J10654" s="143">
        <v>218</v>
      </c>
      <c r="K10654" s="137">
        <v>43405</v>
      </c>
      <c r="L10654" s="137">
        <v>44256</v>
      </c>
      <c r="M10654" s="144">
        <f>H10654/3.3</f>
        <v>17.878787878787879</v>
      </c>
      <c r="N10654" s="144">
        <f>I10654/M10654</f>
        <v>1543.7288135593221</v>
      </c>
    </row>
    <row r="10655" spans="1:14">
      <c r="A10655" s="142" t="s">
        <v>2829</v>
      </c>
      <c r="B10655" s="142" t="s">
        <v>8401</v>
      </c>
      <c r="C10655" s="142" t="s">
        <v>3163</v>
      </c>
      <c r="D10655" s="142" t="s">
        <v>3278</v>
      </c>
      <c r="E10655" s="142" t="s">
        <v>8402</v>
      </c>
      <c r="F10655" s="143" t="str">
        <f>IF(H10655&lt;=60,"소형",IF((H10655&gt;60)*(H10655&lt;=85)=1,"중소형",IF((H10655&gt;85)*(H10655&lt;=102)=1,"중형",IF((H10655&gt;102)*(H10655&lt;=135)=1,"중대형","대형"))))</f>
        <v>중소형</v>
      </c>
      <c r="G10655" s="142" t="s">
        <v>6041</v>
      </c>
      <c r="H10655" s="143">
        <v>75</v>
      </c>
      <c r="I10655" s="144">
        <v>33400</v>
      </c>
      <c r="J10655" s="143">
        <v>200</v>
      </c>
      <c r="K10655" s="137">
        <v>43405</v>
      </c>
      <c r="L10655" s="137">
        <v>44256</v>
      </c>
      <c r="M10655" s="144">
        <f>H10655/3.3</f>
        <v>22.72727272727273</v>
      </c>
      <c r="N10655" s="144">
        <f>I10655/M10655</f>
        <v>1469.6</v>
      </c>
    </row>
    <row r="10656" spans="1:14">
      <c r="A10656" s="142" t="s">
        <v>2829</v>
      </c>
      <c r="B10656" s="142" t="s">
        <v>8401</v>
      </c>
      <c r="C10656" s="142" t="s">
        <v>3163</v>
      </c>
      <c r="D10656" s="142" t="s">
        <v>3278</v>
      </c>
      <c r="E10656" s="142" t="s">
        <v>8402</v>
      </c>
      <c r="F10656" s="143" t="str">
        <f>IF(H10656&lt;=60,"소형",IF((H10656&gt;60)*(H10656&lt;=85)=1,"중소형",IF((H10656&gt;85)*(H10656&lt;=102)=1,"중형",IF((H10656&gt;102)*(H10656&lt;=135)=1,"중대형","대형"))))</f>
        <v>중소형</v>
      </c>
      <c r="G10656" s="142" t="s">
        <v>5559</v>
      </c>
      <c r="H10656" s="143">
        <v>75</v>
      </c>
      <c r="I10656" s="144">
        <v>34400</v>
      </c>
      <c r="J10656" s="143">
        <v>246</v>
      </c>
      <c r="K10656" s="137">
        <v>43405</v>
      </c>
      <c r="L10656" s="137">
        <v>44256</v>
      </c>
      <c r="M10656" s="144">
        <f>H10656/3.3</f>
        <v>22.72727272727273</v>
      </c>
      <c r="N10656" s="144">
        <f>I10656/M10656</f>
        <v>1513.6</v>
      </c>
    </row>
    <row r="10657" spans="1:14">
      <c r="A10657" s="142" t="s">
        <v>2829</v>
      </c>
      <c r="B10657" s="142" t="s">
        <v>8401</v>
      </c>
      <c r="C10657" s="142" t="s">
        <v>3163</v>
      </c>
      <c r="D10657" s="142" t="s">
        <v>3278</v>
      </c>
      <c r="E10657" s="142" t="s">
        <v>8402</v>
      </c>
      <c r="F10657" s="143" t="str">
        <f>IF(H10657&lt;=60,"소형",IF((H10657&gt;60)*(H10657&lt;=85)=1,"중소형",IF((H10657&gt;85)*(H10657&lt;=102)=1,"중형",IF((H10657&gt;102)*(H10657&lt;=135)=1,"중대형","대형"))))</f>
        <v>중소형</v>
      </c>
      <c r="G10657" s="142" t="s">
        <v>3208</v>
      </c>
      <c r="H10657" s="143">
        <v>84</v>
      </c>
      <c r="I10657" s="144">
        <v>36800</v>
      </c>
      <c r="J10657" s="143">
        <v>1310</v>
      </c>
      <c r="K10657" s="137">
        <v>43405</v>
      </c>
      <c r="L10657" s="137">
        <v>44256</v>
      </c>
      <c r="M10657" s="144">
        <f>H10657/3.3</f>
        <v>25.454545454545457</v>
      </c>
      <c r="N10657" s="144">
        <f>I10657/M10657</f>
        <v>1445.7142857142856</v>
      </c>
    </row>
    <row r="10658" spans="1:14">
      <c r="A10658" s="142" t="s">
        <v>2829</v>
      </c>
      <c r="B10658" s="142" t="s">
        <v>8401</v>
      </c>
      <c r="C10658" s="142" t="s">
        <v>3163</v>
      </c>
      <c r="D10658" s="142" t="s">
        <v>3278</v>
      </c>
      <c r="E10658" s="142" t="s">
        <v>8402</v>
      </c>
      <c r="F10658" s="143" t="str">
        <f>IF(H10658&lt;=60,"소형",IF((H10658&gt;60)*(H10658&lt;=85)=1,"중소형",IF((H10658&gt;85)*(H10658&lt;=102)=1,"중형",IF((H10658&gt;102)*(H10658&lt;=135)=1,"중대형","대형"))))</f>
        <v>중소형</v>
      </c>
      <c r="G10658" s="142" t="s">
        <v>5866</v>
      </c>
      <c r="H10658" s="143">
        <v>84</v>
      </c>
      <c r="I10658" s="144">
        <v>35600</v>
      </c>
      <c r="J10658" s="143">
        <v>218</v>
      </c>
      <c r="K10658" s="137">
        <v>43405</v>
      </c>
      <c r="L10658" s="137">
        <v>44256</v>
      </c>
      <c r="M10658" s="144">
        <f>H10658/3.3</f>
        <v>25.454545454545457</v>
      </c>
      <c r="N10658" s="144">
        <f>I10658/M10658</f>
        <v>1398.5714285714284</v>
      </c>
    </row>
    <row r="10659" spans="1:14">
      <c r="A10659" s="142" t="s">
        <v>2829</v>
      </c>
      <c r="B10659" s="142" t="s">
        <v>8401</v>
      </c>
      <c r="C10659" s="142" t="s">
        <v>3163</v>
      </c>
      <c r="D10659" s="142" t="s">
        <v>3278</v>
      </c>
      <c r="E10659" s="142" t="s">
        <v>8402</v>
      </c>
      <c r="F10659" s="143" t="str">
        <f>IF(H10659&lt;=60,"소형",IF((H10659&gt;60)*(H10659&lt;=85)=1,"중소형",IF((H10659&gt;85)*(H10659&lt;=102)=1,"중형",IF((H10659&gt;102)*(H10659&lt;=135)=1,"중대형","대형"))))</f>
        <v>중소형</v>
      </c>
      <c r="G10659" s="142" t="s">
        <v>3858</v>
      </c>
      <c r="H10659" s="143">
        <v>84</v>
      </c>
      <c r="I10659" s="144">
        <v>36200</v>
      </c>
      <c r="J10659" s="143">
        <v>329</v>
      </c>
      <c r="K10659" s="137">
        <v>43405</v>
      </c>
      <c r="L10659" s="137">
        <v>44256</v>
      </c>
      <c r="M10659" s="144">
        <f>H10659/3.3</f>
        <v>25.454545454545457</v>
      </c>
      <c r="N10659" s="144">
        <f>I10659/M10659</f>
        <v>1422.1428571428571</v>
      </c>
    </row>
    <row r="10660" spans="1:14">
      <c r="A10660" s="142" t="s">
        <v>2829</v>
      </c>
      <c r="B10660" s="142" t="s">
        <v>8401</v>
      </c>
      <c r="C10660" s="142" t="s">
        <v>3163</v>
      </c>
      <c r="D10660" s="142" t="s">
        <v>3278</v>
      </c>
      <c r="E10660" s="142" t="s">
        <v>8402</v>
      </c>
      <c r="F10660" s="143" t="str">
        <f>IF(H10660&lt;=60,"소형",IF((H10660&gt;60)*(H10660&lt;=85)=1,"중소형",IF((H10660&gt;85)*(H10660&lt;=102)=1,"중형",IF((H10660&gt;102)*(H10660&lt;=135)=1,"중대형","대형"))))</f>
        <v>중대형</v>
      </c>
      <c r="G10660" s="142" t="s">
        <v>8403</v>
      </c>
      <c r="H10660" s="143">
        <v>105</v>
      </c>
      <c r="I10660" s="144">
        <v>43000</v>
      </c>
      <c r="J10660" s="143">
        <v>142</v>
      </c>
      <c r="K10660" s="137">
        <v>43405</v>
      </c>
      <c r="L10660" s="137">
        <v>44256</v>
      </c>
      <c r="M10660" s="144">
        <f>H10660/3.3</f>
        <v>31.81818181818182</v>
      </c>
      <c r="N10660" s="144">
        <f>I10660/M10660</f>
        <v>1351.4285714285713</v>
      </c>
    </row>
    <row r="10661" spans="1:14">
      <c r="A10661" s="142" t="s">
        <v>2829</v>
      </c>
      <c r="B10661" s="142" t="s">
        <v>8401</v>
      </c>
      <c r="C10661" s="142" t="s">
        <v>3163</v>
      </c>
      <c r="D10661" s="142" t="s">
        <v>3278</v>
      </c>
      <c r="E10661" s="142" t="s">
        <v>8402</v>
      </c>
      <c r="F10661" s="143" t="str">
        <f>IF(H10661&lt;=60,"소형",IF((H10661&gt;60)*(H10661&lt;=85)=1,"중소형",IF((H10661&gt;85)*(H10661&lt;=102)=1,"중형",IF((H10661&gt;102)*(H10661&lt;=135)=1,"중대형","대형"))))</f>
        <v>중대형</v>
      </c>
      <c r="G10661" s="142" t="s">
        <v>4805</v>
      </c>
      <c r="H10661" s="143">
        <v>134</v>
      </c>
      <c r="I10661" s="144">
        <v>88000</v>
      </c>
      <c r="J10661" s="143">
        <v>3</v>
      </c>
      <c r="K10661" s="137">
        <v>43405</v>
      </c>
      <c r="L10661" s="137">
        <v>44256</v>
      </c>
      <c r="M10661" s="144">
        <f>H10661/3.3</f>
        <v>40.606060606060609</v>
      </c>
      <c r="N10661" s="144">
        <f>I10661/M10661</f>
        <v>2167.1641791044776</v>
      </c>
    </row>
    <row r="10662" spans="1:14">
      <c r="A10662" s="142" t="s">
        <v>2829</v>
      </c>
      <c r="B10662" s="142" t="s">
        <v>8491</v>
      </c>
      <c r="C10662" s="142" t="s">
        <v>3168</v>
      </c>
      <c r="D10662" s="142" t="s">
        <v>3744</v>
      </c>
      <c r="E10662" s="142" t="s">
        <v>7258</v>
      </c>
      <c r="F10662" s="143" t="str">
        <f>IF(H10662&lt;=60,"소형",IF((H10662&gt;60)*(H10662&lt;=85)=1,"중소형",IF((H10662&gt;85)*(H10662&lt;=102)=1,"중형",IF((H10662&gt;102)*(H10662&lt;=135)=1,"중대형","대형"))))</f>
        <v>소형</v>
      </c>
      <c r="G10662" s="142" t="s">
        <v>4297</v>
      </c>
      <c r="H10662" s="143">
        <v>59</v>
      </c>
      <c r="I10662" s="144">
        <v>31000</v>
      </c>
      <c r="J10662" s="143">
        <v>131</v>
      </c>
      <c r="K10662" s="137">
        <v>43435</v>
      </c>
      <c r="L10662" s="137">
        <v>44256</v>
      </c>
      <c r="M10662" s="144">
        <f>H10662/3.3</f>
        <v>17.878787878787879</v>
      </c>
      <c r="N10662" s="144">
        <f>I10662/M10662</f>
        <v>1733.8983050847457</v>
      </c>
    </row>
    <row r="10663" spans="1:14">
      <c r="A10663" s="142" t="s">
        <v>2829</v>
      </c>
      <c r="B10663" s="142" t="s">
        <v>8491</v>
      </c>
      <c r="C10663" s="142" t="s">
        <v>3168</v>
      </c>
      <c r="D10663" s="142" t="s">
        <v>3744</v>
      </c>
      <c r="E10663" s="142" t="s">
        <v>7258</v>
      </c>
      <c r="F10663" s="143" t="str">
        <f>IF(H10663&lt;=60,"소형",IF((H10663&gt;60)*(H10663&lt;=85)=1,"중소형",IF((H10663&gt;85)*(H10663&lt;=102)=1,"중형",IF((H10663&gt;102)*(H10663&lt;=135)=1,"중대형","대형"))))</f>
        <v>중소형</v>
      </c>
      <c r="G10663" s="142" t="s">
        <v>8492</v>
      </c>
      <c r="H10663" s="143">
        <v>75</v>
      </c>
      <c r="I10663" s="144">
        <v>40660</v>
      </c>
      <c r="J10663" s="143">
        <v>116</v>
      </c>
      <c r="K10663" s="137">
        <v>43435</v>
      </c>
      <c r="L10663" s="137">
        <v>44256</v>
      </c>
      <c r="M10663" s="144">
        <f>H10663/3.3</f>
        <v>22.72727272727273</v>
      </c>
      <c r="N10663" s="144">
        <f>I10663/M10663</f>
        <v>1789.0399999999997</v>
      </c>
    </row>
    <row r="10664" spans="1:14">
      <c r="A10664" s="142" t="s">
        <v>2829</v>
      </c>
      <c r="B10664" s="142" t="s">
        <v>8491</v>
      </c>
      <c r="C10664" s="142" t="s">
        <v>3168</v>
      </c>
      <c r="D10664" s="142" t="s">
        <v>3744</v>
      </c>
      <c r="E10664" s="142" t="s">
        <v>7258</v>
      </c>
      <c r="F10664" s="143" t="str">
        <f>IF(H10664&lt;=60,"소형",IF((H10664&gt;60)*(H10664&lt;=85)=1,"중소형",IF((H10664&gt;85)*(H10664&lt;=102)=1,"중형",IF((H10664&gt;102)*(H10664&lt;=135)=1,"중대형","대형"))))</f>
        <v>중소형</v>
      </c>
      <c r="G10664" s="142" t="s">
        <v>6041</v>
      </c>
      <c r="H10664" s="143">
        <v>75</v>
      </c>
      <c r="I10664" s="144">
        <v>42300</v>
      </c>
      <c r="J10664" s="143">
        <v>113</v>
      </c>
      <c r="K10664" s="137">
        <v>43435</v>
      </c>
      <c r="L10664" s="137">
        <v>44256</v>
      </c>
      <c r="M10664" s="144">
        <f>H10664/3.3</f>
        <v>22.72727272727273</v>
      </c>
      <c r="N10664" s="144">
        <f>I10664/M10664</f>
        <v>1861.1999999999998</v>
      </c>
    </row>
    <row r="10665" spans="1:14">
      <c r="A10665" s="142" t="s">
        <v>2829</v>
      </c>
      <c r="B10665" s="142" t="s">
        <v>8491</v>
      </c>
      <c r="C10665" s="142" t="s">
        <v>3168</v>
      </c>
      <c r="D10665" s="142" t="s">
        <v>3744</v>
      </c>
      <c r="E10665" s="142" t="s">
        <v>7258</v>
      </c>
      <c r="F10665" s="143" t="str">
        <f>IF(H10665&lt;=60,"소형",IF((H10665&gt;60)*(H10665&lt;=85)=1,"중소형",IF((H10665&gt;85)*(H10665&lt;=102)=1,"중형",IF((H10665&gt;102)*(H10665&lt;=135)=1,"중대형","대형"))))</f>
        <v>중소형</v>
      </c>
      <c r="G10665" s="142" t="s">
        <v>3291</v>
      </c>
      <c r="H10665" s="143">
        <v>84</v>
      </c>
      <c r="I10665" s="139" t="s">
        <v>3211</v>
      </c>
      <c r="J10665" s="143">
        <v>158</v>
      </c>
      <c r="K10665" s="137">
        <v>43435</v>
      </c>
      <c r="L10665" s="137">
        <v>44256</v>
      </c>
      <c r="M10665" s="144">
        <f>H10665/3.3</f>
        <v>25.454545454545457</v>
      </c>
      <c r="N10665" s="144" t="e">
        <f>I10665/M10665</f>
        <v>#VALUE!</v>
      </c>
    </row>
    <row r="10666" spans="1:14">
      <c r="A10666" s="142" t="s">
        <v>2829</v>
      </c>
      <c r="B10666" s="142" t="s">
        <v>8491</v>
      </c>
      <c r="C10666" s="142" t="s">
        <v>3168</v>
      </c>
      <c r="D10666" s="142" t="s">
        <v>3744</v>
      </c>
      <c r="E10666" s="142" t="s">
        <v>7258</v>
      </c>
      <c r="F10666" s="143" t="str">
        <f>IF(H10666&lt;=60,"소형",IF((H10666&gt;60)*(H10666&lt;=85)=1,"중소형",IF((H10666&gt;85)*(H10666&lt;=102)=1,"중형",IF((H10666&gt;102)*(H10666&lt;=135)=1,"중대형","대형"))))</f>
        <v>중소형</v>
      </c>
      <c r="G10666" s="142" t="s">
        <v>4215</v>
      </c>
      <c r="H10666" s="143">
        <v>84</v>
      </c>
      <c r="I10666" s="139" t="s">
        <v>3211</v>
      </c>
      <c r="J10666" s="143">
        <v>67</v>
      </c>
      <c r="K10666" s="137">
        <v>43435</v>
      </c>
      <c r="L10666" s="137">
        <v>44256</v>
      </c>
      <c r="M10666" s="144">
        <f>H10666/3.3</f>
        <v>25.454545454545457</v>
      </c>
      <c r="N10666" s="144" t="e">
        <f>I10666/M10666</f>
        <v>#VALUE!</v>
      </c>
    </row>
    <row r="10667" spans="1:14">
      <c r="A10667" s="142" t="s">
        <v>2829</v>
      </c>
      <c r="B10667" s="142" t="s">
        <v>8817</v>
      </c>
      <c r="C10667" s="142" t="s">
        <v>3168</v>
      </c>
      <c r="D10667" s="142" t="s">
        <v>3207</v>
      </c>
      <c r="E10667" s="142" t="s">
        <v>8818</v>
      </c>
      <c r="F10667" s="143" t="str">
        <f>IF(H10667&lt;=60,"소형",IF((H10667&gt;60)*(H10667&lt;=85)=1,"중소형",IF((H10667&gt;85)*(H10667&lt;=102)=1,"중형",IF((H10667&gt;102)*(H10667&lt;=135)=1,"중대형","대형"))))</f>
        <v>중소형</v>
      </c>
      <c r="G10667" s="142" t="s">
        <v>8819</v>
      </c>
      <c r="H10667" s="143">
        <v>78</v>
      </c>
      <c r="I10667" s="144">
        <v>35920</v>
      </c>
      <c r="J10667" s="143">
        <v>62</v>
      </c>
      <c r="K10667" s="137">
        <v>43466</v>
      </c>
      <c r="L10667" s="137">
        <v>44256</v>
      </c>
      <c r="M10667" s="144">
        <f>H10667/3.3</f>
        <v>23.636363636363637</v>
      </c>
      <c r="N10667" s="144">
        <f>I10667/M10667</f>
        <v>1519.6923076923076</v>
      </c>
    </row>
    <row r="10668" spans="1:14">
      <c r="A10668" s="142" t="s">
        <v>2829</v>
      </c>
      <c r="B10668" s="142" t="s">
        <v>8817</v>
      </c>
      <c r="C10668" s="142" t="s">
        <v>3168</v>
      </c>
      <c r="D10668" s="142" t="s">
        <v>3207</v>
      </c>
      <c r="E10668" s="142" t="s">
        <v>8818</v>
      </c>
      <c r="F10668" s="143" t="str">
        <f>IF(H10668&lt;=60,"소형",IF((H10668&gt;60)*(H10668&lt;=85)=1,"중소형",IF((H10668&gt;85)*(H10668&lt;=102)=1,"중형",IF((H10668&gt;102)*(H10668&lt;=135)=1,"중대형","대형"))))</f>
        <v>중소형</v>
      </c>
      <c r="G10668" s="142" t="s">
        <v>3819</v>
      </c>
      <c r="H10668" s="143">
        <v>84</v>
      </c>
      <c r="I10668" s="144">
        <v>39990</v>
      </c>
      <c r="J10668" s="143">
        <v>90</v>
      </c>
      <c r="K10668" s="137">
        <v>43466</v>
      </c>
      <c r="L10668" s="137">
        <v>44256</v>
      </c>
      <c r="M10668" s="144">
        <f>H10668/3.3</f>
        <v>25.454545454545457</v>
      </c>
      <c r="N10668" s="144">
        <f>I10668/M10668</f>
        <v>1571.0357142857142</v>
      </c>
    </row>
    <row r="10669" spans="1:14">
      <c r="A10669" s="142" t="s">
        <v>2829</v>
      </c>
      <c r="B10669" s="142" t="s">
        <v>8817</v>
      </c>
      <c r="C10669" s="142" t="s">
        <v>3168</v>
      </c>
      <c r="D10669" s="142" t="s">
        <v>3207</v>
      </c>
      <c r="E10669" s="142" t="s">
        <v>8818</v>
      </c>
      <c r="F10669" s="143" t="str">
        <f>IF(H10669&lt;=60,"소형",IF((H10669&gt;60)*(H10669&lt;=85)=1,"중소형",IF((H10669&gt;85)*(H10669&lt;=102)=1,"중형",IF((H10669&gt;102)*(H10669&lt;=135)=1,"중대형","대형"))))</f>
        <v>중소형</v>
      </c>
      <c r="G10669" s="142" t="s">
        <v>3818</v>
      </c>
      <c r="H10669" s="143">
        <v>84</v>
      </c>
      <c r="I10669" s="144">
        <v>38940</v>
      </c>
      <c r="J10669" s="143">
        <v>62</v>
      </c>
      <c r="K10669" s="137">
        <v>43466</v>
      </c>
      <c r="L10669" s="137">
        <v>44256</v>
      </c>
      <c r="M10669" s="144">
        <f>H10669/3.3</f>
        <v>25.454545454545457</v>
      </c>
      <c r="N10669" s="144">
        <f>I10669/M10669</f>
        <v>1529.7857142857142</v>
      </c>
    </row>
    <row r="10670" spans="1:14">
      <c r="A10670" s="146" t="s">
        <v>9223</v>
      </c>
      <c r="B10670" s="146" t="s">
        <v>9224</v>
      </c>
      <c r="C10670" s="146" t="s">
        <v>9180</v>
      </c>
      <c r="D10670" s="146" t="s">
        <v>9225</v>
      </c>
      <c r="E10670" s="146" t="s">
        <v>9226</v>
      </c>
      <c r="F10670" s="143" t="str">
        <f>IF(H10670&lt;=60,"소형",IF((H10670&gt;60)*(H10670&lt;=85)=1,"중소형",IF((H10670&gt;85)*(H10670&lt;=102)=1,"중형",IF((H10670&gt;102)*(H10670&lt;=135)=1,"중대형","대형"))))</f>
        <v>소형</v>
      </c>
      <c r="G10670" s="146" t="s">
        <v>9227</v>
      </c>
      <c r="H10670" s="143">
        <v>52</v>
      </c>
      <c r="I10670" s="144">
        <v>59950</v>
      </c>
      <c r="J10670" s="143">
        <v>39</v>
      </c>
      <c r="K10670" s="137">
        <v>43556</v>
      </c>
      <c r="L10670" s="137">
        <v>44256</v>
      </c>
      <c r="M10670" s="144">
        <f>H10670/3.3</f>
        <v>15.757575757575758</v>
      </c>
      <c r="N10670" s="144">
        <f>I10670/M10670</f>
        <v>3804.5192307692309</v>
      </c>
    </row>
    <row r="10671" spans="1:14">
      <c r="A10671" s="146" t="s">
        <v>9223</v>
      </c>
      <c r="B10671" s="146" t="s">
        <v>9224</v>
      </c>
      <c r="C10671" s="146" t="s">
        <v>9180</v>
      </c>
      <c r="D10671" s="146" t="s">
        <v>9225</v>
      </c>
      <c r="E10671" s="146" t="s">
        <v>9226</v>
      </c>
      <c r="F10671" s="143" t="str">
        <f>IF(H10671&lt;=60,"소형",IF((H10671&gt;60)*(H10671&lt;=85)=1,"중소형",IF((H10671&gt;85)*(H10671&lt;=102)=1,"중형",IF((H10671&gt;102)*(H10671&lt;=135)=1,"중대형","대형"))))</f>
        <v>소형</v>
      </c>
      <c r="G10671" s="146" t="s">
        <v>9228</v>
      </c>
      <c r="H10671" s="143">
        <v>52</v>
      </c>
      <c r="I10671" s="144">
        <v>61100</v>
      </c>
      <c r="J10671" s="143">
        <v>26</v>
      </c>
      <c r="K10671" s="137">
        <v>43556</v>
      </c>
      <c r="L10671" s="137">
        <v>44256</v>
      </c>
      <c r="M10671" s="144">
        <f>H10671/3.3</f>
        <v>15.757575757575758</v>
      </c>
      <c r="N10671" s="144">
        <f>I10671/M10671</f>
        <v>3877.5</v>
      </c>
    </row>
    <row r="10672" spans="1:14">
      <c r="A10672" s="146" t="s">
        <v>9223</v>
      </c>
      <c r="B10672" s="146" t="s">
        <v>9224</v>
      </c>
      <c r="C10672" s="146" t="s">
        <v>9180</v>
      </c>
      <c r="D10672" s="146" t="s">
        <v>9225</v>
      </c>
      <c r="E10672" s="146" t="s">
        <v>9226</v>
      </c>
      <c r="F10672" s="143" t="str">
        <f>IF(H10672&lt;=60,"소형",IF((H10672&gt;60)*(H10672&lt;=85)=1,"중소형",IF((H10672&gt;85)*(H10672&lt;=102)=1,"중형",IF((H10672&gt;102)*(H10672&lt;=135)=1,"중대형","대형"))))</f>
        <v>소형</v>
      </c>
      <c r="G10672" s="146" t="s">
        <v>9229</v>
      </c>
      <c r="H10672" s="143">
        <v>52</v>
      </c>
      <c r="I10672" s="144">
        <v>61000</v>
      </c>
      <c r="J10672" s="143">
        <v>14</v>
      </c>
      <c r="K10672" s="137">
        <v>43556</v>
      </c>
      <c r="L10672" s="137">
        <v>44256</v>
      </c>
      <c r="M10672" s="144">
        <f>H10672/3.3</f>
        <v>15.757575757575758</v>
      </c>
      <c r="N10672" s="144">
        <f>I10672/M10672</f>
        <v>3871.1538461538462</v>
      </c>
    </row>
    <row r="10673" spans="1:14">
      <c r="A10673" s="146" t="s">
        <v>9256</v>
      </c>
      <c r="B10673" s="146" t="s">
        <v>9257</v>
      </c>
      <c r="C10673" s="146" t="s">
        <v>9258</v>
      </c>
      <c r="D10673" s="146" t="s">
        <v>9259</v>
      </c>
      <c r="E10673" s="146" t="s">
        <v>9260</v>
      </c>
      <c r="F10673" s="143" t="str">
        <f>IF(H10673&lt;=60,"소형",IF((H10673&gt;60)*(H10673&lt;=85)=1,"중소형",IF((H10673&gt;85)*(H10673&lt;=102)=1,"중형",IF((H10673&gt;102)*(H10673&lt;=135)=1,"중대형","대형"))))</f>
        <v>소형</v>
      </c>
      <c r="G10673" s="146" t="s">
        <v>9263</v>
      </c>
      <c r="H10673" s="143">
        <v>52</v>
      </c>
      <c r="I10673" s="144">
        <v>59950</v>
      </c>
      <c r="J10673" s="143">
        <v>39</v>
      </c>
      <c r="K10673" s="137">
        <v>43556</v>
      </c>
      <c r="L10673" s="137">
        <v>44256</v>
      </c>
      <c r="M10673" s="144">
        <f>H10673/3.3</f>
        <v>15.757575757575758</v>
      </c>
      <c r="N10673" s="144">
        <f>I10673/M10673</f>
        <v>3804.5192307692309</v>
      </c>
    </row>
    <row r="10674" spans="1:14">
      <c r="A10674" s="146" t="s">
        <v>9256</v>
      </c>
      <c r="B10674" s="146" t="s">
        <v>9257</v>
      </c>
      <c r="C10674" s="146" t="s">
        <v>9258</v>
      </c>
      <c r="D10674" s="146" t="s">
        <v>9259</v>
      </c>
      <c r="E10674" s="146" t="s">
        <v>9260</v>
      </c>
      <c r="F10674" s="143" t="str">
        <f>IF(H10674&lt;=60,"소형",IF((H10674&gt;60)*(H10674&lt;=85)=1,"중소형",IF((H10674&gt;85)*(H10674&lt;=102)=1,"중형",IF((H10674&gt;102)*(H10674&lt;=135)=1,"중대형","대형"))))</f>
        <v>소형</v>
      </c>
      <c r="G10674" s="146" t="s">
        <v>9261</v>
      </c>
      <c r="H10674" s="143">
        <v>52</v>
      </c>
      <c r="I10674" s="144">
        <v>61100</v>
      </c>
      <c r="J10674" s="143">
        <v>26</v>
      </c>
      <c r="K10674" s="137">
        <v>43556</v>
      </c>
      <c r="L10674" s="137">
        <v>44256</v>
      </c>
      <c r="M10674" s="144">
        <f>H10674/3.3</f>
        <v>15.757575757575758</v>
      </c>
      <c r="N10674" s="144">
        <f>I10674/M10674</f>
        <v>3877.5</v>
      </c>
    </row>
    <row r="10675" spans="1:14">
      <c r="A10675" s="146" t="s">
        <v>9256</v>
      </c>
      <c r="B10675" s="146" t="s">
        <v>9257</v>
      </c>
      <c r="C10675" s="146" t="s">
        <v>9258</v>
      </c>
      <c r="D10675" s="146" t="s">
        <v>9259</v>
      </c>
      <c r="E10675" s="146" t="s">
        <v>9260</v>
      </c>
      <c r="F10675" s="143" t="str">
        <f>IF(H10675&lt;=60,"소형",IF((H10675&gt;60)*(H10675&lt;=85)=1,"중소형",IF((H10675&gt;85)*(H10675&lt;=102)=1,"중형",IF((H10675&gt;102)*(H10675&lt;=135)=1,"중대형","대형"))))</f>
        <v>소형</v>
      </c>
      <c r="G10675" s="146" t="s">
        <v>9262</v>
      </c>
      <c r="H10675" s="143">
        <v>52</v>
      </c>
      <c r="I10675" s="144">
        <v>61000</v>
      </c>
      <c r="J10675" s="143">
        <v>14</v>
      </c>
      <c r="K10675" s="137">
        <v>43556</v>
      </c>
      <c r="L10675" s="137">
        <v>44256</v>
      </c>
      <c r="M10675" s="144">
        <f>H10675/3.3</f>
        <v>15.757575757575758</v>
      </c>
      <c r="N10675" s="144">
        <f>I10675/M10675</f>
        <v>3871.1538461538462</v>
      </c>
    </row>
    <row r="10676" spans="1:14">
      <c r="A10676" s="146" t="s">
        <v>9521</v>
      </c>
      <c r="B10676" s="146" t="s">
        <v>9522</v>
      </c>
      <c r="C10676" s="146" t="s">
        <v>9525</v>
      </c>
      <c r="D10676" s="146" t="s">
        <v>9523</v>
      </c>
      <c r="E10676" s="146" t="s">
        <v>9524</v>
      </c>
      <c r="F10676" s="143" t="str">
        <f>IF(H10676&lt;=60,"소형",IF((H10676&gt;60)*(H10676&lt;=85)=1,"중소형",IF((H10676&gt;85)*(H10676&lt;=102)=1,"중형",IF((H10676&gt;102)*(H10676&lt;=135)=1,"중대형","대형"))))</f>
        <v>중소형</v>
      </c>
      <c r="G10676" s="146" t="s">
        <v>9526</v>
      </c>
      <c r="H10676" s="143">
        <v>84</v>
      </c>
      <c r="I10676" s="139" t="s">
        <v>9527</v>
      </c>
      <c r="J10676" s="143">
        <v>126</v>
      </c>
      <c r="K10676" s="147">
        <v>43556</v>
      </c>
      <c r="L10676" s="137">
        <v>44256</v>
      </c>
      <c r="M10676" s="144">
        <f>H10676/3.3</f>
        <v>25.454545454545457</v>
      </c>
      <c r="N10676" s="144" t="e">
        <f>I10676/M10676</f>
        <v>#VALUE!</v>
      </c>
    </row>
    <row r="10677" spans="1:14">
      <c r="A10677" s="146" t="s">
        <v>9521</v>
      </c>
      <c r="B10677" s="146" t="s">
        <v>9528</v>
      </c>
      <c r="C10677" s="146" t="s">
        <v>9525</v>
      </c>
      <c r="D10677" s="146" t="s">
        <v>9523</v>
      </c>
      <c r="E10677" s="146" t="s">
        <v>9524</v>
      </c>
      <c r="F10677" s="143" t="str">
        <f>IF(H10677&lt;=60,"소형",IF((H10677&gt;60)*(H10677&lt;=85)=1,"중소형",IF((H10677&gt;85)*(H10677&lt;=102)=1,"중형",IF((H10677&gt;102)*(H10677&lt;=135)=1,"중대형","대형"))))</f>
        <v>중소형</v>
      </c>
      <c r="G10677" s="146" t="s">
        <v>3294</v>
      </c>
      <c r="H10677" s="143">
        <v>84</v>
      </c>
      <c r="I10677" s="139" t="s">
        <v>9527</v>
      </c>
      <c r="J10677" s="143">
        <v>334</v>
      </c>
      <c r="K10677" s="147">
        <v>43556</v>
      </c>
      <c r="L10677" s="137">
        <v>44256</v>
      </c>
      <c r="M10677" s="144">
        <f>H10677/3.3</f>
        <v>25.454545454545457</v>
      </c>
      <c r="N10677" s="144" t="e">
        <f>I10677/M10677</f>
        <v>#VALUE!</v>
      </c>
    </row>
    <row r="10678" spans="1:14">
      <c r="A10678" s="146" t="s">
        <v>2829</v>
      </c>
      <c r="B10678" s="146" t="s">
        <v>11541</v>
      </c>
      <c r="C10678" s="146" t="s">
        <v>11546</v>
      </c>
      <c r="D10678" s="146" t="s">
        <v>11542</v>
      </c>
      <c r="E10678" s="146" t="s">
        <v>11543</v>
      </c>
      <c r="F10678" s="143" t="str">
        <f>IF(H10678&lt;=60,"소형",IF((H10678&gt;60)*(H10678&lt;=85)=1,"중소형",IF((H10678&gt;85)*(H10678&lt;=102)=1,"중형",IF((H10678&gt;102)*(H10678&lt;=135)=1,"중대형","대형"))))</f>
        <v>소형</v>
      </c>
      <c r="G10678" s="146" t="s">
        <v>11544</v>
      </c>
      <c r="H10678" s="143">
        <v>59</v>
      </c>
      <c r="I10678" s="144">
        <v>31500</v>
      </c>
      <c r="J10678" s="143">
        <v>78</v>
      </c>
      <c r="K10678" s="137">
        <v>43678</v>
      </c>
      <c r="L10678" s="137">
        <v>44256</v>
      </c>
      <c r="M10678" s="144">
        <f>H10678/3.3</f>
        <v>17.878787878787879</v>
      </c>
      <c r="N10678" s="144">
        <f>I10678/M10678</f>
        <v>1761.8644067796611</v>
      </c>
    </row>
    <row r="10679" spans="1:14">
      <c r="A10679" s="146" t="s">
        <v>2829</v>
      </c>
      <c r="B10679" s="146" t="s">
        <v>11541</v>
      </c>
      <c r="C10679" s="146" t="s">
        <v>11546</v>
      </c>
      <c r="D10679" s="146" t="s">
        <v>11542</v>
      </c>
      <c r="E10679" s="146" t="s">
        <v>11543</v>
      </c>
      <c r="F10679" s="143" t="str">
        <f>IF(H10679&lt;=60,"소형",IF((H10679&gt;60)*(H10679&lt;=85)=1,"중소형",IF((H10679&gt;85)*(H10679&lt;=102)=1,"중형",IF((H10679&gt;102)*(H10679&lt;=135)=1,"중대형","대형"))))</f>
        <v>소형</v>
      </c>
      <c r="G10679" s="146" t="s">
        <v>11545</v>
      </c>
      <c r="H10679" s="143">
        <v>59</v>
      </c>
      <c r="I10679" s="144">
        <v>30400</v>
      </c>
      <c r="J10679" s="143">
        <v>19</v>
      </c>
      <c r="K10679" s="137">
        <v>43678</v>
      </c>
      <c r="L10679" s="137">
        <v>44256</v>
      </c>
      <c r="M10679" s="144">
        <f>H10679/3.3</f>
        <v>17.878787878787879</v>
      </c>
      <c r="N10679" s="144">
        <f>I10679/M10679</f>
        <v>1700.3389830508474</v>
      </c>
    </row>
    <row r="10680" spans="1:14">
      <c r="A10680" s="146" t="s">
        <v>2829</v>
      </c>
      <c r="B10680" s="146" t="s">
        <v>11684</v>
      </c>
      <c r="C10680" s="146" t="s">
        <v>11723</v>
      </c>
      <c r="D10680" s="146" t="s">
        <v>11685</v>
      </c>
      <c r="E10680" s="146" t="s">
        <v>11686</v>
      </c>
      <c r="F10680" s="143" t="str">
        <f>IF(H10680&lt;=60,"소형",IF((H10680&gt;60)*(H10680&lt;=85)=1,"중소형",IF((H10680&gt;85)*(H10680&lt;=102)=1,"중형",IF((H10680&gt;102)*(H10680&lt;=135)=1,"중대형","대형"))))</f>
        <v>중대형</v>
      </c>
      <c r="G10680" s="146" t="s">
        <v>11724</v>
      </c>
      <c r="H10680" s="143">
        <v>119</v>
      </c>
      <c r="I10680" s="144">
        <v>53500</v>
      </c>
      <c r="J10680" s="143">
        <v>36</v>
      </c>
      <c r="K10680" s="137">
        <v>43729</v>
      </c>
      <c r="L10680" s="137">
        <v>44256</v>
      </c>
      <c r="M10680" s="144">
        <f>H10680/3.3</f>
        <v>36.060606060606062</v>
      </c>
      <c r="N10680" s="144">
        <f>I10680/M10680</f>
        <v>1483.6134453781513</v>
      </c>
    </row>
    <row r="10681" spans="1:14">
      <c r="A10681" s="146" t="s">
        <v>12777</v>
      </c>
      <c r="B10681" s="146" t="s">
        <v>12828</v>
      </c>
      <c r="C10681" s="146" t="s">
        <v>12831</v>
      </c>
      <c r="D10681" s="146" t="s">
        <v>12829</v>
      </c>
      <c r="E10681" s="146" t="s">
        <v>12830</v>
      </c>
      <c r="F10681" s="143" t="str">
        <f>IF(H10681&lt;=60,"소형",IF((H10681&gt;60)*(H10681&lt;=85)=1,"중소형",IF((H10681&gt;85)*(H10681&lt;=102)=1,"중형",IF((H10681&gt;102)*(H10681&lt;=135)=1,"중대형","대형"))))</f>
        <v>소형</v>
      </c>
      <c r="G10681" s="146" t="s">
        <v>12832</v>
      </c>
      <c r="H10681" s="143">
        <v>29</v>
      </c>
      <c r="I10681" s="139"/>
      <c r="J10681" s="143">
        <v>330</v>
      </c>
      <c r="K10681" s="137">
        <v>43791</v>
      </c>
      <c r="L10681" s="137">
        <v>44256</v>
      </c>
      <c r="M10681" s="144">
        <f>H10681/3.3</f>
        <v>8.787878787878789</v>
      </c>
      <c r="N10681" s="144">
        <f>I10681/M10681</f>
        <v>0</v>
      </c>
    </row>
    <row r="10682" spans="1:14">
      <c r="A10682" s="146" t="s">
        <v>13323</v>
      </c>
      <c r="B10682" s="146" t="s">
        <v>13317</v>
      </c>
      <c r="C10682" s="146" t="s">
        <v>13384</v>
      </c>
      <c r="D10682" s="146" t="s">
        <v>13318</v>
      </c>
      <c r="E10682" s="146" t="s">
        <v>13319</v>
      </c>
      <c r="F10682" s="143" t="str">
        <f>IF(H10682&lt;=60,"소형",IF((H10682&gt;60)*(H10682&lt;=85)=1,"중소형",IF((H10682&gt;85)*(H10682&lt;=102)=1,"중형",IF((H10682&gt;102)*(H10682&lt;=135)=1,"중대형","대형"))))</f>
        <v>소형</v>
      </c>
      <c r="G10682" s="146" t="s">
        <v>13385</v>
      </c>
      <c r="H10682" s="143">
        <v>16</v>
      </c>
      <c r="J10682" s="143">
        <v>26</v>
      </c>
      <c r="K10682" s="137">
        <v>43815</v>
      </c>
      <c r="L10682" s="137">
        <v>44256</v>
      </c>
      <c r="M10682" s="144">
        <f>H10682/3.3</f>
        <v>4.8484848484848486</v>
      </c>
      <c r="N10682" s="144">
        <f>I10682/M10682</f>
        <v>0</v>
      </c>
    </row>
    <row r="10683" spans="1:14">
      <c r="A10683" s="146" t="s">
        <v>13842</v>
      </c>
      <c r="B10683" s="146" t="s">
        <v>13861</v>
      </c>
      <c r="C10683" s="146" t="s">
        <v>13862</v>
      </c>
      <c r="D10683" s="146" t="s">
        <v>13863</v>
      </c>
      <c r="E10683" s="146" t="s">
        <v>13864</v>
      </c>
      <c r="F10683" s="143" t="str">
        <f>IF(H10683&lt;=60,"소형",IF((H10683&gt;60)*(H10683&lt;=85)=1,"중소형",IF((H10683&gt;85)*(H10683&lt;=102)=1,"중형",IF((H10683&gt;102)*(H10683&lt;=135)=1,"중대형","대형"))))</f>
        <v>소형</v>
      </c>
      <c r="G10683" s="146" t="s">
        <v>13865</v>
      </c>
      <c r="H10683" s="143">
        <v>26</v>
      </c>
      <c r="J10683" s="143">
        <v>120</v>
      </c>
      <c r="K10683" s="137">
        <v>43861</v>
      </c>
      <c r="L10683" s="137">
        <v>44256</v>
      </c>
      <c r="M10683" s="144">
        <f>H10683/3.3</f>
        <v>7.8787878787878789</v>
      </c>
      <c r="N10683" s="144">
        <f>I10683/M10683</f>
        <v>0</v>
      </c>
    </row>
    <row r="10684" spans="1:14">
      <c r="A10684" s="146" t="s">
        <v>13842</v>
      </c>
      <c r="B10684" s="146" t="s">
        <v>13861</v>
      </c>
      <c r="C10684" s="146" t="s">
        <v>13862</v>
      </c>
      <c r="D10684" s="146" t="s">
        <v>13863</v>
      </c>
      <c r="E10684" s="146" t="s">
        <v>13864</v>
      </c>
      <c r="F10684" s="143" t="str">
        <f>IF(H10684&lt;=60,"소형",IF((H10684&gt;60)*(H10684&lt;=85)=1,"중소형",IF((H10684&gt;85)*(H10684&lt;=102)=1,"중형",IF((H10684&gt;102)*(H10684&lt;=135)=1,"중대형","대형"))))</f>
        <v>소형</v>
      </c>
      <c r="G10684" s="146" t="s">
        <v>13866</v>
      </c>
      <c r="H10684" s="143">
        <v>26</v>
      </c>
      <c r="J10684" s="143">
        <v>18</v>
      </c>
      <c r="K10684" s="137">
        <v>43861</v>
      </c>
      <c r="L10684" s="137">
        <v>44256</v>
      </c>
      <c r="M10684" s="144">
        <f>H10684/3.3</f>
        <v>7.8787878787878789</v>
      </c>
      <c r="N10684" s="144">
        <f>I10684/M10684</f>
        <v>0</v>
      </c>
    </row>
    <row r="10685" spans="1:14">
      <c r="A10685" s="146" t="s">
        <v>13842</v>
      </c>
      <c r="B10685" s="146" t="s">
        <v>13861</v>
      </c>
      <c r="C10685" s="146" t="s">
        <v>13862</v>
      </c>
      <c r="D10685" s="146" t="s">
        <v>13863</v>
      </c>
      <c r="E10685" s="146" t="s">
        <v>13864</v>
      </c>
      <c r="F10685" s="143" t="str">
        <f>IF(H10685&lt;=60,"소형",IF((H10685&gt;60)*(H10685&lt;=85)=1,"중소형",IF((H10685&gt;85)*(H10685&lt;=102)=1,"중형",IF((H10685&gt;102)*(H10685&lt;=135)=1,"중대형","대형"))))</f>
        <v>소형</v>
      </c>
      <c r="G10685" s="146" t="s">
        <v>13867</v>
      </c>
      <c r="H10685" s="143">
        <v>37</v>
      </c>
      <c r="J10685" s="143">
        <v>108</v>
      </c>
      <c r="K10685" s="137">
        <v>43861</v>
      </c>
      <c r="L10685" s="137">
        <v>44256</v>
      </c>
      <c r="M10685" s="144">
        <f>H10685/3.3</f>
        <v>11.212121212121213</v>
      </c>
      <c r="N10685" s="144">
        <f>I10685/M10685</f>
        <v>0</v>
      </c>
    </row>
    <row r="10686" spans="1:14">
      <c r="A10686" s="146" t="s">
        <v>13842</v>
      </c>
      <c r="B10686" s="146" t="s">
        <v>13861</v>
      </c>
      <c r="C10686" s="146" t="s">
        <v>13862</v>
      </c>
      <c r="D10686" s="146" t="s">
        <v>13863</v>
      </c>
      <c r="E10686" s="146" t="s">
        <v>13864</v>
      </c>
      <c r="F10686" s="143" t="str">
        <f>IF(H10686&lt;=60,"소형",IF((H10686&gt;60)*(H10686&lt;=85)=1,"중소형",IF((H10686&gt;85)*(H10686&lt;=102)=1,"중형",IF((H10686&gt;102)*(H10686&lt;=135)=1,"중대형","대형"))))</f>
        <v>소형</v>
      </c>
      <c r="G10686" s="146" t="s">
        <v>13868</v>
      </c>
      <c r="H10686" s="143">
        <v>37</v>
      </c>
      <c r="J10686" s="143">
        <v>12</v>
      </c>
      <c r="K10686" s="137">
        <v>43861</v>
      </c>
      <c r="L10686" s="137">
        <v>44256</v>
      </c>
      <c r="M10686" s="144">
        <f>H10686/3.3</f>
        <v>11.212121212121213</v>
      </c>
      <c r="N10686" s="144">
        <f>I10686/M10686</f>
        <v>0</v>
      </c>
    </row>
    <row r="10687" spans="1:14">
      <c r="A10687" s="146" t="s">
        <v>13842</v>
      </c>
      <c r="B10687" s="146" t="s">
        <v>13861</v>
      </c>
      <c r="C10687" s="146" t="s">
        <v>13862</v>
      </c>
      <c r="D10687" s="146" t="s">
        <v>13863</v>
      </c>
      <c r="E10687" s="146" t="s">
        <v>13864</v>
      </c>
      <c r="F10687" s="143" t="str">
        <f>IF(H10687&lt;=60,"소형",IF((H10687&gt;60)*(H10687&lt;=85)=1,"중소형",IF((H10687&gt;85)*(H10687&lt;=102)=1,"중형",IF((H10687&gt;102)*(H10687&lt;=135)=1,"중대형","대형"))))</f>
        <v>소형</v>
      </c>
      <c r="G10687" s="146" t="s">
        <v>13869</v>
      </c>
      <c r="H10687" s="143">
        <v>46</v>
      </c>
      <c r="J10687" s="143">
        <v>202</v>
      </c>
      <c r="K10687" s="137">
        <v>43861</v>
      </c>
      <c r="L10687" s="137">
        <v>44256</v>
      </c>
      <c r="M10687" s="144">
        <f>H10687/3.3</f>
        <v>13.939393939393939</v>
      </c>
      <c r="N10687" s="144">
        <f>I10687/M10687</f>
        <v>0</v>
      </c>
    </row>
    <row r="10688" spans="1:14">
      <c r="A10688" s="146" t="s">
        <v>14118</v>
      </c>
      <c r="B10688" s="146" t="s">
        <v>14119</v>
      </c>
      <c r="C10688" s="146" t="s">
        <v>14120</v>
      </c>
      <c r="D10688" s="146" t="s">
        <v>14121</v>
      </c>
      <c r="E10688" s="146" t="s">
        <v>14122</v>
      </c>
      <c r="F10688" s="143" t="str">
        <f>IF(H10688&lt;=60,"소형",IF((H10688&gt;60)*(H10688&lt;=85)=1,"중소형",IF((H10688&gt;85)*(H10688&lt;=102)=1,"중형",IF((H10688&gt;102)*(H10688&lt;=135)=1,"중대형","대형"))))</f>
        <v>소형</v>
      </c>
      <c r="G10688" s="146" t="s">
        <v>14123</v>
      </c>
      <c r="H10688" s="143">
        <v>24</v>
      </c>
      <c r="J10688" s="143">
        <v>66</v>
      </c>
      <c r="K10688" s="137">
        <v>43921</v>
      </c>
      <c r="L10688" s="137">
        <v>44256</v>
      </c>
      <c r="M10688" s="144">
        <f>H10688/3.3</f>
        <v>7.2727272727272734</v>
      </c>
      <c r="N10688" s="144">
        <f>I10688/M10688</f>
        <v>0</v>
      </c>
    </row>
    <row r="10689" spans="1:14">
      <c r="A10689" s="146" t="s">
        <v>14533</v>
      </c>
      <c r="B10689" s="146" t="s">
        <v>14532</v>
      </c>
      <c r="C10689" s="146" t="s">
        <v>14502</v>
      </c>
      <c r="D10689" s="146" t="s">
        <v>14530</v>
      </c>
      <c r="E10689" s="146" t="s">
        <v>14531</v>
      </c>
      <c r="F10689" s="143" t="str">
        <f>IF(H10689&lt;=60,"소형",IF((H10689&gt;60)*(H10689&lt;=85)=1,"중소형",IF((H10689&gt;85)*(H10689&lt;=102)=1,"중형",IF((H10689&gt;102)*(H10689&lt;=135)=1,"중대형","대형"))))</f>
        <v>소형</v>
      </c>
      <c r="G10689" s="146" t="s">
        <v>14557</v>
      </c>
      <c r="H10689" s="143">
        <v>14</v>
      </c>
      <c r="K10689" s="137">
        <v>43972</v>
      </c>
      <c r="L10689" s="137">
        <v>44256</v>
      </c>
      <c r="M10689" s="144">
        <f>H10689/3.3</f>
        <v>4.2424242424242422</v>
      </c>
      <c r="N10689" s="144">
        <f>I10689/M10689</f>
        <v>0</v>
      </c>
    </row>
    <row r="10690" spans="1:14">
      <c r="A10690" s="146" t="s">
        <v>14691</v>
      </c>
      <c r="B10690" s="146" t="s">
        <v>14706</v>
      </c>
      <c r="C10690" s="146" t="s">
        <v>14688</v>
      </c>
      <c r="D10690" s="146" t="s">
        <v>14689</v>
      </c>
      <c r="E10690" s="146" t="s">
        <v>14690</v>
      </c>
      <c r="F10690" s="143" t="str">
        <f>IF(H10690&lt;=60,"소형",IF((H10690&gt;60)*(H10690&lt;=85)=1,"중소형",IF((H10690&gt;85)*(H10690&lt;=102)=1,"중형",IF((H10690&gt;102)*(H10690&lt;=135)=1,"중대형","대형"))))</f>
        <v>소형</v>
      </c>
      <c r="G10690" s="146" t="s">
        <v>14707</v>
      </c>
      <c r="H10690" s="143">
        <v>29</v>
      </c>
      <c r="J10690" s="143">
        <v>117</v>
      </c>
      <c r="K10690" s="137">
        <v>43982</v>
      </c>
      <c r="L10690" s="137">
        <v>44256</v>
      </c>
      <c r="M10690" s="144">
        <f>H10690/3.3</f>
        <v>8.787878787878789</v>
      </c>
      <c r="N10690" s="144">
        <f>I10690/M10690</f>
        <v>0</v>
      </c>
    </row>
    <row r="10691" spans="1:14">
      <c r="A10691" s="146" t="s">
        <v>14913</v>
      </c>
      <c r="B10691" s="146" t="s">
        <v>14916</v>
      </c>
      <c r="C10691" s="146" t="s">
        <v>14915</v>
      </c>
      <c r="D10691" s="146" t="s">
        <v>14911</v>
      </c>
      <c r="E10691" s="146" t="s">
        <v>14912</v>
      </c>
      <c r="F10691" s="143" t="str">
        <f>IF(H10691&lt;=60,"소형",IF((H10691&gt;60)*(H10691&lt;=85)=1,"중소형",IF((H10691&gt;85)*(H10691&lt;=102)=1,"중형",IF((H10691&gt;102)*(H10691&lt;=135)=1,"중대형","대형"))))</f>
        <v>소형</v>
      </c>
      <c r="G10691" s="146" t="s">
        <v>14914</v>
      </c>
      <c r="H10691" s="143">
        <v>24</v>
      </c>
      <c r="J10691" s="143">
        <v>100</v>
      </c>
      <c r="K10691" s="137">
        <v>43952</v>
      </c>
      <c r="L10691" s="137">
        <v>44256</v>
      </c>
      <c r="M10691" s="144">
        <f>H10691/3.3</f>
        <v>7.2727272727272734</v>
      </c>
      <c r="N10691" s="144">
        <f>I10691/M10691</f>
        <v>0</v>
      </c>
    </row>
    <row r="10692" spans="1:14">
      <c r="A10692" s="146" t="s">
        <v>15153</v>
      </c>
      <c r="B10692" s="146" t="s">
        <v>15149</v>
      </c>
      <c r="C10692" s="146" t="s">
        <v>15065</v>
      </c>
      <c r="D10692" s="146" t="s">
        <v>15070</v>
      </c>
      <c r="E10692" s="146" t="s">
        <v>15161</v>
      </c>
      <c r="F10692" s="143" t="str">
        <f>IF(H10692&lt;=60,"소형",IF((H10692&gt;60)*(H10692&lt;=85)=1,"중소형",IF((H10692&gt;85)*(H10692&lt;=102)=1,"중형",IF((H10692&gt;102)*(H10692&lt;=135)=1,"중대형","대형"))))</f>
        <v>소형</v>
      </c>
      <c r="G10692" s="146" t="s">
        <v>15164</v>
      </c>
      <c r="H10692" s="143">
        <v>26</v>
      </c>
      <c r="J10692" s="143">
        <v>114</v>
      </c>
      <c r="K10692" s="137">
        <v>44012</v>
      </c>
      <c r="L10692" s="137">
        <v>44256</v>
      </c>
      <c r="M10692" s="144">
        <f>H10692/3.3</f>
        <v>7.8787878787878789</v>
      </c>
      <c r="N10692" s="144">
        <f>I10692/M10692</f>
        <v>0</v>
      </c>
    </row>
    <row r="10693" spans="1:14">
      <c r="A10693" s="146" t="s">
        <v>2829</v>
      </c>
      <c r="B10693" s="146" t="s">
        <v>11684</v>
      </c>
      <c r="C10693" s="146" t="s">
        <v>11723</v>
      </c>
      <c r="D10693" s="146" t="s">
        <v>11685</v>
      </c>
      <c r="E10693" s="146" t="s">
        <v>11686</v>
      </c>
      <c r="F10693" s="143" t="str">
        <f>IF(H10693&lt;=60,"소형",IF((H10693&gt;60)*(H10693&lt;=85)=1,"중소형",IF((H10693&gt;85)*(H10693&lt;=102)=1,"중형",IF((H10693&gt;102)*(H10693&lt;=135)=1,"중대형","대형"))))</f>
        <v>중대형</v>
      </c>
      <c r="G10693" s="146" t="s">
        <v>11725</v>
      </c>
      <c r="H10693" s="143">
        <v>127</v>
      </c>
      <c r="I10693" s="144">
        <v>43000</v>
      </c>
      <c r="J10693" s="143">
        <v>36</v>
      </c>
      <c r="K10693" s="137">
        <v>43730</v>
      </c>
      <c r="L10693" s="137">
        <v>44257</v>
      </c>
      <c r="M10693" s="144">
        <f>H10693/3.3</f>
        <v>38.484848484848484</v>
      </c>
      <c r="N10693" s="144">
        <f>I10693/M10693</f>
        <v>1117.3228346456692</v>
      </c>
    </row>
    <row r="10694" spans="1:14">
      <c r="A10694" s="146" t="s">
        <v>12777</v>
      </c>
      <c r="B10694" s="146" t="s">
        <v>12828</v>
      </c>
      <c r="C10694" s="146" t="s">
        <v>12831</v>
      </c>
      <c r="D10694" s="146" t="s">
        <v>12829</v>
      </c>
      <c r="E10694" s="146" t="s">
        <v>12830</v>
      </c>
      <c r="F10694" s="143" t="str">
        <f>IF(H10694&lt;=60,"소형",IF((H10694&gt;60)*(H10694&lt;=85)=1,"중소형",IF((H10694&gt;85)*(H10694&lt;=102)=1,"중형",IF((H10694&gt;102)*(H10694&lt;=135)=1,"중대형","대형"))))</f>
        <v>소형</v>
      </c>
      <c r="G10694" s="146" t="s">
        <v>12833</v>
      </c>
      <c r="H10694" s="143">
        <v>37</v>
      </c>
      <c r="J10694" s="143">
        <v>212</v>
      </c>
      <c r="K10694" s="137">
        <v>43792</v>
      </c>
      <c r="L10694" s="137">
        <v>44257</v>
      </c>
      <c r="M10694" s="144">
        <f>H10694/3.3</f>
        <v>11.212121212121213</v>
      </c>
      <c r="N10694" s="144">
        <f>I10694/M10694</f>
        <v>0</v>
      </c>
    </row>
    <row r="10695" spans="1:14">
      <c r="A10695" s="146" t="s">
        <v>13323</v>
      </c>
      <c r="B10695" s="146" t="s">
        <v>13317</v>
      </c>
      <c r="C10695" s="146" t="s">
        <v>13384</v>
      </c>
      <c r="D10695" s="146" t="s">
        <v>13318</v>
      </c>
      <c r="E10695" s="146" t="s">
        <v>13319</v>
      </c>
      <c r="F10695" s="143" t="str">
        <f>IF(H10695&lt;=60,"소형",IF((H10695&gt;60)*(H10695&lt;=85)=1,"중소형",IF((H10695&gt;85)*(H10695&lt;=102)=1,"중형",IF((H10695&gt;102)*(H10695&lt;=135)=1,"중대형","대형"))))</f>
        <v>소형</v>
      </c>
      <c r="G10695" s="146" t="s">
        <v>13358</v>
      </c>
      <c r="H10695" s="143">
        <v>26</v>
      </c>
      <c r="J10695" s="143">
        <v>40</v>
      </c>
      <c r="K10695" s="137">
        <v>43815</v>
      </c>
      <c r="L10695" s="137">
        <v>44257</v>
      </c>
      <c r="M10695" s="144">
        <f>H10695/3.3</f>
        <v>7.8787878787878789</v>
      </c>
      <c r="N10695" s="144">
        <f>I10695/M10695</f>
        <v>0</v>
      </c>
    </row>
    <row r="10696" spans="1:14">
      <c r="A10696" s="146" t="s">
        <v>14118</v>
      </c>
      <c r="B10696" s="146" t="s">
        <v>14119</v>
      </c>
      <c r="C10696" s="146" t="s">
        <v>14120</v>
      </c>
      <c r="D10696" s="146" t="s">
        <v>14121</v>
      </c>
      <c r="E10696" s="146" t="s">
        <v>14122</v>
      </c>
      <c r="F10696" s="143" t="str">
        <f>IF(H10696&lt;=60,"소형",IF((H10696&gt;60)*(H10696&lt;=85)=1,"중소형",IF((H10696&gt;85)*(H10696&lt;=102)=1,"중형",IF((H10696&gt;102)*(H10696&lt;=135)=1,"중대형","대형"))))</f>
        <v>소형</v>
      </c>
      <c r="G10696" s="146" t="s">
        <v>14124</v>
      </c>
      <c r="H10696" s="143">
        <v>33</v>
      </c>
      <c r="J10696" s="143">
        <v>54</v>
      </c>
      <c r="K10696" s="137">
        <v>43921</v>
      </c>
      <c r="L10696" s="137">
        <v>44257</v>
      </c>
      <c r="M10696" s="144">
        <f>H10696/3.3</f>
        <v>10</v>
      </c>
      <c r="N10696" s="144">
        <f>I10696/M10696</f>
        <v>0</v>
      </c>
    </row>
    <row r="10697" spans="1:14">
      <c r="A10697" s="146" t="s">
        <v>14533</v>
      </c>
      <c r="B10697" s="146" t="s">
        <v>14591</v>
      </c>
      <c r="C10697" s="146" t="s">
        <v>14502</v>
      </c>
      <c r="D10697" s="146" t="s">
        <v>14530</v>
      </c>
      <c r="E10697" s="146" t="s">
        <v>14531</v>
      </c>
      <c r="F10697" s="143" t="str">
        <f>IF(H10697&lt;=60,"소형",IF((H10697&gt;60)*(H10697&lt;=85)=1,"중소형",IF((H10697&gt;85)*(H10697&lt;=102)=1,"중형",IF((H10697&gt;102)*(H10697&lt;=135)=1,"중대형","대형"))))</f>
        <v>소형</v>
      </c>
      <c r="G10697" s="146" t="s">
        <v>14558</v>
      </c>
      <c r="H10697" s="143">
        <v>29</v>
      </c>
      <c r="K10697" s="137">
        <v>43972</v>
      </c>
      <c r="L10697" s="137">
        <v>44257</v>
      </c>
      <c r="M10697" s="144">
        <f>H10697/3.3</f>
        <v>8.787878787878789</v>
      </c>
      <c r="N10697" s="144">
        <f>I10697/M10697</f>
        <v>0</v>
      </c>
    </row>
    <row r="10698" spans="1:14">
      <c r="A10698" s="146" t="s">
        <v>14691</v>
      </c>
      <c r="B10698" s="146" t="s">
        <v>14706</v>
      </c>
      <c r="C10698" s="146" t="s">
        <v>14688</v>
      </c>
      <c r="D10698" s="146" t="s">
        <v>14689</v>
      </c>
      <c r="E10698" s="146" t="s">
        <v>14690</v>
      </c>
      <c r="F10698" s="143" t="str">
        <f>IF(H10698&lt;=60,"소형",IF((H10698&gt;60)*(H10698&lt;=85)=1,"중소형",IF((H10698&gt;85)*(H10698&lt;=102)=1,"중형",IF((H10698&gt;102)*(H10698&lt;=135)=1,"중대형","대형"))))</f>
        <v>소형</v>
      </c>
      <c r="G10698" s="146" t="s">
        <v>14708</v>
      </c>
      <c r="H10698" s="143">
        <v>37</v>
      </c>
      <c r="J10698" s="143">
        <v>132</v>
      </c>
      <c r="K10698" s="137">
        <v>43982</v>
      </c>
      <c r="L10698" s="137">
        <v>44257</v>
      </c>
      <c r="M10698" s="144">
        <f>H10698/3.3</f>
        <v>11.212121212121213</v>
      </c>
      <c r="N10698" s="144">
        <f>I10698/M10698</f>
        <v>0</v>
      </c>
    </row>
    <row r="10699" spans="1:14">
      <c r="A10699" s="146" t="s">
        <v>15153</v>
      </c>
      <c r="B10699" s="146" t="s">
        <v>15149</v>
      </c>
      <c r="C10699" s="146" t="s">
        <v>15065</v>
      </c>
      <c r="D10699" s="146" t="s">
        <v>15070</v>
      </c>
      <c r="E10699" s="146" t="s">
        <v>15161</v>
      </c>
      <c r="F10699" s="143" t="str">
        <f>IF(H10699&lt;=60,"소형",IF((H10699&gt;60)*(H10699&lt;=85)=1,"중소형",IF((H10699&gt;85)*(H10699&lt;=102)=1,"중형",IF((H10699&gt;102)*(H10699&lt;=135)=1,"중대형","대형"))))</f>
        <v>소형</v>
      </c>
      <c r="G10699" s="146" t="s">
        <v>15165</v>
      </c>
      <c r="H10699" s="143">
        <v>26</v>
      </c>
      <c r="J10699" s="143">
        <v>46</v>
      </c>
      <c r="K10699" s="137">
        <v>44012</v>
      </c>
      <c r="L10699" s="137">
        <v>44257</v>
      </c>
      <c r="M10699" s="144">
        <f>H10699/3.3</f>
        <v>7.8787878787878789</v>
      </c>
      <c r="N10699" s="144">
        <f>I10699/M10699</f>
        <v>0</v>
      </c>
    </row>
    <row r="10700" spans="1:14">
      <c r="A10700" s="146" t="s">
        <v>2829</v>
      </c>
      <c r="B10700" s="146" t="s">
        <v>11684</v>
      </c>
      <c r="C10700" s="146" t="s">
        <v>11723</v>
      </c>
      <c r="D10700" s="146" t="s">
        <v>11685</v>
      </c>
      <c r="E10700" s="146" t="s">
        <v>11686</v>
      </c>
      <c r="F10700" s="143" t="str">
        <f>IF(H10700&lt;=60,"소형",IF((H10700&gt;60)*(H10700&lt;=85)=1,"중소형",IF((H10700&gt;85)*(H10700&lt;=102)=1,"중형",IF((H10700&gt;102)*(H10700&lt;=135)=1,"중대형","대형"))))</f>
        <v>중대형</v>
      </c>
      <c r="G10700" s="146" t="s">
        <v>11726</v>
      </c>
      <c r="H10700" s="143">
        <v>128</v>
      </c>
      <c r="I10700" s="144">
        <v>46900</v>
      </c>
      <c r="J10700" s="143">
        <v>36</v>
      </c>
      <c r="K10700" s="137">
        <v>43731</v>
      </c>
      <c r="L10700" s="137">
        <v>44258</v>
      </c>
      <c r="M10700" s="144">
        <f>H10700/3.3</f>
        <v>38.787878787878789</v>
      </c>
      <c r="N10700" s="144">
        <f>I10700/M10700</f>
        <v>1209.140625</v>
      </c>
    </row>
    <row r="10701" spans="1:14">
      <c r="A10701" s="146" t="s">
        <v>12777</v>
      </c>
      <c r="B10701" s="146" t="s">
        <v>12828</v>
      </c>
      <c r="C10701" s="146" t="s">
        <v>12831</v>
      </c>
      <c r="D10701" s="146" t="s">
        <v>12829</v>
      </c>
      <c r="E10701" s="146" t="s">
        <v>12830</v>
      </c>
      <c r="F10701" s="143" t="str">
        <f>IF(H10701&lt;=60,"소형",IF((H10701&gt;60)*(H10701&lt;=85)=1,"중소형",IF((H10701&gt;85)*(H10701&lt;=102)=1,"중형",IF((H10701&gt;102)*(H10701&lt;=135)=1,"중대형","대형"))))</f>
        <v>소형</v>
      </c>
      <c r="G10701" s="146" t="s">
        <v>12834</v>
      </c>
      <c r="H10701" s="143">
        <v>46</v>
      </c>
      <c r="J10701" s="143">
        <v>546</v>
      </c>
      <c r="K10701" s="137">
        <v>43793</v>
      </c>
      <c r="L10701" s="137">
        <v>44258</v>
      </c>
      <c r="M10701" s="144">
        <f>H10701/3.3</f>
        <v>13.939393939393939</v>
      </c>
      <c r="N10701" s="144">
        <f>I10701/M10701</f>
        <v>0</v>
      </c>
    </row>
    <row r="10702" spans="1:14">
      <c r="A10702" s="146" t="s">
        <v>13323</v>
      </c>
      <c r="B10702" s="146" t="s">
        <v>13317</v>
      </c>
      <c r="C10702" s="146" t="s">
        <v>13384</v>
      </c>
      <c r="D10702" s="146" t="s">
        <v>13318</v>
      </c>
      <c r="E10702" s="146" t="s">
        <v>13319</v>
      </c>
      <c r="F10702" s="143" t="str">
        <f>IF(H10702&lt;=60,"소형",IF((H10702&gt;60)*(H10702&lt;=85)=1,"중소형",IF((H10702&gt;85)*(H10702&lt;=102)=1,"중형",IF((H10702&gt;102)*(H10702&lt;=135)=1,"중대형","대형"))))</f>
        <v>소형</v>
      </c>
      <c r="G10702" s="146" t="s">
        <v>13386</v>
      </c>
      <c r="H10702" s="143">
        <v>26</v>
      </c>
      <c r="J10702" s="143">
        <v>20</v>
      </c>
      <c r="K10702" s="137">
        <v>43815</v>
      </c>
      <c r="L10702" s="137">
        <v>44258</v>
      </c>
      <c r="M10702" s="144">
        <f>H10702/3.3</f>
        <v>7.8787878787878789</v>
      </c>
      <c r="N10702" s="144">
        <f>I10702/M10702</f>
        <v>0</v>
      </c>
    </row>
    <row r="10703" spans="1:14">
      <c r="A10703" s="146" t="s">
        <v>14533</v>
      </c>
      <c r="B10703" s="146" t="s">
        <v>14592</v>
      </c>
      <c r="C10703" s="146" t="s">
        <v>14502</v>
      </c>
      <c r="D10703" s="146" t="s">
        <v>14530</v>
      </c>
      <c r="E10703" s="146" t="s">
        <v>14531</v>
      </c>
      <c r="F10703" s="143" t="str">
        <f>IF(H10703&lt;=60,"소형",IF((H10703&gt;60)*(H10703&lt;=85)=1,"중소형",IF((H10703&gt;85)*(H10703&lt;=102)=1,"중형",IF((H10703&gt;102)*(H10703&lt;=135)=1,"중대형","대형"))))</f>
        <v>소형</v>
      </c>
      <c r="G10703" s="146" t="s">
        <v>14559</v>
      </c>
      <c r="H10703" s="143">
        <v>29</v>
      </c>
      <c r="K10703" s="137">
        <v>43972</v>
      </c>
      <c r="L10703" s="137">
        <v>44258</v>
      </c>
      <c r="M10703" s="144">
        <f>H10703/3.3</f>
        <v>8.787878787878789</v>
      </c>
      <c r="N10703" s="144">
        <f>I10703/M10703</f>
        <v>0</v>
      </c>
    </row>
    <row r="10704" spans="1:14">
      <c r="A10704" s="146" t="s">
        <v>14691</v>
      </c>
      <c r="B10704" s="146" t="s">
        <v>14706</v>
      </c>
      <c r="C10704" s="146" t="s">
        <v>14688</v>
      </c>
      <c r="D10704" s="146" t="s">
        <v>14689</v>
      </c>
      <c r="E10704" s="146" t="s">
        <v>14690</v>
      </c>
      <c r="F10704" s="143" t="str">
        <f>IF(H10704&lt;=60,"소형",IF((H10704&gt;60)*(H10704&lt;=85)=1,"중소형",IF((H10704&gt;85)*(H10704&lt;=102)=1,"중형",IF((H10704&gt;102)*(H10704&lt;=135)=1,"중대형","대형"))))</f>
        <v>소형</v>
      </c>
      <c r="G10704" s="146" t="s">
        <v>14709</v>
      </c>
      <c r="H10704" s="143">
        <v>46</v>
      </c>
      <c r="J10704" s="143">
        <v>139</v>
      </c>
      <c r="K10704" s="137">
        <v>43982</v>
      </c>
      <c r="L10704" s="137">
        <v>44258</v>
      </c>
      <c r="M10704" s="144">
        <f>H10704/3.3</f>
        <v>13.939393939393939</v>
      </c>
      <c r="N10704" s="144">
        <f>I10704/M10704</f>
        <v>0</v>
      </c>
    </row>
    <row r="10705" spans="1:14">
      <c r="A10705" s="146" t="s">
        <v>2829</v>
      </c>
      <c r="B10705" s="146" t="s">
        <v>11684</v>
      </c>
      <c r="C10705" s="146" t="s">
        <v>11723</v>
      </c>
      <c r="D10705" s="146" t="s">
        <v>11685</v>
      </c>
      <c r="E10705" s="146" t="s">
        <v>11686</v>
      </c>
      <c r="F10705" s="143" t="str">
        <f>IF(H10705&lt;=60,"소형",IF((H10705&gt;60)*(H10705&lt;=85)=1,"중소형",IF((H10705&gt;85)*(H10705&lt;=102)=1,"중형",IF((H10705&gt;102)*(H10705&lt;=135)=1,"중대형","대형"))))</f>
        <v>중대형</v>
      </c>
      <c r="G10705" s="146" t="s">
        <v>11727</v>
      </c>
      <c r="H10705" s="143">
        <v>131</v>
      </c>
      <c r="I10705" s="144">
        <v>47400</v>
      </c>
      <c r="J10705" s="143">
        <v>36</v>
      </c>
      <c r="K10705" s="137">
        <v>43732</v>
      </c>
      <c r="L10705" s="137">
        <v>44259</v>
      </c>
      <c r="M10705" s="144">
        <f>H10705/3.3</f>
        <v>39.696969696969703</v>
      </c>
      <c r="N10705" s="144">
        <f>I10705/M10705</f>
        <v>1194.0458015267175</v>
      </c>
    </row>
    <row r="10706" spans="1:14">
      <c r="A10706" s="146" t="s">
        <v>13323</v>
      </c>
      <c r="B10706" s="146" t="s">
        <v>13317</v>
      </c>
      <c r="C10706" s="146" t="s">
        <v>13384</v>
      </c>
      <c r="D10706" s="146" t="s">
        <v>13318</v>
      </c>
      <c r="E10706" s="146" t="s">
        <v>13319</v>
      </c>
      <c r="F10706" s="143" t="str">
        <f>IF(H10706&lt;=60,"소형",IF((H10706&gt;60)*(H10706&lt;=85)=1,"중소형",IF((H10706&gt;85)*(H10706&lt;=102)=1,"중형",IF((H10706&gt;102)*(H10706&lt;=135)=1,"중대형","대형"))))</f>
        <v>소형</v>
      </c>
      <c r="G10706" s="146" t="s">
        <v>13387</v>
      </c>
      <c r="H10706" s="143">
        <v>36</v>
      </c>
      <c r="J10706" s="143">
        <v>114</v>
      </c>
      <c r="K10706" s="137">
        <v>43815</v>
      </c>
      <c r="L10706" s="137">
        <v>44259</v>
      </c>
      <c r="M10706" s="144">
        <f>H10706/3.3</f>
        <v>10.90909090909091</v>
      </c>
      <c r="N10706" s="144">
        <f>I10706/M10706</f>
        <v>0</v>
      </c>
    </row>
    <row r="10707" spans="1:14">
      <c r="A10707" s="146" t="s">
        <v>14533</v>
      </c>
      <c r="B10707" s="146" t="s">
        <v>14593</v>
      </c>
      <c r="C10707" s="146" t="s">
        <v>14502</v>
      </c>
      <c r="D10707" s="146" t="s">
        <v>14530</v>
      </c>
      <c r="E10707" s="146" t="s">
        <v>14531</v>
      </c>
      <c r="F10707" s="143" t="str">
        <f>IF(H10707&lt;=60,"소형",IF((H10707&gt;60)*(H10707&lt;=85)=1,"중소형",IF((H10707&gt;85)*(H10707&lt;=102)=1,"중형",IF((H10707&gt;102)*(H10707&lt;=135)=1,"중대형","대형"))))</f>
        <v>소형</v>
      </c>
      <c r="G10707" s="146" t="s">
        <v>14560</v>
      </c>
      <c r="H10707" s="143">
        <v>36</v>
      </c>
      <c r="K10707" s="137">
        <v>43972</v>
      </c>
      <c r="L10707" s="137">
        <v>44259</v>
      </c>
      <c r="M10707" s="144">
        <f>H10707/3.3</f>
        <v>10.90909090909091</v>
      </c>
      <c r="N10707" s="144">
        <f>I10707/M10707</f>
        <v>0</v>
      </c>
    </row>
    <row r="10708" spans="1:14">
      <c r="A10708" s="146" t="s">
        <v>14533</v>
      </c>
      <c r="B10708" s="146" t="s">
        <v>14594</v>
      </c>
      <c r="C10708" s="146" t="s">
        <v>14502</v>
      </c>
      <c r="D10708" s="146" t="s">
        <v>14530</v>
      </c>
      <c r="E10708" s="146" t="s">
        <v>14531</v>
      </c>
      <c r="F10708" s="143" t="str">
        <f>IF(H10708&lt;=60,"소형",IF((H10708&gt;60)*(H10708&lt;=85)=1,"중소형",IF((H10708&gt;85)*(H10708&lt;=102)=1,"중형",IF((H10708&gt;102)*(H10708&lt;=135)=1,"중대형","대형"))))</f>
        <v>소형</v>
      </c>
      <c r="G10708" s="146" t="s">
        <v>14561</v>
      </c>
      <c r="H10708" s="143">
        <v>36</v>
      </c>
      <c r="K10708" s="137">
        <v>43972</v>
      </c>
      <c r="L10708" s="137">
        <v>44260</v>
      </c>
      <c r="M10708" s="144">
        <f>H10708/3.3</f>
        <v>10.90909090909091</v>
      </c>
      <c r="N10708" s="144">
        <f>I10708/M10708</f>
        <v>0</v>
      </c>
    </row>
    <row r="10709" spans="1:14">
      <c r="A10709" s="146" t="s">
        <v>14533</v>
      </c>
      <c r="B10709" s="146" t="s">
        <v>14595</v>
      </c>
      <c r="C10709" s="146" t="s">
        <v>14502</v>
      </c>
      <c r="D10709" s="146" t="s">
        <v>14530</v>
      </c>
      <c r="E10709" s="146" t="s">
        <v>14531</v>
      </c>
      <c r="F10709" s="143" t="str">
        <f>IF(H10709&lt;=60,"소형",IF((H10709&gt;60)*(H10709&lt;=85)=1,"중소형",IF((H10709&gt;85)*(H10709&lt;=102)=1,"중형",IF((H10709&gt;102)*(H10709&lt;=135)=1,"중대형","대형"))))</f>
        <v>소형</v>
      </c>
      <c r="G10709" s="146" t="s">
        <v>14563</v>
      </c>
      <c r="H10709" s="143">
        <v>44</v>
      </c>
      <c r="K10709" s="137">
        <v>43972</v>
      </c>
      <c r="L10709" s="137">
        <v>44261</v>
      </c>
      <c r="M10709" s="144">
        <f>H10709/3.3</f>
        <v>13.333333333333334</v>
      </c>
      <c r="N10709" s="144">
        <f>I10709/M10709</f>
        <v>0</v>
      </c>
    </row>
    <row r="10710" spans="1:14">
      <c r="A10710" s="146" t="s">
        <v>14533</v>
      </c>
      <c r="B10710" s="146" t="s">
        <v>14596</v>
      </c>
      <c r="C10710" s="146" t="s">
        <v>14502</v>
      </c>
      <c r="D10710" s="146" t="s">
        <v>14530</v>
      </c>
      <c r="E10710" s="146" t="s">
        <v>14531</v>
      </c>
      <c r="F10710" s="143" t="str">
        <f>IF(H10710&lt;=60,"소형",IF((H10710&gt;60)*(H10710&lt;=85)=1,"중소형",IF((H10710&gt;85)*(H10710&lt;=102)=1,"중형",IF((H10710&gt;102)*(H10710&lt;=135)=1,"중대형","대형"))))</f>
        <v>소형</v>
      </c>
      <c r="G10710" s="146" t="s">
        <v>14562</v>
      </c>
      <c r="H10710" s="143">
        <v>44</v>
      </c>
      <c r="K10710" s="137">
        <v>43972</v>
      </c>
      <c r="L10710" s="137">
        <v>44262</v>
      </c>
      <c r="M10710" s="144">
        <f>H10710/3.3</f>
        <v>13.333333333333334</v>
      </c>
      <c r="N10710" s="144">
        <f>I10710/M10710</f>
        <v>0</v>
      </c>
    </row>
    <row r="10711" spans="1:14">
      <c r="A10711" s="143" t="s">
        <v>2829</v>
      </c>
      <c r="B10711" s="143" t="s">
        <v>6664</v>
      </c>
      <c r="C10711" s="143" t="s">
        <v>3160</v>
      </c>
      <c r="D10711" s="143" t="s">
        <v>3323</v>
      </c>
      <c r="E10711" s="143" t="s">
        <v>6665</v>
      </c>
      <c r="F10711" s="143" t="str">
        <f>IF(H10711&lt;=60,"소형",IF((H10711&gt;60)*(H10711&lt;=85)=1,"중소형",IF((H10711&gt;85)*(H10711&lt;=102)=1,"중형",IF((H10711&gt;102)*(H10711&lt;=135)=1,"중대형","대형"))))</f>
        <v>중소형</v>
      </c>
      <c r="G10711" s="143" t="s">
        <v>5187</v>
      </c>
      <c r="H10711" s="143">
        <v>65</v>
      </c>
      <c r="I10711" s="144">
        <v>28640</v>
      </c>
      <c r="J10711" s="143">
        <v>89</v>
      </c>
      <c r="K10711" s="137">
        <v>42979</v>
      </c>
      <c r="L10711" s="137">
        <v>44287</v>
      </c>
      <c r="M10711" s="144">
        <f>H10711/3.3</f>
        <v>19.696969696969699</v>
      </c>
      <c r="N10711" s="144">
        <f>I10711/M10711</f>
        <v>1454.030769230769</v>
      </c>
    </row>
    <row r="10712" spans="1:14">
      <c r="A10712" s="143" t="s">
        <v>2829</v>
      </c>
      <c r="B10712" s="143" t="s">
        <v>6664</v>
      </c>
      <c r="C10712" s="143" t="s">
        <v>3160</v>
      </c>
      <c r="D10712" s="143" t="s">
        <v>3323</v>
      </c>
      <c r="E10712" s="143" t="s">
        <v>6665</v>
      </c>
      <c r="F10712" s="143" t="str">
        <f>IF(H10712&lt;=60,"소형",IF((H10712&gt;60)*(H10712&lt;=85)=1,"중소형",IF((H10712&gt;85)*(H10712&lt;=102)=1,"중형",IF((H10712&gt;102)*(H10712&lt;=135)=1,"중대형","대형"))))</f>
        <v>중소형</v>
      </c>
      <c r="G10712" s="143" t="s">
        <v>5188</v>
      </c>
      <c r="H10712" s="143">
        <v>65</v>
      </c>
      <c r="I10712" s="144">
        <v>28790</v>
      </c>
      <c r="J10712" s="143">
        <v>178</v>
      </c>
      <c r="K10712" s="137">
        <v>42979</v>
      </c>
      <c r="L10712" s="137">
        <v>44287</v>
      </c>
      <c r="M10712" s="144">
        <f>H10712/3.3</f>
        <v>19.696969696969699</v>
      </c>
      <c r="N10712" s="144">
        <f>I10712/M10712</f>
        <v>1461.6461538461538</v>
      </c>
    </row>
    <row r="10713" spans="1:14">
      <c r="A10713" s="143" t="s">
        <v>2829</v>
      </c>
      <c r="B10713" s="143" t="s">
        <v>6664</v>
      </c>
      <c r="C10713" s="143" t="s">
        <v>3160</v>
      </c>
      <c r="D10713" s="143" t="s">
        <v>3323</v>
      </c>
      <c r="E10713" s="143" t="s">
        <v>6665</v>
      </c>
      <c r="F10713" s="143" t="str">
        <f>IF(H10713&lt;=60,"소형",IF((H10713&gt;60)*(H10713&lt;=85)=1,"중소형",IF((H10713&gt;85)*(H10713&lt;=102)=1,"중형",IF((H10713&gt;102)*(H10713&lt;=135)=1,"중대형","대형"))))</f>
        <v>중소형</v>
      </c>
      <c r="G10713" s="143" t="s">
        <v>3858</v>
      </c>
      <c r="H10713" s="143">
        <v>84</v>
      </c>
      <c r="I10713" s="144">
        <v>34950</v>
      </c>
      <c r="J10713" s="143">
        <v>274</v>
      </c>
      <c r="K10713" s="137">
        <v>42979</v>
      </c>
      <c r="L10713" s="137">
        <v>44287</v>
      </c>
      <c r="M10713" s="144">
        <f>H10713/3.3</f>
        <v>25.454545454545457</v>
      </c>
      <c r="N10713" s="144">
        <f>I10713/M10713</f>
        <v>1373.0357142857142</v>
      </c>
    </row>
    <row r="10714" spans="1:14">
      <c r="A10714" s="143" t="s">
        <v>2829</v>
      </c>
      <c r="B10714" s="142" t="s">
        <v>6664</v>
      </c>
      <c r="C10714" s="143" t="s">
        <v>3160</v>
      </c>
      <c r="D10714" s="143" t="s">
        <v>3323</v>
      </c>
      <c r="E10714" s="143" t="s">
        <v>6665</v>
      </c>
      <c r="F10714" s="143" t="str">
        <f>IF(H10714&lt;=60,"소형",IF((H10714&gt;60)*(H10714&lt;=85)=1,"중소형",IF((H10714&gt;85)*(H10714&lt;=102)=1,"중형",IF((H10714&gt;102)*(H10714&lt;=135)=1,"중대형","대형"))))</f>
        <v>중소형</v>
      </c>
      <c r="G10714" s="143" t="s">
        <v>4215</v>
      </c>
      <c r="H10714" s="143">
        <v>84</v>
      </c>
      <c r="I10714" s="144">
        <v>35000</v>
      </c>
      <c r="J10714" s="143">
        <v>90</v>
      </c>
      <c r="K10714" s="137">
        <v>42979</v>
      </c>
      <c r="L10714" s="137">
        <v>44287</v>
      </c>
      <c r="M10714" s="144">
        <f>H10714/3.3</f>
        <v>25.454545454545457</v>
      </c>
      <c r="N10714" s="144">
        <f>I10714/M10714</f>
        <v>1374.9999999999998</v>
      </c>
    </row>
    <row r="10715" spans="1:14">
      <c r="A10715" s="143" t="s">
        <v>2829</v>
      </c>
      <c r="B10715" s="143" t="s">
        <v>6664</v>
      </c>
      <c r="C10715" s="143" t="s">
        <v>3160</v>
      </c>
      <c r="D10715" s="143" t="s">
        <v>3323</v>
      </c>
      <c r="E10715" s="143" t="s">
        <v>6665</v>
      </c>
      <c r="F10715" s="143" t="str">
        <f>IF(H10715&lt;=60,"소형",IF((H10715&gt;60)*(H10715&lt;=85)=1,"중소형",IF((H10715&gt;85)*(H10715&lt;=102)=1,"중형",IF((H10715&gt;102)*(H10715&lt;=135)=1,"중대형","대형"))))</f>
        <v>중소형</v>
      </c>
      <c r="G10715" s="143" t="s">
        <v>3291</v>
      </c>
      <c r="H10715" s="143">
        <v>84</v>
      </c>
      <c r="I10715" s="144">
        <v>35250</v>
      </c>
      <c r="J10715" s="143">
        <v>361</v>
      </c>
      <c r="K10715" s="137">
        <v>42979</v>
      </c>
      <c r="L10715" s="137">
        <v>44287</v>
      </c>
      <c r="M10715" s="144">
        <f>H10715/3.3</f>
        <v>25.454545454545457</v>
      </c>
      <c r="N10715" s="144">
        <f>I10715/M10715</f>
        <v>1384.8214285714284</v>
      </c>
    </row>
    <row r="10716" spans="1:14">
      <c r="A10716" s="142" t="s">
        <v>2829</v>
      </c>
      <c r="B10716" s="142" t="s">
        <v>6666</v>
      </c>
      <c r="C10716" s="142" t="s">
        <v>3168</v>
      </c>
      <c r="D10716" s="142" t="s">
        <v>4223</v>
      </c>
      <c r="E10716" s="142" t="s">
        <v>5810</v>
      </c>
      <c r="F10716" s="143" t="str">
        <f>IF(H10716&lt;=60,"소형",IF((H10716&gt;60)*(H10716&lt;=85)=1,"중소형",IF((H10716&gt;85)*(H10716&lt;=102)=1,"중형",IF((H10716&gt;102)*(H10716&lt;=135)=1,"중대형","대형"))))</f>
        <v>중소형</v>
      </c>
      <c r="G10716" s="142" t="s">
        <v>4172</v>
      </c>
      <c r="H10716" s="143">
        <v>84</v>
      </c>
      <c r="I10716" s="144">
        <v>39800</v>
      </c>
      <c r="J10716" s="143">
        <v>50</v>
      </c>
      <c r="K10716" s="137">
        <v>43040</v>
      </c>
      <c r="L10716" s="137">
        <v>44287</v>
      </c>
      <c r="M10716" s="144">
        <f>H10716/3.3</f>
        <v>25.454545454545457</v>
      </c>
      <c r="N10716" s="144">
        <f>I10716/M10716</f>
        <v>1563.5714285714284</v>
      </c>
    </row>
    <row r="10717" spans="1:14">
      <c r="A10717" s="142" t="s">
        <v>2829</v>
      </c>
      <c r="B10717" s="142" t="s">
        <v>6666</v>
      </c>
      <c r="C10717" s="142" t="s">
        <v>3168</v>
      </c>
      <c r="D10717" s="142" t="s">
        <v>4223</v>
      </c>
      <c r="E10717" s="142" t="s">
        <v>5810</v>
      </c>
      <c r="F10717" s="143" t="str">
        <f>IF(H10717&lt;=60,"소형",IF((H10717&gt;60)*(H10717&lt;=85)=1,"중소형",IF((H10717&gt;85)*(H10717&lt;=102)=1,"중형",IF((H10717&gt;102)*(H10717&lt;=135)=1,"중대형","대형"))))</f>
        <v>중소형</v>
      </c>
      <c r="G10717" s="142" t="s">
        <v>5821</v>
      </c>
      <c r="H10717" s="143">
        <v>84</v>
      </c>
      <c r="I10717" s="144">
        <v>39800</v>
      </c>
      <c r="J10717" s="143">
        <v>50</v>
      </c>
      <c r="K10717" s="137">
        <v>43040</v>
      </c>
      <c r="L10717" s="137">
        <v>44287</v>
      </c>
      <c r="M10717" s="144">
        <f>H10717/3.3</f>
        <v>25.454545454545457</v>
      </c>
      <c r="N10717" s="144">
        <f>I10717/M10717</f>
        <v>1563.5714285714284</v>
      </c>
    </row>
    <row r="10718" spans="1:14">
      <c r="A10718" s="142" t="s">
        <v>2829</v>
      </c>
      <c r="B10718" s="142" t="s">
        <v>6666</v>
      </c>
      <c r="C10718" s="142" t="s">
        <v>3168</v>
      </c>
      <c r="D10718" s="142" t="s">
        <v>4223</v>
      </c>
      <c r="E10718" s="142" t="s">
        <v>5810</v>
      </c>
      <c r="F10718" s="143" t="str">
        <f>IF(H10718&lt;=60,"소형",IF((H10718&gt;60)*(H10718&lt;=85)=1,"중소형",IF((H10718&gt;85)*(H10718&lt;=102)=1,"중형",IF((H10718&gt;102)*(H10718&lt;=135)=1,"중대형","대형"))))</f>
        <v>중소형</v>
      </c>
      <c r="G10718" s="142" t="s">
        <v>3361</v>
      </c>
      <c r="H10718" s="143">
        <v>84</v>
      </c>
      <c r="I10718" s="144">
        <v>39800</v>
      </c>
      <c r="J10718" s="143">
        <v>48</v>
      </c>
      <c r="K10718" s="137">
        <v>43040</v>
      </c>
      <c r="L10718" s="137">
        <v>44287</v>
      </c>
      <c r="M10718" s="144">
        <f>H10718/3.3</f>
        <v>25.454545454545457</v>
      </c>
      <c r="N10718" s="144">
        <f>I10718/M10718</f>
        <v>1563.5714285714284</v>
      </c>
    </row>
    <row r="10719" spans="1:14">
      <c r="A10719" s="142" t="s">
        <v>2829</v>
      </c>
      <c r="B10719" s="142" t="s">
        <v>6667</v>
      </c>
      <c r="C10719" s="142" t="s">
        <v>3166</v>
      </c>
      <c r="D10719" s="142" t="s">
        <v>3247</v>
      </c>
      <c r="E10719" s="142" t="s">
        <v>6668</v>
      </c>
      <c r="F10719" s="143" t="str">
        <f>IF(H10719&lt;=60,"소형",IF((H10719&gt;60)*(H10719&lt;=85)=1,"중소형",IF((H10719&gt;85)*(H10719&lt;=102)=1,"중형",IF((H10719&gt;102)*(H10719&lt;=135)=1,"중대형","대형"))))</f>
        <v>중소형</v>
      </c>
      <c r="G10719" s="142" t="s">
        <v>5532</v>
      </c>
      <c r="H10719" s="143">
        <v>84</v>
      </c>
      <c r="I10719" s="144">
        <v>42670</v>
      </c>
      <c r="J10719" s="143">
        <v>159</v>
      </c>
      <c r="K10719" s="137">
        <v>43040</v>
      </c>
      <c r="L10719" s="137">
        <v>44287</v>
      </c>
      <c r="M10719" s="144">
        <f>H10719/3.3</f>
        <v>25.454545454545457</v>
      </c>
      <c r="N10719" s="144">
        <f>I10719/M10719</f>
        <v>1676.3214285714284</v>
      </c>
    </row>
    <row r="10720" spans="1:14">
      <c r="A10720" s="142" t="s">
        <v>2829</v>
      </c>
      <c r="B10720" s="142" t="s">
        <v>6667</v>
      </c>
      <c r="C10720" s="142" t="s">
        <v>3166</v>
      </c>
      <c r="D10720" s="142" t="s">
        <v>3247</v>
      </c>
      <c r="E10720" s="142" t="s">
        <v>6668</v>
      </c>
      <c r="F10720" s="143" t="str">
        <f>IF(H10720&lt;=60,"소형",IF((H10720&gt;60)*(H10720&lt;=85)=1,"중소형",IF((H10720&gt;85)*(H10720&lt;=102)=1,"중형",IF((H10720&gt;102)*(H10720&lt;=135)=1,"중대형","대형"))))</f>
        <v>중소형</v>
      </c>
      <c r="G10720" s="142" t="s">
        <v>3474</v>
      </c>
      <c r="H10720" s="143">
        <v>84</v>
      </c>
      <c r="I10720" s="144">
        <v>43280</v>
      </c>
      <c r="J10720" s="143">
        <v>84</v>
      </c>
      <c r="K10720" s="137">
        <v>43040</v>
      </c>
      <c r="L10720" s="137">
        <v>44287</v>
      </c>
      <c r="M10720" s="144">
        <f>H10720/3.3</f>
        <v>25.454545454545457</v>
      </c>
      <c r="N10720" s="144">
        <f>I10720/M10720</f>
        <v>1700.2857142857142</v>
      </c>
    </row>
    <row r="10721" spans="1:14">
      <c r="A10721" s="142" t="s">
        <v>2829</v>
      </c>
      <c r="B10721" s="142" t="s">
        <v>6667</v>
      </c>
      <c r="C10721" s="142" t="s">
        <v>3166</v>
      </c>
      <c r="D10721" s="142" t="s">
        <v>3247</v>
      </c>
      <c r="E10721" s="142" t="s">
        <v>6668</v>
      </c>
      <c r="F10721" s="143" t="str">
        <f>IF(H10721&lt;=60,"소형",IF((H10721&gt;60)*(H10721&lt;=85)=1,"중소형",IF((H10721&gt;85)*(H10721&lt;=102)=1,"중형",IF((H10721&gt;102)*(H10721&lt;=135)=1,"중대형","대형"))))</f>
        <v>중소형</v>
      </c>
      <c r="G10721" s="142" t="s">
        <v>3208</v>
      </c>
      <c r="H10721" s="143">
        <v>84</v>
      </c>
      <c r="I10721" s="144">
        <v>43760</v>
      </c>
      <c r="J10721" s="143">
        <v>183</v>
      </c>
      <c r="K10721" s="137">
        <v>43040</v>
      </c>
      <c r="L10721" s="137">
        <v>44287</v>
      </c>
      <c r="M10721" s="144">
        <f>H10721/3.3</f>
        <v>25.454545454545457</v>
      </c>
      <c r="N10721" s="144">
        <f>I10721/M10721</f>
        <v>1719.1428571428569</v>
      </c>
    </row>
    <row r="10722" spans="1:14">
      <c r="A10722" s="142" t="s">
        <v>2829</v>
      </c>
      <c r="B10722" s="142" t="s">
        <v>6870</v>
      </c>
      <c r="C10722" s="142" t="s">
        <v>3165</v>
      </c>
      <c r="D10722" s="142" t="s">
        <v>3210</v>
      </c>
      <c r="E10722" s="142" t="s">
        <v>3494</v>
      </c>
      <c r="F10722" s="143" t="str">
        <f>IF(H10722&lt;=60,"소형",IF((H10722&gt;60)*(H10722&lt;=85)=1,"중소형",IF((H10722&gt;85)*(H10722&lt;=102)=1,"중형",IF((H10722&gt;102)*(H10722&lt;=135)=1,"중대형","대형"))))</f>
        <v>소형</v>
      </c>
      <c r="G10722" s="142" t="s">
        <v>5844</v>
      </c>
      <c r="H10722" s="143">
        <v>59</v>
      </c>
      <c r="I10722" s="144">
        <v>22200</v>
      </c>
      <c r="J10722" s="143">
        <v>26</v>
      </c>
      <c r="K10722" s="137">
        <v>43101</v>
      </c>
      <c r="L10722" s="137">
        <v>44287</v>
      </c>
      <c r="M10722" s="144">
        <f>H10722/3.3</f>
        <v>17.878787878787879</v>
      </c>
      <c r="N10722" s="144">
        <f>I10722/M10722</f>
        <v>1241.6949152542372</v>
      </c>
    </row>
    <row r="10723" spans="1:14">
      <c r="A10723" s="142" t="s">
        <v>2829</v>
      </c>
      <c r="B10723" s="142" t="s">
        <v>6870</v>
      </c>
      <c r="C10723" s="142" t="s">
        <v>3165</v>
      </c>
      <c r="D10723" s="142" t="s">
        <v>3210</v>
      </c>
      <c r="E10723" s="142" t="s">
        <v>3494</v>
      </c>
      <c r="F10723" s="143" t="str">
        <f>IF(H10723&lt;=60,"소형",IF((H10723&gt;60)*(H10723&lt;=85)=1,"중소형",IF((H10723&gt;85)*(H10723&lt;=102)=1,"중형",IF((H10723&gt;102)*(H10723&lt;=135)=1,"중대형","대형"))))</f>
        <v>소형</v>
      </c>
      <c r="G10723" s="142" t="s">
        <v>6231</v>
      </c>
      <c r="H10723" s="143">
        <v>59</v>
      </c>
      <c r="I10723" s="144">
        <v>22700</v>
      </c>
      <c r="J10723" s="143">
        <v>26</v>
      </c>
      <c r="K10723" s="137">
        <v>43101</v>
      </c>
      <c r="L10723" s="137">
        <v>44287</v>
      </c>
      <c r="M10723" s="144">
        <f>H10723/3.3</f>
        <v>17.878787878787879</v>
      </c>
      <c r="N10723" s="144">
        <f>I10723/M10723</f>
        <v>1269.6610169491526</v>
      </c>
    </row>
    <row r="10724" spans="1:14">
      <c r="A10724" s="142" t="s">
        <v>2829</v>
      </c>
      <c r="B10724" s="142" t="s">
        <v>6870</v>
      </c>
      <c r="C10724" s="142" t="s">
        <v>3165</v>
      </c>
      <c r="D10724" s="142" t="s">
        <v>3210</v>
      </c>
      <c r="E10724" s="142" t="s">
        <v>3494</v>
      </c>
      <c r="F10724" s="143" t="str">
        <f>IF(H10724&lt;=60,"소형",IF((H10724&gt;60)*(H10724&lt;=85)=1,"중소형",IF((H10724&gt;85)*(H10724&lt;=102)=1,"중형",IF((H10724&gt;102)*(H10724&lt;=135)=1,"중대형","대형"))))</f>
        <v>중소형</v>
      </c>
      <c r="G10724" s="142" t="s">
        <v>6871</v>
      </c>
      <c r="H10724" s="143">
        <v>63</v>
      </c>
      <c r="I10724" s="144">
        <v>25600</v>
      </c>
      <c r="J10724" s="143">
        <v>26</v>
      </c>
      <c r="K10724" s="137">
        <v>43101</v>
      </c>
      <c r="L10724" s="137">
        <v>44287</v>
      </c>
      <c r="M10724" s="144">
        <f>H10724/3.3</f>
        <v>19.090909090909093</v>
      </c>
      <c r="N10724" s="144">
        <f>I10724/M10724</f>
        <v>1340.9523809523807</v>
      </c>
    </row>
    <row r="10725" spans="1:14">
      <c r="A10725" s="142" t="s">
        <v>2829</v>
      </c>
      <c r="B10725" s="142" t="s">
        <v>6870</v>
      </c>
      <c r="C10725" s="142" t="s">
        <v>3165</v>
      </c>
      <c r="D10725" s="142" t="s">
        <v>3210</v>
      </c>
      <c r="E10725" s="142" t="s">
        <v>3494</v>
      </c>
      <c r="F10725" s="143" t="str">
        <f>IF(H10725&lt;=60,"소형",IF((H10725&gt;60)*(H10725&lt;=85)=1,"중소형",IF((H10725&gt;85)*(H10725&lt;=102)=1,"중형",IF((H10725&gt;102)*(H10725&lt;=135)=1,"중대형","대형"))))</f>
        <v>중소형</v>
      </c>
      <c r="G10725" s="142" t="s">
        <v>6872</v>
      </c>
      <c r="H10725" s="143">
        <v>63</v>
      </c>
      <c r="I10725" s="144">
        <v>25900</v>
      </c>
      <c r="J10725" s="143">
        <v>26</v>
      </c>
      <c r="K10725" s="137">
        <v>43101</v>
      </c>
      <c r="L10725" s="137">
        <v>44287</v>
      </c>
      <c r="M10725" s="144">
        <f>H10725/3.3</f>
        <v>19.090909090909093</v>
      </c>
      <c r="N10725" s="144">
        <f>I10725/M10725</f>
        <v>1356.6666666666665</v>
      </c>
    </row>
    <row r="10726" spans="1:14">
      <c r="A10726" s="142" t="s">
        <v>2829</v>
      </c>
      <c r="B10726" s="142" t="s">
        <v>6870</v>
      </c>
      <c r="C10726" s="142" t="s">
        <v>3165</v>
      </c>
      <c r="D10726" s="142" t="s">
        <v>3210</v>
      </c>
      <c r="E10726" s="142" t="s">
        <v>3494</v>
      </c>
      <c r="F10726" s="143" t="str">
        <f>IF(H10726&lt;=60,"소형",IF((H10726&gt;60)*(H10726&lt;=85)=1,"중소형",IF((H10726&gt;85)*(H10726&lt;=102)=1,"중형",IF((H10726&gt;102)*(H10726&lt;=135)=1,"중대형","대형"))))</f>
        <v>중소형</v>
      </c>
      <c r="G10726" s="142" t="s">
        <v>6873</v>
      </c>
      <c r="H10726" s="143">
        <v>63</v>
      </c>
      <c r="I10726" s="144">
        <v>26000</v>
      </c>
      <c r="J10726" s="143">
        <v>50</v>
      </c>
      <c r="K10726" s="137">
        <v>43101</v>
      </c>
      <c r="L10726" s="137">
        <v>44287</v>
      </c>
      <c r="M10726" s="144">
        <f>H10726/3.3</f>
        <v>19.090909090909093</v>
      </c>
      <c r="N10726" s="144">
        <f>I10726/M10726</f>
        <v>1361.9047619047617</v>
      </c>
    </row>
    <row r="10727" spans="1:14">
      <c r="A10727" s="142" t="s">
        <v>2829</v>
      </c>
      <c r="B10727" s="142" t="s">
        <v>7277</v>
      </c>
      <c r="C10727" s="142" t="s">
        <v>3169</v>
      </c>
      <c r="D10727" s="142" t="s">
        <v>3594</v>
      </c>
      <c r="E10727" s="142" t="s">
        <v>7278</v>
      </c>
      <c r="F10727" s="143" t="str">
        <f>IF(H10727&lt;=60,"소형",IF((H10727&gt;60)*(H10727&lt;=85)=1,"중소형",IF((H10727&gt;85)*(H10727&lt;=102)=1,"중형",IF((H10727&gt;102)*(H10727&lt;=135)=1,"중대형","대형"))))</f>
        <v>소형</v>
      </c>
      <c r="G10727" s="142" t="s">
        <v>7279</v>
      </c>
      <c r="H10727" s="143">
        <v>39</v>
      </c>
      <c r="I10727" s="139" t="s">
        <v>3211</v>
      </c>
      <c r="J10727" s="143">
        <v>52</v>
      </c>
      <c r="K10727" s="137">
        <v>43191</v>
      </c>
      <c r="L10727" s="137">
        <v>44287</v>
      </c>
      <c r="M10727" s="144">
        <f>H10727/3.3</f>
        <v>11.818181818181818</v>
      </c>
      <c r="N10727" s="144" t="e">
        <f>I10727/M10727</f>
        <v>#VALUE!</v>
      </c>
    </row>
    <row r="10728" spans="1:14">
      <c r="A10728" s="142" t="s">
        <v>2829</v>
      </c>
      <c r="B10728" s="142" t="s">
        <v>7277</v>
      </c>
      <c r="C10728" s="142" t="s">
        <v>3169</v>
      </c>
      <c r="D10728" s="142" t="s">
        <v>3594</v>
      </c>
      <c r="E10728" s="142" t="s">
        <v>7278</v>
      </c>
      <c r="F10728" s="143" t="str">
        <f>IF(H10728&lt;=60,"소형",IF((H10728&gt;60)*(H10728&lt;=85)=1,"중소형",IF((H10728&gt;85)*(H10728&lt;=102)=1,"중형",IF((H10728&gt;102)*(H10728&lt;=135)=1,"중대형","대형"))))</f>
        <v>소형</v>
      </c>
      <c r="G10728" s="142" t="s">
        <v>7280</v>
      </c>
      <c r="H10728" s="143">
        <v>39</v>
      </c>
      <c r="I10728" s="139" t="s">
        <v>3211</v>
      </c>
      <c r="J10728" s="143">
        <v>12</v>
      </c>
      <c r="K10728" s="137">
        <v>43191</v>
      </c>
      <c r="L10728" s="137">
        <v>44287</v>
      </c>
      <c r="M10728" s="144">
        <f>H10728/3.3</f>
        <v>11.818181818181818</v>
      </c>
      <c r="N10728" s="144" t="e">
        <f>I10728/M10728</f>
        <v>#VALUE!</v>
      </c>
    </row>
    <row r="10729" spans="1:14">
      <c r="A10729" s="142" t="s">
        <v>2829</v>
      </c>
      <c r="B10729" s="142" t="s">
        <v>7277</v>
      </c>
      <c r="C10729" s="142" t="s">
        <v>3169</v>
      </c>
      <c r="D10729" s="142" t="s">
        <v>3594</v>
      </c>
      <c r="E10729" s="142" t="s">
        <v>7278</v>
      </c>
      <c r="F10729" s="143" t="str">
        <f>IF(H10729&lt;=60,"소형",IF((H10729&gt;60)*(H10729&lt;=85)=1,"중소형",IF((H10729&gt;85)*(H10729&lt;=102)=1,"중형",IF((H10729&gt;102)*(H10729&lt;=135)=1,"중대형","대형"))))</f>
        <v>소형</v>
      </c>
      <c r="G10729" s="142" t="s">
        <v>7281</v>
      </c>
      <c r="H10729" s="143">
        <v>49</v>
      </c>
      <c r="I10729" s="144">
        <v>19780</v>
      </c>
      <c r="J10729" s="143">
        <v>24</v>
      </c>
      <c r="K10729" s="137">
        <v>43191</v>
      </c>
      <c r="L10729" s="137">
        <v>44287</v>
      </c>
      <c r="M10729" s="144">
        <f>H10729/3.3</f>
        <v>14.84848484848485</v>
      </c>
      <c r="N10729" s="144">
        <f>I10729/M10729</f>
        <v>1332.1224489795918</v>
      </c>
    </row>
    <row r="10730" spans="1:14">
      <c r="A10730" s="142" t="s">
        <v>2829</v>
      </c>
      <c r="B10730" s="142" t="s">
        <v>7277</v>
      </c>
      <c r="C10730" s="142" t="s">
        <v>3169</v>
      </c>
      <c r="D10730" s="142" t="s">
        <v>3594</v>
      </c>
      <c r="E10730" s="142" t="s">
        <v>7278</v>
      </c>
      <c r="F10730" s="143" t="str">
        <f>IF(H10730&lt;=60,"소형",IF((H10730&gt;60)*(H10730&lt;=85)=1,"중소형",IF((H10730&gt;85)*(H10730&lt;=102)=1,"중형",IF((H10730&gt;102)*(H10730&lt;=135)=1,"중대형","대형"))))</f>
        <v>소형</v>
      </c>
      <c r="G10730" s="142" t="s">
        <v>7282</v>
      </c>
      <c r="H10730" s="143">
        <v>49</v>
      </c>
      <c r="I10730" s="144">
        <v>19780</v>
      </c>
      <c r="J10730" s="143">
        <v>12</v>
      </c>
      <c r="K10730" s="137">
        <v>43191</v>
      </c>
      <c r="L10730" s="137">
        <v>44287</v>
      </c>
      <c r="M10730" s="144">
        <f>H10730/3.3</f>
        <v>14.84848484848485</v>
      </c>
      <c r="N10730" s="144">
        <f>I10730/M10730</f>
        <v>1332.1224489795918</v>
      </c>
    </row>
    <row r="10731" spans="1:14">
      <c r="A10731" s="142" t="s">
        <v>2829</v>
      </c>
      <c r="B10731" s="142" t="s">
        <v>7277</v>
      </c>
      <c r="C10731" s="142" t="s">
        <v>3169</v>
      </c>
      <c r="D10731" s="142" t="s">
        <v>3594</v>
      </c>
      <c r="E10731" s="142" t="s">
        <v>7278</v>
      </c>
      <c r="F10731" s="143" t="str">
        <f>IF(H10731&lt;=60,"소형",IF((H10731&gt;60)*(H10731&lt;=85)=1,"중소형",IF((H10731&gt;85)*(H10731&lt;=102)=1,"중형",IF((H10731&gt;102)*(H10731&lt;=135)=1,"중대형","대형"))))</f>
        <v>소형</v>
      </c>
      <c r="G10731" s="142" t="s">
        <v>4209</v>
      </c>
      <c r="H10731" s="143">
        <v>59</v>
      </c>
      <c r="I10731" s="144">
        <v>29150</v>
      </c>
      <c r="J10731" s="143">
        <v>297</v>
      </c>
      <c r="K10731" s="137">
        <v>43191</v>
      </c>
      <c r="L10731" s="137">
        <v>44287</v>
      </c>
      <c r="M10731" s="144">
        <f>H10731/3.3</f>
        <v>17.878787878787879</v>
      </c>
      <c r="N10731" s="144">
        <f>I10731/M10731</f>
        <v>1630.4237288135594</v>
      </c>
    </row>
    <row r="10732" spans="1:14">
      <c r="A10732" s="142" t="s">
        <v>2829</v>
      </c>
      <c r="B10732" s="142" t="s">
        <v>7277</v>
      </c>
      <c r="C10732" s="142" t="s">
        <v>3169</v>
      </c>
      <c r="D10732" s="142" t="s">
        <v>3594</v>
      </c>
      <c r="E10732" s="142" t="s">
        <v>7278</v>
      </c>
      <c r="F10732" s="143" t="str">
        <f>IF(H10732&lt;=60,"소형",IF((H10732&gt;60)*(H10732&lt;=85)=1,"중소형",IF((H10732&gt;85)*(H10732&lt;=102)=1,"중형",IF((H10732&gt;102)*(H10732&lt;=135)=1,"중대형","대형"))))</f>
        <v>중소형</v>
      </c>
      <c r="G10732" s="142" t="s">
        <v>3320</v>
      </c>
      <c r="H10732" s="143">
        <v>72</v>
      </c>
      <c r="I10732" s="144">
        <v>33430</v>
      </c>
      <c r="J10732" s="143">
        <v>57</v>
      </c>
      <c r="K10732" s="137">
        <v>43191</v>
      </c>
      <c r="L10732" s="137">
        <v>44287</v>
      </c>
      <c r="M10732" s="144">
        <f>H10732/3.3</f>
        <v>21.81818181818182</v>
      </c>
      <c r="N10732" s="144">
        <f>I10732/M10732</f>
        <v>1532.2083333333333</v>
      </c>
    </row>
    <row r="10733" spans="1:14">
      <c r="A10733" s="142" t="s">
        <v>2829</v>
      </c>
      <c r="B10733" s="142" t="s">
        <v>7277</v>
      </c>
      <c r="C10733" s="142" t="s">
        <v>3169</v>
      </c>
      <c r="D10733" s="142" t="s">
        <v>3594</v>
      </c>
      <c r="E10733" s="142" t="s">
        <v>7278</v>
      </c>
      <c r="F10733" s="143" t="str">
        <f>IF(H10733&lt;=60,"소형",IF((H10733&gt;60)*(H10733&lt;=85)=1,"중소형",IF((H10733&gt;85)*(H10733&lt;=102)=1,"중형",IF((H10733&gt;102)*(H10733&lt;=135)=1,"중대형","대형"))))</f>
        <v>중소형</v>
      </c>
      <c r="G10733" s="142" t="s">
        <v>3319</v>
      </c>
      <c r="H10733" s="143">
        <v>72</v>
      </c>
      <c r="I10733" s="144">
        <v>33430</v>
      </c>
      <c r="J10733" s="143">
        <v>76</v>
      </c>
      <c r="K10733" s="137">
        <v>43191</v>
      </c>
      <c r="L10733" s="137">
        <v>44287</v>
      </c>
      <c r="M10733" s="144">
        <f>H10733/3.3</f>
        <v>21.81818181818182</v>
      </c>
      <c r="N10733" s="144">
        <f>I10733/M10733</f>
        <v>1532.2083333333333</v>
      </c>
    </row>
    <row r="10734" spans="1:14">
      <c r="A10734" s="142" t="s">
        <v>2829</v>
      </c>
      <c r="B10734" s="142" t="s">
        <v>7277</v>
      </c>
      <c r="C10734" s="142" t="s">
        <v>3169</v>
      </c>
      <c r="D10734" s="142" t="s">
        <v>3594</v>
      </c>
      <c r="E10734" s="142" t="s">
        <v>7278</v>
      </c>
      <c r="F10734" s="143" t="str">
        <f>IF(H10734&lt;=60,"소형",IF((H10734&gt;60)*(H10734&lt;=85)=1,"중소형",IF((H10734&gt;85)*(H10734&lt;=102)=1,"중형",IF((H10734&gt;102)*(H10734&lt;=135)=1,"중대형","대형"))))</f>
        <v>중소형</v>
      </c>
      <c r="G10734" s="142" t="s">
        <v>6095</v>
      </c>
      <c r="H10734" s="143">
        <v>84</v>
      </c>
      <c r="I10734" s="144">
        <v>39630</v>
      </c>
      <c r="J10734" s="143">
        <v>132</v>
      </c>
      <c r="K10734" s="137">
        <v>43191</v>
      </c>
      <c r="L10734" s="137">
        <v>44287</v>
      </c>
      <c r="M10734" s="144">
        <f>H10734/3.3</f>
        <v>25.454545454545457</v>
      </c>
      <c r="N10734" s="144">
        <f>I10734/M10734</f>
        <v>1556.8928571428571</v>
      </c>
    </row>
    <row r="10735" spans="1:14">
      <c r="A10735" s="142" t="s">
        <v>2829</v>
      </c>
      <c r="B10735" s="142" t="s">
        <v>7277</v>
      </c>
      <c r="C10735" s="142" t="s">
        <v>3169</v>
      </c>
      <c r="D10735" s="142" t="s">
        <v>3594</v>
      </c>
      <c r="E10735" s="142" t="s">
        <v>7278</v>
      </c>
      <c r="F10735" s="143" t="str">
        <f>IF(H10735&lt;=60,"소형",IF((H10735&gt;60)*(H10735&lt;=85)=1,"중소형",IF((H10735&gt;85)*(H10735&lt;=102)=1,"중형",IF((H10735&gt;102)*(H10735&lt;=135)=1,"중대형","대형"))))</f>
        <v>중소형</v>
      </c>
      <c r="G10735" s="142" t="s">
        <v>4233</v>
      </c>
      <c r="H10735" s="143">
        <v>84</v>
      </c>
      <c r="I10735" s="144">
        <v>41190</v>
      </c>
      <c r="J10735" s="143">
        <v>375</v>
      </c>
      <c r="K10735" s="137">
        <v>43191</v>
      </c>
      <c r="L10735" s="137">
        <v>44287</v>
      </c>
      <c r="M10735" s="144">
        <f>H10735/3.3</f>
        <v>25.454545454545457</v>
      </c>
      <c r="N10735" s="144">
        <f>I10735/M10735</f>
        <v>1618.1785714285713</v>
      </c>
    </row>
    <row r="10736" spans="1:14">
      <c r="A10736" s="142" t="s">
        <v>2829</v>
      </c>
      <c r="B10736" s="142" t="s">
        <v>7277</v>
      </c>
      <c r="C10736" s="142" t="s">
        <v>3169</v>
      </c>
      <c r="D10736" s="142" t="s">
        <v>3594</v>
      </c>
      <c r="E10736" s="142" t="s">
        <v>7278</v>
      </c>
      <c r="F10736" s="143" t="str">
        <f>IF(H10736&lt;=60,"소형",IF((H10736&gt;60)*(H10736&lt;=85)=1,"중소형",IF((H10736&gt;85)*(H10736&lt;=102)=1,"중형",IF((H10736&gt;102)*(H10736&lt;=135)=1,"중대형","대형"))))</f>
        <v>중소형</v>
      </c>
      <c r="G10736" s="142" t="s">
        <v>6547</v>
      </c>
      <c r="H10736" s="143">
        <v>84</v>
      </c>
      <c r="I10736" s="144">
        <v>38830</v>
      </c>
      <c r="J10736" s="143">
        <v>27</v>
      </c>
      <c r="K10736" s="137">
        <v>43191</v>
      </c>
      <c r="L10736" s="137">
        <v>44287</v>
      </c>
      <c r="M10736" s="144">
        <f>H10736/3.3</f>
        <v>25.454545454545457</v>
      </c>
      <c r="N10736" s="144">
        <f>I10736/M10736</f>
        <v>1525.4642857142856</v>
      </c>
    </row>
    <row r="10737" spans="1:14">
      <c r="A10737" s="142" t="s">
        <v>2829</v>
      </c>
      <c r="B10737" s="142" t="s">
        <v>7277</v>
      </c>
      <c r="C10737" s="142" t="s">
        <v>3169</v>
      </c>
      <c r="D10737" s="142" t="s">
        <v>3594</v>
      </c>
      <c r="E10737" s="142" t="s">
        <v>7278</v>
      </c>
      <c r="F10737" s="143" t="str">
        <f>IF(H10737&lt;=60,"소형",IF((H10737&gt;60)*(H10737&lt;=85)=1,"중소형",IF((H10737&gt;85)*(H10737&lt;=102)=1,"중형",IF((H10737&gt;102)*(H10737&lt;=135)=1,"중대형","대형"))))</f>
        <v>중소형</v>
      </c>
      <c r="G10737" s="142" t="s">
        <v>3396</v>
      </c>
      <c r="H10737" s="143">
        <v>84</v>
      </c>
      <c r="I10737" s="144">
        <v>40150</v>
      </c>
      <c r="J10737" s="143">
        <v>97</v>
      </c>
      <c r="K10737" s="137">
        <v>43191</v>
      </c>
      <c r="L10737" s="137">
        <v>44287</v>
      </c>
      <c r="M10737" s="144">
        <f>H10737/3.3</f>
        <v>25.454545454545457</v>
      </c>
      <c r="N10737" s="144">
        <f>I10737/M10737</f>
        <v>1577.3214285714284</v>
      </c>
    </row>
    <row r="10738" spans="1:14">
      <c r="A10738" s="142" t="s">
        <v>2829</v>
      </c>
      <c r="B10738" s="142" t="s">
        <v>7277</v>
      </c>
      <c r="C10738" s="142" t="s">
        <v>3169</v>
      </c>
      <c r="D10738" s="142" t="s">
        <v>3594</v>
      </c>
      <c r="E10738" s="142" t="s">
        <v>7278</v>
      </c>
      <c r="F10738" s="143" t="str">
        <f>IF(H10738&lt;=60,"소형",IF((H10738&gt;60)*(H10738&lt;=85)=1,"중소형",IF((H10738&gt;85)*(H10738&lt;=102)=1,"중형",IF((H10738&gt;102)*(H10738&lt;=135)=1,"중대형","대형"))))</f>
        <v>중형</v>
      </c>
      <c r="G10738" s="142" t="s">
        <v>7283</v>
      </c>
      <c r="H10738" s="143">
        <v>102</v>
      </c>
      <c r="I10738" s="144">
        <v>47790</v>
      </c>
      <c r="J10738" s="143">
        <v>55</v>
      </c>
      <c r="K10738" s="137">
        <v>43191</v>
      </c>
      <c r="L10738" s="137">
        <v>44287</v>
      </c>
      <c r="M10738" s="144">
        <f>H10738/3.3</f>
        <v>30.90909090909091</v>
      </c>
      <c r="N10738" s="144">
        <f>I10738/M10738</f>
        <v>1546.1470588235293</v>
      </c>
    </row>
    <row r="10739" spans="1:14">
      <c r="A10739" s="142" t="s">
        <v>3201</v>
      </c>
      <c r="B10739" s="142" t="s">
        <v>7299</v>
      </c>
      <c r="C10739" s="142" t="s">
        <v>3169</v>
      </c>
      <c r="D10739" s="142" t="s">
        <v>3744</v>
      </c>
      <c r="E10739" s="142" t="s">
        <v>5321</v>
      </c>
      <c r="F10739" s="143" t="str">
        <f>IF(H10739&lt;=60,"소형",IF((H10739&gt;60)*(H10739&lt;=85)=1,"중소형",IF((H10739&gt;85)*(H10739&lt;=102)=1,"중형",IF((H10739&gt;102)*(H10739&lt;=135)=1,"중대형","대형"))))</f>
        <v>소형</v>
      </c>
      <c r="G10739" s="142" t="s">
        <v>4360</v>
      </c>
      <c r="H10739" s="143">
        <v>39</v>
      </c>
      <c r="I10739" s="139" t="s">
        <v>3211</v>
      </c>
      <c r="J10739" s="143">
        <v>753</v>
      </c>
      <c r="K10739" s="137">
        <v>43191</v>
      </c>
      <c r="L10739" s="137">
        <v>44287</v>
      </c>
      <c r="M10739" s="144">
        <f>H10739/3.3</f>
        <v>11.818181818181818</v>
      </c>
      <c r="N10739" s="144" t="e">
        <f>I10739/M10739</f>
        <v>#VALUE!</v>
      </c>
    </row>
    <row r="10740" spans="1:14">
      <c r="A10740" s="142" t="s">
        <v>3201</v>
      </c>
      <c r="B10740" s="142" t="s">
        <v>7299</v>
      </c>
      <c r="C10740" s="142" t="s">
        <v>3169</v>
      </c>
      <c r="D10740" s="142" t="s">
        <v>3744</v>
      </c>
      <c r="E10740" s="142" t="s">
        <v>5321</v>
      </c>
      <c r="F10740" s="143" t="str">
        <f>IF(H10740&lt;=60,"소형",IF((H10740&gt;60)*(H10740&lt;=85)=1,"중소형",IF((H10740&gt;85)*(H10740&lt;=102)=1,"중형",IF((H10740&gt;102)*(H10740&lt;=135)=1,"중대형","대형"))))</f>
        <v>소형</v>
      </c>
      <c r="G10740" s="142" t="s">
        <v>4844</v>
      </c>
      <c r="H10740" s="143">
        <v>59</v>
      </c>
      <c r="I10740" s="144">
        <v>25950</v>
      </c>
      <c r="J10740" s="143">
        <v>50</v>
      </c>
      <c r="K10740" s="137">
        <v>43191</v>
      </c>
      <c r="L10740" s="137">
        <v>44287</v>
      </c>
      <c r="M10740" s="144">
        <f>H10740/3.3</f>
        <v>17.878787878787879</v>
      </c>
      <c r="N10740" s="144">
        <f>I10740/M10740</f>
        <v>1451.4406779661017</v>
      </c>
    </row>
    <row r="10741" spans="1:14">
      <c r="A10741" s="142" t="s">
        <v>3201</v>
      </c>
      <c r="B10741" s="142" t="s">
        <v>7299</v>
      </c>
      <c r="C10741" s="142" t="s">
        <v>3169</v>
      </c>
      <c r="D10741" s="142" t="s">
        <v>3744</v>
      </c>
      <c r="E10741" s="142" t="s">
        <v>5321</v>
      </c>
      <c r="F10741" s="143" t="str">
        <f>IF(H10741&lt;=60,"소형",IF((H10741&gt;60)*(H10741&lt;=85)=1,"중소형",IF((H10741&gt;85)*(H10741&lt;=102)=1,"중형",IF((H10741&gt;102)*(H10741&lt;=135)=1,"중대형","대형"))))</f>
        <v>소형</v>
      </c>
      <c r="G10741" s="142" t="s">
        <v>4845</v>
      </c>
      <c r="H10741" s="143">
        <v>59</v>
      </c>
      <c r="I10741" s="144">
        <v>25310</v>
      </c>
      <c r="J10741" s="143">
        <v>80</v>
      </c>
      <c r="K10741" s="137">
        <v>43191</v>
      </c>
      <c r="L10741" s="137">
        <v>44287</v>
      </c>
      <c r="M10741" s="144">
        <f>H10741/3.3</f>
        <v>17.878787878787879</v>
      </c>
      <c r="N10741" s="144">
        <f>I10741/M10741</f>
        <v>1415.6440677966102</v>
      </c>
    </row>
    <row r="10742" spans="1:14">
      <c r="A10742" s="142" t="s">
        <v>3201</v>
      </c>
      <c r="B10742" s="142" t="s">
        <v>7299</v>
      </c>
      <c r="C10742" s="142" t="s">
        <v>3169</v>
      </c>
      <c r="D10742" s="142" t="s">
        <v>3744</v>
      </c>
      <c r="E10742" s="142" t="s">
        <v>5321</v>
      </c>
      <c r="F10742" s="143" t="str">
        <f>IF(H10742&lt;=60,"소형",IF((H10742&gt;60)*(H10742&lt;=85)=1,"중소형",IF((H10742&gt;85)*(H10742&lt;=102)=1,"중형",IF((H10742&gt;102)*(H10742&lt;=135)=1,"중대형","대형"))))</f>
        <v>중소형</v>
      </c>
      <c r="G10742" s="142" t="s">
        <v>3998</v>
      </c>
      <c r="H10742" s="143">
        <v>74</v>
      </c>
      <c r="I10742" s="144">
        <v>30980</v>
      </c>
      <c r="J10742" s="143">
        <v>49</v>
      </c>
      <c r="K10742" s="137">
        <v>43191</v>
      </c>
      <c r="L10742" s="137">
        <v>44287</v>
      </c>
      <c r="M10742" s="144">
        <f>H10742/3.3</f>
        <v>22.424242424242426</v>
      </c>
      <c r="N10742" s="144">
        <f>I10742/M10742</f>
        <v>1381.5405405405404</v>
      </c>
    </row>
    <row r="10743" spans="1:14">
      <c r="A10743" s="142" t="s">
        <v>3201</v>
      </c>
      <c r="B10743" s="142" t="s">
        <v>7299</v>
      </c>
      <c r="C10743" s="142" t="s">
        <v>3169</v>
      </c>
      <c r="D10743" s="142" t="s">
        <v>3744</v>
      </c>
      <c r="E10743" s="142" t="s">
        <v>5321</v>
      </c>
      <c r="F10743" s="143" t="str">
        <f>IF(H10743&lt;=60,"소형",IF((H10743&gt;60)*(H10743&lt;=85)=1,"중소형",IF((H10743&gt;85)*(H10743&lt;=102)=1,"중형",IF((H10743&gt;102)*(H10743&lt;=135)=1,"중대형","대형"))))</f>
        <v>중소형</v>
      </c>
      <c r="G10743" s="142" t="s">
        <v>3622</v>
      </c>
      <c r="H10743" s="143">
        <v>84</v>
      </c>
      <c r="I10743" s="144">
        <v>34370</v>
      </c>
      <c r="J10743" s="143">
        <v>765</v>
      </c>
      <c r="K10743" s="137">
        <v>43191</v>
      </c>
      <c r="L10743" s="137">
        <v>44287</v>
      </c>
      <c r="M10743" s="144">
        <f>H10743/3.3</f>
        <v>25.454545454545457</v>
      </c>
      <c r="N10743" s="144">
        <f>I10743/M10743</f>
        <v>1350.2499999999998</v>
      </c>
    </row>
    <row r="10744" spans="1:14">
      <c r="A10744" s="142" t="s">
        <v>3201</v>
      </c>
      <c r="B10744" s="142" t="s">
        <v>7299</v>
      </c>
      <c r="C10744" s="142" t="s">
        <v>3169</v>
      </c>
      <c r="D10744" s="142" t="s">
        <v>3744</v>
      </c>
      <c r="E10744" s="142" t="s">
        <v>5321</v>
      </c>
      <c r="F10744" s="143" t="str">
        <f>IF(H10744&lt;=60,"소형",IF((H10744&gt;60)*(H10744&lt;=85)=1,"중소형",IF((H10744&gt;85)*(H10744&lt;=102)=1,"중형",IF((H10744&gt;102)*(H10744&lt;=135)=1,"중대형","대형"))))</f>
        <v>중소형</v>
      </c>
      <c r="G10744" s="142" t="s">
        <v>4172</v>
      </c>
      <c r="H10744" s="143">
        <v>84</v>
      </c>
      <c r="I10744" s="144">
        <v>34860</v>
      </c>
      <c r="J10744" s="143">
        <v>272</v>
      </c>
      <c r="K10744" s="137">
        <v>43191</v>
      </c>
      <c r="L10744" s="137">
        <v>44287</v>
      </c>
      <c r="M10744" s="144">
        <f>H10744/3.3</f>
        <v>25.454545454545457</v>
      </c>
      <c r="N10744" s="144">
        <f>I10744/M10744</f>
        <v>1369.4999999999998</v>
      </c>
    </row>
    <row r="10745" spans="1:14">
      <c r="A10745" s="142" t="s">
        <v>2829</v>
      </c>
      <c r="B10745" s="142" t="s">
        <v>7964</v>
      </c>
      <c r="C10745" s="142" t="s">
        <v>3162</v>
      </c>
      <c r="D10745" s="142" t="s">
        <v>6775</v>
      </c>
      <c r="E10745" s="142" t="s">
        <v>6776</v>
      </c>
      <c r="F10745" s="143" t="str">
        <f>IF(H10745&lt;=60,"소형",IF((H10745&gt;60)*(H10745&lt;=85)=1,"중소형",IF((H10745&gt;85)*(H10745&lt;=102)=1,"중형",IF((H10745&gt;102)*(H10745&lt;=135)=1,"중대형","대형"))))</f>
        <v>중소형</v>
      </c>
      <c r="G10745" s="142" t="s">
        <v>4271</v>
      </c>
      <c r="H10745" s="143">
        <v>75</v>
      </c>
      <c r="I10745" s="144">
        <v>23900</v>
      </c>
      <c r="J10745" s="143">
        <v>119</v>
      </c>
      <c r="K10745" s="137">
        <v>43313</v>
      </c>
      <c r="L10745" s="137">
        <v>44287</v>
      </c>
      <c r="M10745" s="144">
        <f>H10745/3.3</f>
        <v>22.72727272727273</v>
      </c>
      <c r="N10745" s="144">
        <f>I10745/M10745</f>
        <v>1051.5999999999999</v>
      </c>
    </row>
    <row r="10746" spans="1:14">
      <c r="A10746" s="142" t="s">
        <v>2829</v>
      </c>
      <c r="B10746" s="142" t="s">
        <v>7964</v>
      </c>
      <c r="C10746" s="142" t="s">
        <v>3162</v>
      </c>
      <c r="D10746" s="142" t="s">
        <v>6775</v>
      </c>
      <c r="E10746" s="142" t="s">
        <v>6776</v>
      </c>
      <c r="F10746" s="143" t="str">
        <f>IF(H10746&lt;=60,"소형",IF((H10746&gt;60)*(H10746&lt;=85)=1,"중소형",IF((H10746&gt;85)*(H10746&lt;=102)=1,"중형",IF((H10746&gt;102)*(H10746&lt;=135)=1,"중대형","대형"))))</f>
        <v>중소형</v>
      </c>
      <c r="G10746" s="142" t="s">
        <v>4895</v>
      </c>
      <c r="H10746" s="143">
        <v>75</v>
      </c>
      <c r="I10746" s="144">
        <v>21700</v>
      </c>
      <c r="J10746" s="143">
        <v>19</v>
      </c>
      <c r="K10746" s="137">
        <v>43313</v>
      </c>
      <c r="L10746" s="137">
        <v>44287</v>
      </c>
      <c r="M10746" s="144">
        <f>H10746/3.3</f>
        <v>22.72727272727273</v>
      </c>
      <c r="N10746" s="144">
        <f>I10746/M10746</f>
        <v>954.79999999999984</v>
      </c>
    </row>
    <row r="10747" spans="1:14">
      <c r="A10747" s="142" t="s">
        <v>2829</v>
      </c>
      <c r="B10747" s="142" t="s">
        <v>7964</v>
      </c>
      <c r="C10747" s="142" t="s">
        <v>3162</v>
      </c>
      <c r="D10747" s="142" t="s">
        <v>6775</v>
      </c>
      <c r="E10747" s="142" t="s">
        <v>6776</v>
      </c>
      <c r="F10747" s="143" t="str">
        <f>IF(H10747&lt;=60,"소형",IF((H10747&gt;60)*(H10747&lt;=85)=1,"중소형",IF((H10747&gt;85)*(H10747&lt;=102)=1,"중형",IF((H10747&gt;102)*(H10747&lt;=135)=1,"중대형","대형"))))</f>
        <v>중소형</v>
      </c>
      <c r="G10747" s="142" t="s">
        <v>3208</v>
      </c>
      <c r="H10747" s="143">
        <v>84</v>
      </c>
      <c r="I10747" s="144">
        <v>26500</v>
      </c>
      <c r="J10747" s="143">
        <v>243</v>
      </c>
      <c r="K10747" s="137">
        <v>43313</v>
      </c>
      <c r="L10747" s="137">
        <v>44287</v>
      </c>
      <c r="M10747" s="144">
        <f>H10747/3.3</f>
        <v>25.454545454545457</v>
      </c>
      <c r="N10747" s="144">
        <f>I10747/M10747</f>
        <v>1041.0714285714284</v>
      </c>
    </row>
    <row r="10748" spans="1:14">
      <c r="A10748" s="142" t="s">
        <v>2829</v>
      </c>
      <c r="B10748" s="142" t="s">
        <v>7964</v>
      </c>
      <c r="C10748" s="142" t="s">
        <v>3162</v>
      </c>
      <c r="D10748" s="142" t="s">
        <v>6775</v>
      </c>
      <c r="E10748" s="142" t="s">
        <v>6776</v>
      </c>
      <c r="F10748" s="143" t="str">
        <f>IF(H10748&lt;=60,"소형",IF((H10748&gt;60)*(H10748&lt;=85)=1,"중소형",IF((H10748&gt;85)*(H10748&lt;=102)=1,"중형",IF((H10748&gt;102)*(H10748&lt;=135)=1,"중대형","대형"))))</f>
        <v>중소형</v>
      </c>
      <c r="G10748" s="142" t="s">
        <v>5866</v>
      </c>
      <c r="H10748" s="143">
        <v>84</v>
      </c>
      <c r="I10748" s="144">
        <v>26100</v>
      </c>
      <c r="J10748" s="143">
        <v>98</v>
      </c>
      <c r="K10748" s="137">
        <v>43313</v>
      </c>
      <c r="L10748" s="137">
        <v>44287</v>
      </c>
      <c r="M10748" s="144">
        <f>H10748/3.3</f>
        <v>25.454545454545457</v>
      </c>
      <c r="N10748" s="144">
        <f>I10748/M10748</f>
        <v>1025.3571428571427</v>
      </c>
    </row>
    <row r="10749" spans="1:14">
      <c r="A10749" s="142" t="s">
        <v>2829</v>
      </c>
      <c r="B10749" s="142" t="s">
        <v>8140</v>
      </c>
      <c r="C10749" s="142" t="s">
        <v>3167</v>
      </c>
      <c r="D10749" s="142" t="s">
        <v>3223</v>
      </c>
      <c r="E10749" s="142" t="s">
        <v>3494</v>
      </c>
      <c r="F10749" s="143" t="str">
        <f>IF(H10749&lt;=60,"소형",IF((H10749&gt;60)*(H10749&lt;=85)=1,"중소형",IF((H10749&gt;85)*(H10749&lt;=102)=1,"중형",IF((H10749&gt;102)*(H10749&lt;=135)=1,"중대형","대형"))))</f>
        <v>중소형</v>
      </c>
      <c r="G10749" s="142" t="s">
        <v>8141</v>
      </c>
      <c r="H10749" s="143">
        <v>66</v>
      </c>
      <c r="I10749" s="144">
        <v>25800</v>
      </c>
      <c r="J10749" s="143">
        <v>35</v>
      </c>
      <c r="K10749" s="137">
        <v>43344</v>
      </c>
      <c r="L10749" s="137">
        <v>44287</v>
      </c>
      <c r="M10749" s="144">
        <f>H10749/3.3</f>
        <v>20</v>
      </c>
      <c r="N10749" s="144">
        <f>I10749/M10749</f>
        <v>1290</v>
      </c>
    </row>
    <row r="10750" spans="1:14">
      <c r="A10750" s="142" t="s">
        <v>2829</v>
      </c>
      <c r="B10750" s="142" t="s">
        <v>8140</v>
      </c>
      <c r="C10750" s="142" t="s">
        <v>3167</v>
      </c>
      <c r="D10750" s="142" t="s">
        <v>3223</v>
      </c>
      <c r="E10750" s="142" t="s">
        <v>3494</v>
      </c>
      <c r="F10750" s="143" t="str">
        <f>IF(H10750&lt;=60,"소형",IF((H10750&gt;60)*(H10750&lt;=85)=1,"중소형",IF((H10750&gt;85)*(H10750&lt;=102)=1,"중형",IF((H10750&gt;102)*(H10750&lt;=135)=1,"중대형","대형"))))</f>
        <v>중소형</v>
      </c>
      <c r="G10750" s="142" t="s">
        <v>8142</v>
      </c>
      <c r="H10750" s="143">
        <v>66</v>
      </c>
      <c r="I10750" s="144">
        <v>25800</v>
      </c>
      <c r="J10750" s="143">
        <v>13</v>
      </c>
      <c r="K10750" s="137">
        <v>43344</v>
      </c>
      <c r="L10750" s="137">
        <v>44287</v>
      </c>
      <c r="M10750" s="144">
        <f>H10750/3.3</f>
        <v>20</v>
      </c>
      <c r="N10750" s="144">
        <f>I10750/M10750</f>
        <v>1290</v>
      </c>
    </row>
    <row r="10751" spans="1:14">
      <c r="A10751" s="142" t="s">
        <v>2829</v>
      </c>
      <c r="B10751" s="142" t="s">
        <v>8140</v>
      </c>
      <c r="C10751" s="142" t="s">
        <v>3167</v>
      </c>
      <c r="D10751" s="142" t="s">
        <v>3223</v>
      </c>
      <c r="E10751" s="142" t="s">
        <v>3494</v>
      </c>
      <c r="F10751" s="143" t="str">
        <f>IF(H10751&lt;=60,"소형",IF((H10751&gt;60)*(H10751&lt;=85)=1,"중소형",IF((H10751&gt;85)*(H10751&lt;=102)=1,"중형",IF((H10751&gt;102)*(H10751&lt;=135)=1,"중대형","대형"))))</f>
        <v>중소형</v>
      </c>
      <c r="G10751" s="142" t="s">
        <v>8143</v>
      </c>
      <c r="H10751" s="143">
        <v>66</v>
      </c>
      <c r="I10751" s="144">
        <v>25400</v>
      </c>
      <c r="J10751" s="143">
        <v>16</v>
      </c>
      <c r="K10751" s="137">
        <v>43344</v>
      </c>
      <c r="L10751" s="137">
        <v>44287</v>
      </c>
      <c r="M10751" s="144">
        <f>H10751/3.3</f>
        <v>20</v>
      </c>
      <c r="N10751" s="144">
        <f>I10751/M10751</f>
        <v>1270</v>
      </c>
    </row>
    <row r="10752" spans="1:14">
      <c r="A10752" s="142" t="s">
        <v>2829</v>
      </c>
      <c r="B10752" s="142" t="s">
        <v>8140</v>
      </c>
      <c r="C10752" s="142" t="s">
        <v>3167</v>
      </c>
      <c r="D10752" s="142" t="s">
        <v>3223</v>
      </c>
      <c r="E10752" s="142" t="s">
        <v>3494</v>
      </c>
      <c r="F10752" s="143" t="str">
        <f>IF(H10752&lt;=60,"소형",IF((H10752&gt;60)*(H10752&lt;=85)=1,"중소형",IF((H10752&gt;85)*(H10752&lt;=102)=1,"중형",IF((H10752&gt;102)*(H10752&lt;=135)=1,"중대형","대형"))))</f>
        <v>중소형</v>
      </c>
      <c r="G10752" s="142" t="s">
        <v>8144</v>
      </c>
      <c r="H10752" s="143">
        <v>66</v>
      </c>
      <c r="I10752" s="144">
        <v>25600</v>
      </c>
      <c r="J10752" s="143">
        <v>71</v>
      </c>
      <c r="K10752" s="137">
        <v>43344</v>
      </c>
      <c r="L10752" s="137">
        <v>44287</v>
      </c>
      <c r="M10752" s="144">
        <f>H10752/3.3</f>
        <v>20</v>
      </c>
      <c r="N10752" s="144">
        <f>I10752/M10752</f>
        <v>1280</v>
      </c>
    </row>
    <row r="10753" spans="1:14">
      <c r="A10753" s="142" t="s">
        <v>2829</v>
      </c>
      <c r="B10753" s="142" t="s">
        <v>8140</v>
      </c>
      <c r="C10753" s="142" t="s">
        <v>3167</v>
      </c>
      <c r="D10753" s="142" t="s">
        <v>3223</v>
      </c>
      <c r="E10753" s="142" t="s">
        <v>3494</v>
      </c>
      <c r="F10753" s="143" t="str">
        <f>IF(H10753&lt;=60,"소형",IF((H10753&gt;60)*(H10753&lt;=85)=1,"중소형",IF((H10753&gt;85)*(H10753&lt;=102)=1,"중형",IF((H10753&gt;102)*(H10753&lt;=135)=1,"중대형","대형"))))</f>
        <v>중소형</v>
      </c>
      <c r="G10753" s="142" t="s">
        <v>8145</v>
      </c>
      <c r="H10753" s="143">
        <v>66</v>
      </c>
      <c r="I10753" s="144">
        <v>26300</v>
      </c>
      <c r="J10753" s="143">
        <v>250</v>
      </c>
      <c r="K10753" s="137">
        <v>43344</v>
      </c>
      <c r="L10753" s="137">
        <v>44287</v>
      </c>
      <c r="M10753" s="144">
        <f>H10753/3.3</f>
        <v>20</v>
      </c>
      <c r="N10753" s="144">
        <f>I10753/M10753</f>
        <v>1315</v>
      </c>
    </row>
    <row r="10754" spans="1:14">
      <c r="A10754" s="142" t="s">
        <v>2829</v>
      </c>
      <c r="B10754" s="142" t="s">
        <v>8140</v>
      </c>
      <c r="C10754" s="142" t="s">
        <v>3167</v>
      </c>
      <c r="D10754" s="142" t="s">
        <v>3223</v>
      </c>
      <c r="E10754" s="142" t="s">
        <v>3494</v>
      </c>
      <c r="F10754" s="143" t="str">
        <f>IF(H10754&lt;=60,"소형",IF((H10754&gt;60)*(H10754&lt;=85)=1,"중소형",IF((H10754&gt;85)*(H10754&lt;=102)=1,"중형",IF((H10754&gt;102)*(H10754&lt;=135)=1,"중대형","대형"))))</f>
        <v>중소형</v>
      </c>
      <c r="G10754" s="142" t="s">
        <v>4685</v>
      </c>
      <c r="H10754" s="143">
        <v>66</v>
      </c>
      <c r="I10754" s="144">
        <v>26300</v>
      </c>
      <c r="J10754" s="143">
        <v>35</v>
      </c>
      <c r="K10754" s="137">
        <v>43344</v>
      </c>
      <c r="L10754" s="137">
        <v>44287</v>
      </c>
      <c r="M10754" s="144">
        <f>H10754/3.3</f>
        <v>20</v>
      </c>
      <c r="N10754" s="144">
        <f>I10754/M10754</f>
        <v>1315</v>
      </c>
    </row>
    <row r="10755" spans="1:14">
      <c r="A10755" s="142" t="s">
        <v>2829</v>
      </c>
      <c r="B10755" s="142" t="s">
        <v>8270</v>
      </c>
      <c r="C10755" s="142" t="s">
        <v>3166</v>
      </c>
      <c r="D10755" s="142" t="s">
        <v>3207</v>
      </c>
      <c r="E10755" s="142" t="s">
        <v>6420</v>
      </c>
      <c r="F10755" s="143" t="str">
        <f>IF(H10755&lt;=60,"소형",IF((H10755&gt;60)*(H10755&lt;=85)=1,"중소형",IF((H10755&gt;85)*(H10755&lt;=102)=1,"중형",IF((H10755&gt;102)*(H10755&lt;=135)=1,"중대형","대형"))))</f>
        <v>소형</v>
      </c>
      <c r="G10755" s="142" t="s">
        <v>4360</v>
      </c>
      <c r="H10755" s="143">
        <v>39</v>
      </c>
      <c r="I10755" s="139" t="s">
        <v>3211</v>
      </c>
      <c r="J10755" s="143">
        <v>80</v>
      </c>
      <c r="K10755" s="137">
        <v>43374</v>
      </c>
      <c r="L10755" s="137">
        <v>44287</v>
      </c>
      <c r="M10755" s="144">
        <f>H10755/3.3</f>
        <v>11.818181818181818</v>
      </c>
      <c r="N10755" s="144" t="e">
        <f>I10755/M10755</f>
        <v>#VALUE!</v>
      </c>
    </row>
    <row r="10756" spans="1:14">
      <c r="A10756" s="142" t="s">
        <v>2829</v>
      </c>
      <c r="B10756" s="142" t="s">
        <v>8270</v>
      </c>
      <c r="C10756" s="142" t="s">
        <v>3166</v>
      </c>
      <c r="D10756" s="142" t="s">
        <v>3207</v>
      </c>
      <c r="E10756" s="142" t="s">
        <v>6420</v>
      </c>
      <c r="F10756" s="143" t="str">
        <f>IF(H10756&lt;=60,"소형",IF((H10756&gt;60)*(H10756&lt;=85)=1,"중소형",IF((H10756&gt;85)*(H10756&lt;=102)=1,"중형",IF((H10756&gt;102)*(H10756&lt;=135)=1,"중대형","대형"))))</f>
        <v>소형</v>
      </c>
      <c r="G10756" s="142" t="s">
        <v>3808</v>
      </c>
      <c r="H10756" s="143">
        <v>59</v>
      </c>
      <c r="I10756" s="144">
        <v>27000</v>
      </c>
      <c r="J10756" s="143">
        <v>322</v>
      </c>
      <c r="K10756" s="137">
        <v>43374</v>
      </c>
      <c r="L10756" s="137">
        <v>44287</v>
      </c>
      <c r="M10756" s="144">
        <f>H10756/3.3</f>
        <v>17.878787878787879</v>
      </c>
      <c r="N10756" s="144">
        <f>I10756/M10756</f>
        <v>1510.1694915254236</v>
      </c>
    </row>
    <row r="10757" spans="1:14">
      <c r="A10757" s="142" t="s">
        <v>2829</v>
      </c>
      <c r="B10757" s="142" t="s">
        <v>8270</v>
      </c>
      <c r="C10757" s="142" t="s">
        <v>3166</v>
      </c>
      <c r="D10757" s="142" t="s">
        <v>3207</v>
      </c>
      <c r="E10757" s="142" t="s">
        <v>6420</v>
      </c>
      <c r="F10757" s="143" t="str">
        <f>IF(H10757&lt;=60,"소형",IF((H10757&gt;60)*(H10757&lt;=85)=1,"중소형",IF((H10757&gt;85)*(H10757&lt;=102)=1,"중형",IF((H10757&gt;102)*(H10757&lt;=135)=1,"중대형","대형"))))</f>
        <v>중소형</v>
      </c>
      <c r="G10757" s="142" t="s">
        <v>3291</v>
      </c>
      <c r="H10757" s="143">
        <v>84</v>
      </c>
      <c r="I10757" s="144">
        <v>37300</v>
      </c>
      <c r="J10757" s="143">
        <v>302</v>
      </c>
      <c r="K10757" s="137">
        <v>43374</v>
      </c>
      <c r="L10757" s="137">
        <v>44287</v>
      </c>
      <c r="M10757" s="144">
        <f>H10757/3.3</f>
        <v>25.454545454545457</v>
      </c>
      <c r="N10757" s="144">
        <f>I10757/M10757</f>
        <v>1465.3571428571427</v>
      </c>
    </row>
    <row r="10758" spans="1:14">
      <c r="A10758" s="142" t="s">
        <v>2829</v>
      </c>
      <c r="B10758" s="142" t="s">
        <v>8270</v>
      </c>
      <c r="C10758" s="142" t="s">
        <v>3166</v>
      </c>
      <c r="D10758" s="142" t="s">
        <v>3207</v>
      </c>
      <c r="E10758" s="142" t="s">
        <v>6420</v>
      </c>
      <c r="F10758" s="143" t="str">
        <f>IF(H10758&lt;=60,"소형",IF((H10758&gt;60)*(H10758&lt;=85)=1,"중소형",IF((H10758&gt;85)*(H10758&lt;=102)=1,"중형",IF((H10758&gt;102)*(H10758&lt;=135)=1,"중대형","대형"))))</f>
        <v>중소형</v>
      </c>
      <c r="G10758" s="142" t="s">
        <v>3623</v>
      </c>
      <c r="H10758" s="143">
        <v>84</v>
      </c>
      <c r="I10758" s="144">
        <v>37300</v>
      </c>
      <c r="J10758" s="143">
        <v>41</v>
      </c>
      <c r="K10758" s="137">
        <v>43374</v>
      </c>
      <c r="L10758" s="137">
        <v>44287</v>
      </c>
      <c r="M10758" s="144">
        <f>H10758/3.3</f>
        <v>25.454545454545457</v>
      </c>
      <c r="N10758" s="144">
        <f>I10758/M10758</f>
        <v>1465.3571428571427</v>
      </c>
    </row>
    <row r="10759" spans="1:14">
      <c r="A10759" s="142" t="s">
        <v>2829</v>
      </c>
      <c r="B10759" s="142" t="s">
        <v>8270</v>
      </c>
      <c r="C10759" s="142" t="s">
        <v>3166</v>
      </c>
      <c r="D10759" s="142" t="s">
        <v>3207</v>
      </c>
      <c r="E10759" s="142" t="s">
        <v>6420</v>
      </c>
      <c r="F10759" s="143" t="str">
        <f>IF(H10759&lt;=60,"소형",IF((H10759&gt;60)*(H10759&lt;=85)=1,"중소형",IF((H10759&gt;85)*(H10759&lt;=102)=1,"중형",IF((H10759&gt;102)*(H10759&lt;=135)=1,"중대형","대형"))))</f>
        <v>중소형</v>
      </c>
      <c r="G10759" s="142" t="s">
        <v>4173</v>
      </c>
      <c r="H10759" s="143">
        <v>84</v>
      </c>
      <c r="I10759" s="144">
        <v>37300</v>
      </c>
      <c r="J10759" s="143">
        <v>163</v>
      </c>
      <c r="K10759" s="137">
        <v>43374</v>
      </c>
      <c r="L10759" s="137">
        <v>44287</v>
      </c>
      <c r="M10759" s="144">
        <f>H10759/3.3</f>
        <v>25.454545454545457</v>
      </c>
      <c r="N10759" s="144">
        <f>I10759/M10759</f>
        <v>1465.3571428571427</v>
      </c>
    </row>
    <row r="10760" spans="1:14">
      <c r="A10760" s="142" t="s">
        <v>2829</v>
      </c>
      <c r="B10760" s="142" t="s">
        <v>8271</v>
      </c>
      <c r="C10760" s="142" t="s">
        <v>3167</v>
      </c>
      <c r="D10760" s="142" t="s">
        <v>5072</v>
      </c>
      <c r="E10760" s="142" t="s">
        <v>8272</v>
      </c>
      <c r="F10760" s="143" t="str">
        <f>IF(H10760&lt;=60,"소형",IF((H10760&gt;60)*(H10760&lt;=85)=1,"중소형",IF((H10760&gt;85)*(H10760&lt;=102)=1,"중형",IF((H10760&gt;102)*(H10760&lt;=135)=1,"중대형","대형"))))</f>
        <v>소형</v>
      </c>
      <c r="G10760" s="142" t="s">
        <v>4844</v>
      </c>
      <c r="H10760" s="143">
        <v>59</v>
      </c>
      <c r="I10760" s="144">
        <v>29890</v>
      </c>
      <c r="J10760" s="143">
        <v>94</v>
      </c>
      <c r="K10760" s="137">
        <v>43374</v>
      </c>
      <c r="L10760" s="137">
        <v>44287</v>
      </c>
      <c r="M10760" s="144">
        <f>H10760/3.3</f>
        <v>17.878787878787879</v>
      </c>
      <c r="N10760" s="144">
        <f>I10760/M10760</f>
        <v>1671.8135593220338</v>
      </c>
    </row>
    <row r="10761" spans="1:14">
      <c r="A10761" s="142" t="s">
        <v>2829</v>
      </c>
      <c r="B10761" s="142" t="s">
        <v>8271</v>
      </c>
      <c r="C10761" s="142" t="s">
        <v>3167</v>
      </c>
      <c r="D10761" s="142" t="s">
        <v>5072</v>
      </c>
      <c r="E10761" s="142" t="s">
        <v>8272</v>
      </c>
      <c r="F10761" s="143" t="str">
        <f>IF(H10761&lt;=60,"소형",IF((H10761&gt;60)*(H10761&lt;=85)=1,"중소형",IF((H10761&gt;85)*(H10761&lt;=102)=1,"중형",IF((H10761&gt;102)*(H10761&lt;=135)=1,"중대형","대형"))))</f>
        <v>소형</v>
      </c>
      <c r="G10761" s="142" t="s">
        <v>4128</v>
      </c>
      <c r="H10761" s="143">
        <v>59</v>
      </c>
      <c r="I10761" s="144">
        <v>29310</v>
      </c>
      <c r="J10761" s="143">
        <v>179</v>
      </c>
      <c r="K10761" s="137">
        <v>43374</v>
      </c>
      <c r="L10761" s="137">
        <v>44287</v>
      </c>
      <c r="M10761" s="144">
        <f>H10761/3.3</f>
        <v>17.878787878787879</v>
      </c>
      <c r="N10761" s="144">
        <f>I10761/M10761</f>
        <v>1639.3728813559321</v>
      </c>
    </row>
    <row r="10762" spans="1:14">
      <c r="A10762" s="142" t="s">
        <v>2829</v>
      </c>
      <c r="B10762" s="142" t="s">
        <v>8271</v>
      </c>
      <c r="C10762" s="142" t="s">
        <v>3167</v>
      </c>
      <c r="D10762" s="142" t="s">
        <v>5072</v>
      </c>
      <c r="E10762" s="142" t="s">
        <v>8272</v>
      </c>
      <c r="F10762" s="143" t="str">
        <f>IF(H10762&lt;=60,"소형",IF((H10762&gt;60)*(H10762&lt;=85)=1,"중소형",IF((H10762&gt;85)*(H10762&lt;=102)=1,"중형",IF((H10762&gt;102)*(H10762&lt;=135)=1,"중대형","대형"))))</f>
        <v>중소형</v>
      </c>
      <c r="G10762" s="142" t="s">
        <v>5065</v>
      </c>
      <c r="H10762" s="143">
        <v>66</v>
      </c>
      <c r="I10762" s="144">
        <v>33000</v>
      </c>
      <c r="J10762" s="143">
        <v>298</v>
      </c>
      <c r="K10762" s="137">
        <v>43374</v>
      </c>
      <c r="L10762" s="137">
        <v>44287</v>
      </c>
      <c r="M10762" s="144">
        <f>H10762/3.3</f>
        <v>20</v>
      </c>
      <c r="N10762" s="144">
        <f>I10762/M10762</f>
        <v>1650</v>
      </c>
    </row>
    <row r="10763" spans="1:14">
      <c r="A10763" s="142" t="s">
        <v>2829</v>
      </c>
      <c r="B10763" s="142" t="s">
        <v>8273</v>
      </c>
      <c r="C10763" s="142" t="s">
        <v>3168</v>
      </c>
      <c r="D10763" s="142" t="s">
        <v>3247</v>
      </c>
      <c r="E10763" s="142" t="s">
        <v>6173</v>
      </c>
      <c r="F10763" s="143" t="str">
        <f>IF(H10763&lt;=60,"소형",IF((H10763&gt;60)*(H10763&lt;=85)=1,"중소형",IF((H10763&gt;85)*(H10763&lt;=102)=1,"중형",IF((H10763&gt;102)*(H10763&lt;=135)=1,"중대형","대형"))))</f>
        <v>중소형</v>
      </c>
      <c r="G10763" s="142" t="s">
        <v>3371</v>
      </c>
      <c r="H10763" s="143">
        <v>84</v>
      </c>
      <c r="I10763" s="144">
        <v>41950</v>
      </c>
      <c r="J10763" s="143">
        <v>76</v>
      </c>
      <c r="K10763" s="137">
        <v>43374</v>
      </c>
      <c r="L10763" s="137">
        <v>44287</v>
      </c>
      <c r="M10763" s="144">
        <f>H10763/3.3</f>
        <v>25.454545454545457</v>
      </c>
      <c r="N10763" s="144">
        <f>I10763/M10763</f>
        <v>1648.0357142857142</v>
      </c>
    </row>
    <row r="10764" spans="1:14">
      <c r="A10764" s="142" t="s">
        <v>2829</v>
      </c>
      <c r="B10764" s="142" t="s">
        <v>8493</v>
      </c>
      <c r="C10764" s="142" t="s">
        <v>3170</v>
      </c>
      <c r="D10764" s="142" t="s">
        <v>5140</v>
      </c>
      <c r="E10764" s="142" t="s">
        <v>5141</v>
      </c>
      <c r="F10764" s="143" t="str">
        <f>IF(H10764&lt;=60,"소형",IF((H10764&gt;60)*(H10764&lt;=85)=1,"중소형",IF((H10764&gt;85)*(H10764&lt;=102)=1,"중형",IF((H10764&gt;102)*(H10764&lt;=135)=1,"중대형","대형"))))</f>
        <v>소형</v>
      </c>
      <c r="G10764" s="142" t="s">
        <v>8494</v>
      </c>
      <c r="H10764" s="143">
        <v>39</v>
      </c>
      <c r="I10764" s="139" t="s">
        <v>3211</v>
      </c>
      <c r="J10764" s="143">
        <v>75</v>
      </c>
      <c r="K10764" s="137">
        <v>43435</v>
      </c>
      <c r="L10764" s="137">
        <v>44287</v>
      </c>
      <c r="M10764" s="144">
        <f>H10764/3.3</f>
        <v>11.818181818181818</v>
      </c>
      <c r="N10764" s="144" t="e">
        <f>I10764/M10764</f>
        <v>#VALUE!</v>
      </c>
    </row>
    <row r="10765" spans="1:14">
      <c r="A10765" s="142" t="s">
        <v>2829</v>
      </c>
      <c r="B10765" s="142" t="s">
        <v>8493</v>
      </c>
      <c r="C10765" s="142" t="s">
        <v>3170</v>
      </c>
      <c r="D10765" s="142" t="s">
        <v>5140</v>
      </c>
      <c r="E10765" s="142" t="s">
        <v>5141</v>
      </c>
      <c r="F10765" s="143" t="str">
        <f>IF(H10765&lt;=60,"소형",IF((H10765&gt;60)*(H10765&lt;=85)=1,"중소형",IF((H10765&gt;85)*(H10765&lt;=102)=1,"중형",IF((H10765&gt;102)*(H10765&lt;=135)=1,"중대형","대형"))))</f>
        <v>소형</v>
      </c>
      <c r="G10765" s="142" t="s">
        <v>8495</v>
      </c>
      <c r="H10765" s="143">
        <v>41</v>
      </c>
      <c r="I10765" s="139" t="s">
        <v>3211</v>
      </c>
      <c r="J10765" s="143">
        <v>45</v>
      </c>
      <c r="K10765" s="137">
        <v>43435</v>
      </c>
      <c r="L10765" s="137">
        <v>44287</v>
      </c>
      <c r="M10765" s="144">
        <f>H10765/3.3</f>
        <v>12.424242424242426</v>
      </c>
      <c r="N10765" s="144" t="e">
        <f>I10765/M10765</f>
        <v>#VALUE!</v>
      </c>
    </row>
    <row r="10766" spans="1:14">
      <c r="A10766" s="142" t="s">
        <v>2829</v>
      </c>
      <c r="B10766" s="142" t="s">
        <v>8493</v>
      </c>
      <c r="C10766" s="142" t="s">
        <v>3170</v>
      </c>
      <c r="D10766" s="142" t="s">
        <v>5140</v>
      </c>
      <c r="E10766" s="142" t="s">
        <v>5141</v>
      </c>
      <c r="F10766" s="143" t="str">
        <f>IF(H10766&lt;=60,"소형",IF((H10766&gt;60)*(H10766&lt;=85)=1,"중소형",IF((H10766&gt;85)*(H10766&lt;=102)=1,"중형",IF((H10766&gt;102)*(H10766&lt;=135)=1,"중대형","대형"))))</f>
        <v>소형</v>
      </c>
      <c r="G10766" s="142" t="s">
        <v>8496</v>
      </c>
      <c r="H10766" s="143">
        <v>41</v>
      </c>
      <c r="I10766" s="144">
        <v>35960</v>
      </c>
      <c r="J10766" s="143">
        <v>15</v>
      </c>
      <c r="K10766" s="137">
        <v>43435</v>
      </c>
      <c r="L10766" s="137">
        <v>44287</v>
      </c>
      <c r="M10766" s="144">
        <f>H10766/3.3</f>
        <v>12.424242424242426</v>
      </c>
      <c r="N10766" s="144">
        <f>I10766/M10766</f>
        <v>2894.3414634146338</v>
      </c>
    </row>
    <row r="10767" spans="1:14">
      <c r="A10767" s="142" t="s">
        <v>2829</v>
      </c>
      <c r="B10767" s="142" t="s">
        <v>8493</v>
      </c>
      <c r="C10767" s="142" t="s">
        <v>3170</v>
      </c>
      <c r="D10767" s="142" t="s">
        <v>5140</v>
      </c>
      <c r="E10767" s="142" t="s">
        <v>5141</v>
      </c>
      <c r="F10767" s="143" t="str">
        <f>IF(H10767&lt;=60,"소형",IF((H10767&gt;60)*(H10767&lt;=85)=1,"중소형",IF((H10767&gt;85)*(H10767&lt;=102)=1,"중형",IF((H10767&gt;102)*(H10767&lt;=135)=1,"중대형","대형"))))</f>
        <v>소형</v>
      </c>
      <c r="G10767" s="142" t="s">
        <v>8497</v>
      </c>
      <c r="H10767" s="143">
        <v>51</v>
      </c>
      <c r="I10767" s="144">
        <v>41560</v>
      </c>
      <c r="J10767" s="143">
        <v>42</v>
      </c>
      <c r="K10767" s="137">
        <v>43435</v>
      </c>
      <c r="L10767" s="137">
        <v>44287</v>
      </c>
      <c r="M10767" s="144">
        <f>H10767/3.3</f>
        <v>15.454545454545455</v>
      </c>
      <c r="N10767" s="144">
        <f>I10767/M10767</f>
        <v>2689.1764705882351</v>
      </c>
    </row>
    <row r="10768" spans="1:14">
      <c r="A10768" s="142" t="s">
        <v>2829</v>
      </c>
      <c r="B10768" s="142" t="s">
        <v>8493</v>
      </c>
      <c r="C10768" s="142" t="s">
        <v>3170</v>
      </c>
      <c r="D10768" s="142" t="s">
        <v>5140</v>
      </c>
      <c r="E10768" s="142" t="s">
        <v>5141</v>
      </c>
      <c r="F10768" s="143" t="str">
        <f>IF(H10768&lt;=60,"소형",IF((H10768&gt;60)*(H10768&lt;=85)=1,"중소형",IF((H10768&gt;85)*(H10768&lt;=102)=1,"중형",IF((H10768&gt;102)*(H10768&lt;=135)=1,"중대형","대형"))))</f>
        <v>소형</v>
      </c>
      <c r="G10768" s="142" t="s">
        <v>8498</v>
      </c>
      <c r="H10768" s="143">
        <v>51</v>
      </c>
      <c r="I10768" s="144">
        <v>44860</v>
      </c>
      <c r="J10768" s="143">
        <v>15</v>
      </c>
      <c r="K10768" s="137">
        <v>43435</v>
      </c>
      <c r="L10768" s="137">
        <v>44287</v>
      </c>
      <c r="M10768" s="144">
        <f>H10768/3.3</f>
        <v>15.454545454545455</v>
      </c>
      <c r="N10768" s="144">
        <f>I10768/M10768</f>
        <v>2902.705882352941</v>
      </c>
    </row>
    <row r="10769" spans="1:14">
      <c r="A10769" s="142" t="s">
        <v>2829</v>
      </c>
      <c r="B10769" s="142" t="s">
        <v>8493</v>
      </c>
      <c r="C10769" s="142" t="s">
        <v>3170</v>
      </c>
      <c r="D10769" s="142" t="s">
        <v>5140</v>
      </c>
      <c r="E10769" s="142" t="s">
        <v>5141</v>
      </c>
      <c r="F10769" s="143" t="str">
        <f>IF(H10769&lt;=60,"소형",IF((H10769&gt;60)*(H10769&lt;=85)=1,"중소형",IF((H10769&gt;85)*(H10769&lt;=102)=1,"중형",IF((H10769&gt;102)*(H10769&lt;=135)=1,"중대형","대형"))))</f>
        <v>소형</v>
      </c>
      <c r="G10769" s="142" t="s">
        <v>8499</v>
      </c>
      <c r="H10769" s="143">
        <v>59</v>
      </c>
      <c r="I10769" s="139" t="s">
        <v>3211</v>
      </c>
      <c r="J10769" s="143">
        <v>92</v>
      </c>
      <c r="K10769" s="137">
        <v>43435</v>
      </c>
      <c r="L10769" s="137">
        <v>44287</v>
      </c>
      <c r="M10769" s="144">
        <f>H10769/3.3</f>
        <v>17.878787878787879</v>
      </c>
      <c r="N10769" s="144" t="e">
        <f>I10769/M10769</f>
        <v>#VALUE!</v>
      </c>
    </row>
    <row r="10770" spans="1:14">
      <c r="A10770" s="142" t="s">
        <v>2829</v>
      </c>
      <c r="B10770" s="142" t="s">
        <v>8493</v>
      </c>
      <c r="C10770" s="142" t="s">
        <v>3170</v>
      </c>
      <c r="D10770" s="142" t="s">
        <v>5140</v>
      </c>
      <c r="E10770" s="142" t="s">
        <v>5141</v>
      </c>
      <c r="F10770" s="143" t="str">
        <f>IF(H10770&lt;=60,"소형",IF((H10770&gt;60)*(H10770&lt;=85)=1,"중소형",IF((H10770&gt;85)*(H10770&lt;=102)=1,"중형",IF((H10770&gt;102)*(H10770&lt;=135)=1,"중대형","대형"))))</f>
        <v>소형</v>
      </c>
      <c r="G10770" s="142" t="s">
        <v>8500</v>
      </c>
      <c r="H10770" s="143">
        <v>59</v>
      </c>
      <c r="I10770" s="139" t="s">
        <v>3211</v>
      </c>
      <c r="J10770" s="143">
        <v>77</v>
      </c>
      <c r="K10770" s="137">
        <v>43435</v>
      </c>
      <c r="L10770" s="137">
        <v>44287</v>
      </c>
      <c r="M10770" s="144">
        <f>H10770/3.3</f>
        <v>17.878787878787879</v>
      </c>
      <c r="N10770" s="144" t="e">
        <f>I10770/M10770</f>
        <v>#VALUE!</v>
      </c>
    </row>
    <row r="10771" spans="1:14">
      <c r="A10771" s="142" t="s">
        <v>2829</v>
      </c>
      <c r="B10771" s="142" t="s">
        <v>8493</v>
      </c>
      <c r="C10771" s="142" t="s">
        <v>3170</v>
      </c>
      <c r="D10771" s="142" t="s">
        <v>5140</v>
      </c>
      <c r="E10771" s="142" t="s">
        <v>5141</v>
      </c>
      <c r="F10771" s="143" t="str">
        <f>IF(H10771&lt;=60,"소형",IF((H10771&gt;60)*(H10771&lt;=85)=1,"중소형",IF((H10771&gt;85)*(H10771&lt;=102)=1,"중형",IF((H10771&gt;102)*(H10771&lt;=135)=1,"중대형","대형"))))</f>
        <v>소형</v>
      </c>
      <c r="G10771" s="142" t="s">
        <v>8501</v>
      </c>
      <c r="H10771" s="143">
        <v>59</v>
      </c>
      <c r="I10771" s="139" t="s">
        <v>3211</v>
      </c>
      <c r="J10771" s="143">
        <v>59</v>
      </c>
      <c r="K10771" s="137">
        <v>43435</v>
      </c>
      <c r="L10771" s="137">
        <v>44287</v>
      </c>
      <c r="M10771" s="144">
        <f>H10771/3.3</f>
        <v>17.878787878787879</v>
      </c>
      <c r="N10771" s="144" t="e">
        <f>I10771/M10771</f>
        <v>#VALUE!</v>
      </c>
    </row>
    <row r="10772" spans="1:14">
      <c r="A10772" s="142" t="s">
        <v>2829</v>
      </c>
      <c r="B10772" s="142" t="s">
        <v>8493</v>
      </c>
      <c r="C10772" s="142" t="s">
        <v>3170</v>
      </c>
      <c r="D10772" s="142" t="s">
        <v>5140</v>
      </c>
      <c r="E10772" s="142" t="s">
        <v>5141</v>
      </c>
      <c r="F10772" s="143" t="str">
        <f>IF(H10772&lt;=60,"소형",IF((H10772&gt;60)*(H10772&lt;=85)=1,"중소형",IF((H10772&gt;85)*(H10772&lt;=102)=1,"중형",IF((H10772&gt;102)*(H10772&lt;=135)=1,"중대형","대형"))))</f>
        <v>중소형</v>
      </c>
      <c r="G10772" s="142" t="s">
        <v>8502</v>
      </c>
      <c r="H10772" s="143">
        <v>74</v>
      </c>
      <c r="I10772" s="144">
        <v>57260</v>
      </c>
      <c r="J10772" s="143">
        <v>42</v>
      </c>
      <c r="K10772" s="137">
        <v>43435</v>
      </c>
      <c r="L10772" s="137">
        <v>44287</v>
      </c>
      <c r="M10772" s="144">
        <f>H10772/3.3</f>
        <v>22.424242424242426</v>
      </c>
      <c r="N10772" s="144">
        <f>I10772/M10772</f>
        <v>2553.4864864864862</v>
      </c>
    </row>
    <row r="10773" spans="1:14">
      <c r="A10773" s="142" t="s">
        <v>2829</v>
      </c>
      <c r="B10773" s="142" t="s">
        <v>8493</v>
      </c>
      <c r="C10773" s="142" t="s">
        <v>3170</v>
      </c>
      <c r="D10773" s="142" t="s">
        <v>5140</v>
      </c>
      <c r="E10773" s="142" t="s">
        <v>5141</v>
      </c>
      <c r="F10773" s="143" t="str">
        <f>IF(H10773&lt;=60,"소형",IF((H10773&gt;60)*(H10773&lt;=85)=1,"중소형",IF((H10773&gt;85)*(H10773&lt;=102)=1,"중형",IF((H10773&gt;102)*(H10773&lt;=135)=1,"중대형","대형"))))</f>
        <v>중소형</v>
      </c>
      <c r="G10773" s="142" t="s">
        <v>8503</v>
      </c>
      <c r="H10773" s="143">
        <v>76</v>
      </c>
      <c r="I10773" s="144">
        <v>60160</v>
      </c>
      <c r="J10773" s="143">
        <v>7</v>
      </c>
      <c r="K10773" s="137">
        <v>43435</v>
      </c>
      <c r="L10773" s="137">
        <v>44287</v>
      </c>
      <c r="M10773" s="144">
        <f>H10773/3.3</f>
        <v>23.030303030303031</v>
      </c>
      <c r="N10773" s="144">
        <f>I10773/M10773</f>
        <v>2612.2105263157896</v>
      </c>
    </row>
    <row r="10774" spans="1:14">
      <c r="A10774" s="142" t="s">
        <v>2829</v>
      </c>
      <c r="B10774" s="142" t="s">
        <v>8493</v>
      </c>
      <c r="C10774" s="142" t="s">
        <v>3170</v>
      </c>
      <c r="D10774" s="142" t="s">
        <v>5140</v>
      </c>
      <c r="E10774" s="142" t="s">
        <v>5141</v>
      </c>
      <c r="F10774" s="143" t="str">
        <f>IF(H10774&lt;=60,"소형",IF((H10774&gt;60)*(H10774&lt;=85)=1,"중소형",IF((H10774&gt;85)*(H10774&lt;=102)=1,"중형",IF((H10774&gt;102)*(H10774&lt;=135)=1,"중대형","대형"))))</f>
        <v>중소형</v>
      </c>
      <c r="G10774" s="142" t="s">
        <v>8504</v>
      </c>
      <c r="H10774" s="143">
        <v>84</v>
      </c>
      <c r="I10774" s="144">
        <v>68970</v>
      </c>
      <c r="J10774" s="143">
        <v>42</v>
      </c>
      <c r="K10774" s="137">
        <v>43435</v>
      </c>
      <c r="L10774" s="137">
        <v>44287</v>
      </c>
      <c r="M10774" s="144">
        <f>H10774/3.3</f>
        <v>25.454545454545457</v>
      </c>
      <c r="N10774" s="144">
        <f>I10774/M10774</f>
        <v>2709.5357142857142</v>
      </c>
    </row>
    <row r="10775" spans="1:14">
      <c r="A10775" s="142" t="s">
        <v>2829</v>
      </c>
      <c r="B10775" s="142" t="s">
        <v>8493</v>
      </c>
      <c r="C10775" s="142" t="s">
        <v>3170</v>
      </c>
      <c r="D10775" s="142" t="s">
        <v>5140</v>
      </c>
      <c r="E10775" s="142" t="s">
        <v>5141</v>
      </c>
      <c r="F10775" s="143" t="str">
        <f>IF(H10775&lt;=60,"소형",IF((H10775&gt;60)*(H10775&lt;=85)=1,"중소형",IF((H10775&gt;85)*(H10775&lt;=102)=1,"중형",IF((H10775&gt;102)*(H10775&lt;=135)=1,"중대형","대형"))))</f>
        <v>중소형</v>
      </c>
      <c r="G10775" s="142" t="s">
        <v>3824</v>
      </c>
      <c r="H10775" s="143">
        <v>84</v>
      </c>
      <c r="I10775" s="144">
        <v>68460</v>
      </c>
      <c r="J10775" s="143">
        <v>42</v>
      </c>
      <c r="K10775" s="137">
        <v>43435</v>
      </c>
      <c r="L10775" s="137">
        <v>44287</v>
      </c>
      <c r="M10775" s="144">
        <f>H10775/3.3</f>
        <v>25.454545454545457</v>
      </c>
      <c r="N10775" s="144">
        <f>I10775/M10775</f>
        <v>2689.4999999999995</v>
      </c>
    </row>
    <row r="10776" spans="1:14">
      <c r="A10776" s="142" t="s">
        <v>2829</v>
      </c>
      <c r="B10776" s="142" t="s">
        <v>8493</v>
      </c>
      <c r="C10776" s="142" t="s">
        <v>3170</v>
      </c>
      <c r="D10776" s="142" t="s">
        <v>5140</v>
      </c>
      <c r="E10776" s="142" t="s">
        <v>5141</v>
      </c>
      <c r="F10776" s="143" t="str">
        <f>IF(H10776&lt;=60,"소형",IF((H10776&gt;60)*(H10776&lt;=85)=1,"중소형",IF((H10776&gt;85)*(H10776&lt;=102)=1,"중형",IF((H10776&gt;102)*(H10776&lt;=135)=1,"중대형","대형"))))</f>
        <v>중소형</v>
      </c>
      <c r="G10776" s="142" t="s">
        <v>8505</v>
      </c>
      <c r="H10776" s="143">
        <v>84</v>
      </c>
      <c r="I10776" s="144">
        <v>70070</v>
      </c>
      <c r="J10776" s="143">
        <v>74</v>
      </c>
      <c r="K10776" s="137">
        <v>43435</v>
      </c>
      <c r="L10776" s="137">
        <v>44287</v>
      </c>
      <c r="M10776" s="144">
        <f>H10776/3.3</f>
        <v>25.454545454545457</v>
      </c>
      <c r="N10776" s="144">
        <f>I10776/M10776</f>
        <v>2752.7499999999995</v>
      </c>
    </row>
    <row r="10777" spans="1:14">
      <c r="A10777" s="142" t="s">
        <v>2829</v>
      </c>
      <c r="B10777" s="142" t="s">
        <v>8493</v>
      </c>
      <c r="C10777" s="142" t="s">
        <v>3170</v>
      </c>
      <c r="D10777" s="142" t="s">
        <v>5140</v>
      </c>
      <c r="E10777" s="142" t="s">
        <v>5141</v>
      </c>
      <c r="F10777" s="143" t="str">
        <f>IF(H10777&lt;=60,"소형",IF((H10777&gt;60)*(H10777&lt;=85)=1,"중소형",IF((H10777&gt;85)*(H10777&lt;=102)=1,"중형",IF((H10777&gt;102)*(H10777&lt;=135)=1,"중대형","대형"))))</f>
        <v>중소형</v>
      </c>
      <c r="G10777" s="142" t="s">
        <v>8506</v>
      </c>
      <c r="H10777" s="143">
        <v>84</v>
      </c>
      <c r="I10777" s="144">
        <v>69360</v>
      </c>
      <c r="J10777" s="143">
        <v>172</v>
      </c>
      <c r="K10777" s="137">
        <v>43435</v>
      </c>
      <c r="L10777" s="137">
        <v>44287</v>
      </c>
      <c r="M10777" s="144">
        <f>H10777/3.3</f>
        <v>25.454545454545457</v>
      </c>
      <c r="N10777" s="144">
        <f>I10777/M10777</f>
        <v>2724.8571428571427</v>
      </c>
    </row>
    <row r="10778" spans="1:14">
      <c r="A10778" s="142" t="s">
        <v>2829</v>
      </c>
      <c r="B10778" s="142" t="s">
        <v>8493</v>
      </c>
      <c r="C10778" s="142" t="s">
        <v>3170</v>
      </c>
      <c r="D10778" s="142" t="s">
        <v>5140</v>
      </c>
      <c r="E10778" s="142" t="s">
        <v>5141</v>
      </c>
      <c r="F10778" s="143" t="str">
        <f>IF(H10778&lt;=60,"소형",IF((H10778&gt;60)*(H10778&lt;=85)=1,"중소형",IF((H10778&gt;85)*(H10778&lt;=102)=1,"중형",IF((H10778&gt;102)*(H10778&lt;=135)=1,"중대형","대형"))))</f>
        <v>중소형</v>
      </c>
      <c r="G10778" s="142" t="s">
        <v>8507</v>
      </c>
      <c r="H10778" s="143">
        <v>84</v>
      </c>
      <c r="I10778" s="144">
        <v>70160</v>
      </c>
      <c r="J10778" s="143">
        <v>38</v>
      </c>
      <c r="K10778" s="137">
        <v>43435</v>
      </c>
      <c r="L10778" s="137">
        <v>44287</v>
      </c>
      <c r="M10778" s="144">
        <f>H10778/3.3</f>
        <v>25.454545454545457</v>
      </c>
      <c r="N10778" s="144">
        <f>I10778/M10778</f>
        <v>2756.2857142857142</v>
      </c>
    </row>
    <row r="10779" spans="1:14">
      <c r="A10779" s="142" t="s">
        <v>2829</v>
      </c>
      <c r="B10779" s="142" t="s">
        <v>8493</v>
      </c>
      <c r="C10779" s="142" t="s">
        <v>3170</v>
      </c>
      <c r="D10779" s="142" t="s">
        <v>5140</v>
      </c>
      <c r="E10779" s="142" t="s">
        <v>5141</v>
      </c>
      <c r="F10779" s="143" t="str">
        <f>IF(H10779&lt;=60,"소형",IF((H10779&gt;60)*(H10779&lt;=85)=1,"중소형",IF((H10779&gt;85)*(H10779&lt;=102)=1,"중형",IF((H10779&gt;102)*(H10779&lt;=135)=1,"중대형","대형"))))</f>
        <v>중소형</v>
      </c>
      <c r="G10779" s="142" t="s">
        <v>8508</v>
      </c>
      <c r="H10779" s="143">
        <v>84</v>
      </c>
      <c r="I10779" s="144">
        <v>71370</v>
      </c>
      <c r="J10779" s="143">
        <v>42</v>
      </c>
      <c r="K10779" s="137">
        <v>43435</v>
      </c>
      <c r="L10779" s="137">
        <v>44287</v>
      </c>
      <c r="M10779" s="144">
        <f>H10779/3.3</f>
        <v>25.454545454545457</v>
      </c>
      <c r="N10779" s="144">
        <f>I10779/M10779</f>
        <v>2803.8214285714284</v>
      </c>
    </row>
    <row r="10780" spans="1:14">
      <c r="A10780" s="146" t="s">
        <v>9159</v>
      </c>
      <c r="B10780" s="146" t="s">
        <v>9160</v>
      </c>
      <c r="C10780" s="146" t="s">
        <v>9161</v>
      </c>
      <c r="D10780" s="146" t="s">
        <v>9162</v>
      </c>
      <c r="E10780" s="146" t="s">
        <v>9163</v>
      </c>
      <c r="F10780" s="146" t="str">
        <f>IF(H10780&lt;=60,"소형",IF((H10780&gt;60)*(H10780&lt;=85)=1,"중소형",IF((H10780&gt;85)*(H10780&lt;=102)=1,"중형",IF((H10780&gt;102)*(H10780&lt;=135)=1,"중대형","대형"))))</f>
        <v>중소형</v>
      </c>
      <c r="G10780" s="146" t="s">
        <v>9164</v>
      </c>
      <c r="H10780" s="143">
        <v>84</v>
      </c>
      <c r="I10780" s="144">
        <v>43900</v>
      </c>
      <c r="J10780" s="143">
        <v>176</v>
      </c>
      <c r="K10780" s="137">
        <v>43525</v>
      </c>
      <c r="L10780" s="137">
        <v>44287</v>
      </c>
      <c r="M10780" s="144">
        <f>H10780/3.3</f>
        <v>25.454545454545457</v>
      </c>
      <c r="N10780" s="144">
        <f>I10780/M10780</f>
        <v>1724.6428571428569</v>
      </c>
    </row>
    <row r="10781" spans="1:14">
      <c r="A10781" s="146" t="s">
        <v>9159</v>
      </c>
      <c r="B10781" s="146" t="s">
        <v>9160</v>
      </c>
      <c r="C10781" s="146" t="s">
        <v>9161</v>
      </c>
      <c r="D10781" s="146" t="s">
        <v>9162</v>
      </c>
      <c r="E10781" s="146" t="s">
        <v>9163</v>
      </c>
      <c r="F10781" s="146" t="str">
        <f>IF(H10781&lt;=60,"소형",IF((H10781&gt;60)*(H10781&lt;=85)=1,"중소형",IF((H10781&gt;85)*(H10781&lt;=102)=1,"중형",IF((H10781&gt;102)*(H10781&lt;=135)=1,"중대형","대형"))))</f>
        <v>중소형</v>
      </c>
      <c r="G10781" s="146" t="s">
        <v>9165</v>
      </c>
      <c r="H10781" s="143">
        <v>84</v>
      </c>
      <c r="I10781" s="144">
        <v>43900</v>
      </c>
      <c r="J10781" s="143">
        <v>204</v>
      </c>
      <c r="K10781" s="137">
        <v>43525</v>
      </c>
      <c r="L10781" s="137">
        <v>44287</v>
      </c>
      <c r="M10781" s="144">
        <f>H10781/3.3</f>
        <v>25.454545454545457</v>
      </c>
      <c r="N10781" s="144">
        <f>I10781/M10781</f>
        <v>1724.6428571428569</v>
      </c>
    </row>
    <row r="10782" spans="1:14">
      <c r="A10782" s="146" t="s">
        <v>9159</v>
      </c>
      <c r="B10782" s="146" t="s">
        <v>9160</v>
      </c>
      <c r="C10782" s="146" t="s">
        <v>9161</v>
      </c>
      <c r="D10782" s="146" t="s">
        <v>9162</v>
      </c>
      <c r="E10782" s="146" t="s">
        <v>9163</v>
      </c>
      <c r="F10782" s="146" t="str">
        <f>IF(H10782&lt;=60,"소형",IF((H10782&gt;60)*(H10782&lt;=85)=1,"중소형",IF((H10782&gt;85)*(H10782&lt;=102)=1,"중형",IF((H10782&gt;102)*(H10782&lt;=135)=1,"중대형","대형"))))</f>
        <v>중소형</v>
      </c>
      <c r="G10782" s="146" t="s">
        <v>9166</v>
      </c>
      <c r="H10782" s="143">
        <v>84</v>
      </c>
      <c r="I10782" s="144">
        <v>43900</v>
      </c>
      <c r="J10782" s="143">
        <v>544</v>
      </c>
      <c r="K10782" s="137">
        <v>43525</v>
      </c>
      <c r="L10782" s="137">
        <v>44287</v>
      </c>
      <c r="M10782" s="144">
        <f>H10782/3.3</f>
        <v>25.454545454545457</v>
      </c>
      <c r="N10782" s="144">
        <f>I10782/M10782</f>
        <v>1724.6428571428569</v>
      </c>
    </row>
    <row r="10783" spans="1:14">
      <c r="A10783" s="146" t="s">
        <v>9159</v>
      </c>
      <c r="B10783" s="146" t="s">
        <v>9160</v>
      </c>
      <c r="C10783" s="146" t="s">
        <v>9161</v>
      </c>
      <c r="D10783" s="146" t="s">
        <v>9162</v>
      </c>
      <c r="E10783" s="146" t="s">
        <v>9163</v>
      </c>
      <c r="F10783" s="146" t="str">
        <f>IF(H10783&lt;=60,"소형",IF((H10783&gt;60)*(H10783&lt;=85)=1,"중소형",IF((H10783&gt;85)*(H10783&lt;=102)=1,"중형",IF((H10783&gt;102)*(H10783&lt;=135)=1,"중대형","대형"))))</f>
        <v>중대형</v>
      </c>
      <c r="G10783" s="146" t="s">
        <v>9167</v>
      </c>
      <c r="H10783" s="143">
        <v>113</v>
      </c>
      <c r="I10783" s="144">
        <v>57900</v>
      </c>
      <c r="J10783" s="143">
        <v>260</v>
      </c>
      <c r="K10783" s="137">
        <v>43525</v>
      </c>
      <c r="L10783" s="137">
        <v>44287</v>
      </c>
      <c r="M10783" s="144">
        <f>H10783/3.3</f>
        <v>34.242424242424242</v>
      </c>
      <c r="N10783" s="144">
        <f>I10783/M10783</f>
        <v>1690.8849557522124</v>
      </c>
    </row>
    <row r="10784" spans="1:14">
      <c r="A10784" s="146" t="s">
        <v>9851</v>
      </c>
      <c r="B10784" s="146" t="s">
        <v>9852</v>
      </c>
      <c r="C10784" s="146" t="s">
        <v>9860</v>
      </c>
      <c r="D10784" s="146" t="s">
        <v>9853</v>
      </c>
      <c r="E10784" s="146" t="s">
        <v>9854</v>
      </c>
      <c r="F10784" s="143" t="str">
        <f>IF(H10784&lt;=60,"소형",IF((H10784&gt;60)*(H10784&lt;=85)=1,"중소형",IF((H10784&gt;85)*(H10784&lt;=102)=1,"중형",IF((H10784&gt;102)*(H10784&lt;=135)=1,"중대형","대형"))))</f>
        <v>소형</v>
      </c>
      <c r="G10784" s="146" t="s">
        <v>9855</v>
      </c>
      <c r="H10784" s="143">
        <v>55</v>
      </c>
      <c r="I10784" s="144">
        <v>30690</v>
      </c>
      <c r="J10784" s="143">
        <v>3</v>
      </c>
      <c r="K10784" s="137">
        <v>43586</v>
      </c>
      <c r="L10784" s="137">
        <v>44287</v>
      </c>
      <c r="M10784" s="144">
        <f>H10784/3.3</f>
        <v>16.666666666666668</v>
      </c>
      <c r="N10784" s="144">
        <f>I10784/M10784</f>
        <v>1841.3999999999999</v>
      </c>
    </row>
    <row r="10785" spans="1:14">
      <c r="A10785" s="146" t="s">
        <v>10465</v>
      </c>
      <c r="B10785" s="146" t="s">
        <v>10753</v>
      </c>
      <c r="C10785" s="146" t="s">
        <v>10628</v>
      </c>
      <c r="D10785" s="146" t="s">
        <v>10754</v>
      </c>
      <c r="E10785" s="146" t="s">
        <v>10755</v>
      </c>
      <c r="F10785" s="143" t="str">
        <f>IF(H10785&lt;=60,"소형",IF((H10785&gt;60)*(H10785&lt;=85)=1,"중소형",IF((H10785&gt;85)*(H10785&lt;=102)=1,"중형",IF((H10785&gt;102)*(H10785&lt;=135)=1,"중대형","대형"))))</f>
        <v>소형</v>
      </c>
      <c r="G10785" s="146" t="s">
        <v>10756</v>
      </c>
      <c r="H10785" s="143">
        <v>19</v>
      </c>
      <c r="I10785" s="144">
        <v>34700</v>
      </c>
      <c r="J10785" s="143">
        <v>8</v>
      </c>
      <c r="K10785" s="137">
        <v>43617</v>
      </c>
      <c r="L10785" s="137">
        <v>44287</v>
      </c>
      <c r="M10785" s="144">
        <f>H10785/3.3</f>
        <v>5.7575757575757578</v>
      </c>
      <c r="N10785" s="144">
        <f>I10785/M10785</f>
        <v>6026.8421052631575</v>
      </c>
    </row>
    <row r="10786" spans="1:14">
      <c r="A10786" s="146" t="s">
        <v>10465</v>
      </c>
      <c r="B10786" s="146" t="s">
        <v>10757</v>
      </c>
      <c r="C10786" s="146" t="s">
        <v>10758</v>
      </c>
      <c r="D10786" s="146" t="s">
        <v>10754</v>
      </c>
      <c r="E10786" s="146" t="s">
        <v>10759</v>
      </c>
      <c r="F10786" s="143" t="str">
        <f>IF(H10786&lt;=60,"소형",IF((H10786&gt;60)*(H10786&lt;=85)=1,"중소형",IF((H10786&gt;85)*(H10786&lt;=102)=1,"중형",IF((H10786&gt;102)*(H10786&lt;=135)=1,"중대형","대형"))))</f>
        <v>소형</v>
      </c>
      <c r="G10786" s="146" t="s">
        <v>10760</v>
      </c>
      <c r="H10786" s="143">
        <v>19</v>
      </c>
      <c r="I10786" s="144">
        <v>35200</v>
      </c>
      <c r="J10786" s="143">
        <v>10</v>
      </c>
      <c r="K10786" s="137">
        <v>43617</v>
      </c>
      <c r="L10786" s="137">
        <v>44287</v>
      </c>
      <c r="M10786" s="144">
        <f>H10786/3.3</f>
        <v>5.7575757575757578</v>
      </c>
      <c r="N10786" s="144">
        <f>I10786/M10786</f>
        <v>6113.6842105263158</v>
      </c>
    </row>
    <row r="10787" spans="1:14">
      <c r="A10787" s="146" t="s">
        <v>10465</v>
      </c>
      <c r="B10787" s="146" t="s">
        <v>10753</v>
      </c>
      <c r="C10787" s="146" t="s">
        <v>10628</v>
      </c>
      <c r="D10787" s="146" t="s">
        <v>10754</v>
      </c>
      <c r="E10787" s="146" t="s">
        <v>10761</v>
      </c>
      <c r="F10787" s="143" t="str">
        <f>IF(H10787&lt;=60,"소형",IF((H10787&gt;60)*(H10787&lt;=85)=1,"중소형",IF((H10787&gt;85)*(H10787&lt;=102)=1,"중형",IF((H10787&gt;102)*(H10787&lt;=135)=1,"중대형","대형"))))</f>
        <v>소형</v>
      </c>
      <c r="G10787" s="146" t="s">
        <v>10762</v>
      </c>
      <c r="H10787" s="143">
        <v>19</v>
      </c>
      <c r="I10787" s="144">
        <v>52200</v>
      </c>
      <c r="J10787" s="143">
        <v>2</v>
      </c>
      <c r="K10787" s="137">
        <v>43617</v>
      </c>
      <c r="L10787" s="137">
        <v>44287</v>
      </c>
      <c r="M10787" s="144">
        <f>H10787/3.3</f>
        <v>5.7575757575757578</v>
      </c>
      <c r="N10787" s="144">
        <f>I10787/M10787</f>
        <v>9066.3157894736833</v>
      </c>
    </row>
    <row r="10788" spans="1:14">
      <c r="A10788" s="146" t="s">
        <v>10472</v>
      </c>
      <c r="B10788" s="146" t="s">
        <v>10753</v>
      </c>
      <c r="C10788" s="146" t="s">
        <v>10628</v>
      </c>
      <c r="D10788" s="146" t="s">
        <v>10754</v>
      </c>
      <c r="E10788" s="146" t="s">
        <v>10763</v>
      </c>
      <c r="F10788" s="143" t="str">
        <f>IF(H10788&lt;=60,"소형",IF((H10788&gt;60)*(H10788&lt;=85)=1,"중소형",IF((H10788&gt;85)*(H10788&lt;=102)=1,"중형",IF((H10788&gt;102)*(H10788&lt;=135)=1,"중대형","대형"))))</f>
        <v>소형</v>
      </c>
      <c r="G10788" s="146" t="s">
        <v>10764</v>
      </c>
      <c r="H10788" s="143">
        <v>21</v>
      </c>
      <c r="I10788" s="144">
        <v>34700</v>
      </c>
      <c r="J10788" s="143">
        <v>5</v>
      </c>
      <c r="K10788" s="137">
        <v>43617</v>
      </c>
      <c r="L10788" s="137">
        <v>44287</v>
      </c>
      <c r="M10788" s="144">
        <f>H10788/3.3</f>
        <v>6.3636363636363642</v>
      </c>
      <c r="N10788" s="144">
        <f>I10788/M10788</f>
        <v>5452.8571428571422</v>
      </c>
    </row>
    <row r="10789" spans="1:14">
      <c r="A10789" s="146" t="s">
        <v>10465</v>
      </c>
      <c r="B10789" s="146" t="s">
        <v>10753</v>
      </c>
      <c r="C10789" s="146" t="s">
        <v>10628</v>
      </c>
      <c r="D10789" s="146" t="s">
        <v>10754</v>
      </c>
      <c r="E10789" s="146" t="s">
        <v>10765</v>
      </c>
      <c r="F10789" s="143" t="str">
        <f>IF(H10789&lt;=60,"소형",IF((H10789&gt;60)*(H10789&lt;=85)=1,"중소형",IF((H10789&gt;85)*(H10789&lt;=102)=1,"중형",IF((H10789&gt;102)*(H10789&lt;=135)=1,"중대형","대형"))))</f>
        <v>소형</v>
      </c>
      <c r="G10789" s="146" t="s">
        <v>10766</v>
      </c>
      <c r="H10789" s="143">
        <v>21</v>
      </c>
      <c r="I10789" s="144">
        <v>35200</v>
      </c>
      <c r="J10789" s="143">
        <v>5</v>
      </c>
      <c r="K10789" s="137">
        <v>43617</v>
      </c>
      <c r="L10789" s="137">
        <v>44287</v>
      </c>
      <c r="M10789" s="144">
        <f>H10789/3.3</f>
        <v>6.3636363636363642</v>
      </c>
      <c r="N10789" s="144">
        <f>I10789/M10789</f>
        <v>5531.4285714285706</v>
      </c>
    </row>
    <row r="10790" spans="1:14">
      <c r="A10790" s="146" t="s">
        <v>10465</v>
      </c>
      <c r="B10790" s="146" t="s">
        <v>10753</v>
      </c>
      <c r="C10790" s="146" t="s">
        <v>10628</v>
      </c>
      <c r="D10790" s="146" t="s">
        <v>10754</v>
      </c>
      <c r="E10790" s="146" t="s">
        <v>10767</v>
      </c>
      <c r="F10790" s="143" t="str">
        <f>IF(H10790&lt;=60,"소형",IF((H10790&gt;60)*(H10790&lt;=85)=1,"중소형",IF((H10790&gt;85)*(H10790&lt;=102)=1,"중형",IF((H10790&gt;102)*(H10790&lt;=135)=1,"중대형","대형"))))</f>
        <v>소형</v>
      </c>
      <c r="G10790" s="146" t="s">
        <v>10768</v>
      </c>
      <c r="H10790" s="143">
        <v>21</v>
      </c>
      <c r="I10790" s="144">
        <v>52200</v>
      </c>
      <c r="J10790" s="143">
        <v>1</v>
      </c>
      <c r="K10790" s="137">
        <v>43617</v>
      </c>
      <c r="L10790" s="137">
        <v>44287</v>
      </c>
      <c r="M10790" s="144">
        <f>H10790/3.3</f>
        <v>6.3636363636363642</v>
      </c>
      <c r="N10790" s="144">
        <f>I10790/M10790</f>
        <v>8202.8571428571413</v>
      </c>
    </row>
    <row r="10791" spans="1:14">
      <c r="A10791" s="146" t="s">
        <v>10465</v>
      </c>
      <c r="B10791" s="146" t="s">
        <v>10753</v>
      </c>
      <c r="C10791" s="146" t="s">
        <v>10758</v>
      </c>
      <c r="D10791" s="146" t="s">
        <v>10754</v>
      </c>
      <c r="E10791" s="146" t="s">
        <v>10769</v>
      </c>
      <c r="F10791" s="143" t="str">
        <f>IF(H10791&lt;=60,"소형",IF((H10791&gt;60)*(H10791&lt;=85)=1,"중소형",IF((H10791&gt;85)*(H10791&lt;=102)=1,"중형",IF((H10791&gt;102)*(H10791&lt;=135)=1,"중대형","대형"))))</f>
        <v>소형</v>
      </c>
      <c r="G10791" s="146" t="s">
        <v>10770</v>
      </c>
      <c r="H10791" s="143">
        <v>23</v>
      </c>
      <c r="I10791" s="144">
        <v>37700</v>
      </c>
      <c r="J10791" s="143">
        <v>5</v>
      </c>
      <c r="K10791" s="137">
        <v>43617</v>
      </c>
      <c r="L10791" s="137">
        <v>44287</v>
      </c>
      <c r="M10791" s="144">
        <f>H10791/3.3</f>
        <v>6.9696969696969697</v>
      </c>
      <c r="N10791" s="144">
        <f>I10791/M10791</f>
        <v>5409.130434782609</v>
      </c>
    </row>
    <row r="10792" spans="1:14">
      <c r="A10792" s="146" t="s">
        <v>10465</v>
      </c>
      <c r="B10792" s="146" t="s">
        <v>10753</v>
      </c>
      <c r="C10792" s="146" t="s">
        <v>10771</v>
      </c>
      <c r="D10792" s="146" t="s">
        <v>10754</v>
      </c>
      <c r="E10792" s="146" t="s">
        <v>10772</v>
      </c>
      <c r="F10792" s="143" t="str">
        <f>IF(H10792&lt;=60,"소형",IF((H10792&gt;60)*(H10792&lt;=85)=1,"중소형",IF((H10792&gt;85)*(H10792&lt;=102)=1,"중형",IF((H10792&gt;102)*(H10792&lt;=135)=1,"중대형","대형"))))</f>
        <v>소형</v>
      </c>
      <c r="G10792" s="146" t="s">
        <v>10773</v>
      </c>
      <c r="H10792" s="143">
        <v>23</v>
      </c>
      <c r="I10792" s="144">
        <v>38200</v>
      </c>
      <c r="J10792" s="143">
        <v>5</v>
      </c>
      <c r="K10792" s="137">
        <v>43617</v>
      </c>
      <c r="L10792" s="137">
        <v>44287</v>
      </c>
      <c r="M10792" s="144">
        <f>H10792/3.3</f>
        <v>6.9696969696969697</v>
      </c>
      <c r="N10792" s="144">
        <f>I10792/M10792</f>
        <v>5480.869565217391</v>
      </c>
    </row>
    <row r="10793" spans="1:14">
      <c r="A10793" s="146" t="s">
        <v>10465</v>
      </c>
      <c r="B10793" s="146" t="s">
        <v>10753</v>
      </c>
      <c r="C10793" s="146" t="s">
        <v>10774</v>
      </c>
      <c r="D10793" s="146" t="s">
        <v>10754</v>
      </c>
      <c r="E10793" s="146" t="s">
        <v>10775</v>
      </c>
      <c r="F10793" s="143" t="str">
        <f>IF(H10793&lt;=60,"소형",IF((H10793&gt;60)*(H10793&lt;=85)=1,"중소형",IF((H10793&gt;85)*(H10793&lt;=102)=1,"중형",IF((H10793&gt;102)*(H10793&lt;=135)=1,"중대형","대형"))))</f>
        <v>소형</v>
      </c>
      <c r="G10793" s="146" t="s">
        <v>10776</v>
      </c>
      <c r="H10793" s="143">
        <v>23</v>
      </c>
      <c r="I10793" s="144">
        <v>56200</v>
      </c>
      <c r="J10793" s="143">
        <v>1</v>
      </c>
      <c r="K10793" s="137">
        <v>43617</v>
      </c>
      <c r="L10793" s="137">
        <v>44287</v>
      </c>
      <c r="M10793" s="144">
        <f>H10793/3.3</f>
        <v>6.9696969696969697</v>
      </c>
      <c r="N10793" s="144">
        <f>I10793/M10793</f>
        <v>8063.478260869565</v>
      </c>
    </row>
    <row r="10794" spans="1:14">
      <c r="A10794" s="146" t="s">
        <v>10465</v>
      </c>
      <c r="B10794" s="146" t="s">
        <v>10777</v>
      </c>
      <c r="C10794" s="146" t="s">
        <v>10628</v>
      </c>
      <c r="D10794" s="146" t="s">
        <v>10754</v>
      </c>
      <c r="E10794" s="146" t="s">
        <v>10778</v>
      </c>
      <c r="F10794" s="143" t="str">
        <f>IF(H10794&lt;=60,"소형",IF((H10794&gt;60)*(H10794&lt;=85)=1,"중소형",IF((H10794&gt;85)*(H10794&lt;=102)=1,"중형",IF((H10794&gt;102)*(H10794&lt;=135)=1,"중대형","대형"))))</f>
        <v>소형</v>
      </c>
      <c r="G10794" s="146" t="s">
        <v>10779</v>
      </c>
      <c r="H10794" s="143">
        <v>23</v>
      </c>
      <c r="I10794" s="144">
        <v>53200</v>
      </c>
      <c r="J10794" s="143">
        <v>1</v>
      </c>
      <c r="K10794" s="137">
        <v>43617</v>
      </c>
      <c r="L10794" s="137">
        <v>44287</v>
      </c>
      <c r="M10794" s="144">
        <f>H10794/3.3</f>
        <v>6.9696969696969697</v>
      </c>
      <c r="N10794" s="144">
        <f>I10794/M10794</f>
        <v>7633.04347826087</v>
      </c>
    </row>
    <row r="10795" spans="1:14">
      <c r="A10795" s="146" t="s">
        <v>10465</v>
      </c>
      <c r="B10795" s="146" t="s">
        <v>10753</v>
      </c>
      <c r="C10795" s="146" t="s">
        <v>10628</v>
      </c>
      <c r="D10795" s="146" t="s">
        <v>10780</v>
      </c>
      <c r="E10795" s="146" t="s">
        <v>10781</v>
      </c>
      <c r="F10795" s="143" t="str">
        <f>IF(H10795&lt;=60,"소형",IF((H10795&gt;60)*(H10795&lt;=85)=1,"중소형",IF((H10795&gt;85)*(H10795&lt;=102)=1,"중형",IF((H10795&gt;102)*(H10795&lt;=135)=1,"중대형","대형"))))</f>
        <v>소형</v>
      </c>
      <c r="G10795" s="146" t="s">
        <v>10782</v>
      </c>
      <c r="H10795" s="143">
        <v>23</v>
      </c>
      <c r="I10795" s="144">
        <v>35700</v>
      </c>
      <c r="J10795" s="143">
        <v>5</v>
      </c>
      <c r="K10795" s="137">
        <v>43617</v>
      </c>
      <c r="L10795" s="137">
        <v>44287</v>
      </c>
      <c r="M10795" s="144">
        <f>H10795/3.3</f>
        <v>6.9696969696969697</v>
      </c>
      <c r="N10795" s="144">
        <f>I10795/M10795</f>
        <v>5122.173913043478</v>
      </c>
    </row>
    <row r="10796" spans="1:14">
      <c r="A10796" s="146" t="s">
        <v>10465</v>
      </c>
      <c r="B10796" s="146" t="s">
        <v>10757</v>
      </c>
      <c r="C10796" s="146" t="s">
        <v>10628</v>
      </c>
      <c r="D10796" s="146" t="s">
        <v>10754</v>
      </c>
      <c r="E10796" s="146" t="s">
        <v>10783</v>
      </c>
      <c r="F10796" s="143" t="str">
        <f>IF(H10796&lt;=60,"소형",IF((H10796&gt;60)*(H10796&lt;=85)=1,"중소형",IF((H10796&gt;85)*(H10796&lt;=102)=1,"중형",IF((H10796&gt;102)*(H10796&lt;=135)=1,"중대형","대형"))))</f>
        <v>소형</v>
      </c>
      <c r="G10796" s="146" t="s">
        <v>10784</v>
      </c>
      <c r="H10796" s="143">
        <v>23</v>
      </c>
      <c r="I10796" s="144">
        <v>36200</v>
      </c>
      <c r="J10796" s="143">
        <v>5</v>
      </c>
      <c r="K10796" s="137">
        <v>43617</v>
      </c>
      <c r="L10796" s="137">
        <v>44287</v>
      </c>
      <c r="M10796" s="144">
        <f>H10796/3.3</f>
        <v>6.9696969696969697</v>
      </c>
      <c r="N10796" s="144">
        <f>I10796/M10796</f>
        <v>5193.913043478261</v>
      </c>
    </row>
    <row r="10797" spans="1:14">
      <c r="A10797" s="146" t="s">
        <v>10465</v>
      </c>
      <c r="B10797" s="146" t="s">
        <v>10757</v>
      </c>
      <c r="C10797" s="146" t="s">
        <v>10628</v>
      </c>
      <c r="D10797" s="146" t="s">
        <v>10785</v>
      </c>
      <c r="E10797" s="146" t="s">
        <v>10786</v>
      </c>
      <c r="F10797" s="143" t="str">
        <f>IF(H10797&lt;=60,"소형",IF((H10797&gt;60)*(H10797&lt;=85)=1,"중소형",IF((H10797&gt;85)*(H10797&lt;=102)=1,"중형",IF((H10797&gt;102)*(H10797&lt;=135)=1,"중대형","대형"))))</f>
        <v>소형</v>
      </c>
      <c r="G10797" s="146" t="s">
        <v>10787</v>
      </c>
      <c r="H10797" s="143">
        <v>25</v>
      </c>
      <c r="I10797" s="144">
        <v>35700</v>
      </c>
      <c r="J10797" s="143">
        <v>1</v>
      </c>
      <c r="K10797" s="137">
        <v>43617</v>
      </c>
      <c r="L10797" s="137">
        <v>44287</v>
      </c>
      <c r="M10797" s="144">
        <f>H10797/3.3</f>
        <v>7.5757575757575761</v>
      </c>
      <c r="N10797" s="144">
        <f>I10797/M10797</f>
        <v>4712.3999999999996</v>
      </c>
    </row>
    <row r="10798" spans="1:14">
      <c r="A10798" s="146" t="s">
        <v>10456</v>
      </c>
      <c r="B10798" s="146" t="s">
        <v>10757</v>
      </c>
      <c r="C10798" s="146" t="s">
        <v>10758</v>
      </c>
      <c r="D10798" s="146" t="s">
        <v>10754</v>
      </c>
      <c r="E10798" s="146" t="s">
        <v>10788</v>
      </c>
      <c r="F10798" s="143" t="str">
        <f>IF(H10798&lt;=60,"소형",IF((H10798&gt;60)*(H10798&lt;=85)=1,"중소형",IF((H10798&gt;85)*(H10798&lt;=102)=1,"중형",IF((H10798&gt;102)*(H10798&lt;=135)=1,"중대형","대형"))))</f>
        <v>소형</v>
      </c>
      <c r="G10798" s="146" t="s">
        <v>10789</v>
      </c>
      <c r="H10798" s="143">
        <v>25</v>
      </c>
      <c r="I10798" s="144">
        <v>36200</v>
      </c>
      <c r="J10798" s="143">
        <v>1</v>
      </c>
      <c r="K10798" s="137">
        <v>43617</v>
      </c>
      <c r="L10798" s="137">
        <v>44287</v>
      </c>
      <c r="M10798" s="144">
        <f>H10798/3.3</f>
        <v>7.5757575757575761</v>
      </c>
      <c r="N10798" s="144">
        <f>I10798/M10798</f>
        <v>4778.3999999999996</v>
      </c>
    </row>
    <row r="10799" spans="1:14">
      <c r="A10799" s="146" t="s">
        <v>12159</v>
      </c>
      <c r="B10799" s="146" t="s">
        <v>12156</v>
      </c>
      <c r="C10799" s="146" t="s">
        <v>12204</v>
      </c>
      <c r="D10799" s="146" t="s">
        <v>12157</v>
      </c>
      <c r="E10799" s="146" t="s">
        <v>12158</v>
      </c>
      <c r="F10799" s="143" t="str">
        <f>IF(H10799&lt;=60,"소형",IF((H10799&gt;60)*(H10799&lt;=85)=1,"중소형",IF((H10799&gt;85)*(H10799&lt;=102)=1,"중형",IF((H10799&gt;102)*(H10799&lt;=135)=1,"중대형","대형"))))</f>
        <v>소형</v>
      </c>
      <c r="G10799" s="146" t="s">
        <v>12213</v>
      </c>
      <c r="H10799" s="143">
        <v>59</v>
      </c>
      <c r="I10799" s="144">
        <v>15880</v>
      </c>
      <c r="J10799" s="143">
        <v>129</v>
      </c>
      <c r="K10799" s="137">
        <v>43754</v>
      </c>
      <c r="L10799" s="137">
        <v>44287</v>
      </c>
      <c r="M10799" s="144">
        <f>H10799/3.3</f>
        <v>17.878787878787879</v>
      </c>
      <c r="N10799" s="144">
        <f>I10799/M10799</f>
        <v>888.20338983050851</v>
      </c>
    </row>
    <row r="10800" spans="1:14">
      <c r="A10800" s="146" t="s">
        <v>12159</v>
      </c>
      <c r="B10800" s="146" t="s">
        <v>12156</v>
      </c>
      <c r="C10800" s="146" t="s">
        <v>12204</v>
      </c>
      <c r="D10800" s="146" t="s">
        <v>12157</v>
      </c>
      <c r="E10800" s="146" t="s">
        <v>12158</v>
      </c>
      <c r="F10800" s="143" t="str">
        <f>IF(H10800&lt;=60,"소형",IF((H10800&gt;60)*(H10800&lt;=85)=1,"중소형",IF((H10800&gt;85)*(H10800&lt;=102)=1,"중형",IF((H10800&gt;102)*(H10800&lt;=135)=1,"중대형","대형"))))</f>
        <v>소형</v>
      </c>
      <c r="G10800" s="146" t="s">
        <v>12214</v>
      </c>
      <c r="H10800" s="143">
        <v>59</v>
      </c>
      <c r="I10800" s="144">
        <v>15330</v>
      </c>
      <c r="J10800" s="143">
        <v>20</v>
      </c>
      <c r="K10800" s="137">
        <v>43755</v>
      </c>
      <c r="L10800" s="137">
        <v>44287</v>
      </c>
      <c r="M10800" s="144">
        <f>H10800/3.3</f>
        <v>17.878787878787879</v>
      </c>
      <c r="N10800" s="144">
        <f>I10800/M10800</f>
        <v>857.4406779661017</v>
      </c>
    </row>
    <row r="10801" spans="1:14">
      <c r="A10801" s="146" t="s">
        <v>12159</v>
      </c>
      <c r="B10801" s="146" t="s">
        <v>12156</v>
      </c>
      <c r="C10801" s="146" t="s">
        <v>12204</v>
      </c>
      <c r="D10801" s="146" t="s">
        <v>12157</v>
      </c>
      <c r="E10801" s="146" t="s">
        <v>12158</v>
      </c>
      <c r="F10801" s="143" t="str">
        <f>IF(H10801&lt;=60,"소형",IF((H10801&gt;60)*(H10801&lt;=85)=1,"중소형",IF((H10801&gt;85)*(H10801&lt;=102)=1,"중형",IF((H10801&gt;102)*(H10801&lt;=135)=1,"중대형","대형"))))</f>
        <v>소형</v>
      </c>
      <c r="G10801" s="146" t="s">
        <v>12215</v>
      </c>
      <c r="H10801" s="143">
        <v>59</v>
      </c>
      <c r="I10801" s="144">
        <v>15460</v>
      </c>
      <c r="J10801" s="143">
        <v>29</v>
      </c>
      <c r="K10801" s="137">
        <v>43756</v>
      </c>
      <c r="L10801" s="137">
        <v>44287</v>
      </c>
      <c r="M10801" s="144">
        <f>H10801/3.3</f>
        <v>17.878787878787879</v>
      </c>
      <c r="N10801" s="144">
        <f>I10801/M10801</f>
        <v>864.71186440677968</v>
      </c>
    </row>
    <row r="10802" spans="1:14">
      <c r="A10802" s="146" t="s">
        <v>12159</v>
      </c>
      <c r="B10802" s="146" t="s">
        <v>12156</v>
      </c>
      <c r="C10802" s="146" t="s">
        <v>12204</v>
      </c>
      <c r="D10802" s="146" t="s">
        <v>12157</v>
      </c>
      <c r="E10802" s="146" t="s">
        <v>12158</v>
      </c>
      <c r="F10802" s="143" t="str">
        <f>IF(H10802&lt;=60,"소형",IF((H10802&gt;60)*(H10802&lt;=85)=1,"중소형",IF((H10802&gt;85)*(H10802&lt;=102)=1,"중형",IF((H10802&gt;102)*(H10802&lt;=135)=1,"중대형","대형"))))</f>
        <v>중소형</v>
      </c>
      <c r="G10802" s="146" t="s">
        <v>12216</v>
      </c>
      <c r="H10802" s="143">
        <v>72</v>
      </c>
      <c r="I10802" s="144">
        <v>18220</v>
      </c>
      <c r="J10802" s="143">
        <v>165</v>
      </c>
      <c r="K10802" s="137">
        <v>43757</v>
      </c>
      <c r="L10802" s="137">
        <v>44287</v>
      </c>
      <c r="M10802" s="144">
        <f>H10802/3.3</f>
        <v>21.81818181818182</v>
      </c>
      <c r="N10802" s="144">
        <f>I10802/M10802</f>
        <v>835.08333333333326</v>
      </c>
    </row>
    <row r="10803" spans="1:14">
      <c r="A10803" s="146" t="s">
        <v>12159</v>
      </c>
      <c r="B10803" s="146" t="s">
        <v>12156</v>
      </c>
      <c r="C10803" s="146" t="s">
        <v>12204</v>
      </c>
      <c r="D10803" s="146" t="s">
        <v>12157</v>
      </c>
      <c r="E10803" s="146" t="s">
        <v>12158</v>
      </c>
      <c r="F10803" s="143" t="str">
        <f>IF(H10803&lt;=60,"소형",IF((H10803&gt;60)*(H10803&lt;=85)=1,"중소형",IF((H10803&gt;85)*(H10803&lt;=102)=1,"중형",IF((H10803&gt;102)*(H10803&lt;=135)=1,"중대형","대형"))))</f>
        <v>중소형</v>
      </c>
      <c r="G10803" s="146" t="s">
        <v>12217</v>
      </c>
      <c r="H10803" s="143">
        <v>84</v>
      </c>
      <c r="I10803" s="144">
        <v>20830</v>
      </c>
      <c r="J10803" s="143">
        <v>38</v>
      </c>
      <c r="K10803" s="137">
        <v>43758</v>
      </c>
      <c r="L10803" s="137">
        <v>44287</v>
      </c>
      <c r="M10803" s="144">
        <f>H10803/3.3</f>
        <v>25.454545454545457</v>
      </c>
      <c r="N10803" s="144">
        <f>I10803/M10803</f>
        <v>818.32142857142856</v>
      </c>
    </row>
    <row r="10804" spans="1:14">
      <c r="A10804" s="146" t="s">
        <v>12956</v>
      </c>
      <c r="B10804" s="146" t="s">
        <v>12932</v>
      </c>
      <c r="C10804" s="146" t="s">
        <v>12968</v>
      </c>
      <c r="D10804" s="146" t="s">
        <v>12933</v>
      </c>
      <c r="E10804" s="146" t="s">
        <v>12934</v>
      </c>
      <c r="F10804" s="143" t="str">
        <f>IF(H10804&lt;=60,"소형",IF((H10804&gt;60)*(H10804&lt;=85)=1,"중소형",IF((H10804&gt;85)*(H10804&lt;=102)=1,"중형",IF((H10804&gt;102)*(H10804&lt;=135)=1,"중대형","대형"))))</f>
        <v>중대형</v>
      </c>
      <c r="G10804" s="146" t="s">
        <v>12969</v>
      </c>
      <c r="H10804" s="143">
        <v>123</v>
      </c>
      <c r="I10804" s="144">
        <v>65000</v>
      </c>
      <c r="J10804" s="143">
        <v>38</v>
      </c>
      <c r="K10804" s="137">
        <v>43789</v>
      </c>
      <c r="L10804" s="147">
        <v>44287</v>
      </c>
      <c r="M10804" s="144">
        <f>H10804/3.3</f>
        <v>37.272727272727273</v>
      </c>
      <c r="N10804" s="144">
        <f>I10804/M10804</f>
        <v>1743.9024390243901</v>
      </c>
    </row>
    <row r="10805" spans="1:14">
      <c r="A10805" s="146" t="s">
        <v>2829</v>
      </c>
      <c r="B10805" s="146" t="s">
        <v>13622</v>
      </c>
      <c r="C10805" s="146" t="s">
        <v>13618</v>
      </c>
      <c r="D10805" s="146" t="s">
        <v>13619</v>
      </c>
      <c r="E10805" s="146" t="s">
        <v>13620</v>
      </c>
      <c r="F10805" s="143" t="str">
        <f>IF(H10805&lt;=60,"소형",IF((H10805&gt;60)*(H10805&lt;=85)=1,"중소형",IF((H10805&gt;85)*(H10805&lt;=102)=1,"중형",IF((H10805&gt;102)*(H10805&lt;=135)=1,"중대형","대형"))))</f>
        <v>소형</v>
      </c>
      <c r="G10805" s="153" t="s">
        <v>13804</v>
      </c>
      <c r="H10805" s="143">
        <v>16</v>
      </c>
      <c r="I10805" s="144">
        <v>25000</v>
      </c>
      <c r="J10805" s="143">
        <v>9</v>
      </c>
      <c r="K10805" s="137">
        <v>43830</v>
      </c>
      <c r="L10805" s="137">
        <v>44287</v>
      </c>
      <c r="M10805" s="144">
        <f>H10805/3.3</f>
        <v>4.8484848484848486</v>
      </c>
      <c r="N10805" s="144">
        <f>I10805/M10805</f>
        <v>5156.25</v>
      </c>
    </row>
    <row r="10806" spans="1:14">
      <c r="A10806" s="146" t="s">
        <v>14540</v>
      </c>
      <c r="B10806" s="146" t="s">
        <v>14541</v>
      </c>
      <c r="C10806" s="146" t="s">
        <v>14601</v>
      </c>
      <c r="D10806" s="146" t="s">
        <v>14542</v>
      </c>
      <c r="E10806" s="146" t="s">
        <v>14543</v>
      </c>
      <c r="F10806" s="143" t="str">
        <f>IF(H10806&lt;=60,"소형",IF((H10806&gt;60)*(H10806&lt;=85)=1,"중소형",IF((H10806&gt;85)*(H10806&lt;=102)=1,"중형",IF((H10806&gt;102)*(H10806&lt;=135)=1,"중대형","대형"))))</f>
        <v>소형</v>
      </c>
      <c r="G10806" s="146" t="s">
        <v>14574</v>
      </c>
      <c r="H10806" s="143">
        <v>16</v>
      </c>
      <c r="J10806" s="143">
        <v>160</v>
      </c>
      <c r="K10806" s="137">
        <v>43972</v>
      </c>
      <c r="L10806" s="137">
        <v>44287</v>
      </c>
      <c r="M10806" s="144">
        <f>H10806/3.3</f>
        <v>4.8484848484848486</v>
      </c>
      <c r="N10806" s="144">
        <f>I10806/M10806</f>
        <v>0</v>
      </c>
    </row>
    <row r="10807" spans="1:14">
      <c r="A10807" s="146" t="s">
        <v>15522</v>
      </c>
      <c r="B10807" s="146" t="s">
        <v>15538</v>
      </c>
      <c r="C10807" s="146" t="s">
        <v>15613</v>
      </c>
      <c r="D10807" s="146" t="s">
        <v>15539</v>
      </c>
      <c r="E10807" s="146" t="s">
        <v>15540</v>
      </c>
      <c r="F10807" s="143" t="str">
        <f>IF(H10807&lt;=60,"소형",IF((H10807&gt;60)*(H10807&lt;=85)=1,"중소형",IF((H10807&gt;85)*(H10807&lt;=102)=1,"중형",IF((H10807&gt;102)*(H10807&lt;=135)=1,"중대형","대형"))))</f>
        <v>소형</v>
      </c>
      <c r="G10807" s="146" t="s">
        <v>15618</v>
      </c>
      <c r="H10807" s="143">
        <v>16</v>
      </c>
      <c r="J10807" s="143">
        <v>110</v>
      </c>
      <c r="K10807" s="137">
        <v>44026</v>
      </c>
      <c r="L10807" s="137">
        <v>44287</v>
      </c>
      <c r="M10807" s="144">
        <f>H10807/3.3</f>
        <v>4.8484848484848486</v>
      </c>
      <c r="N10807" s="144">
        <f>I10807/M10807</f>
        <v>0</v>
      </c>
    </row>
    <row r="10808" spans="1:14">
      <c r="A10808" s="146" t="s">
        <v>9851</v>
      </c>
      <c r="B10808" s="146" t="s">
        <v>9858</v>
      </c>
      <c r="C10808" s="146" t="s">
        <v>9860</v>
      </c>
      <c r="D10808" s="146" t="s">
        <v>9853</v>
      </c>
      <c r="E10808" s="146" t="s">
        <v>9854</v>
      </c>
      <c r="F10808" s="143" t="str">
        <f>IF(H10808&lt;=60,"소형",IF((H10808&gt;60)*(H10808&lt;=85)=1,"중소형",IF((H10808&gt;85)*(H10808&lt;=102)=1,"중형",IF((H10808&gt;102)*(H10808&lt;=135)=1,"중대형","대형"))))</f>
        <v>소형</v>
      </c>
      <c r="G10808" s="146" t="s">
        <v>9856</v>
      </c>
      <c r="H10808" s="143">
        <v>55</v>
      </c>
      <c r="I10808" s="144">
        <v>30690</v>
      </c>
      <c r="J10808" s="143">
        <v>1</v>
      </c>
      <c r="K10808" s="137">
        <v>43587</v>
      </c>
      <c r="L10808" s="137">
        <v>44288</v>
      </c>
      <c r="M10808" s="144">
        <f>H10808/3.3</f>
        <v>16.666666666666668</v>
      </c>
      <c r="N10808" s="144">
        <f>I10808/M10808</f>
        <v>1841.3999999999999</v>
      </c>
    </row>
    <row r="10809" spans="1:14">
      <c r="A10809" s="146" t="s">
        <v>12956</v>
      </c>
      <c r="B10809" s="146" t="s">
        <v>12932</v>
      </c>
      <c r="C10809" s="146" t="s">
        <v>12968</v>
      </c>
      <c r="D10809" s="146" t="s">
        <v>12933</v>
      </c>
      <c r="E10809" s="146" t="s">
        <v>12934</v>
      </c>
      <c r="F10809" s="143" t="str">
        <f>IF(H10809&lt;=60,"소형",IF((H10809&gt;60)*(H10809&lt;=85)=1,"중소형",IF((H10809&gt;85)*(H10809&lt;=102)=1,"중형",IF((H10809&gt;102)*(H10809&lt;=135)=1,"중대형","대형"))))</f>
        <v>중대형</v>
      </c>
      <c r="G10809" s="146" t="s">
        <v>12970</v>
      </c>
      <c r="H10809" s="143">
        <v>130</v>
      </c>
      <c r="I10809" s="144">
        <v>67500</v>
      </c>
      <c r="J10809" s="143">
        <v>30</v>
      </c>
      <c r="K10809" s="137">
        <v>43790</v>
      </c>
      <c r="L10809" s="147">
        <v>44288</v>
      </c>
      <c r="M10809" s="144">
        <f>H10809/3.3</f>
        <v>39.393939393939398</v>
      </c>
      <c r="N10809" s="144">
        <f>I10809/M10809</f>
        <v>1713.4615384615383</v>
      </c>
    </row>
    <row r="10810" spans="1:14">
      <c r="A10810" s="146" t="s">
        <v>2829</v>
      </c>
      <c r="B10810" s="146" t="s">
        <v>13622</v>
      </c>
      <c r="C10810" s="146" t="s">
        <v>13618</v>
      </c>
      <c r="D10810" s="146" t="s">
        <v>13619</v>
      </c>
      <c r="E10810" s="146" t="s">
        <v>13620</v>
      </c>
      <c r="F10810" s="143" t="str">
        <f>IF(H10810&lt;=60,"소형",IF((H10810&gt;60)*(H10810&lt;=85)=1,"중소형",IF((H10810&gt;85)*(H10810&lt;=102)=1,"중형",IF((H10810&gt;102)*(H10810&lt;=135)=1,"중대형","대형"))))</f>
        <v>소형</v>
      </c>
      <c r="G10810" s="153" t="s">
        <v>13804</v>
      </c>
      <c r="H10810" s="143">
        <v>16</v>
      </c>
      <c r="I10810" s="144">
        <v>25000</v>
      </c>
      <c r="J10810" s="143">
        <v>9</v>
      </c>
      <c r="K10810" s="137">
        <v>43830</v>
      </c>
      <c r="L10810" s="137">
        <v>44288</v>
      </c>
      <c r="M10810" s="144">
        <f>H10810/3.3</f>
        <v>4.8484848484848486</v>
      </c>
      <c r="N10810" s="144">
        <f>I10810/M10810</f>
        <v>5156.25</v>
      </c>
    </row>
    <row r="10811" spans="1:14">
      <c r="A10811" s="146" t="s">
        <v>14540</v>
      </c>
      <c r="B10811" s="146" t="s">
        <v>14597</v>
      </c>
      <c r="C10811" s="146" t="s">
        <v>14601</v>
      </c>
      <c r="D10811" s="146" t="s">
        <v>14542</v>
      </c>
      <c r="E10811" s="146" t="s">
        <v>14543</v>
      </c>
      <c r="F10811" s="143" t="str">
        <f>IF(H10811&lt;=60,"소형",IF((H10811&gt;60)*(H10811&lt;=85)=1,"중소형",IF((H10811&gt;85)*(H10811&lt;=102)=1,"중형",IF((H10811&gt;102)*(H10811&lt;=135)=1,"중대형","대형"))))</f>
        <v>소형</v>
      </c>
      <c r="G10811" s="146" t="s">
        <v>14575</v>
      </c>
      <c r="H10811" s="143">
        <v>36</v>
      </c>
      <c r="J10811" s="143">
        <v>236</v>
      </c>
      <c r="K10811" s="137">
        <v>43972</v>
      </c>
      <c r="L10811" s="137">
        <v>44288</v>
      </c>
      <c r="M10811" s="144">
        <f>H10811/3.3</f>
        <v>10.90909090909091</v>
      </c>
      <c r="N10811" s="144">
        <f>I10811/M10811</f>
        <v>0</v>
      </c>
    </row>
    <row r="10812" spans="1:14">
      <c r="A10812" s="146" t="s">
        <v>15522</v>
      </c>
      <c r="B10812" s="146" t="s">
        <v>15538</v>
      </c>
      <c r="C10812" s="146" t="s">
        <v>15613</v>
      </c>
      <c r="D10812" s="146" t="s">
        <v>15539</v>
      </c>
      <c r="E10812" s="146" t="s">
        <v>15540</v>
      </c>
      <c r="F10812" s="143" t="str">
        <f>IF(H10812&lt;=60,"소형",IF((H10812&gt;60)*(H10812&lt;=85)=1,"중소형",IF((H10812&gt;85)*(H10812&lt;=102)=1,"중형",IF((H10812&gt;102)*(H10812&lt;=135)=1,"중대형","대형"))))</f>
        <v>소형</v>
      </c>
      <c r="G10812" s="146" t="s">
        <v>15614</v>
      </c>
      <c r="H10812" s="143">
        <v>24</v>
      </c>
      <c r="J10812" s="143">
        <v>12</v>
      </c>
      <c r="K10812" s="137">
        <v>44026</v>
      </c>
      <c r="L10812" s="137">
        <v>44288</v>
      </c>
      <c r="M10812" s="144">
        <f>H10812/3.3</f>
        <v>7.2727272727272734</v>
      </c>
      <c r="N10812" s="144">
        <f>I10812/M10812</f>
        <v>0</v>
      </c>
    </row>
    <row r="10813" spans="1:14">
      <c r="A10813" s="146" t="s">
        <v>9851</v>
      </c>
      <c r="B10813" s="146" t="s">
        <v>9859</v>
      </c>
      <c r="C10813" s="146" t="s">
        <v>9860</v>
      </c>
      <c r="D10813" s="146" t="s">
        <v>9853</v>
      </c>
      <c r="E10813" s="146" t="s">
        <v>9854</v>
      </c>
      <c r="F10813" s="143" t="str">
        <f>IF(H10813&lt;=60,"소형",IF((H10813&gt;60)*(H10813&lt;=85)=1,"중소형",IF((H10813&gt;85)*(H10813&lt;=102)=1,"중형",IF((H10813&gt;102)*(H10813&lt;=135)=1,"중대형","대형"))))</f>
        <v>중소형</v>
      </c>
      <c r="G10813" s="146" t="s">
        <v>9857</v>
      </c>
      <c r="H10813" s="143">
        <v>65</v>
      </c>
      <c r="I10813" s="144">
        <v>29190</v>
      </c>
      <c r="J10813" s="143">
        <v>52</v>
      </c>
      <c r="K10813" s="137">
        <v>43588</v>
      </c>
      <c r="L10813" s="137">
        <v>44289</v>
      </c>
      <c r="M10813" s="144">
        <f>H10813/3.3</f>
        <v>19.696969696969699</v>
      </c>
      <c r="N10813" s="144">
        <f>I10813/M10813</f>
        <v>1481.9538461538459</v>
      </c>
    </row>
    <row r="10814" spans="1:14">
      <c r="A10814" s="146" t="s">
        <v>12956</v>
      </c>
      <c r="B10814" s="146" t="s">
        <v>12932</v>
      </c>
      <c r="C10814" s="146" t="s">
        <v>12968</v>
      </c>
      <c r="D10814" s="146" t="s">
        <v>12933</v>
      </c>
      <c r="E10814" s="146" t="s">
        <v>12934</v>
      </c>
      <c r="F10814" s="143" t="str">
        <f>IF(H10814&lt;=60,"소형",IF((H10814&gt;60)*(H10814&lt;=85)=1,"중소형",IF((H10814&gt;85)*(H10814&lt;=102)=1,"중형",IF((H10814&gt;102)*(H10814&lt;=135)=1,"중대형","대형"))))</f>
        <v>중대형</v>
      </c>
      <c r="G10814" s="146" t="s">
        <v>12971</v>
      </c>
      <c r="H10814" s="143">
        <v>130</v>
      </c>
      <c r="I10814" s="144">
        <v>67500</v>
      </c>
      <c r="J10814" s="143">
        <v>6</v>
      </c>
      <c r="K10814" s="137">
        <v>43791</v>
      </c>
      <c r="L10814" s="147">
        <v>44289</v>
      </c>
      <c r="M10814" s="144">
        <f>H10814/3.3</f>
        <v>39.393939393939398</v>
      </c>
      <c r="N10814" s="144">
        <f>I10814/M10814</f>
        <v>1713.4615384615383</v>
      </c>
    </row>
    <row r="10815" spans="1:14">
      <c r="A10815" s="146" t="s">
        <v>2829</v>
      </c>
      <c r="B10815" s="146" t="s">
        <v>13622</v>
      </c>
      <c r="C10815" s="146" t="s">
        <v>13618</v>
      </c>
      <c r="D10815" s="146" t="s">
        <v>13619</v>
      </c>
      <c r="E10815" s="146" t="s">
        <v>13620</v>
      </c>
      <c r="F10815" s="143" t="str">
        <f>IF(H10815&lt;=60,"소형",IF((H10815&gt;60)*(H10815&lt;=85)=1,"중소형",IF((H10815&gt;85)*(H10815&lt;=102)=1,"중형",IF((H10815&gt;102)*(H10815&lt;=135)=1,"중대형","대형"))))</f>
        <v>소형</v>
      </c>
      <c r="G10815" s="146" t="s">
        <v>13801</v>
      </c>
      <c r="H10815" s="143">
        <v>25</v>
      </c>
      <c r="I10815" s="144">
        <v>44000</v>
      </c>
      <c r="J10815" s="143">
        <v>9</v>
      </c>
      <c r="K10815" s="137">
        <v>43830</v>
      </c>
      <c r="L10815" s="137">
        <v>44289</v>
      </c>
      <c r="M10815" s="144">
        <f>H10815/3.3</f>
        <v>7.5757575757575761</v>
      </c>
      <c r="N10815" s="144">
        <f>I10815/M10815</f>
        <v>5808</v>
      </c>
    </row>
    <row r="10816" spans="1:14">
      <c r="A10816" s="146" t="s">
        <v>14540</v>
      </c>
      <c r="B10816" s="146" t="s">
        <v>14598</v>
      </c>
      <c r="C10816" s="146" t="s">
        <v>14601</v>
      </c>
      <c r="D10816" s="146" t="s">
        <v>14542</v>
      </c>
      <c r="E10816" s="146" t="s">
        <v>14543</v>
      </c>
      <c r="F10816" s="143" t="str">
        <f>IF(H10816&lt;=60,"소형",IF((H10816&gt;60)*(H10816&lt;=85)=1,"중소형",IF((H10816&gt;85)*(H10816&lt;=102)=1,"중형",IF((H10816&gt;102)*(H10816&lt;=135)=1,"중대형","대형"))))</f>
        <v>소형</v>
      </c>
      <c r="G10816" s="146" t="s">
        <v>14576</v>
      </c>
      <c r="H10816" s="143">
        <v>36</v>
      </c>
      <c r="J10816" s="143">
        <v>36</v>
      </c>
      <c r="K10816" s="137">
        <v>43972</v>
      </c>
      <c r="L10816" s="137">
        <v>44289</v>
      </c>
      <c r="M10816" s="144">
        <f>H10816/3.3</f>
        <v>10.90909090909091</v>
      </c>
      <c r="N10816" s="144">
        <f>I10816/M10816</f>
        <v>0</v>
      </c>
    </row>
    <row r="10817" spans="1:14">
      <c r="A10817" s="146" t="s">
        <v>15522</v>
      </c>
      <c r="B10817" s="146" t="s">
        <v>15538</v>
      </c>
      <c r="C10817" s="146" t="s">
        <v>15613</v>
      </c>
      <c r="D10817" s="146" t="s">
        <v>15539</v>
      </c>
      <c r="E10817" s="146" t="s">
        <v>15540</v>
      </c>
      <c r="F10817" s="143" t="str">
        <f>IF(H10817&lt;=60,"소형",IF((H10817&gt;60)*(H10817&lt;=85)=1,"중소형",IF((H10817&gt;85)*(H10817&lt;=102)=1,"중형",IF((H10817&gt;102)*(H10817&lt;=135)=1,"중대형","대형"))))</f>
        <v>소형</v>
      </c>
      <c r="G10817" s="146" t="s">
        <v>15615</v>
      </c>
      <c r="H10817" s="143">
        <v>26</v>
      </c>
      <c r="J10817" s="143">
        <v>16</v>
      </c>
      <c r="K10817" s="137">
        <v>44026</v>
      </c>
      <c r="L10817" s="137">
        <v>44289</v>
      </c>
      <c r="M10817" s="144">
        <f>H10817/3.3</f>
        <v>7.8787878787878789</v>
      </c>
      <c r="N10817" s="144">
        <f>I10817/M10817</f>
        <v>0</v>
      </c>
    </row>
    <row r="10818" spans="1:14">
      <c r="A10818" s="146" t="s">
        <v>12956</v>
      </c>
      <c r="B10818" s="146" t="s">
        <v>12932</v>
      </c>
      <c r="C10818" s="146" t="s">
        <v>12968</v>
      </c>
      <c r="D10818" s="146" t="s">
        <v>12933</v>
      </c>
      <c r="E10818" s="146" t="s">
        <v>12934</v>
      </c>
      <c r="F10818" s="143" t="str">
        <f>IF(H10818&lt;=60,"소형",IF((H10818&gt;60)*(H10818&lt;=85)=1,"중소형",IF((H10818&gt;85)*(H10818&lt;=102)=1,"중형",IF((H10818&gt;102)*(H10818&lt;=135)=1,"중대형","대형"))))</f>
        <v>중대형</v>
      </c>
      <c r="G10818" s="146" t="s">
        <v>12972</v>
      </c>
      <c r="H10818" s="143">
        <v>134</v>
      </c>
      <c r="I10818" s="144">
        <v>70000</v>
      </c>
      <c r="J10818" s="143">
        <v>9</v>
      </c>
      <c r="K10818" s="137">
        <v>43792</v>
      </c>
      <c r="L10818" s="147">
        <v>44290</v>
      </c>
      <c r="M10818" s="144">
        <f>H10818/3.3</f>
        <v>40.606060606060609</v>
      </c>
      <c r="N10818" s="144">
        <f>I10818/M10818</f>
        <v>1723.8805970149253</v>
      </c>
    </row>
    <row r="10819" spans="1:14">
      <c r="A10819" s="146" t="s">
        <v>2829</v>
      </c>
      <c r="B10819" s="146" t="s">
        <v>13622</v>
      </c>
      <c r="C10819" s="146" t="s">
        <v>13618</v>
      </c>
      <c r="D10819" s="146" t="s">
        <v>13619</v>
      </c>
      <c r="E10819" s="146" t="s">
        <v>13620</v>
      </c>
      <c r="F10819" s="143" t="str">
        <f>IF(H10819&lt;=60,"소형",IF((H10819&gt;60)*(H10819&lt;=85)=1,"중소형",IF((H10819&gt;85)*(H10819&lt;=102)=1,"중형",IF((H10819&gt;102)*(H10819&lt;=135)=1,"중대형","대형"))))</f>
        <v>소형</v>
      </c>
      <c r="G10819" s="146" t="s">
        <v>13802</v>
      </c>
      <c r="H10819" s="143">
        <v>24</v>
      </c>
      <c r="I10819" s="144">
        <v>43000</v>
      </c>
      <c r="J10819" s="143">
        <v>9</v>
      </c>
      <c r="K10819" s="137">
        <v>43830</v>
      </c>
      <c r="L10819" s="137">
        <v>44290</v>
      </c>
      <c r="M10819" s="144">
        <f>H10819/3.3</f>
        <v>7.2727272727272734</v>
      </c>
      <c r="N10819" s="144">
        <f>I10819/M10819</f>
        <v>5912.4999999999991</v>
      </c>
    </row>
    <row r="10820" spans="1:14">
      <c r="A10820" s="146" t="s">
        <v>14540</v>
      </c>
      <c r="B10820" s="146" t="s">
        <v>14599</v>
      </c>
      <c r="C10820" s="146" t="s">
        <v>14601</v>
      </c>
      <c r="D10820" s="146" t="s">
        <v>14542</v>
      </c>
      <c r="E10820" s="146" t="s">
        <v>14543</v>
      </c>
      <c r="F10820" s="143" t="str">
        <f>IF(H10820&lt;=60,"소형",IF((H10820&gt;60)*(H10820&lt;=85)=1,"중소형",IF((H10820&gt;85)*(H10820&lt;=102)=1,"중형",IF((H10820&gt;102)*(H10820&lt;=135)=1,"중대형","대형"))))</f>
        <v>소형</v>
      </c>
      <c r="G10820" s="146" t="s">
        <v>14577</v>
      </c>
      <c r="H10820" s="143">
        <v>44</v>
      </c>
      <c r="J10820" s="143">
        <v>56</v>
      </c>
      <c r="K10820" s="137">
        <v>43972</v>
      </c>
      <c r="L10820" s="137">
        <v>44290</v>
      </c>
      <c r="M10820" s="144">
        <f>H10820/3.3</f>
        <v>13.333333333333334</v>
      </c>
      <c r="N10820" s="144">
        <f>I10820/M10820</f>
        <v>0</v>
      </c>
    </row>
    <row r="10821" spans="1:14">
      <c r="A10821" s="146" t="s">
        <v>15522</v>
      </c>
      <c r="B10821" s="146" t="s">
        <v>15538</v>
      </c>
      <c r="C10821" s="146" t="s">
        <v>15613</v>
      </c>
      <c r="D10821" s="146" t="s">
        <v>15539</v>
      </c>
      <c r="E10821" s="146" t="s">
        <v>15540</v>
      </c>
      <c r="F10821" s="143" t="str">
        <f>IF(H10821&lt;=60,"소형",IF((H10821&gt;60)*(H10821&lt;=85)=1,"중소형",IF((H10821&gt;85)*(H10821&lt;=102)=1,"중형",IF((H10821&gt;102)*(H10821&lt;=135)=1,"중대형","대형"))))</f>
        <v>소형</v>
      </c>
      <c r="G10821" s="146" t="s">
        <v>15616</v>
      </c>
      <c r="H10821" s="143">
        <v>26</v>
      </c>
      <c r="J10821" s="143">
        <v>20</v>
      </c>
      <c r="K10821" s="137">
        <v>44026</v>
      </c>
      <c r="L10821" s="137">
        <v>44290</v>
      </c>
      <c r="M10821" s="144">
        <f>H10821/3.3</f>
        <v>7.8787878787878789</v>
      </c>
      <c r="N10821" s="144">
        <f>I10821/M10821</f>
        <v>0</v>
      </c>
    </row>
    <row r="10822" spans="1:14">
      <c r="A10822" s="146" t="s">
        <v>12956</v>
      </c>
      <c r="B10822" s="146" t="s">
        <v>12932</v>
      </c>
      <c r="C10822" s="146" t="s">
        <v>12968</v>
      </c>
      <c r="D10822" s="146" t="s">
        <v>12933</v>
      </c>
      <c r="E10822" s="146" t="s">
        <v>12934</v>
      </c>
      <c r="F10822" s="143" t="str">
        <f>IF(H10822&lt;=60,"소형",IF((H10822&gt;60)*(H10822&lt;=85)=1,"중소형",IF((H10822&gt;85)*(H10822&lt;=102)=1,"중형",IF((H10822&gt;102)*(H10822&lt;=135)=1,"중대형","대형"))))</f>
        <v>대형</v>
      </c>
      <c r="G10822" s="146" t="s">
        <v>12973</v>
      </c>
      <c r="H10822" s="143">
        <v>185</v>
      </c>
      <c r="I10822" s="144">
        <v>121000</v>
      </c>
      <c r="J10822" s="143">
        <v>1</v>
      </c>
      <c r="K10822" s="137">
        <v>43793</v>
      </c>
      <c r="L10822" s="147">
        <v>44291</v>
      </c>
      <c r="M10822" s="144">
        <f>H10822/3.3</f>
        <v>56.060606060606062</v>
      </c>
      <c r="N10822" s="144">
        <f>I10822/M10822</f>
        <v>2158.3783783783783</v>
      </c>
    </row>
    <row r="10823" spans="1:14">
      <c r="A10823" s="146" t="s">
        <v>2829</v>
      </c>
      <c r="B10823" s="146" t="s">
        <v>13622</v>
      </c>
      <c r="C10823" s="146" t="s">
        <v>3170</v>
      </c>
      <c r="D10823" s="146" t="s">
        <v>3911</v>
      </c>
      <c r="E10823" s="146" t="s">
        <v>6375</v>
      </c>
      <c r="F10823" s="143" t="str">
        <f>IF(H10823&lt;=60,"소형",IF((H10823&gt;60)*(H10823&lt;=85)=1,"중소형",IF((H10823&gt;85)*(H10823&lt;=102)=1,"중형",IF((H10823&gt;102)*(H10823&lt;=135)=1,"중대형","대형"))))</f>
        <v>소형</v>
      </c>
      <c r="G10823" s="152" t="s">
        <v>13803</v>
      </c>
      <c r="H10823" s="143">
        <v>26</v>
      </c>
      <c r="I10823" s="144">
        <v>44000</v>
      </c>
      <c r="J10823" s="143">
        <v>9</v>
      </c>
      <c r="K10823" s="137">
        <v>43830</v>
      </c>
      <c r="L10823" s="137">
        <v>44291</v>
      </c>
      <c r="M10823" s="144">
        <f>H10823/3.3</f>
        <v>7.8787878787878789</v>
      </c>
      <c r="N10823" s="144">
        <f>I10823/M10823</f>
        <v>5584.6153846153848</v>
      </c>
    </row>
    <row r="10824" spans="1:14">
      <c r="A10824" s="146" t="s">
        <v>14540</v>
      </c>
      <c r="B10824" s="146" t="s">
        <v>14600</v>
      </c>
      <c r="C10824" s="146" t="s">
        <v>14601</v>
      </c>
      <c r="D10824" s="146" t="s">
        <v>14542</v>
      </c>
      <c r="E10824" s="146" t="s">
        <v>14543</v>
      </c>
      <c r="F10824" s="143" t="str">
        <f>IF(H10824&lt;=60,"소형",IF((H10824&gt;60)*(H10824&lt;=85)=1,"중소형",IF((H10824&gt;85)*(H10824&lt;=102)=1,"중형",IF((H10824&gt;102)*(H10824&lt;=135)=1,"중대형","대형"))))</f>
        <v>소형</v>
      </c>
      <c r="G10824" s="146" t="s">
        <v>14578</v>
      </c>
      <c r="H10824" s="143">
        <v>44</v>
      </c>
      <c r="J10824" s="143">
        <v>12</v>
      </c>
      <c r="K10824" s="137">
        <v>43972</v>
      </c>
      <c r="L10824" s="137">
        <v>44291</v>
      </c>
      <c r="M10824" s="144">
        <f>H10824/3.3</f>
        <v>13.333333333333334</v>
      </c>
      <c r="N10824" s="144">
        <f>I10824/M10824</f>
        <v>0</v>
      </c>
    </row>
    <row r="10825" spans="1:14">
      <c r="A10825" s="146" t="s">
        <v>15522</v>
      </c>
      <c r="B10825" s="146" t="s">
        <v>15538</v>
      </c>
      <c r="C10825" s="146" t="s">
        <v>15613</v>
      </c>
      <c r="D10825" s="146" t="s">
        <v>15539</v>
      </c>
      <c r="E10825" s="146" t="s">
        <v>15540</v>
      </c>
      <c r="F10825" s="143" t="str">
        <f>IF(H10825&lt;=60,"소형",IF((H10825&gt;60)*(H10825&lt;=85)=1,"중소형",IF((H10825&gt;85)*(H10825&lt;=102)=1,"중형",IF((H10825&gt;102)*(H10825&lt;=135)=1,"중대형","대형"))))</f>
        <v>소형</v>
      </c>
      <c r="G10825" s="146" t="s">
        <v>15617</v>
      </c>
      <c r="H10825" s="143">
        <v>26</v>
      </c>
      <c r="J10825" s="143">
        <v>20</v>
      </c>
      <c r="K10825" s="137">
        <v>44026</v>
      </c>
      <c r="L10825" s="137">
        <v>44291</v>
      </c>
      <c r="M10825" s="144">
        <f>H10825/3.3</f>
        <v>7.8787878787878789</v>
      </c>
      <c r="N10825" s="144">
        <f>I10825/M10825</f>
        <v>0</v>
      </c>
    </row>
    <row r="10826" spans="1:14">
      <c r="A10826" s="146" t="s">
        <v>12956</v>
      </c>
      <c r="B10826" s="146" t="s">
        <v>12932</v>
      </c>
      <c r="C10826" s="146" t="s">
        <v>12968</v>
      </c>
      <c r="D10826" s="146" t="s">
        <v>12933</v>
      </c>
      <c r="E10826" s="146" t="s">
        <v>12934</v>
      </c>
      <c r="F10826" s="143" t="str">
        <f>IF(H10826&lt;=60,"소형",IF((H10826&gt;60)*(H10826&lt;=85)=1,"중소형",IF((H10826&gt;85)*(H10826&lt;=102)=1,"중형",IF((H10826&gt;102)*(H10826&lt;=135)=1,"중대형","대형"))))</f>
        <v>대형</v>
      </c>
      <c r="G10826" s="146" t="s">
        <v>12974</v>
      </c>
      <c r="H10826" s="143">
        <v>210</v>
      </c>
      <c r="I10826" s="144">
        <v>1320000</v>
      </c>
      <c r="J10826" s="143">
        <v>6</v>
      </c>
      <c r="K10826" s="137">
        <v>43794</v>
      </c>
      <c r="L10826" s="147">
        <v>44292</v>
      </c>
      <c r="M10826" s="144">
        <f>H10826/3.3</f>
        <v>63.63636363636364</v>
      </c>
      <c r="N10826" s="144">
        <f>I10826/M10826</f>
        <v>20742.857142857141</v>
      </c>
    </row>
    <row r="10827" spans="1:14">
      <c r="A10827" s="146" t="s">
        <v>2829</v>
      </c>
      <c r="B10827" s="146" t="s">
        <v>13622</v>
      </c>
      <c r="C10827" s="146" t="s">
        <v>3170</v>
      </c>
      <c r="D10827" s="146" t="s">
        <v>3911</v>
      </c>
      <c r="E10827" s="146" t="s">
        <v>6375</v>
      </c>
      <c r="F10827" s="143" t="str">
        <f>IF(H10827&lt;=60,"소형",IF((H10827&gt;60)*(H10827&lt;=85)=1,"중소형",IF((H10827&gt;85)*(H10827&lt;=102)=1,"중형",IF((H10827&gt;102)*(H10827&lt;=135)=1,"중대형","대형"))))</f>
        <v>소형</v>
      </c>
      <c r="G10827" s="146" t="s">
        <v>13621</v>
      </c>
      <c r="H10827" s="143">
        <v>26</v>
      </c>
      <c r="I10827" s="144">
        <v>43000</v>
      </c>
      <c r="J10827" s="143">
        <v>9</v>
      </c>
      <c r="K10827" s="137">
        <v>43830</v>
      </c>
      <c r="L10827" s="137">
        <v>44292</v>
      </c>
      <c r="M10827" s="144">
        <f>H10827/3.3</f>
        <v>7.8787878787878789</v>
      </c>
      <c r="N10827" s="144">
        <f>I10827/M10827</f>
        <v>5457.6923076923076</v>
      </c>
    </row>
    <row r="10828" spans="1:14">
      <c r="A10828" s="146" t="s">
        <v>15522</v>
      </c>
      <c r="B10828" s="146" t="s">
        <v>15538</v>
      </c>
      <c r="C10828" s="146" t="s">
        <v>15613</v>
      </c>
      <c r="D10828" s="146" t="s">
        <v>15539</v>
      </c>
      <c r="E10828" s="146" t="s">
        <v>15540</v>
      </c>
      <c r="F10828" s="143" t="str">
        <f>IF(H10828&lt;=60,"소형",IF((H10828&gt;60)*(H10828&lt;=85)=1,"중소형",IF((H10828&gt;85)*(H10828&lt;=102)=1,"중형",IF((H10828&gt;102)*(H10828&lt;=135)=1,"중대형","대형"))))</f>
        <v>소형</v>
      </c>
      <c r="G10828" s="146" t="s">
        <v>15570</v>
      </c>
      <c r="H10828" s="143">
        <v>44</v>
      </c>
      <c r="J10828" s="143">
        <v>19</v>
      </c>
      <c r="K10828" s="137">
        <v>44026</v>
      </c>
      <c r="L10828" s="137">
        <v>44292</v>
      </c>
      <c r="M10828" s="144">
        <f>H10828/3.3</f>
        <v>13.333333333333334</v>
      </c>
      <c r="N10828" s="144">
        <f>I10828/M10828</f>
        <v>0</v>
      </c>
    </row>
    <row r="10829" spans="1:14">
      <c r="A10829" s="142" t="s">
        <v>2829</v>
      </c>
      <c r="B10829" s="142" t="s">
        <v>7929</v>
      </c>
      <c r="C10829" s="142" t="s">
        <v>3161</v>
      </c>
      <c r="D10829" s="142" t="s">
        <v>4713</v>
      </c>
      <c r="E10829" s="142" t="s">
        <v>4714</v>
      </c>
      <c r="F10829" s="143" t="str">
        <f>IF(H10829&lt;=60,"소형",IF((H10829&gt;60)*(H10829&lt;=85)=1,"중소형",IF((H10829&gt;85)*(H10829&lt;=102)=1,"중형",IF((H10829&gt;102)*(H10829&lt;=135)=1,"중대형","대형"))))</f>
        <v>중소형</v>
      </c>
      <c r="G10829" s="142" t="s">
        <v>4551</v>
      </c>
      <c r="H10829" s="143">
        <v>84</v>
      </c>
      <c r="I10829" s="144">
        <v>29900</v>
      </c>
      <c r="J10829" s="143">
        <v>397</v>
      </c>
      <c r="K10829" s="137">
        <v>43282</v>
      </c>
      <c r="L10829" s="137">
        <v>44317</v>
      </c>
      <c r="M10829" s="144">
        <f>H10829/3.3</f>
        <v>25.454545454545457</v>
      </c>
      <c r="N10829" s="144">
        <f>I10829/M10829</f>
        <v>1174.6428571428571</v>
      </c>
    </row>
    <row r="10830" spans="1:14">
      <c r="A10830" s="142" t="s">
        <v>2829</v>
      </c>
      <c r="B10830" s="142" t="s">
        <v>7929</v>
      </c>
      <c r="C10830" s="142" t="s">
        <v>3161</v>
      </c>
      <c r="D10830" s="142" t="s">
        <v>4713</v>
      </c>
      <c r="E10830" s="142" t="s">
        <v>4714</v>
      </c>
      <c r="F10830" s="143" t="str">
        <f>IF(H10830&lt;=60,"소형",IF((H10830&gt;60)*(H10830&lt;=85)=1,"중소형",IF((H10830&gt;85)*(H10830&lt;=102)=1,"중형",IF((H10830&gt;102)*(H10830&lt;=135)=1,"중대형","대형"))))</f>
        <v>중소형</v>
      </c>
      <c r="G10830" s="142" t="s">
        <v>3474</v>
      </c>
      <c r="H10830" s="143">
        <v>84</v>
      </c>
      <c r="I10830" s="144">
        <v>29490</v>
      </c>
      <c r="J10830" s="143">
        <v>152</v>
      </c>
      <c r="K10830" s="137">
        <v>43282</v>
      </c>
      <c r="L10830" s="137">
        <v>44317</v>
      </c>
      <c r="M10830" s="144">
        <f>H10830/3.3</f>
        <v>25.454545454545457</v>
      </c>
      <c r="N10830" s="144">
        <f>I10830/M10830</f>
        <v>1158.5357142857142</v>
      </c>
    </row>
    <row r="10831" spans="1:14">
      <c r="A10831" s="142" t="s">
        <v>2829</v>
      </c>
      <c r="B10831" s="142" t="s">
        <v>7929</v>
      </c>
      <c r="C10831" s="142" t="s">
        <v>3161</v>
      </c>
      <c r="D10831" s="142" t="s">
        <v>4713</v>
      </c>
      <c r="E10831" s="142" t="s">
        <v>4714</v>
      </c>
      <c r="F10831" s="143" t="str">
        <f>IF(H10831&lt;=60,"소형",IF((H10831&gt;60)*(H10831&lt;=85)=1,"중소형",IF((H10831&gt;85)*(H10831&lt;=102)=1,"중형",IF((H10831&gt;102)*(H10831&lt;=135)=1,"중대형","대형"))))</f>
        <v>중소형</v>
      </c>
      <c r="G10831" s="142" t="s">
        <v>3476</v>
      </c>
      <c r="H10831" s="143">
        <v>84</v>
      </c>
      <c r="I10831" s="144">
        <v>29900</v>
      </c>
      <c r="J10831" s="143">
        <v>86</v>
      </c>
      <c r="K10831" s="137">
        <v>43282</v>
      </c>
      <c r="L10831" s="137">
        <v>44317</v>
      </c>
      <c r="M10831" s="144">
        <f>H10831/3.3</f>
        <v>25.454545454545457</v>
      </c>
      <c r="N10831" s="144">
        <f>I10831/M10831</f>
        <v>1174.6428571428571</v>
      </c>
    </row>
    <row r="10832" spans="1:14">
      <c r="A10832" s="142" t="s">
        <v>2829</v>
      </c>
      <c r="B10832" s="142" t="s">
        <v>7929</v>
      </c>
      <c r="C10832" s="142" t="s">
        <v>3161</v>
      </c>
      <c r="D10832" s="142" t="s">
        <v>4713</v>
      </c>
      <c r="E10832" s="142" t="s">
        <v>4714</v>
      </c>
      <c r="F10832" s="143" t="str">
        <f>IF(H10832&lt;=60,"소형",IF((H10832&gt;60)*(H10832&lt;=85)=1,"중소형",IF((H10832&gt;85)*(H10832&lt;=102)=1,"중형",IF((H10832&gt;102)*(H10832&lt;=135)=1,"중대형","대형"))))</f>
        <v>중대형</v>
      </c>
      <c r="G10832" s="142" t="s">
        <v>7930</v>
      </c>
      <c r="H10832" s="143">
        <v>105</v>
      </c>
      <c r="I10832" s="144">
        <v>36910</v>
      </c>
      <c r="J10832" s="143">
        <v>335</v>
      </c>
      <c r="K10832" s="137">
        <v>43282</v>
      </c>
      <c r="L10832" s="137">
        <v>44317</v>
      </c>
      <c r="M10832" s="144">
        <f>H10832/3.3</f>
        <v>31.81818181818182</v>
      </c>
      <c r="N10832" s="144">
        <f>I10832/M10832</f>
        <v>1160.0285714285715</v>
      </c>
    </row>
    <row r="10833" spans="1:14">
      <c r="A10833" s="142" t="s">
        <v>2829</v>
      </c>
      <c r="B10833" s="142" t="s">
        <v>7929</v>
      </c>
      <c r="C10833" s="142" t="s">
        <v>3161</v>
      </c>
      <c r="D10833" s="142" t="s">
        <v>4713</v>
      </c>
      <c r="E10833" s="142" t="s">
        <v>4714</v>
      </c>
      <c r="F10833" s="143" t="str">
        <f>IF(H10833&lt;=60,"소형",IF((H10833&gt;60)*(H10833&lt;=85)=1,"중소형",IF((H10833&gt;85)*(H10833&lt;=102)=1,"중형",IF((H10833&gt;102)*(H10833&lt;=135)=1,"중대형","대형"))))</f>
        <v>대형</v>
      </c>
      <c r="G10833" s="142" t="s">
        <v>7931</v>
      </c>
      <c r="H10833" s="143">
        <v>144</v>
      </c>
      <c r="I10833" s="144">
        <v>49110</v>
      </c>
      <c r="J10833" s="143">
        <v>13</v>
      </c>
      <c r="K10833" s="137">
        <v>43282</v>
      </c>
      <c r="L10833" s="137">
        <v>44317</v>
      </c>
      <c r="M10833" s="144">
        <f>H10833/3.3</f>
        <v>43.63636363636364</v>
      </c>
      <c r="N10833" s="144">
        <f>I10833/M10833</f>
        <v>1125.4375</v>
      </c>
    </row>
    <row r="10834" spans="1:14">
      <c r="A10834" s="142" t="s">
        <v>2829</v>
      </c>
      <c r="B10834" s="142" t="s">
        <v>6669</v>
      </c>
      <c r="C10834" s="142" t="s">
        <v>3169</v>
      </c>
      <c r="D10834" s="142" t="s">
        <v>3779</v>
      </c>
      <c r="E10834" s="142" t="s">
        <v>5363</v>
      </c>
      <c r="F10834" s="143" t="str">
        <f>IF(H10834&lt;=60,"소형",IF((H10834&gt;60)*(H10834&lt;=85)=1,"중소형",IF((H10834&gt;85)*(H10834&lt;=102)=1,"중형",IF((H10834&gt;102)*(H10834&lt;=135)=1,"중대형","대형"))))</f>
        <v>중소형</v>
      </c>
      <c r="G10834" s="142" t="s">
        <v>3291</v>
      </c>
      <c r="H10834" s="143">
        <v>84</v>
      </c>
      <c r="I10834" s="144">
        <v>65420</v>
      </c>
      <c r="J10834" s="143">
        <v>169</v>
      </c>
      <c r="K10834" s="137">
        <v>43009</v>
      </c>
      <c r="L10834" s="137">
        <v>44317</v>
      </c>
      <c r="M10834" s="144">
        <f>H10834/3.3</f>
        <v>25.454545454545457</v>
      </c>
      <c r="N10834" s="144">
        <f>I10834/M10834</f>
        <v>2570.0714285714284</v>
      </c>
    </row>
    <row r="10835" spans="1:14">
      <c r="A10835" s="142" t="s">
        <v>2829</v>
      </c>
      <c r="B10835" s="142" t="s">
        <v>6669</v>
      </c>
      <c r="C10835" s="142" t="s">
        <v>3169</v>
      </c>
      <c r="D10835" s="142" t="s">
        <v>3779</v>
      </c>
      <c r="E10835" s="142" t="s">
        <v>5363</v>
      </c>
      <c r="F10835" s="143" t="str">
        <f>IF(H10835&lt;=60,"소형",IF((H10835&gt;60)*(H10835&lt;=85)=1,"중소형",IF((H10835&gt;85)*(H10835&lt;=102)=1,"중형",IF((H10835&gt;102)*(H10835&lt;=135)=1,"중대형","대형"))))</f>
        <v>중소형</v>
      </c>
      <c r="G10835" s="142" t="s">
        <v>5995</v>
      </c>
      <c r="H10835" s="143">
        <v>84</v>
      </c>
      <c r="I10835" s="144">
        <v>65420</v>
      </c>
      <c r="J10835" s="143">
        <v>90</v>
      </c>
      <c r="K10835" s="137">
        <v>43009</v>
      </c>
      <c r="L10835" s="137">
        <v>44317</v>
      </c>
      <c r="M10835" s="144">
        <f>H10835/3.3</f>
        <v>25.454545454545457</v>
      </c>
      <c r="N10835" s="144">
        <f>I10835/M10835</f>
        <v>2570.0714285714284</v>
      </c>
    </row>
    <row r="10836" spans="1:14">
      <c r="A10836" s="142" t="s">
        <v>2829</v>
      </c>
      <c r="B10836" s="142" t="s">
        <v>6669</v>
      </c>
      <c r="C10836" s="142" t="s">
        <v>3169</v>
      </c>
      <c r="D10836" s="142" t="s">
        <v>3779</v>
      </c>
      <c r="E10836" s="142" t="s">
        <v>5363</v>
      </c>
      <c r="F10836" s="143" t="str">
        <f>IF(H10836&lt;=60,"소형",IF((H10836&gt;60)*(H10836&lt;=85)=1,"중소형",IF((H10836&gt;85)*(H10836&lt;=102)=1,"중형",IF((H10836&gt;102)*(H10836&lt;=135)=1,"중대형","대형"))))</f>
        <v>중대형</v>
      </c>
      <c r="G10836" s="142" t="s">
        <v>6670</v>
      </c>
      <c r="H10836" s="143">
        <v>109</v>
      </c>
      <c r="I10836" s="144">
        <v>84550</v>
      </c>
      <c r="J10836" s="143">
        <v>38</v>
      </c>
      <c r="K10836" s="137">
        <v>43009</v>
      </c>
      <c r="L10836" s="137">
        <v>44317</v>
      </c>
      <c r="M10836" s="144">
        <f>H10836/3.3</f>
        <v>33.030303030303031</v>
      </c>
      <c r="N10836" s="144">
        <f>I10836/M10836</f>
        <v>2559.770642201835</v>
      </c>
    </row>
    <row r="10837" spans="1:14">
      <c r="A10837" s="142" t="s">
        <v>2829</v>
      </c>
      <c r="B10837" s="142" t="s">
        <v>6669</v>
      </c>
      <c r="C10837" s="142" t="s">
        <v>3169</v>
      </c>
      <c r="D10837" s="142" t="s">
        <v>3779</v>
      </c>
      <c r="E10837" s="142" t="s">
        <v>5363</v>
      </c>
      <c r="F10837" s="143" t="str">
        <f>IF(H10837&lt;=60,"소형",IF((H10837&gt;60)*(H10837&lt;=85)=1,"중소형",IF((H10837&gt;85)*(H10837&lt;=102)=1,"중형",IF((H10837&gt;102)*(H10837&lt;=135)=1,"중대형","대형"))))</f>
        <v>중대형</v>
      </c>
      <c r="G10837" s="142" t="s">
        <v>6671</v>
      </c>
      <c r="H10837" s="143">
        <v>109</v>
      </c>
      <c r="I10837" s="144">
        <v>77670</v>
      </c>
      <c r="J10837" s="143">
        <v>1</v>
      </c>
      <c r="K10837" s="137">
        <v>43009</v>
      </c>
      <c r="L10837" s="137">
        <v>44317</v>
      </c>
      <c r="M10837" s="144">
        <f>H10837/3.3</f>
        <v>33.030303030303031</v>
      </c>
      <c r="N10837" s="144">
        <f>I10837/M10837</f>
        <v>2351.4770642201834</v>
      </c>
    </row>
    <row r="10838" spans="1:14">
      <c r="A10838" s="142" t="s">
        <v>2828</v>
      </c>
      <c r="B10838" s="142" t="s">
        <v>6672</v>
      </c>
      <c r="C10838" s="142" t="s">
        <v>3170</v>
      </c>
      <c r="D10838" s="142" t="s">
        <v>5573</v>
      </c>
      <c r="E10838" s="142" t="s">
        <v>5574</v>
      </c>
      <c r="F10838" s="143" t="str">
        <f>IF(H10838&lt;=60,"소형",IF((H10838&gt;60)*(H10838&lt;=85)=1,"중소형",IF((H10838&gt;85)*(H10838&lt;=102)=1,"중형",IF((H10838&gt;102)*(H10838&lt;=135)=1,"중대형","대형"))))</f>
        <v>소형</v>
      </c>
      <c r="G10838" s="142" t="s">
        <v>3985</v>
      </c>
      <c r="H10838" s="143">
        <v>59</v>
      </c>
      <c r="I10838" s="139" t="s">
        <v>3211</v>
      </c>
      <c r="J10838" s="143">
        <v>238</v>
      </c>
      <c r="K10838" s="137">
        <v>43070</v>
      </c>
      <c r="L10838" s="137">
        <v>44317</v>
      </c>
      <c r="M10838" s="144">
        <f>H10838/3.3</f>
        <v>17.878787878787879</v>
      </c>
      <c r="N10838" s="144" t="e">
        <f>I10838/M10838</f>
        <v>#VALUE!</v>
      </c>
    </row>
    <row r="10839" spans="1:14">
      <c r="A10839" s="142" t="s">
        <v>2828</v>
      </c>
      <c r="B10839" s="142" t="s">
        <v>6672</v>
      </c>
      <c r="C10839" s="142" t="s">
        <v>3170</v>
      </c>
      <c r="D10839" s="142" t="s">
        <v>5573</v>
      </c>
      <c r="E10839" s="142" t="s">
        <v>5574</v>
      </c>
      <c r="F10839" s="143" t="str">
        <f>IF(H10839&lt;=60,"소형",IF((H10839&gt;60)*(H10839&lt;=85)=1,"중소형",IF((H10839&gt;85)*(H10839&lt;=102)=1,"중형",IF((H10839&gt;102)*(H10839&lt;=135)=1,"중대형","대형"))))</f>
        <v>소형</v>
      </c>
      <c r="G10839" s="142" t="s">
        <v>6673</v>
      </c>
      <c r="H10839" s="143">
        <v>59</v>
      </c>
      <c r="I10839" s="139" t="s">
        <v>3211</v>
      </c>
      <c r="J10839" s="143">
        <v>126</v>
      </c>
      <c r="K10839" s="137">
        <v>43070</v>
      </c>
      <c r="L10839" s="137">
        <v>44317</v>
      </c>
      <c r="M10839" s="144">
        <f>H10839/3.3</f>
        <v>17.878787878787879</v>
      </c>
      <c r="N10839" s="144" t="e">
        <f>I10839/M10839</f>
        <v>#VALUE!</v>
      </c>
    </row>
    <row r="10840" spans="1:14">
      <c r="A10840" s="142" t="s">
        <v>2828</v>
      </c>
      <c r="B10840" s="142" t="s">
        <v>6672</v>
      </c>
      <c r="C10840" s="142" t="s">
        <v>3170</v>
      </c>
      <c r="D10840" s="142" t="s">
        <v>5573</v>
      </c>
      <c r="E10840" s="142" t="s">
        <v>5574</v>
      </c>
      <c r="F10840" s="143" t="str">
        <f>IF(H10840&lt;=60,"소형",IF((H10840&gt;60)*(H10840&lt;=85)=1,"중소형",IF((H10840&gt;85)*(H10840&lt;=102)=1,"중형",IF((H10840&gt;102)*(H10840&lt;=135)=1,"중대형","대형"))))</f>
        <v>소형</v>
      </c>
      <c r="G10840" s="142" t="s">
        <v>5711</v>
      </c>
      <c r="H10840" s="143">
        <v>59</v>
      </c>
      <c r="I10840" s="139" t="s">
        <v>3211</v>
      </c>
      <c r="J10840" s="143">
        <v>238</v>
      </c>
      <c r="K10840" s="137">
        <v>43070</v>
      </c>
      <c r="L10840" s="137">
        <v>44317</v>
      </c>
      <c r="M10840" s="144">
        <f>H10840/3.3</f>
        <v>17.878787878787879</v>
      </c>
      <c r="N10840" s="144" t="e">
        <f>I10840/M10840</f>
        <v>#VALUE!</v>
      </c>
    </row>
    <row r="10841" spans="1:14">
      <c r="A10841" s="142" t="s">
        <v>2828</v>
      </c>
      <c r="B10841" s="142" t="s">
        <v>6672</v>
      </c>
      <c r="C10841" s="142" t="s">
        <v>3170</v>
      </c>
      <c r="D10841" s="142" t="s">
        <v>5573</v>
      </c>
      <c r="E10841" s="142" t="s">
        <v>5574</v>
      </c>
      <c r="F10841" s="143" t="str">
        <f>IF(H10841&lt;=60,"소형",IF((H10841&gt;60)*(H10841&lt;=85)=1,"중소형",IF((H10841&gt;85)*(H10841&lt;=102)=1,"중형",IF((H10841&gt;102)*(H10841&lt;=135)=1,"중대형","대형"))))</f>
        <v>중소형</v>
      </c>
      <c r="G10841" s="142" t="s">
        <v>6674</v>
      </c>
      <c r="H10841" s="143">
        <v>84</v>
      </c>
      <c r="I10841" s="139" t="s">
        <v>3211</v>
      </c>
      <c r="J10841" s="143">
        <v>139</v>
      </c>
      <c r="K10841" s="137">
        <v>43070</v>
      </c>
      <c r="L10841" s="137">
        <v>44317</v>
      </c>
      <c r="M10841" s="144">
        <f>H10841/3.3</f>
        <v>25.454545454545457</v>
      </c>
      <c r="N10841" s="144" t="e">
        <f>I10841/M10841</f>
        <v>#VALUE!</v>
      </c>
    </row>
    <row r="10842" spans="1:14">
      <c r="A10842" s="142" t="s">
        <v>2828</v>
      </c>
      <c r="B10842" s="142" t="s">
        <v>6672</v>
      </c>
      <c r="C10842" s="142" t="s">
        <v>3170</v>
      </c>
      <c r="D10842" s="142" t="s">
        <v>5573</v>
      </c>
      <c r="E10842" s="142" t="s">
        <v>5574</v>
      </c>
      <c r="F10842" s="143" t="str">
        <f>IF(H10842&lt;=60,"소형",IF((H10842&gt;60)*(H10842&lt;=85)=1,"중소형",IF((H10842&gt;85)*(H10842&lt;=102)=1,"중형",IF((H10842&gt;102)*(H10842&lt;=135)=1,"중대형","대형"))))</f>
        <v>중소형</v>
      </c>
      <c r="G10842" s="142" t="s">
        <v>6675</v>
      </c>
      <c r="H10842" s="143">
        <v>84</v>
      </c>
      <c r="I10842" s="139" t="s">
        <v>3211</v>
      </c>
      <c r="J10842" s="143">
        <v>179</v>
      </c>
      <c r="K10842" s="137">
        <v>43070</v>
      </c>
      <c r="L10842" s="137">
        <v>44317</v>
      </c>
      <c r="M10842" s="144">
        <f>H10842/3.3</f>
        <v>25.454545454545457</v>
      </c>
      <c r="N10842" s="144" t="e">
        <f>I10842/M10842</f>
        <v>#VALUE!</v>
      </c>
    </row>
    <row r="10843" spans="1:14">
      <c r="A10843" s="142" t="s">
        <v>2828</v>
      </c>
      <c r="B10843" s="142" t="s">
        <v>7052</v>
      </c>
      <c r="C10843" s="142" t="s">
        <v>3160</v>
      </c>
      <c r="D10843" s="142" t="s">
        <v>4391</v>
      </c>
      <c r="E10843" s="142" t="s">
        <v>7053</v>
      </c>
      <c r="F10843" s="143" t="str">
        <f>IF(H10843&lt;=60,"소형",IF((H10843&gt;60)*(H10843&lt;=85)=1,"중소형",IF((H10843&gt;85)*(H10843&lt;=102)=1,"중형",IF((H10843&gt;102)*(H10843&lt;=135)=1,"중대형","대형"))))</f>
        <v>중소형</v>
      </c>
      <c r="G10843" s="142" t="s">
        <v>7054</v>
      </c>
      <c r="H10843" s="143">
        <v>61</v>
      </c>
      <c r="I10843" s="139" t="s">
        <v>3211</v>
      </c>
      <c r="J10843" s="143">
        <v>44</v>
      </c>
      <c r="K10843" s="137">
        <v>43160</v>
      </c>
      <c r="L10843" s="137">
        <v>44317</v>
      </c>
      <c r="M10843" s="144">
        <f>H10843/3.3</f>
        <v>18.484848484848484</v>
      </c>
      <c r="N10843" s="144" t="e">
        <f>I10843/M10843</f>
        <v>#VALUE!</v>
      </c>
    </row>
    <row r="10844" spans="1:14">
      <c r="A10844" s="142" t="s">
        <v>2828</v>
      </c>
      <c r="B10844" s="142" t="s">
        <v>7052</v>
      </c>
      <c r="C10844" s="142" t="s">
        <v>3160</v>
      </c>
      <c r="D10844" s="142" t="s">
        <v>4391</v>
      </c>
      <c r="E10844" s="142" t="s">
        <v>7053</v>
      </c>
      <c r="F10844" s="143" t="str">
        <f>IF(H10844&lt;=60,"소형",IF((H10844&gt;60)*(H10844&lt;=85)=1,"중소형",IF((H10844&gt;85)*(H10844&lt;=102)=1,"중형",IF((H10844&gt;102)*(H10844&lt;=135)=1,"중대형","대형"))))</f>
        <v>중소형</v>
      </c>
      <c r="G10844" s="142" t="s">
        <v>7055</v>
      </c>
      <c r="H10844" s="143">
        <v>61</v>
      </c>
      <c r="I10844" s="139" t="s">
        <v>3211</v>
      </c>
      <c r="J10844" s="143">
        <v>643</v>
      </c>
      <c r="K10844" s="137">
        <v>43160</v>
      </c>
      <c r="L10844" s="137">
        <v>44317</v>
      </c>
      <c r="M10844" s="144">
        <f>H10844/3.3</f>
        <v>18.484848484848484</v>
      </c>
      <c r="N10844" s="144" t="e">
        <f>I10844/M10844</f>
        <v>#VALUE!</v>
      </c>
    </row>
    <row r="10845" spans="1:14">
      <c r="A10845" s="142" t="s">
        <v>2828</v>
      </c>
      <c r="B10845" s="142" t="s">
        <v>7052</v>
      </c>
      <c r="C10845" s="142" t="s">
        <v>3160</v>
      </c>
      <c r="D10845" s="142" t="s">
        <v>4391</v>
      </c>
      <c r="E10845" s="142" t="s">
        <v>7053</v>
      </c>
      <c r="F10845" s="143" t="str">
        <f>IF(H10845&lt;=60,"소형",IF((H10845&gt;60)*(H10845&lt;=85)=1,"중소형",IF((H10845&gt;85)*(H10845&lt;=102)=1,"중형",IF((H10845&gt;102)*(H10845&lt;=135)=1,"중대형","대형"))))</f>
        <v>중소형</v>
      </c>
      <c r="G10845" s="142" t="s">
        <v>7056</v>
      </c>
      <c r="H10845" s="143">
        <v>61</v>
      </c>
      <c r="I10845" s="139" t="s">
        <v>3211</v>
      </c>
      <c r="J10845" s="143">
        <v>185</v>
      </c>
      <c r="K10845" s="137">
        <v>43160</v>
      </c>
      <c r="L10845" s="137">
        <v>44317</v>
      </c>
      <c r="M10845" s="144">
        <f>H10845/3.3</f>
        <v>18.484848484848484</v>
      </c>
      <c r="N10845" s="144" t="e">
        <f>I10845/M10845</f>
        <v>#VALUE!</v>
      </c>
    </row>
    <row r="10846" spans="1:14">
      <c r="A10846" s="142" t="s">
        <v>2828</v>
      </c>
      <c r="B10846" s="142" t="s">
        <v>7052</v>
      </c>
      <c r="C10846" s="142" t="s">
        <v>3160</v>
      </c>
      <c r="D10846" s="142" t="s">
        <v>4391</v>
      </c>
      <c r="E10846" s="142" t="s">
        <v>7053</v>
      </c>
      <c r="F10846" s="143" t="str">
        <f>IF(H10846&lt;=60,"소형",IF((H10846&gt;60)*(H10846&lt;=85)=1,"중소형",IF((H10846&gt;85)*(H10846&lt;=102)=1,"중형",IF((H10846&gt;102)*(H10846&lt;=135)=1,"중대형","대형"))))</f>
        <v>중소형</v>
      </c>
      <c r="G10846" s="142" t="s">
        <v>7057</v>
      </c>
      <c r="H10846" s="143">
        <v>78</v>
      </c>
      <c r="I10846" s="139" t="s">
        <v>3211</v>
      </c>
      <c r="J10846" s="143">
        <v>295</v>
      </c>
      <c r="K10846" s="137">
        <v>43160</v>
      </c>
      <c r="L10846" s="137">
        <v>44317</v>
      </c>
      <c r="M10846" s="144">
        <f>H10846/3.3</f>
        <v>23.636363636363637</v>
      </c>
      <c r="N10846" s="144" t="e">
        <f>I10846/M10846</f>
        <v>#VALUE!</v>
      </c>
    </row>
    <row r="10847" spans="1:14">
      <c r="A10847" s="142" t="s">
        <v>2828</v>
      </c>
      <c r="B10847" s="142" t="s">
        <v>7052</v>
      </c>
      <c r="C10847" s="142" t="s">
        <v>3160</v>
      </c>
      <c r="D10847" s="142" t="s">
        <v>4391</v>
      </c>
      <c r="E10847" s="142" t="s">
        <v>7053</v>
      </c>
      <c r="F10847" s="143" t="str">
        <f>IF(H10847&lt;=60,"소형",IF((H10847&gt;60)*(H10847&lt;=85)=1,"중소형",IF((H10847&gt;85)*(H10847&lt;=102)=1,"중형",IF((H10847&gt;102)*(H10847&lt;=135)=1,"중대형","대형"))))</f>
        <v>중소형</v>
      </c>
      <c r="G10847" s="142" t="s">
        <v>7058</v>
      </c>
      <c r="H10847" s="143">
        <v>78</v>
      </c>
      <c r="I10847" s="139" t="s">
        <v>3211</v>
      </c>
      <c r="J10847" s="143">
        <v>100</v>
      </c>
      <c r="K10847" s="137">
        <v>43160</v>
      </c>
      <c r="L10847" s="137">
        <v>44317</v>
      </c>
      <c r="M10847" s="144">
        <f>H10847/3.3</f>
        <v>23.636363636363637</v>
      </c>
      <c r="N10847" s="144" t="e">
        <f>I10847/M10847</f>
        <v>#VALUE!</v>
      </c>
    </row>
    <row r="10848" spans="1:14">
      <c r="A10848" s="142" t="s">
        <v>2829</v>
      </c>
      <c r="B10848" s="142" t="s">
        <v>7300</v>
      </c>
      <c r="C10848" s="142" t="s">
        <v>3159</v>
      </c>
      <c r="D10848" s="142" t="s">
        <v>3384</v>
      </c>
      <c r="E10848" s="142" t="s">
        <v>4284</v>
      </c>
      <c r="F10848" s="143" t="str">
        <f>IF(H10848&lt;=60,"소형",IF((H10848&gt;60)*(H10848&lt;=85)=1,"중소형",IF((H10848&gt;85)*(H10848&lt;=102)=1,"중형",IF((H10848&gt;102)*(H10848&lt;=135)=1,"중대형","대형"))))</f>
        <v>소형</v>
      </c>
      <c r="G10848" s="142" t="s">
        <v>3913</v>
      </c>
      <c r="H10848" s="143">
        <v>59</v>
      </c>
      <c r="I10848" s="144">
        <v>24450</v>
      </c>
      <c r="J10848" s="143">
        <v>68</v>
      </c>
      <c r="K10848" s="137">
        <v>43191</v>
      </c>
      <c r="L10848" s="137">
        <v>44317</v>
      </c>
      <c r="M10848" s="144">
        <f>H10848/3.3</f>
        <v>17.878787878787879</v>
      </c>
      <c r="N10848" s="144">
        <f>I10848/M10848</f>
        <v>1367.542372881356</v>
      </c>
    </row>
    <row r="10849" spans="1:14">
      <c r="A10849" s="142" t="s">
        <v>2829</v>
      </c>
      <c r="B10849" s="142" t="s">
        <v>7300</v>
      </c>
      <c r="C10849" s="142" t="s">
        <v>3159</v>
      </c>
      <c r="D10849" s="142" t="s">
        <v>3384</v>
      </c>
      <c r="E10849" s="142" t="s">
        <v>4284</v>
      </c>
      <c r="F10849" s="143" t="str">
        <f>IF(H10849&lt;=60,"소형",IF((H10849&gt;60)*(H10849&lt;=85)=1,"중소형",IF((H10849&gt;85)*(H10849&lt;=102)=1,"중형",IF((H10849&gt;102)*(H10849&lt;=135)=1,"중대형","대형"))))</f>
        <v>소형</v>
      </c>
      <c r="G10849" s="142" t="s">
        <v>4706</v>
      </c>
      <c r="H10849" s="143">
        <v>59</v>
      </c>
      <c r="I10849" s="139">
        <v>24850</v>
      </c>
      <c r="J10849" s="143">
        <v>68</v>
      </c>
      <c r="K10849" s="137">
        <v>43191</v>
      </c>
      <c r="L10849" s="137">
        <v>44317</v>
      </c>
      <c r="M10849" s="144">
        <f>H10849/3.3</f>
        <v>17.878787878787879</v>
      </c>
      <c r="N10849" s="144">
        <f>I10849/M10849</f>
        <v>1389.9152542372881</v>
      </c>
    </row>
    <row r="10850" spans="1:14">
      <c r="A10850" s="142" t="s">
        <v>2829</v>
      </c>
      <c r="B10850" s="142" t="s">
        <v>7300</v>
      </c>
      <c r="C10850" s="142" t="s">
        <v>3159</v>
      </c>
      <c r="D10850" s="142" t="s">
        <v>3384</v>
      </c>
      <c r="E10850" s="142" t="s">
        <v>4284</v>
      </c>
      <c r="F10850" s="143" t="str">
        <f>IF(H10850&lt;=60,"소형",IF((H10850&gt;60)*(H10850&lt;=85)=1,"중소형",IF((H10850&gt;85)*(H10850&lt;=102)=1,"중형",IF((H10850&gt;102)*(H10850&lt;=135)=1,"중대형","대형"))))</f>
        <v>소형</v>
      </c>
      <c r="G10850" s="142" t="s">
        <v>4844</v>
      </c>
      <c r="H10850" s="143">
        <v>59</v>
      </c>
      <c r="I10850" s="139">
        <v>24850</v>
      </c>
      <c r="J10850" s="143">
        <v>70</v>
      </c>
      <c r="K10850" s="137">
        <v>43191</v>
      </c>
      <c r="L10850" s="137">
        <v>44317</v>
      </c>
      <c r="M10850" s="144">
        <f>H10850/3.3</f>
        <v>17.878787878787879</v>
      </c>
      <c r="N10850" s="144">
        <f>I10850/M10850</f>
        <v>1389.9152542372881</v>
      </c>
    </row>
    <row r="10851" spans="1:14">
      <c r="A10851" s="142" t="s">
        <v>2829</v>
      </c>
      <c r="B10851" s="142" t="s">
        <v>7300</v>
      </c>
      <c r="C10851" s="142" t="s">
        <v>3159</v>
      </c>
      <c r="D10851" s="142" t="s">
        <v>3384</v>
      </c>
      <c r="E10851" s="142" t="s">
        <v>4284</v>
      </c>
      <c r="F10851" s="143" t="str">
        <f>IF(H10851&lt;=60,"소형",IF((H10851&gt;60)*(H10851&lt;=85)=1,"중소형",IF((H10851&gt;85)*(H10851&lt;=102)=1,"중형",IF((H10851&gt;102)*(H10851&lt;=135)=1,"중대형","대형"))))</f>
        <v>중소형</v>
      </c>
      <c r="G10851" s="142" t="s">
        <v>4063</v>
      </c>
      <c r="H10851" s="143">
        <v>74</v>
      </c>
      <c r="I10851" s="144">
        <v>31750</v>
      </c>
      <c r="J10851" s="143">
        <v>140</v>
      </c>
      <c r="K10851" s="137">
        <v>43191</v>
      </c>
      <c r="L10851" s="137">
        <v>44317</v>
      </c>
      <c r="M10851" s="144">
        <f>H10851/3.3</f>
        <v>22.424242424242426</v>
      </c>
      <c r="N10851" s="144">
        <f>I10851/M10851</f>
        <v>1415.8783783783783</v>
      </c>
    </row>
    <row r="10852" spans="1:14">
      <c r="A10852" s="142" t="s">
        <v>2829</v>
      </c>
      <c r="B10852" s="142" t="s">
        <v>7300</v>
      </c>
      <c r="C10852" s="142" t="s">
        <v>3159</v>
      </c>
      <c r="D10852" s="142" t="s">
        <v>3384</v>
      </c>
      <c r="E10852" s="142" t="s">
        <v>4284</v>
      </c>
      <c r="F10852" s="143" t="str">
        <f>IF(H10852&lt;=60,"소형",IF((H10852&gt;60)*(H10852&lt;=85)=1,"중소형",IF((H10852&gt;85)*(H10852&lt;=102)=1,"중형",IF((H10852&gt;102)*(H10852&lt;=135)=1,"중대형","대형"))))</f>
        <v>중소형</v>
      </c>
      <c r="G10852" s="142" t="s">
        <v>3623</v>
      </c>
      <c r="H10852" s="143">
        <v>84</v>
      </c>
      <c r="I10852" s="144">
        <v>35550</v>
      </c>
      <c r="J10852" s="143">
        <v>136</v>
      </c>
      <c r="K10852" s="137">
        <v>43191</v>
      </c>
      <c r="L10852" s="137">
        <v>44317</v>
      </c>
      <c r="M10852" s="144">
        <f>H10852/3.3</f>
        <v>25.454545454545457</v>
      </c>
      <c r="N10852" s="144">
        <f>I10852/M10852</f>
        <v>1396.6071428571427</v>
      </c>
    </row>
    <row r="10853" spans="1:14">
      <c r="A10853" s="142" t="s">
        <v>2829</v>
      </c>
      <c r="B10853" s="142" t="s">
        <v>7300</v>
      </c>
      <c r="C10853" s="142" t="s">
        <v>3159</v>
      </c>
      <c r="D10853" s="142" t="s">
        <v>3384</v>
      </c>
      <c r="E10853" s="142" t="s">
        <v>4284</v>
      </c>
      <c r="F10853" s="143" t="str">
        <f>IF(H10853&lt;=60,"소형",IF((H10853&gt;60)*(H10853&lt;=85)=1,"중소형",IF((H10853&gt;85)*(H10853&lt;=102)=1,"중형",IF((H10853&gt;102)*(H10853&lt;=135)=1,"중대형","대형"))))</f>
        <v>중소형</v>
      </c>
      <c r="G10853" s="142" t="s">
        <v>3622</v>
      </c>
      <c r="H10853" s="143">
        <v>84</v>
      </c>
      <c r="I10853" s="144">
        <v>35650</v>
      </c>
      <c r="J10853" s="143">
        <v>140</v>
      </c>
      <c r="K10853" s="137">
        <v>43191</v>
      </c>
      <c r="L10853" s="137">
        <v>44317</v>
      </c>
      <c r="M10853" s="144">
        <f>H10853/3.3</f>
        <v>25.454545454545457</v>
      </c>
      <c r="N10853" s="144">
        <f>I10853/M10853</f>
        <v>1400.5357142857142</v>
      </c>
    </row>
    <row r="10854" spans="1:14">
      <c r="A10854" s="142" t="s">
        <v>2829</v>
      </c>
      <c r="B10854" s="142" t="s">
        <v>7300</v>
      </c>
      <c r="C10854" s="142" t="s">
        <v>3159</v>
      </c>
      <c r="D10854" s="142" t="s">
        <v>3384</v>
      </c>
      <c r="E10854" s="142" t="s">
        <v>4284</v>
      </c>
      <c r="F10854" s="143" t="str">
        <f>IF(H10854&lt;=60,"소형",IF((H10854&gt;60)*(H10854&lt;=85)=1,"중소형",IF((H10854&gt;85)*(H10854&lt;=102)=1,"중형",IF((H10854&gt;102)*(H10854&lt;=135)=1,"중대형","대형"))))</f>
        <v>중대형</v>
      </c>
      <c r="G10854" s="142" t="s">
        <v>7301</v>
      </c>
      <c r="H10854" s="143">
        <v>135</v>
      </c>
      <c r="I10854" s="144">
        <v>71870</v>
      </c>
      <c r="J10854" s="143">
        <v>4</v>
      </c>
      <c r="K10854" s="137">
        <v>43191</v>
      </c>
      <c r="L10854" s="137">
        <v>44317</v>
      </c>
      <c r="M10854" s="144">
        <f>H10854/3.3</f>
        <v>40.909090909090914</v>
      </c>
      <c r="N10854" s="144">
        <f>I10854/M10854</f>
        <v>1756.8222222222221</v>
      </c>
    </row>
    <row r="10855" spans="1:14">
      <c r="A10855" s="142" t="s">
        <v>2828</v>
      </c>
      <c r="B10855" s="142" t="s">
        <v>7644</v>
      </c>
      <c r="C10855" s="142" t="s">
        <v>3164</v>
      </c>
      <c r="D10855" s="142" t="s">
        <v>3210</v>
      </c>
      <c r="E10855" s="142" t="s">
        <v>4169</v>
      </c>
      <c r="F10855" s="143" t="str">
        <f>IF(H10855&lt;=60,"소형",IF((H10855&gt;60)*(H10855&lt;=85)=1,"중소형",IF((H10855&gt;85)*(H10855&lt;=102)=1,"중형",IF((H10855&gt;102)*(H10855&lt;=135)=1,"중대형","대형"))))</f>
        <v>소형</v>
      </c>
      <c r="G10855" s="142" t="s">
        <v>4851</v>
      </c>
      <c r="H10855" s="143">
        <v>51</v>
      </c>
      <c r="I10855" s="139" t="s">
        <v>3211</v>
      </c>
      <c r="J10855" s="143">
        <v>54</v>
      </c>
      <c r="K10855" s="137">
        <v>43252</v>
      </c>
      <c r="L10855" s="137">
        <v>44317</v>
      </c>
      <c r="M10855" s="144">
        <f>H10855/3.3</f>
        <v>15.454545454545455</v>
      </c>
      <c r="N10855" s="144" t="e">
        <f>I10855/M10855</f>
        <v>#VALUE!</v>
      </c>
    </row>
    <row r="10856" spans="1:14">
      <c r="A10856" s="142" t="s">
        <v>2828</v>
      </c>
      <c r="B10856" s="142" t="s">
        <v>7644</v>
      </c>
      <c r="C10856" s="142" t="s">
        <v>3164</v>
      </c>
      <c r="D10856" s="142" t="s">
        <v>3210</v>
      </c>
      <c r="E10856" s="142" t="s">
        <v>4169</v>
      </c>
      <c r="F10856" s="143" t="str">
        <f>IF(H10856&lt;=60,"소형",IF((H10856&gt;60)*(H10856&lt;=85)=1,"중소형",IF((H10856&gt;85)*(H10856&lt;=102)=1,"중형",IF((H10856&gt;102)*(H10856&lt;=135)=1,"중대형","대형"))))</f>
        <v>소형</v>
      </c>
      <c r="G10856" s="142" t="s">
        <v>7645</v>
      </c>
      <c r="H10856" s="143">
        <v>51</v>
      </c>
      <c r="I10856" s="139" t="s">
        <v>3211</v>
      </c>
      <c r="J10856" s="143">
        <v>52</v>
      </c>
      <c r="K10856" s="137">
        <v>43252</v>
      </c>
      <c r="L10856" s="137">
        <v>44317</v>
      </c>
      <c r="M10856" s="144">
        <f>H10856/3.3</f>
        <v>15.454545454545455</v>
      </c>
      <c r="N10856" s="144" t="e">
        <f>I10856/M10856</f>
        <v>#VALUE!</v>
      </c>
    </row>
    <row r="10857" spans="1:14">
      <c r="A10857" s="142" t="s">
        <v>2828</v>
      </c>
      <c r="B10857" s="142" t="s">
        <v>7644</v>
      </c>
      <c r="C10857" s="142" t="s">
        <v>3164</v>
      </c>
      <c r="D10857" s="142" t="s">
        <v>3210</v>
      </c>
      <c r="E10857" s="142" t="s">
        <v>4169</v>
      </c>
      <c r="F10857" s="143" t="str">
        <f>IF(H10857&lt;=60,"소형",IF((H10857&gt;60)*(H10857&lt;=85)=1,"중소형",IF((H10857&gt;85)*(H10857&lt;=102)=1,"중형",IF((H10857&gt;102)*(H10857&lt;=135)=1,"중대형","대형"))))</f>
        <v>소형</v>
      </c>
      <c r="G10857" s="142" t="s">
        <v>7646</v>
      </c>
      <c r="H10857" s="143">
        <v>56</v>
      </c>
      <c r="I10857" s="139" t="s">
        <v>3211</v>
      </c>
      <c r="J10857" s="143">
        <v>27</v>
      </c>
      <c r="K10857" s="137">
        <v>43252</v>
      </c>
      <c r="L10857" s="137">
        <v>44317</v>
      </c>
      <c r="M10857" s="144">
        <f>H10857/3.3</f>
        <v>16.969696969696969</v>
      </c>
      <c r="N10857" s="144" t="e">
        <f>I10857/M10857</f>
        <v>#VALUE!</v>
      </c>
    </row>
    <row r="10858" spans="1:14">
      <c r="A10858" s="142" t="s">
        <v>2828</v>
      </c>
      <c r="B10858" s="142" t="s">
        <v>7644</v>
      </c>
      <c r="C10858" s="142" t="s">
        <v>3164</v>
      </c>
      <c r="D10858" s="142" t="s">
        <v>3210</v>
      </c>
      <c r="E10858" s="142" t="s">
        <v>4169</v>
      </c>
      <c r="F10858" s="143" t="str">
        <f>IF(H10858&lt;=60,"소형",IF((H10858&gt;60)*(H10858&lt;=85)=1,"중소형",IF((H10858&gt;85)*(H10858&lt;=102)=1,"중형",IF((H10858&gt;102)*(H10858&lt;=135)=1,"중대형","대형"))))</f>
        <v>소형</v>
      </c>
      <c r="G10858" s="142" t="s">
        <v>7647</v>
      </c>
      <c r="H10858" s="143">
        <v>56</v>
      </c>
      <c r="I10858" s="139" t="s">
        <v>3211</v>
      </c>
      <c r="J10858" s="143">
        <v>52</v>
      </c>
      <c r="K10858" s="137">
        <v>43252</v>
      </c>
      <c r="L10858" s="137">
        <v>44317</v>
      </c>
      <c r="M10858" s="144">
        <f>H10858/3.3</f>
        <v>16.969696969696969</v>
      </c>
      <c r="N10858" s="144" t="e">
        <f>I10858/M10858</f>
        <v>#VALUE!</v>
      </c>
    </row>
    <row r="10859" spans="1:14">
      <c r="A10859" s="142" t="s">
        <v>2828</v>
      </c>
      <c r="B10859" s="142" t="s">
        <v>7644</v>
      </c>
      <c r="C10859" s="142" t="s">
        <v>3164</v>
      </c>
      <c r="D10859" s="142" t="s">
        <v>3210</v>
      </c>
      <c r="E10859" s="142" t="s">
        <v>4169</v>
      </c>
      <c r="F10859" s="143" t="str">
        <f>IF(H10859&lt;=60,"소형",IF((H10859&gt;60)*(H10859&lt;=85)=1,"중소형",IF((H10859&gt;85)*(H10859&lt;=102)=1,"중형",IF((H10859&gt;102)*(H10859&lt;=135)=1,"중대형","대형"))))</f>
        <v>중소형</v>
      </c>
      <c r="G10859" s="142" t="s">
        <v>7648</v>
      </c>
      <c r="H10859" s="143">
        <v>63</v>
      </c>
      <c r="I10859" s="139" t="s">
        <v>3211</v>
      </c>
      <c r="J10859" s="143">
        <v>27</v>
      </c>
      <c r="K10859" s="137">
        <v>43252</v>
      </c>
      <c r="L10859" s="137">
        <v>44317</v>
      </c>
      <c r="M10859" s="144">
        <f>H10859/3.3</f>
        <v>19.090909090909093</v>
      </c>
      <c r="N10859" s="144" t="e">
        <f>I10859/M10859</f>
        <v>#VALUE!</v>
      </c>
    </row>
    <row r="10860" spans="1:14">
      <c r="A10860" s="142" t="s">
        <v>2828</v>
      </c>
      <c r="B10860" s="142" t="s">
        <v>7644</v>
      </c>
      <c r="C10860" s="142" t="s">
        <v>3164</v>
      </c>
      <c r="D10860" s="142" t="s">
        <v>3210</v>
      </c>
      <c r="E10860" s="142" t="s">
        <v>4169</v>
      </c>
      <c r="F10860" s="143" t="str">
        <f>IF(H10860&lt;=60,"소형",IF((H10860&gt;60)*(H10860&lt;=85)=1,"중소형",IF((H10860&gt;85)*(H10860&lt;=102)=1,"중형",IF((H10860&gt;102)*(H10860&lt;=135)=1,"중대형","대형"))))</f>
        <v>중소형</v>
      </c>
      <c r="G10860" s="142" t="s">
        <v>7649</v>
      </c>
      <c r="H10860" s="143">
        <v>63</v>
      </c>
      <c r="I10860" s="139" t="s">
        <v>3211</v>
      </c>
      <c r="J10860" s="143">
        <v>27</v>
      </c>
      <c r="K10860" s="137">
        <v>43252</v>
      </c>
      <c r="L10860" s="137">
        <v>44317</v>
      </c>
      <c r="M10860" s="144">
        <f>H10860/3.3</f>
        <v>19.090909090909093</v>
      </c>
      <c r="N10860" s="144" t="e">
        <f>I10860/M10860</f>
        <v>#VALUE!</v>
      </c>
    </row>
    <row r="10861" spans="1:14">
      <c r="A10861" s="142" t="s">
        <v>2828</v>
      </c>
      <c r="B10861" s="142" t="s">
        <v>7644</v>
      </c>
      <c r="C10861" s="142" t="s">
        <v>3164</v>
      </c>
      <c r="D10861" s="142" t="s">
        <v>3210</v>
      </c>
      <c r="E10861" s="142" t="s">
        <v>4169</v>
      </c>
      <c r="F10861" s="143" t="str">
        <f>IF(H10861&lt;=60,"소형",IF((H10861&gt;60)*(H10861&lt;=85)=1,"중소형",IF((H10861&gt;85)*(H10861&lt;=102)=1,"중형",IF((H10861&gt;102)*(H10861&lt;=135)=1,"중대형","대형"))))</f>
        <v>중소형</v>
      </c>
      <c r="G10861" s="142" t="s">
        <v>7650</v>
      </c>
      <c r="H10861" s="143">
        <v>63</v>
      </c>
      <c r="I10861" s="139" t="s">
        <v>3211</v>
      </c>
      <c r="J10861" s="143">
        <v>56</v>
      </c>
      <c r="K10861" s="137">
        <v>43252</v>
      </c>
      <c r="L10861" s="137">
        <v>44317</v>
      </c>
      <c r="M10861" s="144">
        <f>H10861/3.3</f>
        <v>19.090909090909093</v>
      </c>
      <c r="N10861" s="144" t="e">
        <f>I10861/M10861</f>
        <v>#VALUE!</v>
      </c>
    </row>
    <row r="10862" spans="1:14">
      <c r="A10862" s="142" t="s">
        <v>2828</v>
      </c>
      <c r="B10862" s="142" t="s">
        <v>7644</v>
      </c>
      <c r="C10862" s="142" t="s">
        <v>3164</v>
      </c>
      <c r="D10862" s="142" t="s">
        <v>3210</v>
      </c>
      <c r="E10862" s="142" t="s">
        <v>4169</v>
      </c>
      <c r="F10862" s="143" t="str">
        <f>IF(H10862&lt;=60,"소형",IF((H10862&gt;60)*(H10862&lt;=85)=1,"중소형",IF((H10862&gt;85)*(H10862&lt;=102)=1,"중형",IF((H10862&gt;102)*(H10862&lt;=135)=1,"중대형","대형"))))</f>
        <v>중소형</v>
      </c>
      <c r="G10862" s="142" t="s">
        <v>7651</v>
      </c>
      <c r="H10862" s="143">
        <v>63</v>
      </c>
      <c r="I10862" s="139" t="s">
        <v>3211</v>
      </c>
      <c r="J10862" s="143">
        <v>56</v>
      </c>
      <c r="K10862" s="137">
        <v>43252</v>
      </c>
      <c r="L10862" s="137">
        <v>44317</v>
      </c>
      <c r="M10862" s="144">
        <f>H10862/3.3</f>
        <v>19.090909090909093</v>
      </c>
      <c r="N10862" s="144" t="e">
        <f>I10862/M10862</f>
        <v>#VALUE!</v>
      </c>
    </row>
    <row r="10863" spans="1:14">
      <c r="A10863" s="142" t="s">
        <v>2828</v>
      </c>
      <c r="B10863" s="142" t="s">
        <v>7644</v>
      </c>
      <c r="C10863" s="142" t="s">
        <v>3164</v>
      </c>
      <c r="D10863" s="142" t="s">
        <v>3210</v>
      </c>
      <c r="E10863" s="142" t="s">
        <v>4169</v>
      </c>
      <c r="F10863" s="143" t="str">
        <f>IF(H10863&lt;=60,"소형",IF((H10863&gt;60)*(H10863&lt;=85)=1,"중소형",IF((H10863&gt;85)*(H10863&lt;=102)=1,"중형",IF((H10863&gt;102)*(H10863&lt;=135)=1,"중대형","대형"))))</f>
        <v>중소형</v>
      </c>
      <c r="G10863" s="142" t="s">
        <v>7652</v>
      </c>
      <c r="H10863" s="143">
        <v>84</v>
      </c>
      <c r="I10863" s="139" t="s">
        <v>3211</v>
      </c>
      <c r="J10863" s="143">
        <v>54</v>
      </c>
      <c r="K10863" s="137">
        <v>43252</v>
      </c>
      <c r="L10863" s="137">
        <v>44317</v>
      </c>
      <c r="M10863" s="144">
        <f>H10863/3.3</f>
        <v>25.454545454545457</v>
      </c>
      <c r="N10863" s="144" t="e">
        <f>I10863/M10863</f>
        <v>#VALUE!</v>
      </c>
    </row>
    <row r="10864" spans="1:14">
      <c r="A10864" s="142" t="s">
        <v>2829</v>
      </c>
      <c r="B10864" s="142" t="s">
        <v>7673</v>
      </c>
      <c r="C10864" s="142" t="s">
        <v>3156</v>
      </c>
      <c r="D10864" s="142" t="s">
        <v>3673</v>
      </c>
      <c r="E10864" s="142" t="s">
        <v>7674</v>
      </c>
      <c r="F10864" s="143" t="str">
        <f>IF(H10864&lt;=60,"소형",IF((H10864&gt;60)*(H10864&lt;=85)=1,"중소형",IF((H10864&gt;85)*(H10864&lt;=102)=1,"중형",IF((H10864&gt;102)*(H10864&lt;=135)=1,"중대형","대형"))))</f>
        <v>중소형</v>
      </c>
      <c r="G10864" s="142" t="s">
        <v>7675</v>
      </c>
      <c r="H10864" s="143">
        <v>70</v>
      </c>
      <c r="I10864" s="144">
        <v>24120</v>
      </c>
      <c r="J10864" s="143">
        <v>64</v>
      </c>
      <c r="K10864" s="137">
        <v>43252</v>
      </c>
      <c r="L10864" s="137">
        <v>44317</v>
      </c>
      <c r="M10864" s="144">
        <f>H10864/3.3</f>
        <v>21.212121212121215</v>
      </c>
      <c r="N10864" s="144">
        <f>I10864/M10864</f>
        <v>1137.0857142857142</v>
      </c>
    </row>
    <row r="10865" spans="1:14">
      <c r="A10865" s="142" t="s">
        <v>2829</v>
      </c>
      <c r="B10865" s="142" t="s">
        <v>7673</v>
      </c>
      <c r="C10865" s="142" t="s">
        <v>3156</v>
      </c>
      <c r="D10865" s="142" t="s">
        <v>3673</v>
      </c>
      <c r="E10865" s="142" t="s">
        <v>7674</v>
      </c>
      <c r="F10865" s="143" t="str">
        <f>IF(H10865&lt;=60,"소형",IF((H10865&gt;60)*(H10865&lt;=85)=1,"중소형",IF((H10865&gt;85)*(H10865&lt;=102)=1,"중형",IF((H10865&gt;102)*(H10865&lt;=135)=1,"중대형","대형"))))</f>
        <v>중소형</v>
      </c>
      <c r="G10865" s="142" t="s">
        <v>3474</v>
      </c>
      <c r="H10865" s="143">
        <v>84</v>
      </c>
      <c r="I10865" s="144">
        <v>28290</v>
      </c>
      <c r="J10865" s="143">
        <v>116</v>
      </c>
      <c r="K10865" s="137">
        <v>43252</v>
      </c>
      <c r="L10865" s="137">
        <v>44317</v>
      </c>
      <c r="M10865" s="144">
        <f>H10865/3.3</f>
        <v>25.454545454545457</v>
      </c>
      <c r="N10865" s="144">
        <f>I10865/M10865</f>
        <v>1111.3928571428571</v>
      </c>
    </row>
    <row r="10866" spans="1:14">
      <c r="A10866" s="142" t="s">
        <v>2829</v>
      </c>
      <c r="B10866" s="142" t="s">
        <v>7673</v>
      </c>
      <c r="C10866" s="142" t="s">
        <v>3156</v>
      </c>
      <c r="D10866" s="142" t="s">
        <v>3673</v>
      </c>
      <c r="E10866" s="142" t="s">
        <v>7674</v>
      </c>
      <c r="F10866" s="143" t="str">
        <f>IF(H10866&lt;=60,"소형",IF((H10866&gt;60)*(H10866&lt;=85)=1,"중소형",IF((H10866&gt;85)*(H10866&lt;=102)=1,"중형",IF((H10866&gt;102)*(H10866&lt;=135)=1,"중대형","대형"))))</f>
        <v>중소형</v>
      </c>
      <c r="G10866" s="142" t="s">
        <v>4551</v>
      </c>
      <c r="H10866" s="143">
        <v>84</v>
      </c>
      <c r="I10866" s="144">
        <v>28290</v>
      </c>
      <c r="J10866" s="143">
        <v>225</v>
      </c>
      <c r="K10866" s="137">
        <v>43252</v>
      </c>
      <c r="L10866" s="137">
        <v>44317</v>
      </c>
      <c r="M10866" s="144">
        <f>H10866/3.3</f>
        <v>25.454545454545457</v>
      </c>
      <c r="N10866" s="144">
        <f>I10866/M10866</f>
        <v>1111.3928571428571</v>
      </c>
    </row>
    <row r="10867" spans="1:14">
      <c r="A10867" s="142" t="s">
        <v>2829</v>
      </c>
      <c r="B10867" s="142" t="s">
        <v>7676</v>
      </c>
      <c r="C10867" s="142" t="s">
        <v>3168</v>
      </c>
      <c r="D10867" s="142" t="s">
        <v>3891</v>
      </c>
      <c r="E10867" s="142" t="s">
        <v>6341</v>
      </c>
      <c r="F10867" s="143" t="str">
        <f>IF(H10867&lt;=60,"소형",IF((H10867&gt;60)*(H10867&lt;=85)=1,"중소형",IF((H10867&gt;85)*(H10867&lt;=102)=1,"중형",IF((H10867&gt;102)*(H10867&lt;=135)=1,"중대형","대형"))))</f>
        <v>중소형</v>
      </c>
      <c r="G10867" s="142" t="s">
        <v>7677</v>
      </c>
      <c r="H10867" s="143">
        <v>70</v>
      </c>
      <c r="I10867" s="144">
        <v>53100</v>
      </c>
      <c r="J10867" s="143">
        <v>143</v>
      </c>
      <c r="K10867" s="137">
        <v>43252</v>
      </c>
      <c r="L10867" s="137">
        <v>44317</v>
      </c>
      <c r="M10867" s="144">
        <f>H10867/3.3</f>
        <v>21.212121212121215</v>
      </c>
      <c r="N10867" s="144">
        <f>I10867/M10867</f>
        <v>2503.2857142857142</v>
      </c>
    </row>
    <row r="10868" spans="1:14">
      <c r="A10868" s="142" t="s">
        <v>2829</v>
      </c>
      <c r="B10868" s="142" t="s">
        <v>7676</v>
      </c>
      <c r="C10868" s="142" t="s">
        <v>3168</v>
      </c>
      <c r="D10868" s="142" t="s">
        <v>3891</v>
      </c>
      <c r="E10868" s="142" t="s">
        <v>6341</v>
      </c>
      <c r="F10868" s="143" t="str">
        <f>IF(H10868&lt;=60,"소형",IF((H10868&gt;60)*(H10868&lt;=85)=1,"중소형",IF((H10868&gt;85)*(H10868&lt;=102)=1,"중형",IF((H10868&gt;102)*(H10868&lt;=135)=1,"중대형","대형"))))</f>
        <v>중소형</v>
      </c>
      <c r="G10868" s="142" t="s">
        <v>4476</v>
      </c>
      <c r="H10868" s="143">
        <v>71</v>
      </c>
      <c r="I10868" s="144">
        <v>54000</v>
      </c>
      <c r="J10868" s="143">
        <v>63</v>
      </c>
      <c r="K10868" s="137">
        <v>43252</v>
      </c>
      <c r="L10868" s="137">
        <v>44317</v>
      </c>
      <c r="M10868" s="144">
        <f>H10868/3.3</f>
        <v>21.515151515151516</v>
      </c>
      <c r="N10868" s="144">
        <f>I10868/M10868</f>
        <v>2509.8591549295775</v>
      </c>
    </row>
    <row r="10869" spans="1:14">
      <c r="A10869" s="142" t="s">
        <v>2829</v>
      </c>
      <c r="B10869" s="142" t="s">
        <v>7676</v>
      </c>
      <c r="C10869" s="142" t="s">
        <v>3168</v>
      </c>
      <c r="D10869" s="142" t="s">
        <v>3891</v>
      </c>
      <c r="E10869" s="142" t="s">
        <v>6341</v>
      </c>
      <c r="F10869" s="143" t="str">
        <f>IF(H10869&lt;=60,"소형",IF((H10869&gt;60)*(H10869&lt;=85)=1,"중소형",IF((H10869&gt;85)*(H10869&lt;=102)=1,"중형",IF((H10869&gt;102)*(H10869&lt;=135)=1,"중대형","대형"))))</f>
        <v>중소형</v>
      </c>
      <c r="G10869" s="142" t="s">
        <v>4006</v>
      </c>
      <c r="H10869" s="143">
        <v>72</v>
      </c>
      <c r="I10869" s="144">
        <v>55200</v>
      </c>
      <c r="J10869" s="143">
        <v>79</v>
      </c>
      <c r="K10869" s="137">
        <v>43252</v>
      </c>
      <c r="L10869" s="137">
        <v>44317</v>
      </c>
      <c r="M10869" s="144">
        <f>H10869/3.3</f>
        <v>21.81818181818182</v>
      </c>
      <c r="N10869" s="144">
        <f>I10869/M10869</f>
        <v>2530</v>
      </c>
    </row>
    <row r="10870" spans="1:14">
      <c r="A10870" s="142" t="s">
        <v>2829</v>
      </c>
      <c r="B10870" s="142" t="s">
        <v>7676</v>
      </c>
      <c r="C10870" s="142" t="s">
        <v>3168</v>
      </c>
      <c r="D10870" s="142" t="s">
        <v>3891</v>
      </c>
      <c r="E10870" s="142" t="s">
        <v>6341</v>
      </c>
      <c r="F10870" s="143" t="str">
        <f>IF(H10870&lt;=60,"소형",IF((H10870&gt;60)*(H10870&lt;=85)=1,"중소형",IF((H10870&gt;85)*(H10870&lt;=102)=1,"중형",IF((H10870&gt;102)*(H10870&lt;=135)=1,"중대형","대형"))))</f>
        <v>중소형</v>
      </c>
      <c r="G10870" s="142" t="s">
        <v>4551</v>
      </c>
      <c r="H10870" s="143">
        <v>84</v>
      </c>
      <c r="I10870" s="144">
        <v>63900</v>
      </c>
      <c r="J10870" s="143">
        <v>174</v>
      </c>
      <c r="K10870" s="137">
        <v>43252</v>
      </c>
      <c r="L10870" s="137">
        <v>44317</v>
      </c>
      <c r="M10870" s="144">
        <f>H10870/3.3</f>
        <v>25.454545454545457</v>
      </c>
      <c r="N10870" s="144">
        <f>I10870/M10870</f>
        <v>2510.3571428571427</v>
      </c>
    </row>
    <row r="10871" spans="1:14">
      <c r="A10871" s="142" t="s">
        <v>2829</v>
      </c>
      <c r="B10871" s="142" t="s">
        <v>7676</v>
      </c>
      <c r="C10871" s="142" t="s">
        <v>3168</v>
      </c>
      <c r="D10871" s="142" t="s">
        <v>3891</v>
      </c>
      <c r="E10871" s="142" t="s">
        <v>6341</v>
      </c>
      <c r="F10871" s="143" t="str">
        <f>IF(H10871&lt;=60,"소형",IF((H10871&gt;60)*(H10871&lt;=85)=1,"중소형",IF((H10871&gt;85)*(H10871&lt;=102)=1,"중형",IF((H10871&gt;102)*(H10871&lt;=135)=1,"중대형","대형"))))</f>
        <v>중소형</v>
      </c>
      <c r="G10871" s="142" t="s">
        <v>3240</v>
      </c>
      <c r="H10871" s="143">
        <v>84</v>
      </c>
      <c r="I10871" s="144">
        <v>63900</v>
      </c>
      <c r="J10871" s="143">
        <v>69</v>
      </c>
      <c r="K10871" s="137">
        <v>43252</v>
      </c>
      <c r="L10871" s="137">
        <v>44317</v>
      </c>
      <c r="M10871" s="144">
        <f>H10871/3.3</f>
        <v>25.454545454545457</v>
      </c>
      <c r="N10871" s="144">
        <f>I10871/M10871</f>
        <v>2510.3571428571427</v>
      </c>
    </row>
    <row r="10872" spans="1:14">
      <c r="A10872" s="142" t="s">
        <v>2829</v>
      </c>
      <c r="B10872" s="142" t="s">
        <v>7676</v>
      </c>
      <c r="C10872" s="142" t="s">
        <v>3168</v>
      </c>
      <c r="D10872" s="142" t="s">
        <v>3891</v>
      </c>
      <c r="E10872" s="142" t="s">
        <v>6341</v>
      </c>
      <c r="F10872" s="143" t="str">
        <f>IF(H10872&lt;=60,"소형",IF((H10872&gt;60)*(H10872&lt;=85)=1,"중소형",IF((H10872&gt;85)*(H10872&lt;=102)=1,"중형",IF((H10872&gt;102)*(H10872&lt;=135)=1,"중대형","대형"))))</f>
        <v>중소형</v>
      </c>
      <c r="G10872" s="142" t="s">
        <v>3209</v>
      </c>
      <c r="H10872" s="143">
        <v>84</v>
      </c>
      <c r="I10872" s="144">
        <v>63900</v>
      </c>
      <c r="J10872" s="143">
        <v>127</v>
      </c>
      <c r="K10872" s="137">
        <v>43252</v>
      </c>
      <c r="L10872" s="137">
        <v>44317</v>
      </c>
      <c r="M10872" s="144">
        <f>H10872/3.3</f>
        <v>25.454545454545457</v>
      </c>
      <c r="N10872" s="144">
        <f>I10872/M10872</f>
        <v>2510.3571428571427</v>
      </c>
    </row>
    <row r="10873" spans="1:14">
      <c r="A10873" s="142" t="s">
        <v>2829</v>
      </c>
      <c r="B10873" s="142" t="s">
        <v>7676</v>
      </c>
      <c r="C10873" s="142" t="s">
        <v>3168</v>
      </c>
      <c r="D10873" s="142" t="s">
        <v>3891</v>
      </c>
      <c r="E10873" s="142" t="s">
        <v>6341</v>
      </c>
      <c r="F10873" s="143" t="str">
        <f>IF(H10873&lt;=60,"소형",IF((H10873&gt;60)*(H10873&lt;=85)=1,"중소형",IF((H10873&gt;85)*(H10873&lt;=102)=1,"중형",IF((H10873&gt;102)*(H10873&lt;=135)=1,"중대형","대형"))))</f>
        <v>중형</v>
      </c>
      <c r="G10873" s="142" t="s">
        <v>7678</v>
      </c>
      <c r="H10873" s="143">
        <v>102</v>
      </c>
      <c r="I10873" s="144">
        <v>76700</v>
      </c>
      <c r="J10873" s="143">
        <v>46</v>
      </c>
      <c r="K10873" s="137">
        <v>43252</v>
      </c>
      <c r="L10873" s="137">
        <v>44317</v>
      </c>
      <c r="M10873" s="144">
        <f>H10873/3.3</f>
        <v>30.90909090909091</v>
      </c>
      <c r="N10873" s="144">
        <f>I10873/M10873</f>
        <v>2481.4705882352941</v>
      </c>
    </row>
    <row r="10874" spans="1:14">
      <c r="A10874" s="142" t="s">
        <v>2829</v>
      </c>
      <c r="B10874" s="142" t="s">
        <v>7676</v>
      </c>
      <c r="C10874" s="142" t="s">
        <v>3168</v>
      </c>
      <c r="D10874" s="142" t="s">
        <v>3891</v>
      </c>
      <c r="E10874" s="142" t="s">
        <v>6341</v>
      </c>
      <c r="F10874" s="143" t="str">
        <f>IF(H10874&lt;=60,"소형",IF((H10874&gt;60)*(H10874&lt;=85)=1,"중소형",IF((H10874&gt;85)*(H10874&lt;=102)=1,"중형",IF((H10874&gt;102)*(H10874&lt;=135)=1,"중대형","대형"))))</f>
        <v>중대형</v>
      </c>
      <c r="G10874" s="142" t="s">
        <v>7679</v>
      </c>
      <c r="H10874" s="143">
        <v>104</v>
      </c>
      <c r="I10874" s="144">
        <v>82046</v>
      </c>
      <c r="J10874" s="143">
        <v>2</v>
      </c>
      <c r="K10874" s="137">
        <v>43252</v>
      </c>
      <c r="L10874" s="137">
        <v>44317</v>
      </c>
      <c r="M10874" s="144">
        <f>H10874/3.3</f>
        <v>31.515151515151516</v>
      </c>
      <c r="N10874" s="144">
        <f>I10874/M10874</f>
        <v>2603.3826923076922</v>
      </c>
    </row>
    <row r="10875" spans="1:14">
      <c r="A10875" s="142" t="s">
        <v>2829</v>
      </c>
      <c r="B10875" s="142" t="s">
        <v>7676</v>
      </c>
      <c r="C10875" s="142" t="s">
        <v>3168</v>
      </c>
      <c r="D10875" s="142" t="s">
        <v>3891</v>
      </c>
      <c r="E10875" s="142" t="s">
        <v>6341</v>
      </c>
      <c r="F10875" s="143" t="str">
        <f>IF(H10875&lt;=60,"소형",IF((H10875&gt;60)*(H10875&lt;=85)=1,"중소형",IF((H10875&gt;85)*(H10875&lt;=102)=1,"중형",IF((H10875&gt;102)*(H10875&lt;=135)=1,"중대형","대형"))))</f>
        <v>중대형</v>
      </c>
      <c r="G10875" s="142" t="s">
        <v>7680</v>
      </c>
      <c r="H10875" s="143">
        <v>112</v>
      </c>
      <c r="I10875" s="144">
        <v>87558</v>
      </c>
      <c r="J10875" s="143">
        <v>7</v>
      </c>
      <c r="K10875" s="137">
        <v>43252</v>
      </c>
      <c r="L10875" s="137">
        <v>44317</v>
      </c>
      <c r="M10875" s="144">
        <f>H10875/3.3</f>
        <v>33.939393939393938</v>
      </c>
      <c r="N10875" s="144">
        <f>I10875/M10875</f>
        <v>2579.8339285714287</v>
      </c>
    </row>
    <row r="10876" spans="1:14">
      <c r="A10876" s="142" t="s">
        <v>2829</v>
      </c>
      <c r="B10876" s="142" t="s">
        <v>7676</v>
      </c>
      <c r="C10876" s="142" t="s">
        <v>3168</v>
      </c>
      <c r="D10876" s="142" t="s">
        <v>3891</v>
      </c>
      <c r="E10876" s="142" t="s">
        <v>6341</v>
      </c>
      <c r="F10876" s="143" t="str">
        <f>IF(H10876&lt;=60,"소형",IF((H10876&gt;60)*(H10876&lt;=85)=1,"중소형",IF((H10876&gt;85)*(H10876&lt;=102)=1,"중형",IF((H10876&gt;102)*(H10876&lt;=135)=1,"중대형","대형"))))</f>
        <v>중대형</v>
      </c>
      <c r="G10876" s="142" t="s">
        <v>7681</v>
      </c>
      <c r="H10876" s="143">
        <v>124</v>
      </c>
      <c r="I10876" s="144">
        <v>98400</v>
      </c>
      <c r="J10876" s="143">
        <v>1</v>
      </c>
      <c r="K10876" s="137">
        <v>43252</v>
      </c>
      <c r="L10876" s="137">
        <v>44317</v>
      </c>
      <c r="M10876" s="144">
        <f>H10876/3.3</f>
        <v>37.575757575757578</v>
      </c>
      <c r="N10876" s="144">
        <f>I10876/M10876</f>
        <v>2618.7096774193546</v>
      </c>
    </row>
    <row r="10877" spans="1:14">
      <c r="A10877" s="142" t="s">
        <v>2829</v>
      </c>
      <c r="B10877" s="142" t="s">
        <v>7676</v>
      </c>
      <c r="C10877" s="142" t="s">
        <v>3168</v>
      </c>
      <c r="D10877" s="142" t="s">
        <v>3891</v>
      </c>
      <c r="E10877" s="142" t="s">
        <v>6341</v>
      </c>
      <c r="F10877" s="143" t="str">
        <f>IF(H10877&lt;=60,"소형",IF((H10877&gt;60)*(H10877&lt;=85)=1,"중소형",IF((H10877&gt;85)*(H10877&lt;=102)=1,"중형",IF((H10877&gt;102)*(H10877&lt;=135)=1,"중대형","대형"))))</f>
        <v>중대형</v>
      </c>
      <c r="G10877" s="142" t="s">
        <v>7682</v>
      </c>
      <c r="H10877" s="143">
        <v>125</v>
      </c>
      <c r="I10877" s="144">
        <v>98415</v>
      </c>
      <c r="J10877" s="143">
        <v>3</v>
      </c>
      <c r="K10877" s="137">
        <v>43252</v>
      </c>
      <c r="L10877" s="137">
        <v>44317</v>
      </c>
      <c r="M10877" s="144">
        <f>H10877/3.3</f>
        <v>37.878787878787882</v>
      </c>
      <c r="N10877" s="144">
        <f>I10877/M10877</f>
        <v>2598.1559999999999</v>
      </c>
    </row>
    <row r="10878" spans="1:14">
      <c r="A10878" s="142" t="s">
        <v>2829</v>
      </c>
      <c r="B10878" s="142" t="s">
        <v>7676</v>
      </c>
      <c r="C10878" s="142" t="s">
        <v>3168</v>
      </c>
      <c r="D10878" s="142" t="s">
        <v>3891</v>
      </c>
      <c r="E10878" s="142" t="s">
        <v>6341</v>
      </c>
      <c r="F10878" s="143" t="str">
        <f>IF(H10878&lt;=60,"소형",IF((H10878&gt;60)*(H10878&lt;=85)=1,"중소형",IF((H10878&gt;85)*(H10878&lt;=102)=1,"중형",IF((H10878&gt;102)*(H10878&lt;=135)=1,"중대형","대형"))))</f>
        <v>중대형</v>
      </c>
      <c r="G10878" s="142" t="s">
        <v>7683</v>
      </c>
      <c r="H10878" s="143">
        <v>124</v>
      </c>
      <c r="I10878" s="144">
        <v>98479</v>
      </c>
      <c r="J10878" s="143">
        <v>1</v>
      </c>
      <c r="K10878" s="137">
        <v>43252</v>
      </c>
      <c r="L10878" s="137">
        <v>44317</v>
      </c>
      <c r="M10878" s="144">
        <f>H10878/3.3</f>
        <v>37.575757575757578</v>
      </c>
      <c r="N10878" s="144">
        <f>I10878/M10878</f>
        <v>2620.8120967741934</v>
      </c>
    </row>
    <row r="10879" spans="1:14">
      <c r="A10879" s="142" t="s">
        <v>2829</v>
      </c>
      <c r="B10879" s="142" t="s">
        <v>7676</v>
      </c>
      <c r="C10879" s="142" t="s">
        <v>3168</v>
      </c>
      <c r="D10879" s="142" t="s">
        <v>3891</v>
      </c>
      <c r="E10879" s="142" t="s">
        <v>6341</v>
      </c>
      <c r="F10879" s="143" t="str">
        <f>IF(H10879&lt;=60,"소형",IF((H10879&gt;60)*(H10879&lt;=85)=1,"중소형",IF((H10879&gt;85)*(H10879&lt;=102)=1,"중형",IF((H10879&gt;102)*(H10879&lt;=135)=1,"중대형","대형"))))</f>
        <v>중대형</v>
      </c>
      <c r="G10879" s="142" t="s">
        <v>7684</v>
      </c>
      <c r="H10879" s="143">
        <v>124</v>
      </c>
      <c r="I10879" s="144">
        <v>98590</v>
      </c>
      <c r="J10879" s="143">
        <v>1</v>
      </c>
      <c r="K10879" s="137">
        <v>43252</v>
      </c>
      <c r="L10879" s="137">
        <v>44317</v>
      </c>
      <c r="M10879" s="144">
        <f>H10879/3.3</f>
        <v>37.575757575757578</v>
      </c>
      <c r="N10879" s="144">
        <f>I10879/M10879</f>
        <v>2623.766129032258</v>
      </c>
    </row>
    <row r="10880" spans="1:14">
      <c r="A10880" s="142" t="s">
        <v>2829</v>
      </c>
      <c r="B10880" s="142" t="s">
        <v>7676</v>
      </c>
      <c r="C10880" s="142" t="s">
        <v>3168</v>
      </c>
      <c r="D10880" s="142" t="s">
        <v>3891</v>
      </c>
      <c r="E10880" s="142" t="s">
        <v>6341</v>
      </c>
      <c r="F10880" s="143" t="str">
        <f>IF(H10880&lt;=60,"소형",IF((H10880&gt;60)*(H10880&lt;=85)=1,"중소형",IF((H10880&gt;85)*(H10880&lt;=102)=1,"중형",IF((H10880&gt;102)*(H10880&lt;=135)=1,"중대형","대형"))))</f>
        <v>중대형</v>
      </c>
      <c r="G10880" s="142" t="s">
        <v>7685</v>
      </c>
      <c r="H10880" s="143">
        <v>130</v>
      </c>
      <c r="I10880" s="144">
        <v>99964</v>
      </c>
      <c r="J10880" s="143">
        <v>3</v>
      </c>
      <c r="K10880" s="137">
        <v>43252</v>
      </c>
      <c r="L10880" s="137">
        <v>44317</v>
      </c>
      <c r="M10880" s="144">
        <f>H10880/3.3</f>
        <v>39.393939393939398</v>
      </c>
      <c r="N10880" s="144">
        <f>I10880/M10880</f>
        <v>2537.5476923076922</v>
      </c>
    </row>
    <row r="10881" spans="1:14">
      <c r="A10881" s="142" t="s">
        <v>2828</v>
      </c>
      <c r="B10881" s="142" t="s">
        <v>7925</v>
      </c>
      <c r="C10881" s="142" t="s">
        <v>3158</v>
      </c>
      <c r="D10881" s="142" t="s">
        <v>7926</v>
      </c>
      <c r="E10881" s="142" t="s">
        <v>7927</v>
      </c>
      <c r="F10881" s="143" t="str">
        <f>IF(H10881&lt;=60,"소형",IF((H10881&gt;60)*(H10881&lt;=85)=1,"중소형",IF((H10881&gt;85)*(H10881&lt;=102)=1,"중형",IF((H10881&gt;102)*(H10881&lt;=135)=1,"중대형","대형"))))</f>
        <v>소형</v>
      </c>
      <c r="G10881" s="142" t="s">
        <v>7928</v>
      </c>
      <c r="H10881" s="143">
        <v>59</v>
      </c>
      <c r="I10881" s="139" t="s">
        <v>3211</v>
      </c>
      <c r="J10881" s="143">
        <v>142</v>
      </c>
      <c r="K10881" s="137">
        <v>43282</v>
      </c>
      <c r="L10881" s="137">
        <v>44317</v>
      </c>
      <c r="M10881" s="144">
        <f>H10881/3.3</f>
        <v>17.878787878787879</v>
      </c>
      <c r="N10881" s="144" t="e">
        <f>I10881/M10881</f>
        <v>#VALUE!</v>
      </c>
    </row>
    <row r="10882" spans="1:14">
      <c r="A10882" s="142" t="s">
        <v>2828</v>
      </c>
      <c r="B10882" s="142" t="s">
        <v>7925</v>
      </c>
      <c r="C10882" s="142" t="s">
        <v>3158</v>
      </c>
      <c r="D10882" s="142" t="s">
        <v>7926</v>
      </c>
      <c r="E10882" s="142" t="s">
        <v>7927</v>
      </c>
      <c r="F10882" s="143" t="str">
        <f>IF(H10882&lt;=60,"소형",IF((H10882&gt;60)*(H10882&lt;=85)=1,"중소형",IF((H10882&gt;85)*(H10882&lt;=102)=1,"중형",IF((H10882&gt;102)*(H10882&lt;=135)=1,"중대형","대형"))))</f>
        <v>소형</v>
      </c>
      <c r="G10882" s="142" t="s">
        <v>3754</v>
      </c>
      <c r="H10882" s="143">
        <v>59</v>
      </c>
      <c r="I10882" s="139" t="s">
        <v>3211</v>
      </c>
      <c r="J10882" s="143">
        <v>22</v>
      </c>
      <c r="K10882" s="137">
        <v>43282</v>
      </c>
      <c r="L10882" s="137">
        <v>44317</v>
      </c>
      <c r="M10882" s="144">
        <f>H10882/3.3</f>
        <v>17.878787878787879</v>
      </c>
      <c r="N10882" s="144" t="e">
        <f>I10882/M10882</f>
        <v>#VALUE!</v>
      </c>
    </row>
    <row r="10883" spans="1:14">
      <c r="A10883" s="142" t="s">
        <v>2828</v>
      </c>
      <c r="B10883" s="142" t="s">
        <v>7925</v>
      </c>
      <c r="C10883" s="142" t="s">
        <v>3158</v>
      </c>
      <c r="D10883" s="142" t="s">
        <v>7926</v>
      </c>
      <c r="E10883" s="142" t="s">
        <v>7927</v>
      </c>
      <c r="F10883" s="143" t="str">
        <f>IF(H10883&lt;=60,"소형",IF((H10883&gt;60)*(H10883&lt;=85)=1,"중소형",IF((H10883&gt;85)*(H10883&lt;=102)=1,"중형",IF((H10883&gt;102)*(H10883&lt;=135)=1,"중대형","대형"))))</f>
        <v>중소형</v>
      </c>
      <c r="G10883" s="142" t="s">
        <v>4627</v>
      </c>
      <c r="H10883" s="143">
        <v>74</v>
      </c>
      <c r="I10883" s="139" t="s">
        <v>3211</v>
      </c>
      <c r="J10883" s="143">
        <v>281</v>
      </c>
      <c r="K10883" s="137">
        <v>43282</v>
      </c>
      <c r="L10883" s="137">
        <v>44317</v>
      </c>
      <c r="M10883" s="144">
        <f>H10883/3.3</f>
        <v>22.424242424242426</v>
      </c>
      <c r="N10883" s="144" t="e">
        <f>I10883/M10883</f>
        <v>#VALUE!</v>
      </c>
    </row>
    <row r="10884" spans="1:14">
      <c r="A10884" s="142" t="s">
        <v>2828</v>
      </c>
      <c r="B10884" s="142" t="s">
        <v>7925</v>
      </c>
      <c r="C10884" s="142" t="s">
        <v>3158</v>
      </c>
      <c r="D10884" s="142" t="s">
        <v>7926</v>
      </c>
      <c r="E10884" s="142" t="s">
        <v>7927</v>
      </c>
      <c r="F10884" s="143" t="str">
        <f>IF(H10884&lt;=60,"소형",IF((H10884&gt;60)*(H10884&lt;=85)=1,"중소형",IF((H10884&gt;85)*(H10884&lt;=102)=1,"중형",IF((H10884&gt;102)*(H10884&lt;=135)=1,"중대형","대형"))))</f>
        <v>중소형</v>
      </c>
      <c r="G10884" s="142" t="s">
        <v>3777</v>
      </c>
      <c r="H10884" s="143">
        <v>84</v>
      </c>
      <c r="I10884" s="139" t="s">
        <v>3211</v>
      </c>
      <c r="J10884" s="143">
        <v>479</v>
      </c>
      <c r="K10884" s="137">
        <v>43282</v>
      </c>
      <c r="L10884" s="137">
        <v>44317</v>
      </c>
      <c r="M10884" s="144">
        <f>H10884/3.3</f>
        <v>25.454545454545457</v>
      </c>
      <c r="N10884" s="144" t="e">
        <f>I10884/M10884</f>
        <v>#VALUE!</v>
      </c>
    </row>
    <row r="10885" spans="1:14">
      <c r="A10885" s="142" t="s">
        <v>2829</v>
      </c>
      <c r="B10885" s="142" t="s">
        <v>8274</v>
      </c>
      <c r="C10885" s="142" t="s">
        <v>3157</v>
      </c>
      <c r="D10885" s="142" t="s">
        <v>4499</v>
      </c>
      <c r="E10885" s="142" t="s">
        <v>8275</v>
      </c>
      <c r="F10885" s="143" t="str">
        <f>IF(H10885&lt;=60,"소형",IF((H10885&gt;60)*(H10885&lt;=85)=1,"중소형",IF((H10885&gt;85)*(H10885&lt;=102)=1,"중형",IF((H10885&gt;102)*(H10885&lt;=135)=1,"중대형","대형"))))</f>
        <v>중소형</v>
      </c>
      <c r="G10885" s="142" t="s">
        <v>5866</v>
      </c>
      <c r="H10885" s="143">
        <v>84</v>
      </c>
      <c r="I10885" s="144">
        <v>31040</v>
      </c>
      <c r="J10885" s="143">
        <v>169</v>
      </c>
      <c r="K10885" s="137">
        <v>43374</v>
      </c>
      <c r="L10885" s="137">
        <v>44317</v>
      </c>
      <c r="M10885" s="144">
        <f>H10885/3.3</f>
        <v>25.454545454545457</v>
      </c>
      <c r="N10885" s="144">
        <f>I10885/M10885</f>
        <v>1219.4285714285713</v>
      </c>
    </row>
    <row r="10886" spans="1:14">
      <c r="A10886" s="142" t="s">
        <v>2829</v>
      </c>
      <c r="B10886" s="142" t="s">
        <v>8274</v>
      </c>
      <c r="C10886" s="142" t="s">
        <v>3157</v>
      </c>
      <c r="D10886" s="142" t="s">
        <v>4499</v>
      </c>
      <c r="E10886" s="142" t="s">
        <v>8275</v>
      </c>
      <c r="F10886" s="143" t="str">
        <f>IF(H10886&lt;=60,"소형",IF((H10886&gt;60)*(H10886&lt;=85)=1,"중소형",IF((H10886&gt;85)*(H10886&lt;=102)=1,"중형",IF((H10886&gt;102)*(H10886&lt;=135)=1,"중대형","대형"))))</f>
        <v>중소형</v>
      </c>
      <c r="G10886" s="142" t="s">
        <v>4201</v>
      </c>
      <c r="H10886" s="143">
        <v>84</v>
      </c>
      <c r="I10886" s="144">
        <v>31290</v>
      </c>
      <c r="J10886" s="143">
        <v>321</v>
      </c>
      <c r="K10886" s="137">
        <v>43374</v>
      </c>
      <c r="L10886" s="137">
        <v>44317</v>
      </c>
      <c r="M10886" s="144">
        <f>H10886/3.3</f>
        <v>25.454545454545457</v>
      </c>
      <c r="N10886" s="144">
        <f>I10886/M10886</f>
        <v>1229.25</v>
      </c>
    </row>
    <row r="10887" spans="1:14">
      <c r="A10887" s="142" t="s">
        <v>2829</v>
      </c>
      <c r="B10887" s="142" t="s">
        <v>8274</v>
      </c>
      <c r="C10887" s="142" t="s">
        <v>3157</v>
      </c>
      <c r="D10887" s="142" t="s">
        <v>4499</v>
      </c>
      <c r="E10887" s="142" t="s">
        <v>8275</v>
      </c>
      <c r="F10887" s="143" t="str">
        <f>IF(H10887&lt;=60,"소형",IF((H10887&gt;60)*(H10887&lt;=85)=1,"중소형",IF((H10887&gt;85)*(H10887&lt;=102)=1,"중형",IF((H10887&gt;102)*(H10887&lt;=135)=1,"중대형","대형"))))</f>
        <v>중형</v>
      </c>
      <c r="G10887" s="142" t="s">
        <v>4715</v>
      </c>
      <c r="H10887" s="143">
        <v>98</v>
      </c>
      <c r="I10887" s="144">
        <v>36080</v>
      </c>
      <c r="J10887" s="143">
        <v>165</v>
      </c>
      <c r="K10887" s="137">
        <v>43374</v>
      </c>
      <c r="L10887" s="137">
        <v>44317</v>
      </c>
      <c r="M10887" s="144">
        <f>H10887/3.3</f>
        <v>29.696969696969699</v>
      </c>
      <c r="N10887" s="144">
        <f>I10887/M10887</f>
        <v>1214.9387755102041</v>
      </c>
    </row>
    <row r="10888" spans="1:14">
      <c r="A10888" s="142" t="s">
        <v>2829</v>
      </c>
      <c r="B10888" s="142" t="s">
        <v>8276</v>
      </c>
      <c r="C10888" s="142" t="s">
        <v>3158</v>
      </c>
      <c r="D10888" s="142" t="s">
        <v>3345</v>
      </c>
      <c r="E10888" s="142" t="s">
        <v>3346</v>
      </c>
      <c r="F10888" s="143" t="str">
        <f>IF(H10888&lt;=60,"소형",IF((H10888&gt;60)*(H10888&lt;=85)=1,"중소형",IF((H10888&gt;85)*(H10888&lt;=102)=1,"중형",IF((H10888&gt;102)*(H10888&lt;=135)=1,"중대형","대형"))))</f>
        <v>중소형</v>
      </c>
      <c r="G10888" s="142" t="s">
        <v>8237</v>
      </c>
      <c r="H10888" s="143">
        <v>69</v>
      </c>
      <c r="I10888" s="144">
        <v>21150</v>
      </c>
      <c r="J10888" s="143">
        <v>103</v>
      </c>
      <c r="K10888" s="137">
        <v>43374</v>
      </c>
      <c r="L10888" s="137">
        <v>44317</v>
      </c>
      <c r="M10888" s="144">
        <f>H10888/3.3</f>
        <v>20.90909090909091</v>
      </c>
      <c r="N10888" s="144">
        <f>I10888/M10888</f>
        <v>1011.5217391304348</v>
      </c>
    </row>
    <row r="10889" spans="1:14">
      <c r="A10889" s="142" t="s">
        <v>2829</v>
      </c>
      <c r="B10889" s="142" t="s">
        <v>8276</v>
      </c>
      <c r="C10889" s="142" t="s">
        <v>3158</v>
      </c>
      <c r="D10889" s="142" t="s">
        <v>3345</v>
      </c>
      <c r="E10889" s="142" t="s">
        <v>3346</v>
      </c>
      <c r="F10889" s="143" t="str">
        <f>IF(H10889&lt;=60,"소형",IF((H10889&gt;60)*(H10889&lt;=85)=1,"중소형",IF((H10889&gt;85)*(H10889&lt;=102)=1,"중형",IF((H10889&gt;102)*(H10889&lt;=135)=1,"중대형","대형"))))</f>
        <v>중소형</v>
      </c>
      <c r="G10889" s="142" t="s">
        <v>3273</v>
      </c>
      <c r="H10889" s="143">
        <v>79</v>
      </c>
      <c r="I10889" s="144">
        <v>23530</v>
      </c>
      <c r="J10889" s="143">
        <v>2</v>
      </c>
      <c r="K10889" s="137">
        <v>43374</v>
      </c>
      <c r="L10889" s="137">
        <v>44317</v>
      </c>
      <c r="M10889" s="144">
        <f>H10889/3.3</f>
        <v>23.939393939393941</v>
      </c>
      <c r="N10889" s="144">
        <f>I10889/M10889</f>
        <v>982.89873417721515</v>
      </c>
    </row>
    <row r="10890" spans="1:14">
      <c r="A10890" s="142" t="s">
        <v>2829</v>
      </c>
      <c r="B10890" s="142" t="s">
        <v>8276</v>
      </c>
      <c r="C10890" s="142" t="s">
        <v>3158</v>
      </c>
      <c r="D10890" s="142" t="s">
        <v>3345</v>
      </c>
      <c r="E10890" s="142" t="s">
        <v>3346</v>
      </c>
      <c r="F10890" s="143" t="str">
        <f>IF(H10890&lt;=60,"소형",IF((H10890&gt;60)*(H10890&lt;=85)=1,"중소형",IF((H10890&gt;85)*(H10890&lt;=102)=1,"중형",IF((H10890&gt;102)*(H10890&lt;=135)=1,"중대형","대형"))))</f>
        <v>중소형</v>
      </c>
      <c r="G10890" s="142" t="s">
        <v>4920</v>
      </c>
      <c r="H10890" s="143">
        <v>79</v>
      </c>
      <c r="I10890" s="144">
        <v>24280</v>
      </c>
      <c r="J10890" s="143">
        <v>221</v>
      </c>
      <c r="K10890" s="137">
        <v>43374</v>
      </c>
      <c r="L10890" s="137">
        <v>44317</v>
      </c>
      <c r="M10890" s="144">
        <f>H10890/3.3</f>
        <v>23.939393939393941</v>
      </c>
      <c r="N10890" s="144">
        <f>I10890/M10890</f>
        <v>1014.2278481012657</v>
      </c>
    </row>
    <row r="10891" spans="1:14">
      <c r="A10891" s="142" t="s">
        <v>2829</v>
      </c>
      <c r="B10891" s="142" t="s">
        <v>8276</v>
      </c>
      <c r="C10891" s="142" t="s">
        <v>3158</v>
      </c>
      <c r="D10891" s="142" t="s">
        <v>3345</v>
      </c>
      <c r="E10891" s="142" t="s">
        <v>3346</v>
      </c>
      <c r="F10891" s="143" t="str">
        <f>IF(H10891&lt;=60,"소형",IF((H10891&gt;60)*(H10891&lt;=85)=1,"중소형",IF((H10891&gt;85)*(H10891&lt;=102)=1,"중형",IF((H10891&gt;102)*(H10891&lt;=135)=1,"중대형","대형"))))</f>
        <v>중소형</v>
      </c>
      <c r="G10891" s="142" t="s">
        <v>8277</v>
      </c>
      <c r="H10891" s="143">
        <v>79</v>
      </c>
      <c r="I10891" s="144">
        <v>24390</v>
      </c>
      <c r="J10891" s="143">
        <v>30</v>
      </c>
      <c r="K10891" s="137">
        <v>43374</v>
      </c>
      <c r="L10891" s="137">
        <v>44317</v>
      </c>
      <c r="M10891" s="144">
        <f>H10891/3.3</f>
        <v>23.939393939393941</v>
      </c>
      <c r="N10891" s="144">
        <f>I10891/M10891</f>
        <v>1018.8227848101264</v>
      </c>
    </row>
    <row r="10892" spans="1:14">
      <c r="A10892" s="142" t="s">
        <v>2829</v>
      </c>
      <c r="B10892" s="142" t="s">
        <v>8278</v>
      </c>
      <c r="C10892" s="142" t="s">
        <v>3157</v>
      </c>
      <c r="D10892" s="142" t="s">
        <v>4499</v>
      </c>
      <c r="E10892" s="142" t="s">
        <v>3848</v>
      </c>
      <c r="F10892" s="143" t="str">
        <f>IF(H10892&lt;=60,"소형",IF((H10892&gt;60)*(H10892&lt;=85)=1,"중소형",IF((H10892&gt;85)*(H10892&lt;=102)=1,"중형",IF((H10892&gt;102)*(H10892&lt;=135)=1,"중대형","대형"))))</f>
        <v>중소형</v>
      </c>
      <c r="G10892" s="142" t="s">
        <v>8279</v>
      </c>
      <c r="H10892" s="143">
        <v>72</v>
      </c>
      <c r="I10892" s="144">
        <v>35000</v>
      </c>
      <c r="J10892" s="143">
        <v>156</v>
      </c>
      <c r="K10892" s="137">
        <v>43405</v>
      </c>
      <c r="L10892" s="137">
        <v>44317</v>
      </c>
      <c r="M10892" s="144">
        <f>H10892/3.3</f>
        <v>21.81818181818182</v>
      </c>
      <c r="N10892" s="144">
        <f>I10892/M10892</f>
        <v>1604.1666666666665</v>
      </c>
    </row>
    <row r="10893" spans="1:14">
      <c r="A10893" s="142" t="s">
        <v>2829</v>
      </c>
      <c r="B10893" s="142" t="s">
        <v>8278</v>
      </c>
      <c r="C10893" s="142" t="s">
        <v>3157</v>
      </c>
      <c r="D10893" s="142" t="s">
        <v>4499</v>
      </c>
      <c r="E10893" s="142" t="s">
        <v>3848</v>
      </c>
      <c r="F10893" s="143" t="str">
        <f>IF(H10893&lt;=60,"소형",IF((H10893&gt;60)*(H10893&lt;=85)=1,"중소형",IF((H10893&gt;85)*(H10893&lt;=102)=1,"중형",IF((H10893&gt;102)*(H10893&lt;=135)=1,"중대형","대형"))))</f>
        <v>중소형</v>
      </c>
      <c r="G10893" s="142" t="s">
        <v>8280</v>
      </c>
      <c r="H10893" s="143">
        <v>72</v>
      </c>
      <c r="I10893" s="144">
        <v>35700</v>
      </c>
      <c r="J10893" s="143">
        <v>124</v>
      </c>
      <c r="K10893" s="137">
        <v>43405</v>
      </c>
      <c r="L10893" s="137">
        <v>44317</v>
      </c>
      <c r="M10893" s="144">
        <f>H10893/3.3</f>
        <v>21.81818181818182</v>
      </c>
      <c r="N10893" s="144">
        <f>I10893/M10893</f>
        <v>1636.2499999999998</v>
      </c>
    </row>
    <row r="10894" spans="1:14">
      <c r="A10894" s="142" t="s">
        <v>2829</v>
      </c>
      <c r="B10894" s="142" t="s">
        <v>8278</v>
      </c>
      <c r="C10894" s="142" t="s">
        <v>3157</v>
      </c>
      <c r="D10894" s="142" t="s">
        <v>4499</v>
      </c>
      <c r="E10894" s="142" t="s">
        <v>3848</v>
      </c>
      <c r="F10894" s="143" t="str">
        <f>IF(H10894&lt;=60,"소형",IF((H10894&gt;60)*(H10894&lt;=85)=1,"중소형",IF((H10894&gt;85)*(H10894&lt;=102)=1,"중형",IF((H10894&gt;102)*(H10894&lt;=135)=1,"중대형","대형"))))</f>
        <v>중소형</v>
      </c>
      <c r="G10894" s="142" t="s">
        <v>3371</v>
      </c>
      <c r="H10894" s="143">
        <v>84</v>
      </c>
      <c r="I10894" s="144">
        <v>39950</v>
      </c>
      <c r="J10894" s="143">
        <v>239</v>
      </c>
      <c r="K10894" s="137">
        <v>43405</v>
      </c>
      <c r="L10894" s="137">
        <v>44317</v>
      </c>
      <c r="M10894" s="144">
        <f>H10894/3.3</f>
        <v>25.454545454545457</v>
      </c>
      <c r="N10894" s="144">
        <f>I10894/M10894</f>
        <v>1569.4642857142856</v>
      </c>
    </row>
    <row r="10895" spans="1:14">
      <c r="A10895" s="142" t="s">
        <v>2829</v>
      </c>
      <c r="B10895" s="142" t="s">
        <v>8278</v>
      </c>
      <c r="C10895" s="142" t="s">
        <v>3157</v>
      </c>
      <c r="D10895" s="142" t="s">
        <v>4499</v>
      </c>
      <c r="E10895" s="142" t="s">
        <v>3848</v>
      </c>
      <c r="F10895" s="143" t="str">
        <f>IF(H10895&lt;=60,"소형",IF((H10895&gt;60)*(H10895&lt;=85)=1,"중소형",IF((H10895&gt;85)*(H10895&lt;=102)=1,"중형",IF((H10895&gt;102)*(H10895&lt;=135)=1,"중대형","대형"))))</f>
        <v>중대형</v>
      </c>
      <c r="G10895" s="142" t="s">
        <v>5301</v>
      </c>
      <c r="H10895" s="143">
        <v>106</v>
      </c>
      <c r="I10895" s="144">
        <v>53500</v>
      </c>
      <c r="J10895" s="143">
        <v>138</v>
      </c>
      <c r="K10895" s="137">
        <v>43405</v>
      </c>
      <c r="L10895" s="137">
        <v>44317</v>
      </c>
      <c r="M10895" s="144">
        <f>H10895/3.3</f>
        <v>32.121212121212125</v>
      </c>
      <c r="N10895" s="144">
        <f>I10895/M10895</f>
        <v>1665.5660377358488</v>
      </c>
    </row>
    <row r="10896" spans="1:14">
      <c r="A10896" s="142" t="s">
        <v>2828</v>
      </c>
      <c r="B10896" s="142" t="s">
        <v>8446</v>
      </c>
      <c r="C10896" s="142" t="s">
        <v>3157</v>
      </c>
      <c r="D10896" s="142" t="s">
        <v>3268</v>
      </c>
      <c r="E10896" s="142" t="s">
        <v>8426</v>
      </c>
      <c r="F10896" s="143" t="str">
        <f>IF(H10896&lt;=60,"소형",IF((H10896&gt;60)*(H10896&lt;=85)=1,"중소형",IF((H10896&gt;85)*(H10896&lt;=102)=1,"중형",IF((H10896&gt;102)*(H10896&lt;=135)=1,"중대형","대형"))))</f>
        <v>중소형</v>
      </c>
      <c r="G10896" s="142" t="s">
        <v>3287</v>
      </c>
      <c r="H10896" s="143">
        <v>84</v>
      </c>
      <c r="I10896" s="139" t="s">
        <v>3211</v>
      </c>
      <c r="J10896" s="143">
        <v>550</v>
      </c>
      <c r="K10896" s="137">
        <v>43405</v>
      </c>
      <c r="L10896" s="137">
        <v>44317</v>
      </c>
      <c r="M10896" s="144">
        <f>H10896/3.3</f>
        <v>25.454545454545457</v>
      </c>
      <c r="N10896" s="144" t="e">
        <f>I10896/M10896</f>
        <v>#VALUE!</v>
      </c>
    </row>
    <row r="10897" spans="1:14">
      <c r="A10897" s="142" t="s">
        <v>2829</v>
      </c>
      <c r="B10897" s="142" t="s">
        <v>8509</v>
      </c>
      <c r="C10897" s="142" t="s">
        <v>3170</v>
      </c>
      <c r="D10897" s="142" t="s">
        <v>3911</v>
      </c>
      <c r="E10897" s="142" t="s">
        <v>8510</v>
      </c>
      <c r="F10897" s="143" t="str">
        <f>IF(H10897&lt;=60,"소형",IF((H10897&gt;60)*(H10897&lt;=85)=1,"중소형",IF((H10897&gt;85)*(H10897&lt;=102)=1,"중형",IF((H10897&gt;102)*(H10897&lt;=135)=1,"중대형","대형"))))</f>
        <v>소형</v>
      </c>
      <c r="G10897" s="142" t="s">
        <v>8042</v>
      </c>
      <c r="H10897" s="143">
        <v>50</v>
      </c>
      <c r="I10897" s="144">
        <v>103600</v>
      </c>
      <c r="J10897" s="143">
        <v>38</v>
      </c>
      <c r="K10897" s="137">
        <v>43435</v>
      </c>
      <c r="L10897" s="137">
        <v>44317</v>
      </c>
      <c r="M10897" s="144">
        <f>H10897/3.3</f>
        <v>15.151515151515152</v>
      </c>
      <c r="N10897" s="144">
        <f>I10897/M10897</f>
        <v>6837.5999999999995</v>
      </c>
    </row>
    <row r="10898" spans="1:14">
      <c r="A10898" s="142" t="s">
        <v>2829</v>
      </c>
      <c r="B10898" s="142" t="s">
        <v>8509</v>
      </c>
      <c r="C10898" s="142" t="s">
        <v>3170</v>
      </c>
      <c r="D10898" s="142" t="s">
        <v>3911</v>
      </c>
      <c r="E10898" s="142" t="s">
        <v>8510</v>
      </c>
      <c r="F10898" s="143" t="str">
        <f>IF(H10898&lt;=60,"소형",IF((H10898&gt;60)*(H10898&lt;=85)=1,"중소형",IF((H10898&gt;85)*(H10898&lt;=102)=1,"중형",IF((H10898&gt;102)*(H10898&lt;=135)=1,"중대형","대형"))))</f>
        <v>소형</v>
      </c>
      <c r="G10898" s="142" t="s">
        <v>4060</v>
      </c>
      <c r="H10898" s="143">
        <v>59</v>
      </c>
      <c r="I10898" s="139" t="s">
        <v>3211</v>
      </c>
      <c r="J10898" s="143">
        <v>126</v>
      </c>
      <c r="K10898" s="137">
        <v>43435</v>
      </c>
      <c r="L10898" s="137">
        <v>44317</v>
      </c>
      <c r="M10898" s="144">
        <f>H10898/3.3</f>
        <v>17.878787878787879</v>
      </c>
      <c r="N10898" s="144" t="e">
        <f>I10898/M10898</f>
        <v>#VALUE!</v>
      </c>
    </row>
    <row r="10899" spans="1:14">
      <c r="A10899" s="142" t="s">
        <v>2829</v>
      </c>
      <c r="B10899" s="142" t="s">
        <v>8509</v>
      </c>
      <c r="C10899" s="142" t="s">
        <v>3170</v>
      </c>
      <c r="D10899" s="142" t="s">
        <v>3911</v>
      </c>
      <c r="E10899" s="142" t="s">
        <v>8510</v>
      </c>
      <c r="F10899" s="143" t="str">
        <f>IF(H10899&lt;=60,"소형",IF((H10899&gt;60)*(H10899&lt;=85)=1,"중소형",IF((H10899&gt;85)*(H10899&lt;=102)=1,"중형",IF((H10899&gt;102)*(H10899&lt;=135)=1,"중대형","대형"))))</f>
        <v>소형</v>
      </c>
      <c r="G10899" s="142" t="s">
        <v>4845</v>
      </c>
      <c r="H10899" s="143">
        <v>59</v>
      </c>
      <c r="I10899" s="144">
        <v>119700</v>
      </c>
      <c r="J10899" s="143">
        <v>79</v>
      </c>
      <c r="K10899" s="137">
        <v>43435</v>
      </c>
      <c r="L10899" s="137">
        <v>44317</v>
      </c>
      <c r="M10899" s="144">
        <f>H10899/3.3</f>
        <v>17.878787878787879</v>
      </c>
      <c r="N10899" s="144">
        <f>I10899/M10899</f>
        <v>6695.0847457627115</v>
      </c>
    </row>
    <row r="10900" spans="1:14">
      <c r="A10900" s="142" t="s">
        <v>2829</v>
      </c>
      <c r="B10900" s="142" t="s">
        <v>8509</v>
      </c>
      <c r="C10900" s="142" t="s">
        <v>3170</v>
      </c>
      <c r="D10900" s="142" t="s">
        <v>3911</v>
      </c>
      <c r="E10900" s="142" t="s">
        <v>8510</v>
      </c>
      <c r="F10900" s="143" t="str">
        <f>IF(H10900&lt;=60,"소형",IF((H10900&gt;60)*(H10900&lt;=85)=1,"중소형",IF((H10900&gt;85)*(H10900&lt;=102)=1,"중형",IF((H10900&gt;102)*(H10900&lt;=135)=1,"중대형","대형"))))</f>
        <v>소형</v>
      </c>
      <c r="G10900" s="142" t="s">
        <v>4021</v>
      </c>
      <c r="H10900" s="143">
        <v>59</v>
      </c>
      <c r="I10900" s="144">
        <v>124700</v>
      </c>
      <c r="J10900" s="143">
        <v>31</v>
      </c>
      <c r="K10900" s="137">
        <v>43435</v>
      </c>
      <c r="L10900" s="137">
        <v>44317</v>
      </c>
      <c r="M10900" s="144">
        <f>H10900/3.3</f>
        <v>17.878787878787879</v>
      </c>
      <c r="N10900" s="144">
        <f>I10900/M10900</f>
        <v>6974.7457627118647</v>
      </c>
    </row>
    <row r="10901" spans="1:14">
      <c r="A10901" s="142" t="s">
        <v>2829</v>
      </c>
      <c r="B10901" s="142" t="s">
        <v>8509</v>
      </c>
      <c r="C10901" s="142" t="s">
        <v>3170</v>
      </c>
      <c r="D10901" s="142" t="s">
        <v>3911</v>
      </c>
      <c r="E10901" s="142" t="s">
        <v>8510</v>
      </c>
      <c r="F10901" s="143" t="str">
        <f>IF(H10901&lt;=60,"소형",IF((H10901&gt;60)*(H10901&lt;=85)=1,"중소형",IF((H10901&gt;85)*(H10901&lt;=102)=1,"중형",IF((H10901&gt;102)*(H10901&lt;=135)=1,"중대형","대형"))))</f>
        <v>중소형</v>
      </c>
      <c r="G10901" s="142" t="s">
        <v>4201</v>
      </c>
      <c r="H10901" s="143">
        <v>84</v>
      </c>
      <c r="I10901" s="144">
        <v>160400</v>
      </c>
      <c r="J10901" s="143">
        <v>147</v>
      </c>
      <c r="K10901" s="137">
        <v>43435</v>
      </c>
      <c r="L10901" s="137">
        <v>44317</v>
      </c>
      <c r="M10901" s="144">
        <f>H10901/3.3</f>
        <v>25.454545454545457</v>
      </c>
      <c r="N10901" s="144">
        <f>I10901/M10901</f>
        <v>6301.4285714285706</v>
      </c>
    </row>
    <row r="10902" spans="1:14">
      <c r="A10902" s="142" t="s">
        <v>2829</v>
      </c>
      <c r="B10902" s="142" t="s">
        <v>8509</v>
      </c>
      <c r="C10902" s="142" t="s">
        <v>3170</v>
      </c>
      <c r="D10902" s="142" t="s">
        <v>3911</v>
      </c>
      <c r="E10902" s="142" t="s">
        <v>8510</v>
      </c>
      <c r="F10902" s="143" t="str">
        <f>IF(H10902&lt;=60,"소형",IF((H10902&gt;60)*(H10902&lt;=85)=1,"중소형",IF((H10902&gt;85)*(H10902&lt;=102)=1,"중형",IF((H10902&gt;102)*(H10902&lt;=135)=1,"중대형","대형"))))</f>
        <v>중소형</v>
      </c>
      <c r="G10902" s="142" t="s">
        <v>4215</v>
      </c>
      <c r="H10902" s="143">
        <v>84</v>
      </c>
      <c r="I10902" s="144">
        <v>172100</v>
      </c>
      <c r="J10902" s="143">
        <v>87</v>
      </c>
      <c r="K10902" s="137">
        <v>43435</v>
      </c>
      <c r="L10902" s="137">
        <v>44317</v>
      </c>
      <c r="M10902" s="144">
        <f>H10902/3.3</f>
        <v>25.454545454545457</v>
      </c>
      <c r="N10902" s="144">
        <f>I10902/M10902</f>
        <v>6761.0714285714275</v>
      </c>
    </row>
    <row r="10903" spans="1:14">
      <c r="A10903" s="142" t="s">
        <v>2829</v>
      </c>
      <c r="B10903" s="142" t="s">
        <v>8509</v>
      </c>
      <c r="C10903" s="142" t="s">
        <v>3170</v>
      </c>
      <c r="D10903" s="142" t="s">
        <v>3911</v>
      </c>
      <c r="E10903" s="142" t="s">
        <v>8510</v>
      </c>
      <c r="F10903" s="143" t="str">
        <f>IF(H10903&lt;=60,"소형",IF((H10903&gt;60)*(H10903&lt;=85)=1,"중소형",IF((H10903&gt;85)*(H10903&lt;=102)=1,"중형",IF((H10903&gt;102)*(H10903&lt;=135)=1,"중대형","대형"))))</f>
        <v>중소형</v>
      </c>
      <c r="G10903" s="142" t="s">
        <v>3292</v>
      </c>
      <c r="H10903" s="143">
        <v>84</v>
      </c>
      <c r="I10903" s="144">
        <v>174200</v>
      </c>
      <c r="J10903" s="143">
        <v>134</v>
      </c>
      <c r="K10903" s="137">
        <v>43435</v>
      </c>
      <c r="L10903" s="137">
        <v>44317</v>
      </c>
      <c r="M10903" s="144">
        <f>H10903/3.3</f>
        <v>25.454545454545457</v>
      </c>
      <c r="N10903" s="144">
        <f>I10903/M10903</f>
        <v>6843.5714285714275</v>
      </c>
    </row>
    <row r="10904" spans="1:14">
      <c r="A10904" s="142" t="s">
        <v>2829</v>
      </c>
      <c r="B10904" s="142" t="s">
        <v>8509</v>
      </c>
      <c r="C10904" s="142" t="s">
        <v>3170</v>
      </c>
      <c r="D10904" s="142" t="s">
        <v>3911</v>
      </c>
      <c r="E10904" s="142" t="s">
        <v>8510</v>
      </c>
      <c r="F10904" s="143" t="str">
        <f>IF(H10904&lt;=60,"소형",IF((H10904&gt;60)*(H10904&lt;=85)=1,"중소형",IF((H10904&gt;85)*(H10904&lt;=102)=1,"중형",IF((H10904&gt;102)*(H10904&lt;=135)=1,"중대형","대형"))))</f>
        <v>중소형</v>
      </c>
      <c r="G10904" s="142" t="s">
        <v>4071</v>
      </c>
      <c r="H10904" s="143">
        <v>84</v>
      </c>
      <c r="I10904" s="144">
        <v>165600</v>
      </c>
      <c r="J10904" s="143">
        <v>35</v>
      </c>
      <c r="K10904" s="137">
        <v>43435</v>
      </c>
      <c r="L10904" s="137">
        <v>44317</v>
      </c>
      <c r="M10904" s="144">
        <f>H10904/3.3</f>
        <v>25.454545454545457</v>
      </c>
      <c r="N10904" s="144">
        <f>I10904/M10904</f>
        <v>6505.7142857142853</v>
      </c>
    </row>
    <row r="10905" spans="1:14">
      <c r="A10905" s="142" t="s">
        <v>2829</v>
      </c>
      <c r="B10905" s="142" t="s">
        <v>8509</v>
      </c>
      <c r="C10905" s="142" t="s">
        <v>3170</v>
      </c>
      <c r="D10905" s="142" t="s">
        <v>3911</v>
      </c>
      <c r="E10905" s="142" t="s">
        <v>8510</v>
      </c>
      <c r="F10905" s="143" t="str">
        <f>IF(H10905&lt;=60,"소형",IF((H10905&gt;60)*(H10905&lt;=85)=1,"중소형",IF((H10905&gt;85)*(H10905&lt;=102)=1,"중형",IF((H10905&gt;102)*(H10905&lt;=135)=1,"중대형","대형"))))</f>
        <v>중대형</v>
      </c>
      <c r="G10905" s="142" t="s">
        <v>8511</v>
      </c>
      <c r="H10905" s="143">
        <v>104</v>
      </c>
      <c r="I10905" s="139" t="s">
        <v>3211</v>
      </c>
      <c r="J10905" s="143">
        <v>27</v>
      </c>
      <c r="K10905" s="137">
        <v>43435</v>
      </c>
      <c r="L10905" s="137">
        <v>44317</v>
      </c>
      <c r="M10905" s="144">
        <f>H10905/3.3</f>
        <v>31.515151515151516</v>
      </c>
      <c r="N10905" s="144" t="e">
        <f>I10905/M10905</f>
        <v>#VALUE!</v>
      </c>
    </row>
    <row r="10906" spans="1:14">
      <c r="A10906" s="142" t="s">
        <v>2829</v>
      </c>
      <c r="B10906" s="142" t="s">
        <v>8509</v>
      </c>
      <c r="C10906" s="142" t="s">
        <v>3170</v>
      </c>
      <c r="D10906" s="142" t="s">
        <v>3911</v>
      </c>
      <c r="E10906" s="142" t="s">
        <v>8510</v>
      </c>
      <c r="F10906" s="143" t="str">
        <f>IF(H10906&lt;=60,"소형",IF((H10906&gt;60)*(H10906&lt;=85)=1,"중소형",IF((H10906&gt;85)*(H10906&lt;=102)=1,"중형",IF((H10906&gt;102)*(H10906&lt;=135)=1,"중대형","대형"))))</f>
        <v>중대형</v>
      </c>
      <c r="G10906" s="142" t="s">
        <v>8512</v>
      </c>
      <c r="H10906" s="143">
        <v>104</v>
      </c>
      <c r="I10906" s="144">
        <v>170100</v>
      </c>
      <c r="J10906" s="143">
        <v>22</v>
      </c>
      <c r="K10906" s="137">
        <v>43435</v>
      </c>
      <c r="L10906" s="137">
        <v>44317</v>
      </c>
      <c r="M10906" s="144">
        <f>H10906/3.3</f>
        <v>31.515151515151516</v>
      </c>
      <c r="N10906" s="144">
        <f>I10906/M10906</f>
        <v>5397.4038461538457</v>
      </c>
    </row>
    <row r="10907" spans="1:14">
      <c r="A10907" s="142" t="s">
        <v>2829</v>
      </c>
      <c r="B10907" s="142" t="s">
        <v>8509</v>
      </c>
      <c r="C10907" s="142" t="s">
        <v>3170</v>
      </c>
      <c r="D10907" s="142" t="s">
        <v>3911</v>
      </c>
      <c r="E10907" s="142" t="s">
        <v>8510</v>
      </c>
      <c r="F10907" s="143" t="str">
        <f>IF(H10907&lt;=60,"소형",IF((H10907&gt;60)*(H10907&lt;=85)=1,"중소형",IF((H10907&gt;85)*(H10907&lt;=102)=1,"중형",IF((H10907&gt;102)*(H10907&lt;=135)=1,"중대형","대형"))))</f>
        <v>중대형</v>
      </c>
      <c r="G10907" s="142" t="s">
        <v>8513</v>
      </c>
      <c r="H10907" s="143">
        <v>115</v>
      </c>
      <c r="I10907" s="144">
        <v>192400</v>
      </c>
      <c r="J10907" s="143">
        <v>98</v>
      </c>
      <c r="K10907" s="137">
        <v>43435</v>
      </c>
      <c r="L10907" s="137">
        <v>44317</v>
      </c>
      <c r="M10907" s="144">
        <f>H10907/3.3</f>
        <v>34.848484848484851</v>
      </c>
      <c r="N10907" s="144">
        <f>I10907/M10907</f>
        <v>5521.0434782608691</v>
      </c>
    </row>
    <row r="10908" spans="1:14">
      <c r="A10908" s="142" t="s">
        <v>2829</v>
      </c>
      <c r="B10908" s="142" t="s">
        <v>8509</v>
      </c>
      <c r="C10908" s="142" t="s">
        <v>3170</v>
      </c>
      <c r="D10908" s="142" t="s">
        <v>3911</v>
      </c>
      <c r="E10908" s="142" t="s">
        <v>8510</v>
      </c>
      <c r="F10908" s="143" t="str">
        <f>IF(H10908&lt;=60,"소형",IF((H10908&gt;60)*(H10908&lt;=85)=1,"중소형",IF((H10908&gt;85)*(H10908&lt;=102)=1,"중형",IF((H10908&gt;102)*(H10908&lt;=135)=1,"중대형","대형"))))</f>
        <v>중대형</v>
      </c>
      <c r="G10908" s="142" t="s">
        <v>8514</v>
      </c>
      <c r="H10908" s="143">
        <v>132</v>
      </c>
      <c r="I10908" s="144">
        <v>227700</v>
      </c>
      <c r="J10908" s="143">
        <v>24</v>
      </c>
      <c r="K10908" s="137">
        <v>43435</v>
      </c>
      <c r="L10908" s="137">
        <v>44317</v>
      </c>
      <c r="M10908" s="144">
        <f>H10908/3.3</f>
        <v>40</v>
      </c>
      <c r="N10908" s="144">
        <f>I10908/M10908</f>
        <v>5692.5</v>
      </c>
    </row>
    <row r="10909" spans="1:14">
      <c r="A10909" s="142" t="s">
        <v>2829</v>
      </c>
      <c r="B10909" s="142" t="s">
        <v>8560</v>
      </c>
      <c r="C10909" s="142" t="s">
        <v>3163</v>
      </c>
      <c r="D10909" s="142" t="s">
        <v>3248</v>
      </c>
      <c r="E10909" s="142" t="s">
        <v>8561</v>
      </c>
      <c r="F10909" s="143" t="str">
        <f>IF(H10909&lt;=60,"소형",IF((H10909&gt;60)*(H10909&lt;=85)=1,"중소형",IF((H10909&gt;85)*(H10909&lt;=102)=1,"중형",IF((H10909&gt;102)*(H10909&lt;=135)=1,"중대형","대형"))))</f>
        <v>중대형</v>
      </c>
      <c r="G10909" s="142" t="s">
        <v>8562</v>
      </c>
      <c r="H10909" s="143">
        <v>131</v>
      </c>
      <c r="I10909" s="144">
        <v>120000</v>
      </c>
      <c r="J10909" s="143">
        <v>174</v>
      </c>
      <c r="K10909" s="137">
        <v>43435</v>
      </c>
      <c r="L10909" s="137">
        <v>44317</v>
      </c>
      <c r="M10909" s="144">
        <f>H10909/3.3</f>
        <v>39.696969696969703</v>
      </c>
      <c r="N10909" s="144">
        <f>I10909/M10909</f>
        <v>3022.900763358778</v>
      </c>
    </row>
    <row r="10910" spans="1:14">
      <c r="A10910" s="142" t="s">
        <v>2829</v>
      </c>
      <c r="B10910" s="142" t="s">
        <v>8560</v>
      </c>
      <c r="C10910" s="142" t="s">
        <v>3163</v>
      </c>
      <c r="D10910" s="142" t="s">
        <v>3248</v>
      </c>
      <c r="E10910" s="142" t="s">
        <v>8561</v>
      </c>
      <c r="F10910" s="143" t="str">
        <f>IF(H10910&lt;=60,"소형",IF((H10910&gt;60)*(H10910&lt;=85)=1,"중소형",IF((H10910&gt;85)*(H10910&lt;=102)=1,"중형",IF((H10910&gt;102)*(H10910&lt;=135)=1,"중대형","대형"))))</f>
        <v>중대형</v>
      </c>
      <c r="G10910" s="142" t="s">
        <v>8563</v>
      </c>
      <c r="H10910" s="143">
        <v>131</v>
      </c>
      <c r="I10910" s="144">
        <v>120000</v>
      </c>
      <c r="J10910" s="143">
        <v>72</v>
      </c>
      <c r="K10910" s="137">
        <v>43435</v>
      </c>
      <c r="L10910" s="137">
        <v>44317</v>
      </c>
      <c r="M10910" s="144">
        <f>H10910/3.3</f>
        <v>39.696969696969703</v>
      </c>
      <c r="N10910" s="144">
        <f>I10910/M10910</f>
        <v>3022.900763358778</v>
      </c>
    </row>
    <row r="10911" spans="1:14">
      <c r="A10911" s="142" t="s">
        <v>2829</v>
      </c>
      <c r="B10911" s="142" t="s">
        <v>8560</v>
      </c>
      <c r="C10911" s="142" t="s">
        <v>3163</v>
      </c>
      <c r="D10911" s="142" t="s">
        <v>3248</v>
      </c>
      <c r="E10911" s="142" t="s">
        <v>8561</v>
      </c>
      <c r="F10911" s="143" t="str">
        <f>IF(H10911&lt;=60,"소형",IF((H10911&gt;60)*(H10911&lt;=85)=1,"중소형",IF((H10911&gt;85)*(H10911&lt;=102)=1,"중형",IF((H10911&gt;102)*(H10911&lt;=135)=1,"중대형","대형"))))</f>
        <v>대형</v>
      </c>
      <c r="G10911" s="142" t="s">
        <v>8564</v>
      </c>
      <c r="H10911" s="143">
        <v>159</v>
      </c>
      <c r="I10911" s="144">
        <v>152000</v>
      </c>
      <c r="J10911" s="143">
        <v>1</v>
      </c>
      <c r="K10911" s="137">
        <v>43435</v>
      </c>
      <c r="L10911" s="137">
        <v>44317</v>
      </c>
      <c r="M10911" s="144">
        <f>H10911/3.3</f>
        <v>48.181818181818187</v>
      </c>
      <c r="N10911" s="144">
        <f>I10911/M10911</f>
        <v>3154.716981132075</v>
      </c>
    </row>
    <row r="10912" spans="1:14">
      <c r="A10912" s="142" t="s">
        <v>2829</v>
      </c>
      <c r="B10912" s="142" t="s">
        <v>8560</v>
      </c>
      <c r="C10912" s="142" t="s">
        <v>3163</v>
      </c>
      <c r="D10912" s="142" t="s">
        <v>3248</v>
      </c>
      <c r="E10912" s="142" t="s">
        <v>8561</v>
      </c>
      <c r="F10912" s="143" t="str">
        <f>IF(H10912&lt;=60,"소형",IF((H10912&gt;60)*(H10912&lt;=85)=1,"중소형",IF((H10912&gt;85)*(H10912&lt;=102)=1,"중형",IF((H10912&gt;102)*(H10912&lt;=135)=1,"중대형","대형"))))</f>
        <v>대형</v>
      </c>
      <c r="G10912" s="142" t="s">
        <v>8565</v>
      </c>
      <c r="H10912" s="143">
        <v>159</v>
      </c>
      <c r="I10912" s="144">
        <v>152000</v>
      </c>
      <c r="J10912" s="143">
        <v>4</v>
      </c>
      <c r="K10912" s="137">
        <v>43435</v>
      </c>
      <c r="L10912" s="137">
        <v>44317</v>
      </c>
      <c r="M10912" s="144">
        <f>H10912/3.3</f>
        <v>48.181818181818187</v>
      </c>
      <c r="N10912" s="144">
        <f>I10912/M10912</f>
        <v>3154.716981132075</v>
      </c>
    </row>
    <row r="10913" spans="1:14">
      <c r="A10913" s="142" t="s">
        <v>2829</v>
      </c>
      <c r="B10913" s="142" t="s">
        <v>8566</v>
      </c>
      <c r="C10913" s="142" t="s">
        <v>3163</v>
      </c>
      <c r="D10913" s="142" t="s">
        <v>3248</v>
      </c>
      <c r="E10913" s="142" t="s">
        <v>8561</v>
      </c>
      <c r="F10913" s="143" t="str">
        <f>IF(H10913&lt;=60,"소형",IF((H10913&gt;60)*(H10913&lt;=85)=1,"중소형",IF((H10913&gt;85)*(H10913&lt;=102)=1,"중형",IF((H10913&gt;102)*(H10913&lt;=135)=1,"중대형","대형"))))</f>
        <v>중소형</v>
      </c>
      <c r="G10913" s="142" t="s">
        <v>3957</v>
      </c>
      <c r="H10913" s="143">
        <v>84</v>
      </c>
      <c r="I10913" s="144">
        <v>70660</v>
      </c>
      <c r="J10913" s="143">
        <v>273</v>
      </c>
      <c r="K10913" s="137">
        <v>43435</v>
      </c>
      <c r="L10913" s="137">
        <v>44317</v>
      </c>
      <c r="M10913" s="144">
        <f>H10913/3.3</f>
        <v>25.454545454545457</v>
      </c>
      <c r="N10913" s="144">
        <f>I10913/M10913</f>
        <v>2775.9285714285711</v>
      </c>
    </row>
    <row r="10914" spans="1:14">
      <c r="A10914" s="142" t="s">
        <v>2829</v>
      </c>
      <c r="B10914" s="142" t="s">
        <v>8566</v>
      </c>
      <c r="C10914" s="142" t="s">
        <v>3163</v>
      </c>
      <c r="D10914" s="142" t="s">
        <v>3248</v>
      </c>
      <c r="E10914" s="142" t="s">
        <v>8561</v>
      </c>
      <c r="F10914" s="143" t="str">
        <f>IF(H10914&lt;=60,"소형",IF((H10914&gt;60)*(H10914&lt;=85)=1,"중소형",IF((H10914&gt;85)*(H10914&lt;=102)=1,"중형",IF((H10914&gt;102)*(H10914&lt;=135)=1,"중대형","대형"))))</f>
        <v>중소형</v>
      </c>
      <c r="G10914" s="142" t="s">
        <v>4172</v>
      </c>
      <c r="H10914" s="143">
        <v>84</v>
      </c>
      <c r="I10914" s="144">
        <v>70890</v>
      </c>
      <c r="J10914" s="143">
        <v>128</v>
      </c>
      <c r="K10914" s="137">
        <v>43435</v>
      </c>
      <c r="L10914" s="137">
        <v>44317</v>
      </c>
      <c r="M10914" s="144">
        <f>H10914/3.3</f>
        <v>25.454545454545457</v>
      </c>
      <c r="N10914" s="144">
        <f>I10914/M10914</f>
        <v>2784.9642857142853</v>
      </c>
    </row>
    <row r="10915" spans="1:14">
      <c r="A10915" s="142" t="s">
        <v>2829</v>
      </c>
      <c r="B10915" s="142" t="s">
        <v>8566</v>
      </c>
      <c r="C10915" s="142" t="s">
        <v>3163</v>
      </c>
      <c r="D10915" s="142" t="s">
        <v>3248</v>
      </c>
      <c r="E10915" s="142" t="s">
        <v>8561</v>
      </c>
      <c r="F10915" s="143" t="str">
        <f>IF(H10915&lt;=60,"소형",IF((H10915&gt;60)*(H10915&lt;=85)=1,"중소형",IF((H10915&gt;85)*(H10915&lt;=102)=1,"중형",IF((H10915&gt;102)*(H10915&lt;=135)=1,"중대형","대형"))))</f>
        <v>중소형</v>
      </c>
      <c r="G10915" s="142" t="s">
        <v>5354</v>
      </c>
      <c r="H10915" s="143">
        <v>84</v>
      </c>
      <c r="I10915" s="144">
        <v>70180</v>
      </c>
      <c r="J10915" s="143">
        <v>87</v>
      </c>
      <c r="K10915" s="137">
        <v>43435</v>
      </c>
      <c r="L10915" s="137">
        <v>44317</v>
      </c>
      <c r="M10915" s="144">
        <f>H10915/3.3</f>
        <v>25.454545454545457</v>
      </c>
      <c r="N10915" s="144">
        <f>I10915/M10915</f>
        <v>2757.0714285714284</v>
      </c>
    </row>
    <row r="10916" spans="1:14">
      <c r="A10916" s="142" t="s">
        <v>2829</v>
      </c>
      <c r="B10916" s="142" t="s">
        <v>8566</v>
      </c>
      <c r="C10916" s="142" t="s">
        <v>3163</v>
      </c>
      <c r="D10916" s="142" t="s">
        <v>3248</v>
      </c>
      <c r="E10916" s="142" t="s">
        <v>8561</v>
      </c>
      <c r="F10916" s="143" t="str">
        <f>IF(H10916&lt;=60,"소형",IF((H10916&gt;60)*(H10916&lt;=85)=1,"중소형",IF((H10916&gt;85)*(H10916&lt;=102)=1,"중형",IF((H10916&gt;102)*(H10916&lt;=135)=1,"중대형","대형"))))</f>
        <v>중소형</v>
      </c>
      <c r="G10916" s="142" t="s">
        <v>5821</v>
      </c>
      <c r="H10916" s="143">
        <v>84</v>
      </c>
      <c r="I10916" s="144">
        <v>69720</v>
      </c>
      <c r="J10916" s="143">
        <v>36</v>
      </c>
      <c r="K10916" s="137">
        <v>43435</v>
      </c>
      <c r="L10916" s="137">
        <v>44317</v>
      </c>
      <c r="M10916" s="144">
        <f>H10916/3.3</f>
        <v>25.454545454545457</v>
      </c>
      <c r="N10916" s="144">
        <f>I10916/M10916</f>
        <v>2738.9999999999995</v>
      </c>
    </row>
    <row r="10917" spans="1:14">
      <c r="A10917" s="142" t="s">
        <v>2829</v>
      </c>
      <c r="B10917" s="142" t="s">
        <v>8566</v>
      </c>
      <c r="C10917" s="142" t="s">
        <v>3163</v>
      </c>
      <c r="D10917" s="142" t="s">
        <v>3248</v>
      </c>
      <c r="E10917" s="142" t="s">
        <v>8561</v>
      </c>
      <c r="F10917" s="143" t="str">
        <f>IF(H10917&lt;=60,"소형",IF((H10917&gt;60)*(H10917&lt;=85)=1,"중소형",IF((H10917&gt;85)*(H10917&lt;=102)=1,"중형",IF((H10917&gt;102)*(H10917&lt;=135)=1,"중대형","대형"))))</f>
        <v>중소형</v>
      </c>
      <c r="G10917" s="142" t="s">
        <v>8567</v>
      </c>
      <c r="H10917" s="143">
        <v>84</v>
      </c>
      <c r="I10917" s="144">
        <v>79670</v>
      </c>
      <c r="J10917" s="143">
        <v>5</v>
      </c>
      <c r="K10917" s="137">
        <v>43435</v>
      </c>
      <c r="L10917" s="137">
        <v>44317</v>
      </c>
      <c r="M10917" s="144">
        <f>H10917/3.3</f>
        <v>25.454545454545457</v>
      </c>
      <c r="N10917" s="144">
        <f>I10917/M10917</f>
        <v>3129.8928571428569</v>
      </c>
    </row>
    <row r="10918" spans="1:14">
      <c r="A10918" s="142" t="s">
        <v>2829</v>
      </c>
      <c r="B10918" s="142" t="s">
        <v>8568</v>
      </c>
      <c r="C10918" s="142" t="s">
        <v>3163</v>
      </c>
      <c r="D10918" s="142" t="s">
        <v>3248</v>
      </c>
      <c r="E10918" s="142" t="s">
        <v>8561</v>
      </c>
      <c r="F10918" s="143" t="str">
        <f>IF(H10918&lt;=60,"소형",IF((H10918&gt;60)*(H10918&lt;=85)=1,"중소형",IF((H10918&gt;85)*(H10918&lt;=102)=1,"중형",IF((H10918&gt;102)*(H10918&lt;=135)=1,"중대형","대형"))))</f>
        <v>중소형</v>
      </c>
      <c r="G10918" s="142" t="s">
        <v>3957</v>
      </c>
      <c r="H10918" s="143">
        <v>84</v>
      </c>
      <c r="I10918" s="144">
        <v>71820</v>
      </c>
      <c r="J10918" s="143">
        <v>160</v>
      </c>
      <c r="K10918" s="137">
        <v>43435</v>
      </c>
      <c r="L10918" s="137">
        <v>44317</v>
      </c>
      <c r="M10918" s="144">
        <f>H10918/3.3</f>
        <v>25.454545454545457</v>
      </c>
      <c r="N10918" s="144">
        <f>I10918/M10918</f>
        <v>2821.4999999999995</v>
      </c>
    </row>
    <row r="10919" spans="1:14">
      <c r="A10919" s="142" t="s">
        <v>2829</v>
      </c>
      <c r="B10919" s="142" t="s">
        <v>8568</v>
      </c>
      <c r="C10919" s="142" t="s">
        <v>3163</v>
      </c>
      <c r="D10919" s="142" t="s">
        <v>3248</v>
      </c>
      <c r="E10919" s="142" t="s">
        <v>8561</v>
      </c>
      <c r="F10919" s="143" t="str">
        <f>IF(H10919&lt;=60,"소형",IF((H10919&gt;60)*(H10919&lt;=85)=1,"중소형",IF((H10919&gt;85)*(H10919&lt;=102)=1,"중형",IF((H10919&gt;102)*(H10919&lt;=135)=1,"중대형","대형"))))</f>
        <v>중소형</v>
      </c>
      <c r="G10919" s="142" t="s">
        <v>5354</v>
      </c>
      <c r="H10919" s="143">
        <v>84</v>
      </c>
      <c r="I10919" s="144">
        <v>70620</v>
      </c>
      <c r="J10919" s="143">
        <v>103</v>
      </c>
      <c r="K10919" s="137">
        <v>43435</v>
      </c>
      <c r="L10919" s="137">
        <v>44317</v>
      </c>
      <c r="M10919" s="144">
        <f>H10919/3.3</f>
        <v>25.454545454545457</v>
      </c>
      <c r="N10919" s="144">
        <f>I10919/M10919</f>
        <v>2774.3571428571427</v>
      </c>
    </row>
    <row r="10920" spans="1:14">
      <c r="A10920" s="142" t="s">
        <v>2829</v>
      </c>
      <c r="B10920" s="142" t="s">
        <v>8568</v>
      </c>
      <c r="C10920" s="142" t="s">
        <v>3163</v>
      </c>
      <c r="D10920" s="142" t="s">
        <v>3248</v>
      </c>
      <c r="E10920" s="142" t="s">
        <v>8561</v>
      </c>
      <c r="F10920" s="143" t="str">
        <f>IF(H10920&lt;=60,"소형",IF((H10920&gt;60)*(H10920&lt;=85)=1,"중소형",IF((H10920&gt;85)*(H10920&lt;=102)=1,"중형",IF((H10920&gt;102)*(H10920&lt;=135)=1,"중대형","대형"))))</f>
        <v>중소형</v>
      </c>
      <c r="G10920" s="142" t="s">
        <v>4172</v>
      </c>
      <c r="H10920" s="143">
        <v>84</v>
      </c>
      <c r="I10920" s="144">
        <v>69220</v>
      </c>
      <c r="J10920" s="143">
        <v>134</v>
      </c>
      <c r="K10920" s="137">
        <v>43435</v>
      </c>
      <c r="L10920" s="137">
        <v>44317</v>
      </c>
      <c r="M10920" s="144">
        <f>H10920/3.3</f>
        <v>25.454545454545457</v>
      </c>
      <c r="N10920" s="144">
        <f>I10920/M10920</f>
        <v>2719.3571428571427</v>
      </c>
    </row>
    <row r="10921" spans="1:14">
      <c r="A10921" s="142" t="s">
        <v>2829</v>
      </c>
      <c r="B10921" s="142" t="s">
        <v>8568</v>
      </c>
      <c r="C10921" s="142" t="s">
        <v>3163</v>
      </c>
      <c r="D10921" s="142" t="s">
        <v>3248</v>
      </c>
      <c r="E10921" s="142" t="s">
        <v>8561</v>
      </c>
      <c r="F10921" s="143" t="str">
        <f>IF(H10921&lt;=60,"소형",IF((H10921&gt;60)*(H10921&lt;=85)=1,"중소형",IF((H10921&gt;85)*(H10921&lt;=102)=1,"중형",IF((H10921&gt;102)*(H10921&lt;=135)=1,"중대형","대형"))))</f>
        <v>중소형</v>
      </c>
      <c r="G10921" s="142" t="s">
        <v>5821</v>
      </c>
      <c r="H10921" s="143">
        <v>84</v>
      </c>
      <c r="I10921" s="144">
        <v>72310</v>
      </c>
      <c r="J10921" s="143">
        <v>45</v>
      </c>
      <c r="K10921" s="137">
        <v>43435</v>
      </c>
      <c r="L10921" s="137">
        <v>44317</v>
      </c>
      <c r="M10921" s="144">
        <f>H10921/3.3</f>
        <v>25.454545454545457</v>
      </c>
      <c r="N10921" s="144">
        <f>I10921/M10921</f>
        <v>2840.7499999999995</v>
      </c>
    </row>
    <row r="10922" spans="1:14">
      <c r="A10922" s="142" t="s">
        <v>2829</v>
      </c>
      <c r="B10922" s="142" t="s">
        <v>8568</v>
      </c>
      <c r="C10922" s="142" t="s">
        <v>3163</v>
      </c>
      <c r="D10922" s="142" t="s">
        <v>3248</v>
      </c>
      <c r="E10922" s="142" t="s">
        <v>8561</v>
      </c>
      <c r="F10922" s="143" t="str">
        <f>IF(H10922&lt;=60,"소형",IF((H10922&gt;60)*(H10922&lt;=85)=1,"중소형",IF((H10922&gt;85)*(H10922&lt;=102)=1,"중형",IF((H10922&gt;102)*(H10922&lt;=135)=1,"중대형","대형"))))</f>
        <v>중소형</v>
      </c>
      <c r="G10922" s="142" t="s">
        <v>8567</v>
      </c>
      <c r="H10922" s="143">
        <v>84</v>
      </c>
      <c r="I10922" s="144">
        <v>80980</v>
      </c>
      <c r="J10922" s="143">
        <v>3</v>
      </c>
      <c r="K10922" s="137">
        <v>43435</v>
      </c>
      <c r="L10922" s="137">
        <v>44317</v>
      </c>
      <c r="M10922" s="144">
        <f>H10922/3.3</f>
        <v>25.454545454545457</v>
      </c>
      <c r="N10922" s="144">
        <f>I10922/M10922</f>
        <v>3181.3571428571427</v>
      </c>
    </row>
    <row r="10923" spans="1:14">
      <c r="A10923" s="142" t="s">
        <v>2829</v>
      </c>
      <c r="B10923" s="142" t="s">
        <v>8569</v>
      </c>
      <c r="C10923" s="142" t="s">
        <v>3163</v>
      </c>
      <c r="D10923" s="142" t="s">
        <v>3248</v>
      </c>
      <c r="E10923" s="142" t="s">
        <v>8561</v>
      </c>
      <c r="F10923" s="143" t="str">
        <f>IF(H10923&lt;=60,"소형",IF((H10923&gt;60)*(H10923&lt;=85)=1,"중소형",IF((H10923&gt;85)*(H10923&lt;=102)=1,"중형",IF((H10923&gt;102)*(H10923&lt;=135)=1,"중대형","대형"))))</f>
        <v>중소형</v>
      </c>
      <c r="G10923" s="142" t="s">
        <v>4201</v>
      </c>
      <c r="H10923" s="143">
        <v>84</v>
      </c>
      <c r="I10923" s="144">
        <v>72490</v>
      </c>
      <c r="J10923" s="143">
        <v>125</v>
      </c>
      <c r="K10923" s="137">
        <v>43435</v>
      </c>
      <c r="L10923" s="137">
        <v>44317</v>
      </c>
      <c r="M10923" s="144">
        <f>H10923/3.3</f>
        <v>25.454545454545457</v>
      </c>
      <c r="N10923" s="144">
        <f>I10923/M10923</f>
        <v>2847.8214285714284</v>
      </c>
    </row>
    <row r="10924" spans="1:14">
      <c r="A10924" s="142" t="s">
        <v>2829</v>
      </c>
      <c r="B10924" s="142" t="s">
        <v>8569</v>
      </c>
      <c r="C10924" s="142" t="s">
        <v>3163</v>
      </c>
      <c r="D10924" s="142" t="s">
        <v>3248</v>
      </c>
      <c r="E10924" s="142" t="s">
        <v>8561</v>
      </c>
      <c r="F10924" s="143" t="str">
        <f>IF(H10924&lt;=60,"소형",IF((H10924&gt;60)*(H10924&lt;=85)=1,"중소형",IF((H10924&gt;85)*(H10924&lt;=102)=1,"중형",IF((H10924&gt;102)*(H10924&lt;=135)=1,"중대형","대형"))))</f>
        <v>중소형</v>
      </c>
      <c r="G10924" s="142" t="s">
        <v>3292</v>
      </c>
      <c r="H10924" s="143">
        <v>84</v>
      </c>
      <c r="I10924" s="144">
        <v>68580</v>
      </c>
      <c r="J10924" s="143">
        <v>129</v>
      </c>
      <c r="K10924" s="137">
        <v>43435</v>
      </c>
      <c r="L10924" s="137">
        <v>44317</v>
      </c>
      <c r="M10924" s="144">
        <f>H10924/3.3</f>
        <v>25.454545454545457</v>
      </c>
      <c r="N10924" s="144">
        <f>I10924/M10924</f>
        <v>2694.2142857142853</v>
      </c>
    </row>
    <row r="10925" spans="1:14">
      <c r="A10925" s="142" t="s">
        <v>2829</v>
      </c>
      <c r="B10925" s="142" t="s">
        <v>8569</v>
      </c>
      <c r="C10925" s="142" t="s">
        <v>3163</v>
      </c>
      <c r="D10925" s="142" t="s">
        <v>3248</v>
      </c>
      <c r="E10925" s="142" t="s">
        <v>8561</v>
      </c>
      <c r="F10925" s="143" t="str">
        <f>IF(H10925&lt;=60,"소형",IF((H10925&gt;60)*(H10925&lt;=85)=1,"중소형",IF((H10925&gt;85)*(H10925&lt;=102)=1,"중형",IF((H10925&gt;102)*(H10925&lt;=135)=1,"중대형","대형"))))</f>
        <v>중소형</v>
      </c>
      <c r="G10925" s="142" t="s">
        <v>4215</v>
      </c>
      <c r="H10925" s="143">
        <v>84</v>
      </c>
      <c r="I10925" s="144">
        <v>74730</v>
      </c>
      <c r="J10925" s="143">
        <v>121</v>
      </c>
      <c r="K10925" s="137">
        <v>43435</v>
      </c>
      <c r="L10925" s="137">
        <v>44317</v>
      </c>
      <c r="M10925" s="144">
        <f>H10925/3.3</f>
        <v>25.454545454545457</v>
      </c>
      <c r="N10925" s="144">
        <f>I10925/M10925</f>
        <v>2935.8214285714284</v>
      </c>
    </row>
    <row r="10926" spans="1:14">
      <c r="A10926" s="142" t="s">
        <v>2829</v>
      </c>
      <c r="B10926" s="142" t="s">
        <v>8569</v>
      </c>
      <c r="C10926" s="142" t="s">
        <v>3163</v>
      </c>
      <c r="D10926" s="142" t="s">
        <v>3248</v>
      </c>
      <c r="E10926" s="142" t="s">
        <v>8561</v>
      </c>
      <c r="F10926" s="143" t="str">
        <f>IF(H10926&lt;=60,"소형",IF((H10926&gt;60)*(H10926&lt;=85)=1,"중소형",IF((H10926&gt;85)*(H10926&lt;=102)=1,"중형",IF((H10926&gt;102)*(H10926&lt;=135)=1,"중대형","대형"))))</f>
        <v>중소형</v>
      </c>
      <c r="G10926" s="142" t="s">
        <v>4071</v>
      </c>
      <c r="H10926" s="143">
        <v>84</v>
      </c>
      <c r="I10926" s="144">
        <v>70150</v>
      </c>
      <c r="J10926" s="143">
        <v>73</v>
      </c>
      <c r="K10926" s="137">
        <v>43435</v>
      </c>
      <c r="L10926" s="137">
        <v>44317</v>
      </c>
      <c r="M10926" s="144">
        <f>H10926/3.3</f>
        <v>25.454545454545457</v>
      </c>
      <c r="N10926" s="144">
        <f>I10926/M10926</f>
        <v>2755.8928571428569</v>
      </c>
    </row>
    <row r="10927" spans="1:14">
      <c r="A10927" s="142" t="s">
        <v>2829</v>
      </c>
      <c r="B10927" s="142" t="s">
        <v>8570</v>
      </c>
      <c r="C10927" s="142" t="s">
        <v>3163</v>
      </c>
      <c r="D10927" s="142" t="s">
        <v>3248</v>
      </c>
      <c r="E10927" s="142" t="s">
        <v>8561</v>
      </c>
      <c r="F10927" s="143" t="str">
        <f>IF(H10927&lt;=60,"소형",IF((H10927&gt;60)*(H10927&lt;=85)=1,"중소형",IF((H10927&gt;85)*(H10927&lt;=102)=1,"중형",IF((H10927&gt;102)*(H10927&lt;=135)=1,"중대형","대형"))))</f>
        <v>중소형</v>
      </c>
      <c r="G10927" s="142" t="s">
        <v>3622</v>
      </c>
      <c r="H10927" s="143">
        <v>84</v>
      </c>
      <c r="I10927" s="144">
        <v>71480</v>
      </c>
      <c r="J10927" s="143">
        <v>276</v>
      </c>
      <c r="K10927" s="137">
        <v>43435</v>
      </c>
      <c r="L10927" s="137">
        <v>44317</v>
      </c>
      <c r="M10927" s="144">
        <f>H10927/3.3</f>
        <v>25.454545454545457</v>
      </c>
      <c r="N10927" s="144">
        <f>I10927/M10927</f>
        <v>2808.1428571428569</v>
      </c>
    </row>
    <row r="10928" spans="1:14">
      <c r="A10928" s="142" t="s">
        <v>2829</v>
      </c>
      <c r="B10928" s="142" t="s">
        <v>8570</v>
      </c>
      <c r="C10928" s="142" t="s">
        <v>3163</v>
      </c>
      <c r="D10928" s="142" t="s">
        <v>3248</v>
      </c>
      <c r="E10928" s="142" t="s">
        <v>8561</v>
      </c>
      <c r="F10928" s="143" t="str">
        <f>IF(H10928&lt;=60,"소형",IF((H10928&gt;60)*(H10928&lt;=85)=1,"중소형",IF((H10928&gt;85)*(H10928&lt;=102)=1,"중형",IF((H10928&gt;102)*(H10928&lt;=135)=1,"중대형","대형"))))</f>
        <v>중소형</v>
      </c>
      <c r="G10928" s="142" t="s">
        <v>5782</v>
      </c>
      <c r="H10928" s="143">
        <v>84</v>
      </c>
      <c r="I10928" s="144">
        <v>68990</v>
      </c>
      <c r="J10928" s="143">
        <v>86</v>
      </c>
      <c r="K10928" s="137">
        <v>43435</v>
      </c>
      <c r="L10928" s="137">
        <v>44317</v>
      </c>
      <c r="M10928" s="144">
        <f>H10928/3.3</f>
        <v>25.454545454545457</v>
      </c>
      <c r="N10928" s="144">
        <f>I10928/M10928</f>
        <v>2710.3214285714284</v>
      </c>
    </row>
    <row r="10929" spans="1:14">
      <c r="A10929" s="142" t="s">
        <v>2829</v>
      </c>
      <c r="B10929" s="142" t="s">
        <v>8570</v>
      </c>
      <c r="C10929" s="142" t="s">
        <v>3163</v>
      </c>
      <c r="D10929" s="142" t="s">
        <v>3248</v>
      </c>
      <c r="E10929" s="142" t="s">
        <v>8561</v>
      </c>
      <c r="F10929" s="143" t="str">
        <f>IF(H10929&lt;=60,"소형",IF((H10929&gt;60)*(H10929&lt;=85)=1,"중소형",IF((H10929&gt;85)*(H10929&lt;=102)=1,"중형",IF((H10929&gt;102)*(H10929&lt;=135)=1,"중대형","대형"))))</f>
        <v>중소형</v>
      </c>
      <c r="G10929" s="142" t="s">
        <v>4172</v>
      </c>
      <c r="H10929" s="143">
        <v>84</v>
      </c>
      <c r="I10929" s="144">
        <v>72570</v>
      </c>
      <c r="J10929" s="143">
        <v>160</v>
      </c>
      <c r="K10929" s="137">
        <v>43435</v>
      </c>
      <c r="L10929" s="137">
        <v>44317</v>
      </c>
      <c r="M10929" s="144">
        <f>H10929/3.3</f>
        <v>25.454545454545457</v>
      </c>
      <c r="N10929" s="144">
        <f>I10929/M10929</f>
        <v>2850.9642857142853</v>
      </c>
    </row>
    <row r="10930" spans="1:14">
      <c r="A10930" s="142" t="s">
        <v>2829</v>
      </c>
      <c r="B10930" s="142" t="s">
        <v>8570</v>
      </c>
      <c r="C10930" s="142" t="s">
        <v>3163</v>
      </c>
      <c r="D10930" s="142" t="s">
        <v>3248</v>
      </c>
      <c r="E10930" s="142" t="s">
        <v>8561</v>
      </c>
      <c r="F10930" s="143" t="str">
        <f>IF(H10930&lt;=60,"소형",IF((H10930&gt;60)*(H10930&lt;=85)=1,"중소형",IF((H10930&gt;85)*(H10930&lt;=102)=1,"중형",IF((H10930&gt;102)*(H10930&lt;=135)=1,"중대형","대형"))))</f>
        <v>중소형</v>
      </c>
      <c r="G10930" s="142" t="s">
        <v>5354</v>
      </c>
      <c r="H10930" s="143">
        <v>84</v>
      </c>
      <c r="I10930" s="144">
        <v>72020</v>
      </c>
      <c r="J10930" s="143">
        <v>20</v>
      </c>
      <c r="K10930" s="137">
        <v>43435</v>
      </c>
      <c r="L10930" s="137">
        <v>44317</v>
      </c>
      <c r="M10930" s="144">
        <f>H10930/3.3</f>
        <v>25.454545454545457</v>
      </c>
      <c r="N10930" s="144">
        <f>I10930/M10930</f>
        <v>2829.3571428571427</v>
      </c>
    </row>
    <row r="10931" spans="1:14">
      <c r="A10931" s="142" t="s">
        <v>2829</v>
      </c>
      <c r="B10931" s="142" t="s">
        <v>8717</v>
      </c>
      <c r="C10931" s="142" t="s">
        <v>3163</v>
      </c>
      <c r="D10931" s="142" t="s">
        <v>3796</v>
      </c>
      <c r="E10931" s="142" t="s">
        <v>6936</v>
      </c>
      <c r="F10931" s="143" t="str">
        <f>IF(H10931&lt;=60,"소형",IF((H10931&gt;60)*(H10931&lt;=85)=1,"중소형",IF((H10931&gt;85)*(H10931&lt;=102)=1,"중형",IF((H10931&gt;102)*(H10931&lt;=135)=1,"중대형","대형"))))</f>
        <v>중형</v>
      </c>
      <c r="G10931" s="142" t="s">
        <v>8718</v>
      </c>
      <c r="H10931" s="143">
        <v>95</v>
      </c>
      <c r="I10931" s="139">
        <v>67400</v>
      </c>
      <c r="J10931" s="143">
        <v>78</v>
      </c>
      <c r="K10931" s="137">
        <v>43466</v>
      </c>
      <c r="L10931" s="137">
        <v>44317</v>
      </c>
      <c r="M10931" s="144">
        <f>H10931/3.3</f>
        <v>28.787878787878789</v>
      </c>
      <c r="N10931" s="144">
        <f>I10931/M10931</f>
        <v>2341.2631578947367</v>
      </c>
    </row>
    <row r="10932" spans="1:14">
      <c r="A10932" s="142" t="s">
        <v>2829</v>
      </c>
      <c r="B10932" s="142" t="s">
        <v>8717</v>
      </c>
      <c r="C10932" s="142" t="s">
        <v>3163</v>
      </c>
      <c r="D10932" s="142" t="s">
        <v>3796</v>
      </c>
      <c r="E10932" s="142" t="s">
        <v>6936</v>
      </c>
      <c r="F10932" s="143" t="str">
        <f>IF(H10932&lt;=60,"소형",IF((H10932&gt;60)*(H10932&lt;=85)=1,"중소형",IF((H10932&gt;85)*(H10932&lt;=102)=1,"중형",IF((H10932&gt;102)*(H10932&lt;=135)=1,"중대형","대형"))))</f>
        <v>중형</v>
      </c>
      <c r="G10932" s="142" t="s">
        <v>8719</v>
      </c>
      <c r="H10932" s="143">
        <v>95</v>
      </c>
      <c r="I10932" s="144">
        <v>67700</v>
      </c>
      <c r="J10932" s="143">
        <v>43</v>
      </c>
      <c r="K10932" s="137">
        <v>43466</v>
      </c>
      <c r="L10932" s="137">
        <v>44317</v>
      </c>
      <c r="M10932" s="144">
        <f>H10932/3.3</f>
        <v>28.787878787878789</v>
      </c>
      <c r="N10932" s="144">
        <f>I10932/M10932</f>
        <v>2351.6842105263158</v>
      </c>
    </row>
    <row r="10933" spans="1:14">
      <c r="A10933" s="142" t="s">
        <v>2829</v>
      </c>
      <c r="B10933" s="142" t="s">
        <v>8717</v>
      </c>
      <c r="C10933" s="142" t="s">
        <v>3163</v>
      </c>
      <c r="D10933" s="142" t="s">
        <v>3796</v>
      </c>
      <c r="E10933" s="142" t="s">
        <v>6936</v>
      </c>
      <c r="F10933" s="143" t="str">
        <f>IF(H10933&lt;=60,"소형",IF((H10933&gt;60)*(H10933&lt;=85)=1,"중소형",IF((H10933&gt;85)*(H10933&lt;=102)=1,"중형",IF((H10933&gt;102)*(H10933&lt;=135)=1,"중대형","대형"))))</f>
        <v>중형</v>
      </c>
      <c r="G10933" s="142" t="s">
        <v>8720</v>
      </c>
      <c r="H10933" s="143">
        <v>101</v>
      </c>
      <c r="I10933" s="144">
        <v>71100</v>
      </c>
      <c r="J10933" s="143">
        <v>163</v>
      </c>
      <c r="K10933" s="137">
        <v>43466</v>
      </c>
      <c r="L10933" s="137">
        <v>44317</v>
      </c>
      <c r="M10933" s="144">
        <f>H10933/3.3</f>
        <v>30.606060606060609</v>
      </c>
      <c r="N10933" s="144">
        <f>I10933/M10933</f>
        <v>2323.0693069306926</v>
      </c>
    </row>
    <row r="10934" spans="1:14">
      <c r="A10934" s="142" t="s">
        <v>2829</v>
      </c>
      <c r="B10934" s="142" t="s">
        <v>8717</v>
      </c>
      <c r="C10934" s="142" t="s">
        <v>3163</v>
      </c>
      <c r="D10934" s="142" t="s">
        <v>3796</v>
      </c>
      <c r="E10934" s="142" t="s">
        <v>6936</v>
      </c>
      <c r="F10934" s="143" t="str">
        <f>IF(H10934&lt;=60,"소형",IF((H10934&gt;60)*(H10934&lt;=85)=1,"중소형",IF((H10934&gt;85)*(H10934&lt;=102)=1,"중형",IF((H10934&gt;102)*(H10934&lt;=135)=1,"중대형","대형"))))</f>
        <v>중형</v>
      </c>
      <c r="G10934" s="142" t="s">
        <v>8721</v>
      </c>
      <c r="H10934" s="143">
        <v>101</v>
      </c>
      <c r="I10934" s="144">
        <v>71760</v>
      </c>
      <c r="J10934" s="143">
        <v>239</v>
      </c>
      <c r="K10934" s="137">
        <v>43466</v>
      </c>
      <c r="L10934" s="137">
        <v>44317</v>
      </c>
      <c r="M10934" s="144">
        <f>H10934/3.3</f>
        <v>30.606060606060609</v>
      </c>
      <c r="N10934" s="144">
        <f>I10934/M10934</f>
        <v>2344.6336633663364</v>
      </c>
    </row>
    <row r="10935" spans="1:14">
      <c r="A10935" s="142" t="s">
        <v>2829</v>
      </c>
      <c r="B10935" s="142" t="s">
        <v>8717</v>
      </c>
      <c r="C10935" s="142" t="s">
        <v>3163</v>
      </c>
      <c r="D10935" s="142" t="s">
        <v>3796</v>
      </c>
      <c r="E10935" s="142" t="s">
        <v>6936</v>
      </c>
      <c r="F10935" s="143" t="str">
        <f>IF(H10935&lt;=60,"소형",IF((H10935&gt;60)*(H10935&lt;=85)=1,"중소형",IF((H10935&gt;85)*(H10935&lt;=102)=1,"중형",IF((H10935&gt;102)*(H10935&lt;=135)=1,"중대형","대형"))))</f>
        <v>중대형</v>
      </c>
      <c r="G10935" s="142" t="s">
        <v>8722</v>
      </c>
      <c r="H10935" s="143">
        <v>108</v>
      </c>
      <c r="I10935" s="144">
        <v>75220</v>
      </c>
      <c r="J10935" s="143">
        <v>3</v>
      </c>
      <c r="K10935" s="137">
        <v>43466</v>
      </c>
      <c r="L10935" s="137">
        <v>44317</v>
      </c>
      <c r="M10935" s="144">
        <f>H10935/3.3</f>
        <v>32.727272727272727</v>
      </c>
      <c r="N10935" s="144">
        <f>I10935/M10935</f>
        <v>2298.3888888888891</v>
      </c>
    </row>
    <row r="10936" spans="1:14">
      <c r="A10936" s="142" t="s">
        <v>2829</v>
      </c>
      <c r="B10936" s="142" t="s">
        <v>8717</v>
      </c>
      <c r="C10936" s="142" t="s">
        <v>3163</v>
      </c>
      <c r="D10936" s="142" t="s">
        <v>3796</v>
      </c>
      <c r="E10936" s="142" t="s">
        <v>6936</v>
      </c>
      <c r="F10936" s="143" t="str">
        <f>IF(H10936&lt;=60,"소형",IF((H10936&gt;60)*(H10936&lt;=85)=1,"중소형",IF((H10936&gt;85)*(H10936&lt;=102)=1,"중형",IF((H10936&gt;102)*(H10936&lt;=135)=1,"중대형","대형"))))</f>
        <v>중대형</v>
      </c>
      <c r="G10936" s="142" t="s">
        <v>6020</v>
      </c>
      <c r="H10936" s="143">
        <v>131</v>
      </c>
      <c r="I10936" s="144">
        <v>89900</v>
      </c>
      <c r="J10936" s="143">
        <v>32</v>
      </c>
      <c r="K10936" s="137">
        <v>43466</v>
      </c>
      <c r="L10936" s="137">
        <v>44317</v>
      </c>
      <c r="M10936" s="144">
        <f>H10936/3.3</f>
        <v>39.696969696969703</v>
      </c>
      <c r="N10936" s="144">
        <f>I10936/M10936</f>
        <v>2264.6564885496182</v>
      </c>
    </row>
    <row r="10937" spans="1:14">
      <c r="A10937" s="146" t="s">
        <v>9103</v>
      </c>
      <c r="B10937" s="146" t="s">
        <v>9104</v>
      </c>
      <c r="C10937" s="146" t="s">
        <v>9105</v>
      </c>
      <c r="D10937" s="146" t="s">
        <v>9106</v>
      </c>
      <c r="E10937" s="146" t="s">
        <v>9107</v>
      </c>
      <c r="F10937" s="143" t="str">
        <f>IF(H10937&lt;=60,"소형",IF((H10937&gt;60)*(H10937&lt;=85)=1,"중소형",IF((H10937&gt;85)*(H10937&lt;=102)=1,"중형",IF((H10937&gt;102)*(H10937&lt;=135)=1,"중대형","대형"))))</f>
        <v>소형</v>
      </c>
      <c r="G10937" s="146" t="s">
        <v>9108</v>
      </c>
      <c r="H10937" s="143">
        <v>59</v>
      </c>
      <c r="I10937" s="144">
        <v>22280</v>
      </c>
      <c r="J10937" s="143">
        <v>28</v>
      </c>
      <c r="K10937" s="137">
        <v>43525</v>
      </c>
      <c r="L10937" s="137">
        <v>44317</v>
      </c>
      <c r="M10937" s="144">
        <f>H10937/3.3</f>
        <v>17.878787878787879</v>
      </c>
      <c r="N10937" s="144">
        <f>I10937/M10937</f>
        <v>1246.1694915254236</v>
      </c>
    </row>
    <row r="10938" spans="1:14">
      <c r="A10938" s="146" t="s">
        <v>9103</v>
      </c>
      <c r="B10938" s="146" t="s">
        <v>9104</v>
      </c>
      <c r="C10938" s="146" t="s">
        <v>9105</v>
      </c>
      <c r="D10938" s="146" t="s">
        <v>9106</v>
      </c>
      <c r="E10938" s="146" t="s">
        <v>9107</v>
      </c>
      <c r="F10938" s="143" t="str">
        <f>IF(H10938&lt;=60,"소형",IF((H10938&gt;60)*(H10938&lt;=85)=1,"중소형",IF((H10938&gt;85)*(H10938&lt;=102)=1,"중형",IF((H10938&gt;102)*(H10938&lt;=135)=1,"중대형","대형"))))</f>
        <v>소형</v>
      </c>
      <c r="G10938" s="146" t="s">
        <v>9110</v>
      </c>
      <c r="H10938" s="143">
        <v>59</v>
      </c>
      <c r="I10938" s="144">
        <v>18749</v>
      </c>
      <c r="J10938" s="143">
        <v>29</v>
      </c>
      <c r="K10938" s="137">
        <v>43525</v>
      </c>
      <c r="L10938" s="137">
        <v>44317</v>
      </c>
      <c r="M10938" s="144">
        <f>H10938/3.3</f>
        <v>17.878787878787879</v>
      </c>
      <c r="N10938" s="144">
        <f>I10938/M10938</f>
        <v>1048.6728813559323</v>
      </c>
    </row>
    <row r="10939" spans="1:14">
      <c r="A10939" s="146" t="s">
        <v>9103</v>
      </c>
      <c r="B10939" s="146" t="s">
        <v>9104</v>
      </c>
      <c r="C10939" s="146" t="s">
        <v>9105</v>
      </c>
      <c r="D10939" s="146" t="s">
        <v>9106</v>
      </c>
      <c r="E10939" s="146" t="s">
        <v>9107</v>
      </c>
      <c r="F10939" s="143" t="str">
        <f>IF(H10939&lt;=60,"소형",IF((H10939&gt;60)*(H10939&lt;=85)=1,"중소형",IF((H10939&gt;85)*(H10939&lt;=102)=1,"중형",IF((H10939&gt;102)*(H10939&lt;=135)=1,"중대형","대형"))))</f>
        <v>소형</v>
      </c>
      <c r="G10939" s="146" t="s">
        <v>9109</v>
      </c>
      <c r="H10939" s="143">
        <v>59</v>
      </c>
      <c r="I10939" s="144">
        <v>18408</v>
      </c>
      <c r="J10939" s="143">
        <v>30</v>
      </c>
      <c r="K10939" s="137">
        <v>43525</v>
      </c>
      <c r="L10939" s="137">
        <v>44317</v>
      </c>
      <c r="M10939" s="144">
        <f>H10939/3.3</f>
        <v>17.878787878787879</v>
      </c>
      <c r="N10939" s="144">
        <f>I10939/M10939</f>
        <v>1029.5999999999999</v>
      </c>
    </row>
    <row r="10940" spans="1:14">
      <c r="A10940" s="146" t="s">
        <v>9103</v>
      </c>
      <c r="B10940" s="146" t="s">
        <v>9104</v>
      </c>
      <c r="C10940" s="146" t="s">
        <v>9105</v>
      </c>
      <c r="D10940" s="146" t="s">
        <v>9106</v>
      </c>
      <c r="E10940" s="146" t="s">
        <v>9107</v>
      </c>
      <c r="F10940" s="143" t="str">
        <f>IF(H10940&lt;=60,"소형",IF((H10940&gt;60)*(H10940&lt;=85)=1,"중소형",IF((H10940&gt;85)*(H10940&lt;=102)=1,"중형",IF((H10940&gt;102)*(H10940&lt;=135)=1,"중대형","대형"))))</f>
        <v>중소형</v>
      </c>
      <c r="G10940" s="146" t="s">
        <v>9111</v>
      </c>
      <c r="H10940" s="143">
        <v>74</v>
      </c>
      <c r="I10940" s="144">
        <v>23232</v>
      </c>
      <c r="J10940" s="143">
        <v>44</v>
      </c>
      <c r="K10940" s="137">
        <v>43525</v>
      </c>
      <c r="L10940" s="137">
        <v>44317</v>
      </c>
      <c r="M10940" s="144">
        <f>H10940/3.3</f>
        <v>22.424242424242426</v>
      </c>
      <c r="N10940" s="144">
        <f>I10940/M10940</f>
        <v>1036.0216216216215</v>
      </c>
    </row>
    <row r="10941" spans="1:14">
      <c r="A10941" s="146" t="s">
        <v>9103</v>
      </c>
      <c r="B10941" s="146" t="s">
        <v>9104</v>
      </c>
      <c r="C10941" s="146" t="s">
        <v>9105</v>
      </c>
      <c r="D10941" s="146" t="s">
        <v>9106</v>
      </c>
      <c r="E10941" s="146" t="s">
        <v>9107</v>
      </c>
      <c r="F10941" s="143" t="str">
        <f>IF(H10941&lt;=60,"소형",IF((H10941&gt;60)*(H10941&lt;=85)=1,"중소형",IF((H10941&gt;85)*(H10941&lt;=102)=1,"중형",IF((H10941&gt;102)*(H10941&lt;=135)=1,"중대형","대형"))))</f>
        <v>중소형</v>
      </c>
      <c r="G10941" s="146" t="s">
        <v>9112</v>
      </c>
      <c r="H10941" s="143">
        <v>74</v>
      </c>
      <c r="I10941" s="144">
        <v>23228</v>
      </c>
      <c r="J10941" s="143">
        <v>45</v>
      </c>
      <c r="K10941" s="137">
        <v>43525</v>
      </c>
      <c r="L10941" s="137">
        <v>44317</v>
      </c>
      <c r="M10941" s="144">
        <f>H10941/3.3</f>
        <v>22.424242424242426</v>
      </c>
      <c r="N10941" s="144">
        <f>I10941/M10941</f>
        <v>1035.8432432432433</v>
      </c>
    </row>
    <row r="10942" spans="1:14">
      <c r="A10942" s="146" t="s">
        <v>9103</v>
      </c>
      <c r="B10942" s="146" t="s">
        <v>9104</v>
      </c>
      <c r="C10942" s="146" t="s">
        <v>9105</v>
      </c>
      <c r="D10942" s="146" t="s">
        <v>9106</v>
      </c>
      <c r="E10942" s="146" t="s">
        <v>9107</v>
      </c>
      <c r="F10942" s="143" t="str">
        <f>IF(H10942&lt;=60,"소형",IF((H10942&gt;60)*(H10942&lt;=85)=1,"중소형",IF((H10942&gt;85)*(H10942&lt;=102)=1,"중형",IF((H10942&gt;102)*(H10942&lt;=135)=1,"중대형","대형"))))</f>
        <v>중소형</v>
      </c>
      <c r="G10942" s="146" t="s">
        <v>9113</v>
      </c>
      <c r="H10942" s="143">
        <v>74</v>
      </c>
      <c r="I10942" s="144">
        <v>22438</v>
      </c>
      <c r="J10942" s="143">
        <v>11</v>
      </c>
      <c r="K10942" s="137">
        <v>43525</v>
      </c>
      <c r="L10942" s="137">
        <v>44317</v>
      </c>
      <c r="M10942" s="144">
        <f>H10942/3.3</f>
        <v>22.424242424242426</v>
      </c>
      <c r="N10942" s="144">
        <f>I10942/M10942</f>
        <v>1000.6135135135135</v>
      </c>
    </row>
    <row r="10943" spans="1:14">
      <c r="A10943" s="146" t="s">
        <v>9103</v>
      </c>
      <c r="B10943" s="146" t="s">
        <v>9104</v>
      </c>
      <c r="C10943" s="146" t="s">
        <v>9105</v>
      </c>
      <c r="D10943" s="146" t="s">
        <v>9106</v>
      </c>
      <c r="E10943" s="146" t="s">
        <v>9107</v>
      </c>
      <c r="F10943" s="143" t="str">
        <f>IF(H10943&lt;=60,"소형",IF((H10943&gt;60)*(H10943&lt;=85)=1,"중소형",IF((H10943&gt;85)*(H10943&lt;=102)=1,"중형",IF((H10943&gt;102)*(H10943&lt;=135)=1,"중대형","대형"))))</f>
        <v>중소형</v>
      </c>
      <c r="G10943" s="146" t="s">
        <v>9114</v>
      </c>
      <c r="H10943" s="143">
        <v>84</v>
      </c>
      <c r="I10943" s="144">
        <v>26825</v>
      </c>
      <c r="J10943" s="143">
        <v>60</v>
      </c>
      <c r="K10943" s="137">
        <v>43525</v>
      </c>
      <c r="L10943" s="137">
        <v>44317</v>
      </c>
      <c r="M10943" s="144">
        <f>H10943/3.3</f>
        <v>25.454545454545457</v>
      </c>
      <c r="N10943" s="144">
        <f>I10943/M10943</f>
        <v>1053.8392857142856</v>
      </c>
    </row>
    <row r="10944" spans="1:14">
      <c r="A10944" s="146" t="s">
        <v>9183</v>
      </c>
      <c r="B10944" s="146" t="s">
        <v>9230</v>
      </c>
      <c r="C10944" s="146" t="s">
        <v>9231</v>
      </c>
      <c r="D10944" s="146" t="s">
        <v>9232</v>
      </c>
      <c r="E10944" s="146" t="s">
        <v>9233</v>
      </c>
      <c r="F10944" s="143" t="str">
        <f>IF(H10944&lt;=60,"소형",IF((H10944&gt;60)*(H10944&lt;=85)=1,"중소형",IF((H10944&gt;85)*(H10944&lt;=102)=1,"중형",IF((H10944&gt;102)*(H10944&lt;=135)=1,"중대형","대형"))))</f>
        <v>중형</v>
      </c>
      <c r="G10944" s="146" t="s">
        <v>9234</v>
      </c>
      <c r="H10944" s="143">
        <v>92</v>
      </c>
      <c r="I10944" s="144">
        <v>64900</v>
      </c>
      <c r="J10944" s="143">
        <v>167</v>
      </c>
      <c r="K10944" s="137">
        <v>43556</v>
      </c>
      <c r="L10944" s="137">
        <v>44317</v>
      </c>
      <c r="M10944" s="144">
        <f>H10944/3.3</f>
        <v>27.878787878787879</v>
      </c>
      <c r="N10944" s="144">
        <f>I10944/M10944</f>
        <v>2327.9347826086955</v>
      </c>
    </row>
    <row r="10945" spans="1:14">
      <c r="A10945" s="146" t="s">
        <v>9183</v>
      </c>
      <c r="B10945" s="146" t="s">
        <v>9237</v>
      </c>
      <c r="C10945" s="146" t="s">
        <v>9231</v>
      </c>
      <c r="D10945" s="146" t="s">
        <v>9232</v>
      </c>
      <c r="E10945" s="146" t="s">
        <v>9233</v>
      </c>
      <c r="F10945" s="143" t="str">
        <f>IF(H10945&lt;=60,"소형",IF((H10945&gt;60)*(H10945&lt;=85)=1,"중소형",IF((H10945&gt;85)*(H10945&lt;=102)=1,"중형",IF((H10945&gt;102)*(H10945&lt;=135)=1,"중대형","대형"))))</f>
        <v>중형</v>
      </c>
      <c r="G10945" s="146" t="s">
        <v>9235</v>
      </c>
      <c r="H10945" s="143">
        <v>98</v>
      </c>
      <c r="I10945" s="144">
        <v>70510</v>
      </c>
      <c r="J10945" s="143">
        <v>192</v>
      </c>
      <c r="K10945" s="137">
        <v>43556</v>
      </c>
      <c r="L10945" s="137">
        <v>44317</v>
      </c>
      <c r="M10945" s="144">
        <f>H10945/3.3</f>
        <v>29.696969696969699</v>
      </c>
      <c r="N10945" s="144">
        <f>I10945/M10945</f>
        <v>2374.3163265306121</v>
      </c>
    </row>
    <row r="10946" spans="1:14">
      <c r="A10946" s="146" t="s">
        <v>9183</v>
      </c>
      <c r="B10946" s="146" t="s">
        <v>9237</v>
      </c>
      <c r="C10946" s="146" t="s">
        <v>9231</v>
      </c>
      <c r="D10946" s="146" t="s">
        <v>9232</v>
      </c>
      <c r="E10946" s="146" t="s">
        <v>9233</v>
      </c>
      <c r="F10946" s="143" t="str">
        <f>IF(H10946&lt;=60,"소형",IF((H10946&gt;60)*(H10946&lt;=85)=1,"중소형",IF((H10946&gt;85)*(H10946&lt;=102)=1,"중형",IF((H10946&gt;102)*(H10946&lt;=135)=1,"중대형","대형"))))</f>
        <v>중형</v>
      </c>
      <c r="G10946" s="146" t="s">
        <v>9236</v>
      </c>
      <c r="H10946" s="143">
        <v>102</v>
      </c>
      <c r="I10946" s="144">
        <v>72670</v>
      </c>
      <c r="J10946" s="143">
        <v>719</v>
      </c>
      <c r="K10946" s="137">
        <v>43556</v>
      </c>
      <c r="L10946" s="137">
        <v>44317</v>
      </c>
      <c r="M10946" s="144">
        <f>H10946/3.3</f>
        <v>30.90909090909091</v>
      </c>
      <c r="N10946" s="144">
        <f>I10946/M10946</f>
        <v>2351.0882352941176</v>
      </c>
    </row>
    <row r="10947" spans="1:14">
      <c r="A10947" s="146" t="s">
        <v>9238</v>
      </c>
      <c r="B10947" s="146" t="s">
        <v>9239</v>
      </c>
      <c r="C10947" s="146" t="s">
        <v>9248</v>
      </c>
      <c r="D10947" s="146" t="s">
        <v>9240</v>
      </c>
      <c r="E10947" s="146" t="s">
        <v>9241</v>
      </c>
      <c r="F10947" s="143" t="str">
        <f>IF(H10947&lt;=60,"소형",IF((H10947&gt;60)*(H10947&lt;=85)=1,"중소형",IF((H10947&gt;85)*(H10947&lt;=102)=1,"중형",IF((H10947&gt;102)*(H10947&lt;=135)=1,"중대형","대형"))))</f>
        <v>중소형</v>
      </c>
      <c r="G10947" s="146" t="s">
        <v>9242</v>
      </c>
      <c r="H10947" s="143">
        <v>84</v>
      </c>
      <c r="I10947" s="144">
        <v>48980</v>
      </c>
      <c r="J10947" s="143">
        <v>592</v>
      </c>
      <c r="K10947" s="137">
        <v>43556</v>
      </c>
      <c r="L10947" s="137">
        <v>44317</v>
      </c>
      <c r="M10947" s="144">
        <f>H10947/3.3</f>
        <v>25.454545454545457</v>
      </c>
      <c r="N10947" s="144">
        <f>I10947/M10947</f>
        <v>1924.2142857142856</v>
      </c>
    </row>
    <row r="10948" spans="1:14">
      <c r="A10948" s="146" t="s">
        <v>9238</v>
      </c>
      <c r="B10948" s="146" t="s">
        <v>9239</v>
      </c>
      <c r="C10948" s="146" t="s">
        <v>9248</v>
      </c>
      <c r="D10948" s="146" t="s">
        <v>9240</v>
      </c>
      <c r="E10948" s="146" t="s">
        <v>9241</v>
      </c>
      <c r="F10948" s="143" t="str">
        <f>IF(H10948&lt;=60,"소형",IF((H10948&gt;60)*(H10948&lt;=85)=1,"중소형",IF((H10948&gt;85)*(H10948&lt;=102)=1,"중형",IF((H10948&gt;102)*(H10948&lt;=135)=1,"중대형","대형"))))</f>
        <v>중소형</v>
      </c>
      <c r="G10948" s="146" t="s">
        <v>9243</v>
      </c>
      <c r="H10948" s="143">
        <v>84</v>
      </c>
      <c r="I10948" s="144">
        <v>48830</v>
      </c>
      <c r="J10948" s="143">
        <v>137</v>
      </c>
      <c r="K10948" s="137">
        <v>43556</v>
      </c>
      <c r="L10948" s="137">
        <v>44317</v>
      </c>
      <c r="M10948" s="144">
        <f>H10948/3.3</f>
        <v>25.454545454545457</v>
      </c>
      <c r="N10948" s="144">
        <f>I10948/M10948</f>
        <v>1918.3214285714284</v>
      </c>
    </row>
    <row r="10949" spans="1:14">
      <c r="A10949" s="146" t="s">
        <v>9238</v>
      </c>
      <c r="B10949" s="146" t="s">
        <v>9239</v>
      </c>
      <c r="C10949" s="146" t="s">
        <v>9248</v>
      </c>
      <c r="D10949" s="146" t="s">
        <v>9240</v>
      </c>
      <c r="E10949" s="146" t="s">
        <v>9241</v>
      </c>
      <c r="F10949" s="143" t="str">
        <f>IF(H10949&lt;=60,"소형",IF((H10949&gt;60)*(H10949&lt;=85)=1,"중소형",IF((H10949&gt;85)*(H10949&lt;=102)=1,"중형",IF((H10949&gt;102)*(H10949&lt;=135)=1,"중대형","대형"))))</f>
        <v>중소형</v>
      </c>
      <c r="G10949" s="146" t="s">
        <v>9244</v>
      </c>
      <c r="H10949" s="143">
        <v>84</v>
      </c>
      <c r="I10949" s="144">
        <v>48460</v>
      </c>
      <c r="J10949" s="143">
        <v>501</v>
      </c>
      <c r="K10949" s="137">
        <v>43556</v>
      </c>
      <c r="L10949" s="137">
        <v>44317</v>
      </c>
      <c r="M10949" s="144">
        <f>H10949/3.3</f>
        <v>25.454545454545457</v>
      </c>
      <c r="N10949" s="144">
        <f>I10949/M10949</f>
        <v>1903.7857142857142</v>
      </c>
    </row>
    <row r="10950" spans="1:14">
      <c r="A10950" s="146" t="s">
        <v>9238</v>
      </c>
      <c r="B10950" s="146" t="s">
        <v>9239</v>
      </c>
      <c r="C10950" s="146" t="s">
        <v>9248</v>
      </c>
      <c r="D10950" s="146" t="s">
        <v>9240</v>
      </c>
      <c r="E10950" s="146" t="s">
        <v>9241</v>
      </c>
      <c r="F10950" s="143" t="str">
        <f>IF(H10950&lt;=60,"소형",IF((H10950&gt;60)*(H10950&lt;=85)=1,"중소형",IF((H10950&gt;85)*(H10950&lt;=102)=1,"중형",IF((H10950&gt;102)*(H10950&lt;=135)=1,"중대형","대형"))))</f>
        <v>소형</v>
      </c>
      <c r="G10950" s="146" t="s">
        <v>9245</v>
      </c>
      <c r="H10950" s="143">
        <v>10</v>
      </c>
      <c r="I10950" s="144">
        <v>58050</v>
      </c>
      <c r="J10950" s="143">
        <v>346</v>
      </c>
      <c r="K10950" s="137">
        <v>43556</v>
      </c>
      <c r="L10950" s="137">
        <v>44317</v>
      </c>
      <c r="M10950" s="144">
        <f>H10950/3.3</f>
        <v>3.0303030303030303</v>
      </c>
      <c r="N10950" s="144">
        <f>I10950/M10950</f>
        <v>19156.5</v>
      </c>
    </row>
    <row r="10951" spans="1:14">
      <c r="A10951" s="146" t="s">
        <v>9238</v>
      </c>
      <c r="B10951" s="146" t="s">
        <v>9239</v>
      </c>
      <c r="C10951" s="146" t="s">
        <v>9248</v>
      </c>
      <c r="D10951" s="146" t="s">
        <v>9240</v>
      </c>
      <c r="E10951" s="146" t="s">
        <v>9241</v>
      </c>
      <c r="F10951" s="143" t="str">
        <f>IF(H10951&lt;=60,"소형",IF((H10951&gt;60)*(H10951&lt;=85)=1,"중소형",IF((H10951&gt;85)*(H10951&lt;=102)=1,"중형",IF((H10951&gt;102)*(H10951&lt;=135)=1,"중대형","대형"))))</f>
        <v>소형</v>
      </c>
      <c r="G10951" s="146" t="s">
        <v>9246</v>
      </c>
      <c r="H10951" s="143">
        <v>10</v>
      </c>
      <c r="I10951" s="144">
        <v>57800</v>
      </c>
      <c r="J10951" s="143">
        <v>169</v>
      </c>
      <c r="K10951" s="137">
        <v>43556</v>
      </c>
      <c r="L10951" s="137">
        <v>44317</v>
      </c>
      <c r="M10951" s="144">
        <f>H10951/3.3</f>
        <v>3.0303030303030303</v>
      </c>
      <c r="N10951" s="144">
        <f>I10951/M10951</f>
        <v>19074</v>
      </c>
    </row>
    <row r="10952" spans="1:14">
      <c r="A10952" s="146" t="s">
        <v>9238</v>
      </c>
      <c r="B10952" s="146" t="s">
        <v>9239</v>
      </c>
      <c r="C10952" s="146" t="s">
        <v>9248</v>
      </c>
      <c r="D10952" s="146" t="s">
        <v>9240</v>
      </c>
      <c r="E10952" s="146" t="s">
        <v>9241</v>
      </c>
      <c r="F10952" s="143" t="str">
        <f>IF(H10952&lt;=60,"소형",IF((H10952&gt;60)*(H10952&lt;=85)=1,"중소형",IF((H10952&gt;85)*(H10952&lt;=102)=1,"중형",IF((H10952&gt;102)*(H10952&lt;=135)=1,"중대형","대형"))))</f>
        <v>소형</v>
      </c>
      <c r="G10952" s="146" t="s">
        <v>9247</v>
      </c>
      <c r="H10952" s="143">
        <v>10</v>
      </c>
      <c r="I10952" s="144">
        <v>57370</v>
      </c>
      <c r="J10952" s="143">
        <v>75</v>
      </c>
      <c r="K10952" s="137">
        <v>43556</v>
      </c>
      <c r="L10952" s="137">
        <v>44317</v>
      </c>
      <c r="M10952" s="144">
        <f>H10952/3.3</f>
        <v>3.0303030303030303</v>
      </c>
      <c r="N10952" s="144">
        <f>I10952/M10952</f>
        <v>18932.099999999999</v>
      </c>
    </row>
    <row r="10953" spans="1:14">
      <c r="A10953" s="146" t="s">
        <v>10874</v>
      </c>
      <c r="B10953" s="146" t="s">
        <v>10878</v>
      </c>
      <c r="C10953" s="146" t="s">
        <v>10904</v>
      </c>
      <c r="D10953" s="146" t="s">
        <v>10879</v>
      </c>
      <c r="E10953" s="146" t="s">
        <v>10880</v>
      </c>
      <c r="F10953" s="143" t="str">
        <f>IF(H10953&lt;=60,"소형",IF((H10953&gt;60)*(H10953&lt;=85)=1,"중소형",IF((H10953&gt;85)*(H10953&lt;=102)=1,"중형",IF((H10953&gt;102)*(H10953&lt;=135)=1,"중대형","대형"))))</f>
        <v>중소형</v>
      </c>
      <c r="G10953" s="146" t="s">
        <v>10905</v>
      </c>
      <c r="H10953" s="143">
        <v>73</v>
      </c>
      <c r="I10953" s="144">
        <v>46410</v>
      </c>
      <c r="J10953" s="143">
        <v>178</v>
      </c>
      <c r="K10953" s="137">
        <v>43634</v>
      </c>
      <c r="L10953" s="137">
        <v>44317</v>
      </c>
      <c r="M10953" s="144">
        <f>H10953/3.3</f>
        <v>22.121212121212121</v>
      </c>
      <c r="N10953" s="144">
        <f>I10953/M10953</f>
        <v>2097.9863013698632</v>
      </c>
    </row>
    <row r="10954" spans="1:14">
      <c r="A10954" s="146" t="s">
        <v>13323</v>
      </c>
      <c r="B10954" s="146" t="s">
        <v>13285</v>
      </c>
      <c r="C10954" s="146" t="s">
        <v>13892</v>
      </c>
      <c r="D10954" s="146" t="s">
        <v>13293</v>
      </c>
      <c r="E10954" s="146" t="s">
        <v>13294</v>
      </c>
      <c r="F10954" s="143" t="str">
        <f>IF(H10954&lt;=60,"소형",IF((H10954&gt;60)*(H10954&lt;=85)=1,"중소형",IF((H10954&gt;85)*(H10954&lt;=102)=1,"중형",IF((H10954&gt;102)*(H10954&lt;=135)=1,"중대형","대형"))))</f>
        <v>소형</v>
      </c>
      <c r="G10954" s="146" t="s">
        <v>13329</v>
      </c>
      <c r="H10954" s="143">
        <v>29</v>
      </c>
      <c r="J10954" s="143">
        <v>156</v>
      </c>
      <c r="K10954" s="137">
        <v>43815</v>
      </c>
      <c r="L10954" s="137">
        <v>44317</v>
      </c>
      <c r="M10954" s="144">
        <f>H10954/3.3</f>
        <v>8.787878787878789</v>
      </c>
      <c r="N10954" s="144">
        <f>I10954/M10954</f>
        <v>0</v>
      </c>
    </row>
    <row r="10955" spans="1:14">
      <c r="A10955" s="146" t="s">
        <v>14540</v>
      </c>
      <c r="B10955" s="146" t="s">
        <v>14537</v>
      </c>
      <c r="C10955" s="146" t="s">
        <v>14569</v>
      </c>
      <c r="D10955" s="146" t="s">
        <v>14538</v>
      </c>
      <c r="E10955" s="146" t="s">
        <v>14539</v>
      </c>
      <c r="F10955" s="143" t="str">
        <f>IF(H10955&lt;=60,"소형",IF((H10955&gt;60)*(H10955&lt;=85)=1,"중소형",IF((H10955&gt;85)*(H10955&lt;=102)=1,"중형",IF((H10955&gt;102)*(H10955&lt;=135)=1,"중대형","대형"))))</f>
        <v>소형</v>
      </c>
      <c r="G10955" s="146" t="s">
        <v>14570</v>
      </c>
      <c r="H10955" s="143">
        <v>16</v>
      </c>
      <c r="J10955" s="143">
        <v>220</v>
      </c>
      <c r="K10955" s="137">
        <v>43972</v>
      </c>
      <c r="L10955" s="137">
        <v>44317</v>
      </c>
      <c r="M10955" s="144">
        <f>H10955/3.3</f>
        <v>4.8484848484848486</v>
      </c>
      <c r="N10955" s="144">
        <f>I10955/M10955</f>
        <v>0</v>
      </c>
    </row>
    <row r="10956" spans="1:14">
      <c r="A10956" s="146" t="s">
        <v>15266</v>
      </c>
      <c r="B10956" s="146" t="s">
        <v>15257</v>
      </c>
      <c r="C10956" s="146" t="s">
        <v>15273</v>
      </c>
      <c r="D10956" s="146" t="s">
        <v>15258</v>
      </c>
      <c r="E10956" s="146" t="s">
        <v>15259</v>
      </c>
      <c r="F10956" s="143" t="str">
        <f>IF(H10956&lt;=60,"소형",IF((H10956&gt;60)*(H10956&lt;=85)=1,"중소형",IF((H10956&gt;85)*(H10956&lt;=102)=1,"중형",IF((H10956&gt;102)*(H10956&lt;=135)=1,"중대형","대형"))))</f>
        <v>소형</v>
      </c>
      <c r="G10956" s="146" t="s">
        <v>15274</v>
      </c>
      <c r="H10956" s="143">
        <v>26</v>
      </c>
      <c r="K10956" s="137">
        <v>44012</v>
      </c>
      <c r="L10956" s="137">
        <v>44317</v>
      </c>
      <c r="M10956" s="144">
        <f>H10956/3.3</f>
        <v>7.8787878787878789</v>
      </c>
      <c r="N10956" s="144">
        <f>I10956/M10956</f>
        <v>0</v>
      </c>
    </row>
    <row r="10957" spans="1:14">
      <c r="A10957" s="146" t="s">
        <v>15266</v>
      </c>
      <c r="B10957" s="146" t="s">
        <v>15257</v>
      </c>
      <c r="C10957" s="146" t="s">
        <v>15273</v>
      </c>
      <c r="D10957" s="146" t="s">
        <v>15258</v>
      </c>
      <c r="E10957" s="146" t="s">
        <v>15259</v>
      </c>
      <c r="F10957" s="143" t="str">
        <f>IF(H10957&lt;=60,"소형",IF((H10957&gt;60)*(H10957&lt;=85)=1,"중소형",IF((H10957&gt;85)*(H10957&lt;=102)=1,"중형",IF((H10957&gt;102)*(H10957&lt;=135)=1,"중대형","대형"))))</f>
        <v>소형</v>
      </c>
      <c r="G10957" s="146" t="s">
        <v>15275</v>
      </c>
      <c r="H10957" s="143">
        <v>26</v>
      </c>
      <c r="K10957" s="137">
        <v>44012</v>
      </c>
      <c r="L10957" s="137">
        <v>44317</v>
      </c>
      <c r="M10957" s="144">
        <f>H10957/3.3</f>
        <v>7.8787878787878789</v>
      </c>
      <c r="N10957" s="144">
        <f>I10957/M10957</f>
        <v>0</v>
      </c>
    </row>
    <row r="10958" spans="1:14">
      <c r="A10958" s="146" t="s">
        <v>15266</v>
      </c>
      <c r="B10958" s="146" t="s">
        <v>15257</v>
      </c>
      <c r="C10958" s="146" t="s">
        <v>15273</v>
      </c>
      <c r="D10958" s="146" t="s">
        <v>15258</v>
      </c>
      <c r="E10958" s="146" t="s">
        <v>15259</v>
      </c>
      <c r="F10958" s="143" t="str">
        <f>IF(H10958&lt;=60,"소형",IF((H10958&gt;60)*(H10958&lt;=85)=1,"중소형",IF((H10958&gt;85)*(H10958&lt;=102)=1,"중형",IF((H10958&gt;102)*(H10958&lt;=135)=1,"중대형","대형"))))</f>
        <v>소형</v>
      </c>
      <c r="G10958" s="146" t="s">
        <v>15276</v>
      </c>
      <c r="H10958" s="143">
        <v>26</v>
      </c>
      <c r="K10958" s="137">
        <v>44012</v>
      </c>
      <c r="L10958" s="137">
        <v>44317</v>
      </c>
      <c r="M10958" s="144">
        <f>H10958/3.3</f>
        <v>7.8787878787878789</v>
      </c>
      <c r="N10958" s="144">
        <f>I10958/M10958</f>
        <v>0</v>
      </c>
    </row>
    <row r="10959" spans="1:14">
      <c r="A10959" s="146" t="s">
        <v>2827</v>
      </c>
      <c r="B10959" s="146" t="s">
        <v>15736</v>
      </c>
      <c r="C10959" s="146" t="s">
        <v>15731</v>
      </c>
      <c r="D10959" s="146" t="s">
        <v>15732</v>
      </c>
      <c r="E10959" s="146" t="s">
        <v>15733</v>
      </c>
      <c r="F10959" s="143" t="str">
        <f>IF(H10959&lt;=60,"소형",IF((H10959&gt;60)*(H10959&lt;=85)=1,"중소형",IF((H10959&gt;85)*(H10959&lt;=102)=1,"중형",IF((H10959&gt;102)*(H10959&lt;=135)=1,"중대형","대형"))))</f>
        <v>중소형</v>
      </c>
      <c r="G10959" s="146" t="s">
        <v>15734</v>
      </c>
      <c r="H10959" s="143">
        <v>74</v>
      </c>
      <c r="J10959" s="143">
        <v>251</v>
      </c>
      <c r="K10959" s="137">
        <v>44043</v>
      </c>
      <c r="L10959" s="137">
        <v>44317</v>
      </c>
      <c r="M10959" s="144">
        <f>H10959/3.3</f>
        <v>22.424242424242426</v>
      </c>
      <c r="N10959" s="144">
        <f>I10959/M10959</f>
        <v>0</v>
      </c>
    </row>
    <row r="10960" spans="1:14">
      <c r="A10960" s="146" t="s">
        <v>15827</v>
      </c>
      <c r="B10960" s="146" t="s">
        <v>15798</v>
      </c>
      <c r="C10960" s="146" t="s">
        <v>15802</v>
      </c>
      <c r="D10960" s="146" t="s">
        <v>15803</v>
      </c>
      <c r="E10960" s="146" t="s">
        <v>15828</v>
      </c>
      <c r="F10960" s="143" t="str">
        <f>IF(H10960&lt;=60,"소형",IF((H10960&gt;60)*(H10960&lt;=85)=1,"중소형",IF((H10960&gt;85)*(H10960&lt;=102)=1,"중형",IF((H10960&gt;102)*(H10960&lt;=135)=1,"중대형","대형"))))</f>
        <v>소형</v>
      </c>
      <c r="G10960" s="146" t="s">
        <v>15829</v>
      </c>
      <c r="H10960" s="143">
        <v>16</v>
      </c>
      <c r="J10960" s="143">
        <v>128</v>
      </c>
      <c r="K10960" s="137">
        <v>44043</v>
      </c>
      <c r="L10960" s="137">
        <v>44317</v>
      </c>
      <c r="M10960" s="144">
        <f>H10960/3.3</f>
        <v>4.8484848484848486</v>
      </c>
      <c r="N10960" s="144">
        <f>I10960/M10960</f>
        <v>0</v>
      </c>
    </row>
    <row r="10961" spans="1:14">
      <c r="A10961" s="146" t="s">
        <v>10874</v>
      </c>
      <c r="B10961" s="146" t="s">
        <v>10878</v>
      </c>
      <c r="C10961" s="146" t="s">
        <v>10904</v>
      </c>
      <c r="D10961" s="146" t="s">
        <v>10879</v>
      </c>
      <c r="E10961" s="146" t="s">
        <v>10880</v>
      </c>
      <c r="F10961" s="143" t="str">
        <f>IF(H10961&lt;=60,"소형",IF((H10961&gt;60)*(H10961&lt;=85)=1,"중소형",IF((H10961&gt;85)*(H10961&lt;=102)=1,"중형",IF((H10961&gt;102)*(H10961&lt;=135)=1,"중대형","대형"))))</f>
        <v>중소형</v>
      </c>
      <c r="G10961" s="146" t="s">
        <v>10906</v>
      </c>
      <c r="H10961" s="143">
        <v>78</v>
      </c>
      <c r="I10961" s="144">
        <v>50390</v>
      </c>
      <c r="J10961" s="143">
        <v>44</v>
      </c>
      <c r="K10961" s="137">
        <v>43635</v>
      </c>
      <c r="L10961" s="137">
        <v>44318</v>
      </c>
      <c r="M10961" s="144">
        <f>H10961/3.3</f>
        <v>23.636363636363637</v>
      </c>
      <c r="N10961" s="144">
        <f>I10961/M10961</f>
        <v>2131.8846153846152</v>
      </c>
    </row>
    <row r="10962" spans="1:14">
      <c r="A10962" s="146" t="s">
        <v>13323</v>
      </c>
      <c r="B10962" s="146" t="s">
        <v>13285</v>
      </c>
      <c r="C10962" s="146" t="s">
        <v>13892</v>
      </c>
      <c r="D10962" s="146" t="s">
        <v>13293</v>
      </c>
      <c r="E10962" s="146" t="s">
        <v>13294</v>
      </c>
      <c r="F10962" s="143" t="str">
        <f>IF(H10962&lt;=60,"소형",IF((H10962&gt;60)*(H10962&lt;=85)=1,"중소형",IF((H10962&gt;85)*(H10962&lt;=102)=1,"중형",IF((H10962&gt;102)*(H10962&lt;=135)=1,"중대형","대형"))))</f>
        <v>소형</v>
      </c>
      <c r="G10962" s="146" t="s">
        <v>13330</v>
      </c>
      <c r="H10962" s="143">
        <v>37</v>
      </c>
      <c r="J10962" s="143">
        <v>156</v>
      </c>
      <c r="K10962" s="137">
        <v>43815</v>
      </c>
      <c r="L10962" s="137">
        <v>44318</v>
      </c>
      <c r="M10962" s="144">
        <f>H10962/3.3</f>
        <v>11.212121212121213</v>
      </c>
      <c r="N10962" s="144">
        <f>I10962/M10962</f>
        <v>0</v>
      </c>
    </row>
    <row r="10963" spans="1:14">
      <c r="A10963" s="146" t="s">
        <v>14540</v>
      </c>
      <c r="B10963" s="146" t="s">
        <v>14537</v>
      </c>
      <c r="C10963" s="146" t="s">
        <v>14569</v>
      </c>
      <c r="D10963" s="146" t="s">
        <v>14538</v>
      </c>
      <c r="E10963" s="146" t="s">
        <v>14539</v>
      </c>
      <c r="F10963" s="143" t="str">
        <f>IF(H10963&lt;=60,"소형",IF((H10963&gt;60)*(H10963&lt;=85)=1,"중소형",IF((H10963&gt;85)*(H10963&lt;=102)=1,"중형",IF((H10963&gt;102)*(H10963&lt;=135)=1,"중대형","대형"))))</f>
        <v>소형</v>
      </c>
      <c r="G10963" s="146" t="s">
        <v>14571</v>
      </c>
      <c r="H10963" s="143">
        <v>26</v>
      </c>
      <c r="J10963" s="143">
        <v>96</v>
      </c>
      <c r="K10963" s="137">
        <v>43972</v>
      </c>
      <c r="L10963" s="137">
        <v>44318</v>
      </c>
      <c r="M10963" s="144">
        <f>H10963/3.3</f>
        <v>7.8787878787878789</v>
      </c>
      <c r="N10963" s="144">
        <f>I10963/M10963</f>
        <v>0</v>
      </c>
    </row>
    <row r="10964" spans="1:14">
      <c r="A10964" s="146" t="s">
        <v>2827</v>
      </c>
      <c r="B10964" s="146" t="s">
        <v>15736</v>
      </c>
      <c r="C10964" s="146" t="s">
        <v>15731</v>
      </c>
      <c r="D10964" s="146" t="s">
        <v>15732</v>
      </c>
      <c r="E10964" s="146" t="s">
        <v>15733</v>
      </c>
      <c r="F10964" s="143" t="str">
        <f>IF(H10964&lt;=60,"소형",IF((H10964&gt;60)*(H10964&lt;=85)=1,"중소형",IF((H10964&gt;85)*(H10964&lt;=102)=1,"중형",IF((H10964&gt;102)*(H10964&lt;=135)=1,"중대형","대형"))))</f>
        <v>중소형</v>
      </c>
      <c r="G10964" s="146" t="s">
        <v>15735</v>
      </c>
      <c r="H10964" s="143">
        <v>84</v>
      </c>
      <c r="J10964" s="143">
        <v>56</v>
      </c>
      <c r="K10964" s="137">
        <v>44043</v>
      </c>
      <c r="L10964" s="137">
        <v>44318</v>
      </c>
      <c r="M10964" s="144">
        <f>H10964/3.3</f>
        <v>25.454545454545457</v>
      </c>
      <c r="N10964" s="144">
        <f>I10964/M10964</f>
        <v>0</v>
      </c>
    </row>
    <row r="10965" spans="1:14">
      <c r="A10965" s="146" t="s">
        <v>15827</v>
      </c>
      <c r="B10965" s="146" t="s">
        <v>15798</v>
      </c>
      <c r="C10965" s="146" t="s">
        <v>15802</v>
      </c>
      <c r="D10965" s="146" t="s">
        <v>15803</v>
      </c>
      <c r="E10965" s="146" t="s">
        <v>15828</v>
      </c>
      <c r="F10965" s="143" t="str">
        <f>IF(H10965&lt;=60,"소형",IF((H10965&gt;60)*(H10965&lt;=85)=1,"중소형",IF((H10965&gt;85)*(H10965&lt;=102)=1,"중형",IF((H10965&gt;102)*(H10965&lt;=135)=1,"중대형","대형"))))</f>
        <v>소형</v>
      </c>
      <c r="G10965" s="146" t="s">
        <v>15830</v>
      </c>
      <c r="H10965" s="143">
        <v>21</v>
      </c>
      <c r="J10965" s="143">
        <v>97</v>
      </c>
      <c r="K10965" s="137">
        <v>44043</v>
      </c>
      <c r="L10965" s="137">
        <v>44318</v>
      </c>
      <c r="M10965" s="144">
        <f>H10965/3.3</f>
        <v>6.3636363636363642</v>
      </c>
      <c r="N10965" s="144">
        <f>I10965/M10965</f>
        <v>0</v>
      </c>
    </row>
    <row r="10966" spans="1:14">
      <c r="A10966" s="146" t="s">
        <v>10874</v>
      </c>
      <c r="B10966" s="146" t="s">
        <v>10878</v>
      </c>
      <c r="C10966" s="146" t="s">
        <v>10904</v>
      </c>
      <c r="D10966" s="146" t="s">
        <v>10879</v>
      </c>
      <c r="E10966" s="146" t="s">
        <v>10880</v>
      </c>
      <c r="F10966" s="143" t="str">
        <f>IF(H10966&lt;=60,"소형",IF((H10966&gt;60)*(H10966&lt;=85)=1,"중소형",IF((H10966&gt;85)*(H10966&lt;=102)=1,"중형",IF((H10966&gt;102)*(H10966&lt;=135)=1,"중대형","대형"))))</f>
        <v>중소형</v>
      </c>
      <c r="G10966" s="146" t="s">
        <v>10907</v>
      </c>
      <c r="H10966" s="143">
        <v>84</v>
      </c>
      <c r="I10966" s="144">
        <v>64900</v>
      </c>
      <c r="J10966" s="143">
        <v>16</v>
      </c>
      <c r="K10966" s="137">
        <v>43636</v>
      </c>
      <c r="L10966" s="137">
        <v>44319</v>
      </c>
      <c r="M10966" s="144">
        <f>H10966/3.3</f>
        <v>25.454545454545457</v>
      </c>
      <c r="N10966" s="144">
        <f>I10966/M10966</f>
        <v>2549.6428571428569</v>
      </c>
    </row>
    <row r="10967" spans="1:14">
      <c r="A10967" s="146" t="s">
        <v>13323</v>
      </c>
      <c r="B10967" s="146" t="s">
        <v>13285</v>
      </c>
      <c r="C10967" s="146" t="s">
        <v>13892</v>
      </c>
      <c r="D10967" s="146" t="s">
        <v>13293</v>
      </c>
      <c r="E10967" s="146" t="s">
        <v>13294</v>
      </c>
      <c r="F10967" s="143" t="str">
        <f>IF(H10967&lt;=60,"소형",IF((H10967&gt;60)*(H10967&lt;=85)=1,"중소형",IF((H10967&gt;85)*(H10967&lt;=102)=1,"중형",IF((H10967&gt;102)*(H10967&lt;=135)=1,"중대형","대형"))))</f>
        <v>소형</v>
      </c>
      <c r="G10967" s="146" t="s">
        <v>13331</v>
      </c>
      <c r="H10967" s="143">
        <v>46</v>
      </c>
      <c r="J10967" s="143">
        <v>180</v>
      </c>
      <c r="K10967" s="137">
        <v>43815</v>
      </c>
      <c r="L10967" s="137">
        <v>44319</v>
      </c>
      <c r="M10967" s="144">
        <f>H10967/3.3</f>
        <v>13.939393939393939</v>
      </c>
      <c r="N10967" s="144">
        <f>I10967/M10967</f>
        <v>0</v>
      </c>
    </row>
    <row r="10968" spans="1:14">
      <c r="A10968" s="146" t="s">
        <v>14540</v>
      </c>
      <c r="B10968" s="146" t="s">
        <v>14537</v>
      </c>
      <c r="C10968" s="146" t="s">
        <v>14569</v>
      </c>
      <c r="D10968" s="146" t="s">
        <v>14538</v>
      </c>
      <c r="E10968" s="146" t="s">
        <v>14539</v>
      </c>
      <c r="F10968" s="143" t="str">
        <f>IF(H10968&lt;=60,"소형",IF((H10968&gt;60)*(H10968&lt;=85)=1,"중소형",IF((H10968&gt;85)*(H10968&lt;=102)=1,"중형",IF((H10968&gt;102)*(H10968&lt;=135)=1,"중대형","대형"))))</f>
        <v>소형</v>
      </c>
      <c r="G10968" s="146" t="s">
        <v>14572</v>
      </c>
      <c r="H10968" s="143">
        <v>26</v>
      </c>
      <c r="J10968" s="143">
        <v>22</v>
      </c>
      <c r="K10968" s="137">
        <v>43972</v>
      </c>
      <c r="L10968" s="137">
        <v>44319</v>
      </c>
      <c r="M10968" s="144">
        <f>H10968/3.3</f>
        <v>7.8787878787878789</v>
      </c>
      <c r="N10968" s="144">
        <f>I10968/M10968</f>
        <v>0</v>
      </c>
    </row>
    <row r="10969" spans="1:14">
      <c r="A10969" s="146" t="s">
        <v>15827</v>
      </c>
      <c r="B10969" s="146" t="s">
        <v>15798</v>
      </c>
      <c r="C10969" s="146" t="s">
        <v>15802</v>
      </c>
      <c r="D10969" s="146" t="s">
        <v>15803</v>
      </c>
      <c r="E10969" s="146" t="s">
        <v>15828</v>
      </c>
      <c r="F10969" s="143" t="str">
        <f>IF(H10969&lt;=60,"소형",IF((H10969&gt;60)*(H10969&lt;=85)=1,"중소형",IF((H10969&gt;85)*(H10969&lt;=102)=1,"중형",IF((H10969&gt;102)*(H10969&lt;=135)=1,"중대형","대형"))))</f>
        <v>소형</v>
      </c>
      <c r="G10969" s="146" t="s">
        <v>15831</v>
      </c>
      <c r="H10969" s="143">
        <v>21</v>
      </c>
      <c r="J10969" s="143">
        <v>33</v>
      </c>
      <c r="K10969" s="137">
        <v>44043</v>
      </c>
      <c r="L10969" s="137">
        <v>44319</v>
      </c>
      <c r="M10969" s="144">
        <f>H10969/3.3</f>
        <v>6.3636363636363642</v>
      </c>
      <c r="N10969" s="144">
        <f>I10969/M10969</f>
        <v>0</v>
      </c>
    </row>
    <row r="10970" spans="1:14">
      <c r="A10970" s="146" t="s">
        <v>14540</v>
      </c>
      <c r="B10970" s="146" t="s">
        <v>14537</v>
      </c>
      <c r="C10970" s="146" t="s">
        <v>14569</v>
      </c>
      <c r="D10970" s="146" t="s">
        <v>14538</v>
      </c>
      <c r="E10970" s="146" t="s">
        <v>14539</v>
      </c>
      <c r="F10970" s="143" t="str">
        <f>IF(H10970&lt;=60,"소형",IF((H10970&gt;60)*(H10970&lt;=85)=1,"중소형",IF((H10970&gt;85)*(H10970&lt;=102)=1,"중형",IF((H10970&gt;102)*(H10970&lt;=135)=1,"중대형","대형"))))</f>
        <v>소형</v>
      </c>
      <c r="G10970" s="146" t="s">
        <v>14573</v>
      </c>
      <c r="H10970" s="143">
        <v>44</v>
      </c>
      <c r="J10970" s="143">
        <v>52</v>
      </c>
      <c r="K10970" s="137">
        <v>43972</v>
      </c>
      <c r="L10970" s="137">
        <v>44320</v>
      </c>
      <c r="M10970" s="144">
        <f>H10970/3.3</f>
        <v>13.333333333333334</v>
      </c>
      <c r="N10970" s="144">
        <f>I10970/M10970</f>
        <v>0</v>
      </c>
    </row>
    <row r="10971" spans="1:14">
      <c r="A10971" s="146" t="s">
        <v>15827</v>
      </c>
      <c r="B10971" s="146" t="s">
        <v>15798</v>
      </c>
      <c r="C10971" s="146" t="s">
        <v>15802</v>
      </c>
      <c r="D10971" s="146" t="s">
        <v>15803</v>
      </c>
      <c r="E10971" s="146" t="s">
        <v>15828</v>
      </c>
      <c r="F10971" s="143" t="str">
        <f>IF(H10971&lt;=60,"소형",IF((H10971&gt;60)*(H10971&lt;=85)=1,"중소형",IF((H10971&gt;85)*(H10971&lt;=102)=1,"중형",IF((H10971&gt;102)*(H10971&lt;=135)=1,"중대형","대형"))))</f>
        <v>소형</v>
      </c>
      <c r="G10971" s="146" t="s">
        <v>15832</v>
      </c>
      <c r="H10971" s="143">
        <v>36</v>
      </c>
      <c r="J10971" s="143">
        <v>34</v>
      </c>
      <c r="K10971" s="137">
        <v>44043</v>
      </c>
      <c r="L10971" s="137">
        <v>44320</v>
      </c>
      <c r="M10971" s="144">
        <f>H10971/3.3</f>
        <v>10.90909090909091</v>
      </c>
      <c r="N10971" s="144">
        <f>I10971/M10971</f>
        <v>0</v>
      </c>
    </row>
    <row r="10972" spans="1:14">
      <c r="A10972" s="146" t="s">
        <v>15827</v>
      </c>
      <c r="B10972" s="146" t="s">
        <v>15798</v>
      </c>
      <c r="C10972" s="146" t="s">
        <v>15802</v>
      </c>
      <c r="D10972" s="146" t="s">
        <v>15803</v>
      </c>
      <c r="E10972" s="146" t="s">
        <v>15828</v>
      </c>
      <c r="F10972" s="143" t="str">
        <f>IF(H10972&lt;=60,"소형",IF((H10972&gt;60)*(H10972&lt;=85)=1,"중소형",IF((H10972&gt;85)*(H10972&lt;=102)=1,"중형",IF((H10972&gt;102)*(H10972&lt;=135)=1,"중대형","대형"))))</f>
        <v>소형</v>
      </c>
      <c r="G10972" s="146" t="s">
        <v>15833</v>
      </c>
      <c r="H10972" s="143">
        <v>36</v>
      </c>
      <c r="J10972" s="143">
        <v>34</v>
      </c>
      <c r="K10972" s="137">
        <v>44043</v>
      </c>
      <c r="L10972" s="137">
        <v>44321</v>
      </c>
      <c r="M10972" s="144">
        <f>H10972/3.3</f>
        <v>10.90909090909091</v>
      </c>
      <c r="N10972" s="144">
        <f>I10972/M10972</f>
        <v>0</v>
      </c>
    </row>
    <row r="10973" spans="1:14">
      <c r="A10973" s="146" t="s">
        <v>15827</v>
      </c>
      <c r="B10973" s="146" t="s">
        <v>15798</v>
      </c>
      <c r="C10973" s="146" t="s">
        <v>15802</v>
      </c>
      <c r="D10973" s="146" t="s">
        <v>15803</v>
      </c>
      <c r="E10973" s="146" t="s">
        <v>15828</v>
      </c>
      <c r="F10973" s="143" t="str">
        <f>IF(H10973&lt;=60,"소형",IF((H10973&gt;60)*(H10973&lt;=85)=1,"중소형",IF((H10973&gt;85)*(H10973&lt;=102)=1,"중형",IF((H10973&gt;102)*(H10973&lt;=135)=1,"중대형","대형"))))</f>
        <v>소형</v>
      </c>
      <c r="G10973" s="146" t="s">
        <v>15834</v>
      </c>
      <c r="H10973" s="143">
        <v>36</v>
      </c>
      <c r="J10973" s="143">
        <v>4</v>
      </c>
      <c r="K10973" s="137">
        <v>44043</v>
      </c>
      <c r="L10973" s="137">
        <v>44322</v>
      </c>
      <c r="M10973" s="144">
        <f>H10973/3.3</f>
        <v>10.90909090909091</v>
      </c>
      <c r="N10973" s="144">
        <f>I10973/M10973</f>
        <v>0</v>
      </c>
    </row>
    <row r="10974" spans="1:14">
      <c r="A10974" s="146" t="s">
        <v>15805</v>
      </c>
      <c r="B10974" s="146" t="s">
        <v>15799</v>
      </c>
      <c r="C10974" s="146" t="s">
        <v>15804</v>
      </c>
      <c r="D10974" s="146" t="s">
        <v>15800</v>
      </c>
      <c r="E10974" s="146" t="s">
        <v>15801</v>
      </c>
      <c r="F10974" s="143" t="str">
        <f>IF(H10974&lt;=60,"소형",IF((H10974&gt;60)*(H10974&lt;=85)=1,"중소형",IF((H10974&gt;85)*(H10974&lt;=102)=1,"중형",IF((H10974&gt;102)*(H10974&lt;=135)=1,"중대형","대형"))))</f>
        <v>중소형</v>
      </c>
      <c r="G10974" s="146" t="s">
        <v>15835</v>
      </c>
      <c r="H10974" s="143">
        <v>73</v>
      </c>
      <c r="I10974" s="144">
        <v>29800</v>
      </c>
      <c r="J10974" s="143">
        <v>20</v>
      </c>
      <c r="K10974" s="137">
        <v>44043</v>
      </c>
      <c r="L10974" s="137">
        <v>44323</v>
      </c>
      <c r="M10974" s="144">
        <f>H10974/3.3</f>
        <v>22.121212121212121</v>
      </c>
      <c r="N10974" s="144">
        <f>I10974/M10974</f>
        <v>1347.1232876712329</v>
      </c>
    </row>
    <row r="10975" spans="1:14">
      <c r="A10975" s="146" t="s">
        <v>15805</v>
      </c>
      <c r="B10975" s="146" t="s">
        <v>15799</v>
      </c>
      <c r="C10975" s="146" t="s">
        <v>15804</v>
      </c>
      <c r="D10975" s="146" t="s">
        <v>15800</v>
      </c>
      <c r="E10975" s="146" t="s">
        <v>15801</v>
      </c>
      <c r="F10975" s="143" t="str">
        <f>IF(H10975&lt;=60,"소형",IF((H10975&gt;60)*(H10975&lt;=85)=1,"중소형",IF((H10975&gt;85)*(H10975&lt;=102)=1,"중형",IF((H10975&gt;102)*(H10975&lt;=135)=1,"중대형","대형"))))</f>
        <v>중소형</v>
      </c>
      <c r="G10975" s="146" t="s">
        <v>15836</v>
      </c>
      <c r="H10975" s="143">
        <v>75</v>
      </c>
      <c r="I10975" s="144">
        <v>30000</v>
      </c>
      <c r="J10975" s="143">
        <v>40</v>
      </c>
      <c r="K10975" s="137">
        <v>44043</v>
      </c>
      <c r="L10975" s="137">
        <v>44324</v>
      </c>
      <c r="M10975" s="144">
        <f>H10975/3.3</f>
        <v>22.72727272727273</v>
      </c>
      <c r="N10975" s="144">
        <f>I10975/M10975</f>
        <v>1319.9999999999998</v>
      </c>
    </row>
    <row r="10976" spans="1:14">
      <c r="A10976" s="146" t="s">
        <v>15805</v>
      </c>
      <c r="B10976" s="146" t="s">
        <v>15799</v>
      </c>
      <c r="C10976" s="146" t="s">
        <v>15804</v>
      </c>
      <c r="D10976" s="146" t="s">
        <v>15800</v>
      </c>
      <c r="E10976" s="146" t="s">
        <v>15801</v>
      </c>
      <c r="F10976" s="143" t="str">
        <f>IF(H10976&lt;=60,"소형",IF((H10976&gt;60)*(H10976&lt;=85)=1,"중소형",IF((H10976&gt;85)*(H10976&lt;=102)=1,"중형",IF((H10976&gt;102)*(H10976&lt;=135)=1,"중대형","대형"))))</f>
        <v>중소형</v>
      </c>
      <c r="G10976" s="146" t="s">
        <v>15837</v>
      </c>
      <c r="H10976" s="143">
        <v>77</v>
      </c>
      <c r="I10976" s="144">
        <v>31500</v>
      </c>
      <c r="J10976" s="143">
        <v>16</v>
      </c>
      <c r="K10976" s="137">
        <v>44043</v>
      </c>
      <c r="L10976" s="137">
        <v>44325</v>
      </c>
      <c r="M10976" s="144">
        <f>H10976/3.3</f>
        <v>23.333333333333336</v>
      </c>
      <c r="N10976" s="144">
        <f>I10976/M10976</f>
        <v>1349.9999999999998</v>
      </c>
    </row>
    <row r="10977" spans="1:14">
      <c r="A10977" s="146" t="s">
        <v>15805</v>
      </c>
      <c r="B10977" s="146" t="s">
        <v>15799</v>
      </c>
      <c r="C10977" s="146" t="s">
        <v>15804</v>
      </c>
      <c r="D10977" s="146" t="s">
        <v>15800</v>
      </c>
      <c r="E10977" s="146" t="s">
        <v>15801</v>
      </c>
      <c r="F10977" s="143" t="str">
        <f>IF(H10977&lt;=60,"소형",IF((H10977&gt;60)*(H10977&lt;=85)=1,"중소형",IF((H10977&gt;85)*(H10977&lt;=102)=1,"중형",IF((H10977&gt;102)*(H10977&lt;=135)=1,"중대형","대형"))))</f>
        <v>중소형</v>
      </c>
      <c r="G10977" s="146" t="s">
        <v>15838</v>
      </c>
      <c r="H10977" s="143">
        <v>79</v>
      </c>
      <c r="I10977" s="144">
        <v>32600</v>
      </c>
      <c r="J10977" s="143">
        <v>149</v>
      </c>
      <c r="K10977" s="137">
        <v>44043</v>
      </c>
      <c r="L10977" s="137">
        <v>44326</v>
      </c>
      <c r="M10977" s="144">
        <f>H10977/3.3</f>
        <v>23.939393939393941</v>
      </c>
      <c r="N10977" s="144">
        <f>I10977/M10977</f>
        <v>1361.7721518987341</v>
      </c>
    </row>
    <row r="10978" spans="1:14">
      <c r="A10978" s="143" t="s">
        <v>2829</v>
      </c>
      <c r="B10978" s="143" t="s">
        <v>6676</v>
      </c>
      <c r="C10978" s="143" t="s">
        <v>3163</v>
      </c>
      <c r="D10978" s="143" t="s">
        <v>3248</v>
      </c>
      <c r="E10978" s="143" t="s">
        <v>6677</v>
      </c>
      <c r="F10978" s="143" t="str">
        <f>IF(H10978&lt;=60,"소형",IF((H10978&gt;60)*(H10978&lt;=85)=1,"중소형",IF((H10978&gt;85)*(H10978&lt;=102)=1,"중형",IF((H10978&gt;102)*(H10978&lt;=135)=1,"중대형","대형"))))</f>
        <v>중소형</v>
      </c>
      <c r="G10978" s="143" t="s">
        <v>5821</v>
      </c>
      <c r="H10978" s="143">
        <v>84</v>
      </c>
      <c r="I10978" s="144">
        <v>83720</v>
      </c>
      <c r="J10978" s="143">
        <v>270</v>
      </c>
      <c r="K10978" s="137">
        <v>42917</v>
      </c>
      <c r="L10978" s="137">
        <v>44348</v>
      </c>
      <c r="M10978" s="144">
        <f>H10978/3.3</f>
        <v>25.454545454545457</v>
      </c>
      <c r="N10978" s="144">
        <f>I10978/M10978</f>
        <v>3288.9999999999995</v>
      </c>
    </row>
    <row r="10979" spans="1:14">
      <c r="A10979" s="143" t="s">
        <v>2829</v>
      </c>
      <c r="B10979" s="143" t="s">
        <v>6676</v>
      </c>
      <c r="C10979" s="143" t="s">
        <v>3163</v>
      </c>
      <c r="D10979" s="143" t="s">
        <v>3248</v>
      </c>
      <c r="E10979" s="143" t="s">
        <v>6677</v>
      </c>
      <c r="F10979" s="143" t="str">
        <f>IF(H10979&lt;=60,"소형",IF((H10979&gt;60)*(H10979&lt;=85)=1,"중소형",IF((H10979&gt;85)*(H10979&lt;=102)=1,"중형",IF((H10979&gt;102)*(H10979&lt;=135)=1,"중대형","대형"))))</f>
        <v>중소형</v>
      </c>
      <c r="G10979" s="143" t="s">
        <v>3361</v>
      </c>
      <c r="H10979" s="143">
        <v>84</v>
      </c>
      <c r="I10979" s="144">
        <v>85200</v>
      </c>
      <c r="J10979" s="143">
        <v>221</v>
      </c>
      <c r="K10979" s="137">
        <v>42917</v>
      </c>
      <c r="L10979" s="137">
        <v>44348</v>
      </c>
      <c r="M10979" s="144">
        <f>H10979/3.3</f>
        <v>25.454545454545457</v>
      </c>
      <c r="N10979" s="144">
        <f>I10979/M10979</f>
        <v>3347.1428571428569</v>
      </c>
    </row>
    <row r="10980" spans="1:14">
      <c r="A10980" s="143" t="s">
        <v>2829</v>
      </c>
      <c r="B10980" s="143" t="s">
        <v>6676</v>
      </c>
      <c r="C10980" s="143" t="s">
        <v>3163</v>
      </c>
      <c r="D10980" s="143" t="s">
        <v>3248</v>
      </c>
      <c r="E10980" s="143" t="s">
        <v>6677</v>
      </c>
      <c r="F10980" s="143" t="str">
        <f>IF(H10980&lt;=60,"소형",IF((H10980&gt;60)*(H10980&lt;=85)=1,"중소형",IF((H10980&gt;85)*(H10980&lt;=102)=1,"중형",IF((H10980&gt;102)*(H10980&lt;=135)=1,"중대형","대형"))))</f>
        <v>중소형</v>
      </c>
      <c r="G10980" s="143" t="s">
        <v>4841</v>
      </c>
      <c r="H10980" s="143">
        <v>84</v>
      </c>
      <c r="I10980" s="144">
        <v>82790</v>
      </c>
      <c r="J10980" s="143">
        <v>153</v>
      </c>
      <c r="K10980" s="137">
        <v>42917</v>
      </c>
      <c r="L10980" s="137">
        <v>44348</v>
      </c>
      <c r="M10980" s="144">
        <f>H10980/3.3</f>
        <v>25.454545454545457</v>
      </c>
      <c r="N10980" s="144">
        <f>I10980/M10980</f>
        <v>3252.4642857142853</v>
      </c>
    </row>
    <row r="10981" spans="1:14">
      <c r="A10981" s="143" t="s">
        <v>2829</v>
      </c>
      <c r="B10981" s="143" t="s">
        <v>6676</v>
      </c>
      <c r="C10981" s="143" t="s">
        <v>3163</v>
      </c>
      <c r="D10981" s="143" t="s">
        <v>3248</v>
      </c>
      <c r="E10981" s="143" t="s">
        <v>6677</v>
      </c>
      <c r="F10981" s="143" t="str">
        <f>IF(H10981&lt;=60,"소형",IF((H10981&gt;60)*(H10981&lt;=85)=1,"중소형",IF((H10981&gt;85)*(H10981&lt;=102)=1,"중형",IF((H10981&gt;102)*(H10981&lt;=135)=1,"중대형","대형"))))</f>
        <v>중대형</v>
      </c>
      <c r="G10981" s="143" t="s">
        <v>6678</v>
      </c>
      <c r="H10981" s="143">
        <v>114</v>
      </c>
      <c r="I10981" s="144">
        <v>106410</v>
      </c>
      <c r="J10981" s="143">
        <v>159</v>
      </c>
      <c r="K10981" s="137">
        <v>42917</v>
      </c>
      <c r="L10981" s="137">
        <v>44348</v>
      </c>
      <c r="M10981" s="144">
        <f>H10981/3.3</f>
        <v>34.545454545454547</v>
      </c>
      <c r="N10981" s="144">
        <f>I10981/M10981</f>
        <v>3080.2894736842104</v>
      </c>
    </row>
    <row r="10982" spans="1:14">
      <c r="A10982" s="143" t="s">
        <v>2829</v>
      </c>
      <c r="B10982" s="143" t="s">
        <v>6676</v>
      </c>
      <c r="C10982" s="143" t="s">
        <v>3163</v>
      </c>
      <c r="D10982" s="143" t="s">
        <v>3248</v>
      </c>
      <c r="E10982" s="143" t="s">
        <v>6677</v>
      </c>
      <c r="F10982" s="143" t="str">
        <f>IF(H10982&lt;=60,"소형",IF((H10982&gt;60)*(H10982&lt;=85)=1,"중소형",IF((H10982&gt;85)*(H10982&lt;=102)=1,"중형",IF((H10982&gt;102)*(H10982&lt;=135)=1,"중대형","대형"))))</f>
        <v>중대형</v>
      </c>
      <c r="G10982" s="143" t="s">
        <v>6679</v>
      </c>
      <c r="H10982" s="143">
        <v>114</v>
      </c>
      <c r="I10982" s="144">
        <v>103750</v>
      </c>
      <c r="J10982" s="143">
        <v>82</v>
      </c>
      <c r="K10982" s="137">
        <v>42917</v>
      </c>
      <c r="L10982" s="137">
        <v>44348</v>
      </c>
      <c r="M10982" s="144">
        <f>H10982/3.3</f>
        <v>34.545454545454547</v>
      </c>
      <c r="N10982" s="144">
        <f>I10982/M10982</f>
        <v>3003.2894736842104</v>
      </c>
    </row>
    <row r="10983" spans="1:14">
      <c r="A10983" s="143" t="s">
        <v>2829</v>
      </c>
      <c r="B10983" s="143" t="s">
        <v>6676</v>
      </c>
      <c r="C10983" s="143" t="s">
        <v>3163</v>
      </c>
      <c r="D10983" s="143" t="s">
        <v>3248</v>
      </c>
      <c r="E10983" s="143" t="s">
        <v>6677</v>
      </c>
      <c r="F10983" s="143" t="str">
        <f>IF(H10983&lt;=60,"소형",IF((H10983&gt;60)*(H10983&lt;=85)=1,"중소형",IF((H10983&gt;85)*(H10983&lt;=102)=1,"중형",IF((H10983&gt;102)*(H10983&lt;=135)=1,"중대형","대형"))))</f>
        <v>중대형</v>
      </c>
      <c r="G10983" s="143" t="s">
        <v>6680</v>
      </c>
      <c r="H10983" s="143">
        <v>114</v>
      </c>
      <c r="I10983" s="144">
        <v>103370</v>
      </c>
      <c r="J10983" s="143">
        <v>151</v>
      </c>
      <c r="K10983" s="137">
        <v>42917</v>
      </c>
      <c r="L10983" s="137">
        <v>44348</v>
      </c>
      <c r="M10983" s="144">
        <f>H10983/3.3</f>
        <v>34.545454545454547</v>
      </c>
      <c r="N10983" s="144">
        <f>I10983/M10983</f>
        <v>2992.2894736842104</v>
      </c>
    </row>
    <row r="10984" spans="1:14">
      <c r="A10984" s="143" t="s">
        <v>2829</v>
      </c>
      <c r="B10984" s="143" t="s">
        <v>6676</v>
      </c>
      <c r="C10984" s="143" t="s">
        <v>3163</v>
      </c>
      <c r="D10984" s="143" t="s">
        <v>3248</v>
      </c>
      <c r="E10984" s="143" t="s">
        <v>6677</v>
      </c>
      <c r="F10984" s="143" t="str">
        <f>IF(H10984&lt;=60,"소형",IF((H10984&gt;60)*(H10984&lt;=85)=1,"중소형",IF((H10984&gt;85)*(H10984&lt;=102)=1,"중형",IF((H10984&gt;102)*(H10984&lt;=135)=1,"중대형","대형"))))</f>
        <v>중대형</v>
      </c>
      <c r="G10984" s="143" t="s">
        <v>6681</v>
      </c>
      <c r="H10984" s="143">
        <v>129</v>
      </c>
      <c r="I10984" s="144">
        <v>122670</v>
      </c>
      <c r="J10984" s="143">
        <v>47</v>
      </c>
      <c r="K10984" s="137">
        <v>42917</v>
      </c>
      <c r="L10984" s="137">
        <v>44348</v>
      </c>
      <c r="M10984" s="144">
        <f>H10984/3.3</f>
        <v>39.090909090909093</v>
      </c>
      <c r="N10984" s="144">
        <f>I10984/M10984</f>
        <v>3138.0697674418602</v>
      </c>
    </row>
    <row r="10985" spans="1:14">
      <c r="A10985" s="143" t="s">
        <v>2829</v>
      </c>
      <c r="B10985" s="143" t="s">
        <v>6676</v>
      </c>
      <c r="C10985" s="143" t="s">
        <v>3163</v>
      </c>
      <c r="D10985" s="143" t="s">
        <v>3248</v>
      </c>
      <c r="E10985" s="143" t="s">
        <v>6677</v>
      </c>
      <c r="F10985" s="143" t="str">
        <f>IF(H10985&lt;=60,"소형",IF((H10985&gt;60)*(H10985&lt;=85)=1,"중소형",IF((H10985&gt;85)*(H10985&lt;=102)=1,"중형",IF((H10985&gt;102)*(H10985&lt;=135)=1,"중대형","대형"))))</f>
        <v>중대형</v>
      </c>
      <c r="G10985" s="143" t="s">
        <v>6682</v>
      </c>
      <c r="H10985" s="143">
        <v>129</v>
      </c>
      <c r="I10985" s="144">
        <v>115370</v>
      </c>
      <c r="J10985" s="143">
        <v>89</v>
      </c>
      <c r="K10985" s="137">
        <v>42917</v>
      </c>
      <c r="L10985" s="137">
        <v>44348</v>
      </c>
      <c r="M10985" s="144">
        <f>H10985/3.3</f>
        <v>39.090909090909093</v>
      </c>
      <c r="N10985" s="144">
        <f>I10985/M10985</f>
        <v>2951.3255813953488</v>
      </c>
    </row>
    <row r="10986" spans="1:14">
      <c r="A10986" s="143" t="s">
        <v>2829</v>
      </c>
      <c r="B10986" s="143" t="s">
        <v>6676</v>
      </c>
      <c r="C10986" s="143" t="s">
        <v>3163</v>
      </c>
      <c r="D10986" s="143" t="s">
        <v>3248</v>
      </c>
      <c r="E10986" s="143" t="s">
        <v>6677</v>
      </c>
      <c r="F10986" s="143" t="str">
        <f>IF(H10986&lt;=60,"소형",IF((H10986&gt;60)*(H10986&lt;=85)=1,"중소형",IF((H10986&gt;85)*(H10986&lt;=102)=1,"중형",IF((H10986&gt;102)*(H10986&lt;=135)=1,"중대형","대형"))))</f>
        <v>중대형</v>
      </c>
      <c r="G10986" s="143" t="s">
        <v>6683</v>
      </c>
      <c r="H10986" s="143">
        <v>129</v>
      </c>
      <c r="I10986" s="144">
        <v>117430</v>
      </c>
      <c r="J10986" s="143">
        <v>47</v>
      </c>
      <c r="K10986" s="137">
        <v>42917</v>
      </c>
      <c r="L10986" s="137">
        <v>44348</v>
      </c>
      <c r="M10986" s="144">
        <f>H10986/3.3</f>
        <v>39.090909090909093</v>
      </c>
      <c r="N10986" s="144">
        <f>I10986/M10986</f>
        <v>3004.0232558139533</v>
      </c>
    </row>
    <row r="10987" spans="1:14">
      <c r="A10987" s="143" t="s">
        <v>2829</v>
      </c>
      <c r="B10987" s="143" t="s">
        <v>6676</v>
      </c>
      <c r="C10987" s="143" t="s">
        <v>3163</v>
      </c>
      <c r="D10987" s="143" t="s">
        <v>3248</v>
      </c>
      <c r="E10987" s="143" t="s">
        <v>6677</v>
      </c>
      <c r="F10987" s="143" t="str">
        <f>IF(H10987&lt;=60,"소형",IF((H10987&gt;60)*(H10987&lt;=85)=1,"중소형",IF((H10987&gt;85)*(H10987&lt;=102)=1,"중형",IF((H10987&gt;102)*(H10987&lt;=135)=1,"중대형","대형"))))</f>
        <v>대형</v>
      </c>
      <c r="G10987" s="143" t="s">
        <v>6684</v>
      </c>
      <c r="H10987" s="143">
        <v>229</v>
      </c>
      <c r="I10987" s="144" t="s">
        <v>3211</v>
      </c>
      <c r="J10987" s="143">
        <v>4</v>
      </c>
      <c r="K10987" s="137">
        <v>42917</v>
      </c>
      <c r="L10987" s="137">
        <v>44348</v>
      </c>
      <c r="M10987" s="144">
        <f>H10987/3.3</f>
        <v>69.393939393939391</v>
      </c>
      <c r="N10987" s="144" t="e">
        <f>I10987/M10987</f>
        <v>#VALUE!</v>
      </c>
    </row>
    <row r="10988" spans="1:14">
      <c r="A10988" s="142" t="s">
        <v>2829</v>
      </c>
      <c r="B10988" s="142" t="s">
        <v>6685</v>
      </c>
      <c r="C10988" s="142" t="s">
        <v>3163</v>
      </c>
      <c r="D10988" s="142" t="s">
        <v>4634</v>
      </c>
      <c r="E10988" s="142" t="s">
        <v>6686</v>
      </c>
      <c r="F10988" s="143" t="str">
        <f>IF(H10988&lt;=60,"소형",IF((H10988&gt;60)*(H10988&lt;=85)=1,"중소형",IF((H10988&gt;85)*(H10988&lt;=102)=1,"중형",IF((H10988&gt;102)*(H10988&lt;=135)=1,"중대형","대형"))))</f>
        <v>중소형</v>
      </c>
      <c r="G10988" s="142" t="s">
        <v>3291</v>
      </c>
      <c r="H10988" s="143">
        <v>84</v>
      </c>
      <c r="I10988" s="144">
        <v>34490</v>
      </c>
      <c r="J10988" s="143">
        <v>144</v>
      </c>
      <c r="K10988" s="137">
        <v>43040</v>
      </c>
      <c r="L10988" s="137">
        <v>44348</v>
      </c>
      <c r="M10988" s="144">
        <f>H10988/3.3</f>
        <v>25.454545454545457</v>
      </c>
      <c r="N10988" s="144">
        <f>I10988/M10988</f>
        <v>1354.9642857142856</v>
      </c>
    </row>
    <row r="10989" spans="1:14">
      <c r="A10989" s="142" t="s">
        <v>2829</v>
      </c>
      <c r="B10989" s="142" t="s">
        <v>6685</v>
      </c>
      <c r="C10989" s="142" t="s">
        <v>3163</v>
      </c>
      <c r="D10989" s="142" t="s">
        <v>4634</v>
      </c>
      <c r="E10989" s="142" t="s">
        <v>6686</v>
      </c>
      <c r="F10989" s="143" t="str">
        <f>IF(H10989&lt;=60,"소형",IF((H10989&gt;60)*(H10989&lt;=85)=1,"중소형",IF((H10989&gt;85)*(H10989&lt;=102)=1,"중형",IF((H10989&gt;102)*(H10989&lt;=135)=1,"중대형","대형"))))</f>
        <v>중소형</v>
      </c>
      <c r="G10989" s="142" t="s">
        <v>4172</v>
      </c>
      <c r="H10989" s="143">
        <v>84</v>
      </c>
      <c r="I10989" s="144">
        <v>34490</v>
      </c>
      <c r="J10989" s="143">
        <v>144</v>
      </c>
      <c r="K10989" s="137">
        <v>43040</v>
      </c>
      <c r="L10989" s="137">
        <v>44348</v>
      </c>
      <c r="M10989" s="144">
        <f>H10989/3.3</f>
        <v>25.454545454545457</v>
      </c>
      <c r="N10989" s="144">
        <f>I10989/M10989</f>
        <v>1354.9642857142856</v>
      </c>
    </row>
    <row r="10990" spans="1:14">
      <c r="A10990" s="142" t="s">
        <v>2829</v>
      </c>
      <c r="B10990" s="142" t="s">
        <v>3199</v>
      </c>
      <c r="C10990" s="142" t="s">
        <v>3163</v>
      </c>
      <c r="D10990" s="142" t="s">
        <v>4634</v>
      </c>
      <c r="E10990" s="142" t="s">
        <v>6686</v>
      </c>
      <c r="F10990" s="143" t="str">
        <f>IF(H10990&lt;=60,"소형",IF((H10990&gt;60)*(H10990&lt;=85)=1,"중소형",IF((H10990&gt;85)*(H10990&lt;=102)=1,"중형",IF((H10990&gt;102)*(H10990&lt;=135)=1,"중대형","대형"))))</f>
        <v>중소형</v>
      </c>
      <c r="G10990" s="142" t="s">
        <v>5995</v>
      </c>
      <c r="H10990" s="143">
        <v>84</v>
      </c>
      <c r="I10990" s="144">
        <v>34490</v>
      </c>
      <c r="J10990" s="143">
        <v>36</v>
      </c>
      <c r="K10990" s="137">
        <v>43040</v>
      </c>
      <c r="L10990" s="137">
        <v>44348</v>
      </c>
      <c r="M10990" s="144">
        <f>H10990/3.3</f>
        <v>25.454545454545457</v>
      </c>
      <c r="N10990" s="144">
        <f>I10990/M10990</f>
        <v>1354.9642857142856</v>
      </c>
    </row>
    <row r="10991" spans="1:14">
      <c r="A10991" s="142" t="s">
        <v>2829</v>
      </c>
      <c r="B10991" s="142" t="s">
        <v>3199</v>
      </c>
      <c r="C10991" s="142" t="s">
        <v>3163</v>
      </c>
      <c r="D10991" s="142" t="s">
        <v>4634</v>
      </c>
      <c r="E10991" s="142" t="s">
        <v>6686</v>
      </c>
      <c r="F10991" s="143" t="str">
        <f>IF(H10991&lt;=60,"소형",IF((H10991&gt;60)*(H10991&lt;=85)=1,"중소형",IF((H10991&gt;85)*(H10991&lt;=102)=1,"중형",IF((H10991&gt;102)*(H10991&lt;=135)=1,"중대형","대형"))))</f>
        <v>중소형</v>
      </c>
      <c r="G10991" s="142" t="s">
        <v>4575</v>
      </c>
      <c r="H10991" s="143">
        <v>84</v>
      </c>
      <c r="I10991" s="144">
        <v>34490</v>
      </c>
      <c r="J10991" s="143">
        <v>36</v>
      </c>
      <c r="K10991" s="137">
        <v>43040</v>
      </c>
      <c r="L10991" s="137">
        <v>44348</v>
      </c>
      <c r="M10991" s="144">
        <f>H10991/3.3</f>
        <v>25.454545454545457</v>
      </c>
      <c r="N10991" s="144">
        <f>I10991/M10991</f>
        <v>1354.9642857142856</v>
      </c>
    </row>
    <row r="10992" spans="1:14">
      <c r="A10992" s="142" t="s">
        <v>2829</v>
      </c>
      <c r="B10992" s="142" t="s">
        <v>3199</v>
      </c>
      <c r="C10992" s="142" t="s">
        <v>3163</v>
      </c>
      <c r="D10992" s="142" t="s">
        <v>4634</v>
      </c>
      <c r="E10992" s="142" t="s">
        <v>6686</v>
      </c>
      <c r="F10992" s="143" t="str">
        <f>IF(H10992&lt;=60,"소형",IF((H10992&gt;60)*(H10992&lt;=85)=1,"중소형",IF((H10992&gt;85)*(H10992&lt;=102)=1,"중형",IF((H10992&gt;102)*(H10992&lt;=135)=1,"중대형","대형"))))</f>
        <v>중소형</v>
      </c>
      <c r="G10992" s="142" t="s">
        <v>6687</v>
      </c>
      <c r="H10992" s="143">
        <v>84</v>
      </c>
      <c r="I10992" s="144">
        <v>34490</v>
      </c>
      <c r="J10992" s="143">
        <v>36</v>
      </c>
      <c r="K10992" s="137">
        <v>43040</v>
      </c>
      <c r="L10992" s="137">
        <v>44348</v>
      </c>
      <c r="M10992" s="144">
        <f>H10992/3.3</f>
        <v>25.454545454545457</v>
      </c>
      <c r="N10992" s="144">
        <f>I10992/M10992</f>
        <v>1354.9642857142856</v>
      </c>
    </row>
    <row r="10993" spans="1:14">
      <c r="A10993" s="142" t="s">
        <v>2829</v>
      </c>
      <c r="B10993" s="142" t="s">
        <v>3199</v>
      </c>
      <c r="C10993" s="142" t="s">
        <v>3163</v>
      </c>
      <c r="D10993" s="142" t="s">
        <v>4634</v>
      </c>
      <c r="E10993" s="142" t="s">
        <v>6686</v>
      </c>
      <c r="F10993" s="143" t="str">
        <f>IF(H10993&lt;=60,"소형",IF((H10993&gt;60)*(H10993&lt;=85)=1,"중소형",IF((H10993&gt;85)*(H10993&lt;=102)=1,"중형",IF((H10993&gt;102)*(H10993&lt;=135)=1,"중대형","대형"))))</f>
        <v>중소형</v>
      </c>
      <c r="G10993" s="142" t="s">
        <v>3957</v>
      </c>
      <c r="H10993" s="143">
        <v>84</v>
      </c>
      <c r="I10993" s="144">
        <v>34490</v>
      </c>
      <c r="J10993" s="143">
        <v>36</v>
      </c>
      <c r="K10993" s="137">
        <v>43040</v>
      </c>
      <c r="L10993" s="137">
        <v>44348</v>
      </c>
      <c r="M10993" s="144">
        <f>H10993/3.3</f>
        <v>25.454545454545457</v>
      </c>
      <c r="N10993" s="144">
        <f>I10993/M10993</f>
        <v>1354.9642857142856</v>
      </c>
    </row>
    <row r="10994" spans="1:14">
      <c r="A10994" s="142" t="s">
        <v>2829</v>
      </c>
      <c r="B10994" s="142" t="s">
        <v>3202</v>
      </c>
      <c r="C10994" s="142" t="s">
        <v>3173</v>
      </c>
      <c r="D10994" s="142" t="s">
        <v>3274</v>
      </c>
      <c r="E10994" s="142" t="s">
        <v>6643</v>
      </c>
      <c r="F10994" s="143" t="str">
        <f>IF(H10994&lt;=60,"소형",IF((H10994&gt;60)*(H10994&lt;=85)=1,"중소형",IF((H10994&gt;85)*(H10994&lt;=102)=1,"중형",IF((H10994&gt;102)*(H10994&lt;=135)=1,"중대형","대형"))))</f>
        <v>중소형</v>
      </c>
      <c r="G10994" s="142" t="s">
        <v>4671</v>
      </c>
      <c r="H10994" s="143">
        <v>84</v>
      </c>
      <c r="I10994" s="144">
        <v>33900</v>
      </c>
      <c r="J10994" s="143">
        <v>54</v>
      </c>
      <c r="K10994" s="137">
        <v>43070</v>
      </c>
      <c r="L10994" s="137">
        <v>44348</v>
      </c>
      <c r="M10994" s="144">
        <f>H10994/3.3</f>
        <v>25.454545454545457</v>
      </c>
      <c r="N10994" s="144">
        <f>I10994/M10994</f>
        <v>1331.7857142857142</v>
      </c>
    </row>
    <row r="10995" spans="1:14">
      <c r="A10995" s="142" t="s">
        <v>2829</v>
      </c>
      <c r="B10995" s="142" t="s">
        <v>3202</v>
      </c>
      <c r="C10995" s="142" t="s">
        <v>3173</v>
      </c>
      <c r="D10995" s="142" t="s">
        <v>3274</v>
      </c>
      <c r="E10995" s="142" t="s">
        <v>6643</v>
      </c>
      <c r="F10995" s="143" t="str">
        <f>IF(H10995&lt;=60,"소형",IF((H10995&gt;60)*(H10995&lt;=85)=1,"중소형",IF((H10995&gt;85)*(H10995&lt;=102)=1,"중형",IF((H10995&gt;102)*(H10995&lt;=135)=1,"중대형","대형"))))</f>
        <v>중소형</v>
      </c>
      <c r="G10995" s="142" t="s">
        <v>3208</v>
      </c>
      <c r="H10995" s="143">
        <v>84</v>
      </c>
      <c r="I10995" s="144">
        <v>34400</v>
      </c>
      <c r="J10995" s="143">
        <v>60</v>
      </c>
      <c r="K10995" s="137">
        <v>43070</v>
      </c>
      <c r="L10995" s="137">
        <v>44348</v>
      </c>
      <c r="M10995" s="144">
        <f>H10995/3.3</f>
        <v>25.454545454545457</v>
      </c>
      <c r="N10995" s="144">
        <f>I10995/M10995</f>
        <v>1351.4285714285713</v>
      </c>
    </row>
    <row r="10996" spans="1:14">
      <c r="A10996" s="142" t="s">
        <v>2829</v>
      </c>
      <c r="B10996" s="142" t="s">
        <v>3202</v>
      </c>
      <c r="C10996" s="142" t="s">
        <v>3173</v>
      </c>
      <c r="D10996" s="142" t="s">
        <v>3274</v>
      </c>
      <c r="E10996" s="142" t="s">
        <v>6643</v>
      </c>
      <c r="F10996" s="143" t="str">
        <f>IF(H10996&lt;=60,"소형",IF((H10996&gt;60)*(H10996&lt;=85)=1,"중소형",IF((H10996&gt;85)*(H10996&lt;=102)=1,"중형",IF((H10996&gt;102)*(H10996&lt;=135)=1,"중대형","대형"))))</f>
        <v>중소형</v>
      </c>
      <c r="G10996" s="142" t="s">
        <v>3290</v>
      </c>
      <c r="H10996" s="143">
        <v>84</v>
      </c>
      <c r="I10996" s="144">
        <v>34410</v>
      </c>
      <c r="J10996" s="143">
        <v>54</v>
      </c>
      <c r="K10996" s="137">
        <v>43070</v>
      </c>
      <c r="L10996" s="137">
        <v>44348</v>
      </c>
      <c r="M10996" s="144">
        <f>H10996/3.3</f>
        <v>25.454545454545457</v>
      </c>
      <c r="N10996" s="144">
        <f>I10996/M10996</f>
        <v>1351.8214285714284</v>
      </c>
    </row>
    <row r="10997" spans="1:14">
      <c r="A10997" s="142" t="s">
        <v>2829</v>
      </c>
      <c r="B10997" s="142" t="s">
        <v>3202</v>
      </c>
      <c r="C10997" s="142" t="s">
        <v>3173</v>
      </c>
      <c r="D10997" s="142" t="s">
        <v>3274</v>
      </c>
      <c r="E10997" s="142" t="s">
        <v>6643</v>
      </c>
      <c r="F10997" s="143" t="str">
        <f>IF(H10997&lt;=60,"소형",IF((H10997&gt;60)*(H10997&lt;=85)=1,"중소형",IF((H10997&gt;85)*(H10997&lt;=102)=1,"중형",IF((H10997&gt;102)*(H10997&lt;=135)=1,"중대형","대형"))))</f>
        <v>중소형</v>
      </c>
      <c r="G10997" s="142" t="s">
        <v>5866</v>
      </c>
      <c r="H10997" s="143">
        <v>84</v>
      </c>
      <c r="I10997" s="144">
        <v>34770</v>
      </c>
      <c r="J10997" s="143">
        <v>116</v>
      </c>
      <c r="K10997" s="137">
        <v>43070</v>
      </c>
      <c r="L10997" s="137">
        <v>44348</v>
      </c>
      <c r="M10997" s="144">
        <f>H10997/3.3</f>
        <v>25.454545454545457</v>
      </c>
      <c r="N10997" s="144">
        <f>I10997/M10997</f>
        <v>1365.9642857142856</v>
      </c>
    </row>
    <row r="10998" spans="1:14">
      <c r="A10998" s="142" t="s">
        <v>2829</v>
      </c>
      <c r="B10998" s="142" t="s">
        <v>3202</v>
      </c>
      <c r="C10998" s="142" t="s">
        <v>3173</v>
      </c>
      <c r="D10998" s="142" t="s">
        <v>3274</v>
      </c>
      <c r="E10998" s="142" t="s">
        <v>6643</v>
      </c>
      <c r="F10998" s="143" t="str">
        <f>IF(H10998&lt;=60,"소형",IF((H10998&gt;60)*(H10998&lt;=85)=1,"중소형",IF((H10998&gt;85)*(H10998&lt;=102)=1,"중형",IF((H10998&gt;102)*(H10998&lt;=135)=1,"중대형","대형"))))</f>
        <v>중소형</v>
      </c>
      <c r="G10998" s="142" t="s">
        <v>6688</v>
      </c>
      <c r="H10998" s="143">
        <v>84</v>
      </c>
      <c r="I10998" s="144">
        <v>35130</v>
      </c>
      <c r="J10998" s="143">
        <v>34</v>
      </c>
      <c r="K10998" s="137">
        <v>43070</v>
      </c>
      <c r="L10998" s="137">
        <v>44348</v>
      </c>
      <c r="M10998" s="144">
        <f>H10998/3.3</f>
        <v>25.454545454545457</v>
      </c>
      <c r="N10998" s="144">
        <f>I10998/M10998</f>
        <v>1380.1071428571427</v>
      </c>
    </row>
    <row r="10999" spans="1:14">
      <c r="A10999" s="142" t="s">
        <v>2829</v>
      </c>
      <c r="B10999" s="142" t="s">
        <v>3202</v>
      </c>
      <c r="C10999" s="142" t="s">
        <v>3173</v>
      </c>
      <c r="D10999" s="142" t="s">
        <v>3274</v>
      </c>
      <c r="E10999" s="142" t="s">
        <v>6643</v>
      </c>
      <c r="F10999" s="143" t="str">
        <f>IF(H10999&lt;=60,"소형",IF((H10999&gt;60)*(H10999&lt;=85)=1,"중소형",IF((H10999&gt;85)*(H10999&lt;=102)=1,"중형",IF((H10999&gt;102)*(H10999&lt;=135)=1,"중대형","대형"))))</f>
        <v>중소형</v>
      </c>
      <c r="G10999" s="142" t="s">
        <v>5911</v>
      </c>
      <c r="H10999" s="143">
        <v>84</v>
      </c>
      <c r="I10999" s="144">
        <v>34500</v>
      </c>
      <c r="J10999" s="143">
        <v>15</v>
      </c>
      <c r="K10999" s="137">
        <v>43070</v>
      </c>
      <c r="L10999" s="137">
        <v>44348</v>
      </c>
      <c r="M10999" s="144">
        <f>H10999/3.3</f>
        <v>25.454545454545457</v>
      </c>
      <c r="N10999" s="144">
        <f>I10999/M10999</f>
        <v>1355.3571428571427</v>
      </c>
    </row>
    <row r="11000" spans="1:14">
      <c r="A11000" s="142" t="s">
        <v>2829</v>
      </c>
      <c r="B11000" s="142" t="s">
        <v>3202</v>
      </c>
      <c r="C11000" s="142" t="s">
        <v>3173</v>
      </c>
      <c r="D11000" s="142" t="s">
        <v>3274</v>
      </c>
      <c r="E11000" s="142" t="s">
        <v>6643</v>
      </c>
      <c r="F11000" s="143" t="str">
        <f>IF(H11000&lt;=60,"소형",IF((H11000&gt;60)*(H11000&lt;=85)=1,"중소형",IF((H11000&gt;85)*(H11000&lt;=102)=1,"중형",IF((H11000&gt;102)*(H11000&lt;=135)=1,"중대형","대형"))))</f>
        <v>중소형</v>
      </c>
      <c r="G11000" s="142" t="s">
        <v>3292</v>
      </c>
      <c r="H11000" s="143">
        <v>84</v>
      </c>
      <c r="I11000" s="144">
        <v>38300</v>
      </c>
      <c r="J11000" s="143">
        <v>86</v>
      </c>
      <c r="K11000" s="137">
        <v>43070</v>
      </c>
      <c r="L11000" s="137">
        <v>44348</v>
      </c>
      <c r="M11000" s="144">
        <f>H11000/3.3</f>
        <v>25.454545454545457</v>
      </c>
      <c r="N11000" s="144">
        <f>I11000/M11000</f>
        <v>1504.6428571428571</v>
      </c>
    </row>
    <row r="11001" spans="1:14">
      <c r="A11001" s="142" t="s">
        <v>2829</v>
      </c>
      <c r="B11001" s="142" t="s">
        <v>3202</v>
      </c>
      <c r="C11001" s="142" t="s">
        <v>3173</v>
      </c>
      <c r="D11001" s="142" t="s">
        <v>3274</v>
      </c>
      <c r="E11001" s="142" t="s">
        <v>6643</v>
      </c>
      <c r="F11001" s="143" t="str">
        <f>IF(H11001&lt;=60,"소형",IF((H11001&gt;60)*(H11001&lt;=85)=1,"중소형",IF((H11001&gt;85)*(H11001&lt;=102)=1,"중형",IF((H11001&gt;102)*(H11001&lt;=135)=1,"중대형","대형"))))</f>
        <v>중형</v>
      </c>
      <c r="G11001" s="142" t="s">
        <v>6689</v>
      </c>
      <c r="H11001" s="143">
        <v>99</v>
      </c>
      <c r="I11001" s="144">
        <v>40070</v>
      </c>
      <c r="J11001" s="143">
        <v>58</v>
      </c>
      <c r="K11001" s="137">
        <v>43070</v>
      </c>
      <c r="L11001" s="137">
        <v>44348</v>
      </c>
      <c r="M11001" s="144">
        <f>H11001/3.3</f>
        <v>30</v>
      </c>
      <c r="N11001" s="144">
        <f>I11001/M11001</f>
        <v>1335.6666666666667</v>
      </c>
    </row>
    <row r="11002" spans="1:14">
      <c r="A11002" s="142" t="s">
        <v>2829</v>
      </c>
      <c r="B11002" s="142" t="s">
        <v>3202</v>
      </c>
      <c r="C11002" s="142" t="s">
        <v>3173</v>
      </c>
      <c r="D11002" s="142" t="s">
        <v>3274</v>
      </c>
      <c r="E11002" s="142" t="s">
        <v>6643</v>
      </c>
      <c r="F11002" s="143" t="str">
        <f>IF(H11002&lt;=60,"소형",IF((H11002&gt;60)*(H11002&lt;=85)=1,"중소형",IF((H11002&gt;85)*(H11002&lt;=102)=1,"중형",IF((H11002&gt;102)*(H11002&lt;=135)=1,"중대형","대형"))))</f>
        <v>중형</v>
      </c>
      <c r="G11002" s="142" t="s">
        <v>6690</v>
      </c>
      <c r="H11002" s="143">
        <v>99</v>
      </c>
      <c r="I11002" s="144">
        <v>39990</v>
      </c>
      <c r="J11002" s="143">
        <v>54</v>
      </c>
      <c r="K11002" s="137">
        <v>43070</v>
      </c>
      <c r="L11002" s="137">
        <v>44348</v>
      </c>
      <c r="M11002" s="144">
        <f>H11002/3.3</f>
        <v>30</v>
      </c>
      <c r="N11002" s="144">
        <f>I11002/M11002</f>
        <v>1333</v>
      </c>
    </row>
    <row r="11003" spans="1:14">
      <c r="A11003" s="142" t="s">
        <v>2829</v>
      </c>
      <c r="B11003" s="142" t="s">
        <v>3202</v>
      </c>
      <c r="C11003" s="142" t="s">
        <v>3173</v>
      </c>
      <c r="D11003" s="142" t="s">
        <v>3274</v>
      </c>
      <c r="E11003" s="142" t="s">
        <v>6643</v>
      </c>
      <c r="F11003" s="143" t="str">
        <f>IF(H11003&lt;=60,"소형",IF((H11003&gt;60)*(H11003&lt;=85)=1,"중소형",IF((H11003&gt;85)*(H11003&lt;=102)=1,"중형",IF((H11003&gt;102)*(H11003&lt;=135)=1,"중대형","대형"))))</f>
        <v>중형</v>
      </c>
      <c r="G11003" s="142" t="s">
        <v>6691</v>
      </c>
      <c r="H11003" s="143">
        <v>99</v>
      </c>
      <c r="I11003" s="144">
        <v>44190</v>
      </c>
      <c r="J11003" s="143">
        <v>38</v>
      </c>
      <c r="K11003" s="137">
        <v>43070</v>
      </c>
      <c r="L11003" s="137">
        <v>44348</v>
      </c>
      <c r="M11003" s="144">
        <f>H11003/3.3</f>
        <v>30</v>
      </c>
      <c r="N11003" s="144">
        <f>I11003/M11003</f>
        <v>1473</v>
      </c>
    </row>
    <row r="11004" spans="1:14">
      <c r="A11004" s="142" t="s">
        <v>2829</v>
      </c>
      <c r="B11004" s="142" t="s">
        <v>3202</v>
      </c>
      <c r="C11004" s="142" t="s">
        <v>3173</v>
      </c>
      <c r="D11004" s="142" t="s">
        <v>3274</v>
      </c>
      <c r="E11004" s="142" t="s">
        <v>6643</v>
      </c>
      <c r="F11004" s="143" t="str">
        <f>IF(H11004&lt;=60,"소형",IF((H11004&gt;60)*(H11004&lt;=85)=1,"중소형",IF((H11004&gt;85)*(H11004&lt;=102)=1,"중형",IF((H11004&gt;102)*(H11004&lt;=135)=1,"중대형","대형"))))</f>
        <v>중형</v>
      </c>
      <c r="G11004" s="142" t="s">
        <v>6692</v>
      </c>
      <c r="H11004" s="143">
        <v>99</v>
      </c>
      <c r="I11004" s="144">
        <v>39700</v>
      </c>
      <c r="J11004" s="143">
        <v>18</v>
      </c>
      <c r="K11004" s="137">
        <v>43070</v>
      </c>
      <c r="L11004" s="137">
        <v>44348</v>
      </c>
      <c r="M11004" s="144">
        <f>H11004/3.3</f>
        <v>30</v>
      </c>
      <c r="N11004" s="144">
        <f>I11004/M11004</f>
        <v>1323.3333333333333</v>
      </c>
    </row>
    <row r="11005" spans="1:14">
      <c r="A11005" s="142" t="s">
        <v>2829</v>
      </c>
      <c r="B11005" s="142" t="s">
        <v>3202</v>
      </c>
      <c r="C11005" s="142" t="s">
        <v>3173</v>
      </c>
      <c r="D11005" s="142" t="s">
        <v>3274</v>
      </c>
      <c r="E11005" s="142" t="s">
        <v>6643</v>
      </c>
      <c r="F11005" s="143" t="str">
        <f>IF(H11005&lt;=60,"소형",IF((H11005&gt;60)*(H11005&lt;=85)=1,"중소형",IF((H11005&gt;85)*(H11005&lt;=102)=1,"중형",IF((H11005&gt;102)*(H11005&lt;=135)=1,"중대형","대형"))))</f>
        <v>중형</v>
      </c>
      <c r="G11005" s="142" t="s">
        <v>6693</v>
      </c>
      <c r="H11005" s="143">
        <v>100</v>
      </c>
      <c r="I11005" s="144">
        <v>40930</v>
      </c>
      <c r="J11005" s="143">
        <v>5</v>
      </c>
      <c r="K11005" s="137">
        <v>43070</v>
      </c>
      <c r="L11005" s="137">
        <v>44348</v>
      </c>
      <c r="M11005" s="144">
        <f>H11005/3.3</f>
        <v>30.303030303030305</v>
      </c>
      <c r="N11005" s="144">
        <f>I11005/M11005</f>
        <v>1350.6899999999998</v>
      </c>
    </row>
    <row r="11006" spans="1:14">
      <c r="A11006" s="142" t="s">
        <v>2829</v>
      </c>
      <c r="B11006" s="142" t="s">
        <v>3202</v>
      </c>
      <c r="C11006" s="142" t="s">
        <v>3173</v>
      </c>
      <c r="D11006" s="142" t="s">
        <v>3274</v>
      </c>
      <c r="E11006" s="142" t="s">
        <v>6643</v>
      </c>
      <c r="F11006" s="143" t="str">
        <f>IF(H11006&lt;=60,"소형",IF((H11006&gt;60)*(H11006&lt;=85)=1,"중소형",IF((H11006&gt;85)*(H11006&lt;=102)=1,"중형",IF((H11006&gt;102)*(H11006&lt;=135)=1,"중대형","대형"))))</f>
        <v>중형</v>
      </c>
      <c r="G11006" s="142" t="s">
        <v>6694</v>
      </c>
      <c r="H11006" s="143">
        <v>99</v>
      </c>
      <c r="I11006" s="144">
        <v>41940</v>
      </c>
      <c r="J11006" s="143">
        <v>75</v>
      </c>
      <c r="K11006" s="137">
        <v>43070</v>
      </c>
      <c r="L11006" s="137">
        <v>44348</v>
      </c>
      <c r="M11006" s="144">
        <f>H11006/3.3</f>
        <v>30</v>
      </c>
      <c r="N11006" s="144">
        <f>I11006/M11006</f>
        <v>1398</v>
      </c>
    </row>
    <row r="11007" spans="1:14">
      <c r="A11007" s="142" t="s">
        <v>2829</v>
      </c>
      <c r="B11007" s="142" t="s">
        <v>3202</v>
      </c>
      <c r="C11007" s="142" t="s">
        <v>3173</v>
      </c>
      <c r="D11007" s="142" t="s">
        <v>3274</v>
      </c>
      <c r="E11007" s="142" t="s">
        <v>6643</v>
      </c>
      <c r="F11007" s="143" t="str">
        <f>IF(H11007&lt;=60,"소형",IF((H11007&gt;60)*(H11007&lt;=85)=1,"중소형",IF((H11007&gt;85)*(H11007&lt;=102)=1,"중형",IF((H11007&gt;102)*(H11007&lt;=135)=1,"중대형","대형"))))</f>
        <v>중형</v>
      </c>
      <c r="G11007" s="142" t="s">
        <v>6695</v>
      </c>
      <c r="H11007" s="143">
        <v>100</v>
      </c>
      <c r="I11007" s="144">
        <v>42580</v>
      </c>
      <c r="J11007" s="143">
        <v>5</v>
      </c>
      <c r="K11007" s="137">
        <v>43070</v>
      </c>
      <c r="L11007" s="137">
        <v>44348</v>
      </c>
      <c r="M11007" s="144">
        <f>H11007/3.3</f>
        <v>30.303030303030305</v>
      </c>
      <c r="N11007" s="144">
        <f>I11007/M11007</f>
        <v>1405.1399999999999</v>
      </c>
    </row>
    <row r="11008" spans="1:14">
      <c r="A11008" s="142" t="s">
        <v>2829</v>
      </c>
      <c r="B11008" s="142" t="s">
        <v>3202</v>
      </c>
      <c r="C11008" s="142" t="s">
        <v>3173</v>
      </c>
      <c r="D11008" s="142" t="s">
        <v>3274</v>
      </c>
      <c r="E11008" s="142" t="s">
        <v>6643</v>
      </c>
      <c r="F11008" s="143" t="str">
        <f>IF(H11008&lt;=60,"소형",IF((H11008&gt;60)*(H11008&lt;=85)=1,"중소형",IF((H11008&gt;85)*(H11008&lt;=102)=1,"중형",IF((H11008&gt;102)*(H11008&lt;=135)=1,"중대형","대형"))))</f>
        <v>중대형</v>
      </c>
      <c r="G11008" s="142" t="s">
        <v>6696</v>
      </c>
      <c r="H11008" s="143">
        <v>114</v>
      </c>
      <c r="I11008" s="144">
        <v>43460</v>
      </c>
      <c r="J11008" s="143">
        <v>6</v>
      </c>
      <c r="K11008" s="137">
        <v>43070</v>
      </c>
      <c r="L11008" s="137">
        <v>44348</v>
      </c>
      <c r="M11008" s="144">
        <f>H11008/3.3</f>
        <v>34.545454545454547</v>
      </c>
      <c r="N11008" s="144">
        <f>I11008/M11008</f>
        <v>1258.0526315789473</v>
      </c>
    </row>
    <row r="11009" spans="1:14">
      <c r="A11009" s="142" t="s">
        <v>2829</v>
      </c>
      <c r="B11009" s="142" t="s">
        <v>3202</v>
      </c>
      <c r="C11009" s="142" t="s">
        <v>3173</v>
      </c>
      <c r="D11009" s="142" t="s">
        <v>3274</v>
      </c>
      <c r="E11009" s="142" t="s">
        <v>6643</v>
      </c>
      <c r="F11009" s="143" t="str">
        <f>IF(H11009&lt;=60,"소형",IF((H11009&gt;60)*(H11009&lt;=85)=1,"중소형",IF((H11009&gt;85)*(H11009&lt;=102)=1,"중형",IF((H11009&gt;102)*(H11009&lt;=135)=1,"중대형","대형"))))</f>
        <v>중대형</v>
      </c>
      <c r="G11009" s="142" t="s">
        <v>6697</v>
      </c>
      <c r="H11009" s="143">
        <v>114</v>
      </c>
      <c r="I11009" s="144">
        <v>47250</v>
      </c>
      <c r="J11009" s="143">
        <v>48</v>
      </c>
      <c r="K11009" s="137">
        <v>43070</v>
      </c>
      <c r="L11009" s="137">
        <v>44348</v>
      </c>
      <c r="M11009" s="144">
        <f>H11009/3.3</f>
        <v>34.545454545454547</v>
      </c>
      <c r="N11009" s="144">
        <f>I11009/M11009</f>
        <v>1367.7631578947369</v>
      </c>
    </row>
    <row r="11010" spans="1:14">
      <c r="A11010" s="142" t="s">
        <v>2829</v>
      </c>
      <c r="B11010" s="142" t="s">
        <v>3202</v>
      </c>
      <c r="C11010" s="142" t="s">
        <v>3173</v>
      </c>
      <c r="D11010" s="142" t="s">
        <v>3274</v>
      </c>
      <c r="E11010" s="142" t="s">
        <v>6643</v>
      </c>
      <c r="F11010" s="143" t="str">
        <f>IF(H11010&lt;=60,"소형",IF((H11010&gt;60)*(H11010&lt;=85)=1,"중소형",IF((H11010&gt;85)*(H11010&lt;=102)=1,"중형",IF((H11010&gt;102)*(H11010&lt;=135)=1,"중대형","대형"))))</f>
        <v>중대형</v>
      </c>
      <c r="G11010" s="142" t="s">
        <v>6698</v>
      </c>
      <c r="H11010" s="143">
        <v>114</v>
      </c>
      <c r="I11010" s="144">
        <v>47540</v>
      </c>
      <c r="J11010" s="143">
        <v>7</v>
      </c>
      <c r="K11010" s="137">
        <v>43070</v>
      </c>
      <c r="L11010" s="137">
        <v>44348</v>
      </c>
      <c r="M11010" s="144">
        <f>H11010/3.3</f>
        <v>34.545454545454547</v>
      </c>
      <c r="N11010" s="144">
        <f>I11010/M11010</f>
        <v>1376.1578947368421</v>
      </c>
    </row>
    <row r="11011" spans="1:14">
      <c r="A11011" s="142" t="s">
        <v>2829</v>
      </c>
      <c r="B11011" s="142" t="s">
        <v>3202</v>
      </c>
      <c r="C11011" s="142" t="s">
        <v>3173</v>
      </c>
      <c r="D11011" s="142" t="s">
        <v>3274</v>
      </c>
      <c r="E11011" s="142" t="s">
        <v>6643</v>
      </c>
      <c r="F11011" s="143" t="str">
        <f>IF(H11011&lt;=60,"소형",IF((H11011&gt;60)*(H11011&lt;=85)=1,"중소형",IF((H11011&gt;85)*(H11011&lt;=102)=1,"중형",IF((H11011&gt;102)*(H11011&lt;=135)=1,"중대형","대형"))))</f>
        <v>중대형</v>
      </c>
      <c r="G11011" s="142" t="s">
        <v>6699</v>
      </c>
      <c r="H11011" s="143">
        <v>114</v>
      </c>
      <c r="I11011" s="144">
        <v>50730</v>
      </c>
      <c r="J11011" s="143">
        <v>26</v>
      </c>
      <c r="K11011" s="137">
        <v>43070</v>
      </c>
      <c r="L11011" s="137">
        <v>44348</v>
      </c>
      <c r="M11011" s="144">
        <f>H11011/3.3</f>
        <v>34.545454545454547</v>
      </c>
      <c r="N11011" s="144">
        <f>I11011/M11011</f>
        <v>1468.5</v>
      </c>
    </row>
    <row r="11012" spans="1:14">
      <c r="A11012" s="142" t="s">
        <v>2829</v>
      </c>
      <c r="B11012" s="142" t="s">
        <v>3202</v>
      </c>
      <c r="C11012" s="142" t="s">
        <v>3173</v>
      </c>
      <c r="D11012" s="142" t="s">
        <v>3274</v>
      </c>
      <c r="E11012" s="142" t="s">
        <v>6643</v>
      </c>
      <c r="F11012" s="143" t="str">
        <f>IF(H11012&lt;=60,"소형",IF((H11012&gt;60)*(H11012&lt;=85)=1,"중소형",IF((H11012&gt;85)*(H11012&lt;=102)=1,"중형",IF((H11012&gt;102)*(H11012&lt;=135)=1,"중대형","대형"))))</f>
        <v>중대형</v>
      </c>
      <c r="G11012" s="142" t="s">
        <v>6700</v>
      </c>
      <c r="H11012" s="143">
        <v>114</v>
      </c>
      <c r="I11012" s="144">
        <v>49930</v>
      </c>
      <c r="J11012" s="143">
        <v>61</v>
      </c>
      <c r="K11012" s="137">
        <v>43070</v>
      </c>
      <c r="L11012" s="137">
        <v>44348</v>
      </c>
      <c r="M11012" s="144">
        <f>H11012/3.3</f>
        <v>34.545454545454547</v>
      </c>
      <c r="N11012" s="144">
        <f>I11012/M11012</f>
        <v>1445.3421052631579</v>
      </c>
    </row>
    <row r="11013" spans="1:14">
      <c r="A11013" s="142" t="s">
        <v>2829</v>
      </c>
      <c r="B11013" s="142" t="s">
        <v>3202</v>
      </c>
      <c r="C11013" s="142" t="s">
        <v>3173</v>
      </c>
      <c r="D11013" s="142" t="s">
        <v>3274</v>
      </c>
      <c r="E11013" s="142" t="s">
        <v>6643</v>
      </c>
      <c r="F11013" s="143" t="str">
        <f>IF(H11013&lt;=60,"소형",IF((H11013&gt;60)*(H11013&lt;=85)=1,"중소형",IF((H11013&gt;85)*(H11013&lt;=102)=1,"중형",IF((H11013&gt;102)*(H11013&lt;=135)=1,"중대형","대형"))))</f>
        <v>중대형</v>
      </c>
      <c r="G11013" s="142" t="s">
        <v>6701</v>
      </c>
      <c r="H11013" s="143">
        <v>119</v>
      </c>
      <c r="I11013" s="144">
        <v>56200</v>
      </c>
      <c r="J11013" s="143">
        <v>11</v>
      </c>
      <c r="K11013" s="137">
        <v>43070</v>
      </c>
      <c r="L11013" s="137">
        <v>44348</v>
      </c>
      <c r="M11013" s="144">
        <f>H11013/3.3</f>
        <v>36.060606060606062</v>
      </c>
      <c r="N11013" s="144">
        <f>I11013/M11013</f>
        <v>1558.487394957983</v>
      </c>
    </row>
    <row r="11014" spans="1:14">
      <c r="A11014" s="142" t="s">
        <v>2829</v>
      </c>
      <c r="B11014" s="142" t="s">
        <v>3202</v>
      </c>
      <c r="C11014" s="142" t="s">
        <v>3173</v>
      </c>
      <c r="D11014" s="142" t="s">
        <v>3274</v>
      </c>
      <c r="E11014" s="142" t="s">
        <v>6643</v>
      </c>
      <c r="F11014" s="143" t="str">
        <f>IF(H11014&lt;=60,"소형",IF((H11014&gt;60)*(H11014&lt;=85)=1,"중소형",IF((H11014&gt;85)*(H11014&lt;=102)=1,"중형",IF((H11014&gt;102)*(H11014&lt;=135)=1,"중대형","대형"))))</f>
        <v>중대형</v>
      </c>
      <c r="G11014" s="142" t="s">
        <v>6702</v>
      </c>
      <c r="H11014" s="143">
        <v>119</v>
      </c>
      <c r="I11014" s="144">
        <v>57090</v>
      </c>
      <c r="J11014" s="143">
        <v>11</v>
      </c>
      <c r="K11014" s="137">
        <v>43070</v>
      </c>
      <c r="L11014" s="137">
        <v>44348</v>
      </c>
      <c r="M11014" s="144">
        <f>H11014/3.3</f>
        <v>36.060606060606062</v>
      </c>
      <c r="N11014" s="144">
        <f>I11014/M11014</f>
        <v>1583.1680672268906</v>
      </c>
    </row>
    <row r="11015" spans="1:14">
      <c r="A11015" s="142" t="s">
        <v>2829</v>
      </c>
      <c r="B11015" s="142" t="s">
        <v>3202</v>
      </c>
      <c r="C11015" s="142" t="s">
        <v>3173</v>
      </c>
      <c r="D11015" s="142" t="s">
        <v>3274</v>
      </c>
      <c r="E11015" s="142" t="s">
        <v>6643</v>
      </c>
      <c r="F11015" s="143" t="str">
        <f>IF(H11015&lt;=60,"소형",IF((H11015&gt;60)*(H11015&lt;=85)=1,"중소형",IF((H11015&gt;85)*(H11015&lt;=102)=1,"중형",IF((H11015&gt;102)*(H11015&lt;=135)=1,"중대형","대형"))))</f>
        <v>대형</v>
      </c>
      <c r="G11015" s="142" t="s">
        <v>6703</v>
      </c>
      <c r="H11015" s="143">
        <v>147</v>
      </c>
      <c r="I11015" s="144">
        <v>78000</v>
      </c>
      <c r="J11015" s="143">
        <v>2</v>
      </c>
      <c r="K11015" s="137">
        <v>43070</v>
      </c>
      <c r="L11015" s="137">
        <v>44348</v>
      </c>
      <c r="M11015" s="144">
        <f>H11015/3.3</f>
        <v>44.545454545454547</v>
      </c>
      <c r="N11015" s="144">
        <f>I11015/M11015</f>
        <v>1751.0204081632653</v>
      </c>
    </row>
    <row r="11016" spans="1:14">
      <c r="A11016" s="142" t="s">
        <v>2829</v>
      </c>
      <c r="B11016" s="142" t="s">
        <v>3202</v>
      </c>
      <c r="C11016" s="142" t="s">
        <v>3173</v>
      </c>
      <c r="D11016" s="142" t="s">
        <v>3274</v>
      </c>
      <c r="E11016" s="142" t="s">
        <v>6643</v>
      </c>
      <c r="F11016" s="143" t="str">
        <f>IF(H11016&lt;=60,"소형",IF((H11016&gt;60)*(H11016&lt;=85)=1,"중소형",IF((H11016&gt;85)*(H11016&lt;=102)=1,"중형",IF((H11016&gt;102)*(H11016&lt;=135)=1,"중대형","대형"))))</f>
        <v>대형</v>
      </c>
      <c r="G11016" s="142" t="s">
        <v>6704</v>
      </c>
      <c r="H11016" s="143">
        <v>149</v>
      </c>
      <c r="I11016" s="144">
        <v>78510</v>
      </c>
      <c r="J11016" s="143">
        <v>1</v>
      </c>
      <c r="K11016" s="137">
        <v>43070</v>
      </c>
      <c r="L11016" s="137">
        <v>44348</v>
      </c>
      <c r="M11016" s="144">
        <f>H11016/3.3</f>
        <v>45.151515151515156</v>
      </c>
      <c r="N11016" s="144">
        <f>I11016/M11016</f>
        <v>1738.8120805369126</v>
      </c>
    </row>
    <row r="11017" spans="1:14">
      <c r="A11017" s="142" t="s">
        <v>2829</v>
      </c>
      <c r="B11017" s="142" t="s">
        <v>7686</v>
      </c>
      <c r="C11017" s="142" t="s">
        <v>3163</v>
      </c>
      <c r="D11017" s="142" t="s">
        <v>4287</v>
      </c>
      <c r="E11017" s="142" t="s">
        <v>7687</v>
      </c>
      <c r="F11017" s="143" t="str">
        <f>IF(H11017&lt;=60,"소형",IF((H11017&gt;60)*(H11017&lt;=85)=1,"중소형",IF((H11017&gt;85)*(H11017&lt;=102)=1,"중형",IF((H11017&gt;102)*(H11017&lt;=135)=1,"중대형","대형"))))</f>
        <v>소형</v>
      </c>
      <c r="G11017" s="142" t="s">
        <v>5061</v>
      </c>
      <c r="H11017" s="143">
        <v>59</v>
      </c>
      <c r="I11017" s="144">
        <v>38900</v>
      </c>
      <c r="J11017" s="143">
        <v>219</v>
      </c>
      <c r="K11017" s="137">
        <v>43252</v>
      </c>
      <c r="L11017" s="137">
        <v>44348</v>
      </c>
      <c r="M11017" s="144">
        <f>H11017/3.3</f>
        <v>17.878787878787879</v>
      </c>
      <c r="N11017" s="144">
        <f>I11017/M11017</f>
        <v>2175.7627118644068</v>
      </c>
    </row>
    <row r="11018" spans="1:14">
      <c r="A11018" s="142" t="s">
        <v>2829</v>
      </c>
      <c r="B11018" s="142" t="s">
        <v>7686</v>
      </c>
      <c r="C11018" s="142" t="s">
        <v>3163</v>
      </c>
      <c r="D11018" s="142" t="s">
        <v>4287</v>
      </c>
      <c r="E11018" s="142" t="s">
        <v>7687</v>
      </c>
      <c r="F11018" s="143" t="str">
        <f>IF(H11018&lt;=60,"소형",IF((H11018&gt;60)*(H11018&lt;=85)=1,"중소형",IF((H11018&gt;85)*(H11018&lt;=102)=1,"중형",IF((H11018&gt;102)*(H11018&lt;=135)=1,"중대형","대형"))))</f>
        <v>소형</v>
      </c>
      <c r="G11018" s="142" t="s">
        <v>5205</v>
      </c>
      <c r="H11018" s="143">
        <v>59</v>
      </c>
      <c r="I11018" s="144">
        <v>38900</v>
      </c>
      <c r="J11018" s="143">
        <v>71</v>
      </c>
      <c r="K11018" s="137">
        <v>43252</v>
      </c>
      <c r="L11018" s="137">
        <v>44348</v>
      </c>
      <c r="M11018" s="144">
        <f>H11018/3.3</f>
        <v>17.878787878787879</v>
      </c>
      <c r="N11018" s="144">
        <f>I11018/M11018</f>
        <v>2175.7627118644068</v>
      </c>
    </row>
    <row r="11019" spans="1:14">
      <c r="A11019" s="142" t="s">
        <v>2829</v>
      </c>
      <c r="B11019" s="142" t="s">
        <v>7686</v>
      </c>
      <c r="C11019" s="142" t="s">
        <v>3163</v>
      </c>
      <c r="D11019" s="142" t="s">
        <v>4287</v>
      </c>
      <c r="E11019" s="142" t="s">
        <v>7687</v>
      </c>
      <c r="F11019" s="143" t="str">
        <f>IF(H11019&lt;=60,"소형",IF((H11019&gt;60)*(H11019&lt;=85)=1,"중소형",IF((H11019&gt;85)*(H11019&lt;=102)=1,"중형",IF((H11019&gt;102)*(H11019&lt;=135)=1,"중대형","대형"))))</f>
        <v>중소형</v>
      </c>
      <c r="G11019" s="142" t="s">
        <v>3291</v>
      </c>
      <c r="H11019" s="143">
        <v>84</v>
      </c>
      <c r="I11019" s="144">
        <v>51880</v>
      </c>
      <c r="J11019" s="143">
        <v>393</v>
      </c>
      <c r="K11019" s="137">
        <v>43252</v>
      </c>
      <c r="L11019" s="137">
        <v>44348</v>
      </c>
      <c r="M11019" s="144">
        <f>H11019/3.3</f>
        <v>25.454545454545457</v>
      </c>
      <c r="N11019" s="144">
        <f>I11019/M11019</f>
        <v>2038.1428571428569</v>
      </c>
    </row>
    <row r="11020" spans="1:14">
      <c r="A11020" s="142" t="s">
        <v>2829</v>
      </c>
      <c r="B11020" s="142" t="s">
        <v>7686</v>
      </c>
      <c r="C11020" s="142" t="s">
        <v>3163</v>
      </c>
      <c r="D11020" s="142" t="s">
        <v>4287</v>
      </c>
      <c r="E11020" s="142" t="s">
        <v>7687</v>
      </c>
      <c r="F11020" s="143" t="str">
        <f>IF(H11020&lt;=60,"소형",IF((H11020&gt;60)*(H11020&lt;=85)=1,"중소형",IF((H11020&gt;85)*(H11020&lt;=102)=1,"중형",IF((H11020&gt;102)*(H11020&lt;=135)=1,"중대형","대형"))))</f>
        <v>중소형</v>
      </c>
      <c r="G11020" s="142" t="s">
        <v>3623</v>
      </c>
      <c r="H11020" s="143">
        <v>84</v>
      </c>
      <c r="I11020" s="144">
        <v>51780</v>
      </c>
      <c r="J11020" s="143">
        <v>206</v>
      </c>
      <c r="K11020" s="137">
        <v>43252</v>
      </c>
      <c r="L11020" s="137">
        <v>44348</v>
      </c>
      <c r="M11020" s="144">
        <f>H11020/3.3</f>
        <v>25.454545454545457</v>
      </c>
      <c r="N11020" s="144">
        <f>I11020/M11020</f>
        <v>2034.2142857142856</v>
      </c>
    </row>
    <row r="11021" spans="1:14">
      <c r="A11021" s="142" t="s">
        <v>2829</v>
      </c>
      <c r="B11021" s="142" t="s">
        <v>7686</v>
      </c>
      <c r="C11021" s="142" t="s">
        <v>3163</v>
      </c>
      <c r="D11021" s="142" t="s">
        <v>4287</v>
      </c>
      <c r="E11021" s="142" t="s">
        <v>7687</v>
      </c>
      <c r="F11021" s="143" t="str">
        <f>IF(H11021&lt;=60,"소형",IF((H11021&gt;60)*(H11021&lt;=85)=1,"중소형",IF((H11021&gt;85)*(H11021&lt;=102)=1,"중형",IF((H11021&gt;102)*(H11021&lt;=135)=1,"중대형","대형"))))</f>
        <v>중대형</v>
      </c>
      <c r="G11021" s="142" t="s">
        <v>7688</v>
      </c>
      <c r="H11021" s="143">
        <v>113</v>
      </c>
      <c r="I11021" s="144">
        <v>59900</v>
      </c>
      <c r="J11021" s="143">
        <v>52</v>
      </c>
      <c r="K11021" s="137">
        <v>43252</v>
      </c>
      <c r="L11021" s="137">
        <v>44348</v>
      </c>
      <c r="M11021" s="144">
        <f>H11021/3.3</f>
        <v>34.242424242424242</v>
      </c>
      <c r="N11021" s="144">
        <f>I11021/M11021</f>
        <v>1749.2920353982302</v>
      </c>
    </row>
    <row r="11022" spans="1:14">
      <c r="A11022" s="142" t="s">
        <v>2829</v>
      </c>
      <c r="B11022" s="142" t="s">
        <v>7722</v>
      </c>
      <c r="C11022" s="142" t="s">
        <v>3167</v>
      </c>
      <c r="D11022" s="142" t="s">
        <v>8614</v>
      </c>
      <c r="E11022" s="142" t="s">
        <v>4434</v>
      </c>
      <c r="F11022" s="143" t="str">
        <f>IF(H11022&lt;=60,"소형",IF((H11022&gt;60)*(H11022&lt;=85)=1,"중소형",IF((H11022&gt;85)*(H11022&lt;=102)=1,"중형",IF((H11022&gt;102)*(H11022&lt;=135)=1,"중대형","대형"))))</f>
        <v>중소형</v>
      </c>
      <c r="G11022" s="142" t="s">
        <v>3776</v>
      </c>
      <c r="H11022" s="143">
        <v>73</v>
      </c>
      <c r="I11022" s="144">
        <v>37497</v>
      </c>
      <c r="J11022" s="143">
        <v>256</v>
      </c>
      <c r="K11022" s="137">
        <v>43252</v>
      </c>
      <c r="L11022" s="137">
        <v>44348</v>
      </c>
      <c r="M11022" s="144">
        <f>H11022/3.3</f>
        <v>22.121212121212121</v>
      </c>
      <c r="N11022" s="144">
        <f>I11022/M11022</f>
        <v>1695.0698630136988</v>
      </c>
    </row>
    <row r="11023" spans="1:14">
      <c r="A11023" s="142" t="s">
        <v>2829</v>
      </c>
      <c r="B11023" s="142" t="s">
        <v>7722</v>
      </c>
      <c r="C11023" s="142" t="s">
        <v>3167</v>
      </c>
      <c r="D11023" s="142" t="s">
        <v>8614</v>
      </c>
      <c r="E11023" s="142" t="s">
        <v>4434</v>
      </c>
      <c r="F11023" s="143" t="str">
        <f>IF(H11023&lt;=60,"소형",IF((H11023&gt;60)*(H11023&lt;=85)=1,"중소형",IF((H11023&gt;85)*(H11023&lt;=102)=1,"중형",IF((H11023&gt;102)*(H11023&lt;=135)=1,"중대형","대형"))))</f>
        <v>중소형</v>
      </c>
      <c r="G11023" s="142" t="s">
        <v>7629</v>
      </c>
      <c r="H11023" s="143">
        <v>73</v>
      </c>
      <c r="I11023" s="144">
        <v>36475</v>
      </c>
      <c r="J11023" s="143">
        <v>147</v>
      </c>
      <c r="K11023" s="137">
        <v>43252</v>
      </c>
      <c r="L11023" s="137">
        <v>44348</v>
      </c>
      <c r="M11023" s="144">
        <f>H11023/3.3</f>
        <v>22.121212121212121</v>
      </c>
      <c r="N11023" s="144">
        <f>I11023/M11023</f>
        <v>1648.8698630136987</v>
      </c>
    </row>
    <row r="11024" spans="1:14">
      <c r="A11024" s="142" t="s">
        <v>2829</v>
      </c>
      <c r="B11024" s="142" t="s">
        <v>7722</v>
      </c>
      <c r="C11024" s="142" t="s">
        <v>3167</v>
      </c>
      <c r="D11024" s="142" t="s">
        <v>8614</v>
      </c>
      <c r="E11024" s="142" t="s">
        <v>4434</v>
      </c>
      <c r="F11024" s="143" t="str">
        <f>IF(H11024&lt;=60,"소형",IF((H11024&gt;60)*(H11024&lt;=85)=1,"중소형",IF((H11024&gt;85)*(H11024&lt;=102)=1,"중형",IF((H11024&gt;102)*(H11024&lt;=135)=1,"중대형","대형"))))</f>
        <v>중소형</v>
      </c>
      <c r="G11024" s="142" t="s">
        <v>3417</v>
      </c>
      <c r="H11024" s="143">
        <v>84</v>
      </c>
      <c r="I11024" s="144">
        <v>42305</v>
      </c>
      <c r="J11024" s="143">
        <v>213</v>
      </c>
      <c r="K11024" s="137">
        <v>43252</v>
      </c>
      <c r="L11024" s="137">
        <v>44348</v>
      </c>
      <c r="M11024" s="144">
        <f>H11024/3.3</f>
        <v>25.454545454545457</v>
      </c>
      <c r="N11024" s="144">
        <f>I11024/M11024</f>
        <v>1661.9821428571427</v>
      </c>
    </row>
    <row r="11025" spans="1:14">
      <c r="A11025" s="142" t="s">
        <v>2829</v>
      </c>
      <c r="B11025" s="142" t="s">
        <v>7723</v>
      </c>
      <c r="C11025" s="142" t="s">
        <v>3160</v>
      </c>
      <c r="D11025" s="142" t="s">
        <v>4534</v>
      </c>
      <c r="E11025" s="142" t="s">
        <v>7608</v>
      </c>
      <c r="F11025" s="143" t="str">
        <f>IF(H11025&lt;=60,"소형",IF((H11025&gt;60)*(H11025&lt;=85)=1,"중소형",IF((H11025&gt;85)*(H11025&lt;=102)=1,"중형",IF((H11025&gt;102)*(H11025&lt;=135)=1,"중대형","대형"))))</f>
        <v>중소형</v>
      </c>
      <c r="G11025" s="142" t="s">
        <v>4405</v>
      </c>
      <c r="H11025" s="143">
        <v>66</v>
      </c>
      <c r="I11025" s="139" t="s">
        <v>3211</v>
      </c>
      <c r="J11025" s="143">
        <v>36</v>
      </c>
      <c r="K11025" s="137">
        <v>43252</v>
      </c>
      <c r="L11025" s="137">
        <v>44348</v>
      </c>
      <c r="M11025" s="144">
        <f>H11025/3.3</f>
        <v>20</v>
      </c>
      <c r="N11025" s="144" t="e">
        <f>I11025/M11025</f>
        <v>#VALUE!</v>
      </c>
    </row>
    <row r="11026" spans="1:14">
      <c r="A11026" s="142" t="s">
        <v>2829</v>
      </c>
      <c r="B11026" s="142" t="s">
        <v>7723</v>
      </c>
      <c r="C11026" s="142" t="s">
        <v>3160</v>
      </c>
      <c r="D11026" s="142" t="s">
        <v>4534</v>
      </c>
      <c r="E11026" s="142" t="s">
        <v>7608</v>
      </c>
      <c r="F11026" s="143" t="str">
        <f>IF(H11026&lt;=60,"소형",IF((H11026&gt;60)*(H11026&lt;=85)=1,"중소형",IF((H11026&gt;85)*(H11026&lt;=102)=1,"중형",IF((H11026&gt;102)*(H11026&lt;=135)=1,"중대형","대형"))))</f>
        <v>중소형</v>
      </c>
      <c r="G11026" s="142" t="s">
        <v>7724</v>
      </c>
      <c r="H11026" s="143">
        <v>66</v>
      </c>
      <c r="I11026" s="144">
        <v>24300</v>
      </c>
      <c r="J11026" s="143">
        <v>123</v>
      </c>
      <c r="K11026" s="137">
        <v>43252</v>
      </c>
      <c r="L11026" s="137">
        <v>44348</v>
      </c>
      <c r="M11026" s="144">
        <f>H11026/3.3</f>
        <v>20</v>
      </c>
      <c r="N11026" s="144">
        <f>I11026/M11026</f>
        <v>1215</v>
      </c>
    </row>
    <row r="11027" spans="1:14">
      <c r="A11027" s="142" t="s">
        <v>2829</v>
      </c>
      <c r="B11027" s="142" t="s">
        <v>7723</v>
      </c>
      <c r="C11027" s="142" t="s">
        <v>3160</v>
      </c>
      <c r="D11027" s="142" t="s">
        <v>4534</v>
      </c>
      <c r="E11027" s="142" t="s">
        <v>7608</v>
      </c>
      <c r="F11027" s="143" t="str">
        <f>IF(H11027&lt;=60,"소형",IF((H11027&gt;60)*(H11027&lt;=85)=1,"중소형",IF((H11027&gt;85)*(H11027&lt;=102)=1,"중형",IF((H11027&gt;102)*(H11027&lt;=135)=1,"중대형","대형"))))</f>
        <v>중소형</v>
      </c>
      <c r="G11027" s="142" t="s">
        <v>5150</v>
      </c>
      <c r="H11027" s="143">
        <v>72</v>
      </c>
      <c r="I11027" s="144">
        <v>26500</v>
      </c>
      <c r="J11027" s="143">
        <v>42</v>
      </c>
      <c r="K11027" s="137">
        <v>43252</v>
      </c>
      <c r="L11027" s="137">
        <v>44348</v>
      </c>
      <c r="M11027" s="144">
        <f>H11027/3.3</f>
        <v>21.81818181818182</v>
      </c>
      <c r="N11027" s="144">
        <f>I11027/M11027</f>
        <v>1214.5833333333333</v>
      </c>
    </row>
    <row r="11028" spans="1:14">
      <c r="A11028" s="142" t="s">
        <v>2829</v>
      </c>
      <c r="B11028" s="142" t="s">
        <v>7723</v>
      </c>
      <c r="C11028" s="142" t="s">
        <v>3160</v>
      </c>
      <c r="D11028" s="142" t="s">
        <v>4534</v>
      </c>
      <c r="E11028" s="142" t="s">
        <v>7608</v>
      </c>
      <c r="F11028" s="143" t="str">
        <f>IF(H11028&lt;=60,"소형",IF((H11028&gt;60)*(H11028&lt;=85)=1,"중소형",IF((H11028&gt;85)*(H11028&lt;=102)=1,"중형",IF((H11028&gt;102)*(H11028&lt;=135)=1,"중대형","대형"))))</f>
        <v>중소형</v>
      </c>
      <c r="G11028" s="142" t="s">
        <v>5149</v>
      </c>
      <c r="H11028" s="143">
        <v>72</v>
      </c>
      <c r="I11028" s="144">
        <v>26800</v>
      </c>
      <c r="J11028" s="143">
        <v>92</v>
      </c>
      <c r="K11028" s="137">
        <v>43252</v>
      </c>
      <c r="L11028" s="137">
        <v>44348</v>
      </c>
      <c r="M11028" s="144">
        <f>H11028/3.3</f>
        <v>21.81818181818182</v>
      </c>
      <c r="N11028" s="144">
        <f>I11028/M11028</f>
        <v>1228.3333333333333</v>
      </c>
    </row>
    <row r="11029" spans="1:14">
      <c r="A11029" s="142" t="s">
        <v>2829</v>
      </c>
      <c r="B11029" s="142" t="s">
        <v>7723</v>
      </c>
      <c r="C11029" s="142" t="s">
        <v>3160</v>
      </c>
      <c r="D11029" s="142" t="s">
        <v>4534</v>
      </c>
      <c r="E11029" s="142" t="s">
        <v>7608</v>
      </c>
      <c r="F11029" s="143" t="str">
        <f>IF(H11029&lt;=60,"소형",IF((H11029&gt;60)*(H11029&lt;=85)=1,"중소형",IF((H11029&gt;85)*(H11029&lt;=102)=1,"중형",IF((H11029&gt;102)*(H11029&lt;=135)=1,"중대형","대형"))))</f>
        <v>중소형</v>
      </c>
      <c r="G11029" s="142" t="s">
        <v>7725</v>
      </c>
      <c r="H11029" s="143">
        <v>80</v>
      </c>
      <c r="I11029" s="144">
        <v>29600</v>
      </c>
      <c r="J11029" s="143">
        <v>90</v>
      </c>
      <c r="K11029" s="137">
        <v>43252</v>
      </c>
      <c r="L11029" s="137">
        <v>44348</v>
      </c>
      <c r="M11029" s="144">
        <f>H11029/3.3</f>
        <v>24.242424242424242</v>
      </c>
      <c r="N11029" s="144">
        <f>I11029/M11029</f>
        <v>1221</v>
      </c>
    </row>
    <row r="11030" spans="1:14">
      <c r="A11030" s="142" t="s">
        <v>2829</v>
      </c>
      <c r="B11030" s="142" t="s">
        <v>7723</v>
      </c>
      <c r="C11030" s="142" t="s">
        <v>3160</v>
      </c>
      <c r="D11030" s="142" t="s">
        <v>4534</v>
      </c>
      <c r="E11030" s="142" t="s">
        <v>7608</v>
      </c>
      <c r="F11030" s="143" t="str">
        <f>IF(H11030&lt;=60,"소형",IF((H11030&gt;60)*(H11030&lt;=85)=1,"중소형",IF((H11030&gt;85)*(H11030&lt;=102)=1,"중형",IF((H11030&gt;102)*(H11030&lt;=135)=1,"중대형","대형"))))</f>
        <v>중소형</v>
      </c>
      <c r="G11030" s="142" t="s">
        <v>7726</v>
      </c>
      <c r="H11030" s="143">
        <v>80</v>
      </c>
      <c r="I11030" s="144">
        <v>29500</v>
      </c>
      <c r="J11030" s="143">
        <v>270</v>
      </c>
      <c r="K11030" s="137">
        <v>43252</v>
      </c>
      <c r="L11030" s="137">
        <v>44348</v>
      </c>
      <c r="M11030" s="144">
        <f>H11030/3.3</f>
        <v>24.242424242424242</v>
      </c>
      <c r="N11030" s="144">
        <f>I11030/M11030</f>
        <v>1216.875</v>
      </c>
    </row>
    <row r="11031" spans="1:14">
      <c r="A11031" s="142" t="s">
        <v>2829</v>
      </c>
      <c r="B11031" s="142" t="s">
        <v>7866</v>
      </c>
      <c r="C11031" s="142" t="s">
        <v>3163</v>
      </c>
      <c r="D11031" s="142" t="s">
        <v>3788</v>
      </c>
      <c r="E11031" s="142" t="s">
        <v>3789</v>
      </c>
      <c r="F11031" s="143" t="str">
        <f>IF(H11031&lt;=60,"소형",IF((H11031&gt;60)*(H11031&lt;=85)=1,"중소형",IF((H11031&gt;85)*(H11031&lt;=102)=1,"중형",IF((H11031&gt;102)*(H11031&lt;=135)=1,"중대형","대형"))))</f>
        <v>중소형</v>
      </c>
      <c r="G11031" s="142" t="s">
        <v>7867</v>
      </c>
      <c r="H11031" s="143">
        <v>69</v>
      </c>
      <c r="I11031" s="144">
        <v>36000</v>
      </c>
      <c r="J11031" s="143">
        <v>247</v>
      </c>
      <c r="K11031" s="137">
        <v>43282</v>
      </c>
      <c r="L11031" s="137">
        <v>44348</v>
      </c>
      <c r="M11031" s="144">
        <f>H11031/3.3</f>
        <v>20.90909090909091</v>
      </c>
      <c r="N11031" s="144">
        <f>I11031/M11031</f>
        <v>1721.7391304347825</v>
      </c>
    </row>
    <row r="11032" spans="1:14">
      <c r="A11032" s="142" t="s">
        <v>2829</v>
      </c>
      <c r="B11032" s="142" t="s">
        <v>7866</v>
      </c>
      <c r="C11032" s="142" t="s">
        <v>3163</v>
      </c>
      <c r="D11032" s="142" t="s">
        <v>3788</v>
      </c>
      <c r="E11032" s="142" t="s">
        <v>3789</v>
      </c>
      <c r="F11032" s="143" t="str">
        <f>IF(H11032&lt;=60,"소형",IF((H11032&gt;60)*(H11032&lt;=85)=1,"중소형",IF((H11032&gt;85)*(H11032&lt;=102)=1,"중형",IF((H11032&gt;102)*(H11032&lt;=135)=1,"중대형","대형"))))</f>
        <v>중소형</v>
      </c>
      <c r="G11032" s="142" t="s">
        <v>4477</v>
      </c>
      <c r="H11032" s="143">
        <v>78</v>
      </c>
      <c r="I11032" s="144">
        <v>38800</v>
      </c>
      <c r="J11032" s="143">
        <v>473</v>
      </c>
      <c r="K11032" s="137">
        <v>43282</v>
      </c>
      <c r="L11032" s="137">
        <v>44348</v>
      </c>
      <c r="M11032" s="144">
        <f>H11032/3.3</f>
        <v>23.636363636363637</v>
      </c>
      <c r="N11032" s="144">
        <f>I11032/M11032</f>
        <v>1641.5384615384614</v>
      </c>
    </row>
    <row r="11033" spans="1:14">
      <c r="A11033" s="142" t="s">
        <v>2829</v>
      </c>
      <c r="B11033" s="142" t="s">
        <v>7866</v>
      </c>
      <c r="C11033" s="142" t="s">
        <v>3163</v>
      </c>
      <c r="D11033" s="142" t="s">
        <v>3788</v>
      </c>
      <c r="E11033" s="142" t="s">
        <v>3789</v>
      </c>
      <c r="F11033" s="143" t="str">
        <f>IF(H11033&lt;=60,"소형",IF((H11033&gt;60)*(H11033&lt;=85)=1,"중소형",IF((H11033&gt;85)*(H11033&lt;=102)=1,"중형",IF((H11033&gt;102)*(H11033&lt;=135)=1,"중대형","대형"))))</f>
        <v>중소형</v>
      </c>
      <c r="G11033" s="142" t="s">
        <v>3261</v>
      </c>
      <c r="H11033" s="143">
        <v>84</v>
      </c>
      <c r="I11033" s="144">
        <v>40500</v>
      </c>
      <c r="J11033" s="143">
        <v>467</v>
      </c>
      <c r="K11033" s="137">
        <v>43282</v>
      </c>
      <c r="L11033" s="137">
        <v>44348</v>
      </c>
      <c r="M11033" s="144">
        <f>H11033/3.3</f>
        <v>25.454545454545457</v>
      </c>
      <c r="N11033" s="144">
        <f>I11033/M11033</f>
        <v>1591.0714285714284</v>
      </c>
    </row>
    <row r="11034" spans="1:14">
      <c r="A11034" s="142" t="s">
        <v>2829</v>
      </c>
      <c r="B11034" s="142" t="s">
        <v>8146</v>
      </c>
      <c r="C11034" s="142" t="s">
        <v>3158</v>
      </c>
      <c r="D11034" s="142" t="s">
        <v>6321</v>
      </c>
      <c r="E11034" s="142" t="s">
        <v>8147</v>
      </c>
      <c r="F11034" s="143" t="str">
        <f>IF(H11034&lt;=60,"소형",IF((H11034&gt;60)*(H11034&lt;=85)=1,"중소형",IF((H11034&gt;85)*(H11034&lt;=102)=1,"중형",IF((H11034&gt;102)*(H11034&lt;=135)=1,"중대형","대형"))))</f>
        <v>중대형</v>
      </c>
      <c r="G11034" s="142" t="s">
        <v>8148</v>
      </c>
      <c r="H11034" s="143">
        <v>134</v>
      </c>
      <c r="I11034" s="144">
        <v>43800</v>
      </c>
      <c r="J11034" s="143">
        <v>129</v>
      </c>
      <c r="K11034" s="137">
        <v>43344</v>
      </c>
      <c r="L11034" s="137">
        <v>44348</v>
      </c>
      <c r="M11034" s="144">
        <f>H11034/3.3</f>
        <v>40.606060606060609</v>
      </c>
      <c r="N11034" s="144">
        <f>I11034/M11034</f>
        <v>1078.6567164179103</v>
      </c>
    </row>
    <row r="11035" spans="1:14">
      <c r="A11035" s="142" t="s">
        <v>2829</v>
      </c>
      <c r="B11035" s="142" t="s">
        <v>8146</v>
      </c>
      <c r="C11035" s="142" t="s">
        <v>3158</v>
      </c>
      <c r="D11035" s="142" t="s">
        <v>6321</v>
      </c>
      <c r="E11035" s="142" t="s">
        <v>8147</v>
      </c>
      <c r="F11035" s="143" t="str">
        <f>IF(H11035&lt;=60,"소형",IF((H11035&gt;60)*(H11035&lt;=85)=1,"중소형",IF((H11035&gt;85)*(H11035&lt;=102)=1,"중형",IF((H11035&gt;102)*(H11035&lt;=135)=1,"중대형","대형"))))</f>
        <v>대형</v>
      </c>
      <c r="G11035" s="142" t="s">
        <v>8149</v>
      </c>
      <c r="H11035" s="143">
        <v>200</v>
      </c>
      <c r="I11035" s="144">
        <v>75000</v>
      </c>
      <c r="J11035" s="143">
        <v>8</v>
      </c>
      <c r="K11035" s="137">
        <v>43344</v>
      </c>
      <c r="L11035" s="137">
        <v>44348</v>
      </c>
      <c r="M11035" s="144">
        <f>H11035/3.3</f>
        <v>60.606060606060609</v>
      </c>
      <c r="N11035" s="144">
        <f>I11035/M11035</f>
        <v>1237.5</v>
      </c>
    </row>
    <row r="11036" spans="1:14">
      <c r="A11036" s="142" t="s">
        <v>2829</v>
      </c>
      <c r="B11036" s="142" t="s">
        <v>8281</v>
      </c>
      <c r="C11036" s="142" t="s">
        <v>3157</v>
      </c>
      <c r="D11036" s="142" t="s">
        <v>4499</v>
      </c>
      <c r="E11036" s="142" t="s">
        <v>8275</v>
      </c>
      <c r="F11036" s="143" t="str">
        <f>IF(H11036&lt;=60,"소형",IF((H11036&gt;60)*(H11036&lt;=85)=1,"중소형",IF((H11036&gt;85)*(H11036&lt;=102)=1,"중형",IF((H11036&gt;102)*(H11036&lt;=135)=1,"중대형","대형"))))</f>
        <v>중소형</v>
      </c>
      <c r="G11036" s="142" t="s">
        <v>3208</v>
      </c>
      <c r="H11036" s="143">
        <v>84</v>
      </c>
      <c r="I11036" s="144">
        <v>30890</v>
      </c>
      <c r="J11036" s="143">
        <v>460</v>
      </c>
      <c r="K11036" s="137">
        <v>43374</v>
      </c>
      <c r="L11036" s="137">
        <v>44348</v>
      </c>
      <c r="M11036" s="144">
        <f>H11036/3.3</f>
        <v>25.454545454545457</v>
      </c>
      <c r="N11036" s="144">
        <f>I11036/M11036</f>
        <v>1213.5357142857142</v>
      </c>
    </row>
    <row r="11037" spans="1:14">
      <c r="A11037" s="142" t="s">
        <v>2829</v>
      </c>
      <c r="B11037" s="142" t="s">
        <v>8281</v>
      </c>
      <c r="C11037" s="142" t="s">
        <v>3157</v>
      </c>
      <c r="D11037" s="142" t="s">
        <v>4499</v>
      </c>
      <c r="E11037" s="142" t="s">
        <v>8275</v>
      </c>
      <c r="F11037" s="143" t="str">
        <f>IF(H11037&lt;=60,"소형",IF((H11037&gt;60)*(H11037&lt;=85)=1,"중소형",IF((H11037&gt;85)*(H11037&lt;=102)=1,"중형",IF((H11037&gt;102)*(H11037&lt;=135)=1,"중대형","대형"))))</f>
        <v>중소형</v>
      </c>
      <c r="G11037" s="142" t="s">
        <v>5866</v>
      </c>
      <c r="H11037" s="143">
        <v>84</v>
      </c>
      <c r="I11037" s="144">
        <v>30390</v>
      </c>
      <c r="J11037" s="143">
        <v>91</v>
      </c>
      <c r="K11037" s="137">
        <v>43374</v>
      </c>
      <c r="L11037" s="137">
        <v>44348</v>
      </c>
      <c r="M11037" s="144">
        <f>H11037/3.3</f>
        <v>25.454545454545457</v>
      </c>
      <c r="N11037" s="144">
        <f>I11037/M11037</f>
        <v>1193.8928571428571</v>
      </c>
    </row>
    <row r="11038" spans="1:14">
      <c r="A11038" s="142" t="s">
        <v>2829</v>
      </c>
      <c r="B11038" s="142" t="s">
        <v>8281</v>
      </c>
      <c r="C11038" s="142" t="s">
        <v>3157</v>
      </c>
      <c r="D11038" s="142" t="s">
        <v>4499</v>
      </c>
      <c r="E11038" s="142" t="s">
        <v>8275</v>
      </c>
      <c r="F11038" s="143" t="str">
        <f>IF(H11038&lt;=60,"소형",IF((H11038&gt;60)*(H11038&lt;=85)=1,"중소형",IF((H11038&gt;85)*(H11038&lt;=102)=1,"중형",IF((H11038&gt;102)*(H11038&lt;=135)=1,"중대형","대형"))))</f>
        <v>중형</v>
      </c>
      <c r="G11038" s="142" t="s">
        <v>7466</v>
      </c>
      <c r="H11038" s="143">
        <v>101</v>
      </c>
      <c r="I11038" s="144">
        <v>36480</v>
      </c>
      <c r="J11038" s="143">
        <v>174</v>
      </c>
      <c r="K11038" s="137">
        <v>43374</v>
      </c>
      <c r="L11038" s="137">
        <v>44348</v>
      </c>
      <c r="M11038" s="144">
        <f>H11038/3.3</f>
        <v>30.606060606060609</v>
      </c>
      <c r="N11038" s="144">
        <f>I11038/M11038</f>
        <v>1191.9207920792078</v>
      </c>
    </row>
    <row r="11039" spans="1:14">
      <c r="A11039" s="142" t="s">
        <v>2829</v>
      </c>
      <c r="B11039" s="142" t="s">
        <v>8281</v>
      </c>
      <c r="C11039" s="142" t="s">
        <v>3157</v>
      </c>
      <c r="D11039" s="142" t="s">
        <v>4499</v>
      </c>
      <c r="E11039" s="142" t="s">
        <v>8275</v>
      </c>
      <c r="F11039" s="143" t="str">
        <f>IF(H11039&lt;=60,"소형",IF((H11039&gt;60)*(H11039&lt;=85)=1,"중소형",IF((H11039&gt;85)*(H11039&lt;=102)=1,"중형",IF((H11039&gt;102)*(H11039&lt;=135)=1,"중대형","대형"))))</f>
        <v>중대형</v>
      </c>
      <c r="G11039" s="142" t="s">
        <v>8282</v>
      </c>
      <c r="H11039" s="143">
        <v>113</v>
      </c>
      <c r="I11039" s="144">
        <v>36260</v>
      </c>
      <c r="J11039" s="143">
        <v>12</v>
      </c>
      <c r="K11039" s="137">
        <v>43374</v>
      </c>
      <c r="L11039" s="137">
        <v>44348</v>
      </c>
      <c r="M11039" s="144">
        <f>H11039/3.3</f>
        <v>34.242424242424242</v>
      </c>
      <c r="N11039" s="144">
        <f>I11039/M11039</f>
        <v>1058.9203539823009</v>
      </c>
    </row>
    <row r="11040" spans="1:14">
      <c r="A11040" s="142" t="s">
        <v>2827</v>
      </c>
      <c r="B11040" s="142" t="s">
        <v>8283</v>
      </c>
      <c r="C11040" s="142" t="s">
        <v>3168</v>
      </c>
      <c r="D11040" s="142" t="s">
        <v>3891</v>
      </c>
      <c r="E11040" s="142" t="s">
        <v>8284</v>
      </c>
      <c r="F11040" s="143" t="str">
        <f>IF(H11040&lt;=60,"소형",IF((H11040&gt;60)*(H11040&lt;=85)=1,"중소형",IF((H11040&gt;85)*(H11040&lt;=102)=1,"중형",IF((H11040&gt;102)*(H11040&lt;=135)=1,"중대형","대형"))))</f>
        <v>소형</v>
      </c>
      <c r="G11040" s="142" t="s">
        <v>6259</v>
      </c>
      <c r="H11040" s="143">
        <v>49</v>
      </c>
      <c r="I11040" s="139" t="s">
        <v>3211</v>
      </c>
      <c r="J11040" s="143">
        <v>45</v>
      </c>
      <c r="K11040" s="137">
        <v>43374</v>
      </c>
      <c r="L11040" s="137">
        <v>44348</v>
      </c>
      <c r="M11040" s="144">
        <f>H11040/3.3</f>
        <v>14.84848484848485</v>
      </c>
      <c r="N11040" s="144" t="e">
        <f>I11040/M11040</f>
        <v>#VALUE!</v>
      </c>
    </row>
    <row r="11041" spans="1:14">
      <c r="A11041" s="142" t="s">
        <v>2827</v>
      </c>
      <c r="B11041" s="142" t="s">
        <v>8283</v>
      </c>
      <c r="C11041" s="142" t="s">
        <v>3168</v>
      </c>
      <c r="D11041" s="142" t="s">
        <v>3891</v>
      </c>
      <c r="E11041" s="142" t="s">
        <v>8284</v>
      </c>
      <c r="F11041" s="143" t="str">
        <f>IF(H11041&lt;=60,"소형",IF((H11041&gt;60)*(H11041&lt;=85)=1,"중소형",IF((H11041&gt;85)*(H11041&lt;=102)=1,"중형",IF((H11041&gt;102)*(H11041&lt;=135)=1,"중대형","대형"))))</f>
        <v>소형</v>
      </c>
      <c r="G11041" s="142" t="s">
        <v>6258</v>
      </c>
      <c r="H11041" s="143">
        <v>49</v>
      </c>
      <c r="I11041" s="139" t="s">
        <v>3211</v>
      </c>
      <c r="J11041" s="143">
        <v>31</v>
      </c>
      <c r="K11041" s="137">
        <v>43374</v>
      </c>
      <c r="L11041" s="137">
        <v>44348</v>
      </c>
      <c r="M11041" s="144">
        <f>H11041/3.3</f>
        <v>14.84848484848485</v>
      </c>
      <c r="N11041" s="144" t="e">
        <f>I11041/M11041</f>
        <v>#VALUE!</v>
      </c>
    </row>
    <row r="11042" spans="1:14">
      <c r="A11042" s="142" t="s">
        <v>3201</v>
      </c>
      <c r="B11042" s="142" t="s">
        <v>8285</v>
      </c>
      <c r="C11042" s="142" t="s">
        <v>3168</v>
      </c>
      <c r="D11042" s="142" t="s">
        <v>3891</v>
      </c>
      <c r="E11042" s="142" t="s">
        <v>8284</v>
      </c>
      <c r="F11042" s="143" t="str">
        <f>IF(H11042&lt;=60,"소형",IF((H11042&gt;60)*(H11042&lt;=85)=1,"중소형",IF((H11042&gt;85)*(H11042&lt;=102)=1,"중형",IF((H11042&gt;102)*(H11042&lt;=135)=1,"중대형","대형"))))</f>
        <v>소형</v>
      </c>
      <c r="G11042" s="142" t="s">
        <v>4243</v>
      </c>
      <c r="H11042" s="143">
        <v>59</v>
      </c>
      <c r="I11042" s="144">
        <v>33546</v>
      </c>
      <c r="J11042" s="143">
        <v>216</v>
      </c>
      <c r="K11042" s="137">
        <v>43374</v>
      </c>
      <c r="L11042" s="137">
        <v>44348</v>
      </c>
      <c r="M11042" s="144">
        <f>H11042/3.3</f>
        <v>17.878787878787879</v>
      </c>
      <c r="N11042" s="144">
        <f>I11042/M11042</f>
        <v>1876.3016949152543</v>
      </c>
    </row>
    <row r="11043" spans="1:14">
      <c r="A11043" s="142" t="s">
        <v>3201</v>
      </c>
      <c r="B11043" s="142" t="s">
        <v>8285</v>
      </c>
      <c r="C11043" s="142" t="s">
        <v>3168</v>
      </c>
      <c r="D11043" s="142" t="s">
        <v>3891</v>
      </c>
      <c r="E11043" s="142" t="s">
        <v>8284</v>
      </c>
      <c r="F11043" s="143" t="str">
        <f>IF(H11043&lt;=60,"소형",IF((H11043&gt;60)*(H11043&lt;=85)=1,"중소형",IF((H11043&gt;85)*(H11043&lt;=102)=1,"중형",IF((H11043&gt;102)*(H11043&lt;=135)=1,"중대형","대형"))))</f>
        <v>소형</v>
      </c>
      <c r="G11043" s="142" t="s">
        <v>4244</v>
      </c>
      <c r="H11043" s="143">
        <v>59</v>
      </c>
      <c r="I11043" s="144">
        <v>33111</v>
      </c>
      <c r="J11043" s="143">
        <v>122</v>
      </c>
      <c r="K11043" s="137">
        <v>43374</v>
      </c>
      <c r="L11043" s="137">
        <v>44348</v>
      </c>
      <c r="M11043" s="144">
        <f>H11043/3.3</f>
        <v>17.878787878787879</v>
      </c>
      <c r="N11043" s="144">
        <f>I11043/M11043</f>
        <v>1851.9711864406779</v>
      </c>
    </row>
    <row r="11044" spans="1:14">
      <c r="A11044" s="142" t="s">
        <v>3201</v>
      </c>
      <c r="B11044" s="142" t="s">
        <v>8285</v>
      </c>
      <c r="C11044" s="142" t="s">
        <v>3168</v>
      </c>
      <c r="D11044" s="142" t="s">
        <v>3891</v>
      </c>
      <c r="E11044" s="142" t="s">
        <v>8284</v>
      </c>
      <c r="F11044" s="143" t="str">
        <f>IF(H11044&lt;=60,"소형",IF((H11044&gt;60)*(H11044&lt;=85)=1,"중소형",IF((H11044&gt;85)*(H11044&lt;=102)=1,"중형",IF((H11044&gt;102)*(H11044&lt;=135)=1,"중대형","대형"))))</f>
        <v>중소형</v>
      </c>
      <c r="G11044" s="142" t="s">
        <v>5866</v>
      </c>
      <c r="H11044" s="143">
        <v>84</v>
      </c>
      <c r="I11044" s="144">
        <v>46856</v>
      </c>
      <c r="J11044" s="143">
        <v>24</v>
      </c>
      <c r="K11044" s="137">
        <v>43374</v>
      </c>
      <c r="L11044" s="137">
        <v>44348</v>
      </c>
      <c r="M11044" s="144">
        <f>H11044/3.3</f>
        <v>25.454545454545457</v>
      </c>
      <c r="N11044" s="144">
        <f>I11044/M11044</f>
        <v>1840.7714285714285</v>
      </c>
    </row>
    <row r="11045" spans="1:14">
      <c r="A11045" s="142" t="s">
        <v>3201</v>
      </c>
      <c r="B11045" s="142" t="s">
        <v>8285</v>
      </c>
      <c r="C11045" s="142" t="s">
        <v>3168</v>
      </c>
      <c r="D11045" s="142" t="s">
        <v>3891</v>
      </c>
      <c r="E11045" s="142" t="s">
        <v>8284</v>
      </c>
      <c r="F11045" s="143" t="str">
        <f>IF(H11045&lt;=60,"소형",IF((H11045&gt;60)*(H11045&lt;=85)=1,"중소형",IF((H11045&gt;85)*(H11045&lt;=102)=1,"중형",IF((H11045&gt;102)*(H11045&lt;=135)=1,"중대형","대형"))))</f>
        <v>중소형</v>
      </c>
      <c r="G11045" s="142" t="s">
        <v>4201</v>
      </c>
      <c r="H11045" s="143">
        <v>84</v>
      </c>
      <c r="I11045" s="144">
        <v>47352</v>
      </c>
      <c r="J11045" s="143">
        <v>220</v>
      </c>
      <c r="K11045" s="137">
        <v>43374</v>
      </c>
      <c r="L11045" s="137">
        <v>44348</v>
      </c>
      <c r="M11045" s="144">
        <f>H11045/3.3</f>
        <v>25.454545454545457</v>
      </c>
      <c r="N11045" s="144">
        <f>I11045/M11045</f>
        <v>1860.2571428571428</v>
      </c>
    </row>
    <row r="11046" spans="1:14">
      <c r="A11046" s="142" t="s">
        <v>2829</v>
      </c>
      <c r="B11046" s="142" t="s">
        <v>8286</v>
      </c>
      <c r="C11046" s="142" t="s">
        <v>3167</v>
      </c>
      <c r="D11046" s="142" t="s">
        <v>3223</v>
      </c>
      <c r="E11046" s="142" t="s">
        <v>8287</v>
      </c>
      <c r="F11046" s="143" t="str">
        <f>IF(H11046&lt;=60,"소형",IF((H11046&gt;60)*(H11046&lt;=85)=1,"중소형",IF((H11046&gt;85)*(H11046&lt;=102)=1,"중형",IF((H11046&gt;102)*(H11046&lt;=135)=1,"중대형","대형"))))</f>
        <v>중소형</v>
      </c>
      <c r="G11046" s="142" t="s">
        <v>8288</v>
      </c>
      <c r="H11046" s="143">
        <v>72</v>
      </c>
      <c r="I11046" s="144">
        <v>36000</v>
      </c>
      <c r="J11046" s="143">
        <v>205</v>
      </c>
      <c r="K11046" s="137">
        <v>43374</v>
      </c>
      <c r="L11046" s="137">
        <v>44348</v>
      </c>
      <c r="M11046" s="144">
        <f>H11046/3.3</f>
        <v>21.81818181818182</v>
      </c>
      <c r="N11046" s="144">
        <f>I11046/M11046</f>
        <v>1649.9999999999998</v>
      </c>
    </row>
    <row r="11047" spans="1:14">
      <c r="A11047" s="142" t="s">
        <v>2829</v>
      </c>
      <c r="B11047" s="142" t="s">
        <v>8286</v>
      </c>
      <c r="C11047" s="142" t="s">
        <v>3167</v>
      </c>
      <c r="D11047" s="142" t="s">
        <v>3223</v>
      </c>
      <c r="E11047" s="142" t="s">
        <v>8287</v>
      </c>
      <c r="F11047" s="143" t="str">
        <f>IF(H11047&lt;=60,"소형",IF((H11047&gt;60)*(H11047&lt;=85)=1,"중소형",IF((H11047&gt;85)*(H11047&lt;=102)=1,"중형",IF((H11047&gt;102)*(H11047&lt;=135)=1,"중대형","대형"))))</f>
        <v>중소형</v>
      </c>
      <c r="G11047" s="142" t="s">
        <v>8289</v>
      </c>
      <c r="H11047" s="143">
        <v>72</v>
      </c>
      <c r="I11047" s="144">
        <v>35580</v>
      </c>
      <c r="J11047" s="143">
        <v>205</v>
      </c>
      <c r="K11047" s="137">
        <v>43374</v>
      </c>
      <c r="L11047" s="137">
        <v>44348</v>
      </c>
      <c r="M11047" s="144">
        <f>H11047/3.3</f>
        <v>21.81818181818182</v>
      </c>
      <c r="N11047" s="144">
        <f>I11047/M11047</f>
        <v>1630.7499999999998</v>
      </c>
    </row>
    <row r="11048" spans="1:14">
      <c r="A11048" s="142" t="s">
        <v>2829</v>
      </c>
      <c r="B11048" s="142" t="s">
        <v>8286</v>
      </c>
      <c r="C11048" s="142" t="s">
        <v>3167</v>
      </c>
      <c r="D11048" s="142" t="s">
        <v>3223</v>
      </c>
      <c r="E11048" s="142" t="s">
        <v>8287</v>
      </c>
      <c r="F11048" s="143" t="str">
        <f>IF(H11048&lt;=60,"소형",IF((H11048&gt;60)*(H11048&lt;=85)=1,"중소형",IF((H11048&gt;85)*(H11048&lt;=102)=1,"중형",IF((H11048&gt;102)*(H11048&lt;=135)=1,"중대형","대형"))))</f>
        <v>중소형</v>
      </c>
      <c r="G11048" s="142" t="s">
        <v>3208</v>
      </c>
      <c r="H11048" s="143">
        <v>84</v>
      </c>
      <c r="I11048" s="144">
        <v>40700</v>
      </c>
      <c r="J11048" s="143">
        <v>559</v>
      </c>
      <c r="K11048" s="137">
        <v>43374</v>
      </c>
      <c r="L11048" s="137">
        <v>44348</v>
      </c>
      <c r="M11048" s="144">
        <f>H11048/3.3</f>
        <v>25.454545454545457</v>
      </c>
      <c r="N11048" s="144">
        <f>I11048/M11048</f>
        <v>1598.9285714285713</v>
      </c>
    </row>
    <row r="11049" spans="1:14">
      <c r="A11049" s="142" t="s">
        <v>2829</v>
      </c>
      <c r="B11049" s="142" t="s">
        <v>8286</v>
      </c>
      <c r="C11049" s="142" t="s">
        <v>3167</v>
      </c>
      <c r="D11049" s="142" t="s">
        <v>3223</v>
      </c>
      <c r="E11049" s="142" t="s">
        <v>8287</v>
      </c>
      <c r="F11049" s="143" t="str">
        <f>IF(H11049&lt;=60,"소형",IF((H11049&gt;60)*(H11049&lt;=85)=1,"중소형",IF((H11049&gt;85)*(H11049&lt;=102)=1,"중형",IF((H11049&gt;102)*(H11049&lt;=135)=1,"중대형","대형"))))</f>
        <v>중소형</v>
      </c>
      <c r="G11049" s="142" t="s">
        <v>3209</v>
      </c>
      <c r="H11049" s="143">
        <v>84</v>
      </c>
      <c r="I11049" s="144">
        <v>40210</v>
      </c>
      <c r="J11049" s="143">
        <v>199</v>
      </c>
      <c r="K11049" s="137">
        <v>43374</v>
      </c>
      <c r="L11049" s="137">
        <v>44348</v>
      </c>
      <c r="M11049" s="144">
        <f>H11049/3.3</f>
        <v>25.454545454545457</v>
      </c>
      <c r="N11049" s="144">
        <f>I11049/M11049</f>
        <v>1579.6785714285713</v>
      </c>
    </row>
    <row r="11050" spans="1:14">
      <c r="A11050" s="142" t="s">
        <v>2829</v>
      </c>
      <c r="B11050" s="142" t="s">
        <v>8571</v>
      </c>
      <c r="C11050" s="142" t="s">
        <v>3163</v>
      </c>
      <c r="D11050" s="142" t="s">
        <v>3248</v>
      </c>
      <c r="E11050" s="142" t="s">
        <v>8561</v>
      </c>
      <c r="F11050" s="143" t="str">
        <f>IF(H11050&lt;=60,"소형",IF((H11050&gt;60)*(H11050&lt;=85)=1,"중소형",IF((H11050&gt;85)*(H11050&lt;=102)=1,"중형",IF((H11050&gt;102)*(H11050&lt;=135)=1,"중대형","대형"))))</f>
        <v>대형</v>
      </c>
      <c r="G11050" s="142" t="s">
        <v>8572</v>
      </c>
      <c r="H11050" s="143">
        <v>138</v>
      </c>
      <c r="I11050" s="144">
        <v>129000</v>
      </c>
      <c r="J11050" s="143">
        <v>99</v>
      </c>
      <c r="K11050" s="137">
        <v>43435</v>
      </c>
      <c r="L11050" s="137">
        <v>44348</v>
      </c>
      <c r="M11050" s="144">
        <f>H11050/3.3</f>
        <v>41.81818181818182</v>
      </c>
      <c r="N11050" s="144">
        <f>I11050/M11050</f>
        <v>3084.782608695652</v>
      </c>
    </row>
    <row r="11051" spans="1:14" hidden="1">
      <c r="A11051" s="143" t="s">
        <v>2</v>
      </c>
      <c r="B11051" s="143" t="s">
        <v>386</v>
      </c>
      <c r="C11051" s="143" t="s">
        <v>964</v>
      </c>
      <c r="D11051" s="143" t="s">
        <v>532</v>
      </c>
      <c r="E11051" s="143" t="s">
        <v>900</v>
      </c>
      <c r="F11051" s="143" t="str">
        <f>IF(H11051&lt;=60,"소형",IF((H11051&gt;60)*(H11051&lt;=85)=1,"중소형",IF((H11051&gt;85)*(H11051&lt;=102)=1,"중형",IF((H11051&gt;102)*(H11051&lt;=135)=1,"중대형","대형"))))</f>
        <v>중소형</v>
      </c>
      <c r="G11051" s="143" t="s">
        <v>1021</v>
      </c>
      <c r="H11051" s="143">
        <v>84</v>
      </c>
      <c r="I11051" s="144">
        <v>28146</v>
      </c>
      <c r="J11051" s="143">
        <v>98</v>
      </c>
      <c r="K11051" s="137">
        <v>42461</v>
      </c>
      <c r="L11051" s="137">
        <v>43405</v>
      </c>
      <c r="M11051" s="144">
        <f>H11051/3.3</f>
        <v>25.454545454545457</v>
      </c>
      <c r="N11051" s="144">
        <f>I11051/M11051</f>
        <v>1105.7357142857143</v>
      </c>
    </row>
    <row r="11052" spans="1:14" hidden="1">
      <c r="A11052" s="143" t="s">
        <v>2</v>
      </c>
      <c r="B11052" s="143" t="s">
        <v>387</v>
      </c>
      <c r="C11052" s="143" t="s">
        <v>964</v>
      </c>
      <c r="D11052" s="143" t="s">
        <v>532</v>
      </c>
      <c r="E11052" s="143" t="s">
        <v>900</v>
      </c>
      <c r="F11052" s="143" t="str">
        <f>IF(H11052&lt;=60,"소형",IF((H11052&gt;60)*(H11052&lt;=85)=1,"중소형",IF((H11052&gt;85)*(H11052&lt;=102)=1,"중형",IF((H11052&gt;102)*(H11052&lt;=135)=1,"중대형","대형"))))</f>
        <v>중소형</v>
      </c>
      <c r="G11052" s="143" t="s">
        <v>1306</v>
      </c>
      <c r="H11052" s="143">
        <v>73</v>
      </c>
      <c r="I11052" s="144">
        <v>24861</v>
      </c>
      <c r="J11052" s="143">
        <v>48</v>
      </c>
      <c r="K11052" s="137">
        <v>42491</v>
      </c>
      <c r="L11052" s="137">
        <v>43405</v>
      </c>
      <c r="M11052" s="144">
        <f>H11052/3.3</f>
        <v>22.121212121212121</v>
      </c>
      <c r="N11052" s="144">
        <f>I11052/M11052</f>
        <v>1123.8534246575343</v>
      </c>
    </row>
    <row r="11053" spans="1:14" hidden="1">
      <c r="A11053" s="143" t="s">
        <v>2</v>
      </c>
      <c r="B11053" s="143" t="s">
        <v>387</v>
      </c>
      <c r="C11053" s="143" t="s">
        <v>964</v>
      </c>
      <c r="D11053" s="143" t="s">
        <v>532</v>
      </c>
      <c r="E11053" s="143" t="s">
        <v>900</v>
      </c>
      <c r="F11053" s="143" t="str">
        <f>IF(H11053&lt;=60,"소형",IF((H11053&gt;60)*(H11053&lt;=85)=1,"중소형",IF((H11053&gt;85)*(H11053&lt;=102)=1,"중형",IF((H11053&gt;102)*(H11053&lt;=135)=1,"중대형","대형"))))</f>
        <v>중소형</v>
      </c>
      <c r="G11053" s="143" t="s">
        <v>1006</v>
      </c>
      <c r="H11053" s="143">
        <v>84</v>
      </c>
      <c r="I11053" s="144">
        <v>28164</v>
      </c>
      <c r="J11053" s="143">
        <v>282</v>
      </c>
      <c r="K11053" s="137">
        <v>42491</v>
      </c>
      <c r="L11053" s="137">
        <v>43405</v>
      </c>
      <c r="M11053" s="144">
        <f>H11053/3.3</f>
        <v>25.454545454545457</v>
      </c>
      <c r="N11053" s="144">
        <f>I11053/M11053</f>
        <v>1106.4428571428571</v>
      </c>
    </row>
    <row r="11054" spans="1:14" hidden="1">
      <c r="A11054" s="143" t="s">
        <v>2</v>
      </c>
      <c r="B11054" s="143" t="s">
        <v>387</v>
      </c>
      <c r="C11054" s="143" t="s">
        <v>964</v>
      </c>
      <c r="D11054" s="143" t="s">
        <v>532</v>
      </c>
      <c r="E11054" s="143" t="s">
        <v>900</v>
      </c>
      <c r="F11054" s="143" t="str">
        <f>IF(H11054&lt;=60,"소형",IF((H11054&gt;60)*(H11054&lt;=85)=1,"중소형",IF((H11054&gt;85)*(H11054&lt;=102)=1,"중형",IF((H11054&gt;102)*(H11054&lt;=135)=1,"중대형","대형"))))</f>
        <v>중소형</v>
      </c>
      <c r="G11054" s="143" t="s">
        <v>1002</v>
      </c>
      <c r="H11054" s="143">
        <v>84</v>
      </c>
      <c r="I11054" s="144">
        <v>28366</v>
      </c>
      <c r="J11054" s="143">
        <v>94</v>
      </c>
      <c r="K11054" s="137">
        <v>42491</v>
      </c>
      <c r="L11054" s="137">
        <v>43405</v>
      </c>
      <c r="M11054" s="144">
        <f>H11054/3.3</f>
        <v>25.454545454545457</v>
      </c>
      <c r="N11054" s="144">
        <f>I11054/M11054</f>
        <v>1114.3785714285714</v>
      </c>
    </row>
    <row r="11055" spans="1:14" hidden="1">
      <c r="A11055" s="143" t="s">
        <v>2</v>
      </c>
      <c r="B11055" s="143" t="s">
        <v>388</v>
      </c>
      <c r="C11055" s="143" t="s">
        <v>964</v>
      </c>
      <c r="D11055" s="143" t="s">
        <v>532</v>
      </c>
      <c r="E11055" s="143" t="s">
        <v>900</v>
      </c>
      <c r="F11055" s="143" t="str">
        <f>IF(H11055&lt;=60,"소형",IF((H11055&gt;60)*(H11055&lt;=85)=1,"중소형",IF((H11055&gt;85)*(H11055&lt;=102)=1,"중형",IF((H11055&gt;102)*(H11055&lt;=135)=1,"중대형","대형"))))</f>
        <v>중소형</v>
      </c>
      <c r="G11055" s="143" t="s">
        <v>1386</v>
      </c>
      <c r="H11055" s="143">
        <v>73</v>
      </c>
      <c r="I11055" s="144">
        <v>25860</v>
      </c>
      <c r="J11055" s="143">
        <v>129</v>
      </c>
      <c r="K11055" s="137">
        <v>42491</v>
      </c>
      <c r="L11055" s="137">
        <v>43405</v>
      </c>
      <c r="M11055" s="144">
        <f>H11055/3.3</f>
        <v>22.121212121212121</v>
      </c>
      <c r="N11055" s="144">
        <f>I11055/M11055</f>
        <v>1169.013698630137</v>
      </c>
    </row>
    <row r="11056" spans="1:14">
      <c r="A11056" s="142" t="s">
        <v>2829</v>
      </c>
      <c r="B11056" s="142" t="s">
        <v>8571</v>
      </c>
      <c r="C11056" s="142" t="s">
        <v>3163</v>
      </c>
      <c r="D11056" s="142" t="s">
        <v>3248</v>
      </c>
      <c r="E11056" s="142" t="s">
        <v>8561</v>
      </c>
      <c r="F11056" s="143" t="str">
        <f>IF(H11056&lt;=60,"소형",IF((H11056&gt;60)*(H11056&lt;=85)=1,"중소형",IF((H11056&gt;85)*(H11056&lt;=102)=1,"중형",IF((H11056&gt;102)*(H11056&lt;=135)=1,"중대형","대형"))))</f>
        <v>대형</v>
      </c>
      <c r="G11056" s="142" t="s">
        <v>8573</v>
      </c>
      <c r="H11056" s="143">
        <v>145</v>
      </c>
      <c r="I11056" s="144">
        <v>129000</v>
      </c>
      <c r="J11056" s="143">
        <v>9</v>
      </c>
      <c r="K11056" s="137">
        <v>43435</v>
      </c>
      <c r="L11056" s="137">
        <v>44348</v>
      </c>
      <c r="M11056" s="144">
        <f>H11056/3.3</f>
        <v>43.939393939393945</v>
      </c>
      <c r="N11056" s="144">
        <f>I11056/M11056</f>
        <v>2935.8620689655168</v>
      </c>
    </row>
    <row r="11057" spans="1:14">
      <c r="A11057" s="142" t="s">
        <v>2829</v>
      </c>
      <c r="B11057" s="142" t="s">
        <v>8571</v>
      </c>
      <c r="C11057" s="142" t="s">
        <v>3163</v>
      </c>
      <c r="D11057" s="142" t="s">
        <v>3248</v>
      </c>
      <c r="E11057" s="142" t="s">
        <v>8561</v>
      </c>
      <c r="F11057" s="143" t="str">
        <f>IF(H11057&lt;=60,"소형",IF((H11057&gt;60)*(H11057&lt;=85)=1,"중소형",IF((H11057&gt;85)*(H11057&lt;=102)=1,"중형",IF((H11057&gt;102)*(H11057&lt;=135)=1,"중대형","대형"))))</f>
        <v>대형</v>
      </c>
      <c r="G11057" s="142" t="s">
        <v>8574</v>
      </c>
      <c r="H11057" s="143">
        <v>147</v>
      </c>
      <c r="I11057" s="144">
        <v>138000</v>
      </c>
      <c r="J11057" s="143">
        <v>11</v>
      </c>
      <c r="K11057" s="137">
        <v>43435</v>
      </c>
      <c r="L11057" s="137">
        <v>44348</v>
      </c>
      <c r="M11057" s="144">
        <f>H11057/3.3</f>
        <v>44.545454545454547</v>
      </c>
      <c r="N11057" s="144">
        <f>I11057/M11057</f>
        <v>3097.9591836734694</v>
      </c>
    </row>
    <row r="11058" spans="1:14">
      <c r="A11058" s="142" t="s">
        <v>2829</v>
      </c>
      <c r="B11058" s="142" t="s">
        <v>8571</v>
      </c>
      <c r="C11058" s="142" t="s">
        <v>3163</v>
      </c>
      <c r="D11058" s="142" t="s">
        <v>3248</v>
      </c>
      <c r="E11058" s="142" t="s">
        <v>8561</v>
      </c>
      <c r="F11058" s="143" t="str">
        <f>IF(H11058&lt;=60,"소형",IF((H11058&gt;60)*(H11058&lt;=85)=1,"중소형",IF((H11058&gt;85)*(H11058&lt;=102)=1,"중형",IF((H11058&gt;102)*(H11058&lt;=135)=1,"중대형","대형"))))</f>
        <v>대형</v>
      </c>
      <c r="G11058" s="142" t="s">
        <v>8575</v>
      </c>
      <c r="H11058" s="143">
        <v>162</v>
      </c>
      <c r="I11058" s="144">
        <v>161000</v>
      </c>
      <c r="J11058" s="143">
        <v>2</v>
      </c>
      <c r="K11058" s="137">
        <v>43435</v>
      </c>
      <c r="L11058" s="137">
        <v>44348</v>
      </c>
      <c r="M11058" s="144">
        <f>H11058/3.3</f>
        <v>49.090909090909093</v>
      </c>
      <c r="N11058" s="144">
        <f>I11058/M11058</f>
        <v>3279.6296296296296</v>
      </c>
    </row>
    <row r="11059" spans="1:14">
      <c r="A11059" s="142" t="s">
        <v>2829</v>
      </c>
      <c r="B11059" s="142" t="s">
        <v>8576</v>
      </c>
      <c r="C11059" s="142" t="s">
        <v>3166</v>
      </c>
      <c r="D11059" s="142" t="s">
        <v>3744</v>
      </c>
      <c r="E11059" s="142" t="s">
        <v>8577</v>
      </c>
      <c r="F11059" s="143" t="str">
        <f>IF(H11059&lt;=60,"소형",IF((H11059&gt;60)*(H11059&lt;=85)=1,"중소형",IF((H11059&gt;85)*(H11059&lt;=102)=1,"중형",IF((H11059&gt;102)*(H11059&lt;=135)=1,"중대형","대형"))))</f>
        <v>소형</v>
      </c>
      <c r="G11059" s="142" t="s">
        <v>4360</v>
      </c>
      <c r="H11059" s="143">
        <v>39</v>
      </c>
      <c r="I11059" s="139" t="s">
        <v>3211</v>
      </c>
      <c r="J11059" s="143">
        <v>56</v>
      </c>
      <c r="K11059" s="137">
        <v>43435</v>
      </c>
      <c r="L11059" s="137">
        <v>44348</v>
      </c>
      <c r="M11059" s="144">
        <f>H11059/3.3</f>
        <v>11.818181818181818</v>
      </c>
      <c r="N11059" s="144" t="e">
        <f>I11059/M11059</f>
        <v>#VALUE!</v>
      </c>
    </row>
    <row r="11060" spans="1:14">
      <c r="A11060" s="142" t="s">
        <v>2829</v>
      </c>
      <c r="B11060" s="142" t="s">
        <v>8576</v>
      </c>
      <c r="C11060" s="142" t="s">
        <v>3166</v>
      </c>
      <c r="D11060" s="142" t="s">
        <v>3744</v>
      </c>
      <c r="E11060" s="142" t="s">
        <v>8577</v>
      </c>
      <c r="F11060" s="143" t="str">
        <f>IF(H11060&lt;=60,"소형",IF((H11060&gt;60)*(H11060&lt;=85)=1,"중소형",IF((H11060&gt;85)*(H11060&lt;=102)=1,"중형",IF((H11060&gt;102)*(H11060&lt;=135)=1,"중대형","대형"))))</f>
        <v>소형</v>
      </c>
      <c r="G11060" s="142" t="s">
        <v>4060</v>
      </c>
      <c r="H11060" s="143">
        <v>59</v>
      </c>
      <c r="I11060" s="144">
        <v>26440</v>
      </c>
      <c r="J11060" s="143">
        <v>79</v>
      </c>
      <c r="K11060" s="137">
        <v>43435</v>
      </c>
      <c r="L11060" s="137">
        <v>44348</v>
      </c>
      <c r="M11060" s="144">
        <f>H11060/3.3</f>
        <v>17.878787878787879</v>
      </c>
      <c r="N11060" s="144">
        <f>I11060/M11060</f>
        <v>1478.8474576271187</v>
      </c>
    </row>
    <row r="11061" spans="1:14">
      <c r="A11061" s="142" t="s">
        <v>2829</v>
      </c>
      <c r="B11061" s="142" t="s">
        <v>8576</v>
      </c>
      <c r="C11061" s="142" t="s">
        <v>3166</v>
      </c>
      <c r="D11061" s="142" t="s">
        <v>3744</v>
      </c>
      <c r="E11061" s="142" t="s">
        <v>8577</v>
      </c>
      <c r="F11061" s="143" t="str">
        <f>IF(H11061&lt;=60,"소형",IF((H11061&gt;60)*(H11061&lt;=85)=1,"중소형",IF((H11061&gt;85)*(H11061&lt;=102)=1,"중형",IF((H11061&gt;102)*(H11061&lt;=135)=1,"중대형","대형"))))</f>
        <v>소형</v>
      </c>
      <c r="G11061" s="142" t="s">
        <v>4128</v>
      </c>
      <c r="H11061" s="143">
        <v>59</v>
      </c>
      <c r="I11061" s="144">
        <v>26440</v>
      </c>
      <c r="J11061" s="143">
        <v>15</v>
      </c>
      <c r="K11061" s="137">
        <v>43435</v>
      </c>
      <c r="L11061" s="137">
        <v>44348</v>
      </c>
      <c r="M11061" s="144">
        <f>H11061/3.3</f>
        <v>17.878787878787879</v>
      </c>
      <c r="N11061" s="144">
        <f>I11061/M11061</f>
        <v>1478.8474576271187</v>
      </c>
    </row>
    <row r="11062" spans="1:14">
      <c r="A11062" s="142" t="s">
        <v>2829</v>
      </c>
      <c r="B11062" s="142" t="s">
        <v>8576</v>
      </c>
      <c r="C11062" s="142" t="s">
        <v>3166</v>
      </c>
      <c r="D11062" s="142" t="s">
        <v>3744</v>
      </c>
      <c r="E11062" s="142" t="s">
        <v>8577</v>
      </c>
      <c r="F11062" s="143" t="str">
        <f>IF(H11062&lt;=60,"소형",IF((H11062&gt;60)*(H11062&lt;=85)=1,"중소형",IF((H11062&gt;85)*(H11062&lt;=102)=1,"중형",IF((H11062&gt;102)*(H11062&lt;=135)=1,"중대형","대형"))))</f>
        <v>중소형</v>
      </c>
      <c r="G11062" s="142" t="s">
        <v>5376</v>
      </c>
      <c r="H11062" s="143">
        <v>73</v>
      </c>
      <c r="I11062" s="144">
        <v>32250</v>
      </c>
      <c r="J11062" s="143">
        <v>110</v>
      </c>
      <c r="K11062" s="137">
        <v>43435</v>
      </c>
      <c r="L11062" s="137">
        <v>44348</v>
      </c>
      <c r="M11062" s="144">
        <f>H11062/3.3</f>
        <v>22.121212121212121</v>
      </c>
      <c r="N11062" s="144">
        <f>I11062/M11062</f>
        <v>1457.8767123287671</v>
      </c>
    </row>
    <row r="11063" spans="1:14">
      <c r="A11063" s="142" t="s">
        <v>2829</v>
      </c>
      <c r="B11063" s="142" t="s">
        <v>8576</v>
      </c>
      <c r="C11063" s="142" t="s">
        <v>3166</v>
      </c>
      <c r="D11063" s="142" t="s">
        <v>3744</v>
      </c>
      <c r="E11063" s="142" t="s">
        <v>8577</v>
      </c>
      <c r="F11063" s="143" t="str">
        <f>IF(H11063&lt;=60,"소형",IF((H11063&gt;60)*(H11063&lt;=85)=1,"중소형",IF((H11063&gt;85)*(H11063&lt;=102)=1,"중형",IF((H11063&gt;102)*(H11063&lt;=135)=1,"중대형","대형"))))</f>
        <v>중소형</v>
      </c>
      <c r="G11063" s="142" t="s">
        <v>3957</v>
      </c>
      <c r="H11063" s="143">
        <v>84</v>
      </c>
      <c r="I11063" s="144">
        <v>37570</v>
      </c>
      <c r="J11063" s="143">
        <v>346</v>
      </c>
      <c r="K11063" s="137">
        <v>43435</v>
      </c>
      <c r="L11063" s="137">
        <v>44348</v>
      </c>
      <c r="M11063" s="144">
        <f>H11063/3.3</f>
        <v>25.454545454545457</v>
      </c>
      <c r="N11063" s="144">
        <f>I11063/M11063</f>
        <v>1475.9642857142856</v>
      </c>
    </row>
    <row r="11064" spans="1:14">
      <c r="A11064" s="142" t="s">
        <v>2829</v>
      </c>
      <c r="B11064" s="142" t="s">
        <v>8576</v>
      </c>
      <c r="C11064" s="142" t="s">
        <v>3166</v>
      </c>
      <c r="D11064" s="142" t="s">
        <v>3744</v>
      </c>
      <c r="E11064" s="142" t="s">
        <v>8577</v>
      </c>
      <c r="F11064" s="143" t="str">
        <f>IF(H11064&lt;=60,"소형",IF((H11064&gt;60)*(H11064&lt;=85)=1,"중소형",IF((H11064&gt;85)*(H11064&lt;=102)=1,"중형",IF((H11064&gt;102)*(H11064&lt;=135)=1,"중대형","대형"))))</f>
        <v>중소형</v>
      </c>
      <c r="G11064" s="142" t="s">
        <v>6095</v>
      </c>
      <c r="H11064" s="143">
        <v>84</v>
      </c>
      <c r="I11064" s="144">
        <v>37560</v>
      </c>
      <c r="J11064" s="143">
        <v>48</v>
      </c>
      <c r="K11064" s="137">
        <v>43435</v>
      </c>
      <c r="L11064" s="137">
        <v>44348</v>
      </c>
      <c r="M11064" s="144">
        <f>H11064/3.3</f>
        <v>25.454545454545457</v>
      </c>
      <c r="N11064" s="144">
        <f>I11064/M11064</f>
        <v>1475.5714285714284</v>
      </c>
    </row>
    <row r="11065" spans="1:14">
      <c r="A11065" s="142" t="s">
        <v>2829</v>
      </c>
      <c r="B11065" s="142" t="s">
        <v>8723</v>
      </c>
      <c r="C11065" s="142" t="s">
        <v>3170</v>
      </c>
      <c r="D11065" s="142" t="s">
        <v>6404</v>
      </c>
      <c r="E11065" s="142" t="s">
        <v>8724</v>
      </c>
      <c r="F11065" s="143" t="str">
        <f>IF(H11065&lt;=60,"소형",IF((H11065&gt;60)*(H11065&lt;=85)=1,"중소형",IF((H11065&gt;85)*(H11065&lt;=102)=1,"중형",IF((H11065&gt;102)*(H11065&lt;=135)=1,"중대형","대형"))))</f>
        <v>소형</v>
      </c>
      <c r="G11065" s="142" t="s">
        <v>7857</v>
      </c>
      <c r="H11065" s="143">
        <v>59</v>
      </c>
      <c r="I11065" s="144">
        <v>111700</v>
      </c>
      <c r="J11065" s="143">
        <v>54</v>
      </c>
      <c r="K11065" s="137">
        <v>43466</v>
      </c>
      <c r="L11065" s="137">
        <v>44348</v>
      </c>
      <c r="M11065" s="144">
        <f>H11065/3.3</f>
        <v>17.878787878787879</v>
      </c>
      <c r="N11065" s="144">
        <f>I11065/M11065</f>
        <v>6247.6271186440681</v>
      </c>
    </row>
    <row r="11066" spans="1:14">
      <c r="A11066" s="142" t="s">
        <v>2829</v>
      </c>
      <c r="B11066" s="142" t="s">
        <v>8723</v>
      </c>
      <c r="C11066" s="142" t="s">
        <v>3170</v>
      </c>
      <c r="D11066" s="142" t="s">
        <v>6404</v>
      </c>
      <c r="E11066" s="142" t="s">
        <v>8724</v>
      </c>
      <c r="F11066" s="143" t="str">
        <f>IF(H11066&lt;=60,"소형",IF((H11066&gt;60)*(H11066&lt;=85)=1,"중소형",IF((H11066&gt;85)*(H11066&lt;=102)=1,"중형",IF((H11066&gt;102)*(H11066&lt;=135)=1,"중대형","대형"))))</f>
        <v>소형</v>
      </c>
      <c r="G11066" s="142" t="s">
        <v>4334</v>
      </c>
      <c r="H11066" s="143">
        <v>59</v>
      </c>
      <c r="I11066" s="144">
        <v>107500</v>
      </c>
      <c r="J11066" s="143">
        <v>18</v>
      </c>
      <c r="K11066" s="137">
        <v>43466</v>
      </c>
      <c r="L11066" s="137">
        <v>44348</v>
      </c>
      <c r="M11066" s="144">
        <f>H11066/3.3</f>
        <v>17.878787878787879</v>
      </c>
      <c r="N11066" s="144">
        <f>I11066/M11066</f>
        <v>6012.7118644067796</v>
      </c>
    </row>
    <row r="11067" spans="1:14">
      <c r="A11067" s="142" t="s">
        <v>2829</v>
      </c>
      <c r="B11067" s="142" t="s">
        <v>8725</v>
      </c>
      <c r="C11067" s="142" t="s">
        <v>3170</v>
      </c>
      <c r="D11067" s="142" t="s">
        <v>6404</v>
      </c>
      <c r="E11067" s="142" t="s">
        <v>8724</v>
      </c>
      <c r="F11067" s="143" t="str">
        <f>IF(H11067&lt;=60,"소형",IF((H11067&gt;60)*(H11067&lt;=85)=1,"중소형",IF((H11067&gt;85)*(H11067&lt;=102)=1,"중형",IF((H11067&gt;102)*(H11067&lt;=135)=1,"중대형","대형"))))</f>
        <v>중소형</v>
      </c>
      <c r="G11067" s="142" t="s">
        <v>3597</v>
      </c>
      <c r="H11067" s="143">
        <v>70</v>
      </c>
      <c r="I11067" s="144">
        <v>128900</v>
      </c>
      <c r="J11067" s="143">
        <v>34</v>
      </c>
      <c r="K11067" s="137">
        <v>43466</v>
      </c>
      <c r="L11067" s="137">
        <v>44348</v>
      </c>
      <c r="M11067" s="144">
        <f>H11067/3.3</f>
        <v>21.212121212121215</v>
      </c>
      <c r="N11067" s="144">
        <f>I11067/M11067</f>
        <v>6076.7142857142853</v>
      </c>
    </row>
    <row r="11068" spans="1:14">
      <c r="A11068" s="146" t="s">
        <v>9009</v>
      </c>
      <c r="B11068" s="146" t="s">
        <v>9010</v>
      </c>
      <c r="C11068" s="146" t="s">
        <v>8982</v>
      </c>
      <c r="D11068" s="146" t="s">
        <v>9011</v>
      </c>
      <c r="E11068" s="146" t="s">
        <v>9012</v>
      </c>
      <c r="F11068" s="143" t="str">
        <f>IF(H11068&lt;=60,"소형",IF((H11068&gt;60)*(H11068&lt;=85)=1,"중소형",IF((H11068&gt;85)*(H11068&lt;=102)=1,"중형",IF((H11068&gt;102)*(H11068&lt;=135)=1,"중대형","대형"))))</f>
        <v>소형</v>
      </c>
      <c r="G11068" s="146" t="s">
        <v>9013</v>
      </c>
      <c r="H11068" s="143">
        <v>39</v>
      </c>
      <c r="I11068" s="144">
        <v>26950</v>
      </c>
      <c r="J11068" s="143">
        <v>12</v>
      </c>
      <c r="K11068" s="137">
        <v>43525</v>
      </c>
      <c r="L11068" s="137">
        <v>44348</v>
      </c>
      <c r="M11068" s="144">
        <f>H11068/3.3</f>
        <v>11.818181818181818</v>
      </c>
      <c r="N11068" s="144">
        <f>I11068/M11068</f>
        <v>2280.3846153846152</v>
      </c>
    </row>
    <row r="11069" spans="1:14">
      <c r="A11069" s="146" t="s">
        <v>9009</v>
      </c>
      <c r="B11069" s="146" t="s">
        <v>9010</v>
      </c>
      <c r="C11069" s="146" t="s">
        <v>8982</v>
      </c>
      <c r="D11069" s="146" t="s">
        <v>9011</v>
      </c>
      <c r="E11069" s="146" t="s">
        <v>9012</v>
      </c>
      <c r="F11069" s="143" t="str">
        <f>IF(H11069&lt;=60,"소형",IF((H11069&gt;60)*(H11069&lt;=85)=1,"중소형",IF((H11069&gt;85)*(H11069&lt;=102)=1,"중형",IF((H11069&gt;102)*(H11069&lt;=135)=1,"중대형","대형"))))</f>
        <v>소형</v>
      </c>
      <c r="G11069" s="146" t="s">
        <v>9014</v>
      </c>
      <c r="H11069" s="143">
        <v>42</v>
      </c>
      <c r="I11069" s="144">
        <v>29700</v>
      </c>
      <c r="J11069" s="143">
        <v>28</v>
      </c>
      <c r="K11069" s="137">
        <v>43525</v>
      </c>
      <c r="L11069" s="137">
        <v>44348</v>
      </c>
      <c r="M11069" s="144">
        <f>H11069/3.3</f>
        <v>12.727272727272728</v>
      </c>
      <c r="N11069" s="144">
        <f>I11069/M11069</f>
        <v>2333.5714285714284</v>
      </c>
    </row>
    <row r="11070" spans="1:14">
      <c r="A11070" s="146" t="s">
        <v>9009</v>
      </c>
      <c r="B11070" s="146" t="s">
        <v>9010</v>
      </c>
      <c r="C11070" s="146" t="s">
        <v>8982</v>
      </c>
      <c r="D11070" s="146" t="s">
        <v>9011</v>
      </c>
      <c r="E11070" s="146" t="s">
        <v>9012</v>
      </c>
      <c r="F11070" s="143" t="str">
        <f>IF(H11070&lt;=60,"소형",IF((H11070&gt;60)*(H11070&lt;=85)=1,"중소형",IF((H11070&gt;85)*(H11070&lt;=102)=1,"중형",IF((H11070&gt;102)*(H11070&lt;=135)=1,"중대형","대형"))))</f>
        <v>소형</v>
      </c>
      <c r="G11070" s="146" t="s">
        <v>9015</v>
      </c>
      <c r="H11070" s="143">
        <v>48</v>
      </c>
      <c r="I11070" s="144">
        <v>33400</v>
      </c>
      <c r="J11070" s="143">
        <v>12</v>
      </c>
      <c r="K11070" s="137">
        <v>43525</v>
      </c>
      <c r="L11070" s="137">
        <v>44348</v>
      </c>
      <c r="M11070" s="144">
        <f>H11070/3.3</f>
        <v>14.545454545454547</v>
      </c>
      <c r="N11070" s="144">
        <f>I11070/M11070</f>
        <v>2296.25</v>
      </c>
    </row>
    <row r="11071" spans="1:14">
      <c r="A11071" s="146" t="s">
        <v>9009</v>
      </c>
      <c r="B11071" s="146" t="s">
        <v>9010</v>
      </c>
      <c r="C11071" s="146" t="s">
        <v>8982</v>
      </c>
      <c r="D11071" s="146" t="s">
        <v>9011</v>
      </c>
      <c r="E11071" s="146" t="s">
        <v>9012</v>
      </c>
      <c r="F11071" s="143" t="str">
        <f>IF(H11071&lt;=60,"소형",IF((H11071&gt;60)*(H11071&lt;=85)=1,"중소형",IF((H11071&gt;85)*(H11071&lt;=102)=1,"중형",IF((H11071&gt;102)*(H11071&lt;=135)=1,"중대형","대형"))))</f>
        <v>소형</v>
      </c>
      <c r="G11071" s="146" t="s">
        <v>9016</v>
      </c>
      <c r="H11071" s="143">
        <v>49</v>
      </c>
      <c r="I11071" s="144">
        <v>34490</v>
      </c>
      <c r="J11071" s="143">
        <v>14</v>
      </c>
      <c r="K11071" s="137">
        <v>43525</v>
      </c>
      <c r="L11071" s="137">
        <v>44348</v>
      </c>
      <c r="M11071" s="144">
        <f>H11071/3.3</f>
        <v>14.84848484848485</v>
      </c>
      <c r="N11071" s="144">
        <f>I11071/M11071</f>
        <v>2322.795918367347</v>
      </c>
    </row>
    <row r="11072" spans="1:14">
      <c r="A11072" s="146" t="s">
        <v>9009</v>
      </c>
      <c r="B11072" s="146" t="s">
        <v>9010</v>
      </c>
      <c r="C11072" s="146" t="s">
        <v>8982</v>
      </c>
      <c r="D11072" s="146" t="s">
        <v>9011</v>
      </c>
      <c r="E11072" s="146" t="s">
        <v>9012</v>
      </c>
      <c r="F11072" s="143" t="str">
        <f>IF(H11072&lt;=60,"소형",IF((H11072&gt;60)*(H11072&lt;=85)=1,"중소형",IF((H11072&gt;85)*(H11072&lt;=102)=1,"중형",IF((H11072&gt;102)*(H11072&lt;=135)=1,"중대형","대형"))))</f>
        <v>소형</v>
      </c>
      <c r="G11072" s="146" t="s">
        <v>9017</v>
      </c>
      <c r="H11072" s="143">
        <v>49</v>
      </c>
      <c r="I11072" s="144">
        <v>33500</v>
      </c>
      <c r="J11072" s="143">
        <v>14</v>
      </c>
      <c r="K11072" s="137">
        <v>43525</v>
      </c>
      <c r="L11072" s="137">
        <v>44348</v>
      </c>
      <c r="M11072" s="144">
        <f>H11072/3.3</f>
        <v>14.84848484848485</v>
      </c>
      <c r="N11072" s="144">
        <f>I11072/M11072</f>
        <v>2256.1224489795918</v>
      </c>
    </row>
    <row r="11073" spans="1:14">
      <c r="A11073" s="146" t="s">
        <v>9009</v>
      </c>
      <c r="B11073" s="146" t="s">
        <v>9010</v>
      </c>
      <c r="C11073" s="146" t="s">
        <v>8982</v>
      </c>
      <c r="D11073" s="146" t="s">
        <v>9011</v>
      </c>
      <c r="E11073" s="146" t="s">
        <v>9012</v>
      </c>
      <c r="F11073" s="143" t="str">
        <f>IF(H11073&lt;=60,"소형",IF((H11073&gt;60)*(H11073&lt;=85)=1,"중소형",IF((H11073&gt;85)*(H11073&lt;=102)=1,"중형",IF((H11073&gt;102)*(H11073&lt;=135)=1,"중대형","대형"))))</f>
        <v>소형</v>
      </c>
      <c r="G11073" s="146" t="s">
        <v>9018</v>
      </c>
      <c r="H11073" s="143">
        <v>49</v>
      </c>
      <c r="I11073" s="144">
        <v>35050</v>
      </c>
      <c r="J11073" s="143">
        <v>28</v>
      </c>
      <c r="K11073" s="137">
        <v>43525</v>
      </c>
      <c r="L11073" s="137">
        <v>44348</v>
      </c>
      <c r="M11073" s="144">
        <f>H11073/3.3</f>
        <v>14.84848484848485</v>
      </c>
      <c r="N11073" s="144">
        <f>I11073/M11073</f>
        <v>2360.5102040816323</v>
      </c>
    </row>
    <row r="11074" spans="1:14">
      <c r="A11074" s="146" t="s">
        <v>9009</v>
      </c>
      <c r="B11074" s="146" t="s">
        <v>9010</v>
      </c>
      <c r="C11074" s="146" t="s">
        <v>8982</v>
      </c>
      <c r="D11074" s="146" t="s">
        <v>9011</v>
      </c>
      <c r="E11074" s="146" t="s">
        <v>9012</v>
      </c>
      <c r="F11074" s="143" t="str">
        <f>IF(H11074&lt;=60,"소형",IF((H11074&gt;60)*(H11074&lt;=85)=1,"중소형",IF((H11074&gt;85)*(H11074&lt;=102)=1,"중형",IF((H11074&gt;102)*(H11074&lt;=135)=1,"중대형","대형"))))</f>
        <v>소형</v>
      </c>
      <c r="G11074" s="146" t="s">
        <v>9019</v>
      </c>
      <c r="H11074" s="143">
        <v>49</v>
      </c>
      <c r="I11074" s="144">
        <v>33690</v>
      </c>
      <c r="J11074" s="143">
        <v>14</v>
      </c>
      <c r="K11074" s="137">
        <v>43525</v>
      </c>
      <c r="L11074" s="137">
        <v>44348</v>
      </c>
      <c r="M11074" s="144">
        <f>H11074/3.3</f>
        <v>14.84848484848485</v>
      </c>
      <c r="N11074" s="144">
        <f>I11074/M11074</f>
        <v>2268.9183673469388</v>
      </c>
    </row>
    <row r="11075" spans="1:14">
      <c r="A11075" s="146" t="s">
        <v>9009</v>
      </c>
      <c r="B11075" s="146" t="s">
        <v>9010</v>
      </c>
      <c r="C11075" s="146" t="s">
        <v>8982</v>
      </c>
      <c r="D11075" s="146" t="s">
        <v>9011</v>
      </c>
      <c r="E11075" s="146" t="s">
        <v>9012</v>
      </c>
      <c r="F11075" s="143" t="str">
        <f>IF(H11075&lt;=60,"소형",IF((H11075&gt;60)*(H11075&lt;=85)=1,"중소형",IF((H11075&gt;85)*(H11075&lt;=102)=1,"중형",IF((H11075&gt;102)*(H11075&lt;=135)=1,"중대형","대형"))))</f>
        <v>소형</v>
      </c>
      <c r="G11075" s="146" t="s">
        <v>9020</v>
      </c>
      <c r="H11075" s="143">
        <v>49</v>
      </c>
      <c r="I11075" s="144">
        <v>34050</v>
      </c>
      <c r="J11075" s="143">
        <v>42</v>
      </c>
      <c r="K11075" s="137">
        <v>43525</v>
      </c>
      <c r="L11075" s="137">
        <v>44348</v>
      </c>
      <c r="M11075" s="144">
        <f>H11075/3.3</f>
        <v>14.84848484848485</v>
      </c>
      <c r="N11075" s="144">
        <f>I11075/M11075</f>
        <v>2293.1632653061224</v>
      </c>
    </row>
    <row r="11076" spans="1:14">
      <c r="A11076" s="146" t="s">
        <v>9009</v>
      </c>
      <c r="B11076" s="146" t="s">
        <v>9010</v>
      </c>
      <c r="C11076" s="146" t="s">
        <v>8982</v>
      </c>
      <c r="D11076" s="146" t="s">
        <v>9011</v>
      </c>
      <c r="E11076" s="146" t="s">
        <v>9012</v>
      </c>
      <c r="F11076" s="143" t="str">
        <f>IF(H11076&lt;=60,"소형",IF((H11076&gt;60)*(H11076&lt;=85)=1,"중소형",IF((H11076&gt;85)*(H11076&lt;=102)=1,"중형",IF((H11076&gt;102)*(H11076&lt;=135)=1,"중대형","대형"))))</f>
        <v>소형</v>
      </c>
      <c r="G11076" s="146" t="s">
        <v>9021</v>
      </c>
      <c r="H11076" s="143">
        <v>49</v>
      </c>
      <c r="I11076" s="144">
        <v>34170</v>
      </c>
      <c r="J11076" s="143">
        <v>112</v>
      </c>
      <c r="K11076" s="137">
        <v>43525</v>
      </c>
      <c r="L11076" s="137">
        <v>44348</v>
      </c>
      <c r="M11076" s="144">
        <f>H11076/3.3</f>
        <v>14.84848484848485</v>
      </c>
      <c r="N11076" s="144">
        <f>I11076/M11076</f>
        <v>2301.2448979591836</v>
      </c>
    </row>
    <row r="11077" spans="1:14">
      <c r="A11077" s="146" t="s">
        <v>9009</v>
      </c>
      <c r="B11077" s="146" t="s">
        <v>9010</v>
      </c>
      <c r="C11077" s="146" t="s">
        <v>8982</v>
      </c>
      <c r="D11077" s="146" t="s">
        <v>9011</v>
      </c>
      <c r="E11077" s="146" t="s">
        <v>9012</v>
      </c>
      <c r="F11077" s="143" t="str">
        <f>IF(H11077&lt;=60,"소형",IF((H11077&gt;60)*(H11077&lt;=85)=1,"중소형",IF((H11077&gt;85)*(H11077&lt;=102)=1,"중형",IF((H11077&gt;102)*(H11077&lt;=135)=1,"중대형","대형"))))</f>
        <v>소형</v>
      </c>
      <c r="G11077" s="146" t="s">
        <v>9022</v>
      </c>
      <c r="H11077" s="143">
        <v>49</v>
      </c>
      <c r="I11077" s="144">
        <v>34250</v>
      </c>
      <c r="J11077" s="143">
        <v>12</v>
      </c>
      <c r="K11077" s="137">
        <v>43525</v>
      </c>
      <c r="L11077" s="137">
        <v>44348</v>
      </c>
      <c r="M11077" s="144">
        <f>H11077/3.3</f>
        <v>14.84848484848485</v>
      </c>
      <c r="N11077" s="144">
        <f>I11077/M11077</f>
        <v>2306.6326530612241</v>
      </c>
    </row>
    <row r="11078" spans="1:14">
      <c r="A11078" s="146" t="s">
        <v>9593</v>
      </c>
      <c r="B11078" s="146" t="s">
        <v>9594</v>
      </c>
      <c r="C11078" s="146" t="s">
        <v>9614</v>
      </c>
      <c r="D11078" s="146" t="s">
        <v>9595</v>
      </c>
      <c r="E11078" s="146" t="s">
        <v>9596</v>
      </c>
      <c r="F11078" s="143" t="str">
        <f>IF(H11078&lt;=60,"소형",IF((H11078&gt;60)*(H11078&lt;=85)=1,"중소형",IF((H11078&gt;85)*(H11078&lt;=102)=1,"중형",IF((H11078&gt;102)*(H11078&lt;=135)=1,"중대형","대형"))))</f>
        <v>중소형</v>
      </c>
      <c r="G11078" s="146" t="s">
        <v>9615</v>
      </c>
      <c r="H11078" s="143">
        <v>82</v>
      </c>
      <c r="I11078" s="144">
        <v>41600</v>
      </c>
      <c r="J11078" s="143">
        <v>81</v>
      </c>
      <c r="K11078" s="137">
        <v>43556</v>
      </c>
      <c r="L11078" s="137">
        <v>44348</v>
      </c>
      <c r="M11078" s="144">
        <f>H11078/3.3</f>
        <v>24.848484848484851</v>
      </c>
      <c r="N11078" s="144">
        <f>I11078/M11078</f>
        <v>1674.1463414634145</v>
      </c>
    </row>
    <row r="11079" spans="1:14">
      <c r="A11079" s="146" t="s">
        <v>9593</v>
      </c>
      <c r="B11079" s="146" t="s">
        <v>9594</v>
      </c>
      <c r="C11079" s="146" t="s">
        <v>9614</v>
      </c>
      <c r="D11079" s="146" t="s">
        <v>9595</v>
      </c>
      <c r="E11079" s="146" t="s">
        <v>9596</v>
      </c>
      <c r="F11079" s="143" t="str">
        <f>IF(H11079&lt;=60,"소형",IF((H11079&gt;60)*(H11079&lt;=85)=1,"중소형",IF((H11079&gt;85)*(H11079&lt;=102)=1,"중형",IF((H11079&gt;102)*(H11079&lt;=135)=1,"중대형","대형"))))</f>
        <v>중소형</v>
      </c>
      <c r="G11079" s="146" t="s">
        <v>9616</v>
      </c>
      <c r="H11079" s="143">
        <v>84</v>
      </c>
      <c r="I11079" s="144">
        <v>41800</v>
      </c>
      <c r="J11079" s="143">
        <v>199</v>
      </c>
      <c r="K11079" s="137">
        <v>43556</v>
      </c>
      <c r="L11079" s="137">
        <v>44348</v>
      </c>
      <c r="M11079" s="144">
        <f>H11079/3.3</f>
        <v>25.454545454545457</v>
      </c>
      <c r="N11079" s="144">
        <f>I11079/M11079</f>
        <v>1642.1428571428571</v>
      </c>
    </row>
    <row r="11080" spans="1:14">
      <c r="A11080" s="146" t="s">
        <v>9593</v>
      </c>
      <c r="B11080" s="146" t="s">
        <v>9594</v>
      </c>
      <c r="C11080" s="146" t="s">
        <v>9614</v>
      </c>
      <c r="D11080" s="146" t="s">
        <v>9595</v>
      </c>
      <c r="E11080" s="146" t="s">
        <v>9596</v>
      </c>
      <c r="F11080" s="143" t="str">
        <f>IF(H11080&lt;=60,"소형",IF((H11080&gt;60)*(H11080&lt;=85)=1,"중소형",IF((H11080&gt;85)*(H11080&lt;=102)=1,"중형",IF((H11080&gt;102)*(H11080&lt;=135)=1,"중대형","대형"))))</f>
        <v>중소형</v>
      </c>
      <c r="G11080" s="146" t="s">
        <v>9617</v>
      </c>
      <c r="H11080" s="143">
        <v>84</v>
      </c>
      <c r="I11080" s="144">
        <v>43300</v>
      </c>
      <c r="J11080" s="143">
        <v>123</v>
      </c>
      <c r="K11080" s="137">
        <v>43556</v>
      </c>
      <c r="L11080" s="137">
        <v>44348</v>
      </c>
      <c r="M11080" s="144">
        <f>H11080/3.3</f>
        <v>25.454545454545457</v>
      </c>
      <c r="N11080" s="144">
        <f>I11080/M11080</f>
        <v>1701.0714285714284</v>
      </c>
    </row>
    <row r="11081" spans="1:14">
      <c r="A11081" s="146" t="s">
        <v>9778</v>
      </c>
      <c r="B11081" s="146" t="s">
        <v>9761</v>
      </c>
      <c r="C11081" s="146" t="s">
        <v>9768</v>
      </c>
      <c r="D11081" s="146" t="s">
        <v>9762</v>
      </c>
      <c r="E11081" s="146" t="s">
        <v>9763</v>
      </c>
      <c r="F11081" s="143" t="str">
        <f>IF(H11081&lt;=60,"소형",IF((H11081&gt;60)*(H11081&lt;=85)=1,"중소형",IF((H11081&gt;85)*(H11081&lt;=102)=1,"중형",IF((H11081&gt;102)*(H11081&lt;=135)=1,"중대형","대형"))))</f>
        <v>소형</v>
      </c>
      <c r="G11081" s="146" t="s">
        <v>9769</v>
      </c>
      <c r="H11081" s="143">
        <v>46</v>
      </c>
      <c r="I11081" s="139" t="s">
        <v>9767</v>
      </c>
      <c r="J11081" s="143">
        <v>15</v>
      </c>
      <c r="K11081" s="137">
        <v>43556</v>
      </c>
      <c r="L11081" s="137">
        <v>44348</v>
      </c>
      <c r="M11081" s="144">
        <f>H11081/3.3</f>
        <v>13.939393939393939</v>
      </c>
      <c r="N11081" s="144" t="e">
        <f>I11081/M11081</f>
        <v>#VALUE!</v>
      </c>
    </row>
    <row r="11082" spans="1:14">
      <c r="A11082" s="146" t="s">
        <v>9778</v>
      </c>
      <c r="B11082" s="146" t="s">
        <v>9761</v>
      </c>
      <c r="C11082" s="146" t="s">
        <v>9768</v>
      </c>
      <c r="D11082" s="146" t="s">
        <v>9762</v>
      </c>
      <c r="E11082" s="146" t="s">
        <v>9763</v>
      </c>
      <c r="F11082" s="143" t="str">
        <f>IF(H11082&lt;=60,"소형",IF((H11082&gt;60)*(H11082&lt;=85)=1,"중소형",IF((H11082&gt;85)*(H11082&lt;=102)=1,"중형",IF((H11082&gt;102)*(H11082&lt;=135)=1,"중대형","대형"))))</f>
        <v>소형</v>
      </c>
      <c r="G11082" s="146" t="s">
        <v>9770</v>
      </c>
      <c r="H11082" s="143">
        <v>49</v>
      </c>
      <c r="I11082" s="139" t="s">
        <v>9767</v>
      </c>
      <c r="J11082" s="143">
        <v>69</v>
      </c>
      <c r="K11082" s="137">
        <v>43556</v>
      </c>
      <c r="L11082" s="137">
        <v>44348</v>
      </c>
      <c r="M11082" s="144">
        <f>H11082/3.3</f>
        <v>14.84848484848485</v>
      </c>
      <c r="N11082" s="144" t="e">
        <f>I11082/M11082</f>
        <v>#VALUE!</v>
      </c>
    </row>
    <row r="11083" spans="1:14">
      <c r="A11083" s="146" t="s">
        <v>9778</v>
      </c>
      <c r="B11083" s="146" t="s">
        <v>9761</v>
      </c>
      <c r="C11083" s="146" t="s">
        <v>9768</v>
      </c>
      <c r="D11083" s="146" t="s">
        <v>9762</v>
      </c>
      <c r="E11083" s="146" t="s">
        <v>9763</v>
      </c>
      <c r="F11083" s="143" t="str">
        <f>IF(H11083&lt;=60,"소형",IF((H11083&gt;60)*(H11083&lt;=85)=1,"중소형",IF((H11083&gt;85)*(H11083&lt;=102)=1,"중형",IF((H11083&gt;102)*(H11083&lt;=135)=1,"중대형","대형"))))</f>
        <v>소형</v>
      </c>
      <c r="G11083" s="146" t="s">
        <v>9771</v>
      </c>
      <c r="H11083" s="143">
        <v>49</v>
      </c>
      <c r="I11083" s="139" t="s">
        <v>9767</v>
      </c>
      <c r="J11083" s="143">
        <v>15</v>
      </c>
      <c r="K11083" s="137">
        <v>43556</v>
      </c>
      <c r="L11083" s="137">
        <v>44348</v>
      </c>
      <c r="M11083" s="144">
        <f>H11083/3.3</f>
        <v>14.84848484848485</v>
      </c>
      <c r="N11083" s="144" t="e">
        <f>I11083/M11083</f>
        <v>#VALUE!</v>
      </c>
    </row>
    <row r="11084" spans="1:14">
      <c r="A11084" s="146" t="s">
        <v>9778</v>
      </c>
      <c r="B11084" s="146" t="s">
        <v>9761</v>
      </c>
      <c r="C11084" s="146" t="s">
        <v>9768</v>
      </c>
      <c r="D11084" s="146" t="s">
        <v>9762</v>
      </c>
      <c r="E11084" s="146" t="s">
        <v>9763</v>
      </c>
      <c r="F11084" s="143" t="str">
        <f>IF(H11084&lt;=60,"소형",IF((H11084&gt;60)*(H11084&lt;=85)=1,"중소형",IF((H11084&gt;85)*(H11084&lt;=102)=1,"중형",IF((H11084&gt;102)*(H11084&lt;=135)=1,"중대형","대형"))))</f>
        <v>소형</v>
      </c>
      <c r="G11084" s="146" t="s">
        <v>9772</v>
      </c>
      <c r="H11084" s="143">
        <v>53</v>
      </c>
      <c r="I11084" s="139" t="s">
        <v>9767</v>
      </c>
      <c r="J11084" s="143">
        <v>44</v>
      </c>
      <c r="K11084" s="137">
        <v>43556</v>
      </c>
      <c r="L11084" s="137">
        <v>44348</v>
      </c>
      <c r="M11084" s="144">
        <f>H11084/3.3</f>
        <v>16.060606060606062</v>
      </c>
      <c r="N11084" s="144" t="e">
        <f>I11084/M11084</f>
        <v>#VALUE!</v>
      </c>
    </row>
    <row r="11085" spans="1:14">
      <c r="A11085" s="146" t="s">
        <v>9778</v>
      </c>
      <c r="B11085" s="146" t="s">
        <v>9761</v>
      </c>
      <c r="C11085" s="146" t="s">
        <v>9768</v>
      </c>
      <c r="D11085" s="146" t="s">
        <v>9762</v>
      </c>
      <c r="E11085" s="146" t="s">
        <v>9763</v>
      </c>
      <c r="F11085" s="143" t="str">
        <f>IF(H11085&lt;=60,"소형",IF((H11085&gt;60)*(H11085&lt;=85)=1,"중소형",IF((H11085&gt;85)*(H11085&lt;=102)=1,"중형",IF((H11085&gt;102)*(H11085&lt;=135)=1,"중대형","대형"))))</f>
        <v>소형</v>
      </c>
      <c r="G11085" s="146" t="s">
        <v>9773</v>
      </c>
      <c r="H11085" s="143">
        <v>56</v>
      </c>
      <c r="I11085" s="139" t="s">
        <v>9767</v>
      </c>
      <c r="J11085" s="143">
        <v>75</v>
      </c>
      <c r="K11085" s="137">
        <v>43556</v>
      </c>
      <c r="L11085" s="137">
        <v>44348</v>
      </c>
      <c r="M11085" s="144">
        <f>H11085/3.3</f>
        <v>16.969696969696969</v>
      </c>
      <c r="N11085" s="144" t="e">
        <f>I11085/M11085</f>
        <v>#VALUE!</v>
      </c>
    </row>
    <row r="11086" spans="1:14">
      <c r="A11086" s="146" t="s">
        <v>9778</v>
      </c>
      <c r="B11086" s="146" t="s">
        <v>9761</v>
      </c>
      <c r="C11086" s="146" t="s">
        <v>9768</v>
      </c>
      <c r="D11086" s="146" t="s">
        <v>9762</v>
      </c>
      <c r="E11086" s="146" t="s">
        <v>9763</v>
      </c>
      <c r="F11086" s="143" t="str">
        <f>IF(H11086&lt;=60,"소형",IF((H11086&gt;60)*(H11086&lt;=85)=1,"중소형",IF((H11086&gt;85)*(H11086&lt;=102)=1,"중형",IF((H11086&gt;102)*(H11086&lt;=135)=1,"중대형","대형"))))</f>
        <v>중소형</v>
      </c>
      <c r="G11086" s="146" t="s">
        <v>9774</v>
      </c>
      <c r="H11086" s="143">
        <v>77</v>
      </c>
      <c r="I11086" s="139" t="s">
        <v>9767</v>
      </c>
      <c r="J11086" s="143">
        <v>2</v>
      </c>
      <c r="K11086" s="137">
        <v>43556</v>
      </c>
      <c r="L11086" s="137">
        <v>44348</v>
      </c>
      <c r="M11086" s="144">
        <f>H11086/3.3</f>
        <v>23.333333333333336</v>
      </c>
      <c r="N11086" s="144" t="e">
        <f>I11086/M11086</f>
        <v>#VALUE!</v>
      </c>
    </row>
    <row r="11087" spans="1:14">
      <c r="A11087" s="146" t="s">
        <v>9778</v>
      </c>
      <c r="B11087" s="146" t="s">
        <v>9761</v>
      </c>
      <c r="C11087" s="146" t="s">
        <v>9768</v>
      </c>
      <c r="D11087" s="146" t="s">
        <v>9762</v>
      </c>
      <c r="E11087" s="146" t="s">
        <v>9763</v>
      </c>
      <c r="F11087" s="143" t="str">
        <f>IF(H11087&lt;=60,"소형",IF((H11087&gt;60)*(H11087&lt;=85)=1,"중소형",IF((H11087&gt;85)*(H11087&lt;=102)=1,"중형",IF((H11087&gt;102)*(H11087&lt;=135)=1,"중대형","대형"))))</f>
        <v>중소형</v>
      </c>
      <c r="G11087" s="146" t="s">
        <v>9775</v>
      </c>
      <c r="H11087" s="143">
        <v>77</v>
      </c>
      <c r="I11087" s="139" t="s">
        <v>9767</v>
      </c>
      <c r="J11087" s="143">
        <v>4</v>
      </c>
      <c r="K11087" s="137">
        <v>43556</v>
      </c>
      <c r="L11087" s="137">
        <v>44348</v>
      </c>
      <c r="M11087" s="144">
        <f>H11087/3.3</f>
        <v>23.333333333333336</v>
      </c>
      <c r="N11087" s="144" t="e">
        <f>I11087/M11087</f>
        <v>#VALUE!</v>
      </c>
    </row>
    <row r="11088" spans="1:14">
      <c r="A11088" s="146" t="s">
        <v>9778</v>
      </c>
      <c r="B11088" s="146" t="s">
        <v>9761</v>
      </c>
      <c r="C11088" s="146" t="s">
        <v>9768</v>
      </c>
      <c r="D11088" s="146" t="s">
        <v>9762</v>
      </c>
      <c r="E11088" s="146" t="s">
        <v>9763</v>
      </c>
      <c r="F11088" s="143" t="str">
        <f>IF(H11088&lt;=60,"소형",IF((H11088&gt;60)*(H11088&lt;=85)=1,"중소형",IF((H11088&gt;85)*(H11088&lt;=102)=1,"중형",IF((H11088&gt;102)*(H11088&lt;=135)=1,"중대형","대형"))))</f>
        <v>중소형</v>
      </c>
      <c r="G11088" s="146" t="s">
        <v>9776</v>
      </c>
      <c r="H11088" s="143">
        <v>77</v>
      </c>
      <c r="I11088" s="139" t="s">
        <v>9767</v>
      </c>
      <c r="J11088" s="143">
        <v>1</v>
      </c>
      <c r="K11088" s="137">
        <v>43556</v>
      </c>
      <c r="L11088" s="137">
        <v>44348</v>
      </c>
      <c r="M11088" s="144">
        <f>H11088/3.3</f>
        <v>23.333333333333336</v>
      </c>
      <c r="N11088" s="144" t="e">
        <f>I11088/M11088</f>
        <v>#VALUE!</v>
      </c>
    </row>
    <row r="11089" spans="1:14">
      <c r="A11089" s="146" t="s">
        <v>9778</v>
      </c>
      <c r="B11089" s="146" t="s">
        <v>9761</v>
      </c>
      <c r="C11089" s="146" t="s">
        <v>9768</v>
      </c>
      <c r="D11089" s="146" t="s">
        <v>9762</v>
      </c>
      <c r="E11089" s="146" t="s">
        <v>9763</v>
      </c>
      <c r="F11089" s="143" t="str">
        <f>IF(H11089&lt;=60,"소형",IF((H11089&gt;60)*(H11089&lt;=85)=1,"중소형",IF((H11089&gt;85)*(H11089&lt;=102)=1,"중형",IF((H11089&gt;102)*(H11089&lt;=135)=1,"중대형","대형"))))</f>
        <v>중소형</v>
      </c>
      <c r="G11089" s="146" t="s">
        <v>9777</v>
      </c>
      <c r="H11089" s="143">
        <v>77</v>
      </c>
      <c r="I11089" s="139" t="s">
        <v>9767</v>
      </c>
      <c r="J11089" s="143">
        <v>1</v>
      </c>
      <c r="K11089" s="137">
        <v>43556</v>
      </c>
      <c r="L11089" s="137">
        <v>44348</v>
      </c>
      <c r="M11089" s="144">
        <f>H11089/3.3</f>
        <v>23.333333333333336</v>
      </c>
      <c r="N11089" s="144" t="e">
        <f>I11089/M11089</f>
        <v>#VALUE!</v>
      </c>
    </row>
    <row r="11090" spans="1:14">
      <c r="A11090" s="146" t="s">
        <v>10456</v>
      </c>
      <c r="B11090" s="146" t="s">
        <v>10802</v>
      </c>
      <c r="C11090" s="146" t="s">
        <v>11502</v>
      </c>
      <c r="D11090" s="146" t="s">
        <v>10803</v>
      </c>
      <c r="E11090" s="146" t="s">
        <v>10804</v>
      </c>
      <c r="F11090" s="143" t="str">
        <f>IF(H11090&lt;=60,"소형",IF((H11090&gt;60)*(H11090&lt;=85)=1,"중소형",IF((H11090&gt;85)*(H11090&lt;=102)=1,"중형",IF((H11090&gt;102)*(H11090&lt;=135)=1,"중대형","대형"))))</f>
        <v>중소형</v>
      </c>
      <c r="G11090" s="146" t="s">
        <v>10805</v>
      </c>
      <c r="H11090" s="143">
        <v>73</v>
      </c>
      <c r="I11090" s="144">
        <v>34800</v>
      </c>
      <c r="J11090" s="143">
        <v>16</v>
      </c>
      <c r="K11090" s="137">
        <v>43618</v>
      </c>
      <c r="L11090" s="137">
        <v>44348</v>
      </c>
      <c r="M11090" s="144">
        <f>H11090/3.3</f>
        <v>22.121212121212121</v>
      </c>
      <c r="N11090" s="144">
        <f>I11090/M11090</f>
        <v>1573.1506849315069</v>
      </c>
    </row>
    <row r="11091" spans="1:14">
      <c r="A11091" s="146" t="s">
        <v>10945</v>
      </c>
      <c r="B11091" s="146" t="s">
        <v>10946</v>
      </c>
      <c r="C11091" s="146" t="s">
        <v>10947</v>
      </c>
      <c r="D11091" s="146" t="s">
        <v>10948</v>
      </c>
      <c r="E11091" s="146" t="s">
        <v>10949</v>
      </c>
      <c r="F11091" s="143" t="str">
        <f>IF(H11091&lt;=60,"소형",IF((H11091&gt;60)*(H11091&lt;=85)=1,"중소형",IF((H11091&gt;85)*(H11091&lt;=102)=1,"중형",IF((H11091&gt;102)*(H11091&lt;=135)=1,"중대형","대형"))))</f>
        <v>소형</v>
      </c>
      <c r="G11091" s="146" t="s">
        <v>10950</v>
      </c>
      <c r="H11091" s="143">
        <v>59</v>
      </c>
      <c r="J11091" s="143">
        <v>34</v>
      </c>
      <c r="K11091" s="137">
        <v>43648</v>
      </c>
      <c r="L11091" s="137">
        <v>44348</v>
      </c>
      <c r="M11091" s="144">
        <f>H11091/3.3</f>
        <v>17.878787878787879</v>
      </c>
      <c r="N11091" s="144">
        <f>I11091/M11091</f>
        <v>0</v>
      </c>
    </row>
    <row r="11092" spans="1:14">
      <c r="A11092" s="146" t="s">
        <v>11580</v>
      </c>
      <c r="B11092" s="146" t="s">
        <v>11560</v>
      </c>
      <c r="C11092" s="146" t="s">
        <v>11581</v>
      </c>
      <c r="D11092" s="146" t="s">
        <v>11561</v>
      </c>
      <c r="E11092" s="146" t="s">
        <v>11562</v>
      </c>
      <c r="F11092" s="143" t="str">
        <f>IF(H11092&lt;=60,"소형",IF((H11092&gt;60)*(H11092&lt;=85)=1,"중소형",IF((H11092&gt;85)*(H11092&lt;=102)=1,"중형",IF((H11092&gt;102)*(H11092&lt;=135)=1,"중대형","대형"))))</f>
        <v>중소형</v>
      </c>
      <c r="G11092" s="146" t="s">
        <v>11588</v>
      </c>
      <c r="H11092" s="143">
        <v>66</v>
      </c>
      <c r="I11092" s="144">
        <v>22900</v>
      </c>
      <c r="J11092" s="143">
        <v>32</v>
      </c>
      <c r="K11092" s="137">
        <v>43678</v>
      </c>
      <c r="L11092" s="137">
        <v>44348</v>
      </c>
      <c r="M11092" s="144">
        <f>H11092/3.3</f>
        <v>20</v>
      </c>
      <c r="N11092" s="144">
        <f>I11092/M11092</f>
        <v>1145</v>
      </c>
    </row>
    <row r="11093" spans="1:14">
      <c r="A11093" s="146" t="s">
        <v>11580</v>
      </c>
      <c r="B11093" s="146" t="s">
        <v>11570</v>
      </c>
      <c r="C11093" s="146" t="s">
        <v>11624</v>
      </c>
      <c r="D11093" s="146" t="s">
        <v>11571</v>
      </c>
      <c r="E11093" s="146" t="s">
        <v>11572</v>
      </c>
      <c r="F11093" s="143" t="str">
        <f>IF(H11093&lt;=60,"소형",IF((H11093&gt;60)*(H11093&lt;=85)=1,"중소형",IF((H11093&gt;85)*(H11093&lt;=102)=1,"중형",IF((H11093&gt;102)*(H11093&lt;=135)=1,"중대형","대형"))))</f>
        <v>소형</v>
      </c>
      <c r="G11093" s="146" t="s">
        <v>11600</v>
      </c>
      <c r="H11093" s="143">
        <v>41</v>
      </c>
      <c r="I11093" s="144">
        <v>30458</v>
      </c>
      <c r="J11093" s="143">
        <v>6</v>
      </c>
      <c r="K11093" s="137">
        <v>43695</v>
      </c>
      <c r="L11093" s="137">
        <v>44348</v>
      </c>
      <c r="M11093" s="144">
        <f>H11093/3.3</f>
        <v>12.424242424242426</v>
      </c>
      <c r="N11093" s="144">
        <f>I11093/M11093</f>
        <v>2451.4975609756093</v>
      </c>
    </row>
    <row r="11094" spans="1:14">
      <c r="A11094" s="146" t="s">
        <v>14446</v>
      </c>
      <c r="B11094" s="146" t="s">
        <v>14436</v>
      </c>
      <c r="C11094" s="146" t="s">
        <v>14447</v>
      </c>
      <c r="D11094" s="146" t="s">
        <v>14437</v>
      </c>
      <c r="E11094" s="146" t="s">
        <v>14438</v>
      </c>
      <c r="F11094" s="143" t="str">
        <f>IF(H11094&lt;=60,"소형",IF((H11094&gt;60)*(H11094&lt;=85)=1,"중소형",IF((H11094&gt;85)*(H11094&lt;=102)=1,"중형",IF((H11094&gt;102)*(H11094&lt;=135)=1,"중대형","대형"))))</f>
        <v>소형</v>
      </c>
      <c r="G11094" s="146" t="s">
        <v>14448</v>
      </c>
      <c r="H11094" s="143">
        <v>59</v>
      </c>
      <c r="I11094" s="144">
        <v>22787</v>
      </c>
      <c r="J11094" s="143">
        <v>304</v>
      </c>
      <c r="K11094" s="137">
        <v>43933</v>
      </c>
      <c r="L11094" s="137">
        <v>44348</v>
      </c>
      <c r="M11094" s="144">
        <f>H11094/3.3</f>
        <v>17.878787878787879</v>
      </c>
      <c r="N11094" s="144">
        <f>I11094/M11094</f>
        <v>1274.5271186440677</v>
      </c>
    </row>
    <row r="11095" spans="1:14">
      <c r="A11095" s="146" t="s">
        <v>14486</v>
      </c>
      <c r="B11095" s="146" t="s">
        <v>14477</v>
      </c>
      <c r="C11095" s="146" t="s">
        <v>14491</v>
      </c>
      <c r="D11095" s="146" t="s">
        <v>14472</v>
      </c>
      <c r="E11095" s="146" t="s">
        <v>14473</v>
      </c>
      <c r="F11095" s="143" t="str">
        <f>IF(H11095&lt;=60,"소형",IF((H11095&gt;60)*(H11095&lt;=85)=1,"중소형",IF((H11095&gt;85)*(H11095&lt;=102)=1,"중형",IF((H11095&gt;102)*(H11095&lt;=135)=1,"중대형","대형"))))</f>
        <v>소형</v>
      </c>
      <c r="G11095" s="146" t="s">
        <v>14482</v>
      </c>
      <c r="H11095" s="143">
        <v>28</v>
      </c>
      <c r="J11095" s="143">
        <v>2</v>
      </c>
      <c r="K11095" s="137">
        <v>43965</v>
      </c>
      <c r="L11095" s="137">
        <v>44348</v>
      </c>
      <c r="M11095" s="144">
        <f>H11095/3.3</f>
        <v>8.4848484848484844</v>
      </c>
      <c r="N11095" s="144">
        <f>I11095/M11095</f>
        <v>0</v>
      </c>
    </row>
    <row r="11096" spans="1:14">
      <c r="A11096" s="146" t="s">
        <v>15522</v>
      </c>
      <c r="B11096" s="146" t="s">
        <v>15541</v>
      </c>
      <c r="C11096" s="146" t="s">
        <v>15619</v>
      </c>
      <c r="D11096" s="146" t="s">
        <v>15542</v>
      </c>
      <c r="E11096" s="146" t="s">
        <v>15543</v>
      </c>
      <c r="F11096" s="143" t="str">
        <f>IF(H11096&lt;=60,"소형",IF((H11096&gt;60)*(H11096&lt;=85)=1,"중소형",IF((H11096&gt;85)*(H11096&lt;=102)=1,"중형",IF((H11096&gt;102)*(H11096&lt;=135)=1,"중대형","대형"))))</f>
        <v>소형</v>
      </c>
      <c r="G11096" s="146" t="s">
        <v>15620</v>
      </c>
      <c r="H11096" s="143">
        <v>16</v>
      </c>
      <c r="J11096" s="143">
        <v>95</v>
      </c>
      <c r="K11096" s="137">
        <v>44026</v>
      </c>
      <c r="L11096" s="137">
        <v>44348</v>
      </c>
      <c r="M11096" s="144">
        <f>H11096/3.3</f>
        <v>4.8484848484848486</v>
      </c>
      <c r="N11096" s="144">
        <f>I11096/M11096</f>
        <v>0</v>
      </c>
    </row>
    <row r="11097" spans="1:14">
      <c r="A11097" s="146" t="s">
        <v>10465</v>
      </c>
      <c r="B11097" s="146" t="s">
        <v>10802</v>
      </c>
      <c r="C11097" s="146" t="s">
        <v>11502</v>
      </c>
      <c r="D11097" s="146" t="s">
        <v>10803</v>
      </c>
      <c r="E11097" s="146" t="s">
        <v>10806</v>
      </c>
      <c r="F11097" s="143" t="str">
        <f>IF(H11097&lt;=60,"소형",IF((H11097&gt;60)*(H11097&lt;=85)=1,"중소형",IF((H11097&gt;85)*(H11097&lt;=102)=1,"중형",IF((H11097&gt;102)*(H11097&lt;=135)=1,"중대형","대형"))))</f>
        <v>중소형</v>
      </c>
      <c r="G11097" s="146" t="s">
        <v>10807</v>
      </c>
      <c r="H11097" s="143">
        <v>79</v>
      </c>
      <c r="I11097" s="144">
        <v>42100</v>
      </c>
      <c r="J11097" s="143">
        <v>96</v>
      </c>
      <c r="K11097" s="137">
        <v>43619</v>
      </c>
      <c r="L11097" s="137">
        <v>44349</v>
      </c>
      <c r="M11097" s="144">
        <f>H11097/3.3</f>
        <v>23.939393939393941</v>
      </c>
      <c r="N11097" s="144">
        <f>I11097/M11097</f>
        <v>1758.6075949367087</v>
      </c>
    </row>
    <row r="11098" spans="1:14">
      <c r="A11098" s="146" t="s">
        <v>10945</v>
      </c>
      <c r="B11098" s="146" t="s">
        <v>10946</v>
      </c>
      <c r="C11098" s="146" t="s">
        <v>10947</v>
      </c>
      <c r="D11098" s="146" t="s">
        <v>10948</v>
      </c>
      <c r="E11098" s="146" t="s">
        <v>10949</v>
      </c>
      <c r="F11098" s="143" t="str">
        <f>IF(H11098&lt;=60,"소형",IF((H11098&gt;60)*(H11098&lt;=85)=1,"중소형",IF((H11098&gt;85)*(H11098&lt;=102)=1,"중형",IF((H11098&gt;102)*(H11098&lt;=135)=1,"중대형","대형"))))</f>
        <v>소형</v>
      </c>
      <c r="G11098" s="146" t="s">
        <v>10951</v>
      </c>
      <c r="H11098" s="143">
        <v>59</v>
      </c>
      <c r="J11098" s="143">
        <v>167</v>
      </c>
      <c r="K11098" s="137">
        <v>43649</v>
      </c>
      <c r="L11098" s="137">
        <v>44349</v>
      </c>
      <c r="M11098" s="144">
        <f>H11098/3.3</f>
        <v>17.878787878787879</v>
      </c>
      <c r="N11098" s="144">
        <f>I11098/M11098</f>
        <v>0</v>
      </c>
    </row>
    <row r="11099" spans="1:14">
      <c r="A11099" s="146" t="s">
        <v>11580</v>
      </c>
      <c r="B11099" s="146" t="s">
        <v>11560</v>
      </c>
      <c r="C11099" s="146" t="s">
        <v>11581</v>
      </c>
      <c r="D11099" s="146" t="s">
        <v>11561</v>
      </c>
      <c r="E11099" s="146" t="s">
        <v>11562</v>
      </c>
      <c r="F11099" s="143" t="str">
        <f>IF(H11099&lt;=60,"소형",IF((H11099&gt;60)*(H11099&lt;=85)=1,"중소형",IF((H11099&gt;85)*(H11099&lt;=102)=1,"중형",IF((H11099&gt;102)*(H11099&lt;=135)=1,"중대형","대형"))))</f>
        <v>중소형</v>
      </c>
      <c r="G11099" s="146" t="s">
        <v>11587</v>
      </c>
      <c r="H11099" s="143">
        <v>66</v>
      </c>
      <c r="I11099" s="144">
        <v>23070</v>
      </c>
      <c r="J11099" s="143">
        <v>16</v>
      </c>
      <c r="K11099" s="137">
        <v>43679</v>
      </c>
      <c r="L11099" s="137">
        <v>44349</v>
      </c>
      <c r="M11099" s="144">
        <f>H11099/3.3</f>
        <v>20</v>
      </c>
      <c r="N11099" s="144">
        <f>I11099/M11099</f>
        <v>1153.5</v>
      </c>
    </row>
    <row r="11100" spans="1:14">
      <c r="A11100" s="146" t="s">
        <v>11580</v>
      </c>
      <c r="B11100" s="146" t="s">
        <v>11570</v>
      </c>
      <c r="C11100" s="146" t="s">
        <v>11624</v>
      </c>
      <c r="D11100" s="146" t="s">
        <v>11571</v>
      </c>
      <c r="E11100" s="146" t="s">
        <v>11572</v>
      </c>
      <c r="F11100" s="143" t="str">
        <f>IF(H11100&lt;=60,"소형",IF((H11100&gt;60)*(H11100&lt;=85)=1,"중소형",IF((H11100&gt;85)*(H11100&lt;=102)=1,"중형",IF((H11100&gt;102)*(H11100&lt;=135)=1,"중대형","대형"))))</f>
        <v>소형</v>
      </c>
      <c r="G11100" s="146" t="s">
        <v>11608</v>
      </c>
      <c r="H11100" s="143">
        <v>51</v>
      </c>
      <c r="I11100" s="144">
        <v>58500</v>
      </c>
      <c r="J11100" s="143">
        <v>56</v>
      </c>
      <c r="K11100" s="137">
        <v>43696</v>
      </c>
      <c r="L11100" s="137">
        <v>44349</v>
      </c>
      <c r="M11100" s="144">
        <f>H11100/3.3</f>
        <v>15.454545454545455</v>
      </c>
      <c r="N11100" s="144">
        <f>I11100/M11100</f>
        <v>3785.2941176470586</v>
      </c>
    </row>
    <row r="11101" spans="1:14">
      <c r="A11101" s="146" t="s">
        <v>14446</v>
      </c>
      <c r="B11101" s="146" t="s">
        <v>14436</v>
      </c>
      <c r="C11101" s="146" t="s">
        <v>14447</v>
      </c>
      <c r="D11101" s="146" t="s">
        <v>14437</v>
      </c>
      <c r="E11101" s="146" t="s">
        <v>14438</v>
      </c>
      <c r="F11101" s="143" t="str">
        <f>IF(H11101&lt;=60,"소형",IF((H11101&gt;60)*(H11101&lt;=85)=1,"중소형",IF((H11101&gt;85)*(H11101&lt;=102)=1,"중형",IF((H11101&gt;102)*(H11101&lt;=135)=1,"중대형","대형"))))</f>
        <v>소형</v>
      </c>
      <c r="G11101" s="146" t="s">
        <v>14449</v>
      </c>
      <c r="H11101" s="143">
        <v>59</v>
      </c>
      <c r="I11101" s="144">
        <v>21808</v>
      </c>
      <c r="J11101" s="143">
        <v>108</v>
      </c>
      <c r="K11101" s="137">
        <v>43934</v>
      </c>
      <c r="L11101" s="137">
        <v>44349</v>
      </c>
      <c r="M11101" s="144">
        <f>H11101/3.3</f>
        <v>17.878787878787879</v>
      </c>
      <c r="N11101" s="144">
        <f>I11101/M11101</f>
        <v>1219.7694915254237</v>
      </c>
    </row>
    <row r="11102" spans="1:14">
      <c r="A11102" s="146" t="s">
        <v>14486</v>
      </c>
      <c r="B11102" s="146" t="s">
        <v>14477</v>
      </c>
      <c r="C11102" s="146" t="s">
        <v>14491</v>
      </c>
      <c r="D11102" s="146" t="s">
        <v>14472</v>
      </c>
      <c r="E11102" s="146" t="s">
        <v>14473</v>
      </c>
      <c r="F11102" s="143" t="str">
        <f>IF(H11102&lt;=60,"소형",IF((H11102&gt;60)*(H11102&lt;=85)=1,"중소형",IF((H11102&gt;85)*(H11102&lt;=102)=1,"중형",IF((H11102&gt;102)*(H11102&lt;=135)=1,"중대형","대형"))))</f>
        <v>소형</v>
      </c>
      <c r="G11102" s="146" t="s">
        <v>14483</v>
      </c>
      <c r="H11102" s="143">
        <v>29</v>
      </c>
      <c r="J11102" s="143">
        <v>3</v>
      </c>
      <c r="K11102" s="137">
        <v>43966</v>
      </c>
      <c r="L11102" s="137">
        <v>44349</v>
      </c>
      <c r="M11102" s="144">
        <f>H11102/3.3</f>
        <v>8.787878787878789</v>
      </c>
      <c r="N11102" s="144">
        <f>I11102/M11102</f>
        <v>0</v>
      </c>
    </row>
    <row r="11103" spans="1:14">
      <c r="A11103" s="146" t="s">
        <v>15522</v>
      </c>
      <c r="B11103" s="146" t="s">
        <v>15541</v>
      </c>
      <c r="C11103" s="146" t="s">
        <v>15619</v>
      </c>
      <c r="D11103" s="146" t="s">
        <v>15542</v>
      </c>
      <c r="E11103" s="146" t="s">
        <v>15543</v>
      </c>
      <c r="F11103" s="143" t="str">
        <f>IF(H11103&lt;=60,"소형",IF((H11103&gt;60)*(H11103&lt;=85)=1,"중소형",IF((H11103&gt;85)*(H11103&lt;=102)=1,"중형",IF((H11103&gt;102)*(H11103&lt;=135)=1,"중대형","대형"))))</f>
        <v>소형</v>
      </c>
      <c r="G11103" s="146" t="s">
        <v>15621</v>
      </c>
      <c r="H11103" s="143">
        <v>26</v>
      </c>
      <c r="J11103" s="143">
        <v>54</v>
      </c>
      <c r="K11103" s="137">
        <v>44026</v>
      </c>
      <c r="L11103" s="137">
        <v>44349</v>
      </c>
      <c r="M11103" s="144">
        <f>H11103/3.3</f>
        <v>7.8787878787878789</v>
      </c>
      <c r="N11103" s="144">
        <f>I11103/M11103</f>
        <v>0</v>
      </c>
    </row>
    <row r="11104" spans="1:14">
      <c r="A11104" s="146" t="s">
        <v>10456</v>
      </c>
      <c r="B11104" s="146" t="s">
        <v>10802</v>
      </c>
      <c r="C11104" s="146" t="s">
        <v>11502</v>
      </c>
      <c r="D11104" s="146" t="s">
        <v>10808</v>
      </c>
      <c r="E11104" s="146" t="s">
        <v>10804</v>
      </c>
      <c r="F11104" s="143" t="str">
        <f>IF(H11104&lt;=60,"소형",IF((H11104&gt;60)*(H11104&lt;=85)=1,"중소형",IF((H11104&gt;85)*(H11104&lt;=102)=1,"중형",IF((H11104&gt;102)*(H11104&lt;=135)=1,"중대형","대형"))))</f>
        <v>중소형</v>
      </c>
      <c r="G11104" s="146" t="s">
        <v>10809</v>
      </c>
      <c r="H11104" s="143">
        <v>84</v>
      </c>
      <c r="I11104" s="144">
        <v>48400</v>
      </c>
      <c r="J11104" s="143">
        <v>168</v>
      </c>
      <c r="K11104" s="137">
        <v>43620</v>
      </c>
      <c r="L11104" s="137">
        <v>44350</v>
      </c>
      <c r="M11104" s="144">
        <f>H11104/3.3</f>
        <v>25.454545454545457</v>
      </c>
      <c r="N11104" s="144">
        <f>I11104/M11104</f>
        <v>1901.4285714285713</v>
      </c>
    </row>
    <row r="11105" spans="1:14">
      <c r="A11105" s="146" t="s">
        <v>10945</v>
      </c>
      <c r="B11105" s="146" t="s">
        <v>10946</v>
      </c>
      <c r="C11105" s="146" t="s">
        <v>10947</v>
      </c>
      <c r="D11105" s="146" t="s">
        <v>10948</v>
      </c>
      <c r="E11105" s="146" t="s">
        <v>10949</v>
      </c>
      <c r="F11105" s="143" t="str">
        <f>IF(H11105&lt;=60,"소형",IF((H11105&gt;60)*(H11105&lt;=85)=1,"중소형",IF((H11105&gt;85)*(H11105&lt;=102)=1,"중형",IF((H11105&gt;102)*(H11105&lt;=135)=1,"중대형","대형"))))</f>
        <v>소형</v>
      </c>
      <c r="G11105" s="146" t="s">
        <v>10952</v>
      </c>
      <c r="H11105" s="143">
        <v>59</v>
      </c>
      <c r="I11105" s="144">
        <v>123500</v>
      </c>
      <c r="J11105" s="143">
        <v>34</v>
      </c>
      <c r="K11105" s="137">
        <v>43650</v>
      </c>
      <c r="L11105" s="137">
        <v>44350</v>
      </c>
      <c r="M11105" s="144">
        <f>H11105/3.3</f>
        <v>17.878787878787879</v>
      </c>
      <c r="N11105" s="144">
        <f>I11105/M11105</f>
        <v>6907.6271186440681</v>
      </c>
    </row>
    <row r="11106" spans="1:14">
      <c r="A11106" s="146" t="s">
        <v>11580</v>
      </c>
      <c r="B11106" s="146" t="s">
        <v>11560</v>
      </c>
      <c r="C11106" s="146" t="s">
        <v>11581</v>
      </c>
      <c r="D11106" s="146" t="s">
        <v>11561</v>
      </c>
      <c r="E11106" s="146" t="s">
        <v>11562</v>
      </c>
      <c r="F11106" s="143" t="str">
        <f>IF(H11106&lt;=60,"소형",IF((H11106&gt;60)*(H11106&lt;=85)=1,"중소형",IF((H11106&gt;85)*(H11106&lt;=102)=1,"중형",IF((H11106&gt;102)*(H11106&lt;=135)=1,"중대형","대형"))))</f>
        <v>중소형</v>
      </c>
      <c r="G11106" s="146" t="s">
        <v>11586</v>
      </c>
      <c r="H11106" s="143">
        <v>74</v>
      </c>
      <c r="I11106" s="144">
        <v>25230</v>
      </c>
      <c r="J11106" s="143">
        <v>48</v>
      </c>
      <c r="K11106" s="137">
        <v>43680</v>
      </c>
      <c r="L11106" s="137">
        <v>44350</v>
      </c>
      <c r="M11106" s="144">
        <f>H11106/3.3</f>
        <v>22.424242424242426</v>
      </c>
      <c r="N11106" s="144">
        <f>I11106/M11106</f>
        <v>1125.1216216216214</v>
      </c>
    </row>
    <row r="11107" spans="1:14">
      <c r="A11107" s="146" t="s">
        <v>11580</v>
      </c>
      <c r="B11107" s="146" t="s">
        <v>11570</v>
      </c>
      <c r="C11107" s="146" t="s">
        <v>11624</v>
      </c>
      <c r="D11107" s="146" t="s">
        <v>11571</v>
      </c>
      <c r="E11107" s="146" t="s">
        <v>11572</v>
      </c>
      <c r="F11107" s="143" t="str">
        <f>IF(H11107&lt;=60,"소형",IF((H11107&gt;60)*(H11107&lt;=85)=1,"중소형",IF((H11107&gt;85)*(H11107&lt;=102)=1,"중형",IF((H11107&gt;102)*(H11107&lt;=135)=1,"중대형","대형"))))</f>
        <v>소형</v>
      </c>
      <c r="G11107" s="146" t="s">
        <v>11609</v>
      </c>
      <c r="H11107" s="143">
        <v>59</v>
      </c>
      <c r="I11107" s="144">
        <v>76000</v>
      </c>
      <c r="J11107" s="143">
        <v>50</v>
      </c>
      <c r="K11107" s="137">
        <v>43697</v>
      </c>
      <c r="L11107" s="137">
        <v>44350</v>
      </c>
      <c r="M11107" s="144">
        <f>H11107/3.3</f>
        <v>17.878787878787879</v>
      </c>
      <c r="N11107" s="144">
        <f>I11107/M11107</f>
        <v>4250.8474576271183</v>
      </c>
    </row>
    <row r="11108" spans="1:14">
      <c r="A11108" s="146" t="s">
        <v>14446</v>
      </c>
      <c r="B11108" s="146" t="s">
        <v>14436</v>
      </c>
      <c r="C11108" s="146" t="s">
        <v>14447</v>
      </c>
      <c r="D11108" s="146" t="s">
        <v>14437</v>
      </c>
      <c r="E11108" s="146" t="s">
        <v>14438</v>
      </c>
      <c r="F11108" s="143" t="str">
        <f>IF(H11108&lt;=60,"소형",IF((H11108&gt;60)*(H11108&lt;=85)=1,"중소형",IF((H11108&gt;85)*(H11108&lt;=102)=1,"중형",IF((H11108&gt;102)*(H11108&lt;=135)=1,"중대형","대형"))))</f>
        <v>소형</v>
      </c>
      <c r="G11108" s="146" t="s">
        <v>14450</v>
      </c>
      <c r="H11108" s="143">
        <v>59</v>
      </c>
      <c r="I11108" s="144">
        <v>21808</v>
      </c>
      <c r="J11108" s="143">
        <v>106</v>
      </c>
      <c r="K11108" s="137">
        <v>43935</v>
      </c>
      <c r="L11108" s="137">
        <v>44350</v>
      </c>
      <c r="M11108" s="144">
        <f>H11108/3.3</f>
        <v>17.878787878787879</v>
      </c>
      <c r="N11108" s="144">
        <f>I11108/M11108</f>
        <v>1219.7694915254237</v>
      </c>
    </row>
    <row r="11109" spans="1:14">
      <c r="A11109" s="146" t="s">
        <v>14486</v>
      </c>
      <c r="B11109" s="146" t="s">
        <v>14477</v>
      </c>
      <c r="C11109" s="146" t="s">
        <v>14491</v>
      </c>
      <c r="D11109" s="146" t="s">
        <v>14472</v>
      </c>
      <c r="E11109" s="146" t="s">
        <v>14473</v>
      </c>
      <c r="F11109" s="143" t="str">
        <f>IF(H11109&lt;=60,"소형",IF((H11109&gt;60)*(H11109&lt;=85)=1,"중소형",IF((H11109&gt;85)*(H11109&lt;=102)=1,"중형",IF((H11109&gt;102)*(H11109&lt;=135)=1,"중대형","대형"))))</f>
        <v>소형</v>
      </c>
      <c r="G11109" s="146" t="s">
        <v>14484</v>
      </c>
      <c r="H11109" s="143">
        <v>29</v>
      </c>
      <c r="J11109" s="143">
        <v>1</v>
      </c>
      <c r="K11109" s="137">
        <v>43967</v>
      </c>
      <c r="L11109" s="137">
        <v>44350</v>
      </c>
      <c r="M11109" s="144">
        <f>H11109/3.3</f>
        <v>8.787878787878789</v>
      </c>
      <c r="N11109" s="144">
        <f>I11109/M11109</f>
        <v>0</v>
      </c>
    </row>
    <row r="11110" spans="1:14">
      <c r="A11110" s="146" t="s">
        <v>15522</v>
      </c>
      <c r="B11110" s="146" t="s">
        <v>15541</v>
      </c>
      <c r="C11110" s="146" t="s">
        <v>15619</v>
      </c>
      <c r="D11110" s="146" t="s">
        <v>15542</v>
      </c>
      <c r="E11110" s="146" t="s">
        <v>15543</v>
      </c>
      <c r="F11110" s="143" t="str">
        <f>IF(H11110&lt;=60,"소형",IF((H11110&gt;60)*(H11110&lt;=85)=1,"중소형",IF((H11110&gt;85)*(H11110&lt;=102)=1,"중형",IF((H11110&gt;102)*(H11110&lt;=135)=1,"중대형","대형"))))</f>
        <v>소형</v>
      </c>
      <c r="G11110" s="146" t="s">
        <v>15622</v>
      </c>
      <c r="H11110" s="143">
        <v>26</v>
      </c>
      <c r="J11110" s="143">
        <v>40</v>
      </c>
      <c r="K11110" s="137">
        <v>44026</v>
      </c>
      <c r="L11110" s="137">
        <v>44350</v>
      </c>
      <c r="M11110" s="144">
        <f>H11110/3.3</f>
        <v>7.8787878787878789</v>
      </c>
      <c r="N11110" s="144">
        <f>I11110/M11110</f>
        <v>0</v>
      </c>
    </row>
    <row r="11111" spans="1:14">
      <c r="A11111" s="146" t="s">
        <v>10945</v>
      </c>
      <c r="B11111" s="146" t="s">
        <v>10946</v>
      </c>
      <c r="C11111" s="146" t="s">
        <v>10947</v>
      </c>
      <c r="D11111" s="146" t="s">
        <v>10948</v>
      </c>
      <c r="E11111" s="146" t="s">
        <v>10949</v>
      </c>
      <c r="F11111" s="143" t="str">
        <f>IF(H11111&lt;=60,"소형",IF((H11111&gt;60)*(H11111&lt;=85)=1,"중소형",IF((H11111&gt;85)*(H11111&lt;=102)=1,"중형",IF((H11111&gt;102)*(H11111&lt;=135)=1,"중대형","대형"))))</f>
        <v>소형</v>
      </c>
      <c r="G11111" s="146" t="s">
        <v>10953</v>
      </c>
      <c r="H11111" s="143">
        <v>59</v>
      </c>
      <c r="I11111" s="144">
        <v>131300</v>
      </c>
      <c r="J11111" s="143">
        <v>201</v>
      </c>
      <c r="K11111" s="137">
        <v>43651</v>
      </c>
      <c r="L11111" s="137">
        <v>44351</v>
      </c>
      <c r="M11111" s="144">
        <f>H11111/3.3</f>
        <v>17.878787878787879</v>
      </c>
      <c r="N11111" s="144">
        <f>I11111/M11111</f>
        <v>7343.8983050847455</v>
      </c>
    </row>
    <row r="11112" spans="1:14">
      <c r="A11112" s="146" t="s">
        <v>11580</v>
      </c>
      <c r="B11112" s="146" t="s">
        <v>11560</v>
      </c>
      <c r="C11112" s="146" t="s">
        <v>11581</v>
      </c>
      <c r="D11112" s="146" t="s">
        <v>11561</v>
      </c>
      <c r="E11112" s="146" t="s">
        <v>11562</v>
      </c>
      <c r="F11112" s="143" t="str">
        <f>IF(H11112&lt;=60,"소형",IF((H11112&gt;60)*(H11112&lt;=85)=1,"중소형",IF((H11112&gt;85)*(H11112&lt;=102)=1,"중형",IF((H11112&gt;102)*(H11112&lt;=135)=1,"중대형","대형"))))</f>
        <v>중소형</v>
      </c>
      <c r="G11112" s="146" t="s">
        <v>11585</v>
      </c>
      <c r="H11112" s="143">
        <v>74</v>
      </c>
      <c r="I11112" s="144">
        <v>25220</v>
      </c>
      <c r="J11112" s="143">
        <v>17</v>
      </c>
      <c r="K11112" s="137">
        <v>43681</v>
      </c>
      <c r="L11112" s="137">
        <v>44351</v>
      </c>
      <c r="M11112" s="144">
        <f>H11112/3.3</f>
        <v>22.424242424242426</v>
      </c>
      <c r="N11112" s="144">
        <f>I11112/M11112</f>
        <v>1124.6756756756756</v>
      </c>
    </row>
    <row r="11113" spans="1:14">
      <c r="A11113" s="146" t="s">
        <v>11580</v>
      </c>
      <c r="B11113" s="146" t="s">
        <v>11570</v>
      </c>
      <c r="C11113" s="146" t="s">
        <v>11624</v>
      </c>
      <c r="D11113" s="146" t="s">
        <v>11571</v>
      </c>
      <c r="E11113" s="146" t="s">
        <v>11572</v>
      </c>
      <c r="F11113" s="143" t="str">
        <f>IF(H11113&lt;=60,"소형",IF((H11113&gt;60)*(H11113&lt;=85)=1,"중소형",IF((H11113&gt;85)*(H11113&lt;=102)=1,"중형",IF((H11113&gt;102)*(H11113&lt;=135)=1,"중대형","대형"))))</f>
        <v>소형</v>
      </c>
      <c r="G11113" s="146" t="s">
        <v>11610</v>
      </c>
      <c r="H11113" s="143">
        <v>59</v>
      </c>
      <c r="I11113" s="144">
        <v>76000</v>
      </c>
      <c r="J11113" s="143">
        <v>9</v>
      </c>
      <c r="K11113" s="137">
        <v>43698</v>
      </c>
      <c r="L11113" s="137">
        <v>44351</v>
      </c>
      <c r="M11113" s="144">
        <f>H11113/3.3</f>
        <v>17.878787878787879</v>
      </c>
      <c r="N11113" s="144">
        <f>I11113/M11113</f>
        <v>4250.8474576271183</v>
      </c>
    </row>
    <row r="11114" spans="1:14">
      <c r="A11114" s="146" t="s">
        <v>14446</v>
      </c>
      <c r="B11114" s="146" t="s">
        <v>14436</v>
      </c>
      <c r="C11114" s="146" t="s">
        <v>14447</v>
      </c>
      <c r="D11114" s="146" t="s">
        <v>14437</v>
      </c>
      <c r="E11114" s="146" t="s">
        <v>14438</v>
      </c>
      <c r="F11114" s="143" t="str">
        <f>IF(H11114&lt;=60,"소형",IF((H11114&gt;60)*(H11114&lt;=85)=1,"중소형",IF((H11114&gt;85)*(H11114&lt;=102)=1,"중형",IF((H11114&gt;102)*(H11114&lt;=135)=1,"중대형","대형"))))</f>
        <v>중소형</v>
      </c>
      <c r="G11114" s="146" t="s">
        <v>14451</v>
      </c>
      <c r="H11114" s="143">
        <v>74</v>
      </c>
      <c r="I11114" s="144">
        <v>27138</v>
      </c>
      <c r="J11114" s="143">
        <v>402</v>
      </c>
      <c r="K11114" s="137">
        <v>43936</v>
      </c>
      <c r="L11114" s="137">
        <v>44351</v>
      </c>
      <c r="M11114" s="144">
        <f>H11114/3.3</f>
        <v>22.424242424242426</v>
      </c>
      <c r="N11114" s="144">
        <f>I11114/M11114</f>
        <v>1210.208108108108</v>
      </c>
    </row>
    <row r="11115" spans="1:14">
      <c r="A11115" s="146" t="s">
        <v>14486</v>
      </c>
      <c r="B11115" s="146" t="s">
        <v>14477</v>
      </c>
      <c r="C11115" s="146" t="s">
        <v>14491</v>
      </c>
      <c r="D11115" s="146" t="s">
        <v>14472</v>
      </c>
      <c r="E11115" s="146" t="s">
        <v>14473</v>
      </c>
      <c r="F11115" s="143" t="str">
        <f>IF(H11115&lt;=60,"소형",IF((H11115&gt;60)*(H11115&lt;=85)=1,"중소형",IF((H11115&gt;85)*(H11115&lt;=102)=1,"중형",IF((H11115&gt;102)*(H11115&lt;=135)=1,"중대형","대형"))))</f>
        <v>소형</v>
      </c>
      <c r="G11115" s="146" t="s">
        <v>14485</v>
      </c>
      <c r="H11115" s="143">
        <v>29</v>
      </c>
      <c r="J11115" s="143">
        <v>3</v>
      </c>
      <c r="K11115" s="137">
        <v>43968</v>
      </c>
      <c r="L11115" s="137">
        <v>44351</v>
      </c>
      <c r="M11115" s="144">
        <f>H11115/3.3</f>
        <v>8.787878787878789</v>
      </c>
      <c r="N11115" s="144">
        <f>I11115/M11115</f>
        <v>0</v>
      </c>
    </row>
    <row r="11116" spans="1:14">
      <c r="A11116" s="146" t="s">
        <v>15522</v>
      </c>
      <c r="B11116" s="146" t="s">
        <v>15541</v>
      </c>
      <c r="C11116" s="146" t="s">
        <v>15619</v>
      </c>
      <c r="D11116" s="146" t="s">
        <v>15542</v>
      </c>
      <c r="E11116" s="146" t="s">
        <v>15543</v>
      </c>
      <c r="F11116" s="143" t="str">
        <f>IF(H11116&lt;=60,"소형",IF((H11116&gt;60)*(H11116&lt;=85)=1,"중소형",IF((H11116&gt;85)*(H11116&lt;=102)=1,"중형",IF((H11116&gt;102)*(H11116&lt;=135)=1,"중대형","대형"))))</f>
        <v>소형</v>
      </c>
      <c r="G11116" s="146" t="s">
        <v>15623</v>
      </c>
      <c r="H11116" s="143">
        <v>36</v>
      </c>
      <c r="J11116" s="143">
        <v>284</v>
      </c>
      <c r="K11116" s="137">
        <v>44026</v>
      </c>
      <c r="L11116" s="137">
        <v>44351</v>
      </c>
      <c r="M11116" s="144">
        <f>H11116/3.3</f>
        <v>10.90909090909091</v>
      </c>
      <c r="N11116" s="144">
        <f>I11116/M11116</f>
        <v>0</v>
      </c>
    </row>
    <row r="11117" spans="1:14">
      <c r="A11117" s="146" t="s">
        <v>10945</v>
      </c>
      <c r="B11117" s="146" t="s">
        <v>10946</v>
      </c>
      <c r="C11117" s="146" t="s">
        <v>10947</v>
      </c>
      <c r="D11117" s="146" t="s">
        <v>10948</v>
      </c>
      <c r="E11117" s="146" t="s">
        <v>10949</v>
      </c>
      <c r="F11117" s="143" t="str">
        <f>IF(H11117&lt;=60,"소형",IF((H11117&gt;60)*(H11117&lt;=85)=1,"중소형",IF((H11117&gt;85)*(H11117&lt;=102)=1,"중형",IF((H11117&gt;102)*(H11117&lt;=135)=1,"중대형","대형"))))</f>
        <v>중소형</v>
      </c>
      <c r="G11117" s="146" t="s">
        <v>10954</v>
      </c>
      <c r="H11117" s="143">
        <v>74</v>
      </c>
      <c r="I11117" s="144">
        <v>153200</v>
      </c>
      <c r="J11117" s="143">
        <v>34</v>
      </c>
      <c r="K11117" s="137">
        <v>43652</v>
      </c>
      <c r="L11117" s="137">
        <v>44352</v>
      </c>
      <c r="M11117" s="144">
        <f>H11117/3.3</f>
        <v>22.424242424242426</v>
      </c>
      <c r="N11117" s="144">
        <f>I11117/M11117</f>
        <v>6831.8918918918916</v>
      </c>
    </row>
    <row r="11118" spans="1:14">
      <c r="A11118" s="146" t="s">
        <v>11580</v>
      </c>
      <c r="B11118" s="146" t="s">
        <v>11560</v>
      </c>
      <c r="C11118" s="146" t="s">
        <v>11581</v>
      </c>
      <c r="D11118" s="146" t="s">
        <v>11561</v>
      </c>
      <c r="E11118" s="146" t="s">
        <v>11562</v>
      </c>
      <c r="F11118" s="143" t="str">
        <f>IF(H11118&lt;=60,"소형",IF((H11118&gt;60)*(H11118&lt;=85)=1,"중소형",IF((H11118&gt;85)*(H11118&lt;=102)=1,"중형",IF((H11118&gt;102)*(H11118&lt;=135)=1,"중대형","대형"))))</f>
        <v>중소형</v>
      </c>
      <c r="G11118" s="146" t="s">
        <v>11584</v>
      </c>
      <c r="H11118" s="143">
        <v>84</v>
      </c>
      <c r="I11118" s="144">
        <v>27120</v>
      </c>
      <c r="J11118" s="143">
        <v>246</v>
      </c>
      <c r="K11118" s="137">
        <v>43682</v>
      </c>
      <c r="L11118" s="137">
        <v>44352</v>
      </c>
      <c r="M11118" s="144">
        <f>H11118/3.3</f>
        <v>25.454545454545457</v>
      </c>
      <c r="N11118" s="144">
        <f>I11118/M11118</f>
        <v>1065.4285714285713</v>
      </c>
    </row>
    <row r="11119" spans="1:14">
      <c r="A11119" s="146" t="s">
        <v>11580</v>
      </c>
      <c r="B11119" s="146" t="s">
        <v>11570</v>
      </c>
      <c r="C11119" s="146" t="s">
        <v>11624</v>
      </c>
      <c r="D11119" s="146" t="s">
        <v>11571</v>
      </c>
      <c r="E11119" s="146" t="s">
        <v>11572</v>
      </c>
      <c r="F11119" s="143" t="str">
        <f>IF(H11119&lt;=60,"소형",IF((H11119&gt;60)*(H11119&lt;=85)=1,"중소형",IF((H11119&gt;85)*(H11119&lt;=102)=1,"중형",IF((H11119&gt;102)*(H11119&lt;=135)=1,"중대형","대형"))))</f>
        <v>소형</v>
      </c>
      <c r="G11119" s="146" t="s">
        <v>11611</v>
      </c>
      <c r="H11119" s="143">
        <v>59</v>
      </c>
      <c r="I11119" s="144">
        <v>76000</v>
      </c>
      <c r="J11119" s="143">
        <v>29</v>
      </c>
      <c r="K11119" s="137">
        <v>43699</v>
      </c>
      <c r="L11119" s="137">
        <v>44352</v>
      </c>
      <c r="M11119" s="144">
        <f>H11119/3.3</f>
        <v>17.878787878787879</v>
      </c>
      <c r="N11119" s="144">
        <f>I11119/M11119</f>
        <v>4250.8474576271183</v>
      </c>
    </row>
    <row r="11120" spans="1:14">
      <c r="A11120" s="146" t="s">
        <v>10945</v>
      </c>
      <c r="B11120" s="146" t="s">
        <v>10946</v>
      </c>
      <c r="C11120" s="146" t="s">
        <v>10947</v>
      </c>
      <c r="D11120" s="146" t="s">
        <v>10948</v>
      </c>
      <c r="E11120" s="146" t="s">
        <v>10949</v>
      </c>
      <c r="F11120" s="143" t="str">
        <f>IF(H11120&lt;=60,"소형",IF((H11120&gt;60)*(H11120&lt;=85)=1,"중소형",IF((H11120&gt;85)*(H11120&lt;=102)=1,"중형",IF((H11120&gt;102)*(H11120&lt;=135)=1,"중대형","대형"))))</f>
        <v>중소형</v>
      </c>
      <c r="G11120" s="146" t="s">
        <v>10955</v>
      </c>
      <c r="H11120" s="143">
        <v>74</v>
      </c>
      <c r="I11120" s="144">
        <v>152300</v>
      </c>
      <c r="J11120" s="143">
        <v>68</v>
      </c>
      <c r="K11120" s="137">
        <v>43653</v>
      </c>
      <c r="L11120" s="137">
        <v>44353</v>
      </c>
      <c r="M11120" s="144">
        <f>H11120/3.3</f>
        <v>22.424242424242426</v>
      </c>
      <c r="N11120" s="144">
        <f>I11120/M11120</f>
        <v>6791.7567567567567</v>
      </c>
    </row>
    <row r="11121" spans="1:14">
      <c r="A11121" s="146" t="s">
        <v>11580</v>
      </c>
      <c r="B11121" s="146" t="s">
        <v>11560</v>
      </c>
      <c r="C11121" s="146" t="s">
        <v>11581</v>
      </c>
      <c r="D11121" s="146" t="s">
        <v>11561</v>
      </c>
      <c r="E11121" s="146" t="s">
        <v>11562</v>
      </c>
      <c r="F11121" s="143" t="str">
        <f>IF(H11121&lt;=60,"소형",IF((H11121&gt;60)*(H11121&lt;=85)=1,"중소형",IF((H11121&gt;85)*(H11121&lt;=102)=1,"중형",IF((H11121&gt;102)*(H11121&lt;=135)=1,"중대형","대형"))))</f>
        <v>중소형</v>
      </c>
      <c r="G11121" s="146" t="s">
        <v>11583</v>
      </c>
      <c r="H11121" s="143">
        <v>84</v>
      </c>
      <c r="I11121" s="144">
        <v>27390</v>
      </c>
      <c r="J11121" s="143">
        <v>90</v>
      </c>
      <c r="K11121" s="137">
        <v>43683</v>
      </c>
      <c r="L11121" s="137">
        <v>44353</v>
      </c>
      <c r="M11121" s="144">
        <f>H11121/3.3</f>
        <v>25.454545454545457</v>
      </c>
      <c r="N11121" s="144">
        <f>I11121/M11121</f>
        <v>1076.0357142857142</v>
      </c>
    </row>
    <row r="11122" spans="1:14">
      <c r="A11122" s="146" t="s">
        <v>11580</v>
      </c>
      <c r="B11122" s="146" t="s">
        <v>11570</v>
      </c>
      <c r="C11122" s="146" t="s">
        <v>11624</v>
      </c>
      <c r="D11122" s="146" t="s">
        <v>11571</v>
      </c>
      <c r="E11122" s="146" t="s">
        <v>11572</v>
      </c>
      <c r="F11122" s="143" t="str">
        <f>IF(H11122&lt;=60,"소형",IF((H11122&gt;60)*(H11122&lt;=85)=1,"중소형",IF((H11122&gt;85)*(H11122&lt;=102)=1,"중형",IF((H11122&gt;102)*(H11122&lt;=135)=1,"중대형","대형"))))</f>
        <v>소형</v>
      </c>
      <c r="G11122" s="146" t="s">
        <v>11612</v>
      </c>
      <c r="H11122" s="143">
        <v>59</v>
      </c>
      <c r="I11122" s="144">
        <v>76000</v>
      </c>
      <c r="J11122" s="143">
        <v>11</v>
      </c>
      <c r="K11122" s="137">
        <v>43700</v>
      </c>
      <c r="L11122" s="137">
        <v>44353</v>
      </c>
      <c r="M11122" s="144">
        <f>H11122/3.3</f>
        <v>17.878787878787879</v>
      </c>
      <c r="N11122" s="144">
        <f>I11122/M11122</f>
        <v>4250.8474576271183</v>
      </c>
    </row>
    <row r="11123" spans="1:14">
      <c r="A11123" s="146" t="s">
        <v>10945</v>
      </c>
      <c r="B11123" s="146" t="s">
        <v>10946</v>
      </c>
      <c r="C11123" s="146" t="s">
        <v>10947</v>
      </c>
      <c r="D11123" s="146" t="s">
        <v>10948</v>
      </c>
      <c r="E11123" s="146" t="s">
        <v>10949</v>
      </c>
      <c r="F11123" s="143" t="str">
        <f>IF(H11123&lt;=60,"소형",IF((H11123&gt;60)*(H11123&lt;=85)=1,"중소형",IF((H11123&gt;85)*(H11123&lt;=102)=1,"중형",IF((H11123&gt;102)*(H11123&lt;=135)=1,"중대형","대형"))))</f>
        <v>중소형</v>
      </c>
      <c r="G11123" s="146" t="s">
        <v>10968</v>
      </c>
      <c r="H11123" s="143">
        <v>84</v>
      </c>
      <c r="J11123" s="143">
        <v>307</v>
      </c>
      <c r="K11123" s="137">
        <v>43654</v>
      </c>
      <c r="L11123" s="137">
        <v>44354</v>
      </c>
      <c r="M11123" s="144">
        <f>H11123/3.3</f>
        <v>25.454545454545457</v>
      </c>
      <c r="N11123" s="144">
        <f>I11123/M11123</f>
        <v>0</v>
      </c>
    </row>
    <row r="11124" spans="1:14">
      <c r="A11124" s="146" t="s">
        <v>11580</v>
      </c>
      <c r="B11124" s="146" t="s">
        <v>11560</v>
      </c>
      <c r="C11124" s="146" t="s">
        <v>11581</v>
      </c>
      <c r="D11124" s="146" t="s">
        <v>11561</v>
      </c>
      <c r="E11124" s="146" t="s">
        <v>11562</v>
      </c>
      <c r="F11124" s="143" t="str">
        <f>IF(H11124&lt;=60,"소형",IF((H11124&gt;60)*(H11124&lt;=85)=1,"중소형",IF((H11124&gt;85)*(H11124&lt;=102)=1,"중형",IF((H11124&gt;102)*(H11124&lt;=135)=1,"중대형","대형"))))</f>
        <v>중소형</v>
      </c>
      <c r="G11124" s="146" t="s">
        <v>11582</v>
      </c>
      <c r="H11124" s="143">
        <v>84</v>
      </c>
      <c r="I11124" s="144">
        <v>26900</v>
      </c>
      <c r="J11124" s="143">
        <v>54</v>
      </c>
      <c r="K11124" s="137">
        <v>43684</v>
      </c>
      <c r="L11124" s="137">
        <v>44354</v>
      </c>
      <c r="M11124" s="144">
        <f>H11124/3.3</f>
        <v>25.454545454545457</v>
      </c>
      <c r="N11124" s="144">
        <f>I11124/M11124</f>
        <v>1056.7857142857142</v>
      </c>
    </row>
    <row r="11125" spans="1:14">
      <c r="A11125" s="146" t="s">
        <v>11580</v>
      </c>
      <c r="B11125" s="146" t="s">
        <v>11570</v>
      </c>
      <c r="C11125" s="146" t="s">
        <v>11624</v>
      </c>
      <c r="D11125" s="146" t="s">
        <v>11571</v>
      </c>
      <c r="E11125" s="146" t="s">
        <v>11572</v>
      </c>
      <c r="F11125" s="143" t="str">
        <f>IF(H11125&lt;=60,"소형",IF((H11125&gt;60)*(H11125&lt;=85)=1,"중소형",IF((H11125&gt;85)*(H11125&lt;=102)=1,"중형",IF((H11125&gt;102)*(H11125&lt;=135)=1,"중대형","대형"))))</f>
        <v>소형</v>
      </c>
      <c r="G11125" s="146" t="s">
        <v>11613</v>
      </c>
      <c r="H11125" s="143">
        <v>59</v>
      </c>
      <c r="I11125" s="144">
        <v>76000</v>
      </c>
      <c r="J11125" s="143">
        <v>32</v>
      </c>
      <c r="K11125" s="137">
        <v>43701</v>
      </c>
      <c r="L11125" s="137">
        <v>44354</v>
      </c>
      <c r="M11125" s="144">
        <f>H11125/3.3</f>
        <v>17.878787878787879</v>
      </c>
      <c r="N11125" s="144">
        <f>I11125/M11125</f>
        <v>4250.8474576271183</v>
      </c>
    </row>
    <row r="11126" spans="1:14">
      <c r="A11126" s="146" t="s">
        <v>10945</v>
      </c>
      <c r="B11126" s="146" t="s">
        <v>10946</v>
      </c>
      <c r="C11126" s="146" t="s">
        <v>10947</v>
      </c>
      <c r="D11126" s="146" t="s">
        <v>10948</v>
      </c>
      <c r="E11126" s="146" t="s">
        <v>10949</v>
      </c>
      <c r="F11126" s="143" t="str">
        <f>IF(H11126&lt;=60,"소형",IF((H11126&gt;60)*(H11126&lt;=85)=1,"중소형",IF((H11126&gt;85)*(H11126&lt;=102)=1,"중형",IF((H11126&gt;102)*(H11126&lt;=135)=1,"중대형","대형"))))</f>
        <v>중소형</v>
      </c>
      <c r="G11126" s="146" t="s">
        <v>10956</v>
      </c>
      <c r="H11126" s="143">
        <v>84</v>
      </c>
      <c r="J11126" s="143">
        <v>38</v>
      </c>
      <c r="K11126" s="137">
        <v>43655</v>
      </c>
      <c r="L11126" s="137">
        <v>44355</v>
      </c>
      <c r="M11126" s="144">
        <f>H11126/3.3</f>
        <v>25.454545454545457</v>
      </c>
      <c r="N11126" s="144">
        <f>I11126/M11126</f>
        <v>0</v>
      </c>
    </row>
    <row r="11127" spans="1:14">
      <c r="A11127" s="146" t="s">
        <v>11580</v>
      </c>
      <c r="B11127" s="146" t="s">
        <v>11560</v>
      </c>
      <c r="C11127" s="146" t="s">
        <v>11581</v>
      </c>
      <c r="D11127" s="146" t="s">
        <v>11561</v>
      </c>
      <c r="E11127" s="146" t="s">
        <v>11562</v>
      </c>
      <c r="F11127" s="143" t="str">
        <f>IF(H11127&lt;=60,"소형",IF((H11127&gt;60)*(H11127&lt;=85)=1,"중소형",IF((H11127&gt;85)*(H11127&lt;=102)=1,"중형",IF((H11127&gt;102)*(H11127&lt;=135)=1,"중대형","대형"))))</f>
        <v>중소형</v>
      </c>
      <c r="G11127" s="146" t="s">
        <v>11589</v>
      </c>
      <c r="H11127" s="143">
        <v>84</v>
      </c>
      <c r="I11127" s="144">
        <v>27350</v>
      </c>
      <c r="J11127" s="143">
        <v>71</v>
      </c>
      <c r="K11127" s="137">
        <v>43685</v>
      </c>
      <c r="L11127" s="137">
        <v>44355</v>
      </c>
      <c r="M11127" s="144">
        <f>H11127/3.3</f>
        <v>25.454545454545457</v>
      </c>
      <c r="N11127" s="144">
        <f>I11127/M11127</f>
        <v>1074.4642857142856</v>
      </c>
    </row>
    <row r="11128" spans="1:14">
      <c r="A11128" s="146" t="s">
        <v>11580</v>
      </c>
      <c r="B11128" s="146" t="s">
        <v>11570</v>
      </c>
      <c r="C11128" s="146" t="s">
        <v>11624</v>
      </c>
      <c r="D11128" s="146" t="s">
        <v>11571</v>
      </c>
      <c r="E11128" s="146" t="s">
        <v>11572</v>
      </c>
      <c r="F11128" s="143" t="str">
        <f>IF(H11128&lt;=60,"소형",IF((H11128&gt;60)*(H11128&lt;=85)=1,"중소형",IF((H11128&gt;85)*(H11128&lt;=102)=1,"중형",IF((H11128&gt;102)*(H11128&lt;=135)=1,"중대형","대형"))))</f>
        <v>중소형</v>
      </c>
      <c r="G11128" s="146" t="s">
        <v>11602</v>
      </c>
      <c r="H11128" s="143">
        <v>84</v>
      </c>
      <c r="I11128" s="144">
        <v>89900</v>
      </c>
      <c r="J11128" s="143">
        <v>12</v>
      </c>
      <c r="K11128" s="137">
        <v>43702</v>
      </c>
      <c r="L11128" s="137">
        <v>44355</v>
      </c>
      <c r="M11128" s="144">
        <f>H11128/3.3</f>
        <v>25.454545454545457</v>
      </c>
      <c r="N11128" s="144">
        <f>I11128/M11128</f>
        <v>3531.7857142857138</v>
      </c>
    </row>
    <row r="11129" spans="1:14">
      <c r="A11129" s="146" t="s">
        <v>10945</v>
      </c>
      <c r="B11129" s="146" t="s">
        <v>10946</v>
      </c>
      <c r="C11129" s="146" t="s">
        <v>10947</v>
      </c>
      <c r="D11129" s="146" t="s">
        <v>10948</v>
      </c>
      <c r="E11129" s="146" t="s">
        <v>10949</v>
      </c>
      <c r="F11129" s="143" t="str">
        <f>IF(H11129&lt;=60,"소형",IF((H11129&gt;60)*(H11129&lt;=85)=1,"중소형",IF((H11129&gt;85)*(H11129&lt;=102)=1,"중형",IF((H11129&gt;102)*(H11129&lt;=135)=1,"중대형","대형"))))</f>
        <v>중소형</v>
      </c>
      <c r="G11129" s="146" t="s">
        <v>10957</v>
      </c>
      <c r="H11129" s="143">
        <v>84</v>
      </c>
      <c r="J11129" s="143">
        <v>9</v>
      </c>
      <c r="K11129" s="137">
        <v>43656</v>
      </c>
      <c r="L11129" s="137">
        <v>44356</v>
      </c>
      <c r="M11129" s="144">
        <f>H11129/3.3</f>
        <v>25.454545454545457</v>
      </c>
      <c r="N11129" s="144">
        <f>I11129/M11129</f>
        <v>0</v>
      </c>
    </row>
    <row r="11130" spans="1:14">
      <c r="A11130" s="146" t="s">
        <v>11580</v>
      </c>
      <c r="B11130" s="146" t="s">
        <v>11570</v>
      </c>
      <c r="C11130" s="146" t="s">
        <v>11624</v>
      </c>
      <c r="D11130" s="146" t="s">
        <v>11571</v>
      </c>
      <c r="E11130" s="146" t="s">
        <v>11572</v>
      </c>
      <c r="F11130" s="143" t="str">
        <f>IF(H11130&lt;=60,"소형",IF((H11130&gt;60)*(H11130&lt;=85)=1,"중소형",IF((H11130&gt;85)*(H11130&lt;=102)=1,"중형",IF((H11130&gt;102)*(H11130&lt;=135)=1,"중대형","대형"))))</f>
        <v>중소형</v>
      </c>
      <c r="G11130" s="146" t="s">
        <v>11603</v>
      </c>
      <c r="H11130" s="143">
        <v>84</v>
      </c>
      <c r="I11130" s="144">
        <v>89900</v>
      </c>
      <c r="J11130" s="143">
        <v>153</v>
      </c>
      <c r="K11130" s="137">
        <v>43703</v>
      </c>
      <c r="L11130" s="137">
        <v>44356</v>
      </c>
      <c r="M11130" s="144">
        <f>H11130/3.3</f>
        <v>25.454545454545457</v>
      </c>
      <c r="N11130" s="144">
        <f>I11130/M11130</f>
        <v>3531.7857142857138</v>
      </c>
    </row>
    <row r="11131" spans="1:14">
      <c r="A11131" s="146" t="s">
        <v>10945</v>
      </c>
      <c r="B11131" s="146" t="s">
        <v>10946</v>
      </c>
      <c r="C11131" s="146" t="s">
        <v>10947</v>
      </c>
      <c r="D11131" s="146" t="s">
        <v>10948</v>
      </c>
      <c r="E11131" s="146" t="s">
        <v>10949</v>
      </c>
      <c r="F11131" s="143" t="str">
        <f>IF(H11131&lt;=60,"소형",IF((H11131&gt;60)*(H11131&lt;=85)=1,"중소형",IF((H11131&gt;85)*(H11131&lt;=102)=1,"중형",IF((H11131&gt;102)*(H11131&lt;=135)=1,"중대형","대형"))))</f>
        <v>중소형</v>
      </c>
      <c r="G11131" s="146" t="s">
        <v>10958</v>
      </c>
      <c r="H11131" s="143">
        <v>84</v>
      </c>
      <c r="J11131" s="143">
        <v>17</v>
      </c>
      <c r="K11131" s="137">
        <v>43657</v>
      </c>
      <c r="L11131" s="137">
        <v>44357</v>
      </c>
      <c r="M11131" s="144">
        <f>H11131/3.3</f>
        <v>25.454545454545457</v>
      </c>
      <c r="N11131" s="144">
        <f>I11131/M11131</f>
        <v>0</v>
      </c>
    </row>
    <row r="11132" spans="1:14">
      <c r="A11132" s="146" t="s">
        <v>11580</v>
      </c>
      <c r="B11132" s="146" t="s">
        <v>11570</v>
      </c>
      <c r="C11132" s="146" t="s">
        <v>11624</v>
      </c>
      <c r="D11132" s="146" t="s">
        <v>11571</v>
      </c>
      <c r="E11132" s="146" t="s">
        <v>11572</v>
      </c>
      <c r="F11132" s="143" t="str">
        <f>IF(H11132&lt;=60,"소형",IF((H11132&gt;60)*(H11132&lt;=85)=1,"중소형",IF((H11132&gt;85)*(H11132&lt;=102)=1,"중형",IF((H11132&gt;102)*(H11132&lt;=135)=1,"중대형","대형"))))</f>
        <v>중소형</v>
      </c>
      <c r="G11132" s="146" t="s">
        <v>11604</v>
      </c>
      <c r="H11132" s="143">
        <v>84</v>
      </c>
      <c r="I11132" s="144">
        <v>89900</v>
      </c>
      <c r="J11132" s="143">
        <v>25</v>
      </c>
      <c r="K11132" s="137">
        <v>43704</v>
      </c>
      <c r="L11132" s="137">
        <v>44357</v>
      </c>
      <c r="M11132" s="144">
        <f>H11132/3.3</f>
        <v>25.454545454545457</v>
      </c>
      <c r="N11132" s="144">
        <f>I11132/M11132</f>
        <v>3531.7857142857138</v>
      </c>
    </row>
    <row r="11133" spans="1:14">
      <c r="A11133" s="146" t="s">
        <v>10945</v>
      </c>
      <c r="B11133" s="146" t="s">
        <v>10946</v>
      </c>
      <c r="C11133" s="146" t="s">
        <v>10947</v>
      </c>
      <c r="D11133" s="146" t="s">
        <v>10948</v>
      </c>
      <c r="E11133" s="146" t="s">
        <v>10949</v>
      </c>
      <c r="F11133" s="143" t="str">
        <f>IF(H11133&lt;=60,"소형",IF((H11133&gt;60)*(H11133&lt;=85)=1,"중소형",IF((H11133&gt;85)*(H11133&lt;=102)=1,"중형",IF((H11133&gt;102)*(H11133&lt;=135)=1,"중대형","대형"))))</f>
        <v>중소형</v>
      </c>
      <c r="G11133" s="146" t="s">
        <v>10959</v>
      </c>
      <c r="H11133" s="143">
        <v>84</v>
      </c>
      <c r="I11133" s="144">
        <v>145200</v>
      </c>
      <c r="J11133" s="143">
        <v>47</v>
      </c>
      <c r="K11133" s="137">
        <v>43658</v>
      </c>
      <c r="L11133" s="137">
        <v>44358</v>
      </c>
      <c r="M11133" s="144">
        <f>H11133/3.3</f>
        <v>25.454545454545457</v>
      </c>
      <c r="N11133" s="144">
        <f>I11133/M11133</f>
        <v>5704.2857142857138</v>
      </c>
    </row>
    <row r="11134" spans="1:14">
      <c r="A11134" s="146" t="s">
        <v>11580</v>
      </c>
      <c r="B11134" s="146" t="s">
        <v>11570</v>
      </c>
      <c r="C11134" s="146" t="s">
        <v>11624</v>
      </c>
      <c r="D11134" s="146" t="s">
        <v>11571</v>
      </c>
      <c r="E11134" s="146" t="s">
        <v>11572</v>
      </c>
      <c r="F11134" s="143" t="str">
        <f>IF(H11134&lt;=60,"소형",IF((H11134&gt;60)*(H11134&lt;=85)=1,"중소형",IF((H11134&gt;85)*(H11134&lt;=102)=1,"중형",IF((H11134&gt;102)*(H11134&lt;=135)=1,"중대형","대형"))))</f>
        <v>중소형</v>
      </c>
      <c r="G11134" s="146" t="s">
        <v>11605</v>
      </c>
      <c r="H11134" s="143">
        <v>84</v>
      </c>
      <c r="I11134" s="144">
        <v>89900</v>
      </c>
      <c r="J11134" s="143">
        <v>41</v>
      </c>
      <c r="K11134" s="137">
        <v>43705</v>
      </c>
      <c r="L11134" s="137">
        <v>44358</v>
      </c>
      <c r="M11134" s="144">
        <f>H11134/3.3</f>
        <v>25.454545454545457</v>
      </c>
      <c r="N11134" s="144">
        <f>I11134/M11134</f>
        <v>3531.7857142857138</v>
      </c>
    </row>
    <row r="11135" spans="1:14">
      <c r="A11135" s="146" t="s">
        <v>10945</v>
      </c>
      <c r="B11135" s="146" t="s">
        <v>10946</v>
      </c>
      <c r="C11135" s="146" t="s">
        <v>10947</v>
      </c>
      <c r="D11135" s="146" t="s">
        <v>10948</v>
      </c>
      <c r="E11135" s="146" t="s">
        <v>10949</v>
      </c>
      <c r="F11135" s="143" t="str">
        <f>IF(H11135&lt;=60,"소형",IF((H11135&gt;60)*(H11135&lt;=85)=1,"중소형",IF((H11135&gt;85)*(H11135&lt;=102)=1,"중형",IF((H11135&gt;102)*(H11135&lt;=135)=1,"중대형","대형"))))</f>
        <v>중형</v>
      </c>
      <c r="G11135" s="146" t="s">
        <v>10960</v>
      </c>
      <c r="H11135" s="143">
        <v>90</v>
      </c>
      <c r="J11135" s="143">
        <v>35</v>
      </c>
      <c r="K11135" s="137">
        <v>43659</v>
      </c>
      <c r="L11135" s="137">
        <v>44359</v>
      </c>
      <c r="M11135" s="144">
        <f>H11135/3.3</f>
        <v>27.272727272727273</v>
      </c>
      <c r="N11135" s="144">
        <f>I11135/M11135</f>
        <v>0</v>
      </c>
    </row>
    <row r="11136" spans="1:14">
      <c r="A11136" s="146" t="s">
        <v>11580</v>
      </c>
      <c r="B11136" s="146" t="s">
        <v>11570</v>
      </c>
      <c r="C11136" s="146" t="s">
        <v>11624</v>
      </c>
      <c r="D11136" s="146" t="s">
        <v>11571</v>
      </c>
      <c r="E11136" s="146" t="s">
        <v>11572</v>
      </c>
      <c r="F11136" s="143" t="str">
        <f>IF(H11136&lt;=60,"소형",IF((H11136&gt;60)*(H11136&lt;=85)=1,"중소형",IF((H11136&gt;85)*(H11136&lt;=102)=1,"중형",IF((H11136&gt;102)*(H11136&lt;=135)=1,"중대형","대형"))))</f>
        <v>중소형</v>
      </c>
      <c r="G11136" s="146" t="s">
        <v>11604</v>
      </c>
      <c r="H11136" s="143">
        <v>84</v>
      </c>
      <c r="I11136" s="144">
        <v>89900</v>
      </c>
      <c r="J11136" s="143">
        <v>13</v>
      </c>
      <c r="K11136" s="137">
        <v>43706</v>
      </c>
      <c r="L11136" s="137">
        <v>44359</v>
      </c>
      <c r="M11136" s="144">
        <f>H11136/3.3</f>
        <v>25.454545454545457</v>
      </c>
      <c r="N11136" s="144">
        <f>I11136/M11136</f>
        <v>3531.7857142857138</v>
      </c>
    </row>
    <row r="11137" spans="1:14">
      <c r="A11137" s="146" t="s">
        <v>10945</v>
      </c>
      <c r="B11137" s="146" t="s">
        <v>10946</v>
      </c>
      <c r="C11137" s="146" t="s">
        <v>10947</v>
      </c>
      <c r="D11137" s="146" t="s">
        <v>10948</v>
      </c>
      <c r="E11137" s="146" t="s">
        <v>10949</v>
      </c>
      <c r="F11137" s="143" t="str">
        <f>IF(H11137&lt;=60,"소형",IF((H11137&gt;60)*(H11137&lt;=85)=1,"중소형",IF((H11137&gt;85)*(H11137&lt;=102)=1,"중형",IF((H11137&gt;102)*(H11137&lt;=135)=1,"중대형","대형"))))</f>
        <v>중형</v>
      </c>
      <c r="G11137" s="146" t="s">
        <v>10962</v>
      </c>
      <c r="H11137" s="143">
        <v>90</v>
      </c>
      <c r="J11137" s="143">
        <v>4</v>
      </c>
      <c r="K11137" s="137">
        <v>43660</v>
      </c>
      <c r="L11137" s="137">
        <v>44360</v>
      </c>
      <c r="M11137" s="144">
        <f>H11137/3.3</f>
        <v>27.272727272727273</v>
      </c>
      <c r="N11137" s="144">
        <f>I11137/M11137</f>
        <v>0</v>
      </c>
    </row>
    <row r="11138" spans="1:14">
      <c r="A11138" s="146" t="s">
        <v>11580</v>
      </c>
      <c r="B11138" s="146" t="s">
        <v>11570</v>
      </c>
      <c r="C11138" s="146" t="s">
        <v>11624</v>
      </c>
      <c r="D11138" s="146" t="s">
        <v>11571</v>
      </c>
      <c r="E11138" s="146" t="s">
        <v>11572</v>
      </c>
      <c r="F11138" s="143" t="str">
        <f>IF(H11138&lt;=60,"소형",IF((H11138&gt;60)*(H11138&lt;=85)=1,"중소형",IF((H11138&gt;85)*(H11138&lt;=102)=1,"중형",IF((H11138&gt;102)*(H11138&lt;=135)=1,"중대형","대형"))))</f>
        <v>중소형</v>
      </c>
      <c r="G11138" s="146" t="s">
        <v>11606</v>
      </c>
      <c r="H11138" s="143">
        <v>84</v>
      </c>
      <c r="I11138" s="144">
        <v>89900</v>
      </c>
      <c r="J11138" s="143">
        <v>62</v>
      </c>
      <c r="K11138" s="137">
        <v>43707</v>
      </c>
      <c r="L11138" s="137">
        <v>44360</v>
      </c>
      <c r="M11138" s="144">
        <f>H11138/3.3</f>
        <v>25.454545454545457</v>
      </c>
      <c r="N11138" s="144">
        <f>I11138/M11138</f>
        <v>3531.7857142857138</v>
      </c>
    </row>
    <row r="11139" spans="1:14">
      <c r="A11139" s="146" t="s">
        <v>10945</v>
      </c>
      <c r="B11139" s="146" t="s">
        <v>10946</v>
      </c>
      <c r="C11139" s="146" t="s">
        <v>10947</v>
      </c>
      <c r="D11139" s="146" t="s">
        <v>10948</v>
      </c>
      <c r="E11139" s="146" t="s">
        <v>10949</v>
      </c>
      <c r="F11139" s="143" t="str">
        <f>IF(H11139&lt;=60,"소형",IF((H11139&gt;60)*(H11139&lt;=85)=1,"중소형",IF((H11139&gt;85)*(H11139&lt;=102)=1,"중형",IF((H11139&gt;102)*(H11139&lt;=135)=1,"중대형","대형"))))</f>
        <v>중형</v>
      </c>
      <c r="G11139" s="146" t="s">
        <v>10961</v>
      </c>
      <c r="H11139" s="143">
        <v>100</v>
      </c>
      <c r="I11139" s="144">
        <v>163000</v>
      </c>
      <c r="J11139" s="143">
        <v>222</v>
      </c>
      <c r="K11139" s="137">
        <v>43661</v>
      </c>
      <c r="L11139" s="137">
        <v>44361</v>
      </c>
      <c r="M11139" s="144">
        <f>H11139/3.3</f>
        <v>30.303030303030305</v>
      </c>
      <c r="N11139" s="144">
        <f>I11139/M11139</f>
        <v>5379</v>
      </c>
    </row>
    <row r="11140" spans="1:14">
      <c r="A11140" s="146" t="s">
        <v>11580</v>
      </c>
      <c r="B11140" s="146" t="s">
        <v>11570</v>
      </c>
      <c r="C11140" s="146" t="s">
        <v>11624</v>
      </c>
      <c r="D11140" s="146" t="s">
        <v>11571</v>
      </c>
      <c r="E11140" s="146" t="s">
        <v>11572</v>
      </c>
      <c r="F11140" s="143" t="str">
        <f>IF(H11140&lt;=60,"소형",IF((H11140&gt;60)*(H11140&lt;=85)=1,"중소형",IF((H11140&gt;85)*(H11140&lt;=102)=1,"중형",IF((H11140&gt;102)*(H11140&lt;=135)=1,"중대형","대형"))))</f>
        <v>중대형</v>
      </c>
      <c r="G11140" s="146" t="s">
        <v>11607</v>
      </c>
      <c r="H11140" s="143">
        <v>105</v>
      </c>
      <c r="J11140" s="143">
        <v>15</v>
      </c>
      <c r="K11140" s="137">
        <v>43708</v>
      </c>
      <c r="L11140" s="137">
        <v>44361</v>
      </c>
      <c r="M11140" s="144">
        <f>H11140/3.3</f>
        <v>31.81818181818182</v>
      </c>
      <c r="N11140" s="144">
        <f>I11140/M11140</f>
        <v>0</v>
      </c>
    </row>
    <row r="11141" spans="1:14">
      <c r="A11141" s="146" t="s">
        <v>10945</v>
      </c>
      <c r="B11141" s="146" t="s">
        <v>10946</v>
      </c>
      <c r="C11141" s="146" t="s">
        <v>10947</v>
      </c>
      <c r="D11141" s="146" t="s">
        <v>10948</v>
      </c>
      <c r="E11141" s="146" t="s">
        <v>10949</v>
      </c>
      <c r="F11141" s="143" t="str">
        <f>IF(H11141&lt;=60,"소형",IF((H11141&gt;60)*(H11141&lt;=85)=1,"중소형",IF((H11141&gt;85)*(H11141&lt;=102)=1,"중형",IF((H11141&gt;102)*(H11141&lt;=135)=1,"중대형","대형"))))</f>
        <v>중형</v>
      </c>
      <c r="G11141" s="146" t="s">
        <v>10963</v>
      </c>
      <c r="H11141" s="143">
        <v>100</v>
      </c>
      <c r="I11141" s="144">
        <v>163000</v>
      </c>
      <c r="J11141" s="143">
        <v>32</v>
      </c>
      <c r="K11141" s="137">
        <v>43662</v>
      </c>
      <c r="L11141" s="137">
        <v>44362</v>
      </c>
      <c r="M11141" s="144">
        <f>H11141/3.3</f>
        <v>30.303030303030305</v>
      </c>
      <c r="N11141" s="144">
        <f>I11141/M11141</f>
        <v>5379</v>
      </c>
    </row>
    <row r="11142" spans="1:14">
      <c r="A11142" s="146" t="s">
        <v>10945</v>
      </c>
      <c r="B11142" s="146" t="s">
        <v>10946</v>
      </c>
      <c r="C11142" s="146" t="s">
        <v>10947</v>
      </c>
      <c r="D11142" s="146" t="s">
        <v>10948</v>
      </c>
      <c r="E11142" s="146" t="s">
        <v>10949</v>
      </c>
      <c r="F11142" s="143" t="str">
        <f>IF(H11142&lt;=60,"소형",IF((H11142&gt;60)*(H11142&lt;=85)=1,"중소형",IF((H11142&gt;85)*(H11142&lt;=102)=1,"중형",IF((H11142&gt;102)*(H11142&lt;=135)=1,"중대형","대형"))))</f>
        <v>중대형</v>
      </c>
      <c r="G11142" s="146" t="s">
        <v>10964</v>
      </c>
      <c r="H11142" s="143">
        <v>115</v>
      </c>
      <c r="J11142" s="143">
        <v>4</v>
      </c>
      <c r="K11142" s="137">
        <v>43663</v>
      </c>
      <c r="L11142" s="137">
        <v>44363</v>
      </c>
      <c r="M11142" s="144">
        <f>H11142/3.3</f>
        <v>34.848484848484851</v>
      </c>
      <c r="N11142" s="144">
        <f>I11142/M11142</f>
        <v>0</v>
      </c>
    </row>
    <row r="11143" spans="1:14">
      <c r="A11143" s="146" t="s">
        <v>10945</v>
      </c>
      <c r="B11143" s="146" t="s">
        <v>10946</v>
      </c>
      <c r="C11143" s="146" t="s">
        <v>10947</v>
      </c>
      <c r="D11143" s="146" t="s">
        <v>10948</v>
      </c>
      <c r="E11143" s="146" t="s">
        <v>10949</v>
      </c>
      <c r="F11143" s="143" t="str">
        <f>IF(H11143&lt;=60,"소형",IF((H11143&gt;60)*(H11143&lt;=85)=1,"중소형",IF((H11143&gt;85)*(H11143&lt;=102)=1,"중형",IF((H11143&gt;102)*(H11143&lt;=135)=1,"중대형","대형"))))</f>
        <v>중대형</v>
      </c>
      <c r="G11143" s="146" t="s">
        <v>10965</v>
      </c>
      <c r="H11143" s="143">
        <v>115</v>
      </c>
      <c r="J11143" s="143">
        <v>4</v>
      </c>
      <c r="K11143" s="137">
        <v>43664</v>
      </c>
      <c r="L11143" s="137">
        <v>44364</v>
      </c>
      <c r="M11143" s="144">
        <f>H11143/3.3</f>
        <v>34.848484848484851</v>
      </c>
      <c r="N11143" s="144">
        <f>I11143/M11143</f>
        <v>0</v>
      </c>
    </row>
    <row r="11144" spans="1:14">
      <c r="A11144" s="146" t="s">
        <v>10945</v>
      </c>
      <c r="B11144" s="146" t="s">
        <v>10946</v>
      </c>
      <c r="C11144" s="146" t="s">
        <v>10947</v>
      </c>
      <c r="D11144" s="146" t="s">
        <v>10948</v>
      </c>
      <c r="E11144" s="146" t="s">
        <v>10949</v>
      </c>
      <c r="F11144" s="143" t="str">
        <f>IF(H11144&lt;=60,"소형",IF((H11144&gt;60)*(H11144&lt;=85)=1,"중소형",IF((H11144&gt;85)*(H11144&lt;=102)=1,"중형",IF((H11144&gt;102)*(H11144&lt;=135)=1,"중대형","대형"))))</f>
        <v>중대형</v>
      </c>
      <c r="G11144" s="146" t="s">
        <v>10966</v>
      </c>
      <c r="H11144" s="143">
        <v>119</v>
      </c>
      <c r="I11144" s="144">
        <v>189200</v>
      </c>
      <c r="J11144" s="143">
        <v>186</v>
      </c>
      <c r="K11144" s="137">
        <v>43665</v>
      </c>
      <c r="L11144" s="137">
        <v>44365</v>
      </c>
      <c r="M11144" s="144">
        <f>H11144/3.3</f>
        <v>36.060606060606062</v>
      </c>
      <c r="N11144" s="144">
        <f>I11144/M11144</f>
        <v>5246.7226890756301</v>
      </c>
    </row>
    <row r="11145" spans="1:14">
      <c r="A11145" s="146" t="s">
        <v>10945</v>
      </c>
      <c r="B11145" s="146" t="s">
        <v>10946</v>
      </c>
      <c r="C11145" s="146" t="s">
        <v>10947</v>
      </c>
      <c r="D11145" s="146" t="s">
        <v>10948</v>
      </c>
      <c r="E11145" s="146" t="s">
        <v>10949</v>
      </c>
      <c r="F11145" s="143" t="str">
        <f>IF(H11145&lt;=60,"소형",IF((H11145&gt;60)*(H11145&lt;=85)=1,"중소형",IF((H11145&gt;85)*(H11145&lt;=102)=1,"중형",IF((H11145&gt;102)*(H11145&lt;=135)=1,"중대형","대형"))))</f>
        <v>대형</v>
      </c>
      <c r="G11145" s="146" t="s">
        <v>10967</v>
      </c>
      <c r="H11145" s="143">
        <v>148</v>
      </c>
      <c r="J11145" s="143">
        <v>3</v>
      </c>
      <c r="K11145" s="137">
        <v>43666</v>
      </c>
      <c r="L11145" s="137">
        <v>44366</v>
      </c>
      <c r="M11145" s="144">
        <f>H11145/3.3</f>
        <v>44.848484848484851</v>
      </c>
      <c r="N11145" s="144">
        <f>I11145/M11145</f>
        <v>0</v>
      </c>
    </row>
    <row r="11146" spans="1:14">
      <c r="A11146" s="142" t="s">
        <v>2829</v>
      </c>
      <c r="B11146" s="142" t="s">
        <v>6705</v>
      </c>
      <c r="C11146" s="142" t="s">
        <v>3169</v>
      </c>
      <c r="D11146" s="142" t="s">
        <v>3258</v>
      </c>
      <c r="E11146" s="142" t="s">
        <v>3259</v>
      </c>
      <c r="F11146" s="143" t="str">
        <f>IF(H11146&lt;=60,"소형",IF((H11146&gt;60)*(H11146&lt;=85)=1,"중소형",IF((H11146&gt;85)*(H11146&lt;=102)=1,"중형",IF((H11146&gt;102)*(H11146&lt;=135)=1,"중대형","대형"))))</f>
        <v>소형</v>
      </c>
      <c r="G11146" s="142" t="s">
        <v>5849</v>
      </c>
      <c r="H11146" s="143">
        <v>59</v>
      </c>
      <c r="I11146" s="144">
        <v>37260</v>
      </c>
      <c r="J11146" s="143">
        <v>25</v>
      </c>
      <c r="K11146" s="137">
        <v>43040</v>
      </c>
      <c r="L11146" s="137">
        <v>44378</v>
      </c>
      <c r="M11146" s="144">
        <f>H11146/3.3</f>
        <v>17.878787878787879</v>
      </c>
      <c r="N11146" s="144">
        <f>I11146/M11146</f>
        <v>2084.0338983050847</v>
      </c>
    </row>
    <row r="11147" spans="1:14">
      <c r="A11147" s="142" t="s">
        <v>2829</v>
      </c>
      <c r="B11147" s="142" t="s">
        <v>6705</v>
      </c>
      <c r="C11147" s="142" t="s">
        <v>3169</v>
      </c>
      <c r="D11147" s="142" t="s">
        <v>3258</v>
      </c>
      <c r="E11147" s="142" t="s">
        <v>3259</v>
      </c>
      <c r="F11147" s="143" t="str">
        <f>IF(H11147&lt;=60,"소형",IF((H11147&gt;60)*(H11147&lt;=85)=1,"중소형",IF((H11147&gt;85)*(H11147&lt;=102)=1,"중형",IF((H11147&gt;102)*(H11147&lt;=135)=1,"중대형","대형"))))</f>
        <v>소형</v>
      </c>
      <c r="G11147" s="142" t="s">
        <v>6706</v>
      </c>
      <c r="H11147" s="143">
        <v>59</v>
      </c>
      <c r="I11147" s="144">
        <v>36730</v>
      </c>
      <c r="J11147" s="143">
        <v>24</v>
      </c>
      <c r="K11147" s="137">
        <v>43040</v>
      </c>
      <c r="L11147" s="137">
        <v>44378</v>
      </c>
      <c r="M11147" s="144">
        <f>H11147/3.3</f>
        <v>17.878787878787879</v>
      </c>
      <c r="N11147" s="144">
        <f>I11147/M11147</f>
        <v>2054.3898305084745</v>
      </c>
    </row>
    <row r="11148" spans="1:14">
      <c r="A11148" s="142" t="s">
        <v>2829</v>
      </c>
      <c r="B11148" s="142" t="s">
        <v>6705</v>
      </c>
      <c r="C11148" s="142" t="s">
        <v>3169</v>
      </c>
      <c r="D11148" s="142" t="s">
        <v>3258</v>
      </c>
      <c r="E11148" s="142" t="s">
        <v>3259</v>
      </c>
      <c r="F11148" s="143" t="str">
        <f>IF(H11148&lt;=60,"소형",IF((H11148&gt;60)*(H11148&lt;=85)=1,"중소형",IF((H11148&gt;85)*(H11148&lt;=102)=1,"중형",IF((H11148&gt;102)*(H11148&lt;=135)=1,"중대형","대형"))))</f>
        <v>소형</v>
      </c>
      <c r="G11148" s="142" t="s">
        <v>6707</v>
      </c>
      <c r="H11148" s="143">
        <v>59</v>
      </c>
      <c r="I11148" s="144">
        <v>36190</v>
      </c>
      <c r="J11148" s="143">
        <v>1</v>
      </c>
      <c r="K11148" s="137">
        <v>43040</v>
      </c>
      <c r="L11148" s="137">
        <v>44378</v>
      </c>
      <c r="M11148" s="144">
        <f>H11148/3.3</f>
        <v>17.878787878787879</v>
      </c>
      <c r="N11148" s="144">
        <f>I11148/M11148</f>
        <v>2024.1864406779662</v>
      </c>
    </row>
    <row r="11149" spans="1:14">
      <c r="A11149" s="142" t="s">
        <v>2829</v>
      </c>
      <c r="B11149" s="142" t="s">
        <v>6705</v>
      </c>
      <c r="C11149" s="142" t="s">
        <v>3169</v>
      </c>
      <c r="D11149" s="142" t="s">
        <v>3258</v>
      </c>
      <c r="E11149" s="142" t="s">
        <v>3259</v>
      </c>
      <c r="F11149" s="143" t="str">
        <f>IF(H11149&lt;=60,"소형",IF((H11149&gt;60)*(H11149&lt;=85)=1,"중소형",IF((H11149&gt;85)*(H11149&lt;=102)=1,"중형",IF((H11149&gt;102)*(H11149&lt;=135)=1,"중대형","대형"))))</f>
        <v>소형</v>
      </c>
      <c r="G11149" s="142" t="s">
        <v>5831</v>
      </c>
      <c r="H11149" s="143">
        <v>59</v>
      </c>
      <c r="I11149" s="144">
        <v>37689</v>
      </c>
      <c r="J11149" s="143">
        <v>25</v>
      </c>
      <c r="K11149" s="137">
        <v>43040</v>
      </c>
      <c r="L11149" s="137">
        <v>44378</v>
      </c>
      <c r="M11149" s="144">
        <f>H11149/3.3</f>
        <v>17.878787878787879</v>
      </c>
      <c r="N11149" s="144">
        <f>I11149/M11149</f>
        <v>2108.0288135593219</v>
      </c>
    </row>
    <row r="11150" spans="1:14">
      <c r="A11150" s="142" t="s">
        <v>2829</v>
      </c>
      <c r="B11150" s="142" t="s">
        <v>6705</v>
      </c>
      <c r="C11150" s="142" t="s">
        <v>3169</v>
      </c>
      <c r="D11150" s="142" t="s">
        <v>3258</v>
      </c>
      <c r="E11150" s="142" t="s">
        <v>3259</v>
      </c>
      <c r="F11150" s="143" t="str">
        <f>IF(H11150&lt;=60,"소형",IF((H11150&gt;60)*(H11150&lt;=85)=1,"중소형",IF((H11150&gt;85)*(H11150&lt;=102)=1,"중형",IF((H11150&gt;102)*(H11150&lt;=135)=1,"중대형","대형"))))</f>
        <v>중소형</v>
      </c>
      <c r="G11150" s="142" t="s">
        <v>4201</v>
      </c>
      <c r="H11150" s="143">
        <v>84</v>
      </c>
      <c r="I11150" s="144">
        <v>50718</v>
      </c>
      <c r="J11150" s="143">
        <v>268</v>
      </c>
      <c r="K11150" s="137">
        <v>43040</v>
      </c>
      <c r="L11150" s="137">
        <v>44378</v>
      </c>
      <c r="M11150" s="144">
        <f>H11150/3.3</f>
        <v>25.454545454545457</v>
      </c>
      <c r="N11150" s="144">
        <f>I11150/M11150</f>
        <v>1992.492857142857</v>
      </c>
    </row>
    <row r="11151" spans="1:14">
      <c r="A11151" s="142" t="s">
        <v>2829</v>
      </c>
      <c r="B11151" s="142" t="s">
        <v>6705</v>
      </c>
      <c r="C11151" s="142" t="s">
        <v>3169</v>
      </c>
      <c r="D11151" s="142" t="s">
        <v>3258</v>
      </c>
      <c r="E11151" s="142" t="s">
        <v>3259</v>
      </c>
      <c r="F11151" s="143" t="str">
        <f>IF(H11151&lt;=60,"소형",IF((H11151&gt;60)*(H11151&lt;=85)=1,"중소형",IF((H11151&gt;85)*(H11151&lt;=102)=1,"중형",IF((H11151&gt;102)*(H11151&lt;=135)=1,"중대형","대형"))))</f>
        <v>중소형</v>
      </c>
      <c r="G11151" s="142" t="s">
        <v>5995</v>
      </c>
      <c r="H11151" s="143">
        <v>84</v>
      </c>
      <c r="I11151" s="144">
        <v>48956</v>
      </c>
      <c r="J11151" s="143">
        <v>197</v>
      </c>
      <c r="K11151" s="137">
        <v>43040</v>
      </c>
      <c r="L11151" s="137">
        <v>44378</v>
      </c>
      <c r="M11151" s="144">
        <f>H11151/3.3</f>
        <v>25.454545454545457</v>
      </c>
      <c r="N11151" s="144">
        <f>I11151/M11151</f>
        <v>1923.2714285714285</v>
      </c>
    </row>
    <row r="11152" spans="1:14">
      <c r="A11152" s="142" t="s">
        <v>2829</v>
      </c>
      <c r="B11152" s="142" t="s">
        <v>6705</v>
      </c>
      <c r="C11152" s="142" t="s">
        <v>3169</v>
      </c>
      <c r="D11152" s="142" t="s">
        <v>3258</v>
      </c>
      <c r="E11152" s="142" t="s">
        <v>3259</v>
      </c>
      <c r="F11152" s="143" t="str">
        <f>IF(H11152&lt;=60,"소형",IF((H11152&gt;60)*(H11152&lt;=85)=1,"중소형",IF((H11152&gt;85)*(H11152&lt;=102)=1,"중형",IF((H11152&gt;102)*(H11152&lt;=135)=1,"중대형","대형"))))</f>
        <v>중대형</v>
      </c>
      <c r="G11152" s="142" t="s">
        <v>6708</v>
      </c>
      <c r="H11152" s="143">
        <v>107</v>
      </c>
      <c r="I11152" s="144">
        <v>64585</v>
      </c>
      <c r="J11152" s="143">
        <v>70</v>
      </c>
      <c r="K11152" s="137">
        <v>43040</v>
      </c>
      <c r="L11152" s="137">
        <v>44378</v>
      </c>
      <c r="M11152" s="144">
        <f>H11152/3.3</f>
        <v>32.424242424242429</v>
      </c>
      <c r="N11152" s="144">
        <f>I11152/M11152</f>
        <v>1991.8738317757006</v>
      </c>
    </row>
    <row r="11153" spans="1:14">
      <c r="A11153" s="142" t="s">
        <v>2829</v>
      </c>
      <c r="B11153" s="142" t="s">
        <v>6709</v>
      </c>
      <c r="C11153" s="142" t="s">
        <v>3163</v>
      </c>
      <c r="D11153" s="142" t="s">
        <v>499</v>
      </c>
      <c r="E11153" s="142" t="s">
        <v>4236</v>
      </c>
      <c r="F11153" s="143" t="str">
        <f>IF(H11153&lt;=60,"소형",IF((H11153&gt;60)*(H11153&lt;=85)=1,"중소형",IF((H11153&gt;85)*(H11153&lt;=102)=1,"중형",IF((H11153&gt;102)*(H11153&lt;=135)=1,"중대형","대형"))))</f>
        <v>중소형</v>
      </c>
      <c r="G11153" s="142" t="s">
        <v>6710</v>
      </c>
      <c r="H11153" s="143">
        <v>65</v>
      </c>
      <c r="I11153" s="144">
        <v>37800</v>
      </c>
      <c r="J11153" s="143">
        <v>282</v>
      </c>
      <c r="K11153" s="137">
        <v>43070</v>
      </c>
      <c r="L11153" s="137">
        <v>44378</v>
      </c>
      <c r="M11153" s="144">
        <f>H11153/3.3</f>
        <v>19.696969696969699</v>
      </c>
      <c r="N11153" s="144">
        <f>I11153/M11153</f>
        <v>1919.0769230769229</v>
      </c>
    </row>
    <row r="11154" spans="1:14">
      <c r="A11154" s="142" t="s">
        <v>2829</v>
      </c>
      <c r="B11154" s="142" t="s">
        <v>6709</v>
      </c>
      <c r="C11154" s="142" t="s">
        <v>3163</v>
      </c>
      <c r="D11154" s="142" t="s">
        <v>499</v>
      </c>
      <c r="E11154" s="142" t="s">
        <v>4236</v>
      </c>
      <c r="F11154" s="143" t="str">
        <f>IF(H11154&lt;=60,"소형",IF((H11154&gt;60)*(H11154&lt;=85)=1,"중소형",IF((H11154&gt;85)*(H11154&lt;=102)=1,"중형",IF((H11154&gt;102)*(H11154&lt;=135)=1,"중대형","대형"))))</f>
        <v>중소형</v>
      </c>
      <c r="G11154" s="142" t="s">
        <v>4172</v>
      </c>
      <c r="H11154" s="143">
        <v>84</v>
      </c>
      <c r="I11154" s="144">
        <v>46100</v>
      </c>
      <c r="J11154" s="143">
        <v>188</v>
      </c>
      <c r="K11154" s="137">
        <v>43070</v>
      </c>
      <c r="L11154" s="137">
        <v>44378</v>
      </c>
      <c r="M11154" s="144">
        <f>H11154/3.3</f>
        <v>25.454545454545457</v>
      </c>
      <c r="N11154" s="144">
        <f>I11154/M11154</f>
        <v>1811.0714285714284</v>
      </c>
    </row>
    <row r="11155" spans="1:14">
      <c r="A11155" s="142" t="s">
        <v>2829</v>
      </c>
      <c r="B11155" s="142" t="s">
        <v>6709</v>
      </c>
      <c r="C11155" s="142" t="s">
        <v>3163</v>
      </c>
      <c r="D11155" s="142" t="s">
        <v>499</v>
      </c>
      <c r="E11155" s="142" t="s">
        <v>4236</v>
      </c>
      <c r="F11155" s="143" t="str">
        <f>IF(H11155&lt;=60,"소형",IF((H11155&gt;60)*(H11155&lt;=85)=1,"중소형",IF((H11155&gt;85)*(H11155&lt;=102)=1,"중형",IF((H11155&gt;102)*(H11155&lt;=135)=1,"중대형","대형"))))</f>
        <v>중소형</v>
      </c>
      <c r="G11155" s="142" t="s">
        <v>3957</v>
      </c>
      <c r="H11155" s="143">
        <v>84</v>
      </c>
      <c r="I11155" s="144">
        <v>47200</v>
      </c>
      <c r="J11155" s="143">
        <v>188</v>
      </c>
      <c r="K11155" s="137">
        <v>43070</v>
      </c>
      <c r="L11155" s="137">
        <v>44378</v>
      </c>
      <c r="M11155" s="144">
        <f>H11155/3.3</f>
        <v>25.454545454545457</v>
      </c>
      <c r="N11155" s="144">
        <f>I11155/M11155</f>
        <v>1854.2857142857142</v>
      </c>
    </row>
    <row r="11156" spans="1:14">
      <c r="A11156" s="142" t="s">
        <v>2829</v>
      </c>
      <c r="B11156" s="142" t="s">
        <v>6709</v>
      </c>
      <c r="C11156" s="142" t="s">
        <v>3163</v>
      </c>
      <c r="D11156" s="142" t="s">
        <v>499</v>
      </c>
      <c r="E11156" s="142" t="s">
        <v>4236</v>
      </c>
      <c r="F11156" s="143" t="str">
        <f>IF(H11156&lt;=60,"소형",IF((H11156&gt;60)*(H11156&lt;=85)=1,"중소형",IF((H11156&gt;85)*(H11156&lt;=102)=1,"중형",IF((H11156&gt;102)*(H11156&lt;=135)=1,"중대형","대형"))))</f>
        <v>중형</v>
      </c>
      <c r="G11156" s="142" t="s">
        <v>6711</v>
      </c>
      <c r="H11156" s="143">
        <v>102</v>
      </c>
      <c r="I11156" s="144">
        <v>56400</v>
      </c>
      <c r="J11156" s="143">
        <v>282</v>
      </c>
      <c r="K11156" s="137">
        <v>43070</v>
      </c>
      <c r="L11156" s="137">
        <v>44378</v>
      </c>
      <c r="M11156" s="144">
        <f>H11156/3.3</f>
        <v>30.90909090909091</v>
      </c>
      <c r="N11156" s="144">
        <f>I11156/M11156</f>
        <v>1824.7058823529412</v>
      </c>
    </row>
    <row r="11157" spans="1:14">
      <c r="A11157" s="142" t="s">
        <v>2829</v>
      </c>
      <c r="B11157" s="142" t="s">
        <v>7098</v>
      </c>
      <c r="C11157" s="142" t="s">
        <v>3170</v>
      </c>
      <c r="D11157" s="142" t="s">
        <v>6404</v>
      </c>
      <c r="E11157" s="142" t="s">
        <v>7099</v>
      </c>
      <c r="F11157" s="143" t="str">
        <f>IF(H11157&lt;=60,"소형",IF((H11157&gt;60)*(H11157&lt;=85)=1,"중소형",IF((H11157&gt;85)*(H11157&lt;=102)=1,"중형",IF((H11157&gt;102)*(H11157&lt;=135)=1,"중대형","대형"))))</f>
        <v>소형</v>
      </c>
      <c r="G11157" s="142" t="s">
        <v>6895</v>
      </c>
      <c r="H11157" s="143">
        <v>59</v>
      </c>
      <c r="I11157" s="139" t="s">
        <v>3211</v>
      </c>
      <c r="J11157" s="143">
        <v>306</v>
      </c>
      <c r="K11157" s="137">
        <v>43160</v>
      </c>
      <c r="L11157" s="137">
        <v>44378</v>
      </c>
      <c r="M11157" s="144">
        <f>H11157/3.3</f>
        <v>17.878787878787879</v>
      </c>
      <c r="N11157" s="144" t="e">
        <f>I11157/M11157</f>
        <v>#VALUE!</v>
      </c>
    </row>
    <row r="11158" spans="1:14">
      <c r="A11158" s="142" t="s">
        <v>2829</v>
      </c>
      <c r="B11158" s="142" t="s">
        <v>7098</v>
      </c>
      <c r="C11158" s="142" t="s">
        <v>3170</v>
      </c>
      <c r="D11158" s="142" t="s">
        <v>6404</v>
      </c>
      <c r="E11158" s="142" t="s">
        <v>7099</v>
      </c>
      <c r="F11158" s="143" t="str">
        <f>IF(H11158&lt;=60,"소형",IF((H11158&gt;60)*(H11158&lt;=85)=1,"중소형",IF((H11158&gt;85)*(H11158&lt;=102)=1,"중형",IF((H11158&gt;102)*(H11158&lt;=135)=1,"중대형","대형"))))</f>
        <v>중소형</v>
      </c>
      <c r="G11158" s="142" t="s">
        <v>7100</v>
      </c>
      <c r="H11158" s="143">
        <v>63</v>
      </c>
      <c r="I11158" s="144">
        <v>109020</v>
      </c>
      <c r="J11158" s="143">
        <v>26</v>
      </c>
      <c r="K11158" s="137">
        <v>43160</v>
      </c>
      <c r="L11158" s="137">
        <v>44378</v>
      </c>
      <c r="M11158" s="144">
        <f>H11158/3.3</f>
        <v>19.090909090909093</v>
      </c>
      <c r="N11158" s="144">
        <f>I11158/M11158</f>
        <v>5710.5714285714275</v>
      </c>
    </row>
    <row r="11159" spans="1:14">
      <c r="A11159" s="142" t="s">
        <v>2829</v>
      </c>
      <c r="B11159" s="142" t="s">
        <v>7098</v>
      </c>
      <c r="C11159" s="142" t="s">
        <v>3170</v>
      </c>
      <c r="D11159" s="142" t="s">
        <v>6404</v>
      </c>
      <c r="E11159" s="142" t="s">
        <v>7099</v>
      </c>
      <c r="F11159" s="143" t="str">
        <f>IF(H11159&lt;=60,"소형",IF((H11159&gt;60)*(H11159&lt;=85)=1,"중소형",IF((H11159&gt;85)*(H11159&lt;=102)=1,"중형",IF((H11159&gt;102)*(H11159&lt;=135)=1,"중대형","대형"))))</f>
        <v>중소형</v>
      </c>
      <c r="G11159" s="142" t="s">
        <v>7101</v>
      </c>
      <c r="H11159" s="143">
        <v>63</v>
      </c>
      <c r="I11159" s="144">
        <v>109020</v>
      </c>
      <c r="J11159" s="143">
        <v>80</v>
      </c>
      <c r="K11159" s="137">
        <v>43160</v>
      </c>
      <c r="L11159" s="137">
        <v>44378</v>
      </c>
      <c r="M11159" s="144">
        <f>H11159/3.3</f>
        <v>19.090909090909093</v>
      </c>
      <c r="N11159" s="144">
        <f>I11159/M11159</f>
        <v>5710.5714285714275</v>
      </c>
    </row>
    <row r="11160" spans="1:14">
      <c r="A11160" s="142" t="s">
        <v>2829</v>
      </c>
      <c r="B11160" s="142" t="s">
        <v>7098</v>
      </c>
      <c r="C11160" s="142" t="s">
        <v>3170</v>
      </c>
      <c r="D11160" s="142" t="s">
        <v>6404</v>
      </c>
      <c r="E11160" s="142" t="s">
        <v>7099</v>
      </c>
      <c r="F11160" s="143" t="str">
        <f>IF(H11160&lt;=60,"소형",IF((H11160&gt;60)*(H11160&lt;=85)=1,"중소형",IF((H11160&gt;85)*(H11160&lt;=102)=1,"중형",IF((H11160&gt;102)*(H11160&lt;=135)=1,"중대형","대형"))))</f>
        <v>중소형</v>
      </c>
      <c r="G11160" s="142" t="s">
        <v>7102</v>
      </c>
      <c r="H11160" s="143">
        <v>63</v>
      </c>
      <c r="I11160" s="144">
        <v>111220</v>
      </c>
      <c r="J11160" s="143">
        <v>82</v>
      </c>
      <c r="K11160" s="137">
        <v>43160</v>
      </c>
      <c r="L11160" s="137">
        <v>44378</v>
      </c>
      <c r="M11160" s="144">
        <f>H11160/3.3</f>
        <v>19.090909090909093</v>
      </c>
      <c r="N11160" s="144">
        <f>I11160/M11160</f>
        <v>5825.8095238095229</v>
      </c>
    </row>
    <row r="11161" spans="1:14">
      <c r="A11161" s="142" t="s">
        <v>2829</v>
      </c>
      <c r="B11161" s="142" t="s">
        <v>7098</v>
      </c>
      <c r="C11161" s="142" t="s">
        <v>3170</v>
      </c>
      <c r="D11161" s="142" t="s">
        <v>6404</v>
      </c>
      <c r="E11161" s="142" t="s">
        <v>7099</v>
      </c>
      <c r="F11161" s="143" t="str">
        <f>IF(H11161&lt;=60,"소형",IF((H11161&gt;60)*(H11161&lt;=85)=1,"중소형",IF((H11161&gt;85)*(H11161&lt;=102)=1,"중형",IF((H11161&gt;102)*(H11161&lt;=135)=1,"중대형","대형"))))</f>
        <v>중소형</v>
      </c>
      <c r="G11161" s="142" t="s">
        <v>7103</v>
      </c>
      <c r="H11161" s="143">
        <v>76</v>
      </c>
      <c r="I11161" s="144">
        <v>128110</v>
      </c>
      <c r="J11161" s="143">
        <v>62</v>
      </c>
      <c r="K11161" s="137">
        <v>43160</v>
      </c>
      <c r="L11161" s="137">
        <v>44378</v>
      </c>
      <c r="M11161" s="144">
        <f>H11161/3.3</f>
        <v>23.030303030303031</v>
      </c>
      <c r="N11161" s="144">
        <f>I11161/M11161</f>
        <v>5562.6710526315792</v>
      </c>
    </row>
    <row r="11162" spans="1:14">
      <c r="A11162" s="142" t="s">
        <v>2829</v>
      </c>
      <c r="B11162" s="142" t="s">
        <v>7098</v>
      </c>
      <c r="C11162" s="142" t="s">
        <v>3170</v>
      </c>
      <c r="D11162" s="142" t="s">
        <v>6404</v>
      </c>
      <c r="E11162" s="142" t="s">
        <v>7099</v>
      </c>
      <c r="F11162" s="143" t="str">
        <f>IF(H11162&lt;=60,"소형",IF((H11162&gt;60)*(H11162&lt;=85)=1,"중소형",IF((H11162&gt;85)*(H11162&lt;=102)=1,"중형",IF((H11162&gt;102)*(H11162&lt;=135)=1,"중대형","대형"))))</f>
        <v>중소형</v>
      </c>
      <c r="G11162" s="142" t="s">
        <v>7104</v>
      </c>
      <c r="H11162" s="143">
        <v>76</v>
      </c>
      <c r="I11162" s="144">
        <v>130700</v>
      </c>
      <c r="J11162" s="143">
        <v>32</v>
      </c>
      <c r="K11162" s="137">
        <v>43160</v>
      </c>
      <c r="L11162" s="137">
        <v>44378</v>
      </c>
      <c r="M11162" s="144">
        <f>H11162/3.3</f>
        <v>23.030303030303031</v>
      </c>
      <c r="N11162" s="144">
        <f>I11162/M11162</f>
        <v>5675.1315789473683</v>
      </c>
    </row>
    <row r="11163" spans="1:14">
      <c r="A11163" s="142" t="s">
        <v>2829</v>
      </c>
      <c r="B11163" s="142" t="s">
        <v>7098</v>
      </c>
      <c r="C11163" s="142" t="s">
        <v>3170</v>
      </c>
      <c r="D11163" s="142" t="s">
        <v>6404</v>
      </c>
      <c r="E11163" s="142" t="s">
        <v>7099</v>
      </c>
      <c r="F11163" s="143" t="str">
        <f>IF(H11163&lt;=60,"소형",IF((H11163&gt;60)*(H11163&lt;=85)=1,"중소형",IF((H11163&gt;85)*(H11163&lt;=102)=1,"중형",IF((H11163&gt;102)*(H11163&lt;=135)=1,"중대형","대형"))))</f>
        <v>중소형</v>
      </c>
      <c r="G11163" s="142" t="s">
        <v>7105</v>
      </c>
      <c r="H11163" s="143">
        <v>76</v>
      </c>
      <c r="I11163" s="144">
        <v>130700</v>
      </c>
      <c r="J11163" s="143">
        <v>32</v>
      </c>
      <c r="K11163" s="137">
        <v>43160</v>
      </c>
      <c r="L11163" s="137">
        <v>44378</v>
      </c>
      <c r="M11163" s="144">
        <f>H11163/3.3</f>
        <v>23.030303030303031</v>
      </c>
      <c r="N11163" s="144">
        <f>I11163/M11163</f>
        <v>5675.1315789473683</v>
      </c>
    </row>
    <row r="11164" spans="1:14">
      <c r="A11164" s="142" t="s">
        <v>2829</v>
      </c>
      <c r="B11164" s="142" t="s">
        <v>7098</v>
      </c>
      <c r="C11164" s="142" t="s">
        <v>3170</v>
      </c>
      <c r="D11164" s="142" t="s">
        <v>6404</v>
      </c>
      <c r="E11164" s="142" t="s">
        <v>7099</v>
      </c>
      <c r="F11164" s="143" t="str">
        <f>IF(H11164&lt;=60,"소형",IF((H11164&gt;60)*(H11164&lt;=85)=1,"중소형",IF((H11164&gt;85)*(H11164&lt;=102)=1,"중형",IF((H11164&gt;102)*(H11164&lt;=135)=1,"중대형","대형"))))</f>
        <v>중소형</v>
      </c>
      <c r="G11164" s="142" t="s">
        <v>7106</v>
      </c>
      <c r="H11164" s="143">
        <v>76</v>
      </c>
      <c r="I11164" s="144">
        <v>128110</v>
      </c>
      <c r="J11164" s="143">
        <v>80</v>
      </c>
      <c r="K11164" s="137">
        <v>43160</v>
      </c>
      <c r="L11164" s="137">
        <v>44378</v>
      </c>
      <c r="M11164" s="144">
        <f>H11164/3.3</f>
        <v>23.030303030303031</v>
      </c>
      <c r="N11164" s="144">
        <f>I11164/M11164</f>
        <v>5562.6710526315792</v>
      </c>
    </row>
    <row r="11165" spans="1:14">
      <c r="A11165" s="142" t="s">
        <v>2829</v>
      </c>
      <c r="B11165" s="142" t="s">
        <v>7098</v>
      </c>
      <c r="C11165" s="142" t="s">
        <v>3170</v>
      </c>
      <c r="D11165" s="142" t="s">
        <v>6404</v>
      </c>
      <c r="E11165" s="142" t="s">
        <v>7099</v>
      </c>
      <c r="F11165" s="143" t="str">
        <f>IF(H11165&lt;=60,"소형",IF((H11165&gt;60)*(H11165&lt;=85)=1,"중소형",IF((H11165&gt;85)*(H11165&lt;=102)=1,"중형",IF((H11165&gt;102)*(H11165&lt;=135)=1,"중대형","대형"))))</f>
        <v>중소형</v>
      </c>
      <c r="G11165" s="142" t="s">
        <v>6077</v>
      </c>
      <c r="H11165" s="143">
        <v>76</v>
      </c>
      <c r="I11165" s="144">
        <v>130700</v>
      </c>
      <c r="J11165" s="143">
        <v>32</v>
      </c>
      <c r="K11165" s="137">
        <v>43160</v>
      </c>
      <c r="L11165" s="137">
        <v>44378</v>
      </c>
      <c r="M11165" s="144">
        <f>H11165/3.3</f>
        <v>23.030303030303031</v>
      </c>
      <c r="N11165" s="144">
        <f>I11165/M11165</f>
        <v>5675.1315789473683</v>
      </c>
    </row>
    <row r="11166" spans="1:14">
      <c r="A11166" s="142" t="s">
        <v>2829</v>
      </c>
      <c r="B11166" s="142" t="s">
        <v>7098</v>
      </c>
      <c r="C11166" s="142" t="s">
        <v>3170</v>
      </c>
      <c r="D11166" s="142" t="s">
        <v>6404</v>
      </c>
      <c r="E11166" s="142" t="s">
        <v>7099</v>
      </c>
      <c r="F11166" s="143" t="str">
        <f>IF(H11166&lt;=60,"소형",IF((H11166&gt;60)*(H11166&lt;=85)=1,"중소형",IF((H11166&gt;85)*(H11166&lt;=102)=1,"중형",IF((H11166&gt;102)*(H11166&lt;=135)=1,"중대형","대형"))))</f>
        <v>중소형</v>
      </c>
      <c r="G11166" s="142" t="s">
        <v>7107</v>
      </c>
      <c r="H11166" s="143">
        <v>84</v>
      </c>
      <c r="I11166" s="144">
        <v>141760</v>
      </c>
      <c r="J11166" s="143">
        <v>66</v>
      </c>
      <c r="K11166" s="137">
        <v>43160</v>
      </c>
      <c r="L11166" s="137">
        <v>44378</v>
      </c>
      <c r="M11166" s="144">
        <f>H11166/3.3</f>
        <v>25.454545454545457</v>
      </c>
      <c r="N11166" s="144">
        <f>I11166/M11166</f>
        <v>5569.1428571428569</v>
      </c>
    </row>
    <row r="11167" spans="1:14">
      <c r="A11167" s="142" t="s">
        <v>2829</v>
      </c>
      <c r="B11167" s="142" t="s">
        <v>7098</v>
      </c>
      <c r="C11167" s="142" t="s">
        <v>3170</v>
      </c>
      <c r="D11167" s="142" t="s">
        <v>6404</v>
      </c>
      <c r="E11167" s="142" t="s">
        <v>7099</v>
      </c>
      <c r="F11167" s="143" t="str">
        <f>IF(H11167&lt;=60,"소형",IF((H11167&gt;60)*(H11167&lt;=85)=1,"중소형",IF((H11167&gt;85)*(H11167&lt;=102)=1,"중형",IF((H11167&gt;102)*(H11167&lt;=135)=1,"중대형","대형"))))</f>
        <v>중소형</v>
      </c>
      <c r="G11167" s="142" t="s">
        <v>7108</v>
      </c>
      <c r="H11167" s="143">
        <v>84</v>
      </c>
      <c r="I11167" s="144">
        <v>140360</v>
      </c>
      <c r="J11167" s="143">
        <v>68</v>
      </c>
      <c r="K11167" s="137">
        <v>43160</v>
      </c>
      <c r="L11167" s="137">
        <v>44378</v>
      </c>
      <c r="M11167" s="144">
        <f>H11167/3.3</f>
        <v>25.454545454545457</v>
      </c>
      <c r="N11167" s="144">
        <f>I11167/M11167</f>
        <v>5514.1428571428569</v>
      </c>
    </row>
    <row r="11168" spans="1:14">
      <c r="A11168" s="142" t="s">
        <v>2829</v>
      </c>
      <c r="B11168" s="142" t="s">
        <v>7098</v>
      </c>
      <c r="C11168" s="142" t="s">
        <v>3170</v>
      </c>
      <c r="D11168" s="142" t="s">
        <v>6404</v>
      </c>
      <c r="E11168" s="142" t="s">
        <v>7099</v>
      </c>
      <c r="F11168" s="143" t="str">
        <f>IF(H11168&lt;=60,"소형",IF((H11168&gt;60)*(H11168&lt;=85)=1,"중소형",IF((H11168&gt;85)*(H11168&lt;=102)=1,"중형",IF((H11168&gt;102)*(H11168&lt;=135)=1,"중대형","대형"))))</f>
        <v>중소형</v>
      </c>
      <c r="G11168" s="142" t="s">
        <v>7109</v>
      </c>
      <c r="H11168" s="143">
        <v>84</v>
      </c>
      <c r="I11168" s="144">
        <v>138950</v>
      </c>
      <c r="J11168" s="143">
        <v>6</v>
      </c>
      <c r="K11168" s="137">
        <v>43160</v>
      </c>
      <c r="L11168" s="137">
        <v>44378</v>
      </c>
      <c r="M11168" s="144">
        <f>H11168/3.3</f>
        <v>25.454545454545457</v>
      </c>
      <c r="N11168" s="144">
        <f>I11168/M11168</f>
        <v>5458.7499999999991</v>
      </c>
    </row>
    <row r="11169" spans="1:14">
      <c r="A11169" s="142" t="s">
        <v>2829</v>
      </c>
      <c r="B11169" s="142" t="s">
        <v>7098</v>
      </c>
      <c r="C11169" s="142" t="s">
        <v>3170</v>
      </c>
      <c r="D11169" s="142" t="s">
        <v>6404</v>
      </c>
      <c r="E11169" s="142" t="s">
        <v>7099</v>
      </c>
      <c r="F11169" s="143" t="str">
        <f>IF(H11169&lt;=60,"소형",IF((H11169&gt;60)*(H11169&lt;=85)=1,"중소형",IF((H11169&gt;85)*(H11169&lt;=102)=1,"중형",IF((H11169&gt;102)*(H11169&lt;=135)=1,"중대형","대형"))))</f>
        <v>중소형</v>
      </c>
      <c r="G11169" s="142" t="s">
        <v>5032</v>
      </c>
      <c r="H11169" s="143">
        <v>84</v>
      </c>
      <c r="I11169" s="144">
        <v>141760</v>
      </c>
      <c r="J11169" s="143">
        <v>134</v>
      </c>
      <c r="K11169" s="137">
        <v>43160</v>
      </c>
      <c r="L11169" s="137">
        <v>44378</v>
      </c>
      <c r="M11169" s="144">
        <f>H11169/3.3</f>
        <v>25.454545454545457</v>
      </c>
      <c r="N11169" s="144">
        <f>I11169/M11169</f>
        <v>5569.1428571428569</v>
      </c>
    </row>
    <row r="11170" spans="1:14">
      <c r="A11170" s="142" t="s">
        <v>2829</v>
      </c>
      <c r="B11170" s="142" t="s">
        <v>7098</v>
      </c>
      <c r="C11170" s="142" t="s">
        <v>3170</v>
      </c>
      <c r="D11170" s="142" t="s">
        <v>6404</v>
      </c>
      <c r="E11170" s="142" t="s">
        <v>7099</v>
      </c>
      <c r="F11170" s="143" t="str">
        <f>IF(H11170&lt;=60,"소형",IF((H11170&gt;60)*(H11170&lt;=85)=1,"중소형",IF((H11170&gt;85)*(H11170&lt;=102)=1,"중형",IF((H11170&gt;102)*(H11170&lt;=135)=1,"중대형","대형"))))</f>
        <v>중소형</v>
      </c>
      <c r="G11170" s="142" t="s">
        <v>7110</v>
      </c>
      <c r="H11170" s="143">
        <v>84</v>
      </c>
      <c r="I11170" s="144">
        <v>141760</v>
      </c>
      <c r="J11170" s="143">
        <v>66</v>
      </c>
      <c r="K11170" s="137">
        <v>43160</v>
      </c>
      <c r="L11170" s="137">
        <v>44378</v>
      </c>
      <c r="M11170" s="144">
        <f>H11170/3.3</f>
        <v>25.454545454545457</v>
      </c>
      <c r="N11170" s="144">
        <f>I11170/M11170</f>
        <v>5569.1428571428569</v>
      </c>
    </row>
    <row r="11171" spans="1:14">
      <c r="A11171" s="142" t="s">
        <v>2829</v>
      </c>
      <c r="B11171" s="142" t="s">
        <v>7098</v>
      </c>
      <c r="C11171" s="142" t="s">
        <v>3170</v>
      </c>
      <c r="D11171" s="142" t="s">
        <v>6404</v>
      </c>
      <c r="E11171" s="142" t="s">
        <v>7099</v>
      </c>
      <c r="F11171" s="143" t="str">
        <f>IF(H11171&lt;=60,"소형",IF((H11171&gt;60)*(H11171&lt;=85)=1,"중소형",IF((H11171&gt;85)*(H11171&lt;=102)=1,"중형",IF((H11171&gt;102)*(H11171&lt;=135)=1,"중대형","대형"))))</f>
        <v>중소형</v>
      </c>
      <c r="G11171" s="142" t="s">
        <v>3756</v>
      </c>
      <c r="H11171" s="143">
        <v>84</v>
      </c>
      <c r="I11171" s="144">
        <v>141760</v>
      </c>
      <c r="J11171" s="143">
        <v>66</v>
      </c>
      <c r="K11171" s="137">
        <v>43160</v>
      </c>
      <c r="L11171" s="137">
        <v>44378</v>
      </c>
      <c r="M11171" s="144">
        <f>H11171/3.3</f>
        <v>25.454545454545457</v>
      </c>
      <c r="N11171" s="144">
        <f>I11171/M11171</f>
        <v>5569.1428571428569</v>
      </c>
    </row>
    <row r="11172" spans="1:14">
      <c r="A11172" s="142" t="s">
        <v>2829</v>
      </c>
      <c r="B11172" s="142" t="s">
        <v>7098</v>
      </c>
      <c r="C11172" s="142" t="s">
        <v>3170</v>
      </c>
      <c r="D11172" s="142" t="s">
        <v>6404</v>
      </c>
      <c r="E11172" s="142" t="s">
        <v>7099</v>
      </c>
      <c r="F11172" s="143" t="str">
        <f>IF(H11172&lt;=60,"소형",IF((H11172&gt;60)*(H11172&lt;=85)=1,"중소형",IF((H11172&gt;85)*(H11172&lt;=102)=1,"중형",IF((H11172&gt;102)*(H11172&lt;=135)=1,"중대형","대형"))))</f>
        <v>중소형</v>
      </c>
      <c r="G11172" s="142" t="s">
        <v>3565</v>
      </c>
      <c r="H11172" s="143">
        <v>84</v>
      </c>
      <c r="I11172" s="144">
        <v>140360</v>
      </c>
      <c r="J11172" s="143">
        <v>250</v>
      </c>
      <c r="K11172" s="137">
        <v>43160</v>
      </c>
      <c r="L11172" s="137">
        <v>44378</v>
      </c>
      <c r="M11172" s="144">
        <f>H11172/3.3</f>
        <v>25.454545454545457</v>
      </c>
      <c r="N11172" s="144">
        <f>I11172/M11172</f>
        <v>5514.1428571428569</v>
      </c>
    </row>
    <row r="11173" spans="1:14">
      <c r="A11173" s="142" t="s">
        <v>2829</v>
      </c>
      <c r="B11173" s="142" t="s">
        <v>7098</v>
      </c>
      <c r="C11173" s="142" t="s">
        <v>3170</v>
      </c>
      <c r="D11173" s="142" t="s">
        <v>6404</v>
      </c>
      <c r="E11173" s="142" t="s">
        <v>7099</v>
      </c>
      <c r="F11173" s="143" t="str">
        <f>IF(H11173&lt;=60,"소형",IF((H11173&gt;60)*(H11173&lt;=85)=1,"중소형",IF((H11173&gt;85)*(H11173&lt;=102)=1,"중형",IF((H11173&gt;102)*(H11173&lt;=135)=1,"중대형","대형"))))</f>
        <v>중소형</v>
      </c>
      <c r="G11173" s="142" t="s">
        <v>7111</v>
      </c>
      <c r="H11173" s="143">
        <v>84</v>
      </c>
      <c r="I11173" s="144">
        <v>140360</v>
      </c>
      <c r="J11173" s="143">
        <v>23</v>
      </c>
      <c r="K11173" s="137">
        <v>43160</v>
      </c>
      <c r="L11173" s="137">
        <v>44378</v>
      </c>
      <c r="M11173" s="144">
        <f>H11173/3.3</f>
        <v>25.454545454545457</v>
      </c>
      <c r="N11173" s="144">
        <f>I11173/M11173</f>
        <v>5514.1428571428569</v>
      </c>
    </row>
    <row r="11174" spans="1:14">
      <c r="A11174" s="142" t="s">
        <v>2829</v>
      </c>
      <c r="B11174" s="142" t="s">
        <v>7098</v>
      </c>
      <c r="C11174" s="142" t="s">
        <v>3170</v>
      </c>
      <c r="D11174" s="142" t="s">
        <v>6404</v>
      </c>
      <c r="E11174" s="142" t="s">
        <v>7099</v>
      </c>
      <c r="F11174" s="143" t="str">
        <f>IF(H11174&lt;=60,"소형",IF((H11174&gt;60)*(H11174&lt;=85)=1,"중소형",IF((H11174&gt;85)*(H11174&lt;=102)=1,"중형",IF((H11174&gt;102)*(H11174&lt;=135)=1,"중대형","대형"))))</f>
        <v>중소형</v>
      </c>
      <c r="G11174" s="142" t="s">
        <v>7112</v>
      </c>
      <c r="H11174" s="143">
        <v>84</v>
      </c>
      <c r="I11174" s="144">
        <v>140360</v>
      </c>
      <c r="J11174" s="143">
        <v>93</v>
      </c>
      <c r="K11174" s="137">
        <v>43160</v>
      </c>
      <c r="L11174" s="137">
        <v>44378</v>
      </c>
      <c r="M11174" s="144">
        <f>H11174/3.3</f>
        <v>25.454545454545457</v>
      </c>
      <c r="N11174" s="144">
        <f>I11174/M11174</f>
        <v>5514.1428571428569</v>
      </c>
    </row>
    <row r="11175" spans="1:14">
      <c r="A11175" s="142" t="s">
        <v>2829</v>
      </c>
      <c r="B11175" s="142" t="s">
        <v>7098</v>
      </c>
      <c r="C11175" s="142" t="s">
        <v>3170</v>
      </c>
      <c r="D11175" s="142" t="s">
        <v>6404</v>
      </c>
      <c r="E11175" s="142" t="s">
        <v>7099</v>
      </c>
      <c r="F11175" s="143" t="str">
        <f>IF(H11175&lt;=60,"소형",IF((H11175&gt;60)*(H11175&lt;=85)=1,"중소형",IF((H11175&gt;85)*(H11175&lt;=102)=1,"중형",IF((H11175&gt;102)*(H11175&lt;=135)=1,"중대형","대형"))))</f>
        <v>중대형</v>
      </c>
      <c r="G11175" s="142" t="s">
        <v>7113</v>
      </c>
      <c r="H11175" s="143">
        <v>103</v>
      </c>
      <c r="I11175" s="144">
        <v>169340</v>
      </c>
      <c r="J11175" s="143">
        <v>56</v>
      </c>
      <c r="K11175" s="137">
        <v>43160</v>
      </c>
      <c r="L11175" s="137">
        <v>44378</v>
      </c>
      <c r="M11175" s="144">
        <f>H11175/3.3</f>
        <v>31.212121212121215</v>
      </c>
      <c r="N11175" s="144">
        <f>I11175/M11175</f>
        <v>5425.4563106796113</v>
      </c>
    </row>
    <row r="11176" spans="1:14">
      <c r="A11176" s="142" t="s">
        <v>2829</v>
      </c>
      <c r="B11176" s="142" t="s">
        <v>7098</v>
      </c>
      <c r="C11176" s="142" t="s">
        <v>3170</v>
      </c>
      <c r="D11176" s="142" t="s">
        <v>6404</v>
      </c>
      <c r="E11176" s="142" t="s">
        <v>7099</v>
      </c>
      <c r="F11176" s="143" t="str">
        <f>IF(H11176&lt;=60,"소형",IF((H11176&gt;60)*(H11176&lt;=85)=1,"중소형",IF((H11176&gt;85)*(H11176&lt;=102)=1,"중형",IF((H11176&gt;102)*(H11176&lt;=135)=1,"중대형","대형"))))</f>
        <v>중대형</v>
      </c>
      <c r="G11176" s="142" t="s">
        <v>7114</v>
      </c>
      <c r="H11176" s="143">
        <v>103</v>
      </c>
      <c r="I11176" s="144">
        <v>171040</v>
      </c>
      <c r="J11176" s="143">
        <v>30</v>
      </c>
      <c r="K11176" s="137">
        <v>43160</v>
      </c>
      <c r="L11176" s="137">
        <v>44378</v>
      </c>
      <c r="M11176" s="144">
        <f>H11176/3.3</f>
        <v>31.212121212121215</v>
      </c>
      <c r="N11176" s="144">
        <f>I11176/M11176</f>
        <v>5479.9223300970871</v>
      </c>
    </row>
    <row r="11177" spans="1:14">
      <c r="A11177" s="142" t="s">
        <v>2829</v>
      </c>
      <c r="B11177" s="142" t="s">
        <v>7098</v>
      </c>
      <c r="C11177" s="142" t="s">
        <v>3170</v>
      </c>
      <c r="D11177" s="142" t="s">
        <v>6404</v>
      </c>
      <c r="E11177" s="142" t="s">
        <v>7099</v>
      </c>
      <c r="F11177" s="143" t="str">
        <f>IF(H11177&lt;=60,"소형",IF((H11177&gt;60)*(H11177&lt;=85)=1,"중소형",IF((H11177&gt;85)*(H11177&lt;=102)=1,"중형",IF((H11177&gt;102)*(H11177&lt;=135)=1,"중대형","대형"))))</f>
        <v>중대형</v>
      </c>
      <c r="G11177" s="142" t="s">
        <v>7115</v>
      </c>
      <c r="H11177" s="143">
        <v>103</v>
      </c>
      <c r="I11177" s="144">
        <v>171040</v>
      </c>
      <c r="J11177" s="143">
        <v>154</v>
      </c>
      <c r="K11177" s="137">
        <v>43160</v>
      </c>
      <c r="L11177" s="137">
        <v>44378</v>
      </c>
      <c r="M11177" s="144">
        <f>H11177/3.3</f>
        <v>31.212121212121215</v>
      </c>
      <c r="N11177" s="144">
        <f>I11177/M11177</f>
        <v>5479.9223300970871</v>
      </c>
    </row>
    <row r="11178" spans="1:14">
      <c r="A11178" s="142" t="s">
        <v>2829</v>
      </c>
      <c r="B11178" s="142" t="s">
        <v>7098</v>
      </c>
      <c r="C11178" s="142" t="s">
        <v>3170</v>
      </c>
      <c r="D11178" s="142" t="s">
        <v>6404</v>
      </c>
      <c r="E11178" s="142" t="s">
        <v>7099</v>
      </c>
      <c r="F11178" s="143" t="str">
        <f>IF(H11178&lt;=60,"소형",IF((H11178&gt;60)*(H11178&lt;=85)=1,"중소형",IF((H11178&gt;85)*(H11178&lt;=102)=1,"중형",IF((H11178&gt;102)*(H11178&lt;=135)=1,"중대형","대형"))))</f>
        <v>중대형</v>
      </c>
      <c r="G11178" s="142" t="s">
        <v>7116</v>
      </c>
      <c r="H11178" s="143">
        <v>118</v>
      </c>
      <c r="I11178" s="144">
        <v>190690</v>
      </c>
      <c r="J11178" s="143">
        <v>204</v>
      </c>
      <c r="K11178" s="137">
        <v>43160</v>
      </c>
      <c r="L11178" s="137">
        <v>44378</v>
      </c>
      <c r="M11178" s="144">
        <f>H11178/3.3</f>
        <v>35.757575757575758</v>
      </c>
      <c r="N11178" s="144">
        <f>I11178/M11178</f>
        <v>5332.8559322033898</v>
      </c>
    </row>
    <row r="11179" spans="1:14">
      <c r="A11179" s="142" t="s">
        <v>2829</v>
      </c>
      <c r="B11179" s="142" t="s">
        <v>7098</v>
      </c>
      <c r="C11179" s="142" t="s">
        <v>3170</v>
      </c>
      <c r="D11179" s="142" t="s">
        <v>6404</v>
      </c>
      <c r="E11179" s="142" t="s">
        <v>7099</v>
      </c>
      <c r="F11179" s="143" t="str">
        <f>IF(H11179&lt;=60,"소형",IF((H11179&gt;60)*(H11179&lt;=85)=1,"중소형",IF((H11179&gt;85)*(H11179&lt;=102)=1,"중형",IF((H11179&gt;102)*(H11179&lt;=135)=1,"중대형","대형"))))</f>
        <v>중대형</v>
      </c>
      <c r="G11179" s="142" t="s">
        <v>7117</v>
      </c>
      <c r="H11179" s="143">
        <v>132</v>
      </c>
      <c r="I11179" s="144">
        <v>204830</v>
      </c>
      <c r="J11179" s="143">
        <v>42</v>
      </c>
      <c r="K11179" s="137">
        <v>43160</v>
      </c>
      <c r="L11179" s="137">
        <v>44378</v>
      </c>
      <c r="M11179" s="144">
        <f>H11179/3.3</f>
        <v>40</v>
      </c>
      <c r="N11179" s="144">
        <f>I11179/M11179</f>
        <v>5120.75</v>
      </c>
    </row>
    <row r="11180" spans="1:14">
      <c r="A11180" s="142" t="s">
        <v>2829</v>
      </c>
      <c r="B11180" s="142" t="s">
        <v>7098</v>
      </c>
      <c r="C11180" s="142" t="s">
        <v>3170</v>
      </c>
      <c r="D11180" s="142" t="s">
        <v>6404</v>
      </c>
      <c r="E11180" s="142" t="s">
        <v>7099</v>
      </c>
      <c r="F11180" s="143" t="str">
        <f>IF(H11180&lt;=60,"소형",IF((H11180&gt;60)*(H11180&lt;=85)=1,"중소형",IF((H11180&gt;85)*(H11180&lt;=102)=1,"중형",IF((H11180&gt;102)*(H11180&lt;=135)=1,"중대형","대형"))))</f>
        <v>대형</v>
      </c>
      <c r="G11180" s="142" t="s">
        <v>7118</v>
      </c>
      <c r="H11180" s="143">
        <v>173</v>
      </c>
      <c r="I11180" s="144">
        <v>301170</v>
      </c>
      <c r="J11180" s="143">
        <v>5</v>
      </c>
      <c r="K11180" s="137">
        <v>43160</v>
      </c>
      <c r="L11180" s="137">
        <v>44378</v>
      </c>
      <c r="M11180" s="144">
        <f>H11180/3.3</f>
        <v>52.424242424242429</v>
      </c>
      <c r="N11180" s="144">
        <f>I11180/M11180</f>
        <v>5744.8612716763</v>
      </c>
    </row>
    <row r="11181" spans="1:14">
      <c r="A11181" s="142" t="s">
        <v>2829</v>
      </c>
      <c r="B11181" s="142" t="s">
        <v>7098</v>
      </c>
      <c r="C11181" s="142" t="s">
        <v>3170</v>
      </c>
      <c r="D11181" s="142" t="s">
        <v>6404</v>
      </c>
      <c r="E11181" s="142" t="s">
        <v>7099</v>
      </c>
      <c r="F11181" s="143" t="str">
        <f>IF(H11181&lt;=60,"소형",IF((H11181&gt;60)*(H11181&lt;=85)=1,"중소형",IF((H11181&gt;85)*(H11181&lt;=102)=1,"중형",IF((H11181&gt;102)*(H11181&lt;=135)=1,"중대형","대형"))))</f>
        <v>대형</v>
      </c>
      <c r="G11181" s="142" t="s">
        <v>7119</v>
      </c>
      <c r="H11181" s="143">
        <v>176</v>
      </c>
      <c r="I11181" s="144">
        <v>306500</v>
      </c>
      <c r="J11181" s="143">
        <v>1</v>
      </c>
      <c r="K11181" s="137">
        <v>43160</v>
      </c>
      <c r="L11181" s="137">
        <v>44378</v>
      </c>
      <c r="M11181" s="144">
        <f>H11181/3.3</f>
        <v>53.333333333333336</v>
      </c>
      <c r="N11181" s="144">
        <f>I11181/M11181</f>
        <v>5746.875</v>
      </c>
    </row>
    <row r="11182" spans="1:14">
      <c r="A11182" s="142" t="s">
        <v>2829</v>
      </c>
      <c r="B11182" s="142" t="s">
        <v>7574</v>
      </c>
      <c r="C11182" s="142" t="s">
        <v>3162</v>
      </c>
      <c r="D11182" s="142" t="s">
        <v>4053</v>
      </c>
      <c r="E11182" s="142" t="s">
        <v>4062</v>
      </c>
      <c r="F11182" s="143" t="str">
        <f>IF(H11182&lt;=60,"소형",IF((H11182&gt;60)*(H11182&lt;=85)=1,"중소형",IF((H11182&gt;85)*(H11182&lt;=102)=1,"중형",IF((H11182&gt;102)*(H11182&lt;=135)=1,"중대형","대형"))))</f>
        <v>중소형</v>
      </c>
      <c r="G11182" s="142" t="s">
        <v>3565</v>
      </c>
      <c r="H11182" s="143">
        <v>84</v>
      </c>
      <c r="I11182" s="144">
        <v>29800</v>
      </c>
      <c r="J11182" s="143">
        <v>182</v>
      </c>
      <c r="K11182" s="137">
        <v>43221</v>
      </c>
      <c r="L11182" s="137">
        <v>44378</v>
      </c>
      <c r="M11182" s="144">
        <f>H11182/3.3</f>
        <v>25.454545454545457</v>
      </c>
      <c r="N11182" s="144">
        <f>I11182/M11182</f>
        <v>1170.7142857142856</v>
      </c>
    </row>
    <row r="11183" spans="1:14">
      <c r="A11183" s="142" t="s">
        <v>2829</v>
      </c>
      <c r="B11183" s="142" t="s">
        <v>7574</v>
      </c>
      <c r="C11183" s="142" t="s">
        <v>3162</v>
      </c>
      <c r="D11183" s="142" t="s">
        <v>4053</v>
      </c>
      <c r="E11183" s="142" t="s">
        <v>4062</v>
      </c>
      <c r="F11183" s="143" t="str">
        <f>IF(H11183&lt;=60,"소형",IF((H11183&gt;60)*(H11183&lt;=85)=1,"중소형",IF((H11183&gt;85)*(H11183&lt;=102)=1,"중형",IF((H11183&gt;102)*(H11183&lt;=135)=1,"중대형","대형"))))</f>
        <v>중소형</v>
      </c>
      <c r="G11183" s="142" t="s">
        <v>4551</v>
      </c>
      <c r="H11183" s="143">
        <v>84</v>
      </c>
      <c r="I11183" s="144">
        <v>30440</v>
      </c>
      <c r="J11183" s="143">
        <v>115</v>
      </c>
      <c r="K11183" s="137">
        <v>43221</v>
      </c>
      <c r="L11183" s="137">
        <v>44378</v>
      </c>
      <c r="M11183" s="144">
        <f>H11183/3.3</f>
        <v>25.454545454545457</v>
      </c>
      <c r="N11183" s="144">
        <f>I11183/M11183</f>
        <v>1195.8571428571427</v>
      </c>
    </row>
    <row r="11184" spans="1:14">
      <c r="A11184" s="142" t="s">
        <v>2829</v>
      </c>
      <c r="B11184" s="142" t="s">
        <v>7574</v>
      </c>
      <c r="C11184" s="142" t="s">
        <v>3162</v>
      </c>
      <c r="D11184" s="142" t="s">
        <v>4053</v>
      </c>
      <c r="E11184" s="142" t="s">
        <v>4062</v>
      </c>
      <c r="F11184" s="143" t="str">
        <f>IF(H11184&lt;=60,"소형",IF((H11184&gt;60)*(H11184&lt;=85)=1,"중소형",IF((H11184&gt;85)*(H11184&lt;=102)=1,"중형",IF((H11184&gt;102)*(H11184&lt;=135)=1,"중대형","대형"))))</f>
        <v>중형</v>
      </c>
      <c r="G11184" s="142" t="s">
        <v>7542</v>
      </c>
      <c r="H11184" s="143">
        <v>96</v>
      </c>
      <c r="I11184" s="144">
        <v>34303</v>
      </c>
      <c r="J11184" s="143">
        <v>351</v>
      </c>
      <c r="K11184" s="137">
        <v>43221</v>
      </c>
      <c r="L11184" s="137">
        <v>44378</v>
      </c>
      <c r="M11184" s="144">
        <f>H11184/3.3</f>
        <v>29.090909090909093</v>
      </c>
      <c r="N11184" s="144">
        <f>I11184/M11184</f>
        <v>1179.1656249999999</v>
      </c>
    </row>
    <row r="11185" spans="1:14">
      <c r="A11185" s="142" t="s">
        <v>2829</v>
      </c>
      <c r="B11185" s="142" t="s">
        <v>7574</v>
      </c>
      <c r="C11185" s="142" t="s">
        <v>3162</v>
      </c>
      <c r="D11185" s="142" t="s">
        <v>4053</v>
      </c>
      <c r="E11185" s="142" t="s">
        <v>4062</v>
      </c>
      <c r="F11185" s="143" t="str">
        <f>IF(H11185&lt;=60,"소형",IF((H11185&gt;60)*(H11185&lt;=85)=1,"중소형",IF((H11185&gt;85)*(H11185&lt;=102)=1,"중형",IF((H11185&gt;102)*(H11185&lt;=135)=1,"중대형","대형"))))</f>
        <v>중대형</v>
      </c>
      <c r="G11185" s="142" t="s">
        <v>7522</v>
      </c>
      <c r="H11185" s="143">
        <v>109</v>
      </c>
      <c r="I11185" s="144">
        <v>37920</v>
      </c>
      <c r="J11185" s="143">
        <v>140</v>
      </c>
      <c r="K11185" s="137">
        <v>43221</v>
      </c>
      <c r="L11185" s="137">
        <v>44378</v>
      </c>
      <c r="M11185" s="144">
        <f>H11185/3.3</f>
        <v>33.030303030303031</v>
      </c>
      <c r="N11185" s="144">
        <f>I11185/M11185</f>
        <v>1148.0366972477063</v>
      </c>
    </row>
    <row r="11186" spans="1:14">
      <c r="A11186" s="142" t="s">
        <v>2829</v>
      </c>
      <c r="B11186" s="142" t="s">
        <v>7612</v>
      </c>
      <c r="C11186" s="142" t="s">
        <v>3163</v>
      </c>
      <c r="D11186" s="142" t="s">
        <v>3796</v>
      </c>
      <c r="E11186" s="142" t="s">
        <v>3797</v>
      </c>
      <c r="F11186" s="143" t="str">
        <f>IF(H11186&lt;=60,"소형",IF((H11186&gt;60)*(H11186&lt;=85)=1,"중소형",IF((H11186&gt;85)*(H11186&lt;=102)=1,"중형",IF((H11186&gt;102)*(H11186&lt;=135)=1,"중대형","대형"))))</f>
        <v>중형</v>
      </c>
      <c r="G11186" s="142" t="s">
        <v>5378</v>
      </c>
      <c r="H11186" s="143">
        <v>102</v>
      </c>
      <c r="I11186" s="144">
        <v>56820</v>
      </c>
      <c r="J11186" s="143">
        <v>462</v>
      </c>
      <c r="K11186" s="137">
        <v>43221</v>
      </c>
      <c r="L11186" s="137">
        <v>44378</v>
      </c>
      <c r="M11186" s="144">
        <f>H11186/3.3</f>
        <v>30.90909090909091</v>
      </c>
      <c r="N11186" s="144">
        <f>I11186/M11186</f>
        <v>1838.2941176470588</v>
      </c>
    </row>
    <row r="11187" spans="1:14">
      <c r="A11187" s="142" t="s">
        <v>2829</v>
      </c>
      <c r="B11187" s="142" t="s">
        <v>7612</v>
      </c>
      <c r="C11187" s="142" t="s">
        <v>3163</v>
      </c>
      <c r="D11187" s="142" t="s">
        <v>3796</v>
      </c>
      <c r="E11187" s="142" t="s">
        <v>3797</v>
      </c>
      <c r="F11187" s="143" t="str">
        <f>IF(H11187&lt;=60,"소형",IF((H11187&gt;60)*(H11187&lt;=85)=1,"중소형",IF((H11187&gt;85)*(H11187&lt;=102)=1,"중형",IF((H11187&gt;102)*(H11187&lt;=135)=1,"중대형","대형"))))</f>
        <v>중대형</v>
      </c>
      <c r="G11187" s="142" t="s">
        <v>7613</v>
      </c>
      <c r="H11187" s="143">
        <v>107</v>
      </c>
      <c r="I11187" s="144">
        <v>58370</v>
      </c>
      <c r="J11187" s="143">
        <v>229</v>
      </c>
      <c r="K11187" s="137">
        <v>43221</v>
      </c>
      <c r="L11187" s="137">
        <v>44378</v>
      </c>
      <c r="M11187" s="144">
        <f>H11187/3.3</f>
        <v>32.424242424242429</v>
      </c>
      <c r="N11187" s="144">
        <f>I11187/M11187</f>
        <v>1800.1962616822427</v>
      </c>
    </row>
    <row r="11188" spans="1:14">
      <c r="A11188" s="142" t="s">
        <v>2829</v>
      </c>
      <c r="B11188" s="142" t="s">
        <v>7612</v>
      </c>
      <c r="C11188" s="142" t="s">
        <v>3163</v>
      </c>
      <c r="D11188" s="142" t="s">
        <v>3796</v>
      </c>
      <c r="E11188" s="142" t="s">
        <v>3797</v>
      </c>
      <c r="F11188" s="143" t="str">
        <f>IF(H11188&lt;=60,"소형",IF((H11188&gt;60)*(H11188&lt;=85)=1,"중소형",IF((H11188&gt;85)*(H11188&lt;=102)=1,"중형",IF((H11188&gt;102)*(H11188&lt;=135)=1,"중대형","대형"))))</f>
        <v>중대형</v>
      </c>
      <c r="G11188" s="142" t="s">
        <v>5658</v>
      </c>
      <c r="H11188" s="143">
        <v>117</v>
      </c>
      <c r="I11188" s="144">
        <v>64650</v>
      </c>
      <c r="J11188" s="143">
        <v>232</v>
      </c>
      <c r="K11188" s="137">
        <v>43221</v>
      </c>
      <c r="L11188" s="137">
        <v>44378</v>
      </c>
      <c r="M11188" s="144">
        <f>H11188/3.3</f>
        <v>35.454545454545453</v>
      </c>
      <c r="N11188" s="144">
        <f>I11188/M11188</f>
        <v>1823.4615384615386</v>
      </c>
    </row>
    <row r="11189" spans="1:14">
      <c r="A11189" s="142" t="s">
        <v>2829</v>
      </c>
      <c r="B11189" s="142" t="s">
        <v>7612</v>
      </c>
      <c r="C11189" s="142" t="s">
        <v>3163</v>
      </c>
      <c r="D11189" s="142" t="s">
        <v>3796</v>
      </c>
      <c r="E11189" s="142" t="s">
        <v>3797</v>
      </c>
      <c r="F11189" s="143" t="str">
        <f>IF(H11189&lt;=60,"소형",IF((H11189&gt;60)*(H11189&lt;=85)=1,"중소형",IF((H11189&gt;85)*(H11189&lt;=102)=1,"중형",IF((H11189&gt;102)*(H11189&lt;=135)=1,"중대형","대형"))))</f>
        <v>대형</v>
      </c>
      <c r="G11189" s="142" t="s">
        <v>7614</v>
      </c>
      <c r="H11189" s="143">
        <v>195</v>
      </c>
      <c r="I11189" s="144">
        <v>148110</v>
      </c>
      <c r="J11189" s="143">
        <v>2</v>
      </c>
      <c r="K11189" s="137">
        <v>43221</v>
      </c>
      <c r="L11189" s="137">
        <v>44378</v>
      </c>
      <c r="M11189" s="144">
        <f>H11189/3.3</f>
        <v>59.090909090909093</v>
      </c>
      <c r="N11189" s="144">
        <f>I11189/M11189</f>
        <v>2506.476923076923</v>
      </c>
    </row>
    <row r="11190" spans="1:14">
      <c r="A11190" s="142" t="s">
        <v>2829</v>
      </c>
      <c r="B11190" s="142" t="s">
        <v>7932</v>
      </c>
      <c r="C11190" s="142" t="s">
        <v>3169</v>
      </c>
      <c r="D11190" s="142" t="s">
        <v>3744</v>
      </c>
      <c r="E11190" s="142" t="s">
        <v>3745</v>
      </c>
      <c r="F11190" s="143" t="str">
        <f>IF(H11190&lt;=60,"소형",IF((H11190&gt;60)*(H11190&lt;=85)=1,"중소형",IF((H11190&gt;85)*(H11190&lt;=102)=1,"중형",IF((H11190&gt;102)*(H11190&lt;=135)=1,"중대형","대형"))))</f>
        <v>소형</v>
      </c>
      <c r="G11190" s="142" t="s">
        <v>4360</v>
      </c>
      <c r="H11190" s="143">
        <v>39</v>
      </c>
      <c r="I11190" s="139" t="s">
        <v>3211</v>
      </c>
      <c r="J11190" s="143">
        <v>44</v>
      </c>
      <c r="K11190" s="137">
        <v>43282</v>
      </c>
      <c r="L11190" s="137">
        <v>44378</v>
      </c>
      <c r="M11190" s="144">
        <f>H11190/3.3</f>
        <v>11.818181818181818</v>
      </c>
      <c r="N11190" s="144" t="e">
        <f>I11190/M11190</f>
        <v>#VALUE!</v>
      </c>
    </row>
    <row r="11191" spans="1:14">
      <c r="A11191" s="142" t="s">
        <v>2829</v>
      </c>
      <c r="B11191" s="142" t="s">
        <v>7932</v>
      </c>
      <c r="C11191" s="142" t="s">
        <v>3169</v>
      </c>
      <c r="D11191" s="142" t="s">
        <v>3744</v>
      </c>
      <c r="E11191" s="142" t="s">
        <v>3745</v>
      </c>
      <c r="F11191" s="143" t="str">
        <f>IF(H11191&lt;=60,"소형",IF((H11191&gt;60)*(H11191&lt;=85)=1,"중소형",IF((H11191&gt;85)*(H11191&lt;=102)=1,"중형",IF((H11191&gt;102)*(H11191&lt;=135)=1,"중대형","대형"))))</f>
        <v>소형</v>
      </c>
      <c r="G11191" s="142" t="s">
        <v>7933</v>
      </c>
      <c r="H11191" s="143">
        <v>59</v>
      </c>
      <c r="I11191" s="144">
        <v>24610</v>
      </c>
      <c r="J11191" s="143">
        <v>26</v>
      </c>
      <c r="K11191" s="137">
        <v>43282</v>
      </c>
      <c r="L11191" s="137">
        <v>44378</v>
      </c>
      <c r="M11191" s="144">
        <f>H11191/3.3</f>
        <v>17.878787878787879</v>
      </c>
      <c r="N11191" s="144">
        <f>I11191/M11191</f>
        <v>1376.4915254237287</v>
      </c>
    </row>
    <row r="11192" spans="1:14">
      <c r="A11192" s="142" t="s">
        <v>2829</v>
      </c>
      <c r="B11192" s="142" t="s">
        <v>7932</v>
      </c>
      <c r="C11192" s="142" t="s">
        <v>3169</v>
      </c>
      <c r="D11192" s="142" t="s">
        <v>3744</v>
      </c>
      <c r="E11192" s="142" t="s">
        <v>3745</v>
      </c>
      <c r="F11192" s="143" t="str">
        <f>IF(H11192&lt;=60,"소형",IF((H11192&gt;60)*(H11192&lt;=85)=1,"중소형",IF((H11192&gt;85)*(H11192&lt;=102)=1,"중형",IF((H11192&gt;102)*(H11192&lt;=135)=1,"중대형","대형"))))</f>
        <v>소형</v>
      </c>
      <c r="G11192" s="142" t="s">
        <v>5656</v>
      </c>
      <c r="H11192" s="143">
        <v>59</v>
      </c>
      <c r="I11192" s="144">
        <v>29590</v>
      </c>
      <c r="J11192" s="143">
        <v>28</v>
      </c>
      <c r="K11192" s="137">
        <v>43282</v>
      </c>
      <c r="L11192" s="137">
        <v>44378</v>
      </c>
      <c r="M11192" s="144">
        <f>H11192/3.3</f>
        <v>17.878787878787879</v>
      </c>
      <c r="N11192" s="144">
        <f>I11192/M11192</f>
        <v>1655.0338983050847</v>
      </c>
    </row>
    <row r="11193" spans="1:14">
      <c r="A11193" s="142" t="s">
        <v>2829</v>
      </c>
      <c r="B11193" s="142" t="s">
        <v>7932</v>
      </c>
      <c r="C11193" s="142" t="s">
        <v>3169</v>
      </c>
      <c r="D11193" s="142" t="s">
        <v>3744</v>
      </c>
      <c r="E11193" s="142" t="s">
        <v>3745</v>
      </c>
      <c r="F11193" s="143" t="str">
        <f>IF(H11193&lt;=60,"소형",IF((H11193&gt;60)*(H11193&lt;=85)=1,"중소형",IF((H11193&gt;85)*(H11193&lt;=102)=1,"중형",IF((H11193&gt;102)*(H11193&lt;=135)=1,"중대형","대형"))))</f>
        <v>소형</v>
      </c>
      <c r="G11193" s="142" t="s">
        <v>3985</v>
      </c>
      <c r="H11193" s="143">
        <v>59</v>
      </c>
      <c r="I11193" s="144">
        <v>31490</v>
      </c>
      <c r="J11193" s="143">
        <v>193</v>
      </c>
      <c r="K11193" s="137">
        <v>43282</v>
      </c>
      <c r="L11193" s="137">
        <v>44378</v>
      </c>
      <c r="M11193" s="144">
        <f>H11193/3.3</f>
        <v>17.878787878787879</v>
      </c>
      <c r="N11193" s="144">
        <f>I11193/M11193</f>
        <v>1761.3050847457628</v>
      </c>
    </row>
    <row r="11194" spans="1:14">
      <c r="A11194" s="142" t="s">
        <v>2829</v>
      </c>
      <c r="B11194" s="142" t="s">
        <v>7932</v>
      </c>
      <c r="C11194" s="142" t="s">
        <v>3169</v>
      </c>
      <c r="D11194" s="142" t="s">
        <v>3744</v>
      </c>
      <c r="E11194" s="142" t="s">
        <v>3745</v>
      </c>
      <c r="F11194" s="143" t="str">
        <f>IF(H11194&lt;=60,"소형",IF((H11194&gt;60)*(H11194&lt;=85)=1,"중소형",IF((H11194&gt;85)*(H11194&lt;=102)=1,"중형",IF((H11194&gt;102)*(H11194&lt;=135)=1,"중대형","대형"))))</f>
        <v>중소형</v>
      </c>
      <c r="G11194" s="142" t="s">
        <v>4289</v>
      </c>
      <c r="H11194" s="143">
        <v>74</v>
      </c>
      <c r="I11194" s="144">
        <v>34860</v>
      </c>
      <c r="J11194" s="143">
        <v>160</v>
      </c>
      <c r="K11194" s="137">
        <v>43282</v>
      </c>
      <c r="L11194" s="137">
        <v>44378</v>
      </c>
      <c r="M11194" s="144">
        <f>H11194/3.3</f>
        <v>22.424242424242426</v>
      </c>
      <c r="N11194" s="144">
        <f>I11194/M11194</f>
        <v>1554.5675675675675</v>
      </c>
    </row>
    <row r="11195" spans="1:14">
      <c r="A11195" s="142" t="s">
        <v>2829</v>
      </c>
      <c r="B11195" s="142" t="s">
        <v>7932</v>
      </c>
      <c r="C11195" s="142" t="s">
        <v>3169</v>
      </c>
      <c r="D11195" s="142" t="s">
        <v>3744</v>
      </c>
      <c r="E11195" s="142" t="s">
        <v>3745</v>
      </c>
      <c r="F11195" s="143" t="str">
        <f>IF(H11195&lt;=60,"소형",IF((H11195&gt;60)*(H11195&lt;=85)=1,"중소형",IF((H11195&gt;85)*(H11195&lt;=102)=1,"중형",IF((H11195&gt;102)*(H11195&lt;=135)=1,"중대형","대형"))))</f>
        <v>중소형</v>
      </c>
      <c r="G11195" s="142" t="s">
        <v>4201</v>
      </c>
      <c r="H11195" s="143">
        <v>84</v>
      </c>
      <c r="I11195" s="144">
        <v>38970</v>
      </c>
      <c r="J11195" s="143">
        <v>200</v>
      </c>
      <c r="K11195" s="137">
        <v>43282</v>
      </c>
      <c r="L11195" s="137">
        <v>44378</v>
      </c>
      <c r="M11195" s="144">
        <f>H11195/3.3</f>
        <v>25.454545454545457</v>
      </c>
      <c r="N11195" s="144">
        <f>I11195/M11195</f>
        <v>1530.9642857142856</v>
      </c>
    </row>
    <row r="11196" spans="1:14">
      <c r="A11196" s="142" t="s">
        <v>2829</v>
      </c>
      <c r="B11196" s="142" t="s">
        <v>7932</v>
      </c>
      <c r="C11196" s="142" t="s">
        <v>3169</v>
      </c>
      <c r="D11196" s="142" t="s">
        <v>3744</v>
      </c>
      <c r="E11196" s="142" t="s">
        <v>3745</v>
      </c>
      <c r="F11196" s="143" t="str">
        <f>IF(H11196&lt;=60,"소형",IF((H11196&gt;60)*(H11196&lt;=85)=1,"중소형",IF((H11196&gt;85)*(H11196&lt;=102)=1,"중형",IF((H11196&gt;102)*(H11196&lt;=135)=1,"중대형","대형"))))</f>
        <v>중소형</v>
      </c>
      <c r="G11196" s="142" t="s">
        <v>4215</v>
      </c>
      <c r="H11196" s="143">
        <v>84</v>
      </c>
      <c r="I11196" s="144">
        <v>37600</v>
      </c>
      <c r="J11196" s="143">
        <v>139</v>
      </c>
      <c r="K11196" s="137">
        <v>43282</v>
      </c>
      <c r="L11196" s="137">
        <v>44378</v>
      </c>
      <c r="M11196" s="144">
        <f>H11196/3.3</f>
        <v>25.454545454545457</v>
      </c>
      <c r="N11196" s="144">
        <f>I11196/M11196</f>
        <v>1477.1428571428571</v>
      </c>
    </row>
    <row r="11197" spans="1:14">
      <c r="A11197" s="142" t="s">
        <v>2829</v>
      </c>
      <c r="B11197" s="142" t="s">
        <v>8189</v>
      </c>
      <c r="C11197" s="142" t="s">
        <v>3163</v>
      </c>
      <c r="D11197" s="142" t="s">
        <v>4722</v>
      </c>
      <c r="E11197" s="142" t="s">
        <v>5754</v>
      </c>
      <c r="F11197" s="143" t="str">
        <f>IF(H11197&lt;=60,"소형",IF((H11197&gt;60)*(H11197&lt;=85)=1,"중소형",IF((H11197&gt;85)*(H11197&lt;=102)=1,"중형",IF((H11197&gt;102)*(H11197&lt;=135)=1,"중대형","대형"))))</f>
        <v>소형</v>
      </c>
      <c r="G11197" s="142" t="s">
        <v>5061</v>
      </c>
      <c r="H11197" s="143">
        <v>59</v>
      </c>
      <c r="I11197" s="144">
        <v>40600</v>
      </c>
      <c r="J11197" s="143">
        <v>115</v>
      </c>
      <c r="K11197" s="137">
        <v>43344</v>
      </c>
      <c r="L11197" s="137">
        <v>44378</v>
      </c>
      <c r="M11197" s="144">
        <f>H11197/3.3</f>
        <v>17.878787878787879</v>
      </c>
      <c r="N11197" s="144">
        <f>I11197/M11197</f>
        <v>2270.8474576271187</v>
      </c>
    </row>
    <row r="11198" spans="1:14">
      <c r="A11198" s="142" t="s">
        <v>2829</v>
      </c>
      <c r="B11198" s="142" t="s">
        <v>8189</v>
      </c>
      <c r="C11198" s="142" t="s">
        <v>3163</v>
      </c>
      <c r="D11198" s="142" t="s">
        <v>4722</v>
      </c>
      <c r="E11198" s="142" t="s">
        <v>5754</v>
      </c>
      <c r="F11198" s="143" t="str">
        <f>IF(H11198&lt;=60,"소형",IF((H11198&gt;60)*(H11198&lt;=85)=1,"중소형",IF((H11198&gt;85)*(H11198&lt;=102)=1,"중형",IF((H11198&gt;102)*(H11198&lt;=135)=1,"중대형","대형"))))</f>
        <v>소형</v>
      </c>
      <c r="G11198" s="142" t="s">
        <v>5656</v>
      </c>
      <c r="H11198" s="143">
        <v>59</v>
      </c>
      <c r="I11198" s="144">
        <v>39700</v>
      </c>
      <c r="J11198" s="143">
        <v>23</v>
      </c>
      <c r="K11198" s="137">
        <v>43344</v>
      </c>
      <c r="L11198" s="137">
        <v>44378</v>
      </c>
      <c r="M11198" s="144">
        <f>H11198/3.3</f>
        <v>17.878787878787879</v>
      </c>
      <c r="N11198" s="144">
        <f>I11198/M11198</f>
        <v>2220.5084745762711</v>
      </c>
    </row>
    <row r="11199" spans="1:14">
      <c r="A11199" s="142" t="s">
        <v>2829</v>
      </c>
      <c r="B11199" s="142" t="s">
        <v>8290</v>
      </c>
      <c r="C11199" s="142" t="s">
        <v>3159</v>
      </c>
      <c r="D11199" s="142" t="s">
        <v>3384</v>
      </c>
      <c r="E11199" s="142" t="s">
        <v>8291</v>
      </c>
      <c r="F11199" s="143" t="str">
        <f>IF(H11199&lt;=60,"소형",IF((H11199&gt;60)*(H11199&lt;=85)=1,"중소형",IF((H11199&gt;85)*(H11199&lt;=102)=1,"중형",IF((H11199&gt;102)*(H11199&lt;=135)=1,"중대형","대형"))))</f>
        <v>중소형</v>
      </c>
      <c r="G11199" s="142" t="s">
        <v>4201</v>
      </c>
      <c r="H11199" s="143">
        <v>84</v>
      </c>
      <c r="I11199" s="139">
        <v>33000</v>
      </c>
      <c r="J11199" s="143">
        <v>157</v>
      </c>
      <c r="K11199" s="137">
        <v>43374</v>
      </c>
      <c r="L11199" s="137">
        <v>44378</v>
      </c>
      <c r="M11199" s="144">
        <f>H11199/3.3</f>
        <v>25.454545454545457</v>
      </c>
      <c r="N11199" s="144">
        <f>I11199/M11199</f>
        <v>1296.4285714285713</v>
      </c>
    </row>
    <row r="11200" spans="1:14">
      <c r="A11200" s="142" t="s">
        <v>2829</v>
      </c>
      <c r="B11200" s="142" t="s">
        <v>8290</v>
      </c>
      <c r="C11200" s="142" t="s">
        <v>3159</v>
      </c>
      <c r="D11200" s="142" t="s">
        <v>3384</v>
      </c>
      <c r="E11200" s="142" t="s">
        <v>8291</v>
      </c>
      <c r="F11200" s="143" t="str">
        <f>IF(H11200&lt;=60,"소형",IF((H11200&gt;60)*(H11200&lt;=85)=1,"중소형",IF((H11200&gt;85)*(H11200&lt;=102)=1,"중형",IF((H11200&gt;102)*(H11200&lt;=135)=1,"중대형","대형"))))</f>
        <v>중소형</v>
      </c>
      <c r="G11200" s="142" t="s">
        <v>3623</v>
      </c>
      <c r="H11200" s="143">
        <v>84</v>
      </c>
      <c r="I11200" s="144">
        <v>33000</v>
      </c>
      <c r="J11200" s="143">
        <v>96</v>
      </c>
      <c r="K11200" s="137">
        <v>43374</v>
      </c>
      <c r="L11200" s="137">
        <v>44378</v>
      </c>
      <c r="M11200" s="144">
        <f>H11200/3.3</f>
        <v>25.454545454545457</v>
      </c>
      <c r="N11200" s="144">
        <f>I11200/M11200</f>
        <v>1296.4285714285713</v>
      </c>
    </row>
    <row r="11201" spans="1:14">
      <c r="A11201" s="142" t="s">
        <v>2829</v>
      </c>
      <c r="B11201" s="142" t="s">
        <v>8290</v>
      </c>
      <c r="C11201" s="142" t="s">
        <v>3159</v>
      </c>
      <c r="D11201" s="142" t="s">
        <v>3384</v>
      </c>
      <c r="E11201" s="142" t="s">
        <v>8291</v>
      </c>
      <c r="F11201" s="143" t="str">
        <f>IF(H11201&lt;=60,"소형",IF((H11201&gt;60)*(H11201&lt;=85)=1,"중소형",IF((H11201&gt;85)*(H11201&lt;=102)=1,"중형",IF((H11201&gt;102)*(H11201&lt;=135)=1,"중대형","대형"))))</f>
        <v>중대형</v>
      </c>
      <c r="G11201" s="142" t="s">
        <v>8292</v>
      </c>
      <c r="H11201" s="143">
        <v>118</v>
      </c>
      <c r="I11201" s="144">
        <v>46000</v>
      </c>
      <c r="J11201" s="143">
        <v>51</v>
      </c>
      <c r="K11201" s="137">
        <v>43374</v>
      </c>
      <c r="L11201" s="137">
        <v>44378</v>
      </c>
      <c r="M11201" s="144">
        <f>H11201/3.3</f>
        <v>35.757575757575758</v>
      </c>
      <c r="N11201" s="144">
        <f>I11201/M11201</f>
        <v>1286.4406779661017</v>
      </c>
    </row>
    <row r="11202" spans="1:14">
      <c r="A11202" s="142" t="s">
        <v>2829</v>
      </c>
      <c r="B11202" s="142" t="s">
        <v>8290</v>
      </c>
      <c r="C11202" s="142" t="s">
        <v>3159</v>
      </c>
      <c r="D11202" s="142" t="s">
        <v>3384</v>
      </c>
      <c r="E11202" s="142" t="s">
        <v>8291</v>
      </c>
      <c r="F11202" s="143" t="str">
        <f>IF(H11202&lt;=60,"소형",IF((H11202&gt;60)*(H11202&lt;=85)=1,"중소형",IF((H11202&gt;85)*(H11202&lt;=102)=1,"중형",IF((H11202&gt;102)*(H11202&lt;=135)=1,"중대형","대형"))))</f>
        <v>중대형</v>
      </c>
      <c r="G11202" s="142" t="s">
        <v>8293</v>
      </c>
      <c r="H11202" s="143">
        <v>118</v>
      </c>
      <c r="I11202" s="144">
        <v>45000</v>
      </c>
      <c r="J11202" s="143">
        <v>34</v>
      </c>
      <c r="K11202" s="137">
        <v>43374</v>
      </c>
      <c r="L11202" s="137">
        <v>44378</v>
      </c>
      <c r="M11202" s="144">
        <f>H11202/3.3</f>
        <v>35.757575757575758</v>
      </c>
      <c r="N11202" s="144">
        <f>I11202/M11202</f>
        <v>1258.4745762711864</v>
      </c>
    </row>
    <row r="11203" spans="1:14">
      <c r="A11203" s="142" t="s">
        <v>2829</v>
      </c>
      <c r="B11203" s="142" t="s">
        <v>8294</v>
      </c>
      <c r="C11203" s="142" t="s">
        <v>3167</v>
      </c>
      <c r="D11203" s="142" t="s">
        <v>8614</v>
      </c>
      <c r="E11203" s="142" t="s">
        <v>8295</v>
      </c>
      <c r="F11203" s="143" t="str">
        <f>IF(H11203&lt;=60,"소형",IF((H11203&gt;60)*(H11203&lt;=85)=1,"중소형",IF((H11203&gt;85)*(H11203&lt;=102)=1,"중형",IF((H11203&gt;102)*(H11203&lt;=135)=1,"중대형","대형"))))</f>
        <v>소형</v>
      </c>
      <c r="G11203" s="142" t="s">
        <v>8296</v>
      </c>
      <c r="H11203" s="143">
        <v>47</v>
      </c>
      <c r="I11203" s="139" t="s">
        <v>3211</v>
      </c>
      <c r="J11203" s="143">
        <v>25</v>
      </c>
      <c r="K11203" s="137">
        <v>43374</v>
      </c>
      <c r="L11203" s="137">
        <v>44378</v>
      </c>
      <c r="M11203" s="144">
        <f>H11203/3.3</f>
        <v>14.242424242424244</v>
      </c>
      <c r="N11203" s="144" t="e">
        <f>I11203/M11203</f>
        <v>#VALUE!</v>
      </c>
    </row>
    <row r="11204" spans="1:14">
      <c r="A11204" s="142" t="s">
        <v>2829</v>
      </c>
      <c r="B11204" s="142" t="s">
        <v>8294</v>
      </c>
      <c r="C11204" s="142" t="s">
        <v>3167</v>
      </c>
      <c r="D11204" s="142" t="s">
        <v>8614</v>
      </c>
      <c r="E11204" s="142" t="s">
        <v>8295</v>
      </c>
      <c r="F11204" s="143" t="str">
        <f>IF(H11204&lt;=60,"소형",IF((H11204&gt;60)*(H11204&lt;=85)=1,"중소형",IF((H11204&gt;85)*(H11204&lt;=102)=1,"중형",IF((H11204&gt;102)*(H11204&lt;=135)=1,"중대형","대형"))))</f>
        <v>소형</v>
      </c>
      <c r="G11204" s="142" t="s">
        <v>8297</v>
      </c>
      <c r="H11204" s="143">
        <v>47</v>
      </c>
      <c r="I11204" s="144">
        <v>23800</v>
      </c>
      <c r="J11204" s="143">
        <v>108</v>
      </c>
      <c r="K11204" s="137">
        <v>43374</v>
      </c>
      <c r="L11204" s="137">
        <v>44378</v>
      </c>
      <c r="M11204" s="144">
        <f>H11204/3.3</f>
        <v>14.242424242424244</v>
      </c>
      <c r="N11204" s="144">
        <f>I11204/M11204</f>
        <v>1671.0638297872338</v>
      </c>
    </row>
    <row r="11205" spans="1:14">
      <c r="A11205" s="142" t="s">
        <v>2829</v>
      </c>
      <c r="B11205" s="142" t="s">
        <v>8294</v>
      </c>
      <c r="C11205" s="142" t="s">
        <v>3167</v>
      </c>
      <c r="D11205" s="142" t="s">
        <v>8614</v>
      </c>
      <c r="E11205" s="142" t="s">
        <v>8295</v>
      </c>
      <c r="F11205" s="143" t="str">
        <f>IF(H11205&lt;=60,"소형",IF((H11205&gt;60)*(H11205&lt;=85)=1,"중소형",IF((H11205&gt;85)*(H11205&lt;=102)=1,"중형",IF((H11205&gt;102)*(H11205&lt;=135)=1,"중대형","대형"))))</f>
        <v>소형</v>
      </c>
      <c r="G11205" s="142" t="s">
        <v>4020</v>
      </c>
      <c r="H11205" s="143">
        <v>59</v>
      </c>
      <c r="I11205" s="144">
        <v>27400</v>
      </c>
      <c r="J11205" s="143">
        <v>167</v>
      </c>
      <c r="K11205" s="137">
        <v>43374</v>
      </c>
      <c r="L11205" s="137">
        <v>44378</v>
      </c>
      <c r="M11205" s="144">
        <f>H11205/3.3</f>
        <v>17.878787878787879</v>
      </c>
      <c r="N11205" s="144">
        <f>I11205/M11205</f>
        <v>1532.542372881356</v>
      </c>
    </row>
    <row r="11206" spans="1:14">
      <c r="A11206" s="142" t="s">
        <v>2829</v>
      </c>
      <c r="B11206" s="142" t="s">
        <v>8294</v>
      </c>
      <c r="C11206" s="142" t="s">
        <v>3167</v>
      </c>
      <c r="D11206" s="142" t="s">
        <v>8614</v>
      </c>
      <c r="E11206" s="142" t="s">
        <v>8295</v>
      </c>
      <c r="F11206" s="143" t="str">
        <f>IF(H11206&lt;=60,"소형",IF((H11206&gt;60)*(H11206&lt;=85)=1,"중소형",IF((H11206&gt;85)*(H11206&lt;=102)=1,"중형",IF((H11206&gt;102)*(H11206&lt;=135)=1,"중대형","대형"))))</f>
        <v>소형</v>
      </c>
      <c r="G11206" s="142" t="s">
        <v>4056</v>
      </c>
      <c r="H11206" s="143">
        <v>59</v>
      </c>
      <c r="I11206" s="144">
        <v>27100</v>
      </c>
      <c r="J11206" s="143">
        <v>172</v>
      </c>
      <c r="K11206" s="137">
        <v>43374</v>
      </c>
      <c r="L11206" s="137">
        <v>44378</v>
      </c>
      <c r="M11206" s="144">
        <f>H11206/3.3</f>
        <v>17.878787878787879</v>
      </c>
      <c r="N11206" s="144">
        <f>I11206/M11206</f>
        <v>1515.7627118644068</v>
      </c>
    </row>
    <row r="11207" spans="1:14">
      <c r="A11207" s="142" t="s">
        <v>2829</v>
      </c>
      <c r="B11207" s="142" t="s">
        <v>8294</v>
      </c>
      <c r="C11207" s="142" t="s">
        <v>3167</v>
      </c>
      <c r="D11207" s="142" t="s">
        <v>8614</v>
      </c>
      <c r="E11207" s="142" t="s">
        <v>8295</v>
      </c>
      <c r="F11207" s="143" t="str">
        <f>IF(H11207&lt;=60,"소형",IF((H11207&gt;60)*(H11207&lt;=85)=1,"중소형",IF((H11207&gt;85)*(H11207&lt;=102)=1,"중형",IF((H11207&gt;102)*(H11207&lt;=135)=1,"중대형","대형"))))</f>
        <v>소형</v>
      </c>
      <c r="G11207" s="142" t="s">
        <v>4334</v>
      </c>
      <c r="H11207" s="143">
        <v>59</v>
      </c>
      <c r="I11207" s="144">
        <v>28300</v>
      </c>
      <c r="J11207" s="143">
        <v>390</v>
      </c>
      <c r="K11207" s="137">
        <v>43374</v>
      </c>
      <c r="L11207" s="137">
        <v>44378</v>
      </c>
      <c r="M11207" s="144">
        <f>H11207/3.3</f>
        <v>17.878787878787879</v>
      </c>
      <c r="N11207" s="144">
        <f>I11207/M11207</f>
        <v>1582.8813559322034</v>
      </c>
    </row>
    <row r="11208" spans="1:14">
      <c r="A11208" s="142" t="s">
        <v>2829</v>
      </c>
      <c r="B11208" s="142" t="s">
        <v>8294</v>
      </c>
      <c r="C11208" s="142" t="s">
        <v>3167</v>
      </c>
      <c r="D11208" s="142" t="s">
        <v>8614</v>
      </c>
      <c r="E11208" s="142" t="s">
        <v>8295</v>
      </c>
      <c r="F11208" s="143" t="str">
        <f>IF(H11208&lt;=60,"소형",IF((H11208&gt;60)*(H11208&lt;=85)=1,"중소형",IF((H11208&gt;85)*(H11208&lt;=102)=1,"중형",IF((H11208&gt;102)*(H11208&lt;=135)=1,"중대형","대형"))))</f>
        <v>소형</v>
      </c>
      <c r="G11208" s="142" t="s">
        <v>4868</v>
      </c>
      <c r="H11208" s="143">
        <v>59</v>
      </c>
      <c r="I11208" s="144">
        <v>27400</v>
      </c>
      <c r="J11208" s="143">
        <v>109</v>
      </c>
      <c r="K11208" s="137">
        <v>43374</v>
      </c>
      <c r="L11208" s="137">
        <v>44378</v>
      </c>
      <c r="M11208" s="144">
        <f>H11208/3.3</f>
        <v>17.878787878787879</v>
      </c>
      <c r="N11208" s="144">
        <f>I11208/M11208</f>
        <v>1532.542372881356</v>
      </c>
    </row>
    <row r="11209" spans="1:14">
      <c r="A11209" s="142" t="s">
        <v>2829</v>
      </c>
      <c r="B11209" s="142" t="s">
        <v>8294</v>
      </c>
      <c r="C11209" s="142" t="s">
        <v>3167</v>
      </c>
      <c r="D11209" s="142" t="s">
        <v>8614</v>
      </c>
      <c r="E11209" s="142" t="s">
        <v>8295</v>
      </c>
      <c r="F11209" s="143" t="str">
        <f>IF(H11209&lt;=60,"소형",IF((H11209&gt;60)*(H11209&lt;=85)=1,"중소형",IF((H11209&gt;85)*(H11209&lt;=102)=1,"중형",IF((H11209&gt;102)*(H11209&lt;=135)=1,"중대형","대형"))))</f>
        <v>중소형</v>
      </c>
      <c r="G11209" s="142" t="s">
        <v>4273</v>
      </c>
      <c r="H11209" s="143">
        <v>74</v>
      </c>
      <c r="I11209" s="144">
        <v>32300</v>
      </c>
      <c r="J11209" s="143">
        <v>114</v>
      </c>
      <c r="K11209" s="137">
        <v>43374</v>
      </c>
      <c r="L11209" s="137">
        <v>44378</v>
      </c>
      <c r="M11209" s="144">
        <f>H11209/3.3</f>
        <v>22.424242424242426</v>
      </c>
      <c r="N11209" s="144">
        <f>I11209/M11209</f>
        <v>1440.4054054054054</v>
      </c>
    </row>
    <row r="11210" spans="1:14">
      <c r="A11210" s="142" t="s">
        <v>2829</v>
      </c>
      <c r="B11210" s="142" t="s">
        <v>8294</v>
      </c>
      <c r="C11210" s="142" t="s">
        <v>3167</v>
      </c>
      <c r="D11210" s="142" t="s">
        <v>8614</v>
      </c>
      <c r="E11210" s="142" t="s">
        <v>8295</v>
      </c>
      <c r="F11210" s="143" t="str">
        <f>IF(H11210&lt;=60,"소형",IF((H11210&gt;60)*(H11210&lt;=85)=1,"중소형",IF((H11210&gt;85)*(H11210&lt;=102)=1,"중형",IF((H11210&gt;102)*(H11210&lt;=135)=1,"중대형","대형"))))</f>
        <v>중소형</v>
      </c>
      <c r="G11210" s="142" t="s">
        <v>3987</v>
      </c>
      <c r="H11210" s="143">
        <v>74</v>
      </c>
      <c r="I11210" s="144">
        <v>31300</v>
      </c>
      <c r="J11210" s="143">
        <v>111</v>
      </c>
      <c r="K11210" s="137">
        <v>43374</v>
      </c>
      <c r="L11210" s="137">
        <v>44378</v>
      </c>
      <c r="M11210" s="144">
        <f>H11210/3.3</f>
        <v>22.424242424242426</v>
      </c>
      <c r="N11210" s="144">
        <f>I11210/M11210</f>
        <v>1395.8108108108108</v>
      </c>
    </row>
    <row r="11211" spans="1:14">
      <c r="A11211" s="142" t="s">
        <v>2829</v>
      </c>
      <c r="B11211" s="142" t="s">
        <v>8294</v>
      </c>
      <c r="C11211" s="142" t="s">
        <v>3167</v>
      </c>
      <c r="D11211" s="142" t="s">
        <v>8614</v>
      </c>
      <c r="E11211" s="142" t="s">
        <v>8295</v>
      </c>
      <c r="F11211" s="143" t="str">
        <f>IF(H11211&lt;=60,"소형",IF((H11211&gt;60)*(H11211&lt;=85)=1,"중소형",IF((H11211&gt;85)*(H11211&lt;=102)=1,"중형",IF((H11211&gt;102)*(H11211&lt;=135)=1,"중대형","대형"))))</f>
        <v>중소형</v>
      </c>
      <c r="G11211" s="142" t="s">
        <v>3474</v>
      </c>
      <c r="H11211" s="143">
        <v>84</v>
      </c>
      <c r="I11211" s="144">
        <v>35000</v>
      </c>
      <c r="J11211" s="143">
        <v>132</v>
      </c>
      <c r="K11211" s="137">
        <v>43374</v>
      </c>
      <c r="L11211" s="137">
        <v>44378</v>
      </c>
      <c r="M11211" s="144">
        <f>H11211/3.3</f>
        <v>25.454545454545457</v>
      </c>
      <c r="N11211" s="144">
        <f>I11211/M11211</f>
        <v>1374.9999999999998</v>
      </c>
    </row>
    <row r="11212" spans="1:14">
      <c r="A11212" s="142" t="s">
        <v>2829</v>
      </c>
      <c r="B11212" s="142" t="s">
        <v>8294</v>
      </c>
      <c r="C11212" s="142" t="s">
        <v>3167</v>
      </c>
      <c r="D11212" s="142" t="s">
        <v>8614</v>
      </c>
      <c r="E11212" s="142" t="s">
        <v>8295</v>
      </c>
      <c r="F11212" s="143" t="str">
        <f>IF(H11212&lt;=60,"소형",IF((H11212&gt;60)*(H11212&lt;=85)=1,"중소형",IF((H11212&gt;85)*(H11212&lt;=102)=1,"중형",IF((H11212&gt;102)*(H11212&lt;=135)=1,"중대형","대형"))))</f>
        <v>중소형</v>
      </c>
      <c r="G11212" s="142" t="s">
        <v>3208</v>
      </c>
      <c r="H11212" s="143">
        <v>84</v>
      </c>
      <c r="I11212" s="144">
        <v>34000</v>
      </c>
      <c r="J11212" s="143">
        <v>130</v>
      </c>
      <c r="K11212" s="137">
        <v>43374</v>
      </c>
      <c r="L11212" s="137">
        <v>44378</v>
      </c>
      <c r="M11212" s="144">
        <f>H11212/3.3</f>
        <v>25.454545454545457</v>
      </c>
      <c r="N11212" s="144">
        <f>I11212/M11212</f>
        <v>1335.7142857142856</v>
      </c>
    </row>
    <row r="11213" spans="1:14">
      <c r="A11213" s="142" t="s">
        <v>3201</v>
      </c>
      <c r="B11213" s="142" t="s">
        <v>8370</v>
      </c>
      <c r="C11213" s="142" t="s">
        <v>3167</v>
      </c>
      <c r="D11213" s="142" t="s">
        <v>3223</v>
      </c>
      <c r="E11213" s="142" t="s">
        <v>8287</v>
      </c>
      <c r="F11213" s="143" t="str">
        <f>IF(H11213&lt;=60,"소형",IF((H11213&gt;60)*(H11213&lt;=85)=1,"중소형",IF((H11213&gt;85)*(H11213&lt;=102)=1,"중형",IF((H11213&gt;102)*(H11213&lt;=135)=1,"중대형","대형"))))</f>
        <v>중소형</v>
      </c>
      <c r="G11213" s="142" t="s">
        <v>5319</v>
      </c>
      <c r="H11213" s="143">
        <v>74</v>
      </c>
      <c r="I11213" s="144">
        <v>35200</v>
      </c>
      <c r="J11213" s="143">
        <v>318</v>
      </c>
      <c r="K11213" s="137">
        <v>43405</v>
      </c>
      <c r="L11213" s="137">
        <v>44378</v>
      </c>
      <c r="M11213" s="144">
        <f>H11213/3.3</f>
        <v>22.424242424242426</v>
      </c>
      <c r="N11213" s="144">
        <f>I11213/M11213</f>
        <v>1569.7297297297296</v>
      </c>
    </row>
    <row r="11214" spans="1:14">
      <c r="A11214" s="142" t="s">
        <v>3201</v>
      </c>
      <c r="B11214" s="142" t="s">
        <v>8370</v>
      </c>
      <c r="C11214" s="142" t="s">
        <v>3167</v>
      </c>
      <c r="D11214" s="142" t="s">
        <v>3223</v>
      </c>
      <c r="E11214" s="142" t="s">
        <v>8287</v>
      </c>
      <c r="F11214" s="143" t="str">
        <f>IF(H11214&lt;=60,"소형",IF((H11214&gt;60)*(H11214&lt;=85)=1,"중소형",IF((H11214&gt;85)*(H11214&lt;=102)=1,"중형",IF((H11214&gt;102)*(H11214&lt;=135)=1,"중대형","대형"))))</f>
        <v>중소형</v>
      </c>
      <c r="G11214" s="142" t="s">
        <v>3986</v>
      </c>
      <c r="H11214" s="143">
        <v>74</v>
      </c>
      <c r="I11214" s="144">
        <v>35400</v>
      </c>
      <c r="J11214" s="143">
        <v>362</v>
      </c>
      <c r="K11214" s="137">
        <v>43405</v>
      </c>
      <c r="L11214" s="137">
        <v>44378</v>
      </c>
      <c r="M11214" s="144">
        <f>H11214/3.3</f>
        <v>22.424242424242426</v>
      </c>
      <c r="N11214" s="144">
        <f>I11214/M11214</f>
        <v>1578.6486486486485</v>
      </c>
    </row>
    <row r="11215" spans="1:14">
      <c r="A11215" s="142" t="s">
        <v>3201</v>
      </c>
      <c r="B11215" s="142" t="s">
        <v>8370</v>
      </c>
      <c r="C11215" s="142" t="s">
        <v>3167</v>
      </c>
      <c r="D11215" s="142" t="s">
        <v>3223</v>
      </c>
      <c r="E11215" s="142" t="s">
        <v>8287</v>
      </c>
      <c r="F11215" s="143" t="str">
        <f>IF(H11215&lt;=60,"소형",IF((H11215&gt;60)*(H11215&lt;=85)=1,"중소형",IF((H11215&gt;85)*(H11215&lt;=102)=1,"중형",IF((H11215&gt;102)*(H11215&lt;=135)=1,"중대형","대형"))))</f>
        <v>중소형</v>
      </c>
      <c r="G11215" s="142" t="s">
        <v>3261</v>
      </c>
      <c r="H11215" s="143">
        <v>84</v>
      </c>
      <c r="I11215" s="144">
        <v>39000</v>
      </c>
      <c r="J11215" s="143">
        <v>772</v>
      </c>
      <c r="K11215" s="137">
        <v>43405</v>
      </c>
      <c r="L11215" s="137">
        <v>44378</v>
      </c>
      <c r="M11215" s="144">
        <f>H11215/3.3</f>
        <v>25.454545454545457</v>
      </c>
      <c r="N11215" s="144">
        <f>I11215/M11215</f>
        <v>1532.1428571428571</v>
      </c>
    </row>
    <row r="11216" spans="1:14">
      <c r="A11216" s="142" t="s">
        <v>2829</v>
      </c>
      <c r="B11216" s="142" t="s">
        <v>8447</v>
      </c>
      <c r="C11216" s="142" t="s">
        <v>3162</v>
      </c>
      <c r="D11216" s="142" t="s">
        <v>8235</v>
      </c>
      <c r="E11216" s="142" t="s">
        <v>8236</v>
      </c>
      <c r="F11216" s="143" t="str">
        <f>IF(H11216&lt;=60,"소형",IF((H11216&gt;60)*(H11216&lt;=85)=1,"중소형",IF((H11216&gt;85)*(H11216&lt;=102)=1,"중형",IF((H11216&gt;102)*(H11216&lt;=135)=1,"중대형","대형"))))</f>
        <v>중소형</v>
      </c>
      <c r="G11216" s="142" t="s">
        <v>8448</v>
      </c>
      <c r="H11216" s="143">
        <v>64</v>
      </c>
      <c r="I11216" s="144">
        <v>18780</v>
      </c>
      <c r="J11216" s="143">
        <v>94</v>
      </c>
      <c r="K11216" s="137">
        <v>43405</v>
      </c>
      <c r="L11216" s="137">
        <v>44378</v>
      </c>
      <c r="M11216" s="144">
        <f>H11216/3.3</f>
        <v>19.393939393939394</v>
      </c>
      <c r="N11216" s="144">
        <f>I11216/M11216</f>
        <v>968.34375</v>
      </c>
    </row>
    <row r="11217" spans="1:14">
      <c r="A11217" s="142" t="s">
        <v>2829</v>
      </c>
      <c r="B11217" s="142" t="s">
        <v>8447</v>
      </c>
      <c r="C11217" s="142" t="s">
        <v>3162</v>
      </c>
      <c r="D11217" s="142" t="s">
        <v>8235</v>
      </c>
      <c r="E11217" s="142" t="s">
        <v>8236</v>
      </c>
      <c r="F11217" s="143" t="str">
        <f>IF(H11217&lt;=60,"소형",IF((H11217&gt;60)*(H11217&lt;=85)=1,"중소형",IF((H11217&gt;85)*(H11217&lt;=102)=1,"중형",IF((H11217&gt;102)*(H11217&lt;=135)=1,"중대형","대형"))))</f>
        <v>중소형</v>
      </c>
      <c r="G11217" s="142" t="s">
        <v>3291</v>
      </c>
      <c r="H11217" s="143">
        <v>84</v>
      </c>
      <c r="I11217" s="144">
        <v>24328</v>
      </c>
      <c r="J11217" s="143">
        <v>120</v>
      </c>
      <c r="K11217" s="137">
        <v>43405</v>
      </c>
      <c r="L11217" s="137">
        <v>44378</v>
      </c>
      <c r="M11217" s="144">
        <f>H11217/3.3</f>
        <v>25.454545454545457</v>
      </c>
      <c r="N11217" s="144">
        <f>I11217/M11217</f>
        <v>955.74285714285702</v>
      </c>
    </row>
    <row r="11218" spans="1:14">
      <c r="A11218" s="142" t="s">
        <v>2829</v>
      </c>
      <c r="B11218" s="142" t="s">
        <v>8447</v>
      </c>
      <c r="C11218" s="142" t="s">
        <v>3162</v>
      </c>
      <c r="D11218" s="142" t="s">
        <v>8235</v>
      </c>
      <c r="E11218" s="142" t="s">
        <v>8236</v>
      </c>
      <c r="F11218" s="143" t="str">
        <f>IF(H11218&lt;=60,"소형",IF((H11218&gt;60)*(H11218&lt;=85)=1,"중소형",IF((H11218&gt;85)*(H11218&lt;=102)=1,"중형",IF((H11218&gt;102)*(H11218&lt;=135)=1,"중대형","대형"))))</f>
        <v>중소형</v>
      </c>
      <c r="G11218" s="142" t="s">
        <v>4215</v>
      </c>
      <c r="H11218" s="143">
        <v>84</v>
      </c>
      <c r="I11218" s="144">
        <v>24580</v>
      </c>
      <c r="J11218" s="143">
        <v>46</v>
      </c>
      <c r="K11218" s="137">
        <v>43405</v>
      </c>
      <c r="L11218" s="137">
        <v>44378</v>
      </c>
      <c r="M11218" s="144">
        <f>H11218/3.3</f>
        <v>25.454545454545457</v>
      </c>
      <c r="N11218" s="144">
        <f>I11218/M11218</f>
        <v>965.64285714285711</v>
      </c>
    </row>
    <row r="11219" spans="1:14">
      <c r="A11219" s="142" t="s">
        <v>2829</v>
      </c>
      <c r="B11219" s="142" t="s">
        <v>8447</v>
      </c>
      <c r="C11219" s="142" t="s">
        <v>3162</v>
      </c>
      <c r="D11219" s="142" t="s">
        <v>8235</v>
      </c>
      <c r="E11219" s="142" t="s">
        <v>8236</v>
      </c>
      <c r="F11219" s="143" t="str">
        <f>IF(H11219&lt;=60,"소형",IF((H11219&gt;60)*(H11219&lt;=85)=1,"중소형",IF((H11219&gt;85)*(H11219&lt;=102)=1,"중형",IF((H11219&gt;102)*(H11219&lt;=135)=1,"중대형","대형"))))</f>
        <v>중대형</v>
      </c>
      <c r="G11219" s="142" t="s">
        <v>6373</v>
      </c>
      <c r="H11219" s="143">
        <v>115</v>
      </c>
      <c r="I11219" s="144">
        <v>32711</v>
      </c>
      <c r="J11219" s="143">
        <v>32</v>
      </c>
      <c r="K11219" s="137">
        <v>43405</v>
      </c>
      <c r="L11219" s="137">
        <v>44378</v>
      </c>
      <c r="M11219" s="144">
        <f>H11219/3.3</f>
        <v>34.848484848484851</v>
      </c>
      <c r="N11219" s="144">
        <f>I11219/M11219</f>
        <v>938.66347826086951</v>
      </c>
    </row>
    <row r="11220" spans="1:14">
      <c r="A11220" s="142" t="s">
        <v>2829</v>
      </c>
      <c r="B11220" s="142" t="s">
        <v>8515</v>
      </c>
      <c r="C11220" s="142" t="s">
        <v>3158</v>
      </c>
      <c r="D11220" s="142" t="s">
        <v>6960</v>
      </c>
      <c r="E11220" s="142" t="s">
        <v>6961</v>
      </c>
      <c r="F11220" s="143" t="str">
        <f>IF(H11220&lt;=60,"소형",IF((H11220&gt;60)*(H11220&lt;=85)=1,"중소형",IF((H11220&gt;85)*(H11220&lt;=102)=1,"중형",IF((H11220&gt;102)*(H11220&lt;=135)=1,"중대형","대형"))))</f>
        <v>중소형</v>
      </c>
      <c r="G11220" s="142" t="s">
        <v>3208</v>
      </c>
      <c r="H11220" s="143">
        <v>84</v>
      </c>
      <c r="I11220" s="144">
        <v>29900</v>
      </c>
      <c r="J11220" s="143">
        <v>219</v>
      </c>
      <c r="K11220" s="137">
        <v>43435</v>
      </c>
      <c r="L11220" s="137">
        <v>44378</v>
      </c>
      <c r="M11220" s="144">
        <f>H11220/3.3</f>
        <v>25.454545454545457</v>
      </c>
      <c r="N11220" s="144">
        <f>I11220/M11220</f>
        <v>1174.6428571428571</v>
      </c>
    </row>
    <row r="11221" spans="1:14">
      <c r="A11221" s="142" t="s">
        <v>2829</v>
      </c>
      <c r="B11221" s="142" t="s">
        <v>8515</v>
      </c>
      <c r="C11221" s="142" t="s">
        <v>3158</v>
      </c>
      <c r="D11221" s="142" t="s">
        <v>6960</v>
      </c>
      <c r="E11221" s="142" t="s">
        <v>6961</v>
      </c>
      <c r="F11221" s="143" t="str">
        <f>IF(H11221&lt;=60,"소형",IF((H11221&gt;60)*(H11221&lt;=85)=1,"중소형",IF((H11221&gt;85)*(H11221&lt;=102)=1,"중형",IF((H11221&gt;102)*(H11221&lt;=135)=1,"중대형","대형"))))</f>
        <v>중소형</v>
      </c>
      <c r="G11221" s="142" t="s">
        <v>3209</v>
      </c>
      <c r="H11221" s="143">
        <v>84</v>
      </c>
      <c r="I11221" s="144">
        <v>29900</v>
      </c>
      <c r="J11221" s="143">
        <v>54</v>
      </c>
      <c r="K11221" s="137">
        <v>43435</v>
      </c>
      <c r="L11221" s="137">
        <v>44378</v>
      </c>
      <c r="M11221" s="144">
        <f>H11221/3.3</f>
        <v>25.454545454545457</v>
      </c>
      <c r="N11221" s="144">
        <f>I11221/M11221</f>
        <v>1174.6428571428571</v>
      </c>
    </row>
    <row r="11222" spans="1:14">
      <c r="A11222" s="142" t="s">
        <v>2829</v>
      </c>
      <c r="B11222" s="142" t="s">
        <v>8515</v>
      </c>
      <c r="C11222" s="142" t="s">
        <v>3158</v>
      </c>
      <c r="D11222" s="142" t="s">
        <v>6960</v>
      </c>
      <c r="E11222" s="142" t="s">
        <v>6961</v>
      </c>
      <c r="F11222" s="143" t="str">
        <f>IF(H11222&lt;=60,"소형",IF((H11222&gt;60)*(H11222&lt;=85)=1,"중소형",IF((H11222&gt;85)*(H11222&lt;=102)=1,"중형",IF((H11222&gt;102)*(H11222&lt;=135)=1,"중대형","대형"))))</f>
        <v>중소형</v>
      </c>
      <c r="G11222" s="142" t="s">
        <v>3858</v>
      </c>
      <c r="H11222" s="143">
        <v>84</v>
      </c>
      <c r="I11222" s="144">
        <v>28600</v>
      </c>
      <c r="J11222" s="143">
        <v>273</v>
      </c>
      <c r="K11222" s="137">
        <v>43435</v>
      </c>
      <c r="L11222" s="137">
        <v>44378</v>
      </c>
      <c r="M11222" s="144">
        <f>H11222/3.3</f>
        <v>25.454545454545457</v>
      </c>
      <c r="N11222" s="144">
        <f>I11222/M11222</f>
        <v>1123.5714285714284</v>
      </c>
    </row>
    <row r="11223" spans="1:14">
      <c r="A11223" s="142" t="s">
        <v>2829</v>
      </c>
      <c r="B11223" s="142" t="s">
        <v>8515</v>
      </c>
      <c r="C11223" s="142" t="s">
        <v>3158</v>
      </c>
      <c r="D11223" s="142" t="s">
        <v>6960</v>
      </c>
      <c r="E11223" s="142" t="s">
        <v>6961</v>
      </c>
      <c r="F11223" s="143" t="str">
        <f>IF(H11223&lt;=60,"소형",IF((H11223&gt;60)*(H11223&lt;=85)=1,"중소형",IF((H11223&gt;85)*(H11223&lt;=102)=1,"중형",IF((H11223&gt;102)*(H11223&lt;=135)=1,"중대형","대형"))))</f>
        <v>중대형</v>
      </c>
      <c r="G11223" s="142" t="s">
        <v>8516</v>
      </c>
      <c r="H11223" s="143">
        <v>113</v>
      </c>
      <c r="I11223" s="144">
        <v>42400</v>
      </c>
      <c r="J11223" s="143">
        <v>52</v>
      </c>
      <c r="K11223" s="137">
        <v>43435</v>
      </c>
      <c r="L11223" s="137">
        <v>44378</v>
      </c>
      <c r="M11223" s="144">
        <f>H11223/3.3</f>
        <v>34.242424242424242</v>
      </c>
      <c r="N11223" s="144">
        <f>I11223/M11223</f>
        <v>1238.2300884955753</v>
      </c>
    </row>
    <row r="11224" spans="1:14">
      <c r="A11224" s="142" t="s">
        <v>2829</v>
      </c>
      <c r="B11224" s="142" t="s">
        <v>8515</v>
      </c>
      <c r="C11224" s="142" t="s">
        <v>3158</v>
      </c>
      <c r="D11224" s="142" t="s">
        <v>6960</v>
      </c>
      <c r="E11224" s="142" t="s">
        <v>6961</v>
      </c>
      <c r="F11224" s="143" t="str">
        <f>IF(H11224&lt;=60,"소형",IF((H11224&gt;60)*(H11224&lt;=85)=1,"중소형",IF((H11224&gt;85)*(H11224&lt;=102)=1,"중형",IF((H11224&gt;102)*(H11224&lt;=135)=1,"중대형","대형"))))</f>
        <v>대형</v>
      </c>
      <c r="G11224" s="142" t="s">
        <v>8517</v>
      </c>
      <c r="H11224" s="143">
        <v>179</v>
      </c>
      <c r="I11224" s="144">
        <v>82400</v>
      </c>
      <c r="J11224" s="143">
        <v>4</v>
      </c>
      <c r="K11224" s="137">
        <v>43435</v>
      </c>
      <c r="L11224" s="137">
        <v>44378</v>
      </c>
      <c r="M11224" s="144">
        <f>H11224/3.3</f>
        <v>54.242424242424242</v>
      </c>
      <c r="N11224" s="144">
        <f>I11224/M11224</f>
        <v>1519.1061452513966</v>
      </c>
    </row>
    <row r="11225" spans="1:14">
      <c r="A11225" s="142" t="s">
        <v>2829</v>
      </c>
      <c r="B11225" s="142" t="s">
        <v>8515</v>
      </c>
      <c r="C11225" s="142" t="s">
        <v>3158</v>
      </c>
      <c r="D11225" s="142" t="s">
        <v>6960</v>
      </c>
      <c r="E11225" s="142" t="s">
        <v>6961</v>
      </c>
      <c r="F11225" s="143" t="str">
        <f>IF(H11225&lt;=60,"소형",IF((H11225&gt;60)*(H11225&lt;=85)=1,"중소형",IF((H11225&gt;85)*(H11225&lt;=102)=1,"중형",IF((H11225&gt;102)*(H11225&lt;=135)=1,"중대형","대형"))))</f>
        <v>대형</v>
      </c>
      <c r="G11225" s="142" t="s">
        <v>8518</v>
      </c>
      <c r="H11225" s="143">
        <v>179</v>
      </c>
      <c r="I11225" s="144">
        <v>82400</v>
      </c>
      <c r="J11225" s="143">
        <v>2</v>
      </c>
      <c r="K11225" s="137">
        <v>43435</v>
      </c>
      <c r="L11225" s="137">
        <v>44378</v>
      </c>
      <c r="M11225" s="144">
        <f>H11225/3.3</f>
        <v>54.242424242424242</v>
      </c>
      <c r="N11225" s="144">
        <f>I11225/M11225</f>
        <v>1519.1061452513966</v>
      </c>
    </row>
    <row r="11226" spans="1:14">
      <c r="A11226" s="142" t="s">
        <v>2829</v>
      </c>
      <c r="B11226" s="142" t="s">
        <v>8578</v>
      </c>
      <c r="C11226" s="142" t="s">
        <v>3163</v>
      </c>
      <c r="D11226" s="142" t="s">
        <v>3248</v>
      </c>
      <c r="E11226" s="142" t="s">
        <v>8561</v>
      </c>
      <c r="F11226" s="143" t="str">
        <f>IF(H11226&lt;=60,"소형",IF((H11226&gt;60)*(H11226&lt;=85)=1,"중소형",IF((H11226&gt;85)*(H11226&lt;=102)=1,"중형",IF((H11226&gt;102)*(H11226&lt;=135)=1,"중대형","대형"))))</f>
        <v>중대형</v>
      </c>
      <c r="G11226" s="142" t="s">
        <v>4015</v>
      </c>
      <c r="H11226" s="143">
        <v>128</v>
      </c>
      <c r="I11226" s="144">
        <v>121000</v>
      </c>
      <c r="J11226" s="143">
        <v>198</v>
      </c>
      <c r="K11226" s="137">
        <v>43435</v>
      </c>
      <c r="L11226" s="137">
        <v>44378</v>
      </c>
      <c r="M11226" s="144">
        <f>H11226/3.3</f>
        <v>38.787878787878789</v>
      </c>
      <c r="N11226" s="144">
        <f>I11226/M11226</f>
        <v>3119.53125</v>
      </c>
    </row>
    <row r="11227" spans="1:14">
      <c r="A11227" s="142" t="s">
        <v>2829</v>
      </c>
      <c r="B11227" s="142" t="s">
        <v>8578</v>
      </c>
      <c r="C11227" s="142" t="s">
        <v>3163</v>
      </c>
      <c r="D11227" s="142" t="s">
        <v>3248</v>
      </c>
      <c r="E11227" s="142" t="s">
        <v>8561</v>
      </c>
      <c r="F11227" s="143" t="str">
        <f>IF(H11227&lt;=60,"소형",IF((H11227&gt;60)*(H11227&lt;=85)=1,"중소형",IF((H11227&gt;85)*(H11227&lt;=102)=1,"중형",IF((H11227&gt;102)*(H11227&lt;=135)=1,"중대형","대형"))))</f>
        <v>중대형</v>
      </c>
      <c r="G11227" s="142" t="s">
        <v>8579</v>
      </c>
      <c r="H11227" s="143">
        <v>128</v>
      </c>
      <c r="I11227" s="144">
        <v>118000</v>
      </c>
      <c r="J11227" s="143">
        <v>132</v>
      </c>
      <c r="K11227" s="137">
        <v>43435</v>
      </c>
      <c r="L11227" s="137">
        <v>44378</v>
      </c>
      <c r="M11227" s="144">
        <f>H11227/3.3</f>
        <v>38.787878787878789</v>
      </c>
      <c r="N11227" s="144">
        <f>I11227/M11227</f>
        <v>3042.1875</v>
      </c>
    </row>
    <row r="11228" spans="1:14">
      <c r="A11228" s="142" t="s">
        <v>2829</v>
      </c>
      <c r="B11228" s="142" t="s">
        <v>8578</v>
      </c>
      <c r="C11228" s="142" t="s">
        <v>3163</v>
      </c>
      <c r="D11228" s="142" t="s">
        <v>3248</v>
      </c>
      <c r="E11228" s="142" t="s">
        <v>8561</v>
      </c>
      <c r="F11228" s="143" t="str">
        <f>IF(H11228&lt;=60,"소형",IF((H11228&gt;60)*(H11228&lt;=85)=1,"중소형",IF((H11228&gt;85)*(H11228&lt;=102)=1,"중형",IF((H11228&gt;102)*(H11228&lt;=135)=1,"중대형","대형"))))</f>
        <v>중대형</v>
      </c>
      <c r="G11228" s="142" t="s">
        <v>8580</v>
      </c>
      <c r="H11228" s="143">
        <v>128</v>
      </c>
      <c r="I11228" s="144">
        <v>121000</v>
      </c>
      <c r="J11228" s="143">
        <v>134</v>
      </c>
      <c r="K11228" s="137">
        <v>43435</v>
      </c>
      <c r="L11228" s="137">
        <v>44378</v>
      </c>
      <c r="M11228" s="144">
        <f>H11228/3.3</f>
        <v>38.787878787878789</v>
      </c>
      <c r="N11228" s="144">
        <f>I11228/M11228</f>
        <v>3119.53125</v>
      </c>
    </row>
    <row r="11229" spans="1:14">
      <c r="A11229" s="142" t="s">
        <v>2829</v>
      </c>
      <c r="B11229" s="142" t="s">
        <v>8581</v>
      </c>
      <c r="C11229" s="142" t="s">
        <v>3163</v>
      </c>
      <c r="D11229" s="142" t="s">
        <v>3313</v>
      </c>
      <c r="E11229" s="142" t="s">
        <v>5179</v>
      </c>
      <c r="F11229" s="143" t="str">
        <f>IF(H11229&lt;=60,"소형",IF((H11229&gt;60)*(H11229&lt;=85)=1,"중소형",IF((H11229&gt;85)*(H11229&lt;=102)=1,"중형",IF((H11229&gt;102)*(H11229&lt;=135)=1,"중대형","대형"))))</f>
        <v>소형</v>
      </c>
      <c r="G11229" s="142" t="s">
        <v>8582</v>
      </c>
      <c r="H11229" s="143">
        <v>39</v>
      </c>
      <c r="I11229" s="144">
        <v>18633</v>
      </c>
      <c r="J11229" s="143">
        <v>43</v>
      </c>
      <c r="K11229" s="137">
        <v>43435</v>
      </c>
      <c r="L11229" s="137">
        <v>44378</v>
      </c>
      <c r="M11229" s="144">
        <f>H11229/3.3</f>
        <v>11.818181818181818</v>
      </c>
      <c r="N11229" s="144">
        <f>I11229/M11229</f>
        <v>1576.6384615384616</v>
      </c>
    </row>
    <row r="11230" spans="1:14" hidden="1">
      <c r="A11230" s="143" t="s">
        <v>2</v>
      </c>
      <c r="B11230" s="143" t="s">
        <v>388</v>
      </c>
      <c r="C11230" s="143" t="s">
        <v>964</v>
      </c>
      <c r="D11230" s="143" t="s">
        <v>532</v>
      </c>
      <c r="E11230" s="143" t="s">
        <v>900</v>
      </c>
      <c r="F11230" s="143" t="str">
        <f>IF(H11230&lt;=60,"소형",IF((H11230&gt;60)*(H11230&lt;=85)=1,"중소형",IF((H11230&gt;85)*(H11230&lt;=102)=1,"중형",IF((H11230&gt;102)*(H11230&lt;=135)=1,"중대형","대형"))))</f>
        <v>중소형</v>
      </c>
      <c r="G11230" s="143" t="s">
        <v>1006</v>
      </c>
      <c r="H11230" s="143">
        <v>84</v>
      </c>
      <c r="I11230" s="144">
        <v>29070</v>
      </c>
      <c r="J11230" s="143">
        <v>616</v>
      </c>
      <c r="K11230" s="137">
        <v>42491</v>
      </c>
      <c r="L11230" s="137">
        <v>43405</v>
      </c>
      <c r="M11230" s="144">
        <f>H11230/3.3</f>
        <v>25.454545454545457</v>
      </c>
      <c r="N11230" s="144">
        <f>I11230/M11230</f>
        <v>1142.0357142857142</v>
      </c>
    </row>
    <row r="11231" spans="1:14" hidden="1">
      <c r="A11231" s="143" t="s">
        <v>2</v>
      </c>
      <c r="B11231" s="143" t="s">
        <v>388</v>
      </c>
      <c r="C11231" s="143" t="s">
        <v>964</v>
      </c>
      <c r="D11231" s="143" t="s">
        <v>532</v>
      </c>
      <c r="E11231" s="143" t="s">
        <v>900</v>
      </c>
      <c r="F11231" s="143" t="str">
        <f>IF(H11231&lt;=60,"소형",IF((H11231&gt;60)*(H11231&lt;=85)=1,"중소형",IF((H11231&gt;85)*(H11231&lt;=102)=1,"중형",IF((H11231&gt;102)*(H11231&lt;=135)=1,"중대형","대형"))))</f>
        <v>중소형</v>
      </c>
      <c r="G11231" s="143" t="s">
        <v>1021</v>
      </c>
      <c r="H11231" s="143">
        <v>84</v>
      </c>
      <c r="I11231" s="144">
        <v>29070</v>
      </c>
      <c r="J11231" s="143">
        <v>145</v>
      </c>
      <c r="K11231" s="137">
        <v>42491</v>
      </c>
      <c r="L11231" s="137">
        <v>43405</v>
      </c>
      <c r="M11231" s="144">
        <f>H11231/3.3</f>
        <v>25.454545454545457</v>
      </c>
      <c r="N11231" s="144">
        <f>I11231/M11231</f>
        <v>1142.0357142857142</v>
      </c>
    </row>
    <row r="11232" spans="1:14" hidden="1">
      <c r="A11232" s="143" t="s">
        <v>2</v>
      </c>
      <c r="B11232" s="143" t="s">
        <v>388</v>
      </c>
      <c r="C11232" s="143" t="s">
        <v>964</v>
      </c>
      <c r="D11232" s="143" t="s">
        <v>532</v>
      </c>
      <c r="E11232" s="143" t="s">
        <v>900</v>
      </c>
      <c r="F11232" s="143" t="str">
        <f>IF(H11232&lt;=60,"소형",IF((H11232&gt;60)*(H11232&lt;=85)=1,"중소형",IF((H11232&gt;85)*(H11232&lt;=102)=1,"중형",IF((H11232&gt;102)*(H11232&lt;=135)=1,"중대형","대형"))))</f>
        <v>중소형</v>
      </c>
      <c r="G11232" s="143" t="s">
        <v>1044</v>
      </c>
      <c r="H11232" s="143">
        <v>84</v>
      </c>
      <c r="I11232" s="144">
        <v>29070</v>
      </c>
      <c r="J11232" s="143">
        <v>144</v>
      </c>
      <c r="K11232" s="137">
        <v>42491</v>
      </c>
      <c r="L11232" s="137">
        <v>43405</v>
      </c>
      <c r="M11232" s="144">
        <f>H11232/3.3</f>
        <v>25.454545454545457</v>
      </c>
      <c r="N11232" s="144">
        <f>I11232/M11232</f>
        <v>1142.0357142857142</v>
      </c>
    </row>
    <row r="11233" spans="1:14" hidden="1">
      <c r="A11233" s="143" t="s">
        <v>2</v>
      </c>
      <c r="B11233" s="143" t="s">
        <v>2292</v>
      </c>
      <c r="C11233" s="143" t="s">
        <v>964</v>
      </c>
      <c r="D11233" s="143" t="s">
        <v>532</v>
      </c>
      <c r="E11233" s="143" t="s">
        <v>2293</v>
      </c>
      <c r="F11233" s="143" t="str">
        <f>IF(H11233&lt;=60,"소형",IF((H11233&gt;60)*(H11233&lt;=85)=1,"중소형",IF((H11233&gt;85)*(H11233&lt;=102)=1,"중형",IF((H11233&gt;102)*(H11233&lt;=135)=1,"중대형","대형"))))</f>
        <v>중소형</v>
      </c>
      <c r="G11233" s="143" t="s">
        <v>1006</v>
      </c>
      <c r="H11233" s="143">
        <v>84</v>
      </c>
      <c r="I11233" s="144">
        <v>28220</v>
      </c>
      <c r="J11233" s="143">
        <v>400</v>
      </c>
      <c r="K11233" s="137">
        <v>42522</v>
      </c>
      <c r="L11233" s="137">
        <v>43405</v>
      </c>
      <c r="M11233" s="144">
        <f>H11233/3.3</f>
        <v>25.454545454545457</v>
      </c>
      <c r="N11233" s="144">
        <f>I11233/M11233</f>
        <v>1108.6428571428571</v>
      </c>
    </row>
    <row r="11234" spans="1:14" hidden="1">
      <c r="A11234" s="143" t="s">
        <v>2</v>
      </c>
      <c r="B11234" s="143" t="s">
        <v>2292</v>
      </c>
      <c r="C11234" s="143" t="s">
        <v>964</v>
      </c>
      <c r="D11234" s="143" t="s">
        <v>532</v>
      </c>
      <c r="E11234" s="143" t="s">
        <v>2293</v>
      </c>
      <c r="F11234" s="143" t="str">
        <f>IF(H11234&lt;=60,"소형",IF((H11234&gt;60)*(H11234&lt;=85)=1,"중소형",IF((H11234&gt;85)*(H11234&lt;=102)=1,"중형",IF((H11234&gt;102)*(H11234&lt;=135)=1,"중대형","대형"))))</f>
        <v>중소형</v>
      </c>
      <c r="G11234" s="143" t="s">
        <v>1002</v>
      </c>
      <c r="H11234" s="143">
        <v>84</v>
      </c>
      <c r="I11234" s="144">
        <v>29410</v>
      </c>
      <c r="J11234" s="143">
        <v>200</v>
      </c>
      <c r="K11234" s="137">
        <v>42522</v>
      </c>
      <c r="L11234" s="137">
        <v>43405</v>
      </c>
      <c r="M11234" s="144">
        <f>H11234/3.3</f>
        <v>25.454545454545457</v>
      </c>
      <c r="N11234" s="144">
        <f>I11234/M11234</f>
        <v>1155.3928571428571</v>
      </c>
    </row>
    <row r="11235" spans="1:14" hidden="1">
      <c r="A11235" s="143" t="s">
        <v>2</v>
      </c>
      <c r="B11235" s="143" t="s">
        <v>345</v>
      </c>
      <c r="C11235" s="143" t="s">
        <v>964</v>
      </c>
      <c r="D11235" s="143" t="s">
        <v>532</v>
      </c>
      <c r="E11235" s="143" t="s">
        <v>911</v>
      </c>
      <c r="F11235" s="143" t="str">
        <f>IF(H11235&lt;=60,"소형",IF((H11235&gt;60)*(H11235&lt;=85)=1,"중소형",IF((H11235&gt;85)*(H11235&lt;=102)=1,"중형",IF((H11235&gt;102)*(H11235&lt;=135)=1,"중대형","대형"))))</f>
        <v>중소형</v>
      </c>
      <c r="G11235" s="143" t="s">
        <v>1038</v>
      </c>
      <c r="H11235" s="143">
        <v>84</v>
      </c>
      <c r="I11235" s="144">
        <v>29650</v>
      </c>
      <c r="J11235" s="143">
        <v>1063</v>
      </c>
      <c r="K11235" s="137">
        <v>42339</v>
      </c>
      <c r="L11235" s="137">
        <v>43344</v>
      </c>
      <c r="M11235" s="144">
        <f>H11235/3.3</f>
        <v>25.454545454545457</v>
      </c>
      <c r="N11235" s="144">
        <f>I11235/M11235</f>
        <v>1164.8214285714284</v>
      </c>
    </row>
    <row r="11236" spans="1:14" hidden="1">
      <c r="A11236" s="143" t="s">
        <v>2</v>
      </c>
      <c r="B11236" s="143" t="s">
        <v>345</v>
      </c>
      <c r="C11236" s="143" t="s">
        <v>964</v>
      </c>
      <c r="D11236" s="143" t="s">
        <v>532</v>
      </c>
      <c r="E11236" s="143" t="s">
        <v>911</v>
      </c>
      <c r="F11236" s="143" t="str">
        <f>IF(H11236&lt;=60,"소형",IF((H11236&gt;60)*(H11236&lt;=85)=1,"중소형",IF((H11236&gt;85)*(H11236&lt;=102)=1,"중형",IF((H11236&gt;102)*(H11236&lt;=135)=1,"중대형","대형"))))</f>
        <v>중소형</v>
      </c>
      <c r="G11236" s="143" t="s">
        <v>1007</v>
      </c>
      <c r="H11236" s="143">
        <v>84</v>
      </c>
      <c r="I11236" s="144">
        <v>29700</v>
      </c>
      <c r="J11236" s="143">
        <v>275</v>
      </c>
      <c r="K11236" s="137">
        <v>42339</v>
      </c>
      <c r="L11236" s="137">
        <v>43344</v>
      </c>
      <c r="M11236" s="144">
        <f>H11236/3.3</f>
        <v>25.454545454545457</v>
      </c>
      <c r="N11236" s="144">
        <f>I11236/M11236</f>
        <v>1166.7857142857142</v>
      </c>
    </row>
    <row r="11237" spans="1:14">
      <c r="A11237" s="142" t="s">
        <v>2829</v>
      </c>
      <c r="B11237" s="142" t="s">
        <v>8581</v>
      </c>
      <c r="C11237" s="142" t="s">
        <v>3163</v>
      </c>
      <c r="D11237" s="142" t="s">
        <v>3313</v>
      </c>
      <c r="E11237" s="142" t="s">
        <v>5179</v>
      </c>
      <c r="F11237" s="143" t="str">
        <f>IF(H11237&lt;=60,"소형",IF((H11237&gt;60)*(H11237&lt;=85)=1,"중소형",IF((H11237&gt;85)*(H11237&lt;=102)=1,"중형",IF((H11237&gt;102)*(H11237&lt;=135)=1,"중대형","대형"))))</f>
        <v>소형</v>
      </c>
      <c r="G11237" s="142" t="s">
        <v>3964</v>
      </c>
      <c r="H11237" s="143">
        <v>39</v>
      </c>
      <c r="I11237" s="144">
        <v>18918</v>
      </c>
      <c r="J11237" s="143">
        <v>13</v>
      </c>
      <c r="K11237" s="137">
        <v>43435</v>
      </c>
      <c r="L11237" s="137">
        <v>44378</v>
      </c>
      <c r="M11237" s="144">
        <f>H11237/3.3</f>
        <v>11.818181818181818</v>
      </c>
      <c r="N11237" s="144">
        <f>I11237/M11237</f>
        <v>1600.7538461538461</v>
      </c>
    </row>
    <row r="11238" spans="1:14">
      <c r="A11238" s="142" t="s">
        <v>2829</v>
      </c>
      <c r="B11238" s="142" t="s">
        <v>8581</v>
      </c>
      <c r="C11238" s="142" t="s">
        <v>3163</v>
      </c>
      <c r="D11238" s="142" t="s">
        <v>3313</v>
      </c>
      <c r="E11238" s="142" t="s">
        <v>5179</v>
      </c>
      <c r="F11238" s="143" t="str">
        <f>IF(H11238&lt;=60,"소형",IF((H11238&gt;60)*(H11238&lt;=85)=1,"중소형",IF((H11238&gt;85)*(H11238&lt;=102)=1,"중형",IF((H11238&gt;102)*(H11238&lt;=135)=1,"중대형","대형"))))</f>
        <v>소형</v>
      </c>
      <c r="G11238" s="142" t="s">
        <v>8583</v>
      </c>
      <c r="H11238" s="143">
        <v>39</v>
      </c>
      <c r="I11238" s="144">
        <v>18918</v>
      </c>
      <c r="J11238" s="143">
        <v>13</v>
      </c>
      <c r="K11238" s="137">
        <v>43435</v>
      </c>
      <c r="L11238" s="137">
        <v>44378</v>
      </c>
      <c r="M11238" s="144">
        <f>H11238/3.3</f>
        <v>11.818181818181818</v>
      </c>
      <c r="N11238" s="144">
        <f>I11238/M11238</f>
        <v>1600.7538461538461</v>
      </c>
    </row>
    <row r="11239" spans="1:14">
      <c r="A11239" s="142" t="s">
        <v>2829</v>
      </c>
      <c r="B11239" s="142" t="s">
        <v>8581</v>
      </c>
      <c r="C11239" s="142" t="s">
        <v>3163</v>
      </c>
      <c r="D11239" s="142" t="s">
        <v>3313</v>
      </c>
      <c r="E11239" s="142" t="s">
        <v>5179</v>
      </c>
      <c r="F11239" s="143" t="str">
        <f>IF(H11239&lt;=60,"소형",IF((H11239&gt;60)*(H11239&lt;=85)=1,"중소형",IF((H11239&gt;85)*(H11239&lt;=102)=1,"중형",IF((H11239&gt;102)*(H11239&lt;=135)=1,"중대형","대형"))))</f>
        <v>소형</v>
      </c>
      <c r="G11239" s="142" t="s">
        <v>3754</v>
      </c>
      <c r="H11239" s="143">
        <v>59</v>
      </c>
      <c r="I11239" s="144">
        <v>29258</v>
      </c>
      <c r="J11239" s="143">
        <v>43</v>
      </c>
      <c r="K11239" s="137">
        <v>43435</v>
      </c>
      <c r="L11239" s="137">
        <v>44378</v>
      </c>
      <c r="M11239" s="144">
        <f>H11239/3.3</f>
        <v>17.878787878787879</v>
      </c>
      <c r="N11239" s="144">
        <f>I11239/M11239</f>
        <v>1636.464406779661</v>
      </c>
    </row>
    <row r="11240" spans="1:14">
      <c r="A11240" s="142" t="s">
        <v>2829</v>
      </c>
      <c r="B11240" s="142" t="s">
        <v>8581</v>
      </c>
      <c r="C11240" s="142" t="s">
        <v>3163</v>
      </c>
      <c r="D11240" s="142" t="s">
        <v>3313</v>
      </c>
      <c r="E11240" s="142" t="s">
        <v>5179</v>
      </c>
      <c r="F11240" s="143" t="str">
        <f>IF(H11240&lt;=60,"소형",IF((H11240&gt;60)*(H11240&lt;=85)=1,"중소형",IF((H11240&gt;85)*(H11240&lt;=102)=1,"중형",IF((H11240&gt;102)*(H11240&lt;=135)=1,"중대형","대형"))))</f>
        <v>소형</v>
      </c>
      <c r="G11240" s="142" t="s">
        <v>3755</v>
      </c>
      <c r="H11240" s="143">
        <v>59</v>
      </c>
      <c r="I11240" s="144">
        <v>29638</v>
      </c>
      <c r="J11240" s="143">
        <v>40</v>
      </c>
      <c r="K11240" s="137">
        <v>43435</v>
      </c>
      <c r="L11240" s="137">
        <v>44378</v>
      </c>
      <c r="M11240" s="144">
        <f>H11240/3.3</f>
        <v>17.878787878787879</v>
      </c>
      <c r="N11240" s="144">
        <f>I11240/M11240</f>
        <v>1657.7186440677965</v>
      </c>
    </row>
    <row r="11241" spans="1:14">
      <c r="A11241" s="142" t="s">
        <v>2829</v>
      </c>
      <c r="B11241" s="142" t="s">
        <v>8581</v>
      </c>
      <c r="C11241" s="142" t="s">
        <v>3163</v>
      </c>
      <c r="D11241" s="142" t="s">
        <v>3313</v>
      </c>
      <c r="E11241" s="142" t="s">
        <v>5179</v>
      </c>
      <c r="F11241" s="143" t="str">
        <f>IF(H11241&lt;=60,"소형",IF((H11241&gt;60)*(H11241&lt;=85)=1,"중소형",IF((H11241&gt;85)*(H11241&lt;=102)=1,"중형",IF((H11241&gt;102)*(H11241&lt;=135)=1,"중대형","대형"))))</f>
        <v>중소형</v>
      </c>
      <c r="G11241" s="142" t="s">
        <v>5032</v>
      </c>
      <c r="H11241" s="143">
        <v>84</v>
      </c>
      <c r="I11241" s="144">
        <v>39804</v>
      </c>
      <c r="J11241" s="143">
        <v>94</v>
      </c>
      <c r="K11241" s="137">
        <v>43435</v>
      </c>
      <c r="L11241" s="137">
        <v>44378</v>
      </c>
      <c r="M11241" s="144">
        <f>H11241/3.3</f>
        <v>25.454545454545457</v>
      </c>
      <c r="N11241" s="144">
        <f>I11241/M11241</f>
        <v>1563.7285714285713</v>
      </c>
    </row>
    <row r="11242" spans="1:14">
      <c r="A11242" s="142" t="s">
        <v>2829</v>
      </c>
      <c r="B11242" s="142" t="s">
        <v>8581</v>
      </c>
      <c r="C11242" s="142" t="s">
        <v>3163</v>
      </c>
      <c r="D11242" s="142" t="s">
        <v>3313</v>
      </c>
      <c r="E11242" s="142" t="s">
        <v>5179</v>
      </c>
      <c r="F11242" s="143" t="str">
        <f>IF(H11242&lt;=60,"소형",IF((H11242&gt;60)*(H11242&lt;=85)=1,"중소형",IF((H11242&gt;85)*(H11242&lt;=102)=1,"중형",IF((H11242&gt;102)*(H11242&lt;=135)=1,"중대형","대형"))))</f>
        <v>중소형</v>
      </c>
      <c r="G11242" s="142" t="s">
        <v>3240</v>
      </c>
      <c r="H11242" s="143">
        <v>84</v>
      </c>
      <c r="I11242" s="144">
        <v>39136</v>
      </c>
      <c r="J11242" s="143">
        <v>23</v>
      </c>
      <c r="K11242" s="137">
        <v>43435</v>
      </c>
      <c r="L11242" s="137">
        <v>44378</v>
      </c>
      <c r="M11242" s="144">
        <f>H11242/3.3</f>
        <v>25.454545454545457</v>
      </c>
      <c r="N11242" s="144">
        <f>I11242/M11242</f>
        <v>1537.485714285714</v>
      </c>
    </row>
    <row r="11243" spans="1:14">
      <c r="A11243" s="142" t="s">
        <v>2829</v>
      </c>
      <c r="B11243" s="142" t="s">
        <v>8581</v>
      </c>
      <c r="C11243" s="142" t="s">
        <v>3163</v>
      </c>
      <c r="D11243" s="142" t="s">
        <v>3313</v>
      </c>
      <c r="E11243" s="142" t="s">
        <v>5179</v>
      </c>
      <c r="F11243" s="143" t="str">
        <f>IF(H11243&lt;=60,"소형",IF((H11243&gt;60)*(H11243&lt;=85)=1,"중소형",IF((H11243&gt;85)*(H11243&lt;=102)=1,"중형",IF((H11243&gt;102)*(H11243&lt;=135)=1,"중대형","대형"))))</f>
        <v>중소형</v>
      </c>
      <c r="G11243" s="142" t="s">
        <v>3474</v>
      </c>
      <c r="H11243" s="143">
        <v>84</v>
      </c>
      <c r="I11243" s="144">
        <v>39430</v>
      </c>
      <c r="J11243" s="143">
        <v>128</v>
      </c>
      <c r="K11243" s="137">
        <v>43435</v>
      </c>
      <c r="L11243" s="137">
        <v>44378</v>
      </c>
      <c r="M11243" s="144">
        <f>H11243/3.3</f>
        <v>25.454545454545457</v>
      </c>
      <c r="N11243" s="144">
        <f>I11243/M11243</f>
        <v>1549.0357142857142</v>
      </c>
    </row>
    <row r="11244" spans="1:14">
      <c r="A11244" s="142" t="s">
        <v>2829</v>
      </c>
      <c r="B11244" s="142" t="s">
        <v>8581</v>
      </c>
      <c r="C11244" s="142" t="s">
        <v>3163</v>
      </c>
      <c r="D11244" s="142" t="s">
        <v>3313</v>
      </c>
      <c r="E11244" s="142" t="s">
        <v>5179</v>
      </c>
      <c r="F11244" s="143" t="str">
        <f>IF(H11244&lt;=60,"소형",IF((H11244&gt;60)*(H11244&lt;=85)=1,"중소형",IF((H11244&gt;85)*(H11244&lt;=102)=1,"중형",IF((H11244&gt;102)*(H11244&lt;=135)=1,"중대형","대형"))))</f>
        <v>중형</v>
      </c>
      <c r="G11244" s="142" t="s">
        <v>8584</v>
      </c>
      <c r="H11244" s="143">
        <v>97</v>
      </c>
      <c r="I11244" s="144">
        <v>47082</v>
      </c>
      <c r="J11244" s="143">
        <v>23</v>
      </c>
      <c r="K11244" s="137">
        <v>43435</v>
      </c>
      <c r="L11244" s="137">
        <v>44378</v>
      </c>
      <c r="M11244" s="144">
        <f>H11244/3.3</f>
        <v>29.393939393939394</v>
      </c>
      <c r="N11244" s="144">
        <f>I11244/M11244</f>
        <v>1601.7587628865979</v>
      </c>
    </row>
    <row r="11245" spans="1:14">
      <c r="A11245" s="142" t="s">
        <v>3201</v>
      </c>
      <c r="B11245" s="142" t="s">
        <v>8726</v>
      </c>
      <c r="C11245" s="142" t="s">
        <v>3163</v>
      </c>
      <c r="D11245" s="142" t="s">
        <v>4786</v>
      </c>
      <c r="E11245" s="142" t="s">
        <v>8092</v>
      </c>
      <c r="F11245" s="143" t="str">
        <f>IF(H11245&lt;=60,"소형",IF((H11245&gt;60)*(H11245&lt;=85)=1,"중소형",IF((H11245&gt;85)*(H11245&lt;=102)=1,"중형",IF((H11245&gt;102)*(H11245&lt;=135)=1,"중대형","대형"))))</f>
        <v>중소형</v>
      </c>
      <c r="G11245" s="142" t="s">
        <v>3270</v>
      </c>
      <c r="H11245" s="143">
        <v>74</v>
      </c>
      <c r="I11245" s="144">
        <v>38709</v>
      </c>
      <c r="J11245" s="143">
        <v>285</v>
      </c>
      <c r="K11245" s="137">
        <v>43466</v>
      </c>
      <c r="L11245" s="137">
        <v>44378</v>
      </c>
      <c r="M11245" s="144">
        <f>H11245/3.3</f>
        <v>22.424242424242426</v>
      </c>
      <c r="N11245" s="144">
        <f>I11245/M11245</f>
        <v>1726.212162162162</v>
      </c>
    </row>
    <row r="11246" spans="1:14">
      <c r="A11246" s="142" t="s">
        <v>3201</v>
      </c>
      <c r="B11246" s="142" t="s">
        <v>8726</v>
      </c>
      <c r="C11246" s="142" t="s">
        <v>3163</v>
      </c>
      <c r="D11246" s="142" t="s">
        <v>4786</v>
      </c>
      <c r="E11246" s="142" t="s">
        <v>8092</v>
      </c>
      <c r="F11246" s="143" t="str">
        <f>IF(H11246&lt;=60,"소형",IF((H11246&gt;60)*(H11246&lt;=85)=1,"중소형",IF((H11246&gt;85)*(H11246&lt;=102)=1,"중형",IF((H11246&gt;102)*(H11246&lt;=135)=1,"중대형","대형"))))</f>
        <v>중소형</v>
      </c>
      <c r="G11246" s="142" t="s">
        <v>3208</v>
      </c>
      <c r="H11246" s="143">
        <v>84</v>
      </c>
      <c r="I11246" s="144">
        <v>43224</v>
      </c>
      <c r="J11246" s="143">
        <v>393</v>
      </c>
      <c r="K11246" s="137">
        <v>43466</v>
      </c>
      <c r="L11246" s="137">
        <v>44378</v>
      </c>
      <c r="M11246" s="144">
        <f>H11246/3.3</f>
        <v>25.454545454545457</v>
      </c>
      <c r="N11246" s="144">
        <f>I11246/M11246</f>
        <v>1698.0857142857142</v>
      </c>
    </row>
    <row r="11247" spans="1:14">
      <c r="A11247" s="142" t="s">
        <v>3201</v>
      </c>
      <c r="B11247" s="142" t="s">
        <v>8726</v>
      </c>
      <c r="C11247" s="142" t="s">
        <v>3163</v>
      </c>
      <c r="D11247" s="142" t="s">
        <v>4786</v>
      </c>
      <c r="E11247" s="142" t="s">
        <v>8092</v>
      </c>
      <c r="F11247" s="143" t="str">
        <f>IF(H11247&lt;=60,"소형",IF((H11247&gt;60)*(H11247&lt;=85)=1,"중소형",IF((H11247&gt;85)*(H11247&lt;=102)=1,"중형",IF((H11247&gt;102)*(H11247&lt;=135)=1,"중대형","대형"))))</f>
        <v>중소형</v>
      </c>
      <c r="G11247" s="142" t="s">
        <v>3209</v>
      </c>
      <c r="H11247" s="143">
        <v>84</v>
      </c>
      <c r="I11247" s="144">
        <v>43177</v>
      </c>
      <c r="J11247" s="143">
        <v>144</v>
      </c>
      <c r="K11247" s="137">
        <v>43466</v>
      </c>
      <c r="L11247" s="137">
        <v>44378</v>
      </c>
      <c r="M11247" s="144">
        <f>H11247/3.3</f>
        <v>25.454545454545457</v>
      </c>
      <c r="N11247" s="144">
        <f>I11247/M11247</f>
        <v>1696.2392857142856</v>
      </c>
    </row>
    <row r="11248" spans="1:14">
      <c r="A11248" s="142" t="s">
        <v>3201</v>
      </c>
      <c r="B11248" s="142" t="s">
        <v>8726</v>
      </c>
      <c r="C11248" s="142" t="s">
        <v>3163</v>
      </c>
      <c r="D11248" s="142" t="s">
        <v>4786</v>
      </c>
      <c r="E11248" s="142" t="s">
        <v>8092</v>
      </c>
      <c r="F11248" s="143" t="str">
        <f>IF(H11248&lt;=60,"소형",IF((H11248&gt;60)*(H11248&lt;=85)=1,"중소형",IF((H11248&gt;85)*(H11248&lt;=102)=1,"중형",IF((H11248&gt;102)*(H11248&lt;=135)=1,"중대형","대형"))))</f>
        <v>중소형</v>
      </c>
      <c r="G11248" s="142" t="s">
        <v>3476</v>
      </c>
      <c r="H11248" s="143">
        <v>84</v>
      </c>
      <c r="I11248" s="144">
        <v>43209</v>
      </c>
      <c r="J11248" s="143">
        <v>56</v>
      </c>
      <c r="K11248" s="137">
        <v>43466</v>
      </c>
      <c r="L11248" s="137">
        <v>44378</v>
      </c>
      <c r="M11248" s="144">
        <f>H11248/3.3</f>
        <v>25.454545454545457</v>
      </c>
      <c r="N11248" s="144">
        <f>I11248/M11248</f>
        <v>1697.4964285714284</v>
      </c>
    </row>
    <row r="11249" spans="1:14">
      <c r="A11249" s="146" t="s">
        <v>9150</v>
      </c>
      <c r="B11249" s="146" t="s">
        <v>9151</v>
      </c>
      <c r="C11249" s="146" t="s">
        <v>9152</v>
      </c>
      <c r="D11249" s="146" t="s">
        <v>9153</v>
      </c>
      <c r="E11249" s="146" t="s">
        <v>9154</v>
      </c>
      <c r="F11249" s="143" t="str">
        <f>IF(H11249&lt;=60,"소형",IF((H11249&gt;60)*(H11249&lt;=85)=1,"중소형",IF((H11249&gt;85)*(H11249&lt;=102)=1,"중형",IF((H11249&gt;102)*(H11249&lt;=135)=1,"중대형","대형"))))</f>
        <v>중소형</v>
      </c>
      <c r="G11249" s="146" t="s">
        <v>9155</v>
      </c>
      <c r="H11249" s="143">
        <v>76</v>
      </c>
      <c r="I11249" s="144">
        <v>24310</v>
      </c>
      <c r="J11249" s="143">
        <v>288</v>
      </c>
      <c r="K11249" s="137">
        <v>43525</v>
      </c>
      <c r="L11249" s="137">
        <v>44378</v>
      </c>
      <c r="M11249" s="144">
        <f>H11249/3.3</f>
        <v>23.030303030303031</v>
      </c>
      <c r="N11249" s="144">
        <f>I11249/M11249</f>
        <v>1055.5657894736842</v>
      </c>
    </row>
    <row r="11250" spans="1:14">
      <c r="A11250" s="146" t="s">
        <v>9150</v>
      </c>
      <c r="B11250" s="146" t="s">
        <v>9151</v>
      </c>
      <c r="C11250" s="146" t="s">
        <v>9152</v>
      </c>
      <c r="D11250" s="146" t="s">
        <v>9153</v>
      </c>
      <c r="E11250" s="146" t="s">
        <v>9154</v>
      </c>
      <c r="F11250" s="143" t="str">
        <f>IF(H11250&lt;=60,"소형",IF((H11250&gt;60)*(H11250&lt;=85)=1,"중소형",IF((H11250&gt;85)*(H11250&lt;=102)=1,"중형",IF((H11250&gt;102)*(H11250&lt;=135)=1,"중대형","대형"))))</f>
        <v>중소형</v>
      </c>
      <c r="G11250" s="146" t="s">
        <v>9156</v>
      </c>
      <c r="H11250" s="143">
        <v>76</v>
      </c>
      <c r="I11250" s="144">
        <v>26150</v>
      </c>
      <c r="J11250" s="143">
        <v>293</v>
      </c>
      <c r="K11250" s="137">
        <v>43525</v>
      </c>
      <c r="L11250" s="137">
        <v>44378</v>
      </c>
      <c r="M11250" s="144">
        <f>H11250/3.3</f>
        <v>23.030303030303031</v>
      </c>
      <c r="N11250" s="144">
        <f>I11250/M11250</f>
        <v>1135.4605263157894</v>
      </c>
    </row>
    <row r="11251" spans="1:14">
      <c r="A11251" s="146" t="s">
        <v>9150</v>
      </c>
      <c r="B11251" s="146" t="s">
        <v>9151</v>
      </c>
      <c r="C11251" s="146" t="s">
        <v>9152</v>
      </c>
      <c r="D11251" s="146" t="s">
        <v>9153</v>
      </c>
      <c r="E11251" s="146" t="s">
        <v>9154</v>
      </c>
      <c r="F11251" s="143" t="str">
        <f>IF(H11251&lt;=60,"소형",IF((H11251&gt;60)*(H11251&lt;=85)=1,"중소형",IF((H11251&gt;85)*(H11251&lt;=102)=1,"중형",IF((H11251&gt;102)*(H11251&lt;=135)=1,"중대형","대형"))))</f>
        <v>중소형</v>
      </c>
      <c r="G11251" s="146" t="s">
        <v>9157</v>
      </c>
      <c r="H11251" s="143">
        <v>84</v>
      </c>
      <c r="I11251" s="144">
        <v>28800</v>
      </c>
      <c r="J11251" s="143">
        <v>150</v>
      </c>
      <c r="K11251" s="137">
        <v>43525</v>
      </c>
      <c r="L11251" s="137">
        <v>44378</v>
      </c>
      <c r="M11251" s="144">
        <f>H11251/3.3</f>
        <v>25.454545454545457</v>
      </c>
      <c r="N11251" s="144">
        <f>I11251/M11251</f>
        <v>1131.4285714285713</v>
      </c>
    </row>
    <row r="11252" spans="1:14">
      <c r="A11252" s="146" t="s">
        <v>9150</v>
      </c>
      <c r="B11252" s="146" t="s">
        <v>9151</v>
      </c>
      <c r="C11252" s="146" t="s">
        <v>9152</v>
      </c>
      <c r="D11252" s="146" t="s">
        <v>9153</v>
      </c>
      <c r="E11252" s="146" t="s">
        <v>9154</v>
      </c>
      <c r="F11252" s="143" t="str">
        <f>IF(H11252&lt;=60,"소형",IF((H11252&gt;60)*(H11252&lt;=85)=1,"중소형",IF((H11252&gt;85)*(H11252&lt;=102)=1,"중형",IF((H11252&gt;102)*(H11252&lt;=135)=1,"중대형","대형"))))</f>
        <v>중소형</v>
      </c>
      <c r="G11252" s="146" t="s">
        <v>9158</v>
      </c>
      <c r="H11252" s="143">
        <v>84</v>
      </c>
      <c r="I11252" s="144">
        <v>26960</v>
      </c>
      <c r="J11252" s="143">
        <v>150</v>
      </c>
      <c r="K11252" s="137">
        <v>43525</v>
      </c>
      <c r="L11252" s="137">
        <v>44378</v>
      </c>
      <c r="M11252" s="144">
        <f>H11252/3.3</f>
        <v>25.454545454545457</v>
      </c>
      <c r="N11252" s="144">
        <f>I11252/M11252</f>
        <v>1059.1428571428571</v>
      </c>
    </row>
    <row r="11253" spans="1:14">
      <c r="A11253" s="146" t="s">
        <v>9509</v>
      </c>
      <c r="B11253" s="146" t="s">
        <v>9510</v>
      </c>
      <c r="C11253" s="146" t="s">
        <v>9511</v>
      </c>
      <c r="D11253" s="146" t="s">
        <v>9512</v>
      </c>
      <c r="E11253" s="146" t="s">
        <v>9513</v>
      </c>
      <c r="F11253" s="143" t="str">
        <f>IF(H11253&lt;=60,"소형",IF((H11253&gt;60)*(H11253&lt;=85)=1,"중소형",IF((H11253&gt;85)*(H11253&lt;=102)=1,"중형",IF((H11253&gt;102)*(H11253&lt;=135)=1,"중대형","대형"))))</f>
        <v>소형</v>
      </c>
      <c r="G11253" s="146" t="s">
        <v>9514</v>
      </c>
      <c r="H11253" s="143">
        <v>59</v>
      </c>
      <c r="I11253" s="144">
        <v>48700</v>
      </c>
      <c r="J11253" s="143">
        <v>139</v>
      </c>
      <c r="K11253" s="137">
        <v>43556</v>
      </c>
      <c r="L11253" s="137">
        <v>44378</v>
      </c>
      <c r="M11253" s="144">
        <f>H11253/3.3</f>
        <v>17.878787878787879</v>
      </c>
      <c r="N11253" s="144">
        <f>I11253/M11253</f>
        <v>2723.898305084746</v>
      </c>
    </row>
    <row r="11254" spans="1:14">
      <c r="A11254" s="146" t="s">
        <v>9509</v>
      </c>
      <c r="B11254" s="146" t="s">
        <v>9510</v>
      </c>
      <c r="C11254" s="146" t="s">
        <v>9511</v>
      </c>
      <c r="D11254" s="146" t="s">
        <v>9512</v>
      </c>
      <c r="E11254" s="146" t="s">
        <v>9513</v>
      </c>
      <c r="F11254" s="143" t="str">
        <f>IF(H11254&lt;=60,"소형",IF((H11254&gt;60)*(H11254&lt;=85)=1,"중소형",IF((H11254&gt;85)*(H11254&lt;=102)=1,"중형",IF((H11254&gt;102)*(H11254&lt;=135)=1,"중대형","대형"))))</f>
        <v>소형</v>
      </c>
      <c r="G11254" s="146" t="s">
        <v>9515</v>
      </c>
      <c r="H11254" s="143">
        <v>59</v>
      </c>
      <c r="I11254" s="144">
        <v>46500</v>
      </c>
      <c r="J11254" s="143">
        <v>19</v>
      </c>
      <c r="K11254" s="137">
        <v>43556</v>
      </c>
      <c r="L11254" s="137">
        <v>44378</v>
      </c>
      <c r="M11254" s="144">
        <f>H11254/3.3</f>
        <v>17.878787878787879</v>
      </c>
      <c r="N11254" s="144">
        <f>I11254/M11254</f>
        <v>2600.8474576271187</v>
      </c>
    </row>
    <row r="11255" spans="1:14">
      <c r="A11255" s="146" t="s">
        <v>9509</v>
      </c>
      <c r="B11255" s="146" t="s">
        <v>9510</v>
      </c>
      <c r="C11255" s="146" t="s">
        <v>9511</v>
      </c>
      <c r="D11255" s="146" t="s">
        <v>9512</v>
      </c>
      <c r="E11255" s="146" t="s">
        <v>9513</v>
      </c>
      <c r="F11255" s="143" t="str">
        <f>IF(H11255&lt;=60,"소형",IF((H11255&gt;60)*(H11255&lt;=85)=1,"중소형",IF((H11255&gt;85)*(H11255&lt;=102)=1,"중형",IF((H11255&gt;102)*(H11255&lt;=135)=1,"중대형","대형"))))</f>
        <v>소형</v>
      </c>
      <c r="G11255" s="146" t="s">
        <v>9516</v>
      </c>
      <c r="H11255" s="143">
        <v>59</v>
      </c>
      <c r="I11255" s="144">
        <v>46800</v>
      </c>
      <c r="J11255" s="148">
        <v>118</v>
      </c>
      <c r="K11255" s="137">
        <v>43556</v>
      </c>
      <c r="L11255" s="137">
        <v>44378</v>
      </c>
      <c r="M11255" s="144">
        <f>H11255/3.3</f>
        <v>17.878787878787879</v>
      </c>
      <c r="N11255" s="144">
        <f>I11255/M11255</f>
        <v>2617.6271186440677</v>
      </c>
    </row>
    <row r="11256" spans="1:14">
      <c r="A11256" s="146" t="s">
        <v>9509</v>
      </c>
      <c r="B11256" s="146" t="s">
        <v>9510</v>
      </c>
      <c r="C11256" s="146" t="s">
        <v>9511</v>
      </c>
      <c r="D11256" s="146" t="s">
        <v>9512</v>
      </c>
      <c r="E11256" s="146" t="s">
        <v>9513</v>
      </c>
      <c r="F11256" s="143" t="str">
        <f>IF(H11256&lt;=60,"소형",IF((H11256&gt;60)*(H11256&lt;=85)=1,"중소형",IF((H11256&gt;85)*(H11256&lt;=102)=1,"중형",IF((H11256&gt;102)*(H11256&lt;=135)=1,"중대형","대형"))))</f>
        <v>중소형</v>
      </c>
      <c r="G11256" s="146" t="s">
        <v>9517</v>
      </c>
      <c r="H11256" s="143">
        <v>64</v>
      </c>
      <c r="I11256" s="139" t="s">
        <v>9520</v>
      </c>
      <c r="J11256" s="143">
        <v>14</v>
      </c>
      <c r="K11256" s="137">
        <v>43556</v>
      </c>
      <c r="L11256" s="137">
        <v>44378</v>
      </c>
      <c r="M11256" s="144">
        <f>H11256/3.3</f>
        <v>19.393939393939394</v>
      </c>
      <c r="N11256" s="144" t="e">
        <f>I11256/M11256</f>
        <v>#VALUE!</v>
      </c>
    </row>
    <row r="11257" spans="1:14">
      <c r="A11257" s="146" t="s">
        <v>9509</v>
      </c>
      <c r="B11257" s="146" t="s">
        <v>9510</v>
      </c>
      <c r="C11257" s="146" t="s">
        <v>9511</v>
      </c>
      <c r="D11257" s="146" t="s">
        <v>9512</v>
      </c>
      <c r="E11257" s="146" t="s">
        <v>9513</v>
      </c>
      <c r="F11257" s="143" t="str">
        <f>IF(H11257&lt;=60,"소형",IF((H11257&gt;60)*(H11257&lt;=85)=1,"중소형",IF((H11257&gt;85)*(H11257&lt;=102)=1,"중형",IF((H11257&gt;102)*(H11257&lt;=135)=1,"중대형","대형"))))</f>
        <v>중소형</v>
      </c>
      <c r="G11257" s="146" t="s">
        <v>9518</v>
      </c>
      <c r="H11257" s="143">
        <v>84</v>
      </c>
      <c r="I11257" s="144">
        <v>59900</v>
      </c>
      <c r="J11257" s="143">
        <v>108</v>
      </c>
      <c r="K11257" s="137">
        <v>43556</v>
      </c>
      <c r="L11257" s="137">
        <v>44378</v>
      </c>
      <c r="M11257" s="144">
        <f>H11257/3.3</f>
        <v>25.454545454545457</v>
      </c>
      <c r="N11257" s="144">
        <f>I11257/M11257</f>
        <v>2353.2142857142853</v>
      </c>
    </row>
    <row r="11258" spans="1:14">
      <c r="A11258" s="146" t="s">
        <v>9509</v>
      </c>
      <c r="B11258" s="146" t="s">
        <v>9510</v>
      </c>
      <c r="C11258" s="146" t="s">
        <v>9511</v>
      </c>
      <c r="D11258" s="146" t="s">
        <v>9512</v>
      </c>
      <c r="E11258" s="146" t="s">
        <v>9513</v>
      </c>
      <c r="F11258" s="143" t="str">
        <f>IF(H11258&lt;=60,"소형",IF((H11258&gt;60)*(H11258&lt;=85)=1,"중소형",IF((H11258&gt;85)*(H11258&lt;=102)=1,"중형",IF((H11258&gt;102)*(H11258&lt;=135)=1,"중대형","대형"))))</f>
        <v>중소형</v>
      </c>
      <c r="G11258" s="146" t="s">
        <v>9519</v>
      </c>
      <c r="H11258" s="143">
        <v>84</v>
      </c>
      <c r="I11258" s="144">
        <v>59900</v>
      </c>
      <c r="J11258" s="143">
        <v>12</v>
      </c>
      <c r="K11258" s="137">
        <v>43556</v>
      </c>
      <c r="L11258" s="137">
        <v>44378</v>
      </c>
      <c r="M11258" s="144">
        <f>H11258/3.3</f>
        <v>25.454545454545457</v>
      </c>
      <c r="N11258" s="144">
        <f>I11258/M11258</f>
        <v>2353.2142857142853</v>
      </c>
    </row>
    <row r="11259" spans="1:14">
      <c r="A11259" s="146" t="s">
        <v>9587</v>
      </c>
      <c r="B11259" s="146" t="s">
        <v>9588</v>
      </c>
      <c r="C11259" s="146" t="s">
        <v>9605</v>
      </c>
      <c r="D11259" s="146" t="s">
        <v>9603</v>
      </c>
      <c r="E11259" s="146" t="s">
        <v>9604</v>
      </c>
      <c r="F11259" s="143" t="str">
        <f>IF(H11259&lt;=60,"소형",IF((H11259&gt;60)*(H11259&lt;=85)=1,"중소형",IF((H11259&gt;85)*(H11259&lt;=102)=1,"중형",IF((H11259&gt;102)*(H11259&lt;=135)=1,"중대형","대형"))))</f>
        <v>중소형</v>
      </c>
      <c r="G11259" s="146" t="s">
        <v>9606</v>
      </c>
      <c r="H11259" s="143">
        <v>79</v>
      </c>
      <c r="I11259" s="139" t="s">
        <v>9609</v>
      </c>
      <c r="J11259" s="143">
        <v>8</v>
      </c>
      <c r="K11259" s="137">
        <v>43556</v>
      </c>
      <c r="L11259" s="147">
        <v>44378</v>
      </c>
      <c r="M11259" s="144">
        <f>H11259/3.3</f>
        <v>23.939393939393941</v>
      </c>
      <c r="N11259" s="144" t="e">
        <f>I11259/M11259</f>
        <v>#VALUE!</v>
      </c>
    </row>
    <row r="11260" spans="1:14">
      <c r="A11260" s="146" t="s">
        <v>9587</v>
      </c>
      <c r="B11260" s="146" t="s">
        <v>9588</v>
      </c>
      <c r="C11260" s="146" t="s">
        <v>9605</v>
      </c>
      <c r="D11260" s="146" t="s">
        <v>9603</v>
      </c>
      <c r="E11260" s="146" t="s">
        <v>9604</v>
      </c>
      <c r="F11260" s="143" t="str">
        <f>IF(H11260&lt;=60,"소형",IF((H11260&gt;60)*(H11260&lt;=85)=1,"중소형",IF((H11260&gt;85)*(H11260&lt;=102)=1,"중형",IF((H11260&gt;102)*(H11260&lt;=135)=1,"중대형","대형"))))</f>
        <v>중소형</v>
      </c>
      <c r="G11260" s="146" t="s">
        <v>9607</v>
      </c>
      <c r="H11260" s="143">
        <v>76</v>
      </c>
      <c r="I11260" s="139" t="s">
        <v>9609</v>
      </c>
      <c r="J11260" s="143">
        <v>83</v>
      </c>
      <c r="K11260" s="137">
        <v>43556</v>
      </c>
      <c r="L11260" s="147">
        <v>44378</v>
      </c>
      <c r="M11260" s="144">
        <f>H11260/3.3</f>
        <v>23.030303030303031</v>
      </c>
      <c r="N11260" s="144" t="e">
        <f>I11260/M11260</f>
        <v>#VALUE!</v>
      </c>
    </row>
    <row r="11261" spans="1:14">
      <c r="A11261" s="146" t="s">
        <v>9587</v>
      </c>
      <c r="B11261" s="146" t="s">
        <v>9588</v>
      </c>
      <c r="C11261" s="146" t="s">
        <v>9605</v>
      </c>
      <c r="D11261" s="146" t="s">
        <v>9603</v>
      </c>
      <c r="E11261" s="146" t="s">
        <v>9604</v>
      </c>
      <c r="F11261" s="143" t="str">
        <f>IF(H11261&lt;=60,"소형",IF((H11261&gt;60)*(H11261&lt;=85)=1,"중소형",IF((H11261&gt;85)*(H11261&lt;=102)=1,"중형",IF((H11261&gt;102)*(H11261&lt;=135)=1,"중대형","대형"))))</f>
        <v>중소형</v>
      </c>
      <c r="G11261" s="146" t="s">
        <v>9608</v>
      </c>
      <c r="H11261" s="143">
        <v>76</v>
      </c>
      <c r="I11261" s="139" t="s">
        <v>9609</v>
      </c>
      <c r="J11261" s="143">
        <v>43</v>
      </c>
      <c r="K11261" s="137">
        <v>43556</v>
      </c>
      <c r="L11261" s="147">
        <v>44378</v>
      </c>
      <c r="M11261" s="144">
        <f>H11261/3.3</f>
        <v>23.030303030303031</v>
      </c>
      <c r="N11261" s="144" t="e">
        <f>I11261/M11261</f>
        <v>#VALUE!</v>
      </c>
    </row>
    <row r="11262" spans="1:14">
      <c r="A11262" s="146" t="s">
        <v>9531</v>
      </c>
      <c r="B11262" s="146" t="s">
        <v>9589</v>
      </c>
      <c r="C11262" s="146" t="s">
        <v>9590</v>
      </c>
      <c r="D11262" s="146" t="s">
        <v>9591</v>
      </c>
      <c r="E11262" s="146" t="s">
        <v>9592</v>
      </c>
      <c r="F11262" s="143" t="str">
        <f>IF(H11262&lt;=60,"소형",IF((H11262&gt;60)*(H11262&lt;=85)=1,"중소형",IF((H11262&gt;85)*(H11262&lt;=102)=1,"중형",IF((H11262&gt;102)*(H11262&lt;=135)=1,"중대형","대형"))))</f>
        <v>중소형</v>
      </c>
      <c r="G11262" s="146" t="s">
        <v>9610</v>
      </c>
      <c r="H11262" s="143">
        <v>79</v>
      </c>
      <c r="I11262" s="144">
        <v>33200</v>
      </c>
      <c r="J11262" s="143">
        <v>6</v>
      </c>
      <c r="K11262" s="137">
        <v>43556</v>
      </c>
      <c r="L11262" s="147">
        <v>44378</v>
      </c>
      <c r="M11262" s="144">
        <f>H11262/3.3</f>
        <v>23.939393939393941</v>
      </c>
      <c r="N11262" s="144">
        <f>I11262/M11262</f>
        <v>1386.8354430379745</v>
      </c>
    </row>
    <row r="11263" spans="1:14">
      <c r="A11263" s="146" t="s">
        <v>9529</v>
      </c>
      <c r="B11263" s="146" t="s">
        <v>9597</v>
      </c>
      <c r="C11263" s="146" t="s">
        <v>9618</v>
      </c>
      <c r="D11263" s="146" t="s">
        <v>9598</v>
      </c>
      <c r="E11263" s="146" t="s">
        <v>9599</v>
      </c>
      <c r="F11263" s="143" t="str">
        <f>IF(H11263&lt;=60,"소형",IF((H11263&gt;60)*(H11263&lt;=85)=1,"중소형",IF((H11263&gt;85)*(H11263&lt;=102)=1,"중형",IF((H11263&gt;102)*(H11263&lt;=135)=1,"중대형","대형"))))</f>
        <v>소형</v>
      </c>
      <c r="G11263" s="146" t="s">
        <v>9619</v>
      </c>
      <c r="H11263" s="143">
        <v>60</v>
      </c>
      <c r="I11263" s="144">
        <v>17600</v>
      </c>
      <c r="J11263" s="143">
        <v>112</v>
      </c>
      <c r="K11263" s="137">
        <v>43556</v>
      </c>
      <c r="L11263" s="137">
        <v>44378</v>
      </c>
      <c r="M11263" s="144">
        <f>H11263/3.3</f>
        <v>18.181818181818183</v>
      </c>
      <c r="N11263" s="144">
        <f>I11263/M11263</f>
        <v>967.99999999999989</v>
      </c>
    </row>
    <row r="11264" spans="1:14">
      <c r="A11264" s="146" t="s">
        <v>9529</v>
      </c>
      <c r="B11264" s="146" t="s">
        <v>9597</v>
      </c>
      <c r="C11264" s="146" t="s">
        <v>9618</v>
      </c>
      <c r="D11264" s="146" t="s">
        <v>9598</v>
      </c>
      <c r="E11264" s="146" t="s">
        <v>9599</v>
      </c>
      <c r="F11264" s="143" t="str">
        <f>IF(H11264&lt;=60,"소형",IF((H11264&gt;60)*(H11264&lt;=85)=1,"중소형",IF((H11264&gt;85)*(H11264&lt;=102)=1,"중형",IF((H11264&gt;102)*(H11264&lt;=135)=1,"중대형","대형"))))</f>
        <v>소형</v>
      </c>
      <c r="G11264" s="146" t="s">
        <v>9620</v>
      </c>
      <c r="H11264" s="143">
        <v>60</v>
      </c>
      <c r="I11264" s="144">
        <v>17500</v>
      </c>
      <c r="J11264" s="143">
        <v>38</v>
      </c>
      <c r="K11264" s="137">
        <v>43556</v>
      </c>
      <c r="L11264" s="137">
        <v>44378</v>
      </c>
      <c r="M11264" s="144">
        <f>H11264/3.3</f>
        <v>18.181818181818183</v>
      </c>
      <c r="N11264" s="144">
        <f>I11264/M11264</f>
        <v>962.49999999999989</v>
      </c>
    </row>
    <row r="11265" spans="1:14">
      <c r="A11265" s="146" t="s">
        <v>9529</v>
      </c>
      <c r="B11265" s="146" t="s">
        <v>9597</v>
      </c>
      <c r="C11265" s="146" t="s">
        <v>9618</v>
      </c>
      <c r="D11265" s="146" t="s">
        <v>9598</v>
      </c>
      <c r="E11265" s="146" t="s">
        <v>9599</v>
      </c>
      <c r="F11265" s="143" t="str">
        <f>IF(H11265&lt;=60,"소형",IF((H11265&gt;60)*(H11265&lt;=85)=1,"중소형",IF((H11265&gt;85)*(H11265&lt;=102)=1,"중형",IF((H11265&gt;102)*(H11265&lt;=135)=1,"중대형","대형"))))</f>
        <v>중소형</v>
      </c>
      <c r="G11265" s="146" t="s">
        <v>9621</v>
      </c>
      <c r="H11265" s="143">
        <v>78</v>
      </c>
      <c r="I11265" s="144">
        <v>22700</v>
      </c>
      <c r="J11265" s="143">
        <v>101</v>
      </c>
      <c r="K11265" s="137">
        <v>43556</v>
      </c>
      <c r="L11265" s="137">
        <v>44378</v>
      </c>
      <c r="M11265" s="144">
        <f>H11265/3.3</f>
        <v>23.636363636363637</v>
      </c>
      <c r="N11265" s="144">
        <f>I11265/M11265</f>
        <v>960.38461538461536</v>
      </c>
    </row>
    <row r="11266" spans="1:14">
      <c r="A11266" s="146" t="s">
        <v>9529</v>
      </c>
      <c r="B11266" s="146" t="s">
        <v>9597</v>
      </c>
      <c r="C11266" s="146" t="s">
        <v>9618</v>
      </c>
      <c r="D11266" s="146" t="s">
        <v>9598</v>
      </c>
      <c r="E11266" s="146" t="s">
        <v>9599</v>
      </c>
      <c r="F11266" s="143" t="str">
        <f>IF(H11266&lt;=60,"소형",IF((H11266&gt;60)*(H11266&lt;=85)=1,"중소형",IF((H11266&gt;85)*(H11266&lt;=102)=1,"중형",IF((H11266&gt;102)*(H11266&lt;=135)=1,"중대형","대형"))))</f>
        <v>중소형</v>
      </c>
      <c r="G11266" s="146" t="s">
        <v>9622</v>
      </c>
      <c r="H11266" s="143">
        <v>78</v>
      </c>
      <c r="I11266" s="144">
        <v>22700</v>
      </c>
      <c r="J11266" s="143">
        <v>82</v>
      </c>
      <c r="K11266" s="137">
        <v>43556</v>
      </c>
      <c r="L11266" s="137">
        <v>44378</v>
      </c>
      <c r="M11266" s="144">
        <f>H11266/3.3</f>
        <v>23.636363636363637</v>
      </c>
      <c r="N11266" s="144">
        <f>I11266/M11266</f>
        <v>960.38461538461536</v>
      </c>
    </row>
    <row r="11267" spans="1:14">
      <c r="A11267" s="146" t="s">
        <v>9529</v>
      </c>
      <c r="B11267" s="146" t="s">
        <v>9597</v>
      </c>
      <c r="C11267" s="146" t="s">
        <v>9618</v>
      </c>
      <c r="D11267" s="146" t="s">
        <v>9598</v>
      </c>
      <c r="E11267" s="146" t="s">
        <v>9599</v>
      </c>
      <c r="F11267" s="143" t="str">
        <f>IF(H11267&lt;=60,"소형",IF((H11267&gt;60)*(H11267&lt;=85)=1,"중소형",IF((H11267&gt;85)*(H11267&lt;=102)=1,"중형",IF((H11267&gt;102)*(H11267&lt;=135)=1,"중대형","대형"))))</f>
        <v>중소형</v>
      </c>
      <c r="G11267" s="146" t="s">
        <v>9623</v>
      </c>
      <c r="H11267" s="143">
        <v>84</v>
      </c>
      <c r="I11267" s="144">
        <v>34700</v>
      </c>
      <c r="J11267" s="143">
        <v>6</v>
      </c>
      <c r="K11267" s="137">
        <v>43556</v>
      </c>
      <c r="L11267" s="137">
        <v>44378</v>
      </c>
      <c r="M11267" s="144">
        <f>H11267/3.3</f>
        <v>25.454545454545457</v>
      </c>
      <c r="N11267" s="144">
        <f>I11267/M11267</f>
        <v>1363.2142857142856</v>
      </c>
    </row>
    <row r="11268" spans="1:14">
      <c r="A11268" s="146" t="s">
        <v>9756</v>
      </c>
      <c r="B11268" s="146" t="s">
        <v>9757</v>
      </c>
      <c r="C11268" s="146" t="s">
        <v>9764</v>
      </c>
      <c r="D11268" s="146" t="s">
        <v>9758</v>
      </c>
      <c r="E11268" s="146" t="s">
        <v>9759</v>
      </c>
      <c r="F11268" s="143" t="str">
        <f>IF(H11268&lt;=60,"소형",IF((H11268&gt;60)*(H11268&lt;=85)=1,"중소형",IF((H11268&gt;85)*(H11268&lt;=102)=1,"중형",IF((H11268&gt;102)*(H11268&lt;=135)=1,"중대형","대형"))))</f>
        <v>소형</v>
      </c>
      <c r="G11268" s="146" t="s">
        <v>9765</v>
      </c>
      <c r="H11268" s="143">
        <v>24</v>
      </c>
      <c r="I11268" s="139" t="s">
        <v>9767</v>
      </c>
      <c r="J11268" s="143">
        <v>6</v>
      </c>
      <c r="K11268" s="137">
        <v>43556</v>
      </c>
      <c r="L11268" s="137">
        <v>44378</v>
      </c>
      <c r="M11268" s="144">
        <f>H11268/3.3</f>
        <v>7.2727272727272734</v>
      </c>
      <c r="N11268" s="144" t="e">
        <f>I11268/M11268</f>
        <v>#VALUE!</v>
      </c>
    </row>
    <row r="11269" spans="1:14">
      <c r="A11269" s="146" t="s">
        <v>9756</v>
      </c>
      <c r="B11269" s="146" t="s">
        <v>9757</v>
      </c>
      <c r="C11269" s="146" t="s">
        <v>9764</v>
      </c>
      <c r="D11269" s="146" t="s">
        <v>9758</v>
      </c>
      <c r="E11269" s="146" t="s">
        <v>9759</v>
      </c>
      <c r="F11269" s="143" t="str">
        <f>IF(H11269&lt;=60,"소형",IF((H11269&gt;60)*(H11269&lt;=85)=1,"중소형",IF((H11269&gt;85)*(H11269&lt;=102)=1,"중형",IF((H11269&gt;102)*(H11269&lt;=135)=1,"중대형","대형"))))</f>
        <v>소형</v>
      </c>
      <c r="G11269" s="146" t="s">
        <v>9766</v>
      </c>
      <c r="H11269" s="143">
        <v>29</v>
      </c>
      <c r="I11269" s="139" t="s">
        <v>9767</v>
      </c>
      <c r="J11269" s="143">
        <v>74</v>
      </c>
      <c r="K11269" s="137">
        <v>43556</v>
      </c>
      <c r="L11269" s="137">
        <v>44378</v>
      </c>
      <c r="M11269" s="144">
        <f>H11269/3.3</f>
        <v>8.787878787878789</v>
      </c>
      <c r="N11269" s="144" t="e">
        <f>I11269/M11269</f>
        <v>#VALUE!</v>
      </c>
    </row>
    <row r="11270" spans="1:14">
      <c r="A11270" s="146" t="s">
        <v>9868</v>
      </c>
      <c r="B11270" s="146" t="s">
        <v>9869</v>
      </c>
      <c r="C11270" s="146" t="s">
        <v>9872</v>
      </c>
      <c r="D11270" s="146" t="s">
        <v>9870</v>
      </c>
      <c r="E11270" s="146" t="s">
        <v>9871</v>
      </c>
      <c r="F11270" s="143" t="str">
        <f>IF(H11270&lt;=60,"소형",IF((H11270&gt;60)*(H11270&lt;=85)=1,"중소형",IF((H11270&gt;85)*(H11270&lt;=102)=1,"중형",IF((H11270&gt;102)*(H11270&lt;=135)=1,"중대형","대형"))))</f>
        <v>소형</v>
      </c>
      <c r="G11270" s="146" t="s">
        <v>9873</v>
      </c>
      <c r="H11270" s="143">
        <v>54</v>
      </c>
      <c r="I11270" s="139" t="s">
        <v>9888</v>
      </c>
      <c r="J11270" s="143">
        <v>52</v>
      </c>
      <c r="K11270" s="137">
        <v>43586</v>
      </c>
      <c r="L11270" s="137">
        <v>44378</v>
      </c>
      <c r="M11270" s="144">
        <f>H11270/3.3</f>
        <v>16.363636363636363</v>
      </c>
      <c r="N11270" s="144" t="e">
        <f>I11270/M11270</f>
        <v>#VALUE!</v>
      </c>
    </row>
    <row r="11271" spans="1:14">
      <c r="A11271" s="146" t="s">
        <v>9868</v>
      </c>
      <c r="B11271" s="146" t="s">
        <v>9869</v>
      </c>
      <c r="C11271" s="146" t="s">
        <v>9872</v>
      </c>
      <c r="D11271" s="146" t="s">
        <v>9870</v>
      </c>
      <c r="E11271" s="146" t="s">
        <v>9871</v>
      </c>
      <c r="F11271" s="143" t="str">
        <f>IF(H11271&lt;=60,"소형",IF((H11271&gt;60)*(H11271&lt;=85)=1,"중소형",IF((H11271&gt;85)*(H11271&lt;=102)=1,"중형",IF((H11271&gt;102)*(H11271&lt;=135)=1,"중대형","대형"))))</f>
        <v>소형</v>
      </c>
      <c r="G11271" s="146" t="s">
        <v>9874</v>
      </c>
      <c r="H11271" s="143">
        <v>59</v>
      </c>
      <c r="I11271" s="144">
        <v>122300</v>
      </c>
      <c r="J11271" s="143">
        <v>67</v>
      </c>
      <c r="K11271" s="137">
        <v>43586</v>
      </c>
      <c r="L11271" s="137">
        <v>44378</v>
      </c>
      <c r="M11271" s="144">
        <f>H11271/3.3</f>
        <v>17.878787878787879</v>
      </c>
      <c r="N11271" s="144">
        <f>I11271/M11271</f>
        <v>6840.5084745762715</v>
      </c>
    </row>
    <row r="11272" spans="1:14">
      <c r="A11272" s="146" t="s">
        <v>9868</v>
      </c>
      <c r="B11272" s="146" t="s">
        <v>9869</v>
      </c>
      <c r="C11272" s="146" t="s">
        <v>9872</v>
      </c>
      <c r="D11272" s="146" t="s">
        <v>9870</v>
      </c>
      <c r="E11272" s="146" t="s">
        <v>9871</v>
      </c>
      <c r="F11272" s="143" t="str">
        <f>IF(H11272&lt;=60,"소형",IF((H11272&gt;60)*(H11272&lt;=85)=1,"중소형",IF((H11272&gt;85)*(H11272&lt;=102)=1,"중형",IF((H11272&gt;102)*(H11272&lt;=135)=1,"중대형","대형"))))</f>
        <v>소형</v>
      </c>
      <c r="G11272" s="146" t="s">
        <v>9890</v>
      </c>
      <c r="H11272" s="143">
        <v>59</v>
      </c>
      <c r="I11272" s="144">
        <v>123000</v>
      </c>
      <c r="J11272" s="143">
        <v>15</v>
      </c>
      <c r="K11272" s="137">
        <v>43586</v>
      </c>
      <c r="L11272" s="137">
        <v>44378</v>
      </c>
      <c r="M11272" s="144">
        <f>H11272/3.3</f>
        <v>17.878787878787879</v>
      </c>
      <c r="N11272" s="144">
        <f>I11272/M11272</f>
        <v>6879.6610169491523</v>
      </c>
    </row>
    <row r="11273" spans="1:14">
      <c r="A11273" s="146" t="s">
        <v>9868</v>
      </c>
      <c r="B11273" s="146" t="s">
        <v>9869</v>
      </c>
      <c r="C11273" s="146" t="s">
        <v>9872</v>
      </c>
      <c r="D11273" s="146" t="s">
        <v>9870</v>
      </c>
      <c r="E11273" s="146" t="s">
        <v>9871</v>
      </c>
      <c r="F11273" s="143" t="str">
        <f>IF(H11273&lt;=60,"소형",IF((H11273&gt;60)*(H11273&lt;=85)=1,"중소형",IF((H11273&gt;85)*(H11273&lt;=102)=1,"중형",IF((H11273&gt;102)*(H11273&lt;=135)=1,"중대형","대형"))))</f>
        <v>중소형</v>
      </c>
      <c r="G11273" s="146" t="s">
        <v>9891</v>
      </c>
      <c r="H11273" s="143">
        <v>84</v>
      </c>
      <c r="I11273" s="144">
        <v>151700</v>
      </c>
      <c r="J11273" s="143">
        <v>58</v>
      </c>
      <c r="K11273" s="137">
        <v>43586</v>
      </c>
      <c r="L11273" s="137">
        <v>44378</v>
      </c>
      <c r="M11273" s="144">
        <f>H11273/3.3</f>
        <v>25.454545454545457</v>
      </c>
      <c r="N11273" s="144">
        <f>I11273/M11273</f>
        <v>5959.6428571428569</v>
      </c>
    </row>
    <row r="11274" spans="1:14">
      <c r="A11274" s="146" t="s">
        <v>9868</v>
      </c>
      <c r="B11274" s="146" t="s">
        <v>9869</v>
      </c>
      <c r="C11274" s="146" t="s">
        <v>9872</v>
      </c>
      <c r="D11274" s="146" t="s">
        <v>9870</v>
      </c>
      <c r="E11274" s="146" t="s">
        <v>9871</v>
      </c>
      <c r="F11274" s="143" t="str">
        <f>IF(H11274&lt;=60,"소형",IF((H11274&gt;60)*(H11274&lt;=85)=1,"중소형",IF((H11274&gt;85)*(H11274&lt;=102)=1,"중형",IF((H11274&gt;102)*(H11274&lt;=135)=1,"중대형","대형"))))</f>
        <v>중소형</v>
      </c>
      <c r="G11274" s="146" t="s">
        <v>9875</v>
      </c>
      <c r="H11274" s="143">
        <v>74</v>
      </c>
      <c r="I11274" s="144">
        <v>150600</v>
      </c>
      <c r="J11274" s="143">
        <v>19</v>
      </c>
      <c r="K11274" s="137">
        <v>43586</v>
      </c>
      <c r="L11274" s="137">
        <v>44378</v>
      </c>
      <c r="M11274" s="144">
        <f>H11274/3.3</f>
        <v>22.424242424242426</v>
      </c>
      <c r="N11274" s="144">
        <f>I11274/M11274</f>
        <v>6715.9459459459458</v>
      </c>
    </row>
    <row r="11275" spans="1:14">
      <c r="A11275" s="146" t="s">
        <v>9868</v>
      </c>
      <c r="B11275" s="146" t="s">
        <v>9869</v>
      </c>
      <c r="C11275" s="146" t="s">
        <v>9872</v>
      </c>
      <c r="D11275" s="146" t="s">
        <v>9870</v>
      </c>
      <c r="E11275" s="146" t="s">
        <v>9871</v>
      </c>
      <c r="F11275" s="143" t="str">
        <f>IF(H11275&lt;=60,"소형",IF((H11275&gt;60)*(H11275&lt;=85)=1,"중소형",IF((H11275&gt;85)*(H11275&lt;=102)=1,"중형",IF((H11275&gt;102)*(H11275&lt;=135)=1,"중대형","대형"))))</f>
        <v>중소형</v>
      </c>
      <c r="G11275" s="146" t="s">
        <v>9876</v>
      </c>
      <c r="H11275" s="143">
        <v>84</v>
      </c>
      <c r="I11275" s="144">
        <v>170200</v>
      </c>
      <c r="J11275" s="143">
        <v>279</v>
      </c>
      <c r="K11275" s="137">
        <v>43586</v>
      </c>
      <c r="L11275" s="137">
        <v>44378</v>
      </c>
      <c r="M11275" s="144">
        <f>H11275/3.3</f>
        <v>25.454545454545457</v>
      </c>
      <c r="N11275" s="144">
        <f>I11275/M11275</f>
        <v>6686.4285714285706</v>
      </c>
    </row>
    <row r="11276" spans="1:14">
      <c r="A11276" s="146" t="s">
        <v>9868</v>
      </c>
      <c r="B11276" s="146" t="s">
        <v>9869</v>
      </c>
      <c r="C11276" s="146" t="s">
        <v>9872</v>
      </c>
      <c r="D11276" s="146" t="s">
        <v>9870</v>
      </c>
      <c r="E11276" s="146" t="s">
        <v>9871</v>
      </c>
      <c r="F11276" s="143" t="str">
        <f>IF(H11276&lt;=60,"소형",IF((H11276&gt;60)*(H11276&lt;=85)=1,"중소형",IF((H11276&gt;85)*(H11276&lt;=102)=1,"중형",IF((H11276&gt;102)*(H11276&lt;=135)=1,"중대형","대형"))))</f>
        <v>중소형</v>
      </c>
      <c r="G11276" s="146" t="s">
        <v>9877</v>
      </c>
      <c r="H11276" s="143">
        <v>84</v>
      </c>
      <c r="I11276" s="144">
        <v>152400</v>
      </c>
      <c r="J11276" s="143">
        <v>72</v>
      </c>
      <c r="K11276" s="137">
        <v>43586</v>
      </c>
      <c r="L11276" s="137">
        <v>44378</v>
      </c>
      <c r="M11276" s="144">
        <f>H11276/3.3</f>
        <v>25.454545454545457</v>
      </c>
      <c r="N11276" s="144">
        <f>I11276/M11276</f>
        <v>5987.1428571428569</v>
      </c>
    </row>
    <row r="11277" spans="1:14">
      <c r="A11277" s="146" t="s">
        <v>9868</v>
      </c>
      <c r="B11277" s="146" t="s">
        <v>9869</v>
      </c>
      <c r="C11277" s="146" t="s">
        <v>9872</v>
      </c>
      <c r="D11277" s="146" t="s">
        <v>9870</v>
      </c>
      <c r="E11277" s="146" t="s">
        <v>9871</v>
      </c>
      <c r="F11277" s="143" t="str">
        <f>IF(H11277&lt;=60,"소형",IF((H11277&gt;60)*(H11277&lt;=85)=1,"중소형",IF((H11277&gt;85)*(H11277&lt;=102)=1,"중형",IF((H11277&gt;102)*(H11277&lt;=135)=1,"중대형","대형"))))</f>
        <v>중소형</v>
      </c>
      <c r="G11277" s="146" t="s">
        <v>9878</v>
      </c>
      <c r="H11277" s="143">
        <v>84</v>
      </c>
      <c r="I11277" s="144">
        <v>173600</v>
      </c>
      <c r="J11277" s="143">
        <v>37</v>
      </c>
      <c r="K11277" s="137">
        <v>43586</v>
      </c>
      <c r="L11277" s="137">
        <v>44378</v>
      </c>
      <c r="M11277" s="144">
        <f>H11277/3.3</f>
        <v>25.454545454545457</v>
      </c>
      <c r="N11277" s="144">
        <f>I11277/M11277</f>
        <v>6819.9999999999991</v>
      </c>
    </row>
    <row r="11278" spans="1:14">
      <c r="A11278" s="146" t="s">
        <v>9868</v>
      </c>
      <c r="B11278" s="146" t="s">
        <v>9869</v>
      </c>
      <c r="C11278" s="146" t="s">
        <v>9872</v>
      </c>
      <c r="D11278" s="146" t="s">
        <v>9870</v>
      </c>
      <c r="E11278" s="146" t="s">
        <v>9871</v>
      </c>
      <c r="F11278" s="143" t="str">
        <f>IF(H11278&lt;=60,"소형",IF((H11278&gt;60)*(H11278&lt;=85)=1,"중소형",IF((H11278&gt;85)*(H11278&lt;=102)=1,"중형",IF((H11278&gt;102)*(H11278&lt;=135)=1,"중대형","대형"))))</f>
        <v>중대형</v>
      </c>
      <c r="G11278" s="146" t="s">
        <v>9879</v>
      </c>
      <c r="H11278" s="143">
        <v>112</v>
      </c>
      <c r="I11278" s="139" t="s">
        <v>9889</v>
      </c>
      <c r="J11278" s="143">
        <v>56</v>
      </c>
      <c r="K11278" s="137">
        <v>43586</v>
      </c>
      <c r="L11278" s="137">
        <v>44378</v>
      </c>
      <c r="M11278" s="144">
        <f>H11278/3.3</f>
        <v>33.939393939393938</v>
      </c>
      <c r="N11278" s="144" t="e">
        <f>I11278/M11278</f>
        <v>#VALUE!</v>
      </c>
    </row>
    <row r="11279" spans="1:14">
      <c r="A11279" s="146" t="s">
        <v>9868</v>
      </c>
      <c r="B11279" s="146" t="s">
        <v>9869</v>
      </c>
      <c r="C11279" s="146" t="s">
        <v>9872</v>
      </c>
      <c r="D11279" s="146" t="s">
        <v>9870</v>
      </c>
      <c r="E11279" s="146" t="s">
        <v>9871</v>
      </c>
      <c r="F11279" s="143" t="str">
        <f>IF(H11279&lt;=60,"소형",IF((H11279&gt;60)*(H11279&lt;=85)=1,"중소형",IF((H11279&gt;85)*(H11279&lt;=102)=1,"중형",IF((H11279&gt;102)*(H11279&lt;=135)=1,"중대형","대형"))))</f>
        <v>중대형</v>
      </c>
      <c r="G11279" s="146" t="s">
        <v>9880</v>
      </c>
      <c r="H11279" s="143">
        <v>117</v>
      </c>
      <c r="I11279" s="139" t="s">
        <v>9889</v>
      </c>
      <c r="J11279" s="143">
        <v>3</v>
      </c>
      <c r="K11279" s="137">
        <v>43586</v>
      </c>
      <c r="L11279" s="137">
        <v>44378</v>
      </c>
      <c r="M11279" s="144">
        <f>H11279/3.3</f>
        <v>35.454545454545453</v>
      </c>
      <c r="N11279" s="144" t="e">
        <f>I11279/M11279</f>
        <v>#VALUE!</v>
      </c>
    </row>
    <row r="11280" spans="1:14">
      <c r="A11280" s="146" t="s">
        <v>9868</v>
      </c>
      <c r="B11280" s="146" t="s">
        <v>9869</v>
      </c>
      <c r="C11280" s="146" t="s">
        <v>9872</v>
      </c>
      <c r="D11280" s="146" t="s">
        <v>9870</v>
      </c>
      <c r="E11280" s="146" t="s">
        <v>9871</v>
      </c>
      <c r="F11280" s="143" t="str">
        <f>IF(H11280&lt;=60,"소형",IF((H11280&gt;60)*(H11280&lt;=85)=1,"중소형",IF((H11280&gt;85)*(H11280&lt;=102)=1,"중형",IF((H11280&gt;102)*(H11280&lt;=135)=1,"중대형","대형"))))</f>
        <v>중대형</v>
      </c>
      <c r="G11280" s="146" t="s">
        <v>9881</v>
      </c>
      <c r="H11280" s="143">
        <v>120</v>
      </c>
      <c r="I11280" s="139" t="s">
        <v>9889</v>
      </c>
      <c r="J11280" s="143">
        <v>2</v>
      </c>
      <c r="K11280" s="137">
        <v>43586</v>
      </c>
      <c r="L11280" s="137">
        <v>44378</v>
      </c>
      <c r="M11280" s="144">
        <f>H11280/3.3</f>
        <v>36.363636363636367</v>
      </c>
      <c r="N11280" s="144" t="e">
        <f>I11280/M11280</f>
        <v>#VALUE!</v>
      </c>
    </row>
    <row r="11281" spans="1:14">
      <c r="A11281" s="146" t="s">
        <v>9868</v>
      </c>
      <c r="B11281" s="146" t="s">
        <v>9869</v>
      </c>
      <c r="C11281" s="146" t="s">
        <v>9872</v>
      </c>
      <c r="D11281" s="146" t="s">
        <v>9870</v>
      </c>
      <c r="E11281" s="146" t="s">
        <v>9871</v>
      </c>
      <c r="F11281" s="143" t="str">
        <f>IF(H11281&lt;=60,"소형",IF((H11281&gt;60)*(H11281&lt;=85)=1,"중소형",IF((H11281&gt;85)*(H11281&lt;=102)=1,"중형",IF((H11281&gt;102)*(H11281&lt;=135)=1,"중대형","대형"))))</f>
        <v>중대형</v>
      </c>
      <c r="G11281" s="146" t="s">
        <v>9882</v>
      </c>
      <c r="H11281" s="143">
        <v>122</v>
      </c>
      <c r="I11281" s="139" t="s">
        <v>9889</v>
      </c>
      <c r="J11281" s="143">
        <v>74</v>
      </c>
      <c r="K11281" s="137">
        <v>43586</v>
      </c>
      <c r="L11281" s="137">
        <v>44378</v>
      </c>
      <c r="M11281" s="144">
        <f>H11281/3.3</f>
        <v>36.969696969696969</v>
      </c>
      <c r="N11281" s="144" t="e">
        <f>I11281/M11281</f>
        <v>#VALUE!</v>
      </c>
    </row>
    <row r="11282" spans="1:14">
      <c r="A11282" s="146" t="s">
        <v>9868</v>
      </c>
      <c r="B11282" s="146" t="s">
        <v>9869</v>
      </c>
      <c r="C11282" s="146" t="s">
        <v>9872</v>
      </c>
      <c r="D11282" s="146" t="s">
        <v>9870</v>
      </c>
      <c r="E11282" s="146" t="s">
        <v>9871</v>
      </c>
      <c r="F11282" s="143" t="str">
        <f>IF(H11282&lt;=60,"소형",IF((H11282&gt;60)*(H11282&lt;=85)=1,"중소형",IF((H11282&gt;85)*(H11282&lt;=102)=1,"중형",IF((H11282&gt;102)*(H11282&lt;=135)=1,"중대형","대형"))))</f>
        <v>중대형</v>
      </c>
      <c r="G11282" s="146" t="s">
        <v>9883</v>
      </c>
      <c r="H11282" s="143">
        <v>133</v>
      </c>
      <c r="I11282" s="139" t="s">
        <v>9889</v>
      </c>
      <c r="J11282" s="143">
        <v>18</v>
      </c>
      <c r="K11282" s="137">
        <v>43586</v>
      </c>
      <c r="L11282" s="137">
        <v>44378</v>
      </c>
      <c r="M11282" s="144">
        <f>H11282/3.3</f>
        <v>40.303030303030305</v>
      </c>
      <c r="N11282" s="144" t="e">
        <f>I11282/M11282</f>
        <v>#VALUE!</v>
      </c>
    </row>
    <row r="11283" spans="1:14">
      <c r="A11283" s="146" t="s">
        <v>9868</v>
      </c>
      <c r="B11283" s="146" t="s">
        <v>9869</v>
      </c>
      <c r="C11283" s="146" t="s">
        <v>9872</v>
      </c>
      <c r="D11283" s="146" t="s">
        <v>9870</v>
      </c>
      <c r="E11283" s="146" t="s">
        <v>9871</v>
      </c>
      <c r="F11283" s="143" t="str">
        <f>IF(H11283&lt;=60,"소형",IF((H11283&gt;60)*(H11283&lt;=85)=1,"중소형",IF((H11283&gt;85)*(H11283&lt;=102)=1,"중형",IF((H11283&gt;102)*(H11283&lt;=135)=1,"중대형","대형"))))</f>
        <v>대형</v>
      </c>
      <c r="G11283" s="146" t="s">
        <v>9884</v>
      </c>
      <c r="H11283" s="143">
        <v>154</v>
      </c>
      <c r="I11283" s="139" t="s">
        <v>9889</v>
      </c>
      <c r="J11283" s="143">
        <v>1</v>
      </c>
      <c r="K11283" s="137">
        <v>43586</v>
      </c>
      <c r="L11283" s="137">
        <v>44378</v>
      </c>
      <c r="M11283" s="144">
        <f>H11283/3.3</f>
        <v>46.666666666666671</v>
      </c>
      <c r="N11283" s="144" t="e">
        <f>I11283/M11283</f>
        <v>#VALUE!</v>
      </c>
    </row>
    <row r="11284" spans="1:14">
      <c r="A11284" s="146" t="s">
        <v>9868</v>
      </c>
      <c r="B11284" s="146" t="s">
        <v>9869</v>
      </c>
      <c r="C11284" s="146" t="s">
        <v>9872</v>
      </c>
      <c r="D11284" s="146" t="s">
        <v>9870</v>
      </c>
      <c r="E11284" s="146" t="s">
        <v>9871</v>
      </c>
      <c r="F11284" s="143" t="str">
        <f>IF(H11284&lt;=60,"소형",IF((H11284&gt;60)*(H11284&lt;=85)=1,"중소형",IF((H11284&gt;85)*(H11284&lt;=102)=1,"중형",IF((H11284&gt;102)*(H11284&lt;=135)=1,"중대형","대형"))))</f>
        <v>대형</v>
      </c>
      <c r="G11284" s="146" t="s">
        <v>9885</v>
      </c>
      <c r="H11284" s="143">
        <v>154</v>
      </c>
      <c r="I11284" s="139" t="s">
        <v>9889</v>
      </c>
      <c r="J11284" s="143">
        <v>2</v>
      </c>
      <c r="K11284" s="137">
        <v>43586</v>
      </c>
      <c r="L11284" s="137">
        <v>44378</v>
      </c>
      <c r="M11284" s="144">
        <f>H11284/3.3</f>
        <v>46.666666666666671</v>
      </c>
      <c r="N11284" s="144" t="e">
        <f>I11284/M11284</f>
        <v>#VALUE!</v>
      </c>
    </row>
    <row r="11285" spans="1:14">
      <c r="A11285" s="146" t="s">
        <v>9868</v>
      </c>
      <c r="B11285" s="146" t="s">
        <v>9869</v>
      </c>
      <c r="C11285" s="146" t="s">
        <v>9872</v>
      </c>
      <c r="D11285" s="146" t="s">
        <v>9870</v>
      </c>
      <c r="E11285" s="146" t="s">
        <v>9871</v>
      </c>
      <c r="F11285" s="143" t="str">
        <f>IF(H11285&lt;=60,"소형",IF((H11285&gt;60)*(H11285&lt;=85)=1,"중소형",IF((H11285&gt;85)*(H11285&lt;=102)=1,"중형",IF((H11285&gt;102)*(H11285&lt;=135)=1,"중대형","대형"))))</f>
        <v>대형</v>
      </c>
      <c r="G11285" s="146" t="s">
        <v>9886</v>
      </c>
      <c r="H11285" s="143">
        <v>162</v>
      </c>
      <c r="I11285" s="139" t="s">
        <v>9889</v>
      </c>
      <c r="J11285" s="143">
        <v>2</v>
      </c>
      <c r="K11285" s="137">
        <v>43586</v>
      </c>
      <c r="L11285" s="137">
        <v>44378</v>
      </c>
      <c r="M11285" s="144">
        <f>H11285/3.3</f>
        <v>49.090909090909093</v>
      </c>
      <c r="N11285" s="144" t="e">
        <f>I11285/M11285</f>
        <v>#VALUE!</v>
      </c>
    </row>
    <row r="11286" spans="1:14">
      <c r="A11286" s="146" t="s">
        <v>9868</v>
      </c>
      <c r="B11286" s="146" t="s">
        <v>9869</v>
      </c>
      <c r="C11286" s="146" t="s">
        <v>9872</v>
      </c>
      <c r="D11286" s="146" t="s">
        <v>9870</v>
      </c>
      <c r="E11286" s="146" t="s">
        <v>9871</v>
      </c>
      <c r="F11286" s="143" t="str">
        <f>IF(H11286&lt;=60,"소형",IF((H11286&gt;60)*(H11286&lt;=85)=1,"중소형",IF((H11286&gt;85)*(H11286&lt;=102)=1,"중형",IF((H11286&gt;102)*(H11286&lt;=135)=1,"중대형","대형"))))</f>
        <v>대형</v>
      </c>
      <c r="G11286" s="146" t="s">
        <v>9887</v>
      </c>
      <c r="H11286" s="143">
        <v>162</v>
      </c>
      <c r="I11286" s="139" t="s">
        <v>9889</v>
      </c>
      <c r="J11286" s="143">
        <v>1</v>
      </c>
      <c r="K11286" s="137">
        <v>43586</v>
      </c>
      <c r="L11286" s="137">
        <v>44378</v>
      </c>
      <c r="M11286" s="144">
        <f>H11286/3.3</f>
        <v>49.090909090909093</v>
      </c>
      <c r="N11286" s="144" t="e">
        <f>I11286/M11286</f>
        <v>#VALUE!</v>
      </c>
    </row>
    <row r="11287" spans="1:14">
      <c r="A11287" s="146" t="s">
        <v>10017</v>
      </c>
      <c r="B11287" s="146" t="s">
        <v>10018</v>
      </c>
      <c r="C11287" s="146" t="s">
        <v>10035</v>
      </c>
      <c r="D11287" s="146" t="s">
        <v>10019</v>
      </c>
      <c r="E11287" s="146" t="s">
        <v>10020</v>
      </c>
      <c r="F11287" s="143" t="str">
        <f>IF(H11287&lt;=60,"소형",IF((H11287&gt;60)*(H11287&lt;=85)=1,"중소형",IF((H11287&gt;85)*(H11287&lt;=102)=1,"중형",IF((H11287&gt;102)*(H11287&lt;=135)=1,"중대형","대형"))))</f>
        <v>중소형</v>
      </c>
      <c r="G11287" s="146" t="s">
        <v>10033</v>
      </c>
      <c r="H11287" s="143">
        <v>84</v>
      </c>
      <c r="I11287" s="144">
        <v>42400</v>
      </c>
      <c r="J11287" s="143">
        <v>501</v>
      </c>
      <c r="K11287" s="137">
        <v>43586</v>
      </c>
      <c r="L11287" s="137">
        <v>44378</v>
      </c>
      <c r="M11287" s="144">
        <f>H11287/3.3</f>
        <v>25.454545454545457</v>
      </c>
      <c r="N11287" s="144">
        <f>I11287/M11287</f>
        <v>1665.7142857142856</v>
      </c>
    </row>
    <row r="11288" spans="1:14">
      <c r="A11288" s="146" t="s">
        <v>10017</v>
      </c>
      <c r="B11288" s="146" t="s">
        <v>10018</v>
      </c>
      <c r="C11288" s="146" t="s">
        <v>10035</v>
      </c>
      <c r="D11288" s="146" t="s">
        <v>10019</v>
      </c>
      <c r="E11288" s="146" t="s">
        <v>10020</v>
      </c>
      <c r="F11288" s="143" t="str">
        <f>IF(H11288&lt;=60,"소형",IF((H11288&gt;60)*(H11288&lt;=85)=1,"중소형",IF((H11288&gt;85)*(H11288&lt;=102)=1,"중형",IF((H11288&gt;102)*(H11288&lt;=135)=1,"중대형","대형"))))</f>
        <v>중소형</v>
      </c>
      <c r="G11288" s="146" t="s">
        <v>10034</v>
      </c>
      <c r="H11288" s="143">
        <v>84</v>
      </c>
      <c r="I11288" s="144">
        <v>42400</v>
      </c>
      <c r="J11288" s="143">
        <v>153</v>
      </c>
      <c r="K11288" s="137">
        <v>43586</v>
      </c>
      <c r="L11288" s="137">
        <v>44378</v>
      </c>
      <c r="M11288" s="144">
        <f>H11288/3.3</f>
        <v>25.454545454545457</v>
      </c>
      <c r="N11288" s="144">
        <f>I11288/M11288</f>
        <v>1665.7142857142856</v>
      </c>
    </row>
    <row r="11289" spans="1:14">
      <c r="A11289" s="146" t="s">
        <v>2829</v>
      </c>
      <c r="B11289" s="146" t="s">
        <v>11116</v>
      </c>
      <c r="C11289" s="146" t="s">
        <v>11117</v>
      </c>
      <c r="D11289" s="146" t="s">
        <v>11118</v>
      </c>
      <c r="E11289" s="146" t="s">
        <v>11119</v>
      </c>
      <c r="F11289" s="143" t="str">
        <f>IF(H11289&lt;=60,"소형",IF((H11289&gt;60)*(H11289&lt;=85)=1,"중소형",IF((H11289&gt;85)*(H11289&lt;=102)=1,"중형",IF((H11289&gt;102)*(H11289&lt;=135)=1,"중대형","대형"))))</f>
        <v>중소형</v>
      </c>
      <c r="G11289" s="146" t="s">
        <v>11120</v>
      </c>
      <c r="H11289" s="143">
        <v>84</v>
      </c>
      <c r="I11289" s="144">
        <v>38570</v>
      </c>
      <c r="J11289" s="143">
        <v>172</v>
      </c>
      <c r="K11289" s="137">
        <v>43647</v>
      </c>
      <c r="L11289" s="137">
        <v>44378</v>
      </c>
      <c r="M11289" s="144">
        <f>H11289/3.3</f>
        <v>25.454545454545457</v>
      </c>
      <c r="N11289" s="144">
        <f>I11289/M11289</f>
        <v>1515.2499999999998</v>
      </c>
    </row>
    <row r="11290" spans="1:14">
      <c r="A11290" s="146" t="s">
        <v>2829</v>
      </c>
      <c r="B11290" s="146" t="s">
        <v>11116</v>
      </c>
      <c r="C11290" s="146" t="s">
        <v>11117</v>
      </c>
      <c r="D11290" s="146" t="s">
        <v>11118</v>
      </c>
      <c r="E11290" s="146" t="s">
        <v>11119</v>
      </c>
      <c r="F11290" s="143" t="str">
        <f>IF(H11290&lt;=60,"소형",IF((H11290&gt;60)*(H11290&lt;=85)=1,"중소형",IF((H11290&gt;85)*(H11290&lt;=102)=1,"중형",IF((H11290&gt;102)*(H11290&lt;=135)=1,"중대형","대형"))))</f>
        <v>중소형</v>
      </c>
      <c r="G11290" s="146" t="s">
        <v>11121</v>
      </c>
      <c r="H11290" s="143">
        <v>84</v>
      </c>
      <c r="I11290" s="144">
        <v>37370</v>
      </c>
      <c r="J11290" s="143">
        <v>75</v>
      </c>
      <c r="K11290" s="137">
        <v>43647</v>
      </c>
      <c r="L11290" s="137">
        <v>44378</v>
      </c>
      <c r="M11290" s="144">
        <f>H11290/3.3</f>
        <v>25.454545454545457</v>
      </c>
      <c r="N11290" s="144">
        <f>I11290/M11290</f>
        <v>1468.1071428571427</v>
      </c>
    </row>
    <row r="11291" spans="1:14">
      <c r="A11291" s="146" t="s">
        <v>2829</v>
      </c>
      <c r="B11291" s="146" t="s">
        <v>11116</v>
      </c>
      <c r="C11291" s="146" t="s">
        <v>11117</v>
      </c>
      <c r="D11291" s="146" t="s">
        <v>11118</v>
      </c>
      <c r="E11291" s="146" t="s">
        <v>11119</v>
      </c>
      <c r="F11291" s="143" t="str">
        <f>IF(H11291&lt;=60,"소형",IF((H11291&gt;60)*(H11291&lt;=85)=1,"중소형",IF((H11291&gt;85)*(H11291&lt;=102)=1,"중형",IF((H11291&gt;102)*(H11291&lt;=135)=1,"중대형","대형"))))</f>
        <v>중소형</v>
      </c>
      <c r="G11291" s="146" t="s">
        <v>11122</v>
      </c>
      <c r="H11291" s="143">
        <v>84</v>
      </c>
      <c r="I11291" s="144">
        <v>37770</v>
      </c>
      <c r="J11291" s="143">
        <v>116</v>
      </c>
      <c r="K11291" s="137">
        <v>43647</v>
      </c>
      <c r="L11291" s="137">
        <v>44378</v>
      </c>
      <c r="M11291" s="144">
        <f>H11291/3.3</f>
        <v>25.454545454545457</v>
      </c>
      <c r="N11291" s="144">
        <f>I11291/M11291</f>
        <v>1483.8214285714284</v>
      </c>
    </row>
    <row r="11292" spans="1:14">
      <c r="A11292" s="146" t="s">
        <v>2829</v>
      </c>
      <c r="B11292" s="146" t="s">
        <v>11116</v>
      </c>
      <c r="C11292" s="146" t="s">
        <v>11117</v>
      </c>
      <c r="D11292" s="146" t="s">
        <v>11118</v>
      </c>
      <c r="E11292" s="146" t="s">
        <v>11119</v>
      </c>
      <c r="F11292" s="143" t="str">
        <f>IF(H11292&lt;=60,"소형",IF((H11292&gt;60)*(H11292&lt;=85)=1,"중소형",IF((H11292&gt;85)*(H11292&lt;=102)=1,"중형",IF((H11292&gt;102)*(H11292&lt;=135)=1,"중대형","대형"))))</f>
        <v>중대형</v>
      </c>
      <c r="G11292" s="146" t="s">
        <v>11123</v>
      </c>
      <c r="H11292" s="143">
        <v>114</v>
      </c>
      <c r="I11292" s="144">
        <v>53010</v>
      </c>
      <c r="J11292" s="143">
        <v>50</v>
      </c>
      <c r="K11292" s="137">
        <v>43647</v>
      </c>
      <c r="L11292" s="137">
        <v>44378</v>
      </c>
      <c r="M11292" s="144">
        <f>H11292/3.3</f>
        <v>34.545454545454547</v>
      </c>
      <c r="N11292" s="144">
        <f>I11292/M11292</f>
        <v>1534.5</v>
      </c>
    </row>
    <row r="11293" spans="1:14">
      <c r="A11293" s="146" t="s">
        <v>2829</v>
      </c>
      <c r="B11293" s="146" t="s">
        <v>11729</v>
      </c>
      <c r="C11293" s="146" t="s">
        <v>11730</v>
      </c>
      <c r="D11293" s="146" t="s">
        <v>11731</v>
      </c>
      <c r="E11293" s="146" t="s">
        <v>11732</v>
      </c>
      <c r="F11293" s="143" t="str">
        <f>IF(H11293&lt;=60,"소형",IF((H11293&gt;60)*(H11293&lt;=85)=1,"중소형",IF((H11293&gt;85)*(H11293&lt;=102)=1,"중형",IF((H11293&gt;102)*(H11293&lt;=135)=1,"중대형","대형"))))</f>
        <v>소형</v>
      </c>
      <c r="G11293" s="146" t="s">
        <v>11756</v>
      </c>
      <c r="H11293" s="143">
        <v>59</v>
      </c>
      <c r="I11293" s="144">
        <v>30960</v>
      </c>
      <c r="J11293" s="143">
        <v>232</v>
      </c>
      <c r="K11293" s="137">
        <v>43733</v>
      </c>
      <c r="L11293" s="137">
        <v>44378</v>
      </c>
      <c r="M11293" s="144">
        <f>H11293/3.3</f>
        <v>17.878787878787879</v>
      </c>
      <c r="N11293" s="144">
        <f>I11293/M11293</f>
        <v>1731.6610169491526</v>
      </c>
    </row>
    <row r="11294" spans="1:14">
      <c r="A11294" s="146" t="s">
        <v>12777</v>
      </c>
      <c r="B11294" s="146" t="s">
        <v>12778</v>
      </c>
      <c r="C11294" s="146" t="s">
        <v>12806</v>
      </c>
      <c r="D11294" s="146" t="s">
        <v>12779</v>
      </c>
      <c r="E11294" s="146" t="s">
        <v>12780</v>
      </c>
      <c r="F11294" s="143" t="str">
        <f>IF(H11294&lt;=60,"소형",IF((H11294&gt;60)*(H11294&lt;=85)=1,"중소형",IF((H11294&gt;85)*(H11294&lt;=102)=1,"중형",IF((H11294&gt;102)*(H11294&lt;=135)=1,"중대형","대형"))))</f>
        <v>소형</v>
      </c>
      <c r="G11294" s="146" t="s">
        <v>12797</v>
      </c>
      <c r="H11294" s="143">
        <v>16</v>
      </c>
      <c r="J11294" s="143">
        <v>310</v>
      </c>
      <c r="K11294" s="137">
        <v>43775</v>
      </c>
      <c r="L11294" s="137">
        <v>44378</v>
      </c>
      <c r="M11294" s="144">
        <f>H11294/3.3</f>
        <v>4.8484848484848486</v>
      </c>
      <c r="N11294" s="144">
        <f>I11294/M11294</f>
        <v>0</v>
      </c>
    </row>
    <row r="11295" spans="1:14">
      <c r="A11295" s="146" t="s">
        <v>13053</v>
      </c>
      <c r="B11295" s="146" t="s">
        <v>13054</v>
      </c>
      <c r="C11295" s="146" t="s">
        <v>13059</v>
      </c>
      <c r="D11295" s="146" t="s">
        <v>13055</v>
      </c>
      <c r="E11295" s="146" t="s">
        <v>13056</v>
      </c>
      <c r="F11295" s="143" t="str">
        <f>IF(H11295&lt;=60,"소형",IF((H11295&gt;60)*(H11295&lt;=85)=1,"중소형",IF((H11295&gt;85)*(H11295&lt;=102)=1,"중형",IF((H11295&gt;102)*(H11295&lt;=135)=1,"중대형","대형"))))</f>
        <v>소형</v>
      </c>
      <c r="G11295" s="146" t="s">
        <v>13060</v>
      </c>
      <c r="H11295" s="143">
        <v>26</v>
      </c>
      <c r="J11295" s="143">
        <v>196</v>
      </c>
      <c r="K11295" s="137">
        <v>43800</v>
      </c>
      <c r="L11295" s="137">
        <v>44378</v>
      </c>
      <c r="M11295" s="144">
        <f>H11295/3.3</f>
        <v>7.8787878787878789</v>
      </c>
      <c r="N11295" s="144">
        <f>I11295/M11295</f>
        <v>0</v>
      </c>
    </row>
    <row r="11296" spans="1:14">
      <c r="A11296" s="146" t="s">
        <v>13053</v>
      </c>
      <c r="B11296" s="146" t="s">
        <v>13066</v>
      </c>
      <c r="C11296" s="146" t="s">
        <v>13059</v>
      </c>
      <c r="D11296" s="146" t="s">
        <v>13055</v>
      </c>
      <c r="E11296" s="146" t="s">
        <v>13056</v>
      </c>
      <c r="F11296" s="143" t="str">
        <f>IF(H11296&lt;=60,"소형",IF((H11296&gt;60)*(H11296&lt;=85)=1,"중소형",IF((H11296&gt;85)*(H11296&lt;=102)=1,"중형",IF((H11296&gt;102)*(H11296&lt;=135)=1,"중대형","대형"))))</f>
        <v>소형</v>
      </c>
      <c r="G11296" s="146" t="s">
        <v>13061</v>
      </c>
      <c r="H11296" s="143">
        <v>26</v>
      </c>
      <c r="J11296" s="143">
        <v>36</v>
      </c>
      <c r="K11296" s="137">
        <v>43800</v>
      </c>
      <c r="L11296" s="137">
        <v>44378</v>
      </c>
      <c r="M11296" s="144">
        <f>H11296/3.3</f>
        <v>7.8787878787878789</v>
      </c>
      <c r="N11296" s="144">
        <f>I11296/M11296</f>
        <v>0</v>
      </c>
    </row>
    <row r="11297" spans="1:14">
      <c r="A11297" s="146" t="s">
        <v>13053</v>
      </c>
      <c r="B11297" s="146" t="s">
        <v>13067</v>
      </c>
      <c r="C11297" s="146" t="s">
        <v>13059</v>
      </c>
      <c r="D11297" s="146" t="s">
        <v>13055</v>
      </c>
      <c r="E11297" s="146" t="s">
        <v>13056</v>
      </c>
      <c r="F11297" s="143" t="str">
        <f>IF(H11297&lt;=60,"소형",IF((H11297&gt;60)*(H11297&lt;=85)=1,"중소형",IF((H11297&gt;85)*(H11297&lt;=102)=1,"중형",IF((H11297&gt;102)*(H11297&lt;=135)=1,"중대형","대형"))))</f>
        <v>소형</v>
      </c>
      <c r="G11297" s="146" t="s">
        <v>13062</v>
      </c>
      <c r="H11297" s="143">
        <v>37</v>
      </c>
      <c r="J11297" s="143">
        <v>126</v>
      </c>
      <c r="K11297" s="137">
        <v>43800</v>
      </c>
      <c r="L11297" s="137">
        <v>44378</v>
      </c>
      <c r="M11297" s="144">
        <f>H11297/3.3</f>
        <v>11.212121212121213</v>
      </c>
      <c r="N11297" s="144">
        <f>I11297/M11297</f>
        <v>0</v>
      </c>
    </row>
    <row r="11298" spans="1:14">
      <c r="A11298" s="146" t="s">
        <v>13053</v>
      </c>
      <c r="B11298" s="146" t="s">
        <v>13068</v>
      </c>
      <c r="C11298" s="146" t="s">
        <v>13059</v>
      </c>
      <c r="D11298" s="146" t="s">
        <v>13055</v>
      </c>
      <c r="E11298" s="146" t="s">
        <v>13056</v>
      </c>
      <c r="F11298" s="143" t="str">
        <f>IF(H11298&lt;=60,"소형",IF((H11298&gt;60)*(H11298&lt;=85)=1,"중소형",IF((H11298&gt;85)*(H11298&lt;=102)=1,"중형",IF((H11298&gt;102)*(H11298&lt;=135)=1,"중대형","대형"))))</f>
        <v>소형</v>
      </c>
      <c r="G11298" s="146" t="s">
        <v>13063</v>
      </c>
      <c r="H11298" s="143">
        <v>37</v>
      </c>
      <c r="J11298" s="143">
        <v>136</v>
      </c>
      <c r="K11298" s="137">
        <v>43800</v>
      </c>
      <c r="L11298" s="137">
        <v>44378</v>
      </c>
      <c r="M11298" s="144">
        <f>H11298/3.3</f>
        <v>11.212121212121213</v>
      </c>
      <c r="N11298" s="144">
        <f>I11298/M11298</f>
        <v>0</v>
      </c>
    </row>
    <row r="11299" spans="1:14">
      <c r="A11299" s="146" t="s">
        <v>13053</v>
      </c>
      <c r="B11299" s="146" t="s">
        <v>13069</v>
      </c>
      <c r="C11299" s="146" t="s">
        <v>13059</v>
      </c>
      <c r="D11299" s="146" t="s">
        <v>13055</v>
      </c>
      <c r="E11299" s="146" t="s">
        <v>13056</v>
      </c>
      <c r="F11299" s="143" t="str">
        <f>IF(H11299&lt;=60,"소형",IF((H11299&gt;60)*(H11299&lt;=85)=1,"중소형",IF((H11299&gt;85)*(H11299&lt;=102)=1,"중형",IF((H11299&gt;102)*(H11299&lt;=135)=1,"중대형","대형"))))</f>
        <v>소형</v>
      </c>
      <c r="G11299" s="146" t="s">
        <v>13064</v>
      </c>
      <c r="H11299" s="143">
        <v>46</v>
      </c>
      <c r="J11299" s="143">
        <v>66</v>
      </c>
      <c r="K11299" s="137">
        <v>43800</v>
      </c>
      <c r="L11299" s="137">
        <v>44378</v>
      </c>
      <c r="M11299" s="144">
        <f>H11299/3.3</f>
        <v>13.939393939393939</v>
      </c>
      <c r="N11299" s="144">
        <f>I11299/M11299</f>
        <v>0</v>
      </c>
    </row>
    <row r="11300" spans="1:14">
      <c r="A11300" s="146" t="s">
        <v>13053</v>
      </c>
      <c r="B11300" s="146" t="s">
        <v>13070</v>
      </c>
      <c r="C11300" s="146" t="s">
        <v>13059</v>
      </c>
      <c r="D11300" s="146" t="s">
        <v>13055</v>
      </c>
      <c r="E11300" s="146" t="s">
        <v>13056</v>
      </c>
      <c r="F11300" s="143" t="str">
        <f>IF(H11300&lt;=60,"소형",IF((H11300&gt;60)*(H11300&lt;=85)=1,"중소형",IF((H11300&gt;85)*(H11300&lt;=102)=1,"중형",IF((H11300&gt;102)*(H11300&lt;=135)=1,"중대형","대형"))))</f>
        <v>소형</v>
      </c>
      <c r="G11300" s="146" t="s">
        <v>13065</v>
      </c>
      <c r="H11300" s="143">
        <v>46</v>
      </c>
      <c r="J11300" s="143">
        <v>150</v>
      </c>
      <c r="K11300" s="137">
        <v>43800</v>
      </c>
      <c r="L11300" s="137">
        <v>44378</v>
      </c>
      <c r="M11300" s="144">
        <f>H11300/3.3</f>
        <v>13.939393939393939</v>
      </c>
      <c r="N11300" s="144">
        <f>I11300/M11300</f>
        <v>0</v>
      </c>
    </row>
    <row r="11301" spans="1:14">
      <c r="A11301" s="146" t="s">
        <v>13323</v>
      </c>
      <c r="B11301" s="146" t="s">
        <v>13308</v>
      </c>
      <c r="C11301" s="146" t="s">
        <v>13369</v>
      </c>
      <c r="D11301" s="146" t="s">
        <v>13370</v>
      </c>
      <c r="E11301" s="146" t="s">
        <v>13371</v>
      </c>
      <c r="F11301" s="143" t="str">
        <f>IF(H11301&lt;=60,"소형",IF((H11301&gt;60)*(H11301&lt;=85)=1,"중소형",IF((H11301&gt;85)*(H11301&lt;=102)=1,"중형",IF((H11301&gt;102)*(H11301&lt;=135)=1,"중대형","대형"))))</f>
        <v>소형</v>
      </c>
      <c r="G11301" s="146" t="s">
        <v>13372</v>
      </c>
      <c r="H11301" s="143">
        <v>14</v>
      </c>
      <c r="J11301" s="143">
        <v>184</v>
      </c>
      <c r="K11301" s="137">
        <v>43815</v>
      </c>
      <c r="L11301" s="137">
        <v>44378</v>
      </c>
      <c r="M11301" s="144">
        <f>H11301/3.3</f>
        <v>4.2424242424242422</v>
      </c>
      <c r="N11301" s="144">
        <f>I11301/M11301</f>
        <v>0</v>
      </c>
    </row>
    <row r="11302" spans="1:14">
      <c r="A11302" s="146" t="s">
        <v>15084</v>
      </c>
      <c r="B11302" s="146" t="s">
        <v>15068</v>
      </c>
      <c r="C11302" s="146" t="s">
        <v>15069</v>
      </c>
      <c r="D11302" s="146" t="s">
        <v>15070</v>
      </c>
      <c r="E11302" s="146" t="s">
        <v>15071</v>
      </c>
      <c r="F11302" s="143" t="str">
        <f>IF(H11302&lt;=60,"소형",IF((H11302&gt;60)*(H11302&lt;=85)=1,"중소형",IF((H11302&gt;85)*(H11302&lt;=102)=1,"중형",IF((H11302&gt;102)*(H11302&lt;=135)=1,"중대형","대형"))))</f>
        <v>소형</v>
      </c>
      <c r="G11302" s="146" t="s">
        <v>15085</v>
      </c>
      <c r="H11302" s="143">
        <v>29</v>
      </c>
      <c r="J11302" s="143">
        <v>125</v>
      </c>
      <c r="K11302" s="137">
        <v>44003</v>
      </c>
      <c r="L11302" s="137">
        <v>44378</v>
      </c>
      <c r="M11302" s="144">
        <f>H11302/3.3</f>
        <v>8.787878787878789</v>
      </c>
      <c r="N11302" s="144">
        <f>I11302/M11302</f>
        <v>0</v>
      </c>
    </row>
    <row r="11303" spans="1:14">
      <c r="A11303" s="146" t="s">
        <v>15153</v>
      </c>
      <c r="B11303" s="146" t="s">
        <v>15148</v>
      </c>
      <c r="C11303" s="146" t="s">
        <v>15150</v>
      </c>
      <c r="D11303" s="146" t="s">
        <v>15151</v>
      </c>
      <c r="E11303" s="146" t="s">
        <v>15152</v>
      </c>
      <c r="F11303" s="143" t="str">
        <f>IF(H11303&lt;=60,"소형",IF((H11303&gt;60)*(H11303&lt;=85)=1,"중소형",IF((H11303&gt;85)*(H11303&lt;=102)=1,"중형",IF((H11303&gt;102)*(H11303&lt;=135)=1,"중대형","대형"))))</f>
        <v>소형</v>
      </c>
      <c r="G11303" s="146" t="s">
        <v>15162</v>
      </c>
      <c r="H11303" s="143">
        <v>26</v>
      </c>
      <c r="J11303" s="143">
        <v>78</v>
      </c>
      <c r="K11303" s="137">
        <v>44012</v>
      </c>
      <c r="L11303" s="137">
        <v>44378</v>
      </c>
      <c r="M11303" s="144">
        <f>H11303/3.3</f>
        <v>7.8787878787878789</v>
      </c>
      <c r="N11303" s="144">
        <f>I11303/M11303</f>
        <v>0</v>
      </c>
    </row>
    <row r="11304" spans="1:14">
      <c r="A11304" s="146" t="s">
        <v>15153</v>
      </c>
      <c r="B11304" s="146" t="s">
        <v>15148</v>
      </c>
      <c r="C11304" s="146" t="s">
        <v>15150</v>
      </c>
      <c r="D11304" s="146" t="s">
        <v>15151</v>
      </c>
      <c r="E11304" s="146" t="s">
        <v>15152</v>
      </c>
      <c r="F11304" s="143" t="str">
        <f>IF(H11304&lt;=60,"소형",IF((H11304&gt;60)*(H11304&lt;=85)=1,"중소형",IF((H11304&gt;85)*(H11304&lt;=102)=1,"중형",IF((H11304&gt;102)*(H11304&lt;=135)=1,"중대형","대형"))))</f>
        <v>소형</v>
      </c>
      <c r="G11304" s="146" t="s">
        <v>15163</v>
      </c>
      <c r="H11304" s="143">
        <v>26</v>
      </c>
      <c r="J11304" s="143">
        <v>26</v>
      </c>
      <c r="K11304" s="137">
        <v>44012</v>
      </c>
      <c r="L11304" s="137">
        <v>44378</v>
      </c>
      <c r="M11304" s="144">
        <f>H11304/3.3</f>
        <v>7.8787878787878789</v>
      </c>
      <c r="N11304" s="144">
        <f>I11304/M11304</f>
        <v>0</v>
      </c>
    </row>
    <row r="11305" spans="1:14">
      <c r="A11305" s="146" t="s">
        <v>2829</v>
      </c>
      <c r="B11305" s="146" t="s">
        <v>11729</v>
      </c>
      <c r="C11305" s="146" t="s">
        <v>11730</v>
      </c>
      <c r="D11305" s="146" t="s">
        <v>11731</v>
      </c>
      <c r="E11305" s="146" t="s">
        <v>11732</v>
      </c>
      <c r="F11305" s="143" t="str">
        <f>IF(H11305&lt;=60,"소형",IF((H11305&gt;60)*(H11305&lt;=85)=1,"중소형",IF((H11305&gt;85)*(H11305&lt;=102)=1,"중형",IF((H11305&gt;102)*(H11305&lt;=135)=1,"중대형","대형"))))</f>
        <v>소형</v>
      </c>
      <c r="G11305" s="146" t="s">
        <v>11748</v>
      </c>
      <c r="H11305" s="143">
        <v>59</v>
      </c>
      <c r="I11305" s="144">
        <v>30960</v>
      </c>
      <c r="J11305" s="143">
        <v>54</v>
      </c>
      <c r="K11305" s="137">
        <v>43734</v>
      </c>
      <c r="L11305" s="137">
        <v>44379</v>
      </c>
      <c r="M11305" s="144">
        <f>H11305/3.3</f>
        <v>17.878787878787879</v>
      </c>
      <c r="N11305" s="144">
        <f>I11305/M11305</f>
        <v>1731.6610169491526</v>
      </c>
    </row>
    <row r="11306" spans="1:14">
      <c r="A11306" s="146" t="s">
        <v>12777</v>
      </c>
      <c r="B11306" s="146" t="s">
        <v>12814</v>
      </c>
      <c r="C11306" s="146" t="s">
        <v>12806</v>
      </c>
      <c r="D11306" s="146" t="s">
        <v>12779</v>
      </c>
      <c r="E11306" s="146" t="s">
        <v>12780</v>
      </c>
      <c r="F11306" s="143" t="str">
        <f>IF(H11306&lt;=60,"소형",IF((H11306&gt;60)*(H11306&lt;=85)=1,"중소형",IF((H11306&gt;85)*(H11306&lt;=102)=1,"중형",IF((H11306&gt;102)*(H11306&lt;=135)=1,"중대형","대형"))))</f>
        <v>소형</v>
      </c>
      <c r="G11306" s="146" t="s">
        <v>12798</v>
      </c>
      <c r="H11306" s="143">
        <v>26</v>
      </c>
      <c r="J11306" s="143">
        <v>108</v>
      </c>
      <c r="K11306" s="137">
        <v>43776</v>
      </c>
      <c r="L11306" s="137">
        <v>44379</v>
      </c>
      <c r="M11306" s="144">
        <f>H11306/3.3</f>
        <v>7.8787878787878789</v>
      </c>
      <c r="N11306" s="144">
        <f>I11306/M11306</f>
        <v>0</v>
      </c>
    </row>
    <row r="11307" spans="1:14">
      <c r="A11307" s="146" t="s">
        <v>13323</v>
      </c>
      <c r="B11307" s="146" t="s">
        <v>13308</v>
      </c>
      <c r="C11307" s="146" t="s">
        <v>13369</v>
      </c>
      <c r="D11307" s="146" t="s">
        <v>13370</v>
      </c>
      <c r="E11307" s="146" t="s">
        <v>13371</v>
      </c>
      <c r="F11307" s="143" t="str">
        <f>IF(H11307&lt;=60,"소형",IF((H11307&gt;60)*(H11307&lt;=85)=1,"중소형",IF((H11307&gt;85)*(H11307&lt;=102)=1,"중형",IF((H11307&gt;102)*(H11307&lt;=135)=1,"중대형","대형"))))</f>
        <v>소형</v>
      </c>
      <c r="G11307" s="146" t="s">
        <v>13373</v>
      </c>
      <c r="H11307" s="143">
        <v>14</v>
      </c>
      <c r="J11307" s="143">
        <v>16</v>
      </c>
      <c r="K11307" s="137">
        <v>43815</v>
      </c>
      <c r="L11307" s="137">
        <v>44379</v>
      </c>
      <c r="M11307" s="144">
        <f>H11307/3.3</f>
        <v>4.2424242424242422</v>
      </c>
      <c r="N11307" s="144">
        <f>I11307/M11307</f>
        <v>0</v>
      </c>
    </row>
    <row r="11308" spans="1:14">
      <c r="A11308" s="143" t="s">
        <v>15084</v>
      </c>
      <c r="B11308" s="143" t="s">
        <v>15106</v>
      </c>
      <c r="C11308" s="143" t="s">
        <v>15069</v>
      </c>
      <c r="D11308" s="143" t="s">
        <v>15070</v>
      </c>
      <c r="E11308" s="143" t="s">
        <v>15071</v>
      </c>
      <c r="F11308" s="143" t="str">
        <f>IF(H11308&lt;=60,"소형",IF((H11308&gt;60)*(H11308&lt;=85)=1,"중소형",IF((H11308&gt;85)*(H11308&lt;=102)=1,"중형",IF((H11308&gt;102)*(H11308&lt;=135)=1,"중대형","대형"))))</f>
        <v>소형</v>
      </c>
      <c r="G11308" s="146" t="s">
        <v>15086</v>
      </c>
      <c r="H11308" s="143">
        <v>29</v>
      </c>
      <c r="J11308" s="143">
        <v>42</v>
      </c>
      <c r="K11308" s="137">
        <v>44004</v>
      </c>
      <c r="L11308" s="137">
        <v>44379</v>
      </c>
      <c r="M11308" s="144">
        <f>H11308/3.3</f>
        <v>8.787878787878789</v>
      </c>
      <c r="N11308" s="144">
        <f>I11308/M11308</f>
        <v>0</v>
      </c>
    </row>
    <row r="11309" spans="1:14">
      <c r="A11309" s="146" t="s">
        <v>2829</v>
      </c>
      <c r="B11309" s="146" t="s">
        <v>11729</v>
      </c>
      <c r="C11309" s="146" t="s">
        <v>11730</v>
      </c>
      <c r="D11309" s="146" t="s">
        <v>11731</v>
      </c>
      <c r="E11309" s="146" t="s">
        <v>11732</v>
      </c>
      <c r="F11309" s="143" t="str">
        <f>IF(H11309&lt;=60,"소형",IF((H11309&gt;60)*(H11309&lt;=85)=1,"중소형",IF((H11309&gt;85)*(H11309&lt;=102)=1,"중형",IF((H11309&gt;102)*(H11309&lt;=135)=1,"중대형","대형"))))</f>
        <v>소형</v>
      </c>
      <c r="G11309" s="146" t="s">
        <v>11749</v>
      </c>
      <c r="H11309" s="143">
        <v>59</v>
      </c>
      <c r="I11309" s="144">
        <v>28060</v>
      </c>
      <c r="J11309" s="143">
        <v>132</v>
      </c>
      <c r="K11309" s="137">
        <v>43735</v>
      </c>
      <c r="L11309" s="137">
        <v>44380</v>
      </c>
      <c r="M11309" s="144">
        <f>H11309/3.3</f>
        <v>17.878787878787879</v>
      </c>
      <c r="N11309" s="144">
        <f>I11309/M11309</f>
        <v>1569.457627118644</v>
      </c>
    </row>
    <row r="11310" spans="1:14">
      <c r="A11310" s="146" t="s">
        <v>12777</v>
      </c>
      <c r="B11310" s="146" t="s">
        <v>12815</v>
      </c>
      <c r="C11310" s="146" t="s">
        <v>12806</v>
      </c>
      <c r="D11310" s="146" t="s">
        <v>12779</v>
      </c>
      <c r="E11310" s="146" t="s">
        <v>12780</v>
      </c>
      <c r="F11310" s="143" t="str">
        <f>IF(H11310&lt;=60,"소형",IF((H11310&gt;60)*(H11310&lt;=85)=1,"중소형",IF((H11310&gt;85)*(H11310&lt;=102)=1,"중형",IF((H11310&gt;102)*(H11310&lt;=135)=1,"중대형","대형"))))</f>
        <v>소형</v>
      </c>
      <c r="G11310" s="146" t="s">
        <v>12799</v>
      </c>
      <c r="H11310" s="143">
        <v>26</v>
      </c>
      <c r="J11310" s="143">
        <v>12</v>
      </c>
      <c r="K11310" s="137">
        <v>43777</v>
      </c>
      <c r="L11310" s="137">
        <v>44380</v>
      </c>
      <c r="M11310" s="144">
        <f>H11310/3.3</f>
        <v>7.8787878787878789</v>
      </c>
      <c r="N11310" s="144">
        <f>I11310/M11310</f>
        <v>0</v>
      </c>
    </row>
    <row r="11311" spans="1:14">
      <c r="A11311" s="143" t="s">
        <v>15084</v>
      </c>
      <c r="B11311" s="143" t="s">
        <v>15107</v>
      </c>
      <c r="C11311" s="143" t="s">
        <v>15069</v>
      </c>
      <c r="D11311" s="143" t="s">
        <v>15070</v>
      </c>
      <c r="E11311" s="143" t="s">
        <v>15071</v>
      </c>
      <c r="F11311" s="143" t="str">
        <f>IF(H11311&lt;=60,"소형",IF((H11311&gt;60)*(H11311&lt;=85)=1,"중소형",IF((H11311&gt;85)*(H11311&lt;=102)=1,"중형",IF((H11311&gt;102)*(H11311&lt;=135)=1,"중대형","대형"))))</f>
        <v>소형</v>
      </c>
      <c r="G11311" s="146" t="s">
        <v>15087</v>
      </c>
      <c r="H11311" s="143">
        <v>37</v>
      </c>
      <c r="J11311" s="143">
        <v>163</v>
      </c>
      <c r="K11311" s="137">
        <v>44005</v>
      </c>
      <c r="L11311" s="137">
        <v>44380</v>
      </c>
      <c r="M11311" s="144">
        <f>H11311/3.3</f>
        <v>11.212121212121213</v>
      </c>
      <c r="N11311" s="144">
        <f>I11311/M11311</f>
        <v>0</v>
      </c>
    </row>
    <row r="11312" spans="1:14">
      <c r="A11312" s="146" t="s">
        <v>2829</v>
      </c>
      <c r="B11312" s="146" t="s">
        <v>11729</v>
      </c>
      <c r="C11312" s="146" t="s">
        <v>11730</v>
      </c>
      <c r="D11312" s="146" t="s">
        <v>11731</v>
      </c>
      <c r="E11312" s="146" t="s">
        <v>11732</v>
      </c>
      <c r="F11312" s="143" t="str">
        <f>IF(H11312&lt;=60,"소형",IF((H11312&gt;60)*(H11312&lt;=85)=1,"중소형",IF((H11312&gt;85)*(H11312&lt;=102)=1,"중형",IF((H11312&gt;102)*(H11312&lt;=135)=1,"중대형","대형"))))</f>
        <v>중소형</v>
      </c>
      <c r="G11312" s="146" t="s">
        <v>11750</v>
      </c>
      <c r="H11312" s="143">
        <v>74</v>
      </c>
      <c r="I11312" s="144">
        <v>36950</v>
      </c>
      <c r="J11312" s="143">
        <v>157</v>
      </c>
      <c r="K11312" s="137">
        <v>43736</v>
      </c>
      <c r="L11312" s="137">
        <v>44381</v>
      </c>
      <c r="M11312" s="144">
        <f>H11312/3.3</f>
        <v>22.424242424242426</v>
      </c>
      <c r="N11312" s="144">
        <f>I11312/M11312</f>
        <v>1647.7702702702702</v>
      </c>
    </row>
    <row r="11313" spans="1:14">
      <c r="A11313" s="146" t="s">
        <v>12777</v>
      </c>
      <c r="B11313" s="146" t="s">
        <v>12816</v>
      </c>
      <c r="C11313" s="146" t="s">
        <v>12806</v>
      </c>
      <c r="D11313" s="146" t="s">
        <v>12779</v>
      </c>
      <c r="E11313" s="146" t="s">
        <v>12780</v>
      </c>
      <c r="F11313" s="143" t="str">
        <f>IF(H11313&lt;=60,"소형",IF((H11313&gt;60)*(H11313&lt;=85)=1,"중소형",IF((H11313&gt;85)*(H11313&lt;=102)=1,"중형",IF((H11313&gt;102)*(H11313&lt;=135)=1,"중대형","대형"))))</f>
        <v>소형</v>
      </c>
      <c r="G11313" s="146" t="s">
        <v>12800</v>
      </c>
      <c r="H11313" s="143">
        <v>36</v>
      </c>
      <c r="J11313" s="143">
        <v>122</v>
      </c>
      <c r="K11313" s="137">
        <v>43778</v>
      </c>
      <c r="L11313" s="137">
        <v>44381</v>
      </c>
      <c r="M11313" s="144">
        <f>H11313/3.3</f>
        <v>10.90909090909091</v>
      </c>
      <c r="N11313" s="144">
        <f>I11313/M11313</f>
        <v>0</v>
      </c>
    </row>
    <row r="11314" spans="1:14">
      <c r="A11314" s="143" t="s">
        <v>15084</v>
      </c>
      <c r="B11314" s="143" t="s">
        <v>15108</v>
      </c>
      <c r="C11314" s="143" t="s">
        <v>15069</v>
      </c>
      <c r="D11314" s="143" t="s">
        <v>15070</v>
      </c>
      <c r="E11314" s="143" t="s">
        <v>15071</v>
      </c>
      <c r="F11314" s="143" t="str">
        <f>IF(H11314&lt;=60,"소형",IF((H11314&gt;60)*(H11314&lt;=85)=1,"중소형",IF((H11314&gt;85)*(H11314&lt;=102)=1,"중형",IF((H11314&gt;102)*(H11314&lt;=135)=1,"중대형","대형"))))</f>
        <v>소형</v>
      </c>
      <c r="G11314" s="146" t="s">
        <v>15088</v>
      </c>
      <c r="H11314" s="143">
        <v>37</v>
      </c>
      <c r="J11314" s="143">
        <v>18</v>
      </c>
      <c r="K11314" s="137">
        <v>44006</v>
      </c>
      <c r="L11314" s="137">
        <v>44381</v>
      </c>
      <c r="M11314" s="144">
        <f>H11314/3.3</f>
        <v>11.212121212121213</v>
      </c>
      <c r="N11314" s="144">
        <f>I11314/M11314</f>
        <v>0</v>
      </c>
    </row>
    <row r="11315" spans="1:14">
      <c r="A11315" s="146" t="s">
        <v>2829</v>
      </c>
      <c r="B11315" s="146" t="s">
        <v>11729</v>
      </c>
      <c r="C11315" s="146" t="s">
        <v>11730</v>
      </c>
      <c r="D11315" s="146" t="s">
        <v>11731</v>
      </c>
      <c r="E11315" s="146" t="s">
        <v>11732</v>
      </c>
      <c r="F11315" s="143" t="str">
        <f>IF(H11315&lt;=60,"소형",IF((H11315&gt;60)*(H11315&lt;=85)=1,"중소형",IF((H11315&gt;85)*(H11315&lt;=102)=1,"중형",IF((H11315&gt;102)*(H11315&lt;=135)=1,"중대형","대형"))))</f>
        <v>중소형</v>
      </c>
      <c r="G11315" s="146" t="s">
        <v>11751</v>
      </c>
      <c r="H11315" s="143">
        <v>84</v>
      </c>
      <c r="I11315" s="144">
        <v>41390</v>
      </c>
      <c r="J11315" s="143">
        <v>263</v>
      </c>
      <c r="K11315" s="137">
        <v>43737</v>
      </c>
      <c r="L11315" s="137">
        <v>44382</v>
      </c>
      <c r="M11315" s="144">
        <f>H11315/3.3</f>
        <v>25.454545454545457</v>
      </c>
      <c r="N11315" s="144">
        <f>I11315/M11315</f>
        <v>1626.0357142857142</v>
      </c>
    </row>
    <row r="11316" spans="1:14">
      <c r="A11316" s="146" t="s">
        <v>12777</v>
      </c>
      <c r="B11316" s="146" t="s">
        <v>12817</v>
      </c>
      <c r="C11316" s="146" t="s">
        <v>12806</v>
      </c>
      <c r="D11316" s="146" t="s">
        <v>12779</v>
      </c>
      <c r="E11316" s="146" t="s">
        <v>12780</v>
      </c>
      <c r="F11316" s="143" t="str">
        <f>IF(H11316&lt;=60,"소형",IF((H11316&gt;60)*(H11316&lt;=85)=1,"중소형",IF((H11316&gt;85)*(H11316&lt;=102)=1,"중형",IF((H11316&gt;102)*(H11316&lt;=135)=1,"중대형","대형"))))</f>
        <v>소형</v>
      </c>
      <c r="G11316" s="146" t="s">
        <v>12801</v>
      </c>
      <c r="H11316" s="143">
        <v>36</v>
      </c>
      <c r="J11316" s="143">
        <v>12</v>
      </c>
      <c r="K11316" s="137">
        <v>43779</v>
      </c>
      <c r="L11316" s="137">
        <v>44382</v>
      </c>
      <c r="M11316" s="144">
        <f>H11316/3.3</f>
        <v>10.90909090909091</v>
      </c>
      <c r="N11316" s="144">
        <f>I11316/M11316</f>
        <v>0</v>
      </c>
    </row>
    <row r="11317" spans="1:14">
      <c r="A11317" s="143" t="s">
        <v>15084</v>
      </c>
      <c r="B11317" s="143" t="s">
        <v>15109</v>
      </c>
      <c r="C11317" s="143" t="s">
        <v>15069</v>
      </c>
      <c r="D11317" s="143" t="s">
        <v>15070</v>
      </c>
      <c r="E11317" s="143" t="s">
        <v>15071</v>
      </c>
      <c r="F11317" s="143" t="str">
        <f>IF(H11317&lt;=60,"소형",IF((H11317&gt;60)*(H11317&lt;=85)=1,"중소형",IF((H11317&gt;85)*(H11317&lt;=102)=1,"중형",IF((H11317&gt;102)*(H11317&lt;=135)=1,"중대형","대형"))))</f>
        <v>소형</v>
      </c>
      <c r="G11317" s="146" t="s">
        <v>15089</v>
      </c>
      <c r="H11317" s="143">
        <v>46</v>
      </c>
      <c r="J11317" s="143">
        <v>166</v>
      </c>
      <c r="K11317" s="137">
        <v>44007</v>
      </c>
      <c r="L11317" s="137">
        <v>44382</v>
      </c>
      <c r="M11317" s="144">
        <f>H11317/3.3</f>
        <v>13.939393939393939</v>
      </c>
      <c r="N11317" s="144">
        <f>I11317/M11317</f>
        <v>0</v>
      </c>
    </row>
    <row r="11318" spans="1:14">
      <c r="A11318" s="146" t="s">
        <v>2829</v>
      </c>
      <c r="B11318" s="146" t="s">
        <v>11729</v>
      </c>
      <c r="C11318" s="146" t="s">
        <v>11730</v>
      </c>
      <c r="D11318" s="146" t="s">
        <v>11731</v>
      </c>
      <c r="E11318" s="146" t="s">
        <v>11732</v>
      </c>
      <c r="F11318" s="143" t="str">
        <f>IF(H11318&lt;=60,"소형",IF((H11318&gt;60)*(H11318&lt;=85)=1,"중소형",IF((H11318&gt;85)*(H11318&lt;=102)=1,"중형",IF((H11318&gt;102)*(H11318&lt;=135)=1,"중대형","대형"))))</f>
        <v>중소형</v>
      </c>
      <c r="G11318" s="146" t="s">
        <v>11752</v>
      </c>
      <c r="H11318" s="143">
        <v>84</v>
      </c>
      <c r="I11318" s="144">
        <v>41390</v>
      </c>
      <c r="J11318" s="143">
        <v>127</v>
      </c>
      <c r="K11318" s="137">
        <v>43738</v>
      </c>
      <c r="L11318" s="137">
        <v>44383</v>
      </c>
      <c r="M11318" s="144">
        <f>H11318/3.3</f>
        <v>25.454545454545457</v>
      </c>
      <c r="N11318" s="144">
        <f>I11318/M11318</f>
        <v>1626.0357142857142</v>
      </c>
    </row>
    <row r="11319" spans="1:14">
      <c r="A11319" s="146" t="s">
        <v>12777</v>
      </c>
      <c r="B11319" s="146" t="s">
        <v>12818</v>
      </c>
      <c r="C11319" s="146" t="s">
        <v>12806</v>
      </c>
      <c r="D11319" s="146" t="s">
        <v>12779</v>
      </c>
      <c r="E11319" s="146" t="s">
        <v>12780</v>
      </c>
      <c r="F11319" s="143" t="str">
        <f>IF(H11319&lt;=60,"소형",IF((H11319&gt;60)*(H11319&lt;=85)=1,"중소형",IF((H11319&gt;85)*(H11319&lt;=102)=1,"중형",IF((H11319&gt;102)*(H11319&lt;=135)=1,"중대형","대형"))))</f>
        <v>소형</v>
      </c>
      <c r="G11319" s="146" t="s">
        <v>12802</v>
      </c>
      <c r="H11319" s="143">
        <v>44</v>
      </c>
      <c r="J11319" s="143">
        <v>152</v>
      </c>
      <c r="K11319" s="137">
        <v>43780</v>
      </c>
      <c r="L11319" s="137">
        <v>44383</v>
      </c>
      <c r="M11319" s="144">
        <f>H11319/3.3</f>
        <v>13.333333333333334</v>
      </c>
      <c r="N11319" s="144">
        <f>I11319/M11319</f>
        <v>0</v>
      </c>
    </row>
    <row r="11320" spans="1:14">
      <c r="A11320" s="146" t="s">
        <v>2829</v>
      </c>
      <c r="B11320" s="146" t="s">
        <v>11729</v>
      </c>
      <c r="C11320" s="146" t="s">
        <v>11730</v>
      </c>
      <c r="D11320" s="146" t="s">
        <v>11731</v>
      </c>
      <c r="E11320" s="146" t="s">
        <v>11732</v>
      </c>
      <c r="F11320" s="143" t="str">
        <f>IF(H11320&lt;=60,"소형",IF((H11320&gt;60)*(H11320&lt;=85)=1,"중소형",IF((H11320&gt;85)*(H11320&lt;=102)=1,"중형",IF((H11320&gt;102)*(H11320&lt;=135)=1,"중대형","대형"))))</f>
        <v>중소형</v>
      </c>
      <c r="G11320" s="146" t="s">
        <v>11753</v>
      </c>
      <c r="H11320" s="143">
        <v>84</v>
      </c>
      <c r="I11320" s="144">
        <v>28900</v>
      </c>
      <c r="J11320" s="143">
        <v>41</v>
      </c>
      <c r="K11320" s="137">
        <v>43709</v>
      </c>
      <c r="L11320" s="137">
        <v>44384</v>
      </c>
      <c r="M11320" s="144">
        <f>H11320/3.3</f>
        <v>25.454545454545457</v>
      </c>
      <c r="N11320" s="144">
        <f>I11320/M11320</f>
        <v>1135.3571428571427</v>
      </c>
    </row>
    <row r="11321" spans="1:14">
      <c r="A11321" s="146" t="s">
        <v>12777</v>
      </c>
      <c r="B11321" s="146" t="s">
        <v>12819</v>
      </c>
      <c r="C11321" s="146" t="s">
        <v>12806</v>
      </c>
      <c r="D11321" s="146" t="s">
        <v>12779</v>
      </c>
      <c r="E11321" s="146" t="s">
        <v>12780</v>
      </c>
      <c r="F11321" s="143" t="str">
        <f>IF(H11321&lt;=60,"소형",IF((H11321&gt;60)*(H11321&lt;=85)=1,"중소형",IF((H11321&gt;85)*(H11321&lt;=102)=1,"중형",IF((H11321&gt;102)*(H11321&lt;=135)=1,"중대형","대형"))))</f>
        <v>소형</v>
      </c>
      <c r="G11321" s="146" t="s">
        <v>12803</v>
      </c>
      <c r="H11321" s="143">
        <v>44</v>
      </c>
      <c r="J11321" s="143">
        <v>20</v>
      </c>
      <c r="K11321" s="137">
        <v>43781</v>
      </c>
      <c r="L11321" s="137">
        <v>44384</v>
      </c>
      <c r="M11321" s="144">
        <f>H11321/3.3</f>
        <v>13.333333333333334</v>
      </c>
      <c r="N11321" s="144">
        <f>I11321/M11321</f>
        <v>0</v>
      </c>
    </row>
    <row r="11322" spans="1:14">
      <c r="A11322" s="146" t="s">
        <v>2829</v>
      </c>
      <c r="B11322" s="146" t="s">
        <v>11729</v>
      </c>
      <c r="C11322" s="146" t="s">
        <v>11730</v>
      </c>
      <c r="D11322" s="146" t="s">
        <v>11731</v>
      </c>
      <c r="E11322" s="146" t="s">
        <v>11732</v>
      </c>
      <c r="F11322" s="143" t="str">
        <f>IF(H11322&lt;=60,"소형",IF((H11322&gt;60)*(H11322&lt;=85)=1,"중소형",IF((H11322&gt;85)*(H11322&lt;=102)=1,"중형",IF((H11322&gt;102)*(H11322&lt;=135)=1,"중대형","대형"))))</f>
        <v>중소형</v>
      </c>
      <c r="G11322" s="146" t="s">
        <v>11754</v>
      </c>
      <c r="H11322" s="143">
        <v>84</v>
      </c>
      <c r="I11322" s="144">
        <v>60250</v>
      </c>
      <c r="J11322" s="143">
        <v>2</v>
      </c>
      <c r="K11322" s="137">
        <v>43710</v>
      </c>
      <c r="L11322" s="137">
        <v>44385</v>
      </c>
      <c r="M11322" s="144">
        <f>H11322/3.3</f>
        <v>25.454545454545457</v>
      </c>
      <c r="N11322" s="144">
        <f>I11322/M11322</f>
        <v>2366.9642857142853</v>
      </c>
    </row>
    <row r="11323" spans="1:14">
      <c r="A11323" s="146" t="s">
        <v>12777</v>
      </c>
      <c r="B11323" s="146" t="s">
        <v>12820</v>
      </c>
      <c r="C11323" s="146" t="s">
        <v>12806</v>
      </c>
      <c r="D11323" s="146" t="s">
        <v>12779</v>
      </c>
      <c r="E11323" s="146" t="s">
        <v>12780</v>
      </c>
      <c r="F11323" s="143" t="str">
        <f>IF(H11323&lt;=60,"소형",IF((H11323&gt;60)*(H11323&lt;=85)=1,"중소형",IF((H11323&gt;85)*(H11323&lt;=102)=1,"중형",IF((H11323&gt;102)*(H11323&lt;=135)=1,"중대형","대형"))))</f>
        <v>소형</v>
      </c>
      <c r="G11323" s="146" t="s">
        <v>12804</v>
      </c>
      <c r="H11323" s="143">
        <v>44</v>
      </c>
      <c r="J11323" s="143">
        <v>108</v>
      </c>
      <c r="K11323" s="137">
        <v>43782</v>
      </c>
      <c r="L11323" s="137">
        <v>44385</v>
      </c>
      <c r="M11323" s="144">
        <f>H11323/3.3</f>
        <v>13.333333333333334</v>
      </c>
      <c r="N11323" s="144">
        <f>I11323/M11323</f>
        <v>0</v>
      </c>
    </row>
    <row r="11324" spans="1:14">
      <c r="A11324" s="146" t="s">
        <v>2829</v>
      </c>
      <c r="B11324" s="146" t="s">
        <v>11729</v>
      </c>
      <c r="C11324" s="146" t="s">
        <v>11730</v>
      </c>
      <c r="D11324" s="146" t="s">
        <v>11731</v>
      </c>
      <c r="E11324" s="146" t="s">
        <v>11732</v>
      </c>
      <c r="F11324" s="143" t="str">
        <f>IF(H11324&lt;=60,"소형",IF((H11324&gt;60)*(H11324&lt;=85)=1,"중소형",IF((H11324&gt;85)*(H11324&lt;=102)=1,"중형",IF((H11324&gt;102)*(H11324&lt;=135)=1,"중대형","대형"))))</f>
        <v>중소형</v>
      </c>
      <c r="G11324" s="146" t="s">
        <v>11755</v>
      </c>
      <c r="H11324" s="143">
        <v>84</v>
      </c>
      <c r="I11324" s="144">
        <v>60250</v>
      </c>
      <c r="J11324" s="143">
        <v>2</v>
      </c>
      <c r="K11324" s="137">
        <v>43711</v>
      </c>
      <c r="L11324" s="137">
        <v>44386</v>
      </c>
      <c r="M11324" s="144">
        <f>H11324/3.3</f>
        <v>25.454545454545457</v>
      </c>
      <c r="N11324" s="144">
        <f>I11324/M11324</f>
        <v>2366.9642857142853</v>
      </c>
    </row>
    <row r="11325" spans="1:14">
      <c r="A11325" s="146" t="s">
        <v>12777</v>
      </c>
      <c r="B11325" s="146" t="s">
        <v>12821</v>
      </c>
      <c r="C11325" s="146" t="s">
        <v>12806</v>
      </c>
      <c r="D11325" s="146" t="s">
        <v>12779</v>
      </c>
      <c r="E11325" s="146" t="s">
        <v>12780</v>
      </c>
      <c r="F11325" s="143" t="str">
        <f>IF(H11325&lt;=60,"소형",IF((H11325&gt;60)*(H11325&lt;=85)=1,"중소형",IF((H11325&gt;85)*(H11325&lt;=102)=1,"중형",IF((H11325&gt;102)*(H11325&lt;=135)=1,"중대형","대형"))))</f>
        <v>소형</v>
      </c>
      <c r="G11325" s="146" t="s">
        <v>12805</v>
      </c>
      <c r="H11325" s="143">
        <v>44</v>
      </c>
      <c r="J11325" s="143">
        <v>28</v>
      </c>
      <c r="K11325" s="137">
        <v>43783</v>
      </c>
      <c r="L11325" s="137">
        <v>44386</v>
      </c>
      <c r="M11325" s="144">
        <f>H11325/3.3</f>
        <v>13.333333333333334</v>
      </c>
      <c r="N11325" s="144">
        <f>I11325/M11325</f>
        <v>0</v>
      </c>
    </row>
    <row r="11326" spans="1:14">
      <c r="A11326" s="142" t="s">
        <v>2829</v>
      </c>
      <c r="B11326" s="142" t="s">
        <v>6712</v>
      </c>
      <c r="C11326" s="142" t="s">
        <v>3173</v>
      </c>
      <c r="D11326" s="142" t="s">
        <v>3274</v>
      </c>
      <c r="E11326" s="142" t="s">
        <v>6643</v>
      </c>
      <c r="F11326" s="143" t="str">
        <f>IF(H11326&lt;=60,"소형",IF((H11326&gt;60)*(H11326&lt;=85)=1,"중소형",IF((H11326&gt;85)*(H11326&lt;=102)=1,"중형",IF((H11326&gt;102)*(H11326&lt;=135)=1,"중대형","대형"))))</f>
        <v>중소형</v>
      </c>
      <c r="G11326" s="142" t="s">
        <v>6713</v>
      </c>
      <c r="H11326" s="143">
        <v>84</v>
      </c>
      <c r="I11326" s="144">
        <v>40970</v>
      </c>
      <c r="J11326" s="143">
        <v>76</v>
      </c>
      <c r="K11326" s="137">
        <v>43070</v>
      </c>
      <c r="L11326" s="137">
        <v>44409</v>
      </c>
      <c r="M11326" s="144">
        <f>H11326/3.3</f>
        <v>25.454545454545457</v>
      </c>
      <c r="N11326" s="144">
        <f>I11326/M11326</f>
        <v>1609.5357142857142</v>
      </c>
    </row>
    <row r="11327" spans="1:14">
      <c r="A11327" s="142" t="s">
        <v>2829</v>
      </c>
      <c r="B11327" s="142" t="s">
        <v>6712</v>
      </c>
      <c r="C11327" s="142" t="s">
        <v>3173</v>
      </c>
      <c r="D11327" s="142" t="s">
        <v>3274</v>
      </c>
      <c r="E11327" s="142" t="s">
        <v>6643</v>
      </c>
      <c r="F11327" s="143" t="str">
        <f>IF(H11327&lt;=60,"소형",IF((H11327&gt;60)*(H11327&lt;=85)=1,"중소형",IF((H11327&gt;85)*(H11327&lt;=102)=1,"중형",IF((H11327&gt;102)*(H11327&lt;=135)=1,"중대형","대형"))))</f>
        <v>중소형</v>
      </c>
      <c r="G11327" s="142" t="s">
        <v>6714</v>
      </c>
      <c r="H11327" s="143">
        <v>84</v>
      </c>
      <c r="I11327" s="144">
        <v>35860</v>
      </c>
      <c r="J11327" s="143">
        <v>4</v>
      </c>
      <c r="K11327" s="137">
        <v>43070</v>
      </c>
      <c r="L11327" s="137">
        <v>44409</v>
      </c>
      <c r="M11327" s="144">
        <f>H11327/3.3</f>
        <v>25.454545454545457</v>
      </c>
      <c r="N11327" s="144">
        <f>I11327/M11327</f>
        <v>1408.7857142857142</v>
      </c>
    </row>
    <row r="11328" spans="1:14">
      <c r="A11328" s="142" t="s">
        <v>2829</v>
      </c>
      <c r="B11328" s="142" t="s">
        <v>6712</v>
      </c>
      <c r="C11328" s="142" t="s">
        <v>3173</v>
      </c>
      <c r="D11328" s="142" t="s">
        <v>3274</v>
      </c>
      <c r="E11328" s="142" t="s">
        <v>6643</v>
      </c>
      <c r="F11328" s="143" t="str">
        <f>IF(H11328&lt;=60,"소형",IF((H11328&gt;60)*(H11328&lt;=85)=1,"중소형",IF((H11328&gt;85)*(H11328&lt;=102)=1,"중형",IF((H11328&gt;102)*(H11328&lt;=135)=1,"중대형","대형"))))</f>
        <v>중소형</v>
      </c>
      <c r="G11328" s="142" t="s">
        <v>6715</v>
      </c>
      <c r="H11328" s="143">
        <v>84</v>
      </c>
      <c r="I11328" s="144">
        <v>39160</v>
      </c>
      <c r="J11328" s="143">
        <v>56</v>
      </c>
      <c r="K11328" s="137">
        <v>43070</v>
      </c>
      <c r="L11328" s="137">
        <v>44409</v>
      </c>
      <c r="M11328" s="144">
        <f>H11328/3.3</f>
        <v>25.454545454545457</v>
      </c>
      <c r="N11328" s="144">
        <f>I11328/M11328</f>
        <v>1538.4285714285713</v>
      </c>
    </row>
    <row r="11329" spans="1:14">
      <c r="A11329" s="142" t="s">
        <v>2829</v>
      </c>
      <c r="B11329" s="142" t="s">
        <v>6712</v>
      </c>
      <c r="C11329" s="142" t="s">
        <v>3173</v>
      </c>
      <c r="D11329" s="142" t="s">
        <v>3274</v>
      </c>
      <c r="E11329" s="142" t="s">
        <v>6643</v>
      </c>
      <c r="F11329" s="143" t="str">
        <f>IF(H11329&lt;=60,"소형",IF((H11329&gt;60)*(H11329&lt;=85)=1,"중소형",IF((H11329&gt;85)*(H11329&lt;=102)=1,"중형",IF((H11329&gt;102)*(H11329&lt;=135)=1,"중대형","대형"))))</f>
        <v>중소형</v>
      </c>
      <c r="G11329" s="142" t="s">
        <v>6716</v>
      </c>
      <c r="H11329" s="143">
        <v>84</v>
      </c>
      <c r="I11329" s="144">
        <v>38250</v>
      </c>
      <c r="J11329" s="143">
        <v>51</v>
      </c>
      <c r="K11329" s="137">
        <v>43070</v>
      </c>
      <c r="L11329" s="137">
        <v>44409</v>
      </c>
      <c r="M11329" s="144">
        <f>H11329/3.3</f>
        <v>25.454545454545457</v>
      </c>
      <c r="N11329" s="144">
        <f>I11329/M11329</f>
        <v>1502.6785714285713</v>
      </c>
    </row>
    <row r="11330" spans="1:14">
      <c r="A11330" s="142" t="s">
        <v>2829</v>
      </c>
      <c r="B11330" s="142" t="s">
        <v>6712</v>
      </c>
      <c r="C11330" s="142" t="s">
        <v>3173</v>
      </c>
      <c r="D11330" s="142" t="s">
        <v>3274</v>
      </c>
      <c r="E11330" s="142" t="s">
        <v>6643</v>
      </c>
      <c r="F11330" s="143" t="str">
        <f>IF(H11330&lt;=60,"소형",IF((H11330&gt;60)*(H11330&lt;=85)=1,"중소형",IF((H11330&gt;85)*(H11330&lt;=102)=1,"중형",IF((H11330&gt;102)*(H11330&lt;=135)=1,"중대형","대형"))))</f>
        <v>중소형</v>
      </c>
      <c r="G11330" s="142" t="s">
        <v>6717</v>
      </c>
      <c r="H11330" s="143">
        <v>84</v>
      </c>
      <c r="I11330" s="144">
        <v>42450</v>
      </c>
      <c r="J11330" s="143">
        <v>4</v>
      </c>
      <c r="K11330" s="137">
        <v>43070</v>
      </c>
      <c r="L11330" s="137">
        <v>44409</v>
      </c>
      <c r="M11330" s="144">
        <f>H11330/3.3</f>
        <v>25.454545454545457</v>
      </c>
      <c r="N11330" s="144">
        <f>I11330/M11330</f>
        <v>1667.6785714285713</v>
      </c>
    </row>
    <row r="11331" spans="1:14">
      <c r="A11331" s="142" t="s">
        <v>2829</v>
      </c>
      <c r="B11331" s="142" t="s">
        <v>6712</v>
      </c>
      <c r="C11331" s="142" t="s">
        <v>3173</v>
      </c>
      <c r="D11331" s="142" t="s">
        <v>3274</v>
      </c>
      <c r="E11331" s="142" t="s">
        <v>6643</v>
      </c>
      <c r="F11331" s="143" t="str">
        <f>IF(H11331&lt;=60,"소형",IF((H11331&gt;60)*(H11331&lt;=85)=1,"중소형",IF((H11331&gt;85)*(H11331&lt;=102)=1,"중형",IF((H11331&gt;102)*(H11331&lt;=135)=1,"중대형","대형"))))</f>
        <v>중형</v>
      </c>
      <c r="G11331" s="142" t="s">
        <v>6718</v>
      </c>
      <c r="H11331" s="143">
        <v>99</v>
      </c>
      <c r="I11331" s="144">
        <v>44920</v>
      </c>
      <c r="J11331" s="143">
        <v>2</v>
      </c>
      <c r="K11331" s="137">
        <v>43070</v>
      </c>
      <c r="L11331" s="137">
        <v>44409</v>
      </c>
      <c r="M11331" s="144">
        <f>H11331/3.3</f>
        <v>30</v>
      </c>
      <c r="N11331" s="144">
        <f>I11331/M11331</f>
        <v>1497.3333333333333</v>
      </c>
    </row>
    <row r="11332" spans="1:14">
      <c r="A11332" s="142" t="s">
        <v>2829</v>
      </c>
      <c r="B11332" s="142" t="s">
        <v>6712</v>
      </c>
      <c r="C11332" s="142" t="s">
        <v>3173</v>
      </c>
      <c r="D11332" s="142" t="s">
        <v>3274</v>
      </c>
      <c r="E11332" s="142" t="s">
        <v>6643</v>
      </c>
      <c r="F11332" s="143" t="str">
        <f>IF(H11332&lt;=60,"소형",IF((H11332&gt;60)*(H11332&lt;=85)=1,"중소형",IF((H11332&gt;85)*(H11332&lt;=102)=1,"중형",IF((H11332&gt;102)*(H11332&lt;=135)=1,"중대형","대형"))))</f>
        <v>중형</v>
      </c>
      <c r="G11332" s="142" t="s">
        <v>6719</v>
      </c>
      <c r="H11332" s="143">
        <v>99</v>
      </c>
      <c r="I11332" s="144">
        <v>43820</v>
      </c>
      <c r="J11332" s="143">
        <v>128</v>
      </c>
      <c r="K11332" s="137">
        <v>43070</v>
      </c>
      <c r="L11332" s="137">
        <v>44409</v>
      </c>
      <c r="M11332" s="144">
        <f>H11332/3.3</f>
        <v>30</v>
      </c>
      <c r="N11332" s="144">
        <f>I11332/M11332</f>
        <v>1460.6666666666667</v>
      </c>
    </row>
    <row r="11333" spans="1:14">
      <c r="A11333" s="142" t="s">
        <v>2829</v>
      </c>
      <c r="B11333" s="142" t="s">
        <v>6712</v>
      </c>
      <c r="C11333" s="142" t="s">
        <v>3173</v>
      </c>
      <c r="D11333" s="142" t="s">
        <v>3274</v>
      </c>
      <c r="E11333" s="142" t="s">
        <v>6643</v>
      </c>
      <c r="F11333" s="143" t="str">
        <f>IF(H11333&lt;=60,"소형",IF((H11333&gt;60)*(H11333&lt;=85)=1,"중소형",IF((H11333&gt;85)*(H11333&lt;=102)=1,"중형",IF((H11333&gt;102)*(H11333&lt;=135)=1,"중대형","대형"))))</f>
        <v>중형</v>
      </c>
      <c r="G11333" s="142" t="s">
        <v>6720</v>
      </c>
      <c r="H11333" s="143">
        <v>99</v>
      </c>
      <c r="I11333" s="144">
        <v>45290</v>
      </c>
      <c r="J11333" s="143">
        <v>11</v>
      </c>
      <c r="K11333" s="137">
        <v>43070</v>
      </c>
      <c r="L11333" s="137">
        <v>44409</v>
      </c>
      <c r="M11333" s="144">
        <f>H11333/3.3</f>
        <v>30</v>
      </c>
      <c r="N11333" s="144">
        <f>I11333/M11333</f>
        <v>1509.6666666666667</v>
      </c>
    </row>
    <row r="11334" spans="1:14">
      <c r="A11334" s="142" t="s">
        <v>2829</v>
      </c>
      <c r="B11334" s="142" t="s">
        <v>6712</v>
      </c>
      <c r="C11334" s="142" t="s">
        <v>3173</v>
      </c>
      <c r="D11334" s="142" t="s">
        <v>3274</v>
      </c>
      <c r="E11334" s="142" t="s">
        <v>6643</v>
      </c>
      <c r="F11334" s="143" t="str">
        <f>IF(H11334&lt;=60,"소형",IF((H11334&gt;60)*(H11334&lt;=85)=1,"중소형",IF((H11334&gt;85)*(H11334&lt;=102)=1,"중형",IF((H11334&gt;102)*(H11334&lt;=135)=1,"중대형","대형"))))</f>
        <v>중형</v>
      </c>
      <c r="G11334" s="142" t="s">
        <v>6721</v>
      </c>
      <c r="H11334" s="143">
        <v>99</v>
      </c>
      <c r="I11334" s="144">
        <v>46100</v>
      </c>
      <c r="J11334" s="143">
        <v>1</v>
      </c>
      <c r="K11334" s="137">
        <v>43070</v>
      </c>
      <c r="L11334" s="137">
        <v>44409</v>
      </c>
      <c r="M11334" s="144">
        <f>H11334/3.3</f>
        <v>30</v>
      </c>
      <c r="N11334" s="144">
        <f>I11334/M11334</f>
        <v>1536.6666666666667</v>
      </c>
    </row>
    <row r="11335" spans="1:14">
      <c r="A11335" s="142" t="s">
        <v>2829</v>
      </c>
      <c r="B11335" s="142" t="s">
        <v>6712</v>
      </c>
      <c r="C11335" s="142" t="s">
        <v>3173</v>
      </c>
      <c r="D11335" s="142" t="s">
        <v>3274</v>
      </c>
      <c r="E11335" s="142" t="s">
        <v>6643</v>
      </c>
      <c r="F11335" s="143" t="str">
        <f>IF(H11335&lt;=60,"소형",IF((H11335&gt;60)*(H11335&lt;=85)=1,"중소형",IF((H11335&gt;85)*(H11335&lt;=102)=1,"중형",IF((H11335&gt;102)*(H11335&lt;=135)=1,"중대형","대형"))))</f>
        <v>중형</v>
      </c>
      <c r="G11335" s="142" t="s">
        <v>6722</v>
      </c>
      <c r="H11335" s="143">
        <v>99</v>
      </c>
      <c r="I11335" s="144">
        <v>50910</v>
      </c>
      <c r="J11335" s="143">
        <v>17</v>
      </c>
      <c r="K11335" s="137">
        <v>43070</v>
      </c>
      <c r="L11335" s="137">
        <v>44409</v>
      </c>
      <c r="M11335" s="144">
        <f>H11335/3.3</f>
        <v>30</v>
      </c>
      <c r="N11335" s="144">
        <f>I11335/M11335</f>
        <v>1697</v>
      </c>
    </row>
    <row r="11336" spans="1:14">
      <c r="A11336" s="142" t="s">
        <v>2829</v>
      </c>
      <c r="B11336" s="142" t="s">
        <v>6712</v>
      </c>
      <c r="C11336" s="142" t="s">
        <v>3173</v>
      </c>
      <c r="D11336" s="142" t="s">
        <v>3274</v>
      </c>
      <c r="E11336" s="142" t="s">
        <v>6643</v>
      </c>
      <c r="F11336" s="143" t="str">
        <f>IF(H11336&lt;=60,"소형",IF((H11336&gt;60)*(H11336&lt;=85)=1,"중소형",IF((H11336&gt;85)*(H11336&lt;=102)=1,"중형",IF((H11336&gt;102)*(H11336&lt;=135)=1,"중대형","대형"))))</f>
        <v>중형</v>
      </c>
      <c r="G11336" s="142" t="s">
        <v>6723</v>
      </c>
      <c r="H11336" s="143">
        <v>99</v>
      </c>
      <c r="I11336" s="144">
        <v>46160</v>
      </c>
      <c r="J11336" s="143">
        <v>1</v>
      </c>
      <c r="K11336" s="137">
        <v>43070</v>
      </c>
      <c r="L11336" s="137">
        <v>44409</v>
      </c>
      <c r="M11336" s="144">
        <f>H11336/3.3</f>
        <v>30</v>
      </c>
      <c r="N11336" s="144">
        <f>I11336/M11336</f>
        <v>1538.6666666666667</v>
      </c>
    </row>
    <row r="11337" spans="1:14">
      <c r="A11337" s="142" t="s">
        <v>2829</v>
      </c>
      <c r="B11337" s="142" t="s">
        <v>6712</v>
      </c>
      <c r="C11337" s="142" t="s">
        <v>3173</v>
      </c>
      <c r="D11337" s="142" t="s">
        <v>3274</v>
      </c>
      <c r="E11337" s="142" t="s">
        <v>6643</v>
      </c>
      <c r="F11337" s="143" t="str">
        <f>IF(H11337&lt;=60,"소형",IF((H11337&gt;60)*(H11337&lt;=85)=1,"중소형",IF((H11337&gt;85)*(H11337&lt;=102)=1,"중형",IF((H11337&gt;102)*(H11337&lt;=135)=1,"중대형","대형"))))</f>
        <v>중형</v>
      </c>
      <c r="G11337" s="142" t="s">
        <v>6724</v>
      </c>
      <c r="H11337" s="143">
        <v>99</v>
      </c>
      <c r="I11337" s="144">
        <v>49680</v>
      </c>
      <c r="J11337" s="143">
        <v>18</v>
      </c>
      <c r="K11337" s="137">
        <v>43070</v>
      </c>
      <c r="L11337" s="137">
        <v>44409</v>
      </c>
      <c r="M11337" s="144">
        <f>H11337/3.3</f>
        <v>30</v>
      </c>
      <c r="N11337" s="144">
        <f>I11337/M11337</f>
        <v>1656</v>
      </c>
    </row>
    <row r="11338" spans="1:14">
      <c r="A11338" s="142" t="s">
        <v>2829</v>
      </c>
      <c r="B11338" s="142" t="s">
        <v>6712</v>
      </c>
      <c r="C11338" s="142" t="s">
        <v>3173</v>
      </c>
      <c r="D11338" s="142" t="s">
        <v>3274</v>
      </c>
      <c r="E11338" s="142" t="s">
        <v>6643</v>
      </c>
      <c r="F11338" s="143" t="str">
        <f>IF(H11338&lt;=60,"소형",IF((H11338&gt;60)*(H11338&lt;=85)=1,"중소형",IF((H11338&gt;85)*(H11338&lt;=102)=1,"중형",IF((H11338&gt;102)*(H11338&lt;=135)=1,"중대형","대형"))))</f>
        <v>중형</v>
      </c>
      <c r="G11338" s="142" t="s">
        <v>6725</v>
      </c>
      <c r="H11338" s="143">
        <v>99</v>
      </c>
      <c r="I11338" s="144">
        <v>45470</v>
      </c>
      <c r="J11338" s="143">
        <v>1</v>
      </c>
      <c r="K11338" s="137">
        <v>43070</v>
      </c>
      <c r="L11338" s="137">
        <v>44409</v>
      </c>
      <c r="M11338" s="144">
        <f>H11338/3.3</f>
        <v>30</v>
      </c>
      <c r="N11338" s="144">
        <f>I11338/M11338</f>
        <v>1515.6666666666667</v>
      </c>
    </row>
    <row r="11339" spans="1:14">
      <c r="A11339" s="142" t="s">
        <v>2829</v>
      </c>
      <c r="B11339" s="142" t="s">
        <v>6726</v>
      </c>
      <c r="C11339" s="142" t="s">
        <v>3173</v>
      </c>
      <c r="D11339" s="142" t="s">
        <v>3274</v>
      </c>
      <c r="E11339" s="142" t="s">
        <v>6643</v>
      </c>
      <c r="F11339" s="143" t="str">
        <f>IF(H11339&lt;=60,"소형",IF((H11339&gt;60)*(H11339&lt;=85)=1,"중소형",IF((H11339&gt;85)*(H11339&lt;=102)=1,"중형",IF((H11339&gt;102)*(H11339&lt;=135)=1,"중대형","대형"))))</f>
        <v>중소형</v>
      </c>
      <c r="G11339" s="142" t="s">
        <v>6439</v>
      </c>
      <c r="H11339" s="143">
        <v>84</v>
      </c>
      <c r="I11339" s="144">
        <v>36360</v>
      </c>
      <c r="J11339" s="143">
        <v>34</v>
      </c>
      <c r="K11339" s="137">
        <v>43070</v>
      </c>
      <c r="L11339" s="137">
        <v>44409</v>
      </c>
      <c r="M11339" s="144">
        <f>H11339/3.3</f>
        <v>25.454545454545457</v>
      </c>
      <c r="N11339" s="144">
        <f>I11339/M11339</f>
        <v>1428.4285714285713</v>
      </c>
    </row>
    <row r="11340" spans="1:14">
      <c r="A11340" s="142" t="s">
        <v>2829</v>
      </c>
      <c r="B11340" s="142" t="s">
        <v>6726</v>
      </c>
      <c r="C11340" s="142" t="s">
        <v>3173</v>
      </c>
      <c r="D11340" s="142" t="s">
        <v>3274</v>
      </c>
      <c r="E11340" s="142" t="s">
        <v>6643</v>
      </c>
      <c r="F11340" s="143" t="str">
        <f>IF(H11340&lt;=60,"소형",IF((H11340&gt;60)*(H11340&lt;=85)=1,"중소형",IF((H11340&gt;85)*(H11340&lt;=102)=1,"중형",IF((H11340&gt;102)*(H11340&lt;=135)=1,"중대형","대형"))))</f>
        <v>중소형</v>
      </c>
      <c r="G11340" s="142" t="s">
        <v>3887</v>
      </c>
      <c r="H11340" s="143">
        <v>84</v>
      </c>
      <c r="I11340" s="144">
        <v>34520</v>
      </c>
      <c r="J11340" s="143">
        <v>8</v>
      </c>
      <c r="K11340" s="137">
        <v>43070</v>
      </c>
      <c r="L11340" s="137">
        <v>44409</v>
      </c>
      <c r="M11340" s="144">
        <f>H11340/3.3</f>
        <v>25.454545454545457</v>
      </c>
      <c r="N11340" s="144">
        <f>I11340/M11340</f>
        <v>1356.1428571428571</v>
      </c>
    </row>
    <row r="11341" spans="1:14">
      <c r="A11341" s="142" t="s">
        <v>2829</v>
      </c>
      <c r="B11341" s="142" t="s">
        <v>6726</v>
      </c>
      <c r="C11341" s="142" t="s">
        <v>3173</v>
      </c>
      <c r="D11341" s="142" t="s">
        <v>3274</v>
      </c>
      <c r="E11341" s="142" t="s">
        <v>6643</v>
      </c>
      <c r="F11341" s="143" t="str">
        <f>IF(H11341&lt;=60,"소형",IF((H11341&gt;60)*(H11341&lt;=85)=1,"중소형",IF((H11341&gt;85)*(H11341&lt;=102)=1,"중형",IF((H11341&gt;102)*(H11341&lt;=135)=1,"중대형","대형"))))</f>
        <v>중소형</v>
      </c>
      <c r="G11341" s="142" t="s">
        <v>5102</v>
      </c>
      <c r="H11341" s="143">
        <v>84</v>
      </c>
      <c r="I11341" s="144">
        <v>36120</v>
      </c>
      <c r="J11341" s="143">
        <v>142</v>
      </c>
      <c r="K11341" s="137">
        <v>43070</v>
      </c>
      <c r="L11341" s="137">
        <v>44409</v>
      </c>
      <c r="M11341" s="144">
        <f>H11341/3.3</f>
        <v>25.454545454545457</v>
      </c>
      <c r="N11341" s="144">
        <f>I11341/M11341</f>
        <v>1418.9999999999998</v>
      </c>
    </row>
    <row r="11342" spans="1:14">
      <c r="A11342" s="142" t="s">
        <v>2829</v>
      </c>
      <c r="B11342" s="142" t="s">
        <v>6726</v>
      </c>
      <c r="C11342" s="142" t="s">
        <v>3173</v>
      </c>
      <c r="D11342" s="142" t="s">
        <v>3274</v>
      </c>
      <c r="E11342" s="142" t="s">
        <v>6643</v>
      </c>
      <c r="F11342" s="143" t="str">
        <f>IF(H11342&lt;=60,"소형",IF((H11342&gt;60)*(H11342&lt;=85)=1,"중소형",IF((H11342&gt;85)*(H11342&lt;=102)=1,"중형",IF((H11342&gt;102)*(H11342&lt;=135)=1,"중대형","대형"))))</f>
        <v>중소형</v>
      </c>
      <c r="G11342" s="142" t="s">
        <v>3889</v>
      </c>
      <c r="H11342" s="143">
        <v>84</v>
      </c>
      <c r="I11342" s="144">
        <v>37120</v>
      </c>
      <c r="J11342" s="143">
        <v>133</v>
      </c>
      <c r="K11342" s="137">
        <v>43070</v>
      </c>
      <c r="L11342" s="137">
        <v>44409</v>
      </c>
      <c r="M11342" s="144">
        <f>H11342/3.3</f>
        <v>25.454545454545457</v>
      </c>
      <c r="N11342" s="144">
        <f>I11342/M11342</f>
        <v>1458.2857142857142</v>
      </c>
    </row>
    <row r="11343" spans="1:14">
      <c r="A11343" s="142" t="s">
        <v>2829</v>
      </c>
      <c r="B11343" s="142" t="s">
        <v>6726</v>
      </c>
      <c r="C11343" s="142" t="s">
        <v>3173</v>
      </c>
      <c r="D11343" s="142" t="s">
        <v>3274</v>
      </c>
      <c r="E11343" s="142" t="s">
        <v>6643</v>
      </c>
      <c r="F11343" s="143" t="str">
        <f>IF(H11343&lt;=60,"소형",IF((H11343&gt;60)*(H11343&lt;=85)=1,"중소형",IF((H11343&gt;85)*(H11343&lt;=102)=1,"중형",IF((H11343&gt;102)*(H11343&lt;=135)=1,"중대형","대형"))))</f>
        <v>중소형</v>
      </c>
      <c r="G11343" s="142" t="s">
        <v>6727</v>
      </c>
      <c r="H11343" s="143">
        <v>84</v>
      </c>
      <c r="I11343" s="144">
        <v>40250</v>
      </c>
      <c r="J11343" s="143">
        <v>8</v>
      </c>
      <c r="K11343" s="137">
        <v>43070</v>
      </c>
      <c r="L11343" s="137">
        <v>44409</v>
      </c>
      <c r="M11343" s="144">
        <f>H11343/3.3</f>
        <v>25.454545454545457</v>
      </c>
      <c r="N11343" s="144">
        <f>I11343/M11343</f>
        <v>1581.2499999999998</v>
      </c>
    </row>
    <row r="11344" spans="1:14">
      <c r="A11344" s="142" t="s">
        <v>2829</v>
      </c>
      <c r="B11344" s="142" t="s">
        <v>6726</v>
      </c>
      <c r="C11344" s="142" t="s">
        <v>3173</v>
      </c>
      <c r="D11344" s="142" t="s">
        <v>3274</v>
      </c>
      <c r="E11344" s="142" t="s">
        <v>6643</v>
      </c>
      <c r="F11344" s="143" t="str">
        <f>IF(H11344&lt;=60,"소형",IF((H11344&gt;60)*(H11344&lt;=85)=1,"중소형",IF((H11344&gt;85)*(H11344&lt;=102)=1,"중형",IF((H11344&gt;102)*(H11344&lt;=135)=1,"중대형","대형"))))</f>
        <v>중형</v>
      </c>
      <c r="G11344" s="142" t="s">
        <v>6728</v>
      </c>
      <c r="H11344" s="143">
        <v>99</v>
      </c>
      <c r="I11344" s="144">
        <v>40310</v>
      </c>
      <c r="J11344" s="143">
        <v>18</v>
      </c>
      <c r="K11344" s="137">
        <v>43070</v>
      </c>
      <c r="L11344" s="137">
        <v>44409</v>
      </c>
      <c r="M11344" s="144">
        <f>H11344/3.3</f>
        <v>30</v>
      </c>
      <c r="N11344" s="144">
        <f>I11344/M11344</f>
        <v>1343.6666666666667</v>
      </c>
    </row>
    <row r="11345" spans="1:14">
      <c r="A11345" s="142" t="s">
        <v>2829</v>
      </c>
      <c r="B11345" s="142" t="s">
        <v>6726</v>
      </c>
      <c r="C11345" s="142" t="s">
        <v>3173</v>
      </c>
      <c r="D11345" s="142" t="s">
        <v>3274</v>
      </c>
      <c r="E11345" s="142" t="s">
        <v>6643</v>
      </c>
      <c r="F11345" s="143" t="str">
        <f>IF(H11345&lt;=60,"소형",IF((H11345&gt;60)*(H11345&lt;=85)=1,"중소형",IF((H11345&gt;85)*(H11345&lt;=102)=1,"중형",IF((H11345&gt;102)*(H11345&lt;=135)=1,"중대형","대형"))))</f>
        <v>중형</v>
      </c>
      <c r="G11345" s="142" t="s">
        <v>6729</v>
      </c>
      <c r="H11345" s="143">
        <v>99</v>
      </c>
      <c r="I11345" s="144">
        <v>40320</v>
      </c>
      <c r="J11345" s="143">
        <v>20</v>
      </c>
      <c r="K11345" s="137">
        <v>43070</v>
      </c>
      <c r="L11345" s="137">
        <v>44409</v>
      </c>
      <c r="M11345" s="144">
        <f>H11345/3.3</f>
        <v>30</v>
      </c>
      <c r="N11345" s="144">
        <f>I11345/M11345</f>
        <v>1344</v>
      </c>
    </row>
    <row r="11346" spans="1:14">
      <c r="A11346" s="142" t="s">
        <v>2829</v>
      </c>
      <c r="B11346" s="142" t="s">
        <v>6726</v>
      </c>
      <c r="C11346" s="142" t="s">
        <v>3173</v>
      </c>
      <c r="D11346" s="142" t="s">
        <v>3274</v>
      </c>
      <c r="E11346" s="142" t="s">
        <v>6643</v>
      </c>
      <c r="F11346" s="143" t="str">
        <f>IF(H11346&lt;=60,"소형",IF((H11346&gt;60)*(H11346&lt;=85)=1,"중소형",IF((H11346&gt;85)*(H11346&lt;=102)=1,"중형",IF((H11346&gt;102)*(H11346&lt;=135)=1,"중대형","대형"))))</f>
        <v>중형</v>
      </c>
      <c r="G11346" s="142" t="s">
        <v>6730</v>
      </c>
      <c r="H11346" s="143">
        <v>99</v>
      </c>
      <c r="I11346" s="144">
        <v>44460</v>
      </c>
      <c r="J11346" s="143">
        <v>8</v>
      </c>
      <c r="K11346" s="137">
        <v>43070</v>
      </c>
      <c r="L11346" s="137">
        <v>44409</v>
      </c>
      <c r="M11346" s="144">
        <f>H11346/3.3</f>
        <v>30</v>
      </c>
      <c r="N11346" s="144">
        <f>I11346/M11346</f>
        <v>1482</v>
      </c>
    </row>
    <row r="11347" spans="1:14">
      <c r="A11347" s="142" t="s">
        <v>2829</v>
      </c>
      <c r="B11347" s="142" t="s">
        <v>6726</v>
      </c>
      <c r="C11347" s="142" t="s">
        <v>3173</v>
      </c>
      <c r="D11347" s="142" t="s">
        <v>3274</v>
      </c>
      <c r="E11347" s="142" t="s">
        <v>6643</v>
      </c>
      <c r="F11347" s="143" t="str">
        <f>IF(H11347&lt;=60,"소형",IF((H11347&gt;60)*(H11347&lt;=85)=1,"중소형",IF((H11347&gt;85)*(H11347&lt;=102)=1,"중형",IF((H11347&gt;102)*(H11347&lt;=135)=1,"중대형","대형"))))</f>
        <v>중형</v>
      </c>
      <c r="G11347" s="142" t="s">
        <v>6731</v>
      </c>
      <c r="H11347" s="143">
        <v>99</v>
      </c>
      <c r="I11347" s="144">
        <v>43380</v>
      </c>
      <c r="J11347" s="143">
        <v>282</v>
      </c>
      <c r="K11347" s="137">
        <v>43070</v>
      </c>
      <c r="L11347" s="137">
        <v>44409</v>
      </c>
      <c r="M11347" s="144">
        <f>H11347/3.3</f>
        <v>30</v>
      </c>
      <c r="N11347" s="144">
        <f>I11347/M11347</f>
        <v>1446</v>
      </c>
    </row>
    <row r="11348" spans="1:14">
      <c r="A11348" s="142" t="s">
        <v>2829</v>
      </c>
      <c r="B11348" s="142" t="s">
        <v>6726</v>
      </c>
      <c r="C11348" s="142" t="s">
        <v>3173</v>
      </c>
      <c r="D11348" s="142" t="s">
        <v>3274</v>
      </c>
      <c r="E11348" s="142" t="s">
        <v>6643</v>
      </c>
      <c r="F11348" s="143" t="str">
        <f>IF(H11348&lt;=60,"소형",IF((H11348&gt;60)*(H11348&lt;=85)=1,"중소형",IF((H11348&gt;85)*(H11348&lt;=102)=1,"중형",IF((H11348&gt;102)*(H11348&lt;=135)=1,"중대형","대형"))))</f>
        <v>중형</v>
      </c>
      <c r="G11348" s="142" t="s">
        <v>6732</v>
      </c>
      <c r="H11348" s="143">
        <v>99</v>
      </c>
      <c r="I11348" s="144">
        <v>43300</v>
      </c>
      <c r="J11348" s="143">
        <v>8</v>
      </c>
      <c r="K11348" s="137">
        <v>43070</v>
      </c>
      <c r="L11348" s="137">
        <v>44409</v>
      </c>
      <c r="M11348" s="144">
        <f>H11348/3.3</f>
        <v>30</v>
      </c>
      <c r="N11348" s="144">
        <f>I11348/M11348</f>
        <v>1443.3333333333333</v>
      </c>
    </row>
    <row r="11349" spans="1:14">
      <c r="A11349" s="142" t="s">
        <v>2829</v>
      </c>
      <c r="B11349" s="142" t="s">
        <v>7575</v>
      </c>
      <c r="C11349" s="142" t="s">
        <v>3163</v>
      </c>
      <c r="D11349" s="142" t="s">
        <v>3378</v>
      </c>
      <c r="E11349" s="142" t="s">
        <v>7576</v>
      </c>
      <c r="F11349" s="143" t="str">
        <f>IF(H11349&lt;=60,"소형",IF((H11349&gt;60)*(H11349&lt;=85)=1,"중소형",IF((H11349&gt;85)*(H11349&lt;=102)=1,"중형",IF((H11349&gt;102)*(H11349&lt;=135)=1,"중대형","대형"))))</f>
        <v>소형</v>
      </c>
      <c r="G11349" s="142" t="s">
        <v>5061</v>
      </c>
      <c r="H11349" s="143">
        <v>59</v>
      </c>
      <c r="I11349" s="144">
        <v>42130</v>
      </c>
      <c r="J11349" s="143">
        <v>354</v>
      </c>
      <c r="K11349" s="137">
        <v>43221</v>
      </c>
      <c r="L11349" s="137">
        <v>44409</v>
      </c>
      <c r="M11349" s="144">
        <f>H11349/3.3</f>
        <v>17.878787878787879</v>
      </c>
      <c r="N11349" s="144">
        <f>I11349/M11349</f>
        <v>2356.4237288135591</v>
      </c>
    </row>
    <row r="11350" spans="1:14">
      <c r="A11350" s="142" t="s">
        <v>2829</v>
      </c>
      <c r="B11350" s="142" t="s">
        <v>7575</v>
      </c>
      <c r="C11350" s="142" t="s">
        <v>3163</v>
      </c>
      <c r="D11350" s="142" t="s">
        <v>3378</v>
      </c>
      <c r="E11350" s="142" t="s">
        <v>7576</v>
      </c>
      <c r="F11350" s="143" t="str">
        <f>IF(H11350&lt;=60,"소형",IF((H11350&gt;60)*(H11350&lt;=85)=1,"중소형",IF((H11350&gt;85)*(H11350&lt;=102)=1,"중형",IF((H11350&gt;102)*(H11350&lt;=135)=1,"중대형","대형"))))</f>
        <v>소형</v>
      </c>
      <c r="G11350" s="142" t="s">
        <v>5656</v>
      </c>
      <c r="H11350" s="143">
        <v>59</v>
      </c>
      <c r="I11350" s="144">
        <v>41040</v>
      </c>
      <c r="J11350" s="143">
        <v>96</v>
      </c>
      <c r="K11350" s="137">
        <v>43221</v>
      </c>
      <c r="L11350" s="137">
        <v>44409</v>
      </c>
      <c r="M11350" s="144">
        <f>H11350/3.3</f>
        <v>17.878787878787879</v>
      </c>
      <c r="N11350" s="144">
        <f>I11350/M11350</f>
        <v>2295.4576271186443</v>
      </c>
    </row>
    <row r="11351" spans="1:14">
      <c r="A11351" s="142" t="s">
        <v>2829</v>
      </c>
      <c r="B11351" s="142" t="s">
        <v>7575</v>
      </c>
      <c r="C11351" s="142" t="s">
        <v>3163</v>
      </c>
      <c r="D11351" s="142" t="s">
        <v>3378</v>
      </c>
      <c r="E11351" s="142" t="s">
        <v>7576</v>
      </c>
      <c r="F11351" s="143" t="str">
        <f>IF(H11351&lt;=60,"소형",IF((H11351&gt;60)*(H11351&lt;=85)=1,"중소형",IF((H11351&gt;85)*(H11351&lt;=102)=1,"중형",IF((H11351&gt;102)*(H11351&lt;=135)=1,"중대형","대형"))))</f>
        <v>중소형</v>
      </c>
      <c r="G11351" s="142" t="s">
        <v>5207</v>
      </c>
      <c r="H11351" s="143">
        <v>74</v>
      </c>
      <c r="I11351" s="144">
        <v>48350</v>
      </c>
      <c r="J11351" s="143">
        <v>259</v>
      </c>
      <c r="K11351" s="137">
        <v>43221</v>
      </c>
      <c r="L11351" s="137">
        <v>44409</v>
      </c>
      <c r="M11351" s="144">
        <f>H11351/3.3</f>
        <v>22.424242424242426</v>
      </c>
      <c r="N11351" s="144">
        <f>I11351/M11351</f>
        <v>2156.1486486486483</v>
      </c>
    </row>
    <row r="11352" spans="1:14">
      <c r="A11352" s="142" t="s">
        <v>2829</v>
      </c>
      <c r="B11352" s="142" t="s">
        <v>7575</v>
      </c>
      <c r="C11352" s="142" t="s">
        <v>3163</v>
      </c>
      <c r="D11352" s="142" t="s">
        <v>3378</v>
      </c>
      <c r="E11352" s="142" t="s">
        <v>7576</v>
      </c>
      <c r="F11352" s="143" t="str">
        <f>IF(H11352&lt;=60,"소형",IF((H11352&gt;60)*(H11352&lt;=85)=1,"중소형",IF((H11352&gt;85)*(H11352&lt;=102)=1,"중형",IF((H11352&gt;102)*(H11352&lt;=135)=1,"중대형","대형"))))</f>
        <v>중소형</v>
      </c>
      <c r="G11352" s="142" t="s">
        <v>5196</v>
      </c>
      <c r="H11352" s="143">
        <v>74</v>
      </c>
      <c r="I11352" s="144">
        <v>46960</v>
      </c>
      <c r="J11352" s="143">
        <v>29</v>
      </c>
      <c r="K11352" s="137">
        <v>43221</v>
      </c>
      <c r="L11352" s="137">
        <v>44409</v>
      </c>
      <c r="M11352" s="144">
        <f>H11352/3.3</f>
        <v>22.424242424242426</v>
      </c>
      <c r="N11352" s="144">
        <f>I11352/M11352</f>
        <v>2094.1621621621621</v>
      </c>
    </row>
    <row r="11353" spans="1:14">
      <c r="A11353" s="142" t="s">
        <v>2829</v>
      </c>
      <c r="B11353" s="142" t="s">
        <v>7575</v>
      </c>
      <c r="C11353" s="142" t="s">
        <v>3163</v>
      </c>
      <c r="D11353" s="142" t="s">
        <v>3378</v>
      </c>
      <c r="E11353" s="142" t="s">
        <v>7576</v>
      </c>
      <c r="F11353" s="143" t="str">
        <f>IF(H11353&lt;=60,"소형",IF((H11353&gt;60)*(H11353&lt;=85)=1,"중소형",IF((H11353&gt;85)*(H11353&lt;=102)=1,"중형",IF((H11353&gt;102)*(H11353&lt;=135)=1,"중대형","대형"))))</f>
        <v>중소형</v>
      </c>
      <c r="G11353" s="142" t="s">
        <v>4592</v>
      </c>
      <c r="H11353" s="143">
        <v>84</v>
      </c>
      <c r="I11353" s="144">
        <v>53920</v>
      </c>
      <c r="J11353" s="143">
        <v>705</v>
      </c>
      <c r="K11353" s="137">
        <v>43221</v>
      </c>
      <c r="L11353" s="137">
        <v>44409</v>
      </c>
      <c r="M11353" s="144">
        <f>H11353/3.3</f>
        <v>25.454545454545457</v>
      </c>
      <c r="N11353" s="144">
        <f>I11353/M11353</f>
        <v>2118.2857142857142</v>
      </c>
    </row>
    <row r="11354" spans="1:14">
      <c r="A11354" s="142" t="s">
        <v>2829</v>
      </c>
      <c r="B11354" s="142" t="s">
        <v>7575</v>
      </c>
      <c r="C11354" s="142" t="s">
        <v>3163</v>
      </c>
      <c r="D11354" s="142" t="s">
        <v>3378</v>
      </c>
      <c r="E11354" s="142" t="s">
        <v>7576</v>
      </c>
      <c r="F11354" s="143" t="str">
        <f>IF(H11354&lt;=60,"소형",IF((H11354&gt;60)*(H11354&lt;=85)=1,"중소형",IF((H11354&gt;85)*(H11354&lt;=102)=1,"중형",IF((H11354&gt;102)*(H11354&lt;=135)=1,"중대형","대형"))))</f>
        <v>중소형</v>
      </c>
      <c r="G11354" s="142" t="s">
        <v>4593</v>
      </c>
      <c r="H11354" s="143">
        <v>84</v>
      </c>
      <c r="I11354" s="144">
        <v>52090</v>
      </c>
      <c r="J11354" s="143">
        <v>461</v>
      </c>
      <c r="K11354" s="137">
        <v>43221</v>
      </c>
      <c r="L11354" s="137">
        <v>44409</v>
      </c>
      <c r="M11354" s="144">
        <f>H11354/3.3</f>
        <v>25.454545454545457</v>
      </c>
      <c r="N11354" s="144">
        <f>I11354/M11354</f>
        <v>2046.3928571428569</v>
      </c>
    </row>
    <row r="11355" spans="1:14">
      <c r="A11355" s="142" t="s">
        <v>2829</v>
      </c>
      <c r="B11355" s="142" t="s">
        <v>7575</v>
      </c>
      <c r="C11355" s="142" t="s">
        <v>3163</v>
      </c>
      <c r="D11355" s="142" t="s">
        <v>3378</v>
      </c>
      <c r="E11355" s="142" t="s">
        <v>7576</v>
      </c>
      <c r="F11355" s="143" t="str">
        <f>IF(H11355&lt;=60,"소형",IF((H11355&gt;60)*(H11355&lt;=85)=1,"중소형",IF((H11355&gt;85)*(H11355&lt;=102)=1,"중형",IF((H11355&gt;102)*(H11355&lt;=135)=1,"중대형","대형"))))</f>
        <v>중소형</v>
      </c>
      <c r="G11355" s="142" t="s">
        <v>3887</v>
      </c>
      <c r="H11355" s="143">
        <v>84</v>
      </c>
      <c r="I11355" s="144">
        <v>52970</v>
      </c>
      <c r="J11355" s="143">
        <v>214</v>
      </c>
      <c r="K11355" s="137">
        <v>43221</v>
      </c>
      <c r="L11355" s="137">
        <v>44409</v>
      </c>
      <c r="M11355" s="144">
        <f>H11355/3.3</f>
        <v>25.454545454545457</v>
      </c>
      <c r="N11355" s="144">
        <f>I11355/M11355</f>
        <v>2080.9642857142853</v>
      </c>
    </row>
    <row r="11356" spans="1:14">
      <c r="A11356" s="142" t="s">
        <v>2829</v>
      </c>
      <c r="B11356" s="142" t="s">
        <v>7575</v>
      </c>
      <c r="C11356" s="142" t="s">
        <v>3163</v>
      </c>
      <c r="D11356" s="142" t="s">
        <v>3378</v>
      </c>
      <c r="E11356" s="142" t="s">
        <v>7576</v>
      </c>
      <c r="F11356" s="143" t="str">
        <f>IF(H11356&lt;=60,"소형",IF((H11356&gt;60)*(H11356&lt;=85)=1,"중소형",IF((H11356&gt;85)*(H11356&lt;=102)=1,"중형",IF((H11356&gt;102)*(H11356&lt;=135)=1,"중대형","대형"))))</f>
        <v>중형</v>
      </c>
      <c r="G11356" s="142" t="s">
        <v>7577</v>
      </c>
      <c r="H11356" s="143">
        <v>101</v>
      </c>
      <c r="I11356" s="144">
        <v>63750</v>
      </c>
      <c r="J11356" s="143">
        <v>105</v>
      </c>
      <c r="K11356" s="137">
        <v>43221</v>
      </c>
      <c r="L11356" s="137">
        <v>44409</v>
      </c>
      <c r="M11356" s="144">
        <f>H11356/3.3</f>
        <v>30.606060606060609</v>
      </c>
      <c r="N11356" s="144">
        <f>I11356/M11356</f>
        <v>2082.9207920792078</v>
      </c>
    </row>
    <row r="11357" spans="1:14">
      <c r="A11357" s="142" t="s">
        <v>2829</v>
      </c>
      <c r="B11357" s="142" t="s">
        <v>7575</v>
      </c>
      <c r="C11357" s="142" t="s">
        <v>3163</v>
      </c>
      <c r="D11357" s="142" t="s">
        <v>3378</v>
      </c>
      <c r="E11357" s="142" t="s">
        <v>7576</v>
      </c>
      <c r="F11357" s="143" t="str">
        <f>IF(H11357&lt;=60,"소형",IF((H11357&gt;60)*(H11357&lt;=85)=1,"중소형",IF((H11357&gt;85)*(H11357&lt;=102)=1,"중형",IF((H11357&gt;102)*(H11357&lt;=135)=1,"중대형","대형"))))</f>
        <v>중형</v>
      </c>
      <c r="G11357" s="142" t="s">
        <v>7578</v>
      </c>
      <c r="H11357" s="143">
        <v>101</v>
      </c>
      <c r="I11357" s="144">
        <v>63060</v>
      </c>
      <c r="J11357" s="143">
        <v>108</v>
      </c>
      <c r="K11357" s="137">
        <v>43221</v>
      </c>
      <c r="L11357" s="137">
        <v>44409</v>
      </c>
      <c r="M11357" s="144">
        <f>H11357/3.3</f>
        <v>30.606060606060609</v>
      </c>
      <c r="N11357" s="144">
        <f>I11357/M11357</f>
        <v>2060.3762376237623</v>
      </c>
    </row>
    <row r="11358" spans="1:14">
      <c r="A11358" s="142" t="s">
        <v>2829</v>
      </c>
      <c r="B11358" s="142" t="s">
        <v>7575</v>
      </c>
      <c r="C11358" s="142" t="s">
        <v>3163</v>
      </c>
      <c r="D11358" s="142" t="s">
        <v>3378</v>
      </c>
      <c r="E11358" s="142" t="s">
        <v>7576</v>
      </c>
      <c r="F11358" s="143" t="str">
        <f>IF(H11358&lt;=60,"소형",IF((H11358&gt;60)*(H11358&lt;=85)=1,"중소형",IF((H11358&gt;85)*(H11358&lt;=102)=1,"중형",IF((H11358&gt;102)*(H11358&lt;=135)=1,"중대형","대형"))))</f>
        <v>중대형</v>
      </c>
      <c r="G11358" s="142" t="s">
        <v>7579</v>
      </c>
      <c r="H11358" s="143">
        <v>107</v>
      </c>
      <c r="I11358" s="144">
        <v>64900</v>
      </c>
      <c r="J11358" s="143">
        <v>9</v>
      </c>
      <c r="K11358" s="137">
        <v>43221</v>
      </c>
      <c r="L11358" s="137">
        <v>44409</v>
      </c>
      <c r="M11358" s="144">
        <f>H11358/3.3</f>
        <v>32.424242424242429</v>
      </c>
      <c r="N11358" s="144">
        <f>I11358/M11358</f>
        <v>2001.5887850467286</v>
      </c>
    </row>
    <row r="11359" spans="1:14">
      <c r="A11359" s="142" t="s">
        <v>2829</v>
      </c>
      <c r="B11359" s="142" t="s">
        <v>7575</v>
      </c>
      <c r="C11359" s="142" t="s">
        <v>3163</v>
      </c>
      <c r="D11359" s="142" t="s">
        <v>3378</v>
      </c>
      <c r="E11359" s="142" t="s">
        <v>7576</v>
      </c>
      <c r="F11359" s="143" t="str">
        <f>IF(H11359&lt;=60,"소형",IF((H11359&gt;60)*(H11359&lt;=85)=1,"중소형",IF((H11359&gt;85)*(H11359&lt;=102)=1,"중형",IF((H11359&gt;102)*(H11359&lt;=135)=1,"중대형","대형"))))</f>
        <v>중대형</v>
      </c>
      <c r="G11359" s="142" t="s">
        <v>7580</v>
      </c>
      <c r="H11359" s="143">
        <v>107</v>
      </c>
      <c r="I11359" s="144">
        <v>62830</v>
      </c>
      <c r="J11359" s="143">
        <v>9</v>
      </c>
      <c r="K11359" s="137">
        <v>43221</v>
      </c>
      <c r="L11359" s="137">
        <v>44409</v>
      </c>
      <c r="M11359" s="144">
        <f>H11359/3.3</f>
        <v>32.424242424242429</v>
      </c>
      <c r="N11359" s="144">
        <f>I11359/M11359</f>
        <v>1937.7476635514015</v>
      </c>
    </row>
    <row r="11360" spans="1:14">
      <c r="A11360" s="142" t="s">
        <v>2829</v>
      </c>
      <c r="B11360" s="142" t="s">
        <v>7575</v>
      </c>
      <c r="C11360" s="142" t="s">
        <v>3163</v>
      </c>
      <c r="D11360" s="142" t="s">
        <v>3378</v>
      </c>
      <c r="E11360" s="142" t="s">
        <v>7576</v>
      </c>
      <c r="F11360" s="143" t="str">
        <f>IF(H11360&lt;=60,"소형",IF((H11360&gt;60)*(H11360&lt;=85)=1,"중소형",IF((H11360&gt;85)*(H11360&lt;=102)=1,"중형",IF((H11360&gt;102)*(H11360&lt;=135)=1,"중대형","대형"))))</f>
        <v>대형</v>
      </c>
      <c r="G11360" s="142" t="s">
        <v>7581</v>
      </c>
      <c r="H11360" s="143">
        <v>149</v>
      </c>
      <c r="I11360" s="144">
        <v>82710</v>
      </c>
      <c r="J11360" s="143">
        <v>3</v>
      </c>
      <c r="K11360" s="137">
        <v>43221</v>
      </c>
      <c r="L11360" s="137">
        <v>44409</v>
      </c>
      <c r="M11360" s="144">
        <f>H11360/3.3</f>
        <v>45.151515151515156</v>
      </c>
      <c r="N11360" s="144">
        <f>I11360/M11360</f>
        <v>1831.8322147651004</v>
      </c>
    </row>
    <row r="11361" spans="1:14">
      <c r="A11361" s="142" t="s">
        <v>2829</v>
      </c>
      <c r="B11361" s="142" t="s">
        <v>7575</v>
      </c>
      <c r="C11361" s="142" t="s">
        <v>3163</v>
      </c>
      <c r="D11361" s="142" t="s">
        <v>3378</v>
      </c>
      <c r="E11361" s="142" t="s">
        <v>7576</v>
      </c>
      <c r="F11361" s="143" t="str">
        <f>IF(H11361&lt;=60,"소형",IF((H11361&gt;60)*(H11361&lt;=85)=1,"중소형",IF((H11361&gt;85)*(H11361&lt;=102)=1,"중형",IF((H11361&gt;102)*(H11361&lt;=135)=1,"중대형","대형"))))</f>
        <v>대형</v>
      </c>
      <c r="G11361" s="142" t="s">
        <v>7582</v>
      </c>
      <c r="H11361" s="143">
        <v>149</v>
      </c>
      <c r="I11361" s="144">
        <v>81920</v>
      </c>
      <c r="J11361" s="143">
        <v>3</v>
      </c>
      <c r="K11361" s="137">
        <v>43221</v>
      </c>
      <c r="L11361" s="137">
        <v>44409</v>
      </c>
      <c r="M11361" s="144">
        <f>H11361/3.3</f>
        <v>45.151515151515156</v>
      </c>
      <c r="N11361" s="144">
        <f>I11361/M11361</f>
        <v>1814.3355704697985</v>
      </c>
    </row>
    <row r="11362" spans="1:14">
      <c r="A11362" s="142" t="s">
        <v>2828</v>
      </c>
      <c r="B11362" s="142" t="s">
        <v>7689</v>
      </c>
      <c r="C11362" s="142" t="s">
        <v>3169</v>
      </c>
      <c r="D11362" s="142" t="s">
        <v>4400</v>
      </c>
      <c r="E11362" s="142" t="s">
        <v>7690</v>
      </c>
      <c r="F11362" s="143" t="str">
        <f>IF(H11362&lt;=60,"소형",IF((H11362&gt;60)*(H11362&lt;=85)=1,"중소형",IF((H11362&gt;85)*(H11362&lt;=102)=1,"중형",IF((H11362&gt;102)*(H11362&lt;=135)=1,"중대형","대형"))))</f>
        <v>소형</v>
      </c>
      <c r="G11362" s="142" t="s">
        <v>4060</v>
      </c>
      <c r="H11362" s="143">
        <v>59</v>
      </c>
      <c r="I11362" s="139" t="s">
        <v>3211</v>
      </c>
      <c r="J11362" s="143">
        <v>283</v>
      </c>
      <c r="K11362" s="137">
        <v>43252</v>
      </c>
      <c r="L11362" s="137">
        <v>44409</v>
      </c>
      <c r="M11362" s="144">
        <f>H11362/3.3</f>
        <v>17.878787878787879</v>
      </c>
      <c r="N11362" s="144" t="e">
        <f>I11362/M11362</f>
        <v>#VALUE!</v>
      </c>
    </row>
    <row r="11363" spans="1:14">
      <c r="A11363" s="142" t="s">
        <v>2828</v>
      </c>
      <c r="B11363" s="142" t="s">
        <v>7689</v>
      </c>
      <c r="C11363" s="142" t="s">
        <v>3169</v>
      </c>
      <c r="D11363" s="142" t="s">
        <v>4400</v>
      </c>
      <c r="E11363" s="142" t="s">
        <v>7690</v>
      </c>
      <c r="F11363" s="143" t="str">
        <f>IF(H11363&lt;=60,"소형",IF((H11363&gt;60)*(H11363&lt;=85)=1,"중소형",IF((H11363&gt;85)*(H11363&lt;=102)=1,"중형",IF((H11363&gt;102)*(H11363&lt;=135)=1,"중대형","대형"))))</f>
        <v>소형</v>
      </c>
      <c r="G11363" s="142" t="s">
        <v>4056</v>
      </c>
      <c r="H11363" s="143">
        <v>59</v>
      </c>
      <c r="I11363" s="139" t="s">
        <v>3211</v>
      </c>
      <c r="J11363" s="143">
        <v>24</v>
      </c>
      <c r="K11363" s="137">
        <v>43252</v>
      </c>
      <c r="L11363" s="137">
        <v>44409</v>
      </c>
      <c r="M11363" s="144">
        <f>H11363/3.3</f>
        <v>17.878787878787879</v>
      </c>
      <c r="N11363" s="144" t="e">
        <f>I11363/M11363</f>
        <v>#VALUE!</v>
      </c>
    </row>
    <row r="11364" spans="1:14">
      <c r="A11364" s="142" t="s">
        <v>2828</v>
      </c>
      <c r="B11364" s="142" t="s">
        <v>7689</v>
      </c>
      <c r="C11364" s="142" t="s">
        <v>3169</v>
      </c>
      <c r="D11364" s="142" t="s">
        <v>4400</v>
      </c>
      <c r="E11364" s="142" t="s">
        <v>7690</v>
      </c>
      <c r="F11364" s="143" t="str">
        <f>IF(H11364&lt;=60,"소형",IF((H11364&gt;60)*(H11364&lt;=85)=1,"중소형",IF((H11364&gt;85)*(H11364&lt;=102)=1,"중형",IF((H11364&gt;102)*(H11364&lt;=135)=1,"중대형","대형"))))</f>
        <v>소형</v>
      </c>
      <c r="G11364" s="142" t="s">
        <v>4128</v>
      </c>
      <c r="H11364" s="143">
        <v>59</v>
      </c>
      <c r="I11364" s="139" t="s">
        <v>3211</v>
      </c>
      <c r="J11364" s="143">
        <v>70</v>
      </c>
      <c r="K11364" s="137">
        <v>43252</v>
      </c>
      <c r="L11364" s="137">
        <v>44409</v>
      </c>
      <c r="M11364" s="144">
        <f>H11364/3.3</f>
        <v>17.878787878787879</v>
      </c>
      <c r="N11364" s="144" t="e">
        <f>I11364/M11364</f>
        <v>#VALUE!</v>
      </c>
    </row>
    <row r="11365" spans="1:14">
      <c r="A11365" s="142" t="s">
        <v>2828</v>
      </c>
      <c r="B11365" s="142" t="s">
        <v>7689</v>
      </c>
      <c r="C11365" s="142" t="s">
        <v>3169</v>
      </c>
      <c r="D11365" s="142" t="s">
        <v>4400</v>
      </c>
      <c r="E11365" s="142" t="s">
        <v>7690</v>
      </c>
      <c r="F11365" s="143" t="str">
        <f>IF(H11365&lt;=60,"소형",IF((H11365&gt;60)*(H11365&lt;=85)=1,"중소형",IF((H11365&gt;85)*(H11365&lt;=102)=1,"중형",IF((H11365&gt;102)*(H11365&lt;=135)=1,"중대형","대형"))))</f>
        <v>중소형</v>
      </c>
      <c r="G11365" s="142" t="s">
        <v>3622</v>
      </c>
      <c r="H11365" s="143">
        <v>84</v>
      </c>
      <c r="I11365" s="139" t="s">
        <v>3211</v>
      </c>
      <c r="J11365" s="143">
        <v>174</v>
      </c>
      <c r="K11365" s="137">
        <v>43252</v>
      </c>
      <c r="L11365" s="137">
        <v>44409</v>
      </c>
      <c r="M11365" s="144">
        <f>H11365/3.3</f>
        <v>25.454545454545457</v>
      </c>
      <c r="N11365" s="144" t="e">
        <f>I11365/M11365</f>
        <v>#VALUE!</v>
      </c>
    </row>
    <row r="11366" spans="1:14">
      <c r="A11366" s="142" t="s">
        <v>2828</v>
      </c>
      <c r="B11366" s="142" t="s">
        <v>7689</v>
      </c>
      <c r="C11366" s="142" t="s">
        <v>3169</v>
      </c>
      <c r="D11366" s="142" t="s">
        <v>4400</v>
      </c>
      <c r="E11366" s="142" t="s">
        <v>7690</v>
      </c>
      <c r="F11366" s="143" t="str">
        <f>IF(H11366&lt;=60,"소형",IF((H11366&gt;60)*(H11366&lt;=85)=1,"중소형",IF((H11366&gt;85)*(H11366&lt;=102)=1,"중형",IF((H11366&gt;102)*(H11366&lt;=135)=1,"중대형","대형"))))</f>
        <v>중소형</v>
      </c>
      <c r="G11366" s="142" t="s">
        <v>3623</v>
      </c>
      <c r="H11366" s="143">
        <v>84</v>
      </c>
      <c r="I11366" s="139" t="s">
        <v>3211</v>
      </c>
      <c r="J11366" s="143">
        <v>114</v>
      </c>
      <c r="K11366" s="137">
        <v>43252</v>
      </c>
      <c r="L11366" s="137">
        <v>44409</v>
      </c>
      <c r="M11366" s="144">
        <f>H11366/3.3</f>
        <v>25.454545454545457</v>
      </c>
      <c r="N11366" s="144" t="e">
        <f>I11366/M11366</f>
        <v>#VALUE!</v>
      </c>
    </row>
    <row r="11367" spans="1:14">
      <c r="A11367" s="142" t="s">
        <v>2829</v>
      </c>
      <c r="B11367" s="142" t="s">
        <v>8094</v>
      </c>
      <c r="C11367" s="142" t="s">
        <v>3168</v>
      </c>
      <c r="D11367" s="142" t="s">
        <v>3230</v>
      </c>
      <c r="E11367" s="142" t="s">
        <v>8095</v>
      </c>
      <c r="F11367" s="143" t="str">
        <f>IF(H11367&lt;=60,"소형",IF((H11367&gt;60)*(H11367&lt;=85)=1,"중소형",IF((H11367&gt;85)*(H11367&lt;=102)=1,"중형",IF((H11367&gt;102)*(H11367&lt;=135)=1,"중대형","대형"))))</f>
        <v>소형</v>
      </c>
      <c r="G11367" s="142" t="s">
        <v>6214</v>
      </c>
      <c r="H11367" s="143">
        <v>59</v>
      </c>
      <c r="I11367" s="144">
        <v>30100</v>
      </c>
      <c r="J11367" s="143">
        <v>250</v>
      </c>
      <c r="K11367" s="137">
        <v>43344</v>
      </c>
      <c r="L11367" s="137">
        <v>44409</v>
      </c>
      <c r="M11367" s="144">
        <f>H11367/3.3</f>
        <v>17.878787878787879</v>
      </c>
      <c r="N11367" s="144">
        <f>I11367/M11367</f>
        <v>1683.5593220338983</v>
      </c>
    </row>
    <row r="11368" spans="1:14">
      <c r="A11368" s="142" t="s">
        <v>2829</v>
      </c>
      <c r="B11368" s="142" t="s">
        <v>8094</v>
      </c>
      <c r="C11368" s="142" t="s">
        <v>3168</v>
      </c>
      <c r="D11368" s="142" t="s">
        <v>3230</v>
      </c>
      <c r="E11368" s="142" t="s">
        <v>8095</v>
      </c>
      <c r="F11368" s="143" t="str">
        <f>IF(H11368&lt;=60,"소형",IF((H11368&gt;60)*(H11368&lt;=85)=1,"중소형",IF((H11368&gt;85)*(H11368&lt;=102)=1,"중형",IF((H11368&gt;102)*(H11368&lt;=135)=1,"중대형","대형"))))</f>
        <v>중소형</v>
      </c>
      <c r="G11368" s="142" t="s">
        <v>5976</v>
      </c>
      <c r="H11368" s="143">
        <v>84</v>
      </c>
      <c r="I11368" s="144">
        <v>41700</v>
      </c>
      <c r="J11368" s="143">
        <v>214</v>
      </c>
      <c r="K11368" s="137">
        <v>43344</v>
      </c>
      <c r="L11368" s="137">
        <v>44409</v>
      </c>
      <c r="M11368" s="144">
        <f>H11368/3.3</f>
        <v>25.454545454545457</v>
      </c>
      <c r="N11368" s="144">
        <f>I11368/M11368</f>
        <v>1638.2142857142856</v>
      </c>
    </row>
    <row r="11369" spans="1:14">
      <c r="A11369" s="142" t="s">
        <v>2829</v>
      </c>
      <c r="B11369" s="142" t="s">
        <v>8298</v>
      </c>
      <c r="C11369" s="142" t="s">
        <v>3163</v>
      </c>
      <c r="D11369" s="142" t="s">
        <v>5146</v>
      </c>
      <c r="E11369" s="142" t="s">
        <v>8299</v>
      </c>
      <c r="F11369" s="143" t="str">
        <f>IF(H11369&lt;=60,"소형",IF((H11369&gt;60)*(H11369&lt;=85)=1,"중소형",IF((H11369&gt;85)*(H11369&lt;=102)=1,"중형",IF((H11369&gt;102)*(H11369&lt;=135)=1,"중대형","대형"))))</f>
        <v>소형</v>
      </c>
      <c r="G11369" s="142" t="s">
        <v>8300</v>
      </c>
      <c r="H11369" s="143">
        <v>60</v>
      </c>
      <c r="I11369" s="144">
        <v>32460</v>
      </c>
      <c r="J11369" s="143">
        <v>131</v>
      </c>
      <c r="K11369" s="137">
        <v>43374</v>
      </c>
      <c r="L11369" s="137">
        <v>44409</v>
      </c>
      <c r="M11369" s="144">
        <f>H11369/3.3</f>
        <v>18.181818181818183</v>
      </c>
      <c r="N11369" s="144">
        <f>I11369/M11369</f>
        <v>1785.3</v>
      </c>
    </row>
    <row r="11370" spans="1:14">
      <c r="A11370" s="142" t="s">
        <v>2829</v>
      </c>
      <c r="B11370" s="142" t="s">
        <v>8298</v>
      </c>
      <c r="C11370" s="142" t="s">
        <v>3163</v>
      </c>
      <c r="D11370" s="142" t="s">
        <v>5146</v>
      </c>
      <c r="E11370" s="142" t="s">
        <v>8299</v>
      </c>
      <c r="F11370" s="143" t="str">
        <f>IF(H11370&lt;=60,"소형",IF((H11370&gt;60)*(H11370&lt;=85)=1,"중소형",IF((H11370&gt;85)*(H11370&lt;=102)=1,"중형",IF((H11370&gt;102)*(H11370&lt;=135)=1,"중대형","대형"))))</f>
        <v>중소형</v>
      </c>
      <c r="G11370" s="142" t="s">
        <v>8301</v>
      </c>
      <c r="H11370" s="143">
        <v>62</v>
      </c>
      <c r="I11370" s="144">
        <v>34760</v>
      </c>
      <c r="J11370" s="143">
        <v>15</v>
      </c>
      <c r="K11370" s="137">
        <v>43374</v>
      </c>
      <c r="L11370" s="137">
        <v>44409</v>
      </c>
      <c r="M11370" s="144">
        <f>H11370/3.3</f>
        <v>18.787878787878789</v>
      </c>
      <c r="N11370" s="144">
        <f>I11370/M11370</f>
        <v>1850.1290322580644</v>
      </c>
    </row>
    <row r="11371" spans="1:14">
      <c r="A11371" s="142" t="s">
        <v>2829</v>
      </c>
      <c r="B11371" s="142" t="s">
        <v>8298</v>
      </c>
      <c r="C11371" s="142" t="s">
        <v>3163</v>
      </c>
      <c r="D11371" s="142" t="s">
        <v>5146</v>
      </c>
      <c r="E11371" s="142" t="s">
        <v>8299</v>
      </c>
      <c r="F11371" s="143" t="str">
        <f>IF(H11371&lt;=60,"소형",IF((H11371&gt;60)*(H11371&lt;=85)=1,"중소형",IF((H11371&gt;85)*(H11371&lt;=102)=1,"중형",IF((H11371&gt;102)*(H11371&lt;=135)=1,"중대형","대형"))))</f>
        <v>중소형</v>
      </c>
      <c r="G11371" s="142" t="s">
        <v>8302</v>
      </c>
      <c r="H11371" s="143">
        <v>62</v>
      </c>
      <c r="I11371" s="144">
        <v>34440</v>
      </c>
      <c r="J11371" s="143">
        <v>170</v>
      </c>
      <c r="K11371" s="137">
        <v>43374</v>
      </c>
      <c r="L11371" s="137">
        <v>44409</v>
      </c>
      <c r="M11371" s="144">
        <f>H11371/3.3</f>
        <v>18.787878787878789</v>
      </c>
      <c r="N11371" s="144">
        <f>I11371/M11371</f>
        <v>1833.0967741935483</v>
      </c>
    </row>
    <row r="11372" spans="1:14">
      <c r="A11372" s="142" t="s">
        <v>2829</v>
      </c>
      <c r="B11372" s="142" t="s">
        <v>8298</v>
      </c>
      <c r="C11372" s="142" t="s">
        <v>3163</v>
      </c>
      <c r="D11372" s="142" t="s">
        <v>5146</v>
      </c>
      <c r="E11372" s="142" t="s">
        <v>8299</v>
      </c>
      <c r="F11372" s="143" t="str">
        <f>IF(H11372&lt;=60,"소형",IF((H11372&gt;60)*(H11372&lt;=85)=1,"중소형",IF((H11372&gt;85)*(H11372&lt;=102)=1,"중형",IF((H11372&gt;102)*(H11372&lt;=135)=1,"중대형","대형"))))</f>
        <v>중소형</v>
      </c>
      <c r="G11372" s="142" t="s">
        <v>8303</v>
      </c>
      <c r="H11372" s="143">
        <v>63</v>
      </c>
      <c r="I11372" s="144">
        <v>40650</v>
      </c>
      <c r="J11372" s="143">
        <v>1</v>
      </c>
      <c r="K11372" s="137">
        <v>43374</v>
      </c>
      <c r="L11372" s="137">
        <v>44409</v>
      </c>
      <c r="M11372" s="144">
        <f>H11372/3.3</f>
        <v>19.090909090909093</v>
      </c>
      <c r="N11372" s="144">
        <f>I11372/M11372</f>
        <v>2129.2857142857142</v>
      </c>
    </row>
    <row r="11373" spans="1:14">
      <c r="A11373" s="142" t="s">
        <v>2829</v>
      </c>
      <c r="B11373" s="142" t="s">
        <v>8298</v>
      </c>
      <c r="C11373" s="142" t="s">
        <v>3163</v>
      </c>
      <c r="D11373" s="142" t="s">
        <v>5146</v>
      </c>
      <c r="E11373" s="142" t="s">
        <v>8299</v>
      </c>
      <c r="F11373" s="143" t="str">
        <f>IF(H11373&lt;=60,"소형",IF((H11373&gt;60)*(H11373&lt;=85)=1,"중소형",IF((H11373&gt;85)*(H11373&lt;=102)=1,"중형",IF((H11373&gt;102)*(H11373&lt;=135)=1,"중대형","대형"))))</f>
        <v>중소형</v>
      </c>
      <c r="G11373" s="142" t="s">
        <v>8304</v>
      </c>
      <c r="H11373" s="143">
        <v>66</v>
      </c>
      <c r="I11373" s="144">
        <v>42240</v>
      </c>
      <c r="J11373" s="143">
        <v>1</v>
      </c>
      <c r="K11373" s="137">
        <v>43374</v>
      </c>
      <c r="L11373" s="137">
        <v>44409</v>
      </c>
      <c r="M11373" s="144">
        <f>H11373/3.3</f>
        <v>20</v>
      </c>
      <c r="N11373" s="144">
        <f>I11373/M11373</f>
        <v>2112</v>
      </c>
    </row>
    <row r="11374" spans="1:14">
      <c r="A11374" s="142" t="s">
        <v>2829</v>
      </c>
      <c r="B11374" s="142" t="s">
        <v>8298</v>
      </c>
      <c r="C11374" s="142" t="s">
        <v>3163</v>
      </c>
      <c r="D11374" s="142" t="s">
        <v>5146</v>
      </c>
      <c r="E11374" s="142" t="s">
        <v>8299</v>
      </c>
      <c r="F11374" s="143" t="str">
        <f>IF(H11374&lt;=60,"소형",IF((H11374&gt;60)*(H11374&lt;=85)=1,"중소형",IF((H11374&gt;85)*(H11374&lt;=102)=1,"중형",IF((H11374&gt;102)*(H11374&lt;=135)=1,"중대형","대형"))))</f>
        <v>중소형</v>
      </c>
      <c r="G11374" s="142" t="s">
        <v>3312</v>
      </c>
      <c r="H11374" s="143">
        <v>74</v>
      </c>
      <c r="I11374" s="144">
        <v>40310</v>
      </c>
      <c r="J11374" s="143">
        <v>46</v>
      </c>
      <c r="K11374" s="137">
        <v>43374</v>
      </c>
      <c r="L11374" s="137">
        <v>44409</v>
      </c>
      <c r="M11374" s="144">
        <f>H11374/3.3</f>
        <v>22.424242424242426</v>
      </c>
      <c r="N11374" s="144">
        <f>I11374/M11374</f>
        <v>1797.6081081081079</v>
      </c>
    </row>
    <row r="11375" spans="1:14">
      <c r="A11375" s="142" t="s">
        <v>2829</v>
      </c>
      <c r="B11375" s="142" t="s">
        <v>8298</v>
      </c>
      <c r="C11375" s="142" t="s">
        <v>3163</v>
      </c>
      <c r="D11375" s="142" t="s">
        <v>5146</v>
      </c>
      <c r="E11375" s="142" t="s">
        <v>8299</v>
      </c>
      <c r="F11375" s="143" t="str">
        <f>IF(H11375&lt;=60,"소형",IF((H11375&gt;60)*(H11375&lt;=85)=1,"중소형",IF((H11375&gt;85)*(H11375&lt;=102)=1,"중형",IF((H11375&gt;102)*(H11375&lt;=135)=1,"중대형","대형"))))</f>
        <v>중소형</v>
      </c>
      <c r="G11375" s="142" t="s">
        <v>8305</v>
      </c>
      <c r="H11375" s="143">
        <v>77</v>
      </c>
      <c r="I11375" s="144">
        <v>42860</v>
      </c>
      <c r="J11375" s="143">
        <v>45</v>
      </c>
      <c r="K11375" s="137">
        <v>43374</v>
      </c>
      <c r="L11375" s="137">
        <v>44409</v>
      </c>
      <c r="M11375" s="144">
        <f>H11375/3.3</f>
        <v>23.333333333333336</v>
      </c>
      <c r="N11375" s="144">
        <f>I11375/M11375</f>
        <v>1836.8571428571427</v>
      </c>
    </row>
    <row r="11376" spans="1:14">
      <c r="A11376" s="142" t="s">
        <v>2829</v>
      </c>
      <c r="B11376" s="142" t="s">
        <v>8298</v>
      </c>
      <c r="C11376" s="142" t="s">
        <v>3163</v>
      </c>
      <c r="D11376" s="142" t="s">
        <v>5146</v>
      </c>
      <c r="E11376" s="142" t="s">
        <v>8299</v>
      </c>
      <c r="F11376" s="143" t="str">
        <f>IF(H11376&lt;=60,"소형",IF((H11376&gt;60)*(H11376&lt;=85)=1,"중소형",IF((H11376&gt;85)*(H11376&lt;=102)=1,"중형",IF((H11376&gt;102)*(H11376&lt;=135)=1,"중대형","대형"))))</f>
        <v>중소형</v>
      </c>
      <c r="G11376" s="142" t="s">
        <v>8306</v>
      </c>
      <c r="H11376" s="143">
        <v>77</v>
      </c>
      <c r="I11376" s="144">
        <v>42690</v>
      </c>
      <c r="J11376" s="143">
        <v>36</v>
      </c>
      <c r="K11376" s="137">
        <v>43374</v>
      </c>
      <c r="L11376" s="137">
        <v>44409</v>
      </c>
      <c r="M11376" s="144">
        <f>H11376/3.3</f>
        <v>23.333333333333336</v>
      </c>
      <c r="N11376" s="144">
        <f>I11376/M11376</f>
        <v>1829.5714285714284</v>
      </c>
    </row>
    <row r="11377" spans="1:14">
      <c r="A11377" s="142" t="s">
        <v>2829</v>
      </c>
      <c r="B11377" s="142" t="s">
        <v>8298</v>
      </c>
      <c r="C11377" s="142" t="s">
        <v>3163</v>
      </c>
      <c r="D11377" s="142" t="s">
        <v>5146</v>
      </c>
      <c r="E11377" s="142" t="s">
        <v>8299</v>
      </c>
      <c r="F11377" s="143" t="str">
        <f>IF(H11377&lt;=60,"소형",IF((H11377&gt;60)*(H11377&lt;=85)=1,"중소형",IF((H11377&gt;85)*(H11377&lt;=102)=1,"중형",IF((H11377&gt;102)*(H11377&lt;=135)=1,"중대형","대형"))))</f>
        <v>중소형</v>
      </c>
      <c r="G11377" s="142" t="s">
        <v>8307</v>
      </c>
      <c r="H11377" s="143">
        <v>82</v>
      </c>
      <c r="I11377" s="144">
        <v>51620</v>
      </c>
      <c r="J11377" s="143">
        <v>2</v>
      </c>
      <c r="K11377" s="137">
        <v>43374</v>
      </c>
      <c r="L11377" s="137">
        <v>44409</v>
      </c>
      <c r="M11377" s="144">
        <f>H11377/3.3</f>
        <v>24.848484848484851</v>
      </c>
      <c r="N11377" s="144">
        <f>I11377/M11377</f>
        <v>2077.3902439024387</v>
      </c>
    </row>
    <row r="11378" spans="1:14">
      <c r="A11378" s="142" t="s">
        <v>2829</v>
      </c>
      <c r="B11378" s="142" t="s">
        <v>8371</v>
      </c>
      <c r="C11378" s="142" t="s">
        <v>3163</v>
      </c>
      <c r="D11378" s="142" t="s">
        <v>3796</v>
      </c>
      <c r="E11378" s="142" t="s">
        <v>3453</v>
      </c>
      <c r="F11378" s="143" t="str">
        <f>IF(H11378&lt;=60,"소형",IF((H11378&gt;60)*(H11378&lt;=85)=1,"중소형",IF((H11378&gt;85)*(H11378&lt;=102)=1,"중형",IF((H11378&gt;102)*(H11378&lt;=135)=1,"중대형","대형"))))</f>
        <v>소형</v>
      </c>
      <c r="G11378" s="142" t="s">
        <v>4060</v>
      </c>
      <c r="H11378" s="143">
        <v>59</v>
      </c>
      <c r="I11378" s="144">
        <v>38270</v>
      </c>
      <c r="J11378" s="143">
        <v>290</v>
      </c>
      <c r="K11378" s="137">
        <v>43405</v>
      </c>
      <c r="L11378" s="137">
        <v>44409</v>
      </c>
      <c r="M11378" s="144">
        <f>H11378/3.3</f>
        <v>17.878787878787879</v>
      </c>
      <c r="N11378" s="144">
        <f>I11378/M11378</f>
        <v>2140.5254237288136</v>
      </c>
    </row>
    <row r="11379" spans="1:14">
      <c r="A11379" s="142" t="s">
        <v>2829</v>
      </c>
      <c r="B11379" s="142" t="s">
        <v>8371</v>
      </c>
      <c r="C11379" s="142" t="s">
        <v>3163</v>
      </c>
      <c r="D11379" s="142" t="s">
        <v>3796</v>
      </c>
      <c r="E11379" s="142" t="s">
        <v>3453</v>
      </c>
      <c r="F11379" s="143" t="str">
        <f>IF(H11379&lt;=60,"소형",IF((H11379&gt;60)*(H11379&lt;=85)=1,"중소형",IF((H11379&gt;85)*(H11379&lt;=102)=1,"중형",IF((H11379&gt;102)*(H11379&lt;=135)=1,"중대형","대형"))))</f>
        <v>소형</v>
      </c>
      <c r="G11379" s="142" t="s">
        <v>8269</v>
      </c>
      <c r="H11379" s="143">
        <v>59</v>
      </c>
      <c r="I11379" s="144">
        <v>38270</v>
      </c>
      <c r="J11379" s="143">
        <v>335</v>
      </c>
      <c r="K11379" s="137">
        <v>43405</v>
      </c>
      <c r="L11379" s="137">
        <v>44409</v>
      </c>
      <c r="M11379" s="144">
        <f>H11379/3.3</f>
        <v>17.878787878787879</v>
      </c>
      <c r="N11379" s="144">
        <f>I11379/M11379</f>
        <v>2140.5254237288136</v>
      </c>
    </row>
    <row r="11380" spans="1:14">
      <c r="A11380" s="142" t="s">
        <v>2829</v>
      </c>
      <c r="B11380" s="142" t="s">
        <v>8371</v>
      </c>
      <c r="C11380" s="142" t="s">
        <v>3163</v>
      </c>
      <c r="D11380" s="142" t="s">
        <v>3796</v>
      </c>
      <c r="E11380" s="142" t="s">
        <v>3453</v>
      </c>
      <c r="F11380" s="143" t="str">
        <f>IF(H11380&lt;=60,"소형",IF((H11380&gt;60)*(H11380&lt;=85)=1,"중소형",IF((H11380&gt;85)*(H11380&lt;=102)=1,"중형",IF((H11380&gt;102)*(H11380&lt;=135)=1,"중대형","대형"))))</f>
        <v>소형</v>
      </c>
      <c r="G11380" s="142" t="s">
        <v>8268</v>
      </c>
      <c r="H11380" s="143">
        <v>59</v>
      </c>
      <c r="I11380" s="144">
        <v>38270</v>
      </c>
      <c r="J11380" s="143">
        <v>118</v>
      </c>
      <c r="K11380" s="137">
        <v>43405</v>
      </c>
      <c r="L11380" s="137">
        <v>44409</v>
      </c>
      <c r="M11380" s="144">
        <f>H11380/3.3</f>
        <v>17.878787878787879</v>
      </c>
      <c r="N11380" s="144">
        <f>I11380/M11380</f>
        <v>2140.5254237288136</v>
      </c>
    </row>
    <row r="11381" spans="1:14">
      <c r="A11381" s="142" t="s">
        <v>2829</v>
      </c>
      <c r="B11381" s="142" t="s">
        <v>8371</v>
      </c>
      <c r="C11381" s="142" t="s">
        <v>3163</v>
      </c>
      <c r="D11381" s="142" t="s">
        <v>3796</v>
      </c>
      <c r="E11381" s="142" t="s">
        <v>3453</v>
      </c>
      <c r="F11381" s="143" t="str">
        <f>IF(H11381&lt;=60,"소형",IF((H11381&gt;60)*(H11381&lt;=85)=1,"중소형",IF((H11381&gt;85)*(H11381&lt;=102)=1,"중형",IF((H11381&gt;102)*(H11381&lt;=135)=1,"중대형","대형"))))</f>
        <v>소형</v>
      </c>
      <c r="G11381" s="142" t="s">
        <v>4056</v>
      </c>
      <c r="H11381" s="143">
        <v>59</v>
      </c>
      <c r="I11381" s="144">
        <v>38060</v>
      </c>
      <c r="J11381" s="143">
        <v>110</v>
      </c>
      <c r="K11381" s="137">
        <v>43405</v>
      </c>
      <c r="L11381" s="137">
        <v>44409</v>
      </c>
      <c r="M11381" s="144">
        <f>H11381/3.3</f>
        <v>17.878787878787879</v>
      </c>
      <c r="N11381" s="144">
        <f>I11381/M11381</f>
        <v>2128.7796610169489</v>
      </c>
    </row>
    <row r="11382" spans="1:14">
      <c r="A11382" s="142" t="s">
        <v>2829</v>
      </c>
      <c r="B11382" s="142" t="s">
        <v>8371</v>
      </c>
      <c r="C11382" s="142" t="s">
        <v>3163</v>
      </c>
      <c r="D11382" s="142" t="s">
        <v>3796</v>
      </c>
      <c r="E11382" s="142" t="s">
        <v>3453</v>
      </c>
      <c r="F11382" s="143" t="str">
        <f>IF(H11382&lt;=60,"소형",IF((H11382&gt;60)*(H11382&lt;=85)=1,"중소형",IF((H11382&gt;85)*(H11382&lt;=102)=1,"중형",IF((H11382&gt;102)*(H11382&lt;=135)=1,"중대형","대형"))))</f>
        <v>소형</v>
      </c>
      <c r="G11382" s="142" t="s">
        <v>5205</v>
      </c>
      <c r="H11382" s="143">
        <v>59</v>
      </c>
      <c r="I11382" s="144">
        <v>38270</v>
      </c>
      <c r="J11382" s="143">
        <v>146</v>
      </c>
      <c r="K11382" s="137">
        <v>43405</v>
      </c>
      <c r="L11382" s="137">
        <v>44409</v>
      </c>
      <c r="M11382" s="144">
        <f>H11382/3.3</f>
        <v>17.878787878787879</v>
      </c>
      <c r="N11382" s="144">
        <f>I11382/M11382</f>
        <v>2140.5254237288136</v>
      </c>
    </row>
    <row r="11383" spans="1:14">
      <c r="A11383" s="142" t="s">
        <v>2829</v>
      </c>
      <c r="B11383" s="142" t="s">
        <v>8519</v>
      </c>
      <c r="C11383" s="142" t="s">
        <v>3163</v>
      </c>
      <c r="D11383" s="142" t="s">
        <v>3321</v>
      </c>
      <c r="E11383" s="142" t="s">
        <v>8520</v>
      </c>
      <c r="F11383" s="143" t="str">
        <f>IF(H11383&lt;=60,"소형",IF((H11383&gt;60)*(H11383&lt;=85)=1,"중소형",IF((H11383&gt;85)*(H11383&lt;=102)=1,"중형",IF((H11383&gt;102)*(H11383&lt;=135)=1,"중대형","대형"))))</f>
        <v>소형</v>
      </c>
      <c r="G11383" s="142" t="s">
        <v>4360</v>
      </c>
      <c r="H11383" s="143">
        <v>39</v>
      </c>
      <c r="I11383" s="139" t="s">
        <v>3211</v>
      </c>
      <c r="J11383" s="143">
        <v>67</v>
      </c>
      <c r="K11383" s="137">
        <v>43435</v>
      </c>
      <c r="L11383" s="137">
        <v>44409</v>
      </c>
      <c r="M11383" s="144">
        <f>H11383/3.3</f>
        <v>11.818181818181818</v>
      </c>
      <c r="N11383" s="144" t="e">
        <f>I11383/M11383</f>
        <v>#VALUE!</v>
      </c>
    </row>
    <row r="11384" spans="1:14">
      <c r="A11384" s="142" t="s">
        <v>2829</v>
      </c>
      <c r="B11384" s="142" t="s">
        <v>8519</v>
      </c>
      <c r="C11384" s="142" t="s">
        <v>3163</v>
      </c>
      <c r="D11384" s="142" t="s">
        <v>3321</v>
      </c>
      <c r="E11384" s="142" t="s">
        <v>8520</v>
      </c>
      <c r="F11384" s="143" t="str">
        <f>IF(H11384&lt;=60,"소형",IF((H11384&gt;60)*(H11384&lt;=85)=1,"중소형",IF((H11384&gt;85)*(H11384&lt;=102)=1,"중형",IF((H11384&gt;102)*(H11384&lt;=135)=1,"중대형","대형"))))</f>
        <v>소형</v>
      </c>
      <c r="G11384" s="142" t="s">
        <v>8521</v>
      </c>
      <c r="H11384" s="143">
        <v>49</v>
      </c>
      <c r="I11384" s="144">
        <v>35900</v>
      </c>
      <c r="J11384" s="143">
        <v>23</v>
      </c>
      <c r="K11384" s="137">
        <v>43435</v>
      </c>
      <c r="L11384" s="137">
        <v>44409</v>
      </c>
      <c r="M11384" s="144">
        <f>H11384/3.3</f>
        <v>14.84848484848485</v>
      </c>
      <c r="N11384" s="144">
        <f>I11384/M11384</f>
        <v>2417.7551020408164</v>
      </c>
    </row>
    <row r="11385" spans="1:14">
      <c r="A11385" s="142" t="s">
        <v>2829</v>
      </c>
      <c r="B11385" s="142" t="s">
        <v>8519</v>
      </c>
      <c r="C11385" s="142" t="s">
        <v>3163</v>
      </c>
      <c r="D11385" s="142" t="s">
        <v>3321</v>
      </c>
      <c r="E11385" s="142" t="s">
        <v>8520</v>
      </c>
      <c r="F11385" s="143" t="str">
        <f>IF(H11385&lt;=60,"소형",IF((H11385&gt;60)*(H11385&lt;=85)=1,"중소형",IF((H11385&gt;85)*(H11385&lt;=102)=1,"중형",IF((H11385&gt;102)*(H11385&lt;=135)=1,"중대형","대형"))))</f>
        <v>소형</v>
      </c>
      <c r="G11385" s="142" t="s">
        <v>8522</v>
      </c>
      <c r="H11385" s="143">
        <v>49</v>
      </c>
      <c r="I11385" s="144">
        <v>35600</v>
      </c>
      <c r="J11385" s="143">
        <v>43</v>
      </c>
      <c r="K11385" s="137">
        <v>43435</v>
      </c>
      <c r="L11385" s="137">
        <v>44409</v>
      </c>
      <c r="M11385" s="144">
        <f>H11385/3.3</f>
        <v>14.84848484848485</v>
      </c>
      <c r="N11385" s="144">
        <f>I11385/M11385</f>
        <v>2397.5510204081629</v>
      </c>
    </row>
    <row r="11386" spans="1:14">
      <c r="A11386" s="142" t="s">
        <v>2829</v>
      </c>
      <c r="B11386" s="142" t="s">
        <v>8519</v>
      </c>
      <c r="C11386" s="142" t="s">
        <v>3163</v>
      </c>
      <c r="D11386" s="142" t="s">
        <v>3321</v>
      </c>
      <c r="E11386" s="142" t="s">
        <v>8520</v>
      </c>
      <c r="F11386" s="143" t="str">
        <f>IF(H11386&lt;=60,"소형",IF((H11386&gt;60)*(H11386&lt;=85)=1,"중소형",IF((H11386&gt;85)*(H11386&lt;=102)=1,"중형",IF((H11386&gt;102)*(H11386&lt;=135)=1,"중대형","대형"))))</f>
        <v>소형</v>
      </c>
      <c r="G11386" s="142" t="s">
        <v>3913</v>
      </c>
      <c r="H11386" s="143">
        <v>59</v>
      </c>
      <c r="I11386" s="144">
        <v>41700</v>
      </c>
      <c r="J11386" s="143">
        <v>47</v>
      </c>
      <c r="K11386" s="137">
        <v>43435</v>
      </c>
      <c r="L11386" s="137">
        <v>44409</v>
      </c>
      <c r="M11386" s="144">
        <f>H11386/3.3</f>
        <v>17.878787878787879</v>
      </c>
      <c r="N11386" s="144">
        <f>I11386/M11386</f>
        <v>2332.3728813559323</v>
      </c>
    </row>
    <row r="11387" spans="1:14">
      <c r="A11387" s="142" t="s">
        <v>2829</v>
      </c>
      <c r="B11387" s="142" t="s">
        <v>8519</v>
      </c>
      <c r="C11387" s="142" t="s">
        <v>3163</v>
      </c>
      <c r="D11387" s="142" t="s">
        <v>3321</v>
      </c>
      <c r="E11387" s="142" t="s">
        <v>8520</v>
      </c>
      <c r="F11387" s="143" t="str">
        <f>IF(H11387&lt;=60,"소형",IF((H11387&gt;60)*(H11387&lt;=85)=1,"중소형",IF((H11387&gt;85)*(H11387&lt;=102)=1,"중형",IF((H11387&gt;102)*(H11387&lt;=135)=1,"중대형","대형"))))</f>
        <v>소형</v>
      </c>
      <c r="G11387" s="142" t="s">
        <v>4822</v>
      </c>
      <c r="H11387" s="143">
        <v>59</v>
      </c>
      <c r="I11387" s="144">
        <v>41900</v>
      </c>
      <c r="J11387" s="143">
        <v>34</v>
      </c>
      <c r="K11387" s="137">
        <v>43435</v>
      </c>
      <c r="L11387" s="137">
        <v>44409</v>
      </c>
      <c r="M11387" s="144">
        <f>H11387/3.3</f>
        <v>17.878787878787879</v>
      </c>
      <c r="N11387" s="144">
        <f>I11387/M11387</f>
        <v>2343.5593220338983</v>
      </c>
    </row>
    <row r="11388" spans="1:14">
      <c r="A11388" s="142" t="s">
        <v>2829</v>
      </c>
      <c r="B11388" s="142" t="s">
        <v>8519</v>
      </c>
      <c r="C11388" s="142" t="s">
        <v>3163</v>
      </c>
      <c r="D11388" s="142" t="s">
        <v>3321</v>
      </c>
      <c r="E11388" s="142" t="s">
        <v>8520</v>
      </c>
      <c r="F11388" s="143" t="str">
        <f>IF(H11388&lt;=60,"소형",IF((H11388&gt;60)*(H11388&lt;=85)=1,"중소형",IF((H11388&gt;85)*(H11388&lt;=102)=1,"중형",IF((H11388&gt;102)*(H11388&lt;=135)=1,"중대형","대형"))))</f>
        <v>소형</v>
      </c>
      <c r="G11388" s="142" t="s">
        <v>3985</v>
      </c>
      <c r="H11388" s="143">
        <v>59</v>
      </c>
      <c r="I11388" s="144">
        <v>42400</v>
      </c>
      <c r="J11388" s="143">
        <v>183</v>
      </c>
      <c r="K11388" s="137">
        <v>43435</v>
      </c>
      <c r="L11388" s="137">
        <v>44409</v>
      </c>
      <c r="M11388" s="144">
        <f>H11388/3.3</f>
        <v>17.878787878787879</v>
      </c>
      <c r="N11388" s="144">
        <f>I11388/M11388</f>
        <v>2371.5254237288136</v>
      </c>
    </row>
    <row r="11389" spans="1:14">
      <c r="A11389" s="142" t="s">
        <v>2829</v>
      </c>
      <c r="B11389" s="142" t="s">
        <v>8519</v>
      </c>
      <c r="C11389" s="142" t="s">
        <v>3163</v>
      </c>
      <c r="D11389" s="142" t="s">
        <v>3321</v>
      </c>
      <c r="E11389" s="142" t="s">
        <v>8520</v>
      </c>
      <c r="F11389" s="143" t="str">
        <f>IF(H11389&lt;=60,"소형",IF((H11389&gt;60)*(H11389&lt;=85)=1,"중소형",IF((H11389&gt;85)*(H11389&lt;=102)=1,"중형",IF((H11389&gt;102)*(H11389&lt;=135)=1,"중대형","대형"))))</f>
        <v>소형</v>
      </c>
      <c r="G11389" s="142" t="s">
        <v>5575</v>
      </c>
      <c r="H11389" s="143">
        <v>59</v>
      </c>
      <c r="I11389" s="144">
        <v>41700</v>
      </c>
      <c r="J11389" s="143">
        <v>77</v>
      </c>
      <c r="K11389" s="137">
        <v>43435</v>
      </c>
      <c r="L11389" s="137">
        <v>44409</v>
      </c>
      <c r="M11389" s="144">
        <f>H11389/3.3</f>
        <v>17.878787878787879</v>
      </c>
      <c r="N11389" s="144">
        <f>I11389/M11389</f>
        <v>2332.3728813559323</v>
      </c>
    </row>
    <row r="11390" spans="1:14">
      <c r="A11390" s="142" t="s">
        <v>2829</v>
      </c>
      <c r="B11390" s="142" t="s">
        <v>8519</v>
      </c>
      <c r="C11390" s="142" t="s">
        <v>3163</v>
      </c>
      <c r="D11390" s="142" t="s">
        <v>3321</v>
      </c>
      <c r="E11390" s="142" t="s">
        <v>8520</v>
      </c>
      <c r="F11390" s="143" t="str">
        <f>IF(H11390&lt;=60,"소형",IF((H11390&gt;60)*(H11390&lt;=85)=1,"중소형",IF((H11390&gt;85)*(H11390&lt;=102)=1,"중형",IF((H11390&gt;102)*(H11390&lt;=135)=1,"중대형","대형"))))</f>
        <v>중소형</v>
      </c>
      <c r="G11390" s="142" t="s">
        <v>5916</v>
      </c>
      <c r="H11390" s="143">
        <v>67</v>
      </c>
      <c r="I11390" s="144">
        <v>46700</v>
      </c>
      <c r="J11390" s="143">
        <v>79</v>
      </c>
      <c r="K11390" s="137">
        <v>43435</v>
      </c>
      <c r="L11390" s="137">
        <v>44409</v>
      </c>
      <c r="M11390" s="144">
        <f>H11390/3.3</f>
        <v>20.303030303030305</v>
      </c>
      <c r="N11390" s="144">
        <f>I11390/M11390</f>
        <v>2300.1492537313429</v>
      </c>
    </row>
    <row r="11391" spans="1:14">
      <c r="A11391" s="142" t="s">
        <v>2829</v>
      </c>
      <c r="B11391" s="142" t="s">
        <v>8519</v>
      </c>
      <c r="C11391" s="142" t="s">
        <v>3163</v>
      </c>
      <c r="D11391" s="142" t="s">
        <v>3321</v>
      </c>
      <c r="E11391" s="142" t="s">
        <v>8520</v>
      </c>
      <c r="F11391" s="143" t="str">
        <f>IF(H11391&lt;=60,"소형",IF((H11391&gt;60)*(H11391&lt;=85)=1,"중소형",IF((H11391&gt;85)*(H11391&lt;=102)=1,"중형",IF((H11391&gt;102)*(H11391&lt;=135)=1,"중대형","대형"))))</f>
        <v>중소형</v>
      </c>
      <c r="G11391" s="142" t="s">
        <v>8523</v>
      </c>
      <c r="H11391" s="143">
        <v>67</v>
      </c>
      <c r="I11391" s="144">
        <v>46000</v>
      </c>
      <c r="J11391" s="143">
        <v>79</v>
      </c>
      <c r="K11391" s="137">
        <v>43435</v>
      </c>
      <c r="L11391" s="137">
        <v>44409</v>
      </c>
      <c r="M11391" s="144">
        <f>H11391/3.3</f>
        <v>20.303030303030305</v>
      </c>
      <c r="N11391" s="144">
        <f>I11391/M11391</f>
        <v>2265.6716417910447</v>
      </c>
    </row>
    <row r="11392" spans="1:14">
      <c r="A11392" s="142" t="s">
        <v>2829</v>
      </c>
      <c r="B11392" s="142" t="s">
        <v>8519</v>
      </c>
      <c r="C11392" s="142" t="s">
        <v>3163</v>
      </c>
      <c r="D11392" s="142" t="s">
        <v>3321</v>
      </c>
      <c r="E11392" s="142" t="s">
        <v>8520</v>
      </c>
      <c r="F11392" s="143" t="str">
        <f>IF(H11392&lt;=60,"소형",IF((H11392&gt;60)*(H11392&lt;=85)=1,"중소형",IF((H11392&gt;85)*(H11392&lt;=102)=1,"중형",IF((H11392&gt;102)*(H11392&lt;=135)=1,"중대형","대형"))))</f>
        <v>중소형</v>
      </c>
      <c r="G11392" s="142" t="s">
        <v>4201</v>
      </c>
      <c r="H11392" s="143">
        <v>84</v>
      </c>
      <c r="I11392" s="144">
        <v>54200</v>
      </c>
      <c r="J11392" s="143">
        <v>98</v>
      </c>
      <c r="K11392" s="137">
        <v>43435</v>
      </c>
      <c r="L11392" s="137">
        <v>44409</v>
      </c>
      <c r="M11392" s="144">
        <f>H11392/3.3</f>
        <v>25.454545454545457</v>
      </c>
      <c r="N11392" s="144">
        <f>I11392/M11392</f>
        <v>2129.2857142857142</v>
      </c>
    </row>
    <row r="11393" spans="1:14">
      <c r="A11393" s="142" t="s">
        <v>2829</v>
      </c>
      <c r="B11393" s="142" t="s">
        <v>8519</v>
      </c>
      <c r="C11393" s="142" t="s">
        <v>3163</v>
      </c>
      <c r="D11393" s="142" t="s">
        <v>3321</v>
      </c>
      <c r="E11393" s="142" t="s">
        <v>8520</v>
      </c>
      <c r="F11393" s="143" t="str">
        <f>IF(H11393&lt;=60,"소형",IF((H11393&gt;60)*(H11393&lt;=85)=1,"중소형",IF((H11393&gt;85)*(H11393&lt;=102)=1,"중형",IF((H11393&gt;102)*(H11393&lt;=135)=1,"중대형","대형"))))</f>
        <v>중소형</v>
      </c>
      <c r="G11393" s="142" t="s">
        <v>4215</v>
      </c>
      <c r="H11393" s="143">
        <v>84</v>
      </c>
      <c r="I11393" s="144">
        <v>52800</v>
      </c>
      <c r="J11393" s="143">
        <v>98</v>
      </c>
      <c r="K11393" s="137">
        <v>43435</v>
      </c>
      <c r="L11393" s="137">
        <v>44409</v>
      </c>
      <c r="M11393" s="144">
        <f>H11393/3.3</f>
        <v>25.454545454545457</v>
      </c>
      <c r="N11393" s="144">
        <f>I11393/M11393</f>
        <v>2074.2857142857142</v>
      </c>
    </row>
    <row r="11394" spans="1:14">
      <c r="A11394" s="142" t="s">
        <v>2829</v>
      </c>
      <c r="B11394" s="142" t="s">
        <v>8519</v>
      </c>
      <c r="C11394" s="142" t="s">
        <v>3163</v>
      </c>
      <c r="D11394" s="142" t="s">
        <v>3321</v>
      </c>
      <c r="E11394" s="142" t="s">
        <v>8520</v>
      </c>
      <c r="F11394" s="143" t="str">
        <f>IF(H11394&lt;=60,"소형",IF((H11394&gt;60)*(H11394&lt;=85)=1,"중소형",IF((H11394&gt;85)*(H11394&lt;=102)=1,"중형",IF((H11394&gt;102)*(H11394&lt;=135)=1,"중대형","대형"))))</f>
        <v>중대형</v>
      </c>
      <c r="G11394" s="142" t="s">
        <v>6183</v>
      </c>
      <c r="H11394" s="143">
        <v>114</v>
      </c>
      <c r="I11394" s="144">
        <v>74200</v>
      </c>
      <c r="J11394" s="143">
        <v>3</v>
      </c>
      <c r="K11394" s="137">
        <v>43435</v>
      </c>
      <c r="L11394" s="137">
        <v>44409</v>
      </c>
      <c r="M11394" s="144">
        <f>H11394/3.3</f>
        <v>34.545454545454547</v>
      </c>
      <c r="N11394" s="144">
        <f>I11394/M11394</f>
        <v>2147.894736842105</v>
      </c>
    </row>
    <row r="11395" spans="1:14">
      <c r="A11395" s="142" t="s">
        <v>3201</v>
      </c>
      <c r="B11395" s="142" t="s">
        <v>8727</v>
      </c>
      <c r="C11395" s="142" t="s">
        <v>3163</v>
      </c>
      <c r="D11395" s="142" t="s">
        <v>3452</v>
      </c>
      <c r="E11395" s="142" t="s">
        <v>8728</v>
      </c>
      <c r="F11395" s="143" t="str">
        <f>IF(H11395&lt;=60,"소형",IF((H11395&gt;60)*(H11395&lt;=85)=1,"중소형",IF((H11395&gt;85)*(H11395&lt;=102)=1,"중형",IF((H11395&gt;102)*(H11395&lt;=135)=1,"중대형","대형"))))</f>
        <v>소형</v>
      </c>
      <c r="G11395" s="142" t="s">
        <v>7602</v>
      </c>
      <c r="H11395" s="143">
        <v>46</v>
      </c>
      <c r="I11395" s="144">
        <v>19884</v>
      </c>
      <c r="J11395" s="143">
        <v>96</v>
      </c>
      <c r="K11395" s="137">
        <v>43466</v>
      </c>
      <c r="L11395" s="137">
        <v>44409</v>
      </c>
      <c r="M11395" s="144">
        <f>H11395/3.3</f>
        <v>13.939393939393939</v>
      </c>
      <c r="N11395" s="144">
        <f>I11395/M11395</f>
        <v>1426.4608695652173</v>
      </c>
    </row>
    <row r="11396" spans="1:14">
      <c r="A11396" s="142" t="s">
        <v>3201</v>
      </c>
      <c r="B11396" s="142" t="s">
        <v>8727</v>
      </c>
      <c r="C11396" s="142" t="s">
        <v>3163</v>
      </c>
      <c r="D11396" s="142" t="s">
        <v>3452</v>
      </c>
      <c r="E11396" s="142" t="s">
        <v>8728</v>
      </c>
      <c r="F11396" s="143" t="str">
        <f>IF(H11396&lt;=60,"소형",IF((H11396&gt;60)*(H11396&lt;=85)=1,"중소형",IF((H11396&gt;85)*(H11396&lt;=102)=1,"중형",IF((H11396&gt;102)*(H11396&lt;=135)=1,"중대형","대형"))))</f>
        <v>소형</v>
      </c>
      <c r="G11396" s="142" t="s">
        <v>8729</v>
      </c>
      <c r="H11396" s="143">
        <v>46</v>
      </c>
      <c r="I11396" s="144">
        <v>19892</v>
      </c>
      <c r="J11396" s="143">
        <v>33</v>
      </c>
      <c r="K11396" s="137">
        <v>43466</v>
      </c>
      <c r="L11396" s="137">
        <v>44409</v>
      </c>
      <c r="M11396" s="144">
        <f>H11396/3.3</f>
        <v>13.939393939393939</v>
      </c>
      <c r="N11396" s="144">
        <f>I11396/M11396</f>
        <v>1427.0347826086957</v>
      </c>
    </row>
    <row r="11397" spans="1:14">
      <c r="A11397" s="142" t="s">
        <v>3201</v>
      </c>
      <c r="B11397" s="142" t="s">
        <v>8727</v>
      </c>
      <c r="C11397" s="142" t="s">
        <v>3163</v>
      </c>
      <c r="D11397" s="142" t="s">
        <v>3452</v>
      </c>
      <c r="E11397" s="142" t="s">
        <v>8728</v>
      </c>
      <c r="F11397" s="143" t="str">
        <f>IF(H11397&lt;=60,"소형",IF((H11397&gt;60)*(H11397&lt;=85)=1,"중소형",IF((H11397&gt;85)*(H11397&lt;=102)=1,"중형",IF((H11397&gt;102)*(H11397&lt;=135)=1,"중대형","대형"))))</f>
        <v>소형</v>
      </c>
      <c r="G11397" s="142" t="s">
        <v>8730</v>
      </c>
      <c r="H11397" s="143">
        <v>55</v>
      </c>
      <c r="I11397" s="144">
        <v>23605</v>
      </c>
      <c r="J11397" s="143">
        <v>50</v>
      </c>
      <c r="K11397" s="137">
        <v>43466</v>
      </c>
      <c r="L11397" s="137">
        <v>44409</v>
      </c>
      <c r="M11397" s="144">
        <f>H11397/3.3</f>
        <v>16.666666666666668</v>
      </c>
      <c r="N11397" s="144">
        <f>I11397/M11397</f>
        <v>1416.3</v>
      </c>
    </row>
    <row r="11398" spans="1:14">
      <c r="A11398" s="142" t="s">
        <v>3201</v>
      </c>
      <c r="B11398" s="142" t="s">
        <v>8727</v>
      </c>
      <c r="C11398" s="142" t="s">
        <v>3163</v>
      </c>
      <c r="D11398" s="142" t="s">
        <v>3452</v>
      </c>
      <c r="E11398" s="142" t="s">
        <v>8728</v>
      </c>
      <c r="F11398" s="143" t="str">
        <f>IF(H11398&lt;=60,"소형",IF((H11398&gt;60)*(H11398&lt;=85)=1,"중소형",IF((H11398&gt;85)*(H11398&lt;=102)=1,"중형",IF((H11398&gt;102)*(H11398&lt;=135)=1,"중대형","대형"))))</f>
        <v>소형</v>
      </c>
      <c r="G11398" s="142" t="s">
        <v>8731</v>
      </c>
      <c r="H11398" s="143">
        <v>55</v>
      </c>
      <c r="I11398" s="144">
        <v>23664</v>
      </c>
      <c r="J11398" s="143">
        <v>50</v>
      </c>
      <c r="K11398" s="137">
        <v>43466</v>
      </c>
      <c r="L11398" s="137">
        <v>44409</v>
      </c>
      <c r="M11398" s="144">
        <f>H11398/3.3</f>
        <v>16.666666666666668</v>
      </c>
      <c r="N11398" s="144">
        <f>I11398/M11398</f>
        <v>1419.84</v>
      </c>
    </row>
    <row r="11399" spans="1:14">
      <c r="A11399" s="142" t="s">
        <v>3201</v>
      </c>
      <c r="B11399" s="142" t="s">
        <v>8727</v>
      </c>
      <c r="C11399" s="142" t="s">
        <v>3163</v>
      </c>
      <c r="D11399" s="142" t="s">
        <v>3452</v>
      </c>
      <c r="E11399" s="142" t="s">
        <v>8728</v>
      </c>
      <c r="F11399" s="143" t="str">
        <f>IF(H11399&lt;=60,"소형",IF((H11399&gt;60)*(H11399&lt;=85)=1,"중소형",IF((H11399&gt;85)*(H11399&lt;=102)=1,"중형",IF((H11399&gt;102)*(H11399&lt;=135)=1,"중대형","대형"))))</f>
        <v>소형</v>
      </c>
      <c r="G11399" s="142" t="s">
        <v>8732</v>
      </c>
      <c r="H11399" s="143">
        <v>55</v>
      </c>
      <c r="I11399" s="144">
        <v>23681</v>
      </c>
      <c r="J11399" s="143">
        <v>17</v>
      </c>
      <c r="K11399" s="137">
        <v>43466</v>
      </c>
      <c r="L11399" s="137">
        <v>44409</v>
      </c>
      <c r="M11399" s="144">
        <f>H11399/3.3</f>
        <v>16.666666666666668</v>
      </c>
      <c r="N11399" s="144">
        <f>I11399/M11399</f>
        <v>1420.86</v>
      </c>
    </row>
    <row r="11400" spans="1:14">
      <c r="A11400" s="142" t="s">
        <v>3201</v>
      </c>
      <c r="B11400" s="142" t="s">
        <v>8727</v>
      </c>
      <c r="C11400" s="142" t="s">
        <v>3163</v>
      </c>
      <c r="D11400" s="142" t="s">
        <v>3452</v>
      </c>
      <c r="E11400" s="142" t="s">
        <v>8728</v>
      </c>
      <c r="F11400" s="143" t="str">
        <f>IF(H11400&lt;=60,"소형",IF((H11400&gt;60)*(H11400&lt;=85)=1,"중소형",IF((H11400&gt;85)*(H11400&lt;=102)=1,"중형",IF((H11400&gt;102)*(H11400&lt;=135)=1,"중대형","대형"))))</f>
        <v>소형</v>
      </c>
      <c r="G11400" s="142" t="s">
        <v>8733</v>
      </c>
      <c r="H11400" s="143">
        <v>55</v>
      </c>
      <c r="I11400" s="144">
        <v>23694</v>
      </c>
      <c r="J11400" s="143">
        <v>269</v>
      </c>
      <c r="K11400" s="137">
        <v>43466</v>
      </c>
      <c r="L11400" s="137">
        <v>44409</v>
      </c>
      <c r="M11400" s="144">
        <f>H11400/3.3</f>
        <v>16.666666666666668</v>
      </c>
      <c r="N11400" s="144">
        <f>I11400/M11400</f>
        <v>1421.6399999999999</v>
      </c>
    </row>
    <row r="11401" spans="1:14">
      <c r="A11401" s="142" t="s">
        <v>3201</v>
      </c>
      <c r="B11401" s="142" t="s">
        <v>8727</v>
      </c>
      <c r="C11401" s="142" t="s">
        <v>3163</v>
      </c>
      <c r="D11401" s="142" t="s">
        <v>3452</v>
      </c>
      <c r="E11401" s="142" t="s">
        <v>8728</v>
      </c>
      <c r="F11401" s="143" t="str">
        <f>IF(H11401&lt;=60,"소형",IF((H11401&gt;60)*(H11401&lt;=85)=1,"중소형",IF((H11401&gt;85)*(H11401&lt;=102)=1,"중형",IF((H11401&gt;102)*(H11401&lt;=135)=1,"중대형","대형"))))</f>
        <v>소형</v>
      </c>
      <c r="G11401" s="142" t="s">
        <v>8734</v>
      </c>
      <c r="H11401" s="143">
        <v>55</v>
      </c>
      <c r="I11401" s="144">
        <v>23698</v>
      </c>
      <c r="J11401" s="143">
        <v>48</v>
      </c>
      <c r="K11401" s="137">
        <v>43466</v>
      </c>
      <c r="L11401" s="137">
        <v>44409</v>
      </c>
      <c r="M11401" s="144">
        <f>H11401/3.3</f>
        <v>16.666666666666668</v>
      </c>
      <c r="N11401" s="144">
        <f>I11401/M11401</f>
        <v>1421.8799999999999</v>
      </c>
    </row>
    <row r="11402" spans="1:14">
      <c r="A11402" s="142" t="s">
        <v>3201</v>
      </c>
      <c r="B11402" s="142" t="s">
        <v>8727</v>
      </c>
      <c r="C11402" s="142" t="s">
        <v>3163</v>
      </c>
      <c r="D11402" s="142" t="s">
        <v>3452</v>
      </c>
      <c r="E11402" s="142" t="s">
        <v>8728</v>
      </c>
      <c r="F11402" s="143" t="str">
        <f>IF(H11402&lt;=60,"소형",IF((H11402&gt;60)*(H11402&lt;=85)=1,"중소형",IF((H11402&gt;85)*(H11402&lt;=102)=1,"중형",IF((H11402&gt;102)*(H11402&lt;=135)=1,"중대형","대형"))))</f>
        <v>소형</v>
      </c>
      <c r="G11402" s="142" t="s">
        <v>8735</v>
      </c>
      <c r="H11402" s="143">
        <v>55</v>
      </c>
      <c r="I11402" s="144">
        <v>23702</v>
      </c>
      <c r="J11402" s="143">
        <v>33</v>
      </c>
      <c r="K11402" s="137">
        <v>43466</v>
      </c>
      <c r="L11402" s="137">
        <v>44409</v>
      </c>
      <c r="M11402" s="144">
        <f>H11402/3.3</f>
        <v>16.666666666666668</v>
      </c>
      <c r="N11402" s="144">
        <f>I11402/M11402</f>
        <v>1422.12</v>
      </c>
    </row>
    <row r="11403" spans="1:14">
      <c r="A11403" s="142" t="s">
        <v>2829</v>
      </c>
      <c r="B11403" s="142" t="s">
        <v>8771</v>
      </c>
      <c r="C11403" s="142" t="s">
        <v>3163</v>
      </c>
      <c r="D11403" s="142" t="s">
        <v>3278</v>
      </c>
      <c r="E11403" s="142" t="s">
        <v>3919</v>
      </c>
      <c r="F11403" s="143" t="str">
        <f>IF(H11403&lt;=60,"소형",IF((H11403&gt;60)*(H11403&lt;=85)=1,"중소형",IF((H11403&gt;85)*(H11403&lt;=102)=1,"중형",IF((H11403&gt;102)*(H11403&lt;=135)=1,"중대형","대형"))))</f>
        <v>중소형</v>
      </c>
      <c r="G11403" s="142" t="s">
        <v>3291</v>
      </c>
      <c r="H11403" s="143">
        <v>84</v>
      </c>
      <c r="I11403" s="144">
        <v>36550</v>
      </c>
      <c r="J11403" s="143">
        <v>194</v>
      </c>
      <c r="K11403" s="137">
        <v>43466</v>
      </c>
      <c r="L11403" s="137">
        <v>44409</v>
      </c>
      <c r="M11403" s="144">
        <f>H11403/3.3</f>
        <v>25.454545454545457</v>
      </c>
      <c r="N11403" s="144">
        <f>I11403/M11403</f>
        <v>1435.8928571428571</v>
      </c>
    </row>
    <row r="11404" spans="1:14">
      <c r="A11404" s="142" t="s">
        <v>2829</v>
      </c>
      <c r="B11404" s="142" t="s">
        <v>8771</v>
      </c>
      <c r="C11404" s="142" t="s">
        <v>3163</v>
      </c>
      <c r="D11404" s="142" t="s">
        <v>3278</v>
      </c>
      <c r="E11404" s="142" t="s">
        <v>3919</v>
      </c>
      <c r="F11404" s="143" t="str">
        <f>IF(H11404&lt;=60,"소형",IF((H11404&gt;60)*(H11404&lt;=85)=1,"중소형",IF((H11404&gt;85)*(H11404&lt;=102)=1,"중형",IF((H11404&gt;102)*(H11404&lt;=135)=1,"중대형","대형"))))</f>
        <v>중소형</v>
      </c>
      <c r="G11404" s="142" t="s">
        <v>4215</v>
      </c>
      <c r="H11404" s="143">
        <v>84</v>
      </c>
      <c r="I11404" s="144">
        <v>34180</v>
      </c>
      <c r="J11404" s="143">
        <v>196</v>
      </c>
      <c r="K11404" s="137">
        <v>43466</v>
      </c>
      <c r="L11404" s="137">
        <v>44409</v>
      </c>
      <c r="M11404" s="144">
        <f>H11404/3.3</f>
        <v>25.454545454545457</v>
      </c>
      <c r="N11404" s="144">
        <f>I11404/M11404</f>
        <v>1342.7857142857142</v>
      </c>
    </row>
    <row r="11405" spans="1:14">
      <c r="A11405" s="142" t="s">
        <v>2829</v>
      </c>
      <c r="B11405" s="142" t="s">
        <v>8772</v>
      </c>
      <c r="C11405" s="142" t="s">
        <v>3163</v>
      </c>
      <c r="D11405" s="142" t="s">
        <v>3278</v>
      </c>
      <c r="E11405" s="142" t="s">
        <v>3919</v>
      </c>
      <c r="F11405" s="143" t="str">
        <f>IF(H11405&lt;=60,"소형",IF((H11405&gt;60)*(H11405&lt;=85)=1,"중소형",IF((H11405&gt;85)*(H11405&lt;=102)=1,"중형",IF((H11405&gt;102)*(H11405&lt;=135)=1,"중대형","대형"))))</f>
        <v>중소형</v>
      </c>
      <c r="G11405" s="142" t="s">
        <v>4148</v>
      </c>
      <c r="H11405" s="143">
        <v>74</v>
      </c>
      <c r="I11405" s="144">
        <v>30680</v>
      </c>
      <c r="J11405" s="143">
        <v>74</v>
      </c>
      <c r="K11405" s="137">
        <v>43466</v>
      </c>
      <c r="L11405" s="137">
        <v>44409</v>
      </c>
      <c r="M11405" s="144">
        <f>H11405/3.3</f>
        <v>22.424242424242426</v>
      </c>
      <c r="N11405" s="144">
        <f>I11405/M11405</f>
        <v>1368.1621621621621</v>
      </c>
    </row>
    <row r="11406" spans="1:14">
      <c r="A11406" s="142" t="s">
        <v>2829</v>
      </c>
      <c r="B11406" s="142" t="s">
        <v>8772</v>
      </c>
      <c r="C11406" s="142" t="s">
        <v>3163</v>
      </c>
      <c r="D11406" s="142" t="s">
        <v>3278</v>
      </c>
      <c r="E11406" s="142" t="s">
        <v>3919</v>
      </c>
      <c r="F11406" s="143" t="str">
        <f>IF(H11406&lt;=60,"소형",IF((H11406&gt;60)*(H11406&lt;=85)=1,"중소형",IF((H11406&gt;85)*(H11406&lt;=102)=1,"중형",IF((H11406&gt;102)*(H11406&lt;=135)=1,"중대형","대형"))))</f>
        <v>중소형</v>
      </c>
      <c r="G11406" s="142" t="s">
        <v>4190</v>
      </c>
      <c r="H11406" s="143">
        <v>74</v>
      </c>
      <c r="I11406" s="144">
        <v>32320</v>
      </c>
      <c r="J11406" s="143">
        <v>74</v>
      </c>
      <c r="K11406" s="137">
        <v>43466</v>
      </c>
      <c r="L11406" s="137">
        <v>44409</v>
      </c>
      <c r="M11406" s="144">
        <f>H11406/3.3</f>
        <v>22.424242424242426</v>
      </c>
      <c r="N11406" s="144">
        <f>I11406/M11406</f>
        <v>1441.2972972972973</v>
      </c>
    </row>
    <row r="11407" spans="1:14">
      <c r="A11407" s="142" t="s">
        <v>2829</v>
      </c>
      <c r="B11407" s="142" t="s">
        <v>8772</v>
      </c>
      <c r="C11407" s="142" t="s">
        <v>3163</v>
      </c>
      <c r="D11407" s="142" t="s">
        <v>3278</v>
      </c>
      <c r="E11407" s="142" t="s">
        <v>3919</v>
      </c>
      <c r="F11407" s="143" t="str">
        <f>IF(H11407&lt;=60,"소형",IF((H11407&gt;60)*(H11407&lt;=85)=1,"중소형",IF((H11407&gt;85)*(H11407&lt;=102)=1,"중형",IF((H11407&gt;102)*(H11407&lt;=135)=1,"중대형","대형"))))</f>
        <v>중소형</v>
      </c>
      <c r="G11407" s="142" t="s">
        <v>3291</v>
      </c>
      <c r="H11407" s="143">
        <v>84</v>
      </c>
      <c r="I11407" s="144">
        <v>36550</v>
      </c>
      <c r="J11407" s="143">
        <v>200</v>
      </c>
      <c r="K11407" s="137">
        <v>43466</v>
      </c>
      <c r="L11407" s="137">
        <v>44409</v>
      </c>
      <c r="M11407" s="144">
        <f>H11407/3.3</f>
        <v>25.454545454545457</v>
      </c>
      <c r="N11407" s="144">
        <f>I11407/M11407</f>
        <v>1435.8928571428571</v>
      </c>
    </row>
    <row r="11408" spans="1:14">
      <c r="A11408" s="142" t="s">
        <v>2829</v>
      </c>
      <c r="B11408" s="142" t="s">
        <v>8772</v>
      </c>
      <c r="C11408" s="142" t="s">
        <v>3163</v>
      </c>
      <c r="D11408" s="142" t="s">
        <v>3278</v>
      </c>
      <c r="E11408" s="142" t="s">
        <v>3919</v>
      </c>
      <c r="F11408" s="143" t="str">
        <f>IF(H11408&lt;=60,"소형",IF((H11408&gt;60)*(H11408&lt;=85)=1,"중소형",IF((H11408&gt;85)*(H11408&lt;=102)=1,"중형",IF((H11408&gt;102)*(H11408&lt;=135)=1,"중대형","대형"))))</f>
        <v>중소형</v>
      </c>
      <c r="G11408" s="142" t="s">
        <v>4215</v>
      </c>
      <c r="H11408" s="143">
        <v>84</v>
      </c>
      <c r="I11408" s="144">
        <v>34180</v>
      </c>
      <c r="J11408" s="143">
        <v>200</v>
      </c>
      <c r="K11408" s="137">
        <v>43466</v>
      </c>
      <c r="L11408" s="137">
        <v>44409</v>
      </c>
      <c r="M11408" s="144">
        <f>H11408/3.3</f>
        <v>25.454545454545457</v>
      </c>
      <c r="N11408" s="144">
        <f>I11408/M11408</f>
        <v>1342.7857142857142</v>
      </c>
    </row>
    <row r="11409" spans="1:14">
      <c r="A11409" s="142" t="s">
        <v>2829</v>
      </c>
      <c r="B11409" s="142" t="s">
        <v>8772</v>
      </c>
      <c r="C11409" s="142" t="s">
        <v>3163</v>
      </c>
      <c r="D11409" s="142" t="s">
        <v>3278</v>
      </c>
      <c r="E11409" s="142" t="s">
        <v>3919</v>
      </c>
      <c r="F11409" s="143" t="str">
        <f>IF(H11409&lt;=60,"소형",IF((H11409&gt;60)*(H11409&lt;=85)=1,"중소형",IF((H11409&gt;85)*(H11409&lt;=102)=1,"중형",IF((H11409&gt;102)*(H11409&lt;=135)=1,"중대형","대형"))))</f>
        <v>중대형</v>
      </c>
      <c r="G11409" s="142" t="s">
        <v>5157</v>
      </c>
      <c r="H11409" s="143">
        <v>115</v>
      </c>
      <c r="I11409" s="144">
        <v>41470</v>
      </c>
      <c r="J11409" s="143">
        <v>20</v>
      </c>
      <c r="K11409" s="137">
        <v>43466</v>
      </c>
      <c r="L11409" s="137">
        <v>44409</v>
      </c>
      <c r="M11409" s="144">
        <f>H11409/3.3</f>
        <v>34.848484848484851</v>
      </c>
      <c r="N11409" s="144">
        <f>I11409/M11409</f>
        <v>1190.0086956521739</v>
      </c>
    </row>
    <row r="11410" spans="1:14">
      <c r="A11410" s="142" t="s">
        <v>2829</v>
      </c>
      <c r="B11410" s="142" t="s">
        <v>8772</v>
      </c>
      <c r="C11410" s="142" t="s">
        <v>3163</v>
      </c>
      <c r="D11410" s="142" t="s">
        <v>3278</v>
      </c>
      <c r="E11410" s="142" t="s">
        <v>3919</v>
      </c>
      <c r="F11410" s="143" t="str">
        <f>IF(H11410&lt;=60,"소형",IF((H11410&gt;60)*(H11410&lt;=85)=1,"중소형",IF((H11410&gt;85)*(H11410&lt;=102)=1,"중형",IF((H11410&gt;102)*(H11410&lt;=135)=1,"중대형","대형"))))</f>
        <v>중대형</v>
      </c>
      <c r="G11410" s="142" t="s">
        <v>8773</v>
      </c>
      <c r="H11410" s="143">
        <v>115</v>
      </c>
      <c r="I11410" s="144">
        <v>46030</v>
      </c>
      <c r="J11410" s="143">
        <v>40</v>
      </c>
      <c r="K11410" s="137">
        <v>43466</v>
      </c>
      <c r="L11410" s="137">
        <v>44409</v>
      </c>
      <c r="M11410" s="144">
        <f>H11410/3.3</f>
        <v>34.848484848484851</v>
      </c>
      <c r="N11410" s="144">
        <f>I11410/M11410</f>
        <v>1320.8608695652172</v>
      </c>
    </row>
    <row r="11411" spans="1:14">
      <c r="A11411" s="142" t="s">
        <v>2829</v>
      </c>
      <c r="B11411" s="142" t="s">
        <v>8820</v>
      </c>
      <c r="C11411" s="142" t="s">
        <v>3168</v>
      </c>
      <c r="D11411" s="142" t="s">
        <v>3230</v>
      </c>
      <c r="E11411" s="142" t="s">
        <v>6996</v>
      </c>
      <c r="F11411" s="143" t="str">
        <f>IF(H11411&lt;=60,"소형",IF((H11411&gt;60)*(H11411&lt;=85)=1,"중소형",IF((H11411&gt;85)*(H11411&lt;=102)=1,"중형",IF((H11411&gt;102)*(H11411&lt;=135)=1,"중대형","대형"))))</f>
        <v>중소형</v>
      </c>
      <c r="G11411" s="142" t="s">
        <v>5632</v>
      </c>
      <c r="H11411" s="143">
        <v>77</v>
      </c>
      <c r="I11411" s="144">
        <v>24850</v>
      </c>
      <c r="J11411" s="143">
        <v>554</v>
      </c>
      <c r="K11411" s="137">
        <v>43466</v>
      </c>
      <c r="L11411" s="137">
        <v>44409</v>
      </c>
      <c r="M11411" s="144">
        <f>H11411/3.3</f>
        <v>23.333333333333336</v>
      </c>
      <c r="N11411" s="144">
        <f>I11411/M11411</f>
        <v>1065</v>
      </c>
    </row>
    <row r="11412" spans="1:14">
      <c r="A11412" s="142" t="s">
        <v>2829</v>
      </c>
      <c r="B11412" s="142" t="s">
        <v>8820</v>
      </c>
      <c r="C11412" s="142" t="s">
        <v>3168</v>
      </c>
      <c r="D11412" s="142" t="s">
        <v>3230</v>
      </c>
      <c r="E11412" s="142" t="s">
        <v>6996</v>
      </c>
      <c r="F11412" s="143" t="str">
        <f>IF(H11412&lt;=60,"소형",IF((H11412&gt;60)*(H11412&lt;=85)=1,"중소형",IF((H11412&gt;85)*(H11412&lt;=102)=1,"중형",IF((H11412&gt;102)*(H11412&lt;=135)=1,"중대형","대형"))))</f>
        <v>중소형</v>
      </c>
      <c r="G11412" s="142" t="s">
        <v>5598</v>
      </c>
      <c r="H11412" s="143">
        <v>77</v>
      </c>
      <c r="I11412" s="144">
        <v>24850</v>
      </c>
      <c r="J11412" s="143">
        <v>150</v>
      </c>
      <c r="K11412" s="137">
        <v>43466</v>
      </c>
      <c r="L11412" s="137">
        <v>44409</v>
      </c>
      <c r="M11412" s="144">
        <f>H11412/3.3</f>
        <v>23.333333333333336</v>
      </c>
      <c r="N11412" s="144">
        <f>I11412/M11412</f>
        <v>1065</v>
      </c>
    </row>
    <row r="11413" spans="1:14">
      <c r="A11413" s="142" t="s">
        <v>2829</v>
      </c>
      <c r="B11413" s="142" t="s">
        <v>8821</v>
      </c>
      <c r="C11413" s="142" t="s">
        <v>3166</v>
      </c>
      <c r="D11413" s="142" t="s">
        <v>3577</v>
      </c>
      <c r="E11413" s="142" t="s">
        <v>8822</v>
      </c>
      <c r="F11413" s="143" t="str">
        <f>IF(H11413&lt;=60,"소형",IF((H11413&gt;60)*(H11413&lt;=85)=1,"중소형",IF((H11413&gt;85)*(H11413&lt;=102)=1,"중형",IF((H11413&gt;102)*(H11413&lt;=135)=1,"중대형","대형"))))</f>
        <v>중소형</v>
      </c>
      <c r="G11413" s="142" t="s">
        <v>3376</v>
      </c>
      <c r="H11413" s="143">
        <v>72</v>
      </c>
      <c r="I11413" s="144">
        <v>29900</v>
      </c>
      <c r="J11413" s="143">
        <v>48</v>
      </c>
      <c r="K11413" s="137">
        <v>43466</v>
      </c>
      <c r="L11413" s="137">
        <v>44409</v>
      </c>
      <c r="M11413" s="144">
        <f>H11413/3.3</f>
        <v>21.81818181818182</v>
      </c>
      <c r="N11413" s="144">
        <f>I11413/M11413</f>
        <v>1370.4166666666665</v>
      </c>
    </row>
    <row r="11414" spans="1:14">
      <c r="A11414" s="142" t="s">
        <v>2829</v>
      </c>
      <c r="B11414" s="142" t="s">
        <v>8821</v>
      </c>
      <c r="C11414" s="142" t="s">
        <v>3166</v>
      </c>
      <c r="D11414" s="142" t="s">
        <v>3577</v>
      </c>
      <c r="E11414" s="142" t="s">
        <v>8822</v>
      </c>
      <c r="F11414" s="143" t="str">
        <f>IF(H11414&lt;=60,"소형",IF((H11414&gt;60)*(H11414&lt;=85)=1,"중소형",IF((H11414&gt;85)*(H11414&lt;=102)=1,"중형",IF((H11414&gt;102)*(H11414&lt;=135)=1,"중대형","대형"))))</f>
        <v>중소형</v>
      </c>
      <c r="G11414" s="142" t="s">
        <v>3777</v>
      </c>
      <c r="H11414" s="143">
        <v>84</v>
      </c>
      <c r="I11414" s="144">
        <v>35800</v>
      </c>
      <c r="J11414" s="143">
        <v>379</v>
      </c>
      <c r="K11414" s="137">
        <v>43466</v>
      </c>
      <c r="L11414" s="137">
        <v>44409</v>
      </c>
      <c r="M11414" s="144">
        <f>H11414/3.3</f>
        <v>25.454545454545457</v>
      </c>
      <c r="N11414" s="144">
        <f>I11414/M11414</f>
        <v>1406.4285714285713</v>
      </c>
    </row>
    <row r="11415" spans="1:14">
      <c r="A11415" s="146" t="s">
        <v>8838</v>
      </c>
      <c r="B11415" s="146" t="s">
        <v>8839</v>
      </c>
      <c r="C11415" s="146" t="s">
        <v>8840</v>
      </c>
      <c r="D11415" s="146" t="s">
        <v>8841</v>
      </c>
      <c r="E11415" s="146" t="s">
        <v>8842</v>
      </c>
      <c r="F11415" s="143" t="str">
        <f>IF(H11415&lt;=60,"소형",IF((H11415&gt;60)*(H11415&lt;=85)=1,"중소형",IF((H11415&gt;85)*(H11415&lt;=102)=1,"중형",IF((H11415&gt;102)*(H11415&lt;=135)=1,"중대형","대형"))))</f>
        <v>중소형</v>
      </c>
      <c r="G11415" s="146" t="s">
        <v>8843</v>
      </c>
      <c r="H11415" s="143">
        <v>72.989999999999995</v>
      </c>
      <c r="I11415" s="144">
        <v>29900</v>
      </c>
      <c r="J11415" s="143">
        <v>48</v>
      </c>
      <c r="K11415" s="147">
        <v>43466</v>
      </c>
      <c r="L11415" s="137">
        <v>44409</v>
      </c>
      <c r="M11415" s="144">
        <f>H11415/3.3</f>
        <v>22.118181818181817</v>
      </c>
      <c r="N11415" s="144">
        <f>I11415/M11415</f>
        <v>1351.8290176736539</v>
      </c>
    </row>
    <row r="11416" spans="1:14">
      <c r="A11416" s="146" t="s">
        <v>8838</v>
      </c>
      <c r="B11416" s="146" t="s">
        <v>8839</v>
      </c>
      <c r="C11416" s="146" t="s">
        <v>8840</v>
      </c>
      <c r="D11416" s="146" t="s">
        <v>8841</v>
      </c>
      <c r="E11416" s="146" t="s">
        <v>8842</v>
      </c>
      <c r="F11416" s="143" t="str">
        <f>IF(H11416&lt;=60,"소형",IF((H11416&gt;60)*(H11416&lt;=85)=1,"중소형",IF((H11416&gt;85)*(H11416&lt;=102)=1,"중형",IF((H11416&gt;102)*(H11416&lt;=135)=1,"중대형","대형"))))</f>
        <v>중소형</v>
      </c>
      <c r="G11416" s="146" t="s">
        <v>8844</v>
      </c>
      <c r="H11416" s="143">
        <v>84.99</v>
      </c>
      <c r="I11416" s="144">
        <v>35800</v>
      </c>
      <c r="J11416" s="143">
        <v>379</v>
      </c>
      <c r="K11416" s="147">
        <v>43466</v>
      </c>
      <c r="L11416" s="137">
        <v>44409</v>
      </c>
      <c r="M11416" s="144">
        <f>H11416/3.3</f>
        <v>25.754545454545454</v>
      </c>
      <c r="N11416" s="144">
        <f>I11416/M11416</f>
        <v>1390.0458877515002</v>
      </c>
    </row>
    <row r="11417" spans="1:14">
      <c r="A11417" s="146" t="s">
        <v>8903</v>
      </c>
      <c r="B11417" s="146" t="s">
        <v>8904</v>
      </c>
      <c r="C11417" s="146" t="s">
        <v>8905</v>
      </c>
      <c r="D11417" s="146" t="s">
        <v>8906</v>
      </c>
      <c r="E11417" s="146" t="s">
        <v>8907</v>
      </c>
      <c r="F11417" s="143" t="str">
        <f>IF(H11417&lt;=60,"소형",IF((H11417&gt;60)*(H11417&lt;=85)=1,"중소형",IF((H11417&gt;85)*(H11417&lt;=102)=1,"중형",IF((H11417&gt;102)*(H11417&lt;=135)=1,"중대형","대형"))))</f>
        <v>소형</v>
      </c>
      <c r="G11417" s="146" t="s">
        <v>8908</v>
      </c>
      <c r="H11417" s="143">
        <v>40</v>
      </c>
      <c r="I11417" s="144">
        <v>55087</v>
      </c>
      <c r="J11417" s="143">
        <v>25</v>
      </c>
      <c r="K11417" s="137">
        <v>43525</v>
      </c>
      <c r="L11417" s="137">
        <v>44409</v>
      </c>
      <c r="M11417" s="144">
        <f>H11417/3.3</f>
        <v>12.121212121212121</v>
      </c>
      <c r="N11417" s="144">
        <f>I11417/M11417</f>
        <v>4544.6774999999998</v>
      </c>
    </row>
    <row r="11418" spans="1:14">
      <c r="A11418" s="146" t="s">
        <v>8903</v>
      </c>
      <c r="B11418" s="146" t="s">
        <v>8904</v>
      </c>
      <c r="C11418" s="146" t="s">
        <v>8905</v>
      </c>
      <c r="D11418" s="146" t="s">
        <v>8906</v>
      </c>
      <c r="E11418" s="146" t="s">
        <v>8907</v>
      </c>
      <c r="F11418" s="143" t="str">
        <f>IF(H11418&lt;=60,"소형",IF((H11418&gt;60)*(H11418&lt;=85)=1,"중소형",IF((H11418&gt;85)*(H11418&lt;=102)=1,"중형",IF((H11418&gt;102)*(H11418&lt;=135)=1,"중대형","대형"))))</f>
        <v>소형</v>
      </c>
      <c r="G11418" s="146" t="s">
        <v>8909</v>
      </c>
      <c r="H11418" s="143">
        <v>40</v>
      </c>
      <c r="I11418" s="144">
        <v>55295</v>
      </c>
      <c r="J11418" s="143">
        <v>145</v>
      </c>
      <c r="K11418" s="137">
        <v>43525</v>
      </c>
      <c r="L11418" s="137">
        <v>44409</v>
      </c>
      <c r="M11418" s="144">
        <f>H11418/3.3</f>
        <v>12.121212121212121</v>
      </c>
      <c r="N11418" s="144">
        <f>I11418/M11418</f>
        <v>4561.8374999999996</v>
      </c>
    </row>
    <row r="11419" spans="1:14">
      <c r="A11419" s="146" t="s">
        <v>8903</v>
      </c>
      <c r="B11419" s="146" t="s">
        <v>8904</v>
      </c>
      <c r="C11419" s="146" t="s">
        <v>8905</v>
      </c>
      <c r="D11419" s="146" t="s">
        <v>8906</v>
      </c>
      <c r="E11419" s="146" t="s">
        <v>8907</v>
      </c>
      <c r="F11419" s="143" t="str">
        <f>IF(H11419&lt;=60,"소형",IF((H11419&gt;60)*(H11419&lt;=85)=1,"중소형",IF((H11419&gt;85)*(H11419&lt;=102)=1,"중형",IF((H11419&gt;102)*(H11419&lt;=135)=1,"중대형","대형"))))</f>
        <v>소형</v>
      </c>
      <c r="G11419" s="146" t="s">
        <v>8910</v>
      </c>
      <c r="H11419" s="143">
        <v>40</v>
      </c>
      <c r="I11419" s="144">
        <v>57674</v>
      </c>
      <c r="J11419" s="143">
        <v>38</v>
      </c>
      <c r="K11419" s="137">
        <v>43525</v>
      </c>
      <c r="L11419" s="137">
        <v>44409</v>
      </c>
      <c r="M11419" s="144">
        <f>H11419/3.3</f>
        <v>12.121212121212121</v>
      </c>
      <c r="N11419" s="144">
        <f>I11419/M11419</f>
        <v>4758.1050000000005</v>
      </c>
    </row>
    <row r="11420" spans="1:14">
      <c r="A11420" s="146" t="s">
        <v>8903</v>
      </c>
      <c r="B11420" s="146" t="s">
        <v>8904</v>
      </c>
      <c r="C11420" s="146" t="s">
        <v>8905</v>
      </c>
      <c r="D11420" s="146" t="s">
        <v>8906</v>
      </c>
      <c r="E11420" s="146" t="s">
        <v>8907</v>
      </c>
      <c r="F11420" s="143" t="str">
        <f>IF(H11420&lt;=60,"소형",IF((H11420&gt;60)*(H11420&lt;=85)=1,"중소형",IF((H11420&gt;85)*(H11420&lt;=102)=1,"중형",IF((H11420&gt;102)*(H11420&lt;=135)=1,"중대형","대형"))))</f>
        <v>소형</v>
      </c>
      <c r="G11420" s="146" t="s">
        <v>8911</v>
      </c>
      <c r="H11420" s="143">
        <v>59</v>
      </c>
      <c r="J11420" s="143">
        <v>49</v>
      </c>
      <c r="K11420" s="137">
        <v>43525</v>
      </c>
      <c r="L11420" s="137">
        <v>44409</v>
      </c>
      <c r="M11420" s="144">
        <f>H11420/3.3</f>
        <v>17.878787878787879</v>
      </c>
      <c r="N11420" s="144">
        <f>I11420/M11420</f>
        <v>0</v>
      </c>
    </row>
    <row r="11421" spans="1:14">
      <c r="A11421" s="146" t="s">
        <v>8903</v>
      </c>
      <c r="B11421" s="146" t="s">
        <v>8904</v>
      </c>
      <c r="C11421" s="146" t="s">
        <v>8905</v>
      </c>
      <c r="D11421" s="146" t="s">
        <v>8906</v>
      </c>
      <c r="E11421" s="146" t="s">
        <v>8907</v>
      </c>
      <c r="F11421" s="143" t="str">
        <f>IF(H11421&lt;=60,"소형",IF((H11421&gt;60)*(H11421&lt;=85)=1,"중소형",IF((H11421&gt;85)*(H11421&lt;=102)=1,"중형",IF((H11421&gt;102)*(H11421&lt;=135)=1,"중대형","대형"))))</f>
        <v>소형</v>
      </c>
      <c r="G11421" s="146" t="s">
        <v>8912</v>
      </c>
      <c r="H11421" s="143">
        <v>59</v>
      </c>
      <c r="I11421" s="144">
        <v>84572</v>
      </c>
      <c r="J11421" s="143">
        <v>23</v>
      </c>
      <c r="K11421" s="137">
        <v>43525</v>
      </c>
      <c r="L11421" s="137">
        <v>44409</v>
      </c>
      <c r="M11421" s="144">
        <f>H11421/3.3</f>
        <v>17.878787878787879</v>
      </c>
      <c r="N11421" s="144">
        <f>I11421/M11421</f>
        <v>4730.2983050847461</v>
      </c>
    </row>
    <row r="11422" spans="1:14">
      <c r="A11422" s="146" t="s">
        <v>8903</v>
      </c>
      <c r="B11422" s="146" t="s">
        <v>8904</v>
      </c>
      <c r="C11422" s="146" t="s">
        <v>8905</v>
      </c>
      <c r="D11422" s="146" t="s">
        <v>8906</v>
      </c>
      <c r="E11422" s="146" t="s">
        <v>8907</v>
      </c>
      <c r="F11422" s="143" t="str">
        <f>IF(H11422&lt;=60,"소형",IF((H11422&gt;60)*(H11422&lt;=85)=1,"중소형",IF((H11422&gt;85)*(H11422&lt;=102)=1,"중형",IF((H11422&gt;102)*(H11422&lt;=135)=1,"중대형","대형"))))</f>
        <v>중소형</v>
      </c>
      <c r="G11422" s="146" t="s">
        <v>8913</v>
      </c>
      <c r="H11422" s="143">
        <v>84</v>
      </c>
      <c r="I11422" s="144">
        <v>116321</v>
      </c>
      <c r="J11422" s="143">
        <v>24</v>
      </c>
      <c r="K11422" s="137">
        <v>43525</v>
      </c>
      <c r="L11422" s="137">
        <v>44409</v>
      </c>
      <c r="M11422" s="144">
        <f>H11422/3.3</f>
        <v>25.454545454545457</v>
      </c>
      <c r="N11422" s="144">
        <f>I11422/M11422</f>
        <v>4569.7535714285714</v>
      </c>
    </row>
    <row r="11423" spans="1:14">
      <c r="A11423" s="146" t="s">
        <v>8932</v>
      </c>
      <c r="B11423" s="146" t="s">
        <v>8933</v>
      </c>
      <c r="C11423" s="146" t="s">
        <v>8934</v>
      </c>
      <c r="D11423" s="146" t="s">
        <v>8935</v>
      </c>
      <c r="E11423" s="146" t="s">
        <v>8936</v>
      </c>
      <c r="F11423" s="143" t="str">
        <f>IF(H11423&lt;=60,"소형",IF((H11423&gt;60)*(H11423&lt;=85)=1,"중소형",IF((H11423&gt;85)*(H11423&lt;=102)=1,"중형",IF((H11423&gt;102)*(H11423&lt;=135)=1,"중대형","대형"))))</f>
        <v>소형</v>
      </c>
      <c r="G11423" s="146" t="s">
        <v>8937</v>
      </c>
      <c r="H11423" s="143">
        <v>40</v>
      </c>
      <c r="I11423" s="144">
        <v>55087</v>
      </c>
      <c r="J11423" s="143">
        <v>25</v>
      </c>
      <c r="K11423" s="137">
        <v>43525</v>
      </c>
      <c r="L11423" s="137">
        <v>44409</v>
      </c>
      <c r="M11423" s="144">
        <f>H11423/3.3</f>
        <v>12.121212121212121</v>
      </c>
      <c r="N11423" s="144">
        <f>I11423/M11423</f>
        <v>4544.6774999999998</v>
      </c>
    </row>
    <row r="11424" spans="1:14">
      <c r="A11424" s="146" t="s">
        <v>8845</v>
      </c>
      <c r="B11424" s="146" t="s">
        <v>8949</v>
      </c>
      <c r="C11424" s="146" t="s">
        <v>8869</v>
      </c>
      <c r="D11424" s="146" t="s">
        <v>8950</v>
      </c>
      <c r="E11424" s="146" t="s">
        <v>8951</v>
      </c>
      <c r="F11424" s="143" t="str">
        <f>IF(H11424&lt;=60,"소형",IF((H11424&gt;60)*(H11424&lt;=85)=1,"중소형",IF((H11424&gt;85)*(H11424&lt;=102)=1,"중형",IF((H11424&gt;102)*(H11424&lt;=135)=1,"중대형","대형"))))</f>
        <v>중소형</v>
      </c>
      <c r="G11424" s="146" t="s">
        <v>8952</v>
      </c>
      <c r="H11424" s="143">
        <v>84</v>
      </c>
      <c r="I11424" s="144">
        <v>32970</v>
      </c>
      <c r="J11424" s="143">
        <v>468</v>
      </c>
      <c r="K11424" s="137">
        <v>43525</v>
      </c>
      <c r="L11424" s="137">
        <v>44409</v>
      </c>
      <c r="M11424" s="144">
        <f>H11424/3.3</f>
        <v>25.454545454545457</v>
      </c>
      <c r="N11424" s="144">
        <f>I11424/M11424</f>
        <v>1295.2499999999998</v>
      </c>
    </row>
    <row r="11425" spans="1:14">
      <c r="A11425" s="146" t="s">
        <v>8845</v>
      </c>
      <c r="B11425" s="146" t="s">
        <v>8955</v>
      </c>
      <c r="C11425" s="146" t="s">
        <v>8869</v>
      </c>
      <c r="D11425" s="146" t="s">
        <v>8950</v>
      </c>
      <c r="E11425" s="146" t="s">
        <v>8951</v>
      </c>
      <c r="F11425" s="143" t="str">
        <f>IF(H11425&lt;=60,"소형",IF((H11425&gt;60)*(H11425&lt;=85)=1,"중소형",IF((H11425&gt;85)*(H11425&lt;=102)=1,"중형",IF((H11425&gt;102)*(H11425&lt;=135)=1,"중대형","대형"))))</f>
        <v>중소형</v>
      </c>
      <c r="G11425" s="146" t="s">
        <v>8953</v>
      </c>
      <c r="H11425" s="143">
        <v>84</v>
      </c>
      <c r="I11425" s="144">
        <v>32970</v>
      </c>
      <c r="J11425" s="143">
        <v>96</v>
      </c>
      <c r="K11425" s="137">
        <v>43525</v>
      </c>
      <c r="L11425" s="137">
        <v>44409</v>
      </c>
      <c r="M11425" s="144">
        <f>H11425/3.3</f>
        <v>25.454545454545457</v>
      </c>
      <c r="N11425" s="144">
        <f>I11425/M11425</f>
        <v>1295.2499999999998</v>
      </c>
    </row>
    <row r="11426" spans="1:14">
      <c r="A11426" s="146" t="s">
        <v>8845</v>
      </c>
      <c r="B11426" s="146" t="s">
        <v>8956</v>
      </c>
      <c r="C11426" s="146" t="s">
        <v>8869</v>
      </c>
      <c r="D11426" s="146" t="s">
        <v>8950</v>
      </c>
      <c r="E11426" s="146" t="s">
        <v>8951</v>
      </c>
      <c r="F11426" s="143" t="str">
        <f>IF(H11426&lt;=60,"소형",IF((H11426&gt;60)*(H11426&lt;=85)=1,"중소형",IF((H11426&gt;85)*(H11426&lt;=102)=1,"중형",IF((H11426&gt;102)*(H11426&lt;=135)=1,"중대형","대형"))))</f>
        <v>중소형</v>
      </c>
      <c r="G11426" s="146" t="s">
        <v>8954</v>
      </c>
      <c r="H11426" s="143">
        <v>84</v>
      </c>
      <c r="I11426" s="144">
        <v>32970</v>
      </c>
      <c r="J11426" s="143">
        <v>182</v>
      </c>
      <c r="K11426" s="137">
        <v>43525</v>
      </c>
      <c r="L11426" s="137">
        <v>44409</v>
      </c>
      <c r="M11426" s="144">
        <f>H11426/3.3</f>
        <v>25.454545454545457</v>
      </c>
      <c r="N11426" s="144">
        <f>I11426/M11426</f>
        <v>1295.2499999999998</v>
      </c>
    </row>
    <row r="11427" spans="1:14">
      <c r="A11427" s="146" t="s">
        <v>9183</v>
      </c>
      <c r="B11427" s="146" t="s">
        <v>9195</v>
      </c>
      <c r="C11427" s="146" t="s">
        <v>9180</v>
      </c>
      <c r="D11427" s="146" t="s">
        <v>9196</v>
      </c>
      <c r="E11427" s="146" t="s">
        <v>9197</v>
      </c>
      <c r="F11427" s="143" t="str">
        <f>IF(H11427&lt;=60,"소형",IF((H11427&gt;60)*(H11427&lt;=85)=1,"중소형",IF((H11427&gt;85)*(H11427&lt;=102)=1,"중형",IF((H11427&gt;102)*(H11427&lt;=135)=1,"중대형","대형"))))</f>
        <v>소형</v>
      </c>
      <c r="G11427" s="146" t="s">
        <v>9198</v>
      </c>
      <c r="H11427" s="143">
        <v>44</v>
      </c>
      <c r="I11427" s="144">
        <v>26240</v>
      </c>
      <c r="J11427" s="143">
        <v>16</v>
      </c>
      <c r="K11427" s="137">
        <v>43556</v>
      </c>
      <c r="L11427" s="137">
        <v>44409</v>
      </c>
      <c r="M11427" s="144">
        <f>H11427/3.3</f>
        <v>13.333333333333334</v>
      </c>
      <c r="N11427" s="144">
        <f>I11427/M11427</f>
        <v>1968</v>
      </c>
    </row>
    <row r="11428" spans="1:14">
      <c r="A11428" s="146" t="s">
        <v>9178</v>
      </c>
      <c r="B11428" s="146" t="s">
        <v>9195</v>
      </c>
      <c r="C11428" s="146" t="s">
        <v>9180</v>
      </c>
      <c r="D11428" s="146" t="s">
        <v>9196</v>
      </c>
      <c r="E11428" s="146" t="s">
        <v>9197</v>
      </c>
      <c r="F11428" s="143" t="str">
        <f>IF(H11428&lt;=60,"소형",IF((H11428&gt;60)*(H11428&lt;=85)=1,"중소형",IF((H11428&gt;85)*(H11428&lt;=102)=1,"중형",IF((H11428&gt;102)*(H11428&lt;=135)=1,"중대형","대형"))))</f>
        <v>소형</v>
      </c>
      <c r="G11428" s="146" t="s">
        <v>9199</v>
      </c>
      <c r="H11428" s="143">
        <v>59</v>
      </c>
      <c r="I11428" s="144">
        <v>37140</v>
      </c>
      <c r="J11428" s="143">
        <v>38</v>
      </c>
      <c r="K11428" s="137">
        <v>43556</v>
      </c>
      <c r="L11428" s="137">
        <v>44409</v>
      </c>
      <c r="M11428" s="144">
        <f>H11428/3.3</f>
        <v>17.878787878787879</v>
      </c>
      <c r="N11428" s="144">
        <f>I11428/M11428</f>
        <v>2077.3220338983051</v>
      </c>
    </row>
    <row r="11429" spans="1:14">
      <c r="A11429" s="146" t="s">
        <v>9178</v>
      </c>
      <c r="B11429" s="146" t="s">
        <v>9195</v>
      </c>
      <c r="C11429" s="146" t="s">
        <v>9180</v>
      </c>
      <c r="D11429" s="146" t="s">
        <v>9196</v>
      </c>
      <c r="E11429" s="146" t="s">
        <v>9197</v>
      </c>
      <c r="F11429" s="143" t="str">
        <f>IF(H11429&lt;=60,"소형",IF((H11429&gt;60)*(H11429&lt;=85)=1,"중소형",IF((H11429&gt;85)*(H11429&lt;=102)=1,"중형",IF((H11429&gt;102)*(H11429&lt;=135)=1,"중대형","대형"))))</f>
        <v>소형</v>
      </c>
      <c r="G11429" s="146" t="s">
        <v>9200</v>
      </c>
      <c r="H11429" s="143">
        <v>59</v>
      </c>
      <c r="I11429" s="144">
        <v>37920</v>
      </c>
      <c r="J11429" s="143">
        <v>76</v>
      </c>
      <c r="K11429" s="137">
        <v>43556</v>
      </c>
      <c r="L11429" s="137">
        <v>44409</v>
      </c>
      <c r="M11429" s="144">
        <f>H11429/3.3</f>
        <v>17.878787878787879</v>
      </c>
      <c r="N11429" s="144">
        <f>I11429/M11429</f>
        <v>2120.9491525423728</v>
      </c>
    </row>
    <row r="11430" spans="1:14">
      <c r="A11430" s="146" t="s">
        <v>9178</v>
      </c>
      <c r="B11430" s="146" t="s">
        <v>9195</v>
      </c>
      <c r="C11430" s="146" t="s">
        <v>9180</v>
      </c>
      <c r="D11430" s="146" t="s">
        <v>9196</v>
      </c>
      <c r="E11430" s="146" t="s">
        <v>9197</v>
      </c>
      <c r="F11430" s="143" t="str">
        <f>IF(H11430&lt;=60,"소형",IF((H11430&gt;60)*(H11430&lt;=85)=1,"중소형",IF((H11430&gt;85)*(H11430&lt;=102)=1,"중형",IF((H11430&gt;102)*(H11430&lt;=135)=1,"중대형","대형"))))</f>
        <v>중소형</v>
      </c>
      <c r="G11430" s="146" t="s">
        <v>9201</v>
      </c>
      <c r="H11430" s="143">
        <v>72</v>
      </c>
      <c r="I11430" s="144">
        <v>42050</v>
      </c>
      <c r="J11430" s="143">
        <v>16</v>
      </c>
      <c r="K11430" s="137">
        <v>43556</v>
      </c>
      <c r="L11430" s="137">
        <v>44409</v>
      </c>
      <c r="M11430" s="144">
        <f>H11430/3.3</f>
        <v>21.81818181818182</v>
      </c>
      <c r="N11430" s="144">
        <f>I11430/M11430</f>
        <v>1927.2916666666665</v>
      </c>
    </row>
    <row r="11431" spans="1:14">
      <c r="A11431" s="146" t="s">
        <v>9202</v>
      </c>
      <c r="B11431" s="146" t="s">
        <v>9203</v>
      </c>
      <c r="C11431" s="146" t="s">
        <v>9204</v>
      </c>
      <c r="D11431" s="146" t="s">
        <v>9205</v>
      </c>
      <c r="E11431" s="146" t="s">
        <v>9206</v>
      </c>
      <c r="F11431" s="143" t="str">
        <f>IF(H11431&lt;=60,"소형",IF((H11431&gt;60)*(H11431&lt;=85)=1,"중소형",IF((H11431&gt;85)*(H11431&lt;=102)=1,"중형",IF((H11431&gt;102)*(H11431&lt;=135)=1,"중대형","대형"))))</f>
        <v>중소형</v>
      </c>
      <c r="G11431" s="146" t="s">
        <v>9207</v>
      </c>
      <c r="H11431" s="143">
        <v>79</v>
      </c>
      <c r="I11431" s="144">
        <v>54600</v>
      </c>
      <c r="J11431" s="143">
        <v>50</v>
      </c>
      <c r="K11431" s="137">
        <v>43556</v>
      </c>
      <c r="L11431" s="137">
        <v>44409</v>
      </c>
      <c r="M11431" s="144">
        <f>H11431/3.3</f>
        <v>23.939393939393941</v>
      </c>
      <c r="N11431" s="144">
        <f>I11431/M11431</f>
        <v>2280.7594936708861</v>
      </c>
    </row>
    <row r="11432" spans="1:14">
      <c r="A11432" s="146" t="s">
        <v>9202</v>
      </c>
      <c r="B11432" s="146" t="s">
        <v>9203</v>
      </c>
      <c r="C11432" s="146" t="s">
        <v>9204</v>
      </c>
      <c r="D11432" s="146" t="s">
        <v>9205</v>
      </c>
      <c r="E11432" s="146" t="s">
        <v>9206</v>
      </c>
      <c r="F11432" s="143" t="str">
        <f>IF(H11432&lt;=60,"소형",IF((H11432&gt;60)*(H11432&lt;=85)=1,"중소형",IF((H11432&gt;85)*(H11432&lt;=102)=1,"중형",IF((H11432&gt;102)*(H11432&lt;=135)=1,"중대형","대형"))))</f>
        <v>중소형</v>
      </c>
      <c r="G11432" s="146" t="s">
        <v>9208</v>
      </c>
      <c r="H11432" s="143">
        <v>84</v>
      </c>
      <c r="I11432" s="144">
        <v>56300</v>
      </c>
      <c r="J11432" s="143">
        <v>440</v>
      </c>
      <c r="K11432" s="137">
        <v>43556</v>
      </c>
      <c r="L11432" s="137">
        <v>44409</v>
      </c>
      <c r="M11432" s="144">
        <f>H11432/3.3</f>
        <v>25.454545454545457</v>
      </c>
      <c r="N11432" s="144">
        <f>I11432/M11432</f>
        <v>2211.7857142857142</v>
      </c>
    </row>
    <row r="11433" spans="1:14">
      <c r="A11433" s="146" t="s">
        <v>9529</v>
      </c>
      <c r="B11433" s="146" t="s">
        <v>9574</v>
      </c>
      <c r="C11433" s="146" t="s">
        <v>9575</v>
      </c>
      <c r="D11433" s="146" t="s">
        <v>9576</v>
      </c>
      <c r="E11433" s="146" t="s">
        <v>9577</v>
      </c>
      <c r="F11433" s="143" t="str">
        <f>IF(H11433&lt;=60,"소형",IF((H11433&gt;60)*(H11433&lt;=85)=1,"중소형",IF((H11433&gt;85)*(H11433&lt;=102)=1,"중형",IF((H11433&gt;102)*(H11433&lt;=135)=1,"중대형","대형"))))</f>
        <v>중소형</v>
      </c>
      <c r="G11433" s="146" t="s">
        <v>9585</v>
      </c>
      <c r="H11433" s="143">
        <v>84</v>
      </c>
      <c r="I11433" s="144">
        <v>40420</v>
      </c>
      <c r="J11433" s="143">
        <v>36</v>
      </c>
      <c r="K11433" s="137">
        <v>43556</v>
      </c>
      <c r="L11433" s="137">
        <v>44409</v>
      </c>
      <c r="M11433" s="144">
        <f>H11433/3.3</f>
        <v>25.454545454545457</v>
      </c>
      <c r="N11433" s="144">
        <f>I11433/M11433</f>
        <v>1587.9285714285713</v>
      </c>
    </row>
    <row r="11434" spans="1:14">
      <c r="A11434" s="146" t="s">
        <v>9529</v>
      </c>
      <c r="B11434" s="146" t="s">
        <v>9574</v>
      </c>
      <c r="C11434" s="146" t="s">
        <v>9575</v>
      </c>
      <c r="D11434" s="146" t="s">
        <v>9576</v>
      </c>
      <c r="E11434" s="146" t="s">
        <v>9577</v>
      </c>
      <c r="F11434" s="143" t="str">
        <f>IF(H11434&lt;=60,"소형",IF((H11434&gt;60)*(H11434&lt;=85)=1,"중소형",IF((H11434&gt;85)*(H11434&lt;=102)=1,"중형",IF((H11434&gt;102)*(H11434&lt;=135)=1,"중대형","대형"))))</f>
        <v>중소형</v>
      </c>
      <c r="G11434" s="146" t="s">
        <v>9586</v>
      </c>
      <c r="H11434" s="143">
        <v>84</v>
      </c>
      <c r="I11434" s="144">
        <v>40330</v>
      </c>
      <c r="J11434" s="143">
        <v>36</v>
      </c>
      <c r="K11434" s="137">
        <v>43556</v>
      </c>
      <c r="L11434" s="137">
        <v>44409</v>
      </c>
      <c r="M11434" s="144">
        <f>H11434/3.3</f>
        <v>25.454545454545457</v>
      </c>
      <c r="N11434" s="144">
        <f>I11434/M11434</f>
        <v>1584.3928571428571</v>
      </c>
    </row>
    <row r="11435" spans="1:14">
      <c r="A11435" s="146" t="s">
        <v>9593</v>
      </c>
      <c r="B11435" s="146" t="s">
        <v>9600</v>
      </c>
      <c r="C11435" s="146" t="s">
        <v>9614</v>
      </c>
      <c r="D11435" s="146" t="s">
        <v>9601</v>
      </c>
      <c r="E11435" s="146" t="s">
        <v>9602</v>
      </c>
      <c r="F11435" s="143" t="str">
        <f>IF(H11435&lt;=60,"소형",IF((H11435&gt;60)*(H11435&lt;=85)=1,"중소형",IF((H11435&gt;85)*(H11435&lt;=102)=1,"중형",IF((H11435&gt;102)*(H11435&lt;=135)=1,"중대형","대형"))))</f>
        <v>중소형</v>
      </c>
      <c r="G11435" s="146" t="s">
        <v>9624</v>
      </c>
      <c r="H11435" s="143">
        <v>62</v>
      </c>
      <c r="I11435" s="144">
        <v>28650</v>
      </c>
      <c r="J11435" s="143">
        <v>79</v>
      </c>
      <c r="K11435" s="137">
        <v>43556</v>
      </c>
      <c r="L11435" s="137">
        <v>44409</v>
      </c>
      <c r="M11435" s="144">
        <f>H11435/3.3</f>
        <v>18.787878787878789</v>
      </c>
      <c r="N11435" s="144">
        <f>I11435/M11435</f>
        <v>1524.9193548387095</v>
      </c>
    </row>
    <row r="11436" spans="1:14">
      <c r="A11436" s="146" t="s">
        <v>9593</v>
      </c>
      <c r="B11436" s="146" t="s">
        <v>9600</v>
      </c>
      <c r="C11436" s="146" t="s">
        <v>9614</v>
      </c>
      <c r="D11436" s="146" t="s">
        <v>9601</v>
      </c>
      <c r="E11436" s="146" t="s">
        <v>9602</v>
      </c>
      <c r="F11436" s="143" t="str">
        <f>IF(H11436&lt;=60,"소형",IF((H11436&gt;60)*(H11436&lt;=85)=1,"중소형",IF((H11436&gt;85)*(H11436&lt;=102)=1,"중형",IF((H11436&gt;102)*(H11436&lt;=135)=1,"중대형","대형"))))</f>
        <v>중소형</v>
      </c>
      <c r="G11436" s="146" t="s">
        <v>9625</v>
      </c>
      <c r="H11436" s="143">
        <v>62</v>
      </c>
      <c r="I11436" s="144">
        <v>29650</v>
      </c>
      <c r="J11436" s="143">
        <v>17</v>
      </c>
      <c r="K11436" s="137">
        <v>43556</v>
      </c>
      <c r="L11436" s="137">
        <v>44409</v>
      </c>
      <c r="M11436" s="144">
        <f>H11436/3.3</f>
        <v>18.787878787878789</v>
      </c>
      <c r="N11436" s="144">
        <f>I11436/M11436</f>
        <v>1578.1451612903224</v>
      </c>
    </row>
    <row r="11437" spans="1:14">
      <c r="A11437" s="146" t="s">
        <v>9593</v>
      </c>
      <c r="B11437" s="146" t="s">
        <v>9600</v>
      </c>
      <c r="C11437" s="146" t="s">
        <v>9614</v>
      </c>
      <c r="D11437" s="146" t="s">
        <v>9601</v>
      </c>
      <c r="E11437" s="146" t="s">
        <v>9602</v>
      </c>
      <c r="F11437" s="143" t="str">
        <f>IF(H11437&lt;=60,"소형",IF((H11437&gt;60)*(H11437&lt;=85)=1,"중소형",IF((H11437&gt;85)*(H11437&lt;=102)=1,"중형",IF((H11437&gt;102)*(H11437&lt;=135)=1,"중대형","대형"))))</f>
        <v>중소형</v>
      </c>
      <c r="G11437" s="146" t="s">
        <v>9626</v>
      </c>
      <c r="H11437" s="143">
        <v>84</v>
      </c>
      <c r="I11437" s="144">
        <v>39350</v>
      </c>
      <c r="J11437" s="143">
        <v>138</v>
      </c>
      <c r="K11437" s="137">
        <v>43556</v>
      </c>
      <c r="L11437" s="137">
        <v>44409</v>
      </c>
      <c r="M11437" s="144">
        <f>H11437/3.3</f>
        <v>25.454545454545457</v>
      </c>
      <c r="N11437" s="144">
        <f>I11437/M11437</f>
        <v>1545.8928571428571</v>
      </c>
    </row>
    <row r="11438" spans="1:14">
      <c r="A11438" s="146" t="s">
        <v>9627</v>
      </c>
      <c r="B11438" s="146" t="s">
        <v>9628</v>
      </c>
      <c r="C11438" s="146" t="s">
        <v>9631</v>
      </c>
      <c r="D11438" s="146" t="s">
        <v>9629</v>
      </c>
      <c r="E11438" s="146" t="s">
        <v>9630</v>
      </c>
      <c r="F11438" s="143" t="str">
        <f>IF(H11438&lt;=60,"소형",IF((H11438&gt;60)*(H11438&lt;=85)=1,"중소형",IF((H11438&gt;85)*(H11438&lt;=102)=1,"중형",IF((H11438&gt;102)*(H11438&lt;=135)=1,"중대형","대형"))))</f>
        <v>중소형</v>
      </c>
      <c r="G11438" s="146" t="s">
        <v>9632</v>
      </c>
      <c r="H11438" s="143">
        <v>64</v>
      </c>
      <c r="I11438" s="144">
        <v>21960</v>
      </c>
      <c r="J11438" s="143">
        <v>151</v>
      </c>
      <c r="K11438" s="137">
        <v>43556</v>
      </c>
      <c r="L11438" s="137">
        <v>44409</v>
      </c>
      <c r="M11438" s="144">
        <f>H11438/3.3</f>
        <v>19.393939393939394</v>
      </c>
      <c r="N11438" s="144">
        <f>I11438/M11438</f>
        <v>1132.3125</v>
      </c>
    </row>
    <row r="11439" spans="1:14">
      <c r="A11439" s="146" t="s">
        <v>9627</v>
      </c>
      <c r="B11439" s="146" t="s">
        <v>9628</v>
      </c>
      <c r="C11439" s="146" t="s">
        <v>9631</v>
      </c>
      <c r="D11439" s="146" t="s">
        <v>9629</v>
      </c>
      <c r="E11439" s="146" t="s">
        <v>9630</v>
      </c>
      <c r="F11439" s="143" t="str">
        <f>IF(H11439&lt;=60,"소형",IF((H11439&gt;60)*(H11439&lt;=85)=1,"중소형",IF((H11439&gt;85)*(H11439&lt;=102)=1,"중형",IF((H11439&gt;102)*(H11439&lt;=135)=1,"중대형","대형"))))</f>
        <v>중소형</v>
      </c>
      <c r="G11439" s="146" t="s">
        <v>9633</v>
      </c>
      <c r="H11439" s="143">
        <v>74</v>
      </c>
      <c r="I11439" s="144">
        <v>25280</v>
      </c>
      <c r="J11439" s="143">
        <v>70</v>
      </c>
      <c r="K11439" s="137">
        <v>43556</v>
      </c>
      <c r="L11439" s="137">
        <v>44409</v>
      </c>
      <c r="M11439" s="144">
        <f>H11439/3.3</f>
        <v>22.424242424242426</v>
      </c>
      <c r="N11439" s="144">
        <f>I11439/M11439</f>
        <v>1127.3513513513512</v>
      </c>
    </row>
    <row r="11440" spans="1:14">
      <c r="A11440" s="146" t="s">
        <v>9627</v>
      </c>
      <c r="B11440" s="146" t="s">
        <v>9628</v>
      </c>
      <c r="C11440" s="146" t="s">
        <v>9631</v>
      </c>
      <c r="D11440" s="146" t="s">
        <v>9629</v>
      </c>
      <c r="E11440" s="146" t="s">
        <v>9630</v>
      </c>
      <c r="F11440" s="143" t="str">
        <f>IF(H11440&lt;=60,"소형",IF((H11440&gt;60)*(H11440&lt;=85)=1,"중소형",IF((H11440&gt;85)*(H11440&lt;=102)=1,"중형",IF((H11440&gt;102)*(H11440&lt;=135)=1,"중대형","대형"))))</f>
        <v>중소형</v>
      </c>
      <c r="G11440" s="146" t="s">
        <v>9634</v>
      </c>
      <c r="H11440" s="143">
        <v>74</v>
      </c>
      <c r="I11440" s="144">
        <v>25330</v>
      </c>
      <c r="J11440" s="143">
        <v>94</v>
      </c>
      <c r="K11440" s="137">
        <v>43556</v>
      </c>
      <c r="L11440" s="137">
        <v>44409</v>
      </c>
      <c r="M11440" s="144">
        <f>H11440/3.3</f>
        <v>22.424242424242426</v>
      </c>
      <c r="N11440" s="144">
        <f>I11440/M11440</f>
        <v>1129.581081081081</v>
      </c>
    </row>
    <row r="11441" spans="1:14">
      <c r="A11441" s="146" t="s">
        <v>9627</v>
      </c>
      <c r="B11441" s="146" t="s">
        <v>9628</v>
      </c>
      <c r="C11441" s="146" t="s">
        <v>9631</v>
      </c>
      <c r="D11441" s="146" t="s">
        <v>9629</v>
      </c>
      <c r="E11441" s="146" t="s">
        <v>9630</v>
      </c>
      <c r="F11441" s="143" t="str">
        <f>IF(H11441&lt;=60,"소형",IF((H11441&gt;60)*(H11441&lt;=85)=1,"중소형",IF((H11441&gt;85)*(H11441&lt;=102)=1,"중형",IF((H11441&gt;102)*(H11441&lt;=135)=1,"중대형","대형"))))</f>
        <v>중소형</v>
      </c>
      <c r="G11441" s="146" t="s">
        <v>9635</v>
      </c>
      <c r="H11441" s="143">
        <v>84</v>
      </c>
      <c r="I11441" s="144">
        <v>28600</v>
      </c>
      <c r="J11441" s="143">
        <v>103</v>
      </c>
      <c r="K11441" s="137">
        <v>43556</v>
      </c>
      <c r="L11441" s="137">
        <v>44409</v>
      </c>
      <c r="M11441" s="144">
        <f>H11441/3.3</f>
        <v>25.454545454545457</v>
      </c>
      <c r="N11441" s="144">
        <f>I11441/M11441</f>
        <v>1123.5714285714284</v>
      </c>
    </row>
    <row r="11442" spans="1:14">
      <c r="A11442" s="146" t="s">
        <v>10036</v>
      </c>
      <c r="B11442" s="146" t="s">
        <v>10057</v>
      </c>
      <c r="C11442" s="146" t="s">
        <v>10058</v>
      </c>
      <c r="D11442" s="146" t="s">
        <v>10037</v>
      </c>
      <c r="E11442" s="146" t="s">
        <v>10038</v>
      </c>
      <c r="F11442" s="143" t="str">
        <f>IF(H11442&lt;=60,"소형",IF((H11442&gt;60)*(H11442&lt;=85)=1,"중소형",IF((H11442&gt;85)*(H11442&lt;=102)=1,"중형",IF((H11442&gt;102)*(H11442&lt;=135)=1,"중대형","대형"))))</f>
        <v>중소형</v>
      </c>
      <c r="G11442" s="146" t="s">
        <v>10059</v>
      </c>
      <c r="H11442" s="143">
        <v>84</v>
      </c>
      <c r="I11442" s="144">
        <v>35270</v>
      </c>
      <c r="J11442" s="143">
        <v>303</v>
      </c>
      <c r="K11442" s="137">
        <v>43586</v>
      </c>
      <c r="L11442" s="137">
        <v>44409</v>
      </c>
      <c r="M11442" s="144">
        <f>H11442/3.3</f>
        <v>25.454545454545457</v>
      </c>
      <c r="N11442" s="144">
        <f>I11442/M11442</f>
        <v>1385.6071428571427</v>
      </c>
    </row>
    <row r="11443" spans="1:14">
      <c r="A11443" s="146" t="s">
        <v>10456</v>
      </c>
      <c r="B11443" s="146" t="s">
        <v>10468</v>
      </c>
      <c r="C11443" s="146" t="s">
        <v>13892</v>
      </c>
      <c r="D11443" s="146" t="s">
        <v>10469</v>
      </c>
      <c r="E11443" s="146" t="s">
        <v>10470</v>
      </c>
      <c r="F11443" s="143" t="str">
        <f>IF(H11443&lt;=60,"소형",IF((H11443&gt;60)*(H11443&lt;=85)=1,"중소형",IF((H11443&gt;85)*(H11443&lt;=102)=1,"중형",IF((H11443&gt;102)*(H11443&lt;=135)=1,"중대형","대형"))))</f>
        <v>소형</v>
      </c>
      <c r="G11443" s="146" t="s">
        <v>10471</v>
      </c>
      <c r="H11443" s="143">
        <v>59</v>
      </c>
      <c r="I11443" s="144">
        <v>19930</v>
      </c>
      <c r="J11443" s="143">
        <v>21</v>
      </c>
      <c r="K11443" s="137">
        <v>43620</v>
      </c>
      <c r="L11443" s="137">
        <v>44409</v>
      </c>
      <c r="M11443" s="144">
        <f>H11443/3.3</f>
        <v>17.878787878787879</v>
      </c>
      <c r="N11443" s="144">
        <f>I11443/M11443</f>
        <v>1114.7288135593221</v>
      </c>
    </row>
    <row r="11444" spans="1:14">
      <c r="A11444" s="146" t="s">
        <v>10465</v>
      </c>
      <c r="B11444" s="146" t="s">
        <v>10498</v>
      </c>
      <c r="C11444" s="146" t="s">
        <v>10499</v>
      </c>
      <c r="D11444" s="146" t="s">
        <v>10500</v>
      </c>
      <c r="E11444" s="146" t="s">
        <v>10501</v>
      </c>
      <c r="F11444" s="143" t="str">
        <f>IF(H11444&lt;=60,"소형",IF((H11444&gt;60)*(H11444&lt;=85)=1,"중소형",IF((H11444&gt;85)*(H11444&lt;=102)=1,"중형",IF((H11444&gt;102)*(H11444&lt;=135)=1,"중대형","대형"))))</f>
        <v>소형</v>
      </c>
      <c r="G11444" s="146" t="s">
        <v>10502</v>
      </c>
      <c r="H11444" s="143">
        <v>31</v>
      </c>
      <c r="I11444" s="144">
        <v>20090</v>
      </c>
      <c r="J11444" s="143">
        <v>83</v>
      </c>
      <c r="K11444" s="137">
        <v>43630</v>
      </c>
      <c r="L11444" s="137">
        <v>44409</v>
      </c>
      <c r="M11444" s="144">
        <f>H11444/3.3</f>
        <v>9.3939393939393945</v>
      </c>
      <c r="N11444" s="144">
        <f>I11444/M11444</f>
        <v>2138.6129032258063</v>
      </c>
    </row>
    <row r="11445" spans="1:14">
      <c r="A11445" s="146" t="s">
        <v>10456</v>
      </c>
      <c r="B11445" s="146" t="s">
        <v>10563</v>
      </c>
      <c r="C11445" s="146" t="s">
        <v>10564</v>
      </c>
      <c r="D11445" s="146" t="s">
        <v>10565</v>
      </c>
      <c r="E11445" s="146" t="s">
        <v>10566</v>
      </c>
      <c r="F11445" s="143" t="str">
        <f>IF(H11445&lt;=60,"소형",IF((H11445&gt;60)*(H11445&lt;=85)=1,"중소형",IF((H11445&gt;85)*(H11445&lt;=102)=1,"중형",IF((H11445&gt;102)*(H11445&lt;=135)=1,"중대형","대형"))))</f>
        <v>중소형</v>
      </c>
      <c r="G11445" s="146" t="s">
        <v>10567</v>
      </c>
      <c r="H11445" s="143">
        <v>75</v>
      </c>
      <c r="I11445" s="144">
        <v>39700</v>
      </c>
      <c r="J11445" s="143">
        <v>120</v>
      </c>
      <c r="K11445" s="137">
        <v>43628</v>
      </c>
      <c r="L11445" s="137">
        <v>44409</v>
      </c>
      <c r="M11445" s="144">
        <f>H11445/3.3</f>
        <v>22.72727272727273</v>
      </c>
      <c r="N11445" s="144">
        <f>I11445/M11445</f>
        <v>1746.7999999999997</v>
      </c>
    </row>
    <row r="11446" spans="1:14">
      <c r="A11446" s="146" t="s">
        <v>11549</v>
      </c>
      <c r="B11446" s="146" t="s">
        <v>11547</v>
      </c>
      <c r="C11446" s="146" t="s">
        <v>11525</v>
      </c>
      <c r="D11446" s="146" t="s">
        <v>11550</v>
      </c>
      <c r="E11446" s="146" t="s">
        <v>11551</v>
      </c>
      <c r="F11446" s="143" t="str">
        <f>IF(H11446&lt;=60,"소형",IF((H11446&gt;60)*(H11446&lt;=85)=1,"중소형",IF((H11446&gt;85)*(H11446&lt;=102)=1,"중형",IF((H11446&gt;102)*(H11446&lt;=135)=1,"중대형","대형"))))</f>
        <v>소형</v>
      </c>
      <c r="G11446" s="146" t="s">
        <v>11552</v>
      </c>
      <c r="H11446" s="143">
        <v>59</v>
      </c>
      <c r="J11446" s="143">
        <v>370</v>
      </c>
      <c r="K11446" s="137">
        <v>43678</v>
      </c>
      <c r="L11446" s="137">
        <v>44409</v>
      </c>
      <c r="M11446" s="144">
        <f>H11446/3.3</f>
        <v>17.878787878787879</v>
      </c>
      <c r="N11446" s="144">
        <f>I11446/M11446</f>
        <v>0</v>
      </c>
    </row>
    <row r="11447" spans="1:14">
      <c r="A11447" s="146" t="s">
        <v>11549</v>
      </c>
      <c r="B11447" s="146" t="s">
        <v>11547</v>
      </c>
      <c r="C11447" s="146" t="s">
        <v>11525</v>
      </c>
      <c r="D11447" s="146" t="s">
        <v>11550</v>
      </c>
      <c r="E11447" s="146" t="s">
        <v>11551</v>
      </c>
      <c r="F11447" s="143" t="str">
        <f>IF(H11447&lt;=60,"소형",IF((H11447&gt;60)*(H11447&lt;=85)=1,"중소형",IF((H11447&gt;85)*(H11447&lt;=102)=1,"중형",IF((H11447&gt;102)*(H11447&lt;=135)=1,"중대형","대형"))))</f>
        <v>중소형</v>
      </c>
      <c r="G11447" s="146" t="s">
        <v>11553</v>
      </c>
      <c r="H11447" s="143">
        <v>84</v>
      </c>
      <c r="J11447" s="143">
        <v>89</v>
      </c>
      <c r="K11447" s="137">
        <v>43678</v>
      </c>
      <c r="L11447" s="137">
        <v>44409</v>
      </c>
      <c r="M11447" s="144">
        <f>H11447/3.3</f>
        <v>25.454545454545457</v>
      </c>
      <c r="N11447" s="144">
        <f>I11447/M11447</f>
        <v>0</v>
      </c>
    </row>
    <row r="11448" spans="1:14">
      <c r="A11448" s="146" t="s">
        <v>11549</v>
      </c>
      <c r="B11448" s="146" t="s">
        <v>11547</v>
      </c>
      <c r="C11448" s="146" t="s">
        <v>11525</v>
      </c>
      <c r="D11448" s="146" t="s">
        <v>11550</v>
      </c>
      <c r="E11448" s="146" t="s">
        <v>11551</v>
      </c>
      <c r="F11448" s="143" t="str">
        <f>IF(H11448&lt;=60,"소형",IF((H11448&gt;60)*(H11448&lt;=85)=1,"중소형",IF((H11448&gt;85)*(H11448&lt;=102)=1,"중형",IF((H11448&gt;102)*(H11448&lt;=135)=1,"중대형","대형"))))</f>
        <v>중소형</v>
      </c>
      <c r="G11448" s="146" t="s">
        <v>11554</v>
      </c>
      <c r="H11448" s="143">
        <v>84</v>
      </c>
      <c r="J11448" s="143">
        <v>96</v>
      </c>
      <c r="K11448" s="137">
        <v>43678</v>
      </c>
      <c r="L11448" s="137">
        <v>44409</v>
      </c>
      <c r="M11448" s="144">
        <f>H11448/3.3</f>
        <v>25.454545454545457</v>
      </c>
      <c r="N11448" s="144">
        <f>I11448/M11448</f>
        <v>0</v>
      </c>
    </row>
    <row r="11449" spans="1:14">
      <c r="A11449" s="146" t="s">
        <v>11549</v>
      </c>
      <c r="B11449" s="146" t="s">
        <v>11559</v>
      </c>
      <c r="C11449" s="146" t="s">
        <v>11525</v>
      </c>
      <c r="D11449" s="146" t="s">
        <v>11550</v>
      </c>
      <c r="E11449" s="146" t="s">
        <v>11551</v>
      </c>
      <c r="F11449" s="143" t="str">
        <f>IF(H11449&lt;=60,"소형",IF((H11449&gt;60)*(H11449&lt;=85)=1,"중소형",IF((H11449&gt;85)*(H11449&lt;=102)=1,"중형",IF((H11449&gt;102)*(H11449&lt;=135)=1,"중대형","대형"))))</f>
        <v>중소형</v>
      </c>
      <c r="G11449" s="146" t="s">
        <v>11555</v>
      </c>
      <c r="H11449" s="143">
        <v>84</v>
      </c>
      <c r="J11449" s="143">
        <v>183</v>
      </c>
      <c r="K11449" s="137">
        <v>43678</v>
      </c>
      <c r="L11449" s="137">
        <v>44409</v>
      </c>
      <c r="M11449" s="144">
        <f>H11449/3.3</f>
        <v>25.454545454545457</v>
      </c>
      <c r="N11449" s="144">
        <f>I11449/M11449</f>
        <v>0</v>
      </c>
    </row>
    <row r="11450" spans="1:14">
      <c r="A11450" s="146" t="s">
        <v>11549</v>
      </c>
      <c r="B11450" s="146" t="s">
        <v>11548</v>
      </c>
      <c r="C11450" s="146" t="s">
        <v>11525</v>
      </c>
      <c r="D11450" s="146" t="s">
        <v>11550</v>
      </c>
      <c r="E11450" s="146" t="s">
        <v>11551</v>
      </c>
      <c r="F11450" s="143" t="str">
        <f>IF(H11450&lt;=60,"소형",IF((H11450&gt;60)*(H11450&lt;=85)=1,"중소형",IF((H11450&gt;85)*(H11450&lt;=102)=1,"중형",IF((H11450&gt;102)*(H11450&lt;=135)=1,"중대형","대형"))))</f>
        <v>소형</v>
      </c>
      <c r="G11450" s="146" t="s">
        <v>11556</v>
      </c>
      <c r="H11450" s="143">
        <v>59</v>
      </c>
      <c r="J11450" s="143">
        <v>376</v>
      </c>
      <c r="K11450" s="137">
        <v>43678</v>
      </c>
      <c r="L11450" s="137">
        <v>44409</v>
      </c>
      <c r="M11450" s="144">
        <f>H11450/3.3</f>
        <v>17.878787878787879</v>
      </c>
      <c r="N11450" s="144">
        <f>I11450/M11450</f>
        <v>0</v>
      </c>
    </row>
    <row r="11451" spans="1:14">
      <c r="A11451" s="146" t="s">
        <v>11549</v>
      </c>
      <c r="B11451" s="146" t="s">
        <v>11548</v>
      </c>
      <c r="C11451" s="146" t="s">
        <v>11525</v>
      </c>
      <c r="D11451" s="146" t="s">
        <v>11550</v>
      </c>
      <c r="E11451" s="146" t="s">
        <v>11551</v>
      </c>
      <c r="F11451" s="143" t="str">
        <f>IF(H11451&lt;=60,"소형",IF((H11451&gt;60)*(H11451&lt;=85)=1,"중소형",IF((H11451&gt;85)*(H11451&lt;=102)=1,"중형",IF((H11451&gt;102)*(H11451&lt;=135)=1,"중대형","대형"))))</f>
        <v>중소형</v>
      </c>
      <c r="G11451" s="146" t="s">
        <v>11557</v>
      </c>
      <c r="H11451" s="143">
        <v>84</v>
      </c>
      <c r="J11451" s="143">
        <v>49</v>
      </c>
      <c r="K11451" s="137">
        <v>43678</v>
      </c>
      <c r="L11451" s="137">
        <v>44409</v>
      </c>
      <c r="M11451" s="144">
        <f>H11451/3.3</f>
        <v>25.454545454545457</v>
      </c>
      <c r="N11451" s="144">
        <f>I11451/M11451</f>
        <v>0</v>
      </c>
    </row>
    <row r="11452" spans="1:14">
      <c r="A11452" s="146" t="s">
        <v>11549</v>
      </c>
      <c r="B11452" s="146" t="s">
        <v>11548</v>
      </c>
      <c r="C11452" s="146" t="s">
        <v>11525</v>
      </c>
      <c r="D11452" s="146" t="s">
        <v>11550</v>
      </c>
      <c r="E11452" s="146" t="s">
        <v>11551</v>
      </c>
      <c r="F11452" s="143" t="str">
        <f>IF(H11452&lt;=60,"소형",IF((H11452&gt;60)*(H11452&lt;=85)=1,"중소형",IF((H11452&gt;85)*(H11452&lt;=102)=1,"중형",IF((H11452&gt;102)*(H11452&lt;=135)=1,"중대형","대형"))))</f>
        <v>중소형</v>
      </c>
      <c r="G11452" s="146" t="s">
        <v>11558</v>
      </c>
      <c r="H11452" s="143">
        <v>84</v>
      </c>
      <c r="J11452" s="143">
        <v>48</v>
      </c>
      <c r="K11452" s="137">
        <v>43678</v>
      </c>
      <c r="L11452" s="137">
        <v>44409</v>
      </c>
      <c r="M11452" s="144">
        <f>H11452/3.3</f>
        <v>25.454545454545457</v>
      </c>
      <c r="N11452" s="144">
        <f>I11452/M11452</f>
        <v>0</v>
      </c>
    </row>
    <row r="11453" spans="1:14">
      <c r="A11453" s="146" t="s">
        <v>11549</v>
      </c>
      <c r="B11453" s="146" t="s">
        <v>11548</v>
      </c>
      <c r="C11453" s="146" t="s">
        <v>11525</v>
      </c>
      <c r="D11453" s="146" t="s">
        <v>11550</v>
      </c>
      <c r="E11453" s="146" t="s">
        <v>11551</v>
      </c>
      <c r="F11453" s="143" t="str">
        <f>IF(H11453&lt;=60,"소형",IF((H11453&gt;60)*(H11453&lt;=85)=1,"중소형",IF((H11453&gt;85)*(H11453&lt;=102)=1,"중형",IF((H11453&gt;102)*(H11453&lt;=135)=1,"중대형","대형"))))</f>
        <v>중소형</v>
      </c>
      <c r="G11453" s="146" t="s">
        <v>11555</v>
      </c>
      <c r="H11453" s="143">
        <v>84</v>
      </c>
      <c r="J11453" s="143">
        <v>189</v>
      </c>
      <c r="K11453" s="137">
        <v>43678</v>
      </c>
      <c r="L11453" s="137">
        <v>44409</v>
      </c>
      <c r="M11453" s="144">
        <f>H11453/3.3</f>
        <v>25.454545454545457</v>
      </c>
      <c r="N11453" s="144">
        <f>I11453/M11453</f>
        <v>0</v>
      </c>
    </row>
    <row r="11454" spans="1:14">
      <c r="A11454" s="146" t="s">
        <v>11580</v>
      </c>
      <c r="B11454" s="146" t="s">
        <v>11573</v>
      </c>
      <c r="C11454" s="146" t="s">
        <v>11564</v>
      </c>
      <c r="D11454" s="146" t="s">
        <v>11574</v>
      </c>
      <c r="E11454" s="146" t="s">
        <v>11575</v>
      </c>
      <c r="F11454" s="143" t="str">
        <f>IF(H11454&lt;=60,"소형",IF((H11454&gt;60)*(H11454&lt;=85)=1,"중소형",IF((H11454&gt;85)*(H11454&lt;=102)=1,"중형",IF((H11454&gt;102)*(H11454&lt;=135)=1,"중대형","대형"))))</f>
        <v>중소형</v>
      </c>
      <c r="G11454" s="146" t="s">
        <v>11614</v>
      </c>
      <c r="H11454" s="143">
        <v>71</v>
      </c>
      <c r="J11454" s="143">
        <v>14</v>
      </c>
      <c r="K11454" s="137">
        <v>43678</v>
      </c>
      <c r="L11454" s="137">
        <v>44409</v>
      </c>
      <c r="M11454" s="144">
        <f>H11454/3.3</f>
        <v>21.515151515151516</v>
      </c>
      <c r="N11454" s="144">
        <f>I11454/M11454</f>
        <v>0</v>
      </c>
    </row>
    <row r="11455" spans="1:14">
      <c r="A11455" s="146" t="s">
        <v>11954</v>
      </c>
      <c r="B11455" s="146" t="s">
        <v>11966</v>
      </c>
      <c r="C11455" s="146" t="s">
        <v>11957</v>
      </c>
      <c r="D11455" s="146" t="s">
        <v>11955</v>
      </c>
      <c r="E11455" s="146" t="s">
        <v>11956</v>
      </c>
      <c r="F11455" s="143" t="str">
        <f>IF(H11455&lt;=60,"소형",IF((H11455&gt;60)*(H11455&lt;=85)=1,"중소형",IF((H11455&gt;85)*(H11455&lt;=102)=1,"중형",IF((H11455&gt;102)*(H11455&lt;=135)=1,"중대형","대형"))))</f>
        <v>소형</v>
      </c>
      <c r="G11455" s="146" t="s">
        <v>11959</v>
      </c>
      <c r="H11455" s="143">
        <v>30</v>
      </c>
      <c r="J11455" s="143">
        <v>29</v>
      </c>
      <c r="K11455" s="137">
        <v>43709</v>
      </c>
      <c r="L11455" s="137">
        <v>44409</v>
      </c>
      <c r="M11455" s="144">
        <f>H11455/3.3</f>
        <v>9.0909090909090917</v>
      </c>
      <c r="N11455" s="144">
        <f>I11455/M11455</f>
        <v>0</v>
      </c>
    </row>
    <row r="11456" spans="1:14">
      <c r="A11456" s="146" t="s">
        <v>11954</v>
      </c>
      <c r="B11456" s="146" t="s">
        <v>11966</v>
      </c>
      <c r="C11456" s="146" t="s">
        <v>11957</v>
      </c>
      <c r="D11456" s="146" t="s">
        <v>11955</v>
      </c>
      <c r="E11456" s="146" t="s">
        <v>11956</v>
      </c>
      <c r="F11456" s="143" t="str">
        <f>IF(H11456&lt;=60,"소형",IF((H11456&gt;60)*(H11456&lt;=85)=1,"중소형",IF((H11456&gt;85)*(H11456&lt;=102)=1,"중형",IF((H11456&gt;102)*(H11456&lt;=135)=1,"중대형","대형"))))</f>
        <v>소형</v>
      </c>
      <c r="G11456" s="146" t="s">
        <v>11958</v>
      </c>
      <c r="H11456" s="143">
        <v>30</v>
      </c>
      <c r="J11456" s="143">
        <v>29</v>
      </c>
      <c r="K11456" s="137">
        <v>43709</v>
      </c>
      <c r="L11456" s="137">
        <v>44409</v>
      </c>
      <c r="M11456" s="144">
        <f>H11456/3.3</f>
        <v>9.0909090909090917</v>
      </c>
      <c r="N11456" s="144">
        <f>I11456/M11456</f>
        <v>0</v>
      </c>
    </row>
    <row r="11457" spans="1:14">
      <c r="A11457" s="146" t="s">
        <v>11954</v>
      </c>
      <c r="B11457" s="146" t="s">
        <v>11966</v>
      </c>
      <c r="C11457" s="146" t="s">
        <v>11957</v>
      </c>
      <c r="D11457" s="146" t="s">
        <v>11955</v>
      </c>
      <c r="E11457" s="146" t="s">
        <v>11956</v>
      </c>
      <c r="F11457" s="143" t="str">
        <f>IF(H11457&lt;=60,"소형",IF((H11457&gt;60)*(H11457&lt;=85)=1,"중소형",IF((H11457&gt;85)*(H11457&lt;=102)=1,"중형",IF((H11457&gt;102)*(H11457&lt;=135)=1,"중대형","대형"))))</f>
        <v>소형</v>
      </c>
      <c r="G11457" s="146" t="s">
        <v>11960</v>
      </c>
      <c r="H11457" s="143">
        <v>30</v>
      </c>
      <c r="J11457" s="143">
        <v>26</v>
      </c>
      <c r="K11457" s="137">
        <v>43709</v>
      </c>
      <c r="L11457" s="137">
        <v>44409</v>
      </c>
      <c r="M11457" s="144">
        <f>H11457/3.3</f>
        <v>9.0909090909090917</v>
      </c>
      <c r="N11457" s="144">
        <f>I11457/M11457</f>
        <v>0</v>
      </c>
    </row>
    <row r="11458" spans="1:14">
      <c r="A11458" s="146" t="s">
        <v>11954</v>
      </c>
      <c r="B11458" s="146" t="s">
        <v>11966</v>
      </c>
      <c r="C11458" s="146" t="s">
        <v>11957</v>
      </c>
      <c r="D11458" s="146" t="s">
        <v>11955</v>
      </c>
      <c r="E11458" s="146" t="s">
        <v>11956</v>
      </c>
      <c r="F11458" s="143" t="str">
        <f>IF(H11458&lt;=60,"소형",IF((H11458&gt;60)*(H11458&lt;=85)=1,"중소형",IF((H11458&gt;85)*(H11458&lt;=102)=1,"중형",IF((H11458&gt;102)*(H11458&lt;=135)=1,"중대형","대형"))))</f>
        <v>소형</v>
      </c>
      <c r="G11458" s="146" t="s">
        <v>11961</v>
      </c>
      <c r="H11458" s="143">
        <v>30</v>
      </c>
      <c r="J11458" s="143">
        <v>26</v>
      </c>
      <c r="K11458" s="137">
        <v>43709</v>
      </c>
      <c r="L11458" s="137">
        <v>44409</v>
      </c>
      <c r="M11458" s="144">
        <f>H11458/3.3</f>
        <v>9.0909090909090917</v>
      </c>
      <c r="N11458" s="144">
        <f>I11458/M11458</f>
        <v>0</v>
      </c>
    </row>
    <row r="11459" spans="1:14">
      <c r="A11459" s="146" t="s">
        <v>11954</v>
      </c>
      <c r="B11459" s="146" t="s">
        <v>11966</v>
      </c>
      <c r="C11459" s="146" t="s">
        <v>11957</v>
      </c>
      <c r="D11459" s="146" t="s">
        <v>11955</v>
      </c>
      <c r="E11459" s="146" t="s">
        <v>11956</v>
      </c>
      <c r="F11459" s="143" t="str">
        <f>IF(H11459&lt;=60,"소형",IF((H11459&gt;60)*(H11459&lt;=85)=1,"중소형",IF((H11459&gt;85)*(H11459&lt;=102)=1,"중형",IF((H11459&gt;102)*(H11459&lt;=135)=1,"중대형","대형"))))</f>
        <v>소형</v>
      </c>
      <c r="G11459" s="146" t="s">
        <v>11962</v>
      </c>
      <c r="H11459" s="143">
        <v>31</v>
      </c>
      <c r="J11459" s="143">
        <v>29</v>
      </c>
      <c r="K11459" s="137">
        <v>43709</v>
      </c>
      <c r="L11459" s="137">
        <v>44409</v>
      </c>
      <c r="M11459" s="144">
        <f>H11459/3.3</f>
        <v>9.3939393939393945</v>
      </c>
      <c r="N11459" s="144">
        <f>I11459/M11459</f>
        <v>0</v>
      </c>
    </row>
    <row r="11460" spans="1:14">
      <c r="A11460" s="146" t="s">
        <v>11954</v>
      </c>
      <c r="B11460" s="146" t="s">
        <v>11966</v>
      </c>
      <c r="C11460" s="146" t="s">
        <v>11957</v>
      </c>
      <c r="D11460" s="146" t="s">
        <v>11955</v>
      </c>
      <c r="E11460" s="146" t="s">
        <v>11956</v>
      </c>
      <c r="F11460" s="143" t="str">
        <f>IF(H11460&lt;=60,"소형",IF((H11460&gt;60)*(H11460&lt;=85)=1,"중소형",IF((H11460&gt;85)*(H11460&lt;=102)=1,"중형",IF((H11460&gt;102)*(H11460&lt;=135)=1,"중대형","대형"))))</f>
        <v>소형</v>
      </c>
      <c r="G11460" s="146" t="s">
        <v>11963</v>
      </c>
      <c r="H11460" s="143">
        <v>31</v>
      </c>
      <c r="J11460" s="143">
        <v>2</v>
      </c>
      <c r="K11460" s="137">
        <v>43709</v>
      </c>
      <c r="L11460" s="137">
        <v>44409</v>
      </c>
      <c r="M11460" s="144">
        <f>H11460/3.3</f>
        <v>9.3939393939393945</v>
      </c>
      <c r="N11460" s="144">
        <f>I11460/M11460</f>
        <v>0</v>
      </c>
    </row>
    <row r="11461" spans="1:14">
      <c r="A11461" s="146" t="s">
        <v>11954</v>
      </c>
      <c r="B11461" s="146" t="s">
        <v>11966</v>
      </c>
      <c r="C11461" s="146" t="s">
        <v>11957</v>
      </c>
      <c r="D11461" s="146" t="s">
        <v>11955</v>
      </c>
      <c r="E11461" s="146" t="s">
        <v>11956</v>
      </c>
      <c r="F11461" s="143" t="str">
        <f>IF(H11461&lt;=60,"소형",IF((H11461&gt;60)*(H11461&lt;=85)=1,"중소형",IF((H11461&gt;85)*(H11461&lt;=102)=1,"중형",IF((H11461&gt;102)*(H11461&lt;=135)=1,"중대형","대형"))))</f>
        <v>소형</v>
      </c>
      <c r="G11461" s="146" t="s">
        <v>11964</v>
      </c>
      <c r="H11461" s="143">
        <v>31</v>
      </c>
      <c r="J11461" s="143">
        <v>2</v>
      </c>
      <c r="K11461" s="137">
        <v>43709</v>
      </c>
      <c r="L11461" s="137">
        <v>44409</v>
      </c>
      <c r="M11461" s="144">
        <f>H11461/3.3</f>
        <v>9.3939393939393945</v>
      </c>
      <c r="N11461" s="144">
        <f>I11461/M11461</f>
        <v>0</v>
      </c>
    </row>
    <row r="11462" spans="1:14">
      <c r="A11462" s="146" t="s">
        <v>11954</v>
      </c>
      <c r="B11462" s="146" t="s">
        <v>11966</v>
      </c>
      <c r="C11462" s="146" t="s">
        <v>11957</v>
      </c>
      <c r="D11462" s="146" t="s">
        <v>11955</v>
      </c>
      <c r="E11462" s="146" t="s">
        <v>11956</v>
      </c>
      <c r="F11462" s="143" t="str">
        <f>IF(H11462&lt;=60,"소형",IF((H11462&gt;60)*(H11462&lt;=85)=1,"중소형",IF((H11462&gt;85)*(H11462&lt;=102)=1,"중형",IF((H11462&gt;102)*(H11462&lt;=135)=1,"중대형","대형"))))</f>
        <v>소형</v>
      </c>
      <c r="G11462" s="146" t="s">
        <v>11965</v>
      </c>
      <c r="H11462" s="143">
        <v>31</v>
      </c>
      <c r="J11462" s="143">
        <v>2</v>
      </c>
      <c r="K11462" s="137">
        <v>43709</v>
      </c>
      <c r="L11462" s="137">
        <v>44409</v>
      </c>
      <c r="M11462" s="144">
        <f>H11462/3.3</f>
        <v>9.3939393939393945</v>
      </c>
      <c r="N11462" s="144">
        <f>I11462/M11462</f>
        <v>0</v>
      </c>
    </row>
    <row r="11463" spans="1:14">
      <c r="A11463" s="146" t="s">
        <v>13323</v>
      </c>
      <c r="B11463" s="146" t="s">
        <v>13313</v>
      </c>
      <c r="C11463" s="146" t="s">
        <v>13377</v>
      </c>
      <c r="D11463" s="146" t="s">
        <v>13314</v>
      </c>
      <c r="E11463" s="146" t="s">
        <v>13315</v>
      </c>
      <c r="F11463" s="143" t="str">
        <f>IF(H11463&lt;=60,"소형",IF((H11463&gt;60)*(H11463&lt;=85)=1,"중소형",IF((H11463&gt;85)*(H11463&lt;=102)=1,"중형",IF((H11463&gt;102)*(H11463&lt;=135)=1,"중대형","대형"))))</f>
        <v>소형</v>
      </c>
      <c r="G11463" s="146" t="s">
        <v>13324</v>
      </c>
      <c r="H11463" s="143">
        <v>16</v>
      </c>
      <c r="J11463" s="143">
        <v>80</v>
      </c>
      <c r="K11463" s="137">
        <v>43815</v>
      </c>
      <c r="L11463" s="147">
        <v>44409</v>
      </c>
      <c r="M11463" s="144">
        <f>H11463/3.3</f>
        <v>4.8484848484848486</v>
      </c>
      <c r="N11463" s="144">
        <f>I11463/M11463</f>
        <v>0</v>
      </c>
    </row>
    <row r="11464" spans="1:14">
      <c r="A11464" s="146" t="s">
        <v>13323</v>
      </c>
      <c r="B11464" s="146" t="s">
        <v>13316</v>
      </c>
      <c r="C11464" s="146" t="s">
        <v>13377</v>
      </c>
      <c r="D11464" s="146" t="s">
        <v>13314</v>
      </c>
      <c r="E11464" s="146" t="s">
        <v>13315</v>
      </c>
      <c r="F11464" s="143" t="str">
        <f>IF(H11464&lt;=60,"소형",IF((H11464&gt;60)*(H11464&lt;=85)=1,"중소형",IF((H11464&gt;85)*(H11464&lt;=102)=1,"중형",IF((H11464&gt;102)*(H11464&lt;=135)=1,"중대형","대형"))))</f>
        <v>소형</v>
      </c>
      <c r="G11464" s="146" t="s">
        <v>13381</v>
      </c>
      <c r="H11464" s="143">
        <v>24</v>
      </c>
      <c r="J11464" s="143">
        <v>106</v>
      </c>
      <c r="K11464" s="137">
        <v>43815</v>
      </c>
      <c r="L11464" s="137">
        <v>44409</v>
      </c>
      <c r="M11464" s="144">
        <f>H11464/3.3</f>
        <v>7.2727272727272734</v>
      </c>
      <c r="N11464" s="144">
        <f>I11464/M11464</f>
        <v>0</v>
      </c>
    </row>
    <row r="11465" spans="1:14">
      <c r="A11465" s="146" t="s">
        <v>13323</v>
      </c>
      <c r="B11465" s="146" t="s">
        <v>13458</v>
      </c>
      <c r="C11465" s="146" t="s">
        <v>13320</v>
      </c>
      <c r="D11465" s="146" t="s">
        <v>13322</v>
      </c>
      <c r="E11465" s="146" t="s">
        <v>13321</v>
      </c>
      <c r="F11465" s="143" t="str">
        <f>IF(H11465&lt;=60,"소형",IF((H11465&gt;60)*(H11465&lt;=85)=1,"중소형",IF((H11465&gt;85)*(H11465&lt;=102)=1,"중형",IF((H11465&gt;102)*(H11465&lt;=135)=1,"중대형","대형"))))</f>
        <v>소형</v>
      </c>
      <c r="G11465" s="146" t="s">
        <v>13388</v>
      </c>
      <c r="H11465" s="143">
        <v>19</v>
      </c>
      <c r="J11465" s="143">
        <v>32</v>
      </c>
      <c r="K11465" s="137">
        <v>43815</v>
      </c>
      <c r="L11465" s="137">
        <v>44409</v>
      </c>
      <c r="M11465" s="144">
        <f>H11465/3.3</f>
        <v>5.7575757575757578</v>
      </c>
      <c r="N11465" s="144">
        <f>I11465/M11465</f>
        <v>0</v>
      </c>
    </row>
    <row r="11466" spans="1:14">
      <c r="A11466" s="146" t="s">
        <v>14540</v>
      </c>
      <c r="B11466" s="146" t="s">
        <v>14544</v>
      </c>
      <c r="C11466" s="146" t="s">
        <v>14579</v>
      </c>
      <c r="D11466" s="146" t="s">
        <v>14545</v>
      </c>
      <c r="E11466" s="146" t="s">
        <v>14546</v>
      </c>
      <c r="F11466" s="143" t="str">
        <f>IF(H11466&lt;=60,"소형",IF((H11466&gt;60)*(H11466&lt;=85)=1,"중소형",IF((H11466&gt;85)*(H11466&lt;=102)=1,"중형",IF((H11466&gt;102)*(H11466&lt;=135)=1,"중대형","대형"))))</f>
        <v>소형</v>
      </c>
      <c r="G11466" s="146" t="s">
        <v>14580</v>
      </c>
      <c r="H11466" s="143">
        <v>16</v>
      </c>
      <c r="J11466" s="143">
        <v>146</v>
      </c>
      <c r="K11466" s="137">
        <v>43972</v>
      </c>
      <c r="L11466" s="137">
        <v>44409</v>
      </c>
      <c r="M11466" s="144">
        <f>H11466/3.3</f>
        <v>4.8484848484848486</v>
      </c>
      <c r="N11466" s="144">
        <f>I11466/M11466</f>
        <v>0</v>
      </c>
    </row>
    <row r="11467" spans="1:14">
      <c r="A11467" s="146" t="s">
        <v>2827</v>
      </c>
      <c r="B11467" s="146" t="s">
        <v>14677</v>
      </c>
      <c r="C11467" s="146" t="s">
        <v>14680</v>
      </c>
      <c r="D11467" s="146" t="s">
        <v>14678</v>
      </c>
      <c r="E11467" s="146" t="s">
        <v>14679</v>
      </c>
      <c r="F11467" s="143" t="str">
        <f>IF(H11467&lt;=60,"소형",IF((H11467&gt;60)*(H11467&lt;=85)=1,"중소형",IF((H11467&gt;85)*(H11467&lt;=102)=1,"중형",IF((H11467&gt;102)*(H11467&lt;=135)=1,"중대형","대형"))))</f>
        <v>소형</v>
      </c>
      <c r="G11467" s="146" t="s">
        <v>14681</v>
      </c>
      <c r="H11467" s="143">
        <v>22</v>
      </c>
      <c r="J11467" s="143">
        <v>104</v>
      </c>
      <c r="K11467" s="137">
        <v>43982</v>
      </c>
      <c r="L11467" s="137">
        <v>44409</v>
      </c>
      <c r="M11467" s="144">
        <f>H11467/3.3</f>
        <v>6.666666666666667</v>
      </c>
      <c r="N11467" s="144">
        <f>I11467/M11467</f>
        <v>0</v>
      </c>
    </row>
    <row r="11468" spans="1:14">
      <c r="A11468" s="146" t="s">
        <v>14692</v>
      </c>
      <c r="B11468" s="146" t="s">
        <v>14796</v>
      </c>
      <c r="C11468" s="146" t="s">
        <v>14799</v>
      </c>
      <c r="D11468" s="146" t="s">
        <v>14797</v>
      </c>
      <c r="E11468" s="146" t="s">
        <v>14798</v>
      </c>
      <c r="F11468" s="143" t="str">
        <f>IF(H11468&lt;=60,"소형",IF((H11468&gt;60)*(H11468&lt;=85)=1,"중소형",IF((H11468&gt;85)*(H11468&lt;=102)=1,"중형",IF((H11468&gt;102)*(H11468&lt;=135)=1,"중대형","대형"))))</f>
        <v>중소형</v>
      </c>
      <c r="G11468" s="146" t="s">
        <v>14800</v>
      </c>
      <c r="H11468" s="143">
        <v>76</v>
      </c>
      <c r="I11468" s="144">
        <v>23770</v>
      </c>
      <c r="J11468" s="143">
        <v>564</v>
      </c>
      <c r="K11468" s="137">
        <v>43952</v>
      </c>
      <c r="L11468" s="137">
        <v>44409</v>
      </c>
      <c r="M11468" s="144">
        <f>H11468/3.3</f>
        <v>23.030303030303031</v>
      </c>
      <c r="N11468" s="144">
        <f>I11468/M11468</f>
        <v>1032.1184210526314</v>
      </c>
    </row>
    <row r="11469" spans="1:14">
      <c r="A11469" s="146" t="s">
        <v>15080</v>
      </c>
      <c r="B11469" s="146" t="s">
        <v>15076</v>
      </c>
      <c r="C11469" s="146" t="s">
        <v>15065</v>
      </c>
      <c r="D11469" s="146" t="s">
        <v>15077</v>
      </c>
      <c r="E11469" s="146" t="s">
        <v>15078</v>
      </c>
      <c r="F11469" s="143" t="str">
        <f>IF(H11469&lt;=60,"소형",IF((H11469&gt;60)*(H11469&lt;=85)=1,"중소형",IF((H11469&gt;85)*(H11469&lt;=102)=1,"중형",IF((H11469&gt;102)*(H11469&lt;=135)=1,"중대형","대형"))))</f>
        <v>소형</v>
      </c>
      <c r="G11469" s="146" t="s">
        <v>15103</v>
      </c>
      <c r="H11469" s="143">
        <v>59</v>
      </c>
      <c r="I11469" s="144">
        <v>18899</v>
      </c>
      <c r="J11469" s="143">
        <v>76</v>
      </c>
      <c r="K11469" s="137">
        <v>44012</v>
      </c>
      <c r="L11469" s="137">
        <v>44409</v>
      </c>
      <c r="M11469" s="144">
        <f>H11469/3.3</f>
        <v>17.878787878787879</v>
      </c>
      <c r="N11469" s="144">
        <f>I11469/M11469</f>
        <v>1057.0627118644068</v>
      </c>
    </row>
    <row r="11470" spans="1:14">
      <c r="A11470" s="146" t="s">
        <v>15189</v>
      </c>
      <c r="B11470" s="146" t="s">
        <v>15209</v>
      </c>
      <c r="C11470" s="146" t="s">
        <v>15216</v>
      </c>
      <c r="D11470" s="146" t="s">
        <v>15210</v>
      </c>
      <c r="E11470" s="146" t="s">
        <v>15211</v>
      </c>
      <c r="F11470" s="143" t="str">
        <f>IF(H11470&lt;=60,"소형",IF((H11470&gt;60)*(H11470&lt;=85)=1,"중소형",IF((H11470&gt;85)*(H11470&lt;=102)=1,"중형",IF((H11470&gt;102)*(H11470&lt;=135)=1,"중대형","대형"))))</f>
        <v>소형</v>
      </c>
      <c r="G11470" s="146" t="s">
        <v>15217</v>
      </c>
      <c r="H11470" s="143">
        <v>26</v>
      </c>
      <c r="J11470" s="143">
        <v>80</v>
      </c>
      <c r="K11470" s="137">
        <v>44012</v>
      </c>
      <c r="L11470" s="137">
        <v>44409</v>
      </c>
      <c r="M11470" s="144">
        <f>H11470/3.3</f>
        <v>7.8787878787878789</v>
      </c>
      <c r="N11470" s="144">
        <f>I11470/M11470</f>
        <v>0</v>
      </c>
    </row>
    <row r="11471" spans="1:14">
      <c r="A11471" s="146" t="s">
        <v>15509</v>
      </c>
      <c r="B11471" s="146" t="s">
        <v>15503</v>
      </c>
      <c r="C11471" s="146" t="s">
        <v>15504</v>
      </c>
      <c r="D11471" s="146" t="s">
        <v>15505</v>
      </c>
      <c r="E11471" s="146" t="s">
        <v>15506</v>
      </c>
      <c r="F11471" s="143" t="str">
        <f>IF(H11471&lt;=60,"소형",IF((H11471&gt;60)*(H11471&lt;=85)=1,"중소형",IF((H11471&gt;85)*(H11471&lt;=102)=1,"중형",IF((H11471&gt;102)*(H11471&lt;=135)=1,"중대형","대형"))))</f>
        <v>소형</v>
      </c>
      <c r="G11471" s="146" t="s">
        <v>15551</v>
      </c>
      <c r="H11471" s="143">
        <v>46</v>
      </c>
      <c r="J11471" s="143">
        <v>34</v>
      </c>
      <c r="K11471" s="137">
        <v>44026</v>
      </c>
      <c r="L11471" s="137">
        <v>44409</v>
      </c>
      <c r="M11471" s="144">
        <f>H11471/3.3</f>
        <v>13.939393939393939</v>
      </c>
      <c r="N11471" s="144">
        <f>I11471/M11471</f>
        <v>0</v>
      </c>
    </row>
    <row r="11472" spans="1:14">
      <c r="A11472" s="146" t="s">
        <v>15509</v>
      </c>
      <c r="B11472" s="146" t="s">
        <v>15507</v>
      </c>
      <c r="C11472" s="146" t="s">
        <v>15514</v>
      </c>
      <c r="D11472" s="146" t="s">
        <v>15494</v>
      </c>
      <c r="E11472" s="146" t="s">
        <v>15508</v>
      </c>
      <c r="F11472" s="143" t="str">
        <f>IF(H11472&lt;=60,"소형",IF((H11472&gt;60)*(H11472&lt;=85)=1,"중소형",IF((H11472&gt;85)*(H11472&lt;=102)=1,"중형",IF((H11472&gt;102)*(H11472&lt;=135)=1,"중대형","대형"))))</f>
        <v>소형</v>
      </c>
      <c r="G11472" s="146" t="s">
        <v>15563</v>
      </c>
      <c r="H11472" s="143">
        <v>14</v>
      </c>
      <c r="J11472" s="143">
        <v>576</v>
      </c>
      <c r="K11472" s="137">
        <v>44026</v>
      </c>
      <c r="L11472" s="137">
        <v>44409</v>
      </c>
      <c r="M11472" s="144">
        <f>H11472/3.3</f>
        <v>4.2424242424242422</v>
      </c>
      <c r="N11472" s="144">
        <f>I11472/M11472</f>
        <v>0</v>
      </c>
    </row>
    <row r="11473" spans="1:14">
      <c r="A11473" s="146" t="s">
        <v>15522</v>
      </c>
      <c r="B11473" s="146" t="s">
        <v>15529</v>
      </c>
      <c r="C11473" s="146" t="s">
        <v>15513</v>
      </c>
      <c r="D11473" s="146" t="s">
        <v>15530</v>
      </c>
      <c r="E11473" s="146" t="s">
        <v>15531</v>
      </c>
      <c r="F11473" s="143" t="str">
        <f>IF(H11473&lt;=60,"소형",IF((H11473&gt;60)*(H11473&lt;=85)=1,"중소형",IF((H11473&gt;85)*(H11473&lt;=102)=1,"중형",IF((H11473&gt;102)*(H11473&lt;=135)=1,"중대형","대형"))))</f>
        <v>소형</v>
      </c>
      <c r="G11473" s="146" t="s">
        <v>15599</v>
      </c>
      <c r="H11473" s="143">
        <v>16</v>
      </c>
      <c r="J11473" s="143">
        <v>108</v>
      </c>
      <c r="K11473" s="137">
        <v>44026</v>
      </c>
      <c r="L11473" s="137">
        <v>44409</v>
      </c>
      <c r="M11473" s="144">
        <f>H11473/3.3</f>
        <v>4.8484848484848486</v>
      </c>
      <c r="N11473" s="144">
        <f>I11473/M11473</f>
        <v>0</v>
      </c>
    </row>
    <row r="11474" spans="1:14">
      <c r="A11474" s="146" t="s">
        <v>8932</v>
      </c>
      <c r="B11474" s="146" t="s">
        <v>8933</v>
      </c>
      <c r="C11474" s="146" t="s">
        <v>8934</v>
      </c>
      <c r="D11474" s="146" t="s">
        <v>8935</v>
      </c>
      <c r="E11474" s="146" t="s">
        <v>8936</v>
      </c>
      <c r="F11474" s="143" t="str">
        <f>IF(H11474&lt;=60,"소형",IF((H11474&gt;60)*(H11474&lt;=85)=1,"중소형",IF((H11474&gt;85)*(H11474&lt;=102)=1,"중형",IF((H11474&gt;102)*(H11474&lt;=135)=1,"중대형","대형"))))</f>
        <v>소형</v>
      </c>
      <c r="G11474" s="146" t="s">
        <v>8938</v>
      </c>
      <c r="H11474" s="143">
        <v>5</v>
      </c>
      <c r="I11474" s="144">
        <v>55295</v>
      </c>
      <c r="J11474" s="143">
        <v>145</v>
      </c>
      <c r="K11474" s="137">
        <v>43525</v>
      </c>
      <c r="L11474" s="137">
        <v>44410</v>
      </c>
      <c r="M11474" s="144">
        <f>H11474/3.3</f>
        <v>1.5151515151515151</v>
      </c>
      <c r="N11474" s="144">
        <f>I11474/M11474</f>
        <v>36494.699999999997</v>
      </c>
    </row>
    <row r="11475" spans="1:14">
      <c r="A11475" s="146" t="s">
        <v>10472</v>
      </c>
      <c r="B11475" s="146" t="s">
        <v>10468</v>
      </c>
      <c r="C11475" s="146" t="s">
        <v>13892</v>
      </c>
      <c r="D11475" s="146" t="s">
        <v>10469</v>
      </c>
      <c r="E11475" s="146" t="s">
        <v>10473</v>
      </c>
      <c r="F11475" s="143" t="str">
        <f>IF(H11475&lt;=60,"소형",IF((H11475&gt;60)*(H11475&lt;=85)=1,"중소형",IF((H11475&gt;85)*(H11475&lt;=102)=1,"중형",IF((H11475&gt;102)*(H11475&lt;=135)=1,"중대형","대형"))))</f>
        <v>중소형</v>
      </c>
      <c r="G11475" s="146" t="s">
        <v>10474</v>
      </c>
      <c r="H11475" s="143">
        <v>75</v>
      </c>
      <c r="I11475" s="144">
        <v>23740</v>
      </c>
      <c r="J11475" s="143">
        <v>65</v>
      </c>
      <c r="K11475" s="137">
        <v>43621</v>
      </c>
      <c r="L11475" s="137">
        <v>44410</v>
      </c>
      <c r="M11475" s="144">
        <f>H11475/3.3</f>
        <v>22.72727272727273</v>
      </c>
      <c r="N11475" s="144">
        <f>I11475/M11475</f>
        <v>1044.56</v>
      </c>
    </row>
    <row r="11476" spans="1:14">
      <c r="A11476" s="146" t="s">
        <v>10456</v>
      </c>
      <c r="B11476" s="146" t="s">
        <v>10503</v>
      </c>
      <c r="C11476" s="146" t="s">
        <v>10504</v>
      </c>
      <c r="D11476" s="146" t="s">
        <v>10505</v>
      </c>
      <c r="E11476" s="146" t="s">
        <v>10506</v>
      </c>
      <c r="F11476" s="143" t="str">
        <f>IF(H11476&lt;=60,"소형",IF((H11476&gt;60)*(H11476&lt;=85)=1,"중소형",IF((H11476&gt;85)*(H11476&lt;=102)=1,"중형",IF((H11476&gt;102)*(H11476&lt;=135)=1,"중대형","대형"))))</f>
        <v>소형</v>
      </c>
      <c r="G11476" s="146" t="s">
        <v>10507</v>
      </c>
      <c r="H11476" s="143">
        <v>59</v>
      </c>
      <c r="I11476" s="144">
        <v>36120</v>
      </c>
      <c r="J11476" s="143">
        <v>42</v>
      </c>
      <c r="K11476" s="137">
        <v>43631</v>
      </c>
      <c r="L11476" s="137">
        <v>44410</v>
      </c>
      <c r="M11476" s="144">
        <f>H11476/3.3</f>
        <v>17.878787878787879</v>
      </c>
      <c r="N11476" s="144">
        <f>I11476/M11476</f>
        <v>2020.2711864406779</v>
      </c>
    </row>
    <row r="11477" spans="1:14">
      <c r="A11477" s="146" t="s">
        <v>10465</v>
      </c>
      <c r="B11477" s="146" t="s">
        <v>10563</v>
      </c>
      <c r="C11477" s="146" t="s">
        <v>10568</v>
      </c>
      <c r="D11477" s="146" t="s">
        <v>10565</v>
      </c>
      <c r="E11477" s="146" t="s">
        <v>10569</v>
      </c>
      <c r="F11477" s="143" t="str">
        <f>IF(H11477&lt;=60,"소형",IF((H11477&gt;60)*(H11477&lt;=85)=1,"중소형",IF((H11477&gt;85)*(H11477&lt;=102)=1,"중형",IF((H11477&gt;102)*(H11477&lt;=135)=1,"중대형","대형"))))</f>
        <v>중소형</v>
      </c>
      <c r="G11477" s="146" t="s">
        <v>10570</v>
      </c>
      <c r="H11477" s="143">
        <v>84</v>
      </c>
      <c r="I11477" s="144">
        <v>42760</v>
      </c>
      <c r="J11477" s="143">
        <v>472</v>
      </c>
      <c r="K11477" s="137">
        <v>43629</v>
      </c>
      <c r="L11477" s="137">
        <v>44410</v>
      </c>
      <c r="M11477" s="144">
        <f>H11477/3.3</f>
        <v>25.454545454545457</v>
      </c>
      <c r="N11477" s="144">
        <f>I11477/M11477</f>
        <v>1679.8571428571427</v>
      </c>
    </row>
    <row r="11478" spans="1:14">
      <c r="A11478" s="146" t="s">
        <v>11580</v>
      </c>
      <c r="B11478" s="146" t="s">
        <v>11573</v>
      </c>
      <c r="C11478" s="146" t="s">
        <v>11564</v>
      </c>
      <c r="D11478" s="146" t="s">
        <v>11574</v>
      </c>
      <c r="E11478" s="146" t="s">
        <v>11575</v>
      </c>
      <c r="F11478" s="143" t="str">
        <f>IF(H11478&lt;=60,"소형",IF((H11478&gt;60)*(H11478&lt;=85)=1,"중소형",IF((H11478&gt;85)*(H11478&lt;=102)=1,"중형",IF((H11478&gt;102)*(H11478&lt;=135)=1,"중대형","대형"))))</f>
        <v>중소형</v>
      </c>
      <c r="G11478" s="146" t="s">
        <v>11615</v>
      </c>
      <c r="H11478" s="143">
        <v>71</v>
      </c>
      <c r="I11478" s="139" t="s">
        <v>11619</v>
      </c>
      <c r="J11478" s="143">
        <v>8</v>
      </c>
      <c r="K11478" s="137">
        <v>43679</v>
      </c>
      <c r="L11478" s="137">
        <v>44410</v>
      </c>
      <c r="M11478" s="144">
        <f>H11478/3.3</f>
        <v>21.515151515151516</v>
      </c>
      <c r="N11478" s="144" t="e">
        <f>I11478/M11478</f>
        <v>#VALUE!</v>
      </c>
    </row>
    <row r="11479" spans="1:14">
      <c r="A11479" s="146" t="s">
        <v>13323</v>
      </c>
      <c r="B11479" s="146" t="s">
        <v>13313</v>
      </c>
      <c r="C11479" s="146" t="s">
        <v>13377</v>
      </c>
      <c r="D11479" s="146" t="s">
        <v>13314</v>
      </c>
      <c r="E11479" s="146" t="s">
        <v>13315</v>
      </c>
      <c r="F11479" s="143" t="str">
        <f>IF(H11479&lt;=60,"소형",IF((H11479&gt;60)*(H11479&lt;=85)=1,"중소형",IF((H11479&gt;85)*(H11479&lt;=102)=1,"중형",IF((H11479&gt;102)*(H11479&lt;=135)=1,"중대형","대형"))))</f>
        <v>소형</v>
      </c>
      <c r="G11479" s="146" t="s">
        <v>13378</v>
      </c>
      <c r="H11479" s="143">
        <v>26</v>
      </c>
      <c r="J11479" s="143">
        <v>62</v>
      </c>
      <c r="K11479" s="137">
        <v>43815</v>
      </c>
      <c r="L11479" s="147">
        <v>44410</v>
      </c>
      <c r="M11479" s="144">
        <f>H11479/3.3</f>
        <v>7.8787878787878789</v>
      </c>
      <c r="N11479" s="144">
        <f>I11479/M11479</f>
        <v>0</v>
      </c>
    </row>
    <row r="11480" spans="1:14">
      <c r="A11480" s="146" t="s">
        <v>13323</v>
      </c>
      <c r="B11480" s="146" t="s">
        <v>13316</v>
      </c>
      <c r="C11480" s="146" t="s">
        <v>13377</v>
      </c>
      <c r="D11480" s="146" t="s">
        <v>13314</v>
      </c>
      <c r="E11480" s="146" t="s">
        <v>13315</v>
      </c>
      <c r="F11480" s="143" t="str">
        <f>IF(H11480&lt;=60,"소형",IF((H11480&gt;60)*(H11480&lt;=85)=1,"중소형",IF((H11480&gt;85)*(H11480&lt;=102)=1,"중형",IF((H11480&gt;102)*(H11480&lt;=135)=1,"중대형","대형"))))</f>
        <v>소형</v>
      </c>
      <c r="G11480" s="146" t="s">
        <v>13382</v>
      </c>
      <c r="H11480" s="143">
        <v>24</v>
      </c>
      <c r="J11480" s="143">
        <v>10</v>
      </c>
      <c r="K11480" s="137">
        <v>43815</v>
      </c>
      <c r="L11480" s="137">
        <v>44410</v>
      </c>
      <c r="M11480" s="144">
        <f>H11480/3.3</f>
        <v>7.2727272727272734</v>
      </c>
      <c r="N11480" s="144">
        <f>I11480/M11480</f>
        <v>0</v>
      </c>
    </row>
    <row r="11481" spans="1:14">
      <c r="A11481" s="146" t="s">
        <v>13323</v>
      </c>
      <c r="B11481" s="146" t="s">
        <v>13458</v>
      </c>
      <c r="C11481" s="146" t="s">
        <v>13320</v>
      </c>
      <c r="D11481" s="146" t="s">
        <v>13322</v>
      </c>
      <c r="E11481" s="146" t="s">
        <v>13321</v>
      </c>
      <c r="F11481" s="143" t="str">
        <f>IF(H11481&lt;=60,"소형",IF((H11481&gt;60)*(H11481&lt;=85)=1,"중소형",IF((H11481&gt;85)*(H11481&lt;=102)=1,"중형",IF((H11481&gt;102)*(H11481&lt;=135)=1,"중대형","대형"))))</f>
        <v>소형</v>
      </c>
      <c r="G11481" s="146" t="s">
        <v>13389</v>
      </c>
      <c r="H11481" s="143">
        <v>19</v>
      </c>
      <c r="J11481" s="143">
        <v>72</v>
      </c>
      <c r="K11481" s="137">
        <v>43815</v>
      </c>
      <c r="L11481" s="137">
        <v>44410</v>
      </c>
      <c r="M11481" s="144">
        <f>H11481/3.3</f>
        <v>5.7575757575757578</v>
      </c>
      <c r="N11481" s="144">
        <f>I11481/M11481</f>
        <v>0</v>
      </c>
    </row>
    <row r="11482" spans="1:14">
      <c r="A11482" s="146" t="s">
        <v>14540</v>
      </c>
      <c r="B11482" s="146" t="s">
        <v>14544</v>
      </c>
      <c r="C11482" s="146" t="s">
        <v>14579</v>
      </c>
      <c r="D11482" s="146" t="s">
        <v>14545</v>
      </c>
      <c r="E11482" s="146" t="s">
        <v>14546</v>
      </c>
      <c r="F11482" s="143" t="str">
        <f>IF(H11482&lt;=60,"소형",IF((H11482&gt;60)*(H11482&lt;=85)=1,"중소형",IF((H11482&gt;85)*(H11482&lt;=102)=1,"중형",IF((H11482&gt;102)*(H11482&lt;=135)=1,"중대형","대형"))))</f>
        <v>소형</v>
      </c>
      <c r="G11482" s="146" t="s">
        <v>14581</v>
      </c>
      <c r="H11482" s="143">
        <v>26</v>
      </c>
      <c r="J11482" s="143">
        <v>42</v>
      </c>
      <c r="K11482" s="137">
        <v>43972</v>
      </c>
      <c r="L11482" s="137">
        <v>44410</v>
      </c>
      <c r="M11482" s="144">
        <f>H11482/3.3</f>
        <v>7.8787878787878789</v>
      </c>
      <c r="N11482" s="144">
        <f>I11482/M11482</f>
        <v>0</v>
      </c>
    </row>
    <row r="11483" spans="1:14">
      <c r="A11483" s="146" t="s">
        <v>2827</v>
      </c>
      <c r="B11483" s="146" t="s">
        <v>14677</v>
      </c>
      <c r="C11483" s="146" t="s">
        <v>14680</v>
      </c>
      <c r="D11483" s="146" t="s">
        <v>14678</v>
      </c>
      <c r="E11483" s="146" t="s">
        <v>14679</v>
      </c>
      <c r="F11483" s="143" t="str">
        <f>IF(H11483&lt;=60,"소형",IF((H11483&gt;60)*(H11483&lt;=85)=1,"중소형",IF((H11483&gt;85)*(H11483&lt;=102)=1,"중형",IF((H11483&gt;102)*(H11483&lt;=135)=1,"중대형","대형"))))</f>
        <v>소형</v>
      </c>
      <c r="G11483" s="146" t="s">
        <v>14682</v>
      </c>
      <c r="H11483" s="143">
        <v>22</v>
      </c>
      <c r="J11483" s="143">
        <v>16</v>
      </c>
      <c r="K11483" s="137">
        <v>43982</v>
      </c>
      <c r="L11483" s="137">
        <v>44410</v>
      </c>
      <c r="M11483" s="144">
        <f>H11483/3.3</f>
        <v>6.666666666666667</v>
      </c>
      <c r="N11483" s="144">
        <f>I11483/M11483</f>
        <v>0</v>
      </c>
    </row>
    <row r="11484" spans="1:14">
      <c r="A11484" s="146" t="s">
        <v>15080</v>
      </c>
      <c r="B11484" s="146" t="s">
        <v>15110</v>
      </c>
      <c r="C11484" s="146" t="s">
        <v>15065</v>
      </c>
      <c r="D11484" s="146" t="s">
        <v>15077</v>
      </c>
      <c r="E11484" s="146" t="s">
        <v>15078</v>
      </c>
      <c r="F11484" s="143" t="str">
        <f>IF(H11484&lt;=60,"소형",IF((H11484&gt;60)*(H11484&lt;=85)=1,"중소형",IF((H11484&gt;85)*(H11484&lt;=102)=1,"중형",IF((H11484&gt;102)*(H11484&lt;=135)=1,"중대형","대형"))))</f>
        <v>소형</v>
      </c>
      <c r="G11484" s="146" t="s">
        <v>15104</v>
      </c>
      <c r="H11484" s="143">
        <v>59</v>
      </c>
      <c r="I11484" s="144">
        <v>18997</v>
      </c>
      <c r="J11484" s="143">
        <v>42</v>
      </c>
      <c r="K11484" s="137">
        <v>44012</v>
      </c>
      <c r="L11484" s="137">
        <v>44410</v>
      </c>
      <c r="M11484" s="144">
        <f>H11484/3.3</f>
        <v>17.878787878787879</v>
      </c>
      <c r="N11484" s="144">
        <f>I11484/M11484</f>
        <v>1062.5440677966101</v>
      </c>
    </row>
    <row r="11485" spans="1:14">
      <c r="A11485" s="146" t="s">
        <v>15189</v>
      </c>
      <c r="B11485" s="146" t="s">
        <v>15209</v>
      </c>
      <c r="C11485" s="146" t="s">
        <v>15216</v>
      </c>
      <c r="D11485" s="146" t="s">
        <v>15210</v>
      </c>
      <c r="E11485" s="146" t="s">
        <v>15211</v>
      </c>
      <c r="F11485" s="143" t="str">
        <f>IF(H11485&lt;=60,"소형",IF((H11485&gt;60)*(H11485&lt;=85)=1,"중소형",IF((H11485&gt;85)*(H11485&lt;=102)=1,"중형",IF((H11485&gt;102)*(H11485&lt;=135)=1,"중대형","대형"))))</f>
        <v>소형</v>
      </c>
      <c r="G11485" s="146" t="s">
        <v>15218</v>
      </c>
      <c r="H11485" s="143">
        <v>26</v>
      </c>
      <c r="J11485" s="143">
        <v>22</v>
      </c>
      <c r="K11485" s="137">
        <v>44012</v>
      </c>
      <c r="L11485" s="137">
        <v>44410</v>
      </c>
      <c r="M11485" s="144">
        <f>H11485/3.3</f>
        <v>7.8787878787878789</v>
      </c>
      <c r="N11485" s="144">
        <f>I11485/M11485</f>
        <v>0</v>
      </c>
    </row>
    <row r="11486" spans="1:14">
      <c r="A11486" s="146" t="s">
        <v>15509</v>
      </c>
      <c r="B11486" s="146" t="s">
        <v>15503</v>
      </c>
      <c r="C11486" s="146" t="s">
        <v>15504</v>
      </c>
      <c r="D11486" s="146" t="s">
        <v>15505</v>
      </c>
      <c r="E11486" s="146" t="s">
        <v>15506</v>
      </c>
      <c r="F11486" s="143" t="str">
        <f>IF(H11486&lt;=60,"소형",IF((H11486&gt;60)*(H11486&lt;=85)=1,"중소형",IF((H11486&gt;85)*(H11486&lt;=102)=1,"중형",IF((H11486&gt;102)*(H11486&lt;=135)=1,"중대형","대형"))))</f>
        <v>소형</v>
      </c>
      <c r="G11486" s="146" t="s">
        <v>15552</v>
      </c>
      <c r="H11486" s="143">
        <v>46</v>
      </c>
      <c r="J11486" s="143">
        <v>14</v>
      </c>
      <c r="K11486" s="137">
        <v>44026</v>
      </c>
      <c r="L11486" s="137">
        <v>44410</v>
      </c>
      <c r="M11486" s="144">
        <f>H11486/3.3</f>
        <v>13.939393939393939</v>
      </c>
      <c r="N11486" s="144">
        <f>I11486/M11486</f>
        <v>0</v>
      </c>
    </row>
    <row r="11487" spans="1:14">
      <c r="A11487" s="146" t="s">
        <v>15509</v>
      </c>
      <c r="B11487" s="146" t="s">
        <v>15507</v>
      </c>
      <c r="C11487" s="146" t="s">
        <v>15514</v>
      </c>
      <c r="D11487" s="146" t="s">
        <v>15494</v>
      </c>
      <c r="E11487" s="146" t="s">
        <v>15508</v>
      </c>
      <c r="F11487" s="143" t="str">
        <f>IF(H11487&lt;=60,"소형",IF((H11487&gt;60)*(H11487&lt;=85)=1,"중소형",IF((H11487&gt;85)*(H11487&lt;=102)=1,"중형",IF((H11487&gt;102)*(H11487&lt;=135)=1,"중대형","대형"))))</f>
        <v>소형</v>
      </c>
      <c r="G11487" s="146" t="s">
        <v>15564</v>
      </c>
      <c r="H11487" s="143">
        <v>21</v>
      </c>
      <c r="J11487" s="143">
        <v>204</v>
      </c>
      <c r="K11487" s="137">
        <v>44026</v>
      </c>
      <c r="L11487" s="137">
        <v>44410</v>
      </c>
      <c r="M11487" s="144">
        <f>H11487/3.3</f>
        <v>6.3636363636363642</v>
      </c>
      <c r="N11487" s="144">
        <f>I11487/M11487</f>
        <v>0</v>
      </c>
    </row>
    <row r="11488" spans="1:14">
      <c r="A11488" s="146" t="s">
        <v>15522</v>
      </c>
      <c r="B11488" s="146" t="s">
        <v>15529</v>
      </c>
      <c r="C11488" s="146" t="s">
        <v>15513</v>
      </c>
      <c r="D11488" s="146" t="s">
        <v>15530</v>
      </c>
      <c r="E11488" s="146" t="s">
        <v>15531</v>
      </c>
      <c r="F11488" s="143" t="str">
        <f>IF(H11488&lt;=60,"소형",IF((H11488&gt;60)*(H11488&lt;=85)=1,"중소형",IF((H11488&gt;85)*(H11488&lt;=102)=1,"중형",IF((H11488&gt;102)*(H11488&lt;=135)=1,"중대형","대형"))))</f>
        <v>소형</v>
      </c>
      <c r="G11488" s="146" t="s">
        <v>15600</v>
      </c>
      <c r="H11488" s="143">
        <v>26</v>
      </c>
      <c r="J11488" s="143">
        <v>48</v>
      </c>
      <c r="K11488" s="137">
        <v>44026</v>
      </c>
      <c r="L11488" s="137">
        <v>44410</v>
      </c>
      <c r="M11488" s="144">
        <f>H11488/3.3</f>
        <v>7.8787878787878789</v>
      </c>
      <c r="N11488" s="144">
        <f>I11488/M11488</f>
        <v>0</v>
      </c>
    </row>
    <row r="11489" spans="1:14">
      <c r="A11489" s="146" t="s">
        <v>8932</v>
      </c>
      <c r="B11489" s="146" t="s">
        <v>8933</v>
      </c>
      <c r="C11489" s="146" t="s">
        <v>8934</v>
      </c>
      <c r="D11489" s="146" t="s">
        <v>8935</v>
      </c>
      <c r="E11489" s="146" t="s">
        <v>8936</v>
      </c>
      <c r="F11489" s="143" t="str">
        <f>IF(H11489&lt;=60,"소형",IF((H11489&gt;60)*(H11489&lt;=85)=1,"중소형",IF((H11489&gt;85)*(H11489&lt;=102)=1,"중형",IF((H11489&gt;102)*(H11489&lt;=135)=1,"중대형","대형"))))</f>
        <v>소형</v>
      </c>
      <c r="G11489" s="146" t="s">
        <v>8910</v>
      </c>
      <c r="H11489" s="143">
        <v>40</v>
      </c>
      <c r="I11489" s="144">
        <v>57674</v>
      </c>
      <c r="J11489" s="143">
        <v>38</v>
      </c>
      <c r="K11489" s="137">
        <v>43526</v>
      </c>
      <c r="L11489" s="137">
        <v>44411</v>
      </c>
      <c r="M11489" s="144">
        <f>H11489/3.3</f>
        <v>12.121212121212121</v>
      </c>
      <c r="N11489" s="144">
        <f>I11489/M11489</f>
        <v>4758.1050000000005</v>
      </c>
    </row>
    <row r="11490" spans="1:14">
      <c r="A11490" s="146" t="s">
        <v>10475</v>
      </c>
      <c r="B11490" s="146" t="s">
        <v>10476</v>
      </c>
      <c r="C11490" s="146" t="s">
        <v>13892</v>
      </c>
      <c r="D11490" s="146" t="s">
        <v>10469</v>
      </c>
      <c r="E11490" s="146" t="s">
        <v>10470</v>
      </c>
      <c r="F11490" s="143" t="str">
        <f>IF(H11490&lt;=60,"소형",IF((H11490&gt;60)*(H11490&lt;=85)=1,"중소형",IF((H11490&gt;85)*(H11490&lt;=102)=1,"중형",IF((H11490&gt;102)*(H11490&lt;=135)=1,"중대형","대형"))))</f>
        <v>중소형</v>
      </c>
      <c r="G11490" s="146" t="s">
        <v>10477</v>
      </c>
      <c r="H11490" s="143">
        <v>75</v>
      </c>
      <c r="I11490" s="144">
        <v>24740</v>
      </c>
      <c r="J11490" s="143">
        <v>87</v>
      </c>
      <c r="K11490" s="137">
        <v>43622</v>
      </c>
      <c r="L11490" s="137">
        <v>44411</v>
      </c>
      <c r="M11490" s="144">
        <f>H11490/3.3</f>
        <v>22.72727272727273</v>
      </c>
      <c r="N11490" s="144">
        <f>I11490/M11490</f>
        <v>1088.56</v>
      </c>
    </row>
    <row r="11491" spans="1:14">
      <c r="A11491" s="146" t="s">
        <v>10472</v>
      </c>
      <c r="B11491" s="146" t="s">
        <v>10498</v>
      </c>
      <c r="C11491" s="146" t="s">
        <v>10504</v>
      </c>
      <c r="D11491" s="146" t="s">
        <v>10508</v>
      </c>
      <c r="E11491" s="146" t="s">
        <v>10506</v>
      </c>
      <c r="F11491" s="143" t="str">
        <f>IF(H11491&lt;=60,"소형",IF((H11491&gt;60)*(H11491&lt;=85)=1,"중소형",IF((H11491&gt;85)*(H11491&lt;=102)=1,"중형",IF((H11491&gt;102)*(H11491&lt;=135)=1,"중대형","대형"))))</f>
        <v>소형</v>
      </c>
      <c r="G11491" s="146" t="s">
        <v>10509</v>
      </c>
      <c r="H11491" s="143">
        <v>59</v>
      </c>
      <c r="I11491" s="144">
        <v>36180</v>
      </c>
      <c r="J11491" s="143">
        <v>51</v>
      </c>
      <c r="K11491" s="137">
        <v>43632</v>
      </c>
      <c r="L11491" s="137">
        <v>44411</v>
      </c>
      <c r="M11491" s="144">
        <f>H11491/3.3</f>
        <v>17.878787878787879</v>
      </c>
      <c r="N11491" s="144">
        <f>I11491/M11491</f>
        <v>2023.6271186440679</v>
      </c>
    </row>
    <row r="11492" spans="1:14">
      <c r="A11492" s="146" t="s">
        <v>11580</v>
      </c>
      <c r="B11492" s="146" t="s">
        <v>11573</v>
      </c>
      <c r="C11492" s="146" t="s">
        <v>11564</v>
      </c>
      <c r="D11492" s="146" t="s">
        <v>11574</v>
      </c>
      <c r="E11492" s="146" t="s">
        <v>11575</v>
      </c>
      <c r="F11492" s="143" t="str">
        <f>IF(H11492&lt;=60,"소형",IF((H11492&gt;60)*(H11492&lt;=85)=1,"중소형",IF((H11492&gt;85)*(H11492&lt;=102)=1,"중형",IF((H11492&gt;102)*(H11492&lt;=135)=1,"중대형","대형"))))</f>
        <v>중소형</v>
      </c>
      <c r="G11492" s="146" t="s">
        <v>11616</v>
      </c>
      <c r="H11492" s="143">
        <v>77</v>
      </c>
      <c r="J11492" s="143">
        <v>8</v>
      </c>
      <c r="K11492" s="137">
        <v>43680</v>
      </c>
      <c r="L11492" s="137">
        <v>44411</v>
      </c>
      <c r="M11492" s="144">
        <f>H11492/3.3</f>
        <v>23.333333333333336</v>
      </c>
      <c r="N11492" s="144">
        <f>I11492/M11492</f>
        <v>0</v>
      </c>
    </row>
    <row r="11493" spans="1:14">
      <c r="A11493" s="146" t="s">
        <v>13323</v>
      </c>
      <c r="B11493" s="146" t="s">
        <v>13313</v>
      </c>
      <c r="C11493" s="146" t="s">
        <v>13377</v>
      </c>
      <c r="D11493" s="146" t="s">
        <v>13314</v>
      </c>
      <c r="E11493" s="146" t="s">
        <v>13315</v>
      </c>
      <c r="F11493" s="143" t="str">
        <f>IF(H11493&lt;=60,"소형",IF((H11493&gt;60)*(H11493&lt;=85)=1,"중소형",IF((H11493&gt;85)*(H11493&lt;=102)=1,"중형",IF((H11493&gt;102)*(H11493&lt;=135)=1,"중대형","대형"))))</f>
        <v>소형</v>
      </c>
      <c r="G11493" s="146" t="s">
        <v>13379</v>
      </c>
      <c r="H11493" s="143">
        <v>26</v>
      </c>
      <c r="J11493" s="143">
        <v>10</v>
      </c>
      <c r="K11493" s="137">
        <v>43815</v>
      </c>
      <c r="L11493" s="147">
        <v>44411</v>
      </c>
      <c r="M11493" s="144">
        <f>H11493/3.3</f>
        <v>7.8787878787878789</v>
      </c>
      <c r="N11493" s="144">
        <f>I11493/M11493</f>
        <v>0</v>
      </c>
    </row>
    <row r="11494" spans="1:14">
      <c r="A11494" s="146" t="s">
        <v>13323</v>
      </c>
      <c r="B11494" s="146" t="s">
        <v>13316</v>
      </c>
      <c r="C11494" s="146" t="s">
        <v>13377</v>
      </c>
      <c r="D11494" s="146" t="s">
        <v>13314</v>
      </c>
      <c r="E11494" s="146" t="s">
        <v>13315</v>
      </c>
      <c r="F11494" s="143" t="str">
        <f>IF(H11494&lt;=60,"소형",IF((H11494&gt;60)*(H11494&lt;=85)=1,"중소형",IF((H11494&gt;85)*(H11494&lt;=102)=1,"중형",IF((H11494&gt;102)*(H11494&lt;=135)=1,"중대형","대형"))))</f>
        <v>소형</v>
      </c>
      <c r="G11494" s="146" t="s">
        <v>13383</v>
      </c>
      <c r="H11494" s="143">
        <v>46</v>
      </c>
      <c r="J11494" s="143">
        <v>160</v>
      </c>
      <c r="K11494" s="137">
        <v>43815</v>
      </c>
      <c r="L11494" s="137">
        <v>44411</v>
      </c>
      <c r="M11494" s="144">
        <f>H11494/3.3</f>
        <v>13.939393939393939</v>
      </c>
      <c r="N11494" s="144">
        <f>I11494/M11494</f>
        <v>0</v>
      </c>
    </row>
    <row r="11495" spans="1:14">
      <c r="A11495" s="146" t="s">
        <v>13323</v>
      </c>
      <c r="B11495" s="146" t="s">
        <v>13458</v>
      </c>
      <c r="C11495" s="146" t="s">
        <v>13320</v>
      </c>
      <c r="D11495" s="146" t="s">
        <v>13322</v>
      </c>
      <c r="E11495" s="146" t="s">
        <v>13321</v>
      </c>
      <c r="F11495" s="143" t="str">
        <f>IF(H11495&lt;=60,"소형",IF((H11495&gt;60)*(H11495&lt;=85)=1,"중소형",IF((H11495&gt;85)*(H11495&lt;=102)=1,"중형",IF((H11495&gt;102)*(H11495&lt;=135)=1,"중대형","대형"))))</f>
        <v>소형</v>
      </c>
      <c r="G11495" s="146" t="s">
        <v>13390</v>
      </c>
      <c r="H11495" s="143">
        <v>26</v>
      </c>
      <c r="J11495" s="143">
        <v>104</v>
      </c>
      <c r="K11495" s="137">
        <v>43815</v>
      </c>
      <c r="L11495" s="137">
        <v>44411</v>
      </c>
      <c r="M11495" s="144">
        <f>H11495/3.3</f>
        <v>7.8787878787878789</v>
      </c>
      <c r="N11495" s="144">
        <f>I11495/M11495</f>
        <v>0</v>
      </c>
    </row>
    <row r="11496" spans="1:14">
      <c r="A11496" s="146" t="s">
        <v>14540</v>
      </c>
      <c r="B11496" s="146" t="s">
        <v>14544</v>
      </c>
      <c r="C11496" s="146" t="s">
        <v>14579</v>
      </c>
      <c r="D11496" s="146" t="s">
        <v>14545</v>
      </c>
      <c r="E11496" s="146" t="s">
        <v>14546</v>
      </c>
      <c r="F11496" s="143" t="str">
        <f>IF(H11496&lt;=60,"소형",IF((H11496&gt;60)*(H11496&lt;=85)=1,"중소형",IF((H11496&gt;85)*(H11496&lt;=102)=1,"중형",IF((H11496&gt;102)*(H11496&lt;=135)=1,"중대형","대형"))))</f>
        <v>소형</v>
      </c>
      <c r="G11496" s="146" t="s">
        <v>14582</v>
      </c>
      <c r="H11496" s="143">
        <v>26</v>
      </c>
      <c r="J11496" s="143">
        <v>36</v>
      </c>
      <c r="K11496" s="137">
        <v>43972</v>
      </c>
      <c r="L11496" s="137">
        <v>44411</v>
      </c>
      <c r="M11496" s="144">
        <f>H11496/3.3</f>
        <v>7.8787878787878789</v>
      </c>
      <c r="N11496" s="144">
        <f>I11496/M11496</f>
        <v>0</v>
      </c>
    </row>
    <row r="11497" spans="1:14">
      <c r="A11497" s="146" t="s">
        <v>15080</v>
      </c>
      <c r="B11497" s="146" t="s">
        <v>15111</v>
      </c>
      <c r="C11497" s="146" t="s">
        <v>15065</v>
      </c>
      <c r="D11497" s="146" t="s">
        <v>15077</v>
      </c>
      <c r="E11497" s="146" t="s">
        <v>15078</v>
      </c>
      <c r="F11497" s="143" t="str">
        <f>IF(H11497&lt;=60,"소형",IF((H11497&gt;60)*(H11497&lt;=85)=1,"중소형",IF((H11497&gt;85)*(H11497&lt;=102)=1,"중형",IF((H11497&gt;102)*(H11497&lt;=135)=1,"중대형","대형"))))</f>
        <v>소형</v>
      </c>
      <c r="G11497" s="146" t="s">
        <v>15105</v>
      </c>
      <c r="H11497" s="143">
        <v>59</v>
      </c>
      <c r="I11497" s="144">
        <v>18956</v>
      </c>
      <c r="J11497" s="143">
        <v>42</v>
      </c>
      <c r="K11497" s="137">
        <v>44012</v>
      </c>
      <c r="L11497" s="137">
        <v>44411</v>
      </c>
      <c r="M11497" s="144">
        <f>H11497/3.3</f>
        <v>17.878787878787879</v>
      </c>
      <c r="N11497" s="144">
        <f>I11497/M11497</f>
        <v>1060.2508474576271</v>
      </c>
    </row>
    <row r="11498" spans="1:14">
      <c r="A11498" s="146" t="s">
        <v>15189</v>
      </c>
      <c r="B11498" s="146" t="s">
        <v>15209</v>
      </c>
      <c r="C11498" s="146" t="s">
        <v>15216</v>
      </c>
      <c r="D11498" s="146" t="s">
        <v>15210</v>
      </c>
      <c r="E11498" s="146" t="s">
        <v>15211</v>
      </c>
      <c r="F11498" s="143" t="str">
        <f>IF(H11498&lt;=60,"소형",IF((H11498&gt;60)*(H11498&lt;=85)=1,"중소형",IF((H11498&gt;85)*(H11498&lt;=102)=1,"중형",IF((H11498&gt;102)*(H11498&lt;=135)=1,"중대형","대형"))))</f>
        <v>소형</v>
      </c>
      <c r="G11498" s="146" t="s">
        <v>15219</v>
      </c>
      <c r="H11498" s="143">
        <v>37</v>
      </c>
      <c r="J11498" s="143">
        <v>232</v>
      </c>
      <c r="K11498" s="137">
        <v>44012</v>
      </c>
      <c r="L11498" s="137">
        <v>44411</v>
      </c>
      <c r="M11498" s="144">
        <f>H11498/3.3</f>
        <v>11.212121212121213</v>
      </c>
      <c r="N11498" s="144">
        <f>I11498/M11498</f>
        <v>0</v>
      </c>
    </row>
    <row r="11499" spans="1:14">
      <c r="A11499" s="146" t="s">
        <v>15509</v>
      </c>
      <c r="B11499" s="146" t="s">
        <v>15503</v>
      </c>
      <c r="C11499" s="146" t="s">
        <v>15504</v>
      </c>
      <c r="D11499" s="146" t="s">
        <v>15505</v>
      </c>
      <c r="E11499" s="146" t="s">
        <v>15506</v>
      </c>
      <c r="F11499" s="143" t="str">
        <f>IF(H11499&lt;=60,"소형",IF((H11499&gt;60)*(H11499&lt;=85)=1,"중소형",IF((H11499&gt;85)*(H11499&lt;=102)=1,"중형",IF((H11499&gt;102)*(H11499&lt;=135)=1,"중대형","대형"))))</f>
        <v>소형</v>
      </c>
      <c r="G11499" s="146" t="s">
        <v>15553</v>
      </c>
      <c r="H11499" s="143">
        <v>46</v>
      </c>
      <c r="J11499" s="143">
        <v>17</v>
      </c>
      <c r="K11499" s="137">
        <v>44026</v>
      </c>
      <c r="L11499" s="137">
        <v>44411</v>
      </c>
      <c r="M11499" s="144">
        <f>H11499/3.3</f>
        <v>13.939393939393939</v>
      </c>
      <c r="N11499" s="144">
        <f>I11499/M11499</f>
        <v>0</v>
      </c>
    </row>
    <row r="11500" spans="1:14">
      <c r="A11500" s="146" t="s">
        <v>15509</v>
      </c>
      <c r="B11500" s="146" t="s">
        <v>15507</v>
      </c>
      <c r="C11500" s="146" t="s">
        <v>15514</v>
      </c>
      <c r="D11500" s="146" t="s">
        <v>15494</v>
      </c>
      <c r="E11500" s="146" t="s">
        <v>15508</v>
      </c>
      <c r="F11500" s="143" t="str">
        <f>IF(H11500&lt;=60,"소형",IF((H11500&gt;60)*(H11500&lt;=85)=1,"중소형",IF((H11500&gt;85)*(H11500&lt;=102)=1,"중형",IF((H11500&gt;102)*(H11500&lt;=135)=1,"중대형","대형"))))</f>
        <v>소형</v>
      </c>
      <c r="G11500" s="146" t="s">
        <v>15565</v>
      </c>
      <c r="H11500" s="143">
        <v>21</v>
      </c>
      <c r="J11500" s="143">
        <v>30</v>
      </c>
      <c r="K11500" s="137">
        <v>44026</v>
      </c>
      <c r="L11500" s="137">
        <v>44411</v>
      </c>
      <c r="M11500" s="144">
        <f>H11500/3.3</f>
        <v>6.3636363636363642</v>
      </c>
      <c r="N11500" s="144">
        <f>I11500/M11500</f>
        <v>0</v>
      </c>
    </row>
    <row r="11501" spans="1:14">
      <c r="A11501" s="146" t="s">
        <v>15522</v>
      </c>
      <c r="B11501" s="146" t="s">
        <v>15529</v>
      </c>
      <c r="C11501" s="146" t="s">
        <v>15513</v>
      </c>
      <c r="D11501" s="146" t="s">
        <v>15530</v>
      </c>
      <c r="E11501" s="146" t="s">
        <v>15531</v>
      </c>
      <c r="F11501" s="143" t="str">
        <f>IF(H11501&lt;=60,"소형",IF((H11501&gt;60)*(H11501&lt;=85)=1,"중소형",IF((H11501&gt;85)*(H11501&lt;=102)=1,"중형",IF((H11501&gt;102)*(H11501&lt;=135)=1,"중대형","대형"))))</f>
        <v>소형</v>
      </c>
      <c r="G11501" s="146" t="s">
        <v>15601</v>
      </c>
      <c r="H11501" s="143">
        <v>26</v>
      </c>
      <c r="J11501" s="143">
        <v>24</v>
      </c>
      <c r="K11501" s="137">
        <v>44026</v>
      </c>
      <c r="L11501" s="137">
        <v>44411</v>
      </c>
      <c r="M11501" s="144">
        <f>H11501/3.3</f>
        <v>7.8787878787878789</v>
      </c>
      <c r="N11501" s="144">
        <f>I11501/M11501</f>
        <v>0</v>
      </c>
    </row>
    <row r="11502" spans="1:14">
      <c r="A11502" s="146" t="s">
        <v>8932</v>
      </c>
      <c r="B11502" s="146" t="s">
        <v>8933</v>
      </c>
      <c r="C11502" s="146" t="s">
        <v>8934</v>
      </c>
      <c r="D11502" s="146" t="s">
        <v>8935</v>
      </c>
      <c r="E11502" s="146" t="s">
        <v>8936</v>
      </c>
      <c r="F11502" s="143" t="str">
        <f>IF(H11502&lt;=60,"소형",IF((H11502&gt;60)*(H11502&lt;=85)=1,"중소형",IF((H11502&gt;85)*(H11502&lt;=102)=1,"중형",IF((H11502&gt;102)*(H11502&lt;=135)=1,"중대형","대형"))))</f>
        <v>소형</v>
      </c>
      <c r="G11502" s="146" t="s">
        <v>8939</v>
      </c>
      <c r="H11502" s="143">
        <v>59</v>
      </c>
      <c r="J11502" s="143">
        <v>49</v>
      </c>
      <c r="K11502" s="137">
        <v>43527</v>
      </c>
      <c r="L11502" s="137">
        <v>44412</v>
      </c>
      <c r="M11502" s="144">
        <f>H11502/3.3</f>
        <v>17.878787878787879</v>
      </c>
      <c r="N11502" s="144">
        <f>I11502/M11502</f>
        <v>0</v>
      </c>
    </row>
    <row r="11503" spans="1:14">
      <c r="A11503" s="146" t="s">
        <v>10465</v>
      </c>
      <c r="B11503" s="146" t="s">
        <v>10468</v>
      </c>
      <c r="C11503" s="146" t="s">
        <v>13892</v>
      </c>
      <c r="D11503" s="146" t="s">
        <v>10478</v>
      </c>
      <c r="E11503" s="146" t="s">
        <v>10479</v>
      </c>
      <c r="F11503" s="143" t="str">
        <f>IF(H11503&lt;=60,"소형",IF((H11503&gt;60)*(H11503&lt;=85)=1,"중소형",IF((H11503&gt;85)*(H11503&lt;=102)=1,"중형",IF((H11503&gt;102)*(H11503&lt;=135)=1,"중대형","대형"))))</f>
        <v>중소형</v>
      </c>
      <c r="G11503" s="146" t="s">
        <v>10480</v>
      </c>
      <c r="H11503" s="143">
        <v>75</v>
      </c>
      <c r="I11503" s="144">
        <v>24820</v>
      </c>
      <c r="J11503" s="143">
        <v>36</v>
      </c>
      <c r="K11503" s="137">
        <v>43623</v>
      </c>
      <c r="L11503" s="137">
        <v>44412</v>
      </c>
      <c r="M11503" s="144">
        <f>H11503/3.3</f>
        <v>22.72727272727273</v>
      </c>
      <c r="N11503" s="144">
        <f>I11503/M11503</f>
        <v>1092.08</v>
      </c>
    </row>
    <row r="11504" spans="1:14">
      <c r="A11504" s="146" t="s">
        <v>10462</v>
      </c>
      <c r="B11504" s="146" t="s">
        <v>10510</v>
      </c>
      <c r="C11504" s="146" t="s">
        <v>10504</v>
      </c>
      <c r="D11504" s="146" t="s">
        <v>10505</v>
      </c>
      <c r="E11504" s="146" t="s">
        <v>10511</v>
      </c>
      <c r="F11504" s="143" t="str">
        <f>IF(H11504&lt;=60,"소형",IF((H11504&gt;60)*(H11504&lt;=85)=1,"중소형",IF((H11504&gt;85)*(H11504&lt;=102)=1,"중형",IF((H11504&gt;102)*(H11504&lt;=135)=1,"중대형","대형"))))</f>
        <v>소형</v>
      </c>
      <c r="G11504" s="146" t="s">
        <v>10512</v>
      </c>
      <c r="H11504" s="143">
        <v>59</v>
      </c>
      <c r="I11504" s="144">
        <v>30740</v>
      </c>
      <c r="J11504" s="143">
        <v>112</v>
      </c>
      <c r="K11504" s="137">
        <v>43633</v>
      </c>
      <c r="L11504" s="137">
        <v>44412</v>
      </c>
      <c r="M11504" s="144">
        <f>H11504/3.3</f>
        <v>17.878787878787879</v>
      </c>
      <c r="N11504" s="144">
        <f>I11504/M11504</f>
        <v>1719.3559322033898</v>
      </c>
    </row>
    <row r="11505" spans="1:14">
      <c r="A11505" s="146" t="s">
        <v>11580</v>
      </c>
      <c r="B11505" s="146" t="s">
        <v>11573</v>
      </c>
      <c r="C11505" s="146" t="s">
        <v>11564</v>
      </c>
      <c r="D11505" s="146" t="s">
        <v>11574</v>
      </c>
      <c r="E11505" s="146" t="s">
        <v>11575</v>
      </c>
      <c r="F11505" s="143" t="str">
        <f>IF(H11505&lt;=60,"소형",IF((H11505&gt;60)*(H11505&lt;=85)=1,"중소형",IF((H11505&gt;85)*(H11505&lt;=102)=1,"중형",IF((H11505&gt;102)*(H11505&lt;=135)=1,"중대형","대형"))))</f>
        <v>중소형</v>
      </c>
      <c r="G11505" s="146" t="s">
        <v>11618</v>
      </c>
      <c r="H11505" s="143">
        <v>84</v>
      </c>
      <c r="J11505" s="143">
        <v>104</v>
      </c>
      <c r="K11505" s="137">
        <v>43681</v>
      </c>
      <c r="L11505" s="137">
        <v>44412</v>
      </c>
      <c r="M11505" s="144">
        <f>H11505/3.3</f>
        <v>25.454545454545457</v>
      </c>
      <c r="N11505" s="144">
        <f>I11505/M11505</f>
        <v>0</v>
      </c>
    </row>
    <row r="11506" spans="1:14">
      <c r="A11506" s="146" t="s">
        <v>13323</v>
      </c>
      <c r="B11506" s="146" t="s">
        <v>13313</v>
      </c>
      <c r="C11506" s="146" t="s">
        <v>13377</v>
      </c>
      <c r="D11506" s="146" t="s">
        <v>13314</v>
      </c>
      <c r="E11506" s="146" t="s">
        <v>13315</v>
      </c>
      <c r="F11506" s="143" t="str">
        <f>IF(H11506&lt;=60,"소형",IF((H11506&gt;60)*(H11506&lt;=85)=1,"중소형",IF((H11506&gt;85)*(H11506&lt;=102)=1,"중형",IF((H11506&gt;102)*(H11506&lt;=135)=1,"중대형","대형"))))</f>
        <v>소형</v>
      </c>
      <c r="G11506" s="146" t="s">
        <v>13346</v>
      </c>
      <c r="H11506" s="143">
        <v>36</v>
      </c>
      <c r="J11506" s="143">
        <v>152</v>
      </c>
      <c r="K11506" s="137">
        <v>43815</v>
      </c>
      <c r="L11506" s="147">
        <v>44412</v>
      </c>
      <c r="M11506" s="144">
        <f>H11506/3.3</f>
        <v>10.90909090909091</v>
      </c>
      <c r="N11506" s="144">
        <f>I11506/M11506</f>
        <v>0</v>
      </c>
    </row>
    <row r="11507" spans="1:14">
      <c r="A11507" s="146" t="s">
        <v>13323</v>
      </c>
      <c r="B11507" s="146" t="s">
        <v>13458</v>
      </c>
      <c r="C11507" s="146" t="s">
        <v>13320</v>
      </c>
      <c r="D11507" s="146" t="s">
        <v>13322</v>
      </c>
      <c r="E11507" s="146" t="s">
        <v>13321</v>
      </c>
      <c r="F11507" s="143" t="str">
        <f>IF(H11507&lt;=60,"소형",IF((H11507&gt;60)*(H11507&lt;=85)=1,"중소형",IF((H11507&gt;85)*(H11507&lt;=102)=1,"중형",IF((H11507&gt;102)*(H11507&lt;=135)=1,"중대형","대형"))))</f>
        <v>소형</v>
      </c>
      <c r="G11507" s="146" t="s">
        <v>13346</v>
      </c>
      <c r="H11507" s="143">
        <v>36</v>
      </c>
      <c r="J11507" s="143">
        <v>210</v>
      </c>
      <c r="K11507" s="137">
        <v>43815</v>
      </c>
      <c r="L11507" s="137">
        <v>44412</v>
      </c>
      <c r="M11507" s="144">
        <f>H11507/3.3</f>
        <v>10.90909090909091</v>
      </c>
      <c r="N11507" s="144">
        <f>I11507/M11507</f>
        <v>0</v>
      </c>
    </row>
    <row r="11508" spans="1:14">
      <c r="A11508" s="146" t="s">
        <v>14540</v>
      </c>
      <c r="B11508" s="146" t="s">
        <v>14544</v>
      </c>
      <c r="C11508" s="146" t="s">
        <v>14579</v>
      </c>
      <c r="D11508" s="146" t="s">
        <v>14545</v>
      </c>
      <c r="E11508" s="146" t="s">
        <v>14546</v>
      </c>
      <c r="F11508" s="143" t="str">
        <f>IF(H11508&lt;=60,"소형",IF((H11508&gt;60)*(H11508&lt;=85)=1,"중소형",IF((H11508&gt;85)*(H11508&lt;=102)=1,"중형",IF((H11508&gt;102)*(H11508&lt;=135)=1,"중대형","대형"))))</f>
        <v>소형</v>
      </c>
      <c r="G11508" s="151" t="s">
        <v>14583</v>
      </c>
      <c r="H11508" s="143">
        <v>36</v>
      </c>
      <c r="J11508" s="143">
        <v>170</v>
      </c>
      <c r="K11508" s="137">
        <v>43972</v>
      </c>
      <c r="L11508" s="137">
        <v>44412</v>
      </c>
      <c r="M11508" s="144">
        <f>H11508/3.3</f>
        <v>10.90909090909091</v>
      </c>
      <c r="N11508" s="144">
        <f>I11508/M11508</f>
        <v>0</v>
      </c>
    </row>
    <row r="11509" spans="1:14">
      <c r="A11509" s="146" t="s">
        <v>15189</v>
      </c>
      <c r="B11509" s="146" t="s">
        <v>15209</v>
      </c>
      <c r="C11509" s="146" t="s">
        <v>15216</v>
      </c>
      <c r="D11509" s="146" t="s">
        <v>15210</v>
      </c>
      <c r="E11509" s="146" t="s">
        <v>15211</v>
      </c>
      <c r="F11509" s="143" t="str">
        <f>IF(H11509&lt;=60,"소형",IF((H11509&gt;60)*(H11509&lt;=85)=1,"중소형",IF((H11509&gt;85)*(H11509&lt;=102)=1,"중형",IF((H11509&gt;102)*(H11509&lt;=135)=1,"중대형","대형"))))</f>
        <v>소형</v>
      </c>
      <c r="G11509" s="146" t="s">
        <v>15220</v>
      </c>
      <c r="H11509" s="143">
        <v>46</v>
      </c>
      <c r="J11509" s="143">
        <v>194</v>
      </c>
      <c r="K11509" s="137">
        <v>44012</v>
      </c>
      <c r="L11509" s="137">
        <v>44412</v>
      </c>
      <c r="M11509" s="144">
        <f>H11509/3.3</f>
        <v>13.939393939393939</v>
      </c>
      <c r="N11509" s="144">
        <f>I11509/M11509</f>
        <v>0</v>
      </c>
    </row>
    <row r="11510" spans="1:14">
      <c r="A11510" s="146" t="s">
        <v>15509</v>
      </c>
      <c r="B11510" s="146" t="s">
        <v>15503</v>
      </c>
      <c r="C11510" s="146" t="s">
        <v>15504</v>
      </c>
      <c r="D11510" s="146" t="s">
        <v>15505</v>
      </c>
      <c r="E11510" s="146" t="s">
        <v>15506</v>
      </c>
      <c r="F11510" s="143" t="str">
        <f>IF(H11510&lt;=60,"소형",IF((H11510&gt;60)*(H11510&lt;=85)=1,"중소형",IF((H11510&gt;85)*(H11510&lt;=102)=1,"중형",IF((H11510&gt;102)*(H11510&lt;=135)=1,"중대형","대형"))))</f>
        <v>소형</v>
      </c>
      <c r="G11510" s="146" t="s">
        <v>15554</v>
      </c>
      <c r="H11510" s="143">
        <v>55</v>
      </c>
      <c r="J11510" s="143">
        <v>127</v>
      </c>
      <c r="K11510" s="137">
        <v>44026</v>
      </c>
      <c r="L11510" s="137">
        <v>44412</v>
      </c>
      <c r="M11510" s="144">
        <f>H11510/3.3</f>
        <v>16.666666666666668</v>
      </c>
      <c r="N11510" s="144">
        <f>I11510/M11510</f>
        <v>0</v>
      </c>
    </row>
    <row r="11511" spans="1:14">
      <c r="A11511" s="146" t="s">
        <v>15509</v>
      </c>
      <c r="B11511" s="146" t="s">
        <v>15507</v>
      </c>
      <c r="C11511" s="146" t="s">
        <v>15514</v>
      </c>
      <c r="D11511" s="146" t="s">
        <v>15494</v>
      </c>
      <c r="E11511" s="146" t="s">
        <v>15508</v>
      </c>
      <c r="F11511" s="143" t="str">
        <f>IF(H11511&lt;=60,"소형",IF((H11511&gt;60)*(H11511&lt;=85)=1,"중소형",IF((H11511&gt;85)*(H11511&lt;=102)=1,"중형",IF((H11511&gt;102)*(H11511&lt;=135)=1,"중대형","대형"))))</f>
        <v>소형</v>
      </c>
      <c r="G11511" s="146" t="s">
        <v>15566</v>
      </c>
      <c r="H11511" s="143">
        <v>29</v>
      </c>
      <c r="J11511" s="143">
        <v>160</v>
      </c>
      <c r="K11511" s="137">
        <v>44026</v>
      </c>
      <c r="L11511" s="137">
        <v>44412</v>
      </c>
      <c r="M11511" s="144">
        <f>H11511/3.3</f>
        <v>8.787878787878789</v>
      </c>
      <c r="N11511" s="144">
        <f>I11511/M11511</f>
        <v>0</v>
      </c>
    </row>
    <row r="11512" spans="1:14">
      <c r="A11512" s="146" t="s">
        <v>15522</v>
      </c>
      <c r="B11512" s="146" t="s">
        <v>15529</v>
      </c>
      <c r="C11512" s="146" t="s">
        <v>15513</v>
      </c>
      <c r="D11512" s="146" t="s">
        <v>15530</v>
      </c>
      <c r="E11512" s="146" t="s">
        <v>15531</v>
      </c>
      <c r="F11512" s="143" t="str">
        <f>IF(H11512&lt;=60,"소형",IF((H11512&gt;60)*(H11512&lt;=85)=1,"중소형",IF((H11512&gt;85)*(H11512&lt;=102)=1,"중형",IF((H11512&gt;102)*(H11512&lt;=135)=1,"중대형","대형"))))</f>
        <v>소형</v>
      </c>
      <c r="G11512" s="146" t="s">
        <v>15602</v>
      </c>
      <c r="H11512" s="143">
        <v>36</v>
      </c>
      <c r="J11512" s="143">
        <v>80</v>
      </c>
      <c r="K11512" s="137">
        <v>44026</v>
      </c>
      <c r="L11512" s="137">
        <v>44412</v>
      </c>
      <c r="M11512" s="144">
        <f>H11512/3.3</f>
        <v>10.90909090909091</v>
      </c>
      <c r="N11512" s="144">
        <f>I11512/M11512</f>
        <v>0</v>
      </c>
    </row>
    <row r="11513" spans="1:14">
      <c r="A11513" s="146" t="s">
        <v>8932</v>
      </c>
      <c r="B11513" s="146" t="s">
        <v>8933</v>
      </c>
      <c r="C11513" s="146" t="s">
        <v>8934</v>
      </c>
      <c r="D11513" s="146" t="s">
        <v>8935</v>
      </c>
      <c r="E11513" s="146" t="s">
        <v>8936</v>
      </c>
      <c r="F11513" s="143" t="str">
        <f>IF(H11513&lt;=60,"소형",IF((H11513&gt;60)*(H11513&lt;=85)=1,"중소형",IF((H11513&gt;85)*(H11513&lt;=102)=1,"중형",IF((H11513&gt;102)*(H11513&lt;=135)=1,"중대형","대형"))))</f>
        <v>소형</v>
      </c>
      <c r="G11513" s="146" t="s">
        <v>8940</v>
      </c>
      <c r="H11513" s="143">
        <v>59</v>
      </c>
      <c r="I11513" s="144">
        <v>84572</v>
      </c>
      <c r="J11513" s="143">
        <v>23</v>
      </c>
      <c r="K11513" s="137">
        <v>43526</v>
      </c>
      <c r="L11513" s="137">
        <v>44413</v>
      </c>
      <c r="M11513" s="144">
        <f>H11513/3.3</f>
        <v>17.878787878787879</v>
      </c>
      <c r="N11513" s="144">
        <f>I11513/M11513</f>
        <v>4730.2983050847461</v>
      </c>
    </row>
    <row r="11514" spans="1:14">
      <c r="A11514" s="146" t="s">
        <v>10465</v>
      </c>
      <c r="B11514" s="146" t="s">
        <v>10481</v>
      </c>
      <c r="C11514" s="146" t="s">
        <v>13892</v>
      </c>
      <c r="D11514" s="146" t="s">
        <v>10469</v>
      </c>
      <c r="E11514" s="146" t="s">
        <v>10482</v>
      </c>
      <c r="F11514" s="143" t="str">
        <f>IF(H11514&lt;=60,"소형",IF((H11514&gt;60)*(H11514&lt;=85)=1,"중소형",IF((H11514&gt;85)*(H11514&lt;=102)=1,"중형",IF((H11514&gt;102)*(H11514&lt;=135)=1,"중대형","대형"))))</f>
        <v>중소형</v>
      </c>
      <c r="G11514" s="146" t="s">
        <v>10483</v>
      </c>
      <c r="H11514" s="143">
        <v>84</v>
      </c>
      <c r="I11514" s="144">
        <v>34660</v>
      </c>
      <c r="J11514" s="143">
        <v>3</v>
      </c>
      <c r="K11514" s="137">
        <v>43624</v>
      </c>
      <c r="L11514" s="137">
        <v>44413</v>
      </c>
      <c r="M11514" s="144">
        <f>H11514/3.3</f>
        <v>25.454545454545457</v>
      </c>
      <c r="N11514" s="144">
        <f>I11514/M11514</f>
        <v>1361.6428571428571</v>
      </c>
    </row>
    <row r="11515" spans="1:14">
      <c r="A11515" s="146" t="s">
        <v>10456</v>
      </c>
      <c r="B11515" s="146" t="s">
        <v>10498</v>
      </c>
      <c r="C11515" s="146" t="s">
        <v>10513</v>
      </c>
      <c r="D11515" s="146" t="s">
        <v>10505</v>
      </c>
      <c r="E11515" s="146" t="s">
        <v>10506</v>
      </c>
      <c r="F11515" s="143" t="str">
        <f>IF(H11515&lt;=60,"소형",IF((H11515&gt;60)*(H11515&lt;=85)=1,"중소형",IF((H11515&gt;85)*(H11515&lt;=102)=1,"중형",IF((H11515&gt;102)*(H11515&lt;=135)=1,"중대형","대형"))))</f>
        <v>중소형</v>
      </c>
      <c r="G11515" s="146" t="s">
        <v>10514</v>
      </c>
      <c r="H11515" s="143">
        <v>74</v>
      </c>
      <c r="I11515" s="144">
        <v>42850</v>
      </c>
      <c r="J11515" s="143">
        <v>149</v>
      </c>
      <c r="K11515" s="137">
        <v>43634</v>
      </c>
      <c r="L11515" s="137">
        <v>44413</v>
      </c>
      <c r="M11515" s="144">
        <f>H11515/3.3</f>
        <v>22.424242424242426</v>
      </c>
      <c r="N11515" s="144">
        <f>I11515/M11515</f>
        <v>1910.8783783783783</v>
      </c>
    </row>
    <row r="11516" spans="1:14">
      <c r="A11516" s="146" t="s">
        <v>11580</v>
      </c>
      <c r="B11516" s="146" t="s">
        <v>11573</v>
      </c>
      <c r="C11516" s="146" t="s">
        <v>11564</v>
      </c>
      <c r="D11516" s="146" t="s">
        <v>11574</v>
      </c>
      <c r="E11516" s="146" t="s">
        <v>11575</v>
      </c>
      <c r="F11516" s="143" t="str">
        <f>IF(H11516&lt;=60,"소형",IF((H11516&gt;60)*(H11516&lt;=85)=1,"중소형",IF((H11516&gt;85)*(H11516&lt;=102)=1,"중형",IF((H11516&gt;102)*(H11516&lt;=135)=1,"중대형","대형"))))</f>
        <v>중소형</v>
      </c>
      <c r="G11516" s="146" t="s">
        <v>11617</v>
      </c>
      <c r="H11516" s="143">
        <v>84</v>
      </c>
      <c r="J11516" s="143">
        <v>104</v>
      </c>
      <c r="K11516" s="137">
        <v>43682</v>
      </c>
      <c r="L11516" s="137">
        <v>44413</v>
      </c>
      <c r="M11516" s="144">
        <f>H11516/3.3</f>
        <v>25.454545454545457</v>
      </c>
      <c r="N11516" s="144">
        <f>I11516/M11516</f>
        <v>0</v>
      </c>
    </row>
    <row r="11517" spans="1:14">
      <c r="A11517" s="146" t="s">
        <v>13323</v>
      </c>
      <c r="B11517" s="146" t="s">
        <v>13313</v>
      </c>
      <c r="C11517" s="146" t="s">
        <v>13377</v>
      </c>
      <c r="D11517" s="146" t="s">
        <v>13314</v>
      </c>
      <c r="E11517" s="146" t="s">
        <v>13315</v>
      </c>
      <c r="F11517" s="143" t="str">
        <f>IF(H11517&lt;=60,"소형",IF((H11517&gt;60)*(H11517&lt;=85)=1,"중소형",IF((H11517&gt;85)*(H11517&lt;=102)=1,"중형",IF((H11517&gt;102)*(H11517&lt;=135)=1,"중대형","대형"))))</f>
        <v>소형</v>
      </c>
      <c r="G11517" s="146" t="s">
        <v>13380</v>
      </c>
      <c r="H11517" s="143">
        <v>36</v>
      </c>
      <c r="J11517" s="143">
        <v>20</v>
      </c>
      <c r="K11517" s="137">
        <v>43815</v>
      </c>
      <c r="L11517" s="147">
        <v>44413</v>
      </c>
      <c r="M11517" s="144">
        <f>H11517/3.3</f>
        <v>10.90909090909091</v>
      </c>
      <c r="N11517" s="144">
        <f>I11517/M11517</f>
        <v>0</v>
      </c>
    </row>
    <row r="11518" spans="1:14">
      <c r="A11518" s="146" t="s">
        <v>13323</v>
      </c>
      <c r="B11518" s="146" t="s">
        <v>13458</v>
      </c>
      <c r="C11518" s="146" t="s">
        <v>13320</v>
      </c>
      <c r="D11518" s="146" t="s">
        <v>13322</v>
      </c>
      <c r="E11518" s="146" t="s">
        <v>13321</v>
      </c>
      <c r="F11518" s="143" t="str">
        <f>IF(H11518&lt;=60,"소형",IF((H11518&gt;60)*(H11518&lt;=85)=1,"중소형",IF((H11518&gt;85)*(H11518&lt;=102)=1,"중형",IF((H11518&gt;102)*(H11518&lt;=135)=1,"중대형","대형"))))</f>
        <v>소형</v>
      </c>
      <c r="G11518" s="146" t="s">
        <v>13391</v>
      </c>
      <c r="H11518" s="143">
        <v>36</v>
      </c>
      <c r="J11518" s="143">
        <v>12</v>
      </c>
      <c r="K11518" s="137">
        <v>43815</v>
      </c>
      <c r="L11518" s="137">
        <v>44413</v>
      </c>
      <c r="M11518" s="144">
        <f>H11518/3.3</f>
        <v>10.90909090909091</v>
      </c>
      <c r="N11518" s="144">
        <f>I11518/M11518</f>
        <v>0</v>
      </c>
    </row>
    <row r="11519" spans="1:14">
      <c r="A11519" s="146" t="s">
        <v>15509</v>
      </c>
      <c r="B11519" s="146" t="s">
        <v>15503</v>
      </c>
      <c r="C11519" s="146" t="s">
        <v>15504</v>
      </c>
      <c r="D11519" s="146" t="s">
        <v>15505</v>
      </c>
      <c r="E11519" s="146" t="s">
        <v>15506</v>
      </c>
      <c r="F11519" s="143" t="str">
        <f>IF(H11519&lt;=60,"소형",IF((H11519&gt;60)*(H11519&lt;=85)=1,"중소형",IF((H11519&gt;85)*(H11519&lt;=102)=1,"중형",IF((H11519&gt;102)*(H11519&lt;=135)=1,"중대형","대형"))))</f>
        <v>소형</v>
      </c>
      <c r="G11519" s="146" t="s">
        <v>15555</v>
      </c>
      <c r="H11519" s="143">
        <v>55</v>
      </c>
      <c r="J11519" s="143">
        <v>8</v>
      </c>
      <c r="K11519" s="137">
        <v>44026</v>
      </c>
      <c r="L11519" s="137">
        <v>44413</v>
      </c>
      <c r="M11519" s="144">
        <f>H11519/3.3</f>
        <v>16.666666666666668</v>
      </c>
      <c r="N11519" s="144">
        <f>I11519/M11519</f>
        <v>0</v>
      </c>
    </row>
    <row r="11520" spans="1:14">
      <c r="A11520" s="146" t="s">
        <v>15509</v>
      </c>
      <c r="B11520" s="146" t="s">
        <v>15507</v>
      </c>
      <c r="C11520" s="146" t="s">
        <v>15514</v>
      </c>
      <c r="D11520" s="146" t="s">
        <v>15494</v>
      </c>
      <c r="E11520" s="146" t="s">
        <v>15508</v>
      </c>
      <c r="F11520" s="143" t="str">
        <f>IF(H11520&lt;=60,"소형",IF((H11520&gt;60)*(H11520&lt;=85)=1,"중소형",IF((H11520&gt;85)*(H11520&lt;=102)=1,"중형",IF((H11520&gt;102)*(H11520&lt;=135)=1,"중대형","대형"))))</f>
        <v>소형</v>
      </c>
      <c r="G11520" s="146" t="s">
        <v>15567</v>
      </c>
      <c r="H11520" s="143">
        <v>29</v>
      </c>
      <c r="J11520" s="143">
        <v>8</v>
      </c>
      <c r="K11520" s="137">
        <v>44026</v>
      </c>
      <c r="L11520" s="137">
        <v>44413</v>
      </c>
      <c r="M11520" s="144">
        <f>H11520/3.3</f>
        <v>8.787878787878789</v>
      </c>
      <c r="N11520" s="144">
        <f>I11520/M11520</f>
        <v>0</v>
      </c>
    </row>
    <row r="11521" spans="1:14">
      <c r="A11521" s="146" t="s">
        <v>8932</v>
      </c>
      <c r="B11521" s="146" t="s">
        <v>8933</v>
      </c>
      <c r="C11521" s="146" t="s">
        <v>8934</v>
      </c>
      <c r="D11521" s="146" t="s">
        <v>8935</v>
      </c>
      <c r="E11521" s="146" t="s">
        <v>8936</v>
      </c>
      <c r="F11521" s="143" t="str">
        <f>IF(H11521&lt;=60,"소형",IF((H11521&gt;60)*(H11521&lt;=85)=1,"중소형",IF((H11521&gt;85)*(H11521&lt;=102)=1,"중형",IF((H11521&gt;102)*(H11521&lt;=135)=1,"중대형","대형"))))</f>
        <v>중소형</v>
      </c>
      <c r="G11521" s="146" t="s">
        <v>8941</v>
      </c>
      <c r="H11521" s="143">
        <v>84</v>
      </c>
      <c r="I11521" s="144">
        <v>116321</v>
      </c>
      <c r="J11521" s="143">
        <v>24</v>
      </c>
      <c r="K11521" s="137">
        <v>43527</v>
      </c>
      <c r="L11521" s="137">
        <v>44414</v>
      </c>
      <c r="M11521" s="144">
        <f>H11521/3.3</f>
        <v>25.454545454545457</v>
      </c>
      <c r="N11521" s="144">
        <f>I11521/M11521</f>
        <v>4569.7535714285714</v>
      </c>
    </row>
    <row r="11522" spans="1:14">
      <c r="A11522" s="146" t="s">
        <v>10472</v>
      </c>
      <c r="B11522" s="146" t="s">
        <v>10484</v>
      </c>
      <c r="C11522" s="146" t="s">
        <v>13892</v>
      </c>
      <c r="D11522" s="146" t="s">
        <v>10469</v>
      </c>
      <c r="E11522" s="146" t="s">
        <v>10470</v>
      </c>
      <c r="F11522" s="143" t="str">
        <f>IF(H11522&lt;=60,"소형",IF((H11522&gt;60)*(H11522&lt;=85)=1,"중소형",IF((H11522&gt;85)*(H11522&lt;=102)=1,"중형",IF((H11522&gt;102)*(H11522&lt;=135)=1,"중대형","대형"))))</f>
        <v>중소형</v>
      </c>
      <c r="G11522" s="146" t="s">
        <v>10485</v>
      </c>
      <c r="H11522" s="143">
        <v>84</v>
      </c>
      <c r="I11522" s="144">
        <v>34720</v>
      </c>
      <c r="J11522" s="143">
        <v>2</v>
      </c>
      <c r="K11522" s="137">
        <v>43625</v>
      </c>
      <c r="L11522" s="137">
        <v>44414</v>
      </c>
      <c r="M11522" s="144">
        <f>H11522/3.3</f>
        <v>25.454545454545457</v>
      </c>
      <c r="N11522" s="144">
        <f>I11522/M11522</f>
        <v>1363.9999999999998</v>
      </c>
    </row>
    <row r="11523" spans="1:14">
      <c r="A11523" s="146" t="s">
        <v>10456</v>
      </c>
      <c r="B11523" s="146" t="s">
        <v>10498</v>
      </c>
      <c r="C11523" s="146" t="s">
        <v>10504</v>
      </c>
      <c r="D11523" s="146" t="s">
        <v>10505</v>
      </c>
      <c r="E11523" s="146" t="s">
        <v>10506</v>
      </c>
      <c r="F11523" s="143" t="str">
        <f>IF(H11523&lt;=60,"소형",IF((H11523&gt;60)*(H11523&lt;=85)=1,"중소형",IF((H11523&gt;85)*(H11523&lt;=102)=1,"중형",IF((H11523&gt;102)*(H11523&lt;=135)=1,"중대형","대형"))))</f>
        <v>중소형</v>
      </c>
      <c r="G11523" s="146" t="s">
        <v>10515</v>
      </c>
      <c r="H11523" s="143">
        <v>84</v>
      </c>
      <c r="I11523" s="144">
        <v>46980</v>
      </c>
      <c r="J11523" s="143">
        <v>43</v>
      </c>
      <c r="K11523" s="137">
        <v>43635</v>
      </c>
      <c r="L11523" s="137">
        <v>44414</v>
      </c>
      <c r="M11523" s="144">
        <f>H11523/3.3</f>
        <v>25.454545454545457</v>
      </c>
      <c r="N11523" s="144">
        <f>I11523/M11523</f>
        <v>1845.6428571428569</v>
      </c>
    </row>
    <row r="11524" spans="1:14">
      <c r="A11524" s="146" t="s">
        <v>15509</v>
      </c>
      <c r="B11524" s="146" t="s">
        <v>15503</v>
      </c>
      <c r="C11524" s="146" t="s">
        <v>15504</v>
      </c>
      <c r="D11524" s="146" t="s">
        <v>15505</v>
      </c>
      <c r="E11524" s="146" t="s">
        <v>15506</v>
      </c>
      <c r="F11524" s="143" t="str">
        <f>IF(H11524&lt;=60,"소형",IF((H11524&gt;60)*(H11524&lt;=85)=1,"중소형",IF((H11524&gt;85)*(H11524&lt;=102)=1,"중형",IF((H11524&gt;102)*(H11524&lt;=135)=1,"중대형","대형"))))</f>
        <v>소형</v>
      </c>
      <c r="G11524" s="146" t="s">
        <v>15556</v>
      </c>
      <c r="H11524" s="143">
        <v>55</v>
      </c>
      <c r="J11524" s="143">
        <v>22</v>
      </c>
      <c r="K11524" s="137">
        <v>44026</v>
      </c>
      <c r="L11524" s="137">
        <v>44414</v>
      </c>
      <c r="M11524" s="144">
        <f>H11524/3.3</f>
        <v>16.666666666666668</v>
      </c>
      <c r="N11524" s="144">
        <f>I11524/M11524</f>
        <v>0</v>
      </c>
    </row>
    <row r="11525" spans="1:14">
      <c r="A11525" s="146" t="s">
        <v>15509</v>
      </c>
      <c r="B11525" s="146" t="s">
        <v>15507</v>
      </c>
      <c r="C11525" s="146" t="s">
        <v>15514</v>
      </c>
      <c r="D11525" s="146" t="s">
        <v>15494</v>
      </c>
      <c r="E11525" s="146" t="s">
        <v>15508</v>
      </c>
      <c r="F11525" s="143" t="str">
        <f>IF(H11525&lt;=60,"소형",IF((H11525&gt;60)*(H11525&lt;=85)=1,"중소형",IF((H11525&gt;85)*(H11525&lt;=102)=1,"중형",IF((H11525&gt;102)*(H11525&lt;=135)=1,"중대형","대형"))))</f>
        <v>소형</v>
      </c>
      <c r="G11525" s="146" t="s">
        <v>15568</v>
      </c>
      <c r="H11525" s="143">
        <v>36</v>
      </c>
      <c r="J11525" s="143">
        <v>84</v>
      </c>
      <c r="K11525" s="137">
        <v>44026</v>
      </c>
      <c r="L11525" s="137">
        <v>44414</v>
      </c>
      <c r="M11525" s="144">
        <f>H11525/3.3</f>
        <v>10.90909090909091</v>
      </c>
      <c r="N11525" s="144">
        <f>I11525/M11525</f>
        <v>0</v>
      </c>
    </row>
    <row r="11526" spans="1:14">
      <c r="A11526" s="146" t="s">
        <v>10465</v>
      </c>
      <c r="B11526" s="146" t="s">
        <v>10498</v>
      </c>
      <c r="C11526" s="146" t="s">
        <v>10504</v>
      </c>
      <c r="D11526" s="146" t="s">
        <v>10508</v>
      </c>
      <c r="E11526" s="146" t="s">
        <v>10501</v>
      </c>
      <c r="F11526" s="143" t="str">
        <f>IF(H11526&lt;=60,"소형",IF((H11526&gt;60)*(H11526&lt;=85)=1,"중소형",IF((H11526&gt;85)*(H11526&lt;=102)=1,"중형",IF((H11526&gt;102)*(H11526&lt;=135)=1,"중대형","대형"))))</f>
        <v>중소형</v>
      </c>
      <c r="G11526" s="146" t="s">
        <v>10516</v>
      </c>
      <c r="H11526" s="143">
        <v>84</v>
      </c>
      <c r="I11526" s="144">
        <v>47140</v>
      </c>
      <c r="J11526" s="143">
        <v>46</v>
      </c>
      <c r="K11526" s="137">
        <v>43636</v>
      </c>
      <c r="L11526" s="137">
        <v>44415</v>
      </c>
      <c r="M11526" s="144">
        <f>H11526/3.3</f>
        <v>25.454545454545457</v>
      </c>
      <c r="N11526" s="144">
        <f>I11526/M11526</f>
        <v>1851.9285714285713</v>
      </c>
    </row>
    <row r="11527" spans="1:14">
      <c r="A11527" s="146" t="s">
        <v>15509</v>
      </c>
      <c r="B11527" s="146" t="s">
        <v>15503</v>
      </c>
      <c r="C11527" s="146" t="s">
        <v>15504</v>
      </c>
      <c r="D11527" s="146" t="s">
        <v>15505</v>
      </c>
      <c r="E11527" s="146" t="s">
        <v>15506</v>
      </c>
      <c r="F11527" s="143" t="str">
        <f>IF(H11527&lt;=60,"소형",IF((H11527&gt;60)*(H11527&lt;=85)=1,"중소형",IF((H11527&gt;85)*(H11527&lt;=102)=1,"중형",IF((H11527&gt;102)*(H11527&lt;=135)=1,"중대형","대형"))))</f>
        <v>소형</v>
      </c>
      <c r="G11527" s="146" t="s">
        <v>15557</v>
      </c>
      <c r="H11527" s="143">
        <v>55</v>
      </c>
      <c r="J11527" s="143">
        <v>21</v>
      </c>
      <c r="K11527" s="137">
        <v>44026</v>
      </c>
      <c r="L11527" s="137">
        <v>44415</v>
      </c>
      <c r="M11527" s="144">
        <f>H11527/3.3</f>
        <v>16.666666666666668</v>
      </c>
      <c r="N11527" s="144">
        <f>I11527/M11527</f>
        <v>0</v>
      </c>
    </row>
    <row r="11528" spans="1:14">
      <c r="A11528" s="146" t="s">
        <v>15509</v>
      </c>
      <c r="B11528" s="146" t="s">
        <v>15507</v>
      </c>
      <c r="C11528" s="146" t="s">
        <v>15514</v>
      </c>
      <c r="D11528" s="146" t="s">
        <v>15494</v>
      </c>
      <c r="E11528" s="146" t="s">
        <v>15508</v>
      </c>
      <c r="F11528" s="143" t="str">
        <f>IF(H11528&lt;=60,"소형",IF((H11528&gt;60)*(H11528&lt;=85)=1,"중소형",IF((H11528&gt;85)*(H11528&lt;=102)=1,"중형",IF((H11528&gt;102)*(H11528&lt;=135)=1,"중대형","대형"))))</f>
        <v>소형</v>
      </c>
      <c r="G11528" s="146" t="s">
        <v>15569</v>
      </c>
      <c r="H11528" s="143">
        <v>36</v>
      </c>
      <c r="J11528" s="143">
        <v>586</v>
      </c>
      <c r="K11528" s="137">
        <v>44026</v>
      </c>
      <c r="L11528" s="137">
        <v>44415</v>
      </c>
      <c r="M11528" s="144">
        <f>H11528/3.3</f>
        <v>10.90909090909091</v>
      </c>
      <c r="N11528" s="144">
        <f>I11528/M11528</f>
        <v>0</v>
      </c>
    </row>
    <row r="11529" spans="1:14">
      <c r="A11529" s="146" t="s">
        <v>15509</v>
      </c>
      <c r="B11529" s="146" t="s">
        <v>15503</v>
      </c>
      <c r="C11529" s="146" t="s">
        <v>15504</v>
      </c>
      <c r="D11529" s="146" t="s">
        <v>15505</v>
      </c>
      <c r="E11529" s="146" t="s">
        <v>15506</v>
      </c>
      <c r="F11529" s="143" t="str">
        <f>IF(H11529&lt;=60,"소형",IF((H11529&gt;60)*(H11529&lt;=85)=1,"중소형",IF((H11529&gt;85)*(H11529&lt;=102)=1,"중형",IF((H11529&gt;102)*(H11529&lt;=135)=1,"중대형","대형"))))</f>
        <v>소형</v>
      </c>
      <c r="G11529" s="146" t="s">
        <v>15558</v>
      </c>
      <c r="H11529" s="143">
        <v>53</v>
      </c>
      <c r="J11529" s="143">
        <v>21</v>
      </c>
      <c r="K11529" s="137">
        <v>44026</v>
      </c>
      <c r="L11529" s="137">
        <v>44416</v>
      </c>
      <c r="M11529" s="144">
        <f>H11529/3.3</f>
        <v>16.060606060606062</v>
      </c>
      <c r="N11529" s="144">
        <f>I11529/M11529</f>
        <v>0</v>
      </c>
    </row>
    <row r="11530" spans="1:14">
      <c r="A11530" s="146" t="s">
        <v>15509</v>
      </c>
      <c r="B11530" s="146" t="s">
        <v>15507</v>
      </c>
      <c r="C11530" s="146" t="s">
        <v>15514</v>
      </c>
      <c r="D11530" s="146" t="s">
        <v>15494</v>
      </c>
      <c r="E11530" s="146" t="s">
        <v>15508</v>
      </c>
      <c r="F11530" s="143" t="str">
        <f>IF(H11530&lt;=60,"소형",IF((H11530&gt;60)*(H11530&lt;=85)=1,"중소형",IF((H11530&gt;85)*(H11530&lt;=102)=1,"중형",IF((H11530&gt;102)*(H11530&lt;=135)=1,"중대형","대형"))))</f>
        <v>소형</v>
      </c>
      <c r="G11530" s="146" t="s">
        <v>15570</v>
      </c>
      <c r="H11530" s="143">
        <v>44</v>
      </c>
      <c r="J11530" s="143">
        <v>258</v>
      </c>
      <c r="K11530" s="137">
        <v>44026</v>
      </c>
      <c r="L11530" s="137">
        <v>44416</v>
      </c>
      <c r="M11530" s="144">
        <f>H11530/3.3</f>
        <v>13.333333333333334</v>
      </c>
      <c r="N11530" s="144">
        <f>I11530/M11530</f>
        <v>0</v>
      </c>
    </row>
    <row r="11531" spans="1:14">
      <c r="A11531" s="146" t="s">
        <v>15509</v>
      </c>
      <c r="B11531" s="146" t="s">
        <v>15503</v>
      </c>
      <c r="C11531" s="146" t="s">
        <v>15504</v>
      </c>
      <c r="D11531" s="146" t="s">
        <v>15505</v>
      </c>
      <c r="E11531" s="146" t="s">
        <v>15506</v>
      </c>
      <c r="F11531" s="143" t="str">
        <f>IF(H11531&lt;=60,"소형",IF((H11531&gt;60)*(H11531&lt;=85)=1,"중소형",IF((H11531&gt;85)*(H11531&lt;=102)=1,"중형",IF((H11531&gt;102)*(H11531&lt;=135)=1,"중대형","대형"))))</f>
        <v>소형</v>
      </c>
      <c r="G11531" s="146" t="s">
        <v>15559</v>
      </c>
      <c r="H11531" s="143">
        <v>54</v>
      </c>
      <c r="J11531" s="143">
        <v>19</v>
      </c>
      <c r="K11531" s="137">
        <v>44026</v>
      </c>
      <c r="L11531" s="137">
        <v>44417</v>
      </c>
      <c r="M11531" s="144">
        <f>H11531/3.3</f>
        <v>16.363636363636363</v>
      </c>
      <c r="N11531" s="144">
        <f>I11531/M11531</f>
        <v>0</v>
      </c>
    </row>
    <row r="11532" spans="1:14">
      <c r="A11532" s="146" t="s">
        <v>15509</v>
      </c>
      <c r="B11532" s="146" t="s">
        <v>15507</v>
      </c>
      <c r="C11532" s="146" t="s">
        <v>15514</v>
      </c>
      <c r="D11532" s="146" t="s">
        <v>15494</v>
      </c>
      <c r="E11532" s="146" t="s">
        <v>15508</v>
      </c>
      <c r="F11532" s="143" t="str">
        <f>IF(H11532&lt;=60,"소형",IF((H11532&gt;60)*(H11532&lt;=85)=1,"중소형",IF((H11532&gt;85)*(H11532&lt;=102)=1,"중형",IF((H11532&gt;102)*(H11532&lt;=135)=1,"중대형","대형"))))</f>
        <v>소형</v>
      </c>
      <c r="G11532" s="146" t="s">
        <v>15571</v>
      </c>
      <c r="H11532" s="143">
        <v>44</v>
      </c>
      <c r="J11532" s="143">
        <v>36</v>
      </c>
      <c r="K11532" s="137">
        <v>44026</v>
      </c>
      <c r="L11532" s="137">
        <v>44417</v>
      </c>
      <c r="M11532" s="144">
        <f>H11532/3.3</f>
        <v>13.333333333333334</v>
      </c>
      <c r="N11532" s="144">
        <f>I11532/M11532</f>
        <v>0</v>
      </c>
    </row>
    <row r="11533" spans="1:14">
      <c r="A11533" s="146" t="s">
        <v>15509</v>
      </c>
      <c r="B11533" s="146" t="s">
        <v>15503</v>
      </c>
      <c r="C11533" s="146" t="s">
        <v>15504</v>
      </c>
      <c r="D11533" s="146" t="s">
        <v>15505</v>
      </c>
      <c r="E11533" s="146" t="s">
        <v>15506</v>
      </c>
      <c r="F11533" s="143" t="str">
        <f>IF(H11533&lt;=60,"소형",IF((H11533&gt;60)*(H11533&lt;=85)=1,"중소형",IF((H11533&gt;85)*(H11533&lt;=102)=1,"중형",IF((H11533&gt;102)*(H11533&lt;=135)=1,"중대형","대형"))))</f>
        <v>소형</v>
      </c>
      <c r="G11533" s="146" t="s">
        <v>15560</v>
      </c>
      <c r="H11533" s="143">
        <v>55</v>
      </c>
      <c r="J11533" s="143">
        <v>25</v>
      </c>
      <c r="K11533" s="137">
        <v>44026</v>
      </c>
      <c r="L11533" s="137">
        <v>44418</v>
      </c>
      <c r="M11533" s="144">
        <f>H11533/3.3</f>
        <v>16.666666666666668</v>
      </c>
      <c r="N11533" s="144">
        <f>I11533/M11533</f>
        <v>0</v>
      </c>
    </row>
    <row r="11534" spans="1:14">
      <c r="A11534" s="146" t="s">
        <v>15509</v>
      </c>
      <c r="B11534" s="146" t="s">
        <v>15503</v>
      </c>
      <c r="C11534" s="146" t="s">
        <v>15504</v>
      </c>
      <c r="D11534" s="146" t="s">
        <v>15505</v>
      </c>
      <c r="E11534" s="146" t="s">
        <v>15506</v>
      </c>
      <c r="F11534" s="143" t="str">
        <f>IF(H11534&lt;=60,"소형",IF((H11534&gt;60)*(H11534&lt;=85)=1,"중소형",IF((H11534&gt;85)*(H11534&lt;=102)=1,"중형",IF((H11534&gt;102)*(H11534&lt;=135)=1,"중대형","대형"))))</f>
        <v>소형</v>
      </c>
      <c r="G11534" s="146" t="s">
        <v>15561</v>
      </c>
      <c r="H11534" s="143">
        <v>55</v>
      </c>
      <c r="J11534" s="143">
        <v>2</v>
      </c>
      <c r="K11534" s="137">
        <v>44026</v>
      </c>
      <c r="L11534" s="137">
        <v>44419</v>
      </c>
      <c r="M11534" s="144">
        <f>H11534/3.3</f>
        <v>16.666666666666668</v>
      </c>
      <c r="N11534" s="144">
        <f>I11534/M11534</f>
        <v>0</v>
      </c>
    </row>
    <row r="11535" spans="1:14">
      <c r="A11535" s="146" t="s">
        <v>15509</v>
      </c>
      <c r="B11535" s="146" t="s">
        <v>15503</v>
      </c>
      <c r="C11535" s="146" t="s">
        <v>15504</v>
      </c>
      <c r="D11535" s="146" t="s">
        <v>15505</v>
      </c>
      <c r="E11535" s="146" t="s">
        <v>15506</v>
      </c>
      <c r="F11535" s="143" t="str">
        <f>IF(H11535&lt;=60,"소형",IF((H11535&gt;60)*(H11535&lt;=85)=1,"중소형",IF((H11535&gt;85)*(H11535&lt;=102)=1,"중형",IF((H11535&gt;102)*(H11535&lt;=135)=1,"중대형","대형"))))</f>
        <v>소형</v>
      </c>
      <c r="G11535" s="146" t="s">
        <v>15562</v>
      </c>
      <c r="H11535" s="143">
        <v>55</v>
      </c>
      <c r="J11535" s="143">
        <v>6</v>
      </c>
      <c r="K11535" s="137">
        <v>44026</v>
      </c>
      <c r="L11535" s="137">
        <v>44420</v>
      </c>
      <c r="M11535" s="144">
        <f>H11535/3.3</f>
        <v>16.666666666666668</v>
      </c>
      <c r="N11535" s="144">
        <f>I11535/M11535</f>
        <v>0</v>
      </c>
    </row>
    <row r="11536" spans="1:14">
      <c r="A11536" s="142" t="s">
        <v>2829</v>
      </c>
      <c r="B11536" s="142" t="s">
        <v>7384</v>
      </c>
      <c r="C11536" s="142" t="s">
        <v>3173</v>
      </c>
      <c r="D11536" s="142" t="s">
        <v>3274</v>
      </c>
      <c r="E11536" s="142" t="s">
        <v>6643</v>
      </c>
      <c r="F11536" s="143" t="str">
        <f>IF(H11536&lt;=60,"소형",IF((H11536&gt;60)*(H11536&lt;=85)=1,"중소형",IF((H11536&gt;85)*(H11536&lt;=102)=1,"중형",IF((H11536&gt;102)*(H11536&lt;=135)=1,"중대형","대형"))))</f>
        <v>중소형</v>
      </c>
      <c r="G11536" s="142" t="s">
        <v>3291</v>
      </c>
      <c r="H11536" s="143">
        <v>84</v>
      </c>
      <c r="I11536" s="144">
        <v>35350</v>
      </c>
      <c r="J11536" s="143">
        <v>239</v>
      </c>
      <c r="K11536" s="137">
        <v>43191</v>
      </c>
      <c r="L11536" s="137">
        <v>44440</v>
      </c>
      <c r="M11536" s="144">
        <f>H11536/3.3</f>
        <v>25.454545454545457</v>
      </c>
      <c r="N11536" s="144">
        <f>I11536/M11536</f>
        <v>1388.7499999999998</v>
      </c>
    </row>
    <row r="11537" spans="1:14">
      <c r="A11537" s="142" t="s">
        <v>2829</v>
      </c>
      <c r="B11537" s="142" t="s">
        <v>7384</v>
      </c>
      <c r="C11537" s="142" t="s">
        <v>3173</v>
      </c>
      <c r="D11537" s="142" t="s">
        <v>3274</v>
      </c>
      <c r="E11537" s="142" t="s">
        <v>6643</v>
      </c>
      <c r="F11537" s="143" t="str">
        <f>IF(H11537&lt;=60,"소형",IF((H11537&gt;60)*(H11537&lt;=85)=1,"중소형",IF((H11537&gt;85)*(H11537&lt;=102)=1,"중형",IF((H11537&gt;102)*(H11537&lt;=135)=1,"중대형","대형"))))</f>
        <v>중소형</v>
      </c>
      <c r="G11537" s="142" t="s">
        <v>4215</v>
      </c>
      <c r="H11537" s="143">
        <v>84</v>
      </c>
      <c r="I11537" s="144">
        <v>36050</v>
      </c>
      <c r="J11537" s="143">
        <v>88</v>
      </c>
      <c r="K11537" s="137">
        <v>43191</v>
      </c>
      <c r="L11537" s="137">
        <v>44440</v>
      </c>
      <c r="M11537" s="144">
        <f>H11537/3.3</f>
        <v>25.454545454545457</v>
      </c>
      <c r="N11537" s="144">
        <f>I11537/M11537</f>
        <v>1416.2499999999998</v>
      </c>
    </row>
    <row r="11538" spans="1:14">
      <c r="A11538" s="142" t="s">
        <v>2829</v>
      </c>
      <c r="B11538" s="142" t="s">
        <v>7384</v>
      </c>
      <c r="C11538" s="142" t="s">
        <v>3173</v>
      </c>
      <c r="D11538" s="142" t="s">
        <v>3274</v>
      </c>
      <c r="E11538" s="142" t="s">
        <v>6643</v>
      </c>
      <c r="F11538" s="143" t="str">
        <f>IF(H11538&lt;=60,"소형",IF((H11538&gt;60)*(H11538&lt;=85)=1,"중소형",IF((H11538&gt;85)*(H11538&lt;=102)=1,"중형",IF((H11538&gt;102)*(H11538&lt;=135)=1,"중대형","대형"))))</f>
        <v>중소형</v>
      </c>
      <c r="G11538" s="142" t="s">
        <v>3292</v>
      </c>
      <c r="H11538" s="143">
        <v>84</v>
      </c>
      <c r="I11538" s="144">
        <v>35230</v>
      </c>
      <c r="J11538" s="143">
        <v>6</v>
      </c>
      <c r="K11538" s="137">
        <v>43191</v>
      </c>
      <c r="L11538" s="137">
        <v>44440</v>
      </c>
      <c r="M11538" s="144">
        <f>H11538/3.3</f>
        <v>25.454545454545457</v>
      </c>
      <c r="N11538" s="144">
        <f>I11538/M11538</f>
        <v>1384.0357142857142</v>
      </c>
    </row>
    <row r="11539" spans="1:14">
      <c r="A11539" s="142" t="s">
        <v>2829</v>
      </c>
      <c r="B11539" s="142" t="s">
        <v>7384</v>
      </c>
      <c r="C11539" s="142" t="s">
        <v>3173</v>
      </c>
      <c r="D11539" s="142" t="s">
        <v>3274</v>
      </c>
      <c r="E11539" s="142" t="s">
        <v>6643</v>
      </c>
      <c r="F11539" s="143" t="str">
        <f>IF(H11539&lt;=60,"소형",IF((H11539&gt;60)*(H11539&lt;=85)=1,"중소형",IF((H11539&gt;85)*(H11539&lt;=102)=1,"중형",IF((H11539&gt;102)*(H11539&lt;=135)=1,"중대형","대형"))))</f>
        <v>중소형</v>
      </c>
      <c r="G11539" s="142" t="s">
        <v>7385</v>
      </c>
      <c r="H11539" s="143">
        <v>84</v>
      </c>
      <c r="I11539" s="144">
        <v>34620</v>
      </c>
      <c r="J11539" s="143">
        <v>2</v>
      </c>
      <c r="K11539" s="137">
        <v>43191</v>
      </c>
      <c r="L11539" s="137">
        <v>44440</v>
      </c>
      <c r="M11539" s="144">
        <f>H11539/3.3</f>
        <v>25.454545454545457</v>
      </c>
      <c r="N11539" s="144">
        <f>I11539/M11539</f>
        <v>1360.0714285714284</v>
      </c>
    </row>
    <row r="11540" spans="1:14">
      <c r="A11540" s="142" t="s">
        <v>2829</v>
      </c>
      <c r="B11540" s="142" t="s">
        <v>7384</v>
      </c>
      <c r="C11540" s="142" t="s">
        <v>3173</v>
      </c>
      <c r="D11540" s="142" t="s">
        <v>3274</v>
      </c>
      <c r="E11540" s="142" t="s">
        <v>6643</v>
      </c>
      <c r="F11540" s="143" t="str">
        <f>IF(H11540&lt;=60,"소형",IF((H11540&gt;60)*(H11540&lt;=85)=1,"중소형",IF((H11540&gt;85)*(H11540&lt;=102)=1,"중형",IF((H11540&gt;102)*(H11540&lt;=135)=1,"중대형","대형"))))</f>
        <v>중소형</v>
      </c>
      <c r="G11540" s="142" t="s">
        <v>5353</v>
      </c>
      <c r="H11540" s="143">
        <v>84</v>
      </c>
      <c r="I11540" s="144">
        <v>35540</v>
      </c>
      <c r="J11540" s="143">
        <v>6</v>
      </c>
      <c r="K11540" s="137">
        <v>43191</v>
      </c>
      <c r="L11540" s="137">
        <v>44440</v>
      </c>
      <c r="M11540" s="144">
        <f>H11540/3.3</f>
        <v>25.454545454545457</v>
      </c>
      <c r="N11540" s="144">
        <f>I11540/M11540</f>
        <v>1396.2142857142856</v>
      </c>
    </row>
    <row r="11541" spans="1:14">
      <c r="A11541" s="142" t="s">
        <v>2829</v>
      </c>
      <c r="B11541" s="142" t="s">
        <v>7384</v>
      </c>
      <c r="C11541" s="142" t="s">
        <v>3173</v>
      </c>
      <c r="D11541" s="142" t="s">
        <v>3274</v>
      </c>
      <c r="E11541" s="142" t="s">
        <v>6643</v>
      </c>
      <c r="F11541" s="143" t="str">
        <f>IF(H11541&lt;=60,"소형",IF((H11541&gt;60)*(H11541&lt;=85)=1,"중소형",IF((H11541&gt;85)*(H11541&lt;=102)=1,"중형",IF((H11541&gt;102)*(H11541&lt;=135)=1,"중대형","대형"))))</f>
        <v>중소형</v>
      </c>
      <c r="G11541" s="142" t="s">
        <v>7386</v>
      </c>
      <c r="H11541" s="143">
        <v>84</v>
      </c>
      <c r="I11541" s="144">
        <v>35370</v>
      </c>
      <c r="J11541" s="143">
        <v>33</v>
      </c>
      <c r="K11541" s="137">
        <v>43191</v>
      </c>
      <c r="L11541" s="137">
        <v>44440</v>
      </c>
      <c r="M11541" s="144">
        <f>H11541/3.3</f>
        <v>25.454545454545457</v>
      </c>
      <c r="N11541" s="144">
        <f>I11541/M11541</f>
        <v>1389.5357142857142</v>
      </c>
    </row>
    <row r="11542" spans="1:14">
      <c r="A11542" s="142" t="s">
        <v>2829</v>
      </c>
      <c r="B11542" s="142" t="s">
        <v>7384</v>
      </c>
      <c r="C11542" s="142" t="s">
        <v>3173</v>
      </c>
      <c r="D11542" s="142" t="s">
        <v>3274</v>
      </c>
      <c r="E11542" s="142" t="s">
        <v>6643</v>
      </c>
      <c r="F11542" s="143" t="str">
        <f>IF(H11542&lt;=60,"소형",IF((H11542&gt;60)*(H11542&lt;=85)=1,"중소형",IF((H11542&gt;85)*(H11542&lt;=102)=1,"중형",IF((H11542&gt;102)*(H11542&lt;=135)=1,"중대형","대형"))))</f>
        <v>중소형</v>
      </c>
      <c r="G11542" s="142" t="s">
        <v>5354</v>
      </c>
      <c r="H11542" s="143">
        <v>84</v>
      </c>
      <c r="I11542" s="144">
        <v>35500</v>
      </c>
      <c r="J11542" s="143">
        <v>8</v>
      </c>
      <c r="K11542" s="137">
        <v>43191</v>
      </c>
      <c r="L11542" s="137">
        <v>44440</v>
      </c>
      <c r="M11542" s="144">
        <f>H11542/3.3</f>
        <v>25.454545454545457</v>
      </c>
      <c r="N11542" s="144">
        <f>I11542/M11542</f>
        <v>1394.6428571428571</v>
      </c>
    </row>
    <row r="11543" spans="1:14">
      <c r="A11543" s="142" t="s">
        <v>2829</v>
      </c>
      <c r="B11543" s="142" t="s">
        <v>7384</v>
      </c>
      <c r="C11543" s="142" t="s">
        <v>3173</v>
      </c>
      <c r="D11543" s="142" t="s">
        <v>3274</v>
      </c>
      <c r="E11543" s="142" t="s">
        <v>6643</v>
      </c>
      <c r="F11543" s="143" t="str">
        <f>IF(H11543&lt;=60,"소형",IF((H11543&gt;60)*(H11543&lt;=85)=1,"중소형",IF((H11543&gt;85)*(H11543&lt;=102)=1,"중형",IF((H11543&gt;102)*(H11543&lt;=135)=1,"중대형","대형"))))</f>
        <v>중소형</v>
      </c>
      <c r="G11543" s="142" t="s">
        <v>7387</v>
      </c>
      <c r="H11543" s="143">
        <v>84</v>
      </c>
      <c r="I11543" s="144">
        <v>35690</v>
      </c>
      <c r="J11543" s="143">
        <v>6</v>
      </c>
      <c r="K11543" s="137">
        <v>43191</v>
      </c>
      <c r="L11543" s="137">
        <v>44440</v>
      </c>
      <c r="M11543" s="144">
        <f>H11543/3.3</f>
        <v>25.454545454545457</v>
      </c>
      <c r="N11543" s="144">
        <f>I11543/M11543</f>
        <v>1402.1071428571427</v>
      </c>
    </row>
    <row r="11544" spans="1:14">
      <c r="A11544" s="142" t="s">
        <v>2829</v>
      </c>
      <c r="B11544" s="142" t="s">
        <v>7384</v>
      </c>
      <c r="C11544" s="142" t="s">
        <v>3173</v>
      </c>
      <c r="D11544" s="142" t="s">
        <v>3274</v>
      </c>
      <c r="E11544" s="142" t="s">
        <v>6643</v>
      </c>
      <c r="F11544" s="143" t="str">
        <f>IF(H11544&lt;=60,"소형",IF((H11544&gt;60)*(H11544&lt;=85)=1,"중소형",IF((H11544&gt;85)*(H11544&lt;=102)=1,"중형",IF((H11544&gt;102)*(H11544&lt;=135)=1,"중대형","대형"))))</f>
        <v>중소형</v>
      </c>
      <c r="G11544" s="142" t="s">
        <v>4233</v>
      </c>
      <c r="H11544" s="143">
        <v>84</v>
      </c>
      <c r="I11544" s="144">
        <v>36260</v>
      </c>
      <c r="J11544" s="143">
        <v>6</v>
      </c>
      <c r="K11544" s="137">
        <v>43191</v>
      </c>
      <c r="L11544" s="137">
        <v>44440</v>
      </c>
      <c r="M11544" s="144">
        <f>H11544/3.3</f>
        <v>25.454545454545457</v>
      </c>
      <c r="N11544" s="144">
        <f>I11544/M11544</f>
        <v>1424.4999999999998</v>
      </c>
    </row>
    <row r="11545" spans="1:14">
      <c r="A11545" s="142" t="s">
        <v>2829</v>
      </c>
      <c r="B11545" s="142" t="s">
        <v>7384</v>
      </c>
      <c r="C11545" s="142" t="s">
        <v>3173</v>
      </c>
      <c r="D11545" s="142" t="s">
        <v>3274</v>
      </c>
      <c r="E11545" s="142" t="s">
        <v>6643</v>
      </c>
      <c r="F11545" s="143" t="str">
        <f>IF(H11545&lt;=60,"소형",IF((H11545&gt;60)*(H11545&lt;=85)=1,"중소형",IF((H11545&gt;85)*(H11545&lt;=102)=1,"중형",IF((H11545&gt;102)*(H11545&lt;=135)=1,"중대형","대형"))))</f>
        <v>중소형</v>
      </c>
      <c r="G11545" s="142" t="s">
        <v>5821</v>
      </c>
      <c r="H11545" s="143">
        <v>84</v>
      </c>
      <c r="I11545" s="144">
        <v>36260</v>
      </c>
      <c r="J11545" s="143">
        <v>10</v>
      </c>
      <c r="K11545" s="137">
        <v>43191</v>
      </c>
      <c r="L11545" s="137">
        <v>44440</v>
      </c>
      <c r="M11545" s="144">
        <f>H11545/3.3</f>
        <v>25.454545454545457</v>
      </c>
      <c r="N11545" s="144">
        <f>I11545/M11545</f>
        <v>1424.4999999999998</v>
      </c>
    </row>
    <row r="11546" spans="1:14">
      <c r="A11546" s="142" t="s">
        <v>2829</v>
      </c>
      <c r="B11546" s="142" t="s">
        <v>7384</v>
      </c>
      <c r="C11546" s="142" t="s">
        <v>3173</v>
      </c>
      <c r="D11546" s="142" t="s">
        <v>3274</v>
      </c>
      <c r="E11546" s="142" t="s">
        <v>6643</v>
      </c>
      <c r="F11546" s="143" t="str">
        <f>IF(H11546&lt;=60,"소형",IF((H11546&gt;60)*(H11546&lt;=85)=1,"중소형",IF((H11546&gt;85)*(H11546&lt;=102)=1,"중형",IF((H11546&gt;102)*(H11546&lt;=135)=1,"중대형","대형"))))</f>
        <v>중소형</v>
      </c>
      <c r="G11546" s="142" t="s">
        <v>4841</v>
      </c>
      <c r="H11546" s="143">
        <v>84</v>
      </c>
      <c r="I11546" s="144">
        <v>35670</v>
      </c>
      <c r="J11546" s="143">
        <v>3</v>
      </c>
      <c r="K11546" s="137">
        <v>43191</v>
      </c>
      <c r="L11546" s="137">
        <v>44440</v>
      </c>
      <c r="M11546" s="144">
        <f>H11546/3.3</f>
        <v>25.454545454545457</v>
      </c>
      <c r="N11546" s="144">
        <f>I11546/M11546</f>
        <v>1401.3214285714284</v>
      </c>
    </row>
    <row r="11547" spans="1:14">
      <c r="A11547" s="142" t="s">
        <v>2829</v>
      </c>
      <c r="B11547" s="142" t="s">
        <v>7384</v>
      </c>
      <c r="C11547" s="142" t="s">
        <v>3173</v>
      </c>
      <c r="D11547" s="142" t="s">
        <v>3274</v>
      </c>
      <c r="E11547" s="142" t="s">
        <v>6643</v>
      </c>
      <c r="F11547" s="143" t="str">
        <f>IF(H11547&lt;=60,"소형",IF((H11547&gt;60)*(H11547&lt;=85)=1,"중소형",IF((H11547&gt;85)*(H11547&lt;=102)=1,"중형",IF((H11547&gt;102)*(H11547&lt;=135)=1,"중대형","대형"))))</f>
        <v>중형</v>
      </c>
      <c r="G11547" s="142" t="s">
        <v>7388</v>
      </c>
      <c r="H11547" s="143">
        <v>87</v>
      </c>
      <c r="I11547" s="144">
        <v>36840</v>
      </c>
      <c r="J11547" s="143">
        <v>6</v>
      </c>
      <c r="K11547" s="137">
        <v>43191</v>
      </c>
      <c r="L11547" s="137">
        <v>44440</v>
      </c>
      <c r="M11547" s="144">
        <f>H11547/3.3</f>
        <v>26.363636363636363</v>
      </c>
      <c r="N11547" s="144">
        <f>I11547/M11547</f>
        <v>1397.3793103448277</v>
      </c>
    </row>
    <row r="11548" spans="1:14">
      <c r="A11548" s="142" t="s">
        <v>2829</v>
      </c>
      <c r="B11548" s="142" t="s">
        <v>7384</v>
      </c>
      <c r="C11548" s="142" t="s">
        <v>3173</v>
      </c>
      <c r="D11548" s="142" t="s">
        <v>3274</v>
      </c>
      <c r="E11548" s="142" t="s">
        <v>6643</v>
      </c>
      <c r="F11548" s="143" t="str">
        <f>IF(H11548&lt;=60,"소형",IF((H11548&gt;60)*(H11548&lt;=85)=1,"중소형",IF((H11548&gt;85)*(H11548&lt;=102)=1,"중형",IF((H11548&gt;102)*(H11548&lt;=135)=1,"중대형","대형"))))</f>
        <v>중형</v>
      </c>
      <c r="G11548" s="142" t="s">
        <v>7389</v>
      </c>
      <c r="H11548" s="143">
        <v>88</v>
      </c>
      <c r="I11548" s="144">
        <v>37270</v>
      </c>
      <c r="J11548" s="143">
        <v>27</v>
      </c>
      <c r="K11548" s="137">
        <v>43191</v>
      </c>
      <c r="L11548" s="137">
        <v>44440</v>
      </c>
      <c r="M11548" s="144">
        <f>H11548/3.3</f>
        <v>26.666666666666668</v>
      </c>
      <c r="N11548" s="144">
        <f>I11548/M11548</f>
        <v>1397.625</v>
      </c>
    </row>
    <row r="11549" spans="1:14">
      <c r="A11549" s="142" t="s">
        <v>2829</v>
      </c>
      <c r="B11549" s="142" t="s">
        <v>7384</v>
      </c>
      <c r="C11549" s="142" t="s">
        <v>3173</v>
      </c>
      <c r="D11549" s="142" t="s">
        <v>3274</v>
      </c>
      <c r="E11549" s="142" t="s">
        <v>6643</v>
      </c>
      <c r="F11549" s="143" t="str">
        <f>IF(H11549&lt;=60,"소형",IF((H11549&gt;60)*(H11549&lt;=85)=1,"중소형",IF((H11549&gt;85)*(H11549&lt;=102)=1,"중형",IF((H11549&gt;102)*(H11549&lt;=135)=1,"중대형","대형"))))</f>
        <v>중형</v>
      </c>
      <c r="G11549" s="142" t="s">
        <v>7390</v>
      </c>
      <c r="H11549" s="143">
        <v>92</v>
      </c>
      <c r="I11549" s="144">
        <v>37530</v>
      </c>
      <c r="J11549" s="143">
        <v>4</v>
      </c>
      <c r="K11549" s="137">
        <v>43191</v>
      </c>
      <c r="L11549" s="137">
        <v>44440</v>
      </c>
      <c r="M11549" s="144">
        <f>H11549/3.3</f>
        <v>27.878787878787879</v>
      </c>
      <c r="N11549" s="144">
        <f>I11549/M11549</f>
        <v>1346.1847826086957</v>
      </c>
    </row>
    <row r="11550" spans="1:14">
      <c r="A11550" s="142" t="s">
        <v>2829</v>
      </c>
      <c r="B11550" s="142" t="s">
        <v>7384</v>
      </c>
      <c r="C11550" s="142" t="s">
        <v>3173</v>
      </c>
      <c r="D11550" s="142" t="s">
        <v>3274</v>
      </c>
      <c r="E11550" s="142" t="s">
        <v>6643</v>
      </c>
      <c r="F11550" s="143" t="str">
        <f>IF(H11550&lt;=60,"소형",IF((H11550&gt;60)*(H11550&lt;=85)=1,"중소형",IF((H11550&gt;85)*(H11550&lt;=102)=1,"중형",IF((H11550&gt;102)*(H11550&lt;=135)=1,"중대형","대형"))))</f>
        <v>중형</v>
      </c>
      <c r="G11550" s="142" t="s">
        <v>7391</v>
      </c>
      <c r="H11550" s="143">
        <v>97</v>
      </c>
      <c r="I11550" s="144">
        <v>39550</v>
      </c>
      <c r="J11550" s="143">
        <v>2</v>
      </c>
      <c r="K11550" s="137">
        <v>43191</v>
      </c>
      <c r="L11550" s="137">
        <v>44440</v>
      </c>
      <c r="M11550" s="144">
        <f>H11550/3.3</f>
        <v>29.393939393939394</v>
      </c>
      <c r="N11550" s="144">
        <f>I11550/M11550</f>
        <v>1345.5154639175257</v>
      </c>
    </row>
    <row r="11551" spans="1:14">
      <c r="A11551" s="142" t="s">
        <v>2829</v>
      </c>
      <c r="B11551" s="142" t="s">
        <v>7384</v>
      </c>
      <c r="C11551" s="142" t="s">
        <v>3173</v>
      </c>
      <c r="D11551" s="142" t="s">
        <v>3274</v>
      </c>
      <c r="E11551" s="142" t="s">
        <v>6643</v>
      </c>
      <c r="F11551" s="143" t="str">
        <f>IF(H11551&lt;=60,"소형",IF((H11551&gt;60)*(H11551&lt;=85)=1,"중소형",IF((H11551&gt;85)*(H11551&lt;=102)=1,"중형",IF((H11551&gt;102)*(H11551&lt;=135)=1,"중대형","대형"))))</f>
        <v>중형</v>
      </c>
      <c r="G11551" s="142" t="s">
        <v>7392</v>
      </c>
      <c r="H11551" s="143">
        <v>97</v>
      </c>
      <c r="I11551" s="144">
        <v>40600</v>
      </c>
      <c r="J11551" s="143">
        <v>3</v>
      </c>
      <c r="K11551" s="137">
        <v>43191</v>
      </c>
      <c r="L11551" s="137">
        <v>44440</v>
      </c>
      <c r="M11551" s="144">
        <f>H11551/3.3</f>
        <v>29.393939393939394</v>
      </c>
      <c r="N11551" s="144">
        <f>I11551/M11551</f>
        <v>1381.2371134020618</v>
      </c>
    </row>
    <row r="11552" spans="1:14">
      <c r="A11552" s="142" t="s">
        <v>2829</v>
      </c>
      <c r="B11552" s="142" t="s">
        <v>7384</v>
      </c>
      <c r="C11552" s="142" t="s">
        <v>3173</v>
      </c>
      <c r="D11552" s="142" t="s">
        <v>3274</v>
      </c>
      <c r="E11552" s="142" t="s">
        <v>6643</v>
      </c>
      <c r="F11552" s="143" t="str">
        <f>IF(H11552&lt;=60,"소형",IF((H11552&gt;60)*(H11552&lt;=85)=1,"중소형",IF((H11552&gt;85)*(H11552&lt;=102)=1,"중형",IF((H11552&gt;102)*(H11552&lt;=135)=1,"중대형","대형"))))</f>
        <v>중형</v>
      </c>
      <c r="G11552" s="142" t="s">
        <v>7393</v>
      </c>
      <c r="H11552" s="143">
        <v>97</v>
      </c>
      <c r="I11552" s="144">
        <v>40670</v>
      </c>
      <c r="J11552" s="143">
        <v>6</v>
      </c>
      <c r="K11552" s="137">
        <v>43191</v>
      </c>
      <c r="L11552" s="137">
        <v>44440</v>
      </c>
      <c r="M11552" s="144">
        <f>H11552/3.3</f>
        <v>29.393939393939394</v>
      </c>
      <c r="N11552" s="144">
        <f>I11552/M11552</f>
        <v>1383.6185567010309</v>
      </c>
    </row>
    <row r="11553" spans="1:14">
      <c r="A11553" s="142" t="s">
        <v>2829</v>
      </c>
      <c r="B11553" s="142" t="s">
        <v>7384</v>
      </c>
      <c r="C11553" s="142" t="s">
        <v>3173</v>
      </c>
      <c r="D11553" s="142" t="s">
        <v>3274</v>
      </c>
      <c r="E11553" s="142" t="s">
        <v>6643</v>
      </c>
      <c r="F11553" s="143" t="str">
        <f>IF(H11553&lt;=60,"소형",IF((H11553&gt;60)*(H11553&lt;=85)=1,"중소형",IF((H11553&gt;85)*(H11553&lt;=102)=1,"중형",IF((H11553&gt;102)*(H11553&lt;=135)=1,"중대형","대형"))))</f>
        <v>중형</v>
      </c>
      <c r="G11553" s="142" t="s">
        <v>7394</v>
      </c>
      <c r="H11553" s="143">
        <v>97</v>
      </c>
      <c r="I11553" s="144">
        <v>40730</v>
      </c>
      <c r="J11553" s="143">
        <v>3</v>
      </c>
      <c r="K11553" s="137">
        <v>43191</v>
      </c>
      <c r="L11553" s="137">
        <v>44440</v>
      </c>
      <c r="M11553" s="144">
        <f>H11553/3.3</f>
        <v>29.393939393939394</v>
      </c>
      <c r="N11553" s="144">
        <f>I11553/M11553</f>
        <v>1385.659793814433</v>
      </c>
    </row>
    <row r="11554" spans="1:14">
      <c r="A11554" s="142" t="s">
        <v>2829</v>
      </c>
      <c r="B11554" s="142" t="s">
        <v>7384</v>
      </c>
      <c r="C11554" s="142" t="s">
        <v>3173</v>
      </c>
      <c r="D11554" s="142" t="s">
        <v>3274</v>
      </c>
      <c r="E11554" s="142" t="s">
        <v>6643</v>
      </c>
      <c r="F11554" s="143" t="str">
        <f>IF(H11554&lt;=60,"소형",IF((H11554&gt;60)*(H11554&lt;=85)=1,"중소형",IF((H11554&gt;85)*(H11554&lt;=102)=1,"중형",IF((H11554&gt;102)*(H11554&lt;=135)=1,"중대형","대형"))))</f>
        <v>중형</v>
      </c>
      <c r="G11554" s="142" t="s">
        <v>7395</v>
      </c>
      <c r="H11554" s="143">
        <v>97</v>
      </c>
      <c r="I11554" s="144">
        <v>42980</v>
      </c>
      <c r="J11554" s="143">
        <v>2</v>
      </c>
      <c r="K11554" s="137">
        <v>43191</v>
      </c>
      <c r="L11554" s="137">
        <v>44440</v>
      </c>
      <c r="M11554" s="144">
        <f>H11554/3.3</f>
        <v>29.393939393939394</v>
      </c>
      <c r="N11554" s="144">
        <f>I11554/M11554</f>
        <v>1462.2061855670104</v>
      </c>
    </row>
    <row r="11555" spans="1:14">
      <c r="A11555" s="142" t="s">
        <v>2829</v>
      </c>
      <c r="B11555" s="142" t="s">
        <v>7384</v>
      </c>
      <c r="C11555" s="142" t="s">
        <v>3173</v>
      </c>
      <c r="D11555" s="142" t="s">
        <v>3274</v>
      </c>
      <c r="E11555" s="142" t="s">
        <v>6643</v>
      </c>
      <c r="F11555" s="143" t="str">
        <f>IF(H11555&lt;=60,"소형",IF((H11555&gt;60)*(H11555&lt;=85)=1,"중소형",IF((H11555&gt;85)*(H11555&lt;=102)=1,"중형",IF((H11555&gt;102)*(H11555&lt;=135)=1,"중대형","대형"))))</f>
        <v>중형</v>
      </c>
      <c r="G11555" s="142" t="s">
        <v>7396</v>
      </c>
      <c r="H11555" s="143">
        <v>98</v>
      </c>
      <c r="I11555" s="144">
        <v>41380</v>
      </c>
      <c r="J11555" s="143">
        <v>247</v>
      </c>
      <c r="K11555" s="137">
        <v>43191</v>
      </c>
      <c r="L11555" s="137">
        <v>44440</v>
      </c>
      <c r="M11555" s="144">
        <f>H11555/3.3</f>
        <v>29.696969696969699</v>
      </c>
      <c r="N11555" s="144">
        <f>I11555/M11555</f>
        <v>1393.408163265306</v>
      </c>
    </row>
    <row r="11556" spans="1:14">
      <c r="A11556" s="142" t="s">
        <v>2829</v>
      </c>
      <c r="B11556" s="142" t="s">
        <v>7384</v>
      </c>
      <c r="C11556" s="142" t="s">
        <v>3173</v>
      </c>
      <c r="D11556" s="142" t="s">
        <v>3274</v>
      </c>
      <c r="E11556" s="142" t="s">
        <v>6643</v>
      </c>
      <c r="F11556" s="143" t="str">
        <f>IF(H11556&lt;=60,"소형",IF((H11556&gt;60)*(H11556&lt;=85)=1,"중소형",IF((H11556&gt;85)*(H11556&lt;=102)=1,"중형",IF((H11556&gt;102)*(H11556&lt;=135)=1,"중대형","대형"))))</f>
        <v>중형</v>
      </c>
      <c r="G11556" s="142" t="s">
        <v>4576</v>
      </c>
      <c r="H11556" s="143">
        <v>99</v>
      </c>
      <c r="I11556" s="144">
        <v>41610</v>
      </c>
      <c r="J11556" s="143">
        <v>4</v>
      </c>
      <c r="K11556" s="137">
        <v>43191</v>
      </c>
      <c r="L11556" s="137">
        <v>44440</v>
      </c>
      <c r="M11556" s="144">
        <f>H11556/3.3</f>
        <v>30</v>
      </c>
      <c r="N11556" s="144">
        <f>I11556/M11556</f>
        <v>1387</v>
      </c>
    </row>
    <row r="11557" spans="1:14">
      <c r="A11557" s="142" t="s">
        <v>2829</v>
      </c>
      <c r="B11557" s="142" t="s">
        <v>7384</v>
      </c>
      <c r="C11557" s="142" t="s">
        <v>3173</v>
      </c>
      <c r="D11557" s="142" t="s">
        <v>3274</v>
      </c>
      <c r="E11557" s="142" t="s">
        <v>6643</v>
      </c>
      <c r="F11557" s="143" t="str">
        <f>IF(H11557&lt;=60,"소형",IF((H11557&gt;60)*(H11557&lt;=85)=1,"중소형",IF((H11557&gt;85)*(H11557&lt;=102)=1,"중형",IF((H11557&gt;102)*(H11557&lt;=135)=1,"중대형","대형"))))</f>
        <v>중형</v>
      </c>
      <c r="G11557" s="142" t="s">
        <v>7397</v>
      </c>
      <c r="H11557" s="143">
        <v>100</v>
      </c>
      <c r="I11557" s="144">
        <v>41990</v>
      </c>
      <c r="J11557" s="143">
        <v>6</v>
      </c>
      <c r="K11557" s="137">
        <v>43191</v>
      </c>
      <c r="L11557" s="137">
        <v>44440</v>
      </c>
      <c r="M11557" s="144">
        <f>H11557/3.3</f>
        <v>30.303030303030305</v>
      </c>
      <c r="N11557" s="144">
        <f>I11557/M11557</f>
        <v>1385.6699999999998</v>
      </c>
    </row>
    <row r="11558" spans="1:14">
      <c r="A11558" s="142" t="s">
        <v>2829</v>
      </c>
      <c r="B11558" s="142" t="s">
        <v>7384</v>
      </c>
      <c r="C11558" s="142" t="s">
        <v>3173</v>
      </c>
      <c r="D11558" s="142" t="s">
        <v>3274</v>
      </c>
      <c r="E11558" s="142" t="s">
        <v>6643</v>
      </c>
      <c r="F11558" s="143" t="str">
        <f>IF(H11558&lt;=60,"소형",IF((H11558&gt;60)*(H11558&lt;=85)=1,"중소형",IF((H11558&gt;85)*(H11558&lt;=102)=1,"중형",IF((H11558&gt;102)*(H11558&lt;=135)=1,"중대형","대형"))))</f>
        <v>중형</v>
      </c>
      <c r="G11558" s="142" t="s">
        <v>7398</v>
      </c>
      <c r="H11558" s="143">
        <v>100</v>
      </c>
      <c r="I11558" s="144">
        <v>42050</v>
      </c>
      <c r="J11558" s="143">
        <v>4</v>
      </c>
      <c r="K11558" s="137">
        <v>43191</v>
      </c>
      <c r="L11558" s="137">
        <v>44440</v>
      </c>
      <c r="M11558" s="144">
        <f>H11558/3.3</f>
        <v>30.303030303030305</v>
      </c>
      <c r="N11558" s="144">
        <f>I11558/M11558</f>
        <v>1387.6499999999999</v>
      </c>
    </row>
    <row r="11559" spans="1:14">
      <c r="A11559" s="142" t="s">
        <v>2829</v>
      </c>
      <c r="B11559" s="142" t="s">
        <v>7384</v>
      </c>
      <c r="C11559" s="142" t="s">
        <v>3173</v>
      </c>
      <c r="D11559" s="142" t="s">
        <v>3274</v>
      </c>
      <c r="E11559" s="142" t="s">
        <v>6643</v>
      </c>
      <c r="F11559" s="143" t="str">
        <f>IF(H11559&lt;=60,"소형",IF((H11559&gt;60)*(H11559&lt;=85)=1,"중소형",IF((H11559&gt;85)*(H11559&lt;=102)=1,"중형",IF((H11559&gt;102)*(H11559&lt;=135)=1,"중대형","대형"))))</f>
        <v>중형</v>
      </c>
      <c r="G11559" s="142" t="s">
        <v>5340</v>
      </c>
      <c r="H11559" s="143">
        <v>102</v>
      </c>
      <c r="I11559" s="144">
        <v>43010</v>
      </c>
      <c r="J11559" s="143">
        <v>10</v>
      </c>
      <c r="K11559" s="137">
        <v>43191</v>
      </c>
      <c r="L11559" s="137">
        <v>44440</v>
      </c>
      <c r="M11559" s="144">
        <f>H11559/3.3</f>
        <v>30.90909090909091</v>
      </c>
      <c r="N11559" s="144">
        <f>I11559/M11559</f>
        <v>1391.5</v>
      </c>
    </row>
    <row r="11560" spans="1:14">
      <c r="A11560" s="142" t="s">
        <v>2829</v>
      </c>
      <c r="B11560" s="142" t="s">
        <v>7384</v>
      </c>
      <c r="C11560" s="142" t="s">
        <v>3173</v>
      </c>
      <c r="D11560" s="142" t="s">
        <v>3274</v>
      </c>
      <c r="E11560" s="142" t="s">
        <v>6643</v>
      </c>
      <c r="F11560" s="143" t="str">
        <f>IF(H11560&lt;=60,"소형",IF((H11560&gt;60)*(H11560&lt;=85)=1,"중소형",IF((H11560&gt;85)*(H11560&lt;=102)=1,"중형",IF((H11560&gt;102)*(H11560&lt;=135)=1,"중대형","대형"))))</f>
        <v>중대형</v>
      </c>
      <c r="G11560" s="142" t="s">
        <v>5890</v>
      </c>
      <c r="H11560" s="143">
        <v>108</v>
      </c>
      <c r="I11560" s="144">
        <v>44010</v>
      </c>
      <c r="J11560" s="143">
        <v>3</v>
      </c>
      <c r="K11560" s="137">
        <v>43191</v>
      </c>
      <c r="L11560" s="137">
        <v>44440</v>
      </c>
      <c r="M11560" s="144">
        <f>H11560/3.3</f>
        <v>32.727272727272727</v>
      </c>
      <c r="N11560" s="144">
        <f>I11560/M11560</f>
        <v>1344.75</v>
      </c>
    </row>
    <row r="11561" spans="1:14">
      <c r="A11561" s="142" t="s">
        <v>2829</v>
      </c>
      <c r="B11561" s="142" t="s">
        <v>7384</v>
      </c>
      <c r="C11561" s="142" t="s">
        <v>3173</v>
      </c>
      <c r="D11561" s="142" t="s">
        <v>3274</v>
      </c>
      <c r="E11561" s="142" t="s">
        <v>6643</v>
      </c>
      <c r="F11561" s="143" t="str">
        <f>IF(H11561&lt;=60,"소형",IF((H11561&gt;60)*(H11561&lt;=85)=1,"중소형",IF((H11561&gt;85)*(H11561&lt;=102)=1,"중형",IF((H11561&gt;102)*(H11561&lt;=135)=1,"중대형","대형"))))</f>
        <v>중대형</v>
      </c>
      <c r="G11561" s="142" t="s">
        <v>7399</v>
      </c>
      <c r="H11561" s="143">
        <v>112</v>
      </c>
      <c r="I11561" s="144">
        <v>49360</v>
      </c>
      <c r="J11561" s="143">
        <v>2</v>
      </c>
      <c r="K11561" s="137">
        <v>43191</v>
      </c>
      <c r="L11561" s="137">
        <v>44440</v>
      </c>
      <c r="M11561" s="144">
        <f>H11561/3.3</f>
        <v>33.939393939393938</v>
      </c>
      <c r="N11561" s="144">
        <f>I11561/M11561</f>
        <v>1454.3571428571429</v>
      </c>
    </row>
    <row r="11562" spans="1:14">
      <c r="A11562" s="142" t="s">
        <v>2829</v>
      </c>
      <c r="B11562" s="142" t="s">
        <v>7384</v>
      </c>
      <c r="C11562" s="142" t="s">
        <v>3173</v>
      </c>
      <c r="D11562" s="142" t="s">
        <v>3274</v>
      </c>
      <c r="E11562" s="142" t="s">
        <v>6643</v>
      </c>
      <c r="F11562" s="143" t="str">
        <f>IF(H11562&lt;=60,"소형",IF((H11562&gt;60)*(H11562&lt;=85)=1,"중소형",IF((H11562&gt;85)*(H11562&lt;=102)=1,"중형",IF((H11562&gt;102)*(H11562&lt;=135)=1,"중대형","대형"))))</f>
        <v>중대형</v>
      </c>
      <c r="G11562" s="142" t="s">
        <v>7400</v>
      </c>
      <c r="H11562" s="143">
        <v>113</v>
      </c>
      <c r="I11562" s="144">
        <v>49990</v>
      </c>
      <c r="J11562" s="143">
        <v>2</v>
      </c>
      <c r="K11562" s="137">
        <v>43191</v>
      </c>
      <c r="L11562" s="137">
        <v>44440</v>
      </c>
      <c r="M11562" s="144">
        <f>H11562/3.3</f>
        <v>34.242424242424242</v>
      </c>
      <c r="N11562" s="144">
        <f>I11562/M11562</f>
        <v>1459.8849557522124</v>
      </c>
    </row>
    <row r="11563" spans="1:14">
      <c r="A11563" s="142" t="s">
        <v>2829</v>
      </c>
      <c r="B11563" s="142" t="s">
        <v>7384</v>
      </c>
      <c r="C11563" s="142" t="s">
        <v>3173</v>
      </c>
      <c r="D11563" s="142" t="s">
        <v>3274</v>
      </c>
      <c r="E11563" s="142" t="s">
        <v>6643</v>
      </c>
      <c r="F11563" s="143" t="str">
        <f>IF(H11563&lt;=60,"소형",IF((H11563&gt;60)*(H11563&lt;=85)=1,"중소형",IF((H11563&gt;85)*(H11563&lt;=102)=1,"중형",IF((H11563&gt;102)*(H11563&lt;=135)=1,"중대형","대형"))))</f>
        <v>중대형</v>
      </c>
      <c r="G11563" s="142" t="s">
        <v>7401</v>
      </c>
      <c r="H11563" s="143">
        <v>114</v>
      </c>
      <c r="I11563" s="144">
        <v>46540</v>
      </c>
      <c r="J11563" s="143">
        <v>2</v>
      </c>
      <c r="K11563" s="137">
        <v>43191</v>
      </c>
      <c r="L11563" s="137">
        <v>44440</v>
      </c>
      <c r="M11563" s="144">
        <f>H11563/3.3</f>
        <v>34.545454545454547</v>
      </c>
      <c r="N11563" s="144">
        <f>I11563/M11563</f>
        <v>1347.2105263157894</v>
      </c>
    </row>
    <row r="11564" spans="1:14">
      <c r="A11564" s="142" t="s">
        <v>2829</v>
      </c>
      <c r="B11564" s="142" t="s">
        <v>7384</v>
      </c>
      <c r="C11564" s="142" t="s">
        <v>3173</v>
      </c>
      <c r="D11564" s="142" t="s">
        <v>3274</v>
      </c>
      <c r="E11564" s="142" t="s">
        <v>6643</v>
      </c>
      <c r="F11564" s="143" t="str">
        <f>IF(H11564&lt;=60,"소형",IF((H11564&gt;60)*(H11564&lt;=85)=1,"중소형",IF((H11564&gt;85)*(H11564&lt;=102)=1,"중형",IF((H11564&gt;102)*(H11564&lt;=135)=1,"중대형","대형"))))</f>
        <v>중대형</v>
      </c>
      <c r="G11564" s="142" t="s">
        <v>7402</v>
      </c>
      <c r="H11564" s="143">
        <v>115</v>
      </c>
      <c r="I11564" s="144">
        <v>49630</v>
      </c>
      <c r="J11564" s="143">
        <v>8</v>
      </c>
      <c r="K11564" s="137">
        <v>43191</v>
      </c>
      <c r="L11564" s="137">
        <v>44440</v>
      </c>
      <c r="M11564" s="144">
        <f>H11564/3.3</f>
        <v>34.848484848484851</v>
      </c>
      <c r="N11564" s="144">
        <f>I11564/M11564</f>
        <v>1424.1652173913042</v>
      </c>
    </row>
    <row r="11565" spans="1:14">
      <c r="A11565" s="142" t="s">
        <v>2829</v>
      </c>
      <c r="B11565" s="142" t="s">
        <v>7384</v>
      </c>
      <c r="C11565" s="142" t="s">
        <v>3173</v>
      </c>
      <c r="D11565" s="142" t="s">
        <v>3274</v>
      </c>
      <c r="E11565" s="142" t="s">
        <v>6643</v>
      </c>
      <c r="F11565" s="143" t="str">
        <f>IF(H11565&lt;=60,"소형",IF((H11565&gt;60)*(H11565&lt;=85)=1,"중소형",IF((H11565&gt;85)*(H11565&lt;=102)=1,"중형",IF((H11565&gt;102)*(H11565&lt;=135)=1,"중대형","대형"))))</f>
        <v>중대형</v>
      </c>
      <c r="G11565" s="142" t="s">
        <v>7403</v>
      </c>
      <c r="H11565" s="143">
        <v>120</v>
      </c>
      <c r="I11565" s="144">
        <v>49910</v>
      </c>
      <c r="J11565" s="143">
        <v>6</v>
      </c>
      <c r="K11565" s="137">
        <v>43191</v>
      </c>
      <c r="L11565" s="137">
        <v>44440</v>
      </c>
      <c r="M11565" s="144">
        <f>H11565/3.3</f>
        <v>36.363636363636367</v>
      </c>
      <c r="N11565" s="144">
        <f>I11565/M11565</f>
        <v>1372.5249999999999</v>
      </c>
    </row>
    <row r="11566" spans="1:14">
      <c r="A11566" s="142" t="s">
        <v>2829</v>
      </c>
      <c r="B11566" s="142" t="s">
        <v>7384</v>
      </c>
      <c r="C11566" s="142" t="s">
        <v>3173</v>
      </c>
      <c r="D11566" s="142" t="s">
        <v>3274</v>
      </c>
      <c r="E11566" s="142" t="s">
        <v>6643</v>
      </c>
      <c r="F11566" s="143" t="str">
        <f>IF(H11566&lt;=60,"소형",IF((H11566&gt;60)*(H11566&lt;=85)=1,"중소형",IF((H11566&gt;85)*(H11566&lt;=102)=1,"중형",IF((H11566&gt;102)*(H11566&lt;=135)=1,"중대형","대형"))))</f>
        <v>중대형</v>
      </c>
      <c r="G11566" s="142" t="s">
        <v>7404</v>
      </c>
      <c r="H11566" s="143">
        <v>121</v>
      </c>
      <c r="I11566" s="144">
        <v>61490</v>
      </c>
      <c r="J11566" s="143">
        <v>5</v>
      </c>
      <c r="K11566" s="137">
        <v>43191</v>
      </c>
      <c r="L11566" s="137">
        <v>44440</v>
      </c>
      <c r="M11566" s="144">
        <f>H11566/3.3</f>
        <v>36.666666666666671</v>
      </c>
      <c r="N11566" s="144">
        <f>I11566/M11566</f>
        <v>1676.9999999999998</v>
      </c>
    </row>
    <row r="11567" spans="1:14">
      <c r="A11567" s="142" t="s">
        <v>2829</v>
      </c>
      <c r="B11567" s="142" t="s">
        <v>7384</v>
      </c>
      <c r="C11567" s="142" t="s">
        <v>3173</v>
      </c>
      <c r="D11567" s="142" t="s">
        <v>3274</v>
      </c>
      <c r="E11567" s="142" t="s">
        <v>6643</v>
      </c>
      <c r="F11567" s="143" t="str">
        <f>IF(H11567&lt;=60,"소형",IF((H11567&gt;60)*(H11567&lt;=85)=1,"중소형",IF((H11567&gt;85)*(H11567&lt;=102)=1,"중형",IF((H11567&gt;102)*(H11567&lt;=135)=1,"중대형","대형"))))</f>
        <v>중대형</v>
      </c>
      <c r="G11567" s="142" t="s">
        <v>7405</v>
      </c>
      <c r="H11567" s="143">
        <v>133</v>
      </c>
      <c r="I11567" s="144">
        <v>54260</v>
      </c>
      <c r="J11567" s="143">
        <v>2</v>
      </c>
      <c r="K11567" s="137">
        <v>43191</v>
      </c>
      <c r="L11567" s="137">
        <v>44440</v>
      </c>
      <c r="M11567" s="144">
        <f>H11567/3.3</f>
        <v>40.303030303030305</v>
      </c>
      <c r="N11567" s="144">
        <f>I11567/M11567</f>
        <v>1346.3007518796992</v>
      </c>
    </row>
    <row r="11568" spans="1:14">
      <c r="A11568" s="142" t="s">
        <v>2829</v>
      </c>
      <c r="B11568" s="142" t="s">
        <v>7384</v>
      </c>
      <c r="C11568" s="142" t="s">
        <v>3173</v>
      </c>
      <c r="D11568" s="142" t="s">
        <v>3274</v>
      </c>
      <c r="E11568" s="142" t="s">
        <v>6643</v>
      </c>
      <c r="F11568" s="143" t="str">
        <f>IF(H11568&lt;=60,"소형",IF((H11568&gt;60)*(H11568&lt;=85)=1,"중소형",IF((H11568&gt;85)*(H11568&lt;=102)=1,"중형",IF((H11568&gt;102)*(H11568&lt;=135)=1,"중대형","대형"))))</f>
        <v>대형</v>
      </c>
      <c r="G11568" s="142" t="s">
        <v>7406</v>
      </c>
      <c r="H11568" s="143">
        <v>143</v>
      </c>
      <c r="I11568" s="144">
        <v>64560</v>
      </c>
      <c r="J11568" s="143">
        <v>2</v>
      </c>
      <c r="K11568" s="137">
        <v>43191</v>
      </c>
      <c r="L11568" s="137">
        <v>44440</v>
      </c>
      <c r="M11568" s="144">
        <f>H11568/3.3</f>
        <v>43.333333333333336</v>
      </c>
      <c r="N11568" s="144">
        <f>I11568/M11568</f>
        <v>1489.8461538461538</v>
      </c>
    </row>
    <row r="11569" spans="1:14">
      <c r="A11569" s="142" t="s">
        <v>2829</v>
      </c>
      <c r="B11569" s="142" t="s">
        <v>7384</v>
      </c>
      <c r="C11569" s="142" t="s">
        <v>3173</v>
      </c>
      <c r="D11569" s="142" t="s">
        <v>3274</v>
      </c>
      <c r="E11569" s="142" t="s">
        <v>6643</v>
      </c>
      <c r="F11569" s="143" t="str">
        <f>IF(H11569&lt;=60,"소형",IF((H11569&gt;60)*(H11569&lt;=85)=1,"중소형",IF((H11569&gt;85)*(H11569&lt;=102)=1,"중형",IF((H11569&gt;102)*(H11569&lt;=135)=1,"중대형","대형"))))</f>
        <v>대형</v>
      </c>
      <c r="G11569" s="142" t="s">
        <v>7407</v>
      </c>
      <c r="H11569" s="143">
        <v>149</v>
      </c>
      <c r="I11569" s="144">
        <v>64620</v>
      </c>
      <c r="J11569" s="143">
        <v>2</v>
      </c>
      <c r="K11569" s="137">
        <v>43191</v>
      </c>
      <c r="L11569" s="137">
        <v>44440</v>
      </c>
      <c r="M11569" s="144">
        <f>H11569/3.3</f>
        <v>45.151515151515156</v>
      </c>
      <c r="N11569" s="144">
        <f>I11569/M11569</f>
        <v>1431.1812080536911</v>
      </c>
    </row>
    <row r="11570" spans="1:14">
      <c r="A11570" s="142" t="s">
        <v>2829</v>
      </c>
      <c r="B11570" s="142" t="s">
        <v>7384</v>
      </c>
      <c r="C11570" s="142" t="s">
        <v>3173</v>
      </c>
      <c r="D11570" s="142" t="s">
        <v>3274</v>
      </c>
      <c r="E11570" s="142" t="s">
        <v>6643</v>
      </c>
      <c r="F11570" s="143" t="str">
        <f>IF(H11570&lt;=60,"소형",IF((H11570&gt;60)*(H11570&lt;=85)=1,"중소형",IF((H11570&gt;85)*(H11570&lt;=102)=1,"중형",IF((H11570&gt;102)*(H11570&lt;=135)=1,"중대형","대형"))))</f>
        <v>대형</v>
      </c>
      <c r="G11570" s="142" t="s">
        <v>7408</v>
      </c>
      <c r="H11570" s="143">
        <v>148</v>
      </c>
      <c r="I11570" s="144">
        <v>66350</v>
      </c>
      <c r="J11570" s="143">
        <v>2</v>
      </c>
      <c r="K11570" s="137">
        <v>43191</v>
      </c>
      <c r="L11570" s="137">
        <v>44440</v>
      </c>
      <c r="M11570" s="144">
        <f>H11570/3.3</f>
        <v>44.848484848484851</v>
      </c>
      <c r="N11570" s="144">
        <f>I11570/M11570</f>
        <v>1479.4256756756756</v>
      </c>
    </row>
    <row r="11571" spans="1:14">
      <c r="A11571" s="142" t="s">
        <v>2829</v>
      </c>
      <c r="B11571" s="142" t="s">
        <v>7384</v>
      </c>
      <c r="C11571" s="142" t="s">
        <v>3173</v>
      </c>
      <c r="D11571" s="142" t="s">
        <v>3274</v>
      </c>
      <c r="E11571" s="142" t="s">
        <v>6643</v>
      </c>
      <c r="F11571" s="143" t="str">
        <f>IF(H11571&lt;=60,"소형",IF((H11571&gt;60)*(H11571&lt;=85)=1,"중소형",IF((H11571&gt;85)*(H11571&lt;=102)=1,"중형",IF((H11571&gt;102)*(H11571&lt;=135)=1,"중대형","대형"))))</f>
        <v>대형</v>
      </c>
      <c r="G11571" s="142" t="s">
        <v>7409</v>
      </c>
      <c r="H11571" s="143">
        <v>158</v>
      </c>
      <c r="I11571" s="144">
        <v>79180</v>
      </c>
      <c r="J11571" s="143">
        <v>4</v>
      </c>
      <c r="K11571" s="137">
        <v>43191</v>
      </c>
      <c r="L11571" s="137">
        <v>44440</v>
      </c>
      <c r="M11571" s="144">
        <f>H11571/3.3</f>
        <v>47.878787878787882</v>
      </c>
      <c r="N11571" s="144">
        <f>I11571/M11571</f>
        <v>1653.7594936708861</v>
      </c>
    </row>
    <row r="11572" spans="1:14">
      <c r="A11572" s="142" t="s">
        <v>2829</v>
      </c>
      <c r="B11572" s="142" t="s">
        <v>7965</v>
      </c>
      <c r="C11572" s="142" t="s">
        <v>3168</v>
      </c>
      <c r="D11572" s="142" t="s">
        <v>3210</v>
      </c>
      <c r="E11572" s="142" t="s">
        <v>7966</v>
      </c>
      <c r="F11572" s="143" t="str">
        <f>IF(H11572&lt;=60,"소형",IF((H11572&gt;60)*(H11572&lt;=85)=1,"중소형",IF((H11572&gt;85)*(H11572&lt;=102)=1,"중형",IF((H11572&gt;102)*(H11572&lt;=135)=1,"중대형","대형"))))</f>
        <v>소형</v>
      </c>
      <c r="G11572" s="142" t="s">
        <v>3446</v>
      </c>
      <c r="H11572" s="143">
        <v>37</v>
      </c>
      <c r="I11572" s="139" t="s">
        <v>3211</v>
      </c>
      <c r="J11572" s="143">
        <v>50</v>
      </c>
      <c r="K11572" s="137">
        <v>43313</v>
      </c>
      <c r="L11572" s="137">
        <v>44440</v>
      </c>
      <c r="M11572" s="144">
        <f>H11572/3.3</f>
        <v>11.212121212121213</v>
      </c>
      <c r="N11572" s="144" t="e">
        <f>I11572/M11572</f>
        <v>#VALUE!</v>
      </c>
    </row>
    <row r="11573" spans="1:14">
      <c r="A11573" s="142" t="s">
        <v>2829</v>
      </c>
      <c r="B11573" s="142" t="s">
        <v>7965</v>
      </c>
      <c r="C11573" s="142" t="s">
        <v>3168</v>
      </c>
      <c r="D11573" s="142" t="s">
        <v>3210</v>
      </c>
      <c r="E11573" s="142" t="s">
        <v>7966</v>
      </c>
      <c r="F11573" s="143" t="str">
        <f>IF(H11573&lt;=60,"소형",IF((H11573&gt;60)*(H11573&lt;=85)=1,"중소형",IF((H11573&gt;85)*(H11573&lt;=102)=1,"중형",IF((H11573&gt;102)*(H11573&lt;=135)=1,"중대형","대형"))))</f>
        <v>소형</v>
      </c>
      <c r="G11573" s="142" t="s">
        <v>3808</v>
      </c>
      <c r="H11573" s="143">
        <v>59</v>
      </c>
      <c r="I11573" s="144">
        <v>36010</v>
      </c>
      <c r="J11573" s="143">
        <v>242</v>
      </c>
      <c r="K11573" s="137">
        <v>43313</v>
      </c>
      <c r="L11573" s="137">
        <v>44440</v>
      </c>
      <c r="M11573" s="144">
        <f>H11573/3.3</f>
        <v>17.878787878787879</v>
      </c>
      <c r="N11573" s="144">
        <f>I11573/M11573</f>
        <v>2014.1186440677966</v>
      </c>
    </row>
    <row r="11574" spans="1:14">
      <c r="A11574" s="142" t="s">
        <v>2829</v>
      </c>
      <c r="B11574" s="142" t="s">
        <v>7965</v>
      </c>
      <c r="C11574" s="142" t="s">
        <v>3168</v>
      </c>
      <c r="D11574" s="142" t="s">
        <v>3210</v>
      </c>
      <c r="E11574" s="142" t="s">
        <v>7966</v>
      </c>
      <c r="F11574" s="143" t="str">
        <f>IF(H11574&lt;=60,"소형",IF((H11574&gt;60)*(H11574&lt;=85)=1,"중소형",IF((H11574&gt;85)*(H11574&lt;=102)=1,"중형",IF((H11574&gt;102)*(H11574&lt;=135)=1,"중대형","대형"))))</f>
        <v>중소형</v>
      </c>
      <c r="G11574" s="142" t="s">
        <v>4551</v>
      </c>
      <c r="H11574" s="143">
        <v>84</v>
      </c>
      <c r="I11574" s="144">
        <v>47910</v>
      </c>
      <c r="J11574" s="143">
        <v>460</v>
      </c>
      <c r="K11574" s="137">
        <v>43313</v>
      </c>
      <c r="L11574" s="137">
        <v>44440</v>
      </c>
      <c r="M11574" s="144">
        <f>H11574/3.3</f>
        <v>25.454545454545457</v>
      </c>
      <c r="N11574" s="144">
        <f>I11574/M11574</f>
        <v>1882.1785714285713</v>
      </c>
    </row>
    <row r="11575" spans="1:14">
      <c r="A11575" s="142" t="s">
        <v>2829</v>
      </c>
      <c r="B11575" s="142" t="s">
        <v>7965</v>
      </c>
      <c r="C11575" s="142" t="s">
        <v>3168</v>
      </c>
      <c r="D11575" s="142" t="s">
        <v>3210</v>
      </c>
      <c r="E11575" s="142" t="s">
        <v>7966</v>
      </c>
      <c r="F11575" s="143" t="str">
        <f>IF(H11575&lt;=60,"소형",IF((H11575&gt;60)*(H11575&lt;=85)=1,"중소형",IF((H11575&gt;85)*(H11575&lt;=102)=1,"중형",IF((H11575&gt;102)*(H11575&lt;=135)=1,"중대형","대형"))))</f>
        <v>중소형</v>
      </c>
      <c r="G11575" s="142" t="s">
        <v>3209</v>
      </c>
      <c r="H11575" s="143">
        <v>84</v>
      </c>
      <c r="I11575" s="144">
        <v>44560</v>
      </c>
      <c r="J11575" s="143">
        <v>171</v>
      </c>
      <c r="K11575" s="137">
        <v>43313</v>
      </c>
      <c r="L11575" s="137">
        <v>44440</v>
      </c>
      <c r="M11575" s="144">
        <f>H11575/3.3</f>
        <v>25.454545454545457</v>
      </c>
      <c r="N11575" s="144">
        <f>I11575/M11575</f>
        <v>1750.5714285714284</v>
      </c>
    </row>
    <row r="11576" spans="1:14">
      <c r="A11576" s="142" t="s">
        <v>2829</v>
      </c>
      <c r="B11576" s="142" t="s">
        <v>7965</v>
      </c>
      <c r="C11576" s="142" t="s">
        <v>3168</v>
      </c>
      <c r="D11576" s="142" t="s">
        <v>3210</v>
      </c>
      <c r="E11576" s="142" t="s">
        <v>7966</v>
      </c>
      <c r="F11576" s="143" t="str">
        <f>IF(H11576&lt;=60,"소형",IF((H11576&gt;60)*(H11576&lt;=85)=1,"중소형",IF((H11576&gt;85)*(H11576&lt;=102)=1,"중형",IF((H11576&gt;102)*(H11576&lt;=135)=1,"중대형","대형"))))</f>
        <v>중형</v>
      </c>
      <c r="G11576" s="142" t="s">
        <v>7967</v>
      </c>
      <c r="H11576" s="143">
        <v>101</v>
      </c>
      <c r="I11576" s="144">
        <v>53140</v>
      </c>
      <c r="J11576" s="143">
        <v>64</v>
      </c>
      <c r="K11576" s="137">
        <v>43313</v>
      </c>
      <c r="L11576" s="137">
        <v>44440</v>
      </c>
      <c r="M11576" s="144">
        <f>H11576/3.3</f>
        <v>30.606060606060609</v>
      </c>
      <c r="N11576" s="144">
        <f>I11576/M11576</f>
        <v>1736.257425742574</v>
      </c>
    </row>
    <row r="11577" spans="1:14">
      <c r="A11577" s="142" t="s">
        <v>2829</v>
      </c>
      <c r="B11577" s="142" t="s">
        <v>8003</v>
      </c>
      <c r="C11577" s="142" t="s">
        <v>3162</v>
      </c>
      <c r="D11577" s="142" t="s">
        <v>3397</v>
      </c>
      <c r="E11577" s="142" t="s">
        <v>8004</v>
      </c>
      <c r="F11577" s="143" t="str">
        <f>IF(H11577&lt;=60,"소형",IF((H11577&gt;60)*(H11577&lt;=85)=1,"중소형",IF((H11577&gt;85)*(H11577&lt;=102)=1,"중형",IF((H11577&gt;102)*(H11577&lt;=135)=1,"중대형","대형"))))</f>
        <v>소형</v>
      </c>
      <c r="G11577" s="142" t="s">
        <v>3370</v>
      </c>
      <c r="H11577" s="143">
        <v>59</v>
      </c>
      <c r="I11577" s="144">
        <v>21980</v>
      </c>
      <c r="J11577" s="143">
        <v>276</v>
      </c>
      <c r="K11577" s="137">
        <v>43313</v>
      </c>
      <c r="L11577" s="137">
        <v>44440</v>
      </c>
      <c r="M11577" s="144">
        <f>H11577/3.3</f>
        <v>17.878787878787879</v>
      </c>
      <c r="N11577" s="144">
        <f>I11577/M11577</f>
        <v>1229.3898305084745</v>
      </c>
    </row>
    <row r="11578" spans="1:14">
      <c r="A11578" s="142" t="s">
        <v>2829</v>
      </c>
      <c r="B11578" s="142" t="s">
        <v>8003</v>
      </c>
      <c r="C11578" s="142" t="s">
        <v>3162</v>
      </c>
      <c r="D11578" s="142" t="s">
        <v>3397</v>
      </c>
      <c r="E11578" s="142" t="s">
        <v>8004</v>
      </c>
      <c r="F11578" s="143" t="str">
        <f>IF(H11578&lt;=60,"소형",IF((H11578&gt;60)*(H11578&lt;=85)=1,"중소형",IF((H11578&gt;85)*(H11578&lt;=102)=1,"중형",IF((H11578&gt;102)*(H11578&lt;=135)=1,"중대형","대형"))))</f>
        <v>중소형</v>
      </c>
      <c r="G11578" s="142" t="s">
        <v>3286</v>
      </c>
      <c r="H11578" s="143">
        <v>73</v>
      </c>
      <c r="I11578" s="144">
        <v>27050</v>
      </c>
      <c r="J11578" s="143">
        <v>130</v>
      </c>
      <c r="K11578" s="137">
        <v>43313</v>
      </c>
      <c r="L11578" s="137">
        <v>44440</v>
      </c>
      <c r="M11578" s="144">
        <f>H11578/3.3</f>
        <v>22.121212121212121</v>
      </c>
      <c r="N11578" s="144">
        <f>I11578/M11578</f>
        <v>1222.8082191780823</v>
      </c>
    </row>
    <row r="11579" spans="1:14">
      <c r="A11579" s="142" t="s">
        <v>2829</v>
      </c>
      <c r="B11579" s="142" t="s">
        <v>8003</v>
      </c>
      <c r="C11579" s="142" t="s">
        <v>3162</v>
      </c>
      <c r="D11579" s="142" t="s">
        <v>3397</v>
      </c>
      <c r="E11579" s="142" t="s">
        <v>8004</v>
      </c>
      <c r="F11579" s="143" t="str">
        <f>IF(H11579&lt;=60,"소형",IF((H11579&gt;60)*(H11579&lt;=85)=1,"중소형",IF((H11579&gt;85)*(H11579&lt;=102)=1,"중형",IF((H11579&gt;102)*(H11579&lt;=135)=1,"중대형","대형"))))</f>
        <v>중소형</v>
      </c>
      <c r="G11579" s="142" t="s">
        <v>3622</v>
      </c>
      <c r="H11579" s="143">
        <v>84</v>
      </c>
      <c r="I11579" s="144">
        <v>30510</v>
      </c>
      <c r="J11579" s="143">
        <v>130</v>
      </c>
      <c r="K11579" s="137">
        <v>43313</v>
      </c>
      <c r="L11579" s="137">
        <v>44440</v>
      </c>
      <c r="M11579" s="144">
        <f>H11579/3.3</f>
        <v>25.454545454545457</v>
      </c>
      <c r="N11579" s="144">
        <f>I11579/M11579</f>
        <v>1198.6071428571427</v>
      </c>
    </row>
    <row r="11580" spans="1:14">
      <c r="A11580" s="142" t="s">
        <v>2829</v>
      </c>
      <c r="B11580" s="142" t="s">
        <v>8003</v>
      </c>
      <c r="C11580" s="142" t="s">
        <v>3162</v>
      </c>
      <c r="D11580" s="142" t="s">
        <v>3397</v>
      </c>
      <c r="E11580" s="142" t="s">
        <v>8004</v>
      </c>
      <c r="F11580" s="143" t="str">
        <f>IF(H11580&lt;=60,"소형",IF((H11580&gt;60)*(H11580&lt;=85)=1,"중소형",IF((H11580&gt;85)*(H11580&lt;=102)=1,"중형",IF((H11580&gt;102)*(H11580&lt;=135)=1,"중대형","대형"))))</f>
        <v>중소형</v>
      </c>
      <c r="G11580" s="142" t="s">
        <v>4172</v>
      </c>
      <c r="H11580" s="143">
        <v>84</v>
      </c>
      <c r="I11580" s="144">
        <v>31040</v>
      </c>
      <c r="J11580" s="143">
        <v>31</v>
      </c>
      <c r="K11580" s="137">
        <v>43313</v>
      </c>
      <c r="L11580" s="137">
        <v>44440</v>
      </c>
      <c r="M11580" s="144">
        <f>H11580/3.3</f>
        <v>25.454545454545457</v>
      </c>
      <c r="N11580" s="144">
        <f>I11580/M11580</f>
        <v>1219.4285714285713</v>
      </c>
    </row>
    <row r="11581" spans="1:14">
      <c r="A11581" s="142" t="s">
        <v>2829</v>
      </c>
      <c r="B11581" s="142" t="s">
        <v>8005</v>
      </c>
      <c r="C11581" s="142" t="s">
        <v>3162</v>
      </c>
      <c r="D11581" s="142" t="s">
        <v>4407</v>
      </c>
      <c r="E11581" s="142" t="s">
        <v>5076</v>
      </c>
      <c r="F11581" s="143" t="str">
        <f>IF(H11581&lt;=60,"소형",IF((H11581&gt;60)*(H11581&lt;=85)=1,"중소형",IF((H11581&gt;85)*(H11581&lt;=102)=1,"중형",IF((H11581&gt;102)*(H11581&lt;=135)=1,"중대형","대형"))))</f>
        <v>중소형</v>
      </c>
      <c r="G11581" s="142" t="s">
        <v>8006</v>
      </c>
      <c r="H11581" s="143">
        <v>77</v>
      </c>
      <c r="I11581" s="144">
        <v>34680</v>
      </c>
      <c r="J11581" s="143">
        <v>60</v>
      </c>
      <c r="K11581" s="137">
        <v>43313</v>
      </c>
      <c r="L11581" s="137">
        <v>44440</v>
      </c>
      <c r="M11581" s="144">
        <f>H11581/3.3</f>
        <v>23.333333333333336</v>
      </c>
      <c r="N11581" s="144">
        <f>I11581/M11581</f>
        <v>1486.2857142857142</v>
      </c>
    </row>
    <row r="11582" spans="1:14">
      <c r="A11582" s="142" t="s">
        <v>2829</v>
      </c>
      <c r="B11582" s="142" t="s">
        <v>8005</v>
      </c>
      <c r="C11582" s="142" t="s">
        <v>3162</v>
      </c>
      <c r="D11582" s="142" t="s">
        <v>4407</v>
      </c>
      <c r="E11582" s="142" t="s">
        <v>5076</v>
      </c>
      <c r="F11582" s="143" t="str">
        <f>IF(H11582&lt;=60,"소형",IF((H11582&gt;60)*(H11582&lt;=85)=1,"중소형",IF((H11582&gt;85)*(H11582&lt;=102)=1,"중형",IF((H11582&gt;102)*(H11582&lt;=135)=1,"중대형","대형"))))</f>
        <v>중소형</v>
      </c>
      <c r="G11582" s="142" t="s">
        <v>7936</v>
      </c>
      <c r="H11582" s="143">
        <v>78</v>
      </c>
      <c r="I11582" s="144">
        <v>34860</v>
      </c>
      <c r="J11582" s="143">
        <v>62</v>
      </c>
      <c r="K11582" s="137">
        <v>43313</v>
      </c>
      <c r="L11582" s="137">
        <v>44440</v>
      </c>
      <c r="M11582" s="144">
        <f>H11582/3.3</f>
        <v>23.636363636363637</v>
      </c>
      <c r="N11582" s="144">
        <f>I11582/M11582</f>
        <v>1474.8461538461538</v>
      </c>
    </row>
    <row r="11583" spans="1:14">
      <c r="A11583" s="142" t="s">
        <v>2829</v>
      </c>
      <c r="B11583" s="142" t="s">
        <v>8005</v>
      </c>
      <c r="C11583" s="142" t="s">
        <v>3162</v>
      </c>
      <c r="D11583" s="142" t="s">
        <v>4407</v>
      </c>
      <c r="E11583" s="142" t="s">
        <v>5076</v>
      </c>
      <c r="F11583" s="143" t="str">
        <f>IF(H11583&lt;=60,"소형",IF((H11583&gt;60)*(H11583&lt;=85)=1,"중소형",IF((H11583&gt;85)*(H11583&lt;=102)=1,"중형",IF((H11583&gt;102)*(H11583&lt;=135)=1,"중대형","대형"))))</f>
        <v>중소형</v>
      </c>
      <c r="G11583" s="142" t="s">
        <v>3443</v>
      </c>
      <c r="H11583" s="143">
        <v>84</v>
      </c>
      <c r="I11583" s="144">
        <v>37810</v>
      </c>
      <c r="J11583" s="143">
        <v>62</v>
      </c>
      <c r="K11583" s="137">
        <v>43313</v>
      </c>
      <c r="L11583" s="137">
        <v>44440</v>
      </c>
      <c r="M11583" s="144">
        <f>H11583/3.3</f>
        <v>25.454545454545457</v>
      </c>
      <c r="N11583" s="144">
        <f>I11583/M11583</f>
        <v>1485.3928571428571</v>
      </c>
    </row>
    <row r="11584" spans="1:14">
      <c r="A11584" s="142" t="s">
        <v>2829</v>
      </c>
      <c r="B11584" s="142" t="s">
        <v>8005</v>
      </c>
      <c r="C11584" s="142" t="s">
        <v>3162</v>
      </c>
      <c r="D11584" s="142" t="s">
        <v>4407</v>
      </c>
      <c r="E11584" s="142" t="s">
        <v>5076</v>
      </c>
      <c r="F11584" s="143" t="str">
        <f>IF(H11584&lt;=60,"소형",IF((H11584&gt;60)*(H11584&lt;=85)=1,"중소형",IF((H11584&gt;85)*(H11584&lt;=102)=1,"중형",IF((H11584&gt;102)*(H11584&lt;=135)=1,"중대형","대형"))))</f>
        <v>중대형</v>
      </c>
      <c r="G11584" s="142" t="s">
        <v>8007</v>
      </c>
      <c r="H11584" s="143">
        <v>121</v>
      </c>
      <c r="I11584" s="144">
        <v>117878</v>
      </c>
      <c r="J11584" s="143">
        <v>2</v>
      </c>
      <c r="K11584" s="137">
        <v>43313</v>
      </c>
      <c r="L11584" s="137">
        <v>44440</v>
      </c>
      <c r="M11584" s="144">
        <f>H11584/3.3</f>
        <v>36.666666666666671</v>
      </c>
      <c r="N11584" s="144">
        <f>I11584/M11584</f>
        <v>3214.8545454545451</v>
      </c>
    </row>
    <row r="11585" spans="1:14">
      <c r="A11585" s="142" t="s">
        <v>2829</v>
      </c>
      <c r="B11585" s="142" t="s">
        <v>8308</v>
      </c>
      <c r="C11585" s="142" t="s">
        <v>3163</v>
      </c>
      <c r="D11585" s="142" t="s">
        <v>4634</v>
      </c>
      <c r="E11585" s="142" t="s">
        <v>3578</v>
      </c>
      <c r="F11585" s="143" t="str">
        <f>IF(H11585&lt;=60,"소형",IF((H11585&gt;60)*(H11585&lt;=85)=1,"중소형",IF((H11585&gt;85)*(H11585&lt;=102)=1,"중형",IF((H11585&gt;102)*(H11585&lt;=135)=1,"중대형","대형"))))</f>
        <v>중소형</v>
      </c>
      <c r="G11585" s="142" t="s">
        <v>3260</v>
      </c>
      <c r="H11585" s="143">
        <v>75</v>
      </c>
      <c r="I11585" s="144">
        <v>28200</v>
      </c>
      <c r="J11585" s="143">
        <v>278</v>
      </c>
      <c r="K11585" s="137">
        <v>43374</v>
      </c>
      <c r="L11585" s="137">
        <v>44440</v>
      </c>
      <c r="M11585" s="144">
        <f>H11585/3.3</f>
        <v>22.72727272727273</v>
      </c>
      <c r="N11585" s="144">
        <f>I11585/M11585</f>
        <v>1240.8</v>
      </c>
    </row>
    <row r="11586" spans="1:14">
      <c r="A11586" s="142" t="s">
        <v>2829</v>
      </c>
      <c r="B11586" s="142" t="s">
        <v>8308</v>
      </c>
      <c r="C11586" s="142" t="s">
        <v>3163</v>
      </c>
      <c r="D11586" s="142" t="s">
        <v>4634</v>
      </c>
      <c r="E11586" s="142" t="s">
        <v>3578</v>
      </c>
      <c r="F11586" s="143" t="str">
        <f>IF(H11586&lt;=60,"소형",IF((H11586&gt;60)*(H11586&lt;=85)=1,"중소형",IF((H11586&gt;85)*(H11586&lt;=102)=1,"중형",IF((H11586&gt;102)*(H11586&lt;=135)=1,"중대형","대형"))))</f>
        <v>중소형</v>
      </c>
      <c r="G11586" s="142" t="s">
        <v>3209</v>
      </c>
      <c r="H11586" s="143">
        <v>84</v>
      </c>
      <c r="I11586" s="144">
        <v>31000</v>
      </c>
      <c r="J11586" s="143">
        <v>82</v>
      </c>
      <c r="K11586" s="137">
        <v>43374</v>
      </c>
      <c r="L11586" s="137">
        <v>44440</v>
      </c>
      <c r="M11586" s="144">
        <f>H11586/3.3</f>
        <v>25.454545454545457</v>
      </c>
      <c r="N11586" s="144">
        <f>I11586/M11586</f>
        <v>1217.8571428571427</v>
      </c>
    </row>
    <row r="11587" spans="1:14">
      <c r="A11587" s="142" t="s">
        <v>2829</v>
      </c>
      <c r="B11587" s="142" t="s">
        <v>8308</v>
      </c>
      <c r="C11587" s="142" t="s">
        <v>3163</v>
      </c>
      <c r="D11587" s="142" t="s">
        <v>4634</v>
      </c>
      <c r="E11587" s="142" t="s">
        <v>3578</v>
      </c>
      <c r="F11587" s="143" t="str">
        <f>IF(H11587&lt;=60,"소형",IF((H11587&gt;60)*(H11587&lt;=85)=1,"중소형",IF((H11587&gt;85)*(H11587&lt;=102)=1,"중형",IF((H11587&gt;102)*(H11587&lt;=135)=1,"중대형","대형"))))</f>
        <v>중소형</v>
      </c>
      <c r="G11587" s="142" t="s">
        <v>3208</v>
      </c>
      <c r="H11587" s="143">
        <v>84</v>
      </c>
      <c r="I11587" s="144">
        <v>30900</v>
      </c>
      <c r="J11587" s="143">
        <v>329</v>
      </c>
      <c r="K11587" s="137">
        <v>43374</v>
      </c>
      <c r="L11587" s="137">
        <v>44440</v>
      </c>
      <c r="M11587" s="144">
        <f>H11587/3.3</f>
        <v>25.454545454545457</v>
      </c>
      <c r="N11587" s="144">
        <f>I11587/M11587</f>
        <v>1213.9285714285713</v>
      </c>
    </row>
    <row r="11588" spans="1:14">
      <c r="A11588" s="142" t="s">
        <v>2829</v>
      </c>
      <c r="B11588" s="142" t="s">
        <v>8308</v>
      </c>
      <c r="C11588" s="142" t="s">
        <v>3163</v>
      </c>
      <c r="D11588" s="142" t="s">
        <v>4634</v>
      </c>
      <c r="E11588" s="142" t="s">
        <v>3578</v>
      </c>
      <c r="F11588" s="143" t="str">
        <f>IF(H11588&lt;=60,"소형",IF((H11588&gt;60)*(H11588&lt;=85)=1,"중소형",IF((H11588&gt;85)*(H11588&lt;=102)=1,"중형",IF((H11588&gt;102)*(H11588&lt;=135)=1,"중대형","대형"))))</f>
        <v>중소형</v>
      </c>
      <c r="G11588" s="142" t="s">
        <v>3858</v>
      </c>
      <c r="H11588" s="143">
        <v>84</v>
      </c>
      <c r="I11588" s="144">
        <v>30700</v>
      </c>
      <c r="J11588" s="143">
        <v>83</v>
      </c>
      <c r="K11588" s="137">
        <v>43374</v>
      </c>
      <c r="L11588" s="137">
        <v>44440</v>
      </c>
      <c r="M11588" s="144">
        <f>H11588/3.3</f>
        <v>25.454545454545457</v>
      </c>
      <c r="N11588" s="144">
        <f>I11588/M11588</f>
        <v>1206.0714285714284</v>
      </c>
    </row>
    <row r="11589" spans="1:14">
      <c r="A11589" s="142" t="s">
        <v>2829</v>
      </c>
      <c r="B11589" s="142" t="s">
        <v>8308</v>
      </c>
      <c r="C11589" s="142" t="s">
        <v>3163</v>
      </c>
      <c r="D11589" s="142" t="s">
        <v>4634</v>
      </c>
      <c r="E11589" s="142" t="s">
        <v>3578</v>
      </c>
      <c r="F11589" s="143" t="str">
        <f>IF(H11589&lt;=60,"소형",IF((H11589&gt;60)*(H11589&lt;=85)=1,"중소형",IF((H11589&gt;85)*(H11589&lt;=102)=1,"중형",IF((H11589&gt;102)*(H11589&lt;=135)=1,"중대형","대형"))))</f>
        <v>중소형</v>
      </c>
      <c r="G11589" s="142" t="s">
        <v>7385</v>
      </c>
      <c r="H11589" s="143">
        <v>84</v>
      </c>
      <c r="I11589" s="144">
        <v>33900</v>
      </c>
      <c r="J11589" s="143">
        <v>3</v>
      </c>
      <c r="K11589" s="137">
        <v>43374</v>
      </c>
      <c r="L11589" s="137">
        <v>44440</v>
      </c>
      <c r="M11589" s="144">
        <f>H11589/3.3</f>
        <v>25.454545454545457</v>
      </c>
      <c r="N11589" s="144">
        <f>I11589/M11589</f>
        <v>1331.7857142857142</v>
      </c>
    </row>
    <row r="11590" spans="1:14">
      <c r="A11590" s="142" t="s">
        <v>2829</v>
      </c>
      <c r="B11590" s="142" t="s">
        <v>8308</v>
      </c>
      <c r="C11590" s="142" t="s">
        <v>3163</v>
      </c>
      <c r="D11590" s="142" t="s">
        <v>4634</v>
      </c>
      <c r="E11590" s="142" t="s">
        <v>3578</v>
      </c>
      <c r="F11590" s="143" t="str">
        <f>IF(H11590&lt;=60,"소형",IF((H11590&gt;60)*(H11590&lt;=85)=1,"중소형",IF((H11590&gt;85)*(H11590&lt;=102)=1,"중형",IF((H11590&gt;102)*(H11590&lt;=135)=1,"중대형","대형"))))</f>
        <v>중소형</v>
      </c>
      <c r="G11590" s="142" t="s">
        <v>8309</v>
      </c>
      <c r="H11590" s="143">
        <v>84</v>
      </c>
      <c r="I11590" s="144">
        <v>35000</v>
      </c>
      <c r="J11590" s="143">
        <v>1</v>
      </c>
      <c r="K11590" s="137">
        <v>43374</v>
      </c>
      <c r="L11590" s="137">
        <v>44440</v>
      </c>
      <c r="M11590" s="144">
        <f>H11590/3.3</f>
        <v>25.454545454545457</v>
      </c>
      <c r="N11590" s="144">
        <f>I11590/M11590</f>
        <v>1374.9999999999998</v>
      </c>
    </row>
    <row r="11591" spans="1:14">
      <c r="A11591" s="142" t="s">
        <v>2829</v>
      </c>
      <c r="B11591" s="142" t="s">
        <v>8308</v>
      </c>
      <c r="C11591" s="142" t="s">
        <v>3163</v>
      </c>
      <c r="D11591" s="142" t="s">
        <v>4634</v>
      </c>
      <c r="E11591" s="142" t="s">
        <v>3578</v>
      </c>
      <c r="F11591" s="143" t="str">
        <f>IF(H11591&lt;=60,"소형",IF((H11591&gt;60)*(H11591&lt;=85)=1,"중소형",IF((H11591&gt;85)*(H11591&lt;=102)=1,"중형",IF((H11591&gt;102)*(H11591&lt;=135)=1,"중대형","대형"))))</f>
        <v>중소형</v>
      </c>
      <c r="G11591" s="142" t="s">
        <v>8310</v>
      </c>
      <c r="H11591" s="143">
        <v>84</v>
      </c>
      <c r="I11591" s="144">
        <v>35000</v>
      </c>
      <c r="J11591" s="143">
        <v>2</v>
      </c>
      <c r="K11591" s="137">
        <v>43374</v>
      </c>
      <c r="L11591" s="137">
        <v>44440</v>
      </c>
      <c r="M11591" s="144">
        <f>H11591/3.3</f>
        <v>25.454545454545457</v>
      </c>
      <c r="N11591" s="144">
        <f>I11591/M11591</f>
        <v>1374.9999999999998</v>
      </c>
    </row>
    <row r="11592" spans="1:14">
      <c r="A11592" s="142" t="s">
        <v>2829</v>
      </c>
      <c r="B11592" s="142" t="s">
        <v>8308</v>
      </c>
      <c r="C11592" s="142" t="s">
        <v>3163</v>
      </c>
      <c r="D11592" s="142" t="s">
        <v>4634</v>
      </c>
      <c r="E11592" s="142" t="s">
        <v>3578</v>
      </c>
      <c r="F11592" s="143" t="str">
        <f>IF(H11592&lt;=60,"소형",IF((H11592&gt;60)*(H11592&lt;=85)=1,"중소형",IF((H11592&gt;85)*(H11592&lt;=102)=1,"중형",IF((H11592&gt;102)*(H11592&lt;=135)=1,"중대형","대형"))))</f>
        <v>중소형</v>
      </c>
      <c r="G11592" s="142" t="s">
        <v>8311</v>
      </c>
      <c r="H11592" s="143">
        <v>84</v>
      </c>
      <c r="I11592" s="144">
        <v>32700</v>
      </c>
      <c r="J11592" s="143">
        <v>12</v>
      </c>
      <c r="K11592" s="137">
        <v>43374</v>
      </c>
      <c r="L11592" s="137">
        <v>44440</v>
      </c>
      <c r="M11592" s="144">
        <f>H11592/3.3</f>
        <v>25.454545454545457</v>
      </c>
      <c r="N11592" s="144">
        <f>I11592/M11592</f>
        <v>1284.6428571428571</v>
      </c>
    </row>
    <row r="11593" spans="1:14">
      <c r="A11593" s="142" t="s">
        <v>2829</v>
      </c>
      <c r="B11593" s="142" t="s">
        <v>8312</v>
      </c>
      <c r="C11593" s="142" t="s">
        <v>3167</v>
      </c>
      <c r="D11593" s="142" t="s">
        <v>3223</v>
      </c>
      <c r="E11593" s="142" t="s">
        <v>8313</v>
      </c>
      <c r="F11593" s="143" t="str">
        <f>IF(H11593&lt;=60,"소형",IF((H11593&gt;60)*(H11593&lt;=85)=1,"중소형",IF((H11593&gt;85)*(H11593&lt;=102)=1,"중형",IF((H11593&gt;102)*(H11593&lt;=135)=1,"중대형","대형"))))</f>
        <v>중소형</v>
      </c>
      <c r="G11593" s="142" t="s">
        <v>3474</v>
      </c>
      <c r="H11593" s="143">
        <v>84</v>
      </c>
      <c r="I11593" s="144">
        <v>39440</v>
      </c>
      <c r="J11593" s="143">
        <v>115</v>
      </c>
      <c r="K11593" s="137">
        <v>43405</v>
      </c>
      <c r="L11593" s="137">
        <v>44440</v>
      </c>
      <c r="M11593" s="144">
        <f>H11593/3.3</f>
        <v>25.454545454545457</v>
      </c>
      <c r="N11593" s="144">
        <f>I11593/M11593</f>
        <v>1549.4285714285713</v>
      </c>
    </row>
    <row r="11594" spans="1:14">
      <c r="A11594" s="142" t="s">
        <v>2829</v>
      </c>
      <c r="B11594" s="142" t="s">
        <v>8312</v>
      </c>
      <c r="C11594" s="142" t="s">
        <v>3167</v>
      </c>
      <c r="D11594" s="142" t="s">
        <v>3223</v>
      </c>
      <c r="E11594" s="142" t="s">
        <v>8313</v>
      </c>
      <c r="F11594" s="143" t="str">
        <f>IF(H11594&lt;=60,"소형",IF((H11594&gt;60)*(H11594&lt;=85)=1,"중소형",IF((H11594&gt;85)*(H11594&lt;=102)=1,"중형",IF((H11594&gt;102)*(H11594&lt;=135)=1,"중대형","대형"))))</f>
        <v>중소형</v>
      </c>
      <c r="G11594" s="142" t="s">
        <v>3240</v>
      </c>
      <c r="H11594" s="143">
        <v>84</v>
      </c>
      <c r="I11594" s="144">
        <v>39550</v>
      </c>
      <c r="J11594" s="143">
        <v>138</v>
      </c>
      <c r="K11594" s="137">
        <v>43405</v>
      </c>
      <c r="L11594" s="137">
        <v>44440</v>
      </c>
      <c r="M11594" s="144">
        <f>H11594/3.3</f>
        <v>25.454545454545457</v>
      </c>
      <c r="N11594" s="144">
        <f>I11594/M11594</f>
        <v>1553.7499999999998</v>
      </c>
    </row>
    <row r="11595" spans="1:14">
      <c r="A11595" s="142" t="s">
        <v>2829</v>
      </c>
      <c r="B11595" s="142" t="s">
        <v>8312</v>
      </c>
      <c r="C11595" s="142" t="s">
        <v>3167</v>
      </c>
      <c r="D11595" s="142" t="s">
        <v>3223</v>
      </c>
      <c r="E11595" s="142" t="s">
        <v>8313</v>
      </c>
      <c r="F11595" s="143" t="str">
        <f>IF(H11595&lt;=60,"소형",IF((H11595&gt;60)*(H11595&lt;=85)=1,"중소형",IF((H11595&gt;85)*(H11595&lt;=102)=1,"중형",IF((H11595&gt;102)*(H11595&lt;=135)=1,"중대형","대형"))))</f>
        <v>중소형</v>
      </c>
      <c r="G11595" s="142" t="s">
        <v>4551</v>
      </c>
      <c r="H11595" s="143">
        <v>84</v>
      </c>
      <c r="I11595" s="144">
        <v>39690</v>
      </c>
      <c r="J11595" s="143">
        <v>475</v>
      </c>
      <c r="K11595" s="137">
        <v>43405</v>
      </c>
      <c r="L11595" s="137">
        <v>44440</v>
      </c>
      <c r="M11595" s="144">
        <f>H11595/3.3</f>
        <v>25.454545454545457</v>
      </c>
      <c r="N11595" s="144">
        <f>I11595/M11595</f>
        <v>1559.2499999999998</v>
      </c>
    </row>
    <row r="11596" spans="1:14">
      <c r="A11596" s="142" t="s">
        <v>2829</v>
      </c>
      <c r="B11596" s="142" t="s">
        <v>8312</v>
      </c>
      <c r="C11596" s="142" t="s">
        <v>3167</v>
      </c>
      <c r="D11596" s="142" t="s">
        <v>3223</v>
      </c>
      <c r="E11596" s="142" t="s">
        <v>8313</v>
      </c>
      <c r="F11596" s="143" t="str">
        <f>IF(H11596&lt;=60,"소형",IF((H11596&gt;60)*(H11596&lt;=85)=1,"중소형",IF((H11596&gt;85)*(H11596&lt;=102)=1,"중형",IF((H11596&gt;102)*(H11596&lt;=135)=1,"중대형","대형"))))</f>
        <v>중형</v>
      </c>
      <c r="G11596" s="142" t="s">
        <v>8314</v>
      </c>
      <c r="H11596" s="143">
        <v>92</v>
      </c>
      <c r="I11596" s="144">
        <v>43050</v>
      </c>
      <c r="J11596" s="143">
        <v>192</v>
      </c>
      <c r="K11596" s="137">
        <v>43405</v>
      </c>
      <c r="L11596" s="137">
        <v>44440</v>
      </c>
      <c r="M11596" s="144">
        <f>H11596/3.3</f>
        <v>27.878787878787879</v>
      </c>
      <c r="N11596" s="144">
        <f>I11596/M11596</f>
        <v>1544.1847826086957</v>
      </c>
    </row>
    <row r="11597" spans="1:14">
      <c r="A11597" s="142" t="s">
        <v>2829</v>
      </c>
      <c r="B11597" s="142" t="s">
        <v>8312</v>
      </c>
      <c r="C11597" s="142" t="s">
        <v>3167</v>
      </c>
      <c r="D11597" s="142" t="s">
        <v>3223</v>
      </c>
      <c r="E11597" s="142" t="s">
        <v>8313</v>
      </c>
      <c r="F11597" s="143" t="str">
        <f>IF(H11597&lt;=60,"소형",IF((H11597&gt;60)*(H11597&lt;=85)=1,"중소형",IF((H11597&gt;85)*(H11597&lt;=102)=1,"중형",IF((H11597&gt;102)*(H11597&lt;=135)=1,"중대형","대형"))))</f>
        <v>중형</v>
      </c>
      <c r="G11597" s="142" t="s">
        <v>8315</v>
      </c>
      <c r="H11597" s="143">
        <v>94</v>
      </c>
      <c r="I11597" s="144">
        <v>38514</v>
      </c>
      <c r="J11597" s="143">
        <v>6</v>
      </c>
      <c r="K11597" s="137">
        <v>43405</v>
      </c>
      <c r="L11597" s="137">
        <v>44440</v>
      </c>
      <c r="M11597" s="144">
        <f>H11597/3.3</f>
        <v>28.484848484848488</v>
      </c>
      <c r="N11597" s="144">
        <f>I11597/M11597</f>
        <v>1352.0872340425531</v>
      </c>
    </row>
    <row r="11598" spans="1:14">
      <c r="A11598" s="142" t="s">
        <v>2829</v>
      </c>
      <c r="B11598" s="142" t="s">
        <v>8312</v>
      </c>
      <c r="C11598" s="142" t="s">
        <v>3167</v>
      </c>
      <c r="D11598" s="142" t="s">
        <v>3223</v>
      </c>
      <c r="E11598" s="142" t="s">
        <v>8313</v>
      </c>
      <c r="F11598" s="143" t="str">
        <f>IF(H11598&lt;=60,"소형",IF((H11598&gt;60)*(H11598&lt;=85)=1,"중소형",IF((H11598&gt;85)*(H11598&lt;=102)=1,"중형",IF((H11598&gt;102)*(H11598&lt;=135)=1,"중대형","대형"))))</f>
        <v>중형</v>
      </c>
      <c r="G11598" s="142" t="s">
        <v>8316</v>
      </c>
      <c r="H11598" s="143">
        <v>94</v>
      </c>
      <c r="I11598" s="144">
        <v>38570</v>
      </c>
      <c r="J11598" s="143">
        <v>3</v>
      </c>
      <c r="K11598" s="137">
        <v>43405</v>
      </c>
      <c r="L11598" s="137">
        <v>44440</v>
      </c>
      <c r="M11598" s="144">
        <f>H11598/3.3</f>
        <v>28.484848484848488</v>
      </c>
      <c r="N11598" s="144">
        <f>I11598/M11598</f>
        <v>1354.0531914893616</v>
      </c>
    </row>
    <row r="11599" spans="1:14">
      <c r="A11599" s="142" t="s">
        <v>2829</v>
      </c>
      <c r="B11599" s="142" t="s">
        <v>8312</v>
      </c>
      <c r="C11599" s="142" t="s">
        <v>3167</v>
      </c>
      <c r="D11599" s="142" t="s">
        <v>3223</v>
      </c>
      <c r="E11599" s="142" t="s">
        <v>8313</v>
      </c>
      <c r="F11599" s="143" t="str">
        <f>IF(H11599&lt;=60,"소형",IF((H11599&gt;60)*(H11599&lt;=85)=1,"중소형",IF((H11599&gt;85)*(H11599&lt;=102)=1,"중형",IF((H11599&gt;102)*(H11599&lt;=135)=1,"중대형","대형"))))</f>
        <v>중대형</v>
      </c>
      <c r="G11599" s="142" t="s">
        <v>8317</v>
      </c>
      <c r="H11599" s="143">
        <v>107</v>
      </c>
      <c r="I11599" s="144">
        <v>39520</v>
      </c>
      <c r="J11599" s="143">
        <v>6</v>
      </c>
      <c r="K11599" s="137">
        <v>43405</v>
      </c>
      <c r="L11599" s="137">
        <v>44440</v>
      </c>
      <c r="M11599" s="144">
        <f>H11599/3.3</f>
        <v>32.424242424242429</v>
      </c>
      <c r="N11599" s="144">
        <f>I11599/M11599</f>
        <v>1218.8411214953269</v>
      </c>
    </row>
    <row r="11600" spans="1:14">
      <c r="A11600" s="142" t="s">
        <v>2829</v>
      </c>
      <c r="B11600" s="142" t="s">
        <v>8312</v>
      </c>
      <c r="C11600" s="142" t="s">
        <v>3167</v>
      </c>
      <c r="D11600" s="142" t="s">
        <v>3223</v>
      </c>
      <c r="E11600" s="142" t="s">
        <v>8313</v>
      </c>
      <c r="F11600" s="143" t="str">
        <f>IF(H11600&lt;=60,"소형",IF((H11600&gt;60)*(H11600&lt;=85)=1,"중소형",IF((H11600&gt;85)*(H11600&lt;=102)=1,"중형",IF((H11600&gt;102)*(H11600&lt;=135)=1,"중대형","대형"))))</f>
        <v>중대형</v>
      </c>
      <c r="G11600" s="142" t="s">
        <v>8318</v>
      </c>
      <c r="H11600" s="143">
        <v>107</v>
      </c>
      <c r="I11600" s="144">
        <v>39720</v>
      </c>
      <c r="J11600" s="143">
        <v>3</v>
      </c>
      <c r="K11600" s="137">
        <v>43405</v>
      </c>
      <c r="L11600" s="137">
        <v>44440</v>
      </c>
      <c r="M11600" s="144">
        <f>H11600/3.3</f>
        <v>32.424242424242429</v>
      </c>
      <c r="N11600" s="144">
        <f>I11600/M11600</f>
        <v>1225.0093457943924</v>
      </c>
    </row>
    <row r="11601" spans="1:14">
      <c r="A11601" s="142" t="s">
        <v>2829</v>
      </c>
      <c r="B11601" s="142" t="s">
        <v>8585</v>
      </c>
      <c r="C11601" s="142" t="s">
        <v>3168</v>
      </c>
      <c r="D11601" s="142" t="s">
        <v>3207</v>
      </c>
      <c r="E11601" s="142" t="s">
        <v>6432</v>
      </c>
      <c r="F11601" s="143" t="str">
        <f>IF(H11601&lt;=60,"소형",IF((H11601&gt;60)*(H11601&lt;=85)=1,"중소형",IF((H11601&gt;85)*(H11601&lt;=102)=1,"중형",IF((H11601&gt;102)*(H11601&lt;=135)=1,"중대형","대형"))))</f>
        <v>소형</v>
      </c>
      <c r="G11601" s="142" t="s">
        <v>4844</v>
      </c>
      <c r="H11601" s="143">
        <v>59</v>
      </c>
      <c r="I11601" s="144">
        <v>39000</v>
      </c>
      <c r="J11601" s="143">
        <v>73</v>
      </c>
      <c r="K11601" s="137">
        <v>43435</v>
      </c>
      <c r="L11601" s="137">
        <v>44440</v>
      </c>
      <c r="M11601" s="144">
        <f>H11601/3.3</f>
        <v>17.878787878787879</v>
      </c>
      <c r="N11601" s="144">
        <f>I11601/M11601</f>
        <v>2181.3559322033898</v>
      </c>
    </row>
    <row r="11602" spans="1:14">
      <c r="A11602" s="142" t="s">
        <v>2829</v>
      </c>
      <c r="B11602" s="142" t="s">
        <v>8585</v>
      </c>
      <c r="C11602" s="142" t="s">
        <v>3168</v>
      </c>
      <c r="D11602" s="142" t="s">
        <v>3207</v>
      </c>
      <c r="E11602" s="142" t="s">
        <v>6432</v>
      </c>
      <c r="F11602" s="143" t="str">
        <f>IF(H11602&lt;=60,"소형",IF((H11602&gt;60)*(H11602&lt;=85)=1,"중소형",IF((H11602&gt;85)*(H11602&lt;=102)=1,"중형",IF((H11602&gt;102)*(H11602&lt;=135)=1,"중대형","대형"))))</f>
        <v>소형</v>
      </c>
      <c r="G11602" s="142" t="s">
        <v>4706</v>
      </c>
      <c r="H11602" s="143">
        <v>59</v>
      </c>
      <c r="I11602" s="144">
        <v>40200</v>
      </c>
      <c r="J11602" s="143">
        <v>36</v>
      </c>
      <c r="K11602" s="137">
        <v>43435</v>
      </c>
      <c r="L11602" s="137">
        <v>44440</v>
      </c>
      <c r="M11602" s="144">
        <f>H11602/3.3</f>
        <v>17.878787878787879</v>
      </c>
      <c r="N11602" s="144">
        <f>I11602/M11602</f>
        <v>2248.4745762711864</v>
      </c>
    </row>
    <row r="11603" spans="1:14">
      <c r="A11603" s="142" t="s">
        <v>2829</v>
      </c>
      <c r="B11603" s="142" t="s">
        <v>8585</v>
      </c>
      <c r="C11603" s="142" t="s">
        <v>3168</v>
      </c>
      <c r="D11603" s="142" t="s">
        <v>3207</v>
      </c>
      <c r="E11603" s="142" t="s">
        <v>6432</v>
      </c>
      <c r="F11603" s="143" t="str">
        <f>IF(H11603&lt;=60,"소형",IF((H11603&gt;60)*(H11603&lt;=85)=1,"중소형",IF((H11603&gt;85)*(H11603&lt;=102)=1,"중형",IF((H11603&gt;102)*(H11603&lt;=135)=1,"중대형","대형"))))</f>
        <v>중소형</v>
      </c>
      <c r="G11603" s="142" t="s">
        <v>3291</v>
      </c>
      <c r="H11603" s="143">
        <v>84</v>
      </c>
      <c r="I11603" s="144">
        <v>50800</v>
      </c>
      <c r="J11603" s="143">
        <v>609</v>
      </c>
      <c r="K11603" s="137">
        <v>43435</v>
      </c>
      <c r="L11603" s="137">
        <v>44440</v>
      </c>
      <c r="M11603" s="144">
        <f>H11603/3.3</f>
        <v>25.454545454545457</v>
      </c>
      <c r="N11603" s="144">
        <f>I11603/M11603</f>
        <v>1995.7142857142856</v>
      </c>
    </row>
    <row r="11604" spans="1:14">
      <c r="A11604" s="142" t="s">
        <v>2829</v>
      </c>
      <c r="B11604" s="142" t="s">
        <v>8585</v>
      </c>
      <c r="C11604" s="142" t="s">
        <v>3168</v>
      </c>
      <c r="D11604" s="142" t="s">
        <v>3207</v>
      </c>
      <c r="E11604" s="142" t="s">
        <v>6432</v>
      </c>
      <c r="F11604" s="143" t="str">
        <f>IF(H11604&lt;=60,"소형",IF((H11604&gt;60)*(H11604&lt;=85)=1,"중소형",IF((H11604&gt;85)*(H11604&lt;=102)=1,"중형",IF((H11604&gt;102)*(H11604&lt;=135)=1,"중대형","대형"))))</f>
        <v>중소형</v>
      </c>
      <c r="G11604" s="142" t="s">
        <v>3623</v>
      </c>
      <c r="H11604" s="143">
        <v>84</v>
      </c>
      <c r="I11604" s="144">
        <v>50200</v>
      </c>
      <c r="J11604" s="143">
        <v>77</v>
      </c>
      <c r="K11604" s="137">
        <v>43435</v>
      </c>
      <c r="L11604" s="137">
        <v>44440</v>
      </c>
      <c r="M11604" s="144">
        <f>H11604/3.3</f>
        <v>25.454545454545457</v>
      </c>
      <c r="N11604" s="144">
        <f>I11604/M11604</f>
        <v>1972.1428571428569</v>
      </c>
    </row>
    <row r="11605" spans="1:14">
      <c r="A11605" s="142" t="s">
        <v>2829</v>
      </c>
      <c r="B11605" s="142" t="s">
        <v>8585</v>
      </c>
      <c r="C11605" s="142" t="s">
        <v>3168</v>
      </c>
      <c r="D11605" s="142" t="s">
        <v>3207</v>
      </c>
      <c r="E11605" s="142" t="s">
        <v>6432</v>
      </c>
      <c r="F11605" s="143" t="str">
        <f>IF(H11605&lt;=60,"소형",IF((H11605&gt;60)*(H11605&lt;=85)=1,"중소형",IF((H11605&gt;85)*(H11605&lt;=102)=1,"중형",IF((H11605&gt;102)*(H11605&lt;=135)=1,"중대형","대형"))))</f>
        <v>중소형</v>
      </c>
      <c r="G11605" s="142" t="s">
        <v>5782</v>
      </c>
      <c r="H11605" s="143">
        <v>84</v>
      </c>
      <c r="I11605" s="144">
        <v>47400</v>
      </c>
      <c r="J11605" s="143">
        <v>77</v>
      </c>
      <c r="K11605" s="137">
        <v>43435</v>
      </c>
      <c r="L11605" s="137">
        <v>44440</v>
      </c>
      <c r="M11605" s="144">
        <f>H11605/3.3</f>
        <v>25.454545454545457</v>
      </c>
      <c r="N11605" s="144">
        <f>I11605/M11605</f>
        <v>1862.1428571428569</v>
      </c>
    </row>
    <row r="11606" spans="1:14">
      <c r="A11606" s="142" t="s">
        <v>2829</v>
      </c>
      <c r="B11606" s="142" t="s">
        <v>8585</v>
      </c>
      <c r="C11606" s="142" t="s">
        <v>3168</v>
      </c>
      <c r="D11606" s="142" t="s">
        <v>3207</v>
      </c>
      <c r="E11606" s="142" t="s">
        <v>6432</v>
      </c>
      <c r="F11606" s="143" t="str">
        <f>IF(H11606&lt;=60,"소형",IF((H11606&gt;60)*(H11606&lt;=85)=1,"중소형",IF((H11606&gt;85)*(H11606&lt;=102)=1,"중형",IF((H11606&gt;102)*(H11606&lt;=135)=1,"중대형","대형"))))</f>
        <v>중대형</v>
      </c>
      <c r="G11606" s="142" t="s">
        <v>6293</v>
      </c>
      <c r="H11606" s="143">
        <v>116</v>
      </c>
      <c r="I11606" s="144">
        <v>69800</v>
      </c>
      <c r="J11606" s="143">
        <v>127</v>
      </c>
      <c r="K11606" s="137">
        <v>43435</v>
      </c>
      <c r="L11606" s="137">
        <v>44440</v>
      </c>
      <c r="M11606" s="144">
        <f>H11606/3.3</f>
        <v>35.151515151515156</v>
      </c>
      <c r="N11606" s="144">
        <f>I11606/M11606</f>
        <v>1985.6896551724135</v>
      </c>
    </row>
    <row r="11607" spans="1:14">
      <c r="A11607" s="142" t="s">
        <v>3201</v>
      </c>
      <c r="B11607" s="142" t="s">
        <v>8586</v>
      </c>
      <c r="C11607" s="142" t="s">
        <v>3163</v>
      </c>
      <c r="D11607" s="142" t="s">
        <v>3796</v>
      </c>
      <c r="E11607" s="142" t="s">
        <v>6936</v>
      </c>
      <c r="F11607" s="143" t="str">
        <f>IF(H11607&lt;=60,"소형",IF((H11607&gt;60)*(H11607&lt;=85)=1,"중소형",IF((H11607&gt;85)*(H11607&lt;=102)=1,"중형",IF((H11607&gt;102)*(H11607&lt;=135)=1,"중대형","대형"))))</f>
        <v>소형</v>
      </c>
      <c r="G11607" s="142" t="s">
        <v>8587</v>
      </c>
      <c r="H11607" s="143">
        <v>46</v>
      </c>
      <c r="I11607" s="144">
        <v>37238</v>
      </c>
      <c r="J11607" s="143">
        <v>9</v>
      </c>
      <c r="K11607" s="137">
        <v>43435</v>
      </c>
      <c r="L11607" s="137">
        <v>44440</v>
      </c>
      <c r="M11607" s="144">
        <f>H11607/3.3</f>
        <v>13.939393939393939</v>
      </c>
      <c r="N11607" s="144">
        <f>I11607/M11607</f>
        <v>2671.4217391304346</v>
      </c>
    </row>
    <row r="11608" spans="1:14" hidden="1">
      <c r="A11608" s="143" t="s">
        <v>2</v>
      </c>
      <c r="B11608" s="143" t="s">
        <v>345</v>
      </c>
      <c r="C11608" s="143" t="s">
        <v>964</v>
      </c>
      <c r="D11608" s="143" t="s">
        <v>532</v>
      </c>
      <c r="E11608" s="143" t="s">
        <v>911</v>
      </c>
      <c r="F11608" s="143" t="str">
        <f>IF(H11608&lt;=60,"소형",IF((H11608&gt;60)*(H11608&lt;=85)=1,"중소형",IF((H11608&gt;85)*(H11608&lt;=102)=1,"중형",IF((H11608&gt;102)*(H11608&lt;=135)=1,"중대형","대형"))))</f>
        <v>중대형</v>
      </c>
      <c r="G11608" s="143" t="s">
        <v>1689</v>
      </c>
      <c r="H11608" s="143">
        <v>105</v>
      </c>
      <c r="I11608" s="144">
        <v>35400</v>
      </c>
      <c r="J11608" s="143">
        <v>102</v>
      </c>
      <c r="K11608" s="137">
        <v>42339</v>
      </c>
      <c r="L11608" s="137">
        <v>43344</v>
      </c>
      <c r="M11608" s="144">
        <f>H11608/3.3</f>
        <v>31.81818181818182</v>
      </c>
      <c r="N11608" s="144">
        <f>I11608/M11608</f>
        <v>1112.5714285714284</v>
      </c>
    </row>
    <row r="11609" spans="1:14" hidden="1">
      <c r="A11609" s="143" t="s">
        <v>2</v>
      </c>
      <c r="B11609" s="143" t="s">
        <v>345</v>
      </c>
      <c r="C11609" s="143" t="s">
        <v>964</v>
      </c>
      <c r="D11609" s="143" t="s">
        <v>532</v>
      </c>
      <c r="E11609" s="143" t="s">
        <v>911</v>
      </c>
      <c r="F11609" s="143" t="str">
        <f>IF(H11609&lt;=60,"소형",IF((H11609&gt;60)*(H11609&lt;=85)=1,"중소형",IF((H11609&gt;85)*(H11609&lt;=102)=1,"중형",IF((H11609&gt;102)*(H11609&lt;=135)=1,"중대형","대형"))))</f>
        <v>중대형</v>
      </c>
      <c r="G11609" s="143" t="s">
        <v>1315</v>
      </c>
      <c r="H11609" s="143">
        <v>110</v>
      </c>
      <c r="I11609" s="144">
        <v>37700</v>
      </c>
      <c r="J11609" s="143">
        <v>155</v>
      </c>
      <c r="K11609" s="137">
        <v>42339</v>
      </c>
      <c r="L11609" s="137">
        <v>43344</v>
      </c>
      <c r="M11609" s="144">
        <f>H11609/3.3</f>
        <v>33.333333333333336</v>
      </c>
      <c r="N11609" s="144">
        <f>I11609/M11609</f>
        <v>1131</v>
      </c>
    </row>
    <row r="11610" spans="1:14" hidden="1">
      <c r="A11610" s="143" t="s">
        <v>2</v>
      </c>
      <c r="B11610" s="143" t="s">
        <v>346</v>
      </c>
      <c r="C11610" s="143" t="s">
        <v>964</v>
      </c>
      <c r="D11610" s="143" t="s">
        <v>532</v>
      </c>
      <c r="E11610" s="143" t="s">
        <v>911</v>
      </c>
      <c r="F11610" s="143" t="str">
        <f>IF(H11610&lt;=60,"소형",IF((H11610&gt;60)*(H11610&lt;=85)=1,"중소형",IF((H11610&gt;85)*(H11610&lt;=102)=1,"중형",IF((H11610&gt;102)*(H11610&lt;=135)=1,"중대형","대형"))))</f>
        <v>소형</v>
      </c>
      <c r="G11610" s="143" t="s">
        <v>1033</v>
      </c>
      <c r="H11610" s="143">
        <v>59</v>
      </c>
      <c r="I11610" s="144">
        <v>21910</v>
      </c>
      <c r="J11610" s="143">
        <v>135</v>
      </c>
      <c r="K11610" s="137">
        <v>42339</v>
      </c>
      <c r="L11610" s="137">
        <v>43344</v>
      </c>
      <c r="M11610" s="144">
        <f>H11610/3.3</f>
        <v>17.878787878787879</v>
      </c>
      <c r="N11610" s="144">
        <f>I11610/M11610</f>
        <v>1225.4745762711864</v>
      </c>
    </row>
    <row r="11611" spans="1:14" hidden="1">
      <c r="A11611" s="143" t="s">
        <v>2</v>
      </c>
      <c r="B11611" s="143" t="s">
        <v>346</v>
      </c>
      <c r="C11611" s="143" t="s">
        <v>964</v>
      </c>
      <c r="D11611" s="143" t="s">
        <v>532</v>
      </c>
      <c r="E11611" s="143" t="s">
        <v>911</v>
      </c>
      <c r="F11611" s="143" t="str">
        <f>IF(H11611&lt;=60,"소형",IF((H11611&gt;60)*(H11611&lt;=85)=1,"중소형",IF((H11611&gt;85)*(H11611&lt;=102)=1,"중형",IF((H11611&gt;102)*(H11611&lt;=135)=1,"중대형","대형"))))</f>
        <v>소형</v>
      </c>
      <c r="G11611" s="143" t="s">
        <v>981</v>
      </c>
      <c r="H11611" s="143">
        <v>59</v>
      </c>
      <c r="I11611" s="144">
        <v>21840</v>
      </c>
      <c r="J11611" s="143">
        <v>59</v>
      </c>
      <c r="K11611" s="137">
        <v>42339</v>
      </c>
      <c r="L11611" s="137">
        <v>43344</v>
      </c>
      <c r="M11611" s="144">
        <f>H11611/3.3</f>
        <v>17.878787878787879</v>
      </c>
      <c r="N11611" s="144">
        <f>I11611/M11611</f>
        <v>1221.5593220338983</v>
      </c>
    </row>
    <row r="11612" spans="1:14" hidden="1">
      <c r="A11612" s="143" t="s">
        <v>2</v>
      </c>
      <c r="B11612" s="143" t="s">
        <v>346</v>
      </c>
      <c r="C11612" s="143" t="s">
        <v>964</v>
      </c>
      <c r="D11612" s="143" t="s">
        <v>532</v>
      </c>
      <c r="E11612" s="143" t="s">
        <v>911</v>
      </c>
      <c r="F11612" s="143" t="str">
        <f>IF(H11612&lt;=60,"소형",IF((H11612&gt;60)*(H11612&lt;=85)=1,"중소형",IF((H11612&gt;85)*(H11612&lt;=102)=1,"중형",IF((H11612&gt;102)*(H11612&lt;=135)=1,"중대형","대형"))))</f>
        <v>중소형</v>
      </c>
      <c r="G11612" s="143" t="s">
        <v>1253</v>
      </c>
      <c r="H11612" s="143">
        <v>73</v>
      </c>
      <c r="I11612" s="144">
        <v>26680</v>
      </c>
      <c r="J11612" s="143">
        <v>166</v>
      </c>
      <c r="K11612" s="137">
        <v>42339</v>
      </c>
      <c r="L11612" s="137">
        <v>43344</v>
      </c>
      <c r="M11612" s="144">
        <f>H11612/3.3</f>
        <v>22.121212121212121</v>
      </c>
      <c r="N11612" s="144">
        <f>I11612/M11612</f>
        <v>1206.0821917808219</v>
      </c>
    </row>
    <row r="11613" spans="1:14" hidden="1">
      <c r="A11613" s="143" t="s">
        <v>2</v>
      </c>
      <c r="B11613" s="143" t="s">
        <v>346</v>
      </c>
      <c r="C11613" s="143" t="s">
        <v>964</v>
      </c>
      <c r="D11613" s="143" t="s">
        <v>532</v>
      </c>
      <c r="E11613" s="143" t="s">
        <v>911</v>
      </c>
      <c r="F11613" s="143" t="str">
        <f>IF(H11613&lt;=60,"소형",IF((H11613&gt;60)*(H11613&lt;=85)=1,"중소형",IF((H11613&gt;85)*(H11613&lt;=102)=1,"중형",IF((H11613&gt;102)*(H11613&lt;=135)=1,"중대형","대형"))))</f>
        <v>중소형</v>
      </c>
      <c r="G11613" s="143" t="s">
        <v>1235</v>
      </c>
      <c r="H11613" s="143">
        <v>73</v>
      </c>
      <c r="I11613" s="144">
        <v>26670</v>
      </c>
      <c r="J11613" s="143">
        <v>51</v>
      </c>
      <c r="K11613" s="137">
        <v>42339</v>
      </c>
      <c r="L11613" s="137">
        <v>43344</v>
      </c>
      <c r="M11613" s="144">
        <f>H11613/3.3</f>
        <v>22.121212121212121</v>
      </c>
      <c r="N11613" s="144">
        <f>I11613/M11613</f>
        <v>1205.6301369863013</v>
      </c>
    </row>
    <row r="11614" spans="1:14">
      <c r="A11614" s="142" t="s">
        <v>3201</v>
      </c>
      <c r="B11614" s="142" t="s">
        <v>8586</v>
      </c>
      <c r="C11614" s="142" t="s">
        <v>3163</v>
      </c>
      <c r="D11614" s="142" t="s">
        <v>3796</v>
      </c>
      <c r="E11614" s="142" t="s">
        <v>6936</v>
      </c>
      <c r="F11614" s="143" t="str">
        <f>IF(H11614&lt;=60,"소형",IF((H11614&gt;60)*(H11614&lt;=85)=1,"중소형",IF((H11614&gt;85)*(H11614&lt;=102)=1,"중형",IF((H11614&gt;102)*(H11614&lt;=135)=1,"중대형","대형"))))</f>
        <v>소형</v>
      </c>
      <c r="G11614" s="142" t="s">
        <v>7604</v>
      </c>
      <c r="H11614" s="143">
        <v>46</v>
      </c>
      <c r="I11614" s="144">
        <v>37262</v>
      </c>
      <c r="J11614" s="143">
        <v>68</v>
      </c>
      <c r="K11614" s="137">
        <v>43435</v>
      </c>
      <c r="L11614" s="137">
        <v>44440</v>
      </c>
      <c r="M11614" s="144">
        <f>H11614/3.3</f>
        <v>13.939393939393939</v>
      </c>
      <c r="N11614" s="144">
        <f>I11614/M11614</f>
        <v>2673.1434782608694</v>
      </c>
    </row>
    <row r="11615" spans="1:14">
      <c r="A11615" s="142" t="s">
        <v>3201</v>
      </c>
      <c r="B11615" s="142" t="s">
        <v>8586</v>
      </c>
      <c r="C11615" s="142" t="s">
        <v>3163</v>
      </c>
      <c r="D11615" s="142" t="s">
        <v>3796</v>
      </c>
      <c r="E11615" s="142" t="s">
        <v>6936</v>
      </c>
      <c r="F11615" s="143" t="str">
        <f>IF(H11615&lt;=60,"소형",IF((H11615&gt;60)*(H11615&lt;=85)=1,"중소형",IF((H11615&gt;85)*(H11615&lt;=102)=1,"중형",IF((H11615&gt;102)*(H11615&lt;=135)=1,"중대형","대형"))))</f>
        <v>소형</v>
      </c>
      <c r="G11615" s="142" t="s">
        <v>8588</v>
      </c>
      <c r="H11615" s="143">
        <v>46</v>
      </c>
      <c r="I11615" s="144">
        <v>37326</v>
      </c>
      <c r="J11615" s="143">
        <v>115</v>
      </c>
      <c r="K11615" s="137">
        <v>43435</v>
      </c>
      <c r="L11615" s="137">
        <v>44440</v>
      </c>
      <c r="M11615" s="144">
        <f>H11615/3.3</f>
        <v>13.939393939393939</v>
      </c>
      <c r="N11615" s="144">
        <f>I11615/M11615</f>
        <v>2677.7347826086957</v>
      </c>
    </row>
    <row r="11616" spans="1:14">
      <c r="A11616" s="142" t="s">
        <v>3201</v>
      </c>
      <c r="B11616" s="142" t="s">
        <v>8586</v>
      </c>
      <c r="C11616" s="142" t="s">
        <v>3163</v>
      </c>
      <c r="D11616" s="142" t="s">
        <v>3796</v>
      </c>
      <c r="E11616" s="142" t="s">
        <v>6936</v>
      </c>
      <c r="F11616" s="143" t="str">
        <f>IF(H11616&lt;=60,"소형",IF((H11616&gt;60)*(H11616&lt;=85)=1,"중소형",IF((H11616&gt;85)*(H11616&lt;=102)=1,"중형",IF((H11616&gt;102)*(H11616&lt;=135)=1,"중대형","대형"))))</f>
        <v>소형</v>
      </c>
      <c r="G11616" s="142" t="s">
        <v>8589</v>
      </c>
      <c r="H11616" s="143">
        <v>46</v>
      </c>
      <c r="I11616" s="144">
        <v>37326</v>
      </c>
      <c r="J11616" s="143">
        <v>12</v>
      </c>
      <c r="K11616" s="137">
        <v>43435</v>
      </c>
      <c r="L11616" s="137">
        <v>44440</v>
      </c>
      <c r="M11616" s="144">
        <f>H11616/3.3</f>
        <v>13.939393939393939</v>
      </c>
      <c r="N11616" s="144">
        <f>I11616/M11616</f>
        <v>2677.7347826086957</v>
      </c>
    </row>
    <row r="11617" spans="1:14">
      <c r="A11617" s="142" t="s">
        <v>3201</v>
      </c>
      <c r="B11617" s="142" t="s">
        <v>8586</v>
      </c>
      <c r="C11617" s="142" t="s">
        <v>3163</v>
      </c>
      <c r="D11617" s="142" t="s">
        <v>3796</v>
      </c>
      <c r="E11617" s="142" t="s">
        <v>6936</v>
      </c>
      <c r="F11617" s="143" t="str">
        <f>IF(H11617&lt;=60,"소형",IF((H11617&gt;60)*(H11617&lt;=85)=1,"중소형",IF((H11617&gt;85)*(H11617&lt;=102)=1,"중형",IF((H11617&gt;102)*(H11617&lt;=135)=1,"중대형","대형"))))</f>
        <v>소형</v>
      </c>
      <c r="G11617" s="142" t="s">
        <v>8590</v>
      </c>
      <c r="H11617" s="143">
        <v>55</v>
      </c>
      <c r="I11617" s="144">
        <v>44517</v>
      </c>
      <c r="J11617" s="143">
        <v>70</v>
      </c>
      <c r="K11617" s="137">
        <v>43435</v>
      </c>
      <c r="L11617" s="137">
        <v>44440</v>
      </c>
      <c r="M11617" s="144">
        <f>H11617/3.3</f>
        <v>16.666666666666668</v>
      </c>
      <c r="N11617" s="144">
        <f>I11617/M11617</f>
        <v>2671.02</v>
      </c>
    </row>
    <row r="11618" spans="1:14">
      <c r="A11618" s="142" t="s">
        <v>3201</v>
      </c>
      <c r="B11618" s="142" t="s">
        <v>8586</v>
      </c>
      <c r="C11618" s="142" t="s">
        <v>3163</v>
      </c>
      <c r="D11618" s="142" t="s">
        <v>3796</v>
      </c>
      <c r="E11618" s="142" t="s">
        <v>6936</v>
      </c>
      <c r="F11618" s="143" t="str">
        <f>IF(H11618&lt;=60,"소형",IF((H11618&gt;60)*(H11618&lt;=85)=1,"중소형",IF((H11618&gt;85)*(H11618&lt;=102)=1,"중형",IF((H11618&gt;102)*(H11618&lt;=135)=1,"중대형","대형"))))</f>
        <v>소형</v>
      </c>
      <c r="G11618" s="142" t="s">
        <v>8591</v>
      </c>
      <c r="H11618" s="143">
        <v>55</v>
      </c>
      <c r="I11618" s="144">
        <v>44533</v>
      </c>
      <c r="J11618" s="143">
        <v>9</v>
      </c>
      <c r="K11618" s="137">
        <v>43435</v>
      </c>
      <c r="L11618" s="137">
        <v>44440</v>
      </c>
      <c r="M11618" s="144">
        <f>H11618/3.3</f>
        <v>16.666666666666668</v>
      </c>
      <c r="N11618" s="144">
        <f>I11618/M11618</f>
        <v>2671.98</v>
      </c>
    </row>
    <row r="11619" spans="1:14">
      <c r="A11619" s="142" t="s">
        <v>3201</v>
      </c>
      <c r="B11619" s="142" t="s">
        <v>8586</v>
      </c>
      <c r="C11619" s="142" t="s">
        <v>3163</v>
      </c>
      <c r="D11619" s="142" t="s">
        <v>3796</v>
      </c>
      <c r="E11619" s="142" t="s">
        <v>6936</v>
      </c>
      <c r="F11619" s="143" t="str">
        <f>IF(H11619&lt;=60,"소형",IF((H11619&gt;60)*(H11619&lt;=85)=1,"중소형",IF((H11619&gt;85)*(H11619&lt;=102)=1,"중형",IF((H11619&gt;102)*(H11619&lt;=135)=1,"중대형","대형"))))</f>
        <v>소형</v>
      </c>
      <c r="G11619" s="142" t="s">
        <v>8592</v>
      </c>
      <c r="H11619" s="143">
        <v>55</v>
      </c>
      <c r="I11619" s="144">
        <v>44541</v>
      </c>
      <c r="J11619" s="143">
        <v>45</v>
      </c>
      <c r="K11619" s="137">
        <v>43435</v>
      </c>
      <c r="L11619" s="137">
        <v>44440</v>
      </c>
      <c r="M11619" s="144">
        <f>H11619/3.3</f>
        <v>16.666666666666668</v>
      </c>
      <c r="N11619" s="144">
        <f>I11619/M11619</f>
        <v>2672.46</v>
      </c>
    </row>
    <row r="11620" spans="1:14">
      <c r="A11620" s="142" t="s">
        <v>3201</v>
      </c>
      <c r="B11620" s="142" t="s">
        <v>8586</v>
      </c>
      <c r="C11620" s="142" t="s">
        <v>3163</v>
      </c>
      <c r="D11620" s="142" t="s">
        <v>3796</v>
      </c>
      <c r="E11620" s="142" t="s">
        <v>6936</v>
      </c>
      <c r="F11620" s="143" t="str">
        <f>IF(H11620&lt;=60,"소형",IF((H11620&gt;60)*(H11620&lt;=85)=1,"중소형",IF((H11620&gt;85)*(H11620&lt;=102)=1,"중형",IF((H11620&gt;102)*(H11620&lt;=135)=1,"중대형","대형"))))</f>
        <v>소형</v>
      </c>
      <c r="G11620" s="142" t="s">
        <v>8593</v>
      </c>
      <c r="H11620" s="143">
        <v>55</v>
      </c>
      <c r="I11620" s="144">
        <v>44541</v>
      </c>
      <c r="J11620" s="143">
        <v>12</v>
      </c>
      <c r="K11620" s="137">
        <v>43435</v>
      </c>
      <c r="L11620" s="137">
        <v>44440</v>
      </c>
      <c r="M11620" s="144">
        <f>H11620/3.3</f>
        <v>16.666666666666668</v>
      </c>
      <c r="N11620" s="144">
        <f>I11620/M11620</f>
        <v>2672.46</v>
      </c>
    </row>
    <row r="11621" spans="1:14">
      <c r="A11621" s="142" t="s">
        <v>2829</v>
      </c>
      <c r="B11621" s="142" t="s">
        <v>8736</v>
      </c>
      <c r="C11621" s="142" t="s">
        <v>3167</v>
      </c>
      <c r="D11621" s="142" t="s">
        <v>3223</v>
      </c>
      <c r="E11621" s="142" t="s">
        <v>8313</v>
      </c>
      <c r="F11621" s="143" t="str">
        <f>IF(H11621&lt;=60,"소형",IF((H11621&gt;60)*(H11621&lt;=85)=1,"중소형",IF((H11621&gt;85)*(H11621&lt;=102)=1,"중형",IF((H11621&gt;102)*(H11621&lt;=135)=1,"중대형","대형"))))</f>
        <v>중소형</v>
      </c>
      <c r="G11621" s="142" t="s">
        <v>4666</v>
      </c>
      <c r="H11621" s="143">
        <v>74</v>
      </c>
      <c r="I11621" s="144">
        <v>35260</v>
      </c>
      <c r="J11621" s="143">
        <v>250</v>
      </c>
      <c r="K11621" s="137">
        <v>43466</v>
      </c>
      <c r="L11621" s="137">
        <v>44440</v>
      </c>
      <c r="M11621" s="144">
        <f>H11621/3.3</f>
        <v>22.424242424242426</v>
      </c>
      <c r="N11621" s="144">
        <f>I11621/M11621</f>
        <v>1572.4054054054054</v>
      </c>
    </row>
    <row r="11622" spans="1:14">
      <c r="A11622" s="142" t="s">
        <v>2829</v>
      </c>
      <c r="B11622" s="142" t="s">
        <v>8736</v>
      </c>
      <c r="C11622" s="142" t="s">
        <v>3167</v>
      </c>
      <c r="D11622" s="142" t="s">
        <v>3223</v>
      </c>
      <c r="E11622" s="142" t="s">
        <v>8313</v>
      </c>
      <c r="F11622" s="143" t="str">
        <f>IF(H11622&lt;=60,"소형",IF((H11622&gt;60)*(H11622&lt;=85)=1,"중소형",IF((H11622&gt;85)*(H11622&lt;=102)=1,"중형",IF((H11622&gt;102)*(H11622&lt;=135)=1,"중대형","대형"))))</f>
        <v>중소형</v>
      </c>
      <c r="G11622" s="142" t="s">
        <v>4293</v>
      </c>
      <c r="H11622" s="143">
        <v>74</v>
      </c>
      <c r="I11622" s="144">
        <v>34800</v>
      </c>
      <c r="J11622" s="143">
        <v>74</v>
      </c>
      <c r="K11622" s="137">
        <v>43466</v>
      </c>
      <c r="L11622" s="137">
        <v>44440</v>
      </c>
      <c r="M11622" s="144">
        <f>H11622/3.3</f>
        <v>22.424242424242426</v>
      </c>
      <c r="N11622" s="144">
        <f>I11622/M11622</f>
        <v>1551.8918918918919</v>
      </c>
    </row>
    <row r="11623" spans="1:14">
      <c r="A11623" s="142" t="s">
        <v>2829</v>
      </c>
      <c r="B11623" s="142" t="s">
        <v>8736</v>
      </c>
      <c r="C11623" s="142" t="s">
        <v>3167</v>
      </c>
      <c r="D11623" s="142" t="s">
        <v>3223</v>
      </c>
      <c r="E11623" s="142" t="s">
        <v>8313</v>
      </c>
      <c r="F11623" s="143" t="str">
        <f>IF(H11623&lt;=60,"소형",IF((H11623&gt;60)*(H11623&lt;=85)=1,"중소형",IF((H11623&gt;85)*(H11623&lt;=102)=1,"중형",IF((H11623&gt;102)*(H11623&lt;=135)=1,"중대형","대형"))))</f>
        <v>중소형</v>
      </c>
      <c r="G11623" s="142" t="s">
        <v>5032</v>
      </c>
      <c r="H11623" s="143">
        <v>84</v>
      </c>
      <c r="I11623" s="144">
        <v>39320</v>
      </c>
      <c r="J11623" s="143">
        <v>246</v>
      </c>
      <c r="K11623" s="137">
        <v>43466</v>
      </c>
      <c r="L11623" s="137">
        <v>44440</v>
      </c>
      <c r="M11623" s="144">
        <f>H11623/3.3</f>
        <v>25.454545454545457</v>
      </c>
      <c r="N11623" s="144">
        <f>I11623/M11623</f>
        <v>1544.7142857142856</v>
      </c>
    </row>
    <row r="11624" spans="1:14">
      <c r="A11624" s="142" t="s">
        <v>2829</v>
      </c>
      <c r="B11624" s="142" t="s">
        <v>8736</v>
      </c>
      <c r="C11624" s="142" t="s">
        <v>3167</v>
      </c>
      <c r="D11624" s="142" t="s">
        <v>3223</v>
      </c>
      <c r="E11624" s="142" t="s">
        <v>8313</v>
      </c>
      <c r="F11624" s="143" t="str">
        <f>IF(H11624&lt;=60,"소형",IF((H11624&gt;60)*(H11624&lt;=85)=1,"중소형",IF((H11624&gt;85)*(H11624&lt;=102)=1,"중형",IF((H11624&gt;102)*(H11624&lt;=135)=1,"중대형","대형"))))</f>
        <v>중소형</v>
      </c>
      <c r="G11624" s="142" t="s">
        <v>3565</v>
      </c>
      <c r="H11624" s="143">
        <v>84</v>
      </c>
      <c r="I11624" s="144">
        <v>38750</v>
      </c>
      <c r="J11624" s="143">
        <v>366</v>
      </c>
      <c r="K11624" s="137">
        <v>43466</v>
      </c>
      <c r="L11624" s="137">
        <v>44440</v>
      </c>
      <c r="M11624" s="144">
        <f>H11624/3.3</f>
        <v>25.454545454545457</v>
      </c>
      <c r="N11624" s="144">
        <f>I11624/M11624</f>
        <v>1522.3214285714284</v>
      </c>
    </row>
    <row r="11625" spans="1:14">
      <c r="A11625" s="142" t="s">
        <v>2829</v>
      </c>
      <c r="B11625" s="142" t="s">
        <v>8737</v>
      </c>
      <c r="C11625" s="142" t="s">
        <v>3166</v>
      </c>
      <c r="D11625" s="142" t="s">
        <v>3247</v>
      </c>
      <c r="E11625" s="142" t="s">
        <v>8738</v>
      </c>
      <c r="F11625" s="143" t="str">
        <f>IF(H11625&lt;=60,"소형",IF((H11625&gt;60)*(H11625&lt;=85)=1,"중소형",IF((H11625&gt;85)*(H11625&lt;=102)=1,"중형",IF((H11625&gt;102)*(H11625&lt;=135)=1,"중대형","대형"))))</f>
        <v>소형</v>
      </c>
      <c r="G11625" s="142" t="s">
        <v>8739</v>
      </c>
      <c r="H11625" s="143">
        <v>35</v>
      </c>
      <c r="I11625" s="139" t="s">
        <v>3211</v>
      </c>
      <c r="J11625" s="143">
        <v>78</v>
      </c>
      <c r="K11625" s="137">
        <v>43466</v>
      </c>
      <c r="L11625" s="137">
        <v>44440</v>
      </c>
      <c r="M11625" s="144">
        <f>H11625/3.3</f>
        <v>10.606060606060607</v>
      </c>
      <c r="N11625" s="144" t="e">
        <f>I11625/M11625</f>
        <v>#VALUE!</v>
      </c>
    </row>
    <row r="11626" spans="1:14">
      <c r="A11626" s="142" t="s">
        <v>2829</v>
      </c>
      <c r="B11626" s="142" t="s">
        <v>8737</v>
      </c>
      <c r="C11626" s="142" t="s">
        <v>3166</v>
      </c>
      <c r="D11626" s="142" t="s">
        <v>3247</v>
      </c>
      <c r="E11626" s="142" t="s">
        <v>8738</v>
      </c>
      <c r="F11626" s="143" t="str">
        <f>IF(H11626&lt;=60,"소형",IF((H11626&gt;60)*(H11626&lt;=85)=1,"중소형",IF((H11626&gt;85)*(H11626&lt;=102)=1,"중형",IF((H11626&gt;102)*(H11626&lt;=135)=1,"중대형","대형"))))</f>
        <v>소형</v>
      </c>
      <c r="G11626" s="142" t="s">
        <v>5686</v>
      </c>
      <c r="H11626" s="143">
        <v>59</v>
      </c>
      <c r="I11626" s="144">
        <v>24400</v>
      </c>
      <c r="J11626" s="143">
        <v>96</v>
      </c>
      <c r="K11626" s="137">
        <v>43466</v>
      </c>
      <c r="L11626" s="137">
        <v>44440</v>
      </c>
      <c r="M11626" s="144">
        <f>H11626/3.3</f>
        <v>17.878787878787879</v>
      </c>
      <c r="N11626" s="144">
        <f>I11626/M11626</f>
        <v>1364.7457627118645</v>
      </c>
    </row>
    <row r="11627" spans="1:14">
      <c r="A11627" s="142" t="s">
        <v>2829</v>
      </c>
      <c r="B11627" s="142" t="s">
        <v>8737</v>
      </c>
      <c r="C11627" s="142" t="s">
        <v>3166</v>
      </c>
      <c r="D11627" s="142" t="s">
        <v>3247</v>
      </c>
      <c r="E11627" s="142" t="s">
        <v>8738</v>
      </c>
      <c r="F11627" s="143" t="str">
        <f>IF(H11627&lt;=60,"소형",IF((H11627&gt;60)*(H11627&lt;=85)=1,"중소형",IF((H11627&gt;85)*(H11627&lt;=102)=1,"중형",IF((H11627&gt;102)*(H11627&lt;=135)=1,"중대형","대형"))))</f>
        <v>중소형</v>
      </c>
      <c r="G11627" s="142" t="s">
        <v>3877</v>
      </c>
      <c r="H11627" s="143">
        <v>74</v>
      </c>
      <c r="I11627" s="144">
        <v>30700</v>
      </c>
      <c r="J11627" s="143">
        <v>150</v>
      </c>
      <c r="K11627" s="137">
        <v>43466</v>
      </c>
      <c r="L11627" s="137">
        <v>44440</v>
      </c>
      <c r="M11627" s="144">
        <f>H11627/3.3</f>
        <v>22.424242424242426</v>
      </c>
      <c r="N11627" s="144">
        <f>I11627/M11627</f>
        <v>1369.0540540540539</v>
      </c>
    </row>
    <row r="11628" spans="1:14">
      <c r="A11628" s="142" t="s">
        <v>2829</v>
      </c>
      <c r="B11628" s="142" t="s">
        <v>8737</v>
      </c>
      <c r="C11628" s="142" t="s">
        <v>3166</v>
      </c>
      <c r="D11628" s="142" t="s">
        <v>3247</v>
      </c>
      <c r="E11628" s="142" t="s">
        <v>8738</v>
      </c>
      <c r="F11628" s="143" t="str">
        <f>IF(H11628&lt;=60,"소형",IF((H11628&gt;60)*(H11628&lt;=85)=1,"중소형",IF((H11628&gt;85)*(H11628&lt;=102)=1,"중형",IF((H11628&gt;102)*(H11628&lt;=135)=1,"중대형","대형"))))</f>
        <v>중소형</v>
      </c>
      <c r="G11628" s="142" t="s">
        <v>5032</v>
      </c>
      <c r="H11628" s="143">
        <v>84</v>
      </c>
      <c r="I11628" s="144">
        <v>35100</v>
      </c>
      <c r="J11628" s="143">
        <v>84</v>
      </c>
      <c r="K11628" s="137">
        <v>43466</v>
      </c>
      <c r="L11628" s="137">
        <v>44440</v>
      </c>
      <c r="M11628" s="144">
        <f>H11628/3.3</f>
        <v>25.454545454545457</v>
      </c>
      <c r="N11628" s="144">
        <f>I11628/M11628</f>
        <v>1378.9285714285713</v>
      </c>
    </row>
    <row r="11629" spans="1:14">
      <c r="A11629" s="142" t="s">
        <v>2829</v>
      </c>
      <c r="B11629" s="142" t="s">
        <v>8737</v>
      </c>
      <c r="C11629" s="142" t="s">
        <v>3166</v>
      </c>
      <c r="D11629" s="142" t="s">
        <v>3247</v>
      </c>
      <c r="E11629" s="142" t="s">
        <v>8738</v>
      </c>
      <c r="F11629" s="143" t="str">
        <f>IF(H11629&lt;=60,"소형",IF((H11629&gt;60)*(H11629&lt;=85)=1,"중소형",IF((H11629&gt;85)*(H11629&lt;=102)=1,"중형",IF((H11629&gt;102)*(H11629&lt;=135)=1,"중대형","대형"))))</f>
        <v>중소형</v>
      </c>
      <c r="G11629" s="142" t="s">
        <v>3565</v>
      </c>
      <c r="H11629" s="143">
        <v>84</v>
      </c>
      <c r="I11629" s="144">
        <v>34500</v>
      </c>
      <c r="J11629" s="143">
        <v>175</v>
      </c>
      <c r="K11629" s="137">
        <v>43466</v>
      </c>
      <c r="L11629" s="137">
        <v>44440</v>
      </c>
      <c r="M11629" s="144">
        <f>H11629/3.3</f>
        <v>25.454545454545457</v>
      </c>
      <c r="N11629" s="144">
        <f>I11629/M11629</f>
        <v>1355.3571428571427</v>
      </c>
    </row>
    <row r="11630" spans="1:14">
      <c r="A11630" s="142" t="s">
        <v>2829</v>
      </c>
      <c r="B11630" s="142" t="s">
        <v>8737</v>
      </c>
      <c r="C11630" s="142" t="s">
        <v>3166</v>
      </c>
      <c r="D11630" s="142" t="s">
        <v>3247</v>
      </c>
      <c r="E11630" s="142" t="s">
        <v>8738</v>
      </c>
      <c r="F11630" s="143" t="str">
        <f>IF(H11630&lt;=60,"소형",IF((H11630&gt;60)*(H11630&lt;=85)=1,"중소형",IF((H11630&gt;85)*(H11630&lt;=102)=1,"중형",IF((H11630&gt;102)*(H11630&lt;=135)=1,"중대형","대형"))))</f>
        <v>중소형</v>
      </c>
      <c r="G11630" s="142" t="s">
        <v>3756</v>
      </c>
      <c r="H11630" s="143">
        <v>84</v>
      </c>
      <c r="I11630" s="144">
        <v>34600</v>
      </c>
      <c r="J11630" s="143">
        <v>306</v>
      </c>
      <c r="K11630" s="137">
        <v>43466</v>
      </c>
      <c r="L11630" s="137">
        <v>44440</v>
      </c>
      <c r="M11630" s="144">
        <f>H11630/3.3</f>
        <v>25.454545454545457</v>
      </c>
      <c r="N11630" s="144">
        <f>I11630/M11630</f>
        <v>1359.2857142857142</v>
      </c>
    </row>
    <row r="11631" spans="1:14">
      <c r="A11631" s="142" t="s">
        <v>2829</v>
      </c>
      <c r="B11631" s="142" t="s">
        <v>8774</v>
      </c>
      <c r="C11631" s="142" t="s">
        <v>3162</v>
      </c>
      <c r="D11631" s="142" t="s">
        <v>3397</v>
      </c>
      <c r="E11631" s="142" t="s">
        <v>7121</v>
      </c>
      <c r="F11631" s="143" t="str">
        <f>IF(H11631&lt;=60,"소형",IF((H11631&gt;60)*(H11631&lt;=85)=1,"중소형",IF((H11631&gt;85)*(H11631&lt;=102)=1,"중형",IF((H11631&gt;102)*(H11631&lt;=135)=1,"중대형","대형"))))</f>
        <v>소형</v>
      </c>
      <c r="G11631" s="142" t="s">
        <v>3234</v>
      </c>
      <c r="H11631" s="143">
        <v>59</v>
      </c>
      <c r="I11631" s="144">
        <v>23090</v>
      </c>
      <c r="J11631" s="143">
        <v>108</v>
      </c>
      <c r="K11631" s="137">
        <v>43466</v>
      </c>
      <c r="L11631" s="137">
        <v>44440</v>
      </c>
      <c r="M11631" s="144">
        <f>H11631/3.3</f>
        <v>17.878787878787879</v>
      </c>
      <c r="N11631" s="144">
        <f>I11631/M11631</f>
        <v>1291.4745762711864</v>
      </c>
    </row>
    <row r="11632" spans="1:14">
      <c r="A11632" s="142" t="s">
        <v>2829</v>
      </c>
      <c r="B11632" s="142" t="s">
        <v>8774</v>
      </c>
      <c r="C11632" s="142" t="s">
        <v>3162</v>
      </c>
      <c r="D11632" s="142" t="s">
        <v>3397</v>
      </c>
      <c r="E11632" s="142" t="s">
        <v>7121</v>
      </c>
      <c r="F11632" s="143" t="str">
        <f>IF(H11632&lt;=60,"소형",IF((H11632&gt;60)*(H11632&lt;=85)=1,"중소형",IF((H11632&gt;85)*(H11632&lt;=102)=1,"중형",IF((H11632&gt;102)*(H11632&lt;=135)=1,"중대형","대형"))))</f>
        <v>중소형</v>
      </c>
      <c r="G11632" s="142" t="s">
        <v>4190</v>
      </c>
      <c r="H11632" s="143">
        <v>74</v>
      </c>
      <c r="I11632" s="144">
        <v>27790</v>
      </c>
      <c r="J11632" s="143">
        <v>44</v>
      </c>
      <c r="K11632" s="137">
        <v>43466</v>
      </c>
      <c r="L11632" s="137">
        <v>44440</v>
      </c>
      <c r="M11632" s="144">
        <f>H11632/3.3</f>
        <v>22.424242424242426</v>
      </c>
      <c r="N11632" s="144">
        <f>I11632/M11632</f>
        <v>1239.2837837837837</v>
      </c>
    </row>
    <row r="11633" spans="1:14">
      <c r="A11633" s="142" t="s">
        <v>2829</v>
      </c>
      <c r="B11633" s="142" t="s">
        <v>8774</v>
      </c>
      <c r="C11633" s="142" t="s">
        <v>3162</v>
      </c>
      <c r="D11633" s="142" t="s">
        <v>3397</v>
      </c>
      <c r="E11633" s="142" t="s">
        <v>7121</v>
      </c>
      <c r="F11633" s="143" t="str">
        <f>IF(H11633&lt;=60,"소형",IF((H11633&gt;60)*(H11633&lt;=85)=1,"중소형",IF((H11633&gt;85)*(H11633&lt;=102)=1,"중형",IF((H11633&gt;102)*(H11633&lt;=135)=1,"중대형","대형"))))</f>
        <v>중소형</v>
      </c>
      <c r="G11633" s="142" t="s">
        <v>4125</v>
      </c>
      <c r="H11633" s="143">
        <v>74</v>
      </c>
      <c r="I11633" s="144">
        <v>27550</v>
      </c>
      <c r="J11633" s="143">
        <v>220</v>
      </c>
      <c r="K11633" s="137">
        <v>43466</v>
      </c>
      <c r="L11633" s="137">
        <v>44440</v>
      </c>
      <c r="M11633" s="144">
        <f>H11633/3.3</f>
        <v>22.424242424242426</v>
      </c>
      <c r="N11633" s="144">
        <f>I11633/M11633</f>
        <v>1228.581081081081</v>
      </c>
    </row>
    <row r="11634" spans="1:14">
      <c r="A11634" s="142" t="s">
        <v>2829</v>
      </c>
      <c r="B11634" s="142" t="s">
        <v>8774</v>
      </c>
      <c r="C11634" s="142" t="s">
        <v>3162</v>
      </c>
      <c r="D11634" s="142" t="s">
        <v>3397</v>
      </c>
      <c r="E11634" s="142" t="s">
        <v>7121</v>
      </c>
      <c r="F11634" s="143" t="str">
        <f>IF(H11634&lt;=60,"소형",IF((H11634&gt;60)*(H11634&lt;=85)=1,"중소형",IF((H11634&gt;85)*(H11634&lt;=102)=1,"중형",IF((H11634&gt;102)*(H11634&lt;=135)=1,"중대형","대형"))))</f>
        <v>중소형</v>
      </c>
      <c r="G11634" s="142" t="s">
        <v>3209</v>
      </c>
      <c r="H11634" s="143">
        <v>84</v>
      </c>
      <c r="I11634" s="144">
        <v>30820</v>
      </c>
      <c r="J11634" s="143">
        <v>330</v>
      </c>
      <c r="K11634" s="137">
        <v>43466</v>
      </c>
      <c r="L11634" s="137">
        <v>44440</v>
      </c>
      <c r="M11634" s="144">
        <f>H11634/3.3</f>
        <v>25.454545454545457</v>
      </c>
      <c r="N11634" s="144">
        <f>I11634/M11634</f>
        <v>1210.7857142857142</v>
      </c>
    </row>
    <row r="11635" spans="1:14">
      <c r="A11635" s="142" t="s">
        <v>2829</v>
      </c>
      <c r="B11635" s="142" t="s">
        <v>8774</v>
      </c>
      <c r="C11635" s="142" t="s">
        <v>3162</v>
      </c>
      <c r="D11635" s="142" t="s">
        <v>3397</v>
      </c>
      <c r="E11635" s="142" t="s">
        <v>7121</v>
      </c>
      <c r="F11635" s="143" t="str">
        <f>IF(H11635&lt;=60,"소형",IF((H11635&gt;60)*(H11635&lt;=85)=1,"중소형",IF((H11635&gt;85)*(H11635&lt;=102)=1,"중형",IF((H11635&gt;102)*(H11635&lt;=135)=1,"중대형","대형"))))</f>
        <v>중소형</v>
      </c>
      <c r="G11635" s="142" t="s">
        <v>3208</v>
      </c>
      <c r="H11635" s="143">
        <v>84</v>
      </c>
      <c r="I11635" s="144">
        <v>30820</v>
      </c>
      <c r="J11635" s="143">
        <v>520</v>
      </c>
      <c r="K11635" s="137">
        <v>43466</v>
      </c>
      <c r="L11635" s="137">
        <v>44440</v>
      </c>
      <c r="M11635" s="144">
        <f>H11635/3.3</f>
        <v>25.454545454545457</v>
      </c>
      <c r="N11635" s="144">
        <f>I11635/M11635</f>
        <v>1210.7857142857142</v>
      </c>
    </row>
    <row r="11636" spans="1:14">
      <c r="A11636" s="142" t="s">
        <v>2829</v>
      </c>
      <c r="B11636" s="142" t="s">
        <v>8774</v>
      </c>
      <c r="C11636" s="142" t="s">
        <v>3162</v>
      </c>
      <c r="D11636" s="142" t="s">
        <v>3397</v>
      </c>
      <c r="E11636" s="142" t="s">
        <v>7121</v>
      </c>
      <c r="F11636" s="143" t="str">
        <f>IF(H11636&lt;=60,"소형",IF((H11636&gt;60)*(H11636&lt;=85)=1,"중소형",IF((H11636&gt;85)*(H11636&lt;=102)=1,"중형",IF((H11636&gt;102)*(H11636&lt;=135)=1,"중대형","대형"))))</f>
        <v>중소형</v>
      </c>
      <c r="G11636" s="142" t="s">
        <v>3858</v>
      </c>
      <c r="H11636" s="143">
        <v>84</v>
      </c>
      <c r="I11636" s="144">
        <v>30820</v>
      </c>
      <c r="J11636" s="143">
        <v>276</v>
      </c>
      <c r="K11636" s="137">
        <v>43466</v>
      </c>
      <c r="L11636" s="137">
        <v>44440</v>
      </c>
      <c r="M11636" s="144">
        <f>H11636/3.3</f>
        <v>25.454545454545457</v>
      </c>
      <c r="N11636" s="144">
        <f>I11636/M11636</f>
        <v>1210.7857142857142</v>
      </c>
    </row>
    <row r="11637" spans="1:14">
      <c r="A11637" s="142" t="s">
        <v>2829</v>
      </c>
      <c r="B11637" s="142" t="s">
        <v>8774</v>
      </c>
      <c r="C11637" s="142" t="s">
        <v>3162</v>
      </c>
      <c r="D11637" s="142" t="s">
        <v>3397</v>
      </c>
      <c r="E11637" s="142" t="s">
        <v>7121</v>
      </c>
      <c r="F11637" s="143" t="str">
        <f>IF(H11637&lt;=60,"소형",IF((H11637&gt;60)*(H11637&lt;=85)=1,"중소형",IF((H11637&gt;85)*(H11637&lt;=102)=1,"중형",IF((H11637&gt;102)*(H11637&lt;=135)=1,"중대형","대형"))))</f>
        <v>중대형</v>
      </c>
      <c r="G11637" s="142" t="s">
        <v>8775</v>
      </c>
      <c r="H11637" s="143">
        <v>124</v>
      </c>
      <c r="I11637" s="144">
        <v>48100</v>
      </c>
      <c r="J11637" s="143">
        <v>58</v>
      </c>
      <c r="K11637" s="137">
        <v>43466</v>
      </c>
      <c r="L11637" s="137">
        <v>44440</v>
      </c>
      <c r="M11637" s="144">
        <f>H11637/3.3</f>
        <v>37.575757575757578</v>
      </c>
      <c r="N11637" s="144">
        <f>I11637/M11637</f>
        <v>1280.0806451612902</v>
      </c>
    </row>
    <row r="11638" spans="1:14">
      <c r="A11638" s="146" t="s">
        <v>9297</v>
      </c>
      <c r="B11638" s="146" t="s">
        <v>9384</v>
      </c>
      <c r="C11638" s="146" t="s">
        <v>9385</v>
      </c>
      <c r="D11638" s="146" t="s">
        <v>9386</v>
      </c>
      <c r="E11638" s="146" t="s">
        <v>9387</v>
      </c>
      <c r="F11638" s="143" t="str">
        <f>IF(H11638&lt;=60,"소형",IF((H11638&gt;60)*(H11638&lt;=85)=1,"중소형",IF((H11638&gt;85)*(H11638&lt;=102)=1,"중형",IF((H11638&gt;102)*(H11638&lt;=135)=1,"중대형","대형"))))</f>
        <v>중소형</v>
      </c>
      <c r="G11638" s="146" t="s">
        <v>9490</v>
      </c>
      <c r="H11638" s="143">
        <v>76</v>
      </c>
      <c r="I11638" s="144">
        <v>24303</v>
      </c>
      <c r="J11638" s="143">
        <v>64</v>
      </c>
      <c r="K11638" s="137">
        <v>43556</v>
      </c>
      <c r="L11638" s="137">
        <v>44440</v>
      </c>
      <c r="M11638" s="144">
        <f>H11638/3.3</f>
        <v>23.030303030303031</v>
      </c>
      <c r="N11638" s="144">
        <f>I11638/M11638</f>
        <v>1055.2618421052632</v>
      </c>
    </row>
    <row r="11639" spans="1:14">
      <c r="A11639" s="146" t="s">
        <v>9297</v>
      </c>
      <c r="B11639" s="146" t="s">
        <v>9384</v>
      </c>
      <c r="C11639" s="146" t="s">
        <v>9385</v>
      </c>
      <c r="D11639" s="146" t="s">
        <v>9386</v>
      </c>
      <c r="E11639" s="146" t="s">
        <v>9387</v>
      </c>
      <c r="F11639" s="143" t="str">
        <f>IF(H11639&lt;=60,"소형",IF((H11639&gt;60)*(H11639&lt;=85)=1,"중소형",IF((H11639&gt;85)*(H11639&lt;=102)=1,"중형",IF((H11639&gt;102)*(H11639&lt;=135)=1,"중대형","대형"))))</f>
        <v>중소형</v>
      </c>
      <c r="G11639" s="146" t="s">
        <v>9491</v>
      </c>
      <c r="H11639" s="143">
        <v>84</v>
      </c>
      <c r="I11639" s="144">
        <v>27798</v>
      </c>
      <c r="J11639" s="143">
        <v>22</v>
      </c>
      <c r="K11639" s="137">
        <v>43556</v>
      </c>
      <c r="L11639" s="137">
        <v>44440</v>
      </c>
      <c r="M11639" s="144">
        <f>H11639/3.3</f>
        <v>25.454545454545457</v>
      </c>
      <c r="N11639" s="144">
        <f>I11639/M11639</f>
        <v>1092.0642857142857</v>
      </c>
    </row>
    <row r="11640" spans="1:14">
      <c r="A11640" s="146" t="s">
        <v>9297</v>
      </c>
      <c r="B11640" s="146" t="s">
        <v>9384</v>
      </c>
      <c r="C11640" s="146" t="s">
        <v>9385</v>
      </c>
      <c r="D11640" s="146" t="s">
        <v>9386</v>
      </c>
      <c r="E11640" s="146" t="s">
        <v>9387</v>
      </c>
      <c r="F11640" s="143" t="str">
        <f>IF(H11640&lt;=60,"소형",IF((H11640&gt;60)*(H11640&lt;=85)=1,"중소형",IF((H11640&gt;85)*(H11640&lt;=102)=1,"중형",IF((H11640&gt;102)*(H11640&lt;=135)=1,"중대형","대형"))))</f>
        <v>중소형</v>
      </c>
      <c r="G11640" s="146" t="s">
        <v>9492</v>
      </c>
      <c r="H11640" s="143">
        <v>84</v>
      </c>
      <c r="I11640" s="144">
        <v>28068</v>
      </c>
      <c r="J11640" s="143">
        <v>68</v>
      </c>
      <c r="K11640" s="137">
        <v>43556</v>
      </c>
      <c r="L11640" s="137">
        <v>44440</v>
      </c>
      <c r="M11640" s="144">
        <f>H11640/3.3</f>
        <v>25.454545454545457</v>
      </c>
      <c r="N11640" s="144">
        <f>I11640/M11640</f>
        <v>1102.6714285714286</v>
      </c>
    </row>
    <row r="11641" spans="1:14">
      <c r="A11641" s="146" t="s">
        <v>9297</v>
      </c>
      <c r="B11641" s="146" t="s">
        <v>9384</v>
      </c>
      <c r="C11641" s="146" t="s">
        <v>9385</v>
      </c>
      <c r="D11641" s="146" t="s">
        <v>9386</v>
      </c>
      <c r="E11641" s="146" t="s">
        <v>9387</v>
      </c>
      <c r="F11641" s="143" t="str">
        <f>IF(H11641&lt;=60,"소형",IF((H11641&gt;60)*(H11641&lt;=85)=1,"중소형",IF((H11641&gt;85)*(H11641&lt;=102)=1,"중형",IF((H11641&gt;102)*(H11641&lt;=135)=1,"중대형","대형"))))</f>
        <v>중형</v>
      </c>
      <c r="G11641" s="146" t="s">
        <v>9493</v>
      </c>
      <c r="H11641" s="143">
        <v>97</v>
      </c>
      <c r="I11641" s="144">
        <v>32457</v>
      </c>
      <c r="J11641" s="143">
        <v>23</v>
      </c>
      <c r="K11641" s="137">
        <v>43556</v>
      </c>
      <c r="L11641" s="137">
        <v>44440</v>
      </c>
      <c r="M11641" s="144">
        <f>H11641/3.3</f>
        <v>29.393939393939394</v>
      </c>
      <c r="N11641" s="144">
        <f>I11641/M11641</f>
        <v>1104.2072164948454</v>
      </c>
    </row>
    <row r="11642" spans="1:14">
      <c r="A11642" s="146" t="s">
        <v>9297</v>
      </c>
      <c r="B11642" s="146" t="s">
        <v>9384</v>
      </c>
      <c r="C11642" s="146" t="s">
        <v>9385</v>
      </c>
      <c r="D11642" s="146" t="s">
        <v>9386</v>
      </c>
      <c r="E11642" s="146" t="s">
        <v>9387</v>
      </c>
      <c r="F11642" s="143" t="str">
        <f>IF(H11642&lt;=60,"소형",IF((H11642&gt;60)*(H11642&lt;=85)=1,"중소형",IF((H11642&gt;85)*(H11642&lt;=102)=1,"중형",IF((H11642&gt;102)*(H11642&lt;=135)=1,"중대형","대형"))))</f>
        <v>중대형</v>
      </c>
      <c r="G11642" s="146" t="s">
        <v>9494</v>
      </c>
      <c r="H11642" s="143">
        <v>109</v>
      </c>
      <c r="I11642" s="144">
        <v>36746</v>
      </c>
      <c r="J11642" s="143">
        <v>23</v>
      </c>
      <c r="K11642" s="137">
        <v>43556</v>
      </c>
      <c r="L11642" s="137">
        <v>44440</v>
      </c>
      <c r="M11642" s="144">
        <f>H11642/3.3</f>
        <v>33.030303030303031</v>
      </c>
      <c r="N11642" s="144">
        <f>I11642/M11642</f>
        <v>1112.4935779816512</v>
      </c>
    </row>
    <row r="11643" spans="1:14">
      <c r="A11643" s="146" t="s">
        <v>9297</v>
      </c>
      <c r="B11643" s="146" t="s">
        <v>9384</v>
      </c>
      <c r="C11643" s="146" t="s">
        <v>9385</v>
      </c>
      <c r="D11643" s="146" t="s">
        <v>9386</v>
      </c>
      <c r="E11643" s="146" t="s">
        <v>9387</v>
      </c>
      <c r="F11643" s="143" t="str">
        <f>IF(H11643&lt;=60,"소형",IF((H11643&gt;60)*(H11643&lt;=85)=1,"중소형",IF((H11643&gt;85)*(H11643&lt;=102)=1,"중형",IF((H11643&gt;102)*(H11643&lt;=135)=1,"중대형","대형"))))</f>
        <v>대형</v>
      </c>
      <c r="G11643" s="146" t="s">
        <v>9495</v>
      </c>
      <c r="H11643" s="143">
        <v>143</v>
      </c>
      <c r="I11643" s="144">
        <v>56869</v>
      </c>
      <c r="J11643" s="143">
        <v>1</v>
      </c>
      <c r="K11643" s="137">
        <v>43556</v>
      </c>
      <c r="L11643" s="137">
        <v>44440</v>
      </c>
      <c r="M11643" s="144">
        <f>H11643/3.3</f>
        <v>43.333333333333336</v>
      </c>
      <c r="N11643" s="144">
        <f>I11643/M11643</f>
        <v>1312.3615384615384</v>
      </c>
    </row>
    <row r="11644" spans="1:14">
      <c r="A11644" s="146" t="s">
        <v>9297</v>
      </c>
      <c r="B11644" s="146" t="s">
        <v>9384</v>
      </c>
      <c r="C11644" s="146" t="s">
        <v>9385</v>
      </c>
      <c r="D11644" s="146" t="s">
        <v>9386</v>
      </c>
      <c r="E11644" s="146" t="s">
        <v>9387</v>
      </c>
      <c r="F11644" s="143" t="str">
        <f>IF(H11644&lt;=60,"소형",IF((H11644&gt;60)*(H11644&lt;=85)=1,"중소형",IF((H11644&gt;85)*(H11644&lt;=102)=1,"중형",IF((H11644&gt;102)*(H11644&lt;=135)=1,"중대형","대형"))))</f>
        <v>대형</v>
      </c>
      <c r="G11644" s="146" t="s">
        <v>9496</v>
      </c>
      <c r="H11644" s="143">
        <v>157</v>
      </c>
      <c r="I11644" s="144">
        <v>62034</v>
      </c>
      <c r="J11644" s="143">
        <v>1</v>
      </c>
      <c r="K11644" s="137">
        <v>43556</v>
      </c>
      <c r="L11644" s="137">
        <v>44440</v>
      </c>
      <c r="M11644" s="144">
        <f>H11644/3.3</f>
        <v>47.575757575757578</v>
      </c>
      <c r="N11644" s="144">
        <f>I11644/M11644</f>
        <v>1303.8993630573248</v>
      </c>
    </row>
    <row r="11645" spans="1:14">
      <c r="A11645" s="146" t="s">
        <v>9760</v>
      </c>
      <c r="B11645" s="146" t="s">
        <v>9805</v>
      </c>
      <c r="C11645" s="146" t="s">
        <v>9836</v>
      </c>
      <c r="D11645" s="146" t="s">
        <v>9806</v>
      </c>
      <c r="E11645" s="146" t="s">
        <v>9807</v>
      </c>
      <c r="F11645" s="143" t="str">
        <f>IF(H11645&lt;=60,"소형",IF((H11645&gt;60)*(H11645&lt;=85)=1,"중소형",IF((H11645&gt;85)*(H11645&lt;=102)=1,"중형",IF((H11645&gt;102)*(H11645&lt;=135)=1,"중대형","대형"))))</f>
        <v>대형</v>
      </c>
      <c r="G11645" s="146" t="s">
        <v>9827</v>
      </c>
      <c r="H11645" s="143">
        <v>759</v>
      </c>
      <c r="I11645" s="139" t="s">
        <v>9767</v>
      </c>
      <c r="J11645" s="143">
        <v>156</v>
      </c>
      <c r="K11645" s="137">
        <v>43586</v>
      </c>
      <c r="L11645" s="137">
        <v>44440</v>
      </c>
      <c r="M11645" s="144">
        <f>H11645/3.3</f>
        <v>230</v>
      </c>
      <c r="N11645" s="144" t="e">
        <f>I11645/M11645</f>
        <v>#VALUE!</v>
      </c>
    </row>
    <row r="11646" spans="1:14">
      <c r="A11646" s="146" t="s">
        <v>9760</v>
      </c>
      <c r="B11646" s="146" t="s">
        <v>9805</v>
      </c>
      <c r="C11646" s="146" t="s">
        <v>9836</v>
      </c>
      <c r="D11646" s="146" t="s">
        <v>9806</v>
      </c>
      <c r="E11646" s="146" t="s">
        <v>9843</v>
      </c>
      <c r="F11646" s="143" t="str">
        <f>IF(H11646&lt;=60,"소형",IF((H11646&gt;60)*(H11646&lt;=85)=1,"중소형",IF((H11646&gt;85)*(H11646&lt;=102)=1,"중형",IF((H11646&gt;102)*(H11646&lt;=135)=1,"중대형","대형"))))</f>
        <v>중소형</v>
      </c>
      <c r="G11646" s="146" t="s">
        <v>9828</v>
      </c>
      <c r="H11646" s="143">
        <v>74</v>
      </c>
      <c r="I11646" s="144">
        <v>25940</v>
      </c>
      <c r="J11646" s="143">
        <v>78</v>
      </c>
      <c r="K11646" s="137">
        <v>43586</v>
      </c>
      <c r="L11646" s="137">
        <v>44440</v>
      </c>
      <c r="M11646" s="144">
        <f>H11646/3.3</f>
        <v>22.424242424242426</v>
      </c>
      <c r="N11646" s="144">
        <f>I11646/M11646</f>
        <v>1156.7837837837837</v>
      </c>
    </row>
    <row r="11647" spans="1:14">
      <c r="A11647" s="146" t="s">
        <v>9760</v>
      </c>
      <c r="B11647" s="146" t="s">
        <v>9805</v>
      </c>
      <c r="C11647" s="146" t="s">
        <v>9836</v>
      </c>
      <c r="D11647" s="146" t="s">
        <v>9806</v>
      </c>
      <c r="E11647" s="146" t="s">
        <v>9844</v>
      </c>
      <c r="F11647" s="143" t="str">
        <f>IF(H11647&lt;=60,"소형",IF((H11647&gt;60)*(H11647&lt;=85)=1,"중소형",IF((H11647&gt;85)*(H11647&lt;=102)=1,"중형",IF((H11647&gt;102)*(H11647&lt;=135)=1,"중대형","대형"))))</f>
        <v>중소형</v>
      </c>
      <c r="G11647" s="146" t="s">
        <v>9829</v>
      </c>
      <c r="H11647" s="143">
        <v>74</v>
      </c>
      <c r="I11647" s="144">
        <v>26250</v>
      </c>
      <c r="J11647" s="143">
        <v>79</v>
      </c>
      <c r="K11647" s="137">
        <v>43586</v>
      </c>
      <c r="L11647" s="137">
        <v>44440</v>
      </c>
      <c r="M11647" s="144">
        <f>H11647/3.3</f>
        <v>22.424242424242426</v>
      </c>
      <c r="N11647" s="144">
        <f>I11647/M11647</f>
        <v>1170.6081081081081</v>
      </c>
    </row>
    <row r="11648" spans="1:14">
      <c r="A11648" s="146" t="s">
        <v>9760</v>
      </c>
      <c r="B11648" s="146" t="s">
        <v>9805</v>
      </c>
      <c r="C11648" s="146" t="s">
        <v>9836</v>
      </c>
      <c r="D11648" s="146" t="s">
        <v>9806</v>
      </c>
      <c r="E11648" s="146" t="s">
        <v>9845</v>
      </c>
      <c r="F11648" s="143" t="str">
        <f>IF(H11648&lt;=60,"소형",IF((H11648&gt;60)*(H11648&lt;=85)=1,"중소형",IF((H11648&gt;85)*(H11648&lt;=102)=1,"중형",IF((H11648&gt;102)*(H11648&lt;=135)=1,"중대형","대형"))))</f>
        <v>중소형</v>
      </c>
      <c r="G11648" s="146" t="s">
        <v>9830</v>
      </c>
      <c r="H11648" s="143">
        <v>84</v>
      </c>
      <c r="I11648" s="144">
        <v>28120</v>
      </c>
      <c r="J11648" s="143">
        <v>355</v>
      </c>
      <c r="K11648" s="137">
        <v>43586</v>
      </c>
      <c r="L11648" s="137">
        <v>44440</v>
      </c>
      <c r="M11648" s="144">
        <f>H11648/3.3</f>
        <v>25.454545454545457</v>
      </c>
      <c r="N11648" s="144">
        <f>I11648/M11648</f>
        <v>1104.7142857142856</v>
      </c>
    </row>
    <row r="11649" spans="1:14">
      <c r="A11649" s="146" t="s">
        <v>9760</v>
      </c>
      <c r="B11649" s="146" t="s">
        <v>9805</v>
      </c>
      <c r="C11649" s="146" t="s">
        <v>9836</v>
      </c>
      <c r="D11649" s="146" t="s">
        <v>9806</v>
      </c>
      <c r="E11649" s="146" t="s">
        <v>9846</v>
      </c>
      <c r="F11649" s="143" t="str">
        <f>IF(H11649&lt;=60,"소형",IF((H11649&gt;60)*(H11649&lt;=85)=1,"중소형",IF((H11649&gt;85)*(H11649&lt;=102)=1,"중형",IF((H11649&gt;102)*(H11649&lt;=135)=1,"중대형","대형"))))</f>
        <v>중소형</v>
      </c>
      <c r="G11649" s="146" t="s">
        <v>9831</v>
      </c>
      <c r="H11649" s="143">
        <v>84</v>
      </c>
      <c r="I11649" s="144">
        <v>27760</v>
      </c>
      <c r="J11649" s="143">
        <v>147</v>
      </c>
      <c r="K11649" s="137">
        <v>43586</v>
      </c>
      <c r="L11649" s="137">
        <v>44440</v>
      </c>
      <c r="M11649" s="144">
        <f>H11649/3.3</f>
        <v>25.454545454545457</v>
      </c>
      <c r="N11649" s="144">
        <f>I11649/M11649</f>
        <v>1090.5714285714284</v>
      </c>
    </row>
    <row r="11650" spans="1:14">
      <c r="A11650" s="146" t="s">
        <v>9760</v>
      </c>
      <c r="B11650" s="146" t="s">
        <v>9805</v>
      </c>
      <c r="C11650" s="146" t="s">
        <v>9836</v>
      </c>
      <c r="D11650" s="146" t="s">
        <v>9806</v>
      </c>
      <c r="E11650" s="146" t="s">
        <v>9847</v>
      </c>
      <c r="F11650" s="143" t="str">
        <f>IF(H11650&lt;=60,"소형",IF((H11650&gt;60)*(H11650&lt;=85)=1,"중소형",IF((H11650&gt;85)*(H11650&lt;=102)=1,"중형",IF((H11650&gt;102)*(H11650&lt;=135)=1,"중대형","대형"))))</f>
        <v>중소형</v>
      </c>
      <c r="G11650" s="146" t="s">
        <v>9832</v>
      </c>
      <c r="H11650" s="143">
        <v>84</v>
      </c>
      <c r="I11650" s="144">
        <v>27820</v>
      </c>
      <c r="J11650" s="143">
        <v>142</v>
      </c>
      <c r="K11650" s="137">
        <v>43586</v>
      </c>
      <c r="L11650" s="137">
        <v>44440</v>
      </c>
      <c r="M11650" s="144">
        <f>H11650/3.3</f>
        <v>25.454545454545457</v>
      </c>
      <c r="N11650" s="144">
        <f>I11650/M11650</f>
        <v>1092.9285714285713</v>
      </c>
    </row>
    <row r="11651" spans="1:14">
      <c r="A11651" s="146" t="s">
        <v>9760</v>
      </c>
      <c r="B11651" s="146" t="s">
        <v>9805</v>
      </c>
      <c r="C11651" s="146" t="s">
        <v>9836</v>
      </c>
      <c r="D11651" s="146" t="s">
        <v>9806</v>
      </c>
      <c r="E11651" s="146" t="s">
        <v>9848</v>
      </c>
      <c r="F11651" s="143" t="str">
        <f>IF(H11651&lt;=60,"소형",IF((H11651&gt;60)*(H11651&lt;=85)=1,"중소형",IF((H11651&gt;85)*(H11651&lt;=102)=1,"중형",IF((H11651&gt;102)*(H11651&lt;=135)=1,"중대형","대형"))))</f>
        <v>중대형</v>
      </c>
      <c r="G11651" s="146" t="s">
        <v>9833</v>
      </c>
      <c r="H11651" s="143">
        <v>115</v>
      </c>
      <c r="I11651" s="144">
        <v>39190</v>
      </c>
      <c r="J11651" s="143">
        <v>21</v>
      </c>
      <c r="K11651" s="137">
        <v>43586</v>
      </c>
      <c r="L11651" s="137">
        <v>44440</v>
      </c>
      <c r="M11651" s="144">
        <f>H11651/3.3</f>
        <v>34.848484848484851</v>
      </c>
      <c r="N11651" s="144">
        <f>I11651/M11651</f>
        <v>1124.582608695652</v>
      </c>
    </row>
    <row r="11652" spans="1:14">
      <c r="A11652" s="146" t="s">
        <v>9760</v>
      </c>
      <c r="B11652" s="146" t="s">
        <v>9805</v>
      </c>
      <c r="C11652" s="146" t="s">
        <v>9836</v>
      </c>
      <c r="D11652" s="146" t="s">
        <v>9806</v>
      </c>
      <c r="E11652" s="146" t="s">
        <v>9849</v>
      </c>
      <c r="F11652" s="143" t="str">
        <f>IF(H11652&lt;=60,"소형",IF((H11652&gt;60)*(H11652&lt;=85)=1,"중소형",IF((H11652&gt;85)*(H11652&lt;=102)=1,"중형",IF((H11652&gt;102)*(H11652&lt;=135)=1,"중대형","대형"))))</f>
        <v>중대형</v>
      </c>
      <c r="G11652" s="146" t="s">
        <v>9834</v>
      </c>
      <c r="H11652" s="143">
        <v>115</v>
      </c>
      <c r="I11652" s="144">
        <v>39120</v>
      </c>
      <c r="J11652" s="143">
        <v>20</v>
      </c>
      <c r="K11652" s="137">
        <v>43586</v>
      </c>
      <c r="L11652" s="137">
        <v>44440</v>
      </c>
      <c r="M11652" s="144">
        <f>H11652/3.3</f>
        <v>34.848484848484851</v>
      </c>
      <c r="N11652" s="144">
        <f>I11652/M11652</f>
        <v>1122.5739130434781</v>
      </c>
    </row>
    <row r="11653" spans="1:14">
      <c r="A11653" s="146" t="s">
        <v>10039</v>
      </c>
      <c r="B11653" s="146" t="s">
        <v>10102</v>
      </c>
      <c r="C11653" s="146" t="s">
        <v>10107</v>
      </c>
      <c r="D11653" s="146" t="s">
        <v>10103</v>
      </c>
      <c r="E11653" s="146" t="s">
        <v>10104</v>
      </c>
      <c r="F11653" s="143" t="str">
        <f>IF(H11653&lt;=60,"소형",IF((H11653&gt;60)*(H11653&lt;=85)=1,"중소형",IF((H11653&gt;85)*(H11653&lt;=102)=1,"중형",IF((H11653&gt;102)*(H11653&lt;=135)=1,"중대형","대형"))))</f>
        <v>소형</v>
      </c>
      <c r="G11653" s="146" t="s">
        <v>10105</v>
      </c>
      <c r="H11653" s="143">
        <v>23</v>
      </c>
      <c r="I11653" s="144">
        <v>11922</v>
      </c>
      <c r="J11653" s="143">
        <v>252</v>
      </c>
      <c r="K11653" s="137">
        <v>43586</v>
      </c>
      <c r="L11653" s="137">
        <v>44440</v>
      </c>
      <c r="M11653" s="144">
        <f>H11653/3.3</f>
        <v>6.9696969696969697</v>
      </c>
      <c r="N11653" s="144">
        <f>I11653/M11653</f>
        <v>1710.5478260869565</v>
      </c>
    </row>
    <row r="11654" spans="1:14">
      <c r="A11654" s="146" t="s">
        <v>8805</v>
      </c>
      <c r="B11654" s="146" t="s">
        <v>10102</v>
      </c>
      <c r="C11654" s="146" t="s">
        <v>10107</v>
      </c>
      <c r="D11654" s="146" t="s">
        <v>10103</v>
      </c>
      <c r="E11654" s="146" t="s">
        <v>10104</v>
      </c>
      <c r="F11654" s="143" t="str">
        <f>IF(H11654&lt;=60,"소형",IF((H11654&gt;60)*(H11654&lt;=85)=1,"중소형",IF((H11654&gt;85)*(H11654&lt;=102)=1,"중형",IF((H11654&gt;102)*(H11654&lt;=135)=1,"중대형","대형"))))</f>
        <v>소형</v>
      </c>
      <c r="G11654" s="146" t="s">
        <v>10106</v>
      </c>
      <c r="H11654" s="143">
        <v>26</v>
      </c>
      <c r="I11654" s="144">
        <v>14651</v>
      </c>
      <c r="J11654" s="143">
        <v>180</v>
      </c>
      <c r="K11654" s="137">
        <v>43586</v>
      </c>
      <c r="L11654" s="137">
        <v>44440</v>
      </c>
      <c r="M11654" s="144">
        <f>H11654/3.3</f>
        <v>7.8787878787878789</v>
      </c>
      <c r="N11654" s="144">
        <f>I11654/M11654</f>
        <v>1859.55</v>
      </c>
    </row>
    <row r="11655" spans="1:14">
      <c r="A11655" s="146" t="s">
        <v>8805</v>
      </c>
      <c r="B11655" s="146" t="s">
        <v>10102</v>
      </c>
      <c r="C11655" s="146" t="s">
        <v>10107</v>
      </c>
      <c r="D11655" s="146" t="s">
        <v>10103</v>
      </c>
      <c r="E11655" s="146" t="s">
        <v>10104</v>
      </c>
      <c r="F11655" s="143" t="str">
        <f>IF(H11655&lt;=60,"소형",IF((H11655&gt;60)*(H11655&lt;=85)=1,"중소형",IF((H11655&gt;85)*(H11655&lt;=102)=1,"중형",IF((H11655&gt;102)*(H11655&lt;=135)=1,"중대형","대형"))))</f>
        <v>소형</v>
      </c>
      <c r="G11655" s="146" t="s">
        <v>10123</v>
      </c>
      <c r="H11655" s="143">
        <v>49</v>
      </c>
      <c r="I11655" s="144">
        <v>24897</v>
      </c>
      <c r="J11655" s="143">
        <v>36</v>
      </c>
      <c r="K11655" s="137">
        <v>43586</v>
      </c>
      <c r="L11655" s="137">
        <v>44440</v>
      </c>
      <c r="M11655" s="144">
        <f>H11655/3.3</f>
        <v>14.84848484848485</v>
      </c>
      <c r="N11655" s="144">
        <f>I11655/M11655</f>
        <v>1676.7367346938775</v>
      </c>
    </row>
    <row r="11656" spans="1:14">
      <c r="A11656" s="146" t="s">
        <v>10736</v>
      </c>
      <c r="B11656" s="146" t="s">
        <v>10738</v>
      </c>
      <c r="C11656" s="146" t="s">
        <v>10538</v>
      </c>
      <c r="D11656" s="146" t="s">
        <v>10740</v>
      </c>
      <c r="E11656" s="146" t="s">
        <v>10741</v>
      </c>
      <c r="F11656" s="143" t="str">
        <f>IF(H11656&lt;=60,"소형",IF((H11656&gt;60)*(H11656&lt;=85)=1,"중소형",IF((H11656&gt;85)*(H11656&lt;=102)=1,"중형",IF((H11656&gt;102)*(H11656&lt;=135)=1,"중대형","대형"))))</f>
        <v>소형</v>
      </c>
      <c r="G11656" s="146" t="s">
        <v>10742</v>
      </c>
      <c r="H11656" s="143">
        <v>17</v>
      </c>
      <c r="I11656" s="144">
        <v>14062</v>
      </c>
      <c r="J11656" s="143">
        <v>42</v>
      </c>
      <c r="K11656" s="137">
        <v>43617</v>
      </c>
      <c r="L11656" s="137">
        <v>44440</v>
      </c>
      <c r="M11656" s="144">
        <f>H11656/3.3</f>
        <v>5.1515151515151514</v>
      </c>
      <c r="N11656" s="144">
        <f>I11656/M11656</f>
        <v>2729.6823529411768</v>
      </c>
    </row>
    <row r="11657" spans="1:14">
      <c r="A11657" s="146" t="s">
        <v>10735</v>
      </c>
      <c r="B11657" s="146" t="s">
        <v>10737</v>
      </c>
      <c r="C11657" s="146" t="s">
        <v>10534</v>
      </c>
      <c r="D11657" s="146" t="s">
        <v>10740</v>
      </c>
      <c r="E11657" s="146" t="s">
        <v>10741</v>
      </c>
      <c r="F11657" s="143" t="str">
        <f>IF(H11657&lt;=60,"소형",IF((H11657&gt;60)*(H11657&lt;=85)=1,"중소형",IF((H11657&gt;85)*(H11657&lt;=102)=1,"중형",IF((H11657&gt;102)*(H11657&lt;=135)=1,"중대형","대형"))))</f>
        <v>소형</v>
      </c>
      <c r="G11657" s="146" t="s">
        <v>10743</v>
      </c>
      <c r="H11657" s="143">
        <v>20</v>
      </c>
      <c r="I11657" s="144">
        <v>16995</v>
      </c>
      <c r="J11657" s="143">
        <v>168</v>
      </c>
      <c r="K11657" s="137">
        <v>43617</v>
      </c>
      <c r="L11657" s="137">
        <v>44440</v>
      </c>
      <c r="M11657" s="144">
        <f>H11657/3.3</f>
        <v>6.0606060606060606</v>
      </c>
      <c r="N11657" s="144">
        <f>I11657/M11657</f>
        <v>2804.1750000000002</v>
      </c>
    </row>
    <row r="11658" spans="1:14">
      <c r="A11658" s="146" t="s">
        <v>10874</v>
      </c>
      <c r="B11658" s="146" t="s">
        <v>10875</v>
      </c>
      <c r="C11658" s="146" t="s">
        <v>10935</v>
      </c>
      <c r="D11658" s="146" t="s">
        <v>10876</v>
      </c>
      <c r="E11658" s="146" t="s">
        <v>10877</v>
      </c>
      <c r="F11658" s="143" t="str">
        <f>IF(H11658&lt;=60,"소형",IF((H11658&gt;60)*(H11658&lt;=85)=1,"중소형",IF((H11658&gt;85)*(H11658&lt;=102)=1,"중형",IF((H11658&gt;102)*(H11658&lt;=135)=1,"중대형","대형"))))</f>
        <v>중소형</v>
      </c>
      <c r="G11658" s="146" t="s">
        <v>10899</v>
      </c>
      <c r="H11658" s="143">
        <v>64</v>
      </c>
      <c r="I11658" s="144">
        <v>29610</v>
      </c>
      <c r="J11658" s="143">
        <v>93</v>
      </c>
      <c r="K11658" s="137">
        <v>43629</v>
      </c>
      <c r="L11658" s="137">
        <v>44440</v>
      </c>
      <c r="M11658" s="144">
        <f>H11658/3.3</f>
        <v>19.393939393939394</v>
      </c>
      <c r="N11658" s="144">
        <f>I11658/M11658</f>
        <v>1526.765625</v>
      </c>
    </row>
    <row r="11659" spans="1:14">
      <c r="A11659" s="146" t="s">
        <v>2829</v>
      </c>
      <c r="B11659" s="146" t="s">
        <v>11082</v>
      </c>
      <c r="C11659" s="146" t="s">
        <v>11109</v>
      </c>
      <c r="D11659" s="146" t="s">
        <v>11083</v>
      </c>
      <c r="E11659" s="146" t="s">
        <v>11084</v>
      </c>
      <c r="F11659" s="143" t="str">
        <f>IF(H11659&lt;=60,"소형",IF((H11659&gt;60)*(H11659&lt;=85)=1,"중소형",IF((H11659&gt;85)*(H11659&lt;=102)=1,"중형",IF((H11659&gt;102)*(H11659&lt;=135)=1,"중대형","대형"))))</f>
        <v>중소형</v>
      </c>
      <c r="G11659" s="146" t="s">
        <v>11096</v>
      </c>
      <c r="H11659" s="143">
        <v>68</v>
      </c>
      <c r="I11659" s="144">
        <v>38500</v>
      </c>
      <c r="J11659" s="143">
        <v>2</v>
      </c>
      <c r="K11659" s="137">
        <v>43647</v>
      </c>
      <c r="L11659" s="137">
        <v>44440</v>
      </c>
      <c r="M11659" s="144">
        <f>H11659/3.3</f>
        <v>20.606060606060606</v>
      </c>
      <c r="N11659" s="144">
        <f>I11659/M11659</f>
        <v>1868.3823529411766</v>
      </c>
    </row>
    <row r="11660" spans="1:14">
      <c r="A11660" s="146" t="s">
        <v>2829</v>
      </c>
      <c r="B11660" s="146" t="s">
        <v>11082</v>
      </c>
      <c r="C11660" s="146" t="s">
        <v>11109</v>
      </c>
      <c r="D11660" s="146" t="s">
        <v>11083</v>
      </c>
      <c r="E11660" s="146" t="s">
        <v>11084</v>
      </c>
      <c r="F11660" s="143" t="str">
        <f>IF(H11660&lt;=60,"소형",IF((H11660&gt;60)*(H11660&lt;=85)=1,"중소형",IF((H11660&gt;85)*(H11660&lt;=102)=1,"중형",IF((H11660&gt;102)*(H11660&lt;=135)=1,"중대형","대형"))))</f>
        <v>중소형</v>
      </c>
      <c r="G11660" s="146" t="s">
        <v>11097</v>
      </c>
      <c r="H11660" s="143">
        <v>68</v>
      </c>
      <c r="I11660" s="144">
        <v>40400</v>
      </c>
      <c r="J11660" s="143">
        <v>30</v>
      </c>
      <c r="K11660" s="137">
        <v>43647</v>
      </c>
      <c r="L11660" s="137">
        <v>44440</v>
      </c>
      <c r="M11660" s="144">
        <f>H11660/3.3</f>
        <v>20.606060606060606</v>
      </c>
      <c r="N11660" s="144">
        <f>I11660/M11660</f>
        <v>1960.5882352941178</v>
      </c>
    </row>
    <row r="11661" spans="1:14">
      <c r="A11661" s="146" t="s">
        <v>2829</v>
      </c>
      <c r="B11661" s="146" t="s">
        <v>11082</v>
      </c>
      <c r="C11661" s="146" t="s">
        <v>11109</v>
      </c>
      <c r="D11661" s="146" t="s">
        <v>11083</v>
      </c>
      <c r="E11661" s="146" t="s">
        <v>11084</v>
      </c>
      <c r="F11661" s="143" t="str">
        <f>IF(H11661&lt;=60,"소형",IF((H11661&gt;60)*(H11661&lt;=85)=1,"중소형",IF((H11661&gt;85)*(H11661&lt;=102)=1,"중형",IF((H11661&gt;102)*(H11661&lt;=135)=1,"중대형","대형"))))</f>
        <v>중소형</v>
      </c>
      <c r="G11661" s="146" t="s">
        <v>11098</v>
      </c>
      <c r="H11661" s="143">
        <v>70</v>
      </c>
      <c r="I11661" s="144">
        <v>43900</v>
      </c>
      <c r="J11661" s="143">
        <v>1</v>
      </c>
      <c r="K11661" s="137">
        <v>43647</v>
      </c>
      <c r="L11661" s="137">
        <v>44440</v>
      </c>
      <c r="M11661" s="144">
        <f>H11661/3.3</f>
        <v>21.212121212121215</v>
      </c>
      <c r="N11661" s="144">
        <f>I11661/M11661</f>
        <v>2069.5714285714284</v>
      </c>
    </row>
    <row r="11662" spans="1:14">
      <c r="A11662" s="146" t="s">
        <v>2829</v>
      </c>
      <c r="B11662" s="146" t="s">
        <v>11082</v>
      </c>
      <c r="C11662" s="146" t="s">
        <v>11109</v>
      </c>
      <c r="D11662" s="146" t="s">
        <v>11083</v>
      </c>
      <c r="E11662" s="146" t="s">
        <v>11084</v>
      </c>
      <c r="F11662" s="143" t="str">
        <f>IF(H11662&lt;=60,"소형",IF((H11662&gt;60)*(H11662&lt;=85)=1,"중소형",IF((H11662&gt;85)*(H11662&lt;=102)=1,"중형",IF((H11662&gt;102)*(H11662&lt;=135)=1,"중대형","대형"))))</f>
        <v>중소형</v>
      </c>
      <c r="G11662" s="146" t="s">
        <v>11099</v>
      </c>
      <c r="H11662" s="143">
        <v>74</v>
      </c>
      <c r="I11662" s="144">
        <v>46300</v>
      </c>
      <c r="J11662" s="143">
        <v>1</v>
      </c>
      <c r="K11662" s="137">
        <v>43647</v>
      </c>
      <c r="L11662" s="137">
        <v>44440</v>
      </c>
      <c r="M11662" s="144">
        <f>H11662/3.3</f>
        <v>22.424242424242426</v>
      </c>
      <c r="N11662" s="144">
        <f>I11662/M11662</f>
        <v>2064.7297297297296</v>
      </c>
    </row>
    <row r="11663" spans="1:14">
      <c r="A11663" s="146" t="s">
        <v>2829</v>
      </c>
      <c r="B11663" s="146" t="s">
        <v>11082</v>
      </c>
      <c r="C11663" s="146" t="s">
        <v>11109</v>
      </c>
      <c r="D11663" s="146" t="s">
        <v>11083</v>
      </c>
      <c r="E11663" s="146" t="s">
        <v>11084</v>
      </c>
      <c r="F11663" s="143" t="str">
        <f>IF(H11663&lt;=60,"소형",IF((H11663&gt;60)*(H11663&lt;=85)=1,"중소형",IF((H11663&gt;85)*(H11663&lt;=102)=1,"중형",IF((H11663&gt;102)*(H11663&lt;=135)=1,"중대형","대형"))))</f>
        <v>중소형</v>
      </c>
      <c r="G11663" s="146" t="s">
        <v>11100</v>
      </c>
      <c r="H11663" s="143">
        <v>76</v>
      </c>
      <c r="I11663" s="144">
        <v>44000</v>
      </c>
      <c r="J11663" s="143">
        <v>2</v>
      </c>
      <c r="K11663" s="137">
        <v>43647</v>
      </c>
      <c r="L11663" s="137">
        <v>44440</v>
      </c>
      <c r="M11663" s="144">
        <f>H11663/3.3</f>
        <v>23.030303030303031</v>
      </c>
      <c r="N11663" s="144">
        <f>I11663/M11663</f>
        <v>1910.5263157894735</v>
      </c>
    </row>
    <row r="11664" spans="1:14">
      <c r="A11664" s="146" t="s">
        <v>2829</v>
      </c>
      <c r="B11664" s="146" t="s">
        <v>11082</v>
      </c>
      <c r="C11664" s="146" t="s">
        <v>11109</v>
      </c>
      <c r="D11664" s="146" t="s">
        <v>11083</v>
      </c>
      <c r="E11664" s="146" t="s">
        <v>11084</v>
      </c>
      <c r="F11664" s="143" t="str">
        <f>IF(H11664&lt;=60,"소형",IF((H11664&gt;60)*(H11664&lt;=85)=1,"중소형",IF((H11664&gt;85)*(H11664&lt;=102)=1,"중형",IF((H11664&gt;102)*(H11664&lt;=135)=1,"중대형","대형"))))</f>
        <v>중소형</v>
      </c>
      <c r="G11664" s="146" t="s">
        <v>11101</v>
      </c>
      <c r="H11664" s="143">
        <v>76</v>
      </c>
      <c r="I11664" s="144">
        <v>46300</v>
      </c>
      <c r="J11664" s="143">
        <v>30</v>
      </c>
      <c r="K11664" s="137">
        <v>43647</v>
      </c>
      <c r="L11664" s="137">
        <v>44440</v>
      </c>
      <c r="M11664" s="144">
        <f>H11664/3.3</f>
        <v>23.030303030303031</v>
      </c>
      <c r="N11664" s="144">
        <f>I11664/M11664</f>
        <v>2010.3947368421052</v>
      </c>
    </row>
    <row r="11665" spans="1:14">
      <c r="A11665" s="146" t="s">
        <v>2829</v>
      </c>
      <c r="B11665" s="146" t="s">
        <v>11082</v>
      </c>
      <c r="C11665" s="146" t="s">
        <v>11109</v>
      </c>
      <c r="D11665" s="146" t="s">
        <v>11083</v>
      </c>
      <c r="E11665" s="146" t="s">
        <v>11084</v>
      </c>
      <c r="F11665" s="143" t="str">
        <f>IF(H11665&lt;=60,"소형",IF((H11665&gt;60)*(H11665&lt;=85)=1,"중소형",IF((H11665&gt;85)*(H11665&lt;=102)=1,"중형",IF((H11665&gt;102)*(H11665&lt;=135)=1,"중대형","대형"))))</f>
        <v>중소형</v>
      </c>
      <c r="G11665" s="146" t="s">
        <v>11102</v>
      </c>
      <c r="H11665" s="143">
        <v>76</v>
      </c>
      <c r="I11665" s="144">
        <v>44600</v>
      </c>
      <c r="J11665" s="143">
        <v>1</v>
      </c>
      <c r="K11665" s="137">
        <v>43647</v>
      </c>
      <c r="L11665" s="137">
        <v>44440</v>
      </c>
      <c r="M11665" s="144">
        <f>H11665/3.3</f>
        <v>23.030303030303031</v>
      </c>
      <c r="N11665" s="144">
        <f>I11665/M11665</f>
        <v>1936.578947368421</v>
      </c>
    </row>
    <row r="11666" spans="1:14">
      <c r="A11666" s="146" t="s">
        <v>2829</v>
      </c>
      <c r="B11666" s="146" t="s">
        <v>11082</v>
      </c>
      <c r="C11666" s="146" t="s">
        <v>11109</v>
      </c>
      <c r="D11666" s="146" t="s">
        <v>11083</v>
      </c>
      <c r="E11666" s="146" t="s">
        <v>11084</v>
      </c>
      <c r="F11666" s="143" t="str">
        <f>IF(H11666&lt;=60,"소형",IF((H11666&gt;60)*(H11666&lt;=85)=1,"중소형",IF((H11666&gt;85)*(H11666&lt;=102)=1,"중형",IF((H11666&gt;102)*(H11666&lt;=135)=1,"중대형","대형"))))</f>
        <v>중소형</v>
      </c>
      <c r="G11666" s="146" t="s">
        <v>11103</v>
      </c>
      <c r="H11666" s="143">
        <v>76</v>
      </c>
      <c r="I11666" s="144">
        <v>46900</v>
      </c>
      <c r="J11666" s="143">
        <v>13</v>
      </c>
      <c r="K11666" s="137">
        <v>43647</v>
      </c>
      <c r="L11666" s="137">
        <v>44440</v>
      </c>
      <c r="M11666" s="144">
        <f>H11666/3.3</f>
        <v>23.030303030303031</v>
      </c>
      <c r="N11666" s="144">
        <f>I11666/M11666</f>
        <v>2036.4473684210525</v>
      </c>
    </row>
    <row r="11667" spans="1:14">
      <c r="A11667" s="146" t="s">
        <v>2829</v>
      </c>
      <c r="B11667" s="146" t="s">
        <v>11082</v>
      </c>
      <c r="C11667" s="146" t="s">
        <v>11109</v>
      </c>
      <c r="D11667" s="146" t="s">
        <v>11083</v>
      </c>
      <c r="E11667" s="146" t="s">
        <v>11084</v>
      </c>
      <c r="F11667" s="143" t="str">
        <f>IF(H11667&lt;=60,"소형",IF((H11667&gt;60)*(H11667&lt;=85)=1,"중소형",IF((H11667&gt;85)*(H11667&lt;=102)=1,"중형",IF((H11667&gt;102)*(H11667&lt;=135)=1,"중대형","대형"))))</f>
        <v>중소형</v>
      </c>
      <c r="G11667" s="146" t="s">
        <v>11104</v>
      </c>
      <c r="H11667" s="143">
        <v>77</v>
      </c>
      <c r="I11667" s="144">
        <v>45100</v>
      </c>
      <c r="J11667" s="143">
        <v>1</v>
      </c>
      <c r="K11667" s="137">
        <v>43647</v>
      </c>
      <c r="L11667" s="137">
        <v>44440</v>
      </c>
      <c r="M11667" s="144">
        <f>H11667/3.3</f>
        <v>23.333333333333336</v>
      </c>
      <c r="N11667" s="144">
        <f>I11667/M11667</f>
        <v>1932.8571428571427</v>
      </c>
    </row>
    <row r="11668" spans="1:14">
      <c r="A11668" s="146" t="s">
        <v>2829</v>
      </c>
      <c r="B11668" s="146" t="s">
        <v>11082</v>
      </c>
      <c r="C11668" s="146" t="s">
        <v>11109</v>
      </c>
      <c r="D11668" s="146" t="s">
        <v>11083</v>
      </c>
      <c r="E11668" s="146" t="s">
        <v>11084</v>
      </c>
      <c r="F11668" s="143" t="str">
        <f>IF(H11668&lt;=60,"소형",IF((H11668&gt;60)*(H11668&lt;=85)=1,"중소형",IF((H11668&gt;85)*(H11668&lt;=102)=1,"중형",IF((H11668&gt;102)*(H11668&lt;=135)=1,"중대형","대형"))))</f>
        <v>중소형</v>
      </c>
      <c r="G11668" s="146" t="s">
        <v>11105</v>
      </c>
      <c r="H11668" s="143">
        <v>77</v>
      </c>
      <c r="I11668" s="144">
        <v>47400</v>
      </c>
      <c r="J11668" s="143">
        <v>15</v>
      </c>
      <c r="K11668" s="137">
        <v>43647</v>
      </c>
      <c r="L11668" s="137">
        <v>44440</v>
      </c>
      <c r="M11668" s="144">
        <f>H11668/3.3</f>
        <v>23.333333333333336</v>
      </c>
      <c r="N11668" s="144">
        <f>I11668/M11668</f>
        <v>2031.4285714285713</v>
      </c>
    </row>
    <row r="11669" spans="1:14">
      <c r="A11669" s="146" t="s">
        <v>2829</v>
      </c>
      <c r="B11669" s="146" t="s">
        <v>11082</v>
      </c>
      <c r="C11669" s="146" t="s">
        <v>11109</v>
      </c>
      <c r="D11669" s="146" t="s">
        <v>11083</v>
      </c>
      <c r="E11669" s="146" t="s">
        <v>11084</v>
      </c>
      <c r="F11669" s="143" t="str">
        <f>IF(H11669&lt;=60,"소형",IF((H11669&gt;60)*(H11669&lt;=85)=1,"중소형",IF((H11669&gt;85)*(H11669&lt;=102)=1,"중형",IF((H11669&gt;102)*(H11669&lt;=135)=1,"중대형","대형"))))</f>
        <v>중소형</v>
      </c>
      <c r="G11669" s="146" t="s">
        <v>11106</v>
      </c>
      <c r="H11669" s="143">
        <v>84</v>
      </c>
      <c r="I11669" s="144">
        <v>53480</v>
      </c>
      <c r="J11669" s="143">
        <v>1</v>
      </c>
      <c r="K11669" s="137">
        <v>43647</v>
      </c>
      <c r="L11669" s="137">
        <v>44440</v>
      </c>
      <c r="M11669" s="144">
        <f>H11669/3.3</f>
        <v>25.454545454545457</v>
      </c>
      <c r="N11669" s="144">
        <f>I11669/M11669</f>
        <v>2101</v>
      </c>
    </row>
    <row r="11670" spans="1:14">
      <c r="A11670" s="146" t="s">
        <v>2829</v>
      </c>
      <c r="B11670" s="146" t="s">
        <v>11082</v>
      </c>
      <c r="C11670" s="146" t="s">
        <v>11109</v>
      </c>
      <c r="D11670" s="146" t="s">
        <v>11083</v>
      </c>
      <c r="E11670" s="146" t="s">
        <v>11084</v>
      </c>
      <c r="F11670" s="143" t="str">
        <f>IF(H11670&lt;=60,"소형",IF((H11670&gt;60)*(H11670&lt;=85)=1,"중소형",IF((H11670&gt;85)*(H11670&lt;=102)=1,"중형",IF((H11670&gt;102)*(H11670&lt;=135)=1,"중대형","대형"))))</f>
        <v>중대형</v>
      </c>
      <c r="G11670" s="146" t="s">
        <v>11107</v>
      </c>
      <c r="H11670" s="143">
        <v>120</v>
      </c>
      <c r="I11670" s="144">
        <v>75580</v>
      </c>
      <c r="J11670" s="143">
        <v>1</v>
      </c>
      <c r="K11670" s="137">
        <v>43647</v>
      </c>
      <c r="L11670" s="137">
        <v>44440</v>
      </c>
      <c r="M11670" s="144">
        <f>H11670/3.3</f>
        <v>36.363636363636367</v>
      </c>
      <c r="N11670" s="144">
        <f>I11670/M11670</f>
        <v>2078.4499999999998</v>
      </c>
    </row>
    <row r="11671" spans="1:14">
      <c r="A11671" s="146" t="s">
        <v>2829</v>
      </c>
      <c r="B11671" s="146" t="s">
        <v>11082</v>
      </c>
      <c r="C11671" s="146" t="s">
        <v>11109</v>
      </c>
      <c r="D11671" s="146" t="s">
        <v>11083</v>
      </c>
      <c r="E11671" s="146" t="s">
        <v>11084</v>
      </c>
      <c r="F11671" s="143" t="str">
        <f>IF(H11671&lt;=60,"소형",IF((H11671&gt;60)*(H11671&lt;=85)=1,"중소형",IF((H11671&gt;85)*(H11671&lt;=102)=1,"중형",IF((H11671&gt;102)*(H11671&lt;=135)=1,"중대형","대형"))))</f>
        <v>중대형</v>
      </c>
      <c r="G11671" s="146" t="s">
        <v>11108</v>
      </c>
      <c r="H11671" s="143">
        <v>129</v>
      </c>
      <c r="I11671" s="144">
        <v>80270</v>
      </c>
      <c r="J11671" s="143">
        <v>1</v>
      </c>
      <c r="K11671" s="137">
        <v>43647</v>
      </c>
      <c r="L11671" s="137">
        <v>44440</v>
      </c>
      <c r="M11671" s="144">
        <f>H11671/3.3</f>
        <v>39.090909090909093</v>
      </c>
      <c r="N11671" s="144">
        <f>I11671/M11671</f>
        <v>2053.4186046511627</v>
      </c>
    </row>
    <row r="11672" spans="1:14">
      <c r="A11672" s="146" t="s">
        <v>11142</v>
      </c>
      <c r="B11672" s="146" t="s">
        <v>11162</v>
      </c>
      <c r="C11672" s="146" t="s">
        <v>11235</v>
      </c>
      <c r="D11672" s="146" t="s">
        <v>11163</v>
      </c>
      <c r="E11672" s="146" t="s">
        <v>11164</v>
      </c>
      <c r="F11672" s="143" t="str">
        <f>IF(H11672&lt;=60,"소형",IF((H11672&gt;60)*(H11672&lt;=85)=1,"중소형",IF((H11672&gt;85)*(H11672&lt;=102)=1,"중형",IF((H11672&gt;102)*(H11672&lt;=135)=1,"중대형","대형"))))</f>
        <v>중소형</v>
      </c>
      <c r="G11672" s="146" t="s">
        <v>11236</v>
      </c>
      <c r="H11672" s="143">
        <v>84</v>
      </c>
      <c r="I11672" s="144">
        <v>29900</v>
      </c>
      <c r="J11672" s="143">
        <v>86</v>
      </c>
      <c r="K11672" s="137">
        <v>43652</v>
      </c>
      <c r="L11672" s="137">
        <v>44440</v>
      </c>
      <c r="M11672" s="144">
        <f>H11672/3.3</f>
        <v>25.454545454545457</v>
      </c>
      <c r="N11672" s="144">
        <f>I11672/M11672</f>
        <v>1174.6428571428571</v>
      </c>
    </row>
    <row r="11673" spans="1:14">
      <c r="A11673" s="146" t="s">
        <v>12680</v>
      </c>
      <c r="B11673" s="146" t="s">
        <v>12670</v>
      </c>
      <c r="C11673" s="146" t="s">
        <v>12671</v>
      </c>
      <c r="D11673" s="146" t="s">
        <v>12672</v>
      </c>
      <c r="E11673" s="146" t="s">
        <v>12673</v>
      </c>
      <c r="F11673" s="143" t="str">
        <f>IF(H11673&lt;=60,"소형",IF((H11673&gt;60)*(H11673&lt;=85)=1,"중소형",IF((H11673&gt;85)*(H11673&lt;=102)=1,"중형",IF((H11673&gt;102)*(H11673&lt;=135)=1,"중대형","대형"))))</f>
        <v>소형</v>
      </c>
      <c r="G11673" s="146" t="s">
        <v>12688</v>
      </c>
      <c r="H11673" s="143">
        <v>35</v>
      </c>
      <c r="J11673" s="143">
        <v>14</v>
      </c>
      <c r="K11673" s="147">
        <v>43783</v>
      </c>
      <c r="L11673" s="137">
        <v>44440</v>
      </c>
      <c r="M11673" s="144">
        <f>H11673/3.3</f>
        <v>10.606060606060607</v>
      </c>
      <c r="N11673" s="144">
        <f>I11673/M11673</f>
        <v>0</v>
      </c>
    </row>
    <row r="11674" spans="1:14">
      <c r="A11674" s="146" t="s">
        <v>13071</v>
      </c>
      <c r="B11674" s="146" t="s">
        <v>13093</v>
      </c>
      <c r="C11674" s="146" t="s">
        <v>13050</v>
      </c>
      <c r="D11674" s="146" t="s">
        <v>13094</v>
      </c>
      <c r="E11674" s="146" t="s">
        <v>13095</v>
      </c>
      <c r="F11674" s="143" t="str">
        <f>IF(H11674&lt;=60,"소형",IF((H11674&gt;60)*(H11674&lt;=85)=1,"중소형",IF((H11674&gt;85)*(H11674&lt;=102)=1,"중형",IF((H11674&gt;102)*(H11674&lt;=135)=1,"중대형","대형"))))</f>
        <v>소형</v>
      </c>
      <c r="G11674" s="146" t="s">
        <v>13107</v>
      </c>
      <c r="H11674" s="143">
        <v>49</v>
      </c>
      <c r="I11674" s="144">
        <v>28440</v>
      </c>
      <c r="J11674" s="143">
        <v>198</v>
      </c>
      <c r="K11674" s="137">
        <v>43801</v>
      </c>
      <c r="L11674" s="137">
        <v>44440</v>
      </c>
      <c r="M11674" s="144">
        <f>H11674/3.3</f>
        <v>14.84848484848485</v>
      </c>
      <c r="N11674" s="144">
        <f>I11674/M11674</f>
        <v>1915.3469387755101</v>
      </c>
    </row>
    <row r="11675" spans="1:14">
      <c r="A11675" s="146" t="s">
        <v>13756</v>
      </c>
      <c r="B11675" s="146" t="s">
        <v>13755</v>
      </c>
      <c r="C11675" s="146" t="s">
        <v>13743</v>
      </c>
      <c r="D11675" s="146" t="s">
        <v>13792</v>
      </c>
      <c r="E11675" s="146" t="s">
        <v>13793</v>
      </c>
      <c r="F11675" s="143" t="str">
        <f>IF(H11675&lt;=60,"소형",IF((H11675&gt;60)*(H11675&lt;=85)=1,"중소형",IF((H11675&gt;85)*(H11675&lt;=102)=1,"중형",IF((H11675&gt;102)*(H11675&lt;=135)=1,"중대형","대형"))))</f>
        <v>소형</v>
      </c>
      <c r="G11675" s="146" t="s">
        <v>13780</v>
      </c>
      <c r="H11675" s="143">
        <v>59</v>
      </c>
      <c r="I11675" s="144">
        <v>44373</v>
      </c>
      <c r="J11675" s="143">
        <v>323</v>
      </c>
      <c r="K11675" s="137">
        <v>43852</v>
      </c>
      <c r="L11675" s="137">
        <v>44440</v>
      </c>
      <c r="M11675" s="144">
        <f>H11675/3.3</f>
        <v>17.878787878787879</v>
      </c>
      <c r="N11675" s="144">
        <f>I11675/M11675</f>
        <v>2481.8796610169493</v>
      </c>
    </row>
    <row r="11676" spans="1:14">
      <c r="A11676" s="146" t="s">
        <v>15492</v>
      </c>
      <c r="B11676" s="146" t="s">
        <v>15466</v>
      </c>
      <c r="C11676" s="146" t="s">
        <v>15487</v>
      </c>
      <c r="D11676" s="146" t="s">
        <v>15467</v>
      </c>
      <c r="E11676" s="146" t="s">
        <v>15468</v>
      </c>
      <c r="F11676" s="143" t="str">
        <f>IF(H11676&lt;=60,"소형",IF((H11676&gt;60)*(H11676&lt;=85)=1,"중소형",IF((H11676&gt;85)*(H11676&lt;=102)=1,"중형",IF((H11676&gt;102)*(H11676&lt;=135)=1,"중대형","대형"))))</f>
        <v>중소형</v>
      </c>
      <c r="G11676" s="146" t="s">
        <v>15488</v>
      </c>
      <c r="H11676" s="143">
        <v>69</v>
      </c>
      <c r="I11676" s="144">
        <v>31859</v>
      </c>
      <c r="J11676" s="143">
        <v>19</v>
      </c>
      <c r="K11676" s="137">
        <v>44017</v>
      </c>
      <c r="L11676" s="137">
        <v>44440</v>
      </c>
      <c r="M11676" s="144">
        <f>H11676/3.3</f>
        <v>20.90909090909091</v>
      </c>
      <c r="N11676" s="144">
        <f>I11676/M11676</f>
        <v>1523.691304347826</v>
      </c>
    </row>
    <row r="11677" spans="1:14">
      <c r="A11677" s="146" t="s">
        <v>15509</v>
      </c>
      <c r="B11677" s="146" t="s">
        <v>15510</v>
      </c>
      <c r="C11677" s="146" t="s">
        <v>15513</v>
      </c>
      <c r="D11677" s="146" t="s">
        <v>15511</v>
      </c>
      <c r="E11677" s="146" t="s">
        <v>15512</v>
      </c>
      <c r="F11677" s="143" t="str">
        <f>IF(H11677&lt;=60,"소형",IF((H11677&gt;60)*(H11677&lt;=85)=1,"중소형",IF((H11677&gt;85)*(H11677&lt;=102)=1,"중형",IF((H11677&gt;102)*(H11677&lt;=135)=1,"중대형","대형"))))</f>
        <v>소형</v>
      </c>
      <c r="G11677" s="146" t="s">
        <v>15572</v>
      </c>
      <c r="H11677" s="143">
        <v>46</v>
      </c>
      <c r="J11677" s="143">
        <v>14</v>
      </c>
      <c r="K11677" s="137">
        <v>44026</v>
      </c>
      <c r="L11677" s="137">
        <v>44440</v>
      </c>
      <c r="M11677" s="144">
        <f>H11677/3.3</f>
        <v>13.939393939393939</v>
      </c>
      <c r="N11677" s="144">
        <f>I11677/M11677</f>
        <v>0</v>
      </c>
    </row>
    <row r="11678" spans="1:14">
      <c r="A11678" s="146" t="s">
        <v>15677</v>
      </c>
      <c r="B11678" s="146" t="s">
        <v>15674</v>
      </c>
      <c r="C11678" s="146" t="s">
        <v>15697</v>
      </c>
      <c r="D11678" s="146" t="s">
        <v>15675</v>
      </c>
      <c r="E11678" s="146" t="s">
        <v>15676</v>
      </c>
      <c r="F11678" s="143" t="str">
        <f>IF(H11678&lt;=60,"소형",IF((H11678&gt;60)*(H11678&lt;=85)=1,"중소형",IF((H11678&gt;85)*(H11678&lt;=102)=1,"중형",IF((H11678&gt;102)*(H11678&lt;=135)=1,"중대형","대형"))))</f>
        <v>소형</v>
      </c>
      <c r="G11678" s="146" t="s">
        <v>15705</v>
      </c>
      <c r="H11678" s="143">
        <v>26</v>
      </c>
      <c r="J11678" s="143">
        <v>152</v>
      </c>
      <c r="K11678" s="137">
        <v>44038</v>
      </c>
      <c r="L11678" s="137">
        <v>44440</v>
      </c>
      <c r="M11678" s="144">
        <f>H11678/3.3</f>
        <v>7.8787878787878789</v>
      </c>
      <c r="N11678" s="144">
        <f>I11678/M11678</f>
        <v>0</v>
      </c>
    </row>
    <row r="11679" spans="1:14">
      <c r="A11679" s="146" t="s">
        <v>2827</v>
      </c>
      <c r="B11679" s="146" t="s">
        <v>15722</v>
      </c>
      <c r="C11679" s="146" t="s">
        <v>15725</v>
      </c>
      <c r="D11679" s="146" t="s">
        <v>15723</v>
      </c>
      <c r="E11679" s="146" t="s">
        <v>15724</v>
      </c>
      <c r="F11679" s="143" t="str">
        <f>IF(H11679&lt;=60,"소형",IF((H11679&gt;60)*(H11679&lt;=85)=1,"중소형",IF((H11679&gt;85)*(H11679&lt;=102)=1,"중형",IF((H11679&gt;102)*(H11679&lt;=135)=1,"중대형","대형"))))</f>
        <v>소형</v>
      </c>
      <c r="G11679" s="146" t="s">
        <v>15726</v>
      </c>
      <c r="H11679" s="143">
        <v>16</v>
      </c>
      <c r="J11679" s="143">
        <v>174</v>
      </c>
      <c r="K11679" s="137">
        <v>44039</v>
      </c>
      <c r="L11679" s="137">
        <v>44440</v>
      </c>
      <c r="M11679" s="144">
        <f>H11679/3.3</f>
        <v>4.8484848484848486</v>
      </c>
      <c r="N11679" s="144">
        <f>I11679/M11679</f>
        <v>0</v>
      </c>
    </row>
    <row r="11680" spans="1:14">
      <c r="A11680" s="146" t="s">
        <v>10874</v>
      </c>
      <c r="B11680" s="146" t="s">
        <v>10875</v>
      </c>
      <c r="C11680" s="146" t="s">
        <v>10935</v>
      </c>
      <c r="D11680" s="146" t="s">
        <v>10876</v>
      </c>
      <c r="E11680" s="146" t="s">
        <v>10877</v>
      </c>
      <c r="F11680" s="143" t="str">
        <f>IF(H11680&lt;=60,"소형",IF((H11680&gt;60)*(H11680&lt;=85)=1,"중소형",IF((H11680&gt;85)*(H11680&lt;=102)=1,"중형",IF((H11680&gt;102)*(H11680&lt;=135)=1,"중대형","대형"))))</f>
        <v>중소형</v>
      </c>
      <c r="G11680" s="146" t="s">
        <v>10900</v>
      </c>
      <c r="H11680" s="143">
        <v>67</v>
      </c>
      <c r="I11680" s="144">
        <v>29370</v>
      </c>
      <c r="J11680" s="143">
        <v>68</v>
      </c>
      <c r="K11680" s="137">
        <v>43630</v>
      </c>
      <c r="L11680" s="137">
        <v>44441</v>
      </c>
      <c r="M11680" s="144">
        <f>H11680/3.3</f>
        <v>20.303030303030305</v>
      </c>
      <c r="N11680" s="144">
        <f>I11680/M11680</f>
        <v>1446.5820895522386</v>
      </c>
    </row>
    <row r="11681" spans="1:14">
      <c r="A11681" s="146" t="s">
        <v>11142</v>
      </c>
      <c r="B11681" s="146" t="s">
        <v>11162</v>
      </c>
      <c r="C11681" s="146" t="s">
        <v>11235</v>
      </c>
      <c r="D11681" s="146" t="s">
        <v>11163</v>
      </c>
      <c r="E11681" s="146" t="s">
        <v>11164</v>
      </c>
      <c r="F11681" s="143" t="str">
        <f>IF(H11681&lt;=60,"소형",IF((H11681&gt;60)*(H11681&lt;=85)=1,"중소형",IF((H11681&gt;85)*(H11681&lt;=102)=1,"중형",IF((H11681&gt;102)*(H11681&lt;=135)=1,"중대형","대형"))))</f>
        <v>중대형</v>
      </c>
      <c r="G11681" s="146" t="s">
        <v>11237</v>
      </c>
      <c r="H11681" s="143">
        <v>107</v>
      </c>
      <c r="I11681" s="144">
        <v>37000</v>
      </c>
      <c r="J11681" s="143">
        <v>37</v>
      </c>
      <c r="K11681" s="137">
        <v>43653</v>
      </c>
      <c r="L11681" s="137">
        <v>44441</v>
      </c>
      <c r="M11681" s="144">
        <f>H11681/3.3</f>
        <v>32.424242424242429</v>
      </c>
      <c r="N11681" s="144">
        <f>I11681/M11681</f>
        <v>1141.1214953271026</v>
      </c>
    </row>
    <row r="11682" spans="1:14">
      <c r="A11682" s="146" t="s">
        <v>12680</v>
      </c>
      <c r="B11682" s="146" t="s">
        <v>12670</v>
      </c>
      <c r="C11682" s="146" t="s">
        <v>12671</v>
      </c>
      <c r="D11682" s="146" t="s">
        <v>12672</v>
      </c>
      <c r="E11682" s="146" t="s">
        <v>12673</v>
      </c>
      <c r="F11682" s="143" t="str">
        <f>IF(H11682&lt;=60,"소형",IF((H11682&gt;60)*(H11682&lt;=85)=1,"중소형",IF((H11682&gt;85)*(H11682&lt;=102)=1,"중형",IF((H11682&gt;102)*(H11682&lt;=135)=1,"중대형","대형"))))</f>
        <v>소형</v>
      </c>
      <c r="G11682" s="146" t="s">
        <v>12689</v>
      </c>
      <c r="H11682" s="143">
        <v>43</v>
      </c>
      <c r="J11682" s="143">
        <v>6</v>
      </c>
      <c r="K11682" s="147">
        <v>43784</v>
      </c>
      <c r="L11682" s="137">
        <v>44441</v>
      </c>
      <c r="M11682" s="144">
        <f>H11682/3.3</f>
        <v>13.030303030303031</v>
      </c>
      <c r="N11682" s="144">
        <f>I11682/M11682</f>
        <v>0</v>
      </c>
    </row>
    <row r="11683" spans="1:14">
      <c r="A11683" s="146" t="s">
        <v>13071</v>
      </c>
      <c r="B11683" s="146" t="s">
        <v>13093</v>
      </c>
      <c r="C11683" s="146" t="s">
        <v>13050</v>
      </c>
      <c r="D11683" s="146" t="s">
        <v>13094</v>
      </c>
      <c r="E11683" s="146" t="s">
        <v>13095</v>
      </c>
      <c r="F11683" s="143" t="str">
        <f>IF(H11683&lt;=60,"소형",IF((H11683&gt;60)*(H11683&lt;=85)=1,"중소형",IF((H11683&gt;85)*(H11683&lt;=102)=1,"중형",IF((H11683&gt;102)*(H11683&lt;=135)=1,"중대형","대형"))))</f>
        <v>소형</v>
      </c>
      <c r="G11683" s="146" t="s">
        <v>13108</v>
      </c>
      <c r="H11683" s="143">
        <v>59</v>
      </c>
      <c r="I11683" s="144">
        <v>35860</v>
      </c>
      <c r="J11683" s="143">
        <v>828</v>
      </c>
      <c r="K11683" s="137">
        <v>43802</v>
      </c>
      <c r="L11683" s="137">
        <v>44441</v>
      </c>
      <c r="M11683" s="144">
        <f>H11683/3.3</f>
        <v>17.878787878787879</v>
      </c>
      <c r="N11683" s="144">
        <f>I11683/M11683</f>
        <v>2005.7288135593221</v>
      </c>
    </row>
    <row r="11684" spans="1:14">
      <c r="A11684" s="146" t="s">
        <v>13756</v>
      </c>
      <c r="B11684" s="146" t="s">
        <v>13755</v>
      </c>
      <c r="C11684" s="146" t="s">
        <v>13743</v>
      </c>
      <c r="D11684" s="146" t="s">
        <v>13792</v>
      </c>
      <c r="E11684" s="146" t="s">
        <v>13793</v>
      </c>
      <c r="F11684" s="143" t="str">
        <f>IF(H11684&lt;=60,"소형",IF((H11684&gt;60)*(H11684&lt;=85)=1,"중소형",IF((H11684&gt;85)*(H11684&lt;=102)=1,"중형",IF((H11684&gt;102)*(H11684&lt;=135)=1,"중대형","대형"))))</f>
        <v>소형</v>
      </c>
      <c r="G11684" s="146" t="s">
        <v>13779</v>
      </c>
      <c r="H11684" s="143">
        <v>59</v>
      </c>
      <c r="I11684" s="144">
        <v>44506</v>
      </c>
      <c r="J11684" s="143">
        <v>43</v>
      </c>
      <c r="K11684" s="137">
        <v>43852</v>
      </c>
      <c r="L11684" s="137">
        <v>44441</v>
      </c>
      <c r="M11684" s="144">
        <f>H11684/3.3</f>
        <v>17.878787878787879</v>
      </c>
      <c r="N11684" s="144">
        <f>I11684/M11684</f>
        <v>2489.3186440677964</v>
      </c>
    </row>
    <row r="11685" spans="1:14">
      <c r="A11685" s="146" t="s">
        <v>15492</v>
      </c>
      <c r="B11685" s="146" t="s">
        <v>15466</v>
      </c>
      <c r="C11685" s="146" t="s">
        <v>15487</v>
      </c>
      <c r="D11685" s="146" t="s">
        <v>15467</v>
      </c>
      <c r="E11685" s="146" t="s">
        <v>15468</v>
      </c>
      <c r="F11685" s="143" t="str">
        <f>IF(H11685&lt;=60,"소형",IF((H11685&gt;60)*(H11685&lt;=85)=1,"중소형",IF((H11685&gt;85)*(H11685&lt;=102)=1,"중형",IF((H11685&gt;102)*(H11685&lt;=135)=1,"중대형","대형"))))</f>
        <v>중소형</v>
      </c>
      <c r="G11685" s="146" t="s">
        <v>15489</v>
      </c>
      <c r="H11685" s="143">
        <v>69</v>
      </c>
      <c r="I11685" s="144">
        <v>31605</v>
      </c>
      <c r="J11685" s="143">
        <v>19</v>
      </c>
      <c r="K11685" s="137">
        <v>44018</v>
      </c>
      <c r="L11685" s="137">
        <v>44441</v>
      </c>
      <c r="M11685" s="144">
        <f>H11685/3.3</f>
        <v>20.90909090909091</v>
      </c>
      <c r="N11685" s="144">
        <f>I11685/M11685</f>
        <v>1511.5434782608695</v>
      </c>
    </row>
    <row r="11686" spans="1:14">
      <c r="A11686" s="146" t="s">
        <v>15509</v>
      </c>
      <c r="B11686" s="146" t="s">
        <v>15510</v>
      </c>
      <c r="C11686" s="146" t="s">
        <v>15513</v>
      </c>
      <c r="D11686" s="146" t="s">
        <v>15511</v>
      </c>
      <c r="E11686" s="146" t="s">
        <v>15512</v>
      </c>
      <c r="F11686" s="143" t="str">
        <f>IF(H11686&lt;=60,"소형",IF((H11686&gt;60)*(H11686&lt;=85)=1,"중소형",IF((H11686&gt;85)*(H11686&lt;=102)=1,"중형",IF((H11686&gt;102)*(H11686&lt;=135)=1,"중대형","대형"))))</f>
        <v>소형</v>
      </c>
      <c r="G11686" s="146" t="s">
        <v>15573</v>
      </c>
      <c r="H11686" s="143">
        <v>46</v>
      </c>
      <c r="J11686" s="143">
        <v>48</v>
      </c>
      <c r="K11686" s="137">
        <v>44026</v>
      </c>
      <c r="L11686" s="137">
        <v>44441</v>
      </c>
      <c r="M11686" s="144">
        <f>H11686/3.3</f>
        <v>13.939393939393939</v>
      </c>
      <c r="N11686" s="144">
        <f>I11686/M11686</f>
        <v>0</v>
      </c>
    </row>
    <row r="11687" spans="1:14">
      <c r="A11687" s="146" t="s">
        <v>15677</v>
      </c>
      <c r="B11687" s="146" t="s">
        <v>15674</v>
      </c>
      <c r="C11687" s="146" t="s">
        <v>15697</v>
      </c>
      <c r="D11687" s="146" t="s">
        <v>15675</v>
      </c>
      <c r="E11687" s="146" t="s">
        <v>15676</v>
      </c>
      <c r="F11687" s="143" t="str">
        <f>IF(H11687&lt;=60,"소형",IF((H11687&gt;60)*(H11687&lt;=85)=1,"중소형",IF((H11687&gt;85)*(H11687&lt;=102)=1,"중형",IF((H11687&gt;102)*(H11687&lt;=135)=1,"중대형","대형"))))</f>
        <v>소형</v>
      </c>
      <c r="G11687" s="146" t="s">
        <v>15706</v>
      </c>
      <c r="H11687" s="143">
        <v>37</v>
      </c>
      <c r="J11687" s="143">
        <v>267</v>
      </c>
      <c r="K11687" s="137">
        <v>44038</v>
      </c>
      <c r="L11687" s="137">
        <v>44441</v>
      </c>
      <c r="M11687" s="144">
        <f>H11687/3.3</f>
        <v>11.212121212121213</v>
      </c>
      <c r="N11687" s="144">
        <f>I11687/M11687</f>
        <v>0</v>
      </c>
    </row>
    <row r="11688" spans="1:14">
      <c r="A11688" s="146" t="s">
        <v>2827</v>
      </c>
      <c r="B11688" s="146" t="s">
        <v>15722</v>
      </c>
      <c r="C11688" s="146" t="s">
        <v>15725</v>
      </c>
      <c r="D11688" s="146" t="s">
        <v>15723</v>
      </c>
      <c r="E11688" s="146" t="s">
        <v>15724</v>
      </c>
      <c r="F11688" s="143" t="str">
        <f>IF(H11688&lt;=60,"소형",IF((H11688&gt;60)*(H11688&lt;=85)=1,"중소형",IF((H11688&gt;85)*(H11688&lt;=102)=1,"중형",IF((H11688&gt;102)*(H11688&lt;=135)=1,"중대형","대형"))))</f>
        <v>소형</v>
      </c>
      <c r="G11688" s="146" t="s">
        <v>15727</v>
      </c>
      <c r="H11688" s="143">
        <v>26</v>
      </c>
      <c r="J11688" s="143">
        <v>70</v>
      </c>
      <c r="K11688" s="137">
        <v>44040</v>
      </c>
      <c r="L11688" s="137">
        <v>44441</v>
      </c>
      <c r="M11688" s="144">
        <f>H11688/3.3</f>
        <v>7.8787878787878789</v>
      </c>
      <c r="N11688" s="144">
        <f>I11688/M11688</f>
        <v>0</v>
      </c>
    </row>
    <row r="11689" spans="1:14">
      <c r="A11689" s="146" t="s">
        <v>10874</v>
      </c>
      <c r="B11689" s="146" t="s">
        <v>10875</v>
      </c>
      <c r="C11689" s="146" t="s">
        <v>10935</v>
      </c>
      <c r="D11689" s="146" t="s">
        <v>10876</v>
      </c>
      <c r="E11689" s="146" t="s">
        <v>10877</v>
      </c>
      <c r="F11689" s="143" t="str">
        <f>IF(H11689&lt;=60,"소형",IF((H11689&gt;60)*(H11689&lt;=85)=1,"중소형",IF((H11689&gt;85)*(H11689&lt;=102)=1,"중형",IF((H11689&gt;102)*(H11689&lt;=135)=1,"중대형","대형"))))</f>
        <v>중소형</v>
      </c>
      <c r="G11689" s="146" t="s">
        <v>10901</v>
      </c>
      <c r="H11689" s="143">
        <v>72</v>
      </c>
      <c r="I11689" s="144">
        <v>33140</v>
      </c>
      <c r="J11689" s="143">
        <v>45</v>
      </c>
      <c r="K11689" s="137">
        <v>43631</v>
      </c>
      <c r="L11689" s="137">
        <v>44442</v>
      </c>
      <c r="M11689" s="144">
        <f>H11689/3.3</f>
        <v>21.81818181818182</v>
      </c>
      <c r="N11689" s="144">
        <f>I11689/M11689</f>
        <v>1518.9166666666665</v>
      </c>
    </row>
    <row r="11690" spans="1:14">
      <c r="A11690" s="146" t="s">
        <v>11170</v>
      </c>
      <c r="B11690" s="146" t="s">
        <v>11165</v>
      </c>
      <c r="C11690" s="146" t="s">
        <v>11156</v>
      </c>
      <c r="D11690" s="146" t="s">
        <v>11166</v>
      </c>
      <c r="E11690" s="146" t="s">
        <v>11167</v>
      </c>
      <c r="F11690" s="143" t="str">
        <f>IF(H11690&lt;=60,"소형",IF((H11690&gt;60)*(H11690&lt;=85)=1,"중소형",IF((H11690&gt;85)*(H11690&lt;=102)=1,"중형",IF((H11690&gt;102)*(H11690&lt;=135)=1,"중대형","대형"))))</f>
        <v>소형</v>
      </c>
      <c r="G11690" s="146" t="s">
        <v>11238</v>
      </c>
      <c r="H11690" s="143">
        <v>36</v>
      </c>
      <c r="J11690" s="143">
        <v>105</v>
      </c>
      <c r="K11690" s="137">
        <v>43654</v>
      </c>
      <c r="L11690" s="137">
        <v>44442</v>
      </c>
      <c r="M11690" s="144">
        <f>H11690/3.3</f>
        <v>10.90909090909091</v>
      </c>
      <c r="N11690" s="144">
        <f>I11690/M11690</f>
        <v>0</v>
      </c>
    </row>
    <row r="11691" spans="1:14">
      <c r="A11691" s="146" t="s">
        <v>12680</v>
      </c>
      <c r="B11691" s="146" t="s">
        <v>12670</v>
      </c>
      <c r="C11691" s="146" t="s">
        <v>12671</v>
      </c>
      <c r="D11691" s="146" t="s">
        <v>12672</v>
      </c>
      <c r="E11691" s="146" t="s">
        <v>12673</v>
      </c>
      <c r="F11691" s="143" t="str">
        <f>IF(H11691&lt;=60,"소형",IF((H11691&gt;60)*(H11691&lt;=85)=1,"중소형",IF((H11691&gt;85)*(H11691&lt;=102)=1,"중형",IF((H11691&gt;102)*(H11691&lt;=135)=1,"중대형","대형"))))</f>
        <v>소형</v>
      </c>
      <c r="G11691" s="146" t="s">
        <v>12690</v>
      </c>
      <c r="H11691" s="143">
        <v>43</v>
      </c>
      <c r="J11691" s="143">
        <v>2</v>
      </c>
      <c r="K11691" s="147">
        <v>43785</v>
      </c>
      <c r="L11691" s="137">
        <v>44442</v>
      </c>
      <c r="M11691" s="144">
        <f>H11691/3.3</f>
        <v>13.030303030303031</v>
      </c>
      <c r="N11691" s="144">
        <f>I11691/M11691</f>
        <v>0</v>
      </c>
    </row>
    <row r="11692" spans="1:14">
      <c r="A11692" s="146" t="s">
        <v>13071</v>
      </c>
      <c r="B11692" s="146" t="s">
        <v>13093</v>
      </c>
      <c r="C11692" s="146" t="s">
        <v>13050</v>
      </c>
      <c r="D11692" s="146" t="s">
        <v>13094</v>
      </c>
      <c r="E11692" s="146" t="s">
        <v>13095</v>
      </c>
      <c r="F11692" s="143" t="str">
        <f>IF(H11692&lt;=60,"소형",IF((H11692&gt;60)*(H11692&lt;=85)=1,"중소형",IF((H11692&gt;85)*(H11692&lt;=102)=1,"중형",IF((H11692&gt;102)*(H11692&lt;=135)=1,"중대형","대형"))))</f>
        <v>중소형</v>
      </c>
      <c r="G11692" s="146" t="s">
        <v>13109</v>
      </c>
      <c r="H11692" s="143">
        <v>72</v>
      </c>
      <c r="J11692" s="143">
        <v>129</v>
      </c>
      <c r="K11692" s="137">
        <v>43803</v>
      </c>
      <c r="L11692" s="137">
        <v>44442</v>
      </c>
      <c r="M11692" s="144">
        <f>H11692/3.3</f>
        <v>21.81818181818182</v>
      </c>
      <c r="N11692" s="144">
        <f>I11692/M11692</f>
        <v>0</v>
      </c>
    </row>
    <row r="11693" spans="1:14">
      <c r="A11693" s="146" t="s">
        <v>13756</v>
      </c>
      <c r="B11693" s="146" t="s">
        <v>13755</v>
      </c>
      <c r="C11693" s="146" t="s">
        <v>13743</v>
      </c>
      <c r="D11693" s="146" t="s">
        <v>13792</v>
      </c>
      <c r="E11693" s="146" t="s">
        <v>13793</v>
      </c>
      <c r="F11693" s="143" t="str">
        <f>IF(H11693&lt;=60,"소형",IF((H11693&gt;60)*(H11693&lt;=85)=1,"중소형",IF((H11693&gt;85)*(H11693&lt;=102)=1,"중형",IF((H11693&gt;102)*(H11693&lt;=135)=1,"중대형","대형"))))</f>
        <v>소형</v>
      </c>
      <c r="G11693" s="146" t="s">
        <v>13778</v>
      </c>
      <c r="H11693" s="143">
        <v>59</v>
      </c>
      <c r="I11693" s="144">
        <v>44566</v>
      </c>
      <c r="J11693" s="143">
        <v>92</v>
      </c>
      <c r="K11693" s="137">
        <v>43852</v>
      </c>
      <c r="L11693" s="137">
        <v>44442</v>
      </c>
      <c r="M11693" s="144">
        <f>H11693/3.3</f>
        <v>17.878787878787879</v>
      </c>
      <c r="N11693" s="144">
        <f>I11693/M11693</f>
        <v>2492.6745762711867</v>
      </c>
    </row>
    <row r="11694" spans="1:14">
      <c r="A11694" s="146" t="s">
        <v>15492</v>
      </c>
      <c r="B11694" s="146" t="s">
        <v>15466</v>
      </c>
      <c r="C11694" s="146" t="s">
        <v>15487</v>
      </c>
      <c r="D11694" s="146" t="s">
        <v>15467</v>
      </c>
      <c r="E11694" s="146" t="s">
        <v>15468</v>
      </c>
      <c r="F11694" s="143" t="str">
        <f>IF(H11694&lt;=60,"소형",IF((H11694&gt;60)*(H11694&lt;=85)=1,"중소형",IF((H11694&gt;85)*(H11694&lt;=102)=1,"중형",IF((H11694&gt;102)*(H11694&lt;=135)=1,"중대형","대형"))))</f>
        <v>중소형</v>
      </c>
      <c r="G11694" s="146" t="s">
        <v>15490</v>
      </c>
      <c r="H11694" s="143">
        <v>70</v>
      </c>
      <c r="I11694" s="144">
        <v>33074</v>
      </c>
      <c r="J11694" s="143">
        <v>14</v>
      </c>
      <c r="K11694" s="137">
        <v>44019</v>
      </c>
      <c r="L11694" s="137">
        <v>44442</v>
      </c>
      <c r="M11694" s="144">
        <f>H11694/3.3</f>
        <v>21.212121212121215</v>
      </c>
      <c r="N11694" s="144">
        <f>I11694/M11694</f>
        <v>1559.2028571428571</v>
      </c>
    </row>
    <row r="11695" spans="1:14">
      <c r="A11695" s="146" t="s">
        <v>15509</v>
      </c>
      <c r="B11695" s="146" t="s">
        <v>15510</v>
      </c>
      <c r="C11695" s="146" t="s">
        <v>15513</v>
      </c>
      <c r="D11695" s="146" t="s">
        <v>15511</v>
      </c>
      <c r="E11695" s="146" t="s">
        <v>15512</v>
      </c>
      <c r="F11695" s="143" t="str">
        <f>IF(H11695&lt;=60,"소형",IF((H11695&gt;60)*(H11695&lt;=85)=1,"중소형",IF((H11695&gt;85)*(H11695&lt;=102)=1,"중형",IF((H11695&gt;102)*(H11695&lt;=135)=1,"중대형","대형"))))</f>
        <v>소형</v>
      </c>
      <c r="G11695" s="146" t="s">
        <v>15574</v>
      </c>
      <c r="H11695" s="143">
        <v>46</v>
      </c>
      <c r="J11695" s="143">
        <v>34</v>
      </c>
      <c r="K11695" s="137">
        <v>44026</v>
      </c>
      <c r="L11695" s="137">
        <v>44442</v>
      </c>
      <c r="M11695" s="144">
        <f>H11695/3.3</f>
        <v>13.939393939393939</v>
      </c>
      <c r="N11695" s="144">
        <f>I11695/M11695</f>
        <v>0</v>
      </c>
    </row>
    <row r="11696" spans="1:14">
      <c r="A11696" s="146" t="s">
        <v>15677</v>
      </c>
      <c r="B11696" s="146" t="s">
        <v>15674</v>
      </c>
      <c r="C11696" s="146" t="s">
        <v>15697</v>
      </c>
      <c r="D11696" s="146" t="s">
        <v>15675</v>
      </c>
      <c r="E11696" s="146" t="s">
        <v>15676</v>
      </c>
      <c r="F11696" s="143" t="str">
        <f>IF(H11696&lt;=60,"소형",IF((H11696&gt;60)*(H11696&lt;=85)=1,"중소형",IF((H11696&gt;85)*(H11696&lt;=102)=1,"중형",IF((H11696&gt;102)*(H11696&lt;=135)=1,"중대형","대형"))))</f>
        <v>소형</v>
      </c>
      <c r="G11696" s="146" t="s">
        <v>15707</v>
      </c>
      <c r="H11696" s="143">
        <v>37</v>
      </c>
      <c r="J11696" s="143">
        <v>64</v>
      </c>
      <c r="K11696" s="137">
        <v>44038</v>
      </c>
      <c r="L11696" s="137">
        <v>44442</v>
      </c>
      <c r="M11696" s="144">
        <f>H11696/3.3</f>
        <v>11.212121212121213</v>
      </c>
      <c r="N11696" s="144">
        <f>I11696/M11696</f>
        <v>0</v>
      </c>
    </row>
    <row r="11697" spans="1:14">
      <c r="A11697" s="146" t="s">
        <v>2827</v>
      </c>
      <c r="B11697" s="146" t="s">
        <v>15722</v>
      </c>
      <c r="C11697" s="146" t="s">
        <v>15725</v>
      </c>
      <c r="D11697" s="146" t="s">
        <v>15723</v>
      </c>
      <c r="E11697" s="146" t="s">
        <v>15724</v>
      </c>
      <c r="F11697" s="143" t="str">
        <f>IF(H11697&lt;=60,"소형",IF((H11697&gt;60)*(H11697&lt;=85)=1,"중소형",IF((H11697&gt;85)*(H11697&lt;=102)=1,"중형",IF((H11697&gt;102)*(H11697&lt;=135)=1,"중대형","대형"))))</f>
        <v>소형</v>
      </c>
      <c r="G11697" s="146" t="s">
        <v>15728</v>
      </c>
      <c r="H11697" s="143">
        <v>26</v>
      </c>
      <c r="J11697" s="143">
        <v>30</v>
      </c>
      <c r="K11697" s="137">
        <v>44041</v>
      </c>
      <c r="L11697" s="137">
        <v>44442</v>
      </c>
      <c r="M11697" s="144">
        <f>H11697/3.3</f>
        <v>7.8787878787878789</v>
      </c>
      <c r="N11697" s="144">
        <f>I11697/M11697</f>
        <v>0</v>
      </c>
    </row>
    <row r="11698" spans="1:14">
      <c r="A11698" s="146" t="s">
        <v>10874</v>
      </c>
      <c r="B11698" s="146" t="s">
        <v>10875</v>
      </c>
      <c r="C11698" s="146" t="s">
        <v>10935</v>
      </c>
      <c r="D11698" s="146" t="s">
        <v>10876</v>
      </c>
      <c r="E11698" s="146" t="s">
        <v>10877</v>
      </c>
      <c r="F11698" s="143" t="str">
        <f>IF(H11698&lt;=60,"소형",IF((H11698&gt;60)*(H11698&lt;=85)=1,"중소형",IF((H11698&gt;85)*(H11698&lt;=102)=1,"중형",IF((H11698&gt;102)*(H11698&lt;=135)=1,"중대형","대형"))))</f>
        <v>중소형</v>
      </c>
      <c r="G11698" s="146" t="s">
        <v>10902</v>
      </c>
      <c r="H11698" s="143">
        <v>84</v>
      </c>
      <c r="I11698" s="144">
        <v>36890</v>
      </c>
      <c r="J11698" s="143">
        <v>19</v>
      </c>
      <c r="K11698" s="137">
        <v>43632</v>
      </c>
      <c r="L11698" s="137">
        <v>44443</v>
      </c>
      <c r="M11698" s="144">
        <f>H11698/3.3</f>
        <v>25.454545454545457</v>
      </c>
      <c r="N11698" s="144">
        <f>I11698/M11698</f>
        <v>1449.2499999999998</v>
      </c>
    </row>
    <row r="11699" spans="1:14">
      <c r="A11699" s="146" t="s">
        <v>11170</v>
      </c>
      <c r="B11699" s="146" t="s">
        <v>11165</v>
      </c>
      <c r="C11699" s="146" t="s">
        <v>11156</v>
      </c>
      <c r="D11699" s="146" t="s">
        <v>11166</v>
      </c>
      <c r="E11699" s="146" t="s">
        <v>11167</v>
      </c>
      <c r="F11699" s="143" t="str">
        <f>IF(H11699&lt;=60,"소형",IF((H11699&gt;60)*(H11699&lt;=85)=1,"중소형",IF((H11699&gt;85)*(H11699&lt;=102)=1,"중형",IF((H11699&gt;102)*(H11699&lt;=135)=1,"중대형","대형"))))</f>
        <v>소형</v>
      </c>
      <c r="G11699" s="146" t="s">
        <v>11239</v>
      </c>
      <c r="H11699" s="143">
        <v>36</v>
      </c>
      <c r="J11699" s="143">
        <v>6</v>
      </c>
      <c r="K11699" s="137">
        <v>43655</v>
      </c>
      <c r="L11699" s="137">
        <v>44443</v>
      </c>
      <c r="M11699" s="144">
        <f>H11699/3.3</f>
        <v>10.90909090909091</v>
      </c>
      <c r="N11699" s="144">
        <f>I11699/M11699</f>
        <v>0</v>
      </c>
    </row>
    <row r="11700" spans="1:14">
      <c r="A11700" s="146" t="s">
        <v>12680</v>
      </c>
      <c r="B11700" s="146" t="s">
        <v>12670</v>
      </c>
      <c r="C11700" s="146" t="s">
        <v>12671</v>
      </c>
      <c r="D11700" s="146" t="s">
        <v>12672</v>
      </c>
      <c r="E11700" s="146" t="s">
        <v>12673</v>
      </c>
      <c r="F11700" s="143" t="str">
        <f>IF(H11700&lt;=60,"소형",IF((H11700&gt;60)*(H11700&lt;=85)=1,"중소형",IF((H11700&gt;85)*(H11700&lt;=102)=1,"중형",IF((H11700&gt;102)*(H11700&lt;=135)=1,"중대형","대형"))))</f>
        <v>소형</v>
      </c>
      <c r="G11700" s="146" t="s">
        <v>12691</v>
      </c>
      <c r="H11700" s="143">
        <v>55</v>
      </c>
      <c r="I11700" s="144">
        <v>112400</v>
      </c>
      <c r="J11700" s="143">
        <v>2</v>
      </c>
      <c r="K11700" s="147">
        <v>43786</v>
      </c>
      <c r="L11700" s="137">
        <v>44443</v>
      </c>
      <c r="M11700" s="144">
        <f>H11700/3.3</f>
        <v>16.666666666666668</v>
      </c>
      <c r="N11700" s="144">
        <f>I11700/M11700</f>
        <v>6743.9999999999991</v>
      </c>
    </row>
    <row r="11701" spans="1:14">
      <c r="A11701" s="146" t="s">
        <v>13071</v>
      </c>
      <c r="B11701" s="146" t="s">
        <v>13093</v>
      </c>
      <c r="C11701" s="146" t="s">
        <v>13050</v>
      </c>
      <c r="D11701" s="146" t="s">
        <v>13094</v>
      </c>
      <c r="E11701" s="146" t="s">
        <v>13095</v>
      </c>
      <c r="F11701" s="143" t="str">
        <f>IF(H11701&lt;=60,"소형",IF((H11701&gt;60)*(H11701&lt;=85)=1,"중소형",IF((H11701&gt;85)*(H11701&lt;=102)=1,"중형",IF((H11701&gt;102)*(H11701&lt;=135)=1,"중대형","대형"))))</f>
        <v>중소형</v>
      </c>
      <c r="G11701" s="146" t="s">
        <v>13111</v>
      </c>
      <c r="H11701" s="143">
        <v>72</v>
      </c>
      <c r="J11701" s="143">
        <v>96</v>
      </c>
      <c r="K11701" s="137">
        <v>43804</v>
      </c>
      <c r="L11701" s="137">
        <v>44443</v>
      </c>
      <c r="M11701" s="144">
        <f>H11701/3.3</f>
        <v>21.81818181818182</v>
      </c>
      <c r="N11701" s="144">
        <f>I11701/M11701</f>
        <v>0</v>
      </c>
    </row>
    <row r="11702" spans="1:14">
      <c r="A11702" s="146" t="s">
        <v>13756</v>
      </c>
      <c r="B11702" s="146" t="s">
        <v>13755</v>
      </c>
      <c r="C11702" s="146" t="s">
        <v>13743</v>
      </c>
      <c r="D11702" s="146" t="s">
        <v>13792</v>
      </c>
      <c r="E11702" s="146" t="s">
        <v>13793</v>
      </c>
      <c r="F11702" s="143" t="str">
        <f>IF(H11702&lt;=60,"소형",IF((H11702&gt;60)*(H11702&lt;=85)=1,"중소형",IF((H11702&gt;85)*(H11702&lt;=102)=1,"중형",IF((H11702&gt;102)*(H11702&lt;=135)=1,"중대형","대형"))))</f>
        <v>소형</v>
      </c>
      <c r="G11702" s="146" t="s">
        <v>13777</v>
      </c>
      <c r="H11702" s="143">
        <v>59</v>
      </c>
      <c r="I11702" s="144">
        <v>44521</v>
      </c>
      <c r="J11702" s="143">
        <v>15</v>
      </c>
      <c r="K11702" s="137">
        <v>43852</v>
      </c>
      <c r="L11702" s="137">
        <v>44443</v>
      </c>
      <c r="M11702" s="144">
        <f>H11702/3.3</f>
        <v>17.878787878787879</v>
      </c>
      <c r="N11702" s="144">
        <f>I11702/M11702</f>
        <v>2490.1576271186441</v>
      </c>
    </row>
    <row r="11703" spans="1:14">
      <c r="A11703" s="146" t="s">
        <v>15492</v>
      </c>
      <c r="B11703" s="146" t="s">
        <v>15466</v>
      </c>
      <c r="C11703" s="146" t="s">
        <v>15487</v>
      </c>
      <c r="D11703" s="146" t="s">
        <v>15467</v>
      </c>
      <c r="E11703" s="146" t="s">
        <v>15468</v>
      </c>
      <c r="F11703" s="143" t="str">
        <f>IF(H11703&lt;=60,"소형",IF((H11703&gt;60)*(H11703&lt;=85)=1,"중소형",IF((H11703&gt;85)*(H11703&lt;=102)=1,"중형",IF((H11703&gt;102)*(H11703&lt;=135)=1,"중대형","대형"))))</f>
        <v>중소형</v>
      </c>
      <c r="G11703" s="146" t="s">
        <v>15491</v>
      </c>
      <c r="H11703" s="143">
        <v>78</v>
      </c>
      <c r="I11703" s="144">
        <v>36912</v>
      </c>
      <c r="J11703" s="143">
        <v>38</v>
      </c>
      <c r="K11703" s="137">
        <v>44020</v>
      </c>
      <c r="L11703" s="137">
        <v>44443</v>
      </c>
      <c r="M11703" s="144">
        <f>H11703/3.3</f>
        <v>23.636363636363637</v>
      </c>
      <c r="N11703" s="144">
        <f>I11703/M11703</f>
        <v>1561.6615384615384</v>
      </c>
    </row>
    <row r="11704" spans="1:14">
      <c r="A11704" s="146" t="s">
        <v>15509</v>
      </c>
      <c r="B11704" s="146" t="s">
        <v>15510</v>
      </c>
      <c r="C11704" s="146" t="s">
        <v>15513</v>
      </c>
      <c r="D11704" s="146" t="s">
        <v>15511</v>
      </c>
      <c r="E11704" s="146" t="s">
        <v>15512</v>
      </c>
      <c r="F11704" s="143" t="str">
        <f>IF(H11704&lt;=60,"소형",IF((H11704&gt;60)*(H11704&lt;=85)=1,"중소형",IF((H11704&gt;85)*(H11704&lt;=102)=1,"중형",IF((H11704&gt;102)*(H11704&lt;=135)=1,"중대형","대형"))))</f>
        <v>소형</v>
      </c>
      <c r="G11704" s="146" t="s">
        <v>15575</v>
      </c>
      <c r="H11704" s="143">
        <v>46</v>
      </c>
      <c r="J11704" s="143">
        <v>5</v>
      </c>
      <c r="K11704" s="137">
        <v>44026</v>
      </c>
      <c r="L11704" s="137">
        <v>44443</v>
      </c>
      <c r="M11704" s="144">
        <f>H11704/3.3</f>
        <v>13.939393939393939</v>
      </c>
      <c r="N11704" s="144">
        <f>I11704/M11704</f>
        <v>0</v>
      </c>
    </row>
    <row r="11705" spans="1:14">
      <c r="A11705" s="146" t="s">
        <v>15677</v>
      </c>
      <c r="B11705" s="146" t="s">
        <v>15674</v>
      </c>
      <c r="C11705" s="146" t="s">
        <v>15697</v>
      </c>
      <c r="D11705" s="146" t="s">
        <v>15675</v>
      </c>
      <c r="E11705" s="146" t="s">
        <v>15676</v>
      </c>
      <c r="F11705" s="143" t="str">
        <f>IF(H11705&lt;=60,"소형",IF((H11705&gt;60)*(H11705&lt;=85)=1,"중소형",IF((H11705&gt;85)*(H11705&lt;=102)=1,"중형",IF((H11705&gt;102)*(H11705&lt;=135)=1,"중대형","대형"))))</f>
        <v>소형</v>
      </c>
      <c r="G11705" s="146" t="s">
        <v>15708</v>
      </c>
      <c r="H11705" s="143">
        <v>46</v>
      </c>
      <c r="J11705" s="143">
        <v>304</v>
      </c>
      <c r="K11705" s="137">
        <v>44038</v>
      </c>
      <c r="L11705" s="137">
        <v>44443</v>
      </c>
      <c r="M11705" s="144">
        <f>H11705/3.3</f>
        <v>13.939393939393939</v>
      </c>
      <c r="N11705" s="144">
        <f>I11705/M11705</f>
        <v>0</v>
      </c>
    </row>
    <row r="11706" spans="1:14">
      <c r="A11706" s="146" t="s">
        <v>2827</v>
      </c>
      <c r="B11706" s="146" t="s">
        <v>15722</v>
      </c>
      <c r="C11706" s="146" t="s">
        <v>15725</v>
      </c>
      <c r="D11706" s="146" t="s">
        <v>15723</v>
      </c>
      <c r="E11706" s="146" t="s">
        <v>15724</v>
      </c>
      <c r="F11706" s="143" t="str">
        <f>IF(H11706&lt;=60,"소형",IF((H11706&gt;60)*(H11706&lt;=85)=1,"중소형",IF((H11706&gt;85)*(H11706&lt;=102)=1,"중형",IF((H11706&gt;102)*(H11706&lt;=135)=1,"중대형","대형"))))</f>
        <v>소형</v>
      </c>
      <c r="G11706" s="146" t="s">
        <v>15729</v>
      </c>
      <c r="H11706" s="143">
        <v>36</v>
      </c>
      <c r="J11706" s="143">
        <v>116</v>
      </c>
      <c r="K11706" s="137">
        <v>44042</v>
      </c>
      <c r="L11706" s="137">
        <v>44443</v>
      </c>
      <c r="M11706" s="144">
        <f>H11706/3.3</f>
        <v>10.90909090909091</v>
      </c>
      <c r="N11706" s="144">
        <f>I11706/M11706</f>
        <v>0</v>
      </c>
    </row>
    <row r="11707" spans="1:14">
      <c r="A11707" s="146" t="s">
        <v>10874</v>
      </c>
      <c r="B11707" s="146" t="s">
        <v>10875</v>
      </c>
      <c r="C11707" s="146" t="s">
        <v>10935</v>
      </c>
      <c r="D11707" s="146" t="s">
        <v>10876</v>
      </c>
      <c r="E11707" s="146" t="s">
        <v>10877</v>
      </c>
      <c r="F11707" s="143" t="str">
        <f>IF(H11707&lt;=60,"소형",IF((H11707&gt;60)*(H11707&lt;=85)=1,"중소형",IF((H11707&gt;85)*(H11707&lt;=102)=1,"중형",IF((H11707&gt;102)*(H11707&lt;=135)=1,"중대형","대형"))))</f>
        <v>중소형</v>
      </c>
      <c r="G11707" s="146" t="s">
        <v>10903</v>
      </c>
      <c r="H11707" s="143">
        <v>84</v>
      </c>
      <c r="I11707" s="144">
        <v>37250</v>
      </c>
      <c r="J11707" s="143">
        <v>19</v>
      </c>
      <c r="K11707" s="137">
        <v>43633</v>
      </c>
      <c r="L11707" s="137">
        <v>44444</v>
      </c>
      <c r="M11707" s="144">
        <f>H11707/3.3</f>
        <v>25.454545454545457</v>
      </c>
      <c r="N11707" s="144">
        <f>I11707/M11707</f>
        <v>1463.3928571428571</v>
      </c>
    </row>
    <row r="11708" spans="1:14">
      <c r="A11708" s="146" t="s">
        <v>11170</v>
      </c>
      <c r="B11708" s="146" t="s">
        <v>11165</v>
      </c>
      <c r="C11708" s="146" t="s">
        <v>11156</v>
      </c>
      <c r="D11708" s="146" t="s">
        <v>11166</v>
      </c>
      <c r="E11708" s="146" t="s">
        <v>11167</v>
      </c>
      <c r="F11708" s="143" t="str">
        <f>IF(H11708&lt;=60,"소형",IF((H11708&gt;60)*(H11708&lt;=85)=1,"중소형",IF((H11708&gt;85)*(H11708&lt;=102)=1,"중형",IF((H11708&gt;102)*(H11708&lt;=135)=1,"중대형","대형"))))</f>
        <v>소형</v>
      </c>
      <c r="G11708" s="146" t="s">
        <v>11240</v>
      </c>
      <c r="H11708" s="143">
        <v>36</v>
      </c>
      <c r="J11708" s="143">
        <v>14</v>
      </c>
      <c r="K11708" s="137">
        <v>43656</v>
      </c>
      <c r="L11708" s="137">
        <v>44444</v>
      </c>
      <c r="M11708" s="144">
        <f>H11708/3.3</f>
        <v>10.90909090909091</v>
      </c>
      <c r="N11708" s="144">
        <f>I11708/M11708</f>
        <v>0</v>
      </c>
    </row>
    <row r="11709" spans="1:14">
      <c r="A11709" s="146" t="s">
        <v>12680</v>
      </c>
      <c r="B11709" s="146" t="s">
        <v>12670</v>
      </c>
      <c r="C11709" s="146" t="s">
        <v>12671</v>
      </c>
      <c r="D11709" s="146" t="s">
        <v>12672</v>
      </c>
      <c r="E11709" s="146" t="s">
        <v>12673</v>
      </c>
      <c r="F11709" s="143" t="str">
        <f>IF(H11709&lt;=60,"소형",IF((H11709&gt;60)*(H11709&lt;=85)=1,"중소형",IF((H11709&gt;85)*(H11709&lt;=102)=1,"중형",IF((H11709&gt;102)*(H11709&lt;=135)=1,"중대형","대형"))))</f>
        <v>소형</v>
      </c>
      <c r="G11709" s="146" t="s">
        <v>12692</v>
      </c>
      <c r="H11709" s="143">
        <v>59</v>
      </c>
      <c r="I11709" s="144">
        <v>114700</v>
      </c>
      <c r="J11709" s="143">
        <v>79</v>
      </c>
      <c r="K11709" s="147">
        <v>43787</v>
      </c>
      <c r="L11709" s="137">
        <v>44444</v>
      </c>
      <c r="M11709" s="144">
        <f>H11709/3.3</f>
        <v>17.878787878787879</v>
      </c>
      <c r="N11709" s="144">
        <f>I11709/M11709</f>
        <v>6415.4237288135591</v>
      </c>
    </row>
    <row r="11710" spans="1:14">
      <c r="A11710" s="146" t="s">
        <v>13071</v>
      </c>
      <c r="B11710" s="146" t="s">
        <v>13093</v>
      </c>
      <c r="C11710" s="146" t="s">
        <v>13050</v>
      </c>
      <c r="D11710" s="146" t="s">
        <v>13094</v>
      </c>
      <c r="E11710" s="146" t="s">
        <v>13095</v>
      </c>
      <c r="F11710" s="143" t="str">
        <f>IF(H11710&lt;=60,"소형",IF((H11710&gt;60)*(H11710&lt;=85)=1,"중소형",IF((H11710&gt;85)*(H11710&lt;=102)=1,"중형",IF((H11710&gt;102)*(H11710&lt;=135)=1,"중대형","대형"))))</f>
        <v>중소형</v>
      </c>
      <c r="G11710" s="146" t="s">
        <v>13110</v>
      </c>
      <c r="H11710" s="143">
        <v>84</v>
      </c>
      <c r="J11710" s="143">
        <v>199</v>
      </c>
      <c r="K11710" s="137">
        <v>43805</v>
      </c>
      <c r="L11710" s="137">
        <v>44444</v>
      </c>
      <c r="M11710" s="144">
        <f>H11710/3.3</f>
        <v>25.454545454545457</v>
      </c>
      <c r="N11710" s="144">
        <f>I11710/M11710</f>
        <v>0</v>
      </c>
    </row>
    <row r="11711" spans="1:14">
      <c r="A11711" s="146" t="s">
        <v>13756</v>
      </c>
      <c r="B11711" s="146" t="s">
        <v>13755</v>
      </c>
      <c r="C11711" s="146" t="s">
        <v>13743</v>
      </c>
      <c r="D11711" s="146" t="s">
        <v>13792</v>
      </c>
      <c r="E11711" s="146" t="s">
        <v>13793</v>
      </c>
      <c r="F11711" s="143" t="str">
        <f>IF(H11711&lt;=60,"소형",IF((H11711&gt;60)*(H11711&lt;=85)=1,"중소형",IF((H11711&gt;85)*(H11711&lt;=102)=1,"중형",IF((H11711&gt;102)*(H11711&lt;=135)=1,"중대형","대형"))))</f>
        <v>소형</v>
      </c>
      <c r="G11711" s="146" t="s">
        <v>13781</v>
      </c>
      <c r="H11711" s="143">
        <v>59</v>
      </c>
      <c r="I11711" s="144">
        <v>44543</v>
      </c>
      <c r="J11711" s="143">
        <v>5</v>
      </c>
      <c r="K11711" s="137">
        <v>43852</v>
      </c>
      <c r="L11711" s="137">
        <v>44444</v>
      </c>
      <c r="M11711" s="144">
        <f>H11711/3.3</f>
        <v>17.878787878787879</v>
      </c>
      <c r="N11711" s="144">
        <f>I11711/M11711</f>
        <v>2491.3881355932203</v>
      </c>
    </row>
    <row r="11712" spans="1:14">
      <c r="A11712" s="146" t="s">
        <v>15509</v>
      </c>
      <c r="B11712" s="146" t="s">
        <v>15510</v>
      </c>
      <c r="C11712" s="146" t="s">
        <v>15513</v>
      </c>
      <c r="D11712" s="146" t="s">
        <v>15511</v>
      </c>
      <c r="E11712" s="146" t="s">
        <v>15512</v>
      </c>
      <c r="F11712" s="143" t="str">
        <f>IF(H11712&lt;=60,"소형",IF((H11712&gt;60)*(H11712&lt;=85)=1,"중소형",IF((H11712&gt;85)*(H11712&lt;=102)=1,"중형",IF((H11712&gt;102)*(H11712&lt;=135)=1,"중대형","대형"))))</f>
        <v>소형</v>
      </c>
      <c r="G11712" s="146" t="s">
        <v>15576</v>
      </c>
      <c r="H11712" s="143">
        <v>55</v>
      </c>
      <c r="J11712" s="143">
        <v>35</v>
      </c>
      <c r="K11712" s="137">
        <v>44026</v>
      </c>
      <c r="L11712" s="137">
        <v>44444</v>
      </c>
      <c r="M11712" s="144">
        <f>H11712/3.3</f>
        <v>16.666666666666668</v>
      </c>
      <c r="N11712" s="144">
        <f>I11712/M11712</f>
        <v>0</v>
      </c>
    </row>
    <row r="11713" spans="1:14">
      <c r="A11713" s="146" t="s">
        <v>2827</v>
      </c>
      <c r="B11713" s="146" t="s">
        <v>15722</v>
      </c>
      <c r="C11713" s="146" t="s">
        <v>15725</v>
      </c>
      <c r="D11713" s="146" t="s">
        <v>15723</v>
      </c>
      <c r="E11713" s="146" t="s">
        <v>15724</v>
      </c>
      <c r="F11713" s="143" t="str">
        <f>IF(H11713&lt;=60,"소형",IF((H11713&gt;60)*(H11713&lt;=85)=1,"중소형",IF((H11713&gt;85)*(H11713&lt;=102)=1,"중형",IF((H11713&gt;102)*(H11713&lt;=135)=1,"중대형","대형"))))</f>
        <v>소형</v>
      </c>
      <c r="G11713" s="146" t="s">
        <v>15730</v>
      </c>
      <c r="H11713" s="143">
        <v>44</v>
      </c>
      <c r="J11713" s="143">
        <v>110</v>
      </c>
      <c r="K11713" s="137">
        <v>44043</v>
      </c>
      <c r="L11713" s="137">
        <v>44444</v>
      </c>
      <c r="M11713" s="144">
        <f>H11713/3.3</f>
        <v>13.333333333333334</v>
      </c>
      <c r="N11713" s="144">
        <f>I11713/M11713</f>
        <v>0</v>
      </c>
    </row>
    <row r="11714" spans="1:14">
      <c r="A11714" s="146" t="s">
        <v>11170</v>
      </c>
      <c r="B11714" s="146" t="s">
        <v>11165</v>
      </c>
      <c r="C11714" s="146" t="s">
        <v>11156</v>
      </c>
      <c r="D11714" s="146" t="s">
        <v>11166</v>
      </c>
      <c r="E11714" s="146" t="s">
        <v>11167</v>
      </c>
      <c r="F11714" s="143" t="str">
        <f>IF(H11714&lt;=60,"소형",IF((H11714&gt;60)*(H11714&lt;=85)=1,"중소형",IF((H11714&gt;85)*(H11714&lt;=102)=1,"중형",IF((H11714&gt;102)*(H11714&lt;=135)=1,"중대형","대형"))))</f>
        <v>소형</v>
      </c>
      <c r="G11714" s="146" t="s">
        <v>11241</v>
      </c>
      <c r="H11714" s="143">
        <v>40</v>
      </c>
      <c r="J11714" s="143">
        <v>27</v>
      </c>
      <c r="K11714" s="137">
        <v>43657</v>
      </c>
      <c r="L11714" s="137">
        <v>44445</v>
      </c>
      <c r="M11714" s="144">
        <f>H11714/3.3</f>
        <v>12.121212121212121</v>
      </c>
      <c r="N11714" s="144">
        <f>I11714/M11714</f>
        <v>0</v>
      </c>
    </row>
    <row r="11715" spans="1:14">
      <c r="A11715" s="146" t="s">
        <v>12680</v>
      </c>
      <c r="B11715" s="146" t="s">
        <v>12670</v>
      </c>
      <c r="C11715" s="146" t="s">
        <v>12671</v>
      </c>
      <c r="D11715" s="146" t="s">
        <v>12672</v>
      </c>
      <c r="E11715" s="146" t="s">
        <v>12673</v>
      </c>
      <c r="F11715" s="143" t="str">
        <f>IF(H11715&lt;=60,"소형",IF((H11715&gt;60)*(H11715&lt;=85)=1,"중소형",IF((H11715&gt;85)*(H11715&lt;=102)=1,"중형",IF((H11715&gt;102)*(H11715&lt;=135)=1,"중대형","대형"))))</f>
        <v>소형</v>
      </c>
      <c r="G11715" s="146" t="s">
        <v>12693</v>
      </c>
      <c r="H11715" s="143">
        <v>59</v>
      </c>
      <c r="I11715" s="144">
        <v>119400</v>
      </c>
      <c r="J11715" s="143">
        <v>4</v>
      </c>
      <c r="K11715" s="147">
        <v>43788</v>
      </c>
      <c r="L11715" s="137">
        <v>44445</v>
      </c>
      <c r="M11715" s="144">
        <f>H11715/3.3</f>
        <v>17.878787878787879</v>
      </c>
      <c r="N11715" s="144">
        <f>I11715/M11715</f>
        <v>6678.3050847457625</v>
      </c>
    </row>
    <row r="11716" spans="1:14">
      <c r="A11716" s="146" t="s">
        <v>13756</v>
      </c>
      <c r="B11716" s="146" t="s">
        <v>13755</v>
      </c>
      <c r="C11716" s="146" t="s">
        <v>13743</v>
      </c>
      <c r="D11716" s="146" t="s">
        <v>13792</v>
      </c>
      <c r="E11716" s="146" t="s">
        <v>13793</v>
      </c>
      <c r="F11716" s="143" t="str">
        <f>IF(H11716&lt;=60,"소형",IF((H11716&gt;60)*(H11716&lt;=85)=1,"중소형",IF((H11716&gt;85)*(H11716&lt;=102)=1,"중형",IF((H11716&gt;102)*(H11716&lt;=135)=1,"중대형","대형"))))</f>
        <v>소형</v>
      </c>
      <c r="G11716" s="146" t="s">
        <v>13782</v>
      </c>
      <c r="H11716" s="143">
        <v>59</v>
      </c>
      <c r="I11716" s="144">
        <v>44566</v>
      </c>
      <c r="J11716" s="143">
        <v>10</v>
      </c>
      <c r="K11716" s="137">
        <v>43852</v>
      </c>
      <c r="L11716" s="137">
        <v>44445</v>
      </c>
      <c r="M11716" s="144">
        <f>H11716/3.3</f>
        <v>17.878787878787879</v>
      </c>
      <c r="N11716" s="144">
        <f>I11716/M11716</f>
        <v>2492.6745762711867</v>
      </c>
    </row>
    <row r="11717" spans="1:14">
      <c r="A11717" s="146" t="s">
        <v>15509</v>
      </c>
      <c r="B11717" s="146" t="s">
        <v>15510</v>
      </c>
      <c r="C11717" s="146" t="s">
        <v>15513</v>
      </c>
      <c r="D11717" s="146" t="s">
        <v>15511</v>
      </c>
      <c r="E11717" s="146" t="s">
        <v>15512</v>
      </c>
      <c r="F11717" s="143" t="str">
        <f>IF(H11717&lt;=60,"소형",IF((H11717&gt;60)*(H11717&lt;=85)=1,"중소형",IF((H11717&gt;85)*(H11717&lt;=102)=1,"중형",IF((H11717&gt;102)*(H11717&lt;=135)=1,"중대형","대형"))))</f>
        <v>소형</v>
      </c>
      <c r="G11717" s="146" t="s">
        <v>15577</v>
      </c>
      <c r="H11717" s="143">
        <v>55</v>
      </c>
      <c r="J11717" s="143">
        <v>4</v>
      </c>
      <c r="K11717" s="137">
        <v>44026</v>
      </c>
      <c r="L11717" s="137">
        <v>44445</v>
      </c>
      <c r="M11717" s="144">
        <f>H11717/3.3</f>
        <v>16.666666666666668</v>
      </c>
      <c r="N11717" s="144">
        <f>I11717/M11717</f>
        <v>0</v>
      </c>
    </row>
    <row r="11718" spans="1:14">
      <c r="A11718" s="146" t="s">
        <v>11170</v>
      </c>
      <c r="B11718" s="146" t="s">
        <v>11165</v>
      </c>
      <c r="C11718" s="146" t="s">
        <v>11156</v>
      </c>
      <c r="D11718" s="146" t="s">
        <v>11166</v>
      </c>
      <c r="E11718" s="146" t="s">
        <v>11167</v>
      </c>
      <c r="F11718" s="143" t="str">
        <f>IF(H11718&lt;=60,"소형",IF((H11718&gt;60)*(H11718&lt;=85)=1,"중소형",IF((H11718&gt;85)*(H11718&lt;=102)=1,"중형",IF((H11718&gt;102)*(H11718&lt;=135)=1,"중대형","대형"))))</f>
        <v>소형</v>
      </c>
      <c r="G11718" s="146" t="s">
        <v>11242</v>
      </c>
      <c r="H11718" s="143">
        <v>40</v>
      </c>
      <c r="J11718" s="143">
        <v>2</v>
      </c>
      <c r="K11718" s="137">
        <v>43658</v>
      </c>
      <c r="L11718" s="137">
        <v>44446</v>
      </c>
      <c r="M11718" s="144">
        <f>H11718/3.3</f>
        <v>12.121212121212121</v>
      </c>
      <c r="N11718" s="144">
        <f>I11718/M11718</f>
        <v>0</v>
      </c>
    </row>
    <row r="11719" spans="1:14">
      <c r="A11719" s="146" t="s">
        <v>12680</v>
      </c>
      <c r="B11719" s="146" t="s">
        <v>12670</v>
      </c>
      <c r="C11719" s="146" t="s">
        <v>12671</v>
      </c>
      <c r="D11719" s="146" t="s">
        <v>12672</v>
      </c>
      <c r="E11719" s="146" t="s">
        <v>12673</v>
      </c>
      <c r="F11719" s="143" t="str">
        <f>IF(H11719&lt;=60,"소형",IF((H11719&gt;60)*(H11719&lt;=85)=1,"중소형",IF((H11719&gt;85)*(H11719&lt;=102)=1,"중형",IF((H11719&gt;102)*(H11719&lt;=135)=1,"중대형","대형"))))</f>
        <v>중소형</v>
      </c>
      <c r="G11719" s="146" t="s">
        <v>12694</v>
      </c>
      <c r="H11719" s="143">
        <v>77</v>
      </c>
      <c r="I11719" s="144">
        <v>145700</v>
      </c>
      <c r="J11719" s="143">
        <v>25</v>
      </c>
      <c r="K11719" s="147">
        <v>43789</v>
      </c>
      <c r="L11719" s="137">
        <v>44446</v>
      </c>
      <c r="M11719" s="144">
        <f>H11719/3.3</f>
        <v>23.333333333333336</v>
      </c>
      <c r="N11719" s="144">
        <f>I11719/M11719</f>
        <v>6244.2857142857138</v>
      </c>
    </row>
    <row r="11720" spans="1:14">
      <c r="A11720" s="146" t="s">
        <v>13756</v>
      </c>
      <c r="B11720" s="146" t="s">
        <v>13755</v>
      </c>
      <c r="C11720" s="146" t="s">
        <v>13743</v>
      </c>
      <c r="D11720" s="146" t="s">
        <v>13792</v>
      </c>
      <c r="E11720" s="146" t="s">
        <v>13793</v>
      </c>
      <c r="F11720" s="143" t="str">
        <f>IF(H11720&lt;=60,"소형",IF((H11720&gt;60)*(H11720&lt;=85)=1,"중소형",IF((H11720&gt;85)*(H11720&lt;=102)=1,"중형",IF((H11720&gt;102)*(H11720&lt;=135)=1,"중대형","대형"))))</f>
        <v>소형</v>
      </c>
      <c r="G11720" s="146" t="s">
        <v>13783</v>
      </c>
      <c r="H11720" s="143">
        <v>59</v>
      </c>
      <c r="I11720" s="144">
        <v>44439</v>
      </c>
      <c r="J11720" s="143">
        <v>5</v>
      </c>
      <c r="K11720" s="137">
        <v>43852</v>
      </c>
      <c r="L11720" s="137">
        <v>44446</v>
      </c>
      <c r="M11720" s="144">
        <f>H11720/3.3</f>
        <v>17.878787878787879</v>
      </c>
      <c r="N11720" s="144">
        <f>I11720/M11720</f>
        <v>2485.571186440678</v>
      </c>
    </row>
    <row r="11721" spans="1:14">
      <c r="A11721" s="146" t="s">
        <v>15509</v>
      </c>
      <c r="B11721" s="146" t="s">
        <v>15510</v>
      </c>
      <c r="C11721" s="146" t="s">
        <v>15513</v>
      </c>
      <c r="D11721" s="146" t="s">
        <v>15511</v>
      </c>
      <c r="E11721" s="146" t="s">
        <v>15512</v>
      </c>
      <c r="F11721" s="143" t="str">
        <f>IF(H11721&lt;=60,"소형",IF((H11721&gt;60)*(H11721&lt;=85)=1,"중소형",IF((H11721&gt;85)*(H11721&lt;=102)=1,"중형",IF((H11721&gt;102)*(H11721&lt;=135)=1,"중대형","대형"))))</f>
        <v>소형</v>
      </c>
      <c r="G11721" s="146" t="s">
        <v>15578</v>
      </c>
      <c r="H11721" s="143">
        <v>55</v>
      </c>
      <c r="J11721" s="143">
        <v>28</v>
      </c>
      <c r="K11721" s="137">
        <v>44026</v>
      </c>
      <c r="L11721" s="137">
        <v>44446</v>
      </c>
      <c r="M11721" s="144">
        <f>H11721/3.3</f>
        <v>16.666666666666668</v>
      </c>
      <c r="N11721" s="144">
        <f>I11721/M11721</f>
        <v>0</v>
      </c>
    </row>
    <row r="11722" spans="1:14">
      <c r="A11722" s="146" t="s">
        <v>12680</v>
      </c>
      <c r="B11722" s="146" t="s">
        <v>12670</v>
      </c>
      <c r="C11722" s="146" t="s">
        <v>12671</v>
      </c>
      <c r="D11722" s="146" t="s">
        <v>12672</v>
      </c>
      <c r="E11722" s="146" t="s">
        <v>12673</v>
      </c>
      <c r="F11722" s="143" t="str">
        <f>IF(H11722&lt;=60,"소형",IF((H11722&gt;60)*(H11722&lt;=85)=1,"중소형",IF((H11722&gt;85)*(H11722&lt;=102)=1,"중형",IF((H11722&gt;102)*(H11722&lt;=135)=1,"중대형","대형"))))</f>
        <v>중소형</v>
      </c>
      <c r="G11722" s="146" t="s">
        <v>12695</v>
      </c>
      <c r="H11722" s="143">
        <v>77</v>
      </c>
      <c r="I11722" s="144">
        <v>145700</v>
      </c>
      <c r="J11722" s="143">
        <v>24</v>
      </c>
      <c r="K11722" s="147">
        <v>43790</v>
      </c>
      <c r="L11722" s="137">
        <v>44447</v>
      </c>
      <c r="M11722" s="144">
        <f>H11722/3.3</f>
        <v>23.333333333333336</v>
      </c>
      <c r="N11722" s="144">
        <f>I11722/M11722</f>
        <v>6244.2857142857138</v>
      </c>
    </row>
    <row r="11723" spans="1:14">
      <c r="A11723" s="146" t="s">
        <v>13756</v>
      </c>
      <c r="B11723" s="146" t="s">
        <v>13755</v>
      </c>
      <c r="C11723" s="146" t="s">
        <v>13743</v>
      </c>
      <c r="D11723" s="146" t="s">
        <v>13792</v>
      </c>
      <c r="E11723" s="146" t="s">
        <v>13793</v>
      </c>
      <c r="F11723" s="143" t="str">
        <f>IF(H11723&lt;=60,"소형",IF((H11723&gt;60)*(H11723&lt;=85)=1,"중소형",IF((H11723&gt;85)*(H11723&lt;=102)=1,"중형",IF((H11723&gt;102)*(H11723&lt;=135)=1,"중대형","대형"))))</f>
        <v>소형</v>
      </c>
      <c r="G11723" s="146" t="s">
        <v>13784</v>
      </c>
      <c r="H11723" s="143">
        <v>59</v>
      </c>
      <c r="I11723" s="144">
        <v>44514</v>
      </c>
      <c r="J11723" s="143">
        <v>5</v>
      </c>
      <c r="K11723" s="137">
        <v>43852</v>
      </c>
      <c r="L11723" s="137">
        <v>44447</v>
      </c>
      <c r="M11723" s="144">
        <f>H11723/3.3</f>
        <v>17.878787878787879</v>
      </c>
      <c r="N11723" s="144">
        <f>I11723/M11723</f>
        <v>2489.7661016949151</v>
      </c>
    </row>
    <row r="11724" spans="1:14">
      <c r="A11724" s="146" t="s">
        <v>12680</v>
      </c>
      <c r="B11724" s="146" t="s">
        <v>12670</v>
      </c>
      <c r="C11724" s="146" t="s">
        <v>12671</v>
      </c>
      <c r="D11724" s="146" t="s">
        <v>12672</v>
      </c>
      <c r="E11724" s="146" t="s">
        <v>12673</v>
      </c>
      <c r="F11724" s="143" t="str">
        <f>IF(H11724&lt;=60,"소형",IF((H11724&gt;60)*(H11724&lt;=85)=1,"중소형",IF((H11724&gt;85)*(H11724&lt;=102)=1,"중형",IF((H11724&gt;102)*(H11724&lt;=135)=1,"중대형","대형"))))</f>
        <v>중소형</v>
      </c>
      <c r="G11724" s="146" t="s">
        <v>12696</v>
      </c>
      <c r="H11724" s="143">
        <v>77</v>
      </c>
      <c r="I11724" s="144">
        <v>106100</v>
      </c>
      <c r="J11724" s="143">
        <v>1</v>
      </c>
      <c r="K11724" s="147">
        <v>43791</v>
      </c>
      <c r="L11724" s="137">
        <v>44448</v>
      </c>
      <c r="M11724" s="144">
        <f>H11724/3.3</f>
        <v>23.333333333333336</v>
      </c>
      <c r="N11724" s="144">
        <f>I11724/M11724</f>
        <v>4547.1428571428569</v>
      </c>
    </row>
    <row r="11725" spans="1:14">
      <c r="A11725" s="146" t="s">
        <v>12680</v>
      </c>
      <c r="B11725" s="146" t="s">
        <v>12670</v>
      </c>
      <c r="C11725" s="146" t="s">
        <v>12671</v>
      </c>
      <c r="D11725" s="146" t="s">
        <v>12672</v>
      </c>
      <c r="E11725" s="146" t="s">
        <v>12673</v>
      </c>
      <c r="F11725" s="143" t="str">
        <f>IF(H11725&lt;=60,"소형",IF((H11725&gt;60)*(H11725&lt;=85)=1,"중소형",IF((H11725&gt;85)*(H11725&lt;=102)=1,"중형",IF((H11725&gt;102)*(H11725&lt;=135)=1,"중대형","대형"))))</f>
        <v>중소형</v>
      </c>
      <c r="G11725" s="146" t="s">
        <v>12697</v>
      </c>
      <c r="H11725" s="143">
        <v>84</v>
      </c>
      <c r="J11725" s="143">
        <v>26</v>
      </c>
      <c r="K11725" s="147">
        <v>43792</v>
      </c>
      <c r="L11725" s="137">
        <v>44449</v>
      </c>
      <c r="M11725" s="144">
        <f>H11725/3.3</f>
        <v>25.454545454545457</v>
      </c>
      <c r="N11725" s="144">
        <f>I11725/M11725</f>
        <v>0</v>
      </c>
    </row>
    <row r="11726" spans="1:14">
      <c r="A11726" s="146" t="s">
        <v>12680</v>
      </c>
      <c r="B11726" s="146" t="s">
        <v>12670</v>
      </c>
      <c r="C11726" s="146" t="s">
        <v>12671</v>
      </c>
      <c r="D11726" s="146" t="s">
        <v>12672</v>
      </c>
      <c r="E11726" s="146" t="s">
        <v>12673</v>
      </c>
      <c r="F11726" s="143" t="str">
        <f>IF(H11726&lt;=60,"소형",IF((H11726&gt;60)*(H11726&lt;=85)=1,"중소형",IF((H11726&gt;85)*(H11726&lt;=102)=1,"중형",IF((H11726&gt;102)*(H11726&lt;=135)=1,"중대형","대형"))))</f>
        <v>중소형</v>
      </c>
      <c r="G11726" s="146" t="s">
        <v>12698</v>
      </c>
      <c r="H11726" s="143">
        <v>84</v>
      </c>
      <c r="J11726" s="143">
        <v>29</v>
      </c>
      <c r="K11726" s="147">
        <v>43793</v>
      </c>
      <c r="L11726" s="137">
        <v>44450</v>
      </c>
      <c r="M11726" s="144">
        <f>H11726/3.3</f>
        <v>25.454545454545457</v>
      </c>
      <c r="N11726" s="144">
        <f>I11726/M11726</f>
        <v>0</v>
      </c>
    </row>
    <row r="11727" spans="1:14">
      <c r="A11727" s="146" t="s">
        <v>12680</v>
      </c>
      <c r="B11727" s="146" t="s">
        <v>12670</v>
      </c>
      <c r="C11727" s="146" t="s">
        <v>12671</v>
      </c>
      <c r="D11727" s="146" t="s">
        <v>12672</v>
      </c>
      <c r="E11727" s="146" t="s">
        <v>12673</v>
      </c>
      <c r="F11727" s="143" t="str">
        <f>IF(H11727&lt;=60,"소형",IF((H11727&gt;60)*(H11727&lt;=85)=1,"중소형",IF((H11727&gt;85)*(H11727&lt;=102)=1,"중형",IF((H11727&gt;102)*(H11727&lt;=135)=1,"중대형","대형"))))</f>
        <v>중소형</v>
      </c>
      <c r="G11727" s="146" t="s">
        <v>12638</v>
      </c>
      <c r="H11727" s="143">
        <v>84</v>
      </c>
      <c r="J11727" s="143">
        <v>30</v>
      </c>
      <c r="K11727" s="147">
        <v>43794</v>
      </c>
      <c r="L11727" s="137">
        <v>44451</v>
      </c>
      <c r="M11727" s="144">
        <f>H11727/3.3</f>
        <v>25.454545454545457</v>
      </c>
      <c r="N11727" s="144">
        <f>I11727/M11727</f>
        <v>0</v>
      </c>
    </row>
    <row r="11728" spans="1:14">
      <c r="A11728" s="146" t="s">
        <v>12680</v>
      </c>
      <c r="B11728" s="146" t="s">
        <v>12670</v>
      </c>
      <c r="C11728" s="146" t="s">
        <v>12671</v>
      </c>
      <c r="D11728" s="146" t="s">
        <v>12672</v>
      </c>
      <c r="E11728" s="146" t="s">
        <v>12673</v>
      </c>
      <c r="F11728" s="143" t="str">
        <f>IF(H11728&lt;=60,"소형",IF((H11728&gt;60)*(H11728&lt;=85)=1,"중소형",IF((H11728&gt;85)*(H11728&lt;=102)=1,"중형",IF((H11728&gt;102)*(H11728&lt;=135)=1,"중대형","대형"))))</f>
        <v>중소형</v>
      </c>
      <c r="G11728" s="146" t="s">
        <v>12699</v>
      </c>
      <c r="H11728" s="143">
        <v>84</v>
      </c>
      <c r="J11728" s="143">
        <v>29</v>
      </c>
      <c r="K11728" s="147">
        <v>43795</v>
      </c>
      <c r="L11728" s="137">
        <v>44452</v>
      </c>
      <c r="M11728" s="144">
        <f>H11728/3.3</f>
        <v>25.454545454545457</v>
      </c>
      <c r="N11728" s="144">
        <f>I11728/M11728</f>
        <v>0</v>
      </c>
    </row>
    <row r="11729" spans="1:14">
      <c r="A11729" s="146" t="s">
        <v>12680</v>
      </c>
      <c r="B11729" s="146" t="s">
        <v>12670</v>
      </c>
      <c r="C11729" s="146" t="s">
        <v>12671</v>
      </c>
      <c r="D11729" s="146" t="s">
        <v>12672</v>
      </c>
      <c r="E11729" s="146" t="s">
        <v>12673</v>
      </c>
      <c r="F11729" s="143" t="str">
        <f>IF(H11729&lt;=60,"소형",IF((H11729&gt;60)*(H11729&lt;=85)=1,"중소형",IF((H11729&gt;85)*(H11729&lt;=102)=1,"중형",IF((H11729&gt;102)*(H11729&lt;=135)=1,"중대형","대형"))))</f>
        <v>중대형</v>
      </c>
      <c r="G11729" s="146" t="s">
        <v>12700</v>
      </c>
      <c r="H11729" s="143">
        <v>115</v>
      </c>
      <c r="J11729" s="143">
        <v>2</v>
      </c>
      <c r="K11729" s="147">
        <v>43796</v>
      </c>
      <c r="L11729" s="137">
        <v>44453</v>
      </c>
      <c r="M11729" s="144">
        <f>H11729/3.3</f>
        <v>34.848484848484851</v>
      </c>
      <c r="N11729" s="144">
        <f>I11729/M11729</f>
        <v>0</v>
      </c>
    </row>
    <row r="11730" spans="1:14">
      <c r="A11730" s="142" t="s">
        <v>2829</v>
      </c>
      <c r="B11730" s="142" t="s">
        <v>6733</v>
      </c>
      <c r="C11730" s="142" t="s">
        <v>3173</v>
      </c>
      <c r="D11730" s="142" t="s">
        <v>3274</v>
      </c>
      <c r="E11730" s="142" t="s">
        <v>6734</v>
      </c>
      <c r="F11730" s="143" t="str">
        <f>IF(H11730&lt;=60,"소형",IF((H11730&gt;60)*(H11730&lt;=85)=1,"중소형",IF((H11730&gt;85)*(H11730&lt;=102)=1,"중형",IF((H11730&gt;102)*(H11730&lt;=135)=1,"중대형","대형"))))</f>
        <v>중소형</v>
      </c>
      <c r="G11730" s="142" t="s">
        <v>4671</v>
      </c>
      <c r="H11730" s="143">
        <v>84</v>
      </c>
      <c r="I11730" s="144">
        <v>35000</v>
      </c>
      <c r="J11730" s="143">
        <v>15</v>
      </c>
      <c r="K11730" s="137">
        <v>43070</v>
      </c>
      <c r="L11730" s="137">
        <v>44470</v>
      </c>
      <c r="M11730" s="144">
        <f>H11730/3.3</f>
        <v>25.454545454545457</v>
      </c>
      <c r="N11730" s="144">
        <f>I11730/M11730</f>
        <v>1374.9999999999998</v>
      </c>
    </row>
    <row r="11731" spans="1:14">
      <c r="A11731" s="142" t="s">
        <v>2829</v>
      </c>
      <c r="B11731" s="142" t="s">
        <v>6733</v>
      </c>
      <c r="C11731" s="142" t="s">
        <v>3173</v>
      </c>
      <c r="D11731" s="142" t="s">
        <v>3274</v>
      </c>
      <c r="E11731" s="142" t="s">
        <v>6734</v>
      </c>
      <c r="F11731" s="143" t="str">
        <f>IF(H11731&lt;=60,"소형",IF((H11731&gt;60)*(H11731&lt;=85)=1,"중소형",IF((H11731&gt;85)*(H11731&lt;=102)=1,"중형",IF((H11731&gt;102)*(H11731&lt;=135)=1,"중대형","대형"))))</f>
        <v>중소형</v>
      </c>
      <c r="G11731" s="142" t="s">
        <v>3474</v>
      </c>
      <c r="H11731" s="143">
        <v>84</v>
      </c>
      <c r="I11731" s="144">
        <v>35200</v>
      </c>
      <c r="J11731" s="143">
        <v>16</v>
      </c>
      <c r="K11731" s="137">
        <v>43070</v>
      </c>
      <c r="L11731" s="137">
        <v>44470</v>
      </c>
      <c r="M11731" s="144">
        <f>H11731/3.3</f>
        <v>25.454545454545457</v>
      </c>
      <c r="N11731" s="144">
        <f>I11731/M11731</f>
        <v>1382.8571428571427</v>
      </c>
    </row>
    <row r="11732" spans="1:14">
      <c r="A11732" s="142" t="s">
        <v>2829</v>
      </c>
      <c r="B11732" s="142" t="s">
        <v>6733</v>
      </c>
      <c r="C11732" s="142" t="s">
        <v>3173</v>
      </c>
      <c r="D11732" s="142" t="s">
        <v>3274</v>
      </c>
      <c r="E11732" s="142" t="s">
        <v>6734</v>
      </c>
      <c r="F11732" s="143" t="str">
        <f>IF(H11732&lt;=60,"소형",IF((H11732&gt;60)*(H11732&lt;=85)=1,"중소형",IF((H11732&gt;85)*(H11732&lt;=102)=1,"중형",IF((H11732&gt;102)*(H11732&lt;=135)=1,"중대형","대형"))))</f>
        <v>중소형</v>
      </c>
      <c r="G11732" s="142" t="s">
        <v>4551</v>
      </c>
      <c r="H11732" s="143">
        <v>84</v>
      </c>
      <c r="I11732" s="144">
        <v>35200</v>
      </c>
      <c r="J11732" s="143">
        <v>159</v>
      </c>
      <c r="K11732" s="137">
        <v>43070</v>
      </c>
      <c r="L11732" s="137">
        <v>44470</v>
      </c>
      <c r="M11732" s="144">
        <f>H11732/3.3</f>
        <v>25.454545454545457</v>
      </c>
      <c r="N11732" s="144">
        <f>I11732/M11732</f>
        <v>1382.8571428571427</v>
      </c>
    </row>
    <row r="11733" spans="1:14">
      <c r="A11733" s="142" t="s">
        <v>2829</v>
      </c>
      <c r="B11733" s="142" t="s">
        <v>6733</v>
      </c>
      <c r="C11733" s="142" t="s">
        <v>3173</v>
      </c>
      <c r="D11733" s="142" t="s">
        <v>3274</v>
      </c>
      <c r="E11733" s="142" t="s">
        <v>6734</v>
      </c>
      <c r="F11733" s="143" t="str">
        <f>IF(H11733&lt;=60,"소형",IF((H11733&gt;60)*(H11733&lt;=85)=1,"중소형",IF((H11733&gt;85)*(H11733&lt;=102)=1,"중형",IF((H11733&gt;102)*(H11733&lt;=135)=1,"중대형","대형"))))</f>
        <v>중소형</v>
      </c>
      <c r="G11733" s="142" t="s">
        <v>6735</v>
      </c>
      <c r="H11733" s="143">
        <v>84</v>
      </c>
      <c r="I11733" s="144">
        <v>35300</v>
      </c>
      <c r="J11733" s="143">
        <v>49</v>
      </c>
      <c r="K11733" s="137">
        <v>43070</v>
      </c>
      <c r="L11733" s="137">
        <v>44470</v>
      </c>
      <c r="M11733" s="144">
        <f>H11733/3.3</f>
        <v>25.454545454545457</v>
      </c>
      <c r="N11733" s="144">
        <f>I11733/M11733</f>
        <v>1386.7857142857142</v>
      </c>
    </row>
    <row r="11734" spans="1:14">
      <c r="A11734" s="142" t="s">
        <v>2829</v>
      </c>
      <c r="B11734" s="142" t="s">
        <v>6733</v>
      </c>
      <c r="C11734" s="142" t="s">
        <v>3173</v>
      </c>
      <c r="D11734" s="142" t="s">
        <v>3274</v>
      </c>
      <c r="E11734" s="142" t="s">
        <v>6734</v>
      </c>
      <c r="F11734" s="143" t="str">
        <f>IF(H11734&lt;=60,"소형",IF((H11734&gt;60)*(H11734&lt;=85)=1,"중소형",IF((H11734&gt;85)*(H11734&lt;=102)=1,"중형",IF((H11734&gt;102)*(H11734&lt;=135)=1,"중대형","대형"))))</f>
        <v>중소형</v>
      </c>
      <c r="G11734" s="142" t="s">
        <v>3858</v>
      </c>
      <c r="H11734" s="143">
        <v>84</v>
      </c>
      <c r="I11734" s="144">
        <v>36800</v>
      </c>
      <c r="J11734" s="143">
        <v>34</v>
      </c>
      <c r="K11734" s="137">
        <v>43070</v>
      </c>
      <c r="L11734" s="137">
        <v>44470</v>
      </c>
      <c r="M11734" s="144">
        <f>H11734/3.3</f>
        <v>25.454545454545457</v>
      </c>
      <c r="N11734" s="144">
        <f>I11734/M11734</f>
        <v>1445.7142857142856</v>
      </c>
    </row>
    <row r="11735" spans="1:14">
      <c r="A11735" s="142" t="s">
        <v>2829</v>
      </c>
      <c r="B11735" s="142" t="s">
        <v>6733</v>
      </c>
      <c r="C11735" s="142" t="s">
        <v>3173</v>
      </c>
      <c r="D11735" s="142" t="s">
        <v>3274</v>
      </c>
      <c r="E11735" s="142" t="s">
        <v>6734</v>
      </c>
      <c r="F11735" s="143" t="str">
        <f>IF(H11735&lt;=60,"소형",IF((H11735&gt;60)*(H11735&lt;=85)=1,"중소형",IF((H11735&gt;85)*(H11735&lt;=102)=1,"중형",IF((H11735&gt;102)*(H11735&lt;=135)=1,"중대형","대형"))))</f>
        <v>중형</v>
      </c>
      <c r="G11735" s="142" t="s">
        <v>6736</v>
      </c>
      <c r="H11735" s="143">
        <v>101</v>
      </c>
      <c r="I11735" s="144">
        <v>43400</v>
      </c>
      <c r="J11735" s="143">
        <v>32</v>
      </c>
      <c r="K11735" s="137">
        <v>43070</v>
      </c>
      <c r="L11735" s="137">
        <v>44470</v>
      </c>
      <c r="M11735" s="144">
        <f>H11735/3.3</f>
        <v>30.606060606060609</v>
      </c>
      <c r="N11735" s="144">
        <f>I11735/M11735</f>
        <v>1418.0198019801978</v>
      </c>
    </row>
    <row r="11736" spans="1:14">
      <c r="A11736" s="142" t="s">
        <v>2829</v>
      </c>
      <c r="B11736" s="142" t="s">
        <v>6733</v>
      </c>
      <c r="C11736" s="142" t="s">
        <v>3173</v>
      </c>
      <c r="D11736" s="142" t="s">
        <v>3274</v>
      </c>
      <c r="E11736" s="142" t="s">
        <v>6734</v>
      </c>
      <c r="F11736" s="143" t="str">
        <f>IF(H11736&lt;=60,"소형",IF((H11736&gt;60)*(H11736&lt;=85)=1,"중소형",IF((H11736&gt;85)*(H11736&lt;=102)=1,"중형",IF((H11736&gt;102)*(H11736&lt;=135)=1,"중대형","대형"))))</f>
        <v>중대형</v>
      </c>
      <c r="G11736" s="142" t="s">
        <v>6737</v>
      </c>
      <c r="H11736" s="143">
        <v>107</v>
      </c>
      <c r="I11736" s="144">
        <v>53300</v>
      </c>
      <c r="J11736" s="143">
        <v>2</v>
      </c>
      <c r="K11736" s="137">
        <v>43070</v>
      </c>
      <c r="L11736" s="137">
        <v>44470</v>
      </c>
      <c r="M11736" s="144">
        <f>H11736/3.3</f>
        <v>32.424242424242429</v>
      </c>
      <c r="N11736" s="144">
        <f>I11736/M11736</f>
        <v>1643.8317757009343</v>
      </c>
    </row>
    <row r="11737" spans="1:14">
      <c r="A11737" s="142" t="s">
        <v>2829</v>
      </c>
      <c r="B11737" s="142" t="s">
        <v>6733</v>
      </c>
      <c r="C11737" s="142" t="s">
        <v>3173</v>
      </c>
      <c r="D11737" s="142" t="s">
        <v>3274</v>
      </c>
      <c r="E11737" s="142" t="s">
        <v>6734</v>
      </c>
      <c r="F11737" s="143" t="str">
        <f>IF(H11737&lt;=60,"소형",IF((H11737&gt;60)*(H11737&lt;=85)=1,"중소형",IF((H11737&gt;85)*(H11737&lt;=102)=1,"중형",IF((H11737&gt;102)*(H11737&lt;=135)=1,"중대형","대형"))))</f>
        <v>중대형</v>
      </c>
      <c r="G11737" s="142" t="s">
        <v>6738</v>
      </c>
      <c r="H11737" s="143">
        <v>126</v>
      </c>
      <c r="I11737" s="144">
        <v>61800</v>
      </c>
      <c r="J11737" s="143">
        <v>2</v>
      </c>
      <c r="K11737" s="137">
        <v>43070</v>
      </c>
      <c r="L11737" s="137">
        <v>44470</v>
      </c>
      <c r="M11737" s="144">
        <f>H11737/3.3</f>
        <v>38.181818181818187</v>
      </c>
      <c r="N11737" s="144">
        <f>I11737/M11737</f>
        <v>1618.5714285714284</v>
      </c>
    </row>
    <row r="11738" spans="1:14">
      <c r="A11738" s="142" t="s">
        <v>2829</v>
      </c>
      <c r="B11738" s="142" t="s">
        <v>6733</v>
      </c>
      <c r="C11738" s="142" t="s">
        <v>3173</v>
      </c>
      <c r="D11738" s="142" t="s">
        <v>3274</v>
      </c>
      <c r="E11738" s="142" t="s">
        <v>6734</v>
      </c>
      <c r="F11738" s="143" t="str">
        <f>IF(H11738&lt;=60,"소형",IF((H11738&gt;60)*(H11738&lt;=85)=1,"중소형",IF((H11738&gt;85)*(H11738&lt;=102)=1,"중형",IF((H11738&gt;102)*(H11738&lt;=135)=1,"중대형","대형"))))</f>
        <v>중대형</v>
      </c>
      <c r="G11738" s="142" t="s">
        <v>6739</v>
      </c>
      <c r="H11738" s="143">
        <v>129</v>
      </c>
      <c r="I11738" s="144">
        <v>64500</v>
      </c>
      <c r="J11738" s="143">
        <v>1</v>
      </c>
      <c r="K11738" s="137">
        <v>43070</v>
      </c>
      <c r="L11738" s="137">
        <v>44470</v>
      </c>
      <c r="M11738" s="144">
        <f>H11738/3.3</f>
        <v>39.090909090909093</v>
      </c>
      <c r="N11738" s="144">
        <f>I11738/M11738</f>
        <v>1650</v>
      </c>
    </row>
    <row r="11739" spans="1:14">
      <c r="A11739" s="142" t="s">
        <v>2829</v>
      </c>
      <c r="B11739" s="142" t="s">
        <v>6733</v>
      </c>
      <c r="C11739" s="142" t="s">
        <v>3173</v>
      </c>
      <c r="D11739" s="142" t="s">
        <v>3274</v>
      </c>
      <c r="E11739" s="142" t="s">
        <v>6734</v>
      </c>
      <c r="F11739" s="143" t="str">
        <f>IF(H11739&lt;=60,"소형",IF((H11739&gt;60)*(H11739&lt;=85)=1,"중소형",IF((H11739&gt;85)*(H11739&lt;=102)=1,"중형",IF((H11739&gt;102)*(H11739&lt;=135)=1,"중대형","대형"))))</f>
        <v>중대형</v>
      </c>
      <c r="G11739" s="142" t="s">
        <v>6740</v>
      </c>
      <c r="H11739" s="143">
        <v>135</v>
      </c>
      <c r="I11739" s="144">
        <v>67100</v>
      </c>
      <c r="J11739" s="143">
        <v>1</v>
      </c>
      <c r="K11739" s="137">
        <v>43070</v>
      </c>
      <c r="L11739" s="137">
        <v>44470</v>
      </c>
      <c r="M11739" s="144">
        <f>H11739/3.3</f>
        <v>40.909090909090914</v>
      </c>
      <c r="N11739" s="144">
        <f>I11739/M11739</f>
        <v>1640.2222222222219</v>
      </c>
    </row>
    <row r="11740" spans="1:14">
      <c r="A11740" s="142" t="s">
        <v>2829</v>
      </c>
      <c r="B11740" s="142" t="s">
        <v>6733</v>
      </c>
      <c r="C11740" s="142" t="s">
        <v>3173</v>
      </c>
      <c r="D11740" s="142" t="s">
        <v>3274</v>
      </c>
      <c r="E11740" s="142" t="s">
        <v>6734</v>
      </c>
      <c r="F11740" s="143" t="str">
        <f>IF(H11740&lt;=60,"소형",IF((H11740&gt;60)*(H11740&lt;=85)=1,"중소형",IF((H11740&gt;85)*(H11740&lt;=102)=1,"중형",IF((H11740&gt;102)*(H11740&lt;=135)=1,"중대형","대형"))))</f>
        <v>대형</v>
      </c>
      <c r="G11740" s="142" t="s">
        <v>6741</v>
      </c>
      <c r="H11740" s="143">
        <v>140</v>
      </c>
      <c r="I11740" s="144">
        <v>57500</v>
      </c>
      <c r="J11740" s="143">
        <v>31</v>
      </c>
      <c r="K11740" s="137">
        <v>43070</v>
      </c>
      <c r="L11740" s="137">
        <v>44470</v>
      </c>
      <c r="M11740" s="144">
        <f>H11740/3.3</f>
        <v>42.424242424242429</v>
      </c>
      <c r="N11740" s="144">
        <f>I11740/M11740</f>
        <v>1355.3571428571427</v>
      </c>
    </row>
    <row r="11741" spans="1:14">
      <c r="A11741" s="142" t="s">
        <v>2829</v>
      </c>
      <c r="B11741" s="142" t="s">
        <v>6733</v>
      </c>
      <c r="C11741" s="142" t="s">
        <v>3173</v>
      </c>
      <c r="D11741" s="142" t="s">
        <v>3274</v>
      </c>
      <c r="E11741" s="142" t="s">
        <v>6734</v>
      </c>
      <c r="F11741" s="143" t="str">
        <f>IF(H11741&lt;=60,"소형",IF((H11741&gt;60)*(H11741&lt;=85)=1,"중소형",IF((H11741&gt;85)*(H11741&lt;=102)=1,"중형",IF((H11741&gt;102)*(H11741&lt;=135)=1,"중대형","대형"))))</f>
        <v>대형</v>
      </c>
      <c r="G11741" s="142" t="s">
        <v>6742</v>
      </c>
      <c r="H11741" s="143">
        <v>140</v>
      </c>
      <c r="I11741" s="144">
        <v>57700</v>
      </c>
      <c r="J11741" s="143">
        <v>80</v>
      </c>
      <c r="K11741" s="137">
        <v>43070</v>
      </c>
      <c r="L11741" s="137">
        <v>44470</v>
      </c>
      <c r="M11741" s="144">
        <f>H11741/3.3</f>
        <v>42.424242424242429</v>
      </c>
      <c r="N11741" s="144">
        <f>I11741/M11741</f>
        <v>1360.0714285714284</v>
      </c>
    </row>
    <row r="11742" spans="1:14">
      <c r="A11742" s="142" t="s">
        <v>2829</v>
      </c>
      <c r="B11742" s="142" t="s">
        <v>6733</v>
      </c>
      <c r="C11742" s="142" t="s">
        <v>3173</v>
      </c>
      <c r="D11742" s="142" t="s">
        <v>3274</v>
      </c>
      <c r="E11742" s="142" t="s">
        <v>6734</v>
      </c>
      <c r="F11742" s="143" t="str">
        <f>IF(H11742&lt;=60,"소형",IF((H11742&gt;60)*(H11742&lt;=85)=1,"중소형",IF((H11742&gt;85)*(H11742&lt;=102)=1,"중형",IF((H11742&gt;102)*(H11742&lt;=135)=1,"중대형","대형"))))</f>
        <v>대형</v>
      </c>
      <c r="G11742" s="142" t="s">
        <v>6743</v>
      </c>
      <c r="H11742" s="143">
        <v>140</v>
      </c>
      <c r="I11742" s="144">
        <v>57700</v>
      </c>
      <c r="J11742" s="143">
        <v>94</v>
      </c>
      <c r="K11742" s="137">
        <v>43070</v>
      </c>
      <c r="L11742" s="137">
        <v>44470</v>
      </c>
      <c r="M11742" s="144">
        <f>H11742/3.3</f>
        <v>42.424242424242429</v>
      </c>
      <c r="N11742" s="144">
        <f>I11742/M11742</f>
        <v>1360.0714285714284</v>
      </c>
    </row>
    <row r="11743" spans="1:14">
      <c r="A11743" s="142" t="s">
        <v>2829</v>
      </c>
      <c r="B11743" s="142" t="s">
        <v>6733</v>
      </c>
      <c r="C11743" s="142" t="s">
        <v>3173</v>
      </c>
      <c r="D11743" s="142" t="s">
        <v>3274</v>
      </c>
      <c r="E11743" s="142" t="s">
        <v>6734</v>
      </c>
      <c r="F11743" s="143" t="str">
        <f>IF(H11743&lt;=60,"소형",IF((H11743&gt;60)*(H11743&lt;=85)=1,"중소형",IF((H11743&gt;85)*(H11743&lt;=102)=1,"중형",IF((H11743&gt;102)*(H11743&lt;=135)=1,"중대형","대형"))))</f>
        <v>대형</v>
      </c>
      <c r="G11743" s="142" t="s">
        <v>6744</v>
      </c>
      <c r="H11743" s="143">
        <v>147</v>
      </c>
      <c r="I11743" s="144">
        <v>73600</v>
      </c>
      <c r="J11743" s="143">
        <v>1</v>
      </c>
      <c r="K11743" s="137">
        <v>43070</v>
      </c>
      <c r="L11743" s="137">
        <v>44470</v>
      </c>
      <c r="M11743" s="144">
        <f>H11743/3.3</f>
        <v>44.545454545454547</v>
      </c>
      <c r="N11743" s="144">
        <f>I11743/M11743</f>
        <v>1652.2448979591836</v>
      </c>
    </row>
    <row r="11744" spans="1:14">
      <c r="A11744" s="142" t="s">
        <v>2829</v>
      </c>
      <c r="B11744" s="142" t="s">
        <v>6733</v>
      </c>
      <c r="C11744" s="142" t="s">
        <v>3173</v>
      </c>
      <c r="D11744" s="142" t="s">
        <v>3274</v>
      </c>
      <c r="E11744" s="142" t="s">
        <v>6734</v>
      </c>
      <c r="F11744" s="143" t="str">
        <f>IF(H11744&lt;=60,"소형",IF((H11744&gt;60)*(H11744&lt;=85)=1,"중소형",IF((H11744&gt;85)*(H11744&lt;=102)=1,"중형",IF((H11744&gt;102)*(H11744&lt;=135)=1,"중대형","대형"))))</f>
        <v>대형</v>
      </c>
      <c r="G11744" s="142" t="s">
        <v>6745</v>
      </c>
      <c r="H11744" s="143">
        <v>150</v>
      </c>
      <c r="I11744" s="144">
        <v>73600</v>
      </c>
      <c r="J11744" s="143">
        <v>1</v>
      </c>
      <c r="K11744" s="137">
        <v>43070</v>
      </c>
      <c r="L11744" s="137">
        <v>44470</v>
      </c>
      <c r="M11744" s="144">
        <f>H11744/3.3</f>
        <v>45.45454545454546</v>
      </c>
      <c r="N11744" s="144">
        <f>I11744/M11744</f>
        <v>1619.1999999999998</v>
      </c>
    </row>
    <row r="11745" spans="1:14">
      <c r="A11745" s="142" t="s">
        <v>2829</v>
      </c>
      <c r="B11745" s="142" t="s">
        <v>6733</v>
      </c>
      <c r="C11745" s="142" t="s">
        <v>3173</v>
      </c>
      <c r="D11745" s="142" t="s">
        <v>3274</v>
      </c>
      <c r="E11745" s="142" t="s">
        <v>6734</v>
      </c>
      <c r="F11745" s="143" t="str">
        <f>IF(H11745&lt;=60,"소형",IF((H11745&gt;60)*(H11745&lt;=85)=1,"중소형",IF((H11745&gt;85)*(H11745&lt;=102)=1,"중형",IF((H11745&gt;102)*(H11745&lt;=135)=1,"중대형","대형"))))</f>
        <v>대형</v>
      </c>
      <c r="G11745" s="142" t="s">
        <v>6746</v>
      </c>
      <c r="H11745" s="143">
        <v>152</v>
      </c>
      <c r="I11745" s="144">
        <v>75000</v>
      </c>
      <c r="J11745" s="143">
        <v>1</v>
      </c>
      <c r="K11745" s="137">
        <v>43070</v>
      </c>
      <c r="L11745" s="137">
        <v>44470</v>
      </c>
      <c r="M11745" s="144">
        <f>H11745/3.3</f>
        <v>46.060606060606062</v>
      </c>
      <c r="N11745" s="144">
        <f>I11745/M11745</f>
        <v>1628.2894736842104</v>
      </c>
    </row>
    <row r="11746" spans="1:14">
      <c r="A11746" s="142" t="s">
        <v>2829</v>
      </c>
      <c r="B11746" s="142" t="s">
        <v>6733</v>
      </c>
      <c r="C11746" s="142" t="s">
        <v>3173</v>
      </c>
      <c r="D11746" s="142" t="s">
        <v>3274</v>
      </c>
      <c r="E11746" s="142" t="s">
        <v>6734</v>
      </c>
      <c r="F11746" s="143" t="str">
        <f>IF(H11746&lt;=60,"소형",IF((H11746&gt;60)*(H11746&lt;=85)=1,"중소형",IF((H11746&gt;85)*(H11746&lt;=102)=1,"중형",IF((H11746&gt;102)*(H11746&lt;=135)=1,"중대형","대형"))))</f>
        <v>대형</v>
      </c>
      <c r="G11746" s="142" t="s">
        <v>6747</v>
      </c>
      <c r="H11746" s="143">
        <v>164</v>
      </c>
      <c r="I11746" s="144">
        <v>66600</v>
      </c>
      <c r="J11746" s="143">
        <v>31</v>
      </c>
      <c r="K11746" s="137">
        <v>43070</v>
      </c>
      <c r="L11746" s="137">
        <v>44470</v>
      </c>
      <c r="M11746" s="144">
        <f>H11746/3.3</f>
        <v>49.696969696969703</v>
      </c>
      <c r="N11746" s="144">
        <f>I11746/M11746</f>
        <v>1340.1219512195121</v>
      </c>
    </row>
    <row r="11747" spans="1:14">
      <c r="A11747" s="142" t="s">
        <v>2829</v>
      </c>
      <c r="B11747" s="142" t="s">
        <v>6733</v>
      </c>
      <c r="C11747" s="142" t="s">
        <v>3173</v>
      </c>
      <c r="D11747" s="142" t="s">
        <v>3274</v>
      </c>
      <c r="E11747" s="142" t="s">
        <v>6734</v>
      </c>
      <c r="F11747" s="143" t="str">
        <f>IF(H11747&lt;=60,"소형",IF((H11747&gt;60)*(H11747&lt;=85)=1,"중소형",IF((H11747&gt;85)*(H11747&lt;=102)=1,"중형",IF((H11747&gt;102)*(H11747&lt;=135)=1,"중대형","대형"))))</f>
        <v>대형</v>
      </c>
      <c r="G11747" s="142" t="s">
        <v>6748</v>
      </c>
      <c r="H11747" s="143">
        <v>162</v>
      </c>
      <c r="I11747" s="144">
        <v>80800</v>
      </c>
      <c r="J11747" s="143">
        <v>1</v>
      </c>
      <c r="K11747" s="137">
        <v>43070</v>
      </c>
      <c r="L11747" s="137">
        <v>44470</v>
      </c>
      <c r="M11747" s="144">
        <f>H11747/3.3</f>
        <v>49.090909090909093</v>
      </c>
      <c r="N11747" s="144">
        <f>I11747/M11747</f>
        <v>1645.9259259259259</v>
      </c>
    </row>
    <row r="11748" spans="1:14">
      <c r="A11748" s="142" t="s">
        <v>2829</v>
      </c>
      <c r="B11748" s="142" t="s">
        <v>6733</v>
      </c>
      <c r="C11748" s="142" t="s">
        <v>3173</v>
      </c>
      <c r="D11748" s="142" t="s">
        <v>3274</v>
      </c>
      <c r="E11748" s="142" t="s">
        <v>6734</v>
      </c>
      <c r="F11748" s="143" t="str">
        <f>IF(H11748&lt;=60,"소형",IF((H11748&gt;60)*(H11748&lt;=85)=1,"중소형",IF((H11748&gt;85)*(H11748&lt;=102)=1,"중형",IF((H11748&gt;102)*(H11748&lt;=135)=1,"중대형","대형"))))</f>
        <v>대형</v>
      </c>
      <c r="G11748" s="142" t="s">
        <v>6749</v>
      </c>
      <c r="H11748" s="143">
        <v>165</v>
      </c>
      <c r="I11748" s="144">
        <v>81200</v>
      </c>
      <c r="J11748" s="143">
        <v>1</v>
      </c>
      <c r="K11748" s="137">
        <v>43070</v>
      </c>
      <c r="L11748" s="137">
        <v>44470</v>
      </c>
      <c r="M11748" s="144">
        <f>H11748/3.3</f>
        <v>50</v>
      </c>
      <c r="N11748" s="144">
        <f>I11748/M11748</f>
        <v>1624</v>
      </c>
    </row>
    <row r="11749" spans="1:14">
      <c r="A11749" s="142" t="s">
        <v>2829</v>
      </c>
      <c r="B11749" s="142" t="s">
        <v>6733</v>
      </c>
      <c r="C11749" s="142" t="s">
        <v>3173</v>
      </c>
      <c r="D11749" s="142" t="s">
        <v>3274</v>
      </c>
      <c r="E11749" s="142" t="s">
        <v>6734</v>
      </c>
      <c r="F11749" s="143" t="str">
        <f>IF(H11749&lt;=60,"소형",IF((H11749&gt;60)*(H11749&lt;=85)=1,"중소형",IF((H11749&gt;85)*(H11749&lt;=102)=1,"중형",IF((H11749&gt;102)*(H11749&lt;=135)=1,"중대형","대형"))))</f>
        <v>대형</v>
      </c>
      <c r="G11749" s="142" t="s">
        <v>6750</v>
      </c>
      <c r="H11749" s="143">
        <v>175</v>
      </c>
      <c r="I11749" s="144">
        <v>85500</v>
      </c>
      <c r="J11749" s="143">
        <v>2</v>
      </c>
      <c r="K11749" s="137">
        <v>43070</v>
      </c>
      <c r="L11749" s="137">
        <v>44470</v>
      </c>
      <c r="M11749" s="144">
        <f>H11749/3.3</f>
        <v>53.030303030303031</v>
      </c>
      <c r="N11749" s="144">
        <f>I11749/M11749</f>
        <v>1612.2857142857142</v>
      </c>
    </row>
    <row r="11750" spans="1:14">
      <c r="A11750" s="142" t="s">
        <v>2829</v>
      </c>
      <c r="B11750" s="142" t="s">
        <v>6733</v>
      </c>
      <c r="C11750" s="142" t="s">
        <v>3173</v>
      </c>
      <c r="D11750" s="142" t="s">
        <v>3274</v>
      </c>
      <c r="E11750" s="142" t="s">
        <v>6734</v>
      </c>
      <c r="F11750" s="143" t="str">
        <f>IF(H11750&lt;=60,"소형",IF((H11750&gt;60)*(H11750&lt;=85)=1,"중소형",IF((H11750&gt;85)*(H11750&lt;=102)=1,"중형",IF((H11750&gt;102)*(H11750&lt;=135)=1,"중대형","대형"))))</f>
        <v>대형</v>
      </c>
      <c r="G11750" s="142" t="s">
        <v>6751</v>
      </c>
      <c r="H11750" s="143">
        <v>176</v>
      </c>
      <c r="I11750" s="144">
        <v>86000</v>
      </c>
      <c r="J11750" s="143">
        <v>2</v>
      </c>
      <c r="K11750" s="137">
        <v>43070</v>
      </c>
      <c r="L11750" s="137">
        <v>44470</v>
      </c>
      <c r="M11750" s="144">
        <f>H11750/3.3</f>
        <v>53.333333333333336</v>
      </c>
      <c r="N11750" s="144">
        <f>I11750/M11750</f>
        <v>1612.5</v>
      </c>
    </row>
    <row r="11751" spans="1:14">
      <c r="A11751" s="142" t="s">
        <v>2829</v>
      </c>
      <c r="B11751" s="142" t="s">
        <v>6733</v>
      </c>
      <c r="C11751" s="142" t="s">
        <v>3173</v>
      </c>
      <c r="D11751" s="142" t="s">
        <v>3274</v>
      </c>
      <c r="E11751" s="142" t="s">
        <v>6734</v>
      </c>
      <c r="F11751" s="143" t="str">
        <f>IF(H11751&lt;=60,"소형",IF((H11751&gt;60)*(H11751&lt;=85)=1,"중소형",IF((H11751&gt;85)*(H11751&lt;=102)=1,"중형",IF((H11751&gt;102)*(H11751&lt;=135)=1,"중대형","대형"))))</f>
        <v>대형</v>
      </c>
      <c r="G11751" s="142" t="s">
        <v>6752</v>
      </c>
      <c r="H11751" s="143">
        <v>178</v>
      </c>
      <c r="I11751" s="144">
        <v>87700</v>
      </c>
      <c r="J11751" s="143">
        <v>2</v>
      </c>
      <c r="K11751" s="137">
        <v>43070</v>
      </c>
      <c r="L11751" s="137">
        <v>44470</v>
      </c>
      <c r="M11751" s="144">
        <f>H11751/3.3</f>
        <v>53.939393939393945</v>
      </c>
      <c r="N11751" s="144">
        <f>I11751/M11751</f>
        <v>1625.8988764044943</v>
      </c>
    </row>
    <row r="11752" spans="1:14">
      <c r="A11752" s="142" t="s">
        <v>2829</v>
      </c>
      <c r="B11752" s="142" t="s">
        <v>6733</v>
      </c>
      <c r="C11752" s="142" t="s">
        <v>3173</v>
      </c>
      <c r="D11752" s="142" t="s">
        <v>3274</v>
      </c>
      <c r="E11752" s="142" t="s">
        <v>6734</v>
      </c>
      <c r="F11752" s="143" t="str">
        <f>IF(H11752&lt;=60,"소형",IF((H11752&gt;60)*(H11752&lt;=85)=1,"중소형",IF((H11752&gt;85)*(H11752&lt;=102)=1,"중형",IF((H11752&gt;102)*(H11752&lt;=135)=1,"중대형","대형"))))</f>
        <v>대형</v>
      </c>
      <c r="G11752" s="142" t="s">
        <v>6753</v>
      </c>
      <c r="H11752" s="143">
        <v>177</v>
      </c>
      <c r="I11752" s="144">
        <v>87900</v>
      </c>
      <c r="J11752" s="143">
        <v>1</v>
      </c>
      <c r="K11752" s="137">
        <v>43070</v>
      </c>
      <c r="L11752" s="137">
        <v>44470</v>
      </c>
      <c r="M11752" s="144">
        <f>H11752/3.3</f>
        <v>53.63636363636364</v>
      </c>
      <c r="N11752" s="144">
        <f>I11752/M11752</f>
        <v>1638.8135593220338</v>
      </c>
    </row>
    <row r="11753" spans="1:14">
      <c r="A11753" s="142" t="s">
        <v>2829</v>
      </c>
      <c r="B11753" s="142" t="s">
        <v>6733</v>
      </c>
      <c r="C11753" s="142" t="s">
        <v>3173</v>
      </c>
      <c r="D11753" s="142" t="s">
        <v>3274</v>
      </c>
      <c r="E11753" s="142" t="s">
        <v>6734</v>
      </c>
      <c r="F11753" s="143" t="str">
        <f>IF(H11753&lt;=60,"소형",IF((H11753&gt;60)*(H11753&lt;=85)=1,"중소형",IF((H11753&gt;85)*(H11753&lt;=102)=1,"중형",IF((H11753&gt;102)*(H11753&lt;=135)=1,"중대형","대형"))))</f>
        <v>대형</v>
      </c>
      <c r="G11753" s="142" t="s">
        <v>6754</v>
      </c>
      <c r="H11753" s="143">
        <v>181</v>
      </c>
      <c r="I11753" s="144">
        <v>90300</v>
      </c>
      <c r="J11753" s="143">
        <v>1</v>
      </c>
      <c r="K11753" s="137">
        <v>43070</v>
      </c>
      <c r="L11753" s="137">
        <v>44470</v>
      </c>
      <c r="M11753" s="144">
        <f>H11753/3.3</f>
        <v>54.848484848484851</v>
      </c>
      <c r="N11753" s="144">
        <f>I11753/M11753</f>
        <v>1646.353591160221</v>
      </c>
    </row>
    <row r="11754" spans="1:14">
      <c r="A11754" s="142" t="s">
        <v>2829</v>
      </c>
      <c r="B11754" s="142" t="s">
        <v>6733</v>
      </c>
      <c r="C11754" s="142" t="s">
        <v>3173</v>
      </c>
      <c r="D11754" s="142" t="s">
        <v>3274</v>
      </c>
      <c r="E11754" s="142" t="s">
        <v>6734</v>
      </c>
      <c r="F11754" s="143" t="str">
        <f>IF(H11754&lt;=60,"소형",IF((H11754&gt;60)*(H11754&lt;=85)=1,"중소형",IF((H11754&gt;85)*(H11754&lt;=102)=1,"중형",IF((H11754&gt;102)*(H11754&lt;=135)=1,"중대형","대형"))))</f>
        <v>대형</v>
      </c>
      <c r="G11754" s="142" t="s">
        <v>6755</v>
      </c>
      <c r="H11754" s="143">
        <v>196</v>
      </c>
      <c r="I11754" s="144">
        <v>95200</v>
      </c>
      <c r="J11754" s="143">
        <v>2</v>
      </c>
      <c r="K11754" s="137">
        <v>43070</v>
      </c>
      <c r="L11754" s="137">
        <v>44470</v>
      </c>
      <c r="M11754" s="144">
        <f>H11754/3.3</f>
        <v>59.393939393939398</v>
      </c>
      <c r="N11754" s="144">
        <f>I11754/M11754</f>
        <v>1602.8571428571427</v>
      </c>
    </row>
    <row r="11755" spans="1:14">
      <c r="A11755" s="142" t="s">
        <v>2829</v>
      </c>
      <c r="B11755" s="142" t="s">
        <v>6733</v>
      </c>
      <c r="C11755" s="142" t="s">
        <v>3173</v>
      </c>
      <c r="D11755" s="142" t="s">
        <v>3274</v>
      </c>
      <c r="E11755" s="142" t="s">
        <v>6734</v>
      </c>
      <c r="F11755" s="143" t="str">
        <f>IF(H11755&lt;=60,"소형",IF((H11755&gt;60)*(H11755&lt;=85)=1,"중소형",IF((H11755&gt;85)*(H11755&lt;=102)=1,"중형",IF((H11755&gt;102)*(H11755&lt;=135)=1,"중대형","대형"))))</f>
        <v>대형</v>
      </c>
      <c r="G11755" s="142" t="s">
        <v>6756</v>
      </c>
      <c r="H11755" s="143">
        <v>199</v>
      </c>
      <c r="I11755" s="144">
        <v>96900</v>
      </c>
      <c r="J11755" s="143">
        <v>2</v>
      </c>
      <c r="K11755" s="137">
        <v>43070</v>
      </c>
      <c r="L11755" s="137">
        <v>44470</v>
      </c>
      <c r="M11755" s="144">
        <f>H11755/3.3</f>
        <v>60.303030303030305</v>
      </c>
      <c r="N11755" s="144">
        <f>I11755/M11755</f>
        <v>1606.8844221105528</v>
      </c>
    </row>
    <row r="11756" spans="1:14">
      <c r="A11756" s="142" t="s">
        <v>2829</v>
      </c>
      <c r="B11756" s="142" t="s">
        <v>6733</v>
      </c>
      <c r="C11756" s="142" t="s">
        <v>3173</v>
      </c>
      <c r="D11756" s="142" t="s">
        <v>3274</v>
      </c>
      <c r="E11756" s="142" t="s">
        <v>6734</v>
      </c>
      <c r="F11756" s="143" t="str">
        <f>IF(H11756&lt;=60,"소형",IF((H11756&gt;60)*(H11756&lt;=85)=1,"중소형",IF((H11756&gt;85)*(H11756&lt;=102)=1,"중형",IF((H11756&gt;102)*(H11756&lt;=135)=1,"중대형","대형"))))</f>
        <v>대형</v>
      </c>
      <c r="G11756" s="142" t="s">
        <v>6757</v>
      </c>
      <c r="H11756" s="143">
        <v>198</v>
      </c>
      <c r="I11756" s="144">
        <v>98700</v>
      </c>
      <c r="J11756" s="143">
        <v>1</v>
      </c>
      <c r="K11756" s="137">
        <v>43070</v>
      </c>
      <c r="L11756" s="137">
        <v>44470</v>
      </c>
      <c r="M11756" s="144">
        <f>H11756/3.3</f>
        <v>60</v>
      </c>
      <c r="N11756" s="144">
        <f>I11756/M11756</f>
        <v>1645</v>
      </c>
    </row>
    <row r="11757" spans="1:14">
      <c r="A11757" s="142" t="s">
        <v>2829</v>
      </c>
      <c r="B11757" s="142" t="s">
        <v>6733</v>
      </c>
      <c r="C11757" s="142" t="s">
        <v>3173</v>
      </c>
      <c r="D11757" s="142" t="s">
        <v>3274</v>
      </c>
      <c r="E11757" s="142" t="s">
        <v>6734</v>
      </c>
      <c r="F11757" s="143" t="str">
        <f>IF(H11757&lt;=60,"소형",IF((H11757&gt;60)*(H11757&lt;=85)=1,"중소형",IF((H11757&gt;85)*(H11757&lt;=102)=1,"중형",IF((H11757&gt;102)*(H11757&lt;=135)=1,"중대형","대형"))))</f>
        <v>대형</v>
      </c>
      <c r="G11757" s="142" t="s">
        <v>6758</v>
      </c>
      <c r="H11757" s="143">
        <v>202</v>
      </c>
      <c r="I11757" s="144">
        <v>101000</v>
      </c>
      <c r="J11757" s="143">
        <v>1</v>
      </c>
      <c r="K11757" s="137">
        <v>43070</v>
      </c>
      <c r="L11757" s="137">
        <v>44470</v>
      </c>
      <c r="M11757" s="144">
        <f>H11757/3.3</f>
        <v>61.212121212121218</v>
      </c>
      <c r="N11757" s="144">
        <f>I11757/M11757</f>
        <v>1649.9999999999998</v>
      </c>
    </row>
    <row r="11758" spans="1:14">
      <c r="A11758" s="142" t="s">
        <v>2829</v>
      </c>
      <c r="B11758" s="142" t="s">
        <v>6733</v>
      </c>
      <c r="C11758" s="142" t="s">
        <v>3173</v>
      </c>
      <c r="D11758" s="142" t="s">
        <v>3274</v>
      </c>
      <c r="E11758" s="142" t="s">
        <v>6734</v>
      </c>
      <c r="F11758" s="143" t="str">
        <f>IF(H11758&lt;=60,"소형",IF((H11758&gt;60)*(H11758&lt;=85)=1,"중소형",IF((H11758&gt;85)*(H11758&lt;=102)=1,"중형",IF((H11758&gt;102)*(H11758&lt;=135)=1,"중대형","대형"))))</f>
        <v>대형</v>
      </c>
      <c r="G11758" s="142" t="s">
        <v>6759</v>
      </c>
      <c r="H11758" s="143">
        <v>223</v>
      </c>
      <c r="I11758" s="144">
        <v>107400</v>
      </c>
      <c r="J11758" s="143">
        <v>2</v>
      </c>
      <c r="K11758" s="137">
        <v>43070</v>
      </c>
      <c r="L11758" s="137">
        <v>44470</v>
      </c>
      <c r="M11758" s="144">
        <f>H11758/3.3</f>
        <v>67.575757575757578</v>
      </c>
      <c r="N11758" s="144">
        <f>I11758/M11758</f>
        <v>1589.3273542600896</v>
      </c>
    </row>
    <row r="11759" spans="1:14">
      <c r="A11759" s="142" t="s">
        <v>2829</v>
      </c>
      <c r="B11759" s="142" t="s">
        <v>6733</v>
      </c>
      <c r="C11759" s="142" t="s">
        <v>3173</v>
      </c>
      <c r="D11759" s="142" t="s">
        <v>3274</v>
      </c>
      <c r="E11759" s="142" t="s">
        <v>6734</v>
      </c>
      <c r="F11759" s="143" t="str">
        <f>IF(H11759&lt;=60,"소형",IF((H11759&gt;60)*(H11759&lt;=85)=1,"중소형",IF((H11759&gt;85)*(H11759&lt;=102)=1,"중형",IF((H11759&gt;102)*(H11759&lt;=135)=1,"중대형","대형"))))</f>
        <v>대형</v>
      </c>
      <c r="G11759" s="142" t="s">
        <v>6760</v>
      </c>
      <c r="H11759" s="143">
        <v>233</v>
      </c>
      <c r="I11759" s="144">
        <v>113100</v>
      </c>
      <c r="J11759" s="143">
        <v>2</v>
      </c>
      <c r="K11759" s="137">
        <v>43070</v>
      </c>
      <c r="L11759" s="137">
        <v>44470</v>
      </c>
      <c r="M11759" s="144">
        <f>H11759/3.3</f>
        <v>70.606060606060609</v>
      </c>
      <c r="N11759" s="144">
        <f>I11759/M11759</f>
        <v>1601.8454935622317</v>
      </c>
    </row>
    <row r="11760" spans="1:14">
      <c r="A11760" s="142" t="s">
        <v>2829</v>
      </c>
      <c r="B11760" s="142" t="s">
        <v>6733</v>
      </c>
      <c r="C11760" s="142" t="s">
        <v>3173</v>
      </c>
      <c r="D11760" s="142" t="s">
        <v>3274</v>
      </c>
      <c r="E11760" s="142" t="s">
        <v>6734</v>
      </c>
      <c r="F11760" s="143" t="str">
        <f>IF(H11760&lt;=60,"소형",IF((H11760&gt;60)*(H11760&lt;=85)=1,"중소형",IF((H11760&gt;85)*(H11760&lt;=102)=1,"중형",IF((H11760&gt;102)*(H11760&lt;=135)=1,"중대형","대형"))))</f>
        <v>대형</v>
      </c>
      <c r="G11760" s="142" t="s">
        <v>6761</v>
      </c>
      <c r="H11760" s="143">
        <v>235</v>
      </c>
      <c r="I11760" s="144">
        <v>113500</v>
      </c>
      <c r="J11760" s="143">
        <v>2</v>
      </c>
      <c r="K11760" s="137">
        <v>43070</v>
      </c>
      <c r="L11760" s="137">
        <v>44470</v>
      </c>
      <c r="M11760" s="144">
        <f>H11760/3.3</f>
        <v>71.212121212121218</v>
      </c>
      <c r="N11760" s="144">
        <f>I11760/M11760</f>
        <v>1593.8297872340424</v>
      </c>
    </row>
    <row r="11761" spans="1:14">
      <c r="A11761" s="142" t="s">
        <v>2829</v>
      </c>
      <c r="B11761" s="142" t="s">
        <v>6733</v>
      </c>
      <c r="C11761" s="142" t="s">
        <v>3173</v>
      </c>
      <c r="D11761" s="142" t="s">
        <v>3274</v>
      </c>
      <c r="E11761" s="142" t="s">
        <v>6734</v>
      </c>
      <c r="F11761" s="143" t="str">
        <f>IF(H11761&lt;=60,"소형",IF((H11761&gt;60)*(H11761&lt;=85)=1,"중소형",IF((H11761&gt;85)*(H11761&lt;=102)=1,"중형",IF((H11761&gt;102)*(H11761&lt;=135)=1,"중대형","대형"))))</f>
        <v>대형</v>
      </c>
      <c r="G11761" s="142" t="s">
        <v>6762</v>
      </c>
      <c r="H11761" s="143">
        <v>237</v>
      </c>
      <c r="I11761" s="144">
        <v>114400</v>
      </c>
      <c r="J11761" s="143">
        <v>2</v>
      </c>
      <c r="K11761" s="137">
        <v>43070</v>
      </c>
      <c r="L11761" s="137">
        <v>44470</v>
      </c>
      <c r="M11761" s="144">
        <f>H11761/3.3</f>
        <v>71.818181818181827</v>
      </c>
      <c r="N11761" s="144">
        <f>I11761/M11761</f>
        <v>1592.911392405063</v>
      </c>
    </row>
    <row r="11762" spans="1:14">
      <c r="A11762" s="142" t="s">
        <v>2829</v>
      </c>
      <c r="B11762" s="142" t="s">
        <v>6733</v>
      </c>
      <c r="C11762" s="142" t="s">
        <v>3173</v>
      </c>
      <c r="D11762" s="142" t="s">
        <v>3274</v>
      </c>
      <c r="E11762" s="142" t="s">
        <v>6734</v>
      </c>
      <c r="F11762" s="143" t="str">
        <f>IF(H11762&lt;=60,"소형",IF((H11762&gt;60)*(H11762&lt;=85)=1,"중소형",IF((H11762&gt;85)*(H11762&lt;=102)=1,"중형",IF((H11762&gt;102)*(H11762&lt;=135)=1,"중대형","대형"))))</f>
        <v>대형</v>
      </c>
      <c r="G11762" s="142" t="s">
        <v>6763</v>
      </c>
      <c r="H11762" s="143">
        <v>274</v>
      </c>
      <c r="I11762" s="144">
        <v>133500</v>
      </c>
      <c r="J11762" s="143">
        <v>1</v>
      </c>
      <c r="K11762" s="137">
        <v>43070</v>
      </c>
      <c r="L11762" s="137">
        <v>44470</v>
      </c>
      <c r="M11762" s="144">
        <f>H11762/3.3</f>
        <v>83.030303030303031</v>
      </c>
      <c r="N11762" s="144">
        <f>I11762/M11762</f>
        <v>1607.8467153284671</v>
      </c>
    </row>
    <row r="11763" spans="1:14">
      <c r="A11763" s="142" t="s">
        <v>2829</v>
      </c>
      <c r="B11763" s="142" t="s">
        <v>7410</v>
      </c>
      <c r="C11763" s="142" t="s">
        <v>3163</v>
      </c>
      <c r="D11763" s="142" t="s">
        <v>3278</v>
      </c>
      <c r="E11763" s="142" t="s">
        <v>4236</v>
      </c>
      <c r="F11763" s="143" t="str">
        <f>IF(H11763&lt;=60,"소형",IF((H11763&gt;60)*(H11763&lt;=85)=1,"중소형",IF((H11763&gt;85)*(H11763&lt;=102)=1,"중형",IF((H11763&gt;102)*(H11763&lt;=135)=1,"중대형","대형"))))</f>
        <v>중소형</v>
      </c>
      <c r="G11763" s="142" t="s">
        <v>3240</v>
      </c>
      <c r="H11763" s="143">
        <v>84</v>
      </c>
      <c r="I11763" s="144">
        <v>47130</v>
      </c>
      <c r="J11763" s="143">
        <v>101</v>
      </c>
      <c r="K11763" s="137">
        <v>43191</v>
      </c>
      <c r="L11763" s="137">
        <v>44470</v>
      </c>
      <c r="M11763" s="144">
        <f>H11763/3.3</f>
        <v>25.454545454545457</v>
      </c>
      <c r="N11763" s="144">
        <f>I11763/M11763</f>
        <v>1851.5357142857142</v>
      </c>
    </row>
    <row r="11764" spans="1:14">
      <c r="A11764" s="142" t="s">
        <v>2829</v>
      </c>
      <c r="B11764" s="142" t="s">
        <v>7410</v>
      </c>
      <c r="C11764" s="142" t="s">
        <v>3163</v>
      </c>
      <c r="D11764" s="142" t="s">
        <v>3278</v>
      </c>
      <c r="E11764" s="142" t="s">
        <v>4236</v>
      </c>
      <c r="F11764" s="143" t="str">
        <f>IF(H11764&lt;=60,"소형",IF((H11764&gt;60)*(H11764&lt;=85)=1,"중소형",IF((H11764&gt;85)*(H11764&lt;=102)=1,"중형",IF((H11764&gt;102)*(H11764&lt;=135)=1,"중대형","대형"))))</f>
        <v>중소형</v>
      </c>
      <c r="G11764" s="142" t="s">
        <v>3209</v>
      </c>
      <c r="H11764" s="143">
        <v>84</v>
      </c>
      <c r="I11764" s="144">
        <v>47390</v>
      </c>
      <c r="J11764" s="143">
        <v>132</v>
      </c>
      <c r="K11764" s="137">
        <v>43191</v>
      </c>
      <c r="L11764" s="137">
        <v>44470</v>
      </c>
      <c r="M11764" s="144">
        <f>H11764/3.3</f>
        <v>25.454545454545457</v>
      </c>
      <c r="N11764" s="144">
        <f>I11764/M11764</f>
        <v>1861.7499999999998</v>
      </c>
    </row>
    <row r="11765" spans="1:14">
      <c r="A11765" s="142" t="s">
        <v>2829</v>
      </c>
      <c r="B11765" s="142" t="s">
        <v>7410</v>
      </c>
      <c r="C11765" s="142" t="s">
        <v>3163</v>
      </c>
      <c r="D11765" s="142" t="s">
        <v>3278</v>
      </c>
      <c r="E11765" s="142" t="s">
        <v>4236</v>
      </c>
      <c r="F11765" s="143" t="str">
        <f>IF(H11765&lt;=60,"소형",IF((H11765&gt;60)*(H11765&lt;=85)=1,"중소형",IF((H11765&gt;85)*(H11765&lt;=102)=1,"중형",IF((H11765&gt;102)*(H11765&lt;=135)=1,"중대형","대형"))))</f>
        <v>중소형</v>
      </c>
      <c r="G11765" s="142" t="s">
        <v>3208</v>
      </c>
      <c r="H11765" s="143">
        <v>84</v>
      </c>
      <c r="I11765" s="144">
        <v>47420</v>
      </c>
      <c r="J11765" s="143">
        <v>114</v>
      </c>
      <c r="K11765" s="137">
        <v>43191</v>
      </c>
      <c r="L11765" s="137">
        <v>44470</v>
      </c>
      <c r="M11765" s="144">
        <f>H11765/3.3</f>
        <v>25.454545454545457</v>
      </c>
      <c r="N11765" s="144">
        <f>I11765/M11765</f>
        <v>1862.9285714285713</v>
      </c>
    </row>
    <row r="11766" spans="1:14">
      <c r="A11766" s="142" t="s">
        <v>2829</v>
      </c>
      <c r="B11766" s="142" t="s">
        <v>7410</v>
      </c>
      <c r="C11766" s="142" t="s">
        <v>3163</v>
      </c>
      <c r="D11766" s="142" t="s">
        <v>3278</v>
      </c>
      <c r="E11766" s="142" t="s">
        <v>4236</v>
      </c>
      <c r="F11766" s="143" t="str">
        <f>IF(H11766&lt;=60,"소형",IF((H11766&gt;60)*(H11766&lt;=85)=1,"중소형",IF((H11766&gt;85)*(H11766&lt;=102)=1,"중형",IF((H11766&gt;102)*(H11766&lt;=135)=1,"중대형","대형"))))</f>
        <v>중형</v>
      </c>
      <c r="G11766" s="142" t="s">
        <v>7411</v>
      </c>
      <c r="H11766" s="143">
        <v>87</v>
      </c>
      <c r="I11766" s="144">
        <v>48210</v>
      </c>
      <c r="J11766" s="143">
        <v>34</v>
      </c>
      <c r="K11766" s="137">
        <v>43191</v>
      </c>
      <c r="L11766" s="137">
        <v>44470</v>
      </c>
      <c r="M11766" s="144">
        <f>H11766/3.3</f>
        <v>26.363636363636363</v>
      </c>
      <c r="N11766" s="144">
        <f>I11766/M11766</f>
        <v>1828.655172413793</v>
      </c>
    </row>
    <row r="11767" spans="1:14">
      <c r="A11767" s="142" t="s">
        <v>2829</v>
      </c>
      <c r="B11767" s="142" t="s">
        <v>7410</v>
      </c>
      <c r="C11767" s="142" t="s">
        <v>3163</v>
      </c>
      <c r="D11767" s="142" t="s">
        <v>3278</v>
      </c>
      <c r="E11767" s="142" t="s">
        <v>4236</v>
      </c>
      <c r="F11767" s="143" t="str">
        <f>IF(H11767&lt;=60,"소형",IF((H11767&gt;60)*(H11767&lt;=85)=1,"중소형",IF((H11767&gt;85)*(H11767&lt;=102)=1,"중형",IF((H11767&gt;102)*(H11767&lt;=135)=1,"중대형","대형"))))</f>
        <v>중형</v>
      </c>
      <c r="G11767" s="142" t="s">
        <v>7412</v>
      </c>
      <c r="H11767" s="143">
        <v>101</v>
      </c>
      <c r="I11767" s="144">
        <v>55140</v>
      </c>
      <c r="J11767" s="143">
        <v>117</v>
      </c>
      <c r="K11767" s="137">
        <v>43191</v>
      </c>
      <c r="L11767" s="137">
        <v>44470</v>
      </c>
      <c r="M11767" s="144">
        <f>H11767/3.3</f>
        <v>30.606060606060609</v>
      </c>
      <c r="N11767" s="144">
        <f>I11767/M11767</f>
        <v>1801.6039603960394</v>
      </c>
    </row>
    <row r="11768" spans="1:14">
      <c r="A11768" s="142" t="s">
        <v>2829</v>
      </c>
      <c r="B11768" s="142" t="s">
        <v>7727</v>
      </c>
      <c r="C11768" s="142" t="s">
        <v>3163</v>
      </c>
      <c r="D11768" s="142" t="s">
        <v>3248</v>
      </c>
      <c r="E11768" s="142" t="s">
        <v>7576</v>
      </c>
      <c r="F11768" s="143" t="str">
        <f>IF(H11768&lt;=60,"소형",IF((H11768&gt;60)*(H11768&lt;=85)=1,"중소형",IF((H11768&gt;85)*(H11768&lt;=102)=1,"중형",IF((H11768&gt;102)*(H11768&lt;=135)=1,"중대형","대형"))))</f>
        <v>소형</v>
      </c>
      <c r="G11768" s="142" t="s">
        <v>4706</v>
      </c>
      <c r="H11768" s="143">
        <v>59</v>
      </c>
      <c r="I11768" s="144">
        <v>69090</v>
      </c>
      <c r="J11768" s="143">
        <v>28</v>
      </c>
      <c r="K11768" s="137">
        <v>43252</v>
      </c>
      <c r="L11768" s="137">
        <v>44470</v>
      </c>
      <c r="M11768" s="144">
        <f>H11768/3.3</f>
        <v>17.878787878787879</v>
      </c>
      <c r="N11768" s="144">
        <f>I11768/M11768</f>
        <v>3864.3559322033898</v>
      </c>
    </row>
    <row r="11769" spans="1:14">
      <c r="A11769" s="142" t="s">
        <v>2829</v>
      </c>
      <c r="B11769" s="142" t="s">
        <v>7727</v>
      </c>
      <c r="C11769" s="142" t="s">
        <v>3163</v>
      </c>
      <c r="D11769" s="142" t="s">
        <v>3248</v>
      </c>
      <c r="E11769" s="142" t="s">
        <v>7576</v>
      </c>
      <c r="F11769" s="143" t="str">
        <f>IF(H11769&lt;=60,"소형",IF((H11769&gt;60)*(H11769&lt;=85)=1,"중소형",IF((H11769&gt;85)*(H11769&lt;=102)=1,"중형",IF((H11769&gt;102)*(H11769&lt;=135)=1,"중대형","대형"))))</f>
        <v>소형</v>
      </c>
      <c r="G11769" s="142" t="s">
        <v>4060</v>
      </c>
      <c r="H11769" s="143">
        <v>59</v>
      </c>
      <c r="I11769" s="144">
        <v>70630</v>
      </c>
      <c r="J11769" s="143">
        <v>60</v>
      </c>
      <c r="K11769" s="137">
        <v>43252</v>
      </c>
      <c r="L11769" s="137">
        <v>44470</v>
      </c>
      <c r="M11769" s="144">
        <f>H11769/3.3</f>
        <v>17.878787878787879</v>
      </c>
      <c r="N11769" s="144">
        <f>I11769/M11769</f>
        <v>3950.4915254237289</v>
      </c>
    </row>
    <row r="11770" spans="1:14">
      <c r="A11770" s="142" t="s">
        <v>2829</v>
      </c>
      <c r="B11770" s="142" t="s">
        <v>7727</v>
      </c>
      <c r="C11770" s="142" t="s">
        <v>3163</v>
      </c>
      <c r="D11770" s="142" t="s">
        <v>3248</v>
      </c>
      <c r="E11770" s="142" t="s">
        <v>7576</v>
      </c>
      <c r="F11770" s="143" t="str">
        <f>IF(H11770&lt;=60,"소형",IF((H11770&gt;60)*(H11770&lt;=85)=1,"중소형",IF((H11770&gt;85)*(H11770&lt;=102)=1,"중형",IF((H11770&gt;102)*(H11770&lt;=135)=1,"중대형","대형"))))</f>
        <v>중소형</v>
      </c>
      <c r="G11770" s="142" t="s">
        <v>4539</v>
      </c>
      <c r="H11770" s="143">
        <v>74</v>
      </c>
      <c r="I11770" s="144">
        <v>83160</v>
      </c>
      <c r="J11770" s="143">
        <v>26</v>
      </c>
      <c r="K11770" s="137">
        <v>43252</v>
      </c>
      <c r="L11770" s="137">
        <v>44470</v>
      </c>
      <c r="M11770" s="144">
        <f>H11770/3.3</f>
        <v>22.424242424242426</v>
      </c>
      <c r="N11770" s="144">
        <f>I11770/M11770</f>
        <v>3708.4864864864862</v>
      </c>
    </row>
    <row r="11771" spans="1:14">
      <c r="A11771" s="142" t="s">
        <v>2829</v>
      </c>
      <c r="B11771" s="142" t="s">
        <v>7727</v>
      </c>
      <c r="C11771" s="142" t="s">
        <v>3163</v>
      </c>
      <c r="D11771" s="142" t="s">
        <v>3248</v>
      </c>
      <c r="E11771" s="142" t="s">
        <v>7576</v>
      </c>
      <c r="F11771" s="143" t="str">
        <f>IF(H11771&lt;=60,"소형",IF((H11771&gt;60)*(H11771&lt;=85)=1,"중소형",IF((H11771&gt;85)*(H11771&lt;=102)=1,"중형",IF((H11771&gt;102)*(H11771&lt;=135)=1,"중대형","대형"))))</f>
        <v>중소형</v>
      </c>
      <c r="G11771" s="142" t="s">
        <v>4509</v>
      </c>
      <c r="H11771" s="143">
        <v>74</v>
      </c>
      <c r="I11771" s="144">
        <v>83280</v>
      </c>
      <c r="J11771" s="143">
        <v>29</v>
      </c>
      <c r="K11771" s="137">
        <v>43252</v>
      </c>
      <c r="L11771" s="137">
        <v>44470</v>
      </c>
      <c r="M11771" s="144">
        <f>H11771/3.3</f>
        <v>22.424242424242426</v>
      </c>
      <c r="N11771" s="144">
        <f>I11771/M11771</f>
        <v>3713.8378378378375</v>
      </c>
    </row>
    <row r="11772" spans="1:14">
      <c r="A11772" s="142" t="s">
        <v>2829</v>
      </c>
      <c r="B11772" s="142" t="s">
        <v>7727</v>
      </c>
      <c r="C11772" s="142" t="s">
        <v>3163</v>
      </c>
      <c r="D11772" s="142" t="s">
        <v>3248</v>
      </c>
      <c r="E11772" s="142" t="s">
        <v>7576</v>
      </c>
      <c r="F11772" s="143" t="str">
        <f>IF(H11772&lt;=60,"소형",IF((H11772&gt;60)*(H11772&lt;=85)=1,"중소형",IF((H11772&gt;85)*(H11772&lt;=102)=1,"중형",IF((H11772&gt;102)*(H11772&lt;=135)=1,"중대형","대형"))))</f>
        <v>중소형</v>
      </c>
      <c r="G11772" s="142" t="s">
        <v>4575</v>
      </c>
      <c r="H11772" s="143">
        <v>84</v>
      </c>
      <c r="I11772" s="144">
        <v>86780</v>
      </c>
      <c r="J11772" s="143">
        <v>52</v>
      </c>
      <c r="K11772" s="137">
        <v>43252</v>
      </c>
      <c r="L11772" s="137">
        <v>44470</v>
      </c>
      <c r="M11772" s="144">
        <f>H11772/3.3</f>
        <v>25.454545454545457</v>
      </c>
      <c r="N11772" s="144">
        <f>I11772/M11772</f>
        <v>3409.2142857142853</v>
      </c>
    </row>
    <row r="11773" spans="1:14">
      <c r="A11773" s="142" t="s">
        <v>2829</v>
      </c>
      <c r="B11773" s="142" t="s">
        <v>7727</v>
      </c>
      <c r="C11773" s="142" t="s">
        <v>3163</v>
      </c>
      <c r="D11773" s="142" t="s">
        <v>3248</v>
      </c>
      <c r="E11773" s="142" t="s">
        <v>7576</v>
      </c>
      <c r="F11773" s="143" t="str">
        <f>IF(H11773&lt;=60,"소형",IF((H11773&gt;60)*(H11773&lt;=85)=1,"중소형",IF((H11773&gt;85)*(H11773&lt;=102)=1,"중형",IF((H11773&gt;102)*(H11773&lt;=135)=1,"중대형","대형"))))</f>
        <v>중소형</v>
      </c>
      <c r="G11773" s="142" t="s">
        <v>3622</v>
      </c>
      <c r="H11773" s="143">
        <v>84</v>
      </c>
      <c r="I11773" s="144">
        <v>88290</v>
      </c>
      <c r="J11773" s="143">
        <v>36</v>
      </c>
      <c r="K11773" s="137">
        <v>43252</v>
      </c>
      <c r="L11773" s="137">
        <v>44470</v>
      </c>
      <c r="M11773" s="144">
        <f>H11773/3.3</f>
        <v>25.454545454545457</v>
      </c>
      <c r="N11773" s="144">
        <f>I11773/M11773</f>
        <v>3468.5357142857138</v>
      </c>
    </row>
    <row r="11774" spans="1:14">
      <c r="A11774" s="142" t="s">
        <v>2829</v>
      </c>
      <c r="B11774" s="142" t="s">
        <v>7727</v>
      </c>
      <c r="C11774" s="142" t="s">
        <v>3163</v>
      </c>
      <c r="D11774" s="142" t="s">
        <v>3248</v>
      </c>
      <c r="E11774" s="142" t="s">
        <v>7576</v>
      </c>
      <c r="F11774" s="143" t="str">
        <f>IF(H11774&lt;=60,"소형",IF((H11774&gt;60)*(H11774&lt;=85)=1,"중소형",IF((H11774&gt;85)*(H11774&lt;=102)=1,"중형",IF((H11774&gt;102)*(H11774&lt;=135)=1,"중대형","대형"))))</f>
        <v>중소형</v>
      </c>
      <c r="G11774" s="142" t="s">
        <v>7386</v>
      </c>
      <c r="H11774" s="143">
        <v>84</v>
      </c>
      <c r="I11774" s="144">
        <v>90940</v>
      </c>
      <c r="J11774" s="143">
        <v>26</v>
      </c>
      <c r="K11774" s="137">
        <v>43252</v>
      </c>
      <c r="L11774" s="137">
        <v>44470</v>
      </c>
      <c r="M11774" s="144">
        <f>H11774/3.3</f>
        <v>25.454545454545457</v>
      </c>
      <c r="N11774" s="144">
        <f>I11774/M11774</f>
        <v>3572.6428571428569</v>
      </c>
    </row>
    <row r="11775" spans="1:14">
      <c r="A11775" s="142" t="s">
        <v>2829</v>
      </c>
      <c r="B11775" s="142" t="s">
        <v>7727</v>
      </c>
      <c r="C11775" s="142" t="s">
        <v>3163</v>
      </c>
      <c r="D11775" s="142" t="s">
        <v>3248</v>
      </c>
      <c r="E11775" s="142" t="s">
        <v>7576</v>
      </c>
      <c r="F11775" s="143" t="str">
        <f>IF(H11775&lt;=60,"소형",IF((H11775&gt;60)*(H11775&lt;=85)=1,"중소형",IF((H11775&gt;85)*(H11775&lt;=102)=1,"중형",IF((H11775&gt;102)*(H11775&lt;=135)=1,"중대형","대형"))))</f>
        <v>중소형</v>
      </c>
      <c r="G11775" s="142" t="s">
        <v>7728</v>
      </c>
      <c r="H11775" s="143">
        <v>84</v>
      </c>
      <c r="I11775" s="144">
        <v>90770</v>
      </c>
      <c r="J11775" s="143">
        <v>17</v>
      </c>
      <c r="K11775" s="137">
        <v>43252</v>
      </c>
      <c r="L11775" s="137">
        <v>44470</v>
      </c>
      <c r="M11775" s="144">
        <f>H11775/3.3</f>
        <v>25.454545454545457</v>
      </c>
      <c r="N11775" s="144">
        <f>I11775/M11775</f>
        <v>3565.9642857142853</v>
      </c>
    </row>
    <row r="11776" spans="1:14">
      <c r="A11776" s="142" t="s">
        <v>2829</v>
      </c>
      <c r="B11776" s="142" t="s">
        <v>7727</v>
      </c>
      <c r="C11776" s="142" t="s">
        <v>3163</v>
      </c>
      <c r="D11776" s="142" t="s">
        <v>3248</v>
      </c>
      <c r="E11776" s="142" t="s">
        <v>7576</v>
      </c>
      <c r="F11776" s="143" t="str">
        <f>IF(H11776&lt;=60,"소형",IF((H11776&gt;60)*(H11776&lt;=85)=1,"중소형",IF((H11776&gt;85)*(H11776&lt;=102)=1,"중형",IF((H11776&gt;102)*(H11776&lt;=135)=1,"중대형","대형"))))</f>
        <v>중소형</v>
      </c>
      <c r="G11776" s="142" t="s">
        <v>5782</v>
      </c>
      <c r="H11776" s="143">
        <v>84</v>
      </c>
      <c r="I11776" s="144">
        <v>88130</v>
      </c>
      <c r="J11776" s="143">
        <v>36</v>
      </c>
      <c r="K11776" s="137">
        <v>43252</v>
      </c>
      <c r="L11776" s="137">
        <v>44470</v>
      </c>
      <c r="M11776" s="144">
        <f>H11776/3.3</f>
        <v>25.454545454545457</v>
      </c>
      <c r="N11776" s="144">
        <f>I11776/M11776</f>
        <v>3462.2499999999995</v>
      </c>
    </row>
    <row r="11777" spans="1:14">
      <c r="A11777" s="142" t="s">
        <v>2829</v>
      </c>
      <c r="B11777" s="142" t="s">
        <v>7727</v>
      </c>
      <c r="C11777" s="142" t="s">
        <v>3163</v>
      </c>
      <c r="D11777" s="142" t="s">
        <v>3248</v>
      </c>
      <c r="E11777" s="142" t="s">
        <v>7576</v>
      </c>
      <c r="F11777" s="143" t="str">
        <f>IF(H11777&lt;=60,"소형",IF((H11777&gt;60)*(H11777&lt;=85)=1,"중소형",IF((H11777&gt;85)*(H11777&lt;=102)=1,"중형",IF((H11777&gt;102)*(H11777&lt;=135)=1,"중대형","대형"))))</f>
        <v>중소형</v>
      </c>
      <c r="G11777" s="142" t="s">
        <v>7387</v>
      </c>
      <c r="H11777" s="143">
        <v>84</v>
      </c>
      <c r="I11777" s="144">
        <v>87600</v>
      </c>
      <c r="J11777" s="143">
        <v>17</v>
      </c>
      <c r="K11777" s="137">
        <v>43252</v>
      </c>
      <c r="L11777" s="137">
        <v>44470</v>
      </c>
      <c r="M11777" s="144">
        <f>H11777/3.3</f>
        <v>25.454545454545457</v>
      </c>
      <c r="N11777" s="144">
        <f>I11777/M11777</f>
        <v>3441.4285714285711</v>
      </c>
    </row>
    <row r="11778" spans="1:14">
      <c r="A11778" s="142" t="s">
        <v>2829</v>
      </c>
      <c r="B11778" s="142" t="s">
        <v>7727</v>
      </c>
      <c r="C11778" s="142" t="s">
        <v>3163</v>
      </c>
      <c r="D11778" s="142" t="s">
        <v>3248</v>
      </c>
      <c r="E11778" s="142" t="s">
        <v>7576</v>
      </c>
      <c r="F11778" s="143" t="str">
        <f>IF(H11778&lt;=60,"소형",IF((H11778&gt;60)*(H11778&lt;=85)=1,"중소형",IF((H11778&gt;85)*(H11778&lt;=102)=1,"중형",IF((H11778&gt;102)*(H11778&lt;=135)=1,"중대형","대형"))))</f>
        <v>중소형</v>
      </c>
      <c r="G11778" s="142" t="s">
        <v>7729</v>
      </c>
      <c r="H11778" s="143">
        <v>84</v>
      </c>
      <c r="I11778" s="144">
        <v>90230</v>
      </c>
      <c r="J11778" s="143">
        <v>13</v>
      </c>
      <c r="K11778" s="137">
        <v>43252</v>
      </c>
      <c r="L11778" s="137">
        <v>44470</v>
      </c>
      <c r="M11778" s="144">
        <f>H11778/3.3</f>
        <v>25.454545454545457</v>
      </c>
      <c r="N11778" s="144">
        <f>I11778/M11778</f>
        <v>3544.7499999999995</v>
      </c>
    </row>
    <row r="11779" spans="1:14">
      <c r="A11779" s="142" t="s">
        <v>2829</v>
      </c>
      <c r="B11779" s="142" t="s">
        <v>7727</v>
      </c>
      <c r="C11779" s="142" t="s">
        <v>3163</v>
      </c>
      <c r="D11779" s="142" t="s">
        <v>3248</v>
      </c>
      <c r="E11779" s="142" t="s">
        <v>7576</v>
      </c>
      <c r="F11779" s="143" t="str">
        <f>IF(H11779&lt;=60,"소형",IF((H11779&gt;60)*(H11779&lt;=85)=1,"중소형",IF((H11779&gt;85)*(H11779&lt;=102)=1,"중형",IF((H11779&gt;102)*(H11779&lt;=135)=1,"중대형","대형"))))</f>
        <v>중소형</v>
      </c>
      <c r="G11779" s="142" t="s">
        <v>7378</v>
      </c>
      <c r="H11779" s="143">
        <v>84</v>
      </c>
      <c r="I11779" s="144">
        <v>90580</v>
      </c>
      <c r="J11779" s="143">
        <v>39</v>
      </c>
      <c r="K11779" s="137">
        <v>43252</v>
      </c>
      <c r="L11779" s="137">
        <v>44470</v>
      </c>
      <c r="M11779" s="144">
        <f>H11779/3.3</f>
        <v>25.454545454545457</v>
      </c>
      <c r="N11779" s="144">
        <f>I11779/M11779</f>
        <v>3558.4999999999995</v>
      </c>
    </row>
    <row r="11780" spans="1:14">
      <c r="A11780" s="142" t="s">
        <v>2829</v>
      </c>
      <c r="B11780" s="142" t="s">
        <v>7727</v>
      </c>
      <c r="C11780" s="142" t="s">
        <v>3163</v>
      </c>
      <c r="D11780" s="142" t="s">
        <v>3248</v>
      </c>
      <c r="E11780" s="142" t="s">
        <v>7576</v>
      </c>
      <c r="F11780" s="143" t="str">
        <f>IF(H11780&lt;=60,"소형",IF((H11780&gt;60)*(H11780&lt;=85)=1,"중소형",IF((H11780&gt;85)*(H11780&lt;=102)=1,"중형",IF((H11780&gt;102)*(H11780&lt;=135)=1,"중대형","대형"))))</f>
        <v>중소형</v>
      </c>
      <c r="G11780" s="142" t="s">
        <v>4172</v>
      </c>
      <c r="H11780" s="143">
        <v>84</v>
      </c>
      <c r="I11780" s="144">
        <v>87940</v>
      </c>
      <c r="J11780" s="143">
        <v>96</v>
      </c>
      <c r="K11780" s="137">
        <v>43252</v>
      </c>
      <c r="L11780" s="137">
        <v>44470</v>
      </c>
      <c r="M11780" s="144">
        <f>H11780/3.3</f>
        <v>25.454545454545457</v>
      </c>
      <c r="N11780" s="144">
        <f>I11780/M11780</f>
        <v>3454.7857142857138</v>
      </c>
    </row>
    <row r="11781" spans="1:14">
      <c r="A11781" s="142" t="s">
        <v>2829</v>
      </c>
      <c r="B11781" s="142" t="s">
        <v>7727</v>
      </c>
      <c r="C11781" s="142" t="s">
        <v>3163</v>
      </c>
      <c r="D11781" s="142" t="s">
        <v>3248</v>
      </c>
      <c r="E11781" s="142" t="s">
        <v>7576</v>
      </c>
      <c r="F11781" s="143" t="str">
        <f>IF(H11781&lt;=60,"소형",IF((H11781&gt;60)*(H11781&lt;=85)=1,"중소형",IF((H11781&gt;85)*(H11781&lt;=102)=1,"중형",IF((H11781&gt;102)*(H11781&lt;=135)=1,"중대형","대형"))))</f>
        <v>중소형</v>
      </c>
      <c r="G11781" s="142" t="s">
        <v>7730</v>
      </c>
      <c r="H11781" s="143">
        <v>84</v>
      </c>
      <c r="I11781" s="144">
        <v>87810</v>
      </c>
      <c r="J11781" s="143">
        <v>18</v>
      </c>
      <c r="K11781" s="137">
        <v>43252</v>
      </c>
      <c r="L11781" s="137">
        <v>44470</v>
      </c>
      <c r="M11781" s="144">
        <f>H11781/3.3</f>
        <v>25.454545454545457</v>
      </c>
      <c r="N11781" s="144">
        <f>I11781/M11781</f>
        <v>3449.6785714285711</v>
      </c>
    </row>
    <row r="11782" spans="1:14">
      <c r="A11782" s="142" t="s">
        <v>2829</v>
      </c>
      <c r="B11782" s="142" t="s">
        <v>7727</v>
      </c>
      <c r="C11782" s="142" t="s">
        <v>3163</v>
      </c>
      <c r="D11782" s="142" t="s">
        <v>3248</v>
      </c>
      <c r="E11782" s="142" t="s">
        <v>7576</v>
      </c>
      <c r="F11782" s="143" t="str">
        <f>IF(H11782&lt;=60,"소형",IF((H11782&gt;60)*(H11782&lt;=85)=1,"중소형",IF((H11782&gt;85)*(H11782&lt;=102)=1,"중형",IF((H11782&gt;102)*(H11782&lt;=135)=1,"중대형","대형"))))</f>
        <v>중소형</v>
      </c>
      <c r="G11782" s="142" t="s">
        <v>7731</v>
      </c>
      <c r="H11782" s="143">
        <v>84</v>
      </c>
      <c r="I11782" s="144">
        <v>90450</v>
      </c>
      <c r="J11782" s="143">
        <v>13</v>
      </c>
      <c r="K11782" s="137">
        <v>43252</v>
      </c>
      <c r="L11782" s="137">
        <v>44470</v>
      </c>
      <c r="M11782" s="144">
        <f>H11782/3.3</f>
        <v>25.454545454545457</v>
      </c>
      <c r="N11782" s="144">
        <f>I11782/M11782</f>
        <v>3553.3928571428569</v>
      </c>
    </row>
    <row r="11783" spans="1:14">
      <c r="A11783" s="142" t="s">
        <v>2828</v>
      </c>
      <c r="B11783" s="142" t="s">
        <v>8404</v>
      </c>
      <c r="C11783" s="142" t="s">
        <v>3166</v>
      </c>
      <c r="D11783" s="142" t="s">
        <v>3744</v>
      </c>
      <c r="E11783" s="142" t="s">
        <v>5561</v>
      </c>
      <c r="F11783" s="143" t="str">
        <f>IF(H11783&lt;=60,"소형",IF((H11783&gt;60)*(H11783&lt;=85)=1,"중소형",IF((H11783&gt;85)*(H11783&lt;=102)=1,"중형",IF((H11783&gt;102)*(H11783&lt;=135)=1,"중대형","대형"))))</f>
        <v>중소형</v>
      </c>
      <c r="G11783" s="142" t="s">
        <v>6386</v>
      </c>
      <c r="H11783" s="143">
        <v>80</v>
      </c>
      <c r="I11783" s="139" t="s">
        <v>3211</v>
      </c>
      <c r="J11783" s="143">
        <v>22</v>
      </c>
      <c r="K11783" s="137">
        <v>43405</v>
      </c>
      <c r="L11783" s="137">
        <v>44470</v>
      </c>
      <c r="M11783" s="144">
        <f>H11783/3.3</f>
        <v>24.242424242424242</v>
      </c>
      <c r="N11783" s="144" t="e">
        <f>I11783/M11783</f>
        <v>#VALUE!</v>
      </c>
    </row>
    <row r="11784" spans="1:14">
      <c r="A11784" s="142" t="s">
        <v>2828</v>
      </c>
      <c r="B11784" s="142" t="s">
        <v>8404</v>
      </c>
      <c r="C11784" s="142" t="s">
        <v>3166</v>
      </c>
      <c r="D11784" s="142" t="s">
        <v>3744</v>
      </c>
      <c r="E11784" s="142" t="s">
        <v>5561</v>
      </c>
      <c r="F11784" s="143" t="str">
        <f>IF(H11784&lt;=60,"소형",IF((H11784&gt;60)*(H11784&lt;=85)=1,"중소형",IF((H11784&gt;85)*(H11784&lt;=102)=1,"중형",IF((H11784&gt;102)*(H11784&lt;=135)=1,"중대형","대형"))))</f>
        <v>중소형</v>
      </c>
      <c r="G11784" s="142" t="s">
        <v>6381</v>
      </c>
      <c r="H11784" s="143">
        <v>80</v>
      </c>
      <c r="I11784" s="139" t="s">
        <v>3211</v>
      </c>
      <c r="J11784" s="143">
        <v>43</v>
      </c>
      <c r="K11784" s="137">
        <v>43405</v>
      </c>
      <c r="L11784" s="137">
        <v>44470</v>
      </c>
      <c r="M11784" s="144">
        <f>H11784/3.3</f>
        <v>24.242424242424242</v>
      </c>
      <c r="N11784" s="144" t="e">
        <f>I11784/M11784</f>
        <v>#VALUE!</v>
      </c>
    </row>
    <row r="11785" spans="1:14">
      <c r="A11785" s="142" t="s">
        <v>2828</v>
      </c>
      <c r="B11785" s="142" t="s">
        <v>8404</v>
      </c>
      <c r="C11785" s="142" t="s">
        <v>3166</v>
      </c>
      <c r="D11785" s="142" t="s">
        <v>3744</v>
      </c>
      <c r="E11785" s="142" t="s">
        <v>5561</v>
      </c>
      <c r="F11785" s="143" t="str">
        <f>IF(H11785&lt;=60,"소형",IF((H11785&gt;60)*(H11785&lt;=85)=1,"중소형",IF((H11785&gt;85)*(H11785&lt;=102)=1,"중형",IF((H11785&gt;102)*(H11785&lt;=135)=1,"중대형","대형"))))</f>
        <v>중소형</v>
      </c>
      <c r="G11785" s="142" t="s">
        <v>8405</v>
      </c>
      <c r="H11785" s="143">
        <v>80</v>
      </c>
      <c r="I11785" s="139" t="s">
        <v>3211</v>
      </c>
      <c r="J11785" s="143">
        <v>18</v>
      </c>
      <c r="K11785" s="137">
        <v>43405</v>
      </c>
      <c r="L11785" s="137">
        <v>44470</v>
      </c>
      <c r="M11785" s="144">
        <f>H11785/3.3</f>
        <v>24.242424242424242</v>
      </c>
      <c r="N11785" s="144" t="e">
        <f>I11785/M11785</f>
        <v>#VALUE!</v>
      </c>
    </row>
    <row r="11786" spans="1:14">
      <c r="A11786" s="142" t="s">
        <v>2828</v>
      </c>
      <c r="B11786" s="142" t="s">
        <v>8404</v>
      </c>
      <c r="C11786" s="142" t="s">
        <v>3166</v>
      </c>
      <c r="D11786" s="142" t="s">
        <v>3744</v>
      </c>
      <c r="E11786" s="142" t="s">
        <v>5561</v>
      </c>
      <c r="F11786" s="143" t="str">
        <f>IF(H11786&lt;=60,"소형",IF((H11786&gt;60)*(H11786&lt;=85)=1,"중소형",IF((H11786&gt;85)*(H11786&lt;=102)=1,"중형",IF((H11786&gt;102)*(H11786&lt;=135)=1,"중대형","대형"))))</f>
        <v>중소형</v>
      </c>
      <c r="G11786" s="142" t="s">
        <v>8406</v>
      </c>
      <c r="H11786" s="143">
        <v>84</v>
      </c>
      <c r="I11786" s="139" t="s">
        <v>3211</v>
      </c>
      <c r="J11786" s="143">
        <v>42</v>
      </c>
      <c r="K11786" s="137">
        <v>43405</v>
      </c>
      <c r="L11786" s="137">
        <v>44470</v>
      </c>
      <c r="M11786" s="144">
        <f>H11786/3.3</f>
        <v>25.454545454545457</v>
      </c>
      <c r="N11786" s="144" t="e">
        <f>I11786/M11786</f>
        <v>#VALUE!</v>
      </c>
    </row>
    <row r="11787" spans="1:14">
      <c r="A11787" s="142" t="s">
        <v>2828</v>
      </c>
      <c r="B11787" s="142" t="s">
        <v>8404</v>
      </c>
      <c r="C11787" s="142" t="s">
        <v>3166</v>
      </c>
      <c r="D11787" s="142" t="s">
        <v>3744</v>
      </c>
      <c r="E11787" s="142" t="s">
        <v>5561</v>
      </c>
      <c r="F11787" s="143" t="str">
        <f>IF(H11787&lt;=60,"소형",IF((H11787&gt;60)*(H11787&lt;=85)=1,"중소형",IF((H11787&gt;85)*(H11787&lt;=102)=1,"중형",IF((H11787&gt;102)*(H11787&lt;=135)=1,"중대형","대형"))))</f>
        <v>중소형</v>
      </c>
      <c r="G11787" s="142" t="s">
        <v>8407</v>
      </c>
      <c r="H11787" s="143">
        <v>84</v>
      </c>
      <c r="I11787" s="139" t="s">
        <v>3211</v>
      </c>
      <c r="J11787" s="143">
        <v>17</v>
      </c>
      <c r="K11787" s="137">
        <v>43405</v>
      </c>
      <c r="L11787" s="137">
        <v>44470</v>
      </c>
      <c r="M11787" s="144">
        <f>H11787/3.3</f>
        <v>25.454545454545457</v>
      </c>
      <c r="N11787" s="144" t="e">
        <f>I11787/M11787</f>
        <v>#VALUE!</v>
      </c>
    </row>
    <row r="11788" spans="1:14">
      <c r="A11788" s="142" t="s">
        <v>2829</v>
      </c>
      <c r="B11788" s="142" t="s">
        <v>8594</v>
      </c>
      <c r="C11788" s="142" t="s">
        <v>3170</v>
      </c>
      <c r="D11788" s="142" t="s">
        <v>5140</v>
      </c>
      <c r="E11788" s="142" t="s">
        <v>6179</v>
      </c>
      <c r="F11788" s="143" t="str">
        <f>IF(H11788&lt;=60,"소형",IF((H11788&gt;60)*(H11788&lt;=85)=1,"중소형",IF((H11788&gt;85)*(H11788&lt;=102)=1,"중형",IF((H11788&gt;102)*(H11788&lt;=135)=1,"중대형","대형"))))</f>
        <v>소형</v>
      </c>
      <c r="G11788" s="142" t="s">
        <v>3446</v>
      </c>
      <c r="H11788" s="143">
        <v>37</v>
      </c>
      <c r="I11788" s="139" t="s">
        <v>3211</v>
      </c>
      <c r="J11788" s="143">
        <v>111</v>
      </c>
      <c r="K11788" s="137">
        <v>43435</v>
      </c>
      <c r="L11788" s="137">
        <v>44470</v>
      </c>
      <c r="M11788" s="144">
        <f>H11788/3.3</f>
        <v>11.212121212121213</v>
      </c>
      <c r="N11788" s="144" t="e">
        <f>I11788/M11788</f>
        <v>#VALUE!</v>
      </c>
    </row>
    <row r="11789" spans="1:14">
      <c r="A11789" s="142" t="s">
        <v>2829</v>
      </c>
      <c r="B11789" s="142" t="s">
        <v>8594</v>
      </c>
      <c r="C11789" s="142" t="s">
        <v>3170</v>
      </c>
      <c r="D11789" s="142" t="s">
        <v>5140</v>
      </c>
      <c r="E11789" s="142" t="s">
        <v>6179</v>
      </c>
      <c r="F11789" s="143" t="str">
        <f>IF(H11789&lt;=60,"소형",IF((H11789&gt;60)*(H11789&lt;=85)=1,"중소형",IF((H11789&gt;85)*(H11789&lt;=102)=1,"중형",IF((H11789&gt;102)*(H11789&lt;=135)=1,"중대형","대형"))))</f>
        <v>소형</v>
      </c>
      <c r="G11789" s="142" t="s">
        <v>4056</v>
      </c>
      <c r="H11789" s="143">
        <v>59</v>
      </c>
      <c r="I11789" s="139" t="s">
        <v>3211</v>
      </c>
      <c r="J11789" s="143">
        <v>2</v>
      </c>
      <c r="K11789" s="137">
        <v>43435</v>
      </c>
      <c r="L11789" s="137">
        <v>44470</v>
      </c>
      <c r="M11789" s="144">
        <f>H11789/3.3</f>
        <v>17.878787878787879</v>
      </c>
      <c r="N11789" s="144" t="e">
        <f>I11789/M11789</f>
        <v>#VALUE!</v>
      </c>
    </row>
    <row r="11790" spans="1:14">
      <c r="A11790" s="142" t="s">
        <v>2829</v>
      </c>
      <c r="B11790" s="142" t="s">
        <v>8594</v>
      </c>
      <c r="C11790" s="142" t="s">
        <v>3170</v>
      </c>
      <c r="D11790" s="142" t="s">
        <v>5140</v>
      </c>
      <c r="E11790" s="142" t="s">
        <v>6179</v>
      </c>
      <c r="F11790" s="143" t="str">
        <f>IF(H11790&lt;=60,"소형",IF((H11790&gt;60)*(H11790&lt;=85)=1,"중소형",IF((H11790&gt;85)*(H11790&lt;=102)=1,"중형",IF((H11790&gt;102)*(H11790&lt;=135)=1,"중대형","대형"))))</f>
        <v>소형</v>
      </c>
      <c r="G11790" s="142" t="s">
        <v>5219</v>
      </c>
      <c r="H11790" s="143">
        <v>59</v>
      </c>
      <c r="I11790" s="139" t="s">
        <v>3211</v>
      </c>
      <c r="J11790" s="143">
        <v>2</v>
      </c>
      <c r="K11790" s="137">
        <v>43435</v>
      </c>
      <c r="L11790" s="137">
        <v>44470</v>
      </c>
      <c r="M11790" s="144">
        <f>H11790/3.3</f>
        <v>17.878787878787879</v>
      </c>
      <c r="N11790" s="144" t="e">
        <f>I11790/M11790</f>
        <v>#VALUE!</v>
      </c>
    </row>
    <row r="11791" spans="1:14">
      <c r="A11791" s="142" t="s">
        <v>2829</v>
      </c>
      <c r="B11791" s="142" t="s">
        <v>8594</v>
      </c>
      <c r="C11791" s="142" t="s">
        <v>3170</v>
      </c>
      <c r="D11791" s="142" t="s">
        <v>5140</v>
      </c>
      <c r="E11791" s="142" t="s">
        <v>6179</v>
      </c>
      <c r="F11791" s="143" t="str">
        <f>IF(H11791&lt;=60,"소형",IF((H11791&gt;60)*(H11791&lt;=85)=1,"중소형",IF((H11791&gt;85)*(H11791&lt;=102)=1,"중형",IF((H11791&gt;102)*(H11791&lt;=135)=1,"중대형","대형"))))</f>
        <v>소형</v>
      </c>
      <c r="G11791" s="142" t="s">
        <v>5656</v>
      </c>
      <c r="H11791" s="143">
        <v>59</v>
      </c>
      <c r="I11791" s="144">
        <v>47500</v>
      </c>
      <c r="J11791" s="143">
        <v>58</v>
      </c>
      <c r="K11791" s="137">
        <v>43435</v>
      </c>
      <c r="L11791" s="137">
        <v>44470</v>
      </c>
      <c r="M11791" s="144">
        <f>H11791/3.3</f>
        <v>17.878787878787879</v>
      </c>
      <c r="N11791" s="144">
        <f>I11791/M11791</f>
        <v>2656.7796610169489</v>
      </c>
    </row>
    <row r="11792" spans="1:14">
      <c r="A11792" s="142" t="s">
        <v>2829</v>
      </c>
      <c r="B11792" s="142" t="s">
        <v>8594</v>
      </c>
      <c r="C11792" s="142" t="s">
        <v>3170</v>
      </c>
      <c r="D11792" s="142" t="s">
        <v>5140</v>
      </c>
      <c r="E11792" s="142" t="s">
        <v>6179</v>
      </c>
      <c r="F11792" s="143" t="str">
        <f>IF(H11792&lt;=60,"소형",IF((H11792&gt;60)*(H11792&lt;=85)=1,"중소형",IF((H11792&gt;85)*(H11792&lt;=102)=1,"중형",IF((H11792&gt;102)*(H11792&lt;=135)=1,"중대형","대형"))))</f>
        <v>소형</v>
      </c>
      <c r="G11792" s="142" t="s">
        <v>3985</v>
      </c>
      <c r="H11792" s="143">
        <v>59</v>
      </c>
      <c r="I11792" s="144">
        <v>44500</v>
      </c>
      <c r="J11792" s="143">
        <v>164</v>
      </c>
      <c r="K11792" s="137">
        <v>43435</v>
      </c>
      <c r="L11792" s="137">
        <v>44470</v>
      </c>
      <c r="M11792" s="144">
        <f>H11792/3.3</f>
        <v>17.878787878787879</v>
      </c>
      <c r="N11792" s="144">
        <f>I11792/M11792</f>
        <v>2488.9830508474574</v>
      </c>
    </row>
    <row r="11793" spans="1:14">
      <c r="A11793" s="142" t="s">
        <v>2829</v>
      </c>
      <c r="B11793" s="142" t="s">
        <v>8594</v>
      </c>
      <c r="C11793" s="142" t="s">
        <v>3170</v>
      </c>
      <c r="D11793" s="142" t="s">
        <v>5140</v>
      </c>
      <c r="E11793" s="142" t="s">
        <v>6179</v>
      </c>
      <c r="F11793" s="143" t="str">
        <f>IF(H11793&lt;=60,"소형",IF((H11793&gt;60)*(H11793&lt;=85)=1,"중소형",IF((H11793&gt;85)*(H11793&lt;=102)=1,"중형",IF((H11793&gt;102)*(H11793&lt;=135)=1,"중대형","대형"))))</f>
        <v>중소형</v>
      </c>
      <c r="G11793" s="142" t="s">
        <v>6095</v>
      </c>
      <c r="H11793" s="143">
        <v>84</v>
      </c>
      <c r="I11793" s="144">
        <v>72620</v>
      </c>
      <c r="J11793" s="143">
        <v>65</v>
      </c>
      <c r="K11793" s="137">
        <v>43435</v>
      </c>
      <c r="L11793" s="137">
        <v>44470</v>
      </c>
      <c r="M11793" s="144">
        <f>H11793/3.3</f>
        <v>25.454545454545457</v>
      </c>
      <c r="N11793" s="144">
        <f>I11793/M11793</f>
        <v>2852.9285714285711</v>
      </c>
    </row>
    <row r="11794" spans="1:14">
      <c r="A11794" s="142" t="s">
        <v>2829</v>
      </c>
      <c r="B11794" s="142" t="s">
        <v>8594</v>
      </c>
      <c r="C11794" s="142" t="s">
        <v>3170</v>
      </c>
      <c r="D11794" s="142" t="s">
        <v>5140</v>
      </c>
      <c r="E11794" s="142" t="s">
        <v>6179</v>
      </c>
      <c r="F11794" s="143" t="str">
        <f>IF(H11794&lt;=60,"소형",IF((H11794&gt;60)*(H11794&lt;=85)=1,"중소형",IF((H11794&gt;85)*(H11794&lt;=102)=1,"중형",IF((H11794&gt;102)*(H11794&lt;=135)=1,"중대형","대형"))))</f>
        <v>중소형</v>
      </c>
      <c r="G11794" s="142" t="s">
        <v>6439</v>
      </c>
      <c r="H11794" s="143">
        <v>84</v>
      </c>
      <c r="I11794" s="144">
        <v>72620</v>
      </c>
      <c r="J11794" s="143">
        <v>37</v>
      </c>
      <c r="K11794" s="137">
        <v>43435</v>
      </c>
      <c r="L11794" s="137">
        <v>44470</v>
      </c>
      <c r="M11794" s="144">
        <f>H11794/3.3</f>
        <v>25.454545454545457</v>
      </c>
      <c r="N11794" s="144">
        <f>I11794/M11794</f>
        <v>2852.9285714285711</v>
      </c>
    </row>
    <row r="11795" spans="1:14">
      <c r="A11795" s="142" t="s">
        <v>2829</v>
      </c>
      <c r="B11795" s="142" t="s">
        <v>8594</v>
      </c>
      <c r="C11795" s="142" t="s">
        <v>3170</v>
      </c>
      <c r="D11795" s="142" t="s">
        <v>5140</v>
      </c>
      <c r="E11795" s="142" t="s">
        <v>6179</v>
      </c>
      <c r="F11795" s="143" t="str">
        <f>IF(H11795&lt;=60,"소형",IF((H11795&gt;60)*(H11795&lt;=85)=1,"중소형",IF((H11795&gt;85)*(H11795&lt;=102)=1,"중형",IF((H11795&gt;102)*(H11795&lt;=135)=1,"중대형","대형"))))</f>
        <v>중소형</v>
      </c>
      <c r="G11795" s="142" t="s">
        <v>5716</v>
      </c>
      <c r="H11795" s="143">
        <v>84</v>
      </c>
      <c r="I11795" s="144">
        <v>72620</v>
      </c>
      <c r="J11795" s="143">
        <v>33</v>
      </c>
      <c r="K11795" s="137">
        <v>43435</v>
      </c>
      <c r="L11795" s="137">
        <v>44470</v>
      </c>
      <c r="M11795" s="144">
        <f>H11795/3.3</f>
        <v>25.454545454545457</v>
      </c>
      <c r="N11795" s="144">
        <f>I11795/M11795</f>
        <v>2852.9285714285711</v>
      </c>
    </row>
    <row r="11796" spans="1:14" ht="17.25" customHeight="1">
      <c r="A11796" s="142" t="s">
        <v>2829</v>
      </c>
      <c r="B11796" s="142" t="s">
        <v>8594</v>
      </c>
      <c r="C11796" s="142" t="s">
        <v>3170</v>
      </c>
      <c r="D11796" s="142" t="s">
        <v>5140</v>
      </c>
      <c r="E11796" s="142" t="s">
        <v>6179</v>
      </c>
      <c r="F11796" s="143" t="str">
        <f>IF(H11796&lt;=60,"소형",IF((H11796&gt;60)*(H11796&lt;=85)=1,"중소형",IF((H11796&gt;85)*(H11796&lt;=102)=1,"중형",IF((H11796&gt;102)*(H11796&lt;=135)=1,"중대형","대형"))))</f>
        <v>중소형</v>
      </c>
      <c r="G11796" s="142" t="s">
        <v>8406</v>
      </c>
      <c r="H11796" s="143">
        <v>84</v>
      </c>
      <c r="I11796" s="144">
        <v>72500</v>
      </c>
      <c r="J11796" s="143">
        <v>196</v>
      </c>
      <c r="K11796" s="137">
        <v>43435</v>
      </c>
      <c r="L11796" s="137">
        <v>44470</v>
      </c>
      <c r="M11796" s="144">
        <f>H11796/3.3</f>
        <v>25.454545454545457</v>
      </c>
      <c r="N11796" s="144">
        <f>I11796/M11796</f>
        <v>2848.2142857142853</v>
      </c>
    </row>
    <row r="11797" spans="1:14">
      <c r="A11797" s="142" t="s">
        <v>2829</v>
      </c>
      <c r="B11797" s="142" t="s">
        <v>8594</v>
      </c>
      <c r="C11797" s="142" t="s">
        <v>3170</v>
      </c>
      <c r="D11797" s="142" t="s">
        <v>5140</v>
      </c>
      <c r="E11797" s="142" t="s">
        <v>6179</v>
      </c>
      <c r="F11797" s="143" t="str">
        <f>IF(H11797&lt;=60,"소형",IF((H11797&gt;60)*(H11797&lt;=85)=1,"중소형",IF((H11797&gt;85)*(H11797&lt;=102)=1,"중형",IF((H11797&gt;102)*(H11797&lt;=135)=1,"중대형","대형"))))</f>
        <v>중소형</v>
      </c>
      <c r="G11797" s="142" t="s">
        <v>3887</v>
      </c>
      <c r="H11797" s="143">
        <v>84</v>
      </c>
      <c r="I11797" s="144">
        <v>72500</v>
      </c>
      <c r="J11797" s="143">
        <v>35</v>
      </c>
      <c r="K11797" s="137">
        <v>43435</v>
      </c>
      <c r="L11797" s="137">
        <v>44470</v>
      </c>
      <c r="M11797" s="144">
        <f>H11797/3.3</f>
        <v>25.454545454545457</v>
      </c>
      <c r="N11797" s="144">
        <f>I11797/M11797</f>
        <v>2848.2142857142853</v>
      </c>
    </row>
    <row r="11798" spans="1:14">
      <c r="A11798" s="142" t="s">
        <v>2829</v>
      </c>
      <c r="B11798" s="142" t="s">
        <v>8594</v>
      </c>
      <c r="C11798" s="142" t="s">
        <v>3170</v>
      </c>
      <c r="D11798" s="142" t="s">
        <v>5140</v>
      </c>
      <c r="E11798" s="142" t="s">
        <v>6179</v>
      </c>
      <c r="F11798" s="143" t="str">
        <f>IF(H11798&lt;=60,"소형",IF((H11798&gt;60)*(H11798&lt;=85)=1,"중소형",IF((H11798&gt;85)*(H11798&lt;=102)=1,"중형",IF((H11798&gt;102)*(H11798&lt;=135)=1,"중대형","대형"))))</f>
        <v>중대형</v>
      </c>
      <c r="G11798" s="142" t="s">
        <v>8595</v>
      </c>
      <c r="H11798" s="143">
        <v>112</v>
      </c>
      <c r="I11798" s="144">
        <v>89000</v>
      </c>
      <c r="J11798" s="143">
        <v>50</v>
      </c>
      <c r="K11798" s="137">
        <v>43435</v>
      </c>
      <c r="L11798" s="137">
        <v>44470</v>
      </c>
      <c r="M11798" s="144">
        <f>H11798/3.3</f>
        <v>33.939393939393938</v>
      </c>
      <c r="N11798" s="144">
        <f>I11798/M11798</f>
        <v>2622.3214285714289</v>
      </c>
    </row>
    <row r="11799" spans="1:14">
      <c r="A11799" s="142" t="s">
        <v>2828</v>
      </c>
      <c r="B11799" s="142" t="s">
        <v>8740</v>
      </c>
      <c r="C11799" s="142" t="s">
        <v>3158</v>
      </c>
      <c r="D11799" s="142" t="s">
        <v>6960</v>
      </c>
      <c r="E11799" s="142" t="s">
        <v>6961</v>
      </c>
      <c r="F11799" s="143" t="str">
        <f>IF(H11799&lt;=60,"소형",IF((H11799&gt;60)*(H11799&lt;=85)=1,"중소형",IF((H11799&gt;85)*(H11799&lt;=102)=1,"중형",IF((H11799&gt;102)*(H11799&lt;=135)=1,"중대형","대형"))))</f>
        <v>중소형</v>
      </c>
      <c r="G11799" s="142" t="s">
        <v>8741</v>
      </c>
      <c r="H11799" s="143">
        <v>68</v>
      </c>
      <c r="I11799" s="139" t="s">
        <v>3211</v>
      </c>
      <c r="J11799" s="143">
        <v>92</v>
      </c>
      <c r="K11799" s="137">
        <v>43466</v>
      </c>
      <c r="L11799" s="137">
        <v>44470</v>
      </c>
      <c r="M11799" s="144">
        <f>H11799/3.3</f>
        <v>20.606060606060606</v>
      </c>
      <c r="N11799" s="144" t="e">
        <f>I11799/M11799</f>
        <v>#VALUE!</v>
      </c>
    </row>
    <row r="11800" spans="1:14">
      <c r="A11800" s="142" t="s">
        <v>2828</v>
      </c>
      <c r="B11800" s="142" t="s">
        <v>8740</v>
      </c>
      <c r="C11800" s="142" t="s">
        <v>3158</v>
      </c>
      <c r="D11800" s="142" t="s">
        <v>6960</v>
      </c>
      <c r="E11800" s="142" t="s">
        <v>6961</v>
      </c>
      <c r="F11800" s="143" t="str">
        <f>IF(H11800&lt;=60,"소형",IF((H11800&gt;60)*(H11800&lt;=85)=1,"중소형",IF((H11800&gt;85)*(H11800&lt;=102)=1,"중형",IF((H11800&gt;102)*(H11800&lt;=135)=1,"중대형","대형"))))</f>
        <v>중소형</v>
      </c>
      <c r="G11800" s="142" t="s">
        <v>4172</v>
      </c>
      <c r="H11800" s="143">
        <v>84</v>
      </c>
      <c r="I11800" s="139" t="s">
        <v>3211</v>
      </c>
      <c r="J11800" s="143">
        <v>159</v>
      </c>
      <c r="K11800" s="137">
        <v>43466</v>
      </c>
      <c r="L11800" s="137">
        <v>44470</v>
      </c>
      <c r="M11800" s="144">
        <f>H11800/3.3</f>
        <v>25.454545454545457</v>
      </c>
      <c r="N11800" s="144" t="e">
        <f>I11800/M11800</f>
        <v>#VALUE!</v>
      </c>
    </row>
    <row r="11801" spans="1:14">
      <c r="A11801" s="142" t="s">
        <v>2828</v>
      </c>
      <c r="B11801" s="142" t="s">
        <v>8740</v>
      </c>
      <c r="C11801" s="142" t="s">
        <v>3158</v>
      </c>
      <c r="D11801" s="142" t="s">
        <v>6960</v>
      </c>
      <c r="E11801" s="142" t="s">
        <v>6961</v>
      </c>
      <c r="F11801" s="143" t="str">
        <f>IF(H11801&lt;=60,"소형",IF((H11801&gt;60)*(H11801&lt;=85)=1,"중소형",IF((H11801&gt;85)*(H11801&lt;=102)=1,"중형",IF((H11801&gt;102)*(H11801&lt;=135)=1,"중대형","대형"))))</f>
        <v>중소형</v>
      </c>
      <c r="G11801" s="142" t="s">
        <v>4233</v>
      </c>
      <c r="H11801" s="143">
        <v>84</v>
      </c>
      <c r="I11801" s="139" t="s">
        <v>3211</v>
      </c>
      <c r="J11801" s="143">
        <v>262</v>
      </c>
      <c r="K11801" s="137">
        <v>43466</v>
      </c>
      <c r="L11801" s="137">
        <v>44470</v>
      </c>
      <c r="M11801" s="144">
        <f>H11801/3.3</f>
        <v>25.454545454545457</v>
      </c>
      <c r="N11801" s="144" t="e">
        <f>I11801/M11801</f>
        <v>#VALUE!</v>
      </c>
    </row>
    <row r="11802" spans="1:14">
      <c r="A11802" s="142" t="s">
        <v>3201</v>
      </c>
      <c r="B11802" s="142" t="s">
        <v>8742</v>
      </c>
      <c r="C11802" s="142" t="s">
        <v>3163</v>
      </c>
      <c r="D11802" s="142" t="s">
        <v>3796</v>
      </c>
      <c r="E11802" s="142" t="s">
        <v>4939</v>
      </c>
      <c r="F11802" s="143" t="str">
        <f>IF(H11802&lt;=60,"소형",IF((H11802&gt;60)*(H11802&lt;=85)=1,"중소형",IF((H11802&gt;85)*(H11802&lt;=102)=1,"중형",IF((H11802&gt;102)*(H11802&lt;=135)=1,"중대형","대형"))))</f>
        <v>중소형</v>
      </c>
      <c r="G11802" s="142" t="s">
        <v>8743</v>
      </c>
      <c r="H11802" s="143">
        <v>74</v>
      </c>
      <c r="I11802" s="144">
        <v>48578</v>
      </c>
      <c r="J11802" s="143">
        <v>174</v>
      </c>
      <c r="K11802" s="137">
        <v>43466</v>
      </c>
      <c r="L11802" s="137">
        <v>44470</v>
      </c>
      <c r="M11802" s="144">
        <f>H11802/3.3</f>
        <v>22.424242424242426</v>
      </c>
      <c r="N11802" s="144">
        <f>I11802/M11802</f>
        <v>2166.3162162162162</v>
      </c>
    </row>
    <row r="11803" spans="1:14">
      <c r="A11803" s="142" t="s">
        <v>3201</v>
      </c>
      <c r="B11803" s="142" t="s">
        <v>8742</v>
      </c>
      <c r="C11803" s="142" t="s">
        <v>3163</v>
      </c>
      <c r="D11803" s="142" t="s">
        <v>3796</v>
      </c>
      <c r="E11803" s="142" t="s">
        <v>4939</v>
      </c>
      <c r="F11803" s="143" t="str">
        <f>IF(H11803&lt;=60,"소형",IF((H11803&gt;60)*(H11803&lt;=85)=1,"중소형",IF((H11803&gt;85)*(H11803&lt;=102)=1,"중형",IF((H11803&gt;102)*(H11803&lt;=135)=1,"중대형","대형"))))</f>
        <v>중소형</v>
      </c>
      <c r="G11803" s="142" t="s">
        <v>3622</v>
      </c>
      <c r="H11803" s="143">
        <v>84</v>
      </c>
      <c r="I11803" s="144">
        <v>55176</v>
      </c>
      <c r="J11803" s="143">
        <v>239</v>
      </c>
      <c r="K11803" s="137">
        <v>43466</v>
      </c>
      <c r="L11803" s="137">
        <v>44470</v>
      </c>
      <c r="M11803" s="144">
        <f>H11803/3.3</f>
        <v>25.454545454545457</v>
      </c>
      <c r="N11803" s="144">
        <f>I11803/M11803</f>
        <v>2167.6285714285714</v>
      </c>
    </row>
    <row r="11804" spans="1:14">
      <c r="A11804" s="142" t="s">
        <v>3201</v>
      </c>
      <c r="B11804" s="142" t="s">
        <v>8742</v>
      </c>
      <c r="C11804" s="142" t="s">
        <v>3163</v>
      </c>
      <c r="D11804" s="142" t="s">
        <v>3796</v>
      </c>
      <c r="E11804" s="142" t="s">
        <v>4939</v>
      </c>
      <c r="F11804" s="143" t="str">
        <f>IF(H11804&lt;=60,"소형",IF((H11804&gt;60)*(H11804&lt;=85)=1,"중소형",IF((H11804&gt;85)*(H11804&lt;=102)=1,"중형",IF((H11804&gt;102)*(H11804&lt;=135)=1,"중대형","대형"))))</f>
        <v>중소형</v>
      </c>
      <c r="G11804" s="142" t="s">
        <v>5782</v>
      </c>
      <c r="H11804" s="143">
        <v>84</v>
      </c>
      <c r="I11804" s="144">
        <v>55182</v>
      </c>
      <c r="J11804" s="143">
        <v>86</v>
      </c>
      <c r="K11804" s="137">
        <v>43466</v>
      </c>
      <c r="L11804" s="137">
        <v>44470</v>
      </c>
      <c r="M11804" s="144">
        <f>H11804/3.3</f>
        <v>25.454545454545457</v>
      </c>
      <c r="N11804" s="144">
        <f>I11804/M11804</f>
        <v>2167.8642857142854</v>
      </c>
    </row>
    <row r="11805" spans="1:14">
      <c r="A11805" s="142" t="s">
        <v>3201</v>
      </c>
      <c r="B11805" s="142" t="s">
        <v>8742</v>
      </c>
      <c r="C11805" s="142" t="s">
        <v>3163</v>
      </c>
      <c r="D11805" s="142" t="s">
        <v>3796</v>
      </c>
      <c r="E11805" s="142" t="s">
        <v>4939</v>
      </c>
      <c r="F11805" s="143" t="str">
        <f>IF(H11805&lt;=60,"소형",IF((H11805&gt;60)*(H11805&lt;=85)=1,"중소형",IF((H11805&gt;85)*(H11805&lt;=102)=1,"중형",IF((H11805&gt;102)*(H11805&lt;=135)=1,"중대형","대형"))))</f>
        <v>중소형</v>
      </c>
      <c r="G11805" s="142" t="s">
        <v>3623</v>
      </c>
      <c r="H11805" s="143">
        <v>84</v>
      </c>
      <c r="I11805" s="144">
        <v>55221</v>
      </c>
      <c r="J11805" s="143">
        <v>79</v>
      </c>
      <c r="K11805" s="137">
        <v>43466</v>
      </c>
      <c r="L11805" s="137">
        <v>44470</v>
      </c>
      <c r="M11805" s="144">
        <f>H11805/3.3</f>
        <v>25.454545454545457</v>
      </c>
      <c r="N11805" s="144">
        <f>I11805/M11805</f>
        <v>2169.3964285714283</v>
      </c>
    </row>
    <row r="11806" spans="1:14">
      <c r="A11806" s="142" t="s">
        <v>3201</v>
      </c>
      <c r="B11806" s="142" t="s">
        <v>8744</v>
      </c>
      <c r="C11806" s="142" t="s">
        <v>3163</v>
      </c>
      <c r="D11806" s="142" t="s">
        <v>3796</v>
      </c>
      <c r="E11806" s="142" t="s">
        <v>4939</v>
      </c>
      <c r="F11806" s="143" t="str">
        <f>IF(H11806&lt;=60,"소형",IF((H11806&gt;60)*(H11806&lt;=85)=1,"중소형",IF((H11806&gt;85)*(H11806&lt;=102)=1,"중형",IF((H11806&gt;102)*(H11806&lt;=135)=1,"중대형","대형"))))</f>
        <v>중소형</v>
      </c>
      <c r="G11806" s="142" t="s">
        <v>8745</v>
      </c>
      <c r="H11806" s="143">
        <v>74</v>
      </c>
      <c r="I11806" s="144">
        <v>49419</v>
      </c>
      <c r="J11806" s="143">
        <v>165</v>
      </c>
      <c r="K11806" s="137">
        <v>43466</v>
      </c>
      <c r="L11806" s="137">
        <v>44470</v>
      </c>
      <c r="M11806" s="144">
        <f>H11806/3.3</f>
        <v>22.424242424242426</v>
      </c>
      <c r="N11806" s="144">
        <f>I11806/M11806</f>
        <v>2203.8202702702702</v>
      </c>
    </row>
    <row r="11807" spans="1:14">
      <c r="A11807" s="142" t="s">
        <v>3201</v>
      </c>
      <c r="B11807" s="142" t="s">
        <v>8744</v>
      </c>
      <c r="C11807" s="142" t="s">
        <v>3163</v>
      </c>
      <c r="D11807" s="142" t="s">
        <v>3796</v>
      </c>
      <c r="E11807" s="142" t="s">
        <v>4939</v>
      </c>
      <c r="F11807" s="143" t="str">
        <f>IF(H11807&lt;=60,"소형",IF((H11807&gt;60)*(H11807&lt;=85)=1,"중소형",IF((H11807&gt;85)*(H11807&lt;=102)=1,"중형",IF((H11807&gt;102)*(H11807&lt;=135)=1,"중대형","대형"))))</f>
        <v>중소형</v>
      </c>
      <c r="G11807" s="142" t="s">
        <v>3622</v>
      </c>
      <c r="H11807" s="143">
        <v>84</v>
      </c>
      <c r="I11807" s="144">
        <v>56131</v>
      </c>
      <c r="J11807" s="143">
        <v>270</v>
      </c>
      <c r="K11807" s="137">
        <v>43466</v>
      </c>
      <c r="L11807" s="137">
        <v>44470</v>
      </c>
      <c r="M11807" s="144">
        <f>H11807/3.3</f>
        <v>25.454545454545457</v>
      </c>
      <c r="N11807" s="144">
        <f>I11807/M11807</f>
        <v>2205.1464285714283</v>
      </c>
    </row>
    <row r="11808" spans="1:14">
      <c r="A11808" s="142" t="s">
        <v>3201</v>
      </c>
      <c r="B11808" s="142" t="s">
        <v>8744</v>
      </c>
      <c r="C11808" s="142" t="s">
        <v>3163</v>
      </c>
      <c r="D11808" s="142" t="s">
        <v>3796</v>
      </c>
      <c r="E11808" s="142" t="s">
        <v>4939</v>
      </c>
      <c r="F11808" s="143" t="str">
        <f>IF(H11808&lt;=60,"소형",IF((H11808&gt;60)*(H11808&lt;=85)=1,"중소형",IF((H11808&gt;85)*(H11808&lt;=102)=1,"중형",IF((H11808&gt;102)*(H11808&lt;=135)=1,"중대형","대형"))))</f>
        <v>중소형</v>
      </c>
      <c r="G11808" s="142" t="s">
        <v>5782</v>
      </c>
      <c r="H11808" s="143">
        <v>84</v>
      </c>
      <c r="I11808" s="144">
        <v>56138</v>
      </c>
      <c r="J11808" s="143">
        <v>84</v>
      </c>
      <c r="K11808" s="137">
        <v>43466</v>
      </c>
      <c r="L11808" s="137">
        <v>44470</v>
      </c>
      <c r="M11808" s="144">
        <f>H11808/3.3</f>
        <v>25.454545454545457</v>
      </c>
      <c r="N11808" s="144">
        <f>I11808/M11808</f>
        <v>2205.4214285714284</v>
      </c>
    </row>
    <row r="11809" spans="1:14">
      <c r="A11809" s="142" t="s">
        <v>3201</v>
      </c>
      <c r="B11809" s="142" t="s">
        <v>8744</v>
      </c>
      <c r="C11809" s="142" t="s">
        <v>3163</v>
      </c>
      <c r="D11809" s="142" t="s">
        <v>3796</v>
      </c>
      <c r="E11809" s="142" t="s">
        <v>4939</v>
      </c>
      <c r="F11809" s="143" t="str">
        <f>IF(H11809&lt;=60,"소형",IF((H11809&gt;60)*(H11809&lt;=85)=1,"중소형",IF((H11809&gt;85)*(H11809&lt;=102)=1,"중형",IF((H11809&gt;102)*(H11809&lt;=135)=1,"중대형","대형"))))</f>
        <v>중소형</v>
      </c>
      <c r="G11809" s="142" t="s">
        <v>3623</v>
      </c>
      <c r="H11809" s="143">
        <v>84</v>
      </c>
      <c r="I11809" s="144">
        <v>56178</v>
      </c>
      <c r="J11809" s="143">
        <v>76</v>
      </c>
      <c r="K11809" s="137">
        <v>43466</v>
      </c>
      <c r="L11809" s="137">
        <v>44470</v>
      </c>
      <c r="M11809" s="144">
        <f>H11809/3.3</f>
        <v>25.454545454545457</v>
      </c>
      <c r="N11809" s="144">
        <f>I11809/M11809</f>
        <v>2206.9928571428568</v>
      </c>
    </row>
    <row r="11810" spans="1:14">
      <c r="A11810" s="142" t="s">
        <v>2829</v>
      </c>
      <c r="B11810" s="142" t="s">
        <v>8776</v>
      </c>
      <c r="C11810" s="142" t="s">
        <v>3168</v>
      </c>
      <c r="D11810" s="142" t="s">
        <v>3207</v>
      </c>
      <c r="E11810" s="142" t="s">
        <v>6432</v>
      </c>
      <c r="F11810" s="143" t="str">
        <f>IF(H11810&lt;=60,"소형",IF((H11810&gt;60)*(H11810&lt;=85)=1,"중소형",IF((H11810&gt;85)*(H11810&lt;=102)=1,"중형",IF((H11810&gt;102)*(H11810&lt;=135)=1,"중대형","대형"))))</f>
        <v>소형</v>
      </c>
      <c r="G11810" s="142" t="s">
        <v>4244</v>
      </c>
      <c r="H11810" s="143">
        <v>59</v>
      </c>
      <c r="I11810" s="144">
        <v>32400</v>
      </c>
      <c r="J11810" s="143">
        <v>44</v>
      </c>
      <c r="K11810" s="137">
        <v>43466</v>
      </c>
      <c r="L11810" s="137">
        <v>44470</v>
      </c>
      <c r="M11810" s="144">
        <f>H11810/3.3</f>
        <v>17.878787878787879</v>
      </c>
      <c r="N11810" s="144">
        <f>I11810/M11810</f>
        <v>1812.2033898305085</v>
      </c>
    </row>
    <row r="11811" spans="1:14">
      <c r="A11811" s="142" t="s">
        <v>2829</v>
      </c>
      <c r="B11811" s="142" t="s">
        <v>8776</v>
      </c>
      <c r="C11811" s="142" t="s">
        <v>3168</v>
      </c>
      <c r="D11811" s="142" t="s">
        <v>3207</v>
      </c>
      <c r="E11811" s="142" t="s">
        <v>6432</v>
      </c>
      <c r="F11811" s="143" t="str">
        <f>IF(H11811&lt;=60,"소형",IF((H11811&gt;60)*(H11811&lt;=85)=1,"중소형",IF((H11811&gt;85)*(H11811&lt;=102)=1,"중형",IF((H11811&gt;102)*(H11811&lt;=135)=1,"중대형","대형"))))</f>
        <v>소형</v>
      </c>
      <c r="G11811" s="142" t="s">
        <v>4243</v>
      </c>
      <c r="H11811" s="143">
        <v>59</v>
      </c>
      <c r="I11811" s="144">
        <v>32400</v>
      </c>
      <c r="J11811" s="143">
        <v>23</v>
      </c>
      <c r="K11811" s="137">
        <v>43466</v>
      </c>
      <c r="L11811" s="137">
        <v>44470</v>
      </c>
      <c r="M11811" s="144">
        <f>H11811/3.3</f>
        <v>17.878787878787879</v>
      </c>
      <c r="N11811" s="144">
        <f>I11811/M11811</f>
        <v>1812.2033898305085</v>
      </c>
    </row>
    <row r="11812" spans="1:14">
      <c r="A11812" s="142" t="s">
        <v>2829</v>
      </c>
      <c r="B11812" s="142" t="s">
        <v>8776</v>
      </c>
      <c r="C11812" s="142" t="s">
        <v>3168</v>
      </c>
      <c r="D11812" s="142" t="s">
        <v>3207</v>
      </c>
      <c r="E11812" s="142" t="s">
        <v>6432</v>
      </c>
      <c r="F11812" s="143" t="str">
        <f>IF(H11812&lt;=60,"소형",IF((H11812&gt;60)*(H11812&lt;=85)=1,"중소형",IF((H11812&gt;85)*(H11812&lt;=102)=1,"중형",IF((H11812&gt;102)*(H11812&lt;=135)=1,"중대형","대형"))))</f>
        <v>중소형</v>
      </c>
      <c r="G11812" s="142" t="s">
        <v>4045</v>
      </c>
      <c r="H11812" s="143">
        <v>74</v>
      </c>
      <c r="I11812" s="144">
        <v>40400</v>
      </c>
      <c r="J11812" s="143">
        <v>17</v>
      </c>
      <c r="K11812" s="137">
        <v>43466</v>
      </c>
      <c r="L11812" s="137">
        <v>44470</v>
      </c>
      <c r="M11812" s="144">
        <f>H11812/3.3</f>
        <v>22.424242424242426</v>
      </c>
      <c r="N11812" s="144">
        <f>I11812/M11812</f>
        <v>1801.6216216216214</v>
      </c>
    </row>
    <row r="11813" spans="1:14">
      <c r="A11813" s="142" t="s">
        <v>2829</v>
      </c>
      <c r="B11813" s="142" t="s">
        <v>8776</v>
      </c>
      <c r="C11813" s="142" t="s">
        <v>3168</v>
      </c>
      <c r="D11813" s="142" t="s">
        <v>3207</v>
      </c>
      <c r="E11813" s="142" t="s">
        <v>6432</v>
      </c>
      <c r="F11813" s="143" t="str">
        <f>IF(H11813&lt;=60,"소형",IF((H11813&gt;60)*(H11813&lt;=85)=1,"중소형",IF((H11813&gt;85)*(H11813&lt;=102)=1,"중형",IF((H11813&gt;102)*(H11813&lt;=135)=1,"중대형","대형"))))</f>
        <v>중소형</v>
      </c>
      <c r="G11813" s="142" t="s">
        <v>4125</v>
      </c>
      <c r="H11813" s="143">
        <v>74</v>
      </c>
      <c r="I11813" s="144">
        <v>40400</v>
      </c>
      <c r="J11813" s="143">
        <v>19</v>
      </c>
      <c r="K11813" s="137">
        <v>43466</v>
      </c>
      <c r="L11813" s="137">
        <v>44470</v>
      </c>
      <c r="M11813" s="144">
        <f>H11813/3.3</f>
        <v>22.424242424242426</v>
      </c>
      <c r="N11813" s="144">
        <f>I11813/M11813</f>
        <v>1801.6216216216214</v>
      </c>
    </row>
    <row r="11814" spans="1:14">
      <c r="A11814" s="142" t="s">
        <v>2829</v>
      </c>
      <c r="B11814" s="142" t="s">
        <v>8776</v>
      </c>
      <c r="C11814" s="142" t="s">
        <v>3168</v>
      </c>
      <c r="D11814" s="142" t="s">
        <v>3207</v>
      </c>
      <c r="E11814" s="142" t="s">
        <v>6432</v>
      </c>
      <c r="F11814" s="143" t="str">
        <f>IF(H11814&lt;=60,"소형",IF((H11814&gt;60)*(H11814&lt;=85)=1,"중소형",IF((H11814&gt;85)*(H11814&lt;=102)=1,"중형",IF((H11814&gt;102)*(H11814&lt;=135)=1,"중대형","대형"))))</f>
        <v>중소형</v>
      </c>
      <c r="G11814" s="142" t="s">
        <v>5648</v>
      </c>
      <c r="H11814" s="143">
        <v>74</v>
      </c>
      <c r="I11814" s="144">
        <v>40400</v>
      </c>
      <c r="J11814" s="143">
        <v>67</v>
      </c>
      <c r="K11814" s="137">
        <v>43466</v>
      </c>
      <c r="L11814" s="137">
        <v>44470</v>
      </c>
      <c r="M11814" s="144">
        <f>H11814/3.3</f>
        <v>22.424242424242426</v>
      </c>
      <c r="N11814" s="144">
        <f>I11814/M11814</f>
        <v>1801.6216216216214</v>
      </c>
    </row>
    <row r="11815" spans="1:14">
      <c r="A11815" s="142" t="s">
        <v>2829</v>
      </c>
      <c r="B11815" s="142" t="s">
        <v>8776</v>
      </c>
      <c r="C11815" s="142" t="s">
        <v>3168</v>
      </c>
      <c r="D11815" s="142" t="s">
        <v>3207</v>
      </c>
      <c r="E11815" s="142" t="s">
        <v>6432</v>
      </c>
      <c r="F11815" s="143" t="str">
        <f>IF(H11815&lt;=60,"소형",IF((H11815&gt;60)*(H11815&lt;=85)=1,"중소형",IF((H11815&gt;85)*(H11815&lt;=102)=1,"중형",IF((H11815&gt;102)*(H11815&lt;=135)=1,"중대형","대형"))))</f>
        <v>중소형</v>
      </c>
      <c r="G11815" s="142" t="s">
        <v>5866</v>
      </c>
      <c r="H11815" s="143">
        <v>84</v>
      </c>
      <c r="I11815" s="144">
        <v>45900</v>
      </c>
      <c r="J11815" s="143">
        <v>67</v>
      </c>
      <c r="K11815" s="137">
        <v>43466</v>
      </c>
      <c r="L11815" s="137">
        <v>44470</v>
      </c>
      <c r="M11815" s="144">
        <f>H11815/3.3</f>
        <v>25.454545454545457</v>
      </c>
      <c r="N11815" s="144">
        <f>I11815/M11815</f>
        <v>1803.2142857142856</v>
      </c>
    </row>
    <row r="11816" spans="1:14">
      <c r="A11816" s="142" t="s">
        <v>2829</v>
      </c>
      <c r="B11816" s="142" t="s">
        <v>8776</v>
      </c>
      <c r="C11816" s="142" t="s">
        <v>3168</v>
      </c>
      <c r="D11816" s="142" t="s">
        <v>3207</v>
      </c>
      <c r="E11816" s="142" t="s">
        <v>6432</v>
      </c>
      <c r="F11816" s="143" t="str">
        <f>IF(H11816&lt;=60,"소형",IF((H11816&gt;60)*(H11816&lt;=85)=1,"중소형",IF((H11816&gt;85)*(H11816&lt;=102)=1,"중형",IF((H11816&gt;102)*(H11816&lt;=135)=1,"중대형","대형"))))</f>
        <v>중소형</v>
      </c>
      <c r="G11816" s="142" t="s">
        <v>3291</v>
      </c>
      <c r="H11816" s="143">
        <v>84</v>
      </c>
      <c r="I11816" s="144">
        <v>45900</v>
      </c>
      <c r="J11816" s="143">
        <v>264</v>
      </c>
      <c r="K11816" s="137">
        <v>43466</v>
      </c>
      <c r="L11816" s="137">
        <v>44470</v>
      </c>
      <c r="M11816" s="144">
        <f>H11816/3.3</f>
        <v>25.454545454545457</v>
      </c>
      <c r="N11816" s="144">
        <f>I11816/M11816</f>
        <v>1803.2142857142856</v>
      </c>
    </row>
    <row r="11817" spans="1:14">
      <c r="A11817" s="142" t="s">
        <v>2829</v>
      </c>
      <c r="B11817" s="142" t="s">
        <v>8776</v>
      </c>
      <c r="C11817" s="142" t="s">
        <v>3168</v>
      </c>
      <c r="D11817" s="142" t="s">
        <v>3207</v>
      </c>
      <c r="E11817" s="142" t="s">
        <v>6432</v>
      </c>
      <c r="F11817" s="143" t="str">
        <f>IF(H11817&lt;=60,"소형",IF((H11817&gt;60)*(H11817&lt;=85)=1,"중소형",IF((H11817&gt;85)*(H11817&lt;=102)=1,"중형",IF((H11817&gt;102)*(H11817&lt;=135)=1,"중대형","대형"))))</f>
        <v>중소형</v>
      </c>
      <c r="G11817" s="142" t="s">
        <v>4071</v>
      </c>
      <c r="H11817" s="143">
        <v>84</v>
      </c>
      <c r="I11817" s="144">
        <v>45900</v>
      </c>
      <c r="J11817" s="143">
        <v>46</v>
      </c>
      <c r="K11817" s="137">
        <v>43466</v>
      </c>
      <c r="L11817" s="137">
        <v>44470</v>
      </c>
      <c r="M11817" s="144">
        <f>H11817/3.3</f>
        <v>25.454545454545457</v>
      </c>
      <c r="N11817" s="144">
        <f>I11817/M11817</f>
        <v>1803.2142857142856</v>
      </c>
    </row>
    <row r="11818" spans="1:14">
      <c r="A11818" s="142" t="s">
        <v>2829</v>
      </c>
      <c r="B11818" s="142" t="s">
        <v>8776</v>
      </c>
      <c r="C11818" s="142" t="s">
        <v>3168</v>
      </c>
      <c r="D11818" s="142" t="s">
        <v>3207</v>
      </c>
      <c r="E11818" s="142" t="s">
        <v>6432</v>
      </c>
      <c r="F11818" s="143" t="str">
        <f>IF(H11818&lt;=60,"소형",IF((H11818&gt;60)*(H11818&lt;=85)=1,"중소형",IF((H11818&gt;85)*(H11818&lt;=102)=1,"중형",IF((H11818&gt;102)*(H11818&lt;=135)=1,"중대형","대형"))))</f>
        <v>중소형</v>
      </c>
      <c r="G11818" s="142" t="s">
        <v>3292</v>
      </c>
      <c r="H11818" s="143">
        <v>84</v>
      </c>
      <c r="I11818" s="144">
        <v>45900</v>
      </c>
      <c r="J11818" s="143">
        <v>158</v>
      </c>
      <c r="K11818" s="137">
        <v>43466</v>
      </c>
      <c r="L11818" s="137">
        <v>44470</v>
      </c>
      <c r="M11818" s="144">
        <f>H11818/3.3</f>
        <v>25.454545454545457</v>
      </c>
      <c r="N11818" s="144">
        <f>I11818/M11818</f>
        <v>1803.2142857142856</v>
      </c>
    </row>
    <row r="11819" spans="1:14">
      <c r="A11819" s="142" t="s">
        <v>2829</v>
      </c>
      <c r="B11819" s="142" t="s">
        <v>8823</v>
      </c>
      <c r="C11819" s="142" t="s">
        <v>3167</v>
      </c>
      <c r="D11819" s="142" t="s">
        <v>6926</v>
      </c>
      <c r="E11819" s="142" t="s">
        <v>8824</v>
      </c>
      <c r="F11819" s="143" t="str">
        <f>IF(H11819&lt;=60,"소형",IF((H11819&gt;60)*(H11819&lt;=85)=1,"중소형",IF((H11819&gt;85)*(H11819&lt;=102)=1,"중형",IF((H11819&gt;102)*(H11819&lt;=135)=1,"중대형","대형"))))</f>
        <v>소형</v>
      </c>
      <c r="G11819" s="142" t="s">
        <v>4360</v>
      </c>
      <c r="H11819" s="143">
        <v>39</v>
      </c>
      <c r="I11819" s="139" t="s">
        <v>3211</v>
      </c>
      <c r="J11819" s="143">
        <v>85</v>
      </c>
      <c r="K11819" s="137">
        <v>43466</v>
      </c>
      <c r="L11819" s="137">
        <v>44470</v>
      </c>
      <c r="M11819" s="144">
        <f>H11819/3.3</f>
        <v>11.818181818181818</v>
      </c>
      <c r="N11819" s="144" t="e">
        <f>I11819/M11819</f>
        <v>#VALUE!</v>
      </c>
    </row>
    <row r="11820" spans="1:14">
      <c r="A11820" s="142" t="s">
        <v>2829</v>
      </c>
      <c r="B11820" s="142" t="s">
        <v>8823</v>
      </c>
      <c r="C11820" s="142" t="s">
        <v>3167</v>
      </c>
      <c r="D11820" s="142" t="s">
        <v>6926</v>
      </c>
      <c r="E11820" s="142" t="s">
        <v>8824</v>
      </c>
      <c r="F11820" s="143" t="str">
        <f>IF(H11820&lt;=60,"소형",IF((H11820&gt;60)*(H11820&lt;=85)=1,"중소형",IF((H11820&gt;85)*(H11820&lt;=102)=1,"중형",IF((H11820&gt;102)*(H11820&lt;=135)=1,"중대형","대형"))))</f>
        <v>소형</v>
      </c>
      <c r="G11820" s="142" t="s">
        <v>7707</v>
      </c>
      <c r="H11820" s="143">
        <v>46</v>
      </c>
      <c r="I11820" s="144">
        <v>26460</v>
      </c>
      <c r="J11820" s="143">
        <v>87</v>
      </c>
      <c r="K11820" s="137">
        <v>43466</v>
      </c>
      <c r="L11820" s="137">
        <v>44470</v>
      </c>
      <c r="M11820" s="144">
        <f>H11820/3.3</f>
        <v>13.939393939393939</v>
      </c>
      <c r="N11820" s="144">
        <f>I11820/M11820</f>
        <v>1898.2173913043478</v>
      </c>
    </row>
    <row r="11821" spans="1:14">
      <c r="A11821" s="142" t="s">
        <v>2829</v>
      </c>
      <c r="B11821" s="142" t="s">
        <v>8823</v>
      </c>
      <c r="C11821" s="142" t="s">
        <v>3167</v>
      </c>
      <c r="D11821" s="142" t="s">
        <v>6926</v>
      </c>
      <c r="E11821" s="142" t="s">
        <v>8824</v>
      </c>
      <c r="F11821" s="143" t="str">
        <f>IF(H11821&lt;=60,"소형",IF((H11821&gt;60)*(H11821&lt;=85)=1,"중소형",IF((H11821&gt;85)*(H11821&lt;=102)=1,"중형",IF((H11821&gt;102)*(H11821&lt;=135)=1,"중대형","대형"))))</f>
        <v>소형</v>
      </c>
      <c r="G11821" s="142" t="s">
        <v>4244</v>
      </c>
      <c r="H11821" s="143">
        <v>59</v>
      </c>
      <c r="I11821" s="144">
        <v>32400</v>
      </c>
      <c r="J11821" s="143">
        <v>193</v>
      </c>
      <c r="K11821" s="137">
        <v>43466</v>
      </c>
      <c r="L11821" s="137">
        <v>44470</v>
      </c>
      <c r="M11821" s="144">
        <f>H11821/3.3</f>
        <v>17.878787878787879</v>
      </c>
      <c r="N11821" s="144">
        <f>I11821/M11821</f>
        <v>1812.2033898305085</v>
      </c>
    </row>
    <row r="11822" spans="1:14">
      <c r="A11822" s="142" t="s">
        <v>2829</v>
      </c>
      <c r="B11822" s="142" t="s">
        <v>8823</v>
      </c>
      <c r="C11822" s="142" t="s">
        <v>3167</v>
      </c>
      <c r="D11822" s="142" t="s">
        <v>6926</v>
      </c>
      <c r="E11822" s="142" t="s">
        <v>8824</v>
      </c>
      <c r="F11822" s="143" t="str">
        <f>IF(H11822&lt;=60,"소형",IF((H11822&gt;60)*(H11822&lt;=85)=1,"중소형",IF((H11822&gt;85)*(H11822&lt;=102)=1,"중형",IF((H11822&gt;102)*(H11822&lt;=135)=1,"중대형","대형"))))</f>
        <v>소형</v>
      </c>
      <c r="G11822" s="142" t="s">
        <v>4243</v>
      </c>
      <c r="H11822" s="143">
        <v>59</v>
      </c>
      <c r="I11822" s="144">
        <v>32810</v>
      </c>
      <c r="J11822" s="143">
        <v>723</v>
      </c>
      <c r="K11822" s="137">
        <v>43466</v>
      </c>
      <c r="L11822" s="137">
        <v>44470</v>
      </c>
      <c r="M11822" s="144">
        <f>H11822/3.3</f>
        <v>17.878787878787879</v>
      </c>
      <c r="N11822" s="144">
        <f>I11822/M11822</f>
        <v>1835.1355932203389</v>
      </c>
    </row>
    <row r="11823" spans="1:14">
      <c r="A11823" s="142" t="s">
        <v>2829</v>
      </c>
      <c r="B11823" s="142" t="s">
        <v>8823</v>
      </c>
      <c r="C11823" s="142" t="s">
        <v>3167</v>
      </c>
      <c r="D11823" s="142" t="s">
        <v>6926</v>
      </c>
      <c r="E11823" s="142" t="s">
        <v>8824</v>
      </c>
      <c r="F11823" s="143" t="str">
        <f>IF(H11823&lt;=60,"소형",IF((H11823&gt;60)*(H11823&lt;=85)=1,"중소형",IF((H11823&gt;85)*(H11823&lt;=102)=1,"중형",IF((H11823&gt;102)*(H11823&lt;=135)=1,"중대형","대형"))))</f>
        <v>중소형</v>
      </c>
      <c r="G11823" s="142" t="s">
        <v>4693</v>
      </c>
      <c r="H11823" s="143">
        <v>74</v>
      </c>
      <c r="I11823" s="144">
        <v>39430</v>
      </c>
      <c r="J11823" s="143">
        <v>253</v>
      </c>
      <c r="K11823" s="137">
        <v>43466</v>
      </c>
      <c r="L11823" s="137">
        <v>44470</v>
      </c>
      <c r="M11823" s="144">
        <f>H11823/3.3</f>
        <v>22.424242424242426</v>
      </c>
      <c r="N11823" s="144">
        <f>I11823/M11823</f>
        <v>1758.3648648648648</v>
      </c>
    </row>
    <row r="11824" spans="1:14">
      <c r="A11824" s="142" t="s">
        <v>2829</v>
      </c>
      <c r="B11824" s="142" t="s">
        <v>8823</v>
      </c>
      <c r="C11824" s="142" t="s">
        <v>3167</v>
      </c>
      <c r="D11824" s="142" t="s">
        <v>6926</v>
      </c>
      <c r="E11824" s="142" t="s">
        <v>8824</v>
      </c>
      <c r="F11824" s="143" t="str">
        <f>IF(H11824&lt;=60,"소형",IF((H11824&gt;60)*(H11824&lt;=85)=1,"중소형",IF((H11824&gt;85)*(H11824&lt;=102)=1,"중형",IF((H11824&gt;102)*(H11824&lt;=135)=1,"중대형","대형"))))</f>
        <v>중소형</v>
      </c>
      <c r="G11824" s="142" t="s">
        <v>4040</v>
      </c>
      <c r="H11824" s="143">
        <v>84</v>
      </c>
      <c r="I11824" s="144">
        <v>43140</v>
      </c>
      <c r="J11824" s="143">
        <v>305</v>
      </c>
      <c r="K11824" s="137">
        <v>43466</v>
      </c>
      <c r="L11824" s="137">
        <v>44470</v>
      </c>
      <c r="M11824" s="144">
        <f>H11824/3.3</f>
        <v>25.454545454545457</v>
      </c>
      <c r="N11824" s="144">
        <f>I11824/M11824</f>
        <v>1694.7857142857142</v>
      </c>
    </row>
    <row r="11825" spans="1:14">
      <c r="A11825" s="146" t="s">
        <v>8914</v>
      </c>
      <c r="B11825" s="146" t="s">
        <v>8915</v>
      </c>
      <c r="C11825" s="146" t="s">
        <v>8918</v>
      </c>
      <c r="D11825" s="146" t="s">
        <v>8916</v>
      </c>
      <c r="E11825" s="146" t="s">
        <v>8917</v>
      </c>
      <c r="F11825" s="143" t="str">
        <f>IF(H11825&lt;=60,"소형",IF((H11825&gt;60)*(H11825&lt;=85)=1,"중소형",IF((H11825&gt;85)*(H11825&lt;=102)=1,"중형",IF((H11825&gt;102)*(H11825&lt;=135)=1,"중대형","대형"))))</f>
        <v>소형</v>
      </c>
      <c r="G11825" s="146" t="s">
        <v>8919</v>
      </c>
      <c r="H11825" s="143">
        <v>55</v>
      </c>
      <c r="I11825" s="144">
        <v>29670</v>
      </c>
      <c r="J11825" s="143">
        <v>66</v>
      </c>
      <c r="K11825" s="137">
        <v>43525</v>
      </c>
      <c r="L11825" s="137">
        <v>44470</v>
      </c>
      <c r="M11825" s="144">
        <f>H11825/3.3</f>
        <v>16.666666666666668</v>
      </c>
      <c r="N11825" s="144">
        <f>I11825/M11825</f>
        <v>1780.1999999999998</v>
      </c>
    </row>
    <row r="11826" spans="1:14">
      <c r="A11826" s="146" t="s">
        <v>8914</v>
      </c>
      <c r="B11826" s="146" t="s">
        <v>8915</v>
      </c>
      <c r="C11826" s="146" t="s">
        <v>8918</v>
      </c>
      <c r="D11826" s="146" t="s">
        <v>8916</v>
      </c>
      <c r="E11826" s="146" t="s">
        <v>8917</v>
      </c>
      <c r="F11826" s="143" t="str">
        <f>IF(H11826&lt;=60,"소형",IF((H11826&gt;60)*(H11826&lt;=85)=1,"중소형",IF((H11826&gt;85)*(H11826&lt;=102)=1,"중형",IF((H11826&gt;102)*(H11826&lt;=135)=1,"중대형","대형"))))</f>
        <v>소형</v>
      </c>
      <c r="G11826" s="146" t="s">
        <v>8920</v>
      </c>
      <c r="H11826" s="143">
        <v>59</v>
      </c>
      <c r="I11826" s="144">
        <v>33630</v>
      </c>
      <c r="J11826" s="143">
        <v>68</v>
      </c>
      <c r="K11826" s="137">
        <v>43525</v>
      </c>
      <c r="L11826" s="137">
        <v>44470</v>
      </c>
      <c r="M11826" s="144">
        <f>H11826/3.3</f>
        <v>17.878787878787879</v>
      </c>
      <c r="N11826" s="144">
        <f>I11826/M11826</f>
        <v>1881</v>
      </c>
    </row>
    <row r="11827" spans="1:14">
      <c r="A11827" s="146" t="s">
        <v>8914</v>
      </c>
      <c r="B11827" s="146" t="s">
        <v>8915</v>
      </c>
      <c r="C11827" s="146" t="s">
        <v>8918</v>
      </c>
      <c r="D11827" s="146" t="s">
        <v>8916</v>
      </c>
      <c r="E11827" s="146" t="s">
        <v>8917</v>
      </c>
      <c r="F11827" s="143" t="str">
        <f>IF(H11827&lt;=60,"소형",IF((H11827&gt;60)*(H11827&lt;=85)=1,"중소형",IF((H11827&gt;85)*(H11827&lt;=102)=1,"중형",IF((H11827&gt;102)*(H11827&lt;=135)=1,"중대형","대형"))))</f>
        <v>중소형</v>
      </c>
      <c r="G11827" s="146" t="s">
        <v>8921</v>
      </c>
      <c r="H11827" s="143">
        <v>65</v>
      </c>
      <c r="I11827" s="144">
        <v>35450</v>
      </c>
      <c r="J11827" s="143">
        <v>68</v>
      </c>
      <c r="K11827" s="137">
        <v>43525</v>
      </c>
      <c r="L11827" s="137">
        <v>44470</v>
      </c>
      <c r="M11827" s="144">
        <f>H11827/3.3</f>
        <v>19.696969696969699</v>
      </c>
      <c r="N11827" s="144">
        <f>I11827/M11827</f>
        <v>1799.7692307692305</v>
      </c>
    </row>
    <row r="11828" spans="1:14">
      <c r="A11828" s="146" t="s">
        <v>8914</v>
      </c>
      <c r="B11828" s="146" t="s">
        <v>8915</v>
      </c>
      <c r="C11828" s="146" t="s">
        <v>8918</v>
      </c>
      <c r="D11828" s="146" t="s">
        <v>8916</v>
      </c>
      <c r="E11828" s="146" t="s">
        <v>8917</v>
      </c>
      <c r="F11828" s="143" t="str">
        <f>IF(H11828&lt;=60,"소형",IF((H11828&gt;60)*(H11828&lt;=85)=1,"중소형",IF((H11828&gt;85)*(H11828&lt;=102)=1,"중형",IF((H11828&gt;102)*(H11828&lt;=135)=1,"중대형","대형"))))</f>
        <v>중소형</v>
      </c>
      <c r="G11828" s="146" t="s">
        <v>8922</v>
      </c>
      <c r="H11828" s="143">
        <v>65</v>
      </c>
      <c r="I11828" s="144">
        <v>35450</v>
      </c>
      <c r="J11828" s="143">
        <v>68</v>
      </c>
      <c r="K11828" s="137">
        <v>43525</v>
      </c>
      <c r="L11828" s="137">
        <v>44470</v>
      </c>
      <c r="M11828" s="144">
        <f>H11828/3.3</f>
        <v>19.696969696969699</v>
      </c>
      <c r="N11828" s="144">
        <f>I11828/M11828</f>
        <v>1799.7692307692305</v>
      </c>
    </row>
    <row r="11829" spans="1:14">
      <c r="A11829" s="146" t="s">
        <v>8845</v>
      </c>
      <c r="B11829" s="146" t="s">
        <v>8942</v>
      </c>
      <c r="C11829" s="146" t="s">
        <v>8924</v>
      </c>
      <c r="D11829" s="146" t="s">
        <v>8943</v>
      </c>
      <c r="E11829" s="146" t="s">
        <v>8944</v>
      </c>
      <c r="F11829" s="143" t="str">
        <f>IF(H11829&lt;=60,"소형",IF((H11829&gt;60)*(H11829&lt;=85)=1,"중소형",IF((H11829&gt;85)*(H11829&lt;=102)=1,"중형",IF((H11829&gt;102)*(H11829&lt;=135)=1,"중대형","대형"))))</f>
        <v>중소형</v>
      </c>
      <c r="G11829" s="146" t="s">
        <v>8945</v>
      </c>
      <c r="H11829" s="143">
        <v>64</v>
      </c>
      <c r="I11829" s="144">
        <v>25940</v>
      </c>
      <c r="J11829" s="143">
        <v>138</v>
      </c>
      <c r="K11829" s="137">
        <v>43525</v>
      </c>
      <c r="L11829" s="137">
        <v>44470</v>
      </c>
      <c r="M11829" s="144">
        <f>H11829/3.3</f>
        <v>19.393939393939394</v>
      </c>
      <c r="N11829" s="144">
        <f>I11829/M11829</f>
        <v>1337.53125</v>
      </c>
    </row>
    <row r="11830" spans="1:14">
      <c r="A11830" s="146" t="s">
        <v>8845</v>
      </c>
      <c r="B11830" s="146" t="s">
        <v>8942</v>
      </c>
      <c r="C11830" s="146" t="s">
        <v>8924</v>
      </c>
      <c r="D11830" s="146" t="s">
        <v>8943</v>
      </c>
      <c r="E11830" s="146" t="s">
        <v>8944</v>
      </c>
      <c r="F11830" s="143" t="str">
        <f>IF(H11830&lt;=60,"소형",IF((H11830&gt;60)*(H11830&lt;=85)=1,"중소형",IF((H11830&gt;85)*(H11830&lt;=102)=1,"중형",IF((H11830&gt;102)*(H11830&lt;=135)=1,"중대형","대형"))))</f>
        <v>중소형</v>
      </c>
      <c r="G11830" s="146" t="s">
        <v>8946</v>
      </c>
      <c r="H11830" s="143">
        <v>74</v>
      </c>
      <c r="I11830" s="144">
        <v>28990</v>
      </c>
      <c r="J11830" s="143">
        <v>750</v>
      </c>
      <c r="K11830" s="137">
        <v>43525</v>
      </c>
      <c r="L11830" s="137">
        <v>44470</v>
      </c>
      <c r="M11830" s="144">
        <f>H11830/3.3</f>
        <v>22.424242424242426</v>
      </c>
      <c r="N11830" s="144">
        <f>I11830/M11830</f>
        <v>1292.7972972972973</v>
      </c>
    </row>
    <row r="11831" spans="1:14">
      <c r="A11831" s="146" t="s">
        <v>8845</v>
      </c>
      <c r="B11831" s="146" t="s">
        <v>8942</v>
      </c>
      <c r="C11831" s="146" t="s">
        <v>8924</v>
      </c>
      <c r="D11831" s="146" t="s">
        <v>8943</v>
      </c>
      <c r="E11831" s="146" t="s">
        <v>8944</v>
      </c>
      <c r="F11831" s="143" t="str">
        <f>IF(H11831&lt;=60,"소형",IF((H11831&gt;60)*(H11831&lt;=85)=1,"중소형",IF((H11831&gt;85)*(H11831&lt;=102)=1,"중형",IF((H11831&gt;102)*(H11831&lt;=135)=1,"중대형","대형"))))</f>
        <v>중소형</v>
      </c>
      <c r="G11831" s="146" t="s">
        <v>8947</v>
      </c>
      <c r="H11831" s="143">
        <v>84</v>
      </c>
      <c r="I11831" s="144">
        <v>32690</v>
      </c>
      <c r="J11831" s="143">
        <v>254</v>
      </c>
      <c r="K11831" s="137">
        <v>43525</v>
      </c>
      <c r="L11831" s="137">
        <v>44470</v>
      </c>
      <c r="M11831" s="144">
        <f>H11831/3.3</f>
        <v>25.454545454545457</v>
      </c>
      <c r="N11831" s="144">
        <f>I11831/M11831</f>
        <v>1284.2499999999998</v>
      </c>
    </row>
    <row r="11832" spans="1:14">
      <c r="A11832" s="146" t="s">
        <v>8845</v>
      </c>
      <c r="B11832" s="146" t="s">
        <v>8942</v>
      </c>
      <c r="C11832" s="146" t="s">
        <v>8924</v>
      </c>
      <c r="D11832" s="146" t="s">
        <v>8943</v>
      </c>
      <c r="E11832" s="146" t="s">
        <v>8944</v>
      </c>
      <c r="F11832" s="143" t="str">
        <f>IF(H11832&lt;=60,"소형",IF((H11832&gt;60)*(H11832&lt;=85)=1,"중소형",IF((H11832&gt;85)*(H11832&lt;=102)=1,"중형",IF((H11832&gt;102)*(H11832&lt;=135)=1,"중대형","대형"))))</f>
        <v>중소형</v>
      </c>
      <c r="G11832" s="146" t="s">
        <v>3858</v>
      </c>
      <c r="H11832" s="143">
        <v>84</v>
      </c>
      <c r="I11832" s="144">
        <v>33240</v>
      </c>
      <c r="J11832" s="143">
        <v>127</v>
      </c>
      <c r="K11832" s="137">
        <v>43525</v>
      </c>
      <c r="L11832" s="137">
        <v>44470</v>
      </c>
      <c r="M11832" s="144">
        <f>H11832/3.3</f>
        <v>25.454545454545457</v>
      </c>
      <c r="N11832" s="144">
        <f>I11832/M11832</f>
        <v>1305.8571428571427</v>
      </c>
    </row>
    <row r="11833" spans="1:14">
      <c r="A11833" s="146" t="s">
        <v>8845</v>
      </c>
      <c r="B11833" s="146" t="s">
        <v>8942</v>
      </c>
      <c r="C11833" s="146" t="s">
        <v>8924</v>
      </c>
      <c r="D11833" s="146" t="s">
        <v>8943</v>
      </c>
      <c r="E11833" s="146" t="s">
        <v>8944</v>
      </c>
      <c r="F11833" s="143" t="str">
        <f>IF(H11833&lt;=60,"소형",IF((H11833&gt;60)*(H11833&lt;=85)=1,"중소형",IF((H11833&gt;85)*(H11833&lt;=102)=1,"중형",IF((H11833&gt;102)*(H11833&lt;=135)=1,"중대형","대형"))))</f>
        <v>중소형</v>
      </c>
      <c r="G11833" s="146" t="s">
        <v>8948</v>
      </c>
      <c r="H11833" s="143">
        <v>84</v>
      </c>
      <c r="I11833" s="144">
        <v>33330</v>
      </c>
      <c r="J11833" s="143">
        <v>127</v>
      </c>
      <c r="K11833" s="137">
        <v>43525</v>
      </c>
      <c r="L11833" s="137">
        <v>44470</v>
      </c>
      <c r="M11833" s="144">
        <f>H11833/3.3</f>
        <v>25.454545454545457</v>
      </c>
      <c r="N11833" s="144">
        <f>I11833/M11833</f>
        <v>1309.3928571428571</v>
      </c>
    </row>
    <row r="11834" spans="1:14">
      <c r="A11834" s="146" t="s">
        <v>9645</v>
      </c>
      <c r="B11834" s="146" t="s">
        <v>9646</v>
      </c>
      <c r="C11834" s="146" t="s">
        <v>9647</v>
      </c>
      <c r="D11834" s="146" t="s">
        <v>9648</v>
      </c>
      <c r="E11834" s="146" t="s">
        <v>9649</v>
      </c>
      <c r="F11834" s="143" t="str">
        <f>IF(H11834&lt;=60,"소형",IF((H11834&gt;60)*(H11834&lt;=85)=1,"중소형",IF((H11834&gt;85)*(H11834&lt;=102)=1,"중형",IF((H11834&gt;102)*(H11834&lt;=135)=1,"중대형","대형"))))</f>
        <v>중대형</v>
      </c>
      <c r="G11834" s="146" t="s">
        <v>9662</v>
      </c>
      <c r="H11834" s="143">
        <v>105</v>
      </c>
      <c r="I11834" s="144">
        <v>87860</v>
      </c>
      <c r="J11834" s="143">
        <v>188</v>
      </c>
      <c r="K11834" s="137">
        <v>43565</v>
      </c>
      <c r="L11834" s="137">
        <v>44470</v>
      </c>
      <c r="M11834" s="144">
        <f>H11834/3.3</f>
        <v>31.81818181818182</v>
      </c>
      <c r="N11834" s="144">
        <f>I11834/M11834</f>
        <v>2761.3142857142857</v>
      </c>
    </row>
    <row r="11835" spans="1:14">
      <c r="A11835" s="146" t="s">
        <v>9645</v>
      </c>
      <c r="B11835" s="146" t="s">
        <v>9646</v>
      </c>
      <c r="C11835" s="146" t="s">
        <v>9647</v>
      </c>
      <c r="D11835" s="146" t="s">
        <v>9648</v>
      </c>
      <c r="E11835" s="146" t="s">
        <v>9649</v>
      </c>
      <c r="F11835" s="143" t="str">
        <f>IF(H11835&lt;=60,"소형",IF((H11835&gt;60)*(H11835&lt;=85)=1,"중소형",IF((H11835&gt;85)*(H11835&lt;=102)=1,"중형",IF((H11835&gt;102)*(H11835&lt;=135)=1,"중대형","대형"))))</f>
        <v>중대형</v>
      </c>
      <c r="G11835" s="146" t="s">
        <v>9663</v>
      </c>
      <c r="H11835" s="143">
        <v>105</v>
      </c>
      <c r="I11835" s="144">
        <v>86110</v>
      </c>
      <c r="J11835" s="143">
        <v>4</v>
      </c>
      <c r="K11835" s="137">
        <v>43566</v>
      </c>
      <c r="L11835" s="137">
        <v>44470</v>
      </c>
      <c r="M11835" s="144">
        <f>H11835/3.3</f>
        <v>31.81818181818182</v>
      </c>
      <c r="N11835" s="144">
        <f>I11835/M11835</f>
        <v>2706.3142857142857</v>
      </c>
    </row>
    <row r="11836" spans="1:14">
      <c r="A11836" s="146" t="s">
        <v>9645</v>
      </c>
      <c r="B11836" s="146" t="s">
        <v>9646</v>
      </c>
      <c r="C11836" s="146" t="s">
        <v>9647</v>
      </c>
      <c r="D11836" s="146" t="s">
        <v>9648</v>
      </c>
      <c r="E11836" s="146" t="s">
        <v>9649</v>
      </c>
      <c r="F11836" s="143" t="str">
        <f>IF(H11836&lt;=60,"소형",IF((H11836&gt;60)*(H11836&lt;=85)=1,"중소형",IF((H11836&gt;85)*(H11836&lt;=102)=1,"중형",IF((H11836&gt;102)*(H11836&lt;=135)=1,"중대형","대형"))))</f>
        <v>중대형</v>
      </c>
      <c r="G11836" s="146" t="s">
        <v>9664</v>
      </c>
      <c r="H11836" s="143">
        <v>111</v>
      </c>
      <c r="I11836" s="144">
        <v>92090</v>
      </c>
      <c r="J11836" s="143">
        <v>169</v>
      </c>
      <c r="K11836" s="137">
        <v>43567</v>
      </c>
      <c r="L11836" s="137">
        <v>44470</v>
      </c>
      <c r="M11836" s="144">
        <f>H11836/3.3</f>
        <v>33.63636363636364</v>
      </c>
      <c r="N11836" s="144">
        <f>I11836/M11836</f>
        <v>2737.8108108108104</v>
      </c>
    </row>
    <row r="11837" spans="1:14">
      <c r="A11837" s="146" t="s">
        <v>9645</v>
      </c>
      <c r="B11837" s="146" t="s">
        <v>9646</v>
      </c>
      <c r="C11837" s="146" t="s">
        <v>9647</v>
      </c>
      <c r="D11837" s="146" t="s">
        <v>9648</v>
      </c>
      <c r="E11837" s="146" t="s">
        <v>9649</v>
      </c>
      <c r="F11837" s="143" t="str">
        <f>IF(H11837&lt;=60,"소형",IF((H11837&gt;60)*(H11837&lt;=85)=1,"중소형",IF((H11837&gt;85)*(H11837&lt;=102)=1,"중형",IF((H11837&gt;102)*(H11837&lt;=135)=1,"중대형","대형"))))</f>
        <v>중대형</v>
      </c>
      <c r="G11837" s="146" t="s">
        <v>9665</v>
      </c>
      <c r="H11837" s="143">
        <v>111</v>
      </c>
      <c r="I11837" s="144">
        <v>90240</v>
      </c>
      <c r="J11837" s="143">
        <v>8</v>
      </c>
      <c r="K11837" s="137">
        <v>43568</v>
      </c>
      <c r="L11837" s="137">
        <v>44470</v>
      </c>
      <c r="M11837" s="144">
        <f>H11837/3.3</f>
        <v>33.63636363636364</v>
      </c>
      <c r="N11837" s="144">
        <f>I11837/M11837</f>
        <v>2682.8108108108104</v>
      </c>
    </row>
    <row r="11838" spans="1:14">
      <c r="A11838" s="146" t="s">
        <v>9645</v>
      </c>
      <c r="B11838" s="146" t="s">
        <v>9646</v>
      </c>
      <c r="C11838" s="146" t="s">
        <v>9647</v>
      </c>
      <c r="D11838" s="146" t="s">
        <v>9648</v>
      </c>
      <c r="E11838" s="146" t="s">
        <v>9649</v>
      </c>
      <c r="F11838" s="143" t="str">
        <f>IF(H11838&lt;=60,"소형",IF((H11838&gt;60)*(H11838&lt;=85)=1,"중소형",IF((H11838&gt;85)*(H11838&lt;=102)=1,"중형",IF((H11838&gt;102)*(H11838&lt;=135)=1,"중대형","대형"))))</f>
        <v>중대형</v>
      </c>
      <c r="G11838" s="146" t="s">
        <v>9666</v>
      </c>
      <c r="H11838" s="143">
        <v>114</v>
      </c>
      <c r="I11838" s="144">
        <v>97600</v>
      </c>
      <c r="J11838" s="143">
        <v>42</v>
      </c>
      <c r="K11838" s="137">
        <v>43569</v>
      </c>
      <c r="L11838" s="137">
        <v>44470</v>
      </c>
      <c r="M11838" s="144">
        <f>H11838/3.3</f>
        <v>34.545454545454547</v>
      </c>
      <c r="N11838" s="144">
        <f>I11838/M11838</f>
        <v>2825.2631578947367</v>
      </c>
    </row>
    <row r="11839" spans="1:14">
      <c r="A11839" s="146" t="s">
        <v>9645</v>
      </c>
      <c r="B11839" s="146" t="s">
        <v>9646</v>
      </c>
      <c r="C11839" s="146" t="s">
        <v>9647</v>
      </c>
      <c r="D11839" s="146" t="s">
        <v>9648</v>
      </c>
      <c r="E11839" s="146" t="s">
        <v>9649</v>
      </c>
      <c r="F11839" s="143" t="str">
        <f>IF(H11839&lt;=60,"소형",IF((H11839&gt;60)*(H11839&lt;=85)=1,"중소형",IF((H11839&gt;85)*(H11839&lt;=102)=1,"중형",IF((H11839&gt;102)*(H11839&lt;=135)=1,"중대형","대형"))))</f>
        <v>중대형</v>
      </c>
      <c r="G11839" s="146" t="s">
        <v>9667</v>
      </c>
      <c r="H11839" s="143">
        <v>116</v>
      </c>
      <c r="I11839" s="144">
        <v>95280</v>
      </c>
      <c r="J11839" s="143">
        <v>11</v>
      </c>
      <c r="K11839" s="137">
        <v>43570</v>
      </c>
      <c r="L11839" s="137">
        <v>44470</v>
      </c>
      <c r="M11839" s="144">
        <f>H11839/3.3</f>
        <v>35.151515151515156</v>
      </c>
      <c r="N11839" s="144">
        <f>I11839/M11839</f>
        <v>2710.5517241379307</v>
      </c>
    </row>
    <row r="11840" spans="1:14">
      <c r="A11840" s="146" t="s">
        <v>9645</v>
      </c>
      <c r="B11840" s="146" t="s">
        <v>9646</v>
      </c>
      <c r="C11840" s="146" t="s">
        <v>9647</v>
      </c>
      <c r="D11840" s="146" t="s">
        <v>9648</v>
      </c>
      <c r="E11840" s="146" t="s">
        <v>9649</v>
      </c>
      <c r="F11840" s="143" t="str">
        <f>IF(H11840&lt;=60,"소형",IF((H11840&gt;60)*(H11840&lt;=85)=1,"중소형",IF((H11840&gt;85)*(H11840&lt;=102)=1,"중형",IF((H11840&gt;102)*(H11840&lt;=135)=1,"중대형","대형"))))</f>
        <v>중대형</v>
      </c>
      <c r="G11840" s="146" t="s">
        <v>9668</v>
      </c>
      <c r="H11840" s="143">
        <v>116</v>
      </c>
      <c r="I11840" s="144">
        <v>95940</v>
      </c>
      <c r="J11840" s="143">
        <v>60</v>
      </c>
      <c r="K11840" s="137">
        <v>43571</v>
      </c>
      <c r="L11840" s="137">
        <v>44470</v>
      </c>
      <c r="M11840" s="144">
        <f>H11840/3.3</f>
        <v>35.151515151515156</v>
      </c>
      <c r="N11840" s="144">
        <f>I11840/M11840</f>
        <v>2729.3275862068963</v>
      </c>
    </row>
    <row r="11841" spans="1:14">
      <c r="A11841" s="146" t="s">
        <v>9645</v>
      </c>
      <c r="B11841" s="146" t="s">
        <v>9646</v>
      </c>
      <c r="C11841" s="146" t="s">
        <v>9647</v>
      </c>
      <c r="D11841" s="146" t="s">
        <v>9648</v>
      </c>
      <c r="E11841" s="146" t="s">
        <v>9649</v>
      </c>
      <c r="F11841" s="143" t="str">
        <f>IF(H11841&lt;=60,"소형",IF((H11841&gt;60)*(H11841&lt;=85)=1,"중소형",IF((H11841&gt;85)*(H11841&lt;=102)=1,"중형",IF((H11841&gt;102)*(H11841&lt;=135)=1,"중대형","대형"))))</f>
        <v>중대형</v>
      </c>
      <c r="G11841" s="146" t="s">
        <v>9669</v>
      </c>
      <c r="H11841" s="143">
        <v>118</v>
      </c>
      <c r="I11841" s="144">
        <v>94810</v>
      </c>
      <c r="J11841" s="143">
        <v>4</v>
      </c>
      <c r="K11841" s="137">
        <v>43572</v>
      </c>
      <c r="L11841" s="137">
        <v>44470</v>
      </c>
      <c r="M11841" s="144">
        <f>H11841/3.3</f>
        <v>35.757575757575758</v>
      </c>
      <c r="N11841" s="144">
        <f>I11841/M11841</f>
        <v>2651.4661016949153</v>
      </c>
    </row>
    <row r="11842" spans="1:14">
      <c r="A11842" s="146" t="s">
        <v>9645</v>
      </c>
      <c r="B11842" s="146" t="s">
        <v>9646</v>
      </c>
      <c r="C11842" s="146" t="s">
        <v>9647</v>
      </c>
      <c r="D11842" s="146" t="s">
        <v>9648</v>
      </c>
      <c r="E11842" s="146" t="s">
        <v>9649</v>
      </c>
      <c r="F11842" s="143" t="str">
        <f>IF(H11842&lt;=60,"소형",IF((H11842&gt;60)*(H11842&lt;=85)=1,"중소형",IF((H11842&gt;85)*(H11842&lt;=102)=1,"중형",IF((H11842&gt;102)*(H11842&lt;=135)=1,"중대형","대형"))))</f>
        <v>중대형</v>
      </c>
      <c r="G11842" s="146" t="s">
        <v>9670</v>
      </c>
      <c r="H11842" s="143">
        <v>130</v>
      </c>
      <c r="I11842" s="144">
        <v>103690</v>
      </c>
      <c r="J11842" s="143">
        <v>8</v>
      </c>
      <c r="K11842" s="137">
        <v>43573</v>
      </c>
      <c r="L11842" s="137">
        <v>44470</v>
      </c>
      <c r="M11842" s="144">
        <f>H11842/3.3</f>
        <v>39.393939393939398</v>
      </c>
      <c r="N11842" s="144">
        <f>I11842/M11842</f>
        <v>2632.1307692307691</v>
      </c>
    </row>
    <row r="11843" spans="1:14">
      <c r="A11843" s="146" t="s">
        <v>9690</v>
      </c>
      <c r="B11843" s="146" t="s">
        <v>9808</v>
      </c>
      <c r="C11843" s="146" t="s">
        <v>9835</v>
      </c>
      <c r="D11843" s="146" t="s">
        <v>9809</v>
      </c>
      <c r="E11843" s="146" t="s">
        <v>9810</v>
      </c>
      <c r="F11843" s="143" t="str">
        <f>IF(H11843&lt;=60,"소형",IF((H11843&gt;60)*(H11843&lt;=85)=1,"중소형",IF((H11843&gt;85)*(H11843&lt;=102)=1,"중형",IF((H11843&gt;102)*(H11843&lt;=135)=1,"중대형","대형"))))</f>
        <v>중소형</v>
      </c>
      <c r="G11843" s="146" t="s">
        <v>9837</v>
      </c>
      <c r="H11843" s="143">
        <v>75</v>
      </c>
      <c r="I11843" s="144">
        <v>28950</v>
      </c>
      <c r="J11843" s="143">
        <v>150</v>
      </c>
      <c r="K11843" s="137">
        <v>43586</v>
      </c>
      <c r="L11843" s="137">
        <v>44470</v>
      </c>
      <c r="M11843" s="144">
        <f>H11843/3.3</f>
        <v>22.72727272727273</v>
      </c>
      <c r="N11843" s="144">
        <f>I11843/M11843</f>
        <v>1273.7999999999997</v>
      </c>
    </row>
    <row r="11844" spans="1:14">
      <c r="A11844" s="146" t="s">
        <v>9690</v>
      </c>
      <c r="B11844" s="146" t="s">
        <v>9808</v>
      </c>
      <c r="C11844" s="146" t="s">
        <v>9835</v>
      </c>
      <c r="D11844" s="146" t="s">
        <v>9809</v>
      </c>
      <c r="E11844" s="146" t="s">
        <v>9810</v>
      </c>
      <c r="F11844" s="143" t="str">
        <f>IF(H11844&lt;=60,"소형",IF((H11844&gt;60)*(H11844&lt;=85)=1,"중소형",IF((H11844&gt;85)*(H11844&lt;=102)=1,"중형",IF((H11844&gt;102)*(H11844&lt;=135)=1,"중대형","대형"))))</f>
        <v>중소형</v>
      </c>
      <c r="G11844" s="146" t="s">
        <v>9838</v>
      </c>
      <c r="H11844" s="143">
        <v>75</v>
      </c>
      <c r="I11844" s="144">
        <v>25940</v>
      </c>
      <c r="J11844" s="143">
        <v>60</v>
      </c>
      <c r="K11844" s="137">
        <v>43586</v>
      </c>
      <c r="L11844" s="137">
        <v>44470</v>
      </c>
      <c r="M11844" s="144">
        <f>H11844/3.3</f>
        <v>22.72727272727273</v>
      </c>
      <c r="N11844" s="144">
        <f>I11844/M11844</f>
        <v>1141.3599999999999</v>
      </c>
    </row>
    <row r="11845" spans="1:14">
      <c r="A11845" s="146" t="s">
        <v>9690</v>
      </c>
      <c r="B11845" s="146" t="s">
        <v>9808</v>
      </c>
      <c r="C11845" s="146" t="s">
        <v>9835</v>
      </c>
      <c r="D11845" s="146" t="s">
        <v>9809</v>
      </c>
      <c r="E11845" s="146" t="s">
        <v>9810</v>
      </c>
      <c r="F11845" s="143" t="str">
        <f>IF(H11845&lt;=60,"소형",IF((H11845&gt;60)*(H11845&lt;=85)=1,"중소형",IF((H11845&gt;85)*(H11845&lt;=102)=1,"중형",IF((H11845&gt;102)*(H11845&lt;=135)=1,"중대형","대형"))))</f>
        <v>중소형</v>
      </c>
      <c r="G11845" s="146" t="s">
        <v>9839</v>
      </c>
      <c r="H11845" s="143">
        <v>84</v>
      </c>
      <c r="I11845" s="144">
        <v>31180</v>
      </c>
      <c r="J11845" s="143">
        <v>237</v>
      </c>
      <c r="K11845" s="137">
        <v>43586</v>
      </c>
      <c r="L11845" s="137">
        <v>44470</v>
      </c>
      <c r="M11845" s="144">
        <f>H11845/3.3</f>
        <v>25.454545454545457</v>
      </c>
      <c r="N11845" s="144">
        <f>I11845/M11845</f>
        <v>1224.9285714285713</v>
      </c>
    </row>
    <row r="11846" spans="1:14">
      <c r="A11846" s="146" t="s">
        <v>9690</v>
      </c>
      <c r="B11846" s="146" t="s">
        <v>9808</v>
      </c>
      <c r="C11846" s="146" t="s">
        <v>9835</v>
      </c>
      <c r="D11846" s="146" t="s">
        <v>9809</v>
      </c>
      <c r="E11846" s="146" t="s">
        <v>9810</v>
      </c>
      <c r="F11846" s="143" t="str">
        <f>IF(H11846&lt;=60,"소형",IF((H11846&gt;60)*(H11846&lt;=85)=1,"중소형",IF((H11846&gt;85)*(H11846&lt;=102)=1,"중형",IF((H11846&gt;102)*(H11846&lt;=135)=1,"중대형","대형"))))</f>
        <v>중소형</v>
      </c>
      <c r="G11846" s="146" t="s">
        <v>9840</v>
      </c>
      <c r="H11846" s="143">
        <v>84</v>
      </c>
      <c r="I11846" s="144">
        <v>29850</v>
      </c>
      <c r="J11846" s="143">
        <v>179</v>
      </c>
      <c r="K11846" s="137">
        <v>43586</v>
      </c>
      <c r="L11846" s="137">
        <v>44470</v>
      </c>
      <c r="M11846" s="144">
        <f>H11846/3.3</f>
        <v>25.454545454545457</v>
      </c>
      <c r="N11846" s="144">
        <f>I11846/M11846</f>
        <v>1172.6785714285713</v>
      </c>
    </row>
    <row r="11847" spans="1:14">
      <c r="A11847" s="146" t="s">
        <v>9690</v>
      </c>
      <c r="B11847" s="146" t="s">
        <v>9808</v>
      </c>
      <c r="C11847" s="146" t="s">
        <v>9835</v>
      </c>
      <c r="D11847" s="146" t="s">
        <v>9809</v>
      </c>
      <c r="E11847" s="146" t="s">
        <v>9810</v>
      </c>
      <c r="F11847" s="143" t="str">
        <f>IF(H11847&lt;=60,"소형",IF((H11847&gt;60)*(H11847&lt;=85)=1,"중소형",IF((H11847&gt;85)*(H11847&lt;=102)=1,"중형",IF((H11847&gt;102)*(H11847&lt;=135)=1,"중대형","대형"))))</f>
        <v>중형</v>
      </c>
      <c r="G11847" s="146" t="s">
        <v>9841</v>
      </c>
      <c r="H11847" s="143">
        <v>98</v>
      </c>
      <c r="I11847" s="144">
        <v>36550</v>
      </c>
      <c r="J11847" s="143">
        <v>140</v>
      </c>
      <c r="K11847" s="137">
        <v>43586</v>
      </c>
      <c r="L11847" s="137">
        <v>44470</v>
      </c>
      <c r="M11847" s="144">
        <f>H11847/3.3</f>
        <v>29.696969696969699</v>
      </c>
      <c r="N11847" s="144">
        <f>I11847/M11847</f>
        <v>1230.7653061224489</v>
      </c>
    </row>
    <row r="11848" spans="1:14">
      <c r="A11848" s="146" t="s">
        <v>9690</v>
      </c>
      <c r="B11848" s="146" t="s">
        <v>9808</v>
      </c>
      <c r="C11848" s="146" t="s">
        <v>9835</v>
      </c>
      <c r="D11848" s="146" t="s">
        <v>9809</v>
      </c>
      <c r="E11848" s="146" t="s">
        <v>9810</v>
      </c>
      <c r="F11848" s="143" t="str">
        <f>IF(H11848&lt;=60,"소형",IF((H11848&gt;60)*(H11848&lt;=85)=1,"중소형",IF((H11848&gt;85)*(H11848&lt;=102)=1,"중형",IF((H11848&gt;102)*(H11848&lt;=135)=1,"중대형","대형"))))</f>
        <v>중대형</v>
      </c>
      <c r="G11848" s="146" t="s">
        <v>9842</v>
      </c>
      <c r="H11848" s="143">
        <v>125</v>
      </c>
      <c r="I11848" s="144">
        <v>46520</v>
      </c>
      <c r="J11848" s="143">
        <v>112</v>
      </c>
      <c r="K11848" s="137">
        <v>43586</v>
      </c>
      <c r="L11848" s="137">
        <v>44470</v>
      </c>
      <c r="M11848" s="144">
        <f>H11848/3.3</f>
        <v>37.878787878787882</v>
      </c>
      <c r="N11848" s="144">
        <f>I11848/M11848</f>
        <v>1228.1279999999999</v>
      </c>
    </row>
    <row r="11849" spans="1:14">
      <c r="A11849" s="146" t="s">
        <v>9811</v>
      </c>
      <c r="B11849" s="146" t="s">
        <v>9812</v>
      </c>
      <c r="C11849" s="146" t="s">
        <v>9813</v>
      </c>
      <c r="D11849" s="146" t="s">
        <v>9814</v>
      </c>
      <c r="E11849" s="146" t="s">
        <v>9815</v>
      </c>
      <c r="F11849" s="143" t="str">
        <f>IF(H11849&lt;=60,"소형",IF((H11849&gt;60)*(H11849&lt;=85)=1,"중소형",IF((H11849&gt;85)*(H11849&lt;=102)=1,"중형",IF((H11849&gt;102)*(H11849&lt;=135)=1,"중대형","대형"))))</f>
        <v>중대형</v>
      </c>
      <c r="G11849" s="146" t="s">
        <v>9842</v>
      </c>
      <c r="H11849" s="143">
        <v>125</v>
      </c>
      <c r="I11849" s="144">
        <v>49900</v>
      </c>
      <c r="J11849" s="143">
        <v>163</v>
      </c>
      <c r="K11849" s="137">
        <v>43586</v>
      </c>
      <c r="L11849" s="137">
        <v>44470</v>
      </c>
      <c r="M11849" s="144">
        <f>H11849/3.3</f>
        <v>37.878787878787882</v>
      </c>
      <c r="N11849" s="144">
        <f>I11849/M11849</f>
        <v>1317.36</v>
      </c>
    </row>
    <row r="11850" spans="1:14">
      <c r="A11850" s="146" t="s">
        <v>9811</v>
      </c>
      <c r="B11850" s="146" t="s">
        <v>9812</v>
      </c>
      <c r="C11850" s="146" t="s">
        <v>9813</v>
      </c>
      <c r="D11850" s="146" t="s">
        <v>9814</v>
      </c>
      <c r="E11850" s="146" t="s">
        <v>9815</v>
      </c>
      <c r="F11850" s="143" t="str">
        <f>IF(H11850&lt;=60,"소형",IF((H11850&gt;60)*(H11850&lt;=85)=1,"중소형",IF((H11850&gt;85)*(H11850&lt;=102)=1,"중형",IF((H11850&gt;102)*(H11850&lt;=135)=1,"중대형","대형"))))</f>
        <v>중소형</v>
      </c>
      <c r="G11850" s="146" t="s">
        <v>9850</v>
      </c>
      <c r="H11850" s="143">
        <v>77</v>
      </c>
      <c r="I11850" s="144">
        <v>50700</v>
      </c>
      <c r="J11850" s="143">
        <v>169</v>
      </c>
      <c r="K11850" s="137">
        <v>43586</v>
      </c>
      <c r="L11850" s="137">
        <v>44470</v>
      </c>
      <c r="M11850" s="144">
        <f>H11850/3.3</f>
        <v>23.333333333333336</v>
      </c>
      <c r="N11850" s="144">
        <f>I11850/M11850</f>
        <v>2172.8571428571427</v>
      </c>
    </row>
    <row r="11851" spans="1:14">
      <c r="A11851" s="146" t="s">
        <v>9811</v>
      </c>
      <c r="B11851" s="146" t="s">
        <v>9812</v>
      </c>
      <c r="C11851" s="146" t="s">
        <v>9813</v>
      </c>
      <c r="D11851" s="146" t="s">
        <v>9814</v>
      </c>
      <c r="E11851" s="146" t="s">
        <v>9815</v>
      </c>
      <c r="F11851" s="143" t="str">
        <f>IF(H11851&lt;=60,"소형",IF((H11851&gt;60)*(H11851&lt;=85)=1,"중소형",IF((H11851&gt;85)*(H11851&lt;=102)=1,"중형",IF((H11851&gt;102)*(H11851&lt;=135)=1,"중대형","대형"))))</f>
        <v>중소형</v>
      </c>
      <c r="G11851" s="146" t="s">
        <v>9816</v>
      </c>
      <c r="H11851" s="143">
        <v>84</v>
      </c>
      <c r="I11851" s="144">
        <v>54300</v>
      </c>
      <c r="J11851" s="143">
        <v>531</v>
      </c>
      <c r="K11851" s="137">
        <v>43586</v>
      </c>
      <c r="L11851" s="137">
        <v>44470</v>
      </c>
      <c r="M11851" s="144">
        <f>H11851/3.3</f>
        <v>25.454545454545457</v>
      </c>
      <c r="N11851" s="144">
        <f>I11851/M11851</f>
        <v>2133.2142857142853</v>
      </c>
    </row>
    <row r="11852" spans="1:14">
      <c r="A11852" s="146" t="s">
        <v>9811</v>
      </c>
      <c r="B11852" s="146" t="s">
        <v>9812</v>
      </c>
      <c r="C11852" s="146" t="s">
        <v>9813</v>
      </c>
      <c r="D11852" s="146" t="s">
        <v>9814</v>
      </c>
      <c r="E11852" s="146" t="s">
        <v>9815</v>
      </c>
      <c r="F11852" s="143" t="str">
        <f>IF(H11852&lt;=60,"소형",IF((H11852&gt;60)*(H11852&lt;=85)=1,"중소형",IF((H11852&gt;85)*(H11852&lt;=102)=1,"중형",IF((H11852&gt;102)*(H11852&lt;=135)=1,"중대형","대형"))))</f>
        <v>중소형</v>
      </c>
      <c r="G11852" s="146" t="s">
        <v>9817</v>
      </c>
      <c r="H11852" s="143">
        <v>84</v>
      </c>
      <c r="I11852" s="144">
        <v>55700</v>
      </c>
      <c r="J11852" s="143">
        <v>3</v>
      </c>
      <c r="K11852" s="137">
        <v>43586</v>
      </c>
      <c r="L11852" s="137">
        <v>44470</v>
      </c>
      <c r="M11852" s="144">
        <f>H11852/3.3</f>
        <v>25.454545454545457</v>
      </c>
      <c r="N11852" s="144">
        <f>I11852/M11852</f>
        <v>2188.2142857142853</v>
      </c>
    </row>
    <row r="11853" spans="1:14">
      <c r="A11853" s="146" t="s">
        <v>9851</v>
      </c>
      <c r="B11853" s="146" t="s">
        <v>9861</v>
      </c>
      <c r="C11853" s="146" t="s">
        <v>9862</v>
      </c>
      <c r="D11853" s="146" t="s">
        <v>9863</v>
      </c>
      <c r="E11853" s="146" t="s">
        <v>9864</v>
      </c>
      <c r="F11853" s="143" t="str">
        <f>IF(H11853&lt;=60,"소형",IF((H11853&gt;60)*(H11853&lt;=85)=1,"중소형",IF((H11853&gt;85)*(H11853&lt;=102)=1,"중형",IF((H11853&gt;102)*(H11853&lt;=135)=1,"중대형","대형"))))</f>
        <v>중소형</v>
      </c>
      <c r="G11853" s="146" t="s">
        <v>9865</v>
      </c>
      <c r="H11853" s="143">
        <v>84</v>
      </c>
      <c r="I11853" s="144">
        <v>43940</v>
      </c>
      <c r="J11853" s="143">
        <v>65</v>
      </c>
      <c r="K11853" s="137">
        <v>43586</v>
      </c>
      <c r="L11853" s="137">
        <v>44470</v>
      </c>
      <c r="M11853" s="144">
        <f>H11853/3.3</f>
        <v>25.454545454545457</v>
      </c>
      <c r="N11853" s="144">
        <f>I11853/M11853</f>
        <v>1726.2142857142856</v>
      </c>
    </row>
    <row r="11854" spans="1:14">
      <c r="A11854" s="146" t="s">
        <v>9851</v>
      </c>
      <c r="B11854" s="146" t="s">
        <v>9861</v>
      </c>
      <c r="C11854" s="146" t="s">
        <v>9862</v>
      </c>
      <c r="D11854" s="146" t="s">
        <v>9863</v>
      </c>
      <c r="E11854" s="146" t="s">
        <v>9864</v>
      </c>
      <c r="F11854" s="143" t="str">
        <f>IF(H11854&lt;=60,"소형",IF((H11854&gt;60)*(H11854&lt;=85)=1,"중소형",IF((H11854&gt;85)*(H11854&lt;=102)=1,"중형",IF((H11854&gt;102)*(H11854&lt;=135)=1,"중대형","대형"))))</f>
        <v>중소형</v>
      </c>
      <c r="G11854" s="146" t="s">
        <v>9866</v>
      </c>
      <c r="H11854" s="143">
        <v>84</v>
      </c>
      <c r="I11854" s="144">
        <v>53130</v>
      </c>
      <c r="J11854" s="143">
        <v>63</v>
      </c>
      <c r="K11854" s="137">
        <v>43586</v>
      </c>
      <c r="L11854" s="137">
        <v>44470</v>
      </c>
      <c r="M11854" s="144">
        <f>H11854/3.3</f>
        <v>25.454545454545457</v>
      </c>
      <c r="N11854" s="144">
        <f>I11854/M11854</f>
        <v>2087.25</v>
      </c>
    </row>
    <row r="11855" spans="1:14">
      <c r="A11855" s="146" t="s">
        <v>9851</v>
      </c>
      <c r="B11855" s="146" t="s">
        <v>9861</v>
      </c>
      <c r="C11855" s="146" t="s">
        <v>9862</v>
      </c>
      <c r="D11855" s="146" t="s">
        <v>9863</v>
      </c>
      <c r="E11855" s="146" t="s">
        <v>9864</v>
      </c>
      <c r="F11855" s="143" t="str">
        <f>IF(H11855&lt;=60,"소형",IF((H11855&gt;60)*(H11855&lt;=85)=1,"중소형",IF((H11855&gt;85)*(H11855&lt;=102)=1,"중형",IF((H11855&gt;102)*(H11855&lt;=135)=1,"중대형","대형"))))</f>
        <v>중소형</v>
      </c>
      <c r="G11855" s="146" t="s">
        <v>9867</v>
      </c>
      <c r="H11855" s="143">
        <v>84</v>
      </c>
      <c r="I11855" s="144">
        <v>49120</v>
      </c>
      <c r="J11855" s="143">
        <v>132</v>
      </c>
      <c r="K11855" s="137">
        <v>43586</v>
      </c>
      <c r="L11855" s="137">
        <v>44470</v>
      </c>
      <c r="M11855" s="144">
        <f>H11855/3.3</f>
        <v>25.454545454545457</v>
      </c>
      <c r="N11855" s="144">
        <f>I11855/M11855</f>
        <v>1929.7142857142856</v>
      </c>
    </row>
    <row r="11856" spans="1:14">
      <c r="A11856" s="146" t="s">
        <v>10116</v>
      </c>
      <c r="B11856" s="146" t="s">
        <v>10284</v>
      </c>
      <c r="C11856" s="146" t="s">
        <v>10302</v>
      </c>
      <c r="D11856" s="146" t="s">
        <v>10285</v>
      </c>
      <c r="E11856" s="146" t="s">
        <v>10286</v>
      </c>
      <c r="F11856" s="143" t="str">
        <f>IF(H11856&lt;=60,"소형",IF((H11856&gt;60)*(H11856&lt;=85)=1,"중소형",IF((H11856&gt;85)*(H11856&lt;=102)=1,"중형",IF((H11856&gt;102)*(H11856&lt;=135)=1,"중대형","대형"))))</f>
        <v>중소형</v>
      </c>
      <c r="G11856" s="146" t="s">
        <v>10303</v>
      </c>
      <c r="H11856" s="143">
        <v>84</v>
      </c>
      <c r="I11856" s="144">
        <v>28730</v>
      </c>
      <c r="J11856" s="143">
        <v>94</v>
      </c>
      <c r="K11856" s="137">
        <v>43586</v>
      </c>
      <c r="L11856" s="137">
        <v>44470</v>
      </c>
      <c r="M11856" s="144">
        <f>H11856/3.3</f>
        <v>25.454545454545457</v>
      </c>
      <c r="N11856" s="144">
        <f>I11856/M11856</f>
        <v>1128.6785714285713</v>
      </c>
    </row>
    <row r="11857" spans="1:14">
      <c r="A11857" s="146" t="s">
        <v>10116</v>
      </c>
      <c r="B11857" s="146" t="s">
        <v>10284</v>
      </c>
      <c r="C11857" s="146" t="s">
        <v>10302</v>
      </c>
      <c r="D11857" s="146" t="s">
        <v>10285</v>
      </c>
      <c r="E11857" s="146" t="s">
        <v>10286</v>
      </c>
      <c r="F11857" s="143" t="str">
        <f>IF(H11857&lt;=60,"소형",IF((H11857&gt;60)*(H11857&lt;=85)=1,"중소형",IF((H11857&gt;85)*(H11857&lt;=102)=1,"중형",IF((H11857&gt;102)*(H11857&lt;=135)=1,"중대형","대형"))))</f>
        <v>중소형</v>
      </c>
      <c r="G11857" s="146" t="s">
        <v>10253</v>
      </c>
      <c r="H11857" s="143">
        <v>84</v>
      </c>
      <c r="I11857" s="144">
        <v>28890</v>
      </c>
      <c r="J11857" s="143">
        <v>74</v>
      </c>
      <c r="K11857" s="137">
        <v>43586</v>
      </c>
      <c r="L11857" s="137">
        <v>44470</v>
      </c>
      <c r="M11857" s="144">
        <f>H11857/3.3</f>
        <v>25.454545454545457</v>
      </c>
      <c r="N11857" s="144">
        <f>I11857/M11857</f>
        <v>1134.9642857142856</v>
      </c>
    </row>
    <row r="11858" spans="1:14">
      <c r="A11858" s="146" t="s">
        <v>10116</v>
      </c>
      <c r="B11858" s="146" t="s">
        <v>10284</v>
      </c>
      <c r="C11858" s="146" t="s">
        <v>10302</v>
      </c>
      <c r="D11858" s="146" t="s">
        <v>10285</v>
      </c>
      <c r="E11858" s="146" t="s">
        <v>10286</v>
      </c>
      <c r="F11858" s="143" t="str">
        <f>IF(H11858&lt;=60,"소형",IF((H11858&gt;60)*(H11858&lt;=85)=1,"중소형",IF((H11858&gt;85)*(H11858&lt;=102)=1,"중형",IF((H11858&gt;102)*(H11858&lt;=135)=1,"중대형","대형"))))</f>
        <v>중소형</v>
      </c>
      <c r="G11858" s="146" t="s">
        <v>10204</v>
      </c>
      <c r="H11858" s="143">
        <v>84</v>
      </c>
      <c r="I11858" s="144">
        <v>29170</v>
      </c>
      <c r="J11858" s="143">
        <v>113</v>
      </c>
      <c r="K11858" s="137">
        <v>43586</v>
      </c>
      <c r="L11858" s="137">
        <v>44470</v>
      </c>
      <c r="M11858" s="144">
        <f>H11858/3.3</f>
        <v>25.454545454545457</v>
      </c>
      <c r="N11858" s="144">
        <f>I11858/M11858</f>
        <v>1145.9642857142856</v>
      </c>
    </row>
    <row r="11859" spans="1:14">
      <c r="A11859" s="146" t="s">
        <v>10116</v>
      </c>
      <c r="B11859" s="146" t="s">
        <v>10284</v>
      </c>
      <c r="C11859" s="146" t="s">
        <v>10302</v>
      </c>
      <c r="D11859" s="146" t="s">
        <v>10285</v>
      </c>
      <c r="E11859" s="146" t="s">
        <v>10286</v>
      </c>
      <c r="F11859" s="143" t="str">
        <f>IF(H11859&lt;=60,"소형",IF((H11859&gt;60)*(H11859&lt;=85)=1,"중소형",IF((H11859&gt;85)*(H11859&lt;=102)=1,"중형",IF((H11859&gt;102)*(H11859&lt;=135)=1,"중대형","대형"))))</f>
        <v>중소형</v>
      </c>
      <c r="G11859" s="146" t="s">
        <v>10304</v>
      </c>
      <c r="H11859" s="143">
        <v>84</v>
      </c>
      <c r="I11859" s="144">
        <v>28810</v>
      </c>
      <c r="J11859" s="143">
        <v>18</v>
      </c>
      <c r="K11859" s="137">
        <v>43586</v>
      </c>
      <c r="L11859" s="137">
        <v>44470</v>
      </c>
      <c r="M11859" s="144">
        <f>H11859/3.3</f>
        <v>25.454545454545457</v>
      </c>
      <c r="N11859" s="144">
        <f>I11859/M11859</f>
        <v>1131.8214285714284</v>
      </c>
    </row>
    <row r="11860" spans="1:14">
      <c r="A11860" s="146" t="s">
        <v>10331</v>
      </c>
      <c r="B11860" s="146" t="s">
        <v>10327</v>
      </c>
      <c r="C11860" s="146" t="s">
        <v>10328</v>
      </c>
      <c r="D11860" s="146" t="s">
        <v>10329</v>
      </c>
      <c r="E11860" s="146" t="s">
        <v>10330</v>
      </c>
      <c r="F11860" s="143" t="str">
        <f>IF(H11860&lt;=60,"소형",IF((H11860&gt;60)*(H11860&lt;=85)=1,"중소형",IF((H11860&gt;85)*(H11860&lt;=102)=1,"중형",IF((H11860&gt;102)*(H11860&lt;=135)=1,"중대형","대형"))))</f>
        <v>중소형</v>
      </c>
      <c r="G11860" s="146" t="s">
        <v>10352</v>
      </c>
      <c r="H11860" s="143">
        <v>84</v>
      </c>
      <c r="I11860" s="144">
        <v>36600</v>
      </c>
      <c r="J11860" s="143">
        <v>313</v>
      </c>
      <c r="K11860" s="137">
        <v>43588</v>
      </c>
      <c r="L11860" s="137">
        <v>44470</v>
      </c>
      <c r="M11860" s="144">
        <f>H11860/3.3</f>
        <v>25.454545454545457</v>
      </c>
      <c r="N11860" s="144">
        <f>I11860/M11860</f>
        <v>1437.8571428571427</v>
      </c>
    </row>
    <row r="11861" spans="1:14">
      <c r="A11861" s="146" t="s">
        <v>10465</v>
      </c>
      <c r="B11861" s="146" t="s">
        <v>10627</v>
      </c>
      <c r="C11861" s="146" t="s">
        <v>10628</v>
      </c>
      <c r="D11861" s="146" t="s">
        <v>10630</v>
      </c>
      <c r="E11861" s="146" t="s">
        <v>10631</v>
      </c>
      <c r="F11861" s="143" t="str">
        <f>IF(H11861&lt;=60,"소형",IF((H11861&gt;60)*(H11861&lt;=85)=1,"중소형",IF((H11861&gt;85)*(H11861&lt;=102)=1,"중형",IF((H11861&gt;102)*(H11861&lt;=135)=1,"중대형","대형"))))</f>
        <v>중소형</v>
      </c>
      <c r="G11861" s="146" t="s">
        <v>10632</v>
      </c>
      <c r="H11861" s="143">
        <v>84</v>
      </c>
      <c r="I11861" s="144">
        <v>55000</v>
      </c>
      <c r="J11861" s="143">
        <v>179</v>
      </c>
      <c r="K11861" s="137">
        <v>43617</v>
      </c>
      <c r="L11861" s="137">
        <v>44470</v>
      </c>
      <c r="M11861" s="144">
        <f>H11861/3.3</f>
        <v>25.454545454545457</v>
      </c>
      <c r="N11861" s="144">
        <f>I11861/M11861</f>
        <v>2160.7142857142853</v>
      </c>
    </row>
    <row r="11862" spans="1:14">
      <c r="A11862" s="146" t="s">
        <v>10465</v>
      </c>
      <c r="B11862" s="146" t="s">
        <v>10626</v>
      </c>
      <c r="C11862" s="146" t="s">
        <v>10628</v>
      </c>
      <c r="D11862" s="146" t="s">
        <v>10629</v>
      </c>
      <c r="E11862" s="146" t="s">
        <v>10633</v>
      </c>
      <c r="F11862" s="143" t="str">
        <f>IF(H11862&lt;=60,"소형",IF((H11862&gt;60)*(H11862&lt;=85)=1,"중소형",IF((H11862&gt;85)*(H11862&lt;=102)=1,"중형",IF((H11862&gt;102)*(H11862&lt;=135)=1,"중대형","대형"))))</f>
        <v>중소형</v>
      </c>
      <c r="G11862" s="146" t="s">
        <v>10634</v>
      </c>
      <c r="H11862" s="143">
        <v>84</v>
      </c>
      <c r="I11862" s="144">
        <v>54200</v>
      </c>
      <c r="J11862" s="143">
        <v>39</v>
      </c>
      <c r="K11862" s="137">
        <v>43617</v>
      </c>
      <c r="L11862" s="137">
        <v>44470</v>
      </c>
      <c r="M11862" s="144">
        <f>H11862/3.3</f>
        <v>25.454545454545457</v>
      </c>
      <c r="N11862" s="144">
        <f>I11862/M11862</f>
        <v>2129.2857142857142</v>
      </c>
    </row>
    <row r="11863" spans="1:14">
      <c r="A11863" s="146" t="s">
        <v>10456</v>
      </c>
      <c r="B11863" s="146" t="s">
        <v>10818</v>
      </c>
      <c r="C11863" s="146" t="s">
        <v>10534</v>
      </c>
      <c r="D11863" s="146" t="s">
        <v>10739</v>
      </c>
      <c r="E11863" s="146" t="s">
        <v>10817</v>
      </c>
      <c r="F11863" s="143" t="str">
        <f>IF(H11863&lt;=60,"소형",IF((H11863&gt;60)*(H11863&lt;=85)=1,"중소형",IF((H11863&gt;85)*(H11863&lt;=102)=1,"중형",IF((H11863&gt;102)*(H11863&lt;=135)=1,"중대형","대형"))))</f>
        <v>소형</v>
      </c>
      <c r="G11863" s="146" t="s">
        <v>10819</v>
      </c>
      <c r="H11863" s="143">
        <v>59</v>
      </c>
      <c r="I11863" s="144">
        <v>30010</v>
      </c>
      <c r="J11863" s="143">
        <v>112</v>
      </c>
      <c r="K11863" s="137">
        <v>43626</v>
      </c>
      <c r="L11863" s="137">
        <v>44470</v>
      </c>
      <c r="M11863" s="144">
        <f>H11863/3.3</f>
        <v>17.878787878787879</v>
      </c>
      <c r="N11863" s="144">
        <f>I11863/M11863</f>
        <v>1678.5254237288136</v>
      </c>
    </row>
    <row r="11864" spans="1:14">
      <c r="A11864" s="146" t="s">
        <v>10936</v>
      </c>
      <c r="B11864" s="146" t="s">
        <v>11067</v>
      </c>
      <c r="C11864" s="146" t="s">
        <v>11039</v>
      </c>
      <c r="D11864" s="146" t="s">
        <v>11040</v>
      </c>
      <c r="E11864" s="146" t="s">
        <v>11041</v>
      </c>
      <c r="F11864" s="143" t="str">
        <f>IF(H11864&lt;=60,"소형",IF((H11864&gt;60)*(H11864&lt;=85)=1,"중소형",IF((H11864&gt;85)*(H11864&lt;=102)=1,"중형",IF((H11864&gt;102)*(H11864&lt;=135)=1,"중대형","대형"))))</f>
        <v>중소형</v>
      </c>
      <c r="G11864" s="146" t="s">
        <v>11061</v>
      </c>
      <c r="H11864" s="143">
        <v>66</v>
      </c>
      <c r="I11864" s="144">
        <v>20900</v>
      </c>
      <c r="J11864" s="143">
        <v>88</v>
      </c>
      <c r="K11864" s="137">
        <v>43669</v>
      </c>
      <c r="L11864" s="137">
        <v>44470</v>
      </c>
      <c r="M11864" s="144">
        <f>H11864/3.3</f>
        <v>20</v>
      </c>
      <c r="N11864" s="144">
        <f>I11864/M11864</f>
        <v>1045</v>
      </c>
    </row>
    <row r="11865" spans="1:14">
      <c r="A11865" s="146" t="s">
        <v>2829</v>
      </c>
      <c r="B11865" s="146" t="s">
        <v>11514</v>
      </c>
      <c r="C11865" s="146" t="s">
        <v>11525</v>
      </c>
      <c r="D11865" s="146" t="s">
        <v>11515</v>
      </c>
      <c r="E11865" s="146" t="s">
        <v>11516</v>
      </c>
      <c r="F11865" s="143" t="str">
        <f>IF(H11865&lt;=60,"소형",IF((H11865&gt;60)*(H11865&lt;=85)=1,"중소형",IF((H11865&gt;85)*(H11865&lt;=102)=1,"중형",IF((H11865&gt;102)*(H11865&lt;=135)=1,"중대형","대형"))))</f>
        <v>소형</v>
      </c>
      <c r="G11865" s="146" t="s">
        <v>11517</v>
      </c>
      <c r="H11865" s="143">
        <v>59</v>
      </c>
      <c r="I11865" s="144">
        <v>21800</v>
      </c>
      <c r="J11865" s="143">
        <v>48</v>
      </c>
      <c r="K11865" s="137">
        <v>43678</v>
      </c>
      <c r="L11865" s="137">
        <v>44470</v>
      </c>
      <c r="M11865" s="144">
        <f>H11865/3.3</f>
        <v>17.878787878787879</v>
      </c>
      <c r="N11865" s="144">
        <f>I11865/M11865</f>
        <v>1219.3220338983051</v>
      </c>
    </row>
    <row r="11866" spans="1:14">
      <c r="A11866" s="146" t="s">
        <v>2829</v>
      </c>
      <c r="B11866" s="146" t="s">
        <v>11514</v>
      </c>
      <c r="C11866" s="146" t="s">
        <v>11525</v>
      </c>
      <c r="D11866" s="146" t="s">
        <v>11515</v>
      </c>
      <c r="E11866" s="146" t="s">
        <v>11516</v>
      </c>
      <c r="F11866" s="143" t="str">
        <f>IF(H11866&lt;=60,"소형",IF((H11866&gt;60)*(H11866&lt;=85)=1,"중소형",IF((H11866&gt;85)*(H11866&lt;=102)=1,"중형",IF((H11866&gt;102)*(H11866&lt;=135)=1,"중대형","대형"))))</f>
        <v>소형</v>
      </c>
      <c r="G11866" s="146" t="s">
        <v>11518</v>
      </c>
      <c r="H11866" s="143">
        <v>59</v>
      </c>
      <c r="I11866" s="144">
        <v>21300</v>
      </c>
      <c r="J11866" s="143">
        <v>123</v>
      </c>
      <c r="K11866" s="137">
        <v>43678</v>
      </c>
      <c r="L11866" s="137">
        <v>44470</v>
      </c>
      <c r="M11866" s="144">
        <f>H11866/3.3</f>
        <v>17.878787878787879</v>
      </c>
      <c r="N11866" s="144">
        <f>I11866/M11866</f>
        <v>1191.3559322033898</v>
      </c>
    </row>
    <row r="11867" spans="1:14">
      <c r="A11867" s="146" t="s">
        <v>2829</v>
      </c>
      <c r="B11867" s="146" t="s">
        <v>11514</v>
      </c>
      <c r="C11867" s="146" t="s">
        <v>11525</v>
      </c>
      <c r="D11867" s="146" t="s">
        <v>11515</v>
      </c>
      <c r="E11867" s="146" t="s">
        <v>11516</v>
      </c>
      <c r="F11867" s="143" t="str">
        <f>IF(H11867&lt;=60,"소형",IF((H11867&gt;60)*(H11867&lt;=85)=1,"중소형",IF((H11867&gt;85)*(H11867&lt;=102)=1,"중형",IF((H11867&gt;102)*(H11867&lt;=135)=1,"중대형","대형"))))</f>
        <v>중소형</v>
      </c>
      <c r="G11867" s="146" t="s">
        <v>11519</v>
      </c>
      <c r="H11867" s="143">
        <v>74</v>
      </c>
      <c r="I11867" s="144">
        <v>27400</v>
      </c>
      <c r="J11867" s="143">
        <v>192</v>
      </c>
      <c r="K11867" s="137">
        <v>43678</v>
      </c>
      <c r="L11867" s="137">
        <v>44470</v>
      </c>
      <c r="M11867" s="144">
        <f>H11867/3.3</f>
        <v>22.424242424242426</v>
      </c>
      <c r="N11867" s="144">
        <f>I11867/M11867</f>
        <v>1221.8918918918919</v>
      </c>
    </row>
    <row r="11868" spans="1:14">
      <c r="A11868" s="146" t="s">
        <v>2829</v>
      </c>
      <c r="B11868" s="146" t="s">
        <v>11514</v>
      </c>
      <c r="C11868" s="146" t="s">
        <v>11525</v>
      </c>
      <c r="D11868" s="146" t="s">
        <v>11515</v>
      </c>
      <c r="E11868" s="146" t="s">
        <v>11516</v>
      </c>
      <c r="F11868" s="143" t="str">
        <f>IF(H11868&lt;=60,"소형",IF((H11868&gt;60)*(H11868&lt;=85)=1,"중소형",IF((H11868&gt;85)*(H11868&lt;=102)=1,"중형",IF((H11868&gt;102)*(H11868&lt;=135)=1,"중대형","대형"))))</f>
        <v>중소형</v>
      </c>
      <c r="G11868" s="146" t="s">
        <v>11520</v>
      </c>
      <c r="H11868" s="143">
        <v>74</v>
      </c>
      <c r="I11868" s="144">
        <v>26500</v>
      </c>
      <c r="J11868" s="143">
        <v>46</v>
      </c>
      <c r="K11868" s="137">
        <v>43678</v>
      </c>
      <c r="L11868" s="137">
        <v>44470</v>
      </c>
      <c r="M11868" s="144">
        <f>H11868/3.3</f>
        <v>22.424242424242426</v>
      </c>
      <c r="N11868" s="144">
        <f>I11868/M11868</f>
        <v>1181.7567567567567</v>
      </c>
    </row>
    <row r="11869" spans="1:14">
      <c r="A11869" s="146" t="s">
        <v>2829</v>
      </c>
      <c r="B11869" s="146" t="s">
        <v>11514</v>
      </c>
      <c r="C11869" s="146" t="s">
        <v>11525</v>
      </c>
      <c r="D11869" s="146" t="s">
        <v>11515</v>
      </c>
      <c r="E11869" s="146" t="s">
        <v>11516</v>
      </c>
      <c r="F11869" s="143" t="str">
        <f>IF(H11869&lt;=60,"소형",IF((H11869&gt;60)*(H11869&lt;=85)=1,"중소형",IF((H11869&gt;85)*(H11869&lt;=102)=1,"중형",IF((H11869&gt;102)*(H11869&lt;=135)=1,"중대형","대형"))))</f>
        <v>중소형</v>
      </c>
      <c r="G11869" s="146" t="s">
        <v>11521</v>
      </c>
      <c r="H11869" s="143">
        <v>84</v>
      </c>
      <c r="I11869" s="144">
        <v>29700</v>
      </c>
      <c r="J11869" s="143">
        <v>248</v>
      </c>
      <c r="K11869" s="137">
        <v>43678</v>
      </c>
      <c r="L11869" s="137">
        <v>44470</v>
      </c>
      <c r="M11869" s="144">
        <f>H11869/3.3</f>
        <v>25.454545454545457</v>
      </c>
      <c r="N11869" s="144">
        <f>I11869/M11869</f>
        <v>1166.7857142857142</v>
      </c>
    </row>
    <row r="11870" spans="1:14">
      <c r="A11870" s="146" t="s">
        <v>2829</v>
      </c>
      <c r="B11870" s="146" t="s">
        <v>11514</v>
      </c>
      <c r="C11870" s="146" t="s">
        <v>11525</v>
      </c>
      <c r="D11870" s="146" t="s">
        <v>11515</v>
      </c>
      <c r="E11870" s="146" t="s">
        <v>11516</v>
      </c>
      <c r="F11870" s="143" t="str">
        <f>IF(H11870&lt;=60,"소형",IF((H11870&gt;60)*(H11870&lt;=85)=1,"중소형",IF((H11870&gt;85)*(H11870&lt;=102)=1,"중형",IF((H11870&gt;102)*(H11870&lt;=135)=1,"중대형","대형"))))</f>
        <v>중소형</v>
      </c>
      <c r="G11870" s="146" t="s">
        <v>11522</v>
      </c>
      <c r="H11870" s="143">
        <v>84</v>
      </c>
      <c r="I11870" s="144">
        <v>29700</v>
      </c>
      <c r="J11870" s="143">
        <v>162</v>
      </c>
      <c r="K11870" s="137">
        <v>43678</v>
      </c>
      <c r="L11870" s="137">
        <v>44470</v>
      </c>
      <c r="M11870" s="144">
        <f>H11870/3.3</f>
        <v>25.454545454545457</v>
      </c>
      <c r="N11870" s="144">
        <f>I11870/M11870</f>
        <v>1166.7857142857142</v>
      </c>
    </row>
    <row r="11871" spans="1:14">
      <c r="A11871" s="146" t="s">
        <v>2829</v>
      </c>
      <c r="B11871" s="146" t="s">
        <v>11514</v>
      </c>
      <c r="C11871" s="146" t="s">
        <v>11525</v>
      </c>
      <c r="D11871" s="146" t="s">
        <v>11515</v>
      </c>
      <c r="E11871" s="146" t="s">
        <v>11516</v>
      </c>
      <c r="F11871" s="143" t="str">
        <f>IF(H11871&lt;=60,"소형",IF((H11871&gt;60)*(H11871&lt;=85)=1,"중소형",IF((H11871&gt;85)*(H11871&lt;=102)=1,"중형",IF((H11871&gt;102)*(H11871&lt;=135)=1,"중대형","대형"))))</f>
        <v>중소형</v>
      </c>
      <c r="G11871" s="146" t="s">
        <v>11523</v>
      </c>
      <c r="H11871" s="143">
        <v>84</v>
      </c>
      <c r="I11871" s="144">
        <v>29600</v>
      </c>
      <c r="J11871" s="143">
        <v>98</v>
      </c>
      <c r="K11871" s="137">
        <v>43678</v>
      </c>
      <c r="L11871" s="137">
        <v>44470</v>
      </c>
      <c r="M11871" s="144">
        <f>H11871/3.3</f>
        <v>25.454545454545457</v>
      </c>
      <c r="N11871" s="144">
        <f>I11871/M11871</f>
        <v>1162.8571428571427</v>
      </c>
    </row>
    <row r="11872" spans="1:14">
      <c r="A11872" s="146" t="s">
        <v>2829</v>
      </c>
      <c r="B11872" s="146" t="s">
        <v>11514</v>
      </c>
      <c r="C11872" s="146" t="s">
        <v>11525</v>
      </c>
      <c r="D11872" s="146" t="s">
        <v>11515</v>
      </c>
      <c r="E11872" s="146" t="s">
        <v>11516</v>
      </c>
      <c r="F11872" s="143" t="str">
        <f>IF(H11872&lt;=60,"소형",IF((H11872&gt;60)*(H11872&lt;=85)=1,"중소형",IF((H11872&gt;85)*(H11872&lt;=102)=1,"중형",IF((H11872&gt;102)*(H11872&lt;=135)=1,"중대형","대형"))))</f>
        <v>중소형</v>
      </c>
      <c r="G11872" s="146" t="s">
        <v>11524</v>
      </c>
      <c r="H11872" s="143">
        <v>84</v>
      </c>
      <c r="I11872" s="144">
        <v>29400</v>
      </c>
      <c r="J11872" s="143">
        <v>223</v>
      </c>
      <c r="K11872" s="137">
        <v>43678</v>
      </c>
      <c r="L11872" s="137">
        <v>44470</v>
      </c>
      <c r="M11872" s="144">
        <f>H11872/3.3</f>
        <v>25.454545454545457</v>
      </c>
      <c r="N11872" s="144">
        <f>I11872/M11872</f>
        <v>1155</v>
      </c>
    </row>
    <row r="11873" spans="1:14">
      <c r="A11873" s="146" t="s">
        <v>12080</v>
      </c>
      <c r="B11873" s="146" t="s">
        <v>12091</v>
      </c>
      <c r="C11873" s="146" t="s">
        <v>11980</v>
      </c>
      <c r="D11873" s="146" t="s">
        <v>12092</v>
      </c>
      <c r="E11873" s="146" t="s">
        <v>12093</v>
      </c>
      <c r="F11873" s="143" t="str">
        <f>IF(H11873&lt;=60,"소형",IF((H11873&gt;60)*(H11873&lt;=85)=1,"중소형",IF((H11873&gt;85)*(H11873&lt;=102)=1,"중형",IF((H11873&gt;102)*(H11873&lt;=135)=1,"중대형","대형"))))</f>
        <v>소형</v>
      </c>
      <c r="G11873" s="146" t="s">
        <v>12105</v>
      </c>
      <c r="H11873" s="143">
        <v>45</v>
      </c>
      <c r="I11873" s="144">
        <v>40900</v>
      </c>
      <c r="J11873" s="143">
        <v>17</v>
      </c>
      <c r="K11873" s="137">
        <v>43740</v>
      </c>
      <c r="L11873" s="137">
        <v>44470</v>
      </c>
      <c r="M11873" s="144">
        <f>H11873/3.3</f>
        <v>13.636363636363637</v>
      </c>
      <c r="N11873" s="144">
        <f>I11873/M11873</f>
        <v>2999.3333333333335</v>
      </c>
    </row>
    <row r="11874" spans="1:14">
      <c r="A11874" s="146" t="s">
        <v>14966</v>
      </c>
      <c r="B11874" s="146" t="s">
        <v>14962</v>
      </c>
      <c r="C11874" s="146" t="s">
        <v>14963</v>
      </c>
      <c r="D11874" s="146" t="s">
        <v>14960</v>
      </c>
      <c r="E11874" s="146" t="s">
        <v>14961</v>
      </c>
      <c r="F11874" s="143" t="str">
        <f>IF(H11874&lt;=60,"소형",IF((H11874&gt;60)*(H11874&lt;=85)=1,"중소형",IF((H11874&gt;85)*(H11874&lt;=102)=1,"중형",IF((H11874&gt;102)*(H11874&lt;=135)=1,"중대형","대형"))))</f>
        <v>중소형</v>
      </c>
      <c r="G11874" s="146" t="s">
        <v>14964</v>
      </c>
      <c r="H11874" s="143">
        <v>84</v>
      </c>
      <c r="J11874" s="143">
        <v>30</v>
      </c>
      <c r="K11874" s="137">
        <v>43952</v>
      </c>
      <c r="L11874" s="137">
        <v>44470</v>
      </c>
      <c r="M11874" s="144">
        <f>H11874/3.3</f>
        <v>25.454545454545457</v>
      </c>
      <c r="N11874" s="144">
        <f>I11874/M11874</f>
        <v>0</v>
      </c>
    </row>
    <row r="11875" spans="1:14">
      <c r="A11875" s="146" t="s">
        <v>14966</v>
      </c>
      <c r="B11875" s="146" t="s">
        <v>14967</v>
      </c>
      <c r="C11875" s="146" t="s">
        <v>14963</v>
      </c>
      <c r="D11875" s="146" t="s">
        <v>14960</v>
      </c>
      <c r="E11875" s="146" t="s">
        <v>14961</v>
      </c>
      <c r="F11875" s="143" t="str">
        <f>IF(H11875&lt;=60,"소형",IF((H11875&gt;60)*(H11875&lt;=85)=1,"중소형",IF((H11875&gt;85)*(H11875&lt;=102)=1,"중형",IF((H11875&gt;102)*(H11875&lt;=135)=1,"중대형","대형"))))</f>
        <v>중소형</v>
      </c>
      <c r="G11875" s="146" t="s">
        <v>14965</v>
      </c>
      <c r="H11875" s="143">
        <v>84</v>
      </c>
      <c r="J11875" s="143">
        <v>30</v>
      </c>
      <c r="K11875" s="137">
        <v>43952</v>
      </c>
      <c r="L11875" s="137">
        <v>44470</v>
      </c>
      <c r="M11875" s="144">
        <f>H11875/3.3</f>
        <v>25.454545454545457</v>
      </c>
      <c r="N11875" s="144">
        <f>I11875/M11875</f>
        <v>0</v>
      </c>
    </row>
    <row r="11876" spans="1:14">
      <c r="A11876" s="146" t="s">
        <v>15375</v>
      </c>
      <c r="B11876" s="146" t="s">
        <v>15327</v>
      </c>
      <c r="C11876" s="146" t="s">
        <v>15374</v>
      </c>
      <c r="D11876" s="146" t="s">
        <v>15328</v>
      </c>
      <c r="E11876" s="146" t="s">
        <v>15329</v>
      </c>
      <c r="F11876" s="143" t="str">
        <f>IF(H11876&lt;=60,"소형",IF((H11876&gt;60)*(H11876&lt;=85)=1,"중소형",IF((H11876&gt;85)*(H11876&lt;=102)=1,"중형",IF((H11876&gt;102)*(H11876&lt;=135)=1,"중대형","대형"))))</f>
        <v>소형</v>
      </c>
      <c r="G11876" s="146" t="s">
        <v>15376</v>
      </c>
      <c r="H11876" s="143">
        <v>29</v>
      </c>
      <c r="J11876" s="143">
        <v>426</v>
      </c>
      <c r="K11876" s="137">
        <v>44012</v>
      </c>
      <c r="L11876" s="137">
        <v>44470</v>
      </c>
      <c r="M11876" s="144">
        <f>H11876/3.3</f>
        <v>8.787878787878789</v>
      </c>
      <c r="N11876" s="144">
        <f>I11876/M11876</f>
        <v>0</v>
      </c>
    </row>
    <row r="11877" spans="1:14">
      <c r="A11877" s="146" t="s">
        <v>10331</v>
      </c>
      <c r="B11877" s="146" t="s">
        <v>10327</v>
      </c>
      <c r="C11877" s="146" t="s">
        <v>10328</v>
      </c>
      <c r="D11877" s="146" t="s">
        <v>10329</v>
      </c>
      <c r="E11877" s="146" t="s">
        <v>10330</v>
      </c>
      <c r="F11877" s="143" t="str">
        <f>IF(H11877&lt;=60,"소형",IF((H11877&gt;60)*(H11877&lt;=85)=1,"중소형",IF((H11877&gt;85)*(H11877&lt;=102)=1,"중형",IF((H11877&gt;102)*(H11877&lt;=135)=1,"중대형","대형"))))</f>
        <v>중소형</v>
      </c>
      <c r="G11877" s="146" t="s">
        <v>10353</v>
      </c>
      <c r="H11877" s="143">
        <v>84</v>
      </c>
      <c r="I11877" s="144">
        <v>36600</v>
      </c>
      <c r="J11877" s="143">
        <v>146</v>
      </c>
      <c r="K11877" s="137">
        <v>43589</v>
      </c>
      <c r="L11877" s="137">
        <v>44471</v>
      </c>
      <c r="M11877" s="144">
        <f>H11877/3.3</f>
        <v>25.454545454545457</v>
      </c>
      <c r="N11877" s="144">
        <f>I11877/M11877</f>
        <v>1437.8571428571427</v>
      </c>
    </row>
    <row r="11878" spans="1:14">
      <c r="A11878" s="146" t="s">
        <v>10465</v>
      </c>
      <c r="B11878" s="146" t="s">
        <v>10818</v>
      </c>
      <c r="C11878" s="146" t="s">
        <v>10534</v>
      </c>
      <c r="D11878" s="146" t="s">
        <v>10739</v>
      </c>
      <c r="E11878" s="146" t="s">
        <v>10817</v>
      </c>
      <c r="F11878" s="143" t="str">
        <f>IF(H11878&lt;=60,"소형",IF((H11878&gt;60)*(H11878&lt;=85)=1,"중소형",IF((H11878&gt;85)*(H11878&lt;=102)=1,"중형",IF((H11878&gt;102)*(H11878&lt;=135)=1,"중대형","대형"))))</f>
        <v>소형</v>
      </c>
      <c r="G11878" s="146" t="s">
        <v>10820</v>
      </c>
      <c r="H11878" s="143">
        <v>59</v>
      </c>
      <c r="I11878" s="144">
        <v>33160</v>
      </c>
      <c r="J11878" s="143">
        <v>112</v>
      </c>
      <c r="K11878" s="137">
        <v>43627</v>
      </c>
      <c r="L11878" s="137">
        <v>44471</v>
      </c>
      <c r="M11878" s="144">
        <f>H11878/3.3</f>
        <v>17.878787878787879</v>
      </c>
      <c r="N11878" s="144">
        <f>I11878/M11878</f>
        <v>1854.7118644067796</v>
      </c>
    </row>
    <row r="11879" spans="1:14">
      <c r="A11879" s="146" t="s">
        <v>10936</v>
      </c>
      <c r="B11879" s="146" t="s">
        <v>11067</v>
      </c>
      <c r="C11879" s="146" t="s">
        <v>11039</v>
      </c>
      <c r="D11879" s="146" t="s">
        <v>11040</v>
      </c>
      <c r="E11879" s="146" t="s">
        <v>11041</v>
      </c>
      <c r="F11879" s="143" t="str">
        <f>IF(H11879&lt;=60,"소형",IF((H11879&gt;60)*(H11879&lt;=85)=1,"중소형",IF((H11879&gt;85)*(H11879&lt;=102)=1,"중형",IF((H11879&gt;102)*(H11879&lt;=135)=1,"중대형","대형"))))</f>
        <v>중소형</v>
      </c>
      <c r="G11879" s="146" t="s">
        <v>11064</v>
      </c>
      <c r="H11879" s="143">
        <v>69</v>
      </c>
      <c r="I11879" s="144">
        <v>21600</v>
      </c>
      <c r="J11879" s="143">
        <v>28</v>
      </c>
      <c r="K11879" s="137">
        <v>43670</v>
      </c>
      <c r="L11879" s="137">
        <v>44471</v>
      </c>
      <c r="M11879" s="144">
        <f>H11879/3.3</f>
        <v>20.90909090909091</v>
      </c>
      <c r="N11879" s="144">
        <f>I11879/M11879</f>
        <v>1033.0434782608695</v>
      </c>
    </row>
    <row r="11880" spans="1:14">
      <c r="A11880" s="146" t="s">
        <v>12080</v>
      </c>
      <c r="B11880" s="146" t="s">
        <v>12091</v>
      </c>
      <c r="C11880" s="146" t="s">
        <v>11980</v>
      </c>
      <c r="D11880" s="146" t="s">
        <v>12092</v>
      </c>
      <c r="E11880" s="146" t="s">
        <v>12093</v>
      </c>
      <c r="F11880" s="143" t="str">
        <f>IF(H11880&lt;=60,"소형",IF((H11880&gt;60)*(H11880&lt;=85)=1,"중소형",IF((H11880&gt;85)*(H11880&lt;=102)=1,"중형",IF((H11880&gt;102)*(H11880&lt;=135)=1,"중대형","대형"))))</f>
        <v>소형</v>
      </c>
      <c r="G11880" s="146" t="s">
        <v>12106</v>
      </c>
      <c r="H11880" s="143">
        <v>59</v>
      </c>
      <c r="I11880" s="144">
        <v>51500</v>
      </c>
      <c r="J11880" s="143">
        <v>42</v>
      </c>
      <c r="K11880" s="137">
        <v>43741</v>
      </c>
      <c r="L11880" s="137">
        <v>44471</v>
      </c>
      <c r="M11880" s="144">
        <f>H11880/3.3</f>
        <v>17.878787878787879</v>
      </c>
      <c r="N11880" s="144">
        <f>I11880/M11880</f>
        <v>2880.5084745762711</v>
      </c>
    </row>
    <row r="11881" spans="1:14">
      <c r="A11881" s="146" t="s">
        <v>15375</v>
      </c>
      <c r="B11881" s="146" t="s">
        <v>15327</v>
      </c>
      <c r="C11881" s="146" t="s">
        <v>15374</v>
      </c>
      <c r="D11881" s="146" t="s">
        <v>15328</v>
      </c>
      <c r="E11881" s="146" t="s">
        <v>15329</v>
      </c>
      <c r="F11881" s="143" t="str">
        <f>IF(H11881&lt;=60,"소형",IF((H11881&gt;60)*(H11881&lt;=85)=1,"중소형",IF((H11881&gt;85)*(H11881&lt;=102)=1,"중형",IF((H11881&gt;102)*(H11881&lt;=135)=1,"중대형","대형"))))</f>
        <v>소형</v>
      </c>
      <c r="G11881" s="146" t="s">
        <v>15377</v>
      </c>
      <c r="H11881" s="143">
        <v>37</v>
      </c>
      <c r="J11881" s="143">
        <v>108</v>
      </c>
      <c r="K11881" s="137">
        <v>44012</v>
      </c>
      <c r="L11881" s="137">
        <v>44471</v>
      </c>
      <c r="M11881" s="144">
        <f>H11881/3.3</f>
        <v>11.212121212121213</v>
      </c>
      <c r="N11881" s="144">
        <f>I11881/M11881</f>
        <v>0</v>
      </c>
    </row>
    <row r="11882" spans="1:14">
      <c r="A11882" s="146" t="s">
        <v>10331</v>
      </c>
      <c r="B11882" s="146" t="s">
        <v>10327</v>
      </c>
      <c r="C11882" s="146" t="s">
        <v>10328</v>
      </c>
      <c r="D11882" s="146" t="s">
        <v>10329</v>
      </c>
      <c r="E11882" s="146" t="s">
        <v>10330</v>
      </c>
      <c r="F11882" s="143" t="str">
        <f>IF(H11882&lt;=60,"소형",IF((H11882&gt;60)*(H11882&lt;=85)=1,"중소형",IF((H11882&gt;85)*(H11882&lt;=102)=1,"중형",IF((H11882&gt;102)*(H11882&lt;=135)=1,"중대형","대형"))))</f>
        <v>중소형</v>
      </c>
      <c r="G11882" s="146" t="s">
        <v>10354</v>
      </c>
      <c r="H11882" s="143">
        <v>84</v>
      </c>
      <c r="I11882" s="144">
        <v>36500</v>
      </c>
      <c r="J11882" s="143">
        <v>73</v>
      </c>
      <c r="K11882" s="137">
        <v>43590</v>
      </c>
      <c r="L11882" s="137">
        <v>44472</v>
      </c>
      <c r="M11882" s="144">
        <f>H11882/3.3</f>
        <v>25.454545454545457</v>
      </c>
      <c r="N11882" s="144">
        <f>I11882/M11882</f>
        <v>1433.9285714285713</v>
      </c>
    </row>
    <row r="11883" spans="1:14">
      <c r="A11883" s="146" t="s">
        <v>10456</v>
      </c>
      <c r="B11883" s="146" t="s">
        <v>10818</v>
      </c>
      <c r="C11883" s="146" t="s">
        <v>10534</v>
      </c>
      <c r="D11883" s="146" t="s">
        <v>10739</v>
      </c>
      <c r="E11883" s="146" t="s">
        <v>10817</v>
      </c>
      <c r="F11883" s="143" t="str">
        <f>IF(H11883&lt;=60,"소형",IF((H11883&gt;60)*(H11883&lt;=85)=1,"중소형",IF((H11883&gt;85)*(H11883&lt;=102)=1,"중형",IF((H11883&gt;102)*(H11883&lt;=135)=1,"중대형","대형"))))</f>
        <v>중소형</v>
      </c>
      <c r="G11883" s="146" t="s">
        <v>10821</v>
      </c>
      <c r="H11883" s="143">
        <v>84</v>
      </c>
      <c r="I11883" s="144">
        <v>42000</v>
      </c>
      <c r="J11883" s="143">
        <v>138</v>
      </c>
      <c r="K11883" s="137">
        <v>43628</v>
      </c>
      <c r="L11883" s="137">
        <v>44472</v>
      </c>
      <c r="M11883" s="144">
        <f>H11883/3.3</f>
        <v>25.454545454545457</v>
      </c>
      <c r="N11883" s="144">
        <f>I11883/M11883</f>
        <v>1649.9999999999998</v>
      </c>
    </row>
    <row r="11884" spans="1:14">
      <c r="A11884" s="146" t="s">
        <v>10936</v>
      </c>
      <c r="B11884" s="146" t="s">
        <v>11067</v>
      </c>
      <c r="C11884" s="146" t="s">
        <v>11039</v>
      </c>
      <c r="D11884" s="146" t="s">
        <v>11040</v>
      </c>
      <c r="E11884" s="146" t="s">
        <v>11041</v>
      </c>
      <c r="F11884" s="143" t="str">
        <f>IF(H11884&lt;=60,"소형",IF((H11884&gt;60)*(H11884&lt;=85)=1,"중소형",IF((H11884&gt;85)*(H11884&lt;=102)=1,"중형",IF((H11884&gt;102)*(H11884&lt;=135)=1,"중대형","대형"))))</f>
        <v>중소형</v>
      </c>
      <c r="G11884" s="146" t="s">
        <v>11062</v>
      </c>
      <c r="H11884" s="143">
        <v>75</v>
      </c>
      <c r="I11884" s="144">
        <v>22900</v>
      </c>
      <c r="J11884" s="143">
        <v>113</v>
      </c>
      <c r="K11884" s="137">
        <v>43671</v>
      </c>
      <c r="L11884" s="137">
        <v>44472</v>
      </c>
      <c r="M11884" s="144">
        <f>H11884/3.3</f>
        <v>22.72727272727273</v>
      </c>
      <c r="N11884" s="144">
        <f>I11884/M11884</f>
        <v>1007.5999999999999</v>
      </c>
    </row>
    <row r="11885" spans="1:14">
      <c r="A11885" s="146" t="s">
        <v>12080</v>
      </c>
      <c r="B11885" s="146" t="s">
        <v>12091</v>
      </c>
      <c r="C11885" s="146" t="s">
        <v>11980</v>
      </c>
      <c r="D11885" s="146" t="s">
        <v>12092</v>
      </c>
      <c r="E11885" s="146" t="s">
        <v>12093</v>
      </c>
      <c r="F11885" s="143" t="str">
        <f>IF(H11885&lt;=60,"소형",IF((H11885&gt;60)*(H11885&lt;=85)=1,"중소형",IF((H11885&gt;85)*(H11885&lt;=102)=1,"중형",IF((H11885&gt;102)*(H11885&lt;=135)=1,"중대형","대형"))))</f>
        <v>소형</v>
      </c>
      <c r="G11885" s="146" t="s">
        <v>12107</v>
      </c>
      <c r="H11885" s="143">
        <v>59</v>
      </c>
      <c r="I11885" s="144">
        <v>51500</v>
      </c>
      <c r="J11885" s="143">
        <v>40</v>
      </c>
      <c r="K11885" s="137">
        <v>43742</v>
      </c>
      <c r="L11885" s="137">
        <v>44472</v>
      </c>
      <c r="M11885" s="144">
        <f>H11885/3.3</f>
        <v>17.878787878787879</v>
      </c>
      <c r="N11885" s="144">
        <f>I11885/M11885</f>
        <v>2880.5084745762711</v>
      </c>
    </row>
    <row r="11886" spans="1:14">
      <c r="A11886" s="146" t="s">
        <v>15375</v>
      </c>
      <c r="B11886" s="146" t="s">
        <v>15327</v>
      </c>
      <c r="C11886" s="146" t="s">
        <v>15374</v>
      </c>
      <c r="D11886" s="146" t="s">
        <v>15328</v>
      </c>
      <c r="E11886" s="146" t="s">
        <v>15329</v>
      </c>
      <c r="F11886" s="143" t="str">
        <f>IF(H11886&lt;=60,"소형",IF((H11886&gt;60)*(H11886&lt;=85)=1,"중소형",IF((H11886&gt;85)*(H11886&lt;=102)=1,"중형",IF((H11886&gt;102)*(H11886&lt;=135)=1,"중대형","대형"))))</f>
        <v>소형</v>
      </c>
      <c r="G11886" s="146" t="s">
        <v>15378</v>
      </c>
      <c r="H11886" s="143">
        <v>46</v>
      </c>
      <c r="J11886" s="143">
        <v>216</v>
      </c>
      <c r="K11886" s="137">
        <v>44012</v>
      </c>
      <c r="L11886" s="137">
        <v>44472</v>
      </c>
      <c r="M11886" s="144">
        <f>H11886/3.3</f>
        <v>13.939393939393939</v>
      </c>
      <c r="N11886" s="144">
        <f>I11886/M11886</f>
        <v>0</v>
      </c>
    </row>
    <row r="11887" spans="1:14">
      <c r="A11887" s="146" t="s">
        <v>10331</v>
      </c>
      <c r="B11887" s="146" t="s">
        <v>10327</v>
      </c>
      <c r="C11887" s="146" t="s">
        <v>10328</v>
      </c>
      <c r="D11887" s="146" t="s">
        <v>10329</v>
      </c>
      <c r="E11887" s="146" t="s">
        <v>10330</v>
      </c>
      <c r="F11887" s="143" t="str">
        <f>IF(H11887&lt;=60,"소형",IF((H11887&gt;60)*(H11887&lt;=85)=1,"중소형",IF((H11887&gt;85)*(H11887&lt;=102)=1,"중형",IF((H11887&gt;102)*(H11887&lt;=135)=1,"중대형","대형"))))</f>
        <v>중소형</v>
      </c>
      <c r="G11887" s="146" t="s">
        <v>10355</v>
      </c>
      <c r="H11887" s="143">
        <v>84</v>
      </c>
      <c r="I11887" s="144">
        <v>35900</v>
      </c>
      <c r="J11887" s="143">
        <v>188</v>
      </c>
      <c r="K11887" s="137">
        <v>43591</v>
      </c>
      <c r="L11887" s="137">
        <v>44473</v>
      </c>
      <c r="M11887" s="144">
        <f>H11887/3.3</f>
        <v>25.454545454545457</v>
      </c>
      <c r="N11887" s="144">
        <f>I11887/M11887</f>
        <v>1410.3571428571427</v>
      </c>
    </row>
    <row r="11888" spans="1:14">
      <c r="A11888" s="146" t="s">
        <v>10456</v>
      </c>
      <c r="B11888" s="146" t="s">
        <v>10822</v>
      </c>
      <c r="C11888" s="146" t="s">
        <v>10534</v>
      </c>
      <c r="D11888" s="146" t="s">
        <v>10740</v>
      </c>
      <c r="E11888" s="146" t="s">
        <v>10817</v>
      </c>
      <c r="F11888" s="143" t="str">
        <f>IF(H11888&lt;=60,"소형",IF((H11888&gt;60)*(H11888&lt;=85)=1,"중소형",IF((H11888&gt;85)*(H11888&lt;=102)=1,"중형",IF((H11888&gt;102)*(H11888&lt;=135)=1,"중대형","대형"))))</f>
        <v>중소형</v>
      </c>
      <c r="G11888" s="146" t="s">
        <v>10823</v>
      </c>
      <c r="H11888" s="143">
        <v>84</v>
      </c>
      <c r="I11888" s="144">
        <v>43420</v>
      </c>
      <c r="J11888" s="143">
        <v>100</v>
      </c>
      <c r="K11888" s="137">
        <v>43629</v>
      </c>
      <c r="L11888" s="137">
        <v>44473</v>
      </c>
      <c r="M11888" s="144">
        <f>H11888/3.3</f>
        <v>25.454545454545457</v>
      </c>
      <c r="N11888" s="144">
        <f>I11888/M11888</f>
        <v>1705.7857142857142</v>
      </c>
    </row>
    <row r="11889" spans="1:14">
      <c r="A11889" s="146" t="s">
        <v>10936</v>
      </c>
      <c r="B11889" s="146" t="s">
        <v>11067</v>
      </c>
      <c r="C11889" s="146" t="s">
        <v>11039</v>
      </c>
      <c r="D11889" s="146" t="s">
        <v>11040</v>
      </c>
      <c r="E11889" s="146" t="s">
        <v>11041</v>
      </c>
      <c r="F11889" s="143" t="str">
        <f>IF(H11889&lt;=60,"소형",IF((H11889&gt;60)*(H11889&lt;=85)=1,"중소형",IF((H11889&gt;85)*(H11889&lt;=102)=1,"중형",IF((H11889&gt;102)*(H11889&lt;=135)=1,"중대형","대형"))))</f>
        <v>중소형</v>
      </c>
      <c r="G11889" s="146" t="s">
        <v>11063</v>
      </c>
      <c r="H11889" s="143">
        <v>84</v>
      </c>
      <c r="I11889" s="144">
        <v>26600</v>
      </c>
      <c r="J11889" s="143">
        <v>38</v>
      </c>
      <c r="K11889" s="137">
        <v>43672</v>
      </c>
      <c r="L11889" s="137">
        <v>44473</v>
      </c>
      <c r="M11889" s="144">
        <f>H11889/3.3</f>
        <v>25.454545454545457</v>
      </c>
      <c r="N11889" s="144">
        <f>I11889/M11889</f>
        <v>1045</v>
      </c>
    </row>
    <row r="11890" spans="1:14">
      <c r="A11890" s="146" t="s">
        <v>12080</v>
      </c>
      <c r="B11890" s="146" t="s">
        <v>12091</v>
      </c>
      <c r="C11890" s="146" t="s">
        <v>11980</v>
      </c>
      <c r="D11890" s="146" t="s">
        <v>12092</v>
      </c>
      <c r="E11890" s="146" t="s">
        <v>12093</v>
      </c>
      <c r="F11890" s="143" t="str">
        <f>IF(H11890&lt;=60,"소형",IF((H11890&gt;60)*(H11890&lt;=85)=1,"중소형",IF((H11890&gt;85)*(H11890&lt;=102)=1,"중형",IF((H11890&gt;102)*(H11890&lt;=135)=1,"중대형","대형"))))</f>
        <v>소형</v>
      </c>
      <c r="G11890" s="146" t="s">
        <v>12108</v>
      </c>
      <c r="H11890" s="143">
        <v>59</v>
      </c>
      <c r="I11890" s="144">
        <v>51500</v>
      </c>
      <c r="J11890" s="143">
        <v>15</v>
      </c>
      <c r="K11890" s="137">
        <v>43743</v>
      </c>
      <c r="L11890" s="137">
        <v>44473</v>
      </c>
      <c r="M11890" s="144">
        <f>H11890/3.3</f>
        <v>17.878787878787879</v>
      </c>
      <c r="N11890" s="144">
        <f>I11890/M11890</f>
        <v>2880.5084745762711</v>
      </c>
    </row>
    <row r="11891" spans="1:14">
      <c r="A11891" s="146" t="s">
        <v>10331</v>
      </c>
      <c r="B11891" s="146" t="s">
        <v>10327</v>
      </c>
      <c r="C11891" s="146" t="s">
        <v>10328</v>
      </c>
      <c r="D11891" s="146" t="s">
        <v>10329</v>
      </c>
      <c r="E11891" s="146" t="s">
        <v>10330</v>
      </c>
      <c r="F11891" s="143" t="str">
        <f>IF(H11891&lt;=60,"소형",IF((H11891&gt;60)*(H11891&lt;=85)=1,"중소형",IF((H11891&gt;85)*(H11891&lt;=102)=1,"중형",IF((H11891&gt;102)*(H11891&lt;=135)=1,"중대형","대형"))))</f>
        <v>중형</v>
      </c>
      <c r="G11891" s="146" t="s">
        <v>10356</v>
      </c>
      <c r="H11891" s="143">
        <v>101</v>
      </c>
      <c r="I11891" s="144">
        <v>43900</v>
      </c>
      <c r="J11891" s="143">
        <v>274</v>
      </c>
      <c r="K11891" s="137">
        <v>43592</v>
      </c>
      <c r="L11891" s="137">
        <v>44474</v>
      </c>
      <c r="M11891" s="144">
        <f>H11891/3.3</f>
        <v>30.606060606060609</v>
      </c>
      <c r="N11891" s="144">
        <f>I11891/M11891</f>
        <v>1434.3564356435643</v>
      </c>
    </row>
    <row r="11892" spans="1:14">
      <c r="A11892" s="146" t="s">
        <v>10465</v>
      </c>
      <c r="B11892" s="146" t="s">
        <v>10818</v>
      </c>
      <c r="C11892" s="146" t="s">
        <v>10538</v>
      </c>
      <c r="D11892" s="146" t="s">
        <v>10740</v>
      </c>
      <c r="E11892" s="146" t="s">
        <v>10817</v>
      </c>
      <c r="F11892" s="143" t="str">
        <f>IF(H11892&lt;=60,"소형",IF((H11892&gt;60)*(H11892&lt;=85)=1,"중소형",IF((H11892&gt;85)*(H11892&lt;=102)=1,"중형",IF((H11892&gt;102)*(H11892&lt;=135)=1,"중대형","대형"))))</f>
        <v>중소형</v>
      </c>
      <c r="G11892" s="146" t="s">
        <v>10824</v>
      </c>
      <c r="H11892" s="143">
        <v>84</v>
      </c>
      <c r="I11892" s="144">
        <v>40440</v>
      </c>
      <c r="J11892" s="143">
        <v>200</v>
      </c>
      <c r="K11892" s="137">
        <v>43630</v>
      </c>
      <c r="L11892" s="137">
        <v>44474</v>
      </c>
      <c r="M11892" s="144">
        <f>H11892/3.3</f>
        <v>25.454545454545457</v>
      </c>
      <c r="N11892" s="144">
        <f>I11892/M11892</f>
        <v>1588.7142857142856</v>
      </c>
    </row>
    <row r="11893" spans="1:14">
      <c r="A11893" s="146" t="s">
        <v>12080</v>
      </c>
      <c r="B11893" s="146" t="s">
        <v>12091</v>
      </c>
      <c r="C11893" s="146" t="s">
        <v>11980</v>
      </c>
      <c r="D11893" s="146" t="s">
        <v>12092</v>
      </c>
      <c r="E11893" s="146" t="s">
        <v>12093</v>
      </c>
      <c r="F11893" s="143" t="str">
        <f>IF(H11893&lt;=60,"소형",IF((H11893&gt;60)*(H11893&lt;=85)=1,"중소형",IF((H11893&gt;85)*(H11893&lt;=102)=1,"중형",IF((H11893&gt;102)*(H11893&lt;=135)=1,"중대형","대형"))))</f>
        <v>중소형</v>
      </c>
      <c r="G11893" s="146" t="s">
        <v>12109</v>
      </c>
      <c r="H11893" s="143">
        <v>78</v>
      </c>
      <c r="J11893" s="143">
        <v>28</v>
      </c>
      <c r="K11893" s="137">
        <v>43744</v>
      </c>
      <c r="L11893" s="137">
        <v>44474</v>
      </c>
      <c r="M11893" s="144">
        <f>H11893/3.3</f>
        <v>23.636363636363637</v>
      </c>
      <c r="N11893" s="144">
        <f>I11893/M11893</f>
        <v>0</v>
      </c>
    </row>
    <row r="11894" spans="1:14">
      <c r="A11894" s="146" t="s">
        <v>10331</v>
      </c>
      <c r="B11894" s="146" t="s">
        <v>10327</v>
      </c>
      <c r="C11894" s="146" t="s">
        <v>10328</v>
      </c>
      <c r="D11894" s="146" t="s">
        <v>10329</v>
      </c>
      <c r="E11894" s="146" t="s">
        <v>10330</v>
      </c>
      <c r="F11894" s="143" t="str">
        <f>IF(H11894&lt;=60,"소형",IF((H11894&gt;60)*(H11894&lt;=85)=1,"중소형",IF((H11894&gt;85)*(H11894&lt;=102)=1,"중형",IF((H11894&gt;102)*(H11894&lt;=135)=1,"중대형","대형"))))</f>
        <v>중대형</v>
      </c>
      <c r="G11894" s="146" t="s">
        <v>10357</v>
      </c>
      <c r="H11894" s="143">
        <v>124</v>
      </c>
      <c r="I11894" s="144">
        <v>54700</v>
      </c>
      <c r="J11894" s="143">
        <v>3</v>
      </c>
      <c r="K11894" s="137">
        <v>43593</v>
      </c>
      <c r="L11894" s="137">
        <v>44475</v>
      </c>
      <c r="M11894" s="144">
        <f>H11894/3.3</f>
        <v>37.575757575757578</v>
      </c>
      <c r="N11894" s="144">
        <f>I11894/M11894</f>
        <v>1455.7258064516129</v>
      </c>
    </row>
    <row r="11895" spans="1:14">
      <c r="A11895" s="146" t="s">
        <v>10465</v>
      </c>
      <c r="B11895" s="146" t="s">
        <v>10822</v>
      </c>
      <c r="C11895" s="146" t="s">
        <v>10534</v>
      </c>
      <c r="D11895" s="146" t="s">
        <v>10739</v>
      </c>
      <c r="E11895" s="146" t="s">
        <v>10817</v>
      </c>
      <c r="F11895" s="143" t="str">
        <f>IF(H11895&lt;=60,"소형",IF((H11895&gt;60)*(H11895&lt;=85)=1,"중소형",IF((H11895&gt;85)*(H11895&lt;=102)=1,"중형",IF((H11895&gt;102)*(H11895&lt;=135)=1,"중대형","대형"))))</f>
        <v>중대형</v>
      </c>
      <c r="G11895" s="146" t="s">
        <v>10825</v>
      </c>
      <c r="H11895" s="143">
        <v>107</v>
      </c>
      <c r="I11895" s="144">
        <v>50990</v>
      </c>
      <c r="J11895" s="143">
        <v>78</v>
      </c>
      <c r="K11895" s="137">
        <v>43631</v>
      </c>
      <c r="L11895" s="137">
        <v>44475</v>
      </c>
      <c r="M11895" s="144">
        <f>H11895/3.3</f>
        <v>32.424242424242429</v>
      </c>
      <c r="N11895" s="144">
        <f>I11895/M11895</f>
        <v>1572.5887850467288</v>
      </c>
    </row>
    <row r="11896" spans="1:14">
      <c r="A11896" s="146" t="s">
        <v>12080</v>
      </c>
      <c r="B11896" s="146" t="s">
        <v>12091</v>
      </c>
      <c r="C11896" s="146" t="s">
        <v>11980</v>
      </c>
      <c r="D11896" s="146" t="s">
        <v>12092</v>
      </c>
      <c r="E11896" s="146" t="s">
        <v>12093</v>
      </c>
      <c r="F11896" s="143" t="str">
        <f>IF(H11896&lt;=60,"소형",IF((H11896&gt;60)*(H11896&lt;=85)=1,"중소형",IF((H11896&gt;85)*(H11896&lt;=102)=1,"중형",IF((H11896&gt;102)*(H11896&lt;=135)=1,"중대형","대형"))))</f>
        <v>중소형</v>
      </c>
      <c r="G11896" s="146" t="s">
        <v>12110</v>
      </c>
      <c r="H11896" s="143">
        <v>81</v>
      </c>
      <c r="J11896" s="143">
        <v>1</v>
      </c>
      <c r="K11896" s="137">
        <v>43745</v>
      </c>
      <c r="L11896" s="137">
        <v>44475</v>
      </c>
      <c r="M11896" s="144">
        <f>H11896/3.3</f>
        <v>24.545454545454547</v>
      </c>
      <c r="N11896" s="144">
        <f>I11896/M11896</f>
        <v>0</v>
      </c>
    </row>
    <row r="11897" spans="1:14">
      <c r="A11897" s="146" t="s">
        <v>10331</v>
      </c>
      <c r="B11897" s="146" t="s">
        <v>10327</v>
      </c>
      <c r="C11897" s="146" t="s">
        <v>10328</v>
      </c>
      <c r="D11897" s="146" t="s">
        <v>10329</v>
      </c>
      <c r="E11897" s="146" t="s">
        <v>10330</v>
      </c>
      <c r="F11897" s="143" t="str">
        <f>IF(H11897&lt;=60,"소형",IF((H11897&gt;60)*(H11897&lt;=85)=1,"중소형",IF((H11897&gt;85)*(H11897&lt;=102)=1,"중형",IF((H11897&gt;102)*(H11897&lt;=135)=1,"중대형","대형"))))</f>
        <v>중대형</v>
      </c>
      <c r="G11897" s="146" t="s">
        <v>10358</v>
      </c>
      <c r="H11897" s="143">
        <v>124</v>
      </c>
      <c r="I11897" s="144">
        <v>50600</v>
      </c>
      <c r="J11897" s="143">
        <v>71</v>
      </c>
      <c r="K11897" s="137">
        <v>43594</v>
      </c>
      <c r="L11897" s="137">
        <v>44476</v>
      </c>
      <c r="M11897" s="144">
        <f>H11897/3.3</f>
        <v>37.575757575757578</v>
      </c>
      <c r="N11897" s="144">
        <f>I11897/M11897</f>
        <v>1346.6129032258063</v>
      </c>
    </row>
    <row r="11898" spans="1:14">
      <c r="A11898" s="146" t="s">
        <v>10465</v>
      </c>
      <c r="B11898" s="146" t="s">
        <v>10818</v>
      </c>
      <c r="C11898" s="146" t="s">
        <v>10538</v>
      </c>
      <c r="D11898" s="146" t="s">
        <v>10739</v>
      </c>
      <c r="E11898" s="146" t="s">
        <v>10817</v>
      </c>
      <c r="F11898" s="143" t="str">
        <f>IF(H11898&lt;=60,"소형",IF((H11898&gt;60)*(H11898&lt;=85)=1,"중소형",IF((H11898&gt;85)*(H11898&lt;=102)=1,"중형",IF((H11898&gt;102)*(H11898&lt;=135)=1,"중대형","대형"))))</f>
        <v>중대형</v>
      </c>
      <c r="G11898" s="146" t="s">
        <v>10826</v>
      </c>
      <c r="H11898" s="143">
        <v>109</v>
      </c>
      <c r="I11898" s="144">
        <v>47020</v>
      </c>
      <c r="J11898" s="143">
        <v>80</v>
      </c>
      <c r="K11898" s="137">
        <v>43632</v>
      </c>
      <c r="L11898" s="137">
        <v>44476</v>
      </c>
      <c r="M11898" s="144">
        <f>H11898/3.3</f>
        <v>33.030303030303031</v>
      </c>
      <c r="N11898" s="144">
        <f>I11898/M11898</f>
        <v>1423.5412844036696</v>
      </c>
    </row>
    <row r="11899" spans="1:14">
      <c r="A11899" s="146" t="s">
        <v>10331</v>
      </c>
      <c r="B11899" s="146" t="s">
        <v>10327</v>
      </c>
      <c r="C11899" s="146" t="s">
        <v>10328</v>
      </c>
      <c r="D11899" s="146" t="s">
        <v>10329</v>
      </c>
      <c r="E11899" s="146" t="s">
        <v>10330</v>
      </c>
      <c r="F11899" s="143" t="str">
        <f>IF(H11899&lt;=60,"소형",IF((H11899&gt;60)*(H11899&lt;=85)=1,"중소형",IF((H11899&gt;85)*(H11899&lt;=102)=1,"중형",IF((H11899&gt;102)*(H11899&lt;=135)=1,"중대형","대형"))))</f>
        <v>중대형</v>
      </c>
      <c r="G11899" s="146" t="s">
        <v>10359</v>
      </c>
      <c r="H11899" s="143">
        <v>124</v>
      </c>
      <c r="I11899" s="144">
        <v>49100</v>
      </c>
      <c r="J11899" s="143">
        <v>90</v>
      </c>
      <c r="K11899" s="137">
        <v>43595</v>
      </c>
      <c r="L11899" s="137">
        <v>44477</v>
      </c>
      <c r="M11899" s="144">
        <f>H11899/3.3</f>
        <v>37.575757575757578</v>
      </c>
      <c r="N11899" s="144">
        <f>I11899/M11899</f>
        <v>1306.6935483870966</v>
      </c>
    </row>
    <row r="11900" spans="1:14">
      <c r="A11900" s="146" t="s">
        <v>10331</v>
      </c>
      <c r="B11900" s="146" t="s">
        <v>10327</v>
      </c>
      <c r="C11900" s="146" t="s">
        <v>10328</v>
      </c>
      <c r="D11900" s="146" t="s">
        <v>10329</v>
      </c>
      <c r="E11900" s="146" t="s">
        <v>10330</v>
      </c>
      <c r="F11900" s="143" t="str">
        <f>IF(H11900&lt;=60,"소형",IF((H11900&gt;60)*(H11900&lt;=85)=1,"중소형",IF((H11900&gt;85)*(H11900&lt;=102)=1,"중형",IF((H11900&gt;102)*(H11900&lt;=135)=1,"중대형","대형"))))</f>
        <v>중대형</v>
      </c>
      <c r="G11900" s="146" t="s">
        <v>10360</v>
      </c>
      <c r="H11900" s="143">
        <v>124</v>
      </c>
      <c r="I11900" s="144">
        <v>54800</v>
      </c>
      <c r="J11900" s="143">
        <v>26</v>
      </c>
      <c r="K11900" s="137">
        <v>43596</v>
      </c>
      <c r="L11900" s="137">
        <v>44478</v>
      </c>
      <c r="M11900" s="144">
        <f>H11900/3.3</f>
        <v>37.575757575757578</v>
      </c>
      <c r="N11900" s="144">
        <f>I11900/M11900</f>
        <v>1458.3870967741934</v>
      </c>
    </row>
    <row r="11901" spans="1:14">
      <c r="A11901" s="146" t="s">
        <v>10331</v>
      </c>
      <c r="B11901" s="146" t="s">
        <v>10327</v>
      </c>
      <c r="C11901" s="146" t="s">
        <v>10328</v>
      </c>
      <c r="D11901" s="146" t="s">
        <v>10329</v>
      </c>
      <c r="E11901" s="146" t="s">
        <v>10330</v>
      </c>
      <c r="F11901" s="143" t="str">
        <f>IF(H11901&lt;=60,"소형",IF((H11901&gt;60)*(H11901&lt;=85)=1,"중소형",IF((H11901&gt;85)*(H11901&lt;=102)=1,"중형",IF((H11901&gt;102)*(H11901&lt;=135)=1,"중대형","대형"))))</f>
        <v>중대형</v>
      </c>
      <c r="G11901" s="146" t="s">
        <v>10361</v>
      </c>
      <c r="H11901" s="143">
        <v>129</v>
      </c>
      <c r="I11901" s="144">
        <v>56500</v>
      </c>
      <c r="J11901" s="143">
        <v>3</v>
      </c>
      <c r="K11901" s="137">
        <v>43597</v>
      </c>
      <c r="L11901" s="137">
        <v>44479</v>
      </c>
      <c r="M11901" s="144">
        <f>H11901/3.3</f>
        <v>39.090909090909093</v>
      </c>
      <c r="N11901" s="144">
        <f>I11901/M11901</f>
        <v>1445.3488372093022</v>
      </c>
    </row>
    <row r="11902" spans="1:14">
      <c r="A11902" s="146" t="s">
        <v>10331</v>
      </c>
      <c r="B11902" s="146" t="s">
        <v>10327</v>
      </c>
      <c r="C11902" s="146" t="s">
        <v>10328</v>
      </c>
      <c r="D11902" s="146" t="s">
        <v>10329</v>
      </c>
      <c r="E11902" s="146" t="s">
        <v>10330</v>
      </c>
      <c r="F11902" s="143" t="str">
        <f>IF(H11902&lt;=60,"소형",IF((H11902&gt;60)*(H11902&lt;=85)=1,"중소형",IF((H11902&gt;85)*(H11902&lt;=102)=1,"중형",IF((H11902&gt;102)*(H11902&lt;=135)=1,"중대형","대형"))))</f>
        <v>대형</v>
      </c>
      <c r="G11902" s="146" t="s">
        <v>10362</v>
      </c>
      <c r="H11902" s="143">
        <v>144</v>
      </c>
      <c r="I11902" s="144">
        <v>65300</v>
      </c>
      <c r="J11902" s="143">
        <v>4</v>
      </c>
      <c r="K11902" s="137">
        <v>43598</v>
      </c>
      <c r="L11902" s="137">
        <v>44480</v>
      </c>
      <c r="M11902" s="144">
        <f>H11902/3.3</f>
        <v>43.63636363636364</v>
      </c>
      <c r="N11902" s="144">
        <f>I11902/M11902</f>
        <v>1496.4583333333333</v>
      </c>
    </row>
    <row r="11903" spans="1:14">
      <c r="A11903" s="146" t="s">
        <v>10331</v>
      </c>
      <c r="B11903" s="146" t="s">
        <v>10327</v>
      </c>
      <c r="C11903" s="146" t="s">
        <v>10328</v>
      </c>
      <c r="D11903" s="146" t="s">
        <v>10329</v>
      </c>
      <c r="E11903" s="146" t="s">
        <v>10330</v>
      </c>
      <c r="F11903" s="143" t="str">
        <f>IF(H11903&lt;=60,"소형",IF((H11903&gt;60)*(H11903&lt;=85)=1,"중소형",IF((H11903&gt;85)*(H11903&lt;=102)=1,"중형",IF((H11903&gt;102)*(H11903&lt;=135)=1,"중대형","대형"))))</f>
        <v>대형</v>
      </c>
      <c r="G11903" s="146" t="s">
        <v>10363</v>
      </c>
      <c r="H11903" s="143">
        <v>153</v>
      </c>
      <c r="I11903" s="144">
        <v>57700</v>
      </c>
      <c r="J11903" s="143">
        <v>3</v>
      </c>
      <c r="K11903" s="137">
        <v>43599</v>
      </c>
      <c r="L11903" s="137">
        <v>44481</v>
      </c>
      <c r="M11903" s="144">
        <f>H11903/3.3</f>
        <v>46.363636363636367</v>
      </c>
      <c r="N11903" s="144">
        <f>I11903/M11903</f>
        <v>1244.5098039215686</v>
      </c>
    </row>
    <row r="11904" spans="1:14">
      <c r="A11904" s="146" t="s">
        <v>10331</v>
      </c>
      <c r="B11904" s="146" t="s">
        <v>10327</v>
      </c>
      <c r="C11904" s="146" t="s">
        <v>10328</v>
      </c>
      <c r="D11904" s="146" t="s">
        <v>10329</v>
      </c>
      <c r="E11904" s="146" t="s">
        <v>10330</v>
      </c>
      <c r="F11904" s="143" t="str">
        <f>IF(H11904&lt;=60,"소형",IF((H11904&gt;60)*(H11904&lt;=85)=1,"중소형",IF((H11904&gt;85)*(H11904&lt;=102)=1,"중형",IF((H11904&gt;102)*(H11904&lt;=135)=1,"중대형","대형"))))</f>
        <v>대형</v>
      </c>
      <c r="G11904" s="146" t="s">
        <v>10364</v>
      </c>
      <c r="H11904" s="143">
        <v>160</v>
      </c>
      <c r="I11904" s="144">
        <v>71600</v>
      </c>
      <c r="J11904" s="143">
        <v>6</v>
      </c>
      <c r="K11904" s="137">
        <v>43600</v>
      </c>
      <c r="L11904" s="137">
        <v>44482</v>
      </c>
      <c r="M11904" s="144">
        <f>H11904/3.3</f>
        <v>48.484848484848484</v>
      </c>
      <c r="N11904" s="144">
        <f>I11904/M11904</f>
        <v>1476.75</v>
      </c>
    </row>
    <row r="11905" spans="1:14">
      <c r="A11905" s="146" t="s">
        <v>9779</v>
      </c>
      <c r="B11905" s="146" t="s">
        <v>9780</v>
      </c>
      <c r="C11905" s="146" t="s">
        <v>9781</v>
      </c>
      <c r="D11905" s="146" t="s">
        <v>9782</v>
      </c>
      <c r="E11905" s="146" t="s">
        <v>9783</v>
      </c>
      <c r="F11905" s="143" t="str">
        <f>IF(H11905&lt;=60,"소형",IF((H11905&gt;60)*(H11905&lt;=85)=1,"중소형",IF((H11905&gt;85)*(H11905&lt;=102)=1,"중형",IF((H11905&gt;102)*(H11905&lt;=135)=1,"중대형","대형"))))</f>
        <v>소형</v>
      </c>
      <c r="G11905" s="146" t="s">
        <v>9784</v>
      </c>
      <c r="H11905" s="143">
        <v>59</v>
      </c>
      <c r="I11905" s="144">
        <v>20370</v>
      </c>
      <c r="J11905" s="143">
        <v>29</v>
      </c>
      <c r="K11905" s="137">
        <v>43556</v>
      </c>
      <c r="L11905" s="137">
        <v>44501</v>
      </c>
      <c r="M11905" s="144">
        <f>H11905/3.3</f>
        <v>17.878787878787879</v>
      </c>
      <c r="N11905" s="144">
        <f>I11905/M11905</f>
        <v>1139.3389830508474</v>
      </c>
    </row>
    <row r="11906" spans="1:14">
      <c r="A11906" s="146" t="s">
        <v>9779</v>
      </c>
      <c r="B11906" s="146" t="s">
        <v>9780</v>
      </c>
      <c r="C11906" s="146" t="s">
        <v>9781</v>
      </c>
      <c r="D11906" s="146" t="s">
        <v>9782</v>
      </c>
      <c r="E11906" s="146" t="s">
        <v>9783</v>
      </c>
      <c r="F11906" s="143" t="str">
        <f>IF(H11906&lt;=60,"소형",IF((H11906&gt;60)*(H11906&lt;=85)=1,"중소형",IF((H11906&gt;85)*(H11906&lt;=102)=1,"중형",IF((H11906&gt;102)*(H11906&lt;=135)=1,"중대형","대형"))))</f>
        <v>소형</v>
      </c>
      <c r="G11906" s="146" t="s">
        <v>9785</v>
      </c>
      <c r="H11906" s="143">
        <v>59</v>
      </c>
      <c r="I11906" s="144">
        <v>20380</v>
      </c>
      <c r="J11906" s="143">
        <v>141</v>
      </c>
      <c r="K11906" s="137">
        <v>43556</v>
      </c>
      <c r="L11906" s="137">
        <v>44501</v>
      </c>
      <c r="M11906" s="144">
        <f>H11906/3.3</f>
        <v>17.878787878787879</v>
      </c>
      <c r="N11906" s="144">
        <f>I11906/M11906</f>
        <v>1139.8983050847457</v>
      </c>
    </row>
    <row r="11907" spans="1:14">
      <c r="A11907" s="146" t="s">
        <v>9779</v>
      </c>
      <c r="B11907" s="146" t="s">
        <v>9780</v>
      </c>
      <c r="C11907" s="146" t="s">
        <v>9781</v>
      </c>
      <c r="D11907" s="146" t="s">
        <v>9782</v>
      </c>
      <c r="E11907" s="146" t="s">
        <v>9783</v>
      </c>
      <c r="F11907" s="143" t="str">
        <f>IF(H11907&lt;=60,"소형",IF((H11907&gt;60)*(H11907&lt;=85)=1,"중소형",IF((H11907&gt;85)*(H11907&lt;=102)=1,"중형",IF((H11907&gt;102)*(H11907&lt;=135)=1,"중대형","대형"))))</f>
        <v>중소형</v>
      </c>
      <c r="G11907" s="146" t="s">
        <v>9786</v>
      </c>
      <c r="H11907" s="143">
        <v>74</v>
      </c>
      <c r="I11907" s="144">
        <v>22890</v>
      </c>
      <c r="J11907" s="143">
        <v>423</v>
      </c>
      <c r="K11907" s="137">
        <v>43556</v>
      </c>
      <c r="L11907" s="137">
        <v>44501</v>
      </c>
      <c r="M11907" s="144">
        <f>H11907/3.3</f>
        <v>22.424242424242426</v>
      </c>
      <c r="N11907" s="144">
        <f>I11907/M11907</f>
        <v>1020.7702702702702</v>
      </c>
    </row>
    <row r="11908" spans="1:14">
      <c r="A11908" s="146" t="s">
        <v>9779</v>
      </c>
      <c r="B11908" s="146" t="s">
        <v>9780</v>
      </c>
      <c r="C11908" s="146" t="s">
        <v>9781</v>
      </c>
      <c r="D11908" s="146" t="s">
        <v>9782</v>
      </c>
      <c r="E11908" s="146" t="s">
        <v>9783</v>
      </c>
      <c r="F11908" s="143" t="str">
        <f>IF(H11908&lt;=60,"소형",IF((H11908&gt;60)*(H11908&lt;=85)=1,"중소형",IF((H11908&gt;85)*(H11908&lt;=102)=1,"중형",IF((H11908&gt;102)*(H11908&lt;=135)=1,"중대형","대형"))))</f>
        <v>중소형</v>
      </c>
      <c r="G11908" s="146" t="s">
        <v>9787</v>
      </c>
      <c r="H11908" s="143">
        <v>74</v>
      </c>
      <c r="I11908" s="144">
        <v>22890</v>
      </c>
      <c r="J11908" s="143">
        <v>56</v>
      </c>
      <c r="K11908" s="137">
        <v>43556</v>
      </c>
      <c r="L11908" s="137">
        <v>44501</v>
      </c>
      <c r="M11908" s="144">
        <f>H11908/3.3</f>
        <v>22.424242424242426</v>
      </c>
      <c r="N11908" s="144">
        <f>I11908/M11908</f>
        <v>1020.7702702702702</v>
      </c>
    </row>
    <row r="11909" spans="1:14">
      <c r="A11909" s="146" t="s">
        <v>9779</v>
      </c>
      <c r="B11909" s="146" t="s">
        <v>9780</v>
      </c>
      <c r="C11909" s="146" t="s">
        <v>9781</v>
      </c>
      <c r="D11909" s="146" t="s">
        <v>9782</v>
      </c>
      <c r="E11909" s="146" t="s">
        <v>9783</v>
      </c>
      <c r="F11909" s="143" t="str">
        <f>IF(H11909&lt;=60,"소형",IF((H11909&gt;60)*(H11909&lt;=85)=1,"중소형",IF((H11909&gt;85)*(H11909&lt;=102)=1,"중형",IF((H11909&gt;102)*(H11909&lt;=135)=1,"중대형","대형"))))</f>
        <v>중소형</v>
      </c>
      <c r="G11909" s="146" t="s">
        <v>9788</v>
      </c>
      <c r="H11909" s="143">
        <v>74</v>
      </c>
      <c r="I11909" s="144">
        <v>22890</v>
      </c>
      <c r="J11909" s="143">
        <v>48</v>
      </c>
      <c r="K11909" s="137">
        <v>43556</v>
      </c>
      <c r="L11909" s="137">
        <v>44501</v>
      </c>
      <c r="M11909" s="144">
        <f>H11909/3.3</f>
        <v>22.424242424242426</v>
      </c>
      <c r="N11909" s="144">
        <f>I11909/M11909</f>
        <v>1020.7702702702702</v>
      </c>
    </row>
    <row r="11910" spans="1:14">
      <c r="A11910" s="146" t="s">
        <v>9779</v>
      </c>
      <c r="B11910" s="146" t="s">
        <v>9780</v>
      </c>
      <c r="C11910" s="146" t="s">
        <v>9781</v>
      </c>
      <c r="D11910" s="146" t="s">
        <v>9782</v>
      </c>
      <c r="E11910" s="146" t="s">
        <v>9783</v>
      </c>
      <c r="F11910" s="143" t="str">
        <f>IF(H11910&lt;=60,"소형",IF((H11910&gt;60)*(H11910&lt;=85)=1,"중소형",IF((H11910&gt;85)*(H11910&lt;=102)=1,"중형",IF((H11910&gt;102)*(H11910&lt;=135)=1,"중대형","대형"))))</f>
        <v>중소형</v>
      </c>
      <c r="G11910" s="146" t="s">
        <v>9789</v>
      </c>
      <c r="H11910" s="143">
        <v>84</v>
      </c>
      <c r="I11910" s="144">
        <v>25780</v>
      </c>
      <c r="J11910" s="143">
        <v>94</v>
      </c>
      <c r="K11910" s="137">
        <v>43556</v>
      </c>
      <c r="L11910" s="137">
        <v>44501</v>
      </c>
      <c r="M11910" s="144">
        <f>H11910/3.3</f>
        <v>25.454545454545457</v>
      </c>
      <c r="N11910" s="144">
        <f>I11910/M11910</f>
        <v>1012.7857142857142</v>
      </c>
    </row>
    <row r="11911" spans="1:14">
      <c r="A11911" s="146" t="s">
        <v>9779</v>
      </c>
      <c r="B11911" s="146" t="s">
        <v>9780</v>
      </c>
      <c r="C11911" s="146" t="s">
        <v>9781</v>
      </c>
      <c r="D11911" s="146" t="s">
        <v>9782</v>
      </c>
      <c r="E11911" s="146" t="s">
        <v>9783</v>
      </c>
      <c r="F11911" s="143" t="str">
        <f>IF(H11911&lt;=60,"소형",IF((H11911&gt;60)*(H11911&lt;=85)=1,"중소형",IF((H11911&gt;85)*(H11911&lt;=102)=1,"중형",IF((H11911&gt;102)*(H11911&lt;=135)=1,"중대형","대형"))))</f>
        <v>중소형</v>
      </c>
      <c r="G11911" s="146" t="s">
        <v>9790</v>
      </c>
      <c r="H11911" s="143">
        <v>84</v>
      </c>
      <c r="I11911" s="144">
        <v>25780</v>
      </c>
      <c r="J11911" s="143">
        <v>489</v>
      </c>
      <c r="K11911" s="137">
        <v>43556</v>
      </c>
      <c r="L11911" s="137">
        <v>44501</v>
      </c>
      <c r="M11911" s="144">
        <f>H11911/3.3</f>
        <v>25.454545454545457</v>
      </c>
      <c r="N11911" s="144">
        <f>I11911/M11911</f>
        <v>1012.7857142857142</v>
      </c>
    </row>
    <row r="11912" spans="1:14">
      <c r="A11912" s="146" t="s">
        <v>2827</v>
      </c>
      <c r="B11912" s="146" t="s">
        <v>14611</v>
      </c>
      <c r="C11912" s="146" t="s">
        <v>14612</v>
      </c>
      <c r="D11912" s="146" t="s">
        <v>14613</v>
      </c>
      <c r="E11912" s="146" t="s">
        <v>14614</v>
      </c>
      <c r="F11912" s="146" t="str">
        <f>IF(H11912&lt;=60,"소형",IF((H11912&gt;60)*(H11912&lt;=85)=1,"중소형",IF((H11912&gt;85)*(H11912&lt;=102)=1,"중형",IF((H11912&gt;102)*(H11912&lt;=135)=1,"중대형","대형"))))</f>
        <v>소형</v>
      </c>
      <c r="G11912" s="146" t="s">
        <v>14615</v>
      </c>
      <c r="H11912" s="146">
        <v>39</v>
      </c>
      <c r="I11912" s="136"/>
      <c r="J11912" s="146">
        <v>182</v>
      </c>
      <c r="K11912" s="137">
        <v>43977</v>
      </c>
      <c r="L11912" s="137">
        <v>44501</v>
      </c>
      <c r="M11912" s="156">
        <f>H11912/3.3</f>
        <v>11.818181818181818</v>
      </c>
      <c r="N11912" s="156">
        <f>I11912/M11912</f>
        <v>0</v>
      </c>
    </row>
    <row r="11913" spans="1:14">
      <c r="A11913" s="142" t="s">
        <v>2829</v>
      </c>
      <c r="B11913" s="142" t="s">
        <v>7934</v>
      </c>
      <c r="C11913" s="142" t="s">
        <v>3162</v>
      </c>
      <c r="D11913" s="142" t="s">
        <v>4407</v>
      </c>
      <c r="E11913" s="142" t="s">
        <v>7935</v>
      </c>
      <c r="F11913" s="143" t="str">
        <f>IF(H11913&lt;=60,"소형",IF((H11913&gt;60)*(H11913&lt;=85)=1,"중소형",IF((H11913&gt;85)*(H11913&lt;=102)=1,"중형",IF((H11913&gt;102)*(H11913&lt;=135)=1,"중대형","대형"))))</f>
        <v>중소형</v>
      </c>
      <c r="G11913" s="142" t="s">
        <v>7936</v>
      </c>
      <c r="H11913" s="143">
        <v>78</v>
      </c>
      <c r="I11913" s="144">
        <v>30850</v>
      </c>
      <c r="J11913" s="143">
        <v>32</v>
      </c>
      <c r="K11913" s="137">
        <v>43282</v>
      </c>
      <c r="L11913" s="137">
        <v>44501</v>
      </c>
      <c r="M11913" s="144">
        <f>H11913/3.3</f>
        <v>23.636363636363637</v>
      </c>
      <c r="N11913" s="144">
        <f>I11913/M11913</f>
        <v>1305.1923076923076</v>
      </c>
    </row>
    <row r="11914" spans="1:14">
      <c r="A11914" s="142" t="s">
        <v>2829</v>
      </c>
      <c r="B11914" s="142" t="s">
        <v>7934</v>
      </c>
      <c r="C11914" s="142" t="s">
        <v>3162</v>
      </c>
      <c r="D11914" s="142" t="s">
        <v>4407</v>
      </c>
      <c r="E11914" s="142" t="s">
        <v>7935</v>
      </c>
      <c r="F11914" s="143" t="str">
        <f>IF(H11914&lt;=60,"소형",IF((H11914&gt;60)*(H11914&lt;=85)=1,"중소형",IF((H11914&gt;85)*(H11914&lt;=102)=1,"중형",IF((H11914&gt;102)*(H11914&lt;=135)=1,"중대형","대형"))))</f>
        <v>중소형</v>
      </c>
      <c r="G11914" s="142" t="s">
        <v>3857</v>
      </c>
      <c r="H11914" s="143">
        <v>78</v>
      </c>
      <c r="I11914" s="144">
        <v>31770</v>
      </c>
      <c r="J11914" s="143">
        <v>32</v>
      </c>
      <c r="K11914" s="137">
        <v>43282</v>
      </c>
      <c r="L11914" s="137">
        <v>44501</v>
      </c>
      <c r="M11914" s="144">
        <f>H11914/3.3</f>
        <v>23.636363636363637</v>
      </c>
      <c r="N11914" s="144">
        <f>I11914/M11914</f>
        <v>1344.1153846153845</v>
      </c>
    </row>
    <row r="11915" spans="1:14">
      <c r="A11915" s="142" t="s">
        <v>2829</v>
      </c>
      <c r="B11915" s="142" t="s">
        <v>7934</v>
      </c>
      <c r="C11915" s="142" t="s">
        <v>3162</v>
      </c>
      <c r="D11915" s="142" t="s">
        <v>4407</v>
      </c>
      <c r="E11915" s="142" t="s">
        <v>7935</v>
      </c>
      <c r="F11915" s="143" t="str">
        <f>IF(H11915&lt;=60,"소형",IF((H11915&gt;60)*(H11915&lt;=85)=1,"중소형",IF((H11915&gt;85)*(H11915&lt;=102)=1,"중형",IF((H11915&gt;102)*(H11915&lt;=135)=1,"중대형","대형"))))</f>
        <v>중소형</v>
      </c>
      <c r="G11915" s="142" t="s">
        <v>3476</v>
      </c>
      <c r="H11915" s="143">
        <v>84</v>
      </c>
      <c r="I11915" s="144">
        <v>38620</v>
      </c>
      <c r="J11915" s="143">
        <v>32</v>
      </c>
      <c r="K11915" s="137">
        <v>43282</v>
      </c>
      <c r="L11915" s="137">
        <v>44501</v>
      </c>
      <c r="M11915" s="144">
        <f>H11915/3.3</f>
        <v>25.454545454545457</v>
      </c>
      <c r="N11915" s="144">
        <f>I11915/M11915</f>
        <v>1517.2142857142856</v>
      </c>
    </row>
    <row r="11916" spans="1:14">
      <c r="A11916" s="142" t="s">
        <v>2829</v>
      </c>
      <c r="B11916" s="142" t="s">
        <v>7934</v>
      </c>
      <c r="C11916" s="142" t="s">
        <v>3162</v>
      </c>
      <c r="D11916" s="142" t="s">
        <v>4407</v>
      </c>
      <c r="E11916" s="142" t="s">
        <v>7935</v>
      </c>
      <c r="F11916" s="143" t="str">
        <f>IF(H11916&lt;=60,"소형",IF((H11916&gt;60)*(H11916&lt;=85)=1,"중소형",IF((H11916&gt;85)*(H11916&lt;=102)=1,"중형",IF((H11916&gt;102)*(H11916&lt;=135)=1,"중대형","대형"))))</f>
        <v>중소형</v>
      </c>
      <c r="G11916" s="142" t="s">
        <v>4201</v>
      </c>
      <c r="H11916" s="143">
        <v>84</v>
      </c>
      <c r="I11916" s="144">
        <v>39760</v>
      </c>
      <c r="J11916" s="143">
        <v>48</v>
      </c>
      <c r="K11916" s="137">
        <v>43282</v>
      </c>
      <c r="L11916" s="137">
        <v>44501</v>
      </c>
      <c r="M11916" s="144">
        <f>H11916/3.3</f>
        <v>25.454545454545457</v>
      </c>
      <c r="N11916" s="144">
        <f>I11916/M11916</f>
        <v>1561.9999999999998</v>
      </c>
    </row>
    <row r="11917" spans="1:14">
      <c r="A11917" s="142" t="s">
        <v>2829</v>
      </c>
      <c r="B11917" s="142" t="s">
        <v>7934</v>
      </c>
      <c r="C11917" s="142" t="s">
        <v>3162</v>
      </c>
      <c r="D11917" s="142" t="s">
        <v>4407</v>
      </c>
      <c r="E11917" s="142" t="s">
        <v>7935</v>
      </c>
      <c r="F11917" s="143" t="str">
        <f>IF(H11917&lt;=60,"소형",IF((H11917&gt;60)*(H11917&lt;=85)=1,"중소형",IF((H11917&gt;85)*(H11917&lt;=102)=1,"중형",IF((H11917&gt;102)*(H11917&lt;=135)=1,"중대형","대형"))))</f>
        <v>중소형</v>
      </c>
      <c r="G11917" s="142" t="s">
        <v>5005</v>
      </c>
      <c r="H11917" s="143">
        <v>84</v>
      </c>
      <c r="I11917" s="144">
        <v>36680</v>
      </c>
      <c r="J11917" s="143">
        <v>32</v>
      </c>
      <c r="K11917" s="137">
        <v>43282</v>
      </c>
      <c r="L11917" s="137">
        <v>44501</v>
      </c>
      <c r="M11917" s="144">
        <f>H11917/3.3</f>
        <v>25.454545454545457</v>
      </c>
      <c r="N11917" s="144">
        <f>I11917/M11917</f>
        <v>1440.9999999999998</v>
      </c>
    </row>
    <row r="11918" spans="1:14">
      <c r="A11918" s="142" t="s">
        <v>2829</v>
      </c>
      <c r="B11918" s="142" t="s">
        <v>7934</v>
      </c>
      <c r="C11918" s="142" t="s">
        <v>3162</v>
      </c>
      <c r="D11918" s="142" t="s">
        <v>4407</v>
      </c>
      <c r="E11918" s="142" t="s">
        <v>7935</v>
      </c>
      <c r="F11918" s="143" t="str">
        <f>IF(H11918&lt;=60,"소형",IF((H11918&gt;60)*(H11918&lt;=85)=1,"중소형",IF((H11918&gt;85)*(H11918&lt;=102)=1,"중형",IF((H11918&gt;102)*(H11918&lt;=135)=1,"중대형","대형"))))</f>
        <v>중소형</v>
      </c>
      <c r="G11918" s="142" t="s">
        <v>5866</v>
      </c>
      <c r="H11918" s="143">
        <v>84</v>
      </c>
      <c r="I11918" s="144">
        <v>38620</v>
      </c>
      <c r="J11918" s="143">
        <v>62</v>
      </c>
      <c r="K11918" s="137">
        <v>43282</v>
      </c>
      <c r="L11918" s="137">
        <v>44501</v>
      </c>
      <c r="M11918" s="144">
        <f>H11918/3.3</f>
        <v>25.454545454545457</v>
      </c>
      <c r="N11918" s="144">
        <f>I11918/M11918</f>
        <v>1517.2142857142856</v>
      </c>
    </row>
    <row r="11919" spans="1:14">
      <c r="A11919" s="142" t="s">
        <v>2829</v>
      </c>
      <c r="B11919" s="142" t="s">
        <v>7934</v>
      </c>
      <c r="C11919" s="142" t="s">
        <v>3162</v>
      </c>
      <c r="D11919" s="142" t="s">
        <v>4407</v>
      </c>
      <c r="E11919" s="142" t="s">
        <v>7935</v>
      </c>
      <c r="F11919" s="143" t="str">
        <f>IF(H11919&lt;=60,"소형",IF((H11919&gt;60)*(H11919&lt;=85)=1,"중소형",IF((H11919&gt;85)*(H11919&lt;=102)=1,"중형",IF((H11919&gt;102)*(H11919&lt;=135)=1,"중대형","대형"))))</f>
        <v>중대형</v>
      </c>
      <c r="G11919" s="142" t="s">
        <v>7937</v>
      </c>
      <c r="H11919" s="143">
        <v>104</v>
      </c>
      <c r="I11919" s="144">
        <v>49500</v>
      </c>
      <c r="J11919" s="143">
        <v>14</v>
      </c>
      <c r="K11919" s="137">
        <v>43282</v>
      </c>
      <c r="L11919" s="137">
        <v>44501</v>
      </c>
      <c r="M11919" s="144">
        <f>H11919/3.3</f>
        <v>31.515151515151516</v>
      </c>
      <c r="N11919" s="144">
        <f>I11919/M11919</f>
        <v>1570.6730769230769</v>
      </c>
    </row>
    <row r="11920" spans="1:14">
      <c r="A11920" s="142" t="s">
        <v>2829</v>
      </c>
      <c r="B11920" s="142" t="s">
        <v>7934</v>
      </c>
      <c r="C11920" s="142" t="s">
        <v>3162</v>
      </c>
      <c r="D11920" s="142" t="s">
        <v>4407</v>
      </c>
      <c r="E11920" s="142" t="s">
        <v>7935</v>
      </c>
      <c r="F11920" s="143" t="str">
        <f>IF(H11920&lt;=60,"소형",IF((H11920&gt;60)*(H11920&lt;=85)=1,"중소형",IF((H11920&gt;85)*(H11920&lt;=102)=1,"중형",IF((H11920&gt;102)*(H11920&lt;=135)=1,"중대형","대형"))))</f>
        <v>중대형</v>
      </c>
      <c r="G11920" s="142" t="s">
        <v>7938</v>
      </c>
      <c r="H11920" s="143">
        <v>114</v>
      </c>
      <c r="I11920" s="144">
        <v>77900</v>
      </c>
      <c r="J11920" s="143">
        <v>1</v>
      </c>
      <c r="K11920" s="137">
        <v>43282</v>
      </c>
      <c r="L11920" s="137">
        <v>44501</v>
      </c>
      <c r="M11920" s="144">
        <f>H11920/3.3</f>
        <v>34.545454545454547</v>
      </c>
      <c r="N11920" s="144">
        <f>I11920/M11920</f>
        <v>2255</v>
      </c>
    </row>
    <row r="11921" spans="1:14">
      <c r="A11921" s="142" t="s">
        <v>2829</v>
      </c>
      <c r="B11921" s="142" t="s">
        <v>7934</v>
      </c>
      <c r="C11921" s="142" t="s">
        <v>3162</v>
      </c>
      <c r="D11921" s="142" t="s">
        <v>4407</v>
      </c>
      <c r="E11921" s="142" t="s">
        <v>7935</v>
      </c>
      <c r="F11921" s="143" t="str">
        <f>IF(H11921&lt;=60,"소형",IF((H11921&gt;60)*(H11921&lt;=85)=1,"중소형",IF((H11921&gt;85)*(H11921&lt;=102)=1,"중형",IF((H11921&gt;102)*(H11921&lt;=135)=1,"중대형","대형"))))</f>
        <v>중대형</v>
      </c>
      <c r="G11921" s="142" t="s">
        <v>7253</v>
      </c>
      <c r="H11921" s="143">
        <v>114</v>
      </c>
      <c r="I11921" s="144">
        <v>88000</v>
      </c>
      <c r="J11921" s="143">
        <v>1</v>
      </c>
      <c r="K11921" s="137">
        <v>43282</v>
      </c>
      <c r="L11921" s="137">
        <v>44501</v>
      </c>
      <c r="M11921" s="144">
        <f>H11921/3.3</f>
        <v>34.545454545454547</v>
      </c>
      <c r="N11921" s="144">
        <f>I11921/M11921</f>
        <v>2547.3684210526317</v>
      </c>
    </row>
    <row r="11922" spans="1:14">
      <c r="A11922" s="142" t="s">
        <v>2829</v>
      </c>
      <c r="B11922" s="142" t="s">
        <v>7934</v>
      </c>
      <c r="C11922" s="142" t="s">
        <v>3162</v>
      </c>
      <c r="D11922" s="142" t="s">
        <v>4407</v>
      </c>
      <c r="E11922" s="142" t="s">
        <v>7935</v>
      </c>
      <c r="F11922" s="143" t="str">
        <f>IF(H11922&lt;=60,"소형",IF((H11922&gt;60)*(H11922&lt;=85)=1,"중소형",IF((H11922&gt;85)*(H11922&lt;=102)=1,"중형",IF((H11922&gt;102)*(H11922&lt;=135)=1,"중대형","대형"))))</f>
        <v>중대형</v>
      </c>
      <c r="G11922" s="142" t="s">
        <v>7401</v>
      </c>
      <c r="H11922" s="143">
        <v>114</v>
      </c>
      <c r="I11922" s="144">
        <v>88000</v>
      </c>
      <c r="J11922" s="143">
        <v>1</v>
      </c>
      <c r="K11922" s="137">
        <v>43282</v>
      </c>
      <c r="L11922" s="137">
        <v>44501</v>
      </c>
      <c r="M11922" s="144">
        <f>H11922/3.3</f>
        <v>34.545454545454547</v>
      </c>
      <c r="N11922" s="144">
        <f>I11922/M11922</f>
        <v>2547.3684210526317</v>
      </c>
    </row>
    <row r="11923" spans="1:14">
      <c r="A11923" s="142" t="s">
        <v>2829</v>
      </c>
      <c r="B11923" s="142" t="s">
        <v>7934</v>
      </c>
      <c r="C11923" s="142" t="s">
        <v>3162</v>
      </c>
      <c r="D11923" s="142" t="s">
        <v>4407</v>
      </c>
      <c r="E11923" s="142" t="s">
        <v>7935</v>
      </c>
      <c r="F11923" s="143" t="str">
        <f>IF(H11923&lt;=60,"소형",IF((H11923&gt;60)*(H11923&lt;=85)=1,"중소형",IF((H11923&gt;85)*(H11923&lt;=102)=1,"중형",IF((H11923&gt;102)*(H11923&lt;=135)=1,"중대형","대형"))))</f>
        <v>중대형</v>
      </c>
      <c r="G11923" s="142" t="s">
        <v>7939</v>
      </c>
      <c r="H11923" s="143">
        <v>114</v>
      </c>
      <c r="I11923" s="144">
        <v>77900</v>
      </c>
      <c r="J11923" s="143">
        <v>1</v>
      </c>
      <c r="K11923" s="137">
        <v>43282</v>
      </c>
      <c r="L11923" s="137">
        <v>44501</v>
      </c>
      <c r="M11923" s="144">
        <f>H11923/3.3</f>
        <v>34.545454545454547</v>
      </c>
      <c r="N11923" s="144">
        <f>I11923/M11923</f>
        <v>2255</v>
      </c>
    </row>
    <row r="11924" spans="1:14">
      <c r="A11924" s="142" t="s">
        <v>3201</v>
      </c>
      <c r="B11924" s="142" t="s">
        <v>7968</v>
      </c>
      <c r="C11924" s="142" t="s">
        <v>3165</v>
      </c>
      <c r="D11924" s="142" t="s">
        <v>3223</v>
      </c>
      <c r="E11924" s="142" t="s">
        <v>7969</v>
      </c>
      <c r="F11924" s="143" t="str">
        <f>IF(H11924&lt;=60,"소형",IF((H11924&gt;60)*(H11924&lt;=85)=1,"중소형",IF((H11924&gt;85)*(H11924&lt;=102)=1,"중형",IF((H11924&gt;102)*(H11924&lt;=135)=1,"중대형","대형"))))</f>
        <v>중소형</v>
      </c>
      <c r="G11924" s="142" t="s">
        <v>3209</v>
      </c>
      <c r="H11924" s="143">
        <v>84</v>
      </c>
      <c r="I11924" s="144">
        <v>37550</v>
      </c>
      <c r="J11924" s="143">
        <v>80</v>
      </c>
      <c r="K11924" s="137">
        <v>43282</v>
      </c>
      <c r="L11924" s="137">
        <v>44501</v>
      </c>
      <c r="M11924" s="144">
        <f>H11924/3.3</f>
        <v>25.454545454545457</v>
      </c>
      <c r="N11924" s="144">
        <f>I11924/M11924</f>
        <v>1475.1785714285713</v>
      </c>
    </row>
    <row r="11925" spans="1:14">
      <c r="A11925" s="142" t="s">
        <v>3201</v>
      </c>
      <c r="B11925" s="142" t="s">
        <v>7968</v>
      </c>
      <c r="C11925" s="142" t="s">
        <v>3165</v>
      </c>
      <c r="D11925" s="142" t="s">
        <v>3223</v>
      </c>
      <c r="E11925" s="142" t="s">
        <v>7969</v>
      </c>
      <c r="F11925" s="143" t="str">
        <f>IF(H11925&lt;=60,"소형",IF((H11925&gt;60)*(H11925&lt;=85)=1,"중소형",IF((H11925&gt;85)*(H11925&lt;=102)=1,"중형",IF((H11925&gt;102)*(H11925&lt;=135)=1,"중대형","대형"))))</f>
        <v>중소형</v>
      </c>
      <c r="G11925" s="142" t="s">
        <v>4201</v>
      </c>
      <c r="H11925" s="143">
        <v>84</v>
      </c>
      <c r="I11925" s="144">
        <v>37829</v>
      </c>
      <c r="J11925" s="143">
        <v>456</v>
      </c>
      <c r="K11925" s="137">
        <v>43282</v>
      </c>
      <c r="L11925" s="137">
        <v>44501</v>
      </c>
      <c r="M11925" s="144">
        <f>H11925/3.3</f>
        <v>25.454545454545457</v>
      </c>
      <c r="N11925" s="144">
        <f>I11925/M11925</f>
        <v>1486.1392857142855</v>
      </c>
    </row>
    <row r="11926" spans="1:14">
      <c r="A11926" s="142" t="s">
        <v>3201</v>
      </c>
      <c r="B11926" s="142" t="s">
        <v>7968</v>
      </c>
      <c r="C11926" s="142" t="s">
        <v>3165</v>
      </c>
      <c r="D11926" s="142" t="s">
        <v>3223</v>
      </c>
      <c r="E11926" s="142" t="s">
        <v>7969</v>
      </c>
      <c r="F11926" s="143" t="str">
        <f>IF(H11926&lt;=60,"소형",IF((H11926&gt;60)*(H11926&lt;=85)=1,"중소형",IF((H11926&gt;85)*(H11926&lt;=102)=1,"중형",IF((H11926&gt;102)*(H11926&lt;=135)=1,"중대형","대형"))))</f>
        <v>중소형</v>
      </c>
      <c r="G11926" s="142" t="s">
        <v>3292</v>
      </c>
      <c r="H11926" s="143">
        <v>84</v>
      </c>
      <c r="I11926" s="144">
        <v>38206</v>
      </c>
      <c r="J11926" s="143">
        <v>793</v>
      </c>
      <c r="K11926" s="137">
        <v>43282</v>
      </c>
      <c r="L11926" s="137">
        <v>44501</v>
      </c>
      <c r="M11926" s="144">
        <f>H11926/3.3</f>
        <v>25.454545454545457</v>
      </c>
      <c r="N11926" s="144">
        <f>I11926/M11926</f>
        <v>1500.9499999999998</v>
      </c>
    </row>
    <row r="11927" spans="1:14">
      <c r="A11927" s="142" t="s">
        <v>3201</v>
      </c>
      <c r="B11927" s="142" t="s">
        <v>7968</v>
      </c>
      <c r="C11927" s="142" t="s">
        <v>3165</v>
      </c>
      <c r="D11927" s="142" t="s">
        <v>3223</v>
      </c>
      <c r="E11927" s="142" t="s">
        <v>7969</v>
      </c>
      <c r="F11927" s="143" t="str">
        <f>IF(H11927&lt;=60,"소형",IF((H11927&gt;60)*(H11927&lt;=85)=1,"중소형",IF((H11927&gt;85)*(H11927&lt;=102)=1,"중형",IF((H11927&gt;102)*(H11927&lt;=135)=1,"중대형","대형"))))</f>
        <v>중형</v>
      </c>
      <c r="G11927" s="142" t="s">
        <v>6371</v>
      </c>
      <c r="H11927" s="143">
        <v>97</v>
      </c>
      <c r="I11927" s="144">
        <v>44312</v>
      </c>
      <c r="J11927" s="143">
        <v>174</v>
      </c>
      <c r="K11927" s="137">
        <v>43282</v>
      </c>
      <c r="L11927" s="137">
        <v>44501</v>
      </c>
      <c r="M11927" s="144">
        <f>H11927/3.3</f>
        <v>29.393939393939394</v>
      </c>
      <c r="N11927" s="144">
        <f>I11927/M11927</f>
        <v>1507.5216494845361</v>
      </c>
    </row>
    <row r="11928" spans="1:14">
      <c r="A11928" s="142" t="s">
        <v>3201</v>
      </c>
      <c r="B11928" s="142" t="s">
        <v>7968</v>
      </c>
      <c r="C11928" s="142" t="s">
        <v>3165</v>
      </c>
      <c r="D11928" s="142" t="s">
        <v>3223</v>
      </c>
      <c r="E11928" s="142" t="s">
        <v>7969</v>
      </c>
      <c r="F11928" s="143" t="str">
        <f>IF(H11928&lt;=60,"소형",IF((H11928&gt;60)*(H11928&lt;=85)=1,"중소형",IF((H11928&gt;85)*(H11928&lt;=102)=1,"중형",IF((H11928&gt;102)*(H11928&lt;=135)=1,"중대형","대형"))))</f>
        <v>중형</v>
      </c>
      <c r="G11928" s="142" t="s">
        <v>7970</v>
      </c>
      <c r="H11928" s="143">
        <v>97</v>
      </c>
      <c r="I11928" s="144">
        <v>44480</v>
      </c>
      <c r="J11928" s="143">
        <v>154</v>
      </c>
      <c r="K11928" s="137">
        <v>43282</v>
      </c>
      <c r="L11928" s="137">
        <v>44501</v>
      </c>
      <c r="M11928" s="144">
        <f>H11928/3.3</f>
        <v>29.393939393939394</v>
      </c>
      <c r="N11928" s="144">
        <f>I11928/M11928</f>
        <v>1513.2371134020618</v>
      </c>
    </row>
    <row r="11929" spans="1:14">
      <c r="A11929" s="142" t="s">
        <v>3201</v>
      </c>
      <c r="B11929" s="142" t="s">
        <v>7968</v>
      </c>
      <c r="C11929" s="142" t="s">
        <v>3165</v>
      </c>
      <c r="D11929" s="142" t="s">
        <v>3223</v>
      </c>
      <c r="E11929" s="142" t="s">
        <v>7969</v>
      </c>
      <c r="F11929" s="143" t="str">
        <f>IF(H11929&lt;=60,"소형",IF((H11929&gt;60)*(H11929&lt;=85)=1,"중소형",IF((H11929&gt;85)*(H11929&lt;=102)=1,"중형",IF((H11929&gt;102)*(H11929&lt;=135)=1,"중대형","대형"))))</f>
        <v>중형</v>
      </c>
      <c r="G11929" s="142" t="s">
        <v>7971</v>
      </c>
      <c r="H11929" s="143">
        <v>97</v>
      </c>
      <c r="I11929" s="144">
        <v>44656</v>
      </c>
      <c r="J11929" s="143">
        <v>105</v>
      </c>
      <c r="K11929" s="137">
        <v>43282</v>
      </c>
      <c r="L11929" s="137">
        <v>44501</v>
      </c>
      <c r="M11929" s="144">
        <f>H11929/3.3</f>
        <v>29.393939393939394</v>
      </c>
      <c r="N11929" s="144">
        <f>I11929/M11929</f>
        <v>1519.2247422680412</v>
      </c>
    </row>
    <row r="11930" spans="1:14">
      <c r="A11930" s="142" t="s">
        <v>2829</v>
      </c>
      <c r="B11930" s="142" t="s">
        <v>8072</v>
      </c>
      <c r="C11930" s="142" t="s">
        <v>3169</v>
      </c>
      <c r="D11930" s="142" t="s">
        <v>4024</v>
      </c>
      <c r="E11930" s="142" t="s">
        <v>3346</v>
      </c>
      <c r="F11930" s="143" t="str">
        <f>IF(H11930&lt;=60,"소형",IF((H11930&gt;60)*(H11930&lt;=85)=1,"중소형",IF((H11930&gt;85)*(H11930&lt;=102)=1,"중형",IF((H11930&gt;102)*(H11930&lt;=135)=1,"중대형","대형"))))</f>
        <v>소형</v>
      </c>
      <c r="G11930" s="142" t="s">
        <v>8073</v>
      </c>
      <c r="H11930" s="143">
        <v>39</v>
      </c>
      <c r="I11930" s="139" t="s">
        <v>3211</v>
      </c>
      <c r="J11930" s="143">
        <v>85</v>
      </c>
      <c r="K11930" s="137">
        <v>43313</v>
      </c>
      <c r="L11930" s="137">
        <v>44501</v>
      </c>
      <c r="M11930" s="144">
        <f>H11930/3.3</f>
        <v>11.818181818181818</v>
      </c>
      <c r="N11930" s="144" t="e">
        <f>I11930/M11930</f>
        <v>#VALUE!</v>
      </c>
    </row>
    <row r="11931" spans="1:14">
      <c r="A11931" s="142" t="s">
        <v>2829</v>
      </c>
      <c r="B11931" s="142" t="s">
        <v>8072</v>
      </c>
      <c r="C11931" s="142" t="s">
        <v>3169</v>
      </c>
      <c r="D11931" s="142" t="s">
        <v>4024</v>
      </c>
      <c r="E11931" s="142" t="s">
        <v>3346</v>
      </c>
      <c r="F11931" s="143" t="str">
        <f>IF(H11931&lt;=60,"소형",IF((H11931&gt;60)*(H11931&lt;=85)=1,"중소형",IF((H11931&gt;85)*(H11931&lt;=102)=1,"중형",IF((H11931&gt;102)*(H11931&lt;=135)=1,"중대형","대형"))))</f>
        <v>소형</v>
      </c>
      <c r="G11931" s="142" t="s">
        <v>5873</v>
      </c>
      <c r="H11931" s="143">
        <v>59</v>
      </c>
      <c r="I11931" s="144">
        <v>29203</v>
      </c>
      <c r="J11931" s="143">
        <v>420</v>
      </c>
      <c r="K11931" s="137">
        <v>43313</v>
      </c>
      <c r="L11931" s="137">
        <v>44501</v>
      </c>
      <c r="M11931" s="144">
        <f>H11931/3.3</f>
        <v>17.878787878787879</v>
      </c>
      <c r="N11931" s="144">
        <f>I11931/M11931</f>
        <v>1633.3881355932203</v>
      </c>
    </row>
    <row r="11932" spans="1:14">
      <c r="A11932" s="142" t="s">
        <v>2829</v>
      </c>
      <c r="B11932" s="142" t="s">
        <v>8072</v>
      </c>
      <c r="C11932" s="142" t="s">
        <v>3169</v>
      </c>
      <c r="D11932" s="142" t="s">
        <v>4024</v>
      </c>
      <c r="E11932" s="142" t="s">
        <v>3346</v>
      </c>
      <c r="F11932" s="143" t="str">
        <f>IF(H11932&lt;=60,"소형",IF((H11932&gt;60)*(H11932&lt;=85)=1,"중소형",IF((H11932&gt;85)*(H11932&lt;=102)=1,"중형",IF((H11932&gt;102)*(H11932&lt;=135)=1,"중대형","대형"))))</f>
        <v>중소형</v>
      </c>
      <c r="G11932" s="142" t="s">
        <v>5708</v>
      </c>
      <c r="H11932" s="143">
        <v>74</v>
      </c>
      <c r="I11932" s="144">
        <v>38480</v>
      </c>
      <c r="J11932" s="143">
        <v>302</v>
      </c>
      <c r="K11932" s="137">
        <v>43313</v>
      </c>
      <c r="L11932" s="137">
        <v>44501</v>
      </c>
      <c r="M11932" s="144">
        <f>H11932/3.3</f>
        <v>22.424242424242426</v>
      </c>
      <c r="N11932" s="144">
        <f>I11932/M11932</f>
        <v>1716</v>
      </c>
    </row>
    <row r="11933" spans="1:14">
      <c r="A11933" s="142" t="s">
        <v>2829</v>
      </c>
      <c r="B11933" s="142" t="s">
        <v>8072</v>
      </c>
      <c r="C11933" s="142" t="s">
        <v>3169</v>
      </c>
      <c r="D11933" s="142" t="s">
        <v>4024</v>
      </c>
      <c r="E11933" s="142" t="s">
        <v>3346</v>
      </c>
      <c r="F11933" s="143" t="str">
        <f>IF(H11933&lt;=60,"소형",IF((H11933&gt;60)*(H11933&lt;=85)=1,"중소형",IF((H11933&gt;85)*(H11933&lt;=102)=1,"중형",IF((H11933&gt;102)*(H11933&lt;=135)=1,"중대형","대형"))))</f>
        <v>중소형</v>
      </c>
      <c r="G11933" s="142" t="s">
        <v>4201</v>
      </c>
      <c r="H11933" s="143">
        <v>84</v>
      </c>
      <c r="I11933" s="144">
        <v>39150</v>
      </c>
      <c r="J11933" s="143">
        <v>510</v>
      </c>
      <c r="K11933" s="137">
        <v>43313</v>
      </c>
      <c r="L11933" s="137">
        <v>44501</v>
      </c>
      <c r="M11933" s="144">
        <f>H11933/3.3</f>
        <v>25.454545454545457</v>
      </c>
      <c r="N11933" s="144">
        <f>I11933/M11933</f>
        <v>1538.0357142857142</v>
      </c>
    </row>
    <row r="11934" spans="1:14">
      <c r="A11934" s="142" t="s">
        <v>2829</v>
      </c>
      <c r="B11934" s="142" t="s">
        <v>8072</v>
      </c>
      <c r="C11934" s="142" t="s">
        <v>3169</v>
      </c>
      <c r="D11934" s="142" t="s">
        <v>4024</v>
      </c>
      <c r="E11934" s="142" t="s">
        <v>3346</v>
      </c>
      <c r="F11934" s="143" t="str">
        <f>IF(H11934&lt;=60,"소형",IF((H11934&gt;60)*(H11934&lt;=85)=1,"중소형",IF((H11934&gt;85)*(H11934&lt;=102)=1,"중형",IF((H11934&gt;102)*(H11934&lt;=135)=1,"중대형","대형"))))</f>
        <v>중소형</v>
      </c>
      <c r="G11934" s="142" t="s">
        <v>5866</v>
      </c>
      <c r="H11934" s="143">
        <v>84</v>
      </c>
      <c r="I11934" s="144">
        <v>43586</v>
      </c>
      <c r="J11934" s="143">
        <v>61</v>
      </c>
      <c r="K11934" s="137">
        <v>43313</v>
      </c>
      <c r="L11934" s="137">
        <v>44501</v>
      </c>
      <c r="M11934" s="144">
        <f>H11934/3.3</f>
        <v>25.454545454545457</v>
      </c>
      <c r="N11934" s="144">
        <f>I11934/M11934</f>
        <v>1712.3071428571427</v>
      </c>
    </row>
    <row r="11935" spans="1:14">
      <c r="A11935" s="142" t="s">
        <v>2829</v>
      </c>
      <c r="B11935" s="142" t="s">
        <v>8072</v>
      </c>
      <c r="C11935" s="142" t="s">
        <v>3169</v>
      </c>
      <c r="D11935" s="142" t="s">
        <v>4024</v>
      </c>
      <c r="E11935" s="142" t="s">
        <v>3346</v>
      </c>
      <c r="F11935" s="143" t="str">
        <f>IF(H11935&lt;=60,"소형",IF((H11935&gt;60)*(H11935&lt;=85)=1,"중소형",IF((H11935&gt;85)*(H11935&lt;=102)=1,"중형",IF((H11935&gt;102)*(H11935&lt;=135)=1,"중대형","대형"))))</f>
        <v>중소형</v>
      </c>
      <c r="G11935" s="142" t="s">
        <v>3858</v>
      </c>
      <c r="H11935" s="143">
        <v>84</v>
      </c>
      <c r="I11935" s="144">
        <v>38130</v>
      </c>
      <c r="J11935" s="143">
        <v>273</v>
      </c>
      <c r="K11935" s="137">
        <v>43313</v>
      </c>
      <c r="L11935" s="137">
        <v>44501</v>
      </c>
      <c r="M11935" s="144">
        <f>H11935/3.3</f>
        <v>25.454545454545457</v>
      </c>
      <c r="N11935" s="144">
        <f>I11935/M11935</f>
        <v>1497.9642857142856</v>
      </c>
    </row>
    <row r="11936" spans="1:14">
      <c r="A11936" s="142" t="s">
        <v>2829</v>
      </c>
      <c r="B11936" s="142" t="s">
        <v>8190</v>
      </c>
      <c r="C11936" s="142" t="s">
        <v>3168</v>
      </c>
      <c r="D11936" s="142" t="s">
        <v>3207</v>
      </c>
      <c r="E11936" s="142" t="s">
        <v>8191</v>
      </c>
      <c r="F11936" s="143" t="str">
        <f>IF(H11936&lt;=60,"소형",IF((H11936&gt;60)*(H11936&lt;=85)=1,"중소형",IF((H11936&gt;85)*(H11936&lt;=102)=1,"중형",IF((H11936&gt;102)*(H11936&lt;=135)=1,"중대형","대형"))))</f>
        <v>소형</v>
      </c>
      <c r="G11936" s="142" t="s">
        <v>4244</v>
      </c>
      <c r="H11936" s="143">
        <v>59</v>
      </c>
      <c r="I11936" s="144">
        <v>27940</v>
      </c>
      <c r="J11936" s="143">
        <v>104</v>
      </c>
      <c r="K11936" s="137">
        <v>43344</v>
      </c>
      <c r="L11936" s="137">
        <v>44501</v>
      </c>
      <c r="M11936" s="144">
        <f>H11936/3.3</f>
        <v>17.878787878787879</v>
      </c>
      <c r="N11936" s="144">
        <f>I11936/M11936</f>
        <v>1562.7457627118645</v>
      </c>
    </row>
    <row r="11937" spans="1:14">
      <c r="A11937" s="142" t="s">
        <v>2829</v>
      </c>
      <c r="B11937" s="142" t="s">
        <v>8190</v>
      </c>
      <c r="C11937" s="142" t="s">
        <v>3168</v>
      </c>
      <c r="D11937" s="142" t="s">
        <v>3207</v>
      </c>
      <c r="E11937" s="142" t="s">
        <v>8191</v>
      </c>
      <c r="F11937" s="143" t="str">
        <f>IF(H11937&lt;=60,"소형",IF((H11937&gt;60)*(H11937&lt;=85)=1,"중소형",IF((H11937&gt;85)*(H11937&lt;=102)=1,"중형",IF((H11937&gt;102)*(H11937&lt;=135)=1,"중대형","대형"))))</f>
        <v>소형</v>
      </c>
      <c r="G11937" s="142" t="s">
        <v>4243</v>
      </c>
      <c r="H11937" s="143">
        <v>59</v>
      </c>
      <c r="I11937" s="144">
        <v>29910</v>
      </c>
      <c r="J11937" s="143">
        <v>93</v>
      </c>
      <c r="K11937" s="137">
        <v>43344</v>
      </c>
      <c r="L11937" s="137">
        <v>44501</v>
      </c>
      <c r="M11937" s="144">
        <f>H11937/3.3</f>
        <v>17.878787878787879</v>
      </c>
      <c r="N11937" s="144">
        <f>I11937/M11937</f>
        <v>1672.9322033898304</v>
      </c>
    </row>
    <row r="11938" spans="1:14">
      <c r="A11938" s="142" t="s">
        <v>2829</v>
      </c>
      <c r="B11938" s="142" t="s">
        <v>8190</v>
      </c>
      <c r="C11938" s="142" t="s">
        <v>3168</v>
      </c>
      <c r="D11938" s="142" t="s">
        <v>3207</v>
      </c>
      <c r="E11938" s="142" t="s">
        <v>8191</v>
      </c>
      <c r="F11938" s="143" t="str">
        <f>IF(H11938&lt;=60,"소형",IF((H11938&gt;60)*(H11938&lt;=85)=1,"중소형",IF((H11938&gt;85)*(H11938&lt;=102)=1,"중형",IF((H11938&gt;102)*(H11938&lt;=135)=1,"중대형","대형"))))</f>
        <v>소형</v>
      </c>
      <c r="G11938" s="142" t="s">
        <v>5185</v>
      </c>
      <c r="H11938" s="143">
        <v>59</v>
      </c>
      <c r="I11938" s="144">
        <v>28720</v>
      </c>
      <c r="J11938" s="143">
        <v>109</v>
      </c>
      <c r="K11938" s="137">
        <v>43344</v>
      </c>
      <c r="L11938" s="137">
        <v>44501</v>
      </c>
      <c r="M11938" s="144">
        <f>H11938/3.3</f>
        <v>17.878787878787879</v>
      </c>
      <c r="N11938" s="144">
        <f>I11938/M11938</f>
        <v>1606.3728813559321</v>
      </c>
    </row>
    <row r="11939" spans="1:14">
      <c r="A11939" s="142" t="s">
        <v>2829</v>
      </c>
      <c r="B11939" s="142" t="s">
        <v>8190</v>
      </c>
      <c r="C11939" s="142" t="s">
        <v>3168</v>
      </c>
      <c r="D11939" s="142" t="s">
        <v>3207</v>
      </c>
      <c r="E11939" s="142" t="s">
        <v>8191</v>
      </c>
      <c r="F11939" s="143" t="str">
        <f>IF(H11939&lt;=60,"소형",IF((H11939&gt;60)*(H11939&lt;=85)=1,"중소형",IF((H11939&gt;85)*(H11939&lt;=102)=1,"중형",IF((H11939&gt;102)*(H11939&lt;=135)=1,"중대형","대형"))))</f>
        <v>중소형</v>
      </c>
      <c r="G11939" s="142" t="s">
        <v>3994</v>
      </c>
      <c r="H11939" s="143">
        <v>84</v>
      </c>
      <c r="I11939" s="144">
        <v>39040</v>
      </c>
      <c r="J11939" s="143">
        <v>249</v>
      </c>
      <c r="K11939" s="137">
        <v>43344</v>
      </c>
      <c r="L11939" s="137">
        <v>44501</v>
      </c>
      <c r="M11939" s="144">
        <f>H11939/3.3</f>
        <v>25.454545454545457</v>
      </c>
      <c r="N11939" s="144">
        <f>I11939/M11939</f>
        <v>1533.7142857142856</v>
      </c>
    </row>
    <row r="11940" spans="1:14">
      <c r="A11940" s="142" t="s">
        <v>2829</v>
      </c>
      <c r="B11940" s="142" t="s">
        <v>8319</v>
      </c>
      <c r="C11940" s="142" t="s">
        <v>3169</v>
      </c>
      <c r="D11940" s="142" t="s">
        <v>4024</v>
      </c>
      <c r="E11940" s="142" t="s">
        <v>3346</v>
      </c>
      <c r="F11940" s="143" t="str">
        <f>IF(H11940&lt;=60,"소형",IF((H11940&gt;60)*(H11940&lt;=85)=1,"중소형",IF((H11940&gt;85)*(H11940&lt;=102)=1,"중형",IF((H11940&gt;102)*(H11940&lt;=135)=1,"중대형","대형"))))</f>
        <v>소형</v>
      </c>
      <c r="G11940" s="142" t="s">
        <v>3311</v>
      </c>
      <c r="H11940" s="143">
        <v>59</v>
      </c>
      <c r="I11940" s="144">
        <v>36900</v>
      </c>
      <c r="J11940" s="143">
        <v>72</v>
      </c>
      <c r="K11940" s="137">
        <v>43374</v>
      </c>
      <c r="L11940" s="137">
        <v>44501</v>
      </c>
      <c r="M11940" s="144">
        <f>H11940/3.3</f>
        <v>17.878787878787879</v>
      </c>
      <c r="N11940" s="144">
        <f>I11940/M11940</f>
        <v>2063.898305084746</v>
      </c>
    </row>
    <row r="11941" spans="1:14">
      <c r="A11941" s="142" t="s">
        <v>2829</v>
      </c>
      <c r="B11941" s="142" t="s">
        <v>8319</v>
      </c>
      <c r="C11941" s="142" t="s">
        <v>3169</v>
      </c>
      <c r="D11941" s="142" t="s">
        <v>4024</v>
      </c>
      <c r="E11941" s="142" t="s">
        <v>3346</v>
      </c>
      <c r="F11941" s="143" t="str">
        <f>IF(H11941&lt;=60,"소형",IF((H11941&gt;60)*(H11941&lt;=85)=1,"중소형",IF((H11941&gt;85)*(H11941&lt;=102)=1,"중형",IF((H11941&gt;102)*(H11941&lt;=135)=1,"중대형","대형"))))</f>
        <v>중소형</v>
      </c>
      <c r="G11941" s="142" t="s">
        <v>8320</v>
      </c>
      <c r="H11941" s="143">
        <v>76</v>
      </c>
      <c r="I11941" s="144">
        <v>43998</v>
      </c>
      <c r="J11941" s="143">
        <v>66</v>
      </c>
      <c r="K11941" s="137">
        <v>43374</v>
      </c>
      <c r="L11941" s="137">
        <v>44501</v>
      </c>
      <c r="M11941" s="144">
        <f>H11941/3.3</f>
        <v>23.030303030303031</v>
      </c>
      <c r="N11941" s="144">
        <f>I11941/M11941</f>
        <v>1910.4394736842105</v>
      </c>
    </row>
    <row r="11942" spans="1:14">
      <c r="A11942" s="142" t="s">
        <v>2829</v>
      </c>
      <c r="B11942" s="142" t="s">
        <v>8319</v>
      </c>
      <c r="C11942" s="142" t="s">
        <v>3169</v>
      </c>
      <c r="D11942" s="142" t="s">
        <v>4024</v>
      </c>
      <c r="E11942" s="142" t="s">
        <v>3346</v>
      </c>
      <c r="F11942" s="143" t="str">
        <f>IF(H11942&lt;=60,"소형",IF((H11942&gt;60)*(H11942&lt;=85)=1,"중소형",IF((H11942&gt;85)*(H11942&lt;=102)=1,"중형",IF((H11942&gt;102)*(H11942&lt;=135)=1,"중대형","대형"))))</f>
        <v>중소형</v>
      </c>
      <c r="G11942" s="142" t="s">
        <v>8321</v>
      </c>
      <c r="H11942" s="143">
        <v>76</v>
      </c>
      <c r="I11942" s="144">
        <v>44536</v>
      </c>
      <c r="J11942" s="143">
        <v>33</v>
      </c>
      <c r="K11942" s="137">
        <v>43374</v>
      </c>
      <c r="L11942" s="137">
        <v>44501</v>
      </c>
      <c r="M11942" s="144">
        <f>H11942/3.3</f>
        <v>23.030303030303031</v>
      </c>
      <c r="N11942" s="144">
        <f>I11942/M11942</f>
        <v>1933.8</v>
      </c>
    </row>
    <row r="11943" spans="1:14">
      <c r="A11943" s="142" t="s">
        <v>2829</v>
      </c>
      <c r="B11943" s="142" t="s">
        <v>8319</v>
      </c>
      <c r="C11943" s="142" t="s">
        <v>3169</v>
      </c>
      <c r="D11943" s="142" t="s">
        <v>4024</v>
      </c>
      <c r="E11943" s="142" t="s">
        <v>3346</v>
      </c>
      <c r="F11943" s="143" t="str">
        <f>IF(H11943&lt;=60,"소형",IF((H11943&gt;60)*(H11943&lt;=85)=1,"중소형",IF((H11943&gt;85)*(H11943&lt;=102)=1,"중형",IF((H11943&gt;102)*(H11943&lt;=135)=1,"중대형","대형"))))</f>
        <v>중소형</v>
      </c>
      <c r="G11943" s="142" t="s">
        <v>3888</v>
      </c>
      <c r="H11943" s="143">
        <v>84</v>
      </c>
      <c r="I11943" s="144">
        <v>48808</v>
      </c>
      <c r="J11943" s="143">
        <v>37</v>
      </c>
      <c r="K11943" s="137">
        <v>43374</v>
      </c>
      <c r="L11943" s="137">
        <v>44501</v>
      </c>
      <c r="M11943" s="144">
        <f>H11943/3.3</f>
        <v>25.454545454545457</v>
      </c>
      <c r="N11943" s="144">
        <f>I11943/M11943</f>
        <v>1917.4571428571428</v>
      </c>
    </row>
    <row r="11944" spans="1:14">
      <c r="A11944" s="142" t="s">
        <v>2829</v>
      </c>
      <c r="B11944" s="142" t="s">
        <v>8319</v>
      </c>
      <c r="C11944" s="142" t="s">
        <v>3169</v>
      </c>
      <c r="D11944" s="142" t="s">
        <v>4024</v>
      </c>
      <c r="E11944" s="142" t="s">
        <v>3346</v>
      </c>
      <c r="F11944" s="143" t="str">
        <f>IF(H11944&lt;=60,"소형",IF((H11944&gt;60)*(H11944&lt;=85)=1,"중소형",IF((H11944&gt;85)*(H11944&lt;=102)=1,"중형",IF((H11944&gt;102)*(H11944&lt;=135)=1,"중대형","대형"))))</f>
        <v>중소형</v>
      </c>
      <c r="G11944" s="142" t="s">
        <v>8322</v>
      </c>
      <c r="H11944" s="143">
        <v>84</v>
      </c>
      <c r="I11944" s="144">
        <v>48185</v>
      </c>
      <c r="J11944" s="143">
        <v>37</v>
      </c>
      <c r="K11944" s="137">
        <v>43374</v>
      </c>
      <c r="L11944" s="137">
        <v>44501</v>
      </c>
      <c r="M11944" s="144">
        <f>H11944/3.3</f>
        <v>25.454545454545457</v>
      </c>
      <c r="N11944" s="144">
        <f>I11944/M11944</f>
        <v>1892.9821428571427</v>
      </c>
    </row>
    <row r="11945" spans="1:14">
      <c r="A11945" s="142" t="s">
        <v>2829</v>
      </c>
      <c r="B11945" s="142" t="s">
        <v>8319</v>
      </c>
      <c r="C11945" s="142" t="s">
        <v>3169</v>
      </c>
      <c r="D11945" s="142" t="s">
        <v>4024</v>
      </c>
      <c r="E11945" s="142" t="s">
        <v>3346</v>
      </c>
      <c r="F11945" s="143" t="str">
        <f>IF(H11945&lt;=60,"소형",IF((H11945&gt;60)*(H11945&lt;=85)=1,"중소형",IF((H11945&gt;85)*(H11945&lt;=102)=1,"중형",IF((H11945&gt;102)*(H11945&lt;=135)=1,"중대형","대형"))))</f>
        <v>중소형</v>
      </c>
      <c r="G11945" s="142" t="s">
        <v>8323</v>
      </c>
      <c r="H11945" s="143">
        <v>84</v>
      </c>
      <c r="I11945" s="144">
        <v>48521</v>
      </c>
      <c r="J11945" s="143">
        <v>33</v>
      </c>
      <c r="K11945" s="137">
        <v>43374</v>
      </c>
      <c r="L11945" s="137">
        <v>44501</v>
      </c>
      <c r="M11945" s="144">
        <f>H11945/3.3</f>
        <v>25.454545454545457</v>
      </c>
      <c r="N11945" s="144">
        <f>I11945/M11945</f>
        <v>1906.1821428571427</v>
      </c>
    </row>
    <row r="11946" spans="1:14">
      <c r="A11946" s="142" t="s">
        <v>2829</v>
      </c>
      <c r="B11946" s="142" t="s">
        <v>8319</v>
      </c>
      <c r="C11946" s="142" t="s">
        <v>3169</v>
      </c>
      <c r="D11946" s="142" t="s">
        <v>4024</v>
      </c>
      <c r="E11946" s="142" t="s">
        <v>3346</v>
      </c>
      <c r="F11946" s="143" t="str">
        <f>IF(H11946&lt;=60,"소형",IF((H11946&gt;60)*(H11946&lt;=85)=1,"중소형",IF((H11946&gt;85)*(H11946&lt;=102)=1,"중형",IF((H11946&gt;102)*(H11946&lt;=135)=1,"중대형","대형"))))</f>
        <v>중소형</v>
      </c>
      <c r="G11946" s="142" t="s">
        <v>8324</v>
      </c>
      <c r="H11946" s="143">
        <v>84</v>
      </c>
      <c r="I11946" s="144">
        <v>50558</v>
      </c>
      <c r="J11946" s="143">
        <v>70</v>
      </c>
      <c r="K11946" s="137">
        <v>43374</v>
      </c>
      <c r="L11946" s="137">
        <v>44501</v>
      </c>
      <c r="M11946" s="144">
        <f>H11946/3.3</f>
        <v>25.454545454545457</v>
      </c>
      <c r="N11946" s="144">
        <f>I11946/M11946</f>
        <v>1986.2071428571426</v>
      </c>
    </row>
    <row r="11947" spans="1:14">
      <c r="A11947" s="142" t="s">
        <v>2829</v>
      </c>
      <c r="B11947" s="142" t="s">
        <v>8319</v>
      </c>
      <c r="C11947" s="142" t="s">
        <v>3169</v>
      </c>
      <c r="D11947" s="142" t="s">
        <v>4024</v>
      </c>
      <c r="E11947" s="142" t="s">
        <v>3346</v>
      </c>
      <c r="F11947" s="143" t="str">
        <f>IF(H11947&lt;=60,"소형",IF((H11947&gt;60)*(H11947&lt;=85)=1,"중소형",IF((H11947&gt;85)*(H11947&lt;=102)=1,"중형",IF((H11947&gt;102)*(H11947&lt;=135)=1,"중대형","대형"))))</f>
        <v>중소형</v>
      </c>
      <c r="G11947" s="142" t="s">
        <v>6015</v>
      </c>
      <c r="H11947" s="143">
        <v>84</v>
      </c>
      <c r="I11947" s="144">
        <v>49633</v>
      </c>
      <c r="J11947" s="143">
        <v>74</v>
      </c>
      <c r="K11947" s="137">
        <v>43374</v>
      </c>
      <c r="L11947" s="137">
        <v>44501</v>
      </c>
      <c r="M11947" s="144">
        <f>H11947/3.3</f>
        <v>25.454545454545457</v>
      </c>
      <c r="N11947" s="144">
        <f>I11947/M11947</f>
        <v>1949.867857142857</v>
      </c>
    </row>
    <row r="11948" spans="1:14">
      <c r="A11948" s="142" t="s">
        <v>2829</v>
      </c>
      <c r="B11948" s="142" t="s">
        <v>8319</v>
      </c>
      <c r="C11948" s="142" t="s">
        <v>3169</v>
      </c>
      <c r="D11948" s="142" t="s">
        <v>4024</v>
      </c>
      <c r="E11948" s="142" t="s">
        <v>3346</v>
      </c>
      <c r="F11948" s="143" t="str">
        <f>IF(H11948&lt;=60,"소형",IF((H11948&gt;60)*(H11948&lt;=85)=1,"중소형",IF((H11948&gt;85)*(H11948&lt;=102)=1,"중형",IF((H11948&gt;102)*(H11948&lt;=135)=1,"중대형","대형"))))</f>
        <v>중소형</v>
      </c>
      <c r="G11948" s="142" t="s">
        <v>8325</v>
      </c>
      <c r="H11948" s="143">
        <v>84</v>
      </c>
      <c r="I11948" s="144">
        <v>49821</v>
      </c>
      <c r="J11948" s="143">
        <v>33</v>
      </c>
      <c r="K11948" s="137">
        <v>43374</v>
      </c>
      <c r="L11948" s="137">
        <v>44501</v>
      </c>
      <c r="M11948" s="144">
        <f>H11948/3.3</f>
        <v>25.454545454545457</v>
      </c>
      <c r="N11948" s="144">
        <f>I11948/M11948</f>
        <v>1957.2535714285711</v>
      </c>
    </row>
    <row r="11949" spans="1:14">
      <c r="A11949" s="142" t="s">
        <v>2829</v>
      </c>
      <c r="B11949" s="142" t="s">
        <v>8326</v>
      </c>
      <c r="C11949" s="142" t="s">
        <v>3168</v>
      </c>
      <c r="D11949" s="142" t="s">
        <v>4223</v>
      </c>
      <c r="E11949" s="142" t="s">
        <v>8327</v>
      </c>
      <c r="F11949" s="143" t="str">
        <f>IF(H11949&lt;=60,"소형",IF((H11949&gt;60)*(H11949&lt;=85)=1,"중소형",IF((H11949&gt;85)*(H11949&lt;=102)=1,"중형",IF((H11949&gt;102)*(H11949&lt;=135)=1,"중대형","대형"))))</f>
        <v>중소형</v>
      </c>
      <c r="G11949" s="142" t="s">
        <v>3819</v>
      </c>
      <c r="H11949" s="143">
        <v>84</v>
      </c>
      <c r="I11949" s="144">
        <v>48600</v>
      </c>
      <c r="J11949" s="143">
        <v>964</v>
      </c>
      <c r="K11949" s="137">
        <v>43405</v>
      </c>
      <c r="L11949" s="137">
        <v>44501</v>
      </c>
      <c r="M11949" s="144">
        <f>H11949/3.3</f>
        <v>25.454545454545457</v>
      </c>
      <c r="N11949" s="144">
        <f>I11949/M11949</f>
        <v>1909.2857142857142</v>
      </c>
    </row>
    <row r="11950" spans="1:14">
      <c r="A11950" s="142" t="s">
        <v>2829</v>
      </c>
      <c r="B11950" s="142" t="s">
        <v>8326</v>
      </c>
      <c r="C11950" s="142" t="s">
        <v>3168</v>
      </c>
      <c r="D11950" s="142" t="s">
        <v>4223</v>
      </c>
      <c r="E11950" s="142" t="s">
        <v>8327</v>
      </c>
      <c r="F11950" s="143" t="str">
        <f>IF(H11950&lt;=60,"소형",IF((H11950&gt;60)*(H11950&lt;=85)=1,"중소형",IF((H11950&gt;85)*(H11950&lt;=102)=1,"중형",IF((H11950&gt;102)*(H11950&lt;=135)=1,"중대형","대형"))))</f>
        <v>중소형</v>
      </c>
      <c r="G11950" s="142" t="s">
        <v>3295</v>
      </c>
      <c r="H11950" s="143">
        <v>84</v>
      </c>
      <c r="I11950" s="144">
        <v>48200</v>
      </c>
      <c r="J11950" s="143">
        <v>287</v>
      </c>
      <c r="K11950" s="137">
        <v>43405</v>
      </c>
      <c r="L11950" s="137">
        <v>44501</v>
      </c>
      <c r="M11950" s="144">
        <f>H11950/3.3</f>
        <v>25.454545454545457</v>
      </c>
      <c r="N11950" s="144">
        <f>I11950/M11950</f>
        <v>1893.5714285714284</v>
      </c>
    </row>
    <row r="11951" spans="1:14">
      <c r="A11951" s="142" t="s">
        <v>2829</v>
      </c>
      <c r="B11951" s="142" t="s">
        <v>8326</v>
      </c>
      <c r="C11951" s="142" t="s">
        <v>3168</v>
      </c>
      <c r="D11951" s="142" t="s">
        <v>4223</v>
      </c>
      <c r="E11951" s="142" t="s">
        <v>8327</v>
      </c>
      <c r="F11951" s="143" t="str">
        <f>IF(H11951&lt;=60,"소형",IF((H11951&gt;60)*(H11951&lt;=85)=1,"중소형",IF((H11951&gt;85)*(H11951&lt;=102)=1,"중형",IF((H11951&gt;102)*(H11951&lt;=135)=1,"중대형","대형"))))</f>
        <v>중소형</v>
      </c>
      <c r="G11951" s="142" t="s">
        <v>3756</v>
      </c>
      <c r="H11951" s="143">
        <v>84</v>
      </c>
      <c r="I11951" s="144">
        <v>48400</v>
      </c>
      <c r="J11951" s="143">
        <v>29</v>
      </c>
      <c r="K11951" s="137">
        <v>43405</v>
      </c>
      <c r="L11951" s="137">
        <v>44501</v>
      </c>
      <c r="M11951" s="144">
        <f>H11951/3.3</f>
        <v>25.454545454545457</v>
      </c>
      <c r="N11951" s="144">
        <f>I11951/M11951</f>
        <v>1901.4285714285713</v>
      </c>
    </row>
    <row r="11952" spans="1:14">
      <c r="A11952" s="142" t="s">
        <v>2829</v>
      </c>
      <c r="B11952" s="142" t="s">
        <v>8326</v>
      </c>
      <c r="C11952" s="142" t="s">
        <v>3168</v>
      </c>
      <c r="D11952" s="142" t="s">
        <v>4223</v>
      </c>
      <c r="E11952" s="142" t="s">
        <v>8327</v>
      </c>
      <c r="F11952" s="143" t="str">
        <f>IF(H11952&lt;=60,"소형",IF((H11952&gt;60)*(H11952&lt;=85)=1,"중소형",IF((H11952&gt;85)*(H11952&lt;=102)=1,"중형",IF((H11952&gt;102)*(H11952&lt;=135)=1,"중대형","대형"))))</f>
        <v>중대형</v>
      </c>
      <c r="G11952" s="142" t="s">
        <v>3872</v>
      </c>
      <c r="H11952" s="143">
        <v>112</v>
      </c>
      <c r="I11952" s="144">
        <v>67600</v>
      </c>
      <c r="J11952" s="143">
        <v>228</v>
      </c>
      <c r="K11952" s="137">
        <v>43405</v>
      </c>
      <c r="L11952" s="137">
        <v>44501</v>
      </c>
      <c r="M11952" s="144">
        <f>H11952/3.3</f>
        <v>33.939393939393938</v>
      </c>
      <c r="N11952" s="144">
        <f>I11952/M11952</f>
        <v>1991.7857142857144</v>
      </c>
    </row>
    <row r="11953" spans="1:14">
      <c r="A11953" s="142" t="s">
        <v>2829</v>
      </c>
      <c r="B11953" s="142" t="s">
        <v>8326</v>
      </c>
      <c r="C11953" s="142" t="s">
        <v>3168</v>
      </c>
      <c r="D11953" s="142" t="s">
        <v>4223</v>
      </c>
      <c r="E11953" s="142" t="s">
        <v>8327</v>
      </c>
      <c r="F11953" s="143" t="str">
        <f>IF(H11953&lt;=60,"소형",IF((H11953&gt;60)*(H11953&lt;=85)=1,"중소형",IF((H11953&gt;85)*(H11953&lt;=102)=1,"중형",IF((H11953&gt;102)*(H11953&lt;=135)=1,"중대형","대형"))))</f>
        <v>중대형</v>
      </c>
      <c r="G11953" s="142" t="s">
        <v>8328</v>
      </c>
      <c r="H11953" s="143">
        <v>113</v>
      </c>
      <c r="I11953" s="144">
        <v>53300</v>
      </c>
      <c r="J11953" s="143">
        <v>4</v>
      </c>
      <c r="K11953" s="137">
        <v>43405</v>
      </c>
      <c r="L11953" s="137">
        <v>44501</v>
      </c>
      <c r="M11953" s="144">
        <f>H11953/3.3</f>
        <v>34.242424242424242</v>
      </c>
      <c r="N11953" s="144">
        <f>I11953/M11953</f>
        <v>1556.5486725663716</v>
      </c>
    </row>
    <row r="11954" spans="1:14">
      <c r="A11954" s="142" t="s">
        <v>2829</v>
      </c>
      <c r="B11954" s="142" t="s">
        <v>8326</v>
      </c>
      <c r="C11954" s="142" t="s">
        <v>3168</v>
      </c>
      <c r="D11954" s="142" t="s">
        <v>4223</v>
      </c>
      <c r="E11954" s="142" t="s">
        <v>8327</v>
      </c>
      <c r="F11954" s="143" t="str">
        <f>IF(H11954&lt;=60,"소형",IF((H11954&gt;60)*(H11954&lt;=85)=1,"중소형",IF((H11954&gt;85)*(H11954&lt;=102)=1,"중형",IF((H11954&gt;102)*(H11954&lt;=135)=1,"중대형","대형"))))</f>
        <v>중대형</v>
      </c>
      <c r="G11954" s="142" t="s">
        <v>8329</v>
      </c>
      <c r="H11954" s="143">
        <v>118</v>
      </c>
      <c r="I11954" s="144">
        <v>55400</v>
      </c>
      <c r="J11954" s="143">
        <v>1</v>
      </c>
      <c r="K11954" s="137">
        <v>43405</v>
      </c>
      <c r="L11954" s="137">
        <v>44501</v>
      </c>
      <c r="M11954" s="144">
        <f>H11954/3.3</f>
        <v>35.757575757575758</v>
      </c>
      <c r="N11954" s="144">
        <f>I11954/M11954</f>
        <v>1549.3220338983051</v>
      </c>
    </row>
    <row r="11955" spans="1:14">
      <c r="A11955" s="142" t="s">
        <v>2829</v>
      </c>
      <c r="B11955" s="142" t="s">
        <v>8326</v>
      </c>
      <c r="C11955" s="142" t="s">
        <v>3168</v>
      </c>
      <c r="D11955" s="142" t="s">
        <v>4223</v>
      </c>
      <c r="E11955" s="142" t="s">
        <v>8327</v>
      </c>
      <c r="F11955" s="143" t="str">
        <f>IF(H11955&lt;=60,"소형",IF((H11955&gt;60)*(H11955&lt;=85)=1,"중소형",IF((H11955&gt;85)*(H11955&lt;=102)=1,"중형",IF((H11955&gt;102)*(H11955&lt;=135)=1,"중대형","대형"))))</f>
        <v>중대형</v>
      </c>
      <c r="G11955" s="142" t="s">
        <v>8330</v>
      </c>
      <c r="H11955" s="143">
        <v>129</v>
      </c>
      <c r="I11955" s="144">
        <v>58100</v>
      </c>
      <c r="J11955" s="143">
        <v>16</v>
      </c>
      <c r="K11955" s="137">
        <v>43405</v>
      </c>
      <c r="L11955" s="137">
        <v>44501</v>
      </c>
      <c r="M11955" s="144">
        <f>H11955/3.3</f>
        <v>39.090909090909093</v>
      </c>
      <c r="N11955" s="144">
        <f>I11955/M11955</f>
        <v>1486.2790697674418</v>
      </c>
    </row>
    <row r="11956" spans="1:14">
      <c r="A11956" s="142" t="s">
        <v>2829</v>
      </c>
      <c r="B11956" s="142" t="s">
        <v>8326</v>
      </c>
      <c r="C11956" s="142" t="s">
        <v>3168</v>
      </c>
      <c r="D11956" s="142" t="s">
        <v>4223</v>
      </c>
      <c r="E11956" s="142" t="s">
        <v>8327</v>
      </c>
      <c r="F11956" s="143" t="str">
        <f>IF(H11956&lt;=60,"소형",IF((H11956&gt;60)*(H11956&lt;=85)=1,"중소형",IF((H11956&gt;85)*(H11956&lt;=102)=1,"중형",IF((H11956&gt;102)*(H11956&lt;=135)=1,"중대형","대형"))))</f>
        <v>대형</v>
      </c>
      <c r="G11956" s="142" t="s">
        <v>8331</v>
      </c>
      <c r="H11956" s="143">
        <v>166</v>
      </c>
      <c r="I11956" s="144">
        <v>76800</v>
      </c>
      <c r="J11956" s="143">
        <v>4</v>
      </c>
      <c r="K11956" s="137">
        <v>43405</v>
      </c>
      <c r="L11956" s="137">
        <v>44501</v>
      </c>
      <c r="M11956" s="144">
        <f>H11956/3.3</f>
        <v>50.303030303030305</v>
      </c>
      <c r="N11956" s="144">
        <f>I11956/M11956</f>
        <v>1526.7469879518071</v>
      </c>
    </row>
    <row r="11957" spans="1:14">
      <c r="A11957" s="142" t="s">
        <v>2829</v>
      </c>
      <c r="B11957" s="142" t="s">
        <v>8372</v>
      </c>
      <c r="C11957" s="142" t="s">
        <v>3165</v>
      </c>
      <c r="D11957" s="142" t="s">
        <v>6120</v>
      </c>
      <c r="E11957" s="142" t="s">
        <v>8373</v>
      </c>
      <c r="F11957" s="143" t="str">
        <f>IF(H11957&lt;=60,"소형",IF((H11957&gt;60)*(H11957&lt;=85)=1,"중소형",IF((H11957&gt;85)*(H11957&lt;=102)=1,"중형",IF((H11957&gt;102)*(H11957&lt;=135)=1,"중대형","대형"))))</f>
        <v>중소형</v>
      </c>
      <c r="G11957" s="142" t="s">
        <v>8374</v>
      </c>
      <c r="H11957" s="143">
        <v>68</v>
      </c>
      <c r="I11957" s="144">
        <v>24200</v>
      </c>
      <c r="J11957" s="143">
        <v>62</v>
      </c>
      <c r="K11957" s="137">
        <v>43405</v>
      </c>
      <c r="L11957" s="137">
        <v>44501</v>
      </c>
      <c r="M11957" s="144">
        <f>H11957/3.3</f>
        <v>20.606060606060606</v>
      </c>
      <c r="N11957" s="144">
        <f>I11957/M11957</f>
        <v>1174.4117647058824</v>
      </c>
    </row>
    <row r="11958" spans="1:14">
      <c r="A11958" s="142" t="s">
        <v>2829</v>
      </c>
      <c r="B11958" s="142" t="s">
        <v>8372</v>
      </c>
      <c r="C11958" s="142" t="s">
        <v>3165</v>
      </c>
      <c r="D11958" s="142" t="s">
        <v>6120</v>
      </c>
      <c r="E11958" s="142" t="s">
        <v>8373</v>
      </c>
      <c r="F11958" s="143" t="str">
        <f>IF(H11958&lt;=60,"소형",IF((H11958&gt;60)*(H11958&lt;=85)=1,"중소형",IF((H11958&gt;85)*(H11958&lt;=102)=1,"중형",IF((H11958&gt;102)*(H11958&lt;=135)=1,"중대형","대형"))))</f>
        <v>중소형</v>
      </c>
      <c r="G11958" s="142" t="s">
        <v>7205</v>
      </c>
      <c r="H11958" s="143">
        <v>68</v>
      </c>
      <c r="I11958" s="144">
        <v>24200</v>
      </c>
      <c r="J11958" s="143">
        <v>436</v>
      </c>
      <c r="K11958" s="137">
        <v>43405</v>
      </c>
      <c r="L11958" s="137">
        <v>44501</v>
      </c>
      <c r="M11958" s="144">
        <f>H11958/3.3</f>
        <v>20.606060606060606</v>
      </c>
      <c r="N11958" s="144">
        <f>I11958/M11958</f>
        <v>1174.4117647058824</v>
      </c>
    </row>
    <row r="11959" spans="1:14">
      <c r="A11959" s="142" t="s">
        <v>2829</v>
      </c>
      <c r="B11959" s="142" t="s">
        <v>8372</v>
      </c>
      <c r="C11959" s="142" t="s">
        <v>3165</v>
      </c>
      <c r="D11959" s="142" t="s">
        <v>6120</v>
      </c>
      <c r="E11959" s="142" t="s">
        <v>8373</v>
      </c>
      <c r="F11959" s="143" t="str">
        <f>IF(H11959&lt;=60,"소형",IF((H11959&gt;60)*(H11959&lt;=85)=1,"중소형",IF((H11959&gt;85)*(H11959&lt;=102)=1,"중형",IF((H11959&gt;102)*(H11959&lt;=135)=1,"중대형","대형"))))</f>
        <v>중소형</v>
      </c>
      <c r="G11959" s="142" t="s">
        <v>8375</v>
      </c>
      <c r="H11959" s="143">
        <v>77</v>
      </c>
      <c r="I11959" s="144">
        <v>26500</v>
      </c>
      <c r="J11959" s="143">
        <v>568</v>
      </c>
      <c r="K11959" s="137">
        <v>43405</v>
      </c>
      <c r="L11959" s="137">
        <v>44501</v>
      </c>
      <c r="M11959" s="144">
        <f>H11959/3.3</f>
        <v>23.333333333333336</v>
      </c>
      <c r="N11959" s="144">
        <f>I11959/M11959</f>
        <v>1135.7142857142856</v>
      </c>
    </row>
    <row r="11960" spans="1:14">
      <c r="A11960" s="142" t="s">
        <v>2829</v>
      </c>
      <c r="B11960" s="142" t="s">
        <v>8372</v>
      </c>
      <c r="C11960" s="142" t="s">
        <v>3165</v>
      </c>
      <c r="D11960" s="142" t="s">
        <v>6120</v>
      </c>
      <c r="E11960" s="142" t="s">
        <v>8373</v>
      </c>
      <c r="F11960" s="143" t="str">
        <f>IF(H11960&lt;=60,"소형",IF((H11960&gt;60)*(H11960&lt;=85)=1,"중소형",IF((H11960&gt;85)*(H11960&lt;=102)=1,"중형",IF((H11960&gt;102)*(H11960&lt;=135)=1,"중대형","대형"))))</f>
        <v>중소형</v>
      </c>
      <c r="G11960" s="142" t="s">
        <v>5631</v>
      </c>
      <c r="H11960" s="143">
        <v>77</v>
      </c>
      <c r="I11960" s="144">
        <v>26200</v>
      </c>
      <c r="J11960" s="143">
        <v>369</v>
      </c>
      <c r="K11960" s="137">
        <v>43405</v>
      </c>
      <c r="L11960" s="137">
        <v>44501</v>
      </c>
      <c r="M11960" s="144">
        <f>H11960/3.3</f>
        <v>23.333333333333336</v>
      </c>
      <c r="N11960" s="144">
        <f>I11960/M11960</f>
        <v>1122.8571428571427</v>
      </c>
    </row>
    <row r="11961" spans="1:14">
      <c r="A11961" s="142" t="s">
        <v>2829</v>
      </c>
      <c r="B11961" s="142" t="s">
        <v>8372</v>
      </c>
      <c r="C11961" s="142" t="s">
        <v>3165</v>
      </c>
      <c r="D11961" s="142" t="s">
        <v>6120</v>
      </c>
      <c r="E11961" s="142" t="s">
        <v>8373</v>
      </c>
      <c r="F11961" s="143" t="str">
        <f>IF(H11961&lt;=60,"소형",IF((H11961&gt;60)*(H11961&lt;=85)=1,"중소형",IF((H11961&gt;85)*(H11961&lt;=102)=1,"중형",IF((H11961&gt;102)*(H11961&lt;=135)=1,"중대형","대형"))))</f>
        <v>중소형</v>
      </c>
      <c r="G11961" s="142" t="s">
        <v>3565</v>
      </c>
      <c r="H11961" s="143">
        <v>84</v>
      </c>
      <c r="I11961" s="144">
        <v>29500</v>
      </c>
      <c r="J11961" s="143">
        <v>29</v>
      </c>
      <c r="K11961" s="137">
        <v>43405</v>
      </c>
      <c r="L11961" s="137">
        <v>44501</v>
      </c>
      <c r="M11961" s="144">
        <f>H11961/3.3</f>
        <v>25.454545454545457</v>
      </c>
      <c r="N11961" s="144">
        <f>I11961/M11961</f>
        <v>1158.9285714285713</v>
      </c>
    </row>
    <row r="11962" spans="1:14">
      <c r="A11962" s="142" t="s">
        <v>2829</v>
      </c>
      <c r="B11962" s="142" t="s">
        <v>8372</v>
      </c>
      <c r="C11962" s="142" t="s">
        <v>3165</v>
      </c>
      <c r="D11962" s="142" t="s">
        <v>6120</v>
      </c>
      <c r="E11962" s="142" t="s">
        <v>8373</v>
      </c>
      <c r="F11962" s="143" t="str">
        <f>IF(H11962&lt;=60,"소형",IF((H11962&gt;60)*(H11962&lt;=85)=1,"중소형",IF((H11962&gt;85)*(H11962&lt;=102)=1,"중형",IF((H11962&gt;102)*(H11962&lt;=135)=1,"중대형","대형"))))</f>
        <v>중소형</v>
      </c>
      <c r="G11962" s="142" t="s">
        <v>4551</v>
      </c>
      <c r="H11962" s="143">
        <v>84</v>
      </c>
      <c r="I11962" s="144">
        <v>29200</v>
      </c>
      <c r="J11962" s="143">
        <v>293</v>
      </c>
      <c r="K11962" s="137">
        <v>43405</v>
      </c>
      <c r="L11962" s="137">
        <v>44501</v>
      </c>
      <c r="M11962" s="144">
        <f>H11962/3.3</f>
        <v>25.454545454545457</v>
      </c>
      <c r="N11962" s="144">
        <f>I11962/M11962</f>
        <v>1147.1428571428571</v>
      </c>
    </row>
    <row r="11963" spans="1:14">
      <c r="A11963" s="142" t="s">
        <v>2829</v>
      </c>
      <c r="B11963" s="142" t="s">
        <v>8746</v>
      </c>
      <c r="C11963" s="142" t="s">
        <v>3170</v>
      </c>
      <c r="D11963" s="142" t="s">
        <v>3264</v>
      </c>
      <c r="E11963" s="142" t="s">
        <v>6885</v>
      </c>
      <c r="F11963" s="143" t="str">
        <f>IF(H11963&lt;=60,"소형",IF((H11963&gt;60)*(H11963&lt;=85)=1,"중소형",IF((H11963&gt;85)*(H11963&lt;=102)=1,"중형",IF((H11963&gt;102)*(H11963&lt;=135)=1,"중대형","대형"))))</f>
        <v>소형</v>
      </c>
      <c r="G11963" s="142" t="s">
        <v>4360</v>
      </c>
      <c r="H11963" s="143">
        <v>39</v>
      </c>
      <c r="I11963" s="139" t="s">
        <v>3211</v>
      </c>
      <c r="J11963" s="143">
        <v>48</v>
      </c>
      <c r="K11963" s="137">
        <v>43466</v>
      </c>
      <c r="L11963" s="137">
        <v>44501</v>
      </c>
      <c r="M11963" s="144">
        <f>H11963/3.3</f>
        <v>11.818181818181818</v>
      </c>
      <c r="N11963" s="144" t="e">
        <f>I11963/M11963</f>
        <v>#VALUE!</v>
      </c>
    </row>
    <row r="11964" spans="1:14">
      <c r="A11964" s="142" t="s">
        <v>2829</v>
      </c>
      <c r="B11964" s="142" t="s">
        <v>8746</v>
      </c>
      <c r="C11964" s="142" t="s">
        <v>3170</v>
      </c>
      <c r="D11964" s="142" t="s">
        <v>3264</v>
      </c>
      <c r="E11964" s="142" t="s">
        <v>6885</v>
      </c>
      <c r="F11964" s="143" t="str">
        <f>IF(H11964&lt;=60,"소형",IF((H11964&gt;60)*(H11964&lt;=85)=1,"중소형",IF((H11964&gt;85)*(H11964&lt;=102)=1,"중형",IF((H11964&gt;102)*(H11964&lt;=135)=1,"중대형","대형"))))</f>
        <v>소형</v>
      </c>
      <c r="G11964" s="142" t="s">
        <v>4945</v>
      </c>
      <c r="H11964" s="143">
        <v>46</v>
      </c>
      <c r="I11964" s="139" t="s">
        <v>3211</v>
      </c>
      <c r="J11964" s="143">
        <v>48</v>
      </c>
      <c r="K11964" s="137">
        <v>43466</v>
      </c>
      <c r="L11964" s="137">
        <v>44501</v>
      </c>
      <c r="M11964" s="144">
        <f>H11964/3.3</f>
        <v>13.939393939393939</v>
      </c>
      <c r="N11964" s="144" t="e">
        <f>I11964/M11964</f>
        <v>#VALUE!</v>
      </c>
    </row>
    <row r="11965" spans="1:14">
      <c r="A11965" s="142" t="s">
        <v>2829</v>
      </c>
      <c r="B11965" s="142" t="s">
        <v>8746</v>
      </c>
      <c r="C11965" s="142" t="s">
        <v>3170</v>
      </c>
      <c r="D11965" s="142" t="s">
        <v>3264</v>
      </c>
      <c r="E11965" s="142" t="s">
        <v>6885</v>
      </c>
      <c r="F11965" s="143" t="str">
        <f>IF(H11965&lt;=60,"소형",IF((H11965&gt;60)*(H11965&lt;=85)=1,"중소형",IF((H11965&gt;85)*(H11965&lt;=102)=1,"중형",IF((H11965&gt;102)*(H11965&lt;=135)=1,"중대형","대형"))))</f>
        <v>소형</v>
      </c>
      <c r="G11965" s="142" t="s">
        <v>3391</v>
      </c>
      <c r="H11965" s="143">
        <v>51</v>
      </c>
      <c r="I11965" s="144">
        <v>52661</v>
      </c>
      <c r="J11965" s="143">
        <v>34</v>
      </c>
      <c r="K11965" s="137">
        <v>43466</v>
      </c>
      <c r="L11965" s="137">
        <v>44501</v>
      </c>
      <c r="M11965" s="144">
        <f>H11965/3.3</f>
        <v>15.454545454545455</v>
      </c>
      <c r="N11965" s="144">
        <f>I11965/M11965</f>
        <v>3407.4764705882353</v>
      </c>
    </row>
    <row r="11966" spans="1:14">
      <c r="A11966" s="142" t="s">
        <v>2829</v>
      </c>
      <c r="B11966" s="142" t="s">
        <v>8746</v>
      </c>
      <c r="C11966" s="142" t="s">
        <v>3170</v>
      </c>
      <c r="D11966" s="142" t="s">
        <v>3264</v>
      </c>
      <c r="E11966" s="142" t="s">
        <v>6885</v>
      </c>
      <c r="F11966" s="143" t="str">
        <f>IF(H11966&lt;=60,"소형",IF((H11966&gt;60)*(H11966&lt;=85)=1,"중소형",IF((H11966&gt;85)*(H11966&lt;=102)=1,"중형",IF((H11966&gt;102)*(H11966&lt;=135)=1,"중대형","대형"))))</f>
        <v>소형</v>
      </c>
      <c r="G11966" s="142" t="s">
        <v>4844</v>
      </c>
      <c r="H11966" s="143">
        <v>59</v>
      </c>
      <c r="I11966" s="144">
        <v>71108</v>
      </c>
      <c r="J11966" s="143">
        <v>218</v>
      </c>
      <c r="K11966" s="137">
        <v>43466</v>
      </c>
      <c r="L11966" s="137">
        <v>44501</v>
      </c>
      <c r="M11966" s="144">
        <f>H11966/3.3</f>
        <v>17.878787878787879</v>
      </c>
      <c r="N11966" s="144">
        <f>I11966/M11966</f>
        <v>3977.2271186440676</v>
      </c>
    </row>
    <row r="11967" spans="1:14">
      <c r="A11967" s="142" t="s">
        <v>2829</v>
      </c>
      <c r="B11967" s="142" t="s">
        <v>8746</v>
      </c>
      <c r="C11967" s="142" t="s">
        <v>3170</v>
      </c>
      <c r="D11967" s="142" t="s">
        <v>3264</v>
      </c>
      <c r="E11967" s="142" t="s">
        <v>6885</v>
      </c>
      <c r="F11967" s="143" t="str">
        <f>IF(H11967&lt;=60,"소형",IF((H11967&gt;60)*(H11967&lt;=85)=1,"중소형",IF((H11967&gt;85)*(H11967&lt;=102)=1,"중형",IF((H11967&gt;102)*(H11967&lt;=135)=1,"중대형","대형"))))</f>
        <v>소형</v>
      </c>
      <c r="G11967" s="142" t="s">
        <v>4845</v>
      </c>
      <c r="H11967" s="143">
        <v>59</v>
      </c>
      <c r="I11967" s="144">
        <v>70819</v>
      </c>
      <c r="J11967" s="143">
        <v>49</v>
      </c>
      <c r="K11967" s="137">
        <v>43466</v>
      </c>
      <c r="L11967" s="137">
        <v>44501</v>
      </c>
      <c r="M11967" s="144">
        <f>H11967/3.3</f>
        <v>17.878787878787879</v>
      </c>
      <c r="N11967" s="144">
        <f>I11967/M11967</f>
        <v>3961.0627118644065</v>
      </c>
    </row>
    <row r="11968" spans="1:14">
      <c r="A11968" s="142" t="s">
        <v>2829</v>
      </c>
      <c r="B11968" s="142" t="s">
        <v>8746</v>
      </c>
      <c r="C11968" s="142" t="s">
        <v>3170</v>
      </c>
      <c r="D11968" s="142" t="s">
        <v>3264</v>
      </c>
      <c r="E11968" s="142" t="s">
        <v>6885</v>
      </c>
      <c r="F11968" s="143" t="str">
        <f>IF(H11968&lt;=60,"소형",IF((H11968&gt;60)*(H11968&lt;=85)=1,"중소형",IF((H11968&gt;85)*(H11968&lt;=102)=1,"중형",IF((H11968&gt;102)*(H11968&lt;=135)=1,"중대형","대형"))))</f>
        <v>소형</v>
      </c>
      <c r="G11968" s="142" t="s">
        <v>4021</v>
      </c>
      <c r="H11968" s="143">
        <v>59</v>
      </c>
      <c r="I11968" s="144">
        <v>70888</v>
      </c>
      <c r="J11968" s="143">
        <v>46</v>
      </c>
      <c r="K11968" s="137">
        <v>43466</v>
      </c>
      <c r="L11968" s="137">
        <v>44501</v>
      </c>
      <c r="M11968" s="144">
        <f>H11968/3.3</f>
        <v>17.878787878787879</v>
      </c>
      <c r="N11968" s="144">
        <f>I11968/M11968</f>
        <v>3964.922033898305</v>
      </c>
    </row>
    <row r="11969" spans="1:14">
      <c r="A11969" s="142" t="s">
        <v>2829</v>
      </c>
      <c r="B11969" s="142" t="s">
        <v>8746</v>
      </c>
      <c r="C11969" s="142" t="s">
        <v>3170</v>
      </c>
      <c r="D11969" s="142" t="s">
        <v>3264</v>
      </c>
      <c r="E11969" s="142" t="s">
        <v>6885</v>
      </c>
      <c r="F11969" s="143" t="str">
        <f>IF(H11969&lt;=60,"소형",IF((H11969&gt;60)*(H11969&lt;=85)=1,"중소형",IF((H11969&gt;85)*(H11969&lt;=102)=1,"중형",IF((H11969&gt;102)*(H11969&lt;=135)=1,"중대형","대형"))))</f>
        <v>중소형</v>
      </c>
      <c r="G11969" s="142" t="s">
        <v>3270</v>
      </c>
      <c r="H11969" s="143">
        <v>74</v>
      </c>
      <c r="I11969" s="144">
        <v>82622</v>
      </c>
      <c r="J11969" s="143">
        <v>140</v>
      </c>
      <c r="K11969" s="137">
        <v>43466</v>
      </c>
      <c r="L11969" s="137">
        <v>44501</v>
      </c>
      <c r="M11969" s="144">
        <f>H11969/3.3</f>
        <v>22.424242424242426</v>
      </c>
      <c r="N11969" s="144">
        <f>I11969/M11969</f>
        <v>3684.4945945945942</v>
      </c>
    </row>
    <row r="11970" spans="1:14">
      <c r="A11970" s="142" t="s">
        <v>2829</v>
      </c>
      <c r="B11970" s="142" t="s">
        <v>8746</v>
      </c>
      <c r="C11970" s="142" t="s">
        <v>3170</v>
      </c>
      <c r="D11970" s="142" t="s">
        <v>3264</v>
      </c>
      <c r="E11970" s="142" t="s">
        <v>6885</v>
      </c>
      <c r="F11970" s="143" t="str">
        <f>IF(H11970&lt;=60,"소형",IF((H11970&gt;60)*(H11970&lt;=85)=1,"중소형",IF((H11970&gt;85)*(H11970&lt;=102)=1,"중형",IF((H11970&gt;102)*(H11970&lt;=135)=1,"중대형","대형"))))</f>
        <v>중소형</v>
      </c>
      <c r="G11970" s="142" t="s">
        <v>3819</v>
      </c>
      <c r="H11970" s="143">
        <v>84</v>
      </c>
      <c r="I11970" s="144">
        <v>83470</v>
      </c>
      <c r="J11970" s="143">
        <v>108</v>
      </c>
      <c r="K11970" s="137">
        <v>43466</v>
      </c>
      <c r="L11970" s="137">
        <v>44501</v>
      </c>
      <c r="M11970" s="144">
        <f>H11970/3.3</f>
        <v>25.454545454545457</v>
      </c>
      <c r="N11970" s="144">
        <f>I11970/M11970</f>
        <v>3279.1785714285711</v>
      </c>
    </row>
    <row r="11971" spans="1:14">
      <c r="A11971" s="142" t="s">
        <v>2829</v>
      </c>
      <c r="B11971" s="142" t="s">
        <v>8746</v>
      </c>
      <c r="C11971" s="142" t="s">
        <v>3170</v>
      </c>
      <c r="D11971" s="142" t="s">
        <v>3264</v>
      </c>
      <c r="E11971" s="142" t="s">
        <v>6885</v>
      </c>
      <c r="F11971" s="143" t="str">
        <f>IF(H11971&lt;=60,"소형",IF((H11971&gt;60)*(H11971&lt;=85)=1,"중소형",IF((H11971&gt;85)*(H11971&lt;=102)=1,"중형",IF((H11971&gt;102)*(H11971&lt;=135)=1,"중대형","대형"))))</f>
        <v>중소형</v>
      </c>
      <c r="G11971" s="142" t="s">
        <v>3295</v>
      </c>
      <c r="H11971" s="143">
        <v>84</v>
      </c>
      <c r="I11971" s="144">
        <v>86867</v>
      </c>
      <c r="J11971" s="143">
        <v>105</v>
      </c>
      <c r="K11971" s="137">
        <v>43466</v>
      </c>
      <c r="L11971" s="137">
        <v>44501</v>
      </c>
      <c r="M11971" s="144">
        <f>H11971/3.3</f>
        <v>25.454545454545457</v>
      </c>
      <c r="N11971" s="144">
        <f>I11971/M11971</f>
        <v>3412.6321428571428</v>
      </c>
    </row>
    <row r="11972" spans="1:14">
      <c r="A11972" s="142" t="s">
        <v>2829</v>
      </c>
      <c r="B11972" s="142" t="s">
        <v>8746</v>
      </c>
      <c r="C11972" s="142" t="s">
        <v>3170</v>
      </c>
      <c r="D11972" s="142" t="s">
        <v>3264</v>
      </c>
      <c r="E11972" s="142" t="s">
        <v>6885</v>
      </c>
      <c r="F11972" s="143" t="str">
        <f>IF(H11972&lt;=60,"소형",IF((H11972&gt;60)*(H11972&lt;=85)=1,"중소형",IF((H11972&gt;85)*(H11972&lt;=102)=1,"중형",IF((H11972&gt;102)*(H11972&lt;=135)=1,"중대형","대형"))))</f>
        <v>중대형</v>
      </c>
      <c r="G11972" s="142" t="s">
        <v>8747</v>
      </c>
      <c r="H11972" s="143">
        <v>109</v>
      </c>
      <c r="I11972" s="144">
        <v>93235</v>
      </c>
      <c r="J11972" s="143">
        <v>27</v>
      </c>
      <c r="K11972" s="137">
        <v>43466</v>
      </c>
      <c r="L11972" s="137">
        <v>44501</v>
      </c>
      <c r="M11972" s="144">
        <f>H11972/3.3</f>
        <v>33.030303030303031</v>
      </c>
      <c r="N11972" s="144">
        <f>I11972/M11972</f>
        <v>2822.711009174312</v>
      </c>
    </row>
    <row r="11973" spans="1:14">
      <c r="A11973" s="142" t="s">
        <v>2829</v>
      </c>
      <c r="B11973" s="142" t="s">
        <v>8777</v>
      </c>
      <c r="C11973" s="142" t="s">
        <v>3157</v>
      </c>
      <c r="D11973" s="142" t="s">
        <v>8256</v>
      </c>
      <c r="E11973" s="142" t="s">
        <v>8778</v>
      </c>
      <c r="F11973" s="143" t="str">
        <f>IF(H11973&lt;=60,"소형",IF((H11973&gt;60)*(H11973&lt;=85)=1,"중소형",IF((H11973&gt;85)*(H11973&lt;=102)=1,"중형",IF((H11973&gt;102)*(H11973&lt;=135)=1,"중대형","대형"))))</f>
        <v>중소형</v>
      </c>
      <c r="G11973" s="142" t="s">
        <v>4215</v>
      </c>
      <c r="H11973" s="143">
        <v>84</v>
      </c>
      <c r="I11973" s="144">
        <v>28200</v>
      </c>
      <c r="J11973" s="143">
        <v>81</v>
      </c>
      <c r="K11973" s="137">
        <v>43466</v>
      </c>
      <c r="L11973" s="137">
        <v>44501</v>
      </c>
      <c r="M11973" s="144">
        <f>H11973/3.3</f>
        <v>25.454545454545457</v>
      </c>
      <c r="N11973" s="144">
        <f>I11973/M11973</f>
        <v>1107.8571428571427</v>
      </c>
    </row>
    <row r="11974" spans="1:14">
      <c r="A11974" s="142" t="s">
        <v>2829</v>
      </c>
      <c r="B11974" s="142" t="s">
        <v>8777</v>
      </c>
      <c r="C11974" s="142" t="s">
        <v>3157</v>
      </c>
      <c r="D11974" s="142" t="s">
        <v>8256</v>
      </c>
      <c r="E11974" s="142" t="s">
        <v>8778</v>
      </c>
      <c r="F11974" s="143" t="str">
        <f>IF(H11974&lt;=60,"소형",IF((H11974&gt;60)*(H11974&lt;=85)=1,"중소형",IF((H11974&gt;85)*(H11974&lt;=102)=1,"중형",IF((H11974&gt;102)*(H11974&lt;=135)=1,"중대형","대형"))))</f>
        <v>중소형</v>
      </c>
      <c r="G11974" s="142" t="s">
        <v>3291</v>
      </c>
      <c r="H11974" s="143">
        <v>84</v>
      </c>
      <c r="I11974" s="144">
        <v>27400</v>
      </c>
      <c r="J11974" s="143">
        <v>81</v>
      </c>
      <c r="K11974" s="137">
        <v>43466</v>
      </c>
      <c r="L11974" s="137">
        <v>44501</v>
      </c>
      <c r="M11974" s="144">
        <f>H11974/3.3</f>
        <v>25.454545454545457</v>
      </c>
      <c r="N11974" s="144">
        <f>I11974/M11974</f>
        <v>1076.4285714285713</v>
      </c>
    </row>
    <row r="11975" spans="1:14">
      <c r="A11975" s="142" t="s">
        <v>2829</v>
      </c>
      <c r="B11975" s="142" t="s">
        <v>8777</v>
      </c>
      <c r="C11975" s="142" t="s">
        <v>3157</v>
      </c>
      <c r="D11975" s="142" t="s">
        <v>8256</v>
      </c>
      <c r="E11975" s="142" t="s">
        <v>8778</v>
      </c>
      <c r="F11975" s="143" t="str">
        <f>IF(H11975&lt;=60,"소형",IF((H11975&gt;60)*(H11975&lt;=85)=1,"중소형",IF((H11975&gt;85)*(H11975&lt;=102)=1,"중형",IF((H11975&gt;102)*(H11975&lt;=135)=1,"중대형","대형"))))</f>
        <v>중소형</v>
      </c>
      <c r="G11975" s="142" t="s">
        <v>5782</v>
      </c>
      <c r="H11975" s="143">
        <v>84</v>
      </c>
      <c r="I11975" s="144">
        <v>27800</v>
      </c>
      <c r="J11975" s="143">
        <v>278</v>
      </c>
      <c r="K11975" s="137">
        <v>43466</v>
      </c>
      <c r="L11975" s="137">
        <v>44501</v>
      </c>
      <c r="M11975" s="144">
        <f>H11975/3.3</f>
        <v>25.454545454545457</v>
      </c>
      <c r="N11975" s="144">
        <f>I11975/M11975</f>
        <v>1092.1428571428571</v>
      </c>
    </row>
    <row r="11976" spans="1:14">
      <c r="A11976" s="142" t="s">
        <v>2829</v>
      </c>
      <c r="B11976" s="142" t="s">
        <v>8777</v>
      </c>
      <c r="C11976" s="142" t="s">
        <v>3157</v>
      </c>
      <c r="D11976" s="142" t="s">
        <v>8256</v>
      </c>
      <c r="E11976" s="142" t="s">
        <v>8778</v>
      </c>
      <c r="F11976" s="143" t="str">
        <f>IF(H11976&lt;=60,"소형",IF((H11976&gt;60)*(H11976&lt;=85)=1,"중소형",IF((H11976&gt;85)*(H11976&lt;=102)=1,"중형",IF((H11976&gt;102)*(H11976&lt;=135)=1,"중대형","대형"))))</f>
        <v>중소형</v>
      </c>
      <c r="G11976" s="142" t="s">
        <v>5354</v>
      </c>
      <c r="H11976" s="143">
        <v>84</v>
      </c>
      <c r="I11976" s="144">
        <v>29200</v>
      </c>
      <c r="J11976" s="143">
        <v>269</v>
      </c>
      <c r="K11976" s="137">
        <v>43466</v>
      </c>
      <c r="L11976" s="137">
        <v>44501</v>
      </c>
      <c r="M11976" s="144">
        <f>H11976/3.3</f>
        <v>25.454545454545457</v>
      </c>
      <c r="N11976" s="144">
        <f>I11976/M11976</f>
        <v>1147.1428571428571</v>
      </c>
    </row>
    <row r="11977" spans="1:14">
      <c r="A11977" s="142" t="s">
        <v>2829</v>
      </c>
      <c r="B11977" s="142" t="s">
        <v>8777</v>
      </c>
      <c r="C11977" s="142" t="s">
        <v>3157</v>
      </c>
      <c r="D11977" s="142" t="s">
        <v>8256</v>
      </c>
      <c r="E11977" s="142" t="s">
        <v>8778</v>
      </c>
      <c r="F11977" s="143" t="str">
        <f>IF(H11977&lt;=60,"소형",IF((H11977&gt;60)*(H11977&lt;=85)=1,"중소형",IF((H11977&gt;85)*(H11977&lt;=102)=1,"중형",IF((H11977&gt;102)*(H11977&lt;=135)=1,"중대형","대형"))))</f>
        <v>중형</v>
      </c>
      <c r="G11977" s="142" t="s">
        <v>7971</v>
      </c>
      <c r="H11977" s="143">
        <v>97</v>
      </c>
      <c r="I11977" s="144">
        <v>34800</v>
      </c>
      <c r="J11977" s="143">
        <v>61</v>
      </c>
      <c r="K11977" s="137">
        <v>43466</v>
      </c>
      <c r="L11977" s="137">
        <v>44501</v>
      </c>
      <c r="M11977" s="144">
        <f>H11977/3.3</f>
        <v>29.393939393939394</v>
      </c>
      <c r="N11977" s="144">
        <f>I11977/M11977</f>
        <v>1183.9175257731958</v>
      </c>
    </row>
    <row r="11978" spans="1:14">
      <c r="A11978" s="142" t="s">
        <v>2829</v>
      </c>
      <c r="B11978" s="142" t="s">
        <v>8777</v>
      </c>
      <c r="C11978" s="142" t="s">
        <v>3157</v>
      </c>
      <c r="D11978" s="142" t="s">
        <v>8256</v>
      </c>
      <c r="E11978" s="142" t="s">
        <v>8778</v>
      </c>
      <c r="F11978" s="143" t="str">
        <f>IF(H11978&lt;=60,"소형",IF((H11978&gt;60)*(H11978&lt;=85)=1,"중소형",IF((H11978&gt;85)*(H11978&lt;=102)=1,"중형",IF((H11978&gt;102)*(H11978&lt;=135)=1,"중대형","대형"))))</f>
        <v>중형</v>
      </c>
      <c r="G11978" s="142" t="s">
        <v>7393</v>
      </c>
      <c r="H11978" s="143">
        <v>97</v>
      </c>
      <c r="I11978" s="144">
        <v>34000</v>
      </c>
      <c r="J11978" s="143">
        <v>61</v>
      </c>
      <c r="K11978" s="137">
        <v>43466</v>
      </c>
      <c r="L11978" s="137">
        <v>44501</v>
      </c>
      <c r="M11978" s="144">
        <f>H11978/3.3</f>
        <v>29.393939393939394</v>
      </c>
      <c r="N11978" s="144">
        <f>I11978/M11978</f>
        <v>1156.7010309278351</v>
      </c>
    </row>
    <row r="11979" spans="1:14">
      <c r="A11979" s="142" t="s">
        <v>2829</v>
      </c>
      <c r="B11979" s="142" t="s">
        <v>8825</v>
      </c>
      <c r="C11979" s="142" t="s">
        <v>3168</v>
      </c>
      <c r="D11979" s="142" t="s">
        <v>3207</v>
      </c>
      <c r="E11979" s="142" t="s">
        <v>3221</v>
      </c>
      <c r="F11979" s="143" t="str">
        <f>IF(H11979&lt;=60,"소형",IF((H11979&gt;60)*(H11979&lt;=85)=1,"중소형",IF((H11979&gt;85)*(H11979&lt;=102)=1,"중형",IF((H11979&gt;102)*(H11979&lt;=135)=1,"중대형","대형"))))</f>
        <v>소형</v>
      </c>
      <c r="G11979" s="142" t="s">
        <v>3234</v>
      </c>
      <c r="H11979" s="143">
        <v>59</v>
      </c>
      <c r="I11979" s="144">
        <v>35900</v>
      </c>
      <c r="J11979" s="143">
        <v>93</v>
      </c>
      <c r="K11979" s="137">
        <v>43466</v>
      </c>
      <c r="L11979" s="137">
        <v>44501</v>
      </c>
      <c r="M11979" s="144">
        <f>H11979/3.3</f>
        <v>17.878787878787879</v>
      </c>
      <c r="N11979" s="144">
        <f>I11979/M11979</f>
        <v>2007.9661016949153</v>
      </c>
    </row>
    <row r="11980" spans="1:14">
      <c r="A11980" s="142" t="s">
        <v>2829</v>
      </c>
      <c r="B11980" s="142" t="s">
        <v>8825</v>
      </c>
      <c r="C11980" s="142" t="s">
        <v>3168</v>
      </c>
      <c r="D11980" s="142" t="s">
        <v>3207</v>
      </c>
      <c r="E11980" s="142" t="s">
        <v>3221</v>
      </c>
      <c r="F11980" s="143" t="str">
        <f>IF(H11980&lt;=60,"소형",IF((H11980&gt;60)*(H11980&lt;=85)=1,"중소형",IF((H11980&gt;85)*(H11980&lt;=102)=1,"중형",IF((H11980&gt;102)*(H11980&lt;=135)=1,"중대형","대형"))))</f>
        <v>중소형</v>
      </c>
      <c r="G11980" s="142" t="s">
        <v>3998</v>
      </c>
      <c r="H11980" s="143">
        <v>74</v>
      </c>
      <c r="I11980" s="144">
        <v>42300</v>
      </c>
      <c r="J11980" s="143">
        <v>46</v>
      </c>
      <c r="K11980" s="137">
        <v>43466</v>
      </c>
      <c r="L11980" s="137">
        <v>44501</v>
      </c>
      <c r="M11980" s="144">
        <f>H11980/3.3</f>
        <v>22.424242424242426</v>
      </c>
      <c r="N11980" s="144">
        <f>I11980/M11980</f>
        <v>1886.3513513513512</v>
      </c>
    </row>
    <row r="11981" spans="1:14">
      <c r="A11981" s="142" t="s">
        <v>2829</v>
      </c>
      <c r="B11981" s="142" t="s">
        <v>8825</v>
      </c>
      <c r="C11981" s="142" t="s">
        <v>3168</v>
      </c>
      <c r="D11981" s="142" t="s">
        <v>3207</v>
      </c>
      <c r="E11981" s="142" t="s">
        <v>3221</v>
      </c>
      <c r="F11981" s="143" t="str">
        <f>IF(H11981&lt;=60,"소형",IF((H11981&gt;60)*(H11981&lt;=85)=1,"중소형",IF((H11981&gt;85)*(H11981&lt;=102)=1,"중형",IF((H11981&gt;102)*(H11981&lt;=135)=1,"중대형","대형"))))</f>
        <v>중소형</v>
      </c>
      <c r="G11981" s="142" t="s">
        <v>3208</v>
      </c>
      <c r="H11981" s="143">
        <v>84</v>
      </c>
      <c r="I11981" s="144">
        <v>46900</v>
      </c>
      <c r="J11981" s="143">
        <v>182</v>
      </c>
      <c r="K11981" s="137">
        <v>43466</v>
      </c>
      <c r="L11981" s="137">
        <v>44501</v>
      </c>
      <c r="M11981" s="144">
        <f>H11981/3.3</f>
        <v>25.454545454545457</v>
      </c>
      <c r="N11981" s="144">
        <f>I11981/M11981</f>
        <v>1842.4999999999998</v>
      </c>
    </row>
    <row r="11982" spans="1:14">
      <c r="A11982" s="142" t="s">
        <v>2829</v>
      </c>
      <c r="B11982" s="142" t="s">
        <v>8825</v>
      </c>
      <c r="C11982" s="142" t="s">
        <v>3168</v>
      </c>
      <c r="D11982" s="142" t="s">
        <v>3207</v>
      </c>
      <c r="E11982" s="142" t="s">
        <v>3221</v>
      </c>
      <c r="F11982" s="143" t="str">
        <f>IF(H11982&lt;=60,"소형",IF((H11982&gt;60)*(H11982&lt;=85)=1,"중소형",IF((H11982&gt;85)*(H11982&lt;=102)=1,"중형",IF((H11982&gt;102)*(H11982&lt;=135)=1,"중대형","대형"))))</f>
        <v>중소형</v>
      </c>
      <c r="G11982" s="142" t="s">
        <v>3209</v>
      </c>
      <c r="H11982" s="143">
        <v>84</v>
      </c>
      <c r="I11982" s="144">
        <v>48000</v>
      </c>
      <c r="J11982" s="143">
        <v>203</v>
      </c>
      <c r="K11982" s="137">
        <v>43466</v>
      </c>
      <c r="L11982" s="137">
        <v>44501</v>
      </c>
      <c r="M11982" s="144">
        <f>H11982/3.3</f>
        <v>25.454545454545457</v>
      </c>
      <c r="N11982" s="144">
        <f>I11982/M11982</f>
        <v>1885.7142857142856</v>
      </c>
    </row>
    <row r="11983" spans="1:14">
      <c r="A11983" s="146" t="s">
        <v>8963</v>
      </c>
      <c r="B11983" s="146" t="s">
        <v>9058</v>
      </c>
      <c r="C11983" s="146" t="s">
        <v>9046</v>
      </c>
      <c r="D11983" s="146" t="s">
        <v>9035</v>
      </c>
      <c r="E11983" s="146" t="s">
        <v>9052</v>
      </c>
      <c r="F11983" s="143" t="str">
        <f>IF(H11983&lt;=60,"소형",IF((H11983&gt;60)*(H11983&lt;=85)=1,"중소형",IF((H11983&gt;85)*(H11983&lt;=102)=1,"중형",IF((H11983&gt;102)*(H11983&lt;=135)=1,"중대형","대형"))))</f>
        <v>소형</v>
      </c>
      <c r="G11983" s="146" t="s">
        <v>9062</v>
      </c>
      <c r="H11983" s="143">
        <v>59</v>
      </c>
      <c r="I11983" s="144">
        <v>26590</v>
      </c>
      <c r="J11983" s="143">
        <v>312</v>
      </c>
      <c r="K11983" s="137">
        <v>43525</v>
      </c>
      <c r="L11983" s="137">
        <v>44501</v>
      </c>
      <c r="M11983" s="144">
        <f>H11983/3.3</f>
        <v>17.878787878787879</v>
      </c>
      <c r="N11983" s="144">
        <f>I11983/M11983</f>
        <v>1487.2372881355932</v>
      </c>
    </row>
    <row r="11984" spans="1:14">
      <c r="A11984" s="146" t="s">
        <v>8963</v>
      </c>
      <c r="B11984" s="146" t="s">
        <v>9059</v>
      </c>
      <c r="C11984" s="146" t="s">
        <v>9046</v>
      </c>
      <c r="D11984" s="146" t="s">
        <v>9035</v>
      </c>
      <c r="E11984" s="146" t="s">
        <v>9052</v>
      </c>
      <c r="F11984" s="143" t="str">
        <f>IF(H11984&lt;=60,"소형",IF((H11984&gt;60)*(H11984&lt;=85)=1,"중소형",IF((H11984&gt;85)*(H11984&lt;=102)=1,"중형",IF((H11984&gt;102)*(H11984&lt;=135)=1,"중대형","대형"))))</f>
        <v>소형</v>
      </c>
      <c r="G11984" s="146" t="s">
        <v>9063</v>
      </c>
      <c r="H11984" s="143">
        <v>59</v>
      </c>
      <c r="I11984" s="144">
        <v>24590</v>
      </c>
      <c r="J11984" s="143">
        <v>191</v>
      </c>
      <c r="K11984" s="137">
        <v>43525</v>
      </c>
      <c r="L11984" s="137">
        <v>44501</v>
      </c>
      <c r="M11984" s="144">
        <f>H11984/3.3</f>
        <v>17.878787878787879</v>
      </c>
      <c r="N11984" s="144">
        <f>I11984/M11984</f>
        <v>1375.3728813559321</v>
      </c>
    </row>
    <row r="11985" spans="1:14">
      <c r="A11985" s="146" t="s">
        <v>8963</v>
      </c>
      <c r="B11985" s="146" t="s">
        <v>9060</v>
      </c>
      <c r="C11985" s="146" t="s">
        <v>9046</v>
      </c>
      <c r="D11985" s="146" t="s">
        <v>9035</v>
      </c>
      <c r="E11985" s="146" t="s">
        <v>9052</v>
      </c>
      <c r="F11985" s="143" t="str">
        <f>IF(H11985&lt;=60,"소형",IF((H11985&gt;60)*(H11985&lt;=85)=1,"중소형",IF((H11985&gt;85)*(H11985&lt;=102)=1,"중형",IF((H11985&gt;102)*(H11985&lt;=135)=1,"중대형","대형"))))</f>
        <v>중소형</v>
      </c>
      <c r="G11985" s="146" t="s">
        <v>9064</v>
      </c>
      <c r="H11985" s="143">
        <v>84</v>
      </c>
      <c r="I11985" s="144">
        <v>36500</v>
      </c>
      <c r="J11985" s="143">
        <v>272</v>
      </c>
      <c r="K11985" s="137">
        <v>43525</v>
      </c>
      <c r="L11985" s="137">
        <v>44501</v>
      </c>
      <c r="M11985" s="144">
        <f>H11985/3.3</f>
        <v>25.454545454545457</v>
      </c>
      <c r="N11985" s="144">
        <f>I11985/M11985</f>
        <v>1433.9285714285713</v>
      </c>
    </row>
    <row r="11986" spans="1:14">
      <c r="A11986" s="146" t="s">
        <v>8963</v>
      </c>
      <c r="B11986" s="146" t="s">
        <v>9061</v>
      </c>
      <c r="C11986" s="146" t="s">
        <v>9046</v>
      </c>
      <c r="D11986" s="146" t="s">
        <v>9035</v>
      </c>
      <c r="E11986" s="146" t="s">
        <v>9052</v>
      </c>
      <c r="F11986" s="143" t="str">
        <f>IF(H11986&lt;=60,"소형",IF((H11986&gt;60)*(H11986&lt;=85)=1,"중소형",IF((H11986&gt;85)*(H11986&lt;=102)=1,"중형",IF((H11986&gt;102)*(H11986&lt;=135)=1,"중대형","대형"))))</f>
        <v>중소형</v>
      </c>
      <c r="G11986" s="146" t="s">
        <v>9065</v>
      </c>
      <c r="H11986" s="143">
        <v>84</v>
      </c>
      <c r="I11986" s="144">
        <v>35000</v>
      </c>
      <c r="J11986" s="143">
        <v>161</v>
      </c>
      <c r="K11986" s="137">
        <v>43525</v>
      </c>
      <c r="L11986" s="137">
        <v>44501</v>
      </c>
      <c r="M11986" s="144">
        <f>H11986/3.3</f>
        <v>25.454545454545457</v>
      </c>
      <c r="N11986" s="144">
        <f>I11986/M11986</f>
        <v>1374.9999999999998</v>
      </c>
    </row>
    <row r="11987" spans="1:14">
      <c r="A11987" s="146" t="s">
        <v>9115</v>
      </c>
      <c r="B11987" s="146" t="s">
        <v>9116</v>
      </c>
      <c r="C11987" s="146" t="s">
        <v>9117</v>
      </c>
      <c r="D11987" s="146" t="s">
        <v>9118</v>
      </c>
      <c r="E11987" s="146" t="s">
        <v>9119</v>
      </c>
      <c r="F11987" s="143" t="str">
        <f>IF(H11987&lt;=60,"소형",IF((H11987&gt;60)*(H11987&lt;=85)=1,"중소형",IF((H11987&gt;85)*(H11987&lt;=102)=1,"중형",IF((H11987&gt;102)*(H11987&lt;=135)=1,"중대형","대형"))))</f>
        <v>소형</v>
      </c>
      <c r="G11987" s="146" t="s">
        <v>9120</v>
      </c>
      <c r="H11987" s="143">
        <v>27</v>
      </c>
      <c r="I11987" s="144">
        <v>23920</v>
      </c>
      <c r="J11987" s="143">
        <v>8</v>
      </c>
      <c r="K11987" s="137">
        <v>43525</v>
      </c>
      <c r="L11987" s="137">
        <v>44501</v>
      </c>
      <c r="M11987" s="144">
        <f>H11987/3.3</f>
        <v>8.1818181818181817</v>
      </c>
      <c r="N11987" s="144">
        <f>I11987/M11987</f>
        <v>2923.5555555555557</v>
      </c>
    </row>
    <row r="11988" spans="1:14">
      <c r="A11988" s="146" t="s">
        <v>9115</v>
      </c>
      <c r="B11988" s="146" t="s">
        <v>9116</v>
      </c>
      <c r="C11988" s="146" t="s">
        <v>9117</v>
      </c>
      <c r="D11988" s="146" t="s">
        <v>9118</v>
      </c>
      <c r="E11988" s="146" t="s">
        <v>9119</v>
      </c>
      <c r="F11988" s="143" t="str">
        <f>IF(H11988&lt;=60,"소형",IF((H11988&gt;60)*(H11988&lt;=85)=1,"중소형",IF((H11988&gt;85)*(H11988&lt;=102)=1,"중형",IF((H11988&gt;102)*(H11988&lt;=135)=1,"중대형","대형"))))</f>
        <v>소형</v>
      </c>
      <c r="G11988" s="146" t="s">
        <v>9121</v>
      </c>
      <c r="H11988" s="143">
        <v>33</v>
      </c>
      <c r="I11988" s="144">
        <v>33928</v>
      </c>
      <c r="J11988" s="143">
        <v>2</v>
      </c>
      <c r="K11988" s="137">
        <v>43525</v>
      </c>
      <c r="L11988" s="137">
        <v>44501</v>
      </c>
      <c r="M11988" s="144">
        <f>H11988/3.3</f>
        <v>10</v>
      </c>
      <c r="N11988" s="144">
        <f>I11988/M11988</f>
        <v>3392.8</v>
      </c>
    </row>
    <row r="11989" spans="1:14">
      <c r="A11989" s="146" t="s">
        <v>9115</v>
      </c>
      <c r="B11989" s="146" t="s">
        <v>9116</v>
      </c>
      <c r="C11989" s="146" t="s">
        <v>9117</v>
      </c>
      <c r="D11989" s="146" t="s">
        <v>9118</v>
      </c>
      <c r="E11989" s="146" t="s">
        <v>9119</v>
      </c>
      <c r="F11989" s="143" t="str">
        <f>IF(H11989&lt;=60,"소형",IF((H11989&gt;60)*(H11989&lt;=85)=1,"중소형",IF((H11989&gt;85)*(H11989&lt;=102)=1,"중형",IF((H11989&gt;102)*(H11989&lt;=135)=1,"중대형","대형"))))</f>
        <v>소형</v>
      </c>
      <c r="G11989" s="146" t="s">
        <v>9122</v>
      </c>
      <c r="H11989" s="143">
        <v>44</v>
      </c>
      <c r="I11989" s="144">
        <v>39167</v>
      </c>
      <c r="J11989" s="143">
        <v>68</v>
      </c>
      <c r="K11989" s="137">
        <v>43525</v>
      </c>
      <c r="L11989" s="137">
        <v>44501</v>
      </c>
      <c r="M11989" s="144">
        <f>H11989/3.3</f>
        <v>13.333333333333334</v>
      </c>
      <c r="N11989" s="144">
        <f>I11989/M11989</f>
        <v>2937.5250000000001</v>
      </c>
    </row>
    <row r="11990" spans="1:14">
      <c r="A11990" s="146" t="s">
        <v>9115</v>
      </c>
      <c r="B11990" s="146" t="s">
        <v>9116</v>
      </c>
      <c r="C11990" s="146" t="s">
        <v>9117</v>
      </c>
      <c r="D11990" s="146" t="s">
        <v>9118</v>
      </c>
      <c r="E11990" s="146" t="s">
        <v>9119</v>
      </c>
      <c r="F11990" s="143" t="str">
        <f>IF(H11990&lt;=60,"소형",IF((H11990&gt;60)*(H11990&lt;=85)=1,"중소형",IF((H11990&gt;85)*(H11990&lt;=102)=1,"중형",IF((H11990&gt;102)*(H11990&lt;=135)=1,"중대형","대형"))))</f>
        <v>소형</v>
      </c>
      <c r="G11990" s="146" t="s">
        <v>9123</v>
      </c>
      <c r="H11990" s="143">
        <v>48</v>
      </c>
      <c r="I11990" s="144">
        <v>43779</v>
      </c>
      <c r="J11990" s="143">
        <v>84</v>
      </c>
      <c r="K11990" s="137">
        <v>43525</v>
      </c>
      <c r="L11990" s="137">
        <v>44501</v>
      </c>
      <c r="M11990" s="144">
        <f>H11990/3.3</f>
        <v>14.545454545454547</v>
      </c>
      <c r="N11990" s="144">
        <f>I11990/M11990</f>
        <v>3009.8062499999996</v>
      </c>
    </row>
    <row r="11991" spans="1:14">
      <c r="A11991" s="146" t="s">
        <v>9115</v>
      </c>
      <c r="B11991" s="146" t="s">
        <v>9116</v>
      </c>
      <c r="C11991" s="146" t="s">
        <v>9117</v>
      </c>
      <c r="D11991" s="146" t="s">
        <v>9118</v>
      </c>
      <c r="E11991" s="146" t="s">
        <v>9119</v>
      </c>
      <c r="F11991" s="143" t="str">
        <f>IF(H11991&lt;=60,"소형",IF((H11991&gt;60)*(H11991&lt;=85)=1,"중소형",IF((H11991&gt;85)*(H11991&lt;=102)=1,"중형",IF((H11991&gt;102)*(H11991&lt;=135)=1,"중대형","대형"))))</f>
        <v>소형</v>
      </c>
      <c r="G11991" s="146" t="s">
        <v>9124</v>
      </c>
      <c r="H11991" s="143">
        <v>55</v>
      </c>
      <c r="I11991" s="144">
        <v>56553</v>
      </c>
      <c r="J11991" s="143">
        <v>2</v>
      </c>
      <c r="K11991" s="137">
        <v>43525</v>
      </c>
      <c r="L11991" s="137">
        <v>44501</v>
      </c>
      <c r="M11991" s="144">
        <f>H11991/3.3</f>
        <v>16.666666666666668</v>
      </c>
      <c r="N11991" s="144">
        <f>I11991/M11991</f>
        <v>3393.18</v>
      </c>
    </row>
    <row r="11992" spans="1:14">
      <c r="A11992" s="146" t="s">
        <v>9115</v>
      </c>
      <c r="B11992" s="146" t="s">
        <v>9116</v>
      </c>
      <c r="C11992" s="146" t="s">
        <v>9117</v>
      </c>
      <c r="D11992" s="146" t="s">
        <v>9118</v>
      </c>
      <c r="E11992" s="146" t="s">
        <v>9119</v>
      </c>
      <c r="F11992" s="143" t="str">
        <f>IF(H11992&lt;=60,"소형",IF((H11992&gt;60)*(H11992&lt;=85)=1,"중소형",IF((H11992&gt;85)*(H11992&lt;=102)=1,"중형",IF((H11992&gt;102)*(H11992&lt;=135)=1,"중대형","대형"))))</f>
        <v>소형</v>
      </c>
      <c r="G11992" s="146" t="s">
        <v>9125</v>
      </c>
      <c r="H11992" s="143">
        <v>59</v>
      </c>
      <c r="I11992" s="144">
        <v>57485</v>
      </c>
      <c r="J11992" s="143">
        <v>8</v>
      </c>
      <c r="K11992" s="137">
        <v>43525</v>
      </c>
      <c r="L11992" s="137">
        <v>44501</v>
      </c>
      <c r="M11992" s="144">
        <f>H11992/3.3</f>
        <v>17.878787878787879</v>
      </c>
      <c r="N11992" s="144">
        <f>I11992/M11992</f>
        <v>3215.2627118644068</v>
      </c>
    </row>
    <row r="11993" spans="1:14">
      <c r="A11993" s="146" t="s">
        <v>9115</v>
      </c>
      <c r="B11993" s="146" t="s">
        <v>9116</v>
      </c>
      <c r="C11993" s="146" t="s">
        <v>9117</v>
      </c>
      <c r="D11993" s="146" t="s">
        <v>9118</v>
      </c>
      <c r="E11993" s="146" t="s">
        <v>9119</v>
      </c>
      <c r="F11993" s="143" t="str">
        <f>IF(H11993&lt;=60,"소형",IF((H11993&gt;60)*(H11993&lt;=85)=1,"중소형",IF((H11993&gt;85)*(H11993&lt;=102)=1,"중형",IF((H11993&gt;102)*(H11993&lt;=135)=1,"중대형","대형"))))</f>
        <v>중소형</v>
      </c>
      <c r="G11993" s="146" t="s">
        <v>9126</v>
      </c>
      <c r="H11993" s="143">
        <v>65</v>
      </c>
      <c r="I11993" s="144">
        <v>66129</v>
      </c>
      <c r="J11993" s="143">
        <v>1</v>
      </c>
      <c r="K11993" s="137">
        <v>43525</v>
      </c>
      <c r="L11993" s="137">
        <v>44501</v>
      </c>
      <c r="M11993" s="144">
        <f>H11993/3.3</f>
        <v>19.696969696969699</v>
      </c>
      <c r="N11993" s="144">
        <f>I11993/M11993</f>
        <v>3357.3184615384612</v>
      </c>
    </row>
    <row r="11994" spans="1:14">
      <c r="A11994" s="146" t="s">
        <v>9115</v>
      </c>
      <c r="B11994" s="146" t="s">
        <v>9116</v>
      </c>
      <c r="C11994" s="146" t="s">
        <v>9117</v>
      </c>
      <c r="D11994" s="146" t="s">
        <v>9118</v>
      </c>
      <c r="E11994" s="146" t="s">
        <v>9119</v>
      </c>
      <c r="F11994" s="143" t="str">
        <f>IF(H11994&lt;=60,"소형",IF((H11994&gt;60)*(H11994&lt;=85)=1,"중소형",IF((H11994&gt;85)*(H11994&lt;=102)=1,"중형",IF((H11994&gt;102)*(H11994&lt;=135)=1,"중대형","대형"))))</f>
        <v>중소형</v>
      </c>
      <c r="G11994" s="146" t="s">
        <v>9127</v>
      </c>
      <c r="H11994" s="143">
        <v>66</v>
      </c>
      <c r="I11994" s="144">
        <v>66209</v>
      </c>
      <c r="J11994" s="143">
        <v>1</v>
      </c>
      <c r="K11994" s="137">
        <v>43525</v>
      </c>
      <c r="L11994" s="137">
        <v>44501</v>
      </c>
      <c r="M11994" s="144">
        <f>H11994/3.3</f>
        <v>20</v>
      </c>
      <c r="N11994" s="144">
        <f>I11994/M11994</f>
        <v>3310.45</v>
      </c>
    </row>
    <row r="11995" spans="1:14">
      <c r="A11995" s="146" t="s">
        <v>9115</v>
      </c>
      <c r="B11995" s="146" t="s">
        <v>9116</v>
      </c>
      <c r="C11995" s="146" t="s">
        <v>9117</v>
      </c>
      <c r="D11995" s="146" t="s">
        <v>9118</v>
      </c>
      <c r="E11995" s="146" t="s">
        <v>9119</v>
      </c>
      <c r="F11995" s="143" t="str">
        <f>IF(H11995&lt;=60,"소형",IF((H11995&gt;60)*(H11995&lt;=85)=1,"중소형",IF((H11995&gt;85)*(H11995&lt;=102)=1,"중형",IF((H11995&gt;102)*(H11995&lt;=135)=1,"중대형","대형"))))</f>
        <v>중형</v>
      </c>
      <c r="G11995" s="146" t="s">
        <v>9128</v>
      </c>
      <c r="H11995" s="143">
        <v>97</v>
      </c>
      <c r="I11995" s="144">
        <v>70372</v>
      </c>
      <c r="J11995" s="143">
        <v>1</v>
      </c>
      <c r="K11995" s="137">
        <v>43525</v>
      </c>
      <c r="L11995" s="137">
        <v>44501</v>
      </c>
      <c r="M11995" s="144">
        <f>H11995/3.3</f>
        <v>29.393939393939394</v>
      </c>
      <c r="N11995" s="144">
        <f>I11995/M11995</f>
        <v>2394.0989690721649</v>
      </c>
    </row>
    <row r="11996" spans="1:14">
      <c r="A11996" s="146" t="s">
        <v>9115</v>
      </c>
      <c r="B11996" s="146" t="s">
        <v>9116</v>
      </c>
      <c r="C11996" s="146" t="s">
        <v>9117</v>
      </c>
      <c r="D11996" s="146" t="s">
        <v>9118</v>
      </c>
      <c r="E11996" s="146" t="s">
        <v>9119</v>
      </c>
      <c r="F11996" s="143" t="str">
        <f>IF(H11996&lt;=60,"소형",IF((H11996&gt;60)*(H11996&lt;=85)=1,"중소형",IF((H11996&gt;85)*(H11996&lt;=102)=1,"중형",IF((H11996&gt;102)*(H11996&lt;=135)=1,"중대형","대형"))))</f>
        <v>소형</v>
      </c>
      <c r="G11996" s="146" t="s">
        <v>9129</v>
      </c>
      <c r="H11996" s="143">
        <v>59</v>
      </c>
      <c r="I11996" s="144">
        <v>59131</v>
      </c>
      <c r="J11996" s="143">
        <v>21</v>
      </c>
      <c r="K11996" s="137">
        <v>43525</v>
      </c>
      <c r="L11996" s="137">
        <v>44501</v>
      </c>
      <c r="M11996" s="144">
        <f>H11996/3.3</f>
        <v>17.878787878787879</v>
      </c>
      <c r="N11996" s="144">
        <f>I11996/M11996</f>
        <v>3307.3271186440679</v>
      </c>
    </row>
    <row r="11997" spans="1:14">
      <c r="A11997" s="146" t="s">
        <v>9115</v>
      </c>
      <c r="B11997" s="146" t="s">
        <v>9116</v>
      </c>
      <c r="C11997" s="146" t="s">
        <v>9117</v>
      </c>
      <c r="D11997" s="146" t="s">
        <v>9118</v>
      </c>
      <c r="E11997" s="146" t="s">
        <v>9119</v>
      </c>
      <c r="F11997" s="143" t="str">
        <f>IF(H11997&lt;=60,"소형",IF((H11997&gt;60)*(H11997&lt;=85)=1,"중소형",IF((H11997&gt;85)*(H11997&lt;=102)=1,"중형",IF((H11997&gt;102)*(H11997&lt;=135)=1,"중대형","대형"))))</f>
        <v>중소형</v>
      </c>
      <c r="G11997" s="146" t="s">
        <v>9130</v>
      </c>
      <c r="H11997" s="143">
        <v>74</v>
      </c>
      <c r="I11997" s="144">
        <v>63111</v>
      </c>
      <c r="J11997" s="143">
        <v>7</v>
      </c>
      <c r="K11997" s="137">
        <v>43525</v>
      </c>
      <c r="L11997" s="137">
        <v>44501</v>
      </c>
      <c r="M11997" s="144">
        <f>H11997/3.3</f>
        <v>22.424242424242426</v>
      </c>
      <c r="N11997" s="144">
        <f>I11997/M11997</f>
        <v>2814.4094594594594</v>
      </c>
    </row>
    <row r="11998" spans="1:14">
      <c r="A11998" s="146" t="s">
        <v>9115</v>
      </c>
      <c r="B11998" s="146" t="s">
        <v>9116</v>
      </c>
      <c r="C11998" s="146" t="s">
        <v>9117</v>
      </c>
      <c r="D11998" s="146" t="s">
        <v>9118</v>
      </c>
      <c r="E11998" s="146" t="s">
        <v>9119</v>
      </c>
      <c r="F11998" s="143" t="str">
        <f>IF(H11998&lt;=60,"소형",IF((H11998&gt;60)*(H11998&lt;=85)=1,"중소형",IF((H11998&gt;85)*(H11998&lt;=102)=1,"중형",IF((H11998&gt;102)*(H11998&lt;=135)=1,"중대형","대형"))))</f>
        <v>중소형</v>
      </c>
      <c r="G11998" s="146" t="s">
        <v>9131</v>
      </c>
      <c r="H11998" s="143">
        <v>79</v>
      </c>
      <c r="I11998" s="144">
        <v>76169</v>
      </c>
      <c r="J11998" s="143">
        <v>18</v>
      </c>
      <c r="K11998" s="137">
        <v>43525</v>
      </c>
      <c r="L11998" s="137">
        <v>44501</v>
      </c>
      <c r="M11998" s="144">
        <f>H11998/3.3</f>
        <v>23.939393939393941</v>
      </c>
      <c r="N11998" s="144">
        <f>I11998/M11998</f>
        <v>3181.7430379746834</v>
      </c>
    </row>
    <row r="11999" spans="1:14">
      <c r="A11999" s="146" t="s">
        <v>9115</v>
      </c>
      <c r="B11999" s="146" t="s">
        <v>9116</v>
      </c>
      <c r="C11999" s="146" t="s">
        <v>9117</v>
      </c>
      <c r="D11999" s="146" t="s">
        <v>9118</v>
      </c>
      <c r="E11999" s="146" t="s">
        <v>9119</v>
      </c>
      <c r="F11999" s="143" t="str">
        <f>IF(H11999&lt;=60,"소형",IF((H11999&gt;60)*(H11999&lt;=85)=1,"중소형",IF((H11999&gt;85)*(H11999&lt;=102)=1,"중형",IF((H11999&gt;102)*(H11999&lt;=135)=1,"중대형","대형"))))</f>
        <v>중소형</v>
      </c>
      <c r="G11999" s="146" t="s">
        <v>9132</v>
      </c>
      <c r="H11999" s="143">
        <v>80</v>
      </c>
      <c r="I11999" s="144">
        <v>76297</v>
      </c>
      <c r="J11999" s="143">
        <v>15</v>
      </c>
      <c r="K11999" s="137">
        <v>43525</v>
      </c>
      <c r="L11999" s="137">
        <v>44501</v>
      </c>
      <c r="M11999" s="144">
        <f>H11999/3.3</f>
        <v>24.242424242424242</v>
      </c>
      <c r="N11999" s="144">
        <f>I11999/M11999</f>
        <v>3147.2512500000003</v>
      </c>
    </row>
    <row r="12000" spans="1:14">
      <c r="A12000" s="146" t="s">
        <v>9115</v>
      </c>
      <c r="B12000" s="146" t="s">
        <v>9116</v>
      </c>
      <c r="C12000" s="146" t="s">
        <v>9117</v>
      </c>
      <c r="D12000" s="146" t="s">
        <v>9118</v>
      </c>
      <c r="E12000" s="146" t="s">
        <v>9119</v>
      </c>
      <c r="F12000" s="143" t="str">
        <f>IF(H12000&lt;=60,"소형",IF((H12000&gt;60)*(H12000&lt;=85)=1,"중소형",IF((H12000&gt;85)*(H12000&lt;=102)=1,"중형",IF((H12000&gt;102)*(H12000&lt;=135)=1,"중대형","대형"))))</f>
        <v>중소형</v>
      </c>
      <c r="G12000" s="146" t="s">
        <v>9133</v>
      </c>
      <c r="H12000" s="143">
        <v>80</v>
      </c>
      <c r="I12000" s="144">
        <v>72547</v>
      </c>
      <c r="J12000" s="143">
        <v>2</v>
      </c>
      <c r="K12000" s="137">
        <v>43525</v>
      </c>
      <c r="L12000" s="137">
        <v>44501</v>
      </c>
      <c r="M12000" s="144">
        <f>H12000/3.3</f>
        <v>24.242424242424242</v>
      </c>
      <c r="N12000" s="144">
        <f>I12000/M12000</f>
        <v>2992.5637499999998</v>
      </c>
    </row>
    <row r="12001" spans="1:14">
      <c r="A12001" s="146" t="s">
        <v>9115</v>
      </c>
      <c r="B12001" s="146" t="s">
        <v>9134</v>
      </c>
      <c r="C12001" s="146" t="s">
        <v>9135</v>
      </c>
      <c r="D12001" s="146" t="s">
        <v>9136</v>
      </c>
      <c r="E12001" s="146" t="s">
        <v>9137</v>
      </c>
      <c r="F12001" s="143" t="str">
        <f>IF(H12001&lt;=60,"소형",IF((H12001&gt;60)*(H12001&lt;=85)=1,"중소형",IF((H12001&gt;85)*(H12001&lt;=102)=1,"중형",IF((H12001&gt;102)*(H12001&lt;=135)=1,"중대형","대형"))))</f>
        <v>중소형</v>
      </c>
      <c r="G12001" s="146" t="s">
        <v>4201</v>
      </c>
      <c r="H12001" s="143">
        <v>84</v>
      </c>
      <c r="I12001" s="144">
        <v>50000</v>
      </c>
      <c r="J12001" s="143">
        <v>261</v>
      </c>
      <c r="K12001" s="137">
        <v>43525</v>
      </c>
      <c r="L12001" s="137">
        <v>44501</v>
      </c>
      <c r="M12001" s="144">
        <f>H12001/3.3</f>
        <v>25.454545454545457</v>
      </c>
      <c r="N12001" s="144">
        <f>I12001/M12001</f>
        <v>1964.2857142857142</v>
      </c>
    </row>
    <row r="12002" spans="1:14">
      <c r="A12002" s="146" t="s">
        <v>9115</v>
      </c>
      <c r="B12002" s="146" t="s">
        <v>9144</v>
      </c>
      <c r="C12002" s="146" t="s">
        <v>9135</v>
      </c>
      <c r="D12002" s="146" t="s">
        <v>9136</v>
      </c>
      <c r="E12002" s="146" t="s">
        <v>9137</v>
      </c>
      <c r="F12002" s="143" t="str">
        <f>IF(H12002&lt;=60,"소형",IF((H12002&gt;60)*(H12002&lt;=85)=1,"중소형",IF((H12002&gt;85)*(H12002&lt;=102)=1,"중형",IF((H12002&gt;102)*(H12002&lt;=135)=1,"중대형","대형"))))</f>
        <v>중소형</v>
      </c>
      <c r="G12002" s="146" t="s">
        <v>4215</v>
      </c>
      <c r="H12002" s="143">
        <v>84</v>
      </c>
      <c r="I12002" s="144">
        <v>49800</v>
      </c>
      <c r="J12002" s="143">
        <v>69</v>
      </c>
      <c r="K12002" s="137">
        <v>43525</v>
      </c>
      <c r="L12002" s="137">
        <v>44501</v>
      </c>
      <c r="M12002" s="144">
        <f>H12002/3.3</f>
        <v>25.454545454545457</v>
      </c>
      <c r="N12002" s="144">
        <f>I12002/M12002</f>
        <v>1956.4285714285713</v>
      </c>
    </row>
    <row r="12003" spans="1:14">
      <c r="A12003" s="146" t="s">
        <v>9115</v>
      </c>
      <c r="B12003" s="146" t="s">
        <v>9144</v>
      </c>
      <c r="C12003" s="146" t="s">
        <v>9135</v>
      </c>
      <c r="D12003" s="146" t="s">
        <v>9136</v>
      </c>
      <c r="E12003" s="146" t="s">
        <v>9137</v>
      </c>
      <c r="F12003" s="143" t="str">
        <f>IF(H12003&lt;=60,"소형",IF((H12003&gt;60)*(H12003&lt;=85)=1,"중소형",IF((H12003&gt;85)*(H12003&lt;=102)=1,"중형",IF((H12003&gt;102)*(H12003&lt;=135)=1,"중대형","대형"))))</f>
        <v>중대형</v>
      </c>
      <c r="G12003" s="146" t="s">
        <v>9138</v>
      </c>
      <c r="H12003" s="143">
        <v>104</v>
      </c>
      <c r="I12003" s="144">
        <v>60400</v>
      </c>
      <c r="J12003" s="143">
        <v>211</v>
      </c>
      <c r="K12003" s="137">
        <v>43525</v>
      </c>
      <c r="L12003" s="137">
        <v>44501</v>
      </c>
      <c r="M12003" s="144">
        <f>H12003/3.3</f>
        <v>31.515151515151516</v>
      </c>
      <c r="N12003" s="144">
        <f>I12003/M12003</f>
        <v>1916.5384615384614</v>
      </c>
    </row>
    <row r="12004" spans="1:14">
      <c r="A12004" s="146" t="s">
        <v>9115</v>
      </c>
      <c r="B12004" s="146" t="s">
        <v>9144</v>
      </c>
      <c r="C12004" s="146" t="s">
        <v>9135</v>
      </c>
      <c r="D12004" s="146" t="s">
        <v>9136</v>
      </c>
      <c r="E12004" s="146" t="s">
        <v>9137</v>
      </c>
      <c r="F12004" s="143" t="str">
        <f>IF(H12004&lt;=60,"소형",IF((H12004&gt;60)*(H12004&lt;=85)=1,"중소형",IF((H12004&gt;85)*(H12004&lt;=102)=1,"중형",IF((H12004&gt;102)*(H12004&lt;=135)=1,"중대형","대형"))))</f>
        <v>중대형</v>
      </c>
      <c r="G12004" s="146" t="s">
        <v>9139</v>
      </c>
      <c r="H12004" s="143">
        <v>104</v>
      </c>
      <c r="I12004" s="144">
        <v>59200</v>
      </c>
      <c r="J12004" s="143">
        <v>145</v>
      </c>
      <c r="K12004" s="137">
        <v>43525</v>
      </c>
      <c r="L12004" s="137">
        <v>44501</v>
      </c>
      <c r="M12004" s="144">
        <f>H12004/3.3</f>
        <v>31.515151515151516</v>
      </c>
      <c r="N12004" s="144">
        <f>I12004/M12004</f>
        <v>1878.4615384615383</v>
      </c>
    </row>
    <row r="12005" spans="1:14">
      <c r="A12005" s="146" t="s">
        <v>9115</v>
      </c>
      <c r="B12005" s="146" t="s">
        <v>9144</v>
      </c>
      <c r="C12005" s="146" t="s">
        <v>9135</v>
      </c>
      <c r="D12005" s="146" t="s">
        <v>9136</v>
      </c>
      <c r="E12005" s="146" t="s">
        <v>9137</v>
      </c>
      <c r="F12005" s="143" t="str">
        <f>IF(H12005&lt;=60,"소형",IF((H12005&gt;60)*(H12005&lt;=85)=1,"중소형",IF((H12005&gt;85)*(H12005&lt;=102)=1,"중형",IF((H12005&gt;102)*(H12005&lt;=135)=1,"중대형","대형"))))</f>
        <v>중대형</v>
      </c>
      <c r="G12005" s="146" t="s">
        <v>9140</v>
      </c>
      <c r="H12005" s="143">
        <v>122</v>
      </c>
      <c r="I12005" s="144">
        <v>70100</v>
      </c>
      <c r="J12005" s="143">
        <v>268</v>
      </c>
      <c r="K12005" s="137">
        <v>43525</v>
      </c>
      <c r="L12005" s="137">
        <v>44501</v>
      </c>
      <c r="M12005" s="144">
        <f>H12005/3.3</f>
        <v>36.969696969696969</v>
      </c>
      <c r="N12005" s="144">
        <f>I12005/M12005</f>
        <v>1896.1475409836066</v>
      </c>
    </row>
    <row r="12006" spans="1:14">
      <c r="A12006" s="146" t="s">
        <v>9115</v>
      </c>
      <c r="B12006" s="146" t="s">
        <v>9144</v>
      </c>
      <c r="C12006" s="146" t="s">
        <v>9135</v>
      </c>
      <c r="D12006" s="146" t="s">
        <v>9136</v>
      </c>
      <c r="E12006" s="146" t="s">
        <v>9137</v>
      </c>
      <c r="F12006" s="143" t="str">
        <f>IF(H12006&lt;=60,"소형",IF((H12006&gt;60)*(H12006&lt;=85)=1,"중소형",IF((H12006&gt;85)*(H12006&lt;=102)=1,"중형",IF((H12006&gt;102)*(H12006&lt;=135)=1,"중대형","대형"))))</f>
        <v>대형</v>
      </c>
      <c r="G12006" s="146" t="s">
        <v>9141</v>
      </c>
      <c r="H12006" s="143">
        <v>145</v>
      </c>
      <c r="I12006" s="144">
        <v>81600</v>
      </c>
      <c r="J12006" s="143">
        <v>132</v>
      </c>
      <c r="K12006" s="137">
        <v>43525</v>
      </c>
      <c r="L12006" s="137">
        <v>44501</v>
      </c>
      <c r="M12006" s="144">
        <f>H12006/3.3</f>
        <v>43.939393939393945</v>
      </c>
      <c r="N12006" s="144">
        <f>I12006/M12006</f>
        <v>1857.1034482758619</v>
      </c>
    </row>
    <row r="12007" spans="1:14">
      <c r="A12007" s="146" t="s">
        <v>9115</v>
      </c>
      <c r="B12007" s="146" t="s">
        <v>9144</v>
      </c>
      <c r="C12007" s="146" t="s">
        <v>9135</v>
      </c>
      <c r="D12007" s="146" t="s">
        <v>9136</v>
      </c>
      <c r="E12007" s="146" t="s">
        <v>9137</v>
      </c>
      <c r="F12007" s="143" t="str">
        <f>IF(H12007&lt;=60,"소형",IF((H12007&gt;60)*(H12007&lt;=85)=1,"중소형",IF((H12007&gt;85)*(H12007&lt;=102)=1,"중형",IF((H12007&gt;102)*(H12007&lt;=135)=1,"중대형","대형"))))</f>
        <v>대형</v>
      </c>
      <c r="G12007" s="146" t="s">
        <v>9142</v>
      </c>
      <c r="H12007" s="143">
        <v>177</v>
      </c>
      <c r="I12007" s="144">
        <v>136100</v>
      </c>
      <c r="J12007" s="143">
        <v>4</v>
      </c>
      <c r="K12007" s="137">
        <v>43525</v>
      </c>
      <c r="L12007" s="137">
        <v>44501</v>
      </c>
      <c r="M12007" s="144">
        <f>H12007/3.3</f>
        <v>53.63636363636364</v>
      </c>
      <c r="N12007" s="144">
        <f>I12007/M12007</f>
        <v>2537.4576271186438</v>
      </c>
    </row>
    <row r="12008" spans="1:14">
      <c r="A12008" s="146" t="s">
        <v>9115</v>
      </c>
      <c r="B12008" s="146" t="s">
        <v>9144</v>
      </c>
      <c r="C12008" s="146" t="s">
        <v>9135</v>
      </c>
      <c r="D12008" s="146" t="s">
        <v>9136</v>
      </c>
      <c r="E12008" s="146" t="s">
        <v>9137</v>
      </c>
      <c r="F12008" s="143" t="str">
        <f>IF(H12008&lt;=60,"소형",IF((H12008&gt;60)*(H12008&lt;=85)=1,"중소형",IF((H12008&gt;85)*(H12008&lt;=102)=1,"중형",IF((H12008&gt;102)*(H12008&lt;=135)=1,"중대형","대형"))))</f>
        <v>대형</v>
      </c>
      <c r="G12008" s="146" t="s">
        <v>9143</v>
      </c>
      <c r="H12008" s="143">
        <v>234</v>
      </c>
      <c r="I12008" s="144">
        <v>177600</v>
      </c>
      <c r="J12008" s="143">
        <v>2</v>
      </c>
      <c r="K12008" s="137">
        <v>43525</v>
      </c>
      <c r="L12008" s="137">
        <v>44501</v>
      </c>
      <c r="M12008" s="144">
        <f>H12008/3.3</f>
        <v>70.909090909090907</v>
      </c>
      <c r="N12008" s="144">
        <f>I12008/M12008</f>
        <v>2504.6153846153848</v>
      </c>
    </row>
    <row r="12009" spans="1:14">
      <c r="A12009" s="146" t="s">
        <v>9145</v>
      </c>
      <c r="B12009" s="146" t="s">
        <v>9146</v>
      </c>
      <c r="C12009" s="146" t="s">
        <v>9135</v>
      </c>
      <c r="D12009" s="146" t="s">
        <v>9136</v>
      </c>
      <c r="E12009" s="146" t="s">
        <v>9137</v>
      </c>
      <c r="F12009" s="143" t="str">
        <f>IF(H12009&lt;=60,"소형",IF((H12009&gt;60)*(H12009&lt;=85)=1,"중소형",IF((H12009&gt;85)*(H12009&lt;=102)=1,"중형",IF((H12009&gt;102)*(H12009&lt;=135)=1,"중대형","대형"))))</f>
        <v>중소형</v>
      </c>
      <c r="G12009" s="146" t="s">
        <v>9147</v>
      </c>
      <c r="H12009" s="143">
        <v>84</v>
      </c>
      <c r="I12009" s="144">
        <v>49900</v>
      </c>
      <c r="J12009" s="143">
        <v>486</v>
      </c>
      <c r="K12009" s="137">
        <v>43525</v>
      </c>
      <c r="L12009" s="137">
        <v>44501</v>
      </c>
      <c r="M12009" s="144">
        <f>H12009/3.3</f>
        <v>25.454545454545457</v>
      </c>
      <c r="N12009" s="144">
        <f>I12009/M12009</f>
        <v>1960.3571428571427</v>
      </c>
    </row>
    <row r="12010" spans="1:14">
      <c r="A12010" s="146" t="s">
        <v>9145</v>
      </c>
      <c r="B12010" s="146" t="s">
        <v>9146</v>
      </c>
      <c r="C12010" s="146" t="s">
        <v>9135</v>
      </c>
      <c r="D12010" s="146" t="s">
        <v>9136</v>
      </c>
      <c r="E12010" s="146" t="s">
        <v>9137</v>
      </c>
      <c r="F12010" s="143" t="str">
        <f>IF(H12010&lt;=60,"소형",IF((H12010&gt;60)*(H12010&lt;=85)=1,"중소형",IF((H12010&gt;85)*(H12010&lt;=102)=1,"중형",IF((H12010&gt;102)*(H12010&lt;=135)=1,"중대형","대형"))))</f>
        <v>중소형</v>
      </c>
      <c r="G12010" s="146" t="s">
        <v>9148</v>
      </c>
      <c r="H12010" s="143">
        <v>84</v>
      </c>
      <c r="I12010" s="144">
        <v>49600</v>
      </c>
      <c r="J12010" s="143">
        <v>132</v>
      </c>
      <c r="K12010" s="137">
        <v>43525</v>
      </c>
      <c r="L12010" s="137">
        <v>44501</v>
      </c>
      <c r="M12010" s="144">
        <f>H12010/3.3</f>
        <v>25.454545454545457</v>
      </c>
      <c r="N12010" s="144">
        <f>I12010/M12010</f>
        <v>1948.5714285714284</v>
      </c>
    </row>
    <row r="12011" spans="1:14">
      <c r="A12011" s="146" t="s">
        <v>9145</v>
      </c>
      <c r="B12011" s="146" t="s">
        <v>9146</v>
      </c>
      <c r="C12011" s="146" t="s">
        <v>3165</v>
      </c>
      <c r="D12011" s="146" t="s">
        <v>3821</v>
      </c>
      <c r="E12011" s="146" t="s">
        <v>9137</v>
      </c>
      <c r="F12011" s="143" t="str">
        <f>IF(H12011&lt;=60,"소형",IF((H12011&gt;60)*(H12011&lt;=85)=1,"중소형",IF((H12011&gt;85)*(H12011&lt;=102)=1,"중형",IF((H12011&gt;102)*(H12011&lt;=135)=1,"중대형","대형"))))</f>
        <v>중대형</v>
      </c>
      <c r="G12011" s="146" t="s">
        <v>9149</v>
      </c>
      <c r="H12011" s="143">
        <v>104</v>
      </c>
      <c r="I12011" s="144">
        <v>60100</v>
      </c>
      <c r="J12011" s="143">
        <v>250</v>
      </c>
      <c r="K12011" s="137">
        <v>43525</v>
      </c>
      <c r="L12011" s="137">
        <v>44501</v>
      </c>
      <c r="M12011" s="144">
        <f>H12011/3.3</f>
        <v>31.515151515151516</v>
      </c>
      <c r="N12011" s="144">
        <f>I12011/M12011</f>
        <v>1907.0192307692307</v>
      </c>
    </row>
    <row r="12012" spans="1:14">
      <c r="A12012" s="146" t="s">
        <v>9183</v>
      </c>
      <c r="B12012" s="146" t="s">
        <v>9216</v>
      </c>
      <c r="C12012" s="146" t="s">
        <v>9219</v>
      </c>
      <c r="D12012" s="146" t="s">
        <v>9217</v>
      </c>
      <c r="E12012" s="146" t="s">
        <v>9218</v>
      </c>
      <c r="F12012" s="143" t="str">
        <f>IF(H12012&lt;=60,"소형",IF((H12012&gt;60)*(H12012&lt;=85)=1,"중소형",IF((H12012&gt;85)*(H12012&lt;=102)=1,"중형",IF((H12012&gt;102)*(H12012&lt;=135)=1,"중대형","대형"))))</f>
        <v>중소형</v>
      </c>
      <c r="G12012" s="146" t="s">
        <v>9222</v>
      </c>
      <c r="H12012" s="143">
        <v>84</v>
      </c>
      <c r="I12012" s="144">
        <v>49239</v>
      </c>
      <c r="J12012" s="143">
        <v>62</v>
      </c>
      <c r="K12012" s="137">
        <v>43556</v>
      </c>
      <c r="L12012" s="137">
        <v>44501</v>
      </c>
      <c r="M12012" s="144">
        <f>H12012/3.3</f>
        <v>25.454545454545457</v>
      </c>
      <c r="N12012" s="144">
        <f>I12012/M12012</f>
        <v>1934.3892857142855</v>
      </c>
    </row>
    <row r="12013" spans="1:14">
      <c r="A12013" s="146" t="s">
        <v>9183</v>
      </c>
      <c r="B12013" s="146" t="s">
        <v>9216</v>
      </c>
      <c r="C12013" s="146" t="s">
        <v>9219</v>
      </c>
      <c r="D12013" s="146" t="s">
        <v>9217</v>
      </c>
      <c r="E12013" s="146" t="s">
        <v>9218</v>
      </c>
      <c r="F12013" s="143" t="str">
        <f>IF(H12013&lt;=60,"소형",IF((H12013&gt;60)*(H12013&lt;=85)=1,"중소형",IF((H12013&gt;85)*(H12013&lt;=102)=1,"중형",IF((H12013&gt;102)*(H12013&lt;=135)=1,"중대형","대형"))))</f>
        <v>중소형</v>
      </c>
      <c r="G12013" s="146" t="s">
        <v>4591</v>
      </c>
      <c r="H12013" s="143">
        <v>84</v>
      </c>
      <c r="I12013" s="144">
        <v>48294</v>
      </c>
      <c r="J12013" s="143">
        <v>66</v>
      </c>
      <c r="K12013" s="137">
        <v>43556</v>
      </c>
      <c r="L12013" s="137">
        <v>44501</v>
      </c>
      <c r="M12013" s="144">
        <f>H12013/3.3</f>
        <v>25.454545454545457</v>
      </c>
      <c r="N12013" s="144">
        <f>I12013/M12013</f>
        <v>1897.2642857142855</v>
      </c>
    </row>
    <row r="12014" spans="1:14">
      <c r="A12014" s="146" t="s">
        <v>9183</v>
      </c>
      <c r="B12014" s="146" t="s">
        <v>9216</v>
      </c>
      <c r="C12014" s="146" t="s">
        <v>9219</v>
      </c>
      <c r="D12014" s="146" t="s">
        <v>9217</v>
      </c>
      <c r="E12014" s="146" t="s">
        <v>9218</v>
      </c>
      <c r="F12014" s="143" t="str">
        <f>IF(H12014&lt;=60,"소형",IF((H12014&gt;60)*(H12014&lt;=85)=1,"중소형",IF((H12014&gt;85)*(H12014&lt;=102)=1,"중형",IF((H12014&gt;102)*(H12014&lt;=135)=1,"중대형","대형"))))</f>
        <v>중소형</v>
      </c>
      <c r="G12014" s="146" t="s">
        <v>9220</v>
      </c>
      <c r="H12014" s="143">
        <v>84</v>
      </c>
      <c r="I12014" s="144">
        <v>50472</v>
      </c>
      <c r="J12014" s="143">
        <v>66</v>
      </c>
      <c r="K12014" s="137">
        <v>43556</v>
      </c>
      <c r="L12014" s="137">
        <v>44501</v>
      </c>
      <c r="M12014" s="144">
        <f>H12014/3.3</f>
        <v>25.454545454545457</v>
      </c>
      <c r="N12014" s="144">
        <f>I12014/M12014</f>
        <v>1982.8285714285712</v>
      </c>
    </row>
    <row r="12015" spans="1:14">
      <c r="A12015" s="146" t="s">
        <v>9183</v>
      </c>
      <c r="B12015" s="146" t="s">
        <v>9216</v>
      </c>
      <c r="C12015" s="146" t="s">
        <v>9219</v>
      </c>
      <c r="D12015" s="146" t="s">
        <v>9217</v>
      </c>
      <c r="E12015" s="146" t="s">
        <v>9218</v>
      </c>
      <c r="F12015" s="143" t="str">
        <f>IF(H12015&lt;=60,"소형",IF((H12015&gt;60)*(H12015&lt;=85)=1,"중소형",IF((H12015&gt;85)*(H12015&lt;=102)=1,"중형",IF((H12015&gt;102)*(H12015&lt;=135)=1,"중대형","대형"))))</f>
        <v>중소형</v>
      </c>
      <c r="G12015" s="146" t="s">
        <v>9221</v>
      </c>
      <c r="H12015" s="143">
        <v>84</v>
      </c>
      <c r="I12015" s="144">
        <v>49943</v>
      </c>
      <c r="J12015" s="143">
        <v>62</v>
      </c>
      <c r="K12015" s="137">
        <v>43556</v>
      </c>
      <c r="L12015" s="137">
        <v>44501</v>
      </c>
      <c r="M12015" s="144">
        <f>H12015/3.3</f>
        <v>25.454545454545457</v>
      </c>
      <c r="N12015" s="144">
        <f>I12015/M12015</f>
        <v>1962.0464285714284</v>
      </c>
    </row>
    <row r="12016" spans="1:14">
      <c r="A12016" s="146" t="s">
        <v>9319</v>
      </c>
      <c r="B12016" s="146" t="s">
        <v>9320</v>
      </c>
      <c r="C12016" s="146" t="s">
        <v>3165</v>
      </c>
      <c r="D12016" s="146" t="s">
        <v>3821</v>
      </c>
      <c r="E12016" s="146" t="s">
        <v>9137</v>
      </c>
      <c r="F12016" s="143" t="str">
        <f>IF(H12016&lt;=60,"소형",IF((H12016&gt;60)*(H12016&lt;=85)=1,"중소형",IF((H12016&gt;85)*(H12016&lt;=102)=1,"중형",IF((H12016&gt;102)*(H12016&lt;=135)=1,"중대형","대형"))))</f>
        <v>중소형</v>
      </c>
      <c r="G12016" s="146" t="s">
        <v>9323</v>
      </c>
      <c r="H12016" s="143">
        <v>84</v>
      </c>
      <c r="I12016" s="139" t="s">
        <v>9321</v>
      </c>
      <c r="J12016" s="143">
        <v>168</v>
      </c>
      <c r="K12016" s="137">
        <v>43556</v>
      </c>
      <c r="L12016" s="137">
        <v>44501</v>
      </c>
      <c r="M12016" s="144">
        <f>H12016/3.3</f>
        <v>25.454545454545457</v>
      </c>
      <c r="N12016" s="144" t="e">
        <f>I12016/M12016</f>
        <v>#VALUE!</v>
      </c>
    </row>
    <row r="12017" spans="1:14">
      <c r="A12017" s="146" t="s">
        <v>9319</v>
      </c>
      <c r="B12017" s="146" t="s">
        <v>9320</v>
      </c>
      <c r="C12017" s="146" t="s">
        <v>3165</v>
      </c>
      <c r="D12017" s="146" t="s">
        <v>3821</v>
      </c>
      <c r="E12017" s="146" t="s">
        <v>9137</v>
      </c>
      <c r="F12017" s="143" t="str">
        <f>IF(H12017&lt;=60,"소형",IF((H12017&gt;60)*(H12017&lt;=85)=1,"중소형",IF((H12017&gt;85)*(H12017&lt;=102)=1,"중형",IF((H12017&gt;102)*(H12017&lt;=135)=1,"중대형","대형"))))</f>
        <v>중소형</v>
      </c>
      <c r="G12017" s="146" t="s">
        <v>9322</v>
      </c>
      <c r="H12017" s="143">
        <v>84</v>
      </c>
      <c r="I12017" s="139" t="s">
        <v>9321</v>
      </c>
      <c r="J12017" s="143">
        <v>46</v>
      </c>
      <c r="K12017" s="137">
        <v>43556</v>
      </c>
      <c r="L12017" s="137">
        <v>44501</v>
      </c>
      <c r="M12017" s="144">
        <f>H12017/3.3</f>
        <v>25.454545454545457</v>
      </c>
      <c r="N12017" s="144" t="e">
        <f>I12017/M12017</f>
        <v>#VALUE!</v>
      </c>
    </row>
    <row r="12018" spans="1:14">
      <c r="A12018" s="146" t="s">
        <v>9319</v>
      </c>
      <c r="B12018" s="146" t="s">
        <v>9324</v>
      </c>
      <c r="C12018" s="146" t="s">
        <v>9325</v>
      </c>
      <c r="D12018" s="146" t="s">
        <v>9326</v>
      </c>
      <c r="E12018" s="146" t="s">
        <v>9327</v>
      </c>
      <c r="F12018" s="143" t="str">
        <f>IF(H12018&lt;=60,"소형",IF((H12018&gt;60)*(H12018&lt;=85)=1,"중소형",IF((H12018&gt;85)*(H12018&lt;=102)=1,"중형",IF((H12018&gt;102)*(H12018&lt;=135)=1,"중대형","대형"))))</f>
        <v>중소형</v>
      </c>
      <c r="G12018" s="146" t="s">
        <v>9328</v>
      </c>
      <c r="H12018" s="143">
        <v>84</v>
      </c>
      <c r="I12018" s="139" t="s">
        <v>9321</v>
      </c>
      <c r="J12018" s="143">
        <v>300</v>
      </c>
      <c r="K12018" s="137">
        <v>43556</v>
      </c>
      <c r="L12018" s="137">
        <v>44501</v>
      </c>
      <c r="M12018" s="144">
        <f>H12018/3.3</f>
        <v>25.454545454545457</v>
      </c>
      <c r="N12018" s="144" t="e">
        <f>I12018/M12018</f>
        <v>#VALUE!</v>
      </c>
    </row>
    <row r="12019" spans="1:14">
      <c r="A12019" s="146" t="s">
        <v>9319</v>
      </c>
      <c r="B12019" s="146" t="s">
        <v>9330</v>
      </c>
      <c r="C12019" s="146" t="s">
        <v>9325</v>
      </c>
      <c r="D12019" s="146" t="s">
        <v>9326</v>
      </c>
      <c r="E12019" s="146" t="s">
        <v>9327</v>
      </c>
      <c r="F12019" s="143" t="str">
        <f>IF(H12019&lt;=60,"소형",IF((H12019&gt;60)*(H12019&lt;=85)=1,"중소형",IF((H12019&gt;85)*(H12019&lt;=102)=1,"중형",IF((H12019&gt;102)*(H12019&lt;=135)=1,"중대형","대형"))))</f>
        <v>중소형</v>
      </c>
      <c r="G12019" s="146" t="s">
        <v>9329</v>
      </c>
      <c r="H12019" s="143">
        <v>84</v>
      </c>
      <c r="I12019" s="139" t="s">
        <v>9321</v>
      </c>
      <c r="J12019" s="143">
        <v>86</v>
      </c>
      <c r="K12019" s="137">
        <v>43556</v>
      </c>
      <c r="L12019" s="137">
        <v>44501</v>
      </c>
      <c r="M12019" s="144">
        <f>H12019/3.3</f>
        <v>25.454545454545457</v>
      </c>
      <c r="N12019" s="144" t="e">
        <f>I12019/M12019</f>
        <v>#VALUE!</v>
      </c>
    </row>
    <row r="12020" spans="1:14">
      <c r="A12020" s="146" t="s">
        <v>9388</v>
      </c>
      <c r="B12020" s="146" t="s">
        <v>9389</v>
      </c>
      <c r="C12020" s="146" t="s">
        <v>9497</v>
      </c>
      <c r="D12020" s="146" t="s">
        <v>9390</v>
      </c>
      <c r="E12020" s="146" t="s">
        <v>9391</v>
      </c>
      <c r="F12020" s="143" t="str">
        <f>IF(H12020&lt;=60,"소형",IF((H12020&gt;60)*(H12020&lt;=85)=1,"중소형",IF((H12020&gt;85)*(H12020&lt;=102)=1,"중형",IF((H12020&gt;102)*(H12020&lt;=135)=1,"중대형","대형"))))</f>
        <v>소형</v>
      </c>
      <c r="G12020" s="146" t="s">
        <v>9498</v>
      </c>
      <c r="H12020" s="143">
        <v>59</v>
      </c>
      <c r="I12020" s="144">
        <v>22470</v>
      </c>
      <c r="J12020" s="143">
        <v>253</v>
      </c>
      <c r="K12020" s="137">
        <v>43556</v>
      </c>
      <c r="L12020" s="137">
        <v>44501</v>
      </c>
      <c r="M12020" s="144">
        <f>H12020/3.3</f>
        <v>17.878787878787879</v>
      </c>
      <c r="N12020" s="144">
        <f>I12020/M12020</f>
        <v>1256.7966101694915</v>
      </c>
    </row>
    <row r="12021" spans="1:14">
      <c r="A12021" s="146" t="s">
        <v>9388</v>
      </c>
      <c r="B12021" s="146" t="s">
        <v>9504</v>
      </c>
      <c r="C12021" s="146" t="s">
        <v>9497</v>
      </c>
      <c r="D12021" s="146" t="s">
        <v>9390</v>
      </c>
      <c r="E12021" s="146" t="s">
        <v>9391</v>
      </c>
      <c r="F12021" s="143" t="str">
        <f>IF(H12021&lt;=60,"소형",IF((H12021&gt;60)*(H12021&lt;=85)=1,"중소형",IF((H12021&gt;85)*(H12021&lt;=102)=1,"중형",IF((H12021&gt;102)*(H12021&lt;=135)=1,"중대형","대형"))))</f>
        <v>소형</v>
      </c>
      <c r="G12021" s="146" t="s">
        <v>9499</v>
      </c>
      <c r="H12021" s="143">
        <v>59</v>
      </c>
      <c r="I12021" s="144">
        <v>22640</v>
      </c>
      <c r="J12021" s="143">
        <v>32</v>
      </c>
      <c r="K12021" s="137">
        <v>43556</v>
      </c>
      <c r="L12021" s="137">
        <v>44501</v>
      </c>
      <c r="M12021" s="144">
        <f>H12021/3.3</f>
        <v>17.878787878787879</v>
      </c>
      <c r="N12021" s="144">
        <f>I12021/M12021</f>
        <v>1266.3050847457628</v>
      </c>
    </row>
    <row r="12022" spans="1:14">
      <c r="A12022" s="146" t="s">
        <v>9388</v>
      </c>
      <c r="B12022" s="146" t="s">
        <v>9505</v>
      </c>
      <c r="C12022" s="146" t="s">
        <v>9497</v>
      </c>
      <c r="D12022" s="146" t="s">
        <v>9390</v>
      </c>
      <c r="E12022" s="146" t="s">
        <v>9391</v>
      </c>
      <c r="F12022" s="143" t="str">
        <f>IF(H12022&lt;=60,"소형",IF((H12022&gt;60)*(H12022&lt;=85)=1,"중소형",IF((H12022&gt;85)*(H12022&lt;=102)=1,"중형",IF((H12022&gt;102)*(H12022&lt;=135)=1,"중대형","대형"))))</f>
        <v>중소형</v>
      </c>
      <c r="G12022" s="146" t="s">
        <v>9500</v>
      </c>
      <c r="H12022" s="143">
        <v>75</v>
      </c>
      <c r="I12022" s="144">
        <v>27790</v>
      </c>
      <c r="J12022" s="143">
        <v>54</v>
      </c>
      <c r="K12022" s="137">
        <v>43556</v>
      </c>
      <c r="L12022" s="137">
        <v>44501</v>
      </c>
      <c r="M12022" s="144">
        <f>H12022/3.3</f>
        <v>22.72727272727273</v>
      </c>
      <c r="N12022" s="144">
        <f>I12022/M12022</f>
        <v>1222.7599999999998</v>
      </c>
    </row>
    <row r="12023" spans="1:14">
      <c r="A12023" s="146" t="s">
        <v>9388</v>
      </c>
      <c r="B12023" s="146" t="s">
        <v>9506</v>
      </c>
      <c r="C12023" s="146" t="s">
        <v>9497</v>
      </c>
      <c r="D12023" s="146" t="s">
        <v>9390</v>
      </c>
      <c r="E12023" s="146" t="s">
        <v>9391</v>
      </c>
      <c r="F12023" s="143" t="str">
        <f>IF(H12023&lt;=60,"소형",IF((H12023&gt;60)*(H12023&lt;=85)=1,"중소형",IF((H12023&gt;85)*(H12023&lt;=102)=1,"중형",IF((H12023&gt;102)*(H12023&lt;=135)=1,"중대형","대형"))))</f>
        <v>중소형</v>
      </c>
      <c r="G12023" s="146" t="s">
        <v>9501</v>
      </c>
      <c r="H12023" s="143">
        <v>75</v>
      </c>
      <c r="I12023" s="144">
        <v>27680</v>
      </c>
      <c r="J12023" s="143">
        <v>218</v>
      </c>
      <c r="K12023" s="137">
        <v>43556</v>
      </c>
      <c r="L12023" s="137">
        <v>44501</v>
      </c>
      <c r="M12023" s="144">
        <f>H12023/3.3</f>
        <v>22.72727272727273</v>
      </c>
      <c r="N12023" s="144">
        <f>I12023/M12023</f>
        <v>1217.9199999999998</v>
      </c>
    </row>
    <row r="12024" spans="1:14">
      <c r="A12024" s="146" t="s">
        <v>9388</v>
      </c>
      <c r="B12024" s="146" t="s">
        <v>9507</v>
      </c>
      <c r="C12024" s="146" t="s">
        <v>9497</v>
      </c>
      <c r="D12024" s="146" t="s">
        <v>9390</v>
      </c>
      <c r="E12024" s="146" t="s">
        <v>9391</v>
      </c>
      <c r="F12024" s="143" t="str">
        <f>IF(H12024&lt;=60,"소형",IF((H12024&gt;60)*(H12024&lt;=85)=1,"중소형",IF((H12024&gt;85)*(H12024&lt;=102)=1,"중형",IF((H12024&gt;102)*(H12024&lt;=135)=1,"중대형","대형"))))</f>
        <v>중소형</v>
      </c>
      <c r="G12024" s="146" t="s">
        <v>9502</v>
      </c>
      <c r="H12024" s="143">
        <v>84</v>
      </c>
      <c r="I12024" s="144">
        <v>30560</v>
      </c>
      <c r="J12024" s="143">
        <v>381</v>
      </c>
      <c r="K12024" s="137">
        <v>43556</v>
      </c>
      <c r="L12024" s="137">
        <v>44501</v>
      </c>
      <c r="M12024" s="144">
        <f>H12024/3.3</f>
        <v>25.454545454545457</v>
      </c>
      <c r="N12024" s="144">
        <f>I12024/M12024</f>
        <v>1200.5714285714284</v>
      </c>
    </row>
    <row r="12025" spans="1:14">
      <c r="A12025" s="146" t="s">
        <v>9388</v>
      </c>
      <c r="B12025" s="146" t="s">
        <v>9508</v>
      </c>
      <c r="C12025" s="146" t="s">
        <v>9497</v>
      </c>
      <c r="D12025" s="146" t="s">
        <v>9390</v>
      </c>
      <c r="E12025" s="146" t="s">
        <v>9391</v>
      </c>
      <c r="F12025" s="143" t="str">
        <f>IF(H12025&lt;=60,"소형",IF((H12025&gt;60)*(H12025&lt;=85)=1,"중소형",IF((H12025&gt;85)*(H12025&lt;=102)=1,"중형",IF((H12025&gt;102)*(H12025&lt;=135)=1,"중대형","대형"))))</f>
        <v>중소형</v>
      </c>
      <c r="G12025" s="146" t="s">
        <v>9503</v>
      </c>
      <c r="H12025" s="143">
        <v>84</v>
      </c>
      <c r="I12025" s="144">
        <v>30260</v>
      </c>
      <c r="J12025" s="143">
        <v>215</v>
      </c>
      <c r="K12025" s="137">
        <v>43556</v>
      </c>
      <c r="L12025" s="137">
        <v>44501</v>
      </c>
      <c r="M12025" s="144">
        <f>H12025/3.3</f>
        <v>25.454545454545457</v>
      </c>
      <c r="N12025" s="144">
        <f>I12025/M12025</f>
        <v>1188.7857142857142</v>
      </c>
    </row>
    <row r="12026" spans="1:14">
      <c r="A12026" s="146" t="s">
        <v>9913</v>
      </c>
      <c r="B12026" s="146" t="s">
        <v>9922</v>
      </c>
      <c r="C12026" s="146" t="s">
        <v>9923</v>
      </c>
      <c r="D12026" s="146" t="s">
        <v>9914</v>
      </c>
      <c r="E12026" s="146" t="s">
        <v>9915</v>
      </c>
      <c r="F12026" s="143" t="str">
        <f>IF(H12026&lt;=60,"소형",IF((H12026&gt;60)*(H12026&lt;=85)=1,"중소형",IF((H12026&gt;85)*(H12026&lt;=102)=1,"중형",IF((H12026&gt;102)*(H12026&lt;=135)=1,"중대형","대형"))))</f>
        <v>소형</v>
      </c>
      <c r="G12026" s="146" t="s">
        <v>9916</v>
      </c>
      <c r="H12026" s="146">
        <v>59</v>
      </c>
      <c r="I12026" s="144">
        <v>19080</v>
      </c>
      <c r="J12026" s="143">
        <v>58</v>
      </c>
      <c r="K12026" s="137">
        <v>43586</v>
      </c>
      <c r="L12026" s="137">
        <v>44501</v>
      </c>
      <c r="M12026" s="144">
        <f>H12026/3.3</f>
        <v>17.878787878787879</v>
      </c>
      <c r="N12026" s="144">
        <f>I12026/M12026</f>
        <v>1067.1864406779662</v>
      </c>
    </row>
    <row r="12027" spans="1:14">
      <c r="A12027" s="146" t="s">
        <v>9913</v>
      </c>
      <c r="B12027" s="146" t="s">
        <v>9924</v>
      </c>
      <c r="C12027" s="146" t="s">
        <v>9923</v>
      </c>
      <c r="D12027" s="146" t="s">
        <v>9914</v>
      </c>
      <c r="E12027" s="146" t="s">
        <v>9915</v>
      </c>
      <c r="F12027" s="143" t="str">
        <f>IF(H12027&lt;=60,"소형",IF((H12027&gt;60)*(H12027&lt;=85)=1,"중소형",IF((H12027&gt;85)*(H12027&lt;=102)=1,"중형",IF((H12027&gt;102)*(H12027&lt;=135)=1,"중대형","대형"))))</f>
        <v>소형</v>
      </c>
      <c r="G12027" s="146" t="s">
        <v>9917</v>
      </c>
      <c r="H12027" s="143">
        <v>59</v>
      </c>
      <c r="I12027" s="144">
        <v>19480</v>
      </c>
      <c r="J12027" s="143">
        <v>171</v>
      </c>
      <c r="K12027" s="137">
        <v>43586</v>
      </c>
      <c r="L12027" s="137">
        <v>44501</v>
      </c>
      <c r="M12027" s="144">
        <f>H12027/3.3</f>
        <v>17.878787878787879</v>
      </c>
      <c r="N12027" s="144">
        <f>I12027/M12027</f>
        <v>1089.5593220338983</v>
      </c>
    </row>
    <row r="12028" spans="1:14">
      <c r="A12028" s="146" t="s">
        <v>9913</v>
      </c>
      <c r="B12028" s="146" t="s">
        <v>9925</v>
      </c>
      <c r="C12028" s="146" t="s">
        <v>9923</v>
      </c>
      <c r="D12028" s="146" t="s">
        <v>9914</v>
      </c>
      <c r="E12028" s="146" t="s">
        <v>9915</v>
      </c>
      <c r="F12028" s="143" t="str">
        <f>IF(H12028&lt;=60,"소형",IF((H12028&gt;60)*(H12028&lt;=85)=1,"중소형",IF((H12028&gt;85)*(H12028&lt;=102)=1,"중형",IF((H12028&gt;102)*(H12028&lt;=135)=1,"중대형","대형"))))</f>
        <v>중소형</v>
      </c>
      <c r="G12028" s="146" t="s">
        <v>9876</v>
      </c>
      <c r="H12028" s="143">
        <v>84</v>
      </c>
      <c r="I12028" s="144">
        <v>26580</v>
      </c>
      <c r="J12028" s="143">
        <v>492</v>
      </c>
      <c r="K12028" s="137">
        <v>43586</v>
      </c>
      <c r="L12028" s="137">
        <v>44501</v>
      </c>
      <c r="M12028" s="144">
        <f>H12028/3.3</f>
        <v>25.454545454545457</v>
      </c>
      <c r="N12028" s="144">
        <f>I12028/M12028</f>
        <v>1044.2142857142856</v>
      </c>
    </row>
    <row r="12029" spans="1:14">
      <c r="A12029" s="146" t="s">
        <v>9913</v>
      </c>
      <c r="B12029" s="146" t="s">
        <v>9926</v>
      </c>
      <c r="C12029" s="146" t="s">
        <v>9923</v>
      </c>
      <c r="D12029" s="146" t="s">
        <v>9914</v>
      </c>
      <c r="E12029" s="146" t="s">
        <v>9915</v>
      </c>
      <c r="F12029" s="143" t="str">
        <f>IF(H12029&lt;=60,"소형",IF((H12029&gt;60)*(H12029&lt;=85)=1,"중소형",IF((H12029&gt;85)*(H12029&lt;=102)=1,"중형",IF((H12029&gt;102)*(H12029&lt;=135)=1,"중대형","대형"))))</f>
        <v>중소형</v>
      </c>
      <c r="G12029" s="146" t="s">
        <v>9918</v>
      </c>
      <c r="H12029" s="143">
        <v>84</v>
      </c>
      <c r="I12029" s="144">
        <v>26120</v>
      </c>
      <c r="J12029" s="143">
        <v>81</v>
      </c>
      <c r="K12029" s="137">
        <v>43586</v>
      </c>
      <c r="L12029" s="137">
        <v>44501</v>
      </c>
      <c r="M12029" s="144">
        <f>H12029/3.3</f>
        <v>25.454545454545457</v>
      </c>
      <c r="N12029" s="144">
        <f>I12029/M12029</f>
        <v>1026.1428571428571</v>
      </c>
    </row>
    <row r="12030" spans="1:14">
      <c r="A12030" s="146" t="s">
        <v>9913</v>
      </c>
      <c r="B12030" s="146" t="s">
        <v>9927</v>
      </c>
      <c r="C12030" s="146" t="s">
        <v>9923</v>
      </c>
      <c r="D12030" s="146" t="s">
        <v>9914</v>
      </c>
      <c r="E12030" s="146" t="s">
        <v>9915</v>
      </c>
      <c r="F12030" s="143" t="str">
        <f>IF(H12030&lt;=60,"소형",IF((H12030&gt;60)*(H12030&lt;=85)=1,"중소형",IF((H12030&gt;85)*(H12030&lt;=102)=1,"중형",IF((H12030&gt;102)*(H12030&lt;=135)=1,"중대형","대형"))))</f>
        <v>중대형</v>
      </c>
      <c r="G12030" s="146" t="s">
        <v>9919</v>
      </c>
      <c r="H12030" s="143">
        <v>103</v>
      </c>
      <c r="I12030" s="144">
        <v>33210</v>
      </c>
      <c r="J12030" s="143">
        <v>112</v>
      </c>
      <c r="K12030" s="137">
        <v>43586</v>
      </c>
      <c r="L12030" s="137">
        <v>44501</v>
      </c>
      <c r="M12030" s="144">
        <f>H12030/3.3</f>
        <v>31.212121212121215</v>
      </c>
      <c r="N12030" s="144">
        <f>I12030/M12030</f>
        <v>1064.009708737864</v>
      </c>
    </row>
    <row r="12031" spans="1:14">
      <c r="A12031" s="146" t="s">
        <v>9913</v>
      </c>
      <c r="B12031" s="146" t="s">
        <v>9928</v>
      </c>
      <c r="C12031" s="146" t="s">
        <v>9923</v>
      </c>
      <c r="D12031" s="146" t="s">
        <v>9914</v>
      </c>
      <c r="E12031" s="146" t="s">
        <v>9915</v>
      </c>
      <c r="F12031" s="143" t="str">
        <f>IF(H12031&lt;=60,"소형",IF((H12031&gt;60)*(H12031&lt;=85)=1,"중소형",IF((H12031&gt;85)*(H12031&lt;=102)=1,"중형",IF((H12031&gt;102)*(H12031&lt;=135)=1,"중대형","대형"))))</f>
        <v>중대형</v>
      </c>
      <c r="G12031" s="146" t="s">
        <v>9920</v>
      </c>
      <c r="H12031" s="143">
        <v>118</v>
      </c>
      <c r="I12031" s="144">
        <v>37890</v>
      </c>
      <c r="J12031" s="143">
        <v>56</v>
      </c>
      <c r="K12031" s="137">
        <v>43586</v>
      </c>
      <c r="L12031" s="137">
        <v>44501</v>
      </c>
      <c r="M12031" s="144">
        <f>H12031/3.3</f>
        <v>35.757575757575758</v>
      </c>
      <c r="N12031" s="144">
        <f>I12031/M12031</f>
        <v>1059.6355932203389</v>
      </c>
    </row>
    <row r="12032" spans="1:14">
      <c r="A12032" s="146" t="s">
        <v>9913</v>
      </c>
      <c r="B12032" s="146" t="s">
        <v>9929</v>
      </c>
      <c r="C12032" s="146" t="s">
        <v>9923</v>
      </c>
      <c r="D12032" s="146" t="s">
        <v>9914</v>
      </c>
      <c r="E12032" s="146" t="s">
        <v>9915</v>
      </c>
      <c r="F12032" s="143" t="str">
        <f>IF(H12032&lt;=60,"소형",IF((H12032&gt;60)*(H12032&lt;=85)=1,"중소형",IF((H12032&gt;85)*(H12032&lt;=102)=1,"중형",IF((H12032&gt;102)*(H12032&lt;=135)=1,"중대형","대형"))))</f>
        <v>대형</v>
      </c>
      <c r="G12032" s="146" t="s">
        <v>9921</v>
      </c>
      <c r="H12032" s="143">
        <v>145</v>
      </c>
      <c r="I12032" s="144">
        <v>51710</v>
      </c>
      <c r="J12032" s="143">
        <v>3</v>
      </c>
      <c r="K12032" s="137">
        <v>43586</v>
      </c>
      <c r="L12032" s="137">
        <v>44501</v>
      </c>
      <c r="M12032" s="144">
        <f>H12032/3.3</f>
        <v>43.939393939393945</v>
      </c>
      <c r="N12032" s="144">
        <f>I12032/M12032</f>
        <v>1176.8482758620689</v>
      </c>
    </row>
    <row r="12033" spans="1:14">
      <c r="A12033" s="146" t="s">
        <v>10015</v>
      </c>
      <c r="B12033" s="146" t="s">
        <v>10016</v>
      </c>
      <c r="C12033" s="146" t="s">
        <v>10025</v>
      </c>
      <c r="D12033" s="146" t="s">
        <v>10023</v>
      </c>
      <c r="E12033" s="146" t="s">
        <v>10024</v>
      </c>
      <c r="F12033" s="143" t="str">
        <f>IF(H12033&lt;=60,"소형",IF((H12033&gt;60)*(H12033&lt;=85)=1,"중소형",IF((H12033&gt;85)*(H12033&lt;=102)=1,"중형",IF((H12033&gt;102)*(H12033&lt;=135)=1,"중대형","대형"))))</f>
        <v>중소형</v>
      </c>
      <c r="G12033" s="146" t="s">
        <v>10026</v>
      </c>
      <c r="H12033" s="143">
        <v>74</v>
      </c>
      <c r="I12033" s="144">
        <v>31700</v>
      </c>
      <c r="J12033" s="143">
        <v>80</v>
      </c>
      <c r="K12033" s="137">
        <v>43586</v>
      </c>
      <c r="L12033" s="137">
        <v>44501</v>
      </c>
      <c r="M12033" s="144">
        <f>H12033/3.3</f>
        <v>22.424242424242426</v>
      </c>
      <c r="N12033" s="144">
        <f>I12033/M12033</f>
        <v>1413.6486486486485</v>
      </c>
    </row>
    <row r="12034" spans="1:14">
      <c r="A12034" s="146" t="s">
        <v>10015</v>
      </c>
      <c r="B12034" s="146" t="s">
        <v>10016</v>
      </c>
      <c r="C12034" s="146" t="s">
        <v>10025</v>
      </c>
      <c r="D12034" s="146" t="s">
        <v>10023</v>
      </c>
      <c r="E12034" s="146" t="s">
        <v>10024</v>
      </c>
      <c r="F12034" s="143" t="str">
        <f>IF(H12034&lt;=60,"소형",IF((H12034&gt;60)*(H12034&lt;=85)=1,"중소형",IF((H12034&gt;85)*(H12034&lt;=102)=1,"중형",IF((H12034&gt;102)*(H12034&lt;=135)=1,"중대형","대형"))))</f>
        <v>중소형</v>
      </c>
      <c r="G12034" s="146" t="s">
        <v>10027</v>
      </c>
      <c r="H12034" s="143">
        <v>84</v>
      </c>
      <c r="I12034" s="144">
        <v>35300</v>
      </c>
      <c r="J12034" s="143">
        <v>272</v>
      </c>
      <c r="K12034" s="137">
        <v>43586</v>
      </c>
      <c r="L12034" s="137">
        <v>44501</v>
      </c>
      <c r="M12034" s="144">
        <f>H12034/3.3</f>
        <v>25.454545454545457</v>
      </c>
      <c r="N12034" s="144">
        <f>I12034/M12034</f>
        <v>1386.7857142857142</v>
      </c>
    </row>
    <row r="12035" spans="1:14">
      <c r="A12035" s="146" t="s">
        <v>10015</v>
      </c>
      <c r="B12035" s="146" t="s">
        <v>10016</v>
      </c>
      <c r="C12035" s="146" t="s">
        <v>10025</v>
      </c>
      <c r="D12035" s="146" t="s">
        <v>10023</v>
      </c>
      <c r="E12035" s="146" t="s">
        <v>10024</v>
      </c>
      <c r="F12035" s="143" t="str">
        <f>IF(H12035&lt;=60,"소형",IF((H12035&gt;60)*(H12035&lt;=85)=1,"중소형",IF((H12035&gt;85)*(H12035&lt;=102)=1,"중형",IF((H12035&gt;102)*(H12035&lt;=135)=1,"중대형","대형"))))</f>
        <v>중소형</v>
      </c>
      <c r="G12035" s="146" t="s">
        <v>10028</v>
      </c>
      <c r="H12035" s="143">
        <v>84</v>
      </c>
      <c r="I12035" s="144">
        <v>35300</v>
      </c>
      <c r="J12035" s="143">
        <v>168</v>
      </c>
      <c r="K12035" s="137">
        <v>43586</v>
      </c>
      <c r="L12035" s="137">
        <v>44501</v>
      </c>
      <c r="M12035" s="144">
        <f>H12035/3.3</f>
        <v>25.454545454545457</v>
      </c>
      <c r="N12035" s="144">
        <f>I12035/M12035</f>
        <v>1386.7857142857142</v>
      </c>
    </row>
    <row r="12036" spans="1:14">
      <c r="A12036" s="146" t="s">
        <v>10015</v>
      </c>
      <c r="B12036" s="146" t="s">
        <v>10016</v>
      </c>
      <c r="C12036" s="146" t="s">
        <v>10025</v>
      </c>
      <c r="D12036" s="146" t="s">
        <v>10023</v>
      </c>
      <c r="E12036" s="146" t="s">
        <v>10024</v>
      </c>
      <c r="F12036" s="143" t="str">
        <f>IF(H12036&lt;=60,"소형",IF((H12036&gt;60)*(H12036&lt;=85)=1,"중소형",IF((H12036&gt;85)*(H12036&lt;=102)=1,"중형",IF((H12036&gt;102)*(H12036&lt;=135)=1,"중대형","대형"))))</f>
        <v>중형</v>
      </c>
      <c r="G12036" s="146" t="s">
        <v>10029</v>
      </c>
      <c r="H12036" s="143">
        <v>101</v>
      </c>
      <c r="I12036" s="144">
        <v>42000</v>
      </c>
      <c r="J12036" s="143">
        <v>214</v>
      </c>
      <c r="K12036" s="137">
        <v>43586</v>
      </c>
      <c r="L12036" s="137">
        <v>44501</v>
      </c>
      <c r="M12036" s="144">
        <f>H12036/3.3</f>
        <v>30.606060606060609</v>
      </c>
      <c r="N12036" s="144">
        <f>I12036/M12036</f>
        <v>1372.2772277227721</v>
      </c>
    </row>
    <row r="12037" spans="1:14">
      <c r="A12037" s="146" t="s">
        <v>10015</v>
      </c>
      <c r="B12037" s="146" t="s">
        <v>10021</v>
      </c>
      <c r="C12037" s="146" t="s">
        <v>10025</v>
      </c>
      <c r="D12037" s="146" t="s">
        <v>10023</v>
      </c>
      <c r="E12037" s="146" t="s">
        <v>10024</v>
      </c>
      <c r="F12037" s="143" t="str">
        <f>IF(H12037&lt;=60,"소형",IF((H12037&gt;60)*(H12037&lt;=85)=1,"중소형",IF((H12037&gt;85)*(H12037&lt;=102)=1,"중형",IF((H12037&gt;102)*(H12037&lt;=135)=1,"중대형","대형"))))</f>
        <v>중소형</v>
      </c>
      <c r="G12037" s="146" t="s">
        <v>10030</v>
      </c>
      <c r="H12037" s="143">
        <v>74</v>
      </c>
      <c r="I12037" s="144">
        <v>31200</v>
      </c>
      <c r="J12037" s="143">
        <v>213</v>
      </c>
      <c r="K12037" s="137">
        <v>43586</v>
      </c>
      <c r="L12037" s="137">
        <v>44501</v>
      </c>
      <c r="M12037" s="144">
        <f>H12037/3.3</f>
        <v>22.424242424242426</v>
      </c>
      <c r="N12037" s="144">
        <f>I12037/M12037</f>
        <v>1391.3513513513512</v>
      </c>
    </row>
    <row r="12038" spans="1:14">
      <c r="A12038" s="146" t="s">
        <v>10015</v>
      </c>
      <c r="B12038" s="146" t="s">
        <v>10021</v>
      </c>
      <c r="C12038" s="146" t="s">
        <v>10025</v>
      </c>
      <c r="D12038" s="146" t="s">
        <v>10023</v>
      </c>
      <c r="E12038" s="146" t="s">
        <v>10024</v>
      </c>
      <c r="F12038" s="143" t="str">
        <f>IF(H12038&lt;=60,"소형",IF((H12038&gt;60)*(H12038&lt;=85)=1,"중소형",IF((H12038&gt;85)*(H12038&lt;=102)=1,"중형",IF((H12038&gt;102)*(H12038&lt;=135)=1,"중대형","대형"))))</f>
        <v>중소형</v>
      </c>
      <c r="G12038" s="146" t="s">
        <v>10031</v>
      </c>
      <c r="H12038" s="143">
        <v>84</v>
      </c>
      <c r="I12038" s="144">
        <v>35500</v>
      </c>
      <c r="J12038" s="143">
        <v>213</v>
      </c>
      <c r="K12038" s="137">
        <v>43586</v>
      </c>
      <c r="L12038" s="137">
        <v>44501</v>
      </c>
      <c r="M12038" s="144">
        <f>H12038/3.3</f>
        <v>25.454545454545457</v>
      </c>
      <c r="N12038" s="144">
        <f>I12038/M12038</f>
        <v>1394.6428571428571</v>
      </c>
    </row>
    <row r="12039" spans="1:14">
      <c r="A12039" s="146" t="s">
        <v>10015</v>
      </c>
      <c r="B12039" s="146" t="s">
        <v>10021</v>
      </c>
      <c r="C12039" s="146" t="s">
        <v>10025</v>
      </c>
      <c r="D12039" s="146" t="s">
        <v>10023</v>
      </c>
      <c r="E12039" s="146" t="s">
        <v>10024</v>
      </c>
      <c r="F12039" s="143" t="str">
        <f>IF(H12039&lt;=60,"소형",IF((H12039&gt;60)*(H12039&lt;=85)=1,"중소형",IF((H12039&gt;85)*(H12039&lt;=102)=1,"중형",IF((H12039&gt;102)*(H12039&lt;=135)=1,"중대형","대형"))))</f>
        <v>중소형</v>
      </c>
      <c r="G12039" s="146" t="s">
        <v>10032</v>
      </c>
      <c r="H12039" s="143">
        <v>84</v>
      </c>
      <c r="I12039" s="144">
        <v>34800</v>
      </c>
      <c r="J12039" s="143">
        <v>97</v>
      </c>
      <c r="K12039" s="137">
        <v>43586</v>
      </c>
      <c r="L12039" s="137">
        <v>44501</v>
      </c>
      <c r="M12039" s="144">
        <f>H12039/3.3</f>
        <v>25.454545454545457</v>
      </c>
      <c r="N12039" s="144">
        <f>I12039/M12039</f>
        <v>1367.1428571428571</v>
      </c>
    </row>
    <row r="12040" spans="1:14">
      <c r="A12040" s="146" t="s">
        <v>10015</v>
      </c>
      <c r="B12040" s="146" t="s">
        <v>10022</v>
      </c>
      <c r="C12040" s="146" t="s">
        <v>10025</v>
      </c>
      <c r="D12040" s="146" t="s">
        <v>10023</v>
      </c>
      <c r="E12040" s="146" t="s">
        <v>10024</v>
      </c>
      <c r="F12040" s="143" t="str">
        <f>IF(H12040&lt;=60,"소형",IF((H12040&gt;60)*(H12040&lt;=85)=1,"중소형",IF((H12040&gt;85)*(H12040&lt;=102)=1,"중형",IF((H12040&gt;102)*(H12040&lt;=135)=1,"중대형","대형"))))</f>
        <v>중소형</v>
      </c>
      <c r="G12040" s="146" t="s">
        <v>9985</v>
      </c>
      <c r="H12040" s="143">
        <v>74</v>
      </c>
      <c r="I12040" s="144">
        <v>31200</v>
      </c>
      <c r="J12040" s="143">
        <v>236</v>
      </c>
      <c r="K12040" s="137">
        <v>43586</v>
      </c>
      <c r="L12040" s="137">
        <v>44501</v>
      </c>
      <c r="M12040" s="144">
        <f>H12040/3.3</f>
        <v>22.424242424242426</v>
      </c>
      <c r="N12040" s="144">
        <f>I12040/M12040</f>
        <v>1391.3513513513512</v>
      </c>
    </row>
    <row r="12041" spans="1:14">
      <c r="A12041" s="146" t="s">
        <v>10015</v>
      </c>
      <c r="B12041" s="146" t="s">
        <v>10022</v>
      </c>
      <c r="C12041" s="146" t="s">
        <v>10025</v>
      </c>
      <c r="D12041" s="146" t="s">
        <v>10023</v>
      </c>
      <c r="E12041" s="146" t="s">
        <v>10024</v>
      </c>
      <c r="F12041" s="143" t="str">
        <f>IF(H12041&lt;=60,"소형",IF((H12041&gt;60)*(H12041&lt;=85)=1,"중소형",IF((H12041&gt;85)*(H12041&lt;=102)=1,"중형",IF((H12041&gt;102)*(H12041&lt;=135)=1,"중대형","대형"))))</f>
        <v>중소형</v>
      </c>
      <c r="G12041" s="146" t="s">
        <v>9876</v>
      </c>
      <c r="H12041" s="143">
        <v>84</v>
      </c>
      <c r="I12041" s="144">
        <v>34800</v>
      </c>
      <c r="J12041" s="143">
        <v>145</v>
      </c>
      <c r="K12041" s="137">
        <v>43586</v>
      </c>
      <c r="L12041" s="137">
        <v>44501</v>
      </c>
      <c r="M12041" s="144">
        <f>H12041/3.3</f>
        <v>25.454545454545457</v>
      </c>
      <c r="N12041" s="144">
        <f>I12041/M12041</f>
        <v>1367.1428571428571</v>
      </c>
    </row>
    <row r="12042" spans="1:14">
      <c r="A12042" s="146" t="s">
        <v>10015</v>
      </c>
      <c r="B12042" s="146" t="s">
        <v>10022</v>
      </c>
      <c r="C12042" s="146" t="s">
        <v>10025</v>
      </c>
      <c r="D12042" s="146" t="s">
        <v>10023</v>
      </c>
      <c r="E12042" s="146" t="s">
        <v>10024</v>
      </c>
      <c r="F12042" s="143" t="str">
        <f>IF(H12042&lt;=60,"소형",IF((H12042&gt;60)*(H12042&lt;=85)=1,"중소형",IF((H12042&gt;85)*(H12042&lt;=102)=1,"중형",IF((H12042&gt;102)*(H12042&lt;=135)=1,"중대형","대형"))))</f>
        <v>중소형</v>
      </c>
      <c r="G12042" s="146" t="s">
        <v>10032</v>
      </c>
      <c r="H12042" s="143">
        <v>84</v>
      </c>
      <c r="I12042" s="144">
        <v>34800</v>
      </c>
      <c r="J12042" s="143">
        <v>74</v>
      </c>
      <c r="K12042" s="137">
        <v>43586</v>
      </c>
      <c r="L12042" s="137">
        <v>44501</v>
      </c>
      <c r="M12042" s="144">
        <f>H12042/3.3</f>
        <v>25.454545454545457</v>
      </c>
      <c r="N12042" s="144">
        <f>I12042/M12042</f>
        <v>1367.1428571428571</v>
      </c>
    </row>
    <row r="12043" spans="1:14">
      <c r="A12043" s="146" t="s">
        <v>10116</v>
      </c>
      <c r="B12043" s="146" t="s">
        <v>10117</v>
      </c>
      <c r="C12043" s="146" t="s">
        <v>10148</v>
      </c>
      <c r="D12043" s="146" t="s">
        <v>10118</v>
      </c>
      <c r="E12043" s="146" t="s">
        <v>10119</v>
      </c>
      <c r="F12043" s="143" t="str">
        <f>IF(H12043&lt;=60,"소형",IF((H12043&gt;60)*(H12043&lt;=85)=1,"중소형",IF((H12043&gt;85)*(H12043&lt;=102)=1,"중형",IF((H12043&gt;102)*(H12043&lt;=135)=1,"중대형","대형"))))</f>
        <v>소형</v>
      </c>
      <c r="G12043" s="146" t="s">
        <v>5061</v>
      </c>
      <c r="H12043" s="143">
        <v>59</v>
      </c>
      <c r="I12043" s="144">
        <v>91630</v>
      </c>
      <c r="J12043" s="143">
        <v>415</v>
      </c>
      <c r="K12043" s="137">
        <v>43611</v>
      </c>
      <c r="L12043" s="137">
        <v>44501</v>
      </c>
      <c r="M12043" s="144">
        <f>H12043/3.3</f>
        <v>17.878787878787879</v>
      </c>
      <c r="N12043" s="144">
        <f>I12043/M12043</f>
        <v>5125.0677966101694</v>
      </c>
    </row>
    <row r="12044" spans="1:14">
      <c r="A12044" s="146" t="s">
        <v>2828</v>
      </c>
      <c r="B12044" s="146" t="s">
        <v>10215</v>
      </c>
      <c r="C12044" s="146" t="s">
        <v>10216</v>
      </c>
      <c r="D12044" s="146" t="s">
        <v>10217</v>
      </c>
      <c r="E12044" s="146" t="s">
        <v>10218</v>
      </c>
      <c r="F12044" s="143" t="str">
        <f>IF(H12044&lt;=60,"소형",IF((H12044&gt;60)*(H12044&lt;=85)=1,"중소형",IF((H12044&gt;85)*(H12044&lt;=102)=1,"중형",IF((H12044&gt;102)*(H12044&lt;=135)=1,"중대형","대형"))))</f>
        <v>소형</v>
      </c>
      <c r="G12044" s="146" t="s">
        <v>10219</v>
      </c>
      <c r="H12044" s="143">
        <v>59</v>
      </c>
      <c r="J12044" s="143">
        <v>17</v>
      </c>
      <c r="K12044" s="137">
        <v>43586</v>
      </c>
      <c r="L12044" s="147">
        <v>44501</v>
      </c>
      <c r="M12044" s="144">
        <f>H12044/3.3</f>
        <v>17.878787878787879</v>
      </c>
      <c r="N12044" s="144">
        <f>I12044/M12044</f>
        <v>0</v>
      </c>
    </row>
    <row r="12045" spans="1:14">
      <c r="A12045" s="146" t="s">
        <v>2828</v>
      </c>
      <c r="B12045" s="146" t="s">
        <v>10215</v>
      </c>
      <c r="C12045" s="146" t="s">
        <v>10216</v>
      </c>
      <c r="D12045" s="146" t="s">
        <v>10217</v>
      </c>
      <c r="E12045" s="146" t="s">
        <v>10218</v>
      </c>
      <c r="F12045" s="143" t="str">
        <f>IF(H12045&lt;=60,"소형",IF((H12045&gt;60)*(H12045&lt;=85)=1,"중소형",IF((H12045&gt;85)*(H12045&lt;=102)=1,"중형",IF((H12045&gt;102)*(H12045&lt;=135)=1,"중대형","대형"))))</f>
        <v>소형</v>
      </c>
      <c r="G12045" s="146" t="s">
        <v>10220</v>
      </c>
      <c r="H12045" s="143">
        <v>59</v>
      </c>
      <c r="J12045" s="143">
        <v>337</v>
      </c>
      <c r="K12045" s="137">
        <v>43587</v>
      </c>
      <c r="L12045" s="137">
        <v>44501</v>
      </c>
      <c r="M12045" s="144">
        <f>H12045/3.3</f>
        <v>17.878787878787879</v>
      </c>
      <c r="N12045" s="144">
        <f>I12045/M12045</f>
        <v>0</v>
      </c>
    </row>
    <row r="12046" spans="1:14">
      <c r="A12046" s="146" t="s">
        <v>10116</v>
      </c>
      <c r="B12046" s="146" t="s">
        <v>10231</v>
      </c>
      <c r="C12046" s="146" t="s">
        <v>10240</v>
      </c>
      <c r="D12046" s="146" t="s">
        <v>10232</v>
      </c>
      <c r="E12046" s="146" t="s">
        <v>10233</v>
      </c>
      <c r="F12046" s="143" t="str">
        <f>IF(H12046&lt;=60,"소형",IF((H12046&gt;60)*(H12046&lt;=85)=1,"중소형",IF((H12046&gt;85)*(H12046&lt;=102)=1,"중형",IF((H12046&gt;102)*(H12046&lt;=135)=1,"중대형","대형"))))</f>
        <v>소형</v>
      </c>
      <c r="G12046" s="146" t="s">
        <v>10241</v>
      </c>
      <c r="H12046" s="143">
        <v>58</v>
      </c>
      <c r="I12046" s="144">
        <v>25171</v>
      </c>
      <c r="J12046" s="143">
        <v>23</v>
      </c>
      <c r="K12046" s="137">
        <v>43586</v>
      </c>
      <c r="L12046" s="137">
        <v>44501</v>
      </c>
      <c r="M12046" s="144">
        <f>H12046/3.3</f>
        <v>17.575757575757578</v>
      </c>
      <c r="N12046" s="144">
        <f>I12046/M12046</f>
        <v>1432.1431034482757</v>
      </c>
    </row>
    <row r="12047" spans="1:14">
      <c r="A12047" s="146" t="s">
        <v>10116</v>
      </c>
      <c r="B12047" s="146" t="s">
        <v>10231</v>
      </c>
      <c r="C12047" s="146" t="s">
        <v>10240</v>
      </c>
      <c r="D12047" s="146" t="s">
        <v>10232</v>
      </c>
      <c r="E12047" s="146" t="s">
        <v>10233</v>
      </c>
      <c r="F12047" s="143" t="str">
        <f>IF(H12047&lt;=60,"소형",IF((H12047&gt;60)*(H12047&lt;=85)=1,"중소형",IF((H12047&gt;85)*(H12047&lt;=102)=1,"중형",IF((H12047&gt;102)*(H12047&lt;=135)=1,"중대형","대형"))))</f>
        <v>중소형</v>
      </c>
      <c r="G12047" s="146" t="s">
        <v>10242</v>
      </c>
      <c r="H12047" s="143">
        <v>76</v>
      </c>
      <c r="I12047" s="144">
        <v>32631</v>
      </c>
      <c r="J12047" s="143">
        <v>23</v>
      </c>
      <c r="K12047" s="137">
        <v>43586</v>
      </c>
      <c r="L12047" s="137">
        <v>44501</v>
      </c>
      <c r="M12047" s="144">
        <f>H12047/3.3</f>
        <v>23.030303030303031</v>
      </c>
      <c r="N12047" s="144">
        <f>I12047/M12047</f>
        <v>1416.8723684210527</v>
      </c>
    </row>
    <row r="12048" spans="1:14">
      <c r="A12048" s="146" t="s">
        <v>10116</v>
      </c>
      <c r="B12048" s="146" t="s">
        <v>10231</v>
      </c>
      <c r="C12048" s="146" t="s">
        <v>10240</v>
      </c>
      <c r="D12048" s="146" t="s">
        <v>10232</v>
      </c>
      <c r="E12048" s="146" t="s">
        <v>10233</v>
      </c>
      <c r="F12048" s="143" t="str">
        <f>IF(H12048&lt;=60,"소형",IF((H12048&gt;60)*(H12048&lt;=85)=1,"중소형",IF((H12048&gt;85)*(H12048&lt;=102)=1,"중형",IF((H12048&gt;102)*(H12048&lt;=135)=1,"중대형","대형"))))</f>
        <v>중소형</v>
      </c>
      <c r="G12048" s="146" t="s">
        <v>10243</v>
      </c>
      <c r="H12048" s="143">
        <v>78</v>
      </c>
      <c r="I12048" s="144">
        <v>33313</v>
      </c>
      <c r="J12048" s="143">
        <v>23</v>
      </c>
      <c r="K12048" s="137">
        <v>43586</v>
      </c>
      <c r="L12048" s="137">
        <v>44501</v>
      </c>
      <c r="M12048" s="144">
        <f>H12048/3.3</f>
        <v>23.636363636363637</v>
      </c>
      <c r="N12048" s="144">
        <f>I12048/M12048</f>
        <v>1409.3961538461538</v>
      </c>
    </row>
    <row r="12049" spans="1:14">
      <c r="A12049" s="146" t="s">
        <v>10116</v>
      </c>
      <c r="B12049" s="146" t="s">
        <v>10231</v>
      </c>
      <c r="C12049" s="146" t="s">
        <v>10240</v>
      </c>
      <c r="D12049" s="146" t="s">
        <v>10232</v>
      </c>
      <c r="E12049" s="146" t="s">
        <v>10233</v>
      </c>
      <c r="F12049" s="143" t="str">
        <f>IF(H12049&lt;=60,"소형",IF((H12049&gt;60)*(H12049&lt;=85)=1,"중소형",IF((H12049&gt;85)*(H12049&lt;=102)=1,"중형",IF((H12049&gt;102)*(H12049&lt;=135)=1,"중대형","대형"))))</f>
        <v>중소형</v>
      </c>
      <c r="G12049" s="146" t="s">
        <v>10244</v>
      </c>
      <c r="H12049" s="143">
        <v>78</v>
      </c>
      <c r="I12049" s="144">
        <v>33535</v>
      </c>
      <c r="J12049" s="143">
        <v>46</v>
      </c>
      <c r="K12049" s="137">
        <v>43586</v>
      </c>
      <c r="L12049" s="137">
        <v>44501</v>
      </c>
      <c r="M12049" s="144">
        <f>H12049/3.3</f>
        <v>23.636363636363637</v>
      </c>
      <c r="N12049" s="144">
        <f>I12049/M12049</f>
        <v>1418.7884615384614</v>
      </c>
    </row>
    <row r="12050" spans="1:14">
      <c r="A12050" s="146" t="s">
        <v>10321</v>
      </c>
      <c r="B12050" s="146" t="s">
        <v>10322</v>
      </c>
      <c r="C12050" s="146" t="s">
        <v>10323</v>
      </c>
      <c r="D12050" s="146" t="s">
        <v>10324</v>
      </c>
      <c r="E12050" s="146" t="s">
        <v>10325</v>
      </c>
      <c r="F12050" s="143" t="str">
        <f>IF(H12050&lt;=60,"소형",IF((H12050&gt;60)*(H12050&lt;=85)=1,"중소형",IF((H12050&gt;85)*(H12050&lt;=102)=1,"중형",IF((H12050&gt;102)*(H12050&lt;=135)=1,"중대형","대형"))))</f>
        <v>소형</v>
      </c>
      <c r="G12050" s="146" t="s">
        <v>10350</v>
      </c>
      <c r="H12050" s="143">
        <v>59</v>
      </c>
      <c r="I12050" s="144">
        <v>43940</v>
      </c>
      <c r="J12050" s="143">
        <v>11</v>
      </c>
      <c r="K12050" s="137">
        <v>43586</v>
      </c>
      <c r="L12050" s="137">
        <v>44501</v>
      </c>
      <c r="M12050" s="144">
        <f>H12050/3.3</f>
        <v>17.878787878787879</v>
      </c>
      <c r="N12050" s="144">
        <f>I12050/M12050</f>
        <v>2457.6610169491523</v>
      </c>
    </row>
    <row r="12051" spans="1:14">
      <c r="A12051" s="146" t="s">
        <v>10332</v>
      </c>
      <c r="B12051" s="146" t="s">
        <v>10333</v>
      </c>
      <c r="C12051" s="146" t="s">
        <v>10334</v>
      </c>
      <c r="D12051" s="146" t="s">
        <v>10329</v>
      </c>
      <c r="E12051" s="146" t="s">
        <v>10335</v>
      </c>
      <c r="F12051" s="143" t="str">
        <f>IF(H12051&lt;=60,"소형",IF((H12051&gt;60)*(H12051&lt;=85)=1,"중소형",IF((H12051&gt;85)*(H12051&lt;=102)=1,"중형",IF((H12051&gt;102)*(H12051&lt;=135)=1,"중대형","대형"))))</f>
        <v>소형</v>
      </c>
      <c r="G12051" s="146" t="s">
        <v>10365</v>
      </c>
      <c r="H12051" s="143">
        <v>59</v>
      </c>
      <c r="I12051" s="144">
        <v>24070</v>
      </c>
      <c r="J12051" s="143">
        <v>36</v>
      </c>
      <c r="K12051" s="137">
        <v>43601</v>
      </c>
      <c r="L12051" s="137">
        <v>44501</v>
      </c>
      <c r="M12051" s="144">
        <f>H12051/3.3</f>
        <v>17.878787878787879</v>
      </c>
      <c r="N12051" s="144">
        <f>I12051/M12051</f>
        <v>1346.2881355932204</v>
      </c>
    </row>
    <row r="12052" spans="1:14">
      <c r="A12052" s="146" t="s">
        <v>10332</v>
      </c>
      <c r="B12052" s="146" t="s">
        <v>10340</v>
      </c>
      <c r="C12052" s="146" t="s">
        <v>10334</v>
      </c>
      <c r="D12052" s="146" t="s">
        <v>10329</v>
      </c>
      <c r="E12052" s="146" t="s">
        <v>10335</v>
      </c>
      <c r="F12052" s="143" t="str">
        <f>IF(H12052&lt;=60,"소형",IF((H12052&gt;60)*(H12052&lt;=85)=1,"중소형",IF((H12052&gt;85)*(H12052&lt;=102)=1,"중형",IF((H12052&gt;102)*(H12052&lt;=135)=1,"중대형","대형"))))</f>
        <v>소형</v>
      </c>
      <c r="G12052" s="146" t="s">
        <v>10394</v>
      </c>
      <c r="H12052" s="143">
        <v>59</v>
      </c>
      <c r="I12052" s="144">
        <v>25900</v>
      </c>
      <c r="J12052" s="143">
        <v>50</v>
      </c>
      <c r="K12052" s="137">
        <v>43600</v>
      </c>
      <c r="L12052" s="137">
        <v>44501</v>
      </c>
      <c r="M12052" s="144">
        <f>H12052/3.3</f>
        <v>17.878787878787879</v>
      </c>
      <c r="N12052" s="144">
        <f>I12052/M12052</f>
        <v>1448.6440677966102</v>
      </c>
    </row>
    <row r="12053" spans="1:14">
      <c r="A12053" s="146" t="s">
        <v>10332</v>
      </c>
      <c r="B12053" s="146" t="s">
        <v>10340</v>
      </c>
      <c r="C12053" s="146" t="s">
        <v>10334</v>
      </c>
      <c r="D12053" s="146" t="s">
        <v>10329</v>
      </c>
      <c r="E12053" s="146" t="s">
        <v>10335</v>
      </c>
      <c r="F12053" s="143" t="str">
        <f>IF(H12053&lt;=60,"소형",IF((H12053&gt;60)*(H12053&lt;=85)=1,"중소형",IF((H12053&gt;85)*(H12053&lt;=102)=1,"중형",IF((H12053&gt;102)*(H12053&lt;=135)=1,"중대형","대형"))))</f>
        <v>중소형</v>
      </c>
      <c r="G12053" s="146" t="s">
        <v>10395</v>
      </c>
      <c r="H12053" s="143">
        <v>84</v>
      </c>
      <c r="I12053" s="144">
        <v>36700</v>
      </c>
      <c r="J12053" s="143">
        <v>15</v>
      </c>
      <c r="K12053" s="137">
        <v>43601</v>
      </c>
      <c r="L12053" s="137">
        <v>44501</v>
      </c>
      <c r="M12053" s="144">
        <f>H12053/3.3</f>
        <v>25.454545454545457</v>
      </c>
      <c r="N12053" s="144">
        <f>I12053/M12053</f>
        <v>1441.7857142857142</v>
      </c>
    </row>
    <row r="12054" spans="1:14">
      <c r="A12054" s="146" t="s">
        <v>10332</v>
      </c>
      <c r="B12054" s="146" t="s">
        <v>10340</v>
      </c>
      <c r="C12054" s="146" t="s">
        <v>10334</v>
      </c>
      <c r="D12054" s="146" t="s">
        <v>10329</v>
      </c>
      <c r="E12054" s="146" t="s">
        <v>10335</v>
      </c>
      <c r="F12054" s="143" t="str">
        <f>IF(H12054&lt;=60,"소형",IF((H12054&gt;60)*(H12054&lt;=85)=1,"중소형",IF((H12054&gt;85)*(H12054&lt;=102)=1,"중형",IF((H12054&gt;102)*(H12054&lt;=135)=1,"중대형","대형"))))</f>
        <v>중소형</v>
      </c>
      <c r="G12054" s="146" t="s">
        <v>10396</v>
      </c>
      <c r="H12054" s="143">
        <v>84</v>
      </c>
      <c r="I12054" s="144">
        <v>37600</v>
      </c>
      <c r="J12054" s="143">
        <v>13</v>
      </c>
      <c r="K12054" s="137">
        <v>43602</v>
      </c>
      <c r="L12054" s="137">
        <v>44501</v>
      </c>
      <c r="M12054" s="144">
        <f>H12054/3.3</f>
        <v>25.454545454545457</v>
      </c>
      <c r="N12054" s="144">
        <f>I12054/M12054</f>
        <v>1477.1428571428571</v>
      </c>
    </row>
    <row r="12055" spans="1:14">
      <c r="A12055" s="146" t="s">
        <v>10332</v>
      </c>
      <c r="B12055" s="146" t="s">
        <v>10340</v>
      </c>
      <c r="C12055" s="146" t="s">
        <v>10334</v>
      </c>
      <c r="D12055" s="146" t="s">
        <v>10329</v>
      </c>
      <c r="E12055" s="146" t="s">
        <v>10335</v>
      </c>
      <c r="F12055" s="143" t="str">
        <f>IF(H12055&lt;=60,"소형",IF((H12055&gt;60)*(H12055&lt;=85)=1,"중소형",IF((H12055&gt;85)*(H12055&lt;=102)=1,"중형",IF((H12055&gt;102)*(H12055&lt;=135)=1,"중대형","대형"))))</f>
        <v>중소형</v>
      </c>
      <c r="G12055" s="146" t="s">
        <v>10397</v>
      </c>
      <c r="H12055" s="143">
        <v>84</v>
      </c>
      <c r="I12055" s="144">
        <v>38000</v>
      </c>
      <c r="J12055" s="143">
        <v>55</v>
      </c>
      <c r="K12055" s="137">
        <v>43603</v>
      </c>
      <c r="L12055" s="137">
        <v>44501</v>
      </c>
      <c r="M12055" s="144">
        <f>H12055/3.3</f>
        <v>25.454545454545457</v>
      </c>
      <c r="N12055" s="144">
        <f>I12055/M12055</f>
        <v>1492.8571428571427</v>
      </c>
    </row>
    <row r="12056" spans="1:14">
      <c r="A12056" s="146" t="s">
        <v>10332</v>
      </c>
      <c r="B12056" s="146" t="s">
        <v>10340</v>
      </c>
      <c r="C12056" s="146" t="s">
        <v>10334</v>
      </c>
      <c r="D12056" s="146" t="s">
        <v>10329</v>
      </c>
      <c r="E12056" s="146" t="s">
        <v>10335</v>
      </c>
      <c r="F12056" s="143" t="str">
        <f>IF(H12056&lt;=60,"소형",IF((H12056&gt;60)*(H12056&lt;=85)=1,"중소형",IF((H12056&gt;85)*(H12056&lt;=102)=1,"중형",IF((H12056&gt;102)*(H12056&lt;=135)=1,"중대형","대형"))))</f>
        <v>중소형</v>
      </c>
      <c r="G12056" s="146" t="s">
        <v>10398</v>
      </c>
      <c r="H12056" s="143">
        <v>84</v>
      </c>
      <c r="I12056" s="144">
        <v>38700</v>
      </c>
      <c r="J12056" s="143">
        <v>18</v>
      </c>
      <c r="K12056" s="137">
        <v>43604</v>
      </c>
      <c r="L12056" s="137">
        <v>44501</v>
      </c>
      <c r="M12056" s="144">
        <f>H12056/3.3</f>
        <v>25.454545454545457</v>
      </c>
      <c r="N12056" s="144">
        <f>I12056/M12056</f>
        <v>1520.3571428571427</v>
      </c>
    </row>
    <row r="12057" spans="1:14">
      <c r="A12057" s="146" t="s">
        <v>10332</v>
      </c>
      <c r="B12057" s="146" t="s">
        <v>10340</v>
      </c>
      <c r="C12057" s="146" t="s">
        <v>10334</v>
      </c>
      <c r="D12057" s="146" t="s">
        <v>10329</v>
      </c>
      <c r="E12057" s="146" t="s">
        <v>10335</v>
      </c>
      <c r="F12057" s="143" t="str">
        <f>IF(H12057&lt;=60,"소형",IF((H12057&gt;60)*(H12057&lt;=85)=1,"중소형",IF((H12057&gt;85)*(H12057&lt;=102)=1,"중형",IF((H12057&gt;102)*(H12057&lt;=135)=1,"중대형","대형"))))</f>
        <v>중형</v>
      </c>
      <c r="G12057" s="146" t="s">
        <v>10399</v>
      </c>
      <c r="H12057" s="143">
        <v>97</v>
      </c>
      <c r="I12057" s="144">
        <v>43000</v>
      </c>
      <c r="J12057" s="143">
        <v>59</v>
      </c>
      <c r="K12057" s="137">
        <v>43605</v>
      </c>
      <c r="L12057" s="137">
        <v>44501</v>
      </c>
      <c r="M12057" s="144">
        <f>H12057/3.3</f>
        <v>29.393939393939394</v>
      </c>
      <c r="N12057" s="144">
        <f>I12057/M12057</f>
        <v>1462.8865979381444</v>
      </c>
    </row>
    <row r="12058" spans="1:14">
      <c r="A12058" s="146" t="s">
        <v>10341</v>
      </c>
      <c r="B12058" s="146" t="s">
        <v>10418</v>
      </c>
      <c r="C12058" s="146" t="s">
        <v>10419</v>
      </c>
      <c r="D12058" s="146" t="s">
        <v>10420</v>
      </c>
      <c r="E12058" s="146" t="s">
        <v>10421</v>
      </c>
      <c r="F12058" s="143" t="str">
        <f>IF(H12058&lt;=60,"소형",IF((H12058&gt;60)*(H12058&lt;=85)=1,"중소형",IF((H12058&gt;85)*(H12058&lt;=102)=1,"중형",IF((H12058&gt;102)*(H12058&lt;=135)=1,"중대형","대형"))))</f>
        <v>중소형</v>
      </c>
      <c r="G12058" s="146" t="s">
        <v>10424</v>
      </c>
      <c r="H12058" s="143">
        <v>72</v>
      </c>
      <c r="I12058" s="144">
        <v>30560</v>
      </c>
      <c r="J12058" s="143">
        <v>129</v>
      </c>
      <c r="K12058" s="137">
        <v>43617</v>
      </c>
      <c r="L12058" s="137">
        <v>44501</v>
      </c>
      <c r="M12058" s="144">
        <f>H12058/3.3</f>
        <v>21.81818181818182</v>
      </c>
      <c r="N12058" s="144">
        <f>I12058/M12058</f>
        <v>1400.6666666666665</v>
      </c>
    </row>
    <row r="12059" spans="1:14">
      <c r="A12059" s="146" t="s">
        <v>10862</v>
      </c>
      <c r="B12059" s="146" t="s">
        <v>10866</v>
      </c>
      <c r="C12059" s="146" t="s">
        <v>10892</v>
      </c>
      <c r="D12059" s="146" t="s">
        <v>10867</v>
      </c>
      <c r="E12059" s="146" t="s">
        <v>10868</v>
      </c>
      <c r="F12059" s="143" t="str">
        <f>IF(H12059&lt;=60,"소형",IF((H12059&gt;60)*(H12059&lt;=85)=1,"중소형",IF((H12059&gt;85)*(H12059&lt;=102)=1,"중형",IF((H12059&gt;102)*(H12059&lt;=135)=1,"중대형","대형"))))</f>
        <v>중대형</v>
      </c>
      <c r="G12059" s="146" t="s">
        <v>10893</v>
      </c>
      <c r="H12059" s="143">
        <v>133</v>
      </c>
      <c r="I12059" s="144">
        <v>95007</v>
      </c>
      <c r="J12059" s="143">
        <v>13</v>
      </c>
      <c r="K12059" s="137">
        <v>43623</v>
      </c>
      <c r="L12059" s="137">
        <v>44501</v>
      </c>
      <c r="M12059" s="144">
        <f>H12059/3.3</f>
        <v>40.303030303030305</v>
      </c>
      <c r="N12059" s="144">
        <f>I12059/M12059</f>
        <v>2357.3165413533834</v>
      </c>
    </row>
    <row r="12060" spans="1:14">
      <c r="A12060" s="146" t="s">
        <v>10869</v>
      </c>
      <c r="B12060" s="146" t="s">
        <v>10870</v>
      </c>
      <c r="C12060" s="146" t="s">
        <v>10871</v>
      </c>
      <c r="D12060" s="146" t="s">
        <v>10872</v>
      </c>
      <c r="E12060" s="146" t="s">
        <v>10873</v>
      </c>
      <c r="F12060" s="143" t="str">
        <f>IF(H12060&lt;=60,"소형",IF((H12060&gt;60)*(H12060&lt;=85)=1,"중소형",IF((H12060&gt;85)*(H12060&lt;=102)=1,"중형",IF((H12060&gt;102)*(H12060&lt;=135)=1,"중대형","대형"))))</f>
        <v>중소형</v>
      </c>
      <c r="G12060" s="146" t="s">
        <v>10896</v>
      </c>
      <c r="H12060" s="143">
        <v>74</v>
      </c>
      <c r="I12060" s="144">
        <v>33480</v>
      </c>
      <c r="J12060" s="143">
        <v>105</v>
      </c>
      <c r="K12060" s="137">
        <v>43626</v>
      </c>
      <c r="L12060" s="137">
        <v>44501</v>
      </c>
      <c r="M12060" s="144">
        <f>H12060/3.3</f>
        <v>22.424242424242426</v>
      </c>
      <c r="N12060" s="144">
        <f>I12060/M12060</f>
        <v>1493.0270270270269</v>
      </c>
    </row>
    <row r="12061" spans="1:14">
      <c r="A12061" s="146" t="s">
        <v>10945</v>
      </c>
      <c r="B12061" s="146" t="s">
        <v>10973</v>
      </c>
      <c r="C12061" s="146" t="s">
        <v>10994</v>
      </c>
      <c r="D12061" s="146" t="s">
        <v>10988</v>
      </c>
      <c r="E12061" s="146" t="s">
        <v>10974</v>
      </c>
      <c r="F12061" s="143" t="str">
        <f>IF(H12061&lt;=60,"소형",IF((H12061&gt;60)*(H12061&lt;=85)=1,"중소형",IF((H12061&gt;85)*(H12061&lt;=102)=1,"중형",IF((H12061&gt;102)*(H12061&lt;=135)=1,"중대형","대형"))))</f>
        <v>소형</v>
      </c>
      <c r="G12061" s="146" t="s">
        <v>10995</v>
      </c>
      <c r="H12061" s="143">
        <v>47</v>
      </c>
      <c r="I12061" s="144">
        <v>36600</v>
      </c>
      <c r="J12061" s="143">
        <v>30</v>
      </c>
      <c r="K12061" s="137">
        <v>43651</v>
      </c>
      <c r="L12061" s="137">
        <v>44501</v>
      </c>
      <c r="M12061" s="144">
        <f>H12061/3.3</f>
        <v>14.242424242424244</v>
      </c>
      <c r="N12061" s="144">
        <f>I12061/M12061</f>
        <v>2569.7872340425529</v>
      </c>
    </row>
    <row r="12062" spans="1:14">
      <c r="A12062" s="146" t="s">
        <v>10936</v>
      </c>
      <c r="B12062" s="146" t="s">
        <v>11015</v>
      </c>
      <c r="C12062" s="146" t="s">
        <v>11009</v>
      </c>
      <c r="D12062" s="146" t="s">
        <v>10977</v>
      </c>
      <c r="E12062" s="146" t="s">
        <v>10978</v>
      </c>
      <c r="F12062" s="143" t="str">
        <f>IF(H12062&lt;=60,"소형",IF((H12062&gt;60)*(H12062&lt;=85)=1,"중소형",IF((H12062&gt;85)*(H12062&lt;=102)=1,"중형",IF((H12062&gt;102)*(H12062&lt;=135)=1,"중대형","대형"))))</f>
        <v>중소형</v>
      </c>
      <c r="G12062" s="146" t="s">
        <v>9906</v>
      </c>
      <c r="H12062" s="143">
        <v>84</v>
      </c>
      <c r="I12062" s="144">
        <v>80550</v>
      </c>
      <c r="J12062" s="143">
        <v>347</v>
      </c>
      <c r="K12062" s="137">
        <v>43647</v>
      </c>
      <c r="L12062" s="137">
        <v>44501</v>
      </c>
      <c r="M12062" s="144">
        <f>H12062/3.3</f>
        <v>25.454545454545457</v>
      </c>
      <c r="N12062" s="144">
        <f>I12062/M12062</f>
        <v>3164.4642857142853</v>
      </c>
    </row>
    <row r="12063" spans="1:14">
      <c r="A12063" s="146" t="s">
        <v>10936</v>
      </c>
      <c r="B12063" s="146" t="s">
        <v>11015</v>
      </c>
      <c r="C12063" s="146" t="s">
        <v>11009</v>
      </c>
      <c r="D12063" s="146" t="s">
        <v>10977</v>
      </c>
      <c r="E12063" s="146" t="s">
        <v>10978</v>
      </c>
      <c r="F12063" s="143" t="str">
        <f>IF(H12063&lt;=60,"소형",IF((H12063&gt;60)*(H12063&lt;=85)=1,"중소형",IF((H12063&gt;85)*(H12063&lt;=102)=1,"중형",IF((H12063&gt;102)*(H12063&lt;=135)=1,"중대형","대형"))))</f>
        <v>중소형</v>
      </c>
      <c r="G12063" s="146" t="s">
        <v>11006</v>
      </c>
      <c r="H12063" s="143">
        <v>84</v>
      </c>
      <c r="I12063" s="144">
        <v>80550</v>
      </c>
      <c r="J12063" s="143">
        <v>38</v>
      </c>
      <c r="K12063" s="137">
        <v>43648</v>
      </c>
      <c r="L12063" s="137">
        <v>44501</v>
      </c>
      <c r="M12063" s="144">
        <f>H12063/3.3</f>
        <v>25.454545454545457</v>
      </c>
      <c r="N12063" s="144">
        <f>I12063/M12063</f>
        <v>3164.4642857142853</v>
      </c>
    </row>
    <row r="12064" spans="1:14">
      <c r="A12064" s="146" t="s">
        <v>11295</v>
      </c>
      <c r="B12064" s="146" t="s">
        <v>11315</v>
      </c>
      <c r="C12064" s="146" t="s">
        <v>11260</v>
      </c>
      <c r="D12064" s="146" t="s">
        <v>11316</v>
      </c>
      <c r="E12064" s="146" t="s">
        <v>11317</v>
      </c>
      <c r="F12064" s="143" t="str">
        <f>IF(H12064&lt;=60,"소형",IF((H12064&gt;60)*(H12064&lt;=85)=1,"중소형",IF((H12064&gt;85)*(H12064&lt;=102)=1,"중형",IF((H12064&gt;102)*(H12064&lt;=135)=1,"중대형","대형"))))</f>
        <v>중소형</v>
      </c>
      <c r="G12064" s="146" t="s">
        <v>11329</v>
      </c>
      <c r="H12064" s="143">
        <v>84</v>
      </c>
      <c r="I12064" s="144">
        <v>30390</v>
      </c>
      <c r="J12064" s="143">
        <v>221</v>
      </c>
      <c r="K12064" s="137">
        <v>43656</v>
      </c>
      <c r="L12064" s="137">
        <v>44501</v>
      </c>
      <c r="M12064" s="144">
        <f>H12064/3.3</f>
        <v>25.454545454545457</v>
      </c>
      <c r="N12064" s="144">
        <f>I12064/M12064</f>
        <v>1193.8928571428571</v>
      </c>
    </row>
    <row r="12065" spans="1:14">
      <c r="A12065" s="146" t="s">
        <v>11395</v>
      </c>
      <c r="B12065" s="146" t="s">
        <v>11394</v>
      </c>
      <c r="C12065" s="146" t="s">
        <v>11426</v>
      </c>
      <c r="D12065" s="146" t="s">
        <v>11404</v>
      </c>
      <c r="E12065" s="146" t="s">
        <v>11405</v>
      </c>
      <c r="F12065" s="143" t="str">
        <f>IF(H12065&lt;=60,"소형",IF((H12065&gt;60)*(H12065&lt;=85)=1,"중소형",IF((H12065&gt;85)*(H12065&lt;=102)=1,"중형",IF((H12065&gt;102)*(H12065&lt;=135)=1,"중대형","대형"))))</f>
        <v>중소형</v>
      </c>
      <c r="G12065" s="146" t="s">
        <v>11427</v>
      </c>
      <c r="H12065" s="143">
        <v>74</v>
      </c>
      <c r="I12065" s="144">
        <v>39250</v>
      </c>
      <c r="J12065" s="143">
        <v>170</v>
      </c>
      <c r="K12065" s="137">
        <v>43647</v>
      </c>
      <c r="L12065" s="137">
        <v>44501</v>
      </c>
      <c r="M12065" s="144">
        <f>H12065/3.3</f>
        <v>22.424242424242426</v>
      </c>
      <c r="N12065" s="144">
        <f>I12065/M12065</f>
        <v>1750.3378378378377</v>
      </c>
    </row>
    <row r="12066" spans="1:14">
      <c r="A12066" s="146" t="s">
        <v>11395</v>
      </c>
      <c r="B12066" s="146" t="s">
        <v>11394</v>
      </c>
      <c r="C12066" s="146" t="s">
        <v>11426</v>
      </c>
      <c r="D12066" s="146" t="s">
        <v>11404</v>
      </c>
      <c r="E12066" s="146" t="s">
        <v>11405</v>
      </c>
      <c r="F12066" s="143" t="str">
        <f>IF(H12066&lt;=60,"소형",IF((H12066&gt;60)*(H12066&lt;=85)=1,"중소형",IF((H12066&gt;85)*(H12066&lt;=102)=1,"중형",IF((H12066&gt;102)*(H12066&lt;=135)=1,"중대형","대형"))))</f>
        <v>중소형</v>
      </c>
      <c r="G12066" s="146" t="s">
        <v>11428</v>
      </c>
      <c r="H12066" s="143">
        <v>84</v>
      </c>
      <c r="I12066" s="144">
        <v>44220</v>
      </c>
      <c r="J12066" s="143">
        <v>702</v>
      </c>
      <c r="K12066" s="137">
        <v>43647</v>
      </c>
      <c r="L12066" s="137">
        <v>44501</v>
      </c>
      <c r="M12066" s="144">
        <f>H12066/3.3</f>
        <v>25.454545454545457</v>
      </c>
      <c r="N12066" s="144">
        <f>I12066/M12066</f>
        <v>1737.2142857142856</v>
      </c>
    </row>
    <row r="12067" spans="1:14">
      <c r="A12067" s="146" t="s">
        <v>11395</v>
      </c>
      <c r="B12067" s="146" t="s">
        <v>11394</v>
      </c>
      <c r="C12067" s="146" t="s">
        <v>11426</v>
      </c>
      <c r="D12067" s="146" t="s">
        <v>11404</v>
      </c>
      <c r="E12067" s="146" t="s">
        <v>11405</v>
      </c>
      <c r="F12067" s="143" t="str">
        <f>IF(H12067&lt;=60,"소형",IF((H12067&gt;60)*(H12067&lt;=85)=1,"중소형",IF((H12067&gt;85)*(H12067&lt;=102)=1,"중형",IF((H12067&gt;102)*(H12067&lt;=135)=1,"중대형","대형"))))</f>
        <v>중소형</v>
      </c>
      <c r="G12067" s="146" t="s">
        <v>11429</v>
      </c>
      <c r="H12067" s="143">
        <v>84</v>
      </c>
      <c r="I12067" s="144">
        <v>44020</v>
      </c>
      <c r="J12067" s="143">
        <v>85</v>
      </c>
      <c r="K12067" s="137">
        <v>43647</v>
      </c>
      <c r="L12067" s="137">
        <v>44501</v>
      </c>
      <c r="M12067" s="144">
        <f>H12067/3.3</f>
        <v>25.454545454545457</v>
      </c>
      <c r="N12067" s="144">
        <f>I12067/M12067</f>
        <v>1729.3571428571427</v>
      </c>
    </row>
    <row r="12068" spans="1:14">
      <c r="A12068" s="146" t="s">
        <v>11395</v>
      </c>
      <c r="B12068" s="146" t="s">
        <v>11394</v>
      </c>
      <c r="C12068" s="146" t="s">
        <v>11426</v>
      </c>
      <c r="D12068" s="146" t="s">
        <v>11404</v>
      </c>
      <c r="E12068" s="146" t="s">
        <v>11405</v>
      </c>
      <c r="F12068" s="143" t="str">
        <f>IF(H12068&lt;=60,"소형",IF((H12068&gt;60)*(H12068&lt;=85)=1,"중소형",IF((H12068&gt;85)*(H12068&lt;=102)=1,"중형",IF((H12068&gt;102)*(H12068&lt;=135)=1,"중대형","대형"))))</f>
        <v>중소형</v>
      </c>
      <c r="G12068" s="146" t="s">
        <v>11430</v>
      </c>
      <c r="H12068" s="143">
        <v>84</v>
      </c>
      <c r="I12068" s="144">
        <v>44690</v>
      </c>
      <c r="J12068" s="143">
        <v>74</v>
      </c>
      <c r="K12068" s="137">
        <v>43647</v>
      </c>
      <c r="L12068" s="137">
        <v>44501</v>
      </c>
      <c r="M12068" s="144">
        <f>H12068/3.3</f>
        <v>25.454545454545457</v>
      </c>
      <c r="N12068" s="144">
        <f>I12068/M12068</f>
        <v>1755.6785714285713</v>
      </c>
    </row>
    <row r="12069" spans="1:14">
      <c r="A12069" s="146" t="s">
        <v>11396</v>
      </c>
      <c r="B12069" s="146" t="s">
        <v>11399</v>
      </c>
      <c r="C12069" s="146" t="s">
        <v>11260</v>
      </c>
      <c r="D12069" s="146" t="s">
        <v>11411</v>
      </c>
      <c r="E12069" s="146" t="s">
        <v>11412</v>
      </c>
      <c r="F12069" s="143" t="str">
        <f>IF(H12069&lt;=60,"소형",IF((H12069&gt;60)*(H12069&lt;=85)=1,"중소형",IF((H12069&gt;85)*(H12069&lt;=102)=1,"중형",IF((H12069&gt;102)*(H12069&lt;=135)=1,"중대형","대형"))))</f>
        <v>중소형</v>
      </c>
      <c r="G12069" s="146" t="s">
        <v>11439</v>
      </c>
      <c r="H12069" s="143">
        <v>84</v>
      </c>
      <c r="I12069" s="144">
        <v>43300</v>
      </c>
      <c r="J12069" s="143">
        <v>160</v>
      </c>
      <c r="K12069" s="137">
        <v>43647</v>
      </c>
      <c r="L12069" s="137">
        <v>44501</v>
      </c>
      <c r="M12069" s="144">
        <f>H12069/3.3</f>
        <v>25.454545454545457</v>
      </c>
      <c r="N12069" s="144">
        <f>I12069/M12069</f>
        <v>1701.0714285714284</v>
      </c>
    </row>
    <row r="12070" spans="1:14">
      <c r="A12070" s="146" t="s">
        <v>11396</v>
      </c>
      <c r="B12070" s="146" t="s">
        <v>11399</v>
      </c>
      <c r="C12070" s="146" t="s">
        <v>11260</v>
      </c>
      <c r="D12070" s="146" t="s">
        <v>11411</v>
      </c>
      <c r="E12070" s="146" t="s">
        <v>11412</v>
      </c>
      <c r="F12070" s="143" t="str">
        <f>IF(H12070&lt;=60,"소형",IF((H12070&gt;60)*(H12070&lt;=85)=1,"중소형",IF((H12070&gt;85)*(H12070&lt;=102)=1,"중형",IF((H12070&gt;102)*(H12070&lt;=135)=1,"중대형","대형"))))</f>
        <v>중소형</v>
      </c>
      <c r="G12070" s="146" t="s">
        <v>11440</v>
      </c>
      <c r="H12070" s="143">
        <v>84</v>
      </c>
      <c r="I12070" s="144">
        <v>43400</v>
      </c>
      <c r="J12070" s="143">
        <v>145</v>
      </c>
      <c r="K12070" s="137">
        <v>43647</v>
      </c>
      <c r="L12070" s="137">
        <v>44501</v>
      </c>
      <c r="M12070" s="144">
        <f>H12070/3.3</f>
        <v>25.454545454545457</v>
      </c>
      <c r="N12070" s="144">
        <f>I12070/M12070</f>
        <v>1704.9999999999998</v>
      </c>
    </row>
    <row r="12071" spans="1:14">
      <c r="A12071" s="146" t="s">
        <v>11396</v>
      </c>
      <c r="B12071" s="146" t="s">
        <v>11399</v>
      </c>
      <c r="C12071" s="146" t="s">
        <v>11260</v>
      </c>
      <c r="D12071" s="146" t="s">
        <v>11411</v>
      </c>
      <c r="E12071" s="146" t="s">
        <v>11412</v>
      </c>
      <c r="F12071" s="143" t="str">
        <f>IF(H12071&lt;=60,"소형",IF((H12071&gt;60)*(H12071&lt;=85)=1,"중소형",IF((H12071&gt;85)*(H12071&lt;=102)=1,"중형",IF((H12071&gt;102)*(H12071&lt;=135)=1,"중대형","대형"))))</f>
        <v>중소형</v>
      </c>
      <c r="G12071" s="146" t="s">
        <v>11441</v>
      </c>
      <c r="H12071" s="143">
        <v>84</v>
      </c>
      <c r="I12071" s="144">
        <v>43400</v>
      </c>
      <c r="J12071" s="143">
        <v>60</v>
      </c>
      <c r="K12071" s="137">
        <v>43647</v>
      </c>
      <c r="L12071" s="137">
        <v>44501</v>
      </c>
      <c r="M12071" s="144">
        <f>H12071/3.3</f>
        <v>25.454545454545457</v>
      </c>
      <c r="N12071" s="144">
        <f>I12071/M12071</f>
        <v>1704.9999999999998</v>
      </c>
    </row>
    <row r="12072" spans="1:14">
      <c r="A12072" s="146" t="s">
        <v>11396</v>
      </c>
      <c r="B12072" s="146" t="s">
        <v>11399</v>
      </c>
      <c r="C12072" s="146" t="s">
        <v>11260</v>
      </c>
      <c r="D12072" s="146" t="s">
        <v>11411</v>
      </c>
      <c r="E12072" s="146" t="s">
        <v>11412</v>
      </c>
      <c r="F12072" s="143" t="str">
        <f>IF(H12072&lt;=60,"소형",IF((H12072&gt;60)*(H12072&lt;=85)=1,"중소형",IF((H12072&gt;85)*(H12072&lt;=102)=1,"중형",IF((H12072&gt;102)*(H12072&lt;=135)=1,"중대형","대형"))))</f>
        <v>중소형</v>
      </c>
      <c r="G12072" s="146" t="s">
        <v>11442</v>
      </c>
      <c r="H12072" s="143">
        <v>84</v>
      </c>
      <c r="I12072" s="144">
        <v>42900</v>
      </c>
      <c r="J12072" s="143">
        <v>305</v>
      </c>
      <c r="K12072" s="137">
        <v>43647</v>
      </c>
      <c r="L12072" s="137">
        <v>44501</v>
      </c>
      <c r="M12072" s="144">
        <f>H12072/3.3</f>
        <v>25.454545454545457</v>
      </c>
      <c r="N12072" s="144">
        <f>I12072/M12072</f>
        <v>1685.3571428571427</v>
      </c>
    </row>
    <row r="12073" spans="1:14">
      <c r="A12073" s="146" t="s">
        <v>11396</v>
      </c>
      <c r="B12073" s="146" t="s">
        <v>11399</v>
      </c>
      <c r="C12073" s="146" t="s">
        <v>11260</v>
      </c>
      <c r="D12073" s="146" t="s">
        <v>11411</v>
      </c>
      <c r="E12073" s="146" t="s">
        <v>11412</v>
      </c>
      <c r="F12073" s="143" t="str">
        <f>IF(H12073&lt;=60,"소형",IF((H12073&gt;60)*(H12073&lt;=85)=1,"중소형",IF((H12073&gt;85)*(H12073&lt;=102)=1,"중형",IF((H12073&gt;102)*(H12073&lt;=135)=1,"중대형","대형"))))</f>
        <v>중소형</v>
      </c>
      <c r="G12073" s="146" t="s">
        <v>11443</v>
      </c>
      <c r="H12073" s="143">
        <v>84</v>
      </c>
      <c r="I12073" s="144">
        <v>42900</v>
      </c>
      <c r="J12073" s="143">
        <v>60</v>
      </c>
      <c r="K12073" s="137">
        <v>43647</v>
      </c>
      <c r="L12073" s="137">
        <v>44501</v>
      </c>
      <c r="M12073" s="144">
        <f>H12073/3.3</f>
        <v>25.454545454545457</v>
      </c>
      <c r="N12073" s="144">
        <f>I12073/M12073</f>
        <v>1685.3571428571427</v>
      </c>
    </row>
    <row r="12074" spans="1:14">
      <c r="A12074" s="146" t="s">
        <v>11580</v>
      </c>
      <c r="B12074" s="146" t="s">
        <v>11563</v>
      </c>
      <c r="C12074" s="146" t="s">
        <v>11564</v>
      </c>
      <c r="D12074" s="146" t="s">
        <v>11566</v>
      </c>
      <c r="E12074" s="146" t="s">
        <v>11565</v>
      </c>
      <c r="F12074" s="143" t="str">
        <f>IF(H12074&lt;=60,"소형",IF((H12074&gt;60)*(H12074&lt;=85)=1,"중소형",IF((H12074&gt;85)*(H12074&lt;=102)=1,"중형",IF((H12074&gt;102)*(H12074&lt;=135)=1,"중대형","대형"))))</f>
        <v>중소형</v>
      </c>
      <c r="G12074" s="146" t="s">
        <v>11590</v>
      </c>
      <c r="H12074" s="143">
        <v>84</v>
      </c>
      <c r="I12074" s="144">
        <v>43900</v>
      </c>
      <c r="J12074" s="143">
        <v>325</v>
      </c>
      <c r="K12074" s="137">
        <v>43686</v>
      </c>
      <c r="L12074" s="137">
        <v>44501</v>
      </c>
      <c r="M12074" s="144">
        <f>H12074/3.3</f>
        <v>25.454545454545457</v>
      </c>
      <c r="N12074" s="144">
        <f>I12074/M12074</f>
        <v>1724.6428571428569</v>
      </c>
    </row>
    <row r="12075" spans="1:14">
      <c r="A12075" s="146" t="s">
        <v>11654</v>
      </c>
      <c r="B12075" s="146" t="s">
        <v>11641</v>
      </c>
      <c r="C12075" s="146" t="s">
        <v>11652</v>
      </c>
      <c r="D12075" s="146" t="s">
        <v>11642</v>
      </c>
      <c r="E12075" s="146" t="s">
        <v>11643</v>
      </c>
      <c r="F12075" s="143" t="str">
        <f>IF(H12075&lt;=60,"소형",IF((H12075&gt;60)*(H12075&lt;=85)=1,"중소형",IF((H12075&gt;85)*(H12075&lt;=102)=1,"중형",IF((H12075&gt;102)*(H12075&lt;=135)=1,"중대형","대형"))))</f>
        <v>소형</v>
      </c>
      <c r="G12075" s="146" t="s">
        <v>11653</v>
      </c>
      <c r="H12075" s="143">
        <v>24</v>
      </c>
      <c r="J12075" s="143">
        <v>40</v>
      </c>
      <c r="K12075" s="137">
        <v>43709</v>
      </c>
      <c r="L12075" s="137">
        <v>44501</v>
      </c>
      <c r="M12075" s="144">
        <f>H12075/3.3</f>
        <v>7.2727272727272734</v>
      </c>
      <c r="N12075" s="144">
        <f>I12075/M12075</f>
        <v>0</v>
      </c>
    </row>
    <row r="12076" spans="1:14">
      <c r="A12076" s="146" t="s">
        <v>2829</v>
      </c>
      <c r="B12076" s="146" t="s">
        <v>11644</v>
      </c>
      <c r="C12076" s="146" t="s">
        <v>11655</v>
      </c>
      <c r="D12076" s="146" t="s">
        <v>11645</v>
      </c>
      <c r="E12076" s="146" t="s">
        <v>11646</v>
      </c>
      <c r="F12076" s="143" t="str">
        <f>IF(H12076&lt;=60,"소형",IF((H12076&gt;60)*(H12076&lt;=85)=1,"중소형",IF((H12076&gt;85)*(H12076&lt;=102)=1,"중형",IF((H12076&gt;102)*(H12076&lt;=135)=1,"중대형","대형"))))</f>
        <v>소형</v>
      </c>
      <c r="G12076" s="146" t="s">
        <v>11656</v>
      </c>
      <c r="H12076" s="143">
        <v>59</v>
      </c>
      <c r="I12076" s="144">
        <v>21500</v>
      </c>
      <c r="J12076" s="143">
        <v>33</v>
      </c>
      <c r="K12076" s="137">
        <v>43710</v>
      </c>
      <c r="L12076" s="137">
        <v>44501</v>
      </c>
      <c r="M12076" s="144">
        <f>H12076/3.3</f>
        <v>17.878787878787879</v>
      </c>
      <c r="N12076" s="144">
        <f>I12076/M12076</f>
        <v>1202.542372881356</v>
      </c>
    </row>
    <row r="12077" spans="1:14">
      <c r="A12077" s="146" t="s">
        <v>2829</v>
      </c>
      <c r="B12077" s="146" t="s">
        <v>11679</v>
      </c>
      <c r="C12077" s="146" t="s">
        <v>11702</v>
      </c>
      <c r="D12077" s="146" t="s">
        <v>11680</v>
      </c>
      <c r="E12077" s="146" t="s">
        <v>11681</v>
      </c>
      <c r="F12077" s="143" t="str">
        <f>IF(H12077&lt;=60,"소형",IF((H12077&gt;60)*(H12077&lt;=85)=1,"중소형",IF((H12077&gt;85)*(H12077&lt;=102)=1,"중형",IF((H12077&gt;102)*(H12077&lt;=135)=1,"중대형","대형"))))</f>
        <v>중대형</v>
      </c>
      <c r="G12077" s="146" t="s">
        <v>11703</v>
      </c>
      <c r="H12077" s="143">
        <v>107</v>
      </c>
      <c r="I12077" s="144">
        <v>81800</v>
      </c>
      <c r="J12077" s="143">
        <v>70</v>
      </c>
      <c r="K12077" s="137">
        <v>43738</v>
      </c>
      <c r="L12077" s="137">
        <v>44501</v>
      </c>
      <c r="M12077" s="144">
        <f>H12077/3.3</f>
        <v>32.424242424242429</v>
      </c>
      <c r="N12077" s="144">
        <f>I12077/M12077</f>
        <v>2522.8037383177566</v>
      </c>
    </row>
    <row r="12078" spans="1:14">
      <c r="A12078" s="146" t="s">
        <v>11762</v>
      </c>
      <c r="B12078" s="146" t="s">
        <v>11733</v>
      </c>
      <c r="C12078" s="146" t="s">
        <v>11757</v>
      </c>
      <c r="D12078" s="146" t="s">
        <v>11734</v>
      </c>
      <c r="E12078" s="146" t="s">
        <v>11735</v>
      </c>
      <c r="F12078" s="143" t="str">
        <f>IF(H12078&lt;=60,"소형",IF((H12078&gt;60)*(H12078&lt;=85)=1,"중소형",IF((H12078&gt;85)*(H12078&lt;=102)=1,"중형",IF((H12078&gt;102)*(H12078&lt;=135)=1,"중대형","대형"))))</f>
        <v>소형</v>
      </c>
      <c r="G12078" s="146" t="s">
        <v>11758</v>
      </c>
      <c r="H12078" s="143">
        <v>14</v>
      </c>
      <c r="J12078" s="143">
        <v>16</v>
      </c>
      <c r="K12078" s="137">
        <v>43712</v>
      </c>
      <c r="L12078" s="137">
        <v>44501</v>
      </c>
      <c r="M12078" s="144">
        <f>H12078/3.3</f>
        <v>4.2424242424242422</v>
      </c>
      <c r="N12078" s="144">
        <f>I12078/M12078</f>
        <v>0</v>
      </c>
    </row>
    <row r="12079" spans="1:14">
      <c r="A12079" s="146" t="s">
        <v>13021</v>
      </c>
      <c r="B12079" s="146" t="s">
        <v>13146</v>
      </c>
      <c r="C12079" s="146" t="s">
        <v>13147</v>
      </c>
      <c r="D12079" s="146" t="s">
        <v>13148</v>
      </c>
      <c r="E12079" s="146" t="s">
        <v>13149</v>
      </c>
      <c r="F12079" s="143" t="str">
        <f>IF(H12079&lt;=60,"소형",IF((H12079&gt;60)*(H12079&lt;=85)=1,"중소형",IF((H12079&gt;85)*(H12079&lt;=102)=1,"중형",IF((H12079&gt;102)*(H12079&lt;=135)=1,"중대형","대형"))))</f>
        <v>소형</v>
      </c>
      <c r="G12079" s="146" t="s">
        <v>13165</v>
      </c>
      <c r="H12079" s="143">
        <v>59</v>
      </c>
      <c r="J12079" s="143">
        <v>180</v>
      </c>
      <c r="K12079" s="137">
        <v>43830</v>
      </c>
      <c r="L12079" s="137">
        <v>44501</v>
      </c>
      <c r="M12079" s="144">
        <f>H12079/3.3</f>
        <v>17.878787878787879</v>
      </c>
      <c r="N12079" s="144">
        <f>I12079/M12079</f>
        <v>0</v>
      </c>
    </row>
    <row r="12080" spans="1:14">
      <c r="A12080" s="146" t="s">
        <v>13740</v>
      </c>
      <c r="B12080" s="146" t="s">
        <v>13717</v>
      </c>
      <c r="C12080" s="146" t="s">
        <v>13743</v>
      </c>
      <c r="D12080" s="146" t="s">
        <v>13718</v>
      </c>
      <c r="E12080" s="146" t="s">
        <v>13719</v>
      </c>
      <c r="F12080" s="143" t="str">
        <f>IF(H12080&lt;=60,"소형",IF((H12080&gt;60)*(H12080&lt;=85)=1,"중소형",IF((H12080&gt;85)*(H12080&lt;=102)=1,"중형",IF((H12080&gt;102)*(H12080&lt;=135)=1,"중대형","대형"))))</f>
        <v>소형</v>
      </c>
      <c r="G12080" s="146" t="s">
        <v>13730</v>
      </c>
      <c r="H12080" s="143">
        <v>39</v>
      </c>
      <c r="I12080" s="144">
        <v>22650</v>
      </c>
      <c r="J12080" s="143">
        <v>14</v>
      </c>
      <c r="K12080" s="137">
        <v>43845</v>
      </c>
      <c r="L12080" s="137">
        <v>44501</v>
      </c>
      <c r="M12080" s="144">
        <f>H12080/3.3</f>
        <v>11.818181818181818</v>
      </c>
      <c r="N12080" s="144">
        <f>I12080/M12080</f>
        <v>1916.5384615384614</v>
      </c>
    </row>
    <row r="12081" spans="1:14">
      <c r="A12081" s="146" t="s">
        <v>13961</v>
      </c>
      <c r="B12081" s="146" t="s">
        <v>13966</v>
      </c>
      <c r="C12081" s="146" t="s">
        <v>13967</v>
      </c>
      <c r="D12081" s="146" t="s">
        <v>13968</v>
      </c>
      <c r="E12081" s="146" t="s">
        <v>13969</v>
      </c>
      <c r="F12081" s="143" t="str">
        <f>IF(H12081&lt;=60,"소형",IF((H12081&gt;60)*(H12081&lt;=85)=1,"중소형",IF((H12081&gt;85)*(H12081&lt;=102)=1,"중형",IF((H12081&gt;102)*(H12081&lt;=135)=1,"중대형","대형"))))</f>
        <v>소형</v>
      </c>
      <c r="G12081" s="146" t="s">
        <v>13982</v>
      </c>
      <c r="H12081" s="143">
        <v>59</v>
      </c>
      <c r="I12081" s="144">
        <v>33370</v>
      </c>
      <c r="J12081" s="143">
        <v>54</v>
      </c>
      <c r="K12081" s="137">
        <v>43877</v>
      </c>
      <c r="L12081" s="137">
        <v>44501</v>
      </c>
      <c r="M12081" s="144">
        <f>H12081/3.3</f>
        <v>17.878787878787879</v>
      </c>
      <c r="N12081" s="144">
        <f>I12081/M12081</f>
        <v>1866.457627118644</v>
      </c>
    </row>
    <row r="12082" spans="1:14">
      <c r="A12082" s="146" t="s">
        <v>14669</v>
      </c>
      <c r="B12082" s="146" t="s">
        <v>14666</v>
      </c>
      <c r="C12082" s="146" t="s">
        <v>14670</v>
      </c>
      <c r="D12082" s="146" t="s">
        <v>14667</v>
      </c>
      <c r="E12082" s="146" t="s">
        <v>14668</v>
      </c>
      <c r="F12082" s="143" t="str">
        <f>IF(H12082&lt;=60,"소형",IF((H12082&gt;60)*(H12082&lt;=85)=1,"중소형",IF((H12082&gt;85)*(H12082&lt;=102)=1,"중형",IF((H12082&gt;102)*(H12082&lt;=135)=1,"중대형","대형"))))</f>
        <v>소형</v>
      </c>
      <c r="G12082" s="146" t="s">
        <v>14671</v>
      </c>
      <c r="H12082" s="143">
        <v>16</v>
      </c>
      <c r="J12082" s="143">
        <v>38</v>
      </c>
      <c r="K12082" s="137">
        <v>43982</v>
      </c>
      <c r="L12082" s="137">
        <v>44501</v>
      </c>
      <c r="M12082" s="144">
        <f>H12082/3.3</f>
        <v>4.8484848484848486</v>
      </c>
      <c r="N12082" s="144">
        <f>I12082/M12082</f>
        <v>0</v>
      </c>
    </row>
    <row r="12083" spans="1:14">
      <c r="A12083" s="146" t="s">
        <v>15522</v>
      </c>
      <c r="B12083" s="146" t="s">
        <v>15526</v>
      </c>
      <c r="C12083" s="146" t="s">
        <v>15595</v>
      </c>
      <c r="D12083" s="146" t="s">
        <v>15527</v>
      </c>
      <c r="E12083" s="146" t="s">
        <v>15528</v>
      </c>
      <c r="F12083" s="143" t="str">
        <f>IF(H12083&lt;=60,"소형",IF((H12083&gt;60)*(H12083&lt;=85)=1,"중소형",IF((H12083&gt;85)*(H12083&lt;=102)=1,"중형",IF((H12083&gt;102)*(H12083&lt;=135)=1,"중대형","대형"))))</f>
        <v>소형</v>
      </c>
      <c r="G12083" s="146" t="s">
        <v>15596</v>
      </c>
      <c r="H12083" s="143">
        <v>16</v>
      </c>
      <c r="J12083" s="143">
        <v>120</v>
      </c>
      <c r="K12083" s="137">
        <v>44026</v>
      </c>
      <c r="L12083" s="137">
        <v>44501</v>
      </c>
      <c r="M12083" s="144">
        <f>H12083/3.3</f>
        <v>4.8484848484848486</v>
      </c>
      <c r="N12083" s="144">
        <f>I12083/M12083</f>
        <v>0</v>
      </c>
    </row>
    <row r="12084" spans="1:14">
      <c r="A12084" s="146" t="s">
        <v>15522</v>
      </c>
      <c r="B12084" s="146" t="s">
        <v>15535</v>
      </c>
      <c r="C12084" s="146" t="s">
        <v>15608</v>
      </c>
      <c r="D12084" s="146" t="s">
        <v>15536</v>
      </c>
      <c r="E12084" s="146" t="s">
        <v>15537</v>
      </c>
      <c r="F12084" s="143" t="str">
        <f>IF(H12084&lt;=60,"소형",IF((H12084&gt;60)*(H12084&lt;=85)=1,"중소형",IF((H12084&gt;85)*(H12084&lt;=102)=1,"중형",IF((H12084&gt;102)*(H12084&lt;=135)=1,"중대형","대형"))))</f>
        <v>소형</v>
      </c>
      <c r="G12084" s="146" t="s">
        <v>15609</v>
      </c>
      <c r="H12084" s="143">
        <v>16</v>
      </c>
      <c r="J12084" s="143">
        <v>76</v>
      </c>
      <c r="K12084" s="137">
        <v>44026</v>
      </c>
      <c r="L12084" s="137">
        <v>44501</v>
      </c>
      <c r="M12084" s="144">
        <f>H12084/3.3</f>
        <v>4.8484848484848486</v>
      </c>
      <c r="N12084" s="144">
        <f>I12084/M12084</f>
        <v>0</v>
      </c>
    </row>
    <row r="12085" spans="1:14">
      <c r="A12085" s="146" t="s">
        <v>15522</v>
      </c>
      <c r="B12085" s="146" t="s">
        <v>15547</v>
      </c>
      <c r="C12085" s="146" t="s">
        <v>15548</v>
      </c>
      <c r="D12085" s="146" t="s">
        <v>15549</v>
      </c>
      <c r="E12085" s="146" t="s">
        <v>15550</v>
      </c>
      <c r="F12085" s="143" t="str">
        <f>IF(H12085&lt;=60,"소형",IF((H12085&gt;60)*(H12085&lt;=85)=1,"중소형",IF((H12085&gt;85)*(H12085&lt;=102)=1,"중형",IF((H12085&gt;102)*(H12085&lt;=135)=1,"중대형","대형"))))</f>
        <v>소형</v>
      </c>
      <c r="G12085" s="146" t="s">
        <v>15564</v>
      </c>
      <c r="H12085" s="143">
        <v>21</v>
      </c>
      <c r="J12085" s="143">
        <v>16</v>
      </c>
      <c r="K12085" s="137">
        <v>44026</v>
      </c>
      <c r="L12085" s="137">
        <v>44501</v>
      </c>
      <c r="M12085" s="144">
        <f>H12085/3.3</f>
        <v>6.3636363636363642</v>
      </c>
      <c r="N12085" s="144">
        <f>I12085/M12085</f>
        <v>0</v>
      </c>
    </row>
    <row r="12086" spans="1:14">
      <c r="A12086" s="146" t="s">
        <v>15522</v>
      </c>
      <c r="B12086" s="146" t="s">
        <v>15547</v>
      </c>
      <c r="C12086" s="146" t="s">
        <v>15548</v>
      </c>
      <c r="D12086" s="146" t="s">
        <v>15549</v>
      </c>
      <c r="E12086" s="146" t="s">
        <v>15550</v>
      </c>
      <c r="F12086" s="143" t="str">
        <f>IF(H12086&lt;=60,"소형",IF((H12086&gt;60)*(H12086&lt;=85)=1,"중소형",IF((H12086&gt;85)*(H12086&lt;=102)=1,"중형",IF((H12086&gt;102)*(H12086&lt;=135)=1,"중대형","대형"))))</f>
        <v>소형</v>
      </c>
      <c r="G12086" s="146" t="s">
        <v>15630</v>
      </c>
      <c r="H12086" s="143">
        <v>26</v>
      </c>
      <c r="J12086" s="143">
        <v>64</v>
      </c>
      <c r="K12086" s="137">
        <v>44026</v>
      </c>
      <c r="L12086" s="137">
        <v>44501</v>
      </c>
      <c r="M12086" s="144">
        <f>H12086/3.3</f>
        <v>7.8787878787878789</v>
      </c>
      <c r="N12086" s="144">
        <f>I12086/M12086</f>
        <v>0</v>
      </c>
    </row>
    <row r="12087" spans="1:14">
      <c r="A12087" s="146" t="s">
        <v>15522</v>
      </c>
      <c r="B12087" s="146" t="s">
        <v>15547</v>
      </c>
      <c r="C12087" s="146" t="s">
        <v>15548</v>
      </c>
      <c r="D12087" s="146" t="s">
        <v>15549</v>
      </c>
      <c r="E12087" s="146" t="s">
        <v>15550</v>
      </c>
      <c r="F12087" s="143" t="str">
        <f>IF(H12087&lt;=60,"소형",IF((H12087&gt;60)*(H12087&lt;=85)=1,"중소형",IF((H12087&gt;85)*(H12087&lt;=102)=1,"중형",IF((H12087&gt;102)*(H12087&lt;=135)=1,"중대형","대형"))))</f>
        <v>소형</v>
      </c>
      <c r="G12087" s="146" t="s">
        <v>15631</v>
      </c>
      <c r="H12087" s="143">
        <v>26</v>
      </c>
      <c r="J12087" s="143">
        <v>8</v>
      </c>
      <c r="K12087" s="137">
        <v>44026</v>
      </c>
      <c r="L12087" s="137">
        <v>44501</v>
      </c>
      <c r="M12087" s="144">
        <f>H12087/3.3</f>
        <v>7.8787878787878789</v>
      </c>
      <c r="N12087" s="144">
        <f>I12087/M12087</f>
        <v>0</v>
      </c>
    </row>
    <row r="12088" spans="1:14">
      <c r="A12088" s="146" t="s">
        <v>15522</v>
      </c>
      <c r="B12088" s="146" t="s">
        <v>15547</v>
      </c>
      <c r="C12088" s="146" t="s">
        <v>15548</v>
      </c>
      <c r="D12088" s="146" t="s">
        <v>15549</v>
      </c>
      <c r="E12088" s="146" t="s">
        <v>15550</v>
      </c>
      <c r="F12088" s="143" t="str">
        <f>IF(H12088&lt;=60,"소형",IF((H12088&gt;60)*(H12088&lt;=85)=1,"중소형",IF((H12088&gt;85)*(H12088&lt;=102)=1,"중형",IF((H12088&gt;102)*(H12088&lt;=135)=1,"중대형","대형"))))</f>
        <v>소형</v>
      </c>
      <c r="G12088" s="146" t="s">
        <v>15632</v>
      </c>
      <c r="H12088" s="143">
        <v>36</v>
      </c>
      <c r="J12088" s="143">
        <v>28</v>
      </c>
      <c r="K12088" s="137">
        <v>44026</v>
      </c>
      <c r="L12088" s="137">
        <v>44501</v>
      </c>
      <c r="M12088" s="144">
        <f>H12088/3.3</f>
        <v>10.90909090909091</v>
      </c>
      <c r="N12088" s="144">
        <f>I12088/M12088</f>
        <v>0</v>
      </c>
    </row>
    <row r="12089" spans="1:14">
      <c r="A12089" s="146" t="s">
        <v>15522</v>
      </c>
      <c r="B12089" s="146" t="s">
        <v>15547</v>
      </c>
      <c r="C12089" s="146" t="s">
        <v>15548</v>
      </c>
      <c r="D12089" s="146" t="s">
        <v>15549</v>
      </c>
      <c r="E12089" s="146" t="s">
        <v>15550</v>
      </c>
      <c r="F12089" s="143" t="str">
        <f>IF(H12089&lt;=60,"소형",IF((H12089&gt;60)*(H12089&lt;=85)=1,"중소형",IF((H12089&gt;85)*(H12089&lt;=102)=1,"중형",IF((H12089&gt;102)*(H12089&lt;=135)=1,"중대형","대형"))))</f>
        <v>소형</v>
      </c>
      <c r="G12089" s="146" t="s">
        <v>15633</v>
      </c>
      <c r="H12089" s="143">
        <v>44</v>
      </c>
      <c r="J12089" s="143">
        <v>34</v>
      </c>
      <c r="K12089" s="137">
        <v>44026</v>
      </c>
      <c r="L12089" s="137">
        <v>44501</v>
      </c>
      <c r="M12089" s="144">
        <f>H12089/3.3</f>
        <v>13.333333333333334</v>
      </c>
      <c r="N12089" s="144">
        <f>I12089/M12089</f>
        <v>0</v>
      </c>
    </row>
    <row r="12090" spans="1:14">
      <c r="A12090" s="146" t="s">
        <v>10116</v>
      </c>
      <c r="B12090" s="146" t="s">
        <v>10117</v>
      </c>
      <c r="C12090" s="146" t="s">
        <v>10148</v>
      </c>
      <c r="D12090" s="146" t="s">
        <v>10118</v>
      </c>
      <c r="E12090" s="146" t="s">
        <v>10119</v>
      </c>
      <c r="F12090" s="143" t="str">
        <f>IF(H12090&lt;=60,"소형",IF((H12090&gt;60)*(H12090&lt;=85)=1,"중소형",IF((H12090&gt;85)*(H12090&lt;=102)=1,"중형",IF((H12090&gt;102)*(H12090&lt;=135)=1,"중대형","대형"))))</f>
        <v>소형</v>
      </c>
      <c r="G12090" s="146" t="s">
        <v>10149</v>
      </c>
      <c r="H12090" s="143">
        <v>59</v>
      </c>
      <c r="I12090" s="144">
        <v>91030</v>
      </c>
      <c r="J12090" s="143">
        <v>5</v>
      </c>
      <c r="K12090" s="137">
        <v>43612</v>
      </c>
      <c r="L12090" s="137">
        <v>44502</v>
      </c>
      <c r="M12090" s="144">
        <f>H12090/3.3</f>
        <v>17.878787878787879</v>
      </c>
      <c r="N12090" s="144">
        <f>I12090/M12090</f>
        <v>5091.5084745762715</v>
      </c>
    </row>
    <row r="12091" spans="1:14">
      <c r="A12091" s="146" t="s">
        <v>10321</v>
      </c>
      <c r="B12091" s="146" t="s">
        <v>10322</v>
      </c>
      <c r="C12091" s="146" t="s">
        <v>10323</v>
      </c>
      <c r="D12091" s="146" t="s">
        <v>10324</v>
      </c>
      <c r="E12091" s="146" t="s">
        <v>10325</v>
      </c>
      <c r="F12091" s="143" t="str">
        <f>IF(H12091&lt;=60,"소형",IF((H12091&gt;60)*(H12091&lt;=85)=1,"중소형",IF((H12091&gt;85)*(H12091&lt;=102)=1,"중형",IF((H12091&gt;102)*(H12091&lt;=135)=1,"중대형","대형"))))</f>
        <v>소형</v>
      </c>
      <c r="G12091" s="146" t="s">
        <v>10351</v>
      </c>
      <c r="H12091" s="143">
        <v>59</v>
      </c>
      <c r="I12091" s="144">
        <v>43940</v>
      </c>
      <c r="J12091" s="143">
        <v>22</v>
      </c>
      <c r="K12091" s="137">
        <v>43587</v>
      </c>
      <c r="L12091" s="137">
        <v>44502</v>
      </c>
      <c r="M12091" s="144">
        <f>H12091/3.3</f>
        <v>17.878787878787879</v>
      </c>
      <c r="N12091" s="144">
        <f>I12091/M12091</f>
        <v>2457.6610169491523</v>
      </c>
    </row>
    <row r="12092" spans="1:14">
      <c r="A12092" s="146" t="s">
        <v>10332</v>
      </c>
      <c r="B12092" s="146" t="s">
        <v>10333</v>
      </c>
      <c r="C12092" s="146" t="s">
        <v>10334</v>
      </c>
      <c r="D12092" s="146" t="s">
        <v>10329</v>
      </c>
      <c r="E12092" s="146" t="s">
        <v>10335</v>
      </c>
      <c r="F12092" s="143" t="str">
        <f>IF(H12092&lt;=60,"소형",IF((H12092&gt;60)*(H12092&lt;=85)=1,"중소형",IF((H12092&gt;85)*(H12092&lt;=102)=1,"중형",IF((H12092&gt;102)*(H12092&lt;=135)=1,"중대형","대형"))))</f>
        <v>소형</v>
      </c>
      <c r="G12092" s="146" t="s">
        <v>10366</v>
      </c>
      <c r="H12092" s="143">
        <v>59</v>
      </c>
      <c r="I12092" s="144">
        <v>24510</v>
      </c>
      <c r="J12092" s="143">
        <v>177</v>
      </c>
      <c r="K12092" s="137">
        <v>43602</v>
      </c>
      <c r="L12092" s="137">
        <v>44502</v>
      </c>
      <c r="M12092" s="144">
        <f>H12092/3.3</f>
        <v>17.878787878787879</v>
      </c>
      <c r="N12092" s="144">
        <f>I12092/M12092</f>
        <v>1370.8983050847457</v>
      </c>
    </row>
    <row r="12093" spans="1:14">
      <c r="A12093" s="146" t="s">
        <v>10341</v>
      </c>
      <c r="B12093" s="146" t="s">
        <v>10418</v>
      </c>
      <c r="C12093" s="146" t="s">
        <v>10419</v>
      </c>
      <c r="D12093" s="146" t="s">
        <v>10420</v>
      </c>
      <c r="E12093" s="146" t="s">
        <v>10421</v>
      </c>
      <c r="F12093" s="143" t="str">
        <f>IF(H12093&lt;=60,"소형",IF((H12093&gt;60)*(H12093&lt;=85)=1,"중소형",IF((H12093&gt;85)*(H12093&lt;=102)=1,"중형",IF((H12093&gt;102)*(H12093&lt;=135)=1,"중대형","대형"))))</f>
        <v>중소형</v>
      </c>
      <c r="G12093" s="146" t="s">
        <v>10422</v>
      </c>
      <c r="H12093" s="143">
        <v>72</v>
      </c>
      <c r="I12093" s="144">
        <v>31310</v>
      </c>
      <c r="J12093" s="143">
        <v>72</v>
      </c>
      <c r="K12093" s="137">
        <v>43618</v>
      </c>
      <c r="L12093" s="137">
        <v>44502</v>
      </c>
      <c r="M12093" s="144">
        <f>H12093/3.3</f>
        <v>21.81818181818182</v>
      </c>
      <c r="N12093" s="144">
        <f>I12093/M12093</f>
        <v>1435.0416666666665</v>
      </c>
    </row>
    <row r="12094" spans="1:14">
      <c r="A12094" s="146" t="s">
        <v>10862</v>
      </c>
      <c r="B12094" s="146" t="s">
        <v>10866</v>
      </c>
      <c r="C12094" s="146" t="s">
        <v>10892</v>
      </c>
      <c r="D12094" s="146" t="s">
        <v>10867</v>
      </c>
      <c r="E12094" s="146" t="s">
        <v>10868</v>
      </c>
      <c r="F12094" s="143" t="str">
        <f>IF(H12094&lt;=60,"소형",IF((H12094&gt;60)*(H12094&lt;=85)=1,"중소형",IF((H12094&gt;85)*(H12094&lt;=102)=1,"중형",IF((H12094&gt;102)*(H12094&lt;=135)=1,"중대형","대형"))))</f>
        <v>중대형</v>
      </c>
      <c r="G12094" s="146" t="s">
        <v>10894</v>
      </c>
      <c r="H12094" s="143">
        <v>133</v>
      </c>
      <c r="I12094" s="144">
        <v>95007</v>
      </c>
      <c r="J12094" s="143">
        <v>13</v>
      </c>
      <c r="K12094" s="137">
        <v>43624</v>
      </c>
      <c r="L12094" s="137">
        <v>44502</v>
      </c>
      <c r="M12094" s="144">
        <f>H12094/3.3</f>
        <v>40.303030303030305</v>
      </c>
      <c r="N12094" s="144">
        <f>I12094/M12094</f>
        <v>2357.3165413533834</v>
      </c>
    </row>
    <row r="12095" spans="1:14">
      <c r="A12095" s="146" t="s">
        <v>10869</v>
      </c>
      <c r="B12095" s="146" t="s">
        <v>10870</v>
      </c>
      <c r="C12095" s="146" t="s">
        <v>10871</v>
      </c>
      <c r="D12095" s="146" t="s">
        <v>10872</v>
      </c>
      <c r="E12095" s="146" t="s">
        <v>10873</v>
      </c>
      <c r="F12095" s="143" t="str">
        <f>IF(H12095&lt;=60,"소형",IF((H12095&gt;60)*(H12095&lt;=85)=1,"중소형",IF((H12095&gt;85)*(H12095&lt;=102)=1,"중형",IF((H12095&gt;102)*(H12095&lt;=135)=1,"중대형","대형"))))</f>
        <v>중소형</v>
      </c>
      <c r="G12095" s="146" t="s">
        <v>10897</v>
      </c>
      <c r="H12095" s="143">
        <v>74</v>
      </c>
      <c r="I12095" s="144">
        <v>33280</v>
      </c>
      <c r="J12095" s="143">
        <v>94</v>
      </c>
      <c r="K12095" s="137">
        <v>43627</v>
      </c>
      <c r="L12095" s="137">
        <v>44502</v>
      </c>
      <c r="M12095" s="144">
        <f>H12095/3.3</f>
        <v>22.424242424242426</v>
      </c>
      <c r="N12095" s="144">
        <f>I12095/M12095</f>
        <v>1484.1081081081081</v>
      </c>
    </row>
    <row r="12096" spans="1:14">
      <c r="A12096" s="146" t="s">
        <v>10945</v>
      </c>
      <c r="B12096" s="146" t="s">
        <v>10973</v>
      </c>
      <c r="C12096" s="146" t="s">
        <v>10994</v>
      </c>
      <c r="D12096" s="146" t="s">
        <v>10988</v>
      </c>
      <c r="E12096" s="146" t="s">
        <v>10974</v>
      </c>
      <c r="F12096" s="143" t="str">
        <f>IF(H12096&lt;=60,"소형",IF((H12096&gt;60)*(H12096&lt;=85)=1,"중소형",IF((H12096&gt;85)*(H12096&lt;=102)=1,"중형",IF((H12096&gt;102)*(H12096&lt;=135)=1,"중대형","대형"))))</f>
        <v>소형</v>
      </c>
      <c r="G12096" s="146" t="s">
        <v>10996</v>
      </c>
      <c r="H12096" s="143">
        <v>51</v>
      </c>
      <c r="J12096" s="143">
        <v>19</v>
      </c>
      <c r="K12096" s="137">
        <v>43652</v>
      </c>
      <c r="L12096" s="137">
        <v>44502</v>
      </c>
      <c r="M12096" s="144">
        <f>H12096/3.3</f>
        <v>15.454545454545455</v>
      </c>
      <c r="N12096" s="144">
        <f>I12096/M12096</f>
        <v>0</v>
      </c>
    </row>
    <row r="12097" spans="1:14">
      <c r="A12097" s="146" t="s">
        <v>10936</v>
      </c>
      <c r="B12097" s="146" t="s">
        <v>11015</v>
      </c>
      <c r="C12097" s="146" t="s">
        <v>11016</v>
      </c>
      <c r="D12097" s="146" t="s">
        <v>10977</v>
      </c>
      <c r="E12097" s="146" t="s">
        <v>10978</v>
      </c>
      <c r="F12097" s="143" t="str">
        <f>IF(H12097&lt;=60,"소형",IF((H12097&gt;60)*(H12097&lt;=85)=1,"중소형",IF((H12097&gt;85)*(H12097&lt;=102)=1,"중형",IF((H12097&gt;102)*(H12097&lt;=135)=1,"중대형","대형"))))</f>
        <v>중소형</v>
      </c>
      <c r="G12097" s="146" t="s">
        <v>11007</v>
      </c>
      <c r="H12097" s="143">
        <v>84</v>
      </c>
      <c r="I12097" s="144">
        <v>79350</v>
      </c>
      <c r="J12097" s="143">
        <v>59</v>
      </c>
      <c r="K12097" s="137">
        <v>43649</v>
      </c>
      <c r="L12097" s="137">
        <v>44502</v>
      </c>
      <c r="M12097" s="144">
        <f>H12097/3.3</f>
        <v>25.454545454545457</v>
      </c>
      <c r="N12097" s="144">
        <f>I12097/M12097</f>
        <v>3117.3214285714284</v>
      </c>
    </row>
    <row r="12098" spans="1:14">
      <c r="A12098" s="146" t="s">
        <v>11580</v>
      </c>
      <c r="B12098" s="146" t="s">
        <v>11563</v>
      </c>
      <c r="C12098" s="146" t="s">
        <v>11564</v>
      </c>
      <c r="D12098" s="146" t="s">
        <v>11566</v>
      </c>
      <c r="E12098" s="146" t="s">
        <v>11565</v>
      </c>
      <c r="F12098" s="143" t="str">
        <f>IF(H12098&lt;=60,"소형",IF((H12098&gt;60)*(H12098&lt;=85)=1,"중소형",IF((H12098&gt;85)*(H12098&lt;=102)=1,"중형",IF((H12098&gt;102)*(H12098&lt;=135)=1,"중대형","대형"))))</f>
        <v>중소형</v>
      </c>
      <c r="G12098" s="146" t="s">
        <v>11591</v>
      </c>
      <c r="H12098" s="143">
        <v>84</v>
      </c>
      <c r="I12098" s="144">
        <v>43740</v>
      </c>
      <c r="J12098" s="143">
        <v>92</v>
      </c>
      <c r="K12098" s="137">
        <v>43687</v>
      </c>
      <c r="L12098" s="137">
        <v>44502</v>
      </c>
      <c r="M12098" s="144">
        <f>H12098/3.3</f>
        <v>25.454545454545457</v>
      </c>
      <c r="N12098" s="144">
        <f>I12098/M12098</f>
        <v>1718.3571428571427</v>
      </c>
    </row>
    <row r="12099" spans="1:14">
      <c r="A12099" s="146" t="s">
        <v>2829</v>
      </c>
      <c r="B12099" s="146" t="s">
        <v>11644</v>
      </c>
      <c r="C12099" s="146" t="s">
        <v>11655</v>
      </c>
      <c r="D12099" s="146" t="s">
        <v>11645</v>
      </c>
      <c r="E12099" s="146" t="s">
        <v>11646</v>
      </c>
      <c r="F12099" s="143" t="str">
        <f>IF(H12099&lt;=60,"소형",IF((H12099&gt;60)*(H12099&lt;=85)=1,"중소형",IF((H12099&gt;85)*(H12099&lt;=102)=1,"중형",IF((H12099&gt;102)*(H12099&lt;=135)=1,"중대형","대형"))))</f>
        <v>중소형</v>
      </c>
      <c r="G12099" s="146" t="s">
        <v>11659</v>
      </c>
      <c r="H12099" s="143">
        <v>84</v>
      </c>
      <c r="I12099" s="144">
        <v>29300</v>
      </c>
      <c r="J12099" s="143">
        <v>133</v>
      </c>
      <c r="K12099" s="137">
        <v>43711</v>
      </c>
      <c r="L12099" s="137">
        <v>44502</v>
      </c>
      <c r="M12099" s="144">
        <f>H12099/3.3</f>
        <v>25.454545454545457</v>
      </c>
      <c r="N12099" s="144">
        <f>I12099/M12099</f>
        <v>1151.0714285714284</v>
      </c>
    </row>
    <row r="12100" spans="1:14">
      <c r="A12100" s="146" t="s">
        <v>2829</v>
      </c>
      <c r="B12100" s="146" t="s">
        <v>11679</v>
      </c>
      <c r="C12100" s="146" t="s">
        <v>11702</v>
      </c>
      <c r="D12100" s="146" t="s">
        <v>11680</v>
      </c>
      <c r="E12100" s="146" t="s">
        <v>11681</v>
      </c>
      <c r="F12100" s="143" t="str">
        <f>IF(H12100&lt;=60,"소형",IF((H12100&gt;60)*(H12100&lt;=85)=1,"중소형",IF((H12100&gt;85)*(H12100&lt;=102)=1,"중형",IF((H12100&gt;102)*(H12100&lt;=135)=1,"중대형","대형"))))</f>
        <v>중대형</v>
      </c>
      <c r="G12100" s="146" t="s">
        <v>11704</v>
      </c>
      <c r="H12100" s="143">
        <v>121</v>
      </c>
      <c r="I12100" s="144">
        <v>89000</v>
      </c>
      <c r="J12100" s="143">
        <v>36</v>
      </c>
      <c r="K12100" s="137">
        <v>43709</v>
      </c>
      <c r="L12100" s="137">
        <v>44502</v>
      </c>
      <c r="M12100" s="144">
        <f>H12100/3.3</f>
        <v>36.666666666666671</v>
      </c>
      <c r="N12100" s="144">
        <f>I12100/M12100</f>
        <v>2427.272727272727</v>
      </c>
    </row>
    <row r="12101" spans="1:14">
      <c r="A12101" s="146" t="s">
        <v>11762</v>
      </c>
      <c r="B12101" s="146" t="s">
        <v>11733</v>
      </c>
      <c r="C12101" s="146" t="s">
        <v>11757</v>
      </c>
      <c r="D12101" s="146" t="s">
        <v>11734</v>
      </c>
      <c r="E12101" s="146" t="s">
        <v>11735</v>
      </c>
      <c r="F12101" s="143" t="str">
        <f>IF(H12101&lt;=60,"소형",IF((H12101&gt;60)*(H12101&lt;=85)=1,"중소형",IF((H12101&gt;85)*(H12101&lt;=102)=1,"중형",IF((H12101&gt;102)*(H12101&lt;=135)=1,"중대형","대형"))))</f>
        <v>소형</v>
      </c>
      <c r="G12101" s="146" t="s">
        <v>11759</v>
      </c>
      <c r="H12101" s="143">
        <v>14</v>
      </c>
      <c r="J12101" s="143">
        <v>6</v>
      </c>
      <c r="K12101" s="137">
        <v>43713</v>
      </c>
      <c r="L12101" s="137">
        <v>44502</v>
      </c>
      <c r="M12101" s="144">
        <f>H12101/3.3</f>
        <v>4.2424242424242422</v>
      </c>
      <c r="N12101" s="144">
        <f>I12101/M12101</f>
        <v>0</v>
      </c>
    </row>
    <row r="12102" spans="1:14">
      <c r="A12102" s="146" t="s">
        <v>13021</v>
      </c>
      <c r="B12102" s="146" t="s">
        <v>13146</v>
      </c>
      <c r="C12102" s="146" t="s">
        <v>13147</v>
      </c>
      <c r="D12102" s="146" t="s">
        <v>13148</v>
      </c>
      <c r="E12102" s="146" t="s">
        <v>13149</v>
      </c>
      <c r="F12102" s="143" t="str">
        <f>IF(H12102&lt;=60,"소형",IF((H12102&gt;60)*(H12102&lt;=85)=1,"중소형",IF((H12102&gt;85)*(H12102&lt;=102)=1,"중형",IF((H12102&gt;102)*(H12102&lt;=135)=1,"중대형","대형"))))</f>
        <v>중소형</v>
      </c>
      <c r="G12102" s="146" t="s">
        <v>13166</v>
      </c>
      <c r="H12102" s="143">
        <v>76</v>
      </c>
      <c r="J12102" s="143">
        <v>240</v>
      </c>
      <c r="K12102" s="137">
        <v>43830</v>
      </c>
      <c r="L12102" s="137">
        <v>44502</v>
      </c>
      <c r="M12102" s="144">
        <f>H12102/3.3</f>
        <v>23.030303030303031</v>
      </c>
      <c r="N12102" s="144">
        <f>I12102/M12102</f>
        <v>0</v>
      </c>
    </row>
    <row r="12103" spans="1:14">
      <c r="A12103" s="146" t="s">
        <v>13740</v>
      </c>
      <c r="B12103" s="146" t="s">
        <v>13717</v>
      </c>
      <c r="C12103" s="146" t="s">
        <v>13743</v>
      </c>
      <c r="D12103" s="146" t="s">
        <v>13718</v>
      </c>
      <c r="E12103" s="146" t="s">
        <v>13719</v>
      </c>
      <c r="F12103" s="143" t="str">
        <f>IF(H12103&lt;=60,"소형",IF((H12103&gt;60)*(H12103&lt;=85)=1,"중소형",IF((H12103&gt;85)*(H12103&lt;=102)=1,"중형",IF((H12103&gt;102)*(H12103&lt;=135)=1,"중대형","대형"))))</f>
        <v>소형</v>
      </c>
      <c r="G12103" s="146" t="s">
        <v>13731</v>
      </c>
      <c r="H12103" s="143">
        <v>46</v>
      </c>
      <c r="I12103" s="144">
        <v>27020</v>
      </c>
      <c r="J12103" s="143">
        <v>14</v>
      </c>
      <c r="K12103" s="137">
        <v>43846</v>
      </c>
      <c r="L12103" s="137">
        <v>44502</v>
      </c>
      <c r="M12103" s="144">
        <f>H12103/3.3</f>
        <v>13.939393939393939</v>
      </c>
      <c r="N12103" s="144">
        <f>I12103/M12103</f>
        <v>1938.391304347826</v>
      </c>
    </row>
    <row r="12104" spans="1:14">
      <c r="A12104" s="146" t="s">
        <v>13961</v>
      </c>
      <c r="B12104" s="146" t="s">
        <v>13966</v>
      </c>
      <c r="C12104" s="146" t="s">
        <v>13967</v>
      </c>
      <c r="D12104" s="146" t="s">
        <v>13968</v>
      </c>
      <c r="E12104" s="146" t="s">
        <v>13969</v>
      </c>
      <c r="F12104" s="143" t="str">
        <f>IF(H12104&lt;=60,"소형",IF((H12104&gt;60)*(H12104&lt;=85)=1,"중소형",IF((H12104&gt;85)*(H12104&lt;=102)=1,"중형",IF((H12104&gt;102)*(H12104&lt;=135)=1,"중대형","대형"))))</f>
        <v>중소형</v>
      </c>
      <c r="G12104" s="146" t="s">
        <v>13983</v>
      </c>
      <c r="H12104" s="143">
        <v>78</v>
      </c>
      <c r="I12104" s="144">
        <v>42600</v>
      </c>
      <c r="J12104" s="143">
        <v>23</v>
      </c>
      <c r="K12104" s="137">
        <v>43877</v>
      </c>
      <c r="L12104" s="137">
        <v>44502</v>
      </c>
      <c r="M12104" s="144">
        <f>H12104/3.3</f>
        <v>23.636363636363637</v>
      </c>
      <c r="N12104" s="144">
        <f>I12104/M12104</f>
        <v>1802.3076923076924</v>
      </c>
    </row>
    <row r="12105" spans="1:14">
      <c r="A12105" s="146" t="s">
        <v>14669</v>
      </c>
      <c r="B12105" s="146" t="s">
        <v>14666</v>
      </c>
      <c r="C12105" s="146" t="s">
        <v>14670</v>
      </c>
      <c r="D12105" s="146" t="s">
        <v>14667</v>
      </c>
      <c r="E12105" s="146" t="s">
        <v>14668</v>
      </c>
      <c r="F12105" s="143" t="str">
        <f>IF(H12105&lt;=60,"소형",IF((H12105&gt;60)*(H12105&lt;=85)=1,"중소형",IF((H12105&gt;85)*(H12105&lt;=102)=1,"중형",IF((H12105&gt;102)*(H12105&lt;=135)=1,"중대형","대형"))))</f>
        <v>소형</v>
      </c>
      <c r="G12105" s="146" t="s">
        <v>14672</v>
      </c>
      <c r="H12105" s="143">
        <v>27</v>
      </c>
      <c r="J12105" s="143">
        <v>8</v>
      </c>
      <c r="K12105" s="137">
        <v>43982</v>
      </c>
      <c r="L12105" s="137">
        <v>44502</v>
      </c>
      <c r="M12105" s="144">
        <f>H12105/3.3</f>
        <v>8.1818181818181817</v>
      </c>
      <c r="N12105" s="144">
        <f>I12105/M12105</f>
        <v>0</v>
      </c>
    </row>
    <row r="12106" spans="1:14">
      <c r="A12106" s="146" t="s">
        <v>15522</v>
      </c>
      <c r="B12106" s="146" t="s">
        <v>15526</v>
      </c>
      <c r="C12106" s="146" t="s">
        <v>15595</v>
      </c>
      <c r="D12106" s="146" t="s">
        <v>15527</v>
      </c>
      <c r="E12106" s="146" t="s">
        <v>15528</v>
      </c>
      <c r="F12106" s="143" t="str">
        <f>IF(H12106&lt;=60,"소형",IF((H12106&gt;60)*(H12106&lt;=85)=1,"중소형",IF((H12106&gt;85)*(H12106&lt;=102)=1,"중형",IF((H12106&gt;102)*(H12106&lt;=135)=1,"중대형","대형"))))</f>
        <v>소형</v>
      </c>
      <c r="G12106" s="146" t="s">
        <v>15592</v>
      </c>
      <c r="H12106" s="143">
        <v>26</v>
      </c>
      <c r="J12106" s="143">
        <v>100</v>
      </c>
      <c r="K12106" s="137">
        <v>44026</v>
      </c>
      <c r="L12106" s="137">
        <v>44502</v>
      </c>
      <c r="M12106" s="144">
        <f>H12106/3.3</f>
        <v>7.8787878787878789</v>
      </c>
      <c r="N12106" s="144">
        <f>I12106/M12106</f>
        <v>0</v>
      </c>
    </row>
    <row r="12107" spans="1:14">
      <c r="A12107" s="146" t="s">
        <v>15522</v>
      </c>
      <c r="B12107" s="146" t="s">
        <v>15535</v>
      </c>
      <c r="C12107" s="146" t="s">
        <v>15608</v>
      </c>
      <c r="D12107" s="146" t="s">
        <v>15536</v>
      </c>
      <c r="E12107" s="146" t="s">
        <v>15537</v>
      </c>
      <c r="F12107" s="143" t="str">
        <f>IF(H12107&lt;=60,"소형",IF((H12107&gt;60)*(H12107&lt;=85)=1,"중소형",IF((H12107&gt;85)*(H12107&lt;=102)=1,"중형",IF((H12107&gt;102)*(H12107&lt;=135)=1,"중대형","대형"))))</f>
        <v>소형</v>
      </c>
      <c r="G12107" s="146" t="s">
        <v>15610</v>
      </c>
      <c r="H12107" s="143">
        <v>26</v>
      </c>
      <c r="J12107" s="143">
        <v>30</v>
      </c>
      <c r="K12107" s="137">
        <v>44026</v>
      </c>
      <c r="L12107" s="137">
        <v>44502</v>
      </c>
      <c r="M12107" s="144">
        <f>H12107/3.3</f>
        <v>7.8787878787878789</v>
      </c>
      <c r="N12107" s="144">
        <f>I12107/M12107</f>
        <v>0</v>
      </c>
    </row>
    <row r="12108" spans="1:14">
      <c r="A12108" s="146" t="s">
        <v>2827</v>
      </c>
      <c r="B12108" s="146" t="s">
        <v>14619</v>
      </c>
      <c r="C12108" s="146" t="s">
        <v>14612</v>
      </c>
      <c r="D12108" s="146" t="s">
        <v>14613</v>
      </c>
      <c r="E12108" s="146" t="s">
        <v>14614</v>
      </c>
      <c r="F12108" s="146" t="str">
        <f>IF(H12108&lt;=60,"소형",IF((H12108&gt;60)*(H12108&lt;=85)=1,"중소형",IF((H12108&gt;85)*(H12108&lt;=102)=1,"중형",IF((H12108&gt;102)*(H12108&lt;=135)=1,"중대형","대형"))))</f>
        <v>소형</v>
      </c>
      <c r="G12108" s="146" t="s">
        <v>14617</v>
      </c>
      <c r="H12108" s="146">
        <v>51</v>
      </c>
      <c r="I12108" s="136"/>
      <c r="J12108" s="146">
        <v>174</v>
      </c>
      <c r="K12108" s="137">
        <v>43979</v>
      </c>
      <c r="L12108" s="137">
        <v>44503</v>
      </c>
      <c r="M12108" s="156">
        <f>H12108/3.3</f>
        <v>15.454545454545455</v>
      </c>
      <c r="N12108" s="156">
        <f>I12108/M12108</f>
        <v>0</v>
      </c>
    </row>
    <row r="12109" spans="1:14">
      <c r="A12109" s="146" t="s">
        <v>2827</v>
      </c>
      <c r="B12109" s="146" t="s">
        <v>14618</v>
      </c>
      <c r="C12109" s="146" t="s">
        <v>14612</v>
      </c>
      <c r="D12109" s="146" t="s">
        <v>14613</v>
      </c>
      <c r="E12109" s="146" t="s">
        <v>14614</v>
      </c>
      <c r="F12109" s="146" t="str">
        <f>IF(H12109&lt;=60,"소형",IF((H12109&gt;60)*(H12109&lt;=85)=1,"중소형",IF((H12109&gt;85)*(H12109&lt;=102)=1,"중형",IF((H12109&gt;102)*(H12109&lt;=135)=1,"중대형","대형"))))</f>
        <v>소형</v>
      </c>
      <c r="G12109" s="146" t="s">
        <v>14616</v>
      </c>
      <c r="H12109" s="146">
        <v>51</v>
      </c>
      <c r="I12109" s="136"/>
      <c r="J12109" s="146">
        <v>56</v>
      </c>
      <c r="K12109" s="137">
        <v>43978</v>
      </c>
      <c r="L12109" s="137">
        <v>44503</v>
      </c>
      <c r="M12109" s="156">
        <f>H12109/3.3</f>
        <v>15.454545454545455</v>
      </c>
      <c r="N12109" s="156">
        <f>I12109/M12109</f>
        <v>0</v>
      </c>
    </row>
    <row r="12110" spans="1:14">
      <c r="A12110" s="146" t="s">
        <v>10116</v>
      </c>
      <c r="B12110" s="146" t="s">
        <v>10117</v>
      </c>
      <c r="C12110" s="146" t="s">
        <v>10148</v>
      </c>
      <c r="D12110" s="146" t="s">
        <v>10118</v>
      </c>
      <c r="E12110" s="146" t="s">
        <v>10119</v>
      </c>
      <c r="F12110" s="143" t="str">
        <f>IF(H12110&lt;=60,"소형",IF((H12110&gt;60)*(H12110&lt;=85)=1,"중소형",IF((H12110&gt;85)*(H12110&lt;=102)=1,"중형",IF((H12110&gt;102)*(H12110&lt;=135)=1,"중대형","대형"))))</f>
        <v>소형</v>
      </c>
      <c r="G12110" s="146" t="s">
        <v>10150</v>
      </c>
      <c r="H12110" s="143">
        <v>59</v>
      </c>
      <c r="I12110" s="144">
        <v>87750</v>
      </c>
      <c r="J12110" s="143">
        <v>4</v>
      </c>
      <c r="K12110" s="137">
        <v>43613</v>
      </c>
      <c r="L12110" s="137">
        <v>44503</v>
      </c>
      <c r="M12110" s="144">
        <f>H12110/3.3</f>
        <v>17.878787878787879</v>
      </c>
      <c r="N12110" s="144">
        <f>I12110/M12110</f>
        <v>4908.0508474576272</v>
      </c>
    </row>
    <row r="12111" spans="1:14">
      <c r="A12111" s="146" t="s">
        <v>10332</v>
      </c>
      <c r="B12111" s="146" t="s">
        <v>10333</v>
      </c>
      <c r="C12111" s="146" t="s">
        <v>10334</v>
      </c>
      <c r="D12111" s="146" t="s">
        <v>10329</v>
      </c>
      <c r="E12111" s="146" t="s">
        <v>10335</v>
      </c>
      <c r="F12111" s="143" t="str">
        <f>IF(H12111&lt;=60,"소형",IF((H12111&gt;60)*(H12111&lt;=85)=1,"중소형",IF((H12111&gt;85)*(H12111&lt;=102)=1,"중형",IF((H12111&gt;102)*(H12111&lt;=135)=1,"중대형","대형"))))</f>
        <v>소형</v>
      </c>
      <c r="G12111" s="146" t="s">
        <v>10367</v>
      </c>
      <c r="H12111" s="143">
        <v>59</v>
      </c>
      <c r="I12111" s="144">
        <v>24530</v>
      </c>
      <c r="J12111" s="143">
        <v>21</v>
      </c>
      <c r="K12111" s="137">
        <v>43603</v>
      </c>
      <c r="L12111" s="137">
        <v>44503</v>
      </c>
      <c r="M12111" s="144">
        <f>H12111/3.3</f>
        <v>17.878787878787879</v>
      </c>
      <c r="N12111" s="144">
        <f>I12111/M12111</f>
        <v>1372.0169491525423</v>
      </c>
    </row>
    <row r="12112" spans="1:14">
      <c r="A12112" s="146" t="s">
        <v>10341</v>
      </c>
      <c r="B12112" s="146" t="s">
        <v>10418</v>
      </c>
      <c r="C12112" s="146" t="s">
        <v>10419</v>
      </c>
      <c r="D12112" s="146" t="s">
        <v>10420</v>
      </c>
      <c r="E12112" s="146" t="s">
        <v>10421</v>
      </c>
      <c r="F12112" s="143" t="str">
        <f>IF(H12112&lt;=60,"소형",IF((H12112&gt;60)*(H12112&lt;=85)=1,"중소형",IF((H12112&gt;85)*(H12112&lt;=102)=1,"중형",IF((H12112&gt;102)*(H12112&lt;=135)=1,"중대형","대형"))))</f>
        <v>중소형</v>
      </c>
      <c r="G12112" s="146" t="s">
        <v>10425</v>
      </c>
      <c r="H12112" s="143">
        <v>84</v>
      </c>
      <c r="I12112" s="144">
        <v>35050</v>
      </c>
      <c r="J12112" s="143">
        <v>363</v>
      </c>
      <c r="K12112" s="137">
        <v>43619</v>
      </c>
      <c r="L12112" s="137">
        <v>44503</v>
      </c>
      <c r="M12112" s="144">
        <f>H12112/3.3</f>
        <v>25.454545454545457</v>
      </c>
      <c r="N12112" s="144">
        <f>I12112/M12112</f>
        <v>1376.9642857142856</v>
      </c>
    </row>
    <row r="12113" spans="1:14">
      <c r="A12113" s="146" t="s">
        <v>10862</v>
      </c>
      <c r="B12113" s="146" t="s">
        <v>10866</v>
      </c>
      <c r="C12113" s="146" t="s">
        <v>10892</v>
      </c>
      <c r="D12113" s="146" t="s">
        <v>10867</v>
      </c>
      <c r="E12113" s="146" t="s">
        <v>10868</v>
      </c>
      <c r="F12113" s="143" t="str">
        <f>IF(H12113&lt;=60,"소형",IF((H12113&gt;60)*(H12113&lt;=85)=1,"중소형",IF((H12113&gt;85)*(H12113&lt;=102)=1,"중형",IF((H12113&gt;102)*(H12113&lt;=135)=1,"중대형","대형"))))</f>
        <v>대형</v>
      </c>
      <c r="G12113" s="146" t="s">
        <v>10895</v>
      </c>
      <c r="H12113" s="143">
        <v>172</v>
      </c>
      <c r="I12113" s="144">
        <v>1235239</v>
      </c>
      <c r="J12113" s="143">
        <v>13</v>
      </c>
      <c r="K12113" s="137">
        <v>43625</v>
      </c>
      <c r="L12113" s="137">
        <v>44503</v>
      </c>
      <c r="M12113" s="144">
        <f>H12113/3.3</f>
        <v>52.121212121212125</v>
      </c>
      <c r="N12113" s="144">
        <f>I12113/M12113</f>
        <v>23699.352906976743</v>
      </c>
    </row>
    <row r="12114" spans="1:14">
      <c r="A12114" s="146" t="s">
        <v>10869</v>
      </c>
      <c r="B12114" s="146" t="s">
        <v>10870</v>
      </c>
      <c r="C12114" s="146" t="s">
        <v>10871</v>
      </c>
      <c r="D12114" s="146" t="s">
        <v>10872</v>
      </c>
      <c r="E12114" s="146" t="s">
        <v>10873</v>
      </c>
      <c r="F12114" s="143" t="str">
        <f>IF(H12114&lt;=60,"소형",IF((H12114&gt;60)*(H12114&lt;=85)=1,"중소형",IF((H12114&gt;85)*(H12114&lt;=102)=1,"중형",IF((H12114&gt;102)*(H12114&lt;=135)=1,"중대형","대형"))))</f>
        <v>중소형</v>
      </c>
      <c r="G12114" s="146" t="s">
        <v>10898</v>
      </c>
      <c r="H12114" s="143">
        <v>84</v>
      </c>
      <c r="I12114" s="144">
        <v>37760</v>
      </c>
      <c r="J12114" s="143">
        <v>317</v>
      </c>
      <c r="K12114" s="137">
        <v>43628</v>
      </c>
      <c r="L12114" s="137">
        <v>44503</v>
      </c>
      <c r="M12114" s="144">
        <f>H12114/3.3</f>
        <v>25.454545454545457</v>
      </c>
      <c r="N12114" s="144">
        <f>I12114/M12114</f>
        <v>1483.4285714285713</v>
      </c>
    </row>
    <row r="12115" spans="1:14">
      <c r="A12115" s="146" t="s">
        <v>10945</v>
      </c>
      <c r="B12115" s="146" t="s">
        <v>10973</v>
      </c>
      <c r="C12115" s="146" t="s">
        <v>10994</v>
      </c>
      <c r="D12115" s="146" t="s">
        <v>10988</v>
      </c>
      <c r="E12115" s="146" t="s">
        <v>10974</v>
      </c>
      <c r="F12115" s="143" t="str">
        <f>IF(H12115&lt;=60,"소형",IF((H12115&gt;60)*(H12115&lt;=85)=1,"중소형",IF((H12115&gt;85)*(H12115&lt;=102)=1,"중형",IF((H12115&gt;102)*(H12115&lt;=135)=1,"중대형","대형"))))</f>
        <v>소형</v>
      </c>
      <c r="G12115" s="146" t="s">
        <v>10997</v>
      </c>
      <c r="H12115" s="143">
        <v>51</v>
      </c>
      <c r="I12115" s="144">
        <v>42200</v>
      </c>
      <c r="J12115" s="143">
        <v>162</v>
      </c>
      <c r="K12115" s="137">
        <v>43653</v>
      </c>
      <c r="L12115" s="137">
        <v>44503</v>
      </c>
      <c r="M12115" s="144">
        <f>H12115/3.3</f>
        <v>15.454545454545455</v>
      </c>
      <c r="N12115" s="144">
        <f>I12115/M12115</f>
        <v>2730.5882352941176</v>
      </c>
    </row>
    <row r="12116" spans="1:14">
      <c r="A12116" s="146" t="s">
        <v>10936</v>
      </c>
      <c r="B12116" s="146" t="s">
        <v>10979</v>
      </c>
      <c r="C12116" s="146" t="s">
        <v>11016</v>
      </c>
      <c r="D12116" s="146" t="s">
        <v>10977</v>
      </c>
      <c r="E12116" s="146" t="s">
        <v>10978</v>
      </c>
      <c r="F12116" s="143" t="str">
        <f>IF(H12116&lt;=60,"소형",IF((H12116&gt;60)*(H12116&lt;=85)=1,"중소형",IF((H12116&gt;85)*(H12116&lt;=102)=1,"중형",IF((H12116&gt;102)*(H12116&lt;=135)=1,"중대형","대형"))))</f>
        <v>중소형</v>
      </c>
      <c r="G12116" s="146" t="s">
        <v>11010</v>
      </c>
      <c r="H12116" s="143">
        <v>84</v>
      </c>
      <c r="I12116" s="144">
        <v>81810</v>
      </c>
      <c r="J12116" s="143">
        <v>455</v>
      </c>
      <c r="K12116" s="137">
        <v>43650</v>
      </c>
      <c r="L12116" s="137">
        <v>44503</v>
      </c>
      <c r="M12116" s="144">
        <f>H12116/3.3</f>
        <v>25.454545454545457</v>
      </c>
      <c r="N12116" s="144">
        <f>I12116/M12116</f>
        <v>3213.9642857142853</v>
      </c>
    </row>
    <row r="12117" spans="1:14">
      <c r="A12117" s="146" t="s">
        <v>11580</v>
      </c>
      <c r="B12117" s="146" t="s">
        <v>11563</v>
      </c>
      <c r="C12117" s="146" t="s">
        <v>11564</v>
      </c>
      <c r="D12117" s="146" t="s">
        <v>11566</v>
      </c>
      <c r="E12117" s="146" t="s">
        <v>11565</v>
      </c>
      <c r="F12117" s="143" t="str">
        <f>IF(H12117&lt;=60,"소형",IF((H12117&gt;60)*(H12117&lt;=85)=1,"중소형",IF((H12117&gt;85)*(H12117&lt;=102)=1,"중형",IF((H12117&gt;102)*(H12117&lt;=135)=1,"중대형","대형"))))</f>
        <v>중형</v>
      </c>
      <c r="G12117" s="146" t="s">
        <v>11592</v>
      </c>
      <c r="H12117" s="143">
        <v>94</v>
      </c>
      <c r="I12117" s="144">
        <v>44740</v>
      </c>
      <c r="J12117" s="143">
        <v>27</v>
      </c>
      <c r="K12117" s="137">
        <v>43688</v>
      </c>
      <c r="L12117" s="137">
        <v>44503</v>
      </c>
      <c r="M12117" s="144">
        <f>H12117/3.3</f>
        <v>28.484848484848488</v>
      </c>
      <c r="N12117" s="144">
        <f>I12117/M12117</f>
        <v>1570.6595744680849</v>
      </c>
    </row>
    <row r="12118" spans="1:14">
      <c r="A12118" s="146" t="s">
        <v>2829</v>
      </c>
      <c r="B12118" s="146" t="s">
        <v>11644</v>
      </c>
      <c r="C12118" s="146" t="s">
        <v>11655</v>
      </c>
      <c r="D12118" s="146" t="s">
        <v>11645</v>
      </c>
      <c r="E12118" s="146" t="s">
        <v>11646</v>
      </c>
      <c r="F12118" s="143" t="str">
        <f>IF(H12118&lt;=60,"소형",IF((H12118&gt;60)*(H12118&lt;=85)=1,"중소형",IF((H12118&gt;85)*(H12118&lt;=102)=1,"중형",IF((H12118&gt;102)*(H12118&lt;=135)=1,"중대형","대형"))))</f>
        <v>중소형</v>
      </c>
      <c r="G12118" s="146" t="s">
        <v>11657</v>
      </c>
      <c r="H12118" s="143">
        <v>84</v>
      </c>
      <c r="I12118" s="144">
        <v>29500</v>
      </c>
      <c r="J12118" s="143">
        <v>102</v>
      </c>
      <c r="K12118" s="137">
        <v>43712</v>
      </c>
      <c r="L12118" s="137">
        <v>44503</v>
      </c>
      <c r="M12118" s="144">
        <f>H12118/3.3</f>
        <v>25.454545454545457</v>
      </c>
      <c r="N12118" s="144">
        <f>I12118/M12118</f>
        <v>1158.9285714285713</v>
      </c>
    </row>
    <row r="12119" spans="1:14">
      <c r="A12119" s="146" t="s">
        <v>2829</v>
      </c>
      <c r="B12119" s="146" t="s">
        <v>11679</v>
      </c>
      <c r="C12119" s="146" t="s">
        <v>11702</v>
      </c>
      <c r="D12119" s="146" t="s">
        <v>11680</v>
      </c>
      <c r="E12119" s="146" t="s">
        <v>11681</v>
      </c>
      <c r="F12119" s="143" t="str">
        <f>IF(H12119&lt;=60,"소형",IF((H12119&gt;60)*(H12119&lt;=85)=1,"중소형",IF((H12119&gt;85)*(H12119&lt;=102)=1,"중형",IF((H12119&gt;102)*(H12119&lt;=135)=1,"중대형","대형"))))</f>
        <v>대형</v>
      </c>
      <c r="G12119" s="146" t="s">
        <v>11705</v>
      </c>
      <c r="H12119" s="143">
        <v>144</v>
      </c>
      <c r="I12119" s="144">
        <v>120700</v>
      </c>
      <c r="J12119" s="143">
        <v>28</v>
      </c>
      <c r="K12119" s="137">
        <v>43710</v>
      </c>
      <c r="L12119" s="137">
        <v>44503</v>
      </c>
      <c r="M12119" s="144">
        <f>H12119/3.3</f>
        <v>43.63636363636364</v>
      </c>
      <c r="N12119" s="144">
        <f>I12119/M12119</f>
        <v>2766.0416666666665</v>
      </c>
    </row>
    <row r="12120" spans="1:14">
      <c r="A12120" s="146" t="s">
        <v>11762</v>
      </c>
      <c r="B12120" s="146" t="s">
        <v>11733</v>
      </c>
      <c r="C12120" s="146" t="s">
        <v>11757</v>
      </c>
      <c r="D12120" s="146" t="s">
        <v>11734</v>
      </c>
      <c r="E12120" s="146" t="s">
        <v>11735</v>
      </c>
      <c r="F12120" s="143" t="str">
        <f>IF(H12120&lt;=60,"소형",IF((H12120&gt;60)*(H12120&lt;=85)=1,"중소형",IF((H12120&gt;85)*(H12120&lt;=102)=1,"중형",IF((H12120&gt;102)*(H12120&lt;=135)=1,"중대형","대형"))))</f>
        <v>소형</v>
      </c>
      <c r="G12120" s="146" t="s">
        <v>11760</v>
      </c>
      <c r="H12120" s="143">
        <v>33</v>
      </c>
      <c r="J12120" s="143">
        <v>62</v>
      </c>
      <c r="K12120" s="137">
        <v>43714</v>
      </c>
      <c r="L12120" s="137">
        <v>44503</v>
      </c>
      <c r="M12120" s="144">
        <f>H12120/3.3</f>
        <v>10</v>
      </c>
      <c r="N12120" s="144">
        <f>I12120/M12120</f>
        <v>0</v>
      </c>
    </row>
    <row r="12121" spans="1:14">
      <c r="A12121" s="146" t="s">
        <v>13021</v>
      </c>
      <c r="B12121" s="146" t="s">
        <v>13146</v>
      </c>
      <c r="C12121" s="146" t="s">
        <v>13147</v>
      </c>
      <c r="D12121" s="146" t="s">
        <v>13148</v>
      </c>
      <c r="E12121" s="146" t="s">
        <v>13149</v>
      </c>
      <c r="F12121" s="143" t="str">
        <f>IF(H12121&lt;=60,"소형",IF((H12121&gt;60)*(H12121&lt;=85)=1,"중소형",IF((H12121&gt;85)*(H12121&lt;=102)=1,"중형",IF((H12121&gt;102)*(H12121&lt;=135)=1,"중대형","대형"))))</f>
        <v>중소형</v>
      </c>
      <c r="G12121" s="146" t="s">
        <v>13167</v>
      </c>
      <c r="H12121" s="143">
        <v>84</v>
      </c>
      <c r="I12121" s="144">
        <v>36910</v>
      </c>
      <c r="J12121" s="143">
        <v>569</v>
      </c>
      <c r="K12121" s="137">
        <v>43830</v>
      </c>
      <c r="L12121" s="137">
        <v>44503</v>
      </c>
      <c r="M12121" s="144">
        <f>H12121/3.3</f>
        <v>25.454545454545457</v>
      </c>
      <c r="N12121" s="144">
        <f>I12121/M12121</f>
        <v>1450.0357142857142</v>
      </c>
    </row>
    <row r="12122" spans="1:14">
      <c r="A12122" s="146" t="s">
        <v>13740</v>
      </c>
      <c r="B12122" s="146" t="s">
        <v>13717</v>
      </c>
      <c r="C12122" s="146" t="s">
        <v>13743</v>
      </c>
      <c r="D12122" s="146" t="s">
        <v>13718</v>
      </c>
      <c r="E12122" s="146" t="s">
        <v>13719</v>
      </c>
      <c r="F12122" s="143" t="str">
        <f>IF(H12122&lt;=60,"소형",IF((H12122&gt;60)*(H12122&lt;=85)=1,"중소형",IF((H12122&gt;85)*(H12122&lt;=102)=1,"중형",IF((H12122&gt;102)*(H12122&lt;=135)=1,"중대형","대형"))))</f>
        <v>소형</v>
      </c>
      <c r="G12122" s="146" t="s">
        <v>13732</v>
      </c>
      <c r="H12122" s="143">
        <v>51</v>
      </c>
      <c r="I12122" s="144">
        <v>33140</v>
      </c>
      <c r="J12122" s="143">
        <v>22</v>
      </c>
      <c r="K12122" s="137">
        <v>43847</v>
      </c>
      <c r="L12122" s="137">
        <v>44503</v>
      </c>
      <c r="M12122" s="144">
        <f>H12122/3.3</f>
        <v>15.454545454545455</v>
      </c>
      <c r="N12122" s="144">
        <f>I12122/M12122</f>
        <v>2144.3529411764707</v>
      </c>
    </row>
    <row r="12123" spans="1:14">
      <c r="A12123" s="146" t="s">
        <v>13961</v>
      </c>
      <c r="B12123" s="146" t="s">
        <v>13966</v>
      </c>
      <c r="C12123" s="146" t="s">
        <v>13967</v>
      </c>
      <c r="D12123" s="146" t="s">
        <v>13968</v>
      </c>
      <c r="E12123" s="146" t="s">
        <v>13969</v>
      </c>
      <c r="F12123" s="143" t="str">
        <f>IF(H12123&lt;=60,"소형",IF((H12123&gt;60)*(H12123&lt;=85)=1,"중소형",IF((H12123&gt;85)*(H12123&lt;=102)=1,"중형",IF((H12123&gt;102)*(H12123&lt;=135)=1,"중대형","대형"))))</f>
        <v>중소형</v>
      </c>
      <c r="G12123" s="146" t="s">
        <v>13984</v>
      </c>
      <c r="H12123" s="143">
        <v>84</v>
      </c>
      <c r="I12123" s="144">
        <v>47750</v>
      </c>
      <c r="J12123" s="143">
        <v>104</v>
      </c>
      <c r="K12123" s="137">
        <v>43877</v>
      </c>
      <c r="L12123" s="137">
        <v>44503</v>
      </c>
      <c r="M12123" s="144">
        <f>H12123/3.3</f>
        <v>25.454545454545457</v>
      </c>
      <c r="N12123" s="144">
        <f>I12123/M12123</f>
        <v>1875.8928571428569</v>
      </c>
    </row>
    <row r="12124" spans="1:14">
      <c r="A12124" s="146" t="s">
        <v>14669</v>
      </c>
      <c r="B12124" s="146" t="s">
        <v>14666</v>
      </c>
      <c r="C12124" s="146" t="s">
        <v>14670</v>
      </c>
      <c r="D12124" s="146" t="s">
        <v>14667</v>
      </c>
      <c r="E12124" s="146" t="s">
        <v>14668</v>
      </c>
      <c r="F12124" s="143" t="str">
        <f>IF(H12124&lt;=60,"소형",IF((H12124&gt;60)*(H12124&lt;=85)=1,"중소형",IF((H12124&gt;85)*(H12124&lt;=102)=1,"중형",IF((H12124&gt;102)*(H12124&lt;=135)=1,"중대형","대형"))))</f>
        <v>소형</v>
      </c>
      <c r="G12124" s="146" t="s">
        <v>14673</v>
      </c>
      <c r="H12124" s="143">
        <v>27</v>
      </c>
      <c r="J12124" s="143">
        <v>6</v>
      </c>
      <c r="K12124" s="137">
        <v>43982</v>
      </c>
      <c r="L12124" s="137">
        <v>44503</v>
      </c>
      <c r="M12124" s="144">
        <f>H12124/3.3</f>
        <v>8.1818181818181817</v>
      </c>
      <c r="N12124" s="144">
        <f>I12124/M12124</f>
        <v>0</v>
      </c>
    </row>
    <row r="12125" spans="1:14">
      <c r="A12125" s="146" t="s">
        <v>15522</v>
      </c>
      <c r="B12125" s="146" t="s">
        <v>15526</v>
      </c>
      <c r="C12125" s="146" t="s">
        <v>15595</v>
      </c>
      <c r="D12125" s="146" t="s">
        <v>15527</v>
      </c>
      <c r="E12125" s="146" t="s">
        <v>15528</v>
      </c>
      <c r="F12125" s="143" t="str">
        <f>IF(H12125&lt;=60,"소형",IF((H12125&gt;60)*(H12125&lt;=85)=1,"중소형",IF((H12125&gt;85)*(H12125&lt;=102)=1,"중형",IF((H12125&gt;102)*(H12125&lt;=135)=1,"중대형","대형"))))</f>
        <v>소형</v>
      </c>
      <c r="G12125" s="146" t="s">
        <v>15593</v>
      </c>
      <c r="H12125" s="143">
        <v>26</v>
      </c>
      <c r="J12125" s="143">
        <v>20</v>
      </c>
      <c r="K12125" s="137">
        <v>44026</v>
      </c>
      <c r="L12125" s="137">
        <v>44503</v>
      </c>
      <c r="M12125" s="144">
        <f>H12125/3.3</f>
        <v>7.8787878787878789</v>
      </c>
      <c r="N12125" s="144">
        <f>I12125/M12125</f>
        <v>0</v>
      </c>
    </row>
    <row r="12126" spans="1:14">
      <c r="A12126" s="146" t="s">
        <v>15522</v>
      </c>
      <c r="B12126" s="146" t="s">
        <v>15535</v>
      </c>
      <c r="C12126" s="146" t="s">
        <v>15608</v>
      </c>
      <c r="D12126" s="146" t="s">
        <v>15536</v>
      </c>
      <c r="E12126" s="146" t="s">
        <v>15537</v>
      </c>
      <c r="F12126" s="143" t="str">
        <f>IF(H12126&lt;=60,"소형",IF((H12126&gt;60)*(H12126&lt;=85)=1,"중소형",IF((H12126&gt;85)*(H12126&lt;=102)=1,"중형",IF((H12126&gt;102)*(H12126&lt;=135)=1,"중대형","대형"))))</f>
        <v>소형</v>
      </c>
      <c r="G12126" s="146" t="s">
        <v>15611</v>
      </c>
      <c r="H12126" s="143">
        <v>26</v>
      </c>
      <c r="J12126" s="143">
        <v>18</v>
      </c>
      <c r="K12126" s="137">
        <v>44026</v>
      </c>
      <c r="L12126" s="137">
        <v>44503</v>
      </c>
      <c r="M12126" s="144">
        <f>H12126/3.3</f>
        <v>7.8787878787878789</v>
      </c>
      <c r="N12126" s="144">
        <f>I12126/M12126</f>
        <v>0</v>
      </c>
    </row>
    <row r="12127" spans="1:14">
      <c r="A12127" s="146" t="s">
        <v>10116</v>
      </c>
      <c r="B12127" s="146" t="s">
        <v>10117</v>
      </c>
      <c r="C12127" s="146" t="s">
        <v>10148</v>
      </c>
      <c r="D12127" s="146" t="s">
        <v>10118</v>
      </c>
      <c r="E12127" s="146" t="s">
        <v>10119</v>
      </c>
      <c r="F12127" s="143" t="str">
        <f>IF(H12127&lt;=60,"소형",IF((H12127&gt;60)*(H12127&lt;=85)=1,"중소형",IF((H12127&gt;85)*(H12127&lt;=102)=1,"중형",IF((H12127&gt;102)*(H12127&lt;=135)=1,"중대형","대형"))))</f>
        <v>소형</v>
      </c>
      <c r="G12127" s="146" t="s">
        <v>10151</v>
      </c>
      <c r="H12127" s="143">
        <v>59</v>
      </c>
      <c r="I12127" s="144">
        <v>88350</v>
      </c>
      <c r="J12127" s="143">
        <v>126</v>
      </c>
      <c r="K12127" s="137">
        <v>43614</v>
      </c>
      <c r="L12127" s="137">
        <v>44504</v>
      </c>
      <c r="M12127" s="144">
        <f>H12127/3.3</f>
        <v>17.878787878787879</v>
      </c>
      <c r="N12127" s="144">
        <f>I12127/M12127</f>
        <v>4941.6101694915251</v>
      </c>
    </row>
    <row r="12128" spans="1:14">
      <c r="A12128" s="146" t="s">
        <v>10332</v>
      </c>
      <c r="B12128" s="146" t="s">
        <v>10333</v>
      </c>
      <c r="C12128" s="146" t="s">
        <v>10334</v>
      </c>
      <c r="D12128" s="146" t="s">
        <v>10329</v>
      </c>
      <c r="E12128" s="146" t="s">
        <v>10335</v>
      </c>
      <c r="F12128" s="143" t="str">
        <f>IF(H12128&lt;=60,"소형",IF((H12128&gt;60)*(H12128&lt;=85)=1,"중소형",IF((H12128&gt;85)*(H12128&lt;=102)=1,"중형",IF((H12128&gt;102)*(H12128&lt;=135)=1,"중대형","대형"))))</f>
        <v>소형</v>
      </c>
      <c r="G12128" s="146" t="s">
        <v>10368</v>
      </c>
      <c r="H12128" s="143">
        <v>8</v>
      </c>
      <c r="I12128" s="144">
        <v>37220</v>
      </c>
      <c r="J12128" s="143">
        <v>42</v>
      </c>
      <c r="K12128" s="137">
        <v>43604</v>
      </c>
      <c r="L12128" s="137">
        <v>44504</v>
      </c>
      <c r="M12128" s="144">
        <f>H12128/3.3</f>
        <v>2.4242424242424243</v>
      </c>
      <c r="N12128" s="144">
        <f>I12128/M12128</f>
        <v>15353.25</v>
      </c>
    </row>
    <row r="12129" spans="1:14">
      <c r="A12129" s="146" t="s">
        <v>10341</v>
      </c>
      <c r="B12129" s="146" t="s">
        <v>10418</v>
      </c>
      <c r="C12129" s="146" t="s">
        <v>10419</v>
      </c>
      <c r="D12129" s="146" t="s">
        <v>10420</v>
      </c>
      <c r="E12129" s="146" t="s">
        <v>10421</v>
      </c>
      <c r="F12129" s="143" t="str">
        <f>IF(H12129&lt;=60,"소형",IF((H12129&gt;60)*(H12129&lt;=85)=1,"중소형",IF((H12129&gt;85)*(H12129&lt;=102)=1,"중형",IF((H12129&gt;102)*(H12129&lt;=135)=1,"중대형","대형"))))</f>
        <v>중소형</v>
      </c>
      <c r="G12129" s="146" t="s">
        <v>10426</v>
      </c>
      <c r="H12129" s="143">
        <v>84</v>
      </c>
      <c r="I12129" s="144">
        <v>35570</v>
      </c>
      <c r="J12129" s="143">
        <v>21</v>
      </c>
      <c r="K12129" s="137">
        <v>43620</v>
      </c>
      <c r="L12129" s="137">
        <v>44504</v>
      </c>
      <c r="M12129" s="144">
        <f>H12129/3.3</f>
        <v>25.454545454545457</v>
      </c>
      <c r="N12129" s="144">
        <f>I12129/M12129</f>
        <v>1397.3928571428571</v>
      </c>
    </row>
    <row r="12130" spans="1:14">
      <c r="A12130" s="146" t="s">
        <v>10945</v>
      </c>
      <c r="B12130" s="146" t="s">
        <v>10973</v>
      </c>
      <c r="C12130" s="146" t="s">
        <v>10994</v>
      </c>
      <c r="D12130" s="146" t="s">
        <v>10988</v>
      </c>
      <c r="E12130" s="146" t="s">
        <v>10974</v>
      </c>
      <c r="F12130" s="143" t="str">
        <f>IF(H12130&lt;=60,"소형",IF((H12130&gt;60)*(H12130&lt;=85)=1,"중소형",IF((H12130&gt;85)*(H12130&lt;=102)=1,"중형",IF((H12130&gt;102)*(H12130&lt;=135)=1,"중대형","대형"))))</f>
        <v>소형</v>
      </c>
      <c r="G12130" s="146" t="s">
        <v>10998</v>
      </c>
      <c r="H12130" s="143">
        <v>59</v>
      </c>
      <c r="J12130" s="143">
        <v>76</v>
      </c>
      <c r="K12130" s="137">
        <v>43654</v>
      </c>
      <c r="L12130" s="137">
        <v>44504</v>
      </c>
      <c r="M12130" s="144">
        <f>H12130/3.3</f>
        <v>17.878787878787879</v>
      </c>
      <c r="N12130" s="144">
        <f>I12130/M12130</f>
        <v>0</v>
      </c>
    </row>
    <row r="12131" spans="1:14">
      <c r="A12131" s="146" t="s">
        <v>10936</v>
      </c>
      <c r="B12131" s="146" t="s">
        <v>10979</v>
      </c>
      <c r="C12131" s="146" t="s">
        <v>11016</v>
      </c>
      <c r="D12131" s="146" t="s">
        <v>10977</v>
      </c>
      <c r="E12131" s="146" t="s">
        <v>10978</v>
      </c>
      <c r="F12131" s="143" t="str">
        <f>IF(H12131&lt;=60,"소형",IF((H12131&gt;60)*(H12131&lt;=85)=1,"중소형",IF((H12131&gt;85)*(H12131&lt;=102)=1,"중형",IF((H12131&gt;102)*(H12131&lt;=135)=1,"중대형","대형"))))</f>
        <v>중소형</v>
      </c>
      <c r="G12131" s="146" t="s">
        <v>11011</v>
      </c>
      <c r="H12131" s="143">
        <v>84</v>
      </c>
      <c r="I12131" s="144">
        <v>83310</v>
      </c>
      <c r="J12131" s="143">
        <v>40</v>
      </c>
      <c r="K12131" s="137">
        <v>43651</v>
      </c>
      <c r="L12131" s="137">
        <v>44504</v>
      </c>
      <c r="M12131" s="144">
        <f>H12131/3.3</f>
        <v>25.454545454545457</v>
      </c>
      <c r="N12131" s="144">
        <f>I12131/M12131</f>
        <v>3272.8928571428569</v>
      </c>
    </row>
    <row r="12132" spans="1:14">
      <c r="A12132" s="146" t="s">
        <v>11580</v>
      </c>
      <c r="B12132" s="146" t="s">
        <v>11563</v>
      </c>
      <c r="C12132" s="146" t="s">
        <v>11564</v>
      </c>
      <c r="D12132" s="146" t="s">
        <v>11566</v>
      </c>
      <c r="E12132" s="146" t="s">
        <v>11565</v>
      </c>
      <c r="F12132" s="143" t="str">
        <f>IF(H12132&lt;=60,"소형",IF((H12132&gt;60)*(H12132&lt;=85)=1,"중소형",IF((H12132&gt;85)*(H12132&lt;=102)=1,"중형",IF((H12132&gt;102)*(H12132&lt;=135)=1,"중대형","대형"))))</f>
        <v>중형</v>
      </c>
      <c r="G12132" s="146" t="s">
        <v>11593</v>
      </c>
      <c r="H12132" s="143">
        <v>94</v>
      </c>
      <c r="I12132" s="144">
        <v>44590</v>
      </c>
      <c r="J12132" s="143">
        <v>10</v>
      </c>
      <c r="K12132" s="137">
        <v>43689</v>
      </c>
      <c r="L12132" s="137">
        <v>44504</v>
      </c>
      <c r="M12132" s="144">
        <f>H12132/3.3</f>
        <v>28.484848484848488</v>
      </c>
      <c r="N12132" s="144">
        <f>I12132/M12132</f>
        <v>1565.3936170212764</v>
      </c>
    </row>
    <row r="12133" spans="1:14">
      <c r="A12133" s="146" t="s">
        <v>2829</v>
      </c>
      <c r="B12133" s="146" t="s">
        <v>11644</v>
      </c>
      <c r="C12133" s="146" t="s">
        <v>11655</v>
      </c>
      <c r="D12133" s="146" t="s">
        <v>11645</v>
      </c>
      <c r="E12133" s="146" t="s">
        <v>11646</v>
      </c>
      <c r="F12133" s="143" t="str">
        <f>IF(H12133&lt;=60,"소형",IF((H12133&gt;60)*(H12133&lt;=85)=1,"중소형",IF((H12133&gt;85)*(H12133&lt;=102)=1,"중형",IF((H12133&gt;102)*(H12133&lt;=135)=1,"중대형","대형"))))</f>
        <v>중대형</v>
      </c>
      <c r="G12133" s="146" t="s">
        <v>11658</v>
      </c>
      <c r="H12133" s="143">
        <v>123</v>
      </c>
      <c r="I12133" s="144">
        <v>45000</v>
      </c>
      <c r="J12133" s="143">
        <v>3</v>
      </c>
      <c r="K12133" s="137">
        <v>43713</v>
      </c>
      <c r="L12133" s="137">
        <v>44504</v>
      </c>
      <c r="M12133" s="144">
        <f>H12133/3.3</f>
        <v>37.272727272727273</v>
      </c>
      <c r="N12133" s="144">
        <f>I12133/M12133</f>
        <v>1207.3170731707316</v>
      </c>
    </row>
    <row r="12134" spans="1:14">
      <c r="A12134" s="146" t="s">
        <v>2829</v>
      </c>
      <c r="B12134" s="146" t="s">
        <v>11679</v>
      </c>
      <c r="C12134" s="146" t="s">
        <v>11702</v>
      </c>
      <c r="D12134" s="146" t="s">
        <v>11680</v>
      </c>
      <c r="E12134" s="146" t="s">
        <v>11681</v>
      </c>
      <c r="F12134" s="143" t="str">
        <f>IF(H12134&lt;=60,"소형",IF((H12134&gt;60)*(H12134&lt;=85)=1,"중소형",IF((H12134&gt;85)*(H12134&lt;=102)=1,"중형",IF((H12134&gt;102)*(H12134&lt;=135)=1,"중대형","대형"))))</f>
        <v>대형</v>
      </c>
      <c r="G12134" s="146" t="s">
        <v>11706</v>
      </c>
      <c r="H12134" s="143">
        <v>144</v>
      </c>
      <c r="I12134" s="144">
        <v>119500</v>
      </c>
      <c r="J12134" s="143">
        <v>28</v>
      </c>
      <c r="K12134" s="137">
        <v>43711</v>
      </c>
      <c r="L12134" s="137">
        <v>44504</v>
      </c>
      <c r="M12134" s="144">
        <f>H12134/3.3</f>
        <v>43.63636363636364</v>
      </c>
      <c r="N12134" s="144">
        <f>I12134/M12134</f>
        <v>2738.5416666666665</v>
      </c>
    </row>
    <row r="12135" spans="1:14">
      <c r="A12135" s="146" t="s">
        <v>11762</v>
      </c>
      <c r="B12135" s="146" t="s">
        <v>11733</v>
      </c>
      <c r="C12135" s="146" t="s">
        <v>11757</v>
      </c>
      <c r="D12135" s="146" t="s">
        <v>11734</v>
      </c>
      <c r="E12135" s="146" t="s">
        <v>11735</v>
      </c>
      <c r="F12135" s="143" t="str">
        <f>IF(H12135&lt;=60,"소형",IF((H12135&gt;60)*(H12135&lt;=85)=1,"중소형",IF((H12135&gt;85)*(H12135&lt;=102)=1,"중형",IF((H12135&gt;102)*(H12135&lt;=135)=1,"중대형","대형"))))</f>
        <v>소형</v>
      </c>
      <c r="G12135" s="146" t="s">
        <v>11761</v>
      </c>
      <c r="H12135" s="143">
        <v>46</v>
      </c>
      <c r="J12135" s="143">
        <v>46</v>
      </c>
      <c r="K12135" s="137">
        <v>43715</v>
      </c>
      <c r="L12135" s="137">
        <v>44504</v>
      </c>
      <c r="M12135" s="144">
        <f>H12135/3.3</f>
        <v>13.939393939393939</v>
      </c>
      <c r="N12135" s="144">
        <f>I12135/M12135</f>
        <v>0</v>
      </c>
    </row>
    <row r="12136" spans="1:14">
      <c r="A12136" s="146" t="s">
        <v>13740</v>
      </c>
      <c r="B12136" s="146" t="s">
        <v>13717</v>
      </c>
      <c r="C12136" s="146" t="s">
        <v>13743</v>
      </c>
      <c r="D12136" s="146" t="s">
        <v>13718</v>
      </c>
      <c r="E12136" s="146" t="s">
        <v>13719</v>
      </c>
      <c r="F12136" s="143" t="str">
        <f>IF(H12136&lt;=60,"소형",IF((H12136&gt;60)*(H12136&lt;=85)=1,"중소형",IF((H12136&gt;85)*(H12136&lt;=102)=1,"중형",IF((H12136&gt;102)*(H12136&lt;=135)=1,"중대형","대형"))))</f>
        <v>소형</v>
      </c>
      <c r="G12136" s="146" t="s">
        <v>13733</v>
      </c>
      <c r="H12136" s="143">
        <v>59</v>
      </c>
      <c r="J12136" s="143">
        <v>40</v>
      </c>
      <c r="K12136" s="137">
        <v>43848</v>
      </c>
      <c r="L12136" s="137">
        <v>44504</v>
      </c>
      <c r="M12136" s="144">
        <f>H12136/3.3</f>
        <v>17.878787878787879</v>
      </c>
      <c r="N12136" s="144">
        <f>I12136/M12136</f>
        <v>0</v>
      </c>
    </row>
    <row r="12137" spans="1:14">
      <c r="A12137" s="146" t="s">
        <v>13961</v>
      </c>
      <c r="B12137" s="146" t="s">
        <v>13966</v>
      </c>
      <c r="C12137" s="146" t="s">
        <v>13967</v>
      </c>
      <c r="D12137" s="146" t="s">
        <v>13968</v>
      </c>
      <c r="E12137" s="146" t="s">
        <v>13969</v>
      </c>
      <c r="F12137" s="143" t="str">
        <f>IF(H12137&lt;=60,"소형",IF((H12137&gt;60)*(H12137&lt;=85)=1,"중소형",IF((H12137&gt;85)*(H12137&lt;=102)=1,"중형",IF((H12137&gt;102)*(H12137&lt;=135)=1,"중대형","대형"))))</f>
        <v>중소형</v>
      </c>
      <c r="G12137" s="146" t="s">
        <v>13985</v>
      </c>
      <c r="H12137" s="143">
        <v>84</v>
      </c>
      <c r="I12137" s="144">
        <v>47810</v>
      </c>
      <c r="J12137" s="143">
        <v>31</v>
      </c>
      <c r="K12137" s="137">
        <v>43877</v>
      </c>
      <c r="L12137" s="137">
        <v>44504</v>
      </c>
      <c r="M12137" s="144">
        <f>H12137/3.3</f>
        <v>25.454545454545457</v>
      </c>
      <c r="N12137" s="144">
        <f>I12137/M12137</f>
        <v>1878.2499999999998</v>
      </c>
    </row>
    <row r="12138" spans="1:14">
      <c r="A12138" s="146" t="s">
        <v>14669</v>
      </c>
      <c r="B12138" s="146" t="s">
        <v>14666</v>
      </c>
      <c r="C12138" s="146" t="s">
        <v>14670</v>
      </c>
      <c r="D12138" s="146" t="s">
        <v>14667</v>
      </c>
      <c r="E12138" s="146" t="s">
        <v>14668</v>
      </c>
      <c r="F12138" s="143" t="str">
        <f>IF(H12138&lt;=60,"소형",IF((H12138&gt;60)*(H12138&lt;=85)=1,"중소형",IF((H12138&gt;85)*(H12138&lt;=102)=1,"중형",IF((H12138&gt;102)*(H12138&lt;=135)=1,"중대형","대형"))))</f>
        <v>소형</v>
      </c>
      <c r="G12138" s="146" t="s">
        <v>14674</v>
      </c>
      <c r="H12138" s="143">
        <v>37</v>
      </c>
      <c r="J12138" s="143">
        <v>32</v>
      </c>
      <c r="K12138" s="137">
        <v>43982</v>
      </c>
      <c r="L12138" s="137">
        <v>44504</v>
      </c>
      <c r="M12138" s="144">
        <f>H12138/3.3</f>
        <v>11.212121212121213</v>
      </c>
      <c r="N12138" s="144">
        <f>I12138/M12138</f>
        <v>0</v>
      </c>
    </row>
    <row r="12139" spans="1:14">
      <c r="A12139" s="146" t="s">
        <v>15522</v>
      </c>
      <c r="B12139" s="146" t="s">
        <v>15526</v>
      </c>
      <c r="C12139" s="146" t="s">
        <v>15595</v>
      </c>
      <c r="D12139" s="146" t="s">
        <v>15527</v>
      </c>
      <c r="E12139" s="146" t="s">
        <v>15528</v>
      </c>
      <c r="F12139" s="143" t="str">
        <f>IF(H12139&lt;=60,"소형",IF((H12139&gt;60)*(H12139&lt;=85)=1,"중소형",IF((H12139&gt;85)*(H12139&lt;=102)=1,"중형",IF((H12139&gt;102)*(H12139&lt;=135)=1,"중대형","대형"))))</f>
        <v>소형</v>
      </c>
      <c r="G12139" s="146" t="s">
        <v>15597</v>
      </c>
      <c r="H12139" s="143">
        <v>36</v>
      </c>
      <c r="J12139" s="143">
        <v>120</v>
      </c>
      <c r="K12139" s="137">
        <v>44026</v>
      </c>
      <c r="L12139" s="137">
        <v>44504</v>
      </c>
      <c r="M12139" s="144">
        <f>H12139/3.3</f>
        <v>10.90909090909091</v>
      </c>
      <c r="N12139" s="144">
        <f>I12139/M12139</f>
        <v>0</v>
      </c>
    </row>
    <row r="12140" spans="1:14">
      <c r="A12140" s="146" t="s">
        <v>15522</v>
      </c>
      <c r="B12140" s="146" t="s">
        <v>15535</v>
      </c>
      <c r="C12140" s="146" t="s">
        <v>15608</v>
      </c>
      <c r="D12140" s="146" t="s">
        <v>15536</v>
      </c>
      <c r="E12140" s="146" t="s">
        <v>15537</v>
      </c>
      <c r="F12140" s="143" t="str">
        <f>IF(H12140&lt;=60,"소형",IF((H12140&gt;60)*(H12140&lt;=85)=1,"중소형",IF((H12140&gt;85)*(H12140&lt;=102)=1,"중형",IF((H12140&gt;102)*(H12140&lt;=135)=1,"중대형","대형"))))</f>
        <v>소형</v>
      </c>
      <c r="G12140" s="146" t="s">
        <v>15612</v>
      </c>
      <c r="H12140" s="143">
        <v>36</v>
      </c>
      <c r="J12140" s="143">
        <v>128</v>
      </c>
      <c r="K12140" s="137">
        <v>44026</v>
      </c>
      <c r="L12140" s="137">
        <v>44504</v>
      </c>
      <c r="M12140" s="144">
        <f>H12140/3.3</f>
        <v>10.90909090909091</v>
      </c>
      <c r="N12140" s="144">
        <f>I12140/M12140</f>
        <v>0</v>
      </c>
    </row>
    <row r="12141" spans="1:14">
      <c r="A12141" s="146" t="s">
        <v>10116</v>
      </c>
      <c r="B12141" s="146" t="s">
        <v>10117</v>
      </c>
      <c r="C12141" s="146" t="s">
        <v>10148</v>
      </c>
      <c r="D12141" s="146" t="s">
        <v>10118</v>
      </c>
      <c r="E12141" s="146" t="s">
        <v>10119</v>
      </c>
      <c r="F12141" s="143" t="str">
        <f>IF(H12141&lt;=60,"소형",IF((H12141&gt;60)*(H12141&lt;=85)=1,"중소형",IF((H12141&gt;85)*(H12141&lt;=102)=1,"중형",IF((H12141&gt;102)*(H12141&lt;=135)=1,"중대형","대형"))))</f>
        <v>소형</v>
      </c>
      <c r="G12141" s="146" t="s">
        <v>10152</v>
      </c>
      <c r="H12141" s="143">
        <v>59</v>
      </c>
      <c r="I12141" s="144">
        <v>89450</v>
      </c>
      <c r="J12141" s="143">
        <v>82</v>
      </c>
      <c r="K12141" s="137">
        <v>43615</v>
      </c>
      <c r="L12141" s="137">
        <v>44505</v>
      </c>
      <c r="M12141" s="144">
        <f>H12141/3.3</f>
        <v>17.878787878787879</v>
      </c>
      <c r="N12141" s="144">
        <f>I12141/M12141</f>
        <v>5003.1355932203387</v>
      </c>
    </row>
    <row r="12142" spans="1:14">
      <c r="A12142" s="146" t="s">
        <v>10332</v>
      </c>
      <c r="B12142" s="146" t="s">
        <v>10333</v>
      </c>
      <c r="C12142" s="146" t="s">
        <v>10334</v>
      </c>
      <c r="D12142" s="146" t="s">
        <v>10329</v>
      </c>
      <c r="E12142" s="146" t="s">
        <v>10335</v>
      </c>
      <c r="F12142" s="143" t="str">
        <f>IF(H12142&lt;=60,"소형",IF((H12142&gt;60)*(H12142&lt;=85)=1,"중소형",IF((H12142&gt;85)*(H12142&lt;=102)=1,"중형",IF((H12142&gt;102)*(H12142&lt;=135)=1,"중대형","대형"))))</f>
        <v>소형</v>
      </c>
      <c r="G12142" s="146" t="s">
        <v>10369</v>
      </c>
      <c r="H12142" s="143">
        <v>48</v>
      </c>
      <c r="I12142" s="144">
        <v>37220</v>
      </c>
      <c r="J12142" s="143">
        <v>56</v>
      </c>
      <c r="K12142" s="137">
        <v>43605</v>
      </c>
      <c r="L12142" s="137">
        <v>44505</v>
      </c>
      <c r="M12142" s="144">
        <f>H12142/3.3</f>
        <v>14.545454545454547</v>
      </c>
      <c r="N12142" s="144">
        <f>I12142/M12142</f>
        <v>2558.875</v>
      </c>
    </row>
    <row r="12143" spans="1:14">
      <c r="A12143" s="146" t="s">
        <v>10341</v>
      </c>
      <c r="B12143" s="146" t="s">
        <v>10427</v>
      </c>
      <c r="C12143" s="146" t="s">
        <v>10419</v>
      </c>
      <c r="D12143" s="146" t="s">
        <v>10420</v>
      </c>
      <c r="E12143" s="146" t="s">
        <v>10421</v>
      </c>
      <c r="F12143" s="143" t="str">
        <f>IF(H12143&lt;=60,"소형",IF((H12143&gt;60)*(H12143&lt;=85)=1,"중소형",IF((H12143&gt;85)*(H12143&lt;=102)=1,"중형",IF((H12143&gt;102)*(H12143&lt;=135)=1,"중대형","대형"))))</f>
        <v>중소형</v>
      </c>
      <c r="G12143" s="146" t="s">
        <v>10428</v>
      </c>
      <c r="H12143" s="143">
        <v>72</v>
      </c>
      <c r="I12143" s="144">
        <v>30280</v>
      </c>
      <c r="J12143" s="143">
        <v>103</v>
      </c>
      <c r="K12143" s="137">
        <v>43621</v>
      </c>
      <c r="L12143" s="137">
        <v>44505</v>
      </c>
      <c r="M12143" s="144">
        <f>H12143/3.3</f>
        <v>21.81818181818182</v>
      </c>
      <c r="N12143" s="144">
        <f>I12143/M12143</f>
        <v>1387.8333333333333</v>
      </c>
    </row>
    <row r="12144" spans="1:14">
      <c r="A12144" s="146" t="s">
        <v>10945</v>
      </c>
      <c r="B12144" s="146" t="s">
        <v>10973</v>
      </c>
      <c r="C12144" s="146" t="s">
        <v>10994</v>
      </c>
      <c r="D12144" s="146" t="s">
        <v>10988</v>
      </c>
      <c r="E12144" s="146" t="s">
        <v>10974</v>
      </c>
      <c r="F12144" s="143" t="str">
        <f>IF(H12144&lt;=60,"소형",IF((H12144&gt;60)*(H12144&lt;=85)=1,"중소형",IF((H12144&gt;85)*(H12144&lt;=102)=1,"중형",IF((H12144&gt;102)*(H12144&lt;=135)=1,"중대형","대형"))))</f>
        <v>소형</v>
      </c>
      <c r="G12144" s="146" t="s">
        <v>10999</v>
      </c>
      <c r="H12144" s="143">
        <v>59</v>
      </c>
      <c r="J12144" s="143">
        <v>17</v>
      </c>
      <c r="K12144" s="137">
        <v>43655</v>
      </c>
      <c r="L12144" s="137">
        <v>44505</v>
      </c>
      <c r="M12144" s="144">
        <f>H12144/3.3</f>
        <v>17.878787878787879</v>
      </c>
      <c r="N12144" s="144">
        <f>I12144/M12144</f>
        <v>0</v>
      </c>
    </row>
    <row r="12145" spans="1:14">
      <c r="A12145" s="146" t="s">
        <v>10936</v>
      </c>
      <c r="B12145" s="146" t="s">
        <v>10979</v>
      </c>
      <c r="C12145" s="146" t="s">
        <v>11016</v>
      </c>
      <c r="D12145" s="146" t="s">
        <v>10977</v>
      </c>
      <c r="E12145" s="146" t="s">
        <v>10978</v>
      </c>
      <c r="F12145" s="143" t="str">
        <f>IF(H12145&lt;=60,"소형",IF((H12145&gt;60)*(H12145&lt;=85)=1,"중소형",IF((H12145&gt;85)*(H12145&lt;=102)=1,"중형",IF((H12145&gt;102)*(H12145&lt;=135)=1,"중대형","대형"))))</f>
        <v>중소형</v>
      </c>
      <c r="G12145" s="146" t="s">
        <v>11012</v>
      </c>
      <c r="H12145" s="143">
        <v>84</v>
      </c>
      <c r="I12145" s="144">
        <v>84810</v>
      </c>
      <c r="J12145" s="143">
        <v>38</v>
      </c>
      <c r="K12145" s="137">
        <v>43652</v>
      </c>
      <c r="L12145" s="137">
        <v>44505</v>
      </c>
      <c r="M12145" s="144">
        <f>H12145/3.3</f>
        <v>25.454545454545457</v>
      </c>
      <c r="N12145" s="144">
        <f>I12145/M12145</f>
        <v>3331.8214285714284</v>
      </c>
    </row>
    <row r="12146" spans="1:14">
      <c r="A12146" s="146" t="s">
        <v>11580</v>
      </c>
      <c r="B12146" s="146" t="s">
        <v>11563</v>
      </c>
      <c r="C12146" s="146" t="s">
        <v>11564</v>
      </c>
      <c r="D12146" s="146" t="s">
        <v>11566</v>
      </c>
      <c r="E12146" s="146" t="s">
        <v>11565</v>
      </c>
      <c r="F12146" s="143" t="str">
        <f>IF(H12146&lt;=60,"소형",IF((H12146&gt;60)*(H12146&lt;=85)=1,"중소형",IF((H12146&gt;85)*(H12146&lt;=102)=1,"중형",IF((H12146&gt;102)*(H12146&lt;=135)=1,"중대형","대형"))))</f>
        <v>중형</v>
      </c>
      <c r="G12146" s="146" t="s">
        <v>11594</v>
      </c>
      <c r="H12146" s="143">
        <v>102</v>
      </c>
      <c r="I12146" s="144">
        <v>52590</v>
      </c>
      <c r="J12146" s="143">
        <v>182</v>
      </c>
      <c r="K12146" s="137">
        <v>43690</v>
      </c>
      <c r="L12146" s="137">
        <v>44505</v>
      </c>
      <c r="M12146" s="144">
        <f>H12146/3.3</f>
        <v>30.90909090909091</v>
      </c>
      <c r="N12146" s="144">
        <f>I12146/M12146</f>
        <v>1701.4411764705883</v>
      </c>
    </row>
    <row r="12147" spans="1:14">
      <c r="A12147" s="146" t="s">
        <v>2829</v>
      </c>
      <c r="B12147" s="146" t="s">
        <v>11679</v>
      </c>
      <c r="C12147" s="146" t="s">
        <v>11702</v>
      </c>
      <c r="D12147" s="146" t="s">
        <v>11680</v>
      </c>
      <c r="E12147" s="146" t="s">
        <v>11681</v>
      </c>
      <c r="F12147" s="143" t="str">
        <f>IF(H12147&lt;=60,"소형",IF((H12147&gt;60)*(H12147&lt;=85)=1,"중소형",IF((H12147&gt;85)*(H12147&lt;=102)=1,"중형",IF((H12147&gt;102)*(H12147&lt;=135)=1,"중대형","대형"))))</f>
        <v>대형</v>
      </c>
      <c r="G12147" s="146" t="s">
        <v>11707</v>
      </c>
      <c r="H12147" s="143">
        <v>195</v>
      </c>
      <c r="I12147" s="144">
        <v>218000</v>
      </c>
      <c r="J12147" s="143">
        <v>2</v>
      </c>
      <c r="K12147" s="137">
        <v>43712</v>
      </c>
      <c r="L12147" s="137">
        <v>44505</v>
      </c>
      <c r="M12147" s="144">
        <f>H12147/3.3</f>
        <v>59.090909090909093</v>
      </c>
      <c r="N12147" s="144">
        <f>I12147/M12147</f>
        <v>3689.2307692307691</v>
      </c>
    </row>
    <row r="12148" spans="1:14">
      <c r="A12148" s="146" t="s">
        <v>13740</v>
      </c>
      <c r="B12148" s="146" t="s">
        <v>13717</v>
      </c>
      <c r="C12148" s="146" t="s">
        <v>13743</v>
      </c>
      <c r="D12148" s="146" t="s">
        <v>13718</v>
      </c>
      <c r="E12148" s="146" t="s">
        <v>13719</v>
      </c>
      <c r="F12148" s="143" t="str">
        <f>IF(H12148&lt;=60,"소형",IF((H12148&gt;60)*(H12148&lt;=85)=1,"중소형",IF((H12148&gt;85)*(H12148&lt;=102)=1,"중형",IF((H12148&gt;102)*(H12148&lt;=135)=1,"중대형","대형"))))</f>
        <v>중소형</v>
      </c>
      <c r="G12148" s="146" t="s">
        <v>13734</v>
      </c>
      <c r="H12148" s="143">
        <v>74</v>
      </c>
      <c r="J12148" s="143">
        <v>14</v>
      </c>
      <c r="K12148" s="137">
        <v>43849</v>
      </c>
      <c r="L12148" s="137">
        <v>44505</v>
      </c>
      <c r="M12148" s="144">
        <f>H12148/3.3</f>
        <v>22.424242424242426</v>
      </c>
      <c r="N12148" s="144">
        <f>I12148/M12148</f>
        <v>0</v>
      </c>
    </row>
    <row r="12149" spans="1:14">
      <c r="A12149" s="146" t="s">
        <v>14669</v>
      </c>
      <c r="B12149" s="146" t="s">
        <v>14666</v>
      </c>
      <c r="C12149" s="146" t="s">
        <v>14670</v>
      </c>
      <c r="D12149" s="146" t="s">
        <v>14667</v>
      </c>
      <c r="E12149" s="146" t="s">
        <v>14668</v>
      </c>
      <c r="F12149" s="143" t="str">
        <f>IF(H12149&lt;=60,"소형",IF((H12149&gt;60)*(H12149&lt;=85)=1,"중소형",IF((H12149&gt;85)*(H12149&lt;=102)=1,"중형",IF((H12149&gt;102)*(H12149&lt;=135)=1,"중대형","대형"))))</f>
        <v>소형</v>
      </c>
      <c r="G12149" s="146" t="s">
        <v>14675</v>
      </c>
      <c r="H12149" s="143">
        <v>37</v>
      </c>
      <c r="J12149" s="143">
        <v>6</v>
      </c>
      <c r="K12149" s="137">
        <v>43982</v>
      </c>
      <c r="L12149" s="137">
        <v>44505</v>
      </c>
      <c r="M12149" s="144">
        <f>H12149/3.3</f>
        <v>11.212121212121213</v>
      </c>
      <c r="N12149" s="144">
        <f>I12149/M12149</f>
        <v>0</v>
      </c>
    </row>
    <row r="12150" spans="1:14">
      <c r="A12150" s="146" t="s">
        <v>15522</v>
      </c>
      <c r="B12150" s="146" t="s">
        <v>15526</v>
      </c>
      <c r="C12150" s="146" t="s">
        <v>15595</v>
      </c>
      <c r="D12150" s="146" t="s">
        <v>15527</v>
      </c>
      <c r="E12150" s="146" t="s">
        <v>15528</v>
      </c>
      <c r="F12150" s="143" t="str">
        <f>IF(H12150&lt;=60,"소형",IF((H12150&gt;60)*(H12150&lt;=85)=1,"중소형",IF((H12150&gt;85)*(H12150&lt;=102)=1,"중형",IF((H12150&gt;102)*(H12150&lt;=135)=1,"중대형","대형"))))</f>
        <v>소형</v>
      </c>
      <c r="G12150" s="146" t="s">
        <v>15598</v>
      </c>
      <c r="H12150" s="143">
        <v>44</v>
      </c>
      <c r="J12150" s="143">
        <v>40</v>
      </c>
      <c r="K12150" s="137">
        <v>44026</v>
      </c>
      <c r="L12150" s="137">
        <v>44505</v>
      </c>
      <c r="M12150" s="144">
        <f>H12150/3.3</f>
        <v>13.333333333333334</v>
      </c>
      <c r="N12150" s="144">
        <f>I12150/M12150</f>
        <v>0</v>
      </c>
    </row>
    <row r="12151" spans="1:14">
      <c r="A12151" s="146" t="s">
        <v>10116</v>
      </c>
      <c r="B12151" s="146" t="s">
        <v>10117</v>
      </c>
      <c r="C12151" s="146" t="s">
        <v>10148</v>
      </c>
      <c r="D12151" s="146" t="s">
        <v>10118</v>
      </c>
      <c r="E12151" s="146" t="s">
        <v>10119</v>
      </c>
      <c r="F12151" s="143" t="str">
        <f>IF(H12151&lt;=60,"소형",IF((H12151&gt;60)*(H12151&lt;=85)=1,"중소형",IF((H12151&gt;85)*(H12151&lt;=102)=1,"중형",IF((H12151&gt;102)*(H12151&lt;=135)=1,"중대형","대형"))))</f>
        <v>소형</v>
      </c>
      <c r="G12151" s="146" t="s">
        <v>10153</v>
      </c>
      <c r="H12151" s="143">
        <v>59</v>
      </c>
      <c r="I12151" s="144">
        <v>90450</v>
      </c>
      <c r="J12151" s="143">
        <v>3</v>
      </c>
      <c r="K12151" s="137">
        <v>43616</v>
      </c>
      <c r="L12151" s="137">
        <v>44506</v>
      </c>
      <c r="M12151" s="144">
        <f>H12151/3.3</f>
        <v>17.878787878787879</v>
      </c>
      <c r="N12151" s="144">
        <f>I12151/M12151</f>
        <v>5059.0677966101694</v>
      </c>
    </row>
    <row r="12152" spans="1:14">
      <c r="A12152" s="146" t="s">
        <v>10332</v>
      </c>
      <c r="B12152" s="146" t="s">
        <v>10333</v>
      </c>
      <c r="C12152" s="146" t="s">
        <v>10334</v>
      </c>
      <c r="D12152" s="146" t="s">
        <v>10329</v>
      </c>
      <c r="E12152" s="146" t="s">
        <v>10335</v>
      </c>
      <c r="F12152" s="143" t="str">
        <f>IF(H12152&lt;=60,"소형",IF((H12152&gt;60)*(H12152&lt;=85)=1,"중소형",IF((H12152&gt;85)*(H12152&lt;=102)=1,"중형",IF((H12152&gt;102)*(H12152&lt;=135)=1,"중대형","대형"))))</f>
        <v>중소형</v>
      </c>
      <c r="G12152" s="146" t="s">
        <v>10370</v>
      </c>
      <c r="H12152" s="143">
        <v>84</v>
      </c>
      <c r="I12152" s="144">
        <v>37260</v>
      </c>
      <c r="J12152" s="143">
        <v>96</v>
      </c>
      <c r="K12152" s="137">
        <v>43606</v>
      </c>
      <c r="L12152" s="137">
        <v>44506</v>
      </c>
      <c r="M12152" s="144">
        <f>H12152/3.3</f>
        <v>25.454545454545457</v>
      </c>
      <c r="N12152" s="144">
        <f>I12152/M12152</f>
        <v>1463.7857142857142</v>
      </c>
    </row>
    <row r="12153" spans="1:14">
      <c r="A12153" s="146" t="s">
        <v>10341</v>
      </c>
      <c r="B12153" s="146" t="s">
        <v>10427</v>
      </c>
      <c r="C12153" s="146" t="s">
        <v>10419</v>
      </c>
      <c r="D12153" s="146" t="s">
        <v>10420</v>
      </c>
      <c r="E12153" s="146" t="s">
        <v>10421</v>
      </c>
      <c r="F12153" s="143" t="str">
        <f>IF(H12153&lt;=60,"소형",IF((H12153&gt;60)*(H12153&lt;=85)=1,"중소형",IF((H12153&gt;85)*(H12153&lt;=102)=1,"중형",IF((H12153&gt;102)*(H12153&lt;=135)=1,"중대형","대형"))))</f>
        <v>중소형</v>
      </c>
      <c r="G12153" s="146" t="s">
        <v>10429</v>
      </c>
      <c r="H12153" s="143">
        <v>84</v>
      </c>
      <c r="I12153" s="144">
        <v>34950</v>
      </c>
      <c r="J12153" s="143">
        <v>323</v>
      </c>
      <c r="K12153" s="137">
        <v>43622</v>
      </c>
      <c r="L12153" s="137">
        <v>44506</v>
      </c>
      <c r="M12153" s="144">
        <f>H12153/3.3</f>
        <v>25.454545454545457</v>
      </c>
      <c r="N12153" s="144">
        <f>I12153/M12153</f>
        <v>1373.0357142857142</v>
      </c>
    </row>
    <row r="12154" spans="1:14">
      <c r="A12154" s="146" t="s">
        <v>10936</v>
      </c>
      <c r="B12154" s="146" t="s">
        <v>10979</v>
      </c>
      <c r="C12154" s="146" t="s">
        <v>11016</v>
      </c>
      <c r="D12154" s="146" t="s">
        <v>10977</v>
      </c>
      <c r="E12154" s="146" t="s">
        <v>10978</v>
      </c>
      <c r="F12154" s="143" t="str">
        <f>IF(H12154&lt;=60,"소형",IF((H12154&gt;60)*(H12154&lt;=85)=1,"중소형",IF((H12154&gt;85)*(H12154&lt;=102)=1,"중형",IF((H12154&gt;102)*(H12154&lt;=135)=1,"중대형","대형"))))</f>
        <v>중소형</v>
      </c>
      <c r="G12154" s="146" t="s">
        <v>11013</v>
      </c>
      <c r="H12154" s="143">
        <v>84</v>
      </c>
      <c r="I12154" s="144">
        <v>83310</v>
      </c>
      <c r="J12154" s="143">
        <v>39</v>
      </c>
      <c r="K12154" s="137">
        <v>43653</v>
      </c>
      <c r="L12154" s="137">
        <v>44506</v>
      </c>
      <c r="M12154" s="144">
        <f>H12154/3.3</f>
        <v>25.454545454545457</v>
      </c>
      <c r="N12154" s="144">
        <f>I12154/M12154</f>
        <v>3272.8928571428569</v>
      </c>
    </row>
    <row r="12155" spans="1:14">
      <c r="A12155" s="146" t="s">
        <v>11580</v>
      </c>
      <c r="B12155" s="146" t="s">
        <v>11563</v>
      </c>
      <c r="C12155" s="146" t="s">
        <v>11564</v>
      </c>
      <c r="D12155" s="146" t="s">
        <v>11566</v>
      </c>
      <c r="E12155" s="146" t="s">
        <v>11565</v>
      </c>
      <c r="F12155" s="143" t="str">
        <f>IF(H12155&lt;=60,"소형",IF((H12155&gt;60)*(H12155&lt;=85)=1,"중소형",IF((H12155&gt;85)*(H12155&lt;=102)=1,"중형",IF((H12155&gt;102)*(H12155&lt;=135)=1,"중대형","대형"))))</f>
        <v>중대형</v>
      </c>
      <c r="G12155" s="146" t="s">
        <v>11595</v>
      </c>
      <c r="H12155" s="143">
        <v>112</v>
      </c>
      <c r="I12155" s="144">
        <v>53940</v>
      </c>
      <c r="J12155" s="143">
        <v>22</v>
      </c>
      <c r="K12155" s="137">
        <v>43691</v>
      </c>
      <c r="L12155" s="137">
        <v>44506</v>
      </c>
      <c r="M12155" s="144">
        <f>H12155/3.3</f>
        <v>33.939393939393938</v>
      </c>
      <c r="N12155" s="144">
        <f>I12155/M12155</f>
        <v>1589.3035714285716</v>
      </c>
    </row>
    <row r="12156" spans="1:14">
      <c r="A12156" s="146" t="s">
        <v>13740</v>
      </c>
      <c r="B12156" s="146" t="s">
        <v>13717</v>
      </c>
      <c r="C12156" s="146" t="s">
        <v>13743</v>
      </c>
      <c r="D12156" s="146" t="s">
        <v>13718</v>
      </c>
      <c r="E12156" s="146" t="s">
        <v>13719</v>
      </c>
      <c r="F12156" s="143" t="str">
        <f>IF(H12156&lt;=60,"소형",IF((H12156&gt;60)*(H12156&lt;=85)=1,"중소형",IF((H12156&gt;85)*(H12156&lt;=102)=1,"중형",IF((H12156&gt;102)*(H12156&lt;=135)=1,"중대형","대형"))))</f>
        <v>중소형</v>
      </c>
      <c r="G12156" s="146" t="s">
        <v>13735</v>
      </c>
      <c r="H12156" s="143">
        <v>84</v>
      </c>
      <c r="I12156" s="144">
        <v>54480</v>
      </c>
      <c r="J12156" s="143">
        <v>14</v>
      </c>
      <c r="K12156" s="137">
        <v>43850</v>
      </c>
      <c r="L12156" s="137">
        <v>44506</v>
      </c>
      <c r="M12156" s="144">
        <f>H12156/3.3</f>
        <v>25.454545454545457</v>
      </c>
      <c r="N12156" s="144">
        <f>I12156/M12156</f>
        <v>2140.2857142857142</v>
      </c>
    </row>
    <row r="12157" spans="1:14">
      <c r="A12157" s="146" t="s">
        <v>10116</v>
      </c>
      <c r="B12157" s="146" t="s">
        <v>10117</v>
      </c>
      <c r="C12157" s="146" t="s">
        <v>10148</v>
      </c>
      <c r="D12157" s="146" t="s">
        <v>10118</v>
      </c>
      <c r="E12157" s="146" t="s">
        <v>10119</v>
      </c>
      <c r="F12157" s="143" t="str">
        <f>IF(H12157&lt;=60,"소형",IF((H12157&gt;60)*(H12157&lt;=85)=1,"중소형",IF((H12157&gt;85)*(H12157&lt;=102)=1,"중형",IF((H12157&gt;102)*(H12157&lt;=135)=1,"중대형","대형"))))</f>
        <v>소형</v>
      </c>
      <c r="G12157" s="146" t="s">
        <v>10154</v>
      </c>
      <c r="H12157" s="143">
        <v>59</v>
      </c>
      <c r="I12157" s="144">
        <v>84870</v>
      </c>
      <c r="J12157" s="143">
        <v>30</v>
      </c>
      <c r="K12157" s="137">
        <v>43586</v>
      </c>
      <c r="L12157" s="137">
        <v>44507</v>
      </c>
      <c r="M12157" s="144">
        <f>H12157/3.3</f>
        <v>17.878787878787879</v>
      </c>
      <c r="N12157" s="144">
        <f>I12157/M12157</f>
        <v>4746.9661016949149</v>
      </c>
    </row>
    <row r="12158" spans="1:14">
      <c r="A12158" s="146" t="s">
        <v>10332</v>
      </c>
      <c r="B12158" s="146" t="s">
        <v>10333</v>
      </c>
      <c r="C12158" s="146" t="s">
        <v>10334</v>
      </c>
      <c r="D12158" s="146" t="s">
        <v>10329</v>
      </c>
      <c r="E12158" s="146" t="s">
        <v>10335</v>
      </c>
      <c r="F12158" s="143" t="str">
        <f>IF(H12158&lt;=60,"소형",IF((H12158&gt;60)*(H12158&lt;=85)=1,"중소형",IF((H12158&gt;85)*(H12158&lt;=102)=1,"중형",IF((H12158&gt;102)*(H12158&lt;=135)=1,"중대형","대형"))))</f>
        <v>중형</v>
      </c>
      <c r="G12158" s="146" t="s">
        <v>10371</v>
      </c>
      <c r="H12158" s="143">
        <v>100</v>
      </c>
      <c r="I12158" s="144">
        <v>44050</v>
      </c>
      <c r="J12158" s="143">
        <v>57</v>
      </c>
      <c r="K12158" s="137">
        <v>43607</v>
      </c>
      <c r="L12158" s="137">
        <v>44507</v>
      </c>
      <c r="M12158" s="144">
        <f>H12158/3.3</f>
        <v>30.303030303030305</v>
      </c>
      <c r="N12158" s="144">
        <f>I12158/M12158</f>
        <v>1453.6499999999999</v>
      </c>
    </row>
    <row r="12159" spans="1:14">
      <c r="A12159" s="146" t="s">
        <v>10341</v>
      </c>
      <c r="B12159" s="146" t="s">
        <v>10427</v>
      </c>
      <c r="C12159" s="146" t="s">
        <v>10419</v>
      </c>
      <c r="D12159" s="146" t="s">
        <v>10420</v>
      </c>
      <c r="E12159" s="146" t="s">
        <v>10421</v>
      </c>
      <c r="F12159" s="143" t="str">
        <f>IF(H12159&lt;=60,"소형",IF((H12159&gt;60)*(H12159&lt;=85)=1,"중소형",IF((H12159&gt;85)*(H12159&lt;=102)=1,"중형",IF((H12159&gt;102)*(H12159&lt;=135)=1,"중대형","대형"))))</f>
        <v>중형</v>
      </c>
      <c r="G12159" s="146" t="s">
        <v>10430</v>
      </c>
      <c r="H12159" s="143">
        <v>99</v>
      </c>
      <c r="I12159" s="144">
        <v>40970</v>
      </c>
      <c r="J12159" s="143">
        <v>87</v>
      </c>
      <c r="K12159" s="137">
        <v>43623</v>
      </c>
      <c r="L12159" s="137">
        <v>44507</v>
      </c>
      <c r="M12159" s="144">
        <f>H12159/3.3</f>
        <v>30</v>
      </c>
      <c r="N12159" s="144">
        <f>I12159/M12159</f>
        <v>1365.6666666666667</v>
      </c>
    </row>
    <row r="12160" spans="1:14">
      <c r="A12160" s="146" t="s">
        <v>10936</v>
      </c>
      <c r="B12160" s="146" t="s">
        <v>10979</v>
      </c>
      <c r="C12160" s="146" t="s">
        <v>11016</v>
      </c>
      <c r="D12160" s="146" t="s">
        <v>10977</v>
      </c>
      <c r="E12160" s="146" t="s">
        <v>10978</v>
      </c>
      <c r="F12160" s="143" t="str">
        <f>IF(H12160&lt;=60,"소형",IF((H12160&gt;60)*(H12160&lt;=85)=1,"중소형",IF((H12160&gt;85)*(H12160&lt;=102)=1,"중형",IF((H12160&gt;102)*(H12160&lt;=135)=1,"중대형","대형"))))</f>
        <v>중소형</v>
      </c>
      <c r="G12160" s="146" t="s">
        <v>11014</v>
      </c>
      <c r="H12160" s="143">
        <v>84</v>
      </c>
      <c r="I12160" s="144">
        <v>80110</v>
      </c>
      <c r="J12160" s="143">
        <v>17</v>
      </c>
      <c r="K12160" s="137">
        <v>43654</v>
      </c>
      <c r="L12160" s="137">
        <v>44507</v>
      </c>
      <c r="M12160" s="144">
        <f>H12160/3.3</f>
        <v>25.454545454545457</v>
      </c>
      <c r="N12160" s="144">
        <f>I12160/M12160</f>
        <v>3147.1785714285711</v>
      </c>
    </row>
    <row r="12161" spans="1:14">
      <c r="A12161" s="146" t="s">
        <v>10116</v>
      </c>
      <c r="B12161" s="146" t="s">
        <v>10117</v>
      </c>
      <c r="C12161" s="146" t="s">
        <v>10148</v>
      </c>
      <c r="D12161" s="146" t="s">
        <v>10118</v>
      </c>
      <c r="E12161" s="146" t="s">
        <v>10119</v>
      </c>
      <c r="F12161" s="143" t="str">
        <f>IF(H12161&lt;=60,"소형",IF((H12161&gt;60)*(H12161&lt;=85)=1,"중소형",IF((H12161&gt;85)*(H12161&lt;=102)=1,"중형",IF((H12161&gt;102)*(H12161&lt;=135)=1,"중대형","대형"))))</f>
        <v>소형</v>
      </c>
      <c r="G12161" s="146" t="s">
        <v>10155</v>
      </c>
      <c r="H12161" s="143">
        <v>59</v>
      </c>
      <c r="I12161" s="144">
        <v>90350</v>
      </c>
      <c r="J12161" s="143">
        <v>29</v>
      </c>
      <c r="K12161" s="137">
        <v>43587</v>
      </c>
      <c r="L12161" s="137">
        <v>44508</v>
      </c>
      <c r="M12161" s="144">
        <f>H12161/3.3</f>
        <v>17.878787878787879</v>
      </c>
      <c r="N12161" s="144">
        <f>I12161/M12161</f>
        <v>5053.4745762711864</v>
      </c>
    </row>
    <row r="12162" spans="1:14">
      <c r="A12162" s="146" t="s">
        <v>10332</v>
      </c>
      <c r="B12162" s="146" t="s">
        <v>10333</v>
      </c>
      <c r="C12162" s="146" t="s">
        <v>10334</v>
      </c>
      <c r="D12162" s="146" t="s">
        <v>10329</v>
      </c>
      <c r="E12162" s="146" t="s">
        <v>10335</v>
      </c>
      <c r="F12162" s="143" t="str">
        <f>IF(H12162&lt;=60,"소형",IF((H12162&gt;60)*(H12162&lt;=85)=1,"중소형",IF((H12162&gt;85)*(H12162&lt;=102)=1,"중형",IF((H12162&gt;102)*(H12162&lt;=135)=1,"중대형","대형"))))</f>
        <v>중형</v>
      </c>
      <c r="G12162" s="146" t="s">
        <v>10372</v>
      </c>
      <c r="H12162" s="143">
        <v>100</v>
      </c>
      <c r="I12162" s="144">
        <v>44150</v>
      </c>
      <c r="J12162" s="143">
        <v>8</v>
      </c>
      <c r="K12162" s="137">
        <v>43608</v>
      </c>
      <c r="L12162" s="137">
        <v>44508</v>
      </c>
      <c r="M12162" s="144">
        <f>H12162/3.3</f>
        <v>30.303030303030305</v>
      </c>
      <c r="N12162" s="144">
        <f>I12162/M12162</f>
        <v>1456.9499999999998</v>
      </c>
    </row>
    <row r="12163" spans="1:14">
      <c r="A12163" s="146" t="s">
        <v>10341</v>
      </c>
      <c r="B12163" s="146" t="s">
        <v>10427</v>
      </c>
      <c r="C12163" s="146" t="s">
        <v>10419</v>
      </c>
      <c r="D12163" s="146" t="s">
        <v>10420</v>
      </c>
      <c r="E12163" s="146" t="s">
        <v>10421</v>
      </c>
      <c r="F12163" s="143" t="str">
        <f>IF(H12163&lt;=60,"소형",IF((H12163&gt;60)*(H12163&lt;=85)=1,"중소형",IF((H12163&gt;85)*(H12163&lt;=102)=1,"중형",IF((H12163&gt;102)*(H12163&lt;=135)=1,"중대형","대형"))))</f>
        <v>중형</v>
      </c>
      <c r="G12163" s="146" t="s">
        <v>10431</v>
      </c>
      <c r="H12163" s="143">
        <v>99</v>
      </c>
      <c r="I12163" s="144">
        <v>40780</v>
      </c>
      <c r="J12163" s="143">
        <v>43</v>
      </c>
      <c r="K12163" s="137">
        <v>43624</v>
      </c>
      <c r="L12163" s="137">
        <v>44508</v>
      </c>
      <c r="M12163" s="144">
        <f>H12163/3.3</f>
        <v>30</v>
      </c>
      <c r="N12163" s="144">
        <f>I12163/M12163</f>
        <v>1359.3333333333333</v>
      </c>
    </row>
    <row r="12164" spans="1:14">
      <c r="A12164" s="146" t="s">
        <v>10116</v>
      </c>
      <c r="B12164" s="146" t="s">
        <v>10117</v>
      </c>
      <c r="C12164" s="146" t="s">
        <v>10148</v>
      </c>
      <c r="D12164" s="146" t="s">
        <v>10118</v>
      </c>
      <c r="E12164" s="146" t="s">
        <v>10119</v>
      </c>
      <c r="F12164" s="143" t="str">
        <f>IF(H12164&lt;=60,"소형",IF((H12164&gt;60)*(H12164&lt;=85)=1,"중소형",IF((H12164&gt;85)*(H12164&lt;=102)=1,"중형",IF((H12164&gt;102)*(H12164&lt;=135)=1,"중대형","대형"))))</f>
        <v>소형</v>
      </c>
      <c r="G12164" s="146" t="s">
        <v>10156</v>
      </c>
      <c r="H12164" s="143">
        <v>59</v>
      </c>
      <c r="I12164" s="144">
        <v>88700</v>
      </c>
      <c r="J12164" s="143">
        <v>12</v>
      </c>
      <c r="K12164" s="137">
        <v>43588</v>
      </c>
      <c r="L12164" s="137">
        <v>44509</v>
      </c>
      <c r="M12164" s="144">
        <f>H12164/3.3</f>
        <v>17.878787878787879</v>
      </c>
      <c r="N12164" s="144">
        <f>I12164/M12164</f>
        <v>4961.1864406779659</v>
      </c>
    </row>
    <row r="12165" spans="1:14">
      <c r="A12165" s="146" t="s">
        <v>10332</v>
      </c>
      <c r="B12165" s="146" t="s">
        <v>10333</v>
      </c>
      <c r="C12165" s="146" t="s">
        <v>10334</v>
      </c>
      <c r="D12165" s="146" t="s">
        <v>10329</v>
      </c>
      <c r="E12165" s="146" t="s">
        <v>10335</v>
      </c>
      <c r="F12165" s="143" t="str">
        <f>IF(H12165&lt;=60,"소형",IF((H12165&gt;60)*(H12165&lt;=85)=1,"중소형",IF((H12165&gt;85)*(H12165&lt;=102)=1,"중형",IF((H12165&gt;102)*(H12165&lt;=135)=1,"중대형","대형"))))</f>
        <v>중형</v>
      </c>
      <c r="G12165" s="146" t="s">
        <v>10373</v>
      </c>
      <c r="H12165" s="143">
        <v>100</v>
      </c>
      <c r="I12165" s="144">
        <v>44690</v>
      </c>
      <c r="J12165" s="143">
        <v>44</v>
      </c>
      <c r="K12165" s="137">
        <v>43609</v>
      </c>
      <c r="L12165" s="137">
        <v>44509</v>
      </c>
      <c r="M12165" s="144">
        <f>H12165/3.3</f>
        <v>30.303030303030305</v>
      </c>
      <c r="N12165" s="144">
        <f>I12165/M12165</f>
        <v>1474.77</v>
      </c>
    </row>
    <row r="12166" spans="1:14">
      <c r="A12166" s="146" t="s">
        <v>10341</v>
      </c>
      <c r="B12166" s="146" t="s">
        <v>10432</v>
      </c>
      <c r="C12166" s="146" t="s">
        <v>10419</v>
      </c>
      <c r="D12166" s="146" t="s">
        <v>10420</v>
      </c>
      <c r="E12166" s="146" t="s">
        <v>10421</v>
      </c>
      <c r="F12166" s="143" t="str">
        <f>IF(H12166&lt;=60,"소형",IF((H12166&gt;60)*(H12166&lt;=85)=1,"중소형",IF((H12166&gt;85)*(H12166&lt;=102)=1,"중형",IF((H12166&gt;102)*(H12166&lt;=135)=1,"중대형","대형"))))</f>
        <v>중소형</v>
      </c>
      <c r="G12166" s="146" t="s">
        <v>10433</v>
      </c>
      <c r="H12166" s="143">
        <v>72</v>
      </c>
      <c r="I12166" s="144">
        <v>30280</v>
      </c>
      <c r="J12166" s="143">
        <v>91</v>
      </c>
      <c r="K12166" s="137">
        <v>43625</v>
      </c>
      <c r="L12166" s="137">
        <v>44509</v>
      </c>
      <c r="M12166" s="144">
        <f>H12166/3.3</f>
        <v>21.81818181818182</v>
      </c>
      <c r="N12166" s="144">
        <f>I12166/M12166</f>
        <v>1387.8333333333333</v>
      </c>
    </row>
    <row r="12167" spans="1:14">
      <c r="A12167" s="146" t="s">
        <v>10116</v>
      </c>
      <c r="B12167" s="146" t="s">
        <v>10117</v>
      </c>
      <c r="C12167" s="146" t="s">
        <v>10148</v>
      </c>
      <c r="D12167" s="146" t="s">
        <v>10118</v>
      </c>
      <c r="E12167" s="146" t="s">
        <v>10119</v>
      </c>
      <c r="F12167" s="143" t="str">
        <f>IF(H12167&lt;=60,"소형",IF((H12167&gt;60)*(H12167&lt;=85)=1,"중소형",IF((H12167&gt;85)*(H12167&lt;=102)=1,"중형",IF((H12167&gt;102)*(H12167&lt;=135)=1,"중대형","대형"))))</f>
        <v>중소형</v>
      </c>
      <c r="G12167" s="146" t="s">
        <v>10157</v>
      </c>
      <c r="H12167" s="143">
        <v>74</v>
      </c>
      <c r="I12167" s="144">
        <v>105410</v>
      </c>
      <c r="J12167" s="143">
        <v>86</v>
      </c>
      <c r="K12167" s="137">
        <v>43589</v>
      </c>
      <c r="L12167" s="137">
        <v>44510</v>
      </c>
      <c r="M12167" s="144">
        <f>H12167/3.3</f>
        <v>22.424242424242426</v>
      </c>
      <c r="N12167" s="144">
        <f>I12167/M12167</f>
        <v>4700.7162162162158</v>
      </c>
    </row>
    <row r="12168" spans="1:14">
      <c r="A12168" s="146" t="s">
        <v>10332</v>
      </c>
      <c r="B12168" s="146" t="s">
        <v>10333</v>
      </c>
      <c r="C12168" s="146" t="s">
        <v>10334</v>
      </c>
      <c r="D12168" s="146" t="s">
        <v>10329</v>
      </c>
      <c r="E12168" s="146" t="s">
        <v>10335</v>
      </c>
      <c r="F12168" s="143" t="str">
        <f>IF(H12168&lt;=60,"소형",IF((H12168&gt;60)*(H12168&lt;=85)=1,"중소형",IF((H12168&gt;85)*(H12168&lt;=102)=1,"중형",IF((H12168&gt;102)*(H12168&lt;=135)=1,"중대형","대형"))))</f>
        <v>중형</v>
      </c>
      <c r="G12168" s="146" t="s">
        <v>10374</v>
      </c>
      <c r="H12168" s="143">
        <v>100</v>
      </c>
      <c r="I12168" s="144">
        <v>43810</v>
      </c>
      <c r="J12168" s="143">
        <v>57</v>
      </c>
      <c r="K12168" s="137">
        <v>43610</v>
      </c>
      <c r="L12168" s="137">
        <v>44510</v>
      </c>
      <c r="M12168" s="144">
        <f>H12168/3.3</f>
        <v>30.303030303030305</v>
      </c>
      <c r="N12168" s="144">
        <f>I12168/M12168</f>
        <v>1445.73</v>
      </c>
    </row>
    <row r="12169" spans="1:14">
      <c r="A12169" s="146" t="s">
        <v>10341</v>
      </c>
      <c r="B12169" s="146" t="s">
        <v>10432</v>
      </c>
      <c r="C12169" s="146" t="s">
        <v>10419</v>
      </c>
      <c r="D12169" s="146" t="s">
        <v>10420</v>
      </c>
      <c r="E12169" s="146" t="s">
        <v>10421</v>
      </c>
      <c r="F12169" s="143" t="str">
        <f>IF(H12169&lt;=60,"소형",IF((H12169&gt;60)*(H12169&lt;=85)=1,"중소형",IF((H12169&gt;85)*(H12169&lt;=102)=1,"중형",IF((H12169&gt;102)*(H12169&lt;=135)=1,"중대형","대형"))))</f>
        <v>중소형</v>
      </c>
      <c r="G12169" s="146" t="s">
        <v>10425</v>
      </c>
      <c r="H12169" s="143">
        <v>84</v>
      </c>
      <c r="I12169" s="144">
        <v>36030</v>
      </c>
      <c r="J12169" s="143">
        <v>359</v>
      </c>
      <c r="K12169" s="137">
        <v>43626</v>
      </c>
      <c r="L12169" s="137">
        <v>44510</v>
      </c>
      <c r="M12169" s="144">
        <f>H12169/3.3</f>
        <v>25.454545454545457</v>
      </c>
      <c r="N12169" s="144">
        <f>I12169/M12169</f>
        <v>1415.4642857142856</v>
      </c>
    </row>
    <row r="12170" spans="1:14">
      <c r="A12170" s="146" t="s">
        <v>10116</v>
      </c>
      <c r="B12170" s="146" t="s">
        <v>10117</v>
      </c>
      <c r="C12170" s="146" t="s">
        <v>10148</v>
      </c>
      <c r="D12170" s="146" t="s">
        <v>10118</v>
      </c>
      <c r="E12170" s="146" t="s">
        <v>10119</v>
      </c>
      <c r="F12170" s="143" t="str">
        <f>IF(H12170&lt;=60,"소형",IF((H12170&gt;60)*(H12170&lt;=85)=1,"중소형",IF((H12170&gt;85)*(H12170&lt;=102)=1,"중형",IF((H12170&gt;102)*(H12170&lt;=135)=1,"중대형","대형"))))</f>
        <v>중소형</v>
      </c>
      <c r="G12170" s="146" t="s">
        <v>10158</v>
      </c>
      <c r="H12170" s="143">
        <v>74</v>
      </c>
      <c r="I12170" s="144">
        <v>101670</v>
      </c>
      <c r="J12170" s="143">
        <v>15</v>
      </c>
      <c r="K12170" s="137">
        <v>43590</v>
      </c>
      <c r="L12170" s="137">
        <v>44511</v>
      </c>
      <c r="M12170" s="144">
        <f>H12170/3.3</f>
        <v>22.424242424242426</v>
      </c>
      <c r="N12170" s="144">
        <f>I12170/M12170</f>
        <v>4533.9324324324325</v>
      </c>
    </row>
    <row r="12171" spans="1:14">
      <c r="A12171" s="146" t="s">
        <v>10332</v>
      </c>
      <c r="B12171" s="146" t="s">
        <v>10333</v>
      </c>
      <c r="C12171" s="146" t="s">
        <v>10334</v>
      </c>
      <c r="D12171" s="146" t="s">
        <v>10329</v>
      </c>
      <c r="E12171" s="146" t="s">
        <v>10335</v>
      </c>
      <c r="F12171" s="143" t="str">
        <f>IF(H12171&lt;=60,"소형",IF((H12171&gt;60)*(H12171&lt;=85)=1,"중소형",IF((H12171&gt;85)*(H12171&lt;=102)=1,"중형",IF((H12171&gt;102)*(H12171&lt;=135)=1,"중대형","대형"))))</f>
        <v>중형</v>
      </c>
      <c r="G12171" s="146" t="s">
        <v>10375</v>
      </c>
      <c r="H12171" s="143">
        <v>100</v>
      </c>
      <c r="I12171" s="144">
        <v>47540</v>
      </c>
      <c r="J12171" s="143">
        <v>4</v>
      </c>
      <c r="K12171" s="137">
        <v>43611</v>
      </c>
      <c r="L12171" s="137">
        <v>44511</v>
      </c>
      <c r="M12171" s="144">
        <f>H12171/3.3</f>
        <v>30.303030303030305</v>
      </c>
      <c r="N12171" s="144">
        <f>I12171/M12171</f>
        <v>1568.82</v>
      </c>
    </row>
    <row r="12172" spans="1:14">
      <c r="A12172" s="146" t="s">
        <v>10341</v>
      </c>
      <c r="B12172" s="146" t="s">
        <v>10432</v>
      </c>
      <c r="C12172" s="146" t="s">
        <v>10419</v>
      </c>
      <c r="D12172" s="146" t="s">
        <v>10420</v>
      </c>
      <c r="E12172" s="146" t="s">
        <v>10421</v>
      </c>
      <c r="F12172" s="143" t="str">
        <f>IF(H12172&lt;=60,"소형",IF((H12172&gt;60)*(H12172&lt;=85)=1,"중소형",IF((H12172&gt;85)*(H12172&lt;=102)=1,"중형",IF((H12172&gt;102)*(H12172&lt;=135)=1,"중대형","대형"))))</f>
        <v>중소형</v>
      </c>
      <c r="G12172" s="146" t="s">
        <v>10434</v>
      </c>
      <c r="H12172" s="143">
        <v>84</v>
      </c>
      <c r="I12172" s="144">
        <v>35830</v>
      </c>
      <c r="J12172" s="143">
        <v>48</v>
      </c>
      <c r="K12172" s="137">
        <v>43627</v>
      </c>
      <c r="L12172" s="137">
        <v>44511</v>
      </c>
      <c r="M12172" s="144">
        <f>H12172/3.3</f>
        <v>25.454545454545457</v>
      </c>
      <c r="N12172" s="144">
        <f>I12172/M12172</f>
        <v>1407.6071428571427</v>
      </c>
    </row>
    <row r="12173" spans="1:14">
      <c r="A12173" s="146" t="s">
        <v>10116</v>
      </c>
      <c r="B12173" s="146" t="s">
        <v>10117</v>
      </c>
      <c r="C12173" s="146" t="s">
        <v>10148</v>
      </c>
      <c r="D12173" s="146" t="s">
        <v>10118</v>
      </c>
      <c r="E12173" s="146" t="s">
        <v>10119</v>
      </c>
      <c r="F12173" s="143" t="str">
        <f>IF(H12173&lt;=60,"소형",IF((H12173&gt;60)*(H12173&lt;=85)=1,"중소형",IF((H12173&gt;85)*(H12173&lt;=102)=1,"중형",IF((H12173&gt;102)*(H12173&lt;=135)=1,"중대형","대형"))))</f>
        <v>중소형</v>
      </c>
      <c r="G12173" s="146" t="s">
        <v>10159</v>
      </c>
      <c r="H12173" s="143">
        <v>74</v>
      </c>
      <c r="I12173" s="144">
        <v>103850</v>
      </c>
      <c r="J12173" s="143">
        <v>14</v>
      </c>
      <c r="K12173" s="137">
        <v>43591</v>
      </c>
      <c r="L12173" s="137">
        <v>44512</v>
      </c>
      <c r="M12173" s="144">
        <f>H12173/3.3</f>
        <v>22.424242424242426</v>
      </c>
      <c r="N12173" s="144">
        <f>I12173/M12173</f>
        <v>4631.1486486486483</v>
      </c>
    </row>
    <row r="12174" spans="1:14">
      <c r="A12174" s="146" t="s">
        <v>10336</v>
      </c>
      <c r="B12174" s="146" t="s">
        <v>10337</v>
      </c>
      <c r="C12174" s="146" t="s">
        <v>10334</v>
      </c>
      <c r="D12174" s="146" t="s">
        <v>10329</v>
      </c>
      <c r="E12174" s="146" t="s">
        <v>10335</v>
      </c>
      <c r="F12174" s="143" t="str">
        <f>IF(H12174&lt;=60,"소형",IF((H12174&gt;60)*(H12174&lt;=85)=1,"중소형",IF((H12174&gt;85)*(H12174&lt;=102)=1,"중형",IF((H12174&gt;102)*(H12174&lt;=135)=1,"중대형","대형"))))</f>
        <v>소형</v>
      </c>
      <c r="G12174" s="146" t="s">
        <v>10376</v>
      </c>
      <c r="H12174" s="143">
        <v>59</v>
      </c>
      <c r="I12174" s="144">
        <v>24690</v>
      </c>
      <c r="J12174" s="143">
        <v>52</v>
      </c>
      <c r="K12174" s="137">
        <v>43612</v>
      </c>
      <c r="L12174" s="137">
        <v>44512</v>
      </c>
      <c r="M12174" s="144">
        <f>H12174/3.3</f>
        <v>17.878787878787879</v>
      </c>
      <c r="N12174" s="144">
        <f>I12174/M12174</f>
        <v>1380.9661016949153</v>
      </c>
    </row>
    <row r="12175" spans="1:14">
      <c r="A12175" s="146" t="s">
        <v>10341</v>
      </c>
      <c r="B12175" s="146" t="s">
        <v>10432</v>
      </c>
      <c r="C12175" s="146" t="s">
        <v>10419</v>
      </c>
      <c r="D12175" s="146" t="s">
        <v>10420</v>
      </c>
      <c r="E12175" s="146" t="s">
        <v>10421</v>
      </c>
      <c r="F12175" s="143" t="str">
        <f>IF(H12175&lt;=60,"소형",IF((H12175&gt;60)*(H12175&lt;=85)=1,"중소형",IF((H12175&gt;85)*(H12175&lt;=102)=1,"중형",IF((H12175&gt;102)*(H12175&lt;=135)=1,"중대형","대형"))))</f>
        <v>중형</v>
      </c>
      <c r="G12175" s="146" t="s">
        <v>10435</v>
      </c>
      <c r="H12175" s="143">
        <v>99</v>
      </c>
      <c r="I12175" s="144">
        <v>40970</v>
      </c>
      <c r="J12175" s="143">
        <v>113</v>
      </c>
      <c r="K12175" s="137">
        <v>43628</v>
      </c>
      <c r="L12175" s="137">
        <v>44512</v>
      </c>
      <c r="M12175" s="144">
        <f>H12175/3.3</f>
        <v>30</v>
      </c>
      <c r="N12175" s="144">
        <f>I12175/M12175</f>
        <v>1365.6666666666667</v>
      </c>
    </row>
    <row r="12176" spans="1:14">
      <c r="A12176" s="146" t="s">
        <v>10116</v>
      </c>
      <c r="B12176" s="146" t="s">
        <v>10117</v>
      </c>
      <c r="C12176" s="146" t="s">
        <v>10148</v>
      </c>
      <c r="D12176" s="146" t="s">
        <v>10118</v>
      </c>
      <c r="E12176" s="146" t="s">
        <v>10119</v>
      </c>
      <c r="F12176" s="143" t="str">
        <f>IF(H12176&lt;=60,"소형",IF((H12176&gt;60)*(H12176&lt;=85)=1,"중소형",IF((H12176&gt;85)*(H12176&lt;=102)=1,"중형",IF((H12176&gt;102)*(H12176&lt;=135)=1,"중대형","대형"))))</f>
        <v>중소형</v>
      </c>
      <c r="G12176" s="146" t="s">
        <v>10160</v>
      </c>
      <c r="H12176" s="143">
        <v>74</v>
      </c>
      <c r="I12176" s="144">
        <v>101490</v>
      </c>
      <c r="J12176" s="143">
        <v>14</v>
      </c>
      <c r="K12176" s="137">
        <v>43592</v>
      </c>
      <c r="L12176" s="137">
        <v>44513</v>
      </c>
      <c r="M12176" s="144">
        <f>H12176/3.3</f>
        <v>22.424242424242426</v>
      </c>
      <c r="N12176" s="144">
        <f>I12176/M12176</f>
        <v>4525.905405405405</v>
      </c>
    </row>
    <row r="12177" spans="1:14">
      <c r="A12177" s="146" t="s">
        <v>10336</v>
      </c>
      <c r="B12177" s="146" t="s">
        <v>10337</v>
      </c>
      <c r="C12177" s="146" t="s">
        <v>10334</v>
      </c>
      <c r="D12177" s="146" t="s">
        <v>10329</v>
      </c>
      <c r="E12177" s="146" t="s">
        <v>10335</v>
      </c>
      <c r="F12177" s="143" t="str">
        <f>IF(H12177&lt;=60,"소형",IF((H12177&gt;60)*(H12177&lt;=85)=1,"중소형",IF((H12177&gt;85)*(H12177&lt;=102)=1,"중형",IF((H12177&gt;102)*(H12177&lt;=135)=1,"중대형","대형"))))</f>
        <v>소형</v>
      </c>
      <c r="G12177" s="146" t="s">
        <v>10377</v>
      </c>
      <c r="H12177" s="143">
        <v>59</v>
      </c>
      <c r="I12177" s="144">
        <v>25060</v>
      </c>
      <c r="J12177" s="143">
        <v>199</v>
      </c>
      <c r="K12177" s="137">
        <v>43613</v>
      </c>
      <c r="L12177" s="137">
        <v>44513</v>
      </c>
      <c r="M12177" s="144">
        <f>H12177/3.3</f>
        <v>17.878787878787879</v>
      </c>
      <c r="N12177" s="144">
        <f>I12177/M12177</f>
        <v>1401.6610169491526</v>
      </c>
    </row>
    <row r="12178" spans="1:14">
      <c r="A12178" s="146" t="s">
        <v>10341</v>
      </c>
      <c r="B12178" s="146" t="s">
        <v>10432</v>
      </c>
      <c r="C12178" s="146" t="s">
        <v>10419</v>
      </c>
      <c r="D12178" s="146" t="s">
        <v>10420</v>
      </c>
      <c r="E12178" s="146" t="s">
        <v>10421</v>
      </c>
      <c r="F12178" s="143" t="str">
        <f>IF(H12178&lt;=60,"소형",IF((H12178&gt;60)*(H12178&lt;=85)=1,"중소형",IF((H12178&gt;85)*(H12178&lt;=102)=1,"중형",IF((H12178&gt;102)*(H12178&lt;=135)=1,"중대형","대형"))))</f>
        <v>중형</v>
      </c>
      <c r="G12178" s="146" t="s">
        <v>10436</v>
      </c>
      <c r="H12178" s="143">
        <v>99</v>
      </c>
      <c r="I12178" s="144">
        <v>41650</v>
      </c>
      <c r="J12178" s="143">
        <v>47</v>
      </c>
      <c r="K12178" s="137">
        <v>43629</v>
      </c>
      <c r="L12178" s="137">
        <v>44513</v>
      </c>
      <c r="M12178" s="144">
        <f>H12178/3.3</f>
        <v>30</v>
      </c>
      <c r="N12178" s="144">
        <f>I12178/M12178</f>
        <v>1388.3333333333333</v>
      </c>
    </row>
    <row r="12179" spans="1:14">
      <c r="A12179" s="146" t="s">
        <v>10116</v>
      </c>
      <c r="B12179" s="146" t="s">
        <v>10117</v>
      </c>
      <c r="C12179" s="146" t="s">
        <v>10148</v>
      </c>
      <c r="D12179" s="146" t="s">
        <v>10118</v>
      </c>
      <c r="E12179" s="146" t="s">
        <v>10119</v>
      </c>
      <c r="F12179" s="143" t="str">
        <f>IF(H12179&lt;=60,"소형",IF((H12179&gt;60)*(H12179&lt;=85)=1,"중소형",IF((H12179&gt;85)*(H12179&lt;=102)=1,"중형",IF((H12179&gt;102)*(H12179&lt;=135)=1,"중대형","대형"))))</f>
        <v>중소형</v>
      </c>
      <c r="G12179" s="146" t="s">
        <v>10161</v>
      </c>
      <c r="H12179" s="143">
        <v>84</v>
      </c>
      <c r="J12179" s="143">
        <v>510</v>
      </c>
      <c r="K12179" s="137">
        <v>43593</v>
      </c>
      <c r="L12179" s="137">
        <v>44514</v>
      </c>
      <c r="M12179" s="144">
        <f>H12179/3.3</f>
        <v>25.454545454545457</v>
      </c>
      <c r="N12179" s="144">
        <f>I12179/M12179</f>
        <v>0</v>
      </c>
    </row>
    <row r="12180" spans="1:14">
      <c r="A12180" s="146" t="s">
        <v>10336</v>
      </c>
      <c r="B12180" s="146" t="s">
        <v>10337</v>
      </c>
      <c r="C12180" s="146" t="s">
        <v>10334</v>
      </c>
      <c r="D12180" s="146" t="s">
        <v>10329</v>
      </c>
      <c r="E12180" s="146" t="s">
        <v>10335</v>
      </c>
      <c r="F12180" s="143" t="str">
        <f>IF(H12180&lt;=60,"소형",IF((H12180&gt;60)*(H12180&lt;=85)=1,"중소형",IF((H12180&gt;85)*(H12180&lt;=102)=1,"중형",IF((H12180&gt;102)*(H12180&lt;=135)=1,"중대형","대형"))))</f>
        <v>소형</v>
      </c>
      <c r="G12180" s="146" t="s">
        <v>10378</v>
      </c>
      <c r="H12180" s="143">
        <v>59</v>
      </c>
      <c r="I12180" s="144">
        <v>25060</v>
      </c>
      <c r="J12180" s="143">
        <v>63</v>
      </c>
      <c r="K12180" s="137">
        <v>43614</v>
      </c>
      <c r="L12180" s="137">
        <v>44514</v>
      </c>
      <c r="M12180" s="144">
        <f>H12180/3.3</f>
        <v>17.878787878787879</v>
      </c>
      <c r="N12180" s="144">
        <f>I12180/M12180</f>
        <v>1401.6610169491526</v>
      </c>
    </row>
    <row r="12181" spans="1:14">
      <c r="A12181" s="146" t="s">
        <v>10341</v>
      </c>
      <c r="B12181" s="146" t="s">
        <v>10437</v>
      </c>
      <c r="C12181" s="146" t="s">
        <v>10419</v>
      </c>
      <c r="D12181" s="146" t="s">
        <v>10420</v>
      </c>
      <c r="E12181" s="146" t="s">
        <v>10421</v>
      </c>
      <c r="F12181" s="143" t="str">
        <f>IF(H12181&lt;=60,"소형",IF((H12181&gt;60)*(H12181&lt;=85)=1,"중소형",IF((H12181&gt;85)*(H12181&lt;=102)=1,"중형",IF((H12181&gt;102)*(H12181&lt;=135)=1,"중대형","대형"))))</f>
        <v>중소형</v>
      </c>
      <c r="G12181" s="146" t="s">
        <v>10438</v>
      </c>
      <c r="H12181" s="143">
        <v>72</v>
      </c>
      <c r="I12181" s="144">
        <v>30900</v>
      </c>
      <c r="J12181" s="143">
        <v>49</v>
      </c>
      <c r="K12181" s="137">
        <v>43630</v>
      </c>
      <c r="L12181" s="137">
        <v>44514</v>
      </c>
      <c r="M12181" s="144">
        <f>H12181/3.3</f>
        <v>21.81818181818182</v>
      </c>
      <c r="N12181" s="144">
        <f>I12181/M12181</f>
        <v>1416.2499999999998</v>
      </c>
    </row>
    <row r="12182" spans="1:14">
      <c r="A12182" s="146" t="s">
        <v>10116</v>
      </c>
      <c r="B12182" s="146" t="s">
        <v>10117</v>
      </c>
      <c r="C12182" s="146" t="s">
        <v>10148</v>
      </c>
      <c r="D12182" s="146" t="s">
        <v>10118</v>
      </c>
      <c r="E12182" s="146" t="s">
        <v>10119</v>
      </c>
      <c r="F12182" s="143" t="str">
        <f>IF(H12182&lt;=60,"소형",IF((H12182&gt;60)*(H12182&lt;=85)=1,"중소형",IF((H12182&gt;85)*(H12182&lt;=102)=1,"중형",IF((H12182&gt;102)*(H12182&lt;=135)=1,"중대형","대형"))))</f>
        <v>중소형</v>
      </c>
      <c r="G12182" s="146" t="s">
        <v>10162</v>
      </c>
      <c r="H12182" s="143">
        <v>84</v>
      </c>
      <c r="J12182" s="143">
        <v>56</v>
      </c>
      <c r="K12182" s="137">
        <v>43594</v>
      </c>
      <c r="L12182" s="137">
        <v>44515</v>
      </c>
      <c r="M12182" s="144">
        <f>H12182/3.3</f>
        <v>25.454545454545457</v>
      </c>
      <c r="N12182" s="144">
        <f>I12182/M12182</f>
        <v>0</v>
      </c>
    </row>
    <row r="12183" spans="1:14">
      <c r="A12183" s="146" t="s">
        <v>10336</v>
      </c>
      <c r="B12183" s="146" t="s">
        <v>10337</v>
      </c>
      <c r="C12183" s="146" t="s">
        <v>10334</v>
      </c>
      <c r="D12183" s="146" t="s">
        <v>10329</v>
      </c>
      <c r="E12183" s="146" t="s">
        <v>10335</v>
      </c>
      <c r="F12183" s="143" t="str">
        <f>IF(H12183&lt;=60,"소형",IF((H12183&gt;60)*(H12183&lt;=85)=1,"중소형",IF((H12183&gt;85)*(H12183&lt;=102)=1,"중형",IF((H12183&gt;102)*(H12183&lt;=135)=1,"중대형","대형"))))</f>
        <v>중소형</v>
      </c>
      <c r="G12183" s="146" t="s">
        <v>10379</v>
      </c>
      <c r="H12183" s="143">
        <v>74</v>
      </c>
      <c r="I12183" s="144">
        <v>32820</v>
      </c>
      <c r="J12183" s="143">
        <v>29</v>
      </c>
      <c r="K12183" s="137">
        <v>43615</v>
      </c>
      <c r="L12183" s="137">
        <v>44515</v>
      </c>
      <c r="M12183" s="144">
        <f>H12183/3.3</f>
        <v>22.424242424242426</v>
      </c>
      <c r="N12183" s="144">
        <f>I12183/M12183</f>
        <v>1463.5945945945946</v>
      </c>
    </row>
    <row r="12184" spans="1:14">
      <c r="A12184" s="146" t="s">
        <v>10341</v>
      </c>
      <c r="B12184" s="146" t="s">
        <v>10437</v>
      </c>
      <c r="C12184" s="146" t="s">
        <v>10419</v>
      </c>
      <c r="D12184" s="146" t="s">
        <v>10420</v>
      </c>
      <c r="E12184" s="146" t="s">
        <v>10421</v>
      </c>
      <c r="F12184" s="143" t="str">
        <f>IF(H12184&lt;=60,"소형",IF((H12184&gt;60)*(H12184&lt;=85)=1,"중소형",IF((H12184&gt;85)*(H12184&lt;=102)=1,"중형",IF((H12184&gt;102)*(H12184&lt;=135)=1,"중대형","대형"))))</f>
        <v>중소형</v>
      </c>
      <c r="G12184" s="146" t="s">
        <v>10439</v>
      </c>
      <c r="H12184" s="143">
        <v>84</v>
      </c>
      <c r="I12184" s="144">
        <v>36030</v>
      </c>
      <c r="J12184" s="143">
        <v>346</v>
      </c>
      <c r="K12184" s="137">
        <v>43631</v>
      </c>
      <c r="L12184" s="137">
        <v>44515</v>
      </c>
      <c r="M12184" s="144">
        <f>H12184/3.3</f>
        <v>25.454545454545457</v>
      </c>
      <c r="N12184" s="144">
        <f>I12184/M12184</f>
        <v>1415.4642857142856</v>
      </c>
    </row>
    <row r="12185" spans="1:14">
      <c r="A12185" s="146" t="s">
        <v>10116</v>
      </c>
      <c r="B12185" s="146" t="s">
        <v>10117</v>
      </c>
      <c r="C12185" s="146" t="s">
        <v>10148</v>
      </c>
      <c r="D12185" s="146" t="s">
        <v>10118</v>
      </c>
      <c r="E12185" s="146" t="s">
        <v>10119</v>
      </c>
      <c r="F12185" s="143" t="str">
        <f>IF(H12185&lt;=60,"소형",IF((H12185&gt;60)*(H12185&lt;=85)=1,"중소형",IF((H12185&gt;85)*(H12185&lt;=102)=1,"중형",IF((H12185&gt;102)*(H12185&lt;=135)=1,"중대형","대형"))))</f>
        <v>중소형</v>
      </c>
      <c r="G12185" s="146" t="s">
        <v>10163</v>
      </c>
      <c r="H12185" s="143">
        <v>84</v>
      </c>
      <c r="I12185" s="144">
        <v>110790</v>
      </c>
      <c r="J12185" s="143">
        <v>150</v>
      </c>
      <c r="K12185" s="137">
        <v>43595</v>
      </c>
      <c r="L12185" s="137">
        <v>44516</v>
      </c>
      <c r="M12185" s="144">
        <f>H12185/3.3</f>
        <v>25.454545454545457</v>
      </c>
      <c r="N12185" s="144">
        <f>I12185/M12185</f>
        <v>4352.4642857142853</v>
      </c>
    </row>
    <row r="12186" spans="1:14">
      <c r="A12186" s="146" t="s">
        <v>10336</v>
      </c>
      <c r="B12186" s="146" t="s">
        <v>10337</v>
      </c>
      <c r="C12186" s="146" t="s">
        <v>10334</v>
      </c>
      <c r="D12186" s="146" t="s">
        <v>10329</v>
      </c>
      <c r="E12186" s="146" t="s">
        <v>10335</v>
      </c>
      <c r="F12186" s="143" t="str">
        <f>IF(H12186&lt;=60,"소형",IF((H12186&gt;60)*(H12186&lt;=85)=1,"중소형",IF((H12186&gt;85)*(H12186&lt;=102)=1,"중형",IF((H12186&gt;102)*(H12186&lt;=135)=1,"중대형","대형"))))</f>
        <v>중소형</v>
      </c>
      <c r="G12186" s="146" t="s">
        <v>10380</v>
      </c>
      <c r="H12186" s="143">
        <v>74</v>
      </c>
      <c r="I12186" s="144">
        <v>33500</v>
      </c>
      <c r="J12186" s="143">
        <v>120</v>
      </c>
      <c r="K12186" s="137">
        <v>43616</v>
      </c>
      <c r="L12186" s="137">
        <v>44516</v>
      </c>
      <c r="M12186" s="144">
        <f>H12186/3.3</f>
        <v>22.424242424242426</v>
      </c>
      <c r="N12186" s="144">
        <f>I12186/M12186</f>
        <v>1493.9189189189187</v>
      </c>
    </row>
    <row r="12187" spans="1:14">
      <c r="A12187" s="146" t="s">
        <v>10341</v>
      </c>
      <c r="B12187" s="146" t="s">
        <v>10437</v>
      </c>
      <c r="C12187" s="146" t="s">
        <v>10419</v>
      </c>
      <c r="D12187" s="146" t="s">
        <v>10420</v>
      </c>
      <c r="E12187" s="146" t="s">
        <v>10421</v>
      </c>
      <c r="F12187" s="143" t="str">
        <f>IF(H12187&lt;=60,"소형",IF((H12187&gt;60)*(H12187&lt;=85)=1,"중소형",IF((H12187&gt;85)*(H12187&lt;=102)=1,"중형",IF((H12187&gt;102)*(H12187&lt;=135)=1,"중대형","대형"))))</f>
        <v>중소형</v>
      </c>
      <c r="G12187" s="146" t="s">
        <v>10440</v>
      </c>
      <c r="H12187" s="143">
        <v>84</v>
      </c>
      <c r="I12187" s="144">
        <v>35830</v>
      </c>
      <c r="J12187" s="143">
        <v>74</v>
      </c>
      <c r="K12187" s="137">
        <v>43632</v>
      </c>
      <c r="L12187" s="137">
        <v>44516</v>
      </c>
      <c r="M12187" s="144">
        <f>H12187/3.3</f>
        <v>25.454545454545457</v>
      </c>
      <c r="N12187" s="144">
        <f>I12187/M12187</f>
        <v>1407.6071428571427</v>
      </c>
    </row>
    <row r="12188" spans="1:14">
      <c r="A12188" s="146" t="s">
        <v>10116</v>
      </c>
      <c r="B12188" s="146" t="s">
        <v>10117</v>
      </c>
      <c r="C12188" s="146" t="s">
        <v>10148</v>
      </c>
      <c r="D12188" s="146" t="s">
        <v>10118</v>
      </c>
      <c r="E12188" s="146" t="s">
        <v>10119</v>
      </c>
      <c r="F12188" s="143" t="str">
        <f>IF(H12188&lt;=60,"소형",IF((H12188&gt;60)*(H12188&lt;=85)=1,"중소형",IF((H12188&gt;85)*(H12188&lt;=102)=1,"중형",IF((H12188&gt;102)*(H12188&lt;=135)=1,"중대형","대형"))))</f>
        <v>중형</v>
      </c>
      <c r="G12188" s="146" t="s">
        <v>10164</v>
      </c>
      <c r="H12188" s="143">
        <v>99</v>
      </c>
      <c r="J12188" s="143">
        <v>201</v>
      </c>
      <c r="K12188" s="137">
        <v>43596</v>
      </c>
      <c r="L12188" s="137">
        <v>44517</v>
      </c>
      <c r="M12188" s="144">
        <f>H12188/3.3</f>
        <v>30</v>
      </c>
      <c r="N12188" s="144">
        <f>I12188/M12188</f>
        <v>0</v>
      </c>
    </row>
    <row r="12189" spans="1:14">
      <c r="A12189" s="146" t="s">
        <v>10336</v>
      </c>
      <c r="B12189" s="146" t="s">
        <v>10337</v>
      </c>
      <c r="C12189" s="146" t="s">
        <v>10334</v>
      </c>
      <c r="D12189" s="146" t="s">
        <v>10329</v>
      </c>
      <c r="E12189" s="146" t="s">
        <v>10335</v>
      </c>
      <c r="F12189" s="143" t="str">
        <f>IF(H12189&lt;=60,"소형",IF((H12189&gt;60)*(H12189&lt;=85)=1,"중소형",IF((H12189&gt;85)*(H12189&lt;=102)=1,"중형",IF((H12189&gt;102)*(H12189&lt;=135)=1,"중대형","대형"))))</f>
        <v>중소형</v>
      </c>
      <c r="G12189" s="146" t="s">
        <v>10381</v>
      </c>
      <c r="H12189" s="143">
        <v>74</v>
      </c>
      <c r="I12189" s="144">
        <v>33170</v>
      </c>
      <c r="J12189" s="143">
        <v>57</v>
      </c>
      <c r="K12189" s="137">
        <v>43586</v>
      </c>
      <c r="L12189" s="137">
        <v>44517</v>
      </c>
      <c r="M12189" s="144">
        <f>H12189/3.3</f>
        <v>22.424242424242426</v>
      </c>
      <c r="N12189" s="144">
        <f>I12189/M12189</f>
        <v>1479.2027027027027</v>
      </c>
    </row>
    <row r="12190" spans="1:14">
      <c r="A12190" s="146" t="s">
        <v>10341</v>
      </c>
      <c r="B12190" s="146" t="s">
        <v>10437</v>
      </c>
      <c r="C12190" s="146" t="s">
        <v>10419</v>
      </c>
      <c r="D12190" s="146" t="s">
        <v>10420</v>
      </c>
      <c r="E12190" s="146" t="s">
        <v>10421</v>
      </c>
      <c r="F12190" s="143" t="str">
        <f>IF(H12190&lt;=60,"소형",IF((H12190&gt;60)*(H12190&lt;=85)=1,"중소형",IF((H12190&gt;85)*(H12190&lt;=102)=1,"중형",IF((H12190&gt;102)*(H12190&lt;=135)=1,"중대형","대형"))))</f>
        <v>중형</v>
      </c>
      <c r="G12190" s="146" t="s">
        <v>10441</v>
      </c>
      <c r="H12190" s="143">
        <v>99</v>
      </c>
      <c r="I12190" s="144">
        <v>41850</v>
      </c>
      <c r="J12190" s="143">
        <v>150</v>
      </c>
      <c r="K12190" s="137">
        <v>43633</v>
      </c>
      <c r="L12190" s="137">
        <v>44517</v>
      </c>
      <c r="M12190" s="144">
        <f>H12190/3.3</f>
        <v>30</v>
      </c>
      <c r="N12190" s="144">
        <f>I12190/M12190</f>
        <v>1395</v>
      </c>
    </row>
    <row r="12191" spans="1:14">
      <c r="A12191" s="146" t="s">
        <v>10116</v>
      </c>
      <c r="B12191" s="146" t="s">
        <v>10117</v>
      </c>
      <c r="C12191" s="146" t="s">
        <v>10148</v>
      </c>
      <c r="D12191" s="146" t="s">
        <v>10118</v>
      </c>
      <c r="E12191" s="146" t="s">
        <v>10119</v>
      </c>
      <c r="F12191" s="143" t="str">
        <f>IF(H12191&lt;=60,"소형",IF((H12191&gt;60)*(H12191&lt;=85)=1,"중소형",IF((H12191&gt;85)*(H12191&lt;=102)=1,"중형",IF((H12191&gt;102)*(H12191&lt;=135)=1,"중대형","대형"))))</f>
        <v>중형</v>
      </c>
      <c r="G12191" s="146" t="s">
        <v>10165</v>
      </c>
      <c r="H12191" s="143">
        <v>99</v>
      </c>
      <c r="I12191" s="144">
        <v>123390</v>
      </c>
      <c r="J12191" s="143">
        <v>74</v>
      </c>
      <c r="K12191" s="137">
        <v>43597</v>
      </c>
      <c r="L12191" s="137">
        <v>44518</v>
      </c>
      <c r="M12191" s="144">
        <f>H12191/3.3</f>
        <v>30</v>
      </c>
      <c r="N12191" s="144">
        <f>I12191/M12191</f>
        <v>4113</v>
      </c>
    </row>
    <row r="12192" spans="1:14">
      <c r="A12192" s="146" t="s">
        <v>10336</v>
      </c>
      <c r="B12192" s="146" t="s">
        <v>10337</v>
      </c>
      <c r="C12192" s="146" t="s">
        <v>10334</v>
      </c>
      <c r="D12192" s="146" t="s">
        <v>10329</v>
      </c>
      <c r="E12192" s="146" t="s">
        <v>10335</v>
      </c>
      <c r="F12192" s="143" t="str">
        <f>IF(H12192&lt;=60,"소형",IF((H12192&gt;60)*(H12192&lt;=85)=1,"중소형",IF((H12192&gt;85)*(H12192&lt;=102)=1,"중형",IF((H12192&gt;102)*(H12192&lt;=135)=1,"중대형","대형"))))</f>
        <v>중소형</v>
      </c>
      <c r="G12192" s="146" t="s">
        <v>10382</v>
      </c>
      <c r="H12192" s="143">
        <v>74</v>
      </c>
      <c r="I12192" s="144">
        <v>33520</v>
      </c>
      <c r="J12192" s="143">
        <v>54</v>
      </c>
      <c r="K12192" s="137">
        <v>43587</v>
      </c>
      <c r="L12192" s="137">
        <v>44518</v>
      </c>
      <c r="M12192" s="144">
        <f>H12192/3.3</f>
        <v>22.424242424242426</v>
      </c>
      <c r="N12192" s="144">
        <f>I12192/M12192</f>
        <v>1494.8108108108106</v>
      </c>
    </row>
    <row r="12193" spans="1:14">
      <c r="A12193" s="146" t="s">
        <v>10116</v>
      </c>
      <c r="B12193" s="146" t="s">
        <v>10117</v>
      </c>
      <c r="C12193" s="146" t="s">
        <v>10148</v>
      </c>
      <c r="D12193" s="146" t="s">
        <v>10118</v>
      </c>
      <c r="E12193" s="146" t="s">
        <v>10119</v>
      </c>
      <c r="F12193" s="143" t="str">
        <f>IF(H12193&lt;=60,"소형",IF((H12193&gt;60)*(H12193&lt;=85)=1,"중소형",IF((H12193&gt;85)*(H12193&lt;=102)=1,"중형",IF((H12193&gt;102)*(H12193&lt;=135)=1,"중대형","대형"))))</f>
        <v>중대형</v>
      </c>
      <c r="G12193" s="146" t="s">
        <v>10166</v>
      </c>
      <c r="H12193" s="143">
        <v>112</v>
      </c>
      <c r="J12193" s="143">
        <v>66</v>
      </c>
      <c r="K12193" s="137">
        <v>43598</v>
      </c>
      <c r="L12193" s="137">
        <v>44519</v>
      </c>
      <c r="M12193" s="144">
        <f>H12193/3.3</f>
        <v>33.939393939393938</v>
      </c>
      <c r="N12193" s="144">
        <f>I12193/M12193</f>
        <v>0</v>
      </c>
    </row>
    <row r="12194" spans="1:14">
      <c r="A12194" s="146" t="s">
        <v>10336</v>
      </c>
      <c r="B12194" s="146" t="s">
        <v>10337</v>
      </c>
      <c r="C12194" s="146" t="s">
        <v>10334</v>
      </c>
      <c r="D12194" s="146" t="s">
        <v>10329</v>
      </c>
      <c r="E12194" s="146" t="s">
        <v>10335</v>
      </c>
      <c r="F12194" s="143" t="str">
        <f>IF(H12194&lt;=60,"소형",IF((H12194&gt;60)*(H12194&lt;=85)=1,"중소형",IF((H12194&gt;85)*(H12194&lt;=102)=1,"중형",IF((H12194&gt;102)*(H12194&lt;=135)=1,"중대형","대형"))))</f>
        <v>중소형</v>
      </c>
      <c r="G12194" s="146" t="s">
        <v>10383</v>
      </c>
      <c r="H12194" s="143">
        <v>84</v>
      </c>
      <c r="I12194" s="144">
        <v>39690</v>
      </c>
      <c r="J12194" s="143">
        <v>10</v>
      </c>
      <c r="K12194" s="137">
        <v>43588</v>
      </c>
      <c r="L12194" s="137">
        <v>44519</v>
      </c>
      <c r="M12194" s="144">
        <f>H12194/3.3</f>
        <v>25.454545454545457</v>
      </c>
      <c r="N12194" s="144">
        <f>I12194/M12194</f>
        <v>1559.2499999999998</v>
      </c>
    </row>
    <row r="12195" spans="1:14">
      <c r="A12195" s="146" t="s">
        <v>10116</v>
      </c>
      <c r="B12195" s="146" t="s">
        <v>10117</v>
      </c>
      <c r="C12195" s="146" t="s">
        <v>10148</v>
      </c>
      <c r="D12195" s="146" t="s">
        <v>10118</v>
      </c>
      <c r="E12195" s="146" t="s">
        <v>10119</v>
      </c>
      <c r="F12195" s="143" t="str">
        <f>IF(H12195&lt;=60,"소형",IF((H12195&gt;60)*(H12195&lt;=85)=1,"중소형",IF((H12195&gt;85)*(H12195&lt;=102)=1,"중형",IF((H12195&gt;102)*(H12195&lt;=135)=1,"중대형","대형"))))</f>
        <v>중대형</v>
      </c>
      <c r="G12195" s="146" t="s">
        <v>10167</v>
      </c>
      <c r="H12195" s="143">
        <v>112</v>
      </c>
      <c r="I12195" s="144">
        <v>143830</v>
      </c>
      <c r="J12195" s="143">
        <v>65</v>
      </c>
      <c r="K12195" s="137">
        <v>43599</v>
      </c>
      <c r="L12195" s="137">
        <v>44520</v>
      </c>
      <c r="M12195" s="144">
        <f>H12195/3.3</f>
        <v>33.939393939393938</v>
      </c>
      <c r="N12195" s="144">
        <f>I12195/M12195</f>
        <v>4237.8482142857147</v>
      </c>
    </row>
    <row r="12196" spans="1:14">
      <c r="A12196" s="146" t="s">
        <v>10336</v>
      </c>
      <c r="B12196" s="146" t="s">
        <v>10337</v>
      </c>
      <c r="C12196" s="146" t="s">
        <v>10334</v>
      </c>
      <c r="D12196" s="146" t="s">
        <v>10329</v>
      </c>
      <c r="E12196" s="146" t="s">
        <v>10335</v>
      </c>
      <c r="F12196" s="143" t="str">
        <f>IF(H12196&lt;=60,"소형",IF((H12196&gt;60)*(H12196&lt;=85)=1,"중소형",IF((H12196&gt;85)*(H12196&lt;=102)=1,"중형",IF((H12196&gt;102)*(H12196&lt;=135)=1,"중대형","대형"))))</f>
        <v>중소형</v>
      </c>
      <c r="G12196" s="146" t="s">
        <v>10384</v>
      </c>
      <c r="H12196" s="143">
        <v>84</v>
      </c>
      <c r="I12196" s="144">
        <v>37890</v>
      </c>
      <c r="J12196" s="143">
        <v>27</v>
      </c>
      <c r="K12196" s="137">
        <v>43589</v>
      </c>
      <c r="L12196" s="137">
        <v>44520</v>
      </c>
      <c r="M12196" s="144">
        <f>H12196/3.3</f>
        <v>25.454545454545457</v>
      </c>
      <c r="N12196" s="144">
        <f>I12196/M12196</f>
        <v>1488.5357142857142</v>
      </c>
    </row>
    <row r="12197" spans="1:14">
      <c r="A12197" s="146" t="s">
        <v>10116</v>
      </c>
      <c r="B12197" s="146" t="s">
        <v>10117</v>
      </c>
      <c r="C12197" s="146" t="s">
        <v>10148</v>
      </c>
      <c r="D12197" s="146" t="s">
        <v>10118</v>
      </c>
      <c r="E12197" s="146" t="s">
        <v>10119</v>
      </c>
      <c r="F12197" s="143" t="str">
        <f>IF(H12197&lt;=60,"소형",IF((H12197&gt;60)*(H12197&lt;=85)=1,"중소형",IF((H12197&gt;85)*(H12197&lt;=102)=1,"중형",IF((H12197&gt;102)*(H12197&lt;=135)=1,"중대형","대형"))))</f>
        <v>중대형</v>
      </c>
      <c r="G12197" s="146" t="s">
        <v>10168</v>
      </c>
      <c r="H12197" s="143">
        <v>125</v>
      </c>
      <c r="J12197" s="143">
        <v>65</v>
      </c>
      <c r="K12197" s="137">
        <v>43600</v>
      </c>
      <c r="L12197" s="137">
        <v>44521</v>
      </c>
      <c r="M12197" s="144">
        <f>H12197/3.3</f>
        <v>37.878787878787882</v>
      </c>
      <c r="N12197" s="144">
        <f>I12197/M12197</f>
        <v>0</v>
      </c>
    </row>
    <row r="12198" spans="1:14">
      <c r="A12198" s="146" t="s">
        <v>10338</v>
      </c>
      <c r="B12198" s="146" t="s">
        <v>10339</v>
      </c>
      <c r="C12198" s="146" t="s">
        <v>10334</v>
      </c>
      <c r="D12198" s="146" t="s">
        <v>10329</v>
      </c>
      <c r="E12198" s="146" t="s">
        <v>10335</v>
      </c>
      <c r="F12198" s="143" t="str">
        <f>IF(H12198&lt;=60,"소형",IF((H12198&gt;60)*(H12198&lt;=85)=1,"중소형",IF((H12198&gt;85)*(H12198&lt;=102)=1,"중형",IF((H12198&gt;102)*(H12198&lt;=135)=1,"중대형","대형"))))</f>
        <v>소형</v>
      </c>
      <c r="G12198" s="146" t="s">
        <v>10385</v>
      </c>
      <c r="H12198" s="143">
        <v>59</v>
      </c>
      <c r="I12198" s="144">
        <v>26000</v>
      </c>
      <c r="J12198" s="143">
        <v>44</v>
      </c>
      <c r="K12198" s="137">
        <v>43590</v>
      </c>
      <c r="L12198" s="137">
        <v>44521</v>
      </c>
      <c r="M12198" s="144">
        <f>H12198/3.3</f>
        <v>17.878787878787879</v>
      </c>
      <c r="N12198" s="144">
        <f>I12198/M12198</f>
        <v>1454.2372881355932</v>
      </c>
    </row>
    <row r="12199" spans="1:14">
      <c r="A12199" s="146" t="s">
        <v>10116</v>
      </c>
      <c r="B12199" s="146" t="s">
        <v>10117</v>
      </c>
      <c r="C12199" s="146" t="s">
        <v>10148</v>
      </c>
      <c r="D12199" s="146" t="s">
        <v>10118</v>
      </c>
      <c r="E12199" s="146" t="s">
        <v>10119</v>
      </c>
      <c r="F12199" s="143" t="str">
        <f>IF(H12199&lt;=60,"소형",IF((H12199&gt;60)*(H12199&lt;=85)=1,"중소형",IF((H12199&gt;85)*(H12199&lt;=102)=1,"중형",IF((H12199&gt;102)*(H12199&lt;=135)=1,"중대형","대형"))))</f>
        <v>중대형</v>
      </c>
      <c r="G12199" s="146" t="s">
        <v>10169</v>
      </c>
      <c r="H12199" s="143">
        <v>125</v>
      </c>
      <c r="I12199" s="144">
        <v>157830</v>
      </c>
      <c r="J12199" s="143">
        <v>33</v>
      </c>
      <c r="K12199" s="137">
        <v>43601</v>
      </c>
      <c r="L12199" s="137">
        <v>44522</v>
      </c>
      <c r="M12199" s="144">
        <f>H12199/3.3</f>
        <v>37.878787878787882</v>
      </c>
      <c r="N12199" s="144">
        <f>I12199/M12199</f>
        <v>4166.7119999999995</v>
      </c>
    </row>
    <row r="12200" spans="1:14">
      <c r="A12200" s="146" t="s">
        <v>10338</v>
      </c>
      <c r="B12200" s="146" t="s">
        <v>10339</v>
      </c>
      <c r="C12200" s="146" t="s">
        <v>10334</v>
      </c>
      <c r="D12200" s="146" t="s">
        <v>10329</v>
      </c>
      <c r="E12200" s="146" t="s">
        <v>10335</v>
      </c>
      <c r="F12200" s="143" t="str">
        <f>IF(H12200&lt;=60,"소형",IF((H12200&gt;60)*(H12200&lt;=85)=1,"중소형",IF((H12200&gt;85)*(H12200&lt;=102)=1,"중형",IF((H12200&gt;102)*(H12200&lt;=135)=1,"중대형","대형"))))</f>
        <v>소형</v>
      </c>
      <c r="G12200" s="146" t="s">
        <v>10386</v>
      </c>
      <c r="H12200" s="143">
        <v>59</v>
      </c>
      <c r="I12200" s="144">
        <v>24600</v>
      </c>
      <c r="J12200" s="143">
        <v>46</v>
      </c>
      <c r="K12200" s="137">
        <v>43591</v>
      </c>
      <c r="L12200" s="137">
        <v>44522</v>
      </c>
      <c r="M12200" s="144">
        <f>H12200/3.3</f>
        <v>17.878787878787879</v>
      </c>
      <c r="N12200" s="144">
        <f>I12200/M12200</f>
        <v>1375.9322033898304</v>
      </c>
    </row>
    <row r="12201" spans="1:14">
      <c r="A12201" s="146" t="s">
        <v>10116</v>
      </c>
      <c r="B12201" s="146" t="s">
        <v>10117</v>
      </c>
      <c r="C12201" s="146" t="s">
        <v>10148</v>
      </c>
      <c r="D12201" s="146" t="s">
        <v>10118</v>
      </c>
      <c r="E12201" s="146" t="s">
        <v>10119</v>
      </c>
      <c r="F12201" s="143" t="str">
        <f>IF(H12201&lt;=60,"소형",IF((H12201&gt;60)*(H12201&lt;=85)=1,"중소형",IF((H12201&gt;85)*(H12201&lt;=102)=1,"중형",IF((H12201&gt;102)*(H12201&lt;=135)=1,"중대형","대형"))))</f>
        <v>중대형</v>
      </c>
      <c r="G12201" s="146" t="s">
        <v>10170</v>
      </c>
      <c r="H12201" s="143">
        <v>135</v>
      </c>
      <c r="J12201" s="143">
        <v>34</v>
      </c>
      <c r="K12201" s="137">
        <v>43602</v>
      </c>
      <c r="L12201" s="137">
        <v>44523</v>
      </c>
      <c r="M12201" s="144">
        <f>H12201/3.3</f>
        <v>40.909090909090914</v>
      </c>
      <c r="N12201" s="144">
        <f>I12201/M12201</f>
        <v>0</v>
      </c>
    </row>
    <row r="12202" spans="1:14">
      <c r="A12202" s="146" t="s">
        <v>10338</v>
      </c>
      <c r="B12202" s="146" t="s">
        <v>10339</v>
      </c>
      <c r="C12202" s="146" t="s">
        <v>10334</v>
      </c>
      <c r="D12202" s="146" t="s">
        <v>10329</v>
      </c>
      <c r="E12202" s="146" t="s">
        <v>10335</v>
      </c>
      <c r="F12202" s="143" t="str">
        <f>IF(H12202&lt;=60,"소형",IF((H12202&gt;60)*(H12202&lt;=85)=1,"중소형",IF((H12202&gt;85)*(H12202&lt;=102)=1,"중형",IF((H12202&gt;102)*(H12202&lt;=135)=1,"중대형","대형"))))</f>
        <v>소형</v>
      </c>
      <c r="G12202" s="146" t="s">
        <v>10387</v>
      </c>
      <c r="H12202" s="143">
        <v>59</v>
      </c>
      <c r="I12202" s="144">
        <v>25400</v>
      </c>
      <c r="J12202" s="143">
        <v>41</v>
      </c>
      <c r="K12202" s="137">
        <v>43592</v>
      </c>
      <c r="L12202" s="137">
        <v>44523</v>
      </c>
      <c r="M12202" s="144">
        <f>H12202/3.3</f>
        <v>17.878787878787879</v>
      </c>
      <c r="N12202" s="144">
        <f>I12202/M12202</f>
        <v>1420.6779661016949</v>
      </c>
    </row>
    <row r="12203" spans="1:14">
      <c r="A12203" s="146" t="s">
        <v>10116</v>
      </c>
      <c r="B12203" s="146" t="s">
        <v>10117</v>
      </c>
      <c r="C12203" s="146" t="s">
        <v>10148</v>
      </c>
      <c r="D12203" s="146" t="s">
        <v>10118</v>
      </c>
      <c r="E12203" s="146" t="s">
        <v>10119</v>
      </c>
      <c r="F12203" s="143" t="str">
        <f>IF(H12203&lt;=60,"소형",IF((H12203&gt;60)*(H12203&lt;=85)=1,"중소형",IF((H12203&gt;85)*(H12203&lt;=102)=1,"중형",IF((H12203&gt;102)*(H12203&lt;=135)=1,"중대형","대형"))))</f>
        <v>중대형</v>
      </c>
      <c r="G12203" s="146" t="s">
        <v>10171</v>
      </c>
      <c r="H12203" s="143">
        <v>135</v>
      </c>
      <c r="J12203" s="143">
        <v>3</v>
      </c>
      <c r="K12203" s="137">
        <v>43603</v>
      </c>
      <c r="L12203" s="137">
        <v>44524</v>
      </c>
      <c r="M12203" s="144">
        <f>H12203/3.3</f>
        <v>40.909090909090914</v>
      </c>
      <c r="N12203" s="144">
        <f>I12203/M12203</f>
        <v>0</v>
      </c>
    </row>
    <row r="12204" spans="1:14">
      <c r="A12204" s="146" t="s">
        <v>10338</v>
      </c>
      <c r="B12204" s="146" t="s">
        <v>10339</v>
      </c>
      <c r="C12204" s="146" t="s">
        <v>10334</v>
      </c>
      <c r="D12204" s="146" t="s">
        <v>10329</v>
      </c>
      <c r="E12204" s="146" t="s">
        <v>10335</v>
      </c>
      <c r="F12204" s="143" t="str">
        <f>IF(H12204&lt;=60,"소형",IF((H12204&gt;60)*(H12204&lt;=85)=1,"중소형",IF((H12204&gt;85)*(H12204&lt;=102)=1,"중형",IF((H12204&gt;102)*(H12204&lt;=135)=1,"중대형","대형"))))</f>
        <v>중소형</v>
      </c>
      <c r="G12204" s="146" t="s">
        <v>10388</v>
      </c>
      <c r="H12204" s="143">
        <v>84</v>
      </c>
      <c r="I12204" s="144">
        <v>36800</v>
      </c>
      <c r="J12204" s="143">
        <v>57</v>
      </c>
      <c r="K12204" s="137">
        <v>43593</v>
      </c>
      <c r="L12204" s="137">
        <v>44524</v>
      </c>
      <c r="M12204" s="144">
        <f>H12204/3.3</f>
        <v>25.454545454545457</v>
      </c>
      <c r="N12204" s="144">
        <f>I12204/M12204</f>
        <v>1445.7142857142856</v>
      </c>
    </row>
    <row r="12205" spans="1:14">
      <c r="A12205" s="146" t="s">
        <v>10116</v>
      </c>
      <c r="B12205" s="146" t="s">
        <v>10117</v>
      </c>
      <c r="C12205" s="146" t="s">
        <v>10148</v>
      </c>
      <c r="D12205" s="146" t="s">
        <v>10118</v>
      </c>
      <c r="E12205" s="146" t="s">
        <v>10119</v>
      </c>
      <c r="F12205" s="143" t="str">
        <f>IF(H12205&lt;=60,"소형",IF((H12205&gt;60)*(H12205&lt;=85)=1,"중소형",IF((H12205&gt;85)*(H12205&lt;=102)=1,"중형",IF((H12205&gt;102)*(H12205&lt;=135)=1,"중대형","대형"))))</f>
        <v>중대형</v>
      </c>
      <c r="G12205" s="146" t="s">
        <v>10172</v>
      </c>
      <c r="H12205" s="143">
        <v>135</v>
      </c>
      <c r="J12205" s="143">
        <v>1</v>
      </c>
      <c r="K12205" s="137">
        <v>43604</v>
      </c>
      <c r="L12205" s="137">
        <v>44525</v>
      </c>
      <c r="M12205" s="144">
        <f>H12205/3.3</f>
        <v>40.909090909090914</v>
      </c>
      <c r="N12205" s="144">
        <f>I12205/M12205</f>
        <v>0</v>
      </c>
    </row>
    <row r="12206" spans="1:14">
      <c r="A12206" s="146" t="s">
        <v>10338</v>
      </c>
      <c r="B12206" s="146" t="s">
        <v>10339</v>
      </c>
      <c r="C12206" s="146" t="s">
        <v>10334</v>
      </c>
      <c r="D12206" s="146" t="s">
        <v>10329</v>
      </c>
      <c r="E12206" s="146" t="s">
        <v>10335</v>
      </c>
      <c r="F12206" s="143" t="str">
        <f>IF(H12206&lt;=60,"소형",IF((H12206&gt;60)*(H12206&lt;=85)=1,"중소형",IF((H12206&gt;85)*(H12206&lt;=102)=1,"중형",IF((H12206&gt;102)*(H12206&lt;=135)=1,"중대형","대형"))))</f>
        <v>중소형</v>
      </c>
      <c r="G12206" s="146" t="s">
        <v>3474</v>
      </c>
      <c r="H12206" s="143">
        <v>84</v>
      </c>
      <c r="I12206" s="144">
        <v>37700</v>
      </c>
      <c r="J12206" s="143">
        <v>78</v>
      </c>
      <c r="K12206" s="137">
        <v>43594</v>
      </c>
      <c r="L12206" s="137">
        <v>44525</v>
      </c>
      <c r="M12206" s="144">
        <f>H12206/3.3</f>
        <v>25.454545454545457</v>
      </c>
      <c r="N12206" s="144">
        <f>I12206/M12206</f>
        <v>1481.0714285714284</v>
      </c>
    </row>
    <row r="12207" spans="1:14">
      <c r="A12207" s="146" t="s">
        <v>10116</v>
      </c>
      <c r="B12207" s="146" t="s">
        <v>10117</v>
      </c>
      <c r="C12207" s="146" t="s">
        <v>10148</v>
      </c>
      <c r="D12207" s="146" t="s">
        <v>10118</v>
      </c>
      <c r="E12207" s="146" t="s">
        <v>10119</v>
      </c>
      <c r="F12207" s="143" t="str">
        <f>IF(H12207&lt;=60,"소형",IF((H12207&gt;60)*(H12207&lt;=85)=1,"중소형",IF((H12207&gt;85)*(H12207&lt;=102)=1,"중형",IF((H12207&gt;102)*(H12207&lt;=135)=1,"중대형","대형"))))</f>
        <v>중대형</v>
      </c>
      <c r="G12207" s="146" t="s">
        <v>10173</v>
      </c>
      <c r="H12207" s="143">
        <v>135</v>
      </c>
      <c r="J12207" s="143">
        <v>2</v>
      </c>
      <c r="K12207" s="137">
        <v>43605</v>
      </c>
      <c r="L12207" s="137">
        <v>44526</v>
      </c>
      <c r="M12207" s="144">
        <f>H12207/3.3</f>
        <v>40.909090909090914</v>
      </c>
      <c r="N12207" s="144">
        <f>I12207/M12207</f>
        <v>0</v>
      </c>
    </row>
    <row r="12208" spans="1:14">
      <c r="A12208" s="146" t="s">
        <v>10338</v>
      </c>
      <c r="B12208" s="146" t="s">
        <v>10339</v>
      </c>
      <c r="C12208" s="146" t="s">
        <v>10334</v>
      </c>
      <c r="D12208" s="146" t="s">
        <v>10329</v>
      </c>
      <c r="E12208" s="146" t="s">
        <v>10335</v>
      </c>
      <c r="F12208" s="143" t="str">
        <f>IF(H12208&lt;=60,"소형",IF((H12208&gt;60)*(H12208&lt;=85)=1,"중소형",IF((H12208&gt;85)*(H12208&lt;=102)=1,"중형",IF((H12208&gt;102)*(H12208&lt;=135)=1,"중대형","대형"))))</f>
        <v>중소형</v>
      </c>
      <c r="G12208" s="146" t="s">
        <v>10389</v>
      </c>
      <c r="H12208" s="143">
        <v>84</v>
      </c>
      <c r="I12208" s="144">
        <v>36900</v>
      </c>
      <c r="J12208" s="143">
        <v>125</v>
      </c>
      <c r="K12208" s="137">
        <v>43595</v>
      </c>
      <c r="L12208" s="137">
        <v>44526</v>
      </c>
      <c r="M12208" s="144">
        <f>H12208/3.3</f>
        <v>25.454545454545457</v>
      </c>
      <c r="N12208" s="144">
        <f>I12208/M12208</f>
        <v>1449.6428571428571</v>
      </c>
    </row>
    <row r="12209" spans="1:14">
      <c r="A12209" s="146" t="s">
        <v>10116</v>
      </c>
      <c r="B12209" s="146" t="s">
        <v>10117</v>
      </c>
      <c r="C12209" s="146" t="s">
        <v>10148</v>
      </c>
      <c r="D12209" s="146" t="s">
        <v>10118</v>
      </c>
      <c r="E12209" s="146" t="s">
        <v>10119</v>
      </c>
      <c r="F12209" s="143" t="str">
        <f>IF(H12209&lt;=60,"소형",IF((H12209&gt;60)*(H12209&lt;=85)=1,"중소형",IF((H12209&gt;85)*(H12209&lt;=102)=1,"중형",IF((H12209&gt;102)*(H12209&lt;=135)=1,"중대형","대형"))))</f>
        <v>중대형</v>
      </c>
      <c r="G12209" s="146" t="s">
        <v>10174</v>
      </c>
      <c r="H12209" s="143">
        <v>135</v>
      </c>
      <c r="J12209" s="143">
        <v>2</v>
      </c>
      <c r="K12209" s="137">
        <v>43606</v>
      </c>
      <c r="L12209" s="137">
        <v>44527</v>
      </c>
      <c r="M12209" s="144">
        <f>H12209/3.3</f>
        <v>40.909090909090914</v>
      </c>
      <c r="N12209" s="144">
        <f>I12209/M12209</f>
        <v>0</v>
      </c>
    </row>
    <row r="12210" spans="1:14">
      <c r="A12210" s="146" t="s">
        <v>10338</v>
      </c>
      <c r="B12210" s="146" t="s">
        <v>10339</v>
      </c>
      <c r="C12210" s="146" t="s">
        <v>10334</v>
      </c>
      <c r="D12210" s="146" t="s">
        <v>10329</v>
      </c>
      <c r="E12210" s="146" t="s">
        <v>10335</v>
      </c>
      <c r="F12210" s="143" t="str">
        <f>IF(H12210&lt;=60,"소형",IF((H12210&gt;60)*(H12210&lt;=85)=1,"중소형",IF((H12210&gt;85)*(H12210&lt;=102)=1,"중형",IF((H12210&gt;102)*(H12210&lt;=135)=1,"중대형","대형"))))</f>
        <v>중소형</v>
      </c>
      <c r="G12210" s="146" t="s">
        <v>10390</v>
      </c>
      <c r="H12210" s="143">
        <v>84</v>
      </c>
      <c r="I12210" s="144">
        <v>37700</v>
      </c>
      <c r="J12210" s="143">
        <v>37</v>
      </c>
      <c r="K12210" s="137">
        <v>43596</v>
      </c>
      <c r="L12210" s="137">
        <v>44527</v>
      </c>
      <c r="M12210" s="144">
        <f>H12210/3.3</f>
        <v>25.454545454545457</v>
      </c>
      <c r="N12210" s="144">
        <f>I12210/M12210</f>
        <v>1481.0714285714284</v>
      </c>
    </row>
    <row r="12211" spans="1:14">
      <c r="A12211" s="146" t="s">
        <v>10116</v>
      </c>
      <c r="B12211" s="146" t="s">
        <v>10117</v>
      </c>
      <c r="C12211" s="146" t="s">
        <v>10148</v>
      </c>
      <c r="D12211" s="146" t="s">
        <v>10118</v>
      </c>
      <c r="E12211" s="146" t="s">
        <v>10119</v>
      </c>
      <c r="F12211" s="143" t="str">
        <f>IF(H12211&lt;=60,"소형",IF((H12211&gt;60)*(H12211&lt;=85)=1,"중소형",IF((H12211&gt;85)*(H12211&lt;=102)=1,"중형",IF((H12211&gt;102)*(H12211&lt;=135)=1,"중대형","대형"))))</f>
        <v>중대형</v>
      </c>
      <c r="G12211" s="146" t="s">
        <v>10175</v>
      </c>
      <c r="H12211" s="143">
        <v>135</v>
      </c>
      <c r="J12211" s="143">
        <v>1</v>
      </c>
      <c r="K12211" s="137">
        <v>43607</v>
      </c>
      <c r="L12211" s="137">
        <v>44528</v>
      </c>
      <c r="M12211" s="144">
        <f>H12211/3.3</f>
        <v>40.909090909090914</v>
      </c>
      <c r="N12211" s="144">
        <f>I12211/M12211</f>
        <v>0</v>
      </c>
    </row>
    <row r="12212" spans="1:14">
      <c r="A12212" s="146" t="s">
        <v>10338</v>
      </c>
      <c r="B12212" s="146" t="s">
        <v>10339</v>
      </c>
      <c r="C12212" s="146" t="s">
        <v>10334</v>
      </c>
      <c r="D12212" s="146" t="s">
        <v>10329</v>
      </c>
      <c r="E12212" s="146" t="s">
        <v>10335</v>
      </c>
      <c r="F12212" s="143" t="str">
        <f>IF(H12212&lt;=60,"소형",IF((H12212&gt;60)*(H12212&lt;=85)=1,"중소형",IF((H12212&gt;85)*(H12212&lt;=102)=1,"중형",IF((H12212&gt;102)*(H12212&lt;=135)=1,"중대형","대형"))))</f>
        <v>중형</v>
      </c>
      <c r="G12212" s="146" t="s">
        <v>10391</v>
      </c>
      <c r="H12212" s="143">
        <v>97</v>
      </c>
      <c r="I12212" s="144">
        <v>42900</v>
      </c>
      <c r="J12212" s="143">
        <v>80</v>
      </c>
      <c r="K12212" s="137">
        <v>43597</v>
      </c>
      <c r="L12212" s="137">
        <v>44528</v>
      </c>
      <c r="M12212" s="144">
        <f>H12212/3.3</f>
        <v>29.393939393939394</v>
      </c>
      <c r="N12212" s="144">
        <f>I12212/M12212</f>
        <v>1459.4845360824743</v>
      </c>
    </row>
    <row r="12213" spans="1:14">
      <c r="A12213" s="146" t="s">
        <v>10116</v>
      </c>
      <c r="B12213" s="146" t="s">
        <v>10117</v>
      </c>
      <c r="C12213" s="146" t="s">
        <v>10148</v>
      </c>
      <c r="D12213" s="146" t="s">
        <v>10118</v>
      </c>
      <c r="E12213" s="146" t="s">
        <v>10119</v>
      </c>
      <c r="F12213" s="143" t="str">
        <f>IF(H12213&lt;=60,"소형",IF((H12213&gt;60)*(H12213&lt;=85)=1,"중소형",IF((H12213&gt;85)*(H12213&lt;=102)=1,"중형",IF((H12213&gt;102)*(H12213&lt;=135)=1,"중대형","대형"))))</f>
        <v>중대형</v>
      </c>
      <c r="G12213" s="146" t="s">
        <v>10176</v>
      </c>
      <c r="H12213" s="143">
        <v>135</v>
      </c>
      <c r="J12213" s="143">
        <v>1</v>
      </c>
      <c r="K12213" s="137">
        <v>43608</v>
      </c>
      <c r="L12213" s="137">
        <v>44529</v>
      </c>
      <c r="M12213" s="144">
        <f>H12213/3.3</f>
        <v>40.909090909090914</v>
      </c>
      <c r="N12213" s="144">
        <f>I12213/M12213</f>
        <v>0</v>
      </c>
    </row>
    <row r="12214" spans="1:14">
      <c r="A12214" s="146" t="s">
        <v>10332</v>
      </c>
      <c r="B12214" s="146" t="s">
        <v>10340</v>
      </c>
      <c r="C12214" s="146" t="s">
        <v>10334</v>
      </c>
      <c r="D12214" s="146" t="s">
        <v>10329</v>
      </c>
      <c r="E12214" s="146" t="s">
        <v>10335</v>
      </c>
      <c r="F12214" s="143" t="str">
        <f>IF(H12214&lt;=60,"소형",IF((H12214&gt;60)*(H12214&lt;=85)=1,"중소형",IF((H12214&gt;85)*(H12214&lt;=102)=1,"중형",IF((H12214&gt;102)*(H12214&lt;=135)=1,"중대형","대형"))))</f>
        <v>소형</v>
      </c>
      <c r="G12214" s="146" t="s">
        <v>10392</v>
      </c>
      <c r="H12214" s="143">
        <v>59</v>
      </c>
      <c r="I12214" s="144">
        <v>26400</v>
      </c>
      <c r="J12214" s="143">
        <v>91</v>
      </c>
      <c r="K12214" s="137">
        <v>43598</v>
      </c>
      <c r="L12214" s="137">
        <v>44529</v>
      </c>
      <c r="M12214" s="144">
        <f>H12214/3.3</f>
        <v>17.878787878787879</v>
      </c>
      <c r="N12214" s="144">
        <f>I12214/M12214</f>
        <v>1476.6101694915253</v>
      </c>
    </row>
    <row r="12215" spans="1:14">
      <c r="A12215" s="146" t="s">
        <v>10332</v>
      </c>
      <c r="B12215" s="146" t="s">
        <v>10340</v>
      </c>
      <c r="C12215" s="146" t="s">
        <v>10334</v>
      </c>
      <c r="D12215" s="146" t="s">
        <v>10329</v>
      </c>
      <c r="E12215" s="146" t="s">
        <v>10335</v>
      </c>
      <c r="F12215" s="143" t="str">
        <f>IF(H12215&lt;=60,"소형",IF((H12215&gt;60)*(H12215&lt;=85)=1,"중소형",IF((H12215&gt;85)*(H12215&lt;=102)=1,"중형",IF((H12215&gt;102)*(H12215&lt;=135)=1,"중대형","대형"))))</f>
        <v>소형</v>
      </c>
      <c r="G12215" s="146" t="s">
        <v>10393</v>
      </c>
      <c r="H12215" s="143">
        <v>59</v>
      </c>
      <c r="I12215" s="144">
        <v>25100</v>
      </c>
      <c r="J12215" s="143">
        <v>37</v>
      </c>
      <c r="K12215" s="137">
        <v>43599</v>
      </c>
      <c r="L12215" s="137">
        <v>44530</v>
      </c>
      <c r="M12215" s="144">
        <f>H12215/3.3</f>
        <v>17.878787878787879</v>
      </c>
      <c r="N12215" s="144">
        <f>I12215/M12215</f>
        <v>1403.8983050847457</v>
      </c>
    </row>
    <row r="12216" spans="1:14">
      <c r="A12216" s="142" t="s">
        <v>2829</v>
      </c>
      <c r="B12216" s="142" t="s">
        <v>7732</v>
      </c>
      <c r="C12216" s="142" t="s">
        <v>3169</v>
      </c>
      <c r="D12216" s="142" t="s">
        <v>3225</v>
      </c>
      <c r="E12216" s="142" t="s">
        <v>3226</v>
      </c>
      <c r="F12216" s="143" t="str">
        <f>IF(H12216&lt;=60,"소형",IF((H12216&gt;60)*(H12216&lt;=85)=1,"중소형",IF((H12216&gt;85)*(H12216&lt;=102)=1,"중형",IF((H12216&gt;102)*(H12216&lt;=135)=1,"중대형","대형"))))</f>
        <v>소형</v>
      </c>
      <c r="G12216" s="142" t="s">
        <v>5185</v>
      </c>
      <c r="H12216" s="143">
        <v>59</v>
      </c>
      <c r="I12216" s="139" t="s">
        <v>3211</v>
      </c>
      <c r="J12216" s="143">
        <v>33</v>
      </c>
      <c r="K12216" s="137">
        <v>43252</v>
      </c>
      <c r="L12216" s="137">
        <v>44531</v>
      </c>
      <c r="M12216" s="144">
        <f>H12216/3.3</f>
        <v>17.878787878787879</v>
      </c>
      <c r="N12216" s="144" t="e">
        <f>I12216/M12216</f>
        <v>#VALUE!</v>
      </c>
    </row>
    <row r="12217" spans="1:14">
      <c r="A12217" s="142" t="s">
        <v>2829</v>
      </c>
      <c r="B12217" s="142" t="s">
        <v>7732</v>
      </c>
      <c r="C12217" s="142" t="s">
        <v>3169</v>
      </c>
      <c r="D12217" s="142" t="s">
        <v>3225</v>
      </c>
      <c r="E12217" s="142" t="s">
        <v>3226</v>
      </c>
      <c r="F12217" s="143" t="str">
        <f>IF(H12217&lt;=60,"소형",IF((H12217&gt;60)*(H12217&lt;=85)=1,"중소형",IF((H12217&gt;85)*(H12217&lt;=102)=1,"중형",IF((H12217&gt;102)*(H12217&lt;=135)=1,"중대형","대형"))))</f>
        <v>소형</v>
      </c>
      <c r="G12217" s="142" t="s">
        <v>4060</v>
      </c>
      <c r="H12217" s="143">
        <v>59</v>
      </c>
      <c r="I12217" s="144">
        <v>39400</v>
      </c>
      <c r="J12217" s="143">
        <v>136</v>
      </c>
      <c r="K12217" s="137">
        <v>43252</v>
      </c>
      <c r="L12217" s="137">
        <v>44531</v>
      </c>
      <c r="M12217" s="144">
        <f>H12217/3.3</f>
        <v>17.878787878787879</v>
      </c>
      <c r="N12217" s="144">
        <f>I12217/M12217</f>
        <v>2203.7288135593221</v>
      </c>
    </row>
    <row r="12218" spans="1:14">
      <c r="A12218" s="142" t="s">
        <v>2829</v>
      </c>
      <c r="B12218" s="142" t="s">
        <v>7732</v>
      </c>
      <c r="C12218" s="142" t="s">
        <v>3169</v>
      </c>
      <c r="D12218" s="142" t="s">
        <v>3225</v>
      </c>
      <c r="E12218" s="142" t="s">
        <v>3226</v>
      </c>
      <c r="F12218" s="143" t="str">
        <f>IF(H12218&lt;=60,"소형",IF((H12218&gt;60)*(H12218&lt;=85)=1,"중소형",IF((H12218&gt;85)*(H12218&lt;=102)=1,"중형",IF((H12218&gt;102)*(H12218&lt;=135)=1,"중대형","대형"))))</f>
        <v>소형</v>
      </c>
      <c r="G12218" s="142" t="s">
        <v>4128</v>
      </c>
      <c r="H12218" s="143">
        <v>59</v>
      </c>
      <c r="I12218" s="144">
        <v>39200</v>
      </c>
      <c r="J12218" s="143">
        <v>67</v>
      </c>
      <c r="K12218" s="137">
        <v>43252</v>
      </c>
      <c r="L12218" s="137">
        <v>44531</v>
      </c>
      <c r="M12218" s="144">
        <f>H12218/3.3</f>
        <v>17.878787878787879</v>
      </c>
      <c r="N12218" s="144">
        <f>I12218/M12218</f>
        <v>2192.5423728813557</v>
      </c>
    </row>
    <row r="12219" spans="1:14">
      <c r="A12219" s="142" t="s">
        <v>2829</v>
      </c>
      <c r="B12219" s="142" t="s">
        <v>7732</v>
      </c>
      <c r="C12219" s="142" t="s">
        <v>3169</v>
      </c>
      <c r="D12219" s="142" t="s">
        <v>3225</v>
      </c>
      <c r="E12219" s="142" t="s">
        <v>3226</v>
      </c>
      <c r="F12219" s="143" t="str">
        <f>IF(H12219&lt;=60,"소형",IF((H12219&gt;60)*(H12219&lt;=85)=1,"중소형",IF((H12219&gt;85)*(H12219&lt;=102)=1,"중형",IF((H12219&gt;102)*(H12219&lt;=135)=1,"중대형","대형"))))</f>
        <v>중소형</v>
      </c>
      <c r="G12219" s="142" t="s">
        <v>4063</v>
      </c>
      <c r="H12219" s="143">
        <v>74</v>
      </c>
      <c r="I12219" s="144">
        <v>46200</v>
      </c>
      <c r="J12219" s="143">
        <v>148</v>
      </c>
      <c r="K12219" s="137">
        <v>43252</v>
      </c>
      <c r="L12219" s="137">
        <v>44531</v>
      </c>
      <c r="M12219" s="144">
        <f>H12219/3.3</f>
        <v>22.424242424242426</v>
      </c>
      <c r="N12219" s="144">
        <f>I12219/M12219</f>
        <v>2060.27027027027</v>
      </c>
    </row>
    <row r="12220" spans="1:14">
      <c r="A12220" s="142" t="s">
        <v>2829</v>
      </c>
      <c r="B12220" s="142" t="s">
        <v>7732</v>
      </c>
      <c r="C12220" s="142" t="s">
        <v>3169</v>
      </c>
      <c r="D12220" s="142" t="s">
        <v>3225</v>
      </c>
      <c r="E12220" s="142" t="s">
        <v>3226</v>
      </c>
      <c r="F12220" s="143" t="str">
        <f>IF(H12220&lt;=60,"소형",IF((H12220&gt;60)*(H12220&lt;=85)=1,"중소형",IF((H12220&gt;85)*(H12220&lt;=102)=1,"중형",IF((H12220&gt;102)*(H12220&lt;=135)=1,"중대형","대형"))))</f>
        <v>중소형</v>
      </c>
      <c r="G12220" s="142" t="s">
        <v>3622</v>
      </c>
      <c r="H12220" s="143">
        <v>84</v>
      </c>
      <c r="I12220" s="144">
        <v>52400</v>
      </c>
      <c r="J12220" s="143">
        <v>216</v>
      </c>
      <c r="K12220" s="137">
        <v>43252</v>
      </c>
      <c r="L12220" s="137">
        <v>44531</v>
      </c>
      <c r="M12220" s="144">
        <f>H12220/3.3</f>
        <v>25.454545454545457</v>
      </c>
      <c r="N12220" s="144">
        <f>I12220/M12220</f>
        <v>2058.5714285714284</v>
      </c>
    </row>
    <row r="12221" spans="1:14">
      <c r="A12221" s="142" t="s">
        <v>2829</v>
      </c>
      <c r="B12221" s="142" t="s">
        <v>7732</v>
      </c>
      <c r="C12221" s="142" t="s">
        <v>3169</v>
      </c>
      <c r="D12221" s="142" t="s">
        <v>3225</v>
      </c>
      <c r="E12221" s="142" t="s">
        <v>3226</v>
      </c>
      <c r="F12221" s="143" t="str">
        <f>IF(H12221&lt;=60,"소형",IF((H12221&gt;60)*(H12221&lt;=85)=1,"중소형",IF((H12221&gt;85)*(H12221&lt;=102)=1,"중형",IF((H12221&gt;102)*(H12221&lt;=135)=1,"중대형","대형"))))</f>
        <v>중소형</v>
      </c>
      <c r="G12221" s="142" t="s">
        <v>4173</v>
      </c>
      <c r="H12221" s="143">
        <v>84</v>
      </c>
      <c r="I12221" s="144">
        <v>52600</v>
      </c>
      <c r="J12221" s="143">
        <v>182</v>
      </c>
      <c r="K12221" s="137">
        <v>43252</v>
      </c>
      <c r="L12221" s="137">
        <v>44531</v>
      </c>
      <c r="M12221" s="144">
        <f>H12221/3.3</f>
        <v>25.454545454545457</v>
      </c>
      <c r="N12221" s="144">
        <f>I12221/M12221</f>
        <v>2066.4285714285711</v>
      </c>
    </row>
    <row r="12222" spans="1:14">
      <c r="A12222" s="142" t="s">
        <v>2829</v>
      </c>
      <c r="B12222" s="142" t="s">
        <v>7732</v>
      </c>
      <c r="C12222" s="142" t="s">
        <v>3169</v>
      </c>
      <c r="D12222" s="142" t="s">
        <v>3225</v>
      </c>
      <c r="E12222" s="142" t="s">
        <v>3226</v>
      </c>
      <c r="F12222" s="143" t="str">
        <f>IF(H12222&lt;=60,"소형",IF((H12222&gt;60)*(H12222&lt;=85)=1,"중소형",IF((H12222&gt;85)*(H12222&lt;=102)=1,"중형",IF((H12222&gt;102)*(H12222&lt;=135)=1,"중대형","대형"))))</f>
        <v>중소형</v>
      </c>
      <c r="G12222" s="142" t="s">
        <v>4841</v>
      </c>
      <c r="H12222" s="143">
        <v>84</v>
      </c>
      <c r="I12222" s="144">
        <v>53500</v>
      </c>
      <c r="J12222" s="143">
        <v>217</v>
      </c>
      <c r="K12222" s="137">
        <v>43252</v>
      </c>
      <c r="L12222" s="137">
        <v>44531</v>
      </c>
      <c r="M12222" s="144">
        <f>H12222/3.3</f>
        <v>25.454545454545457</v>
      </c>
      <c r="N12222" s="144">
        <f>I12222/M12222</f>
        <v>2101.7857142857142</v>
      </c>
    </row>
    <row r="12223" spans="1:14">
      <c r="A12223" s="142" t="s">
        <v>2829</v>
      </c>
      <c r="B12223" s="142" t="s">
        <v>8051</v>
      </c>
      <c r="C12223" s="142" t="s">
        <v>3168</v>
      </c>
      <c r="D12223" s="142" t="s">
        <v>3744</v>
      </c>
      <c r="E12223" s="142" t="s">
        <v>8052</v>
      </c>
      <c r="F12223" s="143" t="str">
        <f>IF(H12223&lt;=60,"소형",IF((H12223&gt;60)*(H12223&lt;=85)=1,"중소형",IF((H12223&gt;85)*(H12223&lt;=102)=1,"중형",IF((H12223&gt;102)*(H12223&lt;=135)=1,"중대형","대형"))))</f>
        <v>중소형</v>
      </c>
      <c r="G12223" s="142" t="s">
        <v>3291</v>
      </c>
      <c r="H12223" s="143">
        <v>84</v>
      </c>
      <c r="I12223" s="144">
        <v>41000</v>
      </c>
      <c r="J12223" s="143">
        <v>128</v>
      </c>
      <c r="K12223" s="137">
        <v>43313</v>
      </c>
      <c r="L12223" s="137">
        <v>44531</v>
      </c>
      <c r="M12223" s="144">
        <f>H12223/3.3</f>
        <v>25.454545454545457</v>
      </c>
      <c r="N12223" s="144">
        <f>I12223/M12223</f>
        <v>1610.7142857142856</v>
      </c>
    </row>
    <row r="12224" spans="1:14">
      <c r="A12224" s="142" t="s">
        <v>2829</v>
      </c>
      <c r="B12224" s="142" t="s">
        <v>8051</v>
      </c>
      <c r="C12224" s="142" t="s">
        <v>3168</v>
      </c>
      <c r="D12224" s="142" t="s">
        <v>3744</v>
      </c>
      <c r="E12224" s="142" t="s">
        <v>8052</v>
      </c>
      <c r="F12224" s="143" t="str">
        <f>IF(H12224&lt;=60,"소형",IF((H12224&gt;60)*(H12224&lt;=85)=1,"중소형",IF((H12224&gt;85)*(H12224&lt;=102)=1,"중형",IF((H12224&gt;102)*(H12224&lt;=135)=1,"중대형","대형"))))</f>
        <v>중소형</v>
      </c>
      <c r="G12224" s="142" t="s">
        <v>3623</v>
      </c>
      <c r="H12224" s="143">
        <v>84</v>
      </c>
      <c r="I12224" s="144">
        <v>41000</v>
      </c>
      <c r="J12224" s="143">
        <v>128</v>
      </c>
      <c r="K12224" s="137">
        <v>43313</v>
      </c>
      <c r="L12224" s="137">
        <v>44531</v>
      </c>
      <c r="M12224" s="144">
        <f>H12224/3.3</f>
        <v>25.454545454545457</v>
      </c>
      <c r="N12224" s="144">
        <f>I12224/M12224</f>
        <v>1610.7142857142856</v>
      </c>
    </row>
    <row r="12225" spans="1:14">
      <c r="A12225" s="142" t="s">
        <v>2829</v>
      </c>
      <c r="B12225" s="142" t="s">
        <v>8150</v>
      </c>
      <c r="C12225" s="142" t="s">
        <v>3168</v>
      </c>
      <c r="D12225" s="142" t="s">
        <v>3891</v>
      </c>
      <c r="E12225" s="142" t="s">
        <v>5363</v>
      </c>
      <c r="F12225" s="143" t="str">
        <f>IF(H12225&lt;=60,"소형",IF((H12225&gt;60)*(H12225&lt;=85)=1,"중소형",IF((H12225&gt;85)*(H12225&lt;=102)=1,"중형",IF((H12225&gt;102)*(H12225&lt;=135)=1,"중대형","대형"))))</f>
        <v>중소형</v>
      </c>
      <c r="G12225" s="142" t="s">
        <v>3294</v>
      </c>
      <c r="H12225" s="143">
        <v>84</v>
      </c>
      <c r="I12225" s="144">
        <v>59900</v>
      </c>
      <c r="J12225" s="143">
        <v>364</v>
      </c>
      <c r="K12225" s="137">
        <v>43344</v>
      </c>
      <c r="L12225" s="137">
        <v>44531</v>
      </c>
      <c r="M12225" s="144">
        <f>H12225/3.3</f>
        <v>25.454545454545457</v>
      </c>
      <c r="N12225" s="144">
        <f>I12225/M12225</f>
        <v>2353.2142857142853</v>
      </c>
    </row>
    <row r="12226" spans="1:14">
      <c r="A12226" s="142" t="s">
        <v>2829</v>
      </c>
      <c r="B12226" s="142" t="s">
        <v>8150</v>
      </c>
      <c r="C12226" s="142" t="s">
        <v>3168</v>
      </c>
      <c r="D12226" s="142" t="s">
        <v>3891</v>
      </c>
      <c r="E12226" s="142" t="s">
        <v>5363</v>
      </c>
      <c r="F12226" s="143" t="str">
        <f>IF(H12226&lt;=60,"소형",IF((H12226&gt;60)*(H12226&lt;=85)=1,"중소형",IF((H12226&gt;85)*(H12226&lt;=102)=1,"중형",IF((H12226&gt;102)*(H12226&lt;=135)=1,"중대형","대형"))))</f>
        <v>중소형</v>
      </c>
      <c r="G12226" s="142" t="s">
        <v>3565</v>
      </c>
      <c r="H12226" s="143">
        <v>84</v>
      </c>
      <c r="I12226" s="144">
        <v>59700</v>
      </c>
      <c r="J12226" s="143">
        <v>112</v>
      </c>
      <c r="K12226" s="137">
        <v>43344</v>
      </c>
      <c r="L12226" s="137">
        <v>44531</v>
      </c>
      <c r="M12226" s="144">
        <f>H12226/3.3</f>
        <v>25.454545454545457</v>
      </c>
      <c r="N12226" s="144">
        <f>I12226/M12226</f>
        <v>2345.3571428571427</v>
      </c>
    </row>
    <row r="12227" spans="1:14">
      <c r="A12227" s="142" t="s">
        <v>2829</v>
      </c>
      <c r="B12227" s="142" t="s">
        <v>8150</v>
      </c>
      <c r="C12227" s="142" t="s">
        <v>3168</v>
      </c>
      <c r="D12227" s="142" t="s">
        <v>3891</v>
      </c>
      <c r="E12227" s="142" t="s">
        <v>5363</v>
      </c>
      <c r="F12227" s="143" t="str">
        <f>IF(H12227&lt;=60,"소형",IF((H12227&gt;60)*(H12227&lt;=85)=1,"중소형",IF((H12227&gt;85)*(H12227&lt;=102)=1,"중형",IF((H12227&gt;102)*(H12227&lt;=135)=1,"중대형","대형"))))</f>
        <v>중대형</v>
      </c>
      <c r="G12227" s="142" t="s">
        <v>8151</v>
      </c>
      <c r="H12227" s="143">
        <v>112</v>
      </c>
      <c r="I12227" s="144">
        <v>75400</v>
      </c>
      <c r="J12227" s="143">
        <v>112</v>
      </c>
      <c r="K12227" s="137">
        <v>43344</v>
      </c>
      <c r="L12227" s="137">
        <v>44531</v>
      </c>
      <c r="M12227" s="144">
        <f>H12227/3.3</f>
        <v>33.939393939393938</v>
      </c>
      <c r="N12227" s="144">
        <f>I12227/M12227</f>
        <v>2221.6071428571431</v>
      </c>
    </row>
    <row r="12228" spans="1:14">
      <c r="A12228" s="142" t="s">
        <v>2829</v>
      </c>
      <c r="B12228" s="142" t="s">
        <v>8214</v>
      </c>
      <c r="C12228" s="142" t="s">
        <v>3169</v>
      </c>
      <c r="D12228" s="142" t="s">
        <v>3225</v>
      </c>
      <c r="E12228" s="142" t="s">
        <v>3226</v>
      </c>
      <c r="F12228" s="143" t="str">
        <f>IF(H12228&lt;=60,"소형",IF((H12228&gt;60)*(H12228&lt;=85)=1,"중소형",IF((H12228&gt;85)*(H12228&lt;=102)=1,"중형",IF((H12228&gt;102)*(H12228&lt;=135)=1,"중대형","대형"))))</f>
        <v>소형</v>
      </c>
      <c r="G12228" s="142" t="s">
        <v>8215</v>
      </c>
      <c r="H12228" s="143">
        <v>29</v>
      </c>
      <c r="I12228" s="139" t="s">
        <v>3211</v>
      </c>
      <c r="J12228" s="143">
        <v>120</v>
      </c>
      <c r="K12228" s="137">
        <v>43374</v>
      </c>
      <c r="L12228" s="137">
        <v>44531</v>
      </c>
      <c r="M12228" s="144">
        <f>H12228/3.3</f>
        <v>8.787878787878789</v>
      </c>
      <c r="N12228" s="144" t="e">
        <f>I12228/M12228</f>
        <v>#VALUE!</v>
      </c>
    </row>
    <row r="12229" spans="1:14">
      <c r="A12229" s="142" t="s">
        <v>2829</v>
      </c>
      <c r="B12229" s="142" t="s">
        <v>8214</v>
      </c>
      <c r="C12229" s="142" t="s">
        <v>3169</v>
      </c>
      <c r="D12229" s="142" t="s">
        <v>3225</v>
      </c>
      <c r="E12229" s="142" t="s">
        <v>3226</v>
      </c>
      <c r="F12229" s="143" t="str">
        <f>IF(H12229&lt;=60,"소형",IF((H12229&gt;60)*(H12229&lt;=85)=1,"중소형",IF((H12229&gt;85)*(H12229&lt;=102)=1,"중형",IF((H12229&gt;102)*(H12229&lt;=135)=1,"중대형","대형"))))</f>
        <v>소형</v>
      </c>
      <c r="G12229" s="142" t="s">
        <v>3526</v>
      </c>
      <c r="H12229" s="143">
        <v>49</v>
      </c>
      <c r="I12229" s="139" t="s">
        <v>3211</v>
      </c>
      <c r="J12229" s="143">
        <v>80</v>
      </c>
      <c r="K12229" s="137">
        <v>43374</v>
      </c>
      <c r="L12229" s="137">
        <v>44531</v>
      </c>
      <c r="M12229" s="144">
        <f>H12229/3.3</f>
        <v>14.84848484848485</v>
      </c>
      <c r="N12229" s="144" t="e">
        <f>I12229/M12229</f>
        <v>#VALUE!</v>
      </c>
    </row>
    <row r="12230" spans="1:14">
      <c r="A12230" s="142" t="s">
        <v>2829</v>
      </c>
      <c r="B12230" s="142" t="s">
        <v>8214</v>
      </c>
      <c r="C12230" s="142" t="s">
        <v>3169</v>
      </c>
      <c r="D12230" s="142" t="s">
        <v>3225</v>
      </c>
      <c r="E12230" s="142" t="s">
        <v>3226</v>
      </c>
      <c r="F12230" s="143" t="str">
        <f>IF(H12230&lt;=60,"소형",IF((H12230&gt;60)*(H12230&lt;=85)=1,"중소형",IF((H12230&gt;85)*(H12230&lt;=102)=1,"중형",IF((H12230&gt;102)*(H12230&lt;=135)=1,"중대형","대형"))))</f>
        <v>소형</v>
      </c>
      <c r="G12230" s="142" t="s">
        <v>3985</v>
      </c>
      <c r="H12230" s="143">
        <v>59</v>
      </c>
      <c r="I12230" s="144">
        <v>37600</v>
      </c>
      <c r="J12230" s="143">
        <v>516</v>
      </c>
      <c r="K12230" s="137">
        <v>43374</v>
      </c>
      <c r="L12230" s="137">
        <v>44531</v>
      </c>
      <c r="M12230" s="144">
        <f>H12230/3.3</f>
        <v>17.878787878787879</v>
      </c>
      <c r="N12230" s="144">
        <f>I12230/M12230</f>
        <v>2103.0508474576272</v>
      </c>
    </row>
    <row r="12231" spans="1:14">
      <c r="A12231" s="142" t="s">
        <v>2829</v>
      </c>
      <c r="B12231" s="142" t="s">
        <v>8214</v>
      </c>
      <c r="C12231" s="142" t="s">
        <v>3169</v>
      </c>
      <c r="D12231" s="142" t="s">
        <v>3225</v>
      </c>
      <c r="E12231" s="142" t="s">
        <v>3226</v>
      </c>
      <c r="F12231" s="143" t="str">
        <f>IF(H12231&lt;=60,"소형",IF((H12231&gt;60)*(H12231&lt;=85)=1,"중소형",IF((H12231&gt;85)*(H12231&lt;=102)=1,"중형",IF((H12231&gt;102)*(H12231&lt;=135)=1,"중대형","대형"))))</f>
        <v>소형</v>
      </c>
      <c r="G12231" s="142" t="s">
        <v>5575</v>
      </c>
      <c r="H12231" s="143">
        <v>59</v>
      </c>
      <c r="I12231" s="144">
        <v>37300</v>
      </c>
      <c r="J12231" s="143">
        <v>182</v>
      </c>
      <c r="K12231" s="137">
        <v>43374</v>
      </c>
      <c r="L12231" s="137">
        <v>44531</v>
      </c>
      <c r="M12231" s="144">
        <f>H12231/3.3</f>
        <v>17.878787878787879</v>
      </c>
      <c r="N12231" s="144">
        <f>I12231/M12231</f>
        <v>2086.2711864406779</v>
      </c>
    </row>
    <row r="12232" spans="1:14">
      <c r="A12232" s="142" t="s">
        <v>2829</v>
      </c>
      <c r="B12232" s="142" t="s">
        <v>8214</v>
      </c>
      <c r="C12232" s="142" t="s">
        <v>3169</v>
      </c>
      <c r="D12232" s="142" t="s">
        <v>3225</v>
      </c>
      <c r="E12232" s="142" t="s">
        <v>3226</v>
      </c>
      <c r="F12232" s="143" t="str">
        <f>IF(H12232&lt;=60,"소형",IF((H12232&gt;60)*(H12232&lt;=85)=1,"중소형",IF((H12232&gt;85)*(H12232&lt;=102)=1,"중형",IF((H12232&gt;102)*(H12232&lt;=135)=1,"중대형","대형"))))</f>
        <v>중소형</v>
      </c>
      <c r="G12232" s="142" t="s">
        <v>4271</v>
      </c>
      <c r="H12232" s="143">
        <v>75</v>
      </c>
      <c r="I12232" s="144">
        <v>46700</v>
      </c>
      <c r="J12232" s="143">
        <v>507</v>
      </c>
      <c r="K12232" s="137">
        <v>43374</v>
      </c>
      <c r="L12232" s="137">
        <v>44531</v>
      </c>
      <c r="M12232" s="144">
        <f>H12232/3.3</f>
        <v>22.72727272727273</v>
      </c>
      <c r="N12232" s="144">
        <f>I12232/M12232</f>
        <v>2054.7999999999997</v>
      </c>
    </row>
    <row r="12233" spans="1:14">
      <c r="A12233" s="142" t="s">
        <v>2829</v>
      </c>
      <c r="B12233" s="142" t="s">
        <v>8214</v>
      </c>
      <c r="C12233" s="142" t="s">
        <v>3169</v>
      </c>
      <c r="D12233" s="142" t="s">
        <v>3225</v>
      </c>
      <c r="E12233" s="142" t="s">
        <v>3226</v>
      </c>
      <c r="F12233" s="143" t="str">
        <f>IF(H12233&lt;=60,"소형",IF((H12233&gt;60)*(H12233&lt;=85)=1,"중소형",IF((H12233&gt;85)*(H12233&lt;=102)=1,"중형",IF((H12233&gt;102)*(H12233&lt;=135)=1,"중대형","대형"))))</f>
        <v>중소형</v>
      </c>
      <c r="G12233" s="142" t="s">
        <v>5484</v>
      </c>
      <c r="H12233" s="143">
        <v>75</v>
      </c>
      <c r="I12233" s="144">
        <v>48400</v>
      </c>
      <c r="J12233" s="143">
        <v>70</v>
      </c>
      <c r="K12233" s="137">
        <v>43374</v>
      </c>
      <c r="L12233" s="137">
        <v>44531</v>
      </c>
      <c r="M12233" s="144">
        <f>H12233/3.3</f>
        <v>22.72727272727273</v>
      </c>
      <c r="N12233" s="144">
        <f>I12233/M12233</f>
        <v>2129.6</v>
      </c>
    </row>
    <row r="12234" spans="1:14">
      <c r="A12234" s="142" t="s">
        <v>2829</v>
      </c>
      <c r="B12234" s="142" t="s">
        <v>8214</v>
      </c>
      <c r="C12234" s="142" t="s">
        <v>3169</v>
      </c>
      <c r="D12234" s="142" t="s">
        <v>3225</v>
      </c>
      <c r="E12234" s="142" t="s">
        <v>3226</v>
      </c>
      <c r="F12234" s="143" t="str">
        <f>IF(H12234&lt;=60,"소형",IF((H12234&gt;60)*(H12234&lt;=85)=1,"중소형",IF((H12234&gt;85)*(H12234&lt;=102)=1,"중형",IF((H12234&gt;102)*(H12234&lt;=135)=1,"중대형","대형"))))</f>
        <v>중소형</v>
      </c>
      <c r="G12234" s="142" t="s">
        <v>3291</v>
      </c>
      <c r="H12234" s="143">
        <v>84</v>
      </c>
      <c r="I12234" s="144">
        <v>54300</v>
      </c>
      <c r="J12234" s="143">
        <v>1225</v>
      </c>
      <c r="K12234" s="137">
        <v>43374</v>
      </c>
      <c r="L12234" s="137">
        <v>44531</v>
      </c>
      <c r="M12234" s="144">
        <f>H12234/3.3</f>
        <v>25.454545454545457</v>
      </c>
      <c r="N12234" s="144">
        <f>I12234/M12234</f>
        <v>2133.2142857142853</v>
      </c>
    </row>
    <row r="12235" spans="1:14">
      <c r="A12235" s="142" t="s">
        <v>2829</v>
      </c>
      <c r="B12235" s="142" t="s">
        <v>8214</v>
      </c>
      <c r="C12235" s="142" t="s">
        <v>3169</v>
      </c>
      <c r="D12235" s="142" t="s">
        <v>3225</v>
      </c>
      <c r="E12235" s="142" t="s">
        <v>3226</v>
      </c>
      <c r="F12235" s="143" t="str">
        <f>IF(H12235&lt;=60,"소형",IF((H12235&gt;60)*(H12235&lt;=85)=1,"중소형",IF((H12235&gt;85)*(H12235&lt;=102)=1,"중형",IF((H12235&gt;102)*(H12235&lt;=135)=1,"중대형","대형"))))</f>
        <v>중소형</v>
      </c>
      <c r="G12235" s="142" t="s">
        <v>4575</v>
      </c>
      <c r="H12235" s="143">
        <v>84</v>
      </c>
      <c r="I12235" s="144">
        <v>52500</v>
      </c>
      <c r="J12235" s="143">
        <v>272</v>
      </c>
      <c r="K12235" s="137">
        <v>43374</v>
      </c>
      <c r="L12235" s="137">
        <v>44531</v>
      </c>
      <c r="M12235" s="144">
        <f>H12235/3.3</f>
        <v>25.454545454545457</v>
      </c>
      <c r="N12235" s="144">
        <f>I12235/M12235</f>
        <v>2062.5</v>
      </c>
    </row>
    <row r="12236" spans="1:14">
      <c r="A12236" s="142" t="s">
        <v>2829</v>
      </c>
      <c r="B12236" s="142" t="s">
        <v>8214</v>
      </c>
      <c r="C12236" s="142" t="s">
        <v>3169</v>
      </c>
      <c r="D12236" s="142" t="s">
        <v>3225</v>
      </c>
      <c r="E12236" s="142" t="s">
        <v>3226</v>
      </c>
      <c r="F12236" s="143" t="str">
        <f>IF(H12236&lt;=60,"소형",IF((H12236&gt;60)*(H12236&lt;=85)=1,"중소형",IF((H12236&gt;85)*(H12236&lt;=102)=1,"중형",IF((H12236&gt;102)*(H12236&lt;=135)=1,"중대형","대형"))))</f>
        <v>중소형</v>
      </c>
      <c r="G12236" s="142" t="s">
        <v>5782</v>
      </c>
      <c r="H12236" s="143">
        <v>84</v>
      </c>
      <c r="I12236" s="144">
        <v>53200</v>
      </c>
      <c r="J12236" s="143">
        <v>28</v>
      </c>
      <c r="K12236" s="137">
        <v>43374</v>
      </c>
      <c r="L12236" s="137">
        <v>44531</v>
      </c>
      <c r="M12236" s="144">
        <f>H12236/3.3</f>
        <v>25.454545454545457</v>
      </c>
      <c r="N12236" s="144">
        <f>I12236/M12236</f>
        <v>2090</v>
      </c>
    </row>
    <row r="12237" spans="1:14">
      <c r="A12237" s="142" t="s">
        <v>2829</v>
      </c>
      <c r="B12237" s="142" t="s">
        <v>8214</v>
      </c>
      <c r="C12237" s="142" t="s">
        <v>3169</v>
      </c>
      <c r="D12237" s="142" t="s">
        <v>3225</v>
      </c>
      <c r="E12237" s="142" t="s">
        <v>3226</v>
      </c>
      <c r="F12237" s="143" t="str">
        <f>IF(H12237&lt;=60,"소형",IF((H12237&gt;60)*(H12237&lt;=85)=1,"중소형",IF((H12237&gt;85)*(H12237&lt;=102)=1,"중형",IF((H12237&gt;102)*(H12237&lt;=135)=1,"중대형","대형"))))</f>
        <v>중소형</v>
      </c>
      <c r="G12237" s="142" t="s">
        <v>4172</v>
      </c>
      <c r="H12237" s="143">
        <v>84</v>
      </c>
      <c r="I12237" s="144">
        <v>51900</v>
      </c>
      <c r="J12237" s="143">
        <v>461</v>
      </c>
      <c r="K12237" s="137">
        <v>43374</v>
      </c>
      <c r="L12237" s="137">
        <v>44531</v>
      </c>
      <c r="M12237" s="144">
        <f>H12237/3.3</f>
        <v>25.454545454545457</v>
      </c>
      <c r="N12237" s="144">
        <f>I12237/M12237</f>
        <v>2038.9285714285713</v>
      </c>
    </row>
    <row r="12238" spans="1:14">
      <c r="A12238" s="142" t="s">
        <v>2829</v>
      </c>
      <c r="B12238" s="142" t="s">
        <v>8214</v>
      </c>
      <c r="C12238" s="142" t="s">
        <v>3169</v>
      </c>
      <c r="D12238" s="142" t="s">
        <v>3225</v>
      </c>
      <c r="E12238" s="142" t="s">
        <v>3226</v>
      </c>
      <c r="F12238" s="143" t="str">
        <f>IF(H12238&lt;=60,"소형",IF((H12238&gt;60)*(H12238&lt;=85)=1,"중소형",IF((H12238&gt;85)*(H12238&lt;=102)=1,"중형",IF((H12238&gt;102)*(H12238&lt;=135)=1,"중대형","대형"))))</f>
        <v>중형</v>
      </c>
      <c r="G12238" s="142" t="s">
        <v>8216</v>
      </c>
      <c r="H12238" s="143">
        <v>89</v>
      </c>
      <c r="I12238" s="144">
        <v>55000</v>
      </c>
      <c r="J12238" s="143">
        <v>144</v>
      </c>
      <c r="K12238" s="137">
        <v>43374</v>
      </c>
      <c r="L12238" s="137">
        <v>44531</v>
      </c>
      <c r="M12238" s="144">
        <f>H12238/3.3</f>
        <v>26.969696969696972</v>
      </c>
      <c r="N12238" s="144">
        <f>I12238/M12238</f>
        <v>2039.325842696629</v>
      </c>
    </row>
    <row r="12239" spans="1:14">
      <c r="A12239" s="142" t="s">
        <v>2829</v>
      </c>
      <c r="B12239" s="142" t="s">
        <v>8214</v>
      </c>
      <c r="C12239" s="142" t="s">
        <v>3169</v>
      </c>
      <c r="D12239" s="142" t="s">
        <v>3225</v>
      </c>
      <c r="E12239" s="142" t="s">
        <v>3226</v>
      </c>
      <c r="F12239" s="143" t="str">
        <f>IF(H12239&lt;=60,"소형",IF((H12239&gt;60)*(H12239&lt;=85)=1,"중소형",IF((H12239&gt;85)*(H12239&lt;=102)=1,"중형",IF((H12239&gt;102)*(H12239&lt;=135)=1,"중대형","대형"))))</f>
        <v>중형</v>
      </c>
      <c r="G12239" s="142" t="s">
        <v>8217</v>
      </c>
      <c r="H12239" s="143">
        <v>89</v>
      </c>
      <c r="I12239" s="144">
        <v>55300</v>
      </c>
      <c r="J12239" s="143">
        <v>54</v>
      </c>
      <c r="K12239" s="137">
        <v>43374</v>
      </c>
      <c r="L12239" s="137">
        <v>44531</v>
      </c>
      <c r="M12239" s="144">
        <f>H12239/3.3</f>
        <v>26.969696969696972</v>
      </c>
      <c r="N12239" s="144">
        <f>I12239/M12239</f>
        <v>2050.4494382022472</v>
      </c>
    </row>
    <row r="12240" spans="1:14">
      <c r="A12240" s="142" t="s">
        <v>2829</v>
      </c>
      <c r="B12240" s="142" t="s">
        <v>8214</v>
      </c>
      <c r="C12240" s="142" t="s">
        <v>3169</v>
      </c>
      <c r="D12240" s="142" t="s">
        <v>3225</v>
      </c>
      <c r="E12240" s="142" t="s">
        <v>3226</v>
      </c>
      <c r="F12240" s="143" t="str">
        <f>IF(H12240&lt;=60,"소형",IF((H12240&gt;60)*(H12240&lt;=85)=1,"중소형",IF((H12240&gt;85)*(H12240&lt;=102)=1,"중형",IF((H12240&gt;102)*(H12240&lt;=135)=1,"중대형","대형"))))</f>
        <v>중형</v>
      </c>
      <c r="G12240" s="142" t="s">
        <v>7864</v>
      </c>
      <c r="H12240" s="143">
        <v>100</v>
      </c>
      <c r="I12240" s="144">
        <v>59700</v>
      </c>
      <c r="J12240" s="143">
        <v>125</v>
      </c>
      <c r="K12240" s="137">
        <v>43374</v>
      </c>
      <c r="L12240" s="137">
        <v>44531</v>
      </c>
      <c r="M12240" s="144">
        <f>H12240/3.3</f>
        <v>30.303030303030305</v>
      </c>
      <c r="N12240" s="144">
        <f>I12240/M12240</f>
        <v>1970.1</v>
      </c>
    </row>
    <row r="12241" spans="1:14">
      <c r="A12241" s="142" t="s">
        <v>2829</v>
      </c>
      <c r="B12241" s="142" t="s">
        <v>8214</v>
      </c>
      <c r="C12241" s="142" t="s">
        <v>3169</v>
      </c>
      <c r="D12241" s="142" t="s">
        <v>3225</v>
      </c>
      <c r="E12241" s="142" t="s">
        <v>3226</v>
      </c>
      <c r="F12241" s="143" t="str">
        <f>IF(H12241&lt;=60,"소형",IF((H12241&gt;60)*(H12241&lt;=85)=1,"중소형",IF((H12241&gt;85)*(H12241&lt;=102)=1,"중형",IF((H12241&gt;102)*(H12241&lt;=135)=1,"중대형","대형"))))</f>
        <v>중대형</v>
      </c>
      <c r="G12241" s="142" t="s">
        <v>5693</v>
      </c>
      <c r="H12241" s="143">
        <v>114</v>
      </c>
      <c r="I12241" s="144">
        <v>70100</v>
      </c>
      <c r="J12241" s="143">
        <v>34</v>
      </c>
      <c r="K12241" s="137">
        <v>43374</v>
      </c>
      <c r="L12241" s="137">
        <v>44531</v>
      </c>
      <c r="M12241" s="144">
        <f>H12241/3.3</f>
        <v>34.545454545454547</v>
      </c>
      <c r="N12241" s="144">
        <f>I12241/M12241</f>
        <v>2029.2105263157894</v>
      </c>
    </row>
    <row r="12242" spans="1:14">
      <c r="A12242" s="142" t="s">
        <v>2829</v>
      </c>
      <c r="B12242" s="142" t="s">
        <v>8214</v>
      </c>
      <c r="C12242" s="142" t="s">
        <v>3169</v>
      </c>
      <c r="D12242" s="142" t="s">
        <v>3225</v>
      </c>
      <c r="E12242" s="142" t="s">
        <v>3226</v>
      </c>
      <c r="F12242" s="143" t="str">
        <f>IF(H12242&lt;=60,"소형",IF((H12242&gt;60)*(H12242&lt;=85)=1,"중소형",IF((H12242&gt;85)*(H12242&lt;=102)=1,"중형",IF((H12242&gt;102)*(H12242&lt;=135)=1,"중대형","대형"))))</f>
        <v>중대형</v>
      </c>
      <c r="G12242" s="142" t="s">
        <v>8218</v>
      </c>
      <c r="H12242" s="143">
        <v>114</v>
      </c>
      <c r="I12242" s="144">
        <v>70100</v>
      </c>
      <c r="J12242" s="143">
        <v>35</v>
      </c>
      <c r="K12242" s="137">
        <v>43374</v>
      </c>
      <c r="L12242" s="137">
        <v>44531</v>
      </c>
      <c r="M12242" s="144">
        <f>H12242/3.3</f>
        <v>34.545454545454547</v>
      </c>
      <c r="N12242" s="144">
        <f>I12242/M12242</f>
        <v>2029.2105263157894</v>
      </c>
    </row>
    <row r="12243" spans="1:14">
      <c r="A12243" s="142" t="s">
        <v>2829</v>
      </c>
      <c r="B12243" s="142" t="s">
        <v>8376</v>
      </c>
      <c r="C12243" s="142" t="s">
        <v>3169</v>
      </c>
      <c r="D12243" s="142" t="s">
        <v>4400</v>
      </c>
      <c r="E12243" s="142" t="s">
        <v>5439</v>
      </c>
      <c r="F12243" s="143" t="str">
        <f>IF(H12243&lt;=60,"소형",IF((H12243&gt;60)*(H12243&lt;=85)=1,"중소형",IF((H12243&gt;85)*(H12243&lt;=102)=1,"중형",IF((H12243&gt;102)*(H12243&lt;=135)=1,"중대형","대형"))))</f>
        <v>소형</v>
      </c>
      <c r="G12243" s="142" t="s">
        <v>6397</v>
      </c>
      <c r="H12243" s="143">
        <v>39</v>
      </c>
      <c r="I12243" s="139" t="s">
        <v>3211</v>
      </c>
      <c r="J12243" s="143">
        <v>42</v>
      </c>
      <c r="K12243" s="137">
        <v>43405</v>
      </c>
      <c r="L12243" s="137">
        <v>44531</v>
      </c>
      <c r="M12243" s="144">
        <f>H12243/3.3</f>
        <v>11.818181818181818</v>
      </c>
      <c r="N12243" s="144" t="e">
        <f>I12243/M12243</f>
        <v>#VALUE!</v>
      </c>
    </row>
    <row r="12244" spans="1:14">
      <c r="A12244" s="142" t="s">
        <v>2829</v>
      </c>
      <c r="B12244" s="142" t="s">
        <v>8376</v>
      </c>
      <c r="C12244" s="142" t="s">
        <v>3169</v>
      </c>
      <c r="D12244" s="142" t="s">
        <v>4400</v>
      </c>
      <c r="E12244" s="142" t="s">
        <v>5439</v>
      </c>
      <c r="F12244" s="143" t="str">
        <f>IF(H12244&lt;=60,"소형",IF((H12244&gt;60)*(H12244&lt;=85)=1,"중소형",IF((H12244&gt;85)*(H12244&lt;=102)=1,"중형",IF((H12244&gt;102)*(H12244&lt;=135)=1,"중대형","대형"))))</f>
        <v>소형</v>
      </c>
      <c r="G12244" s="142" t="s">
        <v>8377</v>
      </c>
      <c r="H12244" s="143">
        <v>39</v>
      </c>
      <c r="I12244" s="144">
        <v>23000</v>
      </c>
      <c r="J12244" s="143">
        <v>36</v>
      </c>
      <c r="K12244" s="137">
        <v>43405</v>
      </c>
      <c r="L12244" s="137">
        <v>44531</v>
      </c>
      <c r="M12244" s="144">
        <f>H12244/3.3</f>
        <v>11.818181818181818</v>
      </c>
      <c r="N12244" s="144">
        <f>I12244/M12244</f>
        <v>1946.1538461538462</v>
      </c>
    </row>
    <row r="12245" spans="1:14">
      <c r="A12245" s="142" t="s">
        <v>2829</v>
      </c>
      <c r="B12245" s="142" t="s">
        <v>8376</v>
      </c>
      <c r="C12245" s="142" t="s">
        <v>3169</v>
      </c>
      <c r="D12245" s="142" t="s">
        <v>4400</v>
      </c>
      <c r="E12245" s="142" t="s">
        <v>5439</v>
      </c>
      <c r="F12245" s="143" t="str">
        <f>IF(H12245&lt;=60,"소형",IF((H12245&gt;60)*(H12245&lt;=85)=1,"중소형",IF((H12245&gt;85)*(H12245&lt;=102)=1,"중형",IF((H12245&gt;102)*(H12245&lt;=135)=1,"중대형","대형"))))</f>
        <v>소형</v>
      </c>
      <c r="G12245" s="142" t="s">
        <v>7857</v>
      </c>
      <c r="H12245" s="143">
        <v>59</v>
      </c>
      <c r="I12245" s="144">
        <v>33200</v>
      </c>
      <c r="J12245" s="143">
        <v>268</v>
      </c>
      <c r="K12245" s="137">
        <v>43405</v>
      </c>
      <c r="L12245" s="137">
        <v>44531</v>
      </c>
      <c r="M12245" s="144">
        <f>H12245/3.3</f>
        <v>17.878787878787879</v>
      </c>
      <c r="N12245" s="144">
        <f>I12245/M12245</f>
        <v>1856.9491525423728</v>
      </c>
    </row>
    <row r="12246" spans="1:14">
      <c r="A12246" s="142" t="s">
        <v>2829</v>
      </c>
      <c r="B12246" s="142" t="s">
        <v>8376</v>
      </c>
      <c r="C12246" s="142" t="s">
        <v>3169</v>
      </c>
      <c r="D12246" s="142" t="s">
        <v>4400</v>
      </c>
      <c r="E12246" s="142" t="s">
        <v>5439</v>
      </c>
      <c r="F12246" s="143" t="str">
        <f>IF(H12246&lt;=60,"소형",IF((H12246&gt;60)*(H12246&lt;=85)=1,"중소형",IF((H12246&gt;85)*(H12246&lt;=102)=1,"중형",IF((H12246&gt;102)*(H12246&lt;=135)=1,"중대형","대형"))))</f>
        <v>소형</v>
      </c>
      <c r="G12246" s="142" t="s">
        <v>8378</v>
      </c>
      <c r="H12246" s="143">
        <v>59</v>
      </c>
      <c r="I12246" s="144">
        <v>33900</v>
      </c>
      <c r="J12246" s="143">
        <v>69</v>
      </c>
      <c r="K12246" s="137">
        <v>43405</v>
      </c>
      <c r="L12246" s="137">
        <v>44531</v>
      </c>
      <c r="M12246" s="144">
        <f>H12246/3.3</f>
        <v>17.878787878787879</v>
      </c>
      <c r="N12246" s="144">
        <f>I12246/M12246</f>
        <v>1896.1016949152543</v>
      </c>
    </row>
    <row r="12247" spans="1:14">
      <c r="A12247" s="142" t="s">
        <v>2829</v>
      </c>
      <c r="B12247" s="142" t="s">
        <v>8376</v>
      </c>
      <c r="C12247" s="142" t="s">
        <v>3169</v>
      </c>
      <c r="D12247" s="142" t="s">
        <v>4400</v>
      </c>
      <c r="E12247" s="142" t="s">
        <v>5439</v>
      </c>
      <c r="F12247" s="143" t="str">
        <f>IF(H12247&lt;=60,"소형",IF((H12247&gt;60)*(H12247&lt;=85)=1,"중소형",IF((H12247&gt;85)*(H12247&lt;=102)=1,"중형",IF((H12247&gt;102)*(H12247&lt;=135)=1,"중대형","대형"))))</f>
        <v>중소형</v>
      </c>
      <c r="G12247" s="142" t="s">
        <v>6261</v>
      </c>
      <c r="H12247" s="143">
        <v>74</v>
      </c>
      <c r="I12247" s="144">
        <v>39800</v>
      </c>
      <c r="J12247" s="143">
        <v>56</v>
      </c>
      <c r="K12247" s="137">
        <v>43405</v>
      </c>
      <c r="L12247" s="137">
        <v>44531</v>
      </c>
      <c r="M12247" s="144">
        <f>H12247/3.3</f>
        <v>22.424242424242426</v>
      </c>
      <c r="N12247" s="144">
        <f>I12247/M12247</f>
        <v>1774.8648648648648</v>
      </c>
    </row>
    <row r="12248" spans="1:14">
      <c r="A12248" s="142" t="s">
        <v>2829</v>
      </c>
      <c r="B12248" s="142" t="s">
        <v>8376</v>
      </c>
      <c r="C12248" s="142" t="s">
        <v>3169</v>
      </c>
      <c r="D12248" s="142" t="s">
        <v>4400</v>
      </c>
      <c r="E12248" s="142" t="s">
        <v>5439</v>
      </c>
      <c r="F12248" s="143" t="str">
        <f>IF(H12248&lt;=60,"소형",IF((H12248&gt;60)*(H12248&lt;=85)=1,"중소형",IF((H12248&gt;85)*(H12248&lt;=102)=1,"중형",IF((H12248&gt;102)*(H12248&lt;=135)=1,"중대형","대형"))))</f>
        <v>중소형</v>
      </c>
      <c r="G12248" s="142" t="s">
        <v>3858</v>
      </c>
      <c r="H12248" s="143">
        <v>84</v>
      </c>
      <c r="I12248" s="144">
        <v>44100</v>
      </c>
      <c r="J12248" s="143">
        <v>28</v>
      </c>
      <c r="K12248" s="137">
        <v>43405</v>
      </c>
      <c r="L12248" s="137">
        <v>44531</v>
      </c>
      <c r="M12248" s="144">
        <f>H12248/3.3</f>
        <v>25.454545454545457</v>
      </c>
      <c r="N12248" s="144">
        <f>I12248/M12248</f>
        <v>1732.4999999999998</v>
      </c>
    </row>
    <row r="12249" spans="1:14">
      <c r="A12249" s="142" t="s">
        <v>2829</v>
      </c>
      <c r="B12249" s="142" t="s">
        <v>8376</v>
      </c>
      <c r="C12249" s="142" t="s">
        <v>3169</v>
      </c>
      <c r="D12249" s="142" t="s">
        <v>4400</v>
      </c>
      <c r="E12249" s="142" t="s">
        <v>5439</v>
      </c>
      <c r="F12249" s="143" t="str">
        <f>IF(H12249&lt;=60,"소형",IF((H12249&gt;60)*(H12249&lt;=85)=1,"중소형",IF((H12249&gt;85)*(H12249&lt;=102)=1,"중형",IF((H12249&gt;102)*(H12249&lt;=135)=1,"중대형","대형"))))</f>
        <v>중소형</v>
      </c>
      <c r="G12249" s="142" t="s">
        <v>3291</v>
      </c>
      <c r="H12249" s="143">
        <v>84</v>
      </c>
      <c r="I12249" s="144">
        <v>44100</v>
      </c>
      <c r="J12249" s="143">
        <v>280</v>
      </c>
      <c r="K12249" s="137">
        <v>43405</v>
      </c>
      <c r="L12249" s="137">
        <v>44531</v>
      </c>
      <c r="M12249" s="144">
        <f>H12249/3.3</f>
        <v>25.454545454545457</v>
      </c>
      <c r="N12249" s="144">
        <f>I12249/M12249</f>
        <v>1732.4999999999998</v>
      </c>
    </row>
    <row r="12250" spans="1:14">
      <c r="A12250" s="142" t="s">
        <v>2829</v>
      </c>
      <c r="B12250" s="142" t="s">
        <v>8376</v>
      </c>
      <c r="C12250" s="142" t="s">
        <v>3169</v>
      </c>
      <c r="D12250" s="142" t="s">
        <v>4400</v>
      </c>
      <c r="E12250" s="142" t="s">
        <v>5439</v>
      </c>
      <c r="F12250" s="143" t="str">
        <f>IF(H12250&lt;=60,"소형",IF((H12250&gt;60)*(H12250&lt;=85)=1,"중소형",IF((H12250&gt;85)*(H12250&lt;=102)=1,"중형",IF((H12250&gt;102)*(H12250&lt;=135)=1,"중대형","대형"))))</f>
        <v>중소형</v>
      </c>
      <c r="G12250" s="142" t="s">
        <v>3623</v>
      </c>
      <c r="H12250" s="143">
        <v>84</v>
      </c>
      <c r="I12250" s="144">
        <v>43400</v>
      </c>
      <c r="J12250" s="143">
        <v>56</v>
      </c>
      <c r="K12250" s="137">
        <v>43405</v>
      </c>
      <c r="L12250" s="137">
        <v>44531</v>
      </c>
      <c r="M12250" s="144">
        <f>H12250/3.3</f>
        <v>25.454545454545457</v>
      </c>
      <c r="N12250" s="144">
        <f>I12250/M12250</f>
        <v>1704.9999999999998</v>
      </c>
    </row>
    <row r="12251" spans="1:14">
      <c r="A12251" s="142" t="s">
        <v>2829</v>
      </c>
      <c r="B12251" s="142" t="s">
        <v>8379</v>
      </c>
      <c r="C12251" s="142" t="s">
        <v>3163</v>
      </c>
      <c r="D12251" s="142" t="s">
        <v>3313</v>
      </c>
      <c r="E12251" s="142" t="s">
        <v>3625</v>
      </c>
      <c r="F12251" s="143" t="str">
        <f>IF(H12251&lt;=60,"소형",IF((H12251&gt;60)*(H12251&lt;=85)=1,"중소형",IF((H12251&gt;85)*(H12251&lt;=102)=1,"중형",IF((H12251&gt;102)*(H12251&lt;=135)=1,"중대형","대형"))))</f>
        <v>소형</v>
      </c>
      <c r="G12251" s="142" t="s">
        <v>5653</v>
      </c>
      <c r="H12251" s="143">
        <v>49</v>
      </c>
      <c r="I12251" s="139" t="s">
        <v>3211</v>
      </c>
      <c r="J12251" s="143">
        <v>120</v>
      </c>
      <c r="K12251" s="137">
        <v>43405</v>
      </c>
      <c r="L12251" s="137">
        <v>44531</v>
      </c>
      <c r="M12251" s="144">
        <f>H12251/3.3</f>
        <v>14.84848484848485</v>
      </c>
      <c r="N12251" s="144" t="e">
        <f>I12251/M12251</f>
        <v>#VALUE!</v>
      </c>
    </row>
    <row r="12252" spans="1:14">
      <c r="A12252" s="142" t="s">
        <v>2829</v>
      </c>
      <c r="B12252" s="142" t="s">
        <v>8379</v>
      </c>
      <c r="C12252" s="142" t="s">
        <v>3163</v>
      </c>
      <c r="D12252" s="142" t="s">
        <v>3313</v>
      </c>
      <c r="E12252" s="142" t="s">
        <v>3625</v>
      </c>
      <c r="F12252" s="143" t="str">
        <f>IF(H12252&lt;=60,"소형",IF((H12252&gt;60)*(H12252&lt;=85)=1,"중소형",IF((H12252&gt;85)*(H12252&lt;=102)=1,"중형",IF((H12252&gt;102)*(H12252&lt;=135)=1,"중대형","대형"))))</f>
        <v>소형</v>
      </c>
      <c r="G12252" s="142" t="s">
        <v>5654</v>
      </c>
      <c r="H12252" s="143">
        <v>49</v>
      </c>
      <c r="I12252" s="139" t="s">
        <v>3211</v>
      </c>
      <c r="J12252" s="143">
        <v>24</v>
      </c>
      <c r="K12252" s="137">
        <v>43405</v>
      </c>
      <c r="L12252" s="137">
        <v>44531</v>
      </c>
      <c r="M12252" s="144">
        <f>H12252/3.3</f>
        <v>14.84848484848485</v>
      </c>
      <c r="N12252" s="144" t="e">
        <f>I12252/M12252</f>
        <v>#VALUE!</v>
      </c>
    </row>
    <row r="12253" spans="1:14">
      <c r="A12253" s="142" t="s">
        <v>2829</v>
      </c>
      <c r="B12253" s="142" t="s">
        <v>8379</v>
      </c>
      <c r="C12253" s="142" t="s">
        <v>3163</v>
      </c>
      <c r="D12253" s="142" t="s">
        <v>3313</v>
      </c>
      <c r="E12253" s="142" t="s">
        <v>3625</v>
      </c>
      <c r="F12253" s="143" t="str">
        <f>IF(H12253&lt;=60,"소형",IF((H12253&gt;60)*(H12253&lt;=85)=1,"중소형",IF((H12253&gt;85)*(H12253&lt;=102)=1,"중형",IF((H12253&gt;102)*(H12253&lt;=135)=1,"중대형","대형"))))</f>
        <v>소형</v>
      </c>
      <c r="G12253" s="142" t="s">
        <v>4225</v>
      </c>
      <c r="H12253" s="143">
        <v>49</v>
      </c>
      <c r="I12253" s="144">
        <v>26700</v>
      </c>
      <c r="J12253" s="143">
        <v>100</v>
      </c>
      <c r="K12253" s="137">
        <v>43405</v>
      </c>
      <c r="L12253" s="137">
        <v>44531</v>
      </c>
      <c r="M12253" s="144">
        <f>H12253/3.3</f>
        <v>14.84848484848485</v>
      </c>
      <c r="N12253" s="144">
        <f>I12253/M12253</f>
        <v>1798.1632653061224</v>
      </c>
    </row>
    <row r="12254" spans="1:14">
      <c r="A12254" s="142" t="s">
        <v>2829</v>
      </c>
      <c r="B12254" s="142" t="s">
        <v>8379</v>
      </c>
      <c r="C12254" s="142" t="s">
        <v>3163</v>
      </c>
      <c r="D12254" s="142" t="s">
        <v>3313</v>
      </c>
      <c r="E12254" s="142" t="s">
        <v>3625</v>
      </c>
      <c r="F12254" s="143" t="str">
        <f>IF(H12254&lt;=60,"소형",IF((H12254&gt;60)*(H12254&lt;=85)=1,"중소형",IF((H12254&gt;85)*(H12254&lt;=102)=1,"중형",IF((H12254&gt;102)*(H12254&lt;=135)=1,"중대형","대형"))))</f>
        <v>소형</v>
      </c>
      <c r="G12254" s="142" t="s">
        <v>4844</v>
      </c>
      <c r="H12254" s="143">
        <v>59</v>
      </c>
      <c r="I12254" s="144">
        <v>29600</v>
      </c>
      <c r="J12254" s="143">
        <v>598</v>
      </c>
      <c r="K12254" s="137">
        <v>43405</v>
      </c>
      <c r="L12254" s="137">
        <v>44531</v>
      </c>
      <c r="M12254" s="144">
        <f>H12254/3.3</f>
        <v>17.878787878787879</v>
      </c>
      <c r="N12254" s="144">
        <f>I12254/M12254</f>
        <v>1655.593220338983</v>
      </c>
    </row>
    <row r="12255" spans="1:14">
      <c r="A12255" s="142" t="s">
        <v>2829</v>
      </c>
      <c r="B12255" s="142" t="s">
        <v>8379</v>
      </c>
      <c r="C12255" s="142" t="s">
        <v>3163</v>
      </c>
      <c r="D12255" s="142" t="s">
        <v>3313</v>
      </c>
      <c r="E12255" s="142" t="s">
        <v>3625</v>
      </c>
      <c r="F12255" s="143" t="str">
        <f>IF(H12255&lt;=60,"소형",IF((H12255&gt;60)*(H12255&lt;=85)=1,"중소형",IF((H12255&gt;85)*(H12255&lt;=102)=1,"중형",IF((H12255&gt;102)*(H12255&lt;=135)=1,"중대형","대형"))))</f>
        <v>소형</v>
      </c>
      <c r="G12255" s="142" t="s">
        <v>3913</v>
      </c>
      <c r="H12255" s="143">
        <v>59</v>
      </c>
      <c r="I12255" s="144">
        <v>33900</v>
      </c>
      <c r="J12255" s="143">
        <v>26</v>
      </c>
      <c r="K12255" s="137">
        <v>43405</v>
      </c>
      <c r="L12255" s="137">
        <v>44531</v>
      </c>
      <c r="M12255" s="144">
        <f>H12255/3.3</f>
        <v>17.878787878787879</v>
      </c>
      <c r="N12255" s="144">
        <f>I12255/M12255</f>
        <v>1896.1016949152543</v>
      </c>
    </row>
    <row r="12256" spans="1:14">
      <c r="A12256" s="142" t="s">
        <v>2829</v>
      </c>
      <c r="B12256" s="142" t="s">
        <v>8379</v>
      </c>
      <c r="C12256" s="142" t="s">
        <v>3163</v>
      </c>
      <c r="D12256" s="142" t="s">
        <v>3313</v>
      </c>
      <c r="E12256" s="142" t="s">
        <v>3625</v>
      </c>
      <c r="F12256" s="143" t="str">
        <f>IF(H12256&lt;=60,"소형",IF((H12256&gt;60)*(H12256&lt;=85)=1,"중소형",IF((H12256&gt;85)*(H12256&lt;=102)=1,"중형",IF((H12256&gt;102)*(H12256&lt;=135)=1,"중대형","대형"))))</f>
        <v>소형</v>
      </c>
      <c r="G12256" s="142" t="s">
        <v>4845</v>
      </c>
      <c r="H12256" s="143">
        <v>59</v>
      </c>
      <c r="I12256" s="144">
        <v>29100</v>
      </c>
      <c r="J12256" s="143">
        <v>435</v>
      </c>
      <c r="K12256" s="137">
        <v>43405</v>
      </c>
      <c r="L12256" s="137">
        <v>44531</v>
      </c>
      <c r="M12256" s="144">
        <f>H12256/3.3</f>
        <v>17.878787878787879</v>
      </c>
      <c r="N12256" s="144">
        <f>I12256/M12256</f>
        <v>1627.6271186440679</v>
      </c>
    </row>
    <row r="12257" spans="1:14">
      <c r="A12257" s="142" t="s">
        <v>2829</v>
      </c>
      <c r="B12257" s="142" t="s">
        <v>8379</v>
      </c>
      <c r="C12257" s="142" t="s">
        <v>3163</v>
      </c>
      <c r="D12257" s="142" t="s">
        <v>3313</v>
      </c>
      <c r="E12257" s="142" t="s">
        <v>3625</v>
      </c>
      <c r="F12257" s="143" t="str">
        <f>IF(H12257&lt;=60,"소형",IF((H12257&gt;60)*(H12257&lt;=85)=1,"중소형",IF((H12257&gt;85)*(H12257&lt;=102)=1,"중형",IF((H12257&gt;102)*(H12257&lt;=135)=1,"중대형","대형"))))</f>
        <v>중소형</v>
      </c>
      <c r="G12257" s="142" t="s">
        <v>5559</v>
      </c>
      <c r="H12257" s="143">
        <v>75</v>
      </c>
      <c r="I12257" s="144">
        <v>40700</v>
      </c>
      <c r="J12257" s="143">
        <v>220</v>
      </c>
      <c r="K12257" s="137">
        <v>43405</v>
      </c>
      <c r="L12257" s="137">
        <v>44531</v>
      </c>
      <c r="M12257" s="144">
        <f>H12257/3.3</f>
        <v>22.72727272727273</v>
      </c>
      <c r="N12257" s="144">
        <f>I12257/M12257</f>
        <v>1790.7999999999997</v>
      </c>
    </row>
    <row r="12258" spans="1:14">
      <c r="A12258" s="142" t="s">
        <v>2829</v>
      </c>
      <c r="B12258" s="142" t="s">
        <v>8379</v>
      </c>
      <c r="C12258" s="142" t="s">
        <v>3163</v>
      </c>
      <c r="D12258" s="142" t="s">
        <v>3313</v>
      </c>
      <c r="E12258" s="142" t="s">
        <v>3625</v>
      </c>
      <c r="F12258" s="143" t="str">
        <f>IF(H12258&lt;=60,"소형",IF((H12258&gt;60)*(H12258&lt;=85)=1,"중소형",IF((H12258&gt;85)*(H12258&lt;=102)=1,"중형",IF((H12258&gt;102)*(H12258&lt;=135)=1,"중대형","대형"))))</f>
        <v>중소형</v>
      </c>
      <c r="G12258" s="142" t="s">
        <v>8380</v>
      </c>
      <c r="H12258" s="143">
        <v>75</v>
      </c>
      <c r="I12258" s="144">
        <v>41300</v>
      </c>
      <c r="J12258" s="143">
        <v>6</v>
      </c>
      <c r="K12258" s="137">
        <v>43405</v>
      </c>
      <c r="L12258" s="137">
        <v>44531</v>
      </c>
      <c r="M12258" s="144">
        <f>H12258/3.3</f>
        <v>22.72727272727273</v>
      </c>
      <c r="N12258" s="144">
        <f>I12258/M12258</f>
        <v>1817.1999999999998</v>
      </c>
    </row>
    <row r="12259" spans="1:14">
      <c r="A12259" s="142" t="s">
        <v>2829</v>
      </c>
      <c r="B12259" s="142" t="s">
        <v>8379</v>
      </c>
      <c r="C12259" s="142" t="s">
        <v>3163</v>
      </c>
      <c r="D12259" s="142" t="s">
        <v>3313</v>
      </c>
      <c r="E12259" s="142" t="s">
        <v>3625</v>
      </c>
      <c r="F12259" s="143" t="str">
        <f>IF(H12259&lt;=60,"소형",IF((H12259&gt;60)*(H12259&lt;=85)=1,"중소형",IF((H12259&gt;85)*(H12259&lt;=102)=1,"중형",IF((H12259&gt;102)*(H12259&lt;=135)=1,"중대형","대형"))))</f>
        <v>중소형</v>
      </c>
      <c r="G12259" s="142" t="s">
        <v>8381</v>
      </c>
      <c r="H12259" s="143">
        <v>75</v>
      </c>
      <c r="I12259" s="144">
        <v>42700</v>
      </c>
      <c r="J12259" s="143">
        <v>50</v>
      </c>
      <c r="K12259" s="137">
        <v>43405</v>
      </c>
      <c r="L12259" s="137">
        <v>44531</v>
      </c>
      <c r="M12259" s="144">
        <f>H12259/3.3</f>
        <v>22.72727272727273</v>
      </c>
      <c r="N12259" s="144">
        <f>I12259/M12259</f>
        <v>1878.7999999999997</v>
      </c>
    </row>
    <row r="12260" spans="1:14">
      <c r="A12260" s="142" t="s">
        <v>2829</v>
      </c>
      <c r="B12260" s="142" t="s">
        <v>8379</v>
      </c>
      <c r="C12260" s="142" t="s">
        <v>3163</v>
      </c>
      <c r="D12260" s="142" t="s">
        <v>3313</v>
      </c>
      <c r="E12260" s="142" t="s">
        <v>3625</v>
      </c>
      <c r="F12260" s="143" t="str">
        <f>IF(H12260&lt;=60,"소형",IF((H12260&gt;60)*(H12260&lt;=85)=1,"중소형",IF((H12260&gt;85)*(H12260&lt;=102)=1,"중형",IF((H12260&gt;102)*(H12260&lt;=135)=1,"중대형","대형"))))</f>
        <v>중소형</v>
      </c>
      <c r="G12260" s="142" t="s">
        <v>4965</v>
      </c>
      <c r="H12260" s="143">
        <v>75</v>
      </c>
      <c r="I12260" s="144">
        <v>39700</v>
      </c>
      <c r="J12260" s="143">
        <v>69</v>
      </c>
      <c r="K12260" s="137">
        <v>43405</v>
      </c>
      <c r="L12260" s="137">
        <v>44531</v>
      </c>
      <c r="M12260" s="144">
        <f>H12260/3.3</f>
        <v>22.72727272727273</v>
      </c>
      <c r="N12260" s="144">
        <f>I12260/M12260</f>
        <v>1746.7999999999997</v>
      </c>
    </row>
    <row r="12261" spans="1:14">
      <c r="A12261" s="142" t="s">
        <v>2829</v>
      </c>
      <c r="B12261" s="142" t="s">
        <v>8379</v>
      </c>
      <c r="C12261" s="142" t="s">
        <v>3163</v>
      </c>
      <c r="D12261" s="142" t="s">
        <v>3313</v>
      </c>
      <c r="E12261" s="142" t="s">
        <v>3625</v>
      </c>
      <c r="F12261" s="143" t="str">
        <f>IF(H12261&lt;=60,"소형",IF((H12261&gt;60)*(H12261&lt;=85)=1,"중소형",IF((H12261&gt;85)*(H12261&lt;=102)=1,"중형",IF((H12261&gt;102)*(H12261&lt;=135)=1,"중대형","대형"))))</f>
        <v>중소형</v>
      </c>
      <c r="G12261" s="142" t="s">
        <v>4170</v>
      </c>
      <c r="H12261" s="143">
        <v>75</v>
      </c>
      <c r="I12261" s="144">
        <v>38600</v>
      </c>
      <c r="J12261" s="143">
        <v>132</v>
      </c>
      <c r="K12261" s="137">
        <v>43405</v>
      </c>
      <c r="L12261" s="137">
        <v>44531</v>
      </c>
      <c r="M12261" s="144">
        <f>H12261/3.3</f>
        <v>22.72727272727273</v>
      </c>
      <c r="N12261" s="144">
        <f>I12261/M12261</f>
        <v>1698.3999999999999</v>
      </c>
    </row>
    <row r="12262" spans="1:14">
      <c r="A12262" s="142" t="s">
        <v>2829</v>
      </c>
      <c r="B12262" s="142" t="s">
        <v>8379</v>
      </c>
      <c r="C12262" s="142" t="s">
        <v>3163</v>
      </c>
      <c r="D12262" s="142" t="s">
        <v>3313</v>
      </c>
      <c r="E12262" s="142" t="s">
        <v>3625</v>
      </c>
      <c r="F12262" s="143" t="str">
        <f>IF(H12262&lt;=60,"소형",IF((H12262&gt;60)*(H12262&lt;=85)=1,"중소형",IF((H12262&gt;85)*(H12262&lt;=102)=1,"중형",IF((H12262&gt;102)*(H12262&lt;=135)=1,"중대형","대형"))))</f>
        <v>중소형</v>
      </c>
      <c r="G12262" s="142" t="s">
        <v>3291</v>
      </c>
      <c r="H12262" s="143">
        <v>84</v>
      </c>
      <c r="I12262" s="144">
        <v>43000</v>
      </c>
      <c r="J12262" s="143">
        <v>483</v>
      </c>
      <c r="K12262" s="137">
        <v>43405</v>
      </c>
      <c r="L12262" s="137">
        <v>44531</v>
      </c>
      <c r="M12262" s="144">
        <f>H12262/3.3</f>
        <v>25.454545454545457</v>
      </c>
      <c r="N12262" s="144">
        <f>I12262/M12262</f>
        <v>1689.2857142857142</v>
      </c>
    </row>
    <row r="12263" spans="1:14">
      <c r="A12263" s="142" t="s">
        <v>2829</v>
      </c>
      <c r="B12263" s="142" t="s">
        <v>8379</v>
      </c>
      <c r="C12263" s="142" t="s">
        <v>3163</v>
      </c>
      <c r="D12263" s="142" t="s">
        <v>3313</v>
      </c>
      <c r="E12263" s="142" t="s">
        <v>3625</v>
      </c>
      <c r="F12263" s="143" t="str">
        <f>IF(H12263&lt;=60,"소형",IF((H12263&gt;60)*(H12263&lt;=85)=1,"중소형",IF((H12263&gt;85)*(H12263&lt;=102)=1,"중형",IF((H12263&gt;102)*(H12263&lt;=135)=1,"중대형","대형"))))</f>
        <v>중소형</v>
      </c>
      <c r="G12263" s="142" t="s">
        <v>3292</v>
      </c>
      <c r="H12263" s="143">
        <v>84</v>
      </c>
      <c r="I12263" s="144">
        <v>46300</v>
      </c>
      <c r="J12263" s="143">
        <v>140</v>
      </c>
      <c r="K12263" s="137">
        <v>43405</v>
      </c>
      <c r="L12263" s="137">
        <v>44531</v>
      </c>
      <c r="M12263" s="144">
        <f>H12263/3.3</f>
        <v>25.454545454545457</v>
      </c>
      <c r="N12263" s="144">
        <f>I12263/M12263</f>
        <v>1818.9285714285713</v>
      </c>
    </row>
    <row r="12264" spans="1:14">
      <c r="A12264" s="142" t="s">
        <v>2829</v>
      </c>
      <c r="B12264" s="142" t="s">
        <v>8379</v>
      </c>
      <c r="C12264" s="142" t="s">
        <v>3163</v>
      </c>
      <c r="D12264" s="142" t="s">
        <v>3313</v>
      </c>
      <c r="E12264" s="142" t="s">
        <v>3625</v>
      </c>
      <c r="F12264" s="143" t="str">
        <f>IF(H12264&lt;=60,"소형",IF((H12264&gt;60)*(H12264&lt;=85)=1,"중소형",IF((H12264&gt;85)*(H12264&lt;=102)=1,"중형",IF((H12264&gt;102)*(H12264&lt;=135)=1,"중대형","대형"))))</f>
        <v>중소형</v>
      </c>
      <c r="G12264" s="142" t="s">
        <v>3623</v>
      </c>
      <c r="H12264" s="143">
        <v>84</v>
      </c>
      <c r="I12264" s="144">
        <v>42600</v>
      </c>
      <c r="J12264" s="143">
        <v>102</v>
      </c>
      <c r="K12264" s="137">
        <v>43405</v>
      </c>
      <c r="L12264" s="137">
        <v>44531</v>
      </c>
      <c r="M12264" s="144">
        <f>H12264/3.3</f>
        <v>25.454545454545457</v>
      </c>
      <c r="N12264" s="144">
        <f>I12264/M12264</f>
        <v>1673.5714285714284</v>
      </c>
    </row>
    <row r="12265" spans="1:14">
      <c r="A12265" s="142" t="s">
        <v>2829</v>
      </c>
      <c r="B12265" s="142" t="s">
        <v>8379</v>
      </c>
      <c r="C12265" s="142" t="s">
        <v>3163</v>
      </c>
      <c r="D12265" s="142" t="s">
        <v>3313</v>
      </c>
      <c r="E12265" s="142" t="s">
        <v>3625</v>
      </c>
      <c r="F12265" s="143" t="str">
        <f>IF(H12265&lt;=60,"소형",IF((H12265&gt;60)*(H12265&lt;=85)=1,"중소형",IF((H12265&gt;85)*(H12265&lt;=102)=1,"중형",IF((H12265&gt;102)*(H12265&lt;=135)=1,"중대형","대형"))))</f>
        <v>중대형</v>
      </c>
      <c r="G12265" s="142" t="s">
        <v>4804</v>
      </c>
      <c r="H12265" s="143">
        <v>105</v>
      </c>
      <c r="I12265" s="144">
        <v>55500</v>
      </c>
      <c r="J12265" s="143">
        <v>62</v>
      </c>
      <c r="K12265" s="137">
        <v>43405</v>
      </c>
      <c r="L12265" s="137">
        <v>44531</v>
      </c>
      <c r="M12265" s="144">
        <f>H12265/3.3</f>
        <v>31.81818181818182</v>
      </c>
      <c r="N12265" s="144">
        <f>I12265/M12265</f>
        <v>1744.2857142857142</v>
      </c>
    </row>
    <row r="12266" spans="1:14">
      <c r="A12266" s="142" t="s">
        <v>2829</v>
      </c>
      <c r="B12266" s="142" t="s">
        <v>8379</v>
      </c>
      <c r="C12266" s="142" t="s">
        <v>3163</v>
      </c>
      <c r="D12266" s="142" t="s">
        <v>3313</v>
      </c>
      <c r="E12266" s="142" t="s">
        <v>3625</v>
      </c>
      <c r="F12266" s="143" t="str">
        <f>IF(H12266&lt;=60,"소형",IF((H12266&gt;60)*(H12266&lt;=85)=1,"중소형",IF((H12266&gt;85)*(H12266&lt;=102)=1,"중형",IF((H12266&gt;102)*(H12266&lt;=135)=1,"중대형","대형"))))</f>
        <v>중대형</v>
      </c>
      <c r="G12266" s="142" t="s">
        <v>8382</v>
      </c>
      <c r="H12266" s="143">
        <v>105</v>
      </c>
      <c r="I12266" s="144">
        <v>68300</v>
      </c>
      <c r="J12266" s="143">
        <v>4</v>
      </c>
      <c r="K12266" s="137">
        <v>43405</v>
      </c>
      <c r="L12266" s="137">
        <v>44531</v>
      </c>
      <c r="M12266" s="144">
        <f>H12266/3.3</f>
        <v>31.81818181818182</v>
      </c>
      <c r="N12266" s="144">
        <f>I12266/M12266</f>
        <v>2146.5714285714284</v>
      </c>
    </row>
    <row r="12267" spans="1:14">
      <c r="A12267" s="142" t="s">
        <v>2829</v>
      </c>
      <c r="B12267" s="142" t="s">
        <v>8379</v>
      </c>
      <c r="C12267" s="142" t="s">
        <v>3163</v>
      </c>
      <c r="D12267" s="142" t="s">
        <v>3313</v>
      </c>
      <c r="E12267" s="142" t="s">
        <v>3625</v>
      </c>
      <c r="F12267" s="143" t="str">
        <f>IF(H12267&lt;=60,"소형",IF((H12267&gt;60)*(H12267&lt;=85)=1,"중소형",IF((H12267&gt;85)*(H12267&lt;=102)=1,"중형",IF((H12267&gt;102)*(H12267&lt;=135)=1,"중대형","대형"))))</f>
        <v>중대형</v>
      </c>
      <c r="G12267" s="142" t="s">
        <v>8383</v>
      </c>
      <c r="H12267" s="143">
        <v>105</v>
      </c>
      <c r="I12267" s="144">
        <v>69700</v>
      </c>
      <c r="J12267" s="143">
        <v>2</v>
      </c>
      <c r="K12267" s="137">
        <v>43405</v>
      </c>
      <c r="L12267" s="137">
        <v>44531</v>
      </c>
      <c r="M12267" s="144">
        <f>H12267/3.3</f>
        <v>31.81818181818182</v>
      </c>
      <c r="N12267" s="144">
        <f>I12267/M12267</f>
        <v>2190.5714285714284</v>
      </c>
    </row>
    <row r="12268" spans="1:14">
      <c r="A12268" s="142" t="s">
        <v>2829</v>
      </c>
      <c r="B12268" s="142" t="s">
        <v>8524</v>
      </c>
      <c r="C12268" s="142" t="s">
        <v>3163</v>
      </c>
      <c r="D12268" s="142" t="s">
        <v>4722</v>
      </c>
      <c r="E12268" s="142" t="s">
        <v>4723</v>
      </c>
      <c r="F12268" s="143" t="str">
        <f>IF(H12268&lt;=60,"소형",IF((H12268&gt;60)*(H12268&lt;=85)=1,"중소형",IF((H12268&gt;85)*(H12268&lt;=102)=1,"중형",IF((H12268&gt;102)*(H12268&lt;=135)=1,"중대형","대형"))))</f>
        <v>소형</v>
      </c>
      <c r="G12268" s="142" t="s">
        <v>3317</v>
      </c>
      <c r="H12268" s="143">
        <v>36</v>
      </c>
      <c r="I12268" s="144">
        <v>30600</v>
      </c>
      <c r="J12268" s="143">
        <v>80</v>
      </c>
      <c r="K12268" s="137">
        <v>43435</v>
      </c>
      <c r="L12268" s="137">
        <v>44531</v>
      </c>
      <c r="M12268" s="144">
        <f>H12268/3.3</f>
        <v>10.90909090909091</v>
      </c>
      <c r="N12268" s="144">
        <f>I12268/M12268</f>
        <v>2804.9999999999995</v>
      </c>
    </row>
    <row r="12269" spans="1:14">
      <c r="A12269" s="142" t="s">
        <v>2829</v>
      </c>
      <c r="B12269" s="142" t="s">
        <v>8524</v>
      </c>
      <c r="C12269" s="142" t="s">
        <v>3163</v>
      </c>
      <c r="D12269" s="142" t="s">
        <v>4722</v>
      </c>
      <c r="E12269" s="142" t="s">
        <v>4723</v>
      </c>
      <c r="F12269" s="143" t="str">
        <f>IF(H12269&lt;=60,"소형",IF((H12269&gt;60)*(H12269&lt;=85)=1,"중소형",IF((H12269&gt;85)*(H12269&lt;=102)=1,"중형",IF((H12269&gt;102)*(H12269&lt;=135)=1,"중대형","대형"))))</f>
        <v>소형</v>
      </c>
      <c r="G12269" s="142" t="s">
        <v>8525</v>
      </c>
      <c r="H12269" s="143">
        <v>43</v>
      </c>
      <c r="I12269" s="144">
        <v>35400</v>
      </c>
      <c r="J12269" s="143">
        <v>44</v>
      </c>
      <c r="K12269" s="137">
        <v>43435</v>
      </c>
      <c r="L12269" s="137">
        <v>44531</v>
      </c>
      <c r="M12269" s="144">
        <f>H12269/3.3</f>
        <v>13.030303030303031</v>
      </c>
      <c r="N12269" s="144">
        <f>I12269/M12269</f>
        <v>2716.7441860465115</v>
      </c>
    </row>
    <row r="12270" spans="1:14">
      <c r="A12270" s="142" t="s">
        <v>2829</v>
      </c>
      <c r="B12270" s="142" t="s">
        <v>8524</v>
      </c>
      <c r="C12270" s="142" t="s">
        <v>3163</v>
      </c>
      <c r="D12270" s="142" t="s">
        <v>4722</v>
      </c>
      <c r="E12270" s="142" t="s">
        <v>4723</v>
      </c>
      <c r="F12270" s="143" t="str">
        <f>IF(H12270&lt;=60,"소형",IF((H12270&gt;60)*(H12270&lt;=85)=1,"중소형",IF((H12270&gt;85)*(H12270&lt;=102)=1,"중형",IF((H12270&gt;102)*(H12270&lt;=135)=1,"중대형","대형"))))</f>
        <v>소형</v>
      </c>
      <c r="G12270" s="142" t="s">
        <v>8526</v>
      </c>
      <c r="H12270" s="143">
        <v>43</v>
      </c>
      <c r="I12270" s="144">
        <v>37100</v>
      </c>
      <c r="J12270" s="143">
        <v>22</v>
      </c>
      <c r="K12270" s="137">
        <v>43435</v>
      </c>
      <c r="L12270" s="137">
        <v>44531</v>
      </c>
      <c r="M12270" s="144">
        <f>H12270/3.3</f>
        <v>13.030303030303031</v>
      </c>
      <c r="N12270" s="144">
        <f>I12270/M12270</f>
        <v>2847.2093023255811</v>
      </c>
    </row>
    <row r="12271" spans="1:14">
      <c r="A12271" s="142" t="s">
        <v>2829</v>
      </c>
      <c r="B12271" s="142" t="s">
        <v>8524</v>
      </c>
      <c r="C12271" s="142" t="s">
        <v>3163</v>
      </c>
      <c r="D12271" s="142" t="s">
        <v>4722</v>
      </c>
      <c r="E12271" s="142" t="s">
        <v>4723</v>
      </c>
      <c r="F12271" s="143" t="str">
        <f>IF(H12271&lt;=60,"소형",IF((H12271&gt;60)*(H12271&lt;=85)=1,"중소형",IF((H12271&gt;85)*(H12271&lt;=102)=1,"중형",IF((H12271&gt;102)*(H12271&lt;=135)=1,"중대형","대형"))))</f>
        <v>소형</v>
      </c>
      <c r="G12271" s="142" t="s">
        <v>7270</v>
      </c>
      <c r="H12271" s="143">
        <v>59</v>
      </c>
      <c r="I12271" s="144">
        <v>46350</v>
      </c>
      <c r="J12271" s="143">
        <v>30</v>
      </c>
      <c r="K12271" s="137">
        <v>43435</v>
      </c>
      <c r="L12271" s="137">
        <v>44531</v>
      </c>
      <c r="M12271" s="144">
        <f>H12271/3.3</f>
        <v>17.878787878787879</v>
      </c>
      <c r="N12271" s="144">
        <f>I12271/M12271</f>
        <v>2592.4576271186443</v>
      </c>
    </row>
    <row r="12272" spans="1:14">
      <c r="A12272" s="142" t="s">
        <v>2829</v>
      </c>
      <c r="B12272" s="142" t="s">
        <v>8524</v>
      </c>
      <c r="C12272" s="142" t="s">
        <v>3163</v>
      </c>
      <c r="D12272" s="142" t="s">
        <v>4722</v>
      </c>
      <c r="E12272" s="142" t="s">
        <v>4723</v>
      </c>
      <c r="F12272" s="143" t="str">
        <f>IF(H12272&lt;=60,"소형",IF((H12272&gt;60)*(H12272&lt;=85)=1,"중소형",IF((H12272&gt;85)*(H12272&lt;=102)=1,"중형",IF((H12272&gt;102)*(H12272&lt;=135)=1,"중대형","대형"))))</f>
        <v>소형</v>
      </c>
      <c r="G12272" s="142" t="s">
        <v>4691</v>
      </c>
      <c r="H12272" s="143">
        <v>59</v>
      </c>
      <c r="I12272" s="144">
        <v>46350</v>
      </c>
      <c r="J12272" s="143">
        <v>21</v>
      </c>
      <c r="K12272" s="137">
        <v>43435</v>
      </c>
      <c r="L12272" s="137">
        <v>44531</v>
      </c>
      <c r="M12272" s="144">
        <f>H12272/3.3</f>
        <v>17.878787878787879</v>
      </c>
      <c r="N12272" s="144">
        <f>I12272/M12272</f>
        <v>2592.4576271186443</v>
      </c>
    </row>
    <row r="12273" spans="1:14">
      <c r="A12273" s="142" t="s">
        <v>2829</v>
      </c>
      <c r="B12273" s="142" t="s">
        <v>8524</v>
      </c>
      <c r="C12273" s="142" t="s">
        <v>3163</v>
      </c>
      <c r="D12273" s="142" t="s">
        <v>4722</v>
      </c>
      <c r="E12273" s="142" t="s">
        <v>4723</v>
      </c>
      <c r="F12273" s="143" t="str">
        <f>IF(H12273&lt;=60,"소형",IF((H12273&gt;60)*(H12273&lt;=85)=1,"중소형",IF((H12273&gt;85)*(H12273&lt;=102)=1,"중형",IF((H12273&gt;102)*(H12273&lt;=135)=1,"중대형","대형"))))</f>
        <v>소형</v>
      </c>
      <c r="G12273" s="142" t="s">
        <v>4128</v>
      </c>
      <c r="H12273" s="143">
        <v>59</v>
      </c>
      <c r="I12273" s="139" t="s">
        <v>3211</v>
      </c>
      <c r="J12273" s="143">
        <v>24</v>
      </c>
      <c r="K12273" s="137">
        <v>43435</v>
      </c>
      <c r="L12273" s="137">
        <v>44531</v>
      </c>
      <c r="M12273" s="144">
        <f>H12273/3.3</f>
        <v>17.878787878787879</v>
      </c>
      <c r="N12273" s="144" t="e">
        <f>I12273/M12273</f>
        <v>#VALUE!</v>
      </c>
    </row>
    <row r="12274" spans="1:14">
      <c r="A12274" s="142" t="s">
        <v>2829</v>
      </c>
      <c r="B12274" s="142" t="s">
        <v>8524</v>
      </c>
      <c r="C12274" s="142" t="s">
        <v>3163</v>
      </c>
      <c r="D12274" s="142" t="s">
        <v>4722</v>
      </c>
      <c r="E12274" s="142" t="s">
        <v>4723</v>
      </c>
      <c r="F12274" s="143" t="str">
        <f>IF(H12274&lt;=60,"소형",IF((H12274&gt;60)*(H12274&lt;=85)=1,"중소형",IF((H12274&gt;85)*(H12274&lt;=102)=1,"중형",IF((H12274&gt;102)*(H12274&lt;=135)=1,"중대형","대형"))))</f>
        <v>소형</v>
      </c>
      <c r="G12274" s="142" t="s">
        <v>4056</v>
      </c>
      <c r="H12274" s="143">
        <v>59</v>
      </c>
      <c r="I12274" s="139" t="s">
        <v>3211</v>
      </c>
      <c r="J12274" s="143">
        <v>26</v>
      </c>
      <c r="K12274" s="137">
        <v>43435</v>
      </c>
      <c r="L12274" s="137">
        <v>44531</v>
      </c>
      <c r="M12274" s="144">
        <f>H12274/3.3</f>
        <v>17.878787878787879</v>
      </c>
      <c r="N12274" s="144" t="e">
        <f>I12274/M12274</f>
        <v>#VALUE!</v>
      </c>
    </row>
    <row r="12275" spans="1:14">
      <c r="A12275" s="142" t="s">
        <v>2829</v>
      </c>
      <c r="B12275" s="142" t="s">
        <v>8524</v>
      </c>
      <c r="C12275" s="142" t="s">
        <v>3163</v>
      </c>
      <c r="D12275" s="142" t="s">
        <v>4722</v>
      </c>
      <c r="E12275" s="142" t="s">
        <v>4723</v>
      </c>
      <c r="F12275" s="143" t="str">
        <f>IF(H12275&lt;=60,"소형",IF((H12275&gt;60)*(H12275&lt;=85)=1,"중소형",IF((H12275&gt;85)*(H12275&lt;=102)=1,"중형",IF((H12275&gt;102)*(H12275&lt;=135)=1,"중대형","대형"))))</f>
        <v>소형</v>
      </c>
      <c r="G12275" s="142" t="s">
        <v>5219</v>
      </c>
      <c r="H12275" s="143">
        <v>59</v>
      </c>
      <c r="I12275" s="139" t="s">
        <v>3211</v>
      </c>
      <c r="J12275" s="143">
        <v>18</v>
      </c>
      <c r="K12275" s="137">
        <v>43435</v>
      </c>
      <c r="L12275" s="137">
        <v>44531</v>
      </c>
      <c r="M12275" s="144">
        <f>H12275/3.3</f>
        <v>17.878787878787879</v>
      </c>
      <c r="N12275" s="144" t="e">
        <f>I12275/M12275</f>
        <v>#VALUE!</v>
      </c>
    </row>
    <row r="12276" spans="1:14">
      <c r="A12276" s="142" t="s">
        <v>2829</v>
      </c>
      <c r="B12276" s="142" t="s">
        <v>8524</v>
      </c>
      <c r="C12276" s="142" t="s">
        <v>3163</v>
      </c>
      <c r="D12276" s="142" t="s">
        <v>4722</v>
      </c>
      <c r="E12276" s="142" t="s">
        <v>4723</v>
      </c>
      <c r="F12276" s="143" t="str">
        <f>IF(H12276&lt;=60,"소형",IF((H12276&gt;60)*(H12276&lt;=85)=1,"중소형",IF((H12276&gt;85)*(H12276&lt;=102)=1,"중형",IF((H12276&gt;102)*(H12276&lt;=135)=1,"중대형","대형"))))</f>
        <v>소형</v>
      </c>
      <c r="G12276" s="142" t="s">
        <v>4889</v>
      </c>
      <c r="H12276" s="143">
        <v>59</v>
      </c>
      <c r="I12276" s="144">
        <v>47050</v>
      </c>
      <c r="J12276" s="143">
        <v>24</v>
      </c>
      <c r="K12276" s="137">
        <v>43435</v>
      </c>
      <c r="L12276" s="137">
        <v>44531</v>
      </c>
      <c r="M12276" s="144">
        <f>H12276/3.3</f>
        <v>17.878787878787879</v>
      </c>
      <c r="N12276" s="144">
        <f>I12276/M12276</f>
        <v>2631.6101694915255</v>
      </c>
    </row>
    <row r="12277" spans="1:14">
      <c r="A12277" s="142" t="s">
        <v>2829</v>
      </c>
      <c r="B12277" s="142" t="s">
        <v>8524</v>
      </c>
      <c r="C12277" s="142" t="s">
        <v>3163</v>
      </c>
      <c r="D12277" s="142" t="s">
        <v>4722</v>
      </c>
      <c r="E12277" s="142" t="s">
        <v>4723</v>
      </c>
      <c r="F12277" s="143" t="str">
        <f>IF(H12277&lt;=60,"소형",IF((H12277&gt;60)*(H12277&lt;=85)=1,"중소형",IF((H12277&gt;85)*(H12277&lt;=102)=1,"중형",IF((H12277&gt;102)*(H12277&lt;=135)=1,"중대형","대형"))))</f>
        <v>소형</v>
      </c>
      <c r="G12277" s="142" t="s">
        <v>3985</v>
      </c>
      <c r="H12277" s="143">
        <v>59</v>
      </c>
      <c r="I12277" s="144">
        <v>46350</v>
      </c>
      <c r="J12277" s="143">
        <v>28</v>
      </c>
      <c r="K12277" s="137">
        <v>43435</v>
      </c>
      <c r="L12277" s="137">
        <v>44531</v>
      </c>
      <c r="M12277" s="144">
        <f>H12277/3.3</f>
        <v>17.878787878787879</v>
      </c>
      <c r="N12277" s="144">
        <f>I12277/M12277</f>
        <v>2592.4576271186443</v>
      </c>
    </row>
    <row r="12278" spans="1:14">
      <c r="A12278" s="142" t="s">
        <v>2829</v>
      </c>
      <c r="B12278" s="142" t="s">
        <v>8524</v>
      </c>
      <c r="C12278" s="142" t="s">
        <v>3163</v>
      </c>
      <c r="D12278" s="142" t="s">
        <v>4722</v>
      </c>
      <c r="E12278" s="142" t="s">
        <v>4723</v>
      </c>
      <c r="F12278" s="143" t="str">
        <f>IF(H12278&lt;=60,"소형",IF((H12278&gt;60)*(H12278&lt;=85)=1,"중소형",IF((H12278&gt;85)*(H12278&lt;=102)=1,"중형",IF((H12278&gt;102)*(H12278&lt;=135)=1,"중대형","대형"))))</f>
        <v>소형</v>
      </c>
      <c r="G12278" s="142" t="s">
        <v>8527</v>
      </c>
      <c r="H12278" s="143">
        <v>59</v>
      </c>
      <c r="I12278" s="144">
        <v>45350</v>
      </c>
      <c r="J12278" s="143">
        <v>37</v>
      </c>
      <c r="K12278" s="137">
        <v>43435</v>
      </c>
      <c r="L12278" s="137">
        <v>44531</v>
      </c>
      <c r="M12278" s="144">
        <f>H12278/3.3</f>
        <v>17.878787878787879</v>
      </c>
      <c r="N12278" s="144">
        <f>I12278/M12278</f>
        <v>2536.5254237288136</v>
      </c>
    </row>
    <row r="12279" spans="1:14">
      <c r="A12279" s="142" t="s">
        <v>2829</v>
      </c>
      <c r="B12279" s="142" t="s">
        <v>8524</v>
      </c>
      <c r="C12279" s="142" t="s">
        <v>3163</v>
      </c>
      <c r="D12279" s="142" t="s">
        <v>4722</v>
      </c>
      <c r="E12279" s="142" t="s">
        <v>4723</v>
      </c>
      <c r="F12279" s="143" t="str">
        <f>IF(H12279&lt;=60,"소형",IF((H12279&gt;60)*(H12279&lt;=85)=1,"중소형",IF((H12279&gt;85)*(H12279&lt;=102)=1,"중형",IF((H12279&gt;102)*(H12279&lt;=135)=1,"중대형","대형"))))</f>
        <v>중소형</v>
      </c>
      <c r="G12279" s="142" t="s">
        <v>8528</v>
      </c>
      <c r="H12279" s="143">
        <v>70</v>
      </c>
      <c r="I12279" s="144">
        <v>57000</v>
      </c>
      <c r="J12279" s="143">
        <v>33</v>
      </c>
      <c r="K12279" s="137">
        <v>43435</v>
      </c>
      <c r="L12279" s="137">
        <v>44531</v>
      </c>
      <c r="M12279" s="144">
        <f>H12279/3.3</f>
        <v>21.212121212121215</v>
      </c>
      <c r="N12279" s="144">
        <f>I12279/M12279</f>
        <v>2687.1428571428569</v>
      </c>
    </row>
    <row r="12280" spans="1:14">
      <c r="A12280" s="142" t="s">
        <v>2829</v>
      </c>
      <c r="B12280" s="142" t="s">
        <v>8524</v>
      </c>
      <c r="C12280" s="142" t="s">
        <v>3163</v>
      </c>
      <c r="D12280" s="142" t="s">
        <v>4722</v>
      </c>
      <c r="E12280" s="142" t="s">
        <v>4723</v>
      </c>
      <c r="F12280" s="143" t="str">
        <f>IF(H12280&lt;=60,"소형",IF((H12280&gt;60)*(H12280&lt;=85)=1,"중소형",IF((H12280&gt;85)*(H12280&lt;=102)=1,"중형",IF((H12280&gt;102)*(H12280&lt;=135)=1,"중대형","대형"))))</f>
        <v>중소형</v>
      </c>
      <c r="G12280" s="142" t="s">
        <v>8529</v>
      </c>
      <c r="H12280" s="143">
        <v>70</v>
      </c>
      <c r="I12280" s="144">
        <v>56100</v>
      </c>
      <c r="J12280" s="143">
        <v>16</v>
      </c>
      <c r="K12280" s="137">
        <v>43435</v>
      </c>
      <c r="L12280" s="137">
        <v>44531</v>
      </c>
      <c r="M12280" s="144">
        <f>H12280/3.3</f>
        <v>21.212121212121215</v>
      </c>
      <c r="N12280" s="144">
        <f>I12280/M12280</f>
        <v>2644.7142857142853</v>
      </c>
    </row>
    <row r="12281" spans="1:14">
      <c r="A12281" s="142" t="s">
        <v>2829</v>
      </c>
      <c r="B12281" s="142" t="s">
        <v>8524</v>
      </c>
      <c r="C12281" s="142" t="s">
        <v>3163</v>
      </c>
      <c r="D12281" s="142" t="s">
        <v>4722</v>
      </c>
      <c r="E12281" s="142" t="s">
        <v>4723</v>
      </c>
      <c r="F12281" s="143" t="str">
        <f>IF(H12281&lt;=60,"소형",IF((H12281&gt;60)*(H12281&lt;=85)=1,"중소형",IF((H12281&gt;85)*(H12281&lt;=102)=1,"중형",IF((H12281&gt;102)*(H12281&lt;=135)=1,"중대형","대형"))))</f>
        <v>중소형</v>
      </c>
      <c r="G12281" s="142" t="s">
        <v>4911</v>
      </c>
      <c r="H12281" s="143">
        <v>70</v>
      </c>
      <c r="I12281" s="144">
        <v>55200</v>
      </c>
      <c r="J12281" s="143">
        <v>20</v>
      </c>
      <c r="K12281" s="137">
        <v>43435</v>
      </c>
      <c r="L12281" s="137">
        <v>44531</v>
      </c>
      <c r="M12281" s="144">
        <f>H12281/3.3</f>
        <v>21.212121212121215</v>
      </c>
      <c r="N12281" s="144">
        <f>I12281/M12281</f>
        <v>2602.2857142857138</v>
      </c>
    </row>
    <row r="12282" spans="1:14">
      <c r="A12282" s="142" t="s">
        <v>2829</v>
      </c>
      <c r="B12282" s="142" t="s">
        <v>8524</v>
      </c>
      <c r="C12282" s="142" t="s">
        <v>3163</v>
      </c>
      <c r="D12282" s="142" t="s">
        <v>4722</v>
      </c>
      <c r="E12282" s="142" t="s">
        <v>4723</v>
      </c>
      <c r="F12282" s="143" t="str">
        <f>IF(H12282&lt;=60,"소형",IF((H12282&gt;60)*(H12282&lt;=85)=1,"중소형",IF((H12282&gt;85)*(H12282&lt;=102)=1,"중형",IF((H12282&gt;102)*(H12282&lt;=135)=1,"중대형","대형"))))</f>
        <v>중소형</v>
      </c>
      <c r="G12282" s="142" t="s">
        <v>8530</v>
      </c>
      <c r="H12282" s="143">
        <v>70</v>
      </c>
      <c r="I12282" s="144">
        <v>55200</v>
      </c>
      <c r="J12282" s="143">
        <v>17</v>
      </c>
      <c r="K12282" s="137">
        <v>43435</v>
      </c>
      <c r="L12282" s="137">
        <v>44531</v>
      </c>
      <c r="M12282" s="144">
        <f>H12282/3.3</f>
        <v>21.212121212121215</v>
      </c>
      <c r="N12282" s="144">
        <f>I12282/M12282</f>
        <v>2602.2857142857138</v>
      </c>
    </row>
    <row r="12283" spans="1:14">
      <c r="A12283" s="142" t="s">
        <v>2829</v>
      </c>
      <c r="B12283" s="142" t="s">
        <v>8524</v>
      </c>
      <c r="C12283" s="142" t="s">
        <v>3163</v>
      </c>
      <c r="D12283" s="142" t="s">
        <v>4722</v>
      </c>
      <c r="E12283" s="142" t="s">
        <v>4723</v>
      </c>
      <c r="F12283" s="143" t="str">
        <f>IF(H12283&lt;=60,"소형",IF((H12283&gt;60)*(H12283&lt;=85)=1,"중소형",IF((H12283&gt;85)*(H12283&lt;=102)=1,"중형",IF((H12283&gt;102)*(H12283&lt;=135)=1,"중대형","대형"))))</f>
        <v>중소형</v>
      </c>
      <c r="G12283" s="142" t="s">
        <v>8531</v>
      </c>
      <c r="H12283" s="143">
        <v>70</v>
      </c>
      <c r="I12283" s="144">
        <v>57400</v>
      </c>
      <c r="J12283" s="143">
        <v>72</v>
      </c>
      <c r="K12283" s="137">
        <v>43435</v>
      </c>
      <c r="L12283" s="137">
        <v>44531</v>
      </c>
      <c r="M12283" s="144">
        <f>H12283/3.3</f>
        <v>21.212121212121215</v>
      </c>
      <c r="N12283" s="144">
        <f>I12283/M12283</f>
        <v>2705.9999999999995</v>
      </c>
    </row>
    <row r="12284" spans="1:14">
      <c r="A12284" s="142" t="s">
        <v>2829</v>
      </c>
      <c r="B12284" s="142" t="s">
        <v>8524</v>
      </c>
      <c r="C12284" s="142" t="s">
        <v>3163</v>
      </c>
      <c r="D12284" s="142" t="s">
        <v>4722</v>
      </c>
      <c r="E12284" s="142" t="s">
        <v>4723</v>
      </c>
      <c r="F12284" s="143" t="str">
        <f>IF(H12284&lt;=60,"소형",IF((H12284&gt;60)*(H12284&lt;=85)=1,"중소형",IF((H12284&gt;85)*(H12284&lt;=102)=1,"중형",IF((H12284&gt;102)*(H12284&lt;=135)=1,"중대형","대형"))))</f>
        <v>중소형</v>
      </c>
      <c r="G12284" s="142" t="s">
        <v>8532</v>
      </c>
      <c r="H12284" s="143">
        <v>70</v>
      </c>
      <c r="I12284" s="144">
        <v>57400</v>
      </c>
      <c r="J12284" s="143">
        <v>71</v>
      </c>
      <c r="K12284" s="137">
        <v>43435</v>
      </c>
      <c r="L12284" s="137">
        <v>44531</v>
      </c>
      <c r="M12284" s="144">
        <f>H12284/3.3</f>
        <v>21.212121212121215</v>
      </c>
      <c r="N12284" s="144">
        <f>I12284/M12284</f>
        <v>2705.9999999999995</v>
      </c>
    </row>
    <row r="12285" spans="1:14">
      <c r="A12285" s="142" t="s">
        <v>2829</v>
      </c>
      <c r="B12285" s="142" t="s">
        <v>8524</v>
      </c>
      <c r="C12285" s="142" t="s">
        <v>3163</v>
      </c>
      <c r="D12285" s="142" t="s">
        <v>4722</v>
      </c>
      <c r="E12285" s="142" t="s">
        <v>4723</v>
      </c>
      <c r="F12285" s="143" t="str">
        <f>IF(H12285&lt;=60,"소형",IF((H12285&gt;60)*(H12285&lt;=85)=1,"중소형",IF((H12285&gt;85)*(H12285&lt;=102)=1,"중형",IF((H12285&gt;102)*(H12285&lt;=135)=1,"중대형","대형"))))</f>
        <v>중소형</v>
      </c>
      <c r="G12285" s="142" t="s">
        <v>5005</v>
      </c>
      <c r="H12285" s="143">
        <v>84</v>
      </c>
      <c r="I12285" s="144">
        <v>64250</v>
      </c>
      <c r="J12285" s="143">
        <v>66</v>
      </c>
      <c r="K12285" s="137">
        <v>43435</v>
      </c>
      <c r="L12285" s="137">
        <v>44531</v>
      </c>
      <c r="M12285" s="144">
        <f>H12285/3.3</f>
        <v>25.454545454545457</v>
      </c>
      <c r="N12285" s="144">
        <f>I12285/M12285</f>
        <v>2524.1071428571427</v>
      </c>
    </row>
    <row r="12286" spans="1:14">
      <c r="A12286" s="142" t="s">
        <v>2829</v>
      </c>
      <c r="B12286" s="142" t="s">
        <v>8524</v>
      </c>
      <c r="C12286" s="142" t="s">
        <v>3163</v>
      </c>
      <c r="D12286" s="142" t="s">
        <v>4722</v>
      </c>
      <c r="E12286" s="142" t="s">
        <v>4723</v>
      </c>
      <c r="F12286" s="143" t="str">
        <f>IF(H12286&lt;=60,"소형",IF((H12286&gt;60)*(H12286&lt;=85)=1,"중소형",IF((H12286&gt;85)*(H12286&lt;=102)=1,"중형",IF((H12286&gt;102)*(H12286&lt;=135)=1,"중대형","대형"))))</f>
        <v>중소형</v>
      </c>
      <c r="G12286" s="142" t="s">
        <v>5911</v>
      </c>
      <c r="H12286" s="143">
        <v>84</v>
      </c>
      <c r="I12286" s="144">
        <v>64250</v>
      </c>
      <c r="J12286" s="143">
        <v>33</v>
      </c>
      <c r="K12286" s="137">
        <v>43435</v>
      </c>
      <c r="L12286" s="137">
        <v>44531</v>
      </c>
      <c r="M12286" s="144">
        <f>H12286/3.3</f>
        <v>25.454545454545457</v>
      </c>
      <c r="N12286" s="144">
        <f>I12286/M12286</f>
        <v>2524.1071428571427</v>
      </c>
    </row>
    <row r="12287" spans="1:14">
      <c r="A12287" s="142" t="s">
        <v>2829</v>
      </c>
      <c r="B12287" s="142" t="s">
        <v>8524</v>
      </c>
      <c r="C12287" s="142" t="s">
        <v>3163</v>
      </c>
      <c r="D12287" s="142" t="s">
        <v>4722</v>
      </c>
      <c r="E12287" s="142" t="s">
        <v>4723</v>
      </c>
      <c r="F12287" s="143" t="str">
        <f>IF(H12287&lt;=60,"소형",IF((H12287&gt;60)*(H12287&lt;=85)=1,"중소형",IF((H12287&gt;85)*(H12287&lt;=102)=1,"중형",IF((H12287&gt;102)*(H12287&lt;=135)=1,"중대형","대형"))))</f>
        <v>중소형</v>
      </c>
      <c r="G12287" s="142" t="s">
        <v>3858</v>
      </c>
      <c r="H12287" s="143">
        <v>84</v>
      </c>
      <c r="I12287" s="144">
        <v>62150</v>
      </c>
      <c r="J12287" s="143">
        <v>48</v>
      </c>
      <c r="K12287" s="137">
        <v>43435</v>
      </c>
      <c r="L12287" s="137">
        <v>44531</v>
      </c>
      <c r="M12287" s="144">
        <f>H12287/3.3</f>
        <v>25.454545454545457</v>
      </c>
      <c r="N12287" s="144">
        <f>I12287/M12287</f>
        <v>2441.6071428571427</v>
      </c>
    </row>
    <row r="12288" spans="1:14">
      <c r="A12288" s="142" t="s">
        <v>2829</v>
      </c>
      <c r="B12288" s="142" t="s">
        <v>8524</v>
      </c>
      <c r="C12288" s="142" t="s">
        <v>3163</v>
      </c>
      <c r="D12288" s="142" t="s">
        <v>4722</v>
      </c>
      <c r="E12288" s="142" t="s">
        <v>4723</v>
      </c>
      <c r="F12288" s="143" t="str">
        <f>IF(H12288&lt;=60,"소형",IF((H12288&gt;60)*(H12288&lt;=85)=1,"중소형",IF((H12288&gt;85)*(H12288&lt;=102)=1,"중형",IF((H12288&gt;102)*(H12288&lt;=135)=1,"중대형","대형"))))</f>
        <v>중소형</v>
      </c>
      <c r="G12288" s="142" t="s">
        <v>3457</v>
      </c>
      <c r="H12288" s="143">
        <v>84</v>
      </c>
      <c r="I12288" s="144">
        <v>64250</v>
      </c>
      <c r="J12288" s="143">
        <v>27</v>
      </c>
      <c r="K12288" s="137">
        <v>43435</v>
      </c>
      <c r="L12288" s="137">
        <v>44531</v>
      </c>
      <c r="M12288" s="144">
        <f>H12288/3.3</f>
        <v>25.454545454545457</v>
      </c>
      <c r="N12288" s="144">
        <f>I12288/M12288</f>
        <v>2524.1071428571427</v>
      </c>
    </row>
    <row r="12289" spans="1:14">
      <c r="A12289" s="142" t="s">
        <v>2829</v>
      </c>
      <c r="B12289" s="142" t="s">
        <v>8524</v>
      </c>
      <c r="C12289" s="142" t="s">
        <v>3163</v>
      </c>
      <c r="D12289" s="142" t="s">
        <v>4722</v>
      </c>
      <c r="E12289" s="142" t="s">
        <v>4723</v>
      </c>
      <c r="F12289" s="143" t="str">
        <f>IF(H12289&lt;=60,"소형",IF((H12289&gt;60)*(H12289&lt;=85)=1,"중소형",IF((H12289&gt;85)*(H12289&lt;=102)=1,"중형",IF((H12289&gt;102)*(H12289&lt;=135)=1,"중대형","대형"))))</f>
        <v>중소형</v>
      </c>
      <c r="G12289" s="142" t="s">
        <v>3622</v>
      </c>
      <c r="H12289" s="143">
        <v>84</v>
      </c>
      <c r="I12289" s="144">
        <v>64250</v>
      </c>
      <c r="J12289" s="143">
        <v>26</v>
      </c>
      <c r="K12289" s="137">
        <v>43435</v>
      </c>
      <c r="L12289" s="137">
        <v>44531</v>
      </c>
      <c r="M12289" s="144">
        <f>H12289/3.3</f>
        <v>25.454545454545457</v>
      </c>
      <c r="N12289" s="144">
        <f>I12289/M12289</f>
        <v>2524.1071428571427</v>
      </c>
    </row>
    <row r="12290" spans="1:14">
      <c r="A12290" s="142" t="s">
        <v>2829</v>
      </c>
      <c r="B12290" s="142" t="s">
        <v>8524</v>
      </c>
      <c r="C12290" s="142" t="s">
        <v>3163</v>
      </c>
      <c r="D12290" s="142" t="s">
        <v>4722</v>
      </c>
      <c r="E12290" s="142" t="s">
        <v>4723</v>
      </c>
      <c r="F12290" s="143" t="str">
        <f>IF(H12290&lt;=60,"소형",IF((H12290&gt;60)*(H12290&lt;=85)=1,"중소형",IF((H12290&gt;85)*(H12290&lt;=102)=1,"중형",IF((H12290&gt;102)*(H12290&lt;=135)=1,"중대형","대형"))))</f>
        <v>중소형</v>
      </c>
      <c r="G12290" s="142" t="s">
        <v>8533</v>
      </c>
      <c r="H12290" s="143">
        <v>84</v>
      </c>
      <c r="I12290" s="144">
        <v>64100</v>
      </c>
      <c r="J12290" s="143">
        <v>26</v>
      </c>
      <c r="K12290" s="137">
        <v>43435</v>
      </c>
      <c r="L12290" s="137">
        <v>44531</v>
      </c>
      <c r="M12290" s="144">
        <f>H12290/3.3</f>
        <v>25.454545454545457</v>
      </c>
      <c r="N12290" s="144">
        <f>I12290/M12290</f>
        <v>2518.2142857142853</v>
      </c>
    </row>
    <row r="12291" spans="1:14">
      <c r="A12291" s="142" t="s">
        <v>2829</v>
      </c>
      <c r="B12291" s="142" t="s">
        <v>8524</v>
      </c>
      <c r="C12291" s="142" t="s">
        <v>3163</v>
      </c>
      <c r="D12291" s="142" t="s">
        <v>4722</v>
      </c>
      <c r="E12291" s="142" t="s">
        <v>4723</v>
      </c>
      <c r="F12291" s="143" t="str">
        <f>IF(H12291&lt;=60,"소형",IF((H12291&gt;60)*(H12291&lt;=85)=1,"중소형",IF((H12291&gt;85)*(H12291&lt;=102)=1,"중형",IF((H12291&gt;102)*(H12291&lt;=135)=1,"중대형","대형"))))</f>
        <v>중소형</v>
      </c>
      <c r="G12291" s="142" t="s">
        <v>6095</v>
      </c>
      <c r="H12291" s="143">
        <v>84</v>
      </c>
      <c r="I12291" s="144">
        <v>63200</v>
      </c>
      <c r="J12291" s="143">
        <v>23</v>
      </c>
      <c r="K12291" s="137">
        <v>43435</v>
      </c>
      <c r="L12291" s="137">
        <v>44531</v>
      </c>
      <c r="M12291" s="144">
        <f>H12291/3.3</f>
        <v>25.454545454545457</v>
      </c>
      <c r="N12291" s="144">
        <f>I12291/M12291</f>
        <v>2482.8571428571427</v>
      </c>
    </row>
    <row r="12292" spans="1:14">
      <c r="A12292" s="142" t="s">
        <v>2829</v>
      </c>
      <c r="B12292" s="142" t="s">
        <v>8524</v>
      </c>
      <c r="C12292" s="142" t="s">
        <v>3163</v>
      </c>
      <c r="D12292" s="142" t="s">
        <v>4722</v>
      </c>
      <c r="E12292" s="142" t="s">
        <v>4723</v>
      </c>
      <c r="F12292" s="143" t="str">
        <f>IF(H12292&lt;=60,"소형",IF((H12292&gt;60)*(H12292&lt;=85)=1,"중소형",IF((H12292&gt;85)*(H12292&lt;=102)=1,"중형",IF((H12292&gt;102)*(H12292&lt;=135)=1,"중대형","대형"))))</f>
        <v>중소형</v>
      </c>
      <c r="G12292" s="142" t="s">
        <v>8534</v>
      </c>
      <c r="H12292" s="143">
        <v>84</v>
      </c>
      <c r="I12292" s="144">
        <v>64100</v>
      </c>
      <c r="J12292" s="143">
        <v>23</v>
      </c>
      <c r="K12292" s="137">
        <v>43435</v>
      </c>
      <c r="L12292" s="137">
        <v>44531</v>
      </c>
      <c r="M12292" s="144">
        <f>H12292/3.3</f>
        <v>25.454545454545457</v>
      </c>
      <c r="N12292" s="144">
        <f>I12292/M12292</f>
        <v>2518.2142857142853</v>
      </c>
    </row>
    <row r="12293" spans="1:14">
      <c r="A12293" s="142" t="s">
        <v>2829</v>
      </c>
      <c r="B12293" s="142" t="s">
        <v>8596</v>
      </c>
      <c r="C12293" s="142" t="s">
        <v>3163</v>
      </c>
      <c r="D12293" s="142" t="s">
        <v>4722</v>
      </c>
      <c r="E12293" s="142" t="s">
        <v>8597</v>
      </c>
      <c r="F12293" s="143" t="str">
        <f>IF(H12293&lt;=60,"소형",IF((H12293&gt;60)*(H12293&lt;=85)=1,"중소형",IF((H12293&gt;85)*(H12293&lt;=102)=1,"중형",IF((H12293&gt;102)*(H12293&lt;=135)=1,"중대형","대형"))))</f>
        <v>소형</v>
      </c>
      <c r="G12293" s="142" t="s">
        <v>6180</v>
      </c>
      <c r="H12293" s="143">
        <v>39</v>
      </c>
      <c r="I12293" s="144">
        <v>29975</v>
      </c>
      <c r="J12293" s="143">
        <v>344</v>
      </c>
      <c r="K12293" s="137">
        <v>43435</v>
      </c>
      <c r="L12293" s="137">
        <v>44531</v>
      </c>
      <c r="M12293" s="144">
        <f>H12293/3.3</f>
        <v>11.818181818181818</v>
      </c>
      <c r="N12293" s="144">
        <f>I12293/M12293</f>
        <v>2536.3461538461538</v>
      </c>
    </row>
    <row r="12294" spans="1:14">
      <c r="A12294" s="142" t="s">
        <v>2829</v>
      </c>
      <c r="B12294" s="142" t="s">
        <v>8596</v>
      </c>
      <c r="C12294" s="142" t="s">
        <v>3163</v>
      </c>
      <c r="D12294" s="142" t="s">
        <v>4722</v>
      </c>
      <c r="E12294" s="142" t="s">
        <v>8597</v>
      </c>
      <c r="F12294" s="143" t="str">
        <f>IF(H12294&lt;=60,"소형",IF((H12294&gt;60)*(H12294&lt;=85)=1,"중소형",IF((H12294&gt;85)*(H12294&lt;=102)=1,"중형",IF((H12294&gt;102)*(H12294&lt;=135)=1,"중대형","대형"))))</f>
        <v>소형</v>
      </c>
      <c r="G12294" s="142" t="s">
        <v>8598</v>
      </c>
      <c r="H12294" s="143">
        <v>45</v>
      </c>
      <c r="I12294" s="144">
        <v>35729</v>
      </c>
      <c r="J12294" s="143">
        <v>113</v>
      </c>
      <c r="K12294" s="137">
        <v>43435</v>
      </c>
      <c r="L12294" s="137">
        <v>44531</v>
      </c>
      <c r="M12294" s="144">
        <f>H12294/3.3</f>
        <v>13.636363636363637</v>
      </c>
      <c r="N12294" s="144">
        <f>I12294/M12294</f>
        <v>2620.1266666666666</v>
      </c>
    </row>
    <row r="12295" spans="1:14">
      <c r="A12295" s="142" t="s">
        <v>2829</v>
      </c>
      <c r="B12295" s="142" t="s">
        <v>8596</v>
      </c>
      <c r="C12295" s="142" t="s">
        <v>3163</v>
      </c>
      <c r="D12295" s="142" t="s">
        <v>4722</v>
      </c>
      <c r="E12295" s="142" t="s">
        <v>8597</v>
      </c>
      <c r="F12295" s="143" t="str">
        <f>IF(H12295&lt;=60,"소형",IF((H12295&gt;60)*(H12295&lt;=85)=1,"중소형",IF((H12295&gt;85)*(H12295&lt;=102)=1,"중형",IF((H12295&gt;102)*(H12295&lt;=135)=1,"중대형","대형"))))</f>
        <v>소형</v>
      </c>
      <c r="G12295" s="142" t="s">
        <v>7862</v>
      </c>
      <c r="H12295" s="143">
        <v>49</v>
      </c>
      <c r="I12295" s="144">
        <v>39334</v>
      </c>
      <c r="J12295" s="143">
        <v>101</v>
      </c>
      <c r="K12295" s="137">
        <v>43435</v>
      </c>
      <c r="L12295" s="137">
        <v>44531</v>
      </c>
      <c r="M12295" s="144">
        <f>H12295/3.3</f>
        <v>14.84848484848485</v>
      </c>
      <c r="N12295" s="144">
        <f>I12295/M12295</f>
        <v>2649.0244897959183</v>
      </c>
    </row>
    <row r="12296" spans="1:14">
      <c r="A12296" s="142" t="s">
        <v>2829</v>
      </c>
      <c r="B12296" s="142" t="s">
        <v>8596</v>
      </c>
      <c r="C12296" s="142" t="s">
        <v>3163</v>
      </c>
      <c r="D12296" s="142" t="s">
        <v>4722</v>
      </c>
      <c r="E12296" s="142" t="s">
        <v>8597</v>
      </c>
      <c r="F12296" s="143" t="str">
        <f>IF(H12296&lt;=60,"소형",IF((H12296&gt;60)*(H12296&lt;=85)=1,"중소형",IF((H12296&gt;85)*(H12296&lt;=102)=1,"중형",IF((H12296&gt;102)*(H12296&lt;=135)=1,"중대형","대형"))))</f>
        <v>소형</v>
      </c>
      <c r="G12296" s="142" t="s">
        <v>7863</v>
      </c>
      <c r="H12296" s="143">
        <v>49</v>
      </c>
      <c r="I12296" s="144">
        <v>39448</v>
      </c>
      <c r="J12296" s="143">
        <v>150</v>
      </c>
      <c r="K12296" s="137">
        <v>43435</v>
      </c>
      <c r="L12296" s="137">
        <v>44531</v>
      </c>
      <c r="M12296" s="144">
        <f>H12296/3.3</f>
        <v>14.84848484848485</v>
      </c>
      <c r="N12296" s="144">
        <f>I12296/M12296</f>
        <v>2656.7020408163262</v>
      </c>
    </row>
    <row r="12297" spans="1:14">
      <c r="A12297" s="142" t="s">
        <v>2829</v>
      </c>
      <c r="B12297" s="142" t="s">
        <v>8596</v>
      </c>
      <c r="C12297" s="142" t="s">
        <v>3163</v>
      </c>
      <c r="D12297" s="142" t="s">
        <v>4722</v>
      </c>
      <c r="E12297" s="142" t="s">
        <v>8597</v>
      </c>
      <c r="F12297" s="143" t="str">
        <f>IF(H12297&lt;=60,"소형",IF((H12297&gt;60)*(H12297&lt;=85)=1,"중소형",IF((H12297&gt;85)*(H12297&lt;=102)=1,"중형",IF((H12297&gt;102)*(H12297&lt;=135)=1,"중대형","대형"))))</f>
        <v>소형</v>
      </c>
      <c r="G12297" s="142" t="s">
        <v>8599</v>
      </c>
      <c r="H12297" s="143">
        <v>49</v>
      </c>
      <c r="I12297" s="144">
        <v>39683</v>
      </c>
      <c r="J12297" s="143">
        <v>49</v>
      </c>
      <c r="K12297" s="137">
        <v>43435</v>
      </c>
      <c r="L12297" s="137">
        <v>44531</v>
      </c>
      <c r="M12297" s="144">
        <f>H12297/3.3</f>
        <v>14.84848484848485</v>
      </c>
      <c r="N12297" s="144">
        <f>I12297/M12297</f>
        <v>2672.5285714285715</v>
      </c>
    </row>
    <row r="12298" spans="1:14">
      <c r="A12298" s="142" t="s">
        <v>2829</v>
      </c>
      <c r="B12298" s="142" t="s">
        <v>8596</v>
      </c>
      <c r="C12298" s="142" t="s">
        <v>3163</v>
      </c>
      <c r="D12298" s="142" t="s">
        <v>4722</v>
      </c>
      <c r="E12298" s="142" t="s">
        <v>8597</v>
      </c>
      <c r="F12298" s="143" t="str">
        <f>IF(H12298&lt;=60,"소형",IF((H12298&gt;60)*(H12298&lt;=85)=1,"중소형",IF((H12298&gt;85)*(H12298&lt;=102)=1,"중형",IF((H12298&gt;102)*(H12298&lt;=135)=1,"중대형","대형"))))</f>
        <v>소형</v>
      </c>
      <c r="G12298" s="142" t="s">
        <v>5061</v>
      </c>
      <c r="H12298" s="143">
        <v>59</v>
      </c>
      <c r="I12298" s="144">
        <v>54663</v>
      </c>
      <c r="J12298" s="143">
        <v>671</v>
      </c>
      <c r="K12298" s="137">
        <v>43435</v>
      </c>
      <c r="L12298" s="137">
        <v>44531</v>
      </c>
      <c r="M12298" s="144">
        <f>H12298/3.3</f>
        <v>17.878787878787879</v>
      </c>
      <c r="N12298" s="144">
        <f>I12298/M12298</f>
        <v>3057.422033898305</v>
      </c>
    </row>
    <row r="12299" spans="1:14">
      <c r="A12299" s="142" t="s">
        <v>2829</v>
      </c>
      <c r="B12299" s="142" t="s">
        <v>8596</v>
      </c>
      <c r="C12299" s="142" t="s">
        <v>3163</v>
      </c>
      <c r="D12299" s="142" t="s">
        <v>4722</v>
      </c>
      <c r="E12299" s="142" t="s">
        <v>8597</v>
      </c>
      <c r="F12299" s="143" t="str">
        <f>IF(H12299&lt;=60,"소형",IF((H12299&gt;60)*(H12299&lt;=85)=1,"중소형",IF((H12299&gt;85)*(H12299&lt;=102)=1,"중형",IF((H12299&gt;102)*(H12299&lt;=135)=1,"중대형","대형"))))</f>
        <v>소형</v>
      </c>
      <c r="G12299" s="142" t="s">
        <v>5151</v>
      </c>
      <c r="H12299" s="143">
        <v>59</v>
      </c>
      <c r="I12299" s="144">
        <v>56080</v>
      </c>
      <c r="J12299" s="143">
        <v>45</v>
      </c>
      <c r="K12299" s="137">
        <v>43435</v>
      </c>
      <c r="L12299" s="137">
        <v>44531</v>
      </c>
      <c r="M12299" s="144">
        <f>H12299/3.3</f>
        <v>17.878787878787879</v>
      </c>
      <c r="N12299" s="144">
        <f>I12299/M12299</f>
        <v>3136.6779661016949</v>
      </c>
    </row>
    <row r="12300" spans="1:14">
      <c r="A12300" s="142" t="s">
        <v>2829</v>
      </c>
      <c r="B12300" s="142" t="s">
        <v>8596</v>
      </c>
      <c r="C12300" s="142" t="s">
        <v>3163</v>
      </c>
      <c r="D12300" s="142" t="s">
        <v>4722</v>
      </c>
      <c r="E12300" s="142" t="s">
        <v>8597</v>
      </c>
      <c r="F12300" s="143" t="str">
        <f>IF(H12300&lt;=60,"소형",IF((H12300&gt;60)*(H12300&lt;=85)=1,"중소형",IF((H12300&gt;85)*(H12300&lt;=102)=1,"중형",IF((H12300&gt;102)*(H12300&lt;=135)=1,"중대형","대형"))))</f>
        <v>소형</v>
      </c>
      <c r="G12300" s="142" t="s">
        <v>5656</v>
      </c>
      <c r="H12300" s="143">
        <v>59</v>
      </c>
      <c r="I12300" s="144">
        <v>55409</v>
      </c>
      <c r="J12300" s="143">
        <v>158</v>
      </c>
      <c r="K12300" s="137">
        <v>43435</v>
      </c>
      <c r="L12300" s="137">
        <v>44531</v>
      </c>
      <c r="M12300" s="144">
        <f>H12300/3.3</f>
        <v>17.878787878787879</v>
      </c>
      <c r="N12300" s="144">
        <f>I12300/M12300</f>
        <v>3099.1474576271185</v>
      </c>
    </row>
    <row r="12301" spans="1:14">
      <c r="A12301" s="142" t="s">
        <v>2829</v>
      </c>
      <c r="B12301" s="142" t="s">
        <v>8596</v>
      </c>
      <c r="C12301" s="142" t="s">
        <v>3163</v>
      </c>
      <c r="D12301" s="142" t="s">
        <v>4722</v>
      </c>
      <c r="E12301" s="142" t="s">
        <v>8597</v>
      </c>
      <c r="F12301" s="143" t="str">
        <f>IF(H12301&lt;=60,"소형",IF((H12301&gt;60)*(H12301&lt;=85)=1,"중소형",IF((H12301&gt;85)*(H12301&lt;=102)=1,"중형",IF((H12301&gt;102)*(H12301&lt;=135)=1,"중대형","대형"))))</f>
        <v>중소형</v>
      </c>
      <c r="G12301" s="142" t="s">
        <v>5330</v>
      </c>
      <c r="H12301" s="143">
        <v>75</v>
      </c>
      <c r="I12301" s="144">
        <v>59946</v>
      </c>
      <c r="J12301" s="143">
        <v>110</v>
      </c>
      <c r="K12301" s="137">
        <v>43435</v>
      </c>
      <c r="L12301" s="137">
        <v>44531</v>
      </c>
      <c r="M12301" s="144">
        <f>H12301/3.3</f>
        <v>22.72727272727273</v>
      </c>
      <c r="N12301" s="144">
        <f>I12301/M12301</f>
        <v>2637.6239999999998</v>
      </c>
    </row>
    <row r="12302" spans="1:14">
      <c r="A12302" s="142" t="s">
        <v>2829</v>
      </c>
      <c r="B12302" s="142" t="s">
        <v>8596</v>
      </c>
      <c r="C12302" s="142" t="s">
        <v>3163</v>
      </c>
      <c r="D12302" s="142" t="s">
        <v>4722</v>
      </c>
      <c r="E12302" s="142" t="s">
        <v>8597</v>
      </c>
      <c r="F12302" s="143" t="str">
        <f>IF(H12302&lt;=60,"소형",IF((H12302&gt;60)*(H12302&lt;=85)=1,"중소형",IF((H12302&gt;85)*(H12302&lt;=102)=1,"중형",IF((H12302&gt;102)*(H12302&lt;=135)=1,"중대형","대형"))))</f>
        <v>중소형</v>
      </c>
      <c r="G12302" s="142" t="s">
        <v>8600</v>
      </c>
      <c r="H12302" s="143">
        <v>75</v>
      </c>
      <c r="I12302" s="144">
        <v>59938</v>
      </c>
      <c r="J12302" s="143">
        <v>110</v>
      </c>
      <c r="K12302" s="137">
        <v>43435</v>
      </c>
      <c r="L12302" s="137">
        <v>44531</v>
      </c>
      <c r="M12302" s="144">
        <f>H12302/3.3</f>
        <v>22.72727272727273</v>
      </c>
      <c r="N12302" s="144">
        <f>I12302/M12302</f>
        <v>2637.2719999999995</v>
      </c>
    </row>
    <row r="12303" spans="1:14">
      <c r="A12303" s="142" t="s">
        <v>2829</v>
      </c>
      <c r="B12303" s="142" t="s">
        <v>8596</v>
      </c>
      <c r="C12303" s="142" t="s">
        <v>3163</v>
      </c>
      <c r="D12303" s="142" t="s">
        <v>4722</v>
      </c>
      <c r="E12303" s="142" t="s">
        <v>8597</v>
      </c>
      <c r="F12303" s="143" t="str">
        <f>IF(H12303&lt;=60,"소형",IF((H12303&gt;60)*(H12303&lt;=85)=1,"중소형",IF((H12303&gt;85)*(H12303&lt;=102)=1,"중형",IF((H12303&gt;102)*(H12303&lt;=135)=1,"중대형","대형"))))</f>
        <v>중소형</v>
      </c>
      <c r="G12303" s="142" t="s">
        <v>5559</v>
      </c>
      <c r="H12303" s="143">
        <v>75</v>
      </c>
      <c r="I12303" s="144">
        <v>57602</v>
      </c>
      <c r="J12303" s="143">
        <v>165</v>
      </c>
      <c r="K12303" s="137">
        <v>43435</v>
      </c>
      <c r="L12303" s="137">
        <v>44531</v>
      </c>
      <c r="M12303" s="144">
        <f>H12303/3.3</f>
        <v>22.72727272727273</v>
      </c>
      <c r="N12303" s="144">
        <f>I12303/M12303</f>
        <v>2534.4879999999998</v>
      </c>
    </row>
    <row r="12304" spans="1:14">
      <c r="A12304" s="142" t="s">
        <v>2829</v>
      </c>
      <c r="B12304" s="142" t="s">
        <v>8596</v>
      </c>
      <c r="C12304" s="142" t="s">
        <v>3163</v>
      </c>
      <c r="D12304" s="142" t="s">
        <v>4722</v>
      </c>
      <c r="E12304" s="142" t="s">
        <v>8597</v>
      </c>
      <c r="F12304" s="143" t="str">
        <f>IF(H12304&lt;=60,"소형",IF((H12304&gt;60)*(H12304&lt;=85)=1,"중소형",IF((H12304&gt;85)*(H12304&lt;=102)=1,"중형",IF((H12304&gt;102)*(H12304&lt;=135)=1,"중대형","대형"))))</f>
        <v>중소형</v>
      </c>
      <c r="G12304" s="142" t="s">
        <v>3291</v>
      </c>
      <c r="H12304" s="143">
        <v>84</v>
      </c>
      <c r="I12304" s="144">
        <v>67708</v>
      </c>
      <c r="J12304" s="143">
        <v>356</v>
      </c>
      <c r="K12304" s="137">
        <v>43435</v>
      </c>
      <c r="L12304" s="137">
        <v>44531</v>
      </c>
      <c r="M12304" s="144">
        <f>H12304/3.3</f>
        <v>25.454545454545457</v>
      </c>
      <c r="N12304" s="144">
        <f>I12304/M12304</f>
        <v>2659.9571428571426</v>
      </c>
    </row>
    <row r="12305" spans="1:14">
      <c r="A12305" s="142" t="s">
        <v>2829</v>
      </c>
      <c r="B12305" s="142" t="s">
        <v>8596</v>
      </c>
      <c r="C12305" s="142" t="s">
        <v>3163</v>
      </c>
      <c r="D12305" s="142" t="s">
        <v>4722</v>
      </c>
      <c r="E12305" s="142" t="s">
        <v>8597</v>
      </c>
      <c r="F12305" s="143" t="str">
        <f>IF(H12305&lt;=60,"소형",IF((H12305&gt;60)*(H12305&lt;=85)=1,"중소형",IF((H12305&gt;85)*(H12305&lt;=102)=1,"중형",IF((H12305&gt;102)*(H12305&lt;=135)=1,"중대형","대형"))))</f>
        <v>중소형</v>
      </c>
      <c r="G12305" s="142" t="s">
        <v>4215</v>
      </c>
      <c r="H12305" s="143">
        <v>84</v>
      </c>
      <c r="I12305" s="144">
        <v>67302</v>
      </c>
      <c r="J12305" s="143">
        <v>163</v>
      </c>
      <c r="K12305" s="137">
        <v>43435</v>
      </c>
      <c r="L12305" s="137">
        <v>44531</v>
      </c>
      <c r="M12305" s="144">
        <f>H12305/3.3</f>
        <v>25.454545454545457</v>
      </c>
      <c r="N12305" s="144">
        <f>I12305/M12305</f>
        <v>2644.0071428571428</v>
      </c>
    </row>
    <row r="12306" spans="1:14">
      <c r="A12306" s="142" t="s">
        <v>2829</v>
      </c>
      <c r="B12306" s="142" t="s">
        <v>8596</v>
      </c>
      <c r="C12306" s="142" t="s">
        <v>3163</v>
      </c>
      <c r="D12306" s="142" t="s">
        <v>4722</v>
      </c>
      <c r="E12306" s="142" t="s">
        <v>8597</v>
      </c>
      <c r="F12306" s="143" t="str">
        <f>IF(H12306&lt;=60,"소형",IF((H12306&gt;60)*(H12306&lt;=85)=1,"중소형",IF((H12306&gt;85)*(H12306&lt;=102)=1,"중형",IF((H12306&gt;102)*(H12306&lt;=135)=1,"중대형","대형"))))</f>
        <v>중형</v>
      </c>
      <c r="G12306" s="142" t="s">
        <v>7678</v>
      </c>
      <c r="H12306" s="143">
        <v>102</v>
      </c>
      <c r="I12306" s="144">
        <v>71806</v>
      </c>
      <c r="J12306" s="143">
        <v>102</v>
      </c>
      <c r="K12306" s="137">
        <v>43435</v>
      </c>
      <c r="L12306" s="137">
        <v>44531</v>
      </c>
      <c r="M12306" s="144">
        <f>H12306/3.3</f>
        <v>30.90909090909091</v>
      </c>
      <c r="N12306" s="144">
        <f>I12306/M12306</f>
        <v>2323.1352941176469</v>
      </c>
    </row>
    <row r="12307" spans="1:14">
      <c r="A12307" s="142" t="s">
        <v>2829</v>
      </c>
      <c r="B12307" s="142" t="s">
        <v>8779</v>
      </c>
      <c r="C12307" s="142" t="s">
        <v>3167</v>
      </c>
      <c r="D12307" s="142" t="s">
        <v>5072</v>
      </c>
      <c r="E12307" s="142" t="s">
        <v>5073</v>
      </c>
      <c r="F12307" s="143" t="str">
        <f>IF(H12307&lt;=60,"소형",IF((H12307&gt;60)*(H12307&lt;=85)=1,"중소형",IF((H12307&gt;85)*(H12307&lt;=102)=1,"중형",IF((H12307&gt;102)*(H12307&lt;=135)=1,"중대형","대형"))))</f>
        <v>소형</v>
      </c>
      <c r="G12307" s="142" t="s">
        <v>6397</v>
      </c>
      <c r="H12307" s="143">
        <v>39</v>
      </c>
      <c r="I12307" s="144">
        <v>22630</v>
      </c>
      <c r="J12307" s="143">
        <v>93</v>
      </c>
      <c r="K12307" s="137">
        <v>43466</v>
      </c>
      <c r="L12307" s="137">
        <v>44531</v>
      </c>
      <c r="M12307" s="144">
        <f>H12307/3.3</f>
        <v>11.818181818181818</v>
      </c>
      <c r="N12307" s="144">
        <f>I12307/M12307</f>
        <v>1914.8461538461538</v>
      </c>
    </row>
    <row r="12308" spans="1:14">
      <c r="A12308" s="142" t="s">
        <v>2829</v>
      </c>
      <c r="B12308" s="142" t="s">
        <v>8779</v>
      </c>
      <c r="C12308" s="142" t="s">
        <v>3167</v>
      </c>
      <c r="D12308" s="142" t="s">
        <v>5072</v>
      </c>
      <c r="E12308" s="142" t="s">
        <v>5073</v>
      </c>
      <c r="F12308" s="143" t="str">
        <f>IF(H12308&lt;=60,"소형",IF((H12308&gt;60)*(H12308&lt;=85)=1,"중소형",IF((H12308&gt;85)*(H12308&lt;=102)=1,"중형",IF((H12308&gt;102)*(H12308&lt;=135)=1,"중대형","대형"))))</f>
        <v>소형</v>
      </c>
      <c r="G12308" s="142" t="s">
        <v>6396</v>
      </c>
      <c r="H12308" s="143">
        <v>39</v>
      </c>
      <c r="I12308" s="144">
        <v>22630</v>
      </c>
      <c r="J12308" s="143">
        <v>15</v>
      </c>
      <c r="K12308" s="137">
        <v>43466</v>
      </c>
      <c r="L12308" s="137">
        <v>44531</v>
      </c>
      <c r="M12308" s="144">
        <f>H12308/3.3</f>
        <v>11.818181818181818</v>
      </c>
      <c r="N12308" s="144">
        <f>I12308/M12308</f>
        <v>1914.8461538461538</v>
      </c>
    </row>
    <row r="12309" spans="1:14">
      <c r="A12309" s="142" t="s">
        <v>2829</v>
      </c>
      <c r="B12309" s="142" t="s">
        <v>8779</v>
      </c>
      <c r="C12309" s="142" t="s">
        <v>3167</v>
      </c>
      <c r="D12309" s="142" t="s">
        <v>5072</v>
      </c>
      <c r="E12309" s="142" t="s">
        <v>5073</v>
      </c>
      <c r="F12309" s="143" t="str">
        <f>IF(H12309&lt;=60,"소형",IF((H12309&gt;60)*(H12309&lt;=85)=1,"중소형",IF((H12309&gt;85)*(H12309&lt;=102)=1,"중형",IF((H12309&gt;102)*(H12309&lt;=135)=1,"중대형","대형"))))</f>
        <v>소형</v>
      </c>
      <c r="G12309" s="142" t="s">
        <v>8780</v>
      </c>
      <c r="H12309" s="143">
        <v>51</v>
      </c>
      <c r="I12309" s="144">
        <v>30720</v>
      </c>
      <c r="J12309" s="143">
        <v>30</v>
      </c>
      <c r="K12309" s="137">
        <v>43466</v>
      </c>
      <c r="L12309" s="137">
        <v>44531</v>
      </c>
      <c r="M12309" s="144">
        <f>H12309/3.3</f>
        <v>15.454545454545455</v>
      </c>
      <c r="N12309" s="144">
        <f>I12309/M12309</f>
        <v>1987.7647058823529</v>
      </c>
    </row>
    <row r="12310" spans="1:14">
      <c r="A12310" s="142" t="s">
        <v>2829</v>
      </c>
      <c r="B12310" s="142" t="s">
        <v>8779</v>
      </c>
      <c r="C12310" s="142" t="s">
        <v>3167</v>
      </c>
      <c r="D12310" s="142" t="s">
        <v>5072</v>
      </c>
      <c r="E12310" s="142" t="s">
        <v>5073</v>
      </c>
      <c r="F12310" s="143" t="str">
        <f>IF(H12310&lt;=60,"소형",IF((H12310&gt;60)*(H12310&lt;=85)=1,"중소형",IF((H12310&gt;85)*(H12310&lt;=102)=1,"중형",IF((H12310&gt;102)*(H12310&lt;=135)=1,"중대형","대형"))))</f>
        <v>소형</v>
      </c>
      <c r="G12310" s="142" t="s">
        <v>4243</v>
      </c>
      <c r="H12310" s="143">
        <v>59</v>
      </c>
      <c r="I12310" s="139" t="s">
        <v>3211</v>
      </c>
      <c r="J12310" s="143">
        <v>137</v>
      </c>
      <c r="K12310" s="137">
        <v>43466</v>
      </c>
      <c r="L12310" s="137">
        <v>44531</v>
      </c>
      <c r="M12310" s="144">
        <f>H12310/3.3</f>
        <v>17.878787878787879</v>
      </c>
      <c r="N12310" s="144" t="e">
        <f>I12310/M12310</f>
        <v>#VALUE!</v>
      </c>
    </row>
    <row r="12311" spans="1:14">
      <c r="A12311" s="142" t="s">
        <v>2829</v>
      </c>
      <c r="B12311" s="142" t="s">
        <v>8779</v>
      </c>
      <c r="C12311" s="142" t="s">
        <v>3167</v>
      </c>
      <c r="D12311" s="142" t="s">
        <v>5072</v>
      </c>
      <c r="E12311" s="142" t="s">
        <v>5073</v>
      </c>
      <c r="F12311" s="143" t="str">
        <f>IF(H12311&lt;=60,"소형",IF((H12311&gt;60)*(H12311&lt;=85)=1,"중소형",IF((H12311&gt;85)*(H12311&lt;=102)=1,"중형",IF((H12311&gt;102)*(H12311&lt;=135)=1,"중대형","대형"))))</f>
        <v>소형</v>
      </c>
      <c r="G12311" s="142" t="s">
        <v>4845</v>
      </c>
      <c r="H12311" s="143">
        <v>59</v>
      </c>
      <c r="I12311" s="144">
        <v>36920</v>
      </c>
      <c r="J12311" s="143">
        <v>70</v>
      </c>
      <c r="K12311" s="137">
        <v>43466</v>
      </c>
      <c r="L12311" s="137">
        <v>44531</v>
      </c>
      <c r="M12311" s="144">
        <f>H12311/3.3</f>
        <v>17.878787878787879</v>
      </c>
      <c r="N12311" s="144">
        <f>I12311/M12311</f>
        <v>2065.0169491525426</v>
      </c>
    </row>
    <row r="12312" spans="1:14">
      <c r="A12312" s="142" t="s">
        <v>2829</v>
      </c>
      <c r="B12312" s="142" t="s">
        <v>8779</v>
      </c>
      <c r="C12312" s="142" t="s">
        <v>3167</v>
      </c>
      <c r="D12312" s="142" t="s">
        <v>5072</v>
      </c>
      <c r="E12312" s="142" t="s">
        <v>5073</v>
      </c>
      <c r="F12312" s="143" t="str">
        <f>IF(H12312&lt;=60,"소형",IF((H12312&gt;60)*(H12312&lt;=85)=1,"중소형",IF((H12312&gt;85)*(H12312&lt;=102)=1,"중형",IF((H12312&gt;102)*(H12312&lt;=135)=1,"중대형","대형"))))</f>
        <v>소형</v>
      </c>
      <c r="G12312" s="142" t="s">
        <v>4021</v>
      </c>
      <c r="H12312" s="143">
        <v>59</v>
      </c>
      <c r="I12312" s="144">
        <v>36920</v>
      </c>
      <c r="J12312" s="143">
        <v>31</v>
      </c>
      <c r="K12312" s="137">
        <v>43466</v>
      </c>
      <c r="L12312" s="137">
        <v>44531</v>
      </c>
      <c r="M12312" s="144">
        <f>H12312/3.3</f>
        <v>17.878787878787879</v>
      </c>
      <c r="N12312" s="144">
        <f>I12312/M12312</f>
        <v>2065.0169491525426</v>
      </c>
    </row>
    <row r="12313" spans="1:14">
      <c r="A12313" s="142" t="s">
        <v>2829</v>
      </c>
      <c r="B12313" s="142" t="s">
        <v>8779</v>
      </c>
      <c r="C12313" s="142" t="s">
        <v>3167</v>
      </c>
      <c r="D12313" s="142" t="s">
        <v>5072</v>
      </c>
      <c r="E12313" s="142" t="s">
        <v>5073</v>
      </c>
      <c r="F12313" s="143" t="str">
        <f>IF(H12313&lt;=60,"소형",IF((H12313&gt;60)*(H12313&lt;=85)=1,"중소형",IF((H12313&gt;85)*(H12313&lt;=102)=1,"중형",IF((H12313&gt;102)*(H12313&lt;=135)=1,"중대형","대형"))))</f>
        <v>중소형</v>
      </c>
      <c r="G12313" s="142" t="s">
        <v>3298</v>
      </c>
      <c r="H12313" s="143">
        <v>72</v>
      </c>
      <c r="I12313" s="139" t="s">
        <v>3211</v>
      </c>
      <c r="J12313" s="143">
        <v>48</v>
      </c>
      <c r="K12313" s="137">
        <v>43466</v>
      </c>
      <c r="L12313" s="137">
        <v>44531</v>
      </c>
      <c r="M12313" s="144">
        <f>H12313/3.3</f>
        <v>21.81818181818182</v>
      </c>
      <c r="N12313" s="144" t="e">
        <f>I12313/M12313</f>
        <v>#VALUE!</v>
      </c>
    </row>
    <row r="12314" spans="1:14">
      <c r="A12314" s="142" t="s">
        <v>2829</v>
      </c>
      <c r="B12314" s="142" t="s">
        <v>8779</v>
      </c>
      <c r="C12314" s="142" t="s">
        <v>3167</v>
      </c>
      <c r="D12314" s="142" t="s">
        <v>5072</v>
      </c>
      <c r="E12314" s="142" t="s">
        <v>5073</v>
      </c>
      <c r="F12314" s="143" t="str">
        <f>IF(H12314&lt;=60,"소형",IF((H12314&gt;60)*(H12314&lt;=85)=1,"중소형",IF((H12314&gt;85)*(H12314&lt;=102)=1,"중형",IF((H12314&gt;102)*(H12314&lt;=135)=1,"중대형","대형"))))</f>
        <v>중소형</v>
      </c>
      <c r="G12314" s="142" t="s">
        <v>5164</v>
      </c>
      <c r="H12314" s="143">
        <v>72</v>
      </c>
      <c r="I12314" s="144">
        <v>42430</v>
      </c>
      <c r="J12314" s="143">
        <v>39</v>
      </c>
      <c r="K12314" s="137">
        <v>43466</v>
      </c>
      <c r="L12314" s="137">
        <v>44531</v>
      </c>
      <c r="M12314" s="144">
        <f>H12314/3.3</f>
        <v>21.81818181818182</v>
      </c>
      <c r="N12314" s="144">
        <f>I12314/M12314</f>
        <v>1944.7083333333333</v>
      </c>
    </row>
    <row r="12315" spans="1:14" ht="17.25" customHeight="1">
      <c r="A12315" s="142" t="s">
        <v>2829</v>
      </c>
      <c r="B12315" s="142" t="s">
        <v>8779</v>
      </c>
      <c r="C12315" s="142" t="s">
        <v>3167</v>
      </c>
      <c r="D12315" s="142" t="s">
        <v>5072</v>
      </c>
      <c r="E12315" s="142" t="s">
        <v>5073</v>
      </c>
      <c r="F12315" s="143" t="str">
        <f>IF(H12315&lt;=60,"소형",IF((H12315&gt;60)*(H12315&lt;=85)=1,"중소형",IF((H12315&gt;85)*(H12315&lt;=102)=1,"중형",IF((H12315&gt;102)*(H12315&lt;=135)=1,"중대형","대형"))))</f>
        <v>중소형</v>
      </c>
      <c r="G12315" s="142" t="s">
        <v>5070</v>
      </c>
      <c r="H12315" s="143">
        <v>72</v>
      </c>
      <c r="I12315" s="144">
        <v>41590</v>
      </c>
      <c r="J12315" s="143">
        <v>35</v>
      </c>
      <c r="K12315" s="137">
        <v>43466</v>
      </c>
      <c r="L12315" s="137">
        <v>44531</v>
      </c>
      <c r="M12315" s="144">
        <f>H12315/3.3</f>
        <v>21.81818181818182</v>
      </c>
      <c r="N12315" s="144">
        <f>I12315/M12315</f>
        <v>1906.2083333333333</v>
      </c>
    </row>
    <row r="12316" spans="1:14">
      <c r="A12316" s="142" t="s">
        <v>2829</v>
      </c>
      <c r="B12316" s="142" t="s">
        <v>8779</v>
      </c>
      <c r="C12316" s="142" t="s">
        <v>3167</v>
      </c>
      <c r="D12316" s="142" t="s">
        <v>5072</v>
      </c>
      <c r="E12316" s="142" t="s">
        <v>5073</v>
      </c>
      <c r="F12316" s="143" t="str">
        <f>IF(H12316&lt;=60,"소형",IF((H12316&gt;60)*(H12316&lt;=85)=1,"중소형",IF((H12316&gt;85)*(H12316&lt;=102)=1,"중형",IF((H12316&gt;102)*(H12316&lt;=135)=1,"중대형","대형"))))</f>
        <v>중소형</v>
      </c>
      <c r="G12316" s="142" t="s">
        <v>4172</v>
      </c>
      <c r="H12316" s="143">
        <v>84</v>
      </c>
      <c r="I12316" s="144">
        <v>46870</v>
      </c>
      <c r="J12316" s="143">
        <v>135</v>
      </c>
      <c r="K12316" s="137">
        <v>43466</v>
      </c>
      <c r="L12316" s="137">
        <v>44531</v>
      </c>
      <c r="M12316" s="144">
        <f>H12316/3.3</f>
        <v>25.454545454545457</v>
      </c>
      <c r="N12316" s="144">
        <f>I12316/M12316</f>
        <v>1841.3214285714284</v>
      </c>
    </row>
    <row r="12317" spans="1:14">
      <c r="A12317" s="142" t="s">
        <v>2829</v>
      </c>
      <c r="B12317" s="142" t="s">
        <v>8779</v>
      </c>
      <c r="C12317" s="142" t="s">
        <v>3167</v>
      </c>
      <c r="D12317" s="142" t="s">
        <v>5072</v>
      </c>
      <c r="E12317" s="142" t="s">
        <v>5073</v>
      </c>
      <c r="F12317" s="143" t="str">
        <f>IF(H12317&lt;=60,"소형",IF((H12317&gt;60)*(H12317&lt;=85)=1,"중소형",IF((H12317&gt;85)*(H12317&lt;=102)=1,"중형",IF((H12317&gt;102)*(H12317&lt;=135)=1,"중대형","대형"))))</f>
        <v>중소형</v>
      </c>
      <c r="G12317" s="142" t="s">
        <v>3957</v>
      </c>
      <c r="H12317" s="143">
        <v>84</v>
      </c>
      <c r="I12317" s="144">
        <v>47870</v>
      </c>
      <c r="J12317" s="143">
        <v>102</v>
      </c>
      <c r="K12317" s="137">
        <v>43466</v>
      </c>
      <c r="L12317" s="137">
        <v>44531</v>
      </c>
      <c r="M12317" s="144">
        <f>H12317/3.3</f>
        <v>25.454545454545457</v>
      </c>
      <c r="N12317" s="144">
        <f>I12317/M12317</f>
        <v>1880.6071428571427</v>
      </c>
    </row>
    <row r="12318" spans="1:14">
      <c r="A12318" s="142" t="s">
        <v>2829</v>
      </c>
      <c r="B12318" s="142" t="s">
        <v>8779</v>
      </c>
      <c r="C12318" s="142" t="s">
        <v>3167</v>
      </c>
      <c r="D12318" s="142" t="s">
        <v>5072</v>
      </c>
      <c r="E12318" s="142" t="s">
        <v>5073</v>
      </c>
      <c r="F12318" s="143" t="str">
        <f>IF(H12318&lt;=60,"소형",IF((H12318&gt;60)*(H12318&lt;=85)=1,"중소형",IF((H12318&gt;85)*(H12318&lt;=102)=1,"중형",IF((H12318&gt;102)*(H12318&lt;=135)=1,"중대형","대형"))))</f>
        <v>중소형</v>
      </c>
      <c r="G12318" s="142" t="s">
        <v>5821</v>
      </c>
      <c r="H12318" s="143">
        <v>84</v>
      </c>
      <c r="I12318" s="144">
        <v>47330</v>
      </c>
      <c r="J12318" s="143">
        <v>72</v>
      </c>
      <c r="K12318" s="137">
        <v>43466</v>
      </c>
      <c r="L12318" s="137">
        <v>44531</v>
      </c>
      <c r="M12318" s="144">
        <f>H12318/3.3</f>
        <v>25.454545454545457</v>
      </c>
      <c r="N12318" s="144">
        <f>I12318/M12318</f>
        <v>1859.3928571428569</v>
      </c>
    </row>
    <row r="12319" spans="1:14">
      <c r="A12319" s="142" t="s">
        <v>2829</v>
      </c>
      <c r="B12319" s="142" t="s">
        <v>8779</v>
      </c>
      <c r="C12319" s="142" t="s">
        <v>3167</v>
      </c>
      <c r="D12319" s="142" t="s">
        <v>5072</v>
      </c>
      <c r="E12319" s="142" t="s">
        <v>5073</v>
      </c>
      <c r="F12319" s="143" t="str">
        <f>IF(H12319&lt;=60,"소형",IF((H12319&gt;60)*(H12319&lt;=85)=1,"중소형",IF((H12319&gt;85)*(H12319&lt;=102)=1,"중형",IF((H12319&gt;102)*(H12319&lt;=135)=1,"중대형","대형"))))</f>
        <v>중대형</v>
      </c>
      <c r="G12319" s="142" t="s">
        <v>8781</v>
      </c>
      <c r="H12319" s="143">
        <v>119</v>
      </c>
      <c r="I12319" s="139" t="s">
        <v>3211</v>
      </c>
      <c r="J12319" s="143">
        <v>4</v>
      </c>
      <c r="K12319" s="137">
        <v>43466</v>
      </c>
      <c r="L12319" s="137">
        <v>44531</v>
      </c>
      <c r="M12319" s="144">
        <f>H12319/3.3</f>
        <v>36.060606060606062</v>
      </c>
      <c r="N12319" s="144" t="e">
        <f>I12319/M12319</f>
        <v>#VALUE!</v>
      </c>
    </row>
    <row r="12320" spans="1:14">
      <c r="A12320" s="146" t="s">
        <v>8845</v>
      </c>
      <c r="B12320" s="146" t="s">
        <v>8846</v>
      </c>
      <c r="C12320" s="146" t="s">
        <v>8847</v>
      </c>
      <c r="D12320" s="146" t="s">
        <v>8848</v>
      </c>
      <c r="E12320" s="146" t="s">
        <v>8849</v>
      </c>
      <c r="F12320" s="143" t="str">
        <f>IF(H12320&lt;=60,"소형",IF((H12320&gt;60)*(H12320&lt;=85)=1,"중소형",IF((H12320&gt;85)*(H12320&lt;=102)=1,"중형",IF((H12320&gt;102)*(H12320&lt;=135)=1,"중대형","대형"))))</f>
        <v>소형</v>
      </c>
      <c r="G12320" s="146" t="s">
        <v>8850</v>
      </c>
      <c r="H12320" s="143">
        <v>39</v>
      </c>
      <c r="I12320" s="144">
        <v>41000</v>
      </c>
      <c r="J12320" s="143">
        <v>87</v>
      </c>
      <c r="K12320" s="137">
        <v>43466</v>
      </c>
      <c r="L12320" s="137">
        <v>44531</v>
      </c>
      <c r="M12320" s="144">
        <f>H12320/3.3</f>
        <v>11.818181818181818</v>
      </c>
      <c r="N12320" s="144">
        <f>I12320/M12320</f>
        <v>3469.2307692307691</v>
      </c>
    </row>
    <row r="12321" spans="1:14">
      <c r="A12321" s="146" t="s">
        <v>9249</v>
      </c>
      <c r="B12321" s="146" t="s">
        <v>9264</v>
      </c>
      <c r="C12321" s="146" t="s">
        <v>9267</v>
      </c>
      <c r="D12321" s="146" t="s">
        <v>9265</v>
      </c>
      <c r="E12321" s="146" t="s">
        <v>9266</v>
      </c>
      <c r="F12321" s="143" t="str">
        <f>IF(H12321&lt;=60,"소형",IF((H12321&gt;60)*(H12321&lt;=85)=1,"중소형",IF((H12321&gt;85)*(H12321&lt;=102)=1,"중형",IF((H12321&gt;102)*(H12321&lt;=135)=1,"중대형","대형"))))</f>
        <v>중소형</v>
      </c>
      <c r="G12321" s="146" t="s">
        <v>9268</v>
      </c>
      <c r="H12321" s="143">
        <v>64</v>
      </c>
      <c r="I12321" s="144">
        <v>33033</v>
      </c>
      <c r="J12321" s="143">
        <v>236</v>
      </c>
      <c r="K12321" s="137">
        <v>43556</v>
      </c>
      <c r="L12321" s="137">
        <v>44531</v>
      </c>
      <c r="M12321" s="144">
        <f>H12321/3.3</f>
        <v>19.393939393939394</v>
      </c>
      <c r="N12321" s="144">
        <f>I12321/M12321</f>
        <v>1703.2640624999999</v>
      </c>
    </row>
    <row r="12322" spans="1:14">
      <c r="A12322" s="146" t="s">
        <v>9249</v>
      </c>
      <c r="B12322" s="146" t="s">
        <v>9264</v>
      </c>
      <c r="C12322" s="146" t="s">
        <v>9267</v>
      </c>
      <c r="D12322" s="146" t="s">
        <v>9265</v>
      </c>
      <c r="E12322" s="146" t="s">
        <v>9266</v>
      </c>
      <c r="F12322" s="143" t="str">
        <f>IF(H12322&lt;=60,"소형",IF((H12322&gt;60)*(H12322&lt;=85)=1,"중소형",IF((H12322&gt;85)*(H12322&lt;=102)=1,"중형",IF((H12322&gt;102)*(H12322&lt;=135)=1,"중대형","대형"))))</f>
        <v>중소형</v>
      </c>
      <c r="G12322" s="146" t="s">
        <v>9269</v>
      </c>
      <c r="H12322" s="143">
        <v>75</v>
      </c>
      <c r="I12322" s="144">
        <v>38792</v>
      </c>
      <c r="J12322" s="143">
        <v>334</v>
      </c>
      <c r="K12322" s="137">
        <v>43556</v>
      </c>
      <c r="L12322" s="137">
        <v>44531</v>
      </c>
      <c r="M12322" s="144">
        <f>H12322/3.3</f>
        <v>22.72727272727273</v>
      </c>
      <c r="N12322" s="144">
        <f>I12322/M12322</f>
        <v>1706.8479999999997</v>
      </c>
    </row>
    <row r="12323" spans="1:14">
      <c r="A12323" s="146" t="s">
        <v>9249</v>
      </c>
      <c r="B12323" s="146" t="s">
        <v>9264</v>
      </c>
      <c r="C12323" s="146" t="s">
        <v>9267</v>
      </c>
      <c r="D12323" s="146" t="s">
        <v>9265</v>
      </c>
      <c r="E12323" s="146" t="s">
        <v>9266</v>
      </c>
      <c r="F12323" s="143" t="str">
        <f>IF(H12323&lt;=60,"소형",IF((H12323&gt;60)*(H12323&lt;=85)=1,"중소형",IF((H12323&gt;85)*(H12323&lt;=102)=1,"중형",IF((H12323&gt;102)*(H12323&lt;=135)=1,"중대형","대형"))))</f>
        <v>중소형</v>
      </c>
      <c r="G12323" s="146" t="s">
        <v>9270</v>
      </c>
      <c r="H12323" s="143">
        <v>84</v>
      </c>
      <c r="I12323" s="144">
        <v>39680</v>
      </c>
      <c r="J12323" s="143">
        <v>1366</v>
      </c>
      <c r="K12323" s="137">
        <v>43556</v>
      </c>
      <c r="L12323" s="137">
        <v>44531</v>
      </c>
      <c r="M12323" s="144">
        <f>H12323/3.3</f>
        <v>25.454545454545457</v>
      </c>
      <c r="N12323" s="144">
        <f>I12323/M12323</f>
        <v>1558.8571428571427</v>
      </c>
    </row>
    <row r="12324" spans="1:14">
      <c r="A12324" s="146" t="s">
        <v>10188</v>
      </c>
      <c r="B12324" s="146" t="s">
        <v>10189</v>
      </c>
      <c r="C12324" s="146" t="s">
        <v>10205</v>
      </c>
      <c r="D12324" s="146" t="s">
        <v>10190</v>
      </c>
      <c r="E12324" s="146" t="s">
        <v>10191</v>
      </c>
      <c r="F12324" s="143" t="str">
        <f>IF(H12324&lt;=60,"소형",IF((H12324&gt;60)*(H12324&lt;=85)=1,"중소형",IF((H12324&gt;85)*(H12324&lt;=102)=1,"중형",IF((H12324&gt;102)*(H12324&lt;=135)=1,"중대형","대형"))))</f>
        <v>중소형</v>
      </c>
      <c r="G12324" s="146" t="s">
        <v>10206</v>
      </c>
      <c r="H12324" s="143">
        <v>84</v>
      </c>
      <c r="I12324" s="144">
        <v>44600</v>
      </c>
      <c r="J12324" s="143">
        <v>84</v>
      </c>
      <c r="K12324" s="137">
        <v>43586</v>
      </c>
      <c r="L12324" s="137">
        <v>44531</v>
      </c>
      <c r="M12324" s="144">
        <f>H12324/3.3</f>
        <v>25.454545454545457</v>
      </c>
      <c r="N12324" s="144">
        <f>I12324/M12324</f>
        <v>1752.1428571428569</v>
      </c>
    </row>
    <row r="12325" spans="1:14">
      <c r="A12325" s="146" t="s">
        <v>11142</v>
      </c>
      <c r="B12325" s="146" t="s">
        <v>11139</v>
      </c>
      <c r="C12325" s="146" t="s">
        <v>13892</v>
      </c>
      <c r="D12325" s="146" t="s">
        <v>11140</v>
      </c>
      <c r="E12325" s="146" t="s">
        <v>11141</v>
      </c>
      <c r="F12325" s="143" t="str">
        <f>IF(H12325&lt;=60,"소형",IF((H12325&gt;60)*(H12325&lt;=85)=1,"중소형",IF((H12325&gt;85)*(H12325&lt;=102)=1,"중형",IF((H12325&gt;102)*(H12325&lt;=135)=1,"중대형","대형"))))</f>
        <v>중소형</v>
      </c>
      <c r="G12325" s="146" t="s">
        <v>11211</v>
      </c>
      <c r="H12325" s="143">
        <v>67</v>
      </c>
      <c r="I12325" s="144">
        <v>31800</v>
      </c>
      <c r="J12325" s="143">
        <v>52</v>
      </c>
      <c r="K12325" s="137">
        <v>43659</v>
      </c>
      <c r="L12325" s="137">
        <v>44531</v>
      </c>
      <c r="M12325" s="144">
        <f>H12325/3.3</f>
        <v>20.303030303030305</v>
      </c>
      <c r="N12325" s="144">
        <f>I12325/M12325</f>
        <v>1566.2686567164178</v>
      </c>
    </row>
    <row r="12326" spans="1:14">
      <c r="A12326" s="146" t="s">
        <v>11291</v>
      </c>
      <c r="B12326" s="146" t="s">
        <v>11268</v>
      </c>
      <c r="C12326" s="146" t="s">
        <v>11271</v>
      </c>
      <c r="D12326" s="146" t="s">
        <v>11270</v>
      </c>
      <c r="E12326" s="146" t="s">
        <v>11272</v>
      </c>
      <c r="F12326" s="143" t="str">
        <f>IF(H12326&lt;=60,"소형",IF((H12326&gt;60)*(H12326&lt;=85)=1,"중소형",IF((H12326&gt;85)*(H12326&lt;=102)=1,"중형",IF((H12326&gt;102)*(H12326&lt;=135)=1,"중대형","대형"))))</f>
        <v>소형</v>
      </c>
      <c r="G12326" s="146" t="s">
        <v>11284</v>
      </c>
      <c r="H12326" s="143">
        <v>59</v>
      </c>
      <c r="I12326" s="144">
        <v>27380</v>
      </c>
      <c r="J12326" s="143">
        <v>141</v>
      </c>
      <c r="K12326" s="137">
        <v>43656</v>
      </c>
      <c r="L12326" s="137">
        <v>44531</v>
      </c>
      <c r="M12326" s="144">
        <f>H12326/3.3</f>
        <v>17.878787878787879</v>
      </c>
      <c r="N12326" s="144">
        <f>I12326/M12326</f>
        <v>1531.4237288135594</v>
      </c>
    </row>
    <row r="12327" spans="1:14">
      <c r="A12327" s="146" t="s">
        <v>12371</v>
      </c>
      <c r="B12327" s="146" t="s">
        <v>12469</v>
      </c>
      <c r="C12327" s="146" t="s">
        <v>12482</v>
      </c>
      <c r="D12327" s="146" t="s">
        <v>12470</v>
      </c>
      <c r="E12327" s="146" t="s">
        <v>12471</v>
      </c>
      <c r="F12327" s="143" t="str">
        <f>IF(H12327&lt;=60,"소형",IF((H12327&gt;60)*(H12327&lt;=85)=1,"중소형",IF((H12327&gt;85)*(H12327&lt;=102)=1,"중형",IF((H12327&gt;102)*(H12327&lt;=135)=1,"중대형","대형"))))</f>
        <v>중소형</v>
      </c>
      <c r="G12327" s="146" t="s">
        <v>12484</v>
      </c>
      <c r="H12327" s="143">
        <v>84</v>
      </c>
      <c r="I12327" s="144">
        <v>33470</v>
      </c>
      <c r="J12327" s="143">
        <v>314</v>
      </c>
      <c r="K12327" s="137">
        <v>43740</v>
      </c>
      <c r="L12327" s="137">
        <v>44531</v>
      </c>
      <c r="M12327" s="144">
        <f>H12327/3.3</f>
        <v>25.454545454545457</v>
      </c>
      <c r="N12327" s="144">
        <f>I12327/M12327</f>
        <v>1314.8928571428571</v>
      </c>
    </row>
    <row r="12328" spans="1:14">
      <c r="A12328" s="146" t="s">
        <v>2829</v>
      </c>
      <c r="B12328" s="146" t="s">
        <v>12717</v>
      </c>
      <c r="C12328" s="146" t="s">
        <v>12713</v>
      </c>
      <c r="D12328" s="146" t="s">
        <v>12714</v>
      </c>
      <c r="E12328" s="146" t="s">
        <v>12715</v>
      </c>
      <c r="F12328" s="143" t="str">
        <f>IF(H12328&lt;=60,"소형",IF((H12328&gt;60)*(H12328&lt;=85)=1,"중소형",IF((H12328&gt;85)*(H12328&lt;=102)=1,"중형",IF((H12328&gt;102)*(H12328&lt;=135)=1,"중대형","대형"))))</f>
        <v>소형</v>
      </c>
      <c r="G12328" s="146" t="s">
        <v>12740</v>
      </c>
      <c r="H12328" s="143">
        <v>59</v>
      </c>
      <c r="I12328" s="144">
        <v>20125</v>
      </c>
      <c r="J12328" s="143">
        <v>340</v>
      </c>
      <c r="K12328" s="137">
        <v>43770</v>
      </c>
      <c r="L12328" s="137">
        <v>44531</v>
      </c>
      <c r="M12328" s="144">
        <f>H12328/3.3</f>
        <v>17.878787878787879</v>
      </c>
      <c r="N12328" s="144">
        <f>I12328/M12328</f>
        <v>1125.6355932203389</v>
      </c>
    </row>
    <row r="12329" spans="1:14">
      <c r="A12329" s="146" t="s">
        <v>2829</v>
      </c>
      <c r="B12329" s="146" t="s">
        <v>12717</v>
      </c>
      <c r="C12329" s="146" t="s">
        <v>12713</v>
      </c>
      <c r="D12329" s="146" t="s">
        <v>12714</v>
      </c>
      <c r="E12329" s="146" t="s">
        <v>12715</v>
      </c>
      <c r="F12329" s="143" t="str">
        <f>IF(H12329&lt;=60,"소형",IF((H12329&gt;60)*(H12329&lt;=85)=1,"중소형",IF((H12329&gt;85)*(H12329&lt;=102)=1,"중형",IF((H12329&gt;102)*(H12329&lt;=135)=1,"중대형","대형"))))</f>
        <v>소형</v>
      </c>
      <c r="G12329" s="146" t="s">
        <v>12741</v>
      </c>
      <c r="H12329" s="143">
        <v>59</v>
      </c>
      <c r="I12329" s="144">
        <v>20125</v>
      </c>
      <c r="J12329" s="143">
        <v>226</v>
      </c>
      <c r="K12329" s="137">
        <v>43771</v>
      </c>
      <c r="L12329" s="137">
        <v>44531</v>
      </c>
      <c r="M12329" s="144">
        <f>H12329/3.3</f>
        <v>17.878787878787879</v>
      </c>
      <c r="N12329" s="144">
        <f>I12329/M12329</f>
        <v>1125.6355932203389</v>
      </c>
    </row>
    <row r="12330" spans="1:14">
      <c r="A12330" s="146" t="s">
        <v>2829</v>
      </c>
      <c r="B12330" s="146" t="s">
        <v>12717</v>
      </c>
      <c r="C12330" s="146" t="s">
        <v>12713</v>
      </c>
      <c r="D12330" s="146" t="s">
        <v>12714</v>
      </c>
      <c r="E12330" s="146" t="s">
        <v>12715</v>
      </c>
      <c r="F12330" s="143" t="str">
        <f>IF(H12330&lt;=60,"소형",IF((H12330&gt;60)*(H12330&lt;=85)=1,"중소형",IF((H12330&gt;85)*(H12330&lt;=102)=1,"중형",IF((H12330&gt;102)*(H12330&lt;=135)=1,"중대형","대형"))))</f>
        <v>중소형</v>
      </c>
      <c r="G12330" s="146" t="s">
        <v>12742</v>
      </c>
      <c r="H12330" s="143">
        <v>81</v>
      </c>
      <c r="I12330" s="144">
        <v>25127</v>
      </c>
      <c r="J12330" s="143">
        <v>119</v>
      </c>
      <c r="K12330" s="137">
        <v>43772</v>
      </c>
      <c r="L12330" s="137">
        <v>44531</v>
      </c>
      <c r="M12330" s="144">
        <f>H12330/3.3</f>
        <v>24.545454545454547</v>
      </c>
      <c r="N12330" s="144">
        <f>I12330/M12330</f>
        <v>1023.6925925925925</v>
      </c>
    </row>
    <row r="12331" spans="1:14">
      <c r="A12331" s="146" t="s">
        <v>2829</v>
      </c>
      <c r="B12331" s="146" t="s">
        <v>12717</v>
      </c>
      <c r="C12331" s="146" t="s">
        <v>12713</v>
      </c>
      <c r="D12331" s="146" t="s">
        <v>12714</v>
      </c>
      <c r="E12331" s="146" t="s">
        <v>12715</v>
      </c>
      <c r="F12331" s="143" t="str">
        <f>IF(H12331&lt;=60,"소형",IF((H12331&gt;60)*(H12331&lt;=85)=1,"중소형",IF((H12331&gt;85)*(H12331&lt;=102)=1,"중형",IF((H12331&gt;102)*(H12331&lt;=135)=1,"중대형","대형"))))</f>
        <v>중소형</v>
      </c>
      <c r="G12331" s="146" t="s">
        <v>12743</v>
      </c>
      <c r="H12331" s="143">
        <v>83</v>
      </c>
      <c r="I12331" s="144">
        <v>25761</v>
      </c>
      <c r="J12331" s="143">
        <v>85</v>
      </c>
      <c r="K12331" s="137">
        <v>43773</v>
      </c>
      <c r="L12331" s="137">
        <v>44531</v>
      </c>
      <c r="M12331" s="144">
        <f>H12331/3.3</f>
        <v>25.151515151515152</v>
      </c>
      <c r="N12331" s="144">
        <f>I12331/M12331</f>
        <v>1024.2325301204819</v>
      </c>
    </row>
    <row r="12332" spans="1:14">
      <c r="A12332" s="146" t="s">
        <v>12956</v>
      </c>
      <c r="B12332" s="146" t="s">
        <v>12982</v>
      </c>
      <c r="C12332" s="146" t="s">
        <v>12935</v>
      </c>
      <c r="D12332" s="146" t="s">
        <v>12936</v>
      </c>
      <c r="E12332" s="146" t="s">
        <v>12937</v>
      </c>
      <c r="F12332" s="143" t="str">
        <f>IF(H12332&lt;=60,"소형",IF((H12332&gt;60)*(H12332&lt;=85)=1,"중소형",IF((H12332&gt;85)*(H12332&lt;=102)=1,"중형",IF((H12332&gt;102)*(H12332&lt;=135)=1,"중대형","대형"))))</f>
        <v>소형</v>
      </c>
      <c r="G12332" s="146" t="s">
        <v>12975</v>
      </c>
      <c r="H12332" s="143">
        <v>59</v>
      </c>
      <c r="I12332" s="144">
        <v>38160</v>
      </c>
      <c r="J12332" s="143">
        <v>307</v>
      </c>
      <c r="K12332" s="137">
        <v>43795</v>
      </c>
      <c r="L12332" s="137">
        <v>44531</v>
      </c>
      <c r="M12332" s="144">
        <f>H12332/3.3</f>
        <v>17.878787878787879</v>
      </c>
      <c r="N12332" s="144">
        <f>I12332/M12332</f>
        <v>2134.3728813559323</v>
      </c>
    </row>
    <row r="12333" spans="1:14">
      <c r="A12333" s="146" t="s">
        <v>13882</v>
      </c>
      <c r="B12333" s="146" t="s">
        <v>13887</v>
      </c>
      <c r="C12333" s="146" t="s">
        <v>13893</v>
      </c>
      <c r="D12333" s="146" t="s">
        <v>13888</v>
      </c>
      <c r="E12333" s="146" t="s">
        <v>13889</v>
      </c>
      <c r="F12333" s="143" t="str">
        <f>IF(H12333&lt;=60,"소형",IF((H12333&gt;60)*(H12333&lt;=85)=1,"중소형",IF((H12333&gt;85)*(H12333&lt;=102)=1,"중형",IF((H12333&gt;102)*(H12333&lt;=135)=1,"중대형","대형"))))</f>
        <v>중소형</v>
      </c>
      <c r="G12333" s="146" t="s">
        <v>13894</v>
      </c>
      <c r="H12333" s="143">
        <v>74</v>
      </c>
      <c r="I12333" s="144">
        <v>45200</v>
      </c>
      <c r="J12333" s="143">
        <v>43</v>
      </c>
      <c r="K12333" s="137">
        <v>43862</v>
      </c>
      <c r="L12333" s="137">
        <v>44531</v>
      </c>
      <c r="M12333" s="144">
        <f>H12333/3.3</f>
        <v>22.424242424242426</v>
      </c>
      <c r="N12333" s="144">
        <f>I12333/M12333</f>
        <v>2015.6756756756756</v>
      </c>
    </row>
    <row r="12334" spans="1:14">
      <c r="A12334" s="146" t="s">
        <v>13882</v>
      </c>
      <c r="B12334" s="146" t="s">
        <v>13887</v>
      </c>
      <c r="C12334" s="146" t="s">
        <v>13893</v>
      </c>
      <c r="D12334" s="146" t="s">
        <v>13888</v>
      </c>
      <c r="E12334" s="146" t="s">
        <v>13889</v>
      </c>
      <c r="F12334" s="143" t="str">
        <f>IF(H12334&lt;=60,"소형",IF((H12334&gt;60)*(H12334&lt;=85)=1,"중소형",IF((H12334&gt;85)*(H12334&lt;=102)=1,"중형",IF((H12334&gt;102)*(H12334&lt;=135)=1,"중대형","대형"))))</f>
        <v>중소형</v>
      </c>
      <c r="G12334" s="146" t="s">
        <v>13895</v>
      </c>
      <c r="H12334" s="143">
        <v>74</v>
      </c>
      <c r="I12334" s="144">
        <v>45200</v>
      </c>
      <c r="J12334" s="143">
        <v>22</v>
      </c>
      <c r="K12334" s="137">
        <v>43862</v>
      </c>
      <c r="L12334" s="137">
        <v>44531</v>
      </c>
      <c r="M12334" s="144">
        <f>H12334/3.3</f>
        <v>22.424242424242426</v>
      </c>
      <c r="N12334" s="144">
        <f>I12334/M12334</f>
        <v>2015.6756756756756</v>
      </c>
    </row>
    <row r="12335" spans="1:14">
      <c r="A12335" s="146" t="s">
        <v>14005</v>
      </c>
      <c r="B12335" s="146" t="s">
        <v>14023</v>
      </c>
      <c r="C12335" s="146" t="s">
        <v>14007</v>
      </c>
      <c r="D12335" s="146" t="s">
        <v>14024</v>
      </c>
      <c r="E12335" s="146" t="s">
        <v>14025</v>
      </c>
      <c r="F12335" s="143" t="str">
        <f>IF(H12335&lt;=60,"소형",IF((H12335&gt;60)*(H12335&lt;=85)=1,"중소형",IF((H12335&gt;85)*(H12335&lt;=102)=1,"중형",IF((H12335&gt;102)*(H12335&lt;=135)=1,"중대형","대형"))))</f>
        <v>소형</v>
      </c>
      <c r="G12335" s="146" t="s">
        <v>14038</v>
      </c>
      <c r="H12335" s="143">
        <v>49</v>
      </c>
      <c r="I12335" s="144">
        <v>45080</v>
      </c>
      <c r="J12335" s="143">
        <v>104</v>
      </c>
      <c r="K12335" s="137">
        <v>43904</v>
      </c>
      <c r="L12335" s="137">
        <v>44531</v>
      </c>
      <c r="M12335" s="144">
        <f>H12335/3.3</f>
        <v>14.84848484848485</v>
      </c>
      <c r="N12335" s="144">
        <f>I12335/M12335</f>
        <v>3036</v>
      </c>
    </row>
    <row r="12336" spans="1:14">
      <c r="A12336" s="146" t="s">
        <v>14060</v>
      </c>
      <c r="B12336" s="146" t="s">
        <v>14054</v>
      </c>
      <c r="C12336" s="146" t="s">
        <v>14059</v>
      </c>
      <c r="D12336" s="146" t="s">
        <v>14055</v>
      </c>
      <c r="E12336" s="146" t="s">
        <v>14056</v>
      </c>
      <c r="F12336" s="143" t="str">
        <f>IF(H12336&lt;=60,"소형",IF((H12336&gt;60)*(H12336&lt;=85)=1,"중소형",IF((H12336&gt;85)*(H12336&lt;=102)=1,"중형",IF((H12336&gt;102)*(H12336&lt;=135)=1,"중대형","대형"))))</f>
        <v>중소형</v>
      </c>
      <c r="G12336" s="146" t="s">
        <v>14057</v>
      </c>
      <c r="H12336" s="143">
        <v>84</v>
      </c>
      <c r="I12336" s="144">
        <v>27080</v>
      </c>
      <c r="J12336" s="143">
        <v>259</v>
      </c>
      <c r="K12336" s="137">
        <v>43914</v>
      </c>
      <c r="L12336" s="137">
        <v>44531</v>
      </c>
      <c r="M12336" s="144">
        <f>H12336/3.3</f>
        <v>25.454545454545457</v>
      </c>
      <c r="N12336" s="144">
        <f>I12336/M12336</f>
        <v>1063.8571428571427</v>
      </c>
    </row>
    <row r="12337" spans="1:14">
      <c r="A12337" s="146" t="s">
        <v>2829</v>
      </c>
      <c r="B12337" s="146" t="s">
        <v>14990</v>
      </c>
      <c r="C12337" s="146" t="s">
        <v>15004</v>
      </c>
      <c r="D12337" s="146" t="s">
        <v>14991</v>
      </c>
      <c r="E12337" s="146" t="s">
        <v>14992</v>
      </c>
      <c r="F12337" s="143" t="str">
        <f>IF(H12337&lt;=60,"소형",IF((H12337&gt;60)*(H12337&lt;=85)=1,"중소형",IF((H12337&gt;85)*(H12337&lt;=102)=1,"중형",IF((H12337&gt;102)*(H12337&lt;=135)=1,"중대형","대형"))))</f>
        <v>소형</v>
      </c>
      <c r="G12337" s="146" t="s">
        <v>15005</v>
      </c>
      <c r="H12337" s="143">
        <v>23</v>
      </c>
      <c r="J12337" s="143">
        <v>48</v>
      </c>
      <c r="K12337" s="137">
        <v>43983</v>
      </c>
      <c r="L12337" s="137">
        <v>44531</v>
      </c>
      <c r="M12337" s="144">
        <f>H12337/3.3</f>
        <v>6.9696969696969697</v>
      </c>
      <c r="N12337" s="144">
        <f>I12337/M12337</f>
        <v>0</v>
      </c>
    </row>
    <row r="12338" spans="1:14">
      <c r="A12338" s="146" t="s">
        <v>2829</v>
      </c>
      <c r="B12338" s="146" t="s">
        <v>14990</v>
      </c>
      <c r="C12338" s="146" t="s">
        <v>15004</v>
      </c>
      <c r="D12338" s="146" t="s">
        <v>14991</v>
      </c>
      <c r="E12338" s="146" t="s">
        <v>14992</v>
      </c>
      <c r="F12338" s="143" t="str">
        <f>IF(H12338&lt;=60,"소형",IF((H12338&gt;60)*(H12338&lt;=85)=1,"중소형",IF((H12338&gt;85)*(H12338&lt;=102)=1,"중형",IF((H12338&gt;102)*(H12338&lt;=135)=1,"중대형","대형"))))</f>
        <v>소형</v>
      </c>
      <c r="G12338" s="146" t="s">
        <v>15006</v>
      </c>
      <c r="H12338" s="143">
        <v>25</v>
      </c>
      <c r="J12338" s="143">
        <v>16</v>
      </c>
      <c r="K12338" s="137">
        <v>43983</v>
      </c>
      <c r="L12338" s="137">
        <v>44531</v>
      </c>
      <c r="M12338" s="144">
        <f>H12338/3.3</f>
        <v>7.5757575757575761</v>
      </c>
      <c r="N12338" s="144">
        <f>I12338/M12338</f>
        <v>0</v>
      </c>
    </row>
    <row r="12339" spans="1:14">
      <c r="A12339" s="146" t="s">
        <v>2829</v>
      </c>
      <c r="B12339" s="146" t="s">
        <v>14990</v>
      </c>
      <c r="C12339" s="146" t="s">
        <v>15004</v>
      </c>
      <c r="D12339" s="146" t="s">
        <v>14991</v>
      </c>
      <c r="E12339" s="146" t="s">
        <v>14992</v>
      </c>
      <c r="F12339" s="143" t="str">
        <f>IF(H12339&lt;=60,"소형",IF((H12339&gt;60)*(H12339&lt;=85)=1,"중소형",IF((H12339&gt;85)*(H12339&lt;=102)=1,"중형",IF((H12339&gt;102)*(H12339&lt;=135)=1,"중대형","대형"))))</f>
        <v>소형</v>
      </c>
      <c r="G12339" s="146" t="s">
        <v>15007</v>
      </c>
      <c r="H12339" s="143">
        <v>39</v>
      </c>
      <c r="J12339" s="143">
        <v>32</v>
      </c>
      <c r="K12339" s="137">
        <v>43983</v>
      </c>
      <c r="L12339" s="137">
        <v>44531</v>
      </c>
      <c r="M12339" s="144">
        <f>H12339/3.3</f>
        <v>11.818181818181818</v>
      </c>
      <c r="N12339" s="144">
        <f>I12339/M12339</f>
        <v>0</v>
      </c>
    </row>
    <row r="12340" spans="1:14">
      <c r="A12340" s="146" t="s">
        <v>2829</v>
      </c>
      <c r="B12340" s="146" t="s">
        <v>14990</v>
      </c>
      <c r="C12340" s="146" t="s">
        <v>15004</v>
      </c>
      <c r="D12340" s="146" t="s">
        <v>14991</v>
      </c>
      <c r="E12340" s="146" t="s">
        <v>14992</v>
      </c>
      <c r="F12340" s="143" t="str">
        <f>IF(H12340&lt;=60,"소형",IF((H12340&gt;60)*(H12340&lt;=85)=1,"중소형",IF((H12340&gt;85)*(H12340&lt;=102)=1,"중형",IF((H12340&gt;102)*(H12340&lt;=135)=1,"중대형","대형"))))</f>
        <v>소형</v>
      </c>
      <c r="G12340" s="146" t="s">
        <v>15008</v>
      </c>
      <c r="H12340" s="143">
        <v>40</v>
      </c>
      <c r="J12340" s="143">
        <v>198</v>
      </c>
      <c r="K12340" s="137">
        <v>43983</v>
      </c>
      <c r="L12340" s="137">
        <v>44531</v>
      </c>
      <c r="M12340" s="144">
        <f>H12340/3.3</f>
        <v>12.121212121212121</v>
      </c>
      <c r="N12340" s="144">
        <f>I12340/M12340</f>
        <v>0</v>
      </c>
    </row>
    <row r="12341" spans="1:14">
      <c r="A12341" s="146" t="s">
        <v>15379</v>
      </c>
      <c r="B12341" s="146" t="s">
        <v>15304</v>
      </c>
      <c r="C12341" s="146" t="s">
        <v>15289</v>
      </c>
      <c r="D12341" s="146" t="s">
        <v>15290</v>
      </c>
      <c r="E12341" s="146" t="s">
        <v>15291</v>
      </c>
      <c r="F12341" s="143" t="str">
        <f>IF(H12341&lt;=60,"소형",IF((H12341&gt;60)*(H12341&lt;=85)=1,"중소형",IF((H12341&gt;85)*(H12341&lt;=102)=1,"중형",IF((H12341&gt;102)*(H12341&lt;=135)=1,"중대형","대형"))))</f>
        <v>중소형</v>
      </c>
      <c r="G12341" s="146" t="s">
        <v>15295</v>
      </c>
      <c r="H12341" s="143">
        <v>82</v>
      </c>
      <c r="J12341" s="143">
        <v>42</v>
      </c>
      <c r="K12341" s="137">
        <v>44012</v>
      </c>
      <c r="L12341" s="137">
        <v>44531</v>
      </c>
      <c r="M12341" s="144">
        <f>H12341/3.3</f>
        <v>24.848484848484851</v>
      </c>
      <c r="N12341" s="144">
        <f>I12341/M12341</f>
        <v>0</v>
      </c>
    </row>
    <row r="12342" spans="1:14">
      <c r="A12342" s="146" t="s">
        <v>15509</v>
      </c>
      <c r="B12342" s="146" t="s">
        <v>15515</v>
      </c>
      <c r="C12342" s="146" t="s">
        <v>15579</v>
      </c>
      <c r="D12342" s="146" t="s">
        <v>15516</v>
      </c>
      <c r="E12342" s="146" t="s">
        <v>15517</v>
      </c>
      <c r="F12342" s="143" t="str">
        <f>IF(H12342&lt;=60,"소형",IF((H12342&gt;60)*(H12342&lt;=85)=1,"중소형",IF((H12342&gt;85)*(H12342&lt;=102)=1,"중형",IF((H12342&gt;102)*(H12342&lt;=135)=1,"중대형","대형"))))</f>
        <v>소형</v>
      </c>
      <c r="G12342" s="146" t="s">
        <v>15580</v>
      </c>
      <c r="H12342" s="143">
        <v>21</v>
      </c>
      <c r="J12342" s="143">
        <v>100</v>
      </c>
      <c r="K12342" s="137">
        <v>44026</v>
      </c>
      <c r="L12342" s="137">
        <v>44531</v>
      </c>
      <c r="M12342" s="144">
        <f>H12342/3.3</f>
        <v>6.3636363636363642</v>
      </c>
      <c r="N12342" s="144">
        <f>I12342/M12342</f>
        <v>0</v>
      </c>
    </row>
    <row r="12343" spans="1:14">
      <c r="A12343" s="146" t="s">
        <v>15522</v>
      </c>
      <c r="B12343" s="146" t="s">
        <v>15532</v>
      </c>
      <c r="C12343" s="146" t="s">
        <v>15603</v>
      </c>
      <c r="D12343" s="146" t="s">
        <v>15533</v>
      </c>
      <c r="E12343" s="146" t="s">
        <v>15534</v>
      </c>
      <c r="F12343" s="143" t="str">
        <f>IF(H12343&lt;=60,"소형",IF((H12343&gt;60)*(H12343&lt;=85)=1,"중소형",IF((H12343&gt;85)*(H12343&lt;=102)=1,"중형",IF((H12343&gt;102)*(H12343&lt;=135)=1,"중대형","대형"))))</f>
        <v>소형</v>
      </c>
      <c r="G12343" s="146" t="s">
        <v>15604</v>
      </c>
      <c r="H12343" s="143">
        <v>21</v>
      </c>
      <c r="J12343" s="143">
        <v>62</v>
      </c>
      <c r="K12343" s="137">
        <v>44026</v>
      </c>
      <c r="L12343" s="137">
        <v>44531</v>
      </c>
      <c r="M12343" s="144">
        <f>H12343/3.3</f>
        <v>6.3636363636363642</v>
      </c>
      <c r="N12343" s="144">
        <f>I12343/M12343</f>
        <v>0</v>
      </c>
    </row>
    <row r="12344" spans="1:14">
      <c r="A12344" s="146" t="s">
        <v>8845</v>
      </c>
      <c r="B12344" s="146" t="s">
        <v>8846</v>
      </c>
      <c r="C12344" s="146" t="s">
        <v>8847</v>
      </c>
      <c r="D12344" s="146" t="s">
        <v>8848</v>
      </c>
      <c r="E12344" s="146" t="s">
        <v>8849</v>
      </c>
      <c r="F12344" s="143" t="str">
        <f>IF(H12344&lt;=60,"소형",IF((H12344&gt;60)*(H12344&lt;=85)=1,"중소형",IF((H12344&gt;85)*(H12344&lt;=102)=1,"중형",IF((H12344&gt;102)*(H12344&lt;=135)=1,"중대형","대형"))))</f>
        <v>소형</v>
      </c>
      <c r="G12344" s="146" t="s">
        <v>8851</v>
      </c>
      <c r="H12344" s="143">
        <v>48</v>
      </c>
      <c r="I12344" s="144">
        <v>56000</v>
      </c>
      <c r="J12344" s="143">
        <v>94</v>
      </c>
      <c r="K12344" s="137">
        <v>43467</v>
      </c>
      <c r="L12344" s="137">
        <v>44532</v>
      </c>
      <c r="M12344" s="144">
        <f>H12344/3.3</f>
        <v>14.545454545454547</v>
      </c>
      <c r="N12344" s="144">
        <f>I12344/M12344</f>
        <v>3849.9999999999995</v>
      </c>
    </row>
    <row r="12345" spans="1:14">
      <c r="A12345" s="146" t="s">
        <v>10188</v>
      </c>
      <c r="B12345" s="146" t="s">
        <v>10224</v>
      </c>
      <c r="C12345" s="146" t="s">
        <v>10205</v>
      </c>
      <c r="D12345" s="146" t="s">
        <v>10190</v>
      </c>
      <c r="E12345" s="146" t="s">
        <v>10191</v>
      </c>
      <c r="F12345" s="143" t="str">
        <f>IF(H12345&lt;=60,"소형",IF((H12345&gt;60)*(H12345&lt;=85)=1,"중소형",IF((H12345&gt;85)*(H12345&lt;=102)=1,"중형",IF((H12345&gt;102)*(H12345&lt;=135)=1,"중대형","대형"))))</f>
        <v>중소형</v>
      </c>
      <c r="G12345" s="146" t="s">
        <v>10207</v>
      </c>
      <c r="H12345" s="143">
        <v>84</v>
      </c>
      <c r="I12345" s="144">
        <v>42500</v>
      </c>
      <c r="J12345" s="143">
        <v>1</v>
      </c>
      <c r="K12345" s="137">
        <v>43587</v>
      </c>
      <c r="L12345" s="137">
        <v>44532</v>
      </c>
      <c r="M12345" s="144">
        <f>H12345/3.3</f>
        <v>25.454545454545457</v>
      </c>
      <c r="N12345" s="144">
        <f>I12345/M12345</f>
        <v>1669.6428571428569</v>
      </c>
    </row>
    <row r="12346" spans="1:14">
      <c r="A12346" s="146" t="s">
        <v>11142</v>
      </c>
      <c r="B12346" s="146" t="s">
        <v>11139</v>
      </c>
      <c r="C12346" s="146" t="s">
        <v>13892</v>
      </c>
      <c r="D12346" s="146" t="s">
        <v>11140</v>
      </c>
      <c r="E12346" s="146" t="s">
        <v>11141</v>
      </c>
      <c r="F12346" s="143" t="str">
        <f>IF(H12346&lt;=60,"소형",IF((H12346&gt;60)*(H12346&lt;=85)=1,"중소형",IF((H12346&gt;85)*(H12346&lt;=102)=1,"중형",IF((H12346&gt;102)*(H12346&lt;=135)=1,"중대형","대형"))))</f>
        <v>중소형</v>
      </c>
      <c r="G12346" s="146" t="s">
        <v>11212</v>
      </c>
      <c r="H12346" s="143">
        <v>67</v>
      </c>
      <c r="I12346" s="144">
        <v>22100</v>
      </c>
      <c r="J12346" s="143">
        <v>52</v>
      </c>
      <c r="K12346" s="137">
        <v>43660</v>
      </c>
      <c r="L12346" s="137">
        <v>44532</v>
      </c>
      <c r="M12346" s="144">
        <f>H12346/3.3</f>
        <v>20.303030303030305</v>
      </c>
      <c r="N12346" s="144">
        <f>I12346/M12346</f>
        <v>1088.5074626865671</v>
      </c>
    </row>
    <row r="12347" spans="1:14">
      <c r="A12347" s="146" t="s">
        <v>11291</v>
      </c>
      <c r="B12347" s="146" t="s">
        <v>11268</v>
      </c>
      <c r="C12347" s="146" t="s">
        <v>11271</v>
      </c>
      <c r="D12347" s="146" t="s">
        <v>11270</v>
      </c>
      <c r="E12347" s="146" t="s">
        <v>11272</v>
      </c>
      <c r="F12347" s="143" t="str">
        <f>IF(H12347&lt;=60,"소형",IF((H12347&gt;60)*(H12347&lt;=85)=1,"중소형",IF((H12347&gt;85)*(H12347&lt;=102)=1,"중형",IF((H12347&gt;102)*(H12347&lt;=135)=1,"중대형","대형"))))</f>
        <v>소형</v>
      </c>
      <c r="G12347" s="146" t="s">
        <v>11285</v>
      </c>
      <c r="H12347" s="143">
        <v>59</v>
      </c>
      <c r="I12347" s="144">
        <v>27420</v>
      </c>
      <c r="J12347" s="143">
        <v>77</v>
      </c>
      <c r="K12347" s="137">
        <v>43657</v>
      </c>
      <c r="L12347" s="137">
        <v>44532</v>
      </c>
      <c r="M12347" s="144">
        <f>H12347/3.3</f>
        <v>17.878787878787879</v>
      </c>
      <c r="N12347" s="144">
        <f>I12347/M12347</f>
        <v>1533.6610169491526</v>
      </c>
    </row>
    <row r="12348" spans="1:14" ht="15.75" customHeight="1">
      <c r="A12348" s="146" t="s">
        <v>12371</v>
      </c>
      <c r="B12348" s="146" t="s">
        <v>12469</v>
      </c>
      <c r="C12348" s="146" t="s">
        <v>12482</v>
      </c>
      <c r="D12348" s="146" t="s">
        <v>12470</v>
      </c>
      <c r="E12348" s="146" t="s">
        <v>12471</v>
      </c>
      <c r="F12348" s="143" t="str">
        <f>IF(H12348&lt;=60,"소형",IF((H12348&gt;60)*(H12348&lt;=85)=1,"중소형",IF((H12348&gt;85)*(H12348&lt;=102)=1,"중형",IF((H12348&gt;102)*(H12348&lt;=135)=1,"중대형","대형"))))</f>
        <v>중소형</v>
      </c>
      <c r="G12348" s="146" t="s">
        <v>12485</v>
      </c>
      <c r="H12348" s="143">
        <v>84</v>
      </c>
      <c r="I12348" s="144">
        <v>33360</v>
      </c>
      <c r="J12348" s="143">
        <v>157</v>
      </c>
      <c r="K12348" s="137">
        <v>43741</v>
      </c>
      <c r="L12348" s="137">
        <v>44532</v>
      </c>
      <c r="M12348" s="144">
        <f>H12348/3.3</f>
        <v>25.454545454545457</v>
      </c>
      <c r="N12348" s="144">
        <f>I12348/M12348</f>
        <v>1310.5714285714284</v>
      </c>
    </row>
    <row r="12349" spans="1:14">
      <c r="A12349" s="146" t="s">
        <v>12956</v>
      </c>
      <c r="B12349" s="146" t="s">
        <v>12982</v>
      </c>
      <c r="C12349" s="146" t="s">
        <v>12935</v>
      </c>
      <c r="D12349" s="146" t="s">
        <v>12936</v>
      </c>
      <c r="E12349" s="146" t="s">
        <v>12937</v>
      </c>
      <c r="F12349" s="143" t="str">
        <f>IF(H12349&lt;=60,"소형",IF((H12349&gt;60)*(H12349&lt;=85)=1,"중소형",IF((H12349&gt;85)*(H12349&lt;=102)=1,"중형",IF((H12349&gt;102)*(H12349&lt;=135)=1,"중대형","대형"))))</f>
        <v>소형</v>
      </c>
      <c r="G12349" s="146" t="s">
        <v>12976</v>
      </c>
      <c r="H12349" s="143">
        <v>59</v>
      </c>
      <c r="I12349" s="144">
        <v>37560</v>
      </c>
      <c r="J12349" s="143">
        <v>135</v>
      </c>
      <c r="K12349" s="137">
        <v>43796</v>
      </c>
      <c r="L12349" s="137">
        <v>44532</v>
      </c>
      <c r="M12349" s="144">
        <f>H12349/3.3</f>
        <v>17.878787878787879</v>
      </c>
      <c r="N12349" s="144">
        <f>I12349/M12349</f>
        <v>2100.8135593220341</v>
      </c>
    </row>
    <row r="12350" spans="1:14">
      <c r="A12350" s="146" t="s">
        <v>14005</v>
      </c>
      <c r="B12350" s="146" t="s">
        <v>14023</v>
      </c>
      <c r="C12350" s="146" t="s">
        <v>14007</v>
      </c>
      <c r="D12350" s="146" t="s">
        <v>14024</v>
      </c>
      <c r="E12350" s="146" t="s">
        <v>14025</v>
      </c>
      <c r="F12350" s="143" t="str">
        <f>IF(H12350&lt;=60,"소형",IF((H12350&gt;60)*(H12350&lt;=85)=1,"중소형",IF((H12350&gt;85)*(H12350&lt;=102)=1,"중형",IF((H12350&gt;102)*(H12350&lt;=135)=1,"중대형","대형"))))</f>
        <v>소형</v>
      </c>
      <c r="G12350" s="146" t="s">
        <v>14039</v>
      </c>
      <c r="H12350" s="143">
        <v>49</v>
      </c>
      <c r="I12350" s="144">
        <v>45550</v>
      </c>
      <c r="J12350" s="143">
        <v>127</v>
      </c>
      <c r="K12350" s="137">
        <v>43905</v>
      </c>
      <c r="L12350" s="137">
        <v>44532</v>
      </c>
      <c r="M12350" s="144">
        <f>H12350/3.3</f>
        <v>14.84848484848485</v>
      </c>
      <c r="N12350" s="144">
        <f>I12350/M12350</f>
        <v>3067.6530612244896</v>
      </c>
    </row>
    <row r="12351" spans="1:14">
      <c r="A12351" s="146" t="s">
        <v>14060</v>
      </c>
      <c r="B12351" s="146" t="s">
        <v>14054</v>
      </c>
      <c r="C12351" s="146" t="s">
        <v>14059</v>
      </c>
      <c r="D12351" s="146" t="s">
        <v>14055</v>
      </c>
      <c r="E12351" s="146" t="s">
        <v>14056</v>
      </c>
      <c r="F12351" s="143" t="str">
        <f>IF(H12351&lt;=60,"소형",IF((H12351&gt;60)*(H12351&lt;=85)=1,"중소형",IF((H12351&gt;85)*(H12351&lt;=102)=1,"중형",IF((H12351&gt;102)*(H12351&lt;=135)=1,"중대형","대형"))))</f>
        <v>중소형</v>
      </c>
      <c r="G12351" s="146" t="s">
        <v>14058</v>
      </c>
      <c r="H12351" s="143">
        <v>84</v>
      </c>
      <c r="I12351" s="144">
        <v>30560</v>
      </c>
      <c r="J12351" s="143">
        <v>19</v>
      </c>
      <c r="K12351" s="137">
        <v>43915</v>
      </c>
      <c r="L12351" s="137">
        <v>44532</v>
      </c>
      <c r="M12351" s="144">
        <f>H12351/3.3</f>
        <v>25.454545454545457</v>
      </c>
      <c r="N12351" s="144">
        <f>I12351/M12351</f>
        <v>1200.5714285714284</v>
      </c>
    </row>
    <row r="12352" spans="1:14" hidden="1">
      <c r="A12352" s="143" t="s">
        <v>2</v>
      </c>
      <c r="B12352" s="143" t="s">
        <v>346</v>
      </c>
      <c r="C12352" s="143" t="s">
        <v>964</v>
      </c>
      <c r="D12352" s="143" t="s">
        <v>532</v>
      </c>
      <c r="E12352" s="143" t="s">
        <v>911</v>
      </c>
      <c r="F12352" s="143" t="str">
        <f>IF(H12352&lt;=60,"소형",IF((H12352&gt;60)*(H12352&lt;=85)=1,"중소형",IF((H12352&gt;85)*(H12352&lt;=102)=1,"중형",IF((H12352&gt;102)*(H12352&lt;=135)=1,"중대형","대형"))))</f>
        <v>중소형</v>
      </c>
      <c r="G12352" s="143" t="s">
        <v>1006</v>
      </c>
      <c r="H12352" s="143">
        <v>84</v>
      </c>
      <c r="I12352" s="144">
        <v>29970</v>
      </c>
      <c r="J12352" s="143">
        <v>683</v>
      </c>
      <c r="K12352" s="137">
        <v>42339</v>
      </c>
      <c r="L12352" s="137">
        <v>43344</v>
      </c>
      <c r="M12352" s="144">
        <f>H12352/3.3</f>
        <v>25.454545454545457</v>
      </c>
      <c r="N12352" s="144">
        <f>I12352/M12352</f>
        <v>1177.3928571428571</v>
      </c>
    </row>
    <row r="12353" spans="1:14" hidden="1">
      <c r="A12353" s="143" t="s">
        <v>2</v>
      </c>
      <c r="B12353" s="143" t="s">
        <v>346</v>
      </c>
      <c r="C12353" s="143" t="s">
        <v>964</v>
      </c>
      <c r="D12353" s="143" t="s">
        <v>532</v>
      </c>
      <c r="E12353" s="143" t="s">
        <v>911</v>
      </c>
      <c r="F12353" s="143" t="str">
        <f>IF(H12353&lt;=60,"소형",IF((H12353&gt;60)*(H12353&lt;=85)=1,"중소형",IF((H12353&gt;85)*(H12353&lt;=102)=1,"중형",IF((H12353&gt;102)*(H12353&lt;=135)=1,"중대형","대형"))))</f>
        <v>중소형</v>
      </c>
      <c r="G12353" s="143" t="s">
        <v>1021</v>
      </c>
      <c r="H12353" s="143">
        <v>84</v>
      </c>
      <c r="I12353" s="144">
        <v>29780</v>
      </c>
      <c r="J12353" s="143">
        <v>253</v>
      </c>
      <c r="K12353" s="137">
        <v>42339</v>
      </c>
      <c r="L12353" s="137">
        <v>43344</v>
      </c>
      <c r="M12353" s="144">
        <f>H12353/3.3</f>
        <v>25.454545454545457</v>
      </c>
      <c r="N12353" s="144">
        <f>I12353/M12353</f>
        <v>1169.9285714285713</v>
      </c>
    </row>
    <row r="12354" spans="1:14" hidden="1">
      <c r="A12354" s="143" t="s">
        <v>2</v>
      </c>
      <c r="B12354" s="143" t="s">
        <v>346</v>
      </c>
      <c r="C12354" s="143" t="s">
        <v>964</v>
      </c>
      <c r="D12354" s="143" t="s">
        <v>532</v>
      </c>
      <c r="E12354" s="143" t="s">
        <v>911</v>
      </c>
      <c r="F12354" s="143" t="str">
        <f>IF(H12354&lt;=60,"소형",IF((H12354&gt;60)*(H12354&lt;=85)=1,"중소형",IF((H12354&gt;85)*(H12354&lt;=102)=1,"중형",IF((H12354&gt;102)*(H12354&lt;=135)=1,"중대형","대형"))))</f>
        <v>중형</v>
      </c>
      <c r="G12354" s="143" t="s">
        <v>1417</v>
      </c>
      <c r="H12354" s="143">
        <v>101</v>
      </c>
      <c r="I12354" s="144">
        <v>37050</v>
      </c>
      <c r="J12354" s="143">
        <v>145</v>
      </c>
      <c r="K12354" s="137">
        <v>42339</v>
      </c>
      <c r="L12354" s="137">
        <v>43344</v>
      </c>
      <c r="M12354" s="144">
        <f>H12354/3.3</f>
        <v>30.606060606060609</v>
      </c>
      <c r="N12354" s="144">
        <f>I12354/M12354</f>
        <v>1210.5445544554455</v>
      </c>
    </row>
    <row r="12355" spans="1:14" hidden="1">
      <c r="A12355" s="143" t="s">
        <v>2</v>
      </c>
      <c r="B12355" s="143" t="s">
        <v>346</v>
      </c>
      <c r="C12355" s="143" t="s">
        <v>964</v>
      </c>
      <c r="D12355" s="143" t="s">
        <v>532</v>
      </c>
      <c r="E12355" s="143" t="s">
        <v>911</v>
      </c>
      <c r="F12355" s="143" t="str">
        <f>IF(H12355&lt;=60,"소형",IF((H12355&gt;60)*(H12355&lt;=85)=1,"중소형",IF((H12355&gt;85)*(H12355&lt;=102)=1,"중형",IF((H12355&gt;102)*(H12355&lt;=135)=1,"중대형","대형"))))</f>
        <v>중대형</v>
      </c>
      <c r="G12355" s="143" t="s">
        <v>1424</v>
      </c>
      <c r="H12355" s="143">
        <v>108</v>
      </c>
      <c r="I12355" s="144">
        <v>49730</v>
      </c>
      <c r="J12355" s="143">
        <v>8</v>
      </c>
      <c r="K12355" s="137">
        <v>42339</v>
      </c>
      <c r="L12355" s="137">
        <v>43344</v>
      </c>
      <c r="M12355" s="144">
        <f>H12355/3.3</f>
        <v>32.727272727272727</v>
      </c>
      <c r="N12355" s="144">
        <f>I12355/M12355</f>
        <v>1519.5277777777778</v>
      </c>
    </row>
    <row r="12356" spans="1:14" hidden="1">
      <c r="A12356" s="143" t="s">
        <v>2</v>
      </c>
      <c r="B12356" s="143" t="s">
        <v>348</v>
      </c>
      <c r="C12356" s="143" t="s">
        <v>964</v>
      </c>
      <c r="D12356" s="143" t="s">
        <v>532</v>
      </c>
      <c r="E12356" s="143" t="s">
        <v>912</v>
      </c>
      <c r="F12356" s="143" t="str">
        <f>IF(H12356&lt;=60,"소형",IF((H12356&gt;60)*(H12356&lt;=85)=1,"중소형",IF((H12356&gt;85)*(H12356&lt;=102)=1,"중형",IF((H12356&gt;102)*(H12356&lt;=135)=1,"중대형","대형"))))</f>
        <v>소형</v>
      </c>
      <c r="G12356" s="143" t="s">
        <v>995</v>
      </c>
      <c r="H12356" s="143">
        <v>59</v>
      </c>
      <c r="I12356" s="144">
        <v>21890</v>
      </c>
      <c r="J12356" s="143">
        <v>278</v>
      </c>
      <c r="K12356" s="137">
        <v>42491</v>
      </c>
      <c r="L12356" s="137">
        <v>43344</v>
      </c>
      <c r="M12356" s="144">
        <f>H12356/3.3</f>
        <v>17.878787878787879</v>
      </c>
      <c r="N12356" s="144">
        <f>I12356/M12356</f>
        <v>1224.3559322033898</v>
      </c>
    </row>
    <row r="12357" spans="1:14" hidden="1">
      <c r="A12357" s="143" t="s">
        <v>2</v>
      </c>
      <c r="B12357" s="143" t="s">
        <v>348</v>
      </c>
      <c r="C12357" s="143" t="s">
        <v>964</v>
      </c>
      <c r="D12357" s="143" t="s">
        <v>532</v>
      </c>
      <c r="E12357" s="143" t="s">
        <v>912</v>
      </c>
      <c r="F12357" s="143" t="str">
        <f>IF(H12357&lt;=60,"소형",IF((H12357&gt;60)*(H12357&lt;=85)=1,"중소형",IF((H12357&gt;85)*(H12357&lt;=102)=1,"중형",IF((H12357&gt;102)*(H12357&lt;=135)=1,"중대형","대형"))))</f>
        <v>소형</v>
      </c>
      <c r="G12357" s="143" t="s">
        <v>1086</v>
      </c>
      <c r="H12357" s="143">
        <v>59</v>
      </c>
      <c r="I12357" s="144">
        <v>21890</v>
      </c>
      <c r="J12357" s="143">
        <v>40</v>
      </c>
      <c r="K12357" s="137">
        <v>42491</v>
      </c>
      <c r="L12357" s="137">
        <v>43344</v>
      </c>
      <c r="M12357" s="144">
        <f>H12357/3.3</f>
        <v>17.878787878787879</v>
      </c>
      <c r="N12357" s="144">
        <f>I12357/M12357</f>
        <v>1224.3559322033898</v>
      </c>
    </row>
    <row r="12358" spans="1:14" hidden="1">
      <c r="A12358" s="143" t="s">
        <v>2</v>
      </c>
      <c r="B12358" s="143" t="s">
        <v>318</v>
      </c>
      <c r="C12358" s="143" t="s">
        <v>964</v>
      </c>
      <c r="D12358" s="143" t="s">
        <v>532</v>
      </c>
      <c r="E12358" s="143" t="s">
        <v>899</v>
      </c>
      <c r="F12358" s="143" t="str">
        <f>IF(H12358&lt;=60,"소형",IF((H12358&gt;60)*(H12358&lt;=85)=1,"중소형",IF((H12358&gt;85)*(H12358&lt;=102)=1,"중형",IF((H12358&gt;102)*(H12358&lt;=135)=1,"중대형","대형"))))</f>
        <v>소형</v>
      </c>
      <c r="G12358" s="143" t="s">
        <v>1069</v>
      </c>
      <c r="H12358" s="143">
        <v>59</v>
      </c>
      <c r="I12358" s="144">
        <v>22600</v>
      </c>
      <c r="J12358" s="143">
        <v>204</v>
      </c>
      <c r="K12358" s="137">
        <v>42491</v>
      </c>
      <c r="L12358" s="137">
        <v>43313</v>
      </c>
      <c r="M12358" s="144">
        <f>H12358/3.3</f>
        <v>17.878787878787879</v>
      </c>
      <c r="N12358" s="144">
        <f>I12358/M12358</f>
        <v>1264.0677966101696</v>
      </c>
    </row>
    <row r="12359" spans="1:14" hidden="1">
      <c r="A12359" s="143" t="s">
        <v>2</v>
      </c>
      <c r="B12359" s="143" t="s">
        <v>318</v>
      </c>
      <c r="C12359" s="143" t="s">
        <v>964</v>
      </c>
      <c r="D12359" s="143" t="s">
        <v>532</v>
      </c>
      <c r="E12359" s="143" t="s">
        <v>899</v>
      </c>
      <c r="F12359" s="143" t="str">
        <f>IF(H12359&lt;=60,"소형",IF((H12359&gt;60)*(H12359&lt;=85)=1,"중소형",IF((H12359&gt;85)*(H12359&lt;=102)=1,"중형",IF((H12359&gt;102)*(H12359&lt;=135)=1,"중대형","대형"))))</f>
        <v>중소형</v>
      </c>
      <c r="G12359" s="143" t="s">
        <v>1179</v>
      </c>
      <c r="H12359" s="143">
        <v>74</v>
      </c>
      <c r="I12359" s="144">
        <v>26140</v>
      </c>
      <c r="J12359" s="143">
        <v>119</v>
      </c>
      <c r="K12359" s="137">
        <v>42491</v>
      </c>
      <c r="L12359" s="137">
        <v>43313</v>
      </c>
      <c r="M12359" s="144">
        <f>H12359/3.3</f>
        <v>22.424242424242426</v>
      </c>
      <c r="N12359" s="144">
        <f>I12359/M12359</f>
        <v>1165.7027027027027</v>
      </c>
    </row>
    <row r="12360" spans="1:14">
      <c r="A12360" s="146" t="s">
        <v>15379</v>
      </c>
      <c r="B12360" s="146" t="s">
        <v>15304</v>
      </c>
      <c r="C12360" s="146" t="s">
        <v>15289</v>
      </c>
      <c r="D12360" s="146" t="s">
        <v>15290</v>
      </c>
      <c r="E12360" s="146" t="s">
        <v>15291</v>
      </c>
      <c r="F12360" s="143" t="str">
        <f>IF(H12360&lt;=60,"소형",IF((H12360&gt;60)*(H12360&lt;=85)=1,"중소형",IF((H12360&gt;85)*(H12360&lt;=102)=1,"중형",IF((H12360&gt;102)*(H12360&lt;=135)=1,"중대형","대형"))))</f>
        <v>중소형</v>
      </c>
      <c r="G12360" s="146" t="s">
        <v>15296</v>
      </c>
      <c r="H12360" s="143">
        <v>84</v>
      </c>
      <c r="J12360" s="143">
        <v>6</v>
      </c>
      <c r="K12360" s="137">
        <v>44012</v>
      </c>
      <c r="L12360" s="137">
        <v>44532</v>
      </c>
      <c r="M12360" s="144">
        <f>H12360/3.3</f>
        <v>25.454545454545457</v>
      </c>
      <c r="N12360" s="144">
        <f>I12360/M12360</f>
        <v>0</v>
      </c>
    </row>
    <row r="12361" spans="1:14">
      <c r="A12361" s="146" t="s">
        <v>15509</v>
      </c>
      <c r="B12361" s="146" t="s">
        <v>15515</v>
      </c>
      <c r="C12361" s="146" t="s">
        <v>15579</v>
      </c>
      <c r="D12361" s="146" t="s">
        <v>15516</v>
      </c>
      <c r="E12361" s="146" t="s">
        <v>15517</v>
      </c>
      <c r="F12361" s="143" t="str">
        <f>IF(H12361&lt;=60,"소형",IF((H12361&gt;60)*(H12361&lt;=85)=1,"중소형",IF((H12361&gt;85)*(H12361&lt;=102)=1,"중형",IF((H12361&gt;102)*(H12361&lt;=135)=1,"중대형","대형"))))</f>
        <v>소형</v>
      </c>
      <c r="G12361" s="146" t="s">
        <v>15581</v>
      </c>
      <c r="H12361" s="143">
        <v>21</v>
      </c>
      <c r="J12361" s="143">
        <v>27</v>
      </c>
      <c r="K12361" s="137">
        <v>44026</v>
      </c>
      <c r="L12361" s="137">
        <v>44532</v>
      </c>
      <c r="M12361" s="144">
        <f>H12361/3.3</f>
        <v>6.3636363636363642</v>
      </c>
      <c r="N12361" s="144">
        <f>I12361/M12361</f>
        <v>0</v>
      </c>
    </row>
    <row r="12362" spans="1:14">
      <c r="A12362" s="146" t="s">
        <v>15522</v>
      </c>
      <c r="B12362" s="146" t="s">
        <v>15532</v>
      </c>
      <c r="C12362" s="146" t="s">
        <v>15603</v>
      </c>
      <c r="D12362" s="146" t="s">
        <v>15533</v>
      </c>
      <c r="E12362" s="146" t="s">
        <v>15534</v>
      </c>
      <c r="F12362" s="143" t="str">
        <f>IF(H12362&lt;=60,"소형",IF((H12362&gt;60)*(H12362&lt;=85)=1,"중소형",IF((H12362&gt;85)*(H12362&lt;=102)=1,"중형",IF((H12362&gt;102)*(H12362&lt;=135)=1,"중대형","대형"))))</f>
        <v>소형</v>
      </c>
      <c r="G12362" s="146" t="s">
        <v>15605</v>
      </c>
      <c r="H12362" s="143">
        <v>21</v>
      </c>
      <c r="J12362" s="143">
        <v>6</v>
      </c>
      <c r="K12362" s="137">
        <v>44026</v>
      </c>
      <c r="L12362" s="137">
        <v>44532</v>
      </c>
      <c r="M12362" s="144">
        <f>H12362/3.3</f>
        <v>6.3636363636363642</v>
      </c>
      <c r="N12362" s="144">
        <f>I12362/M12362</f>
        <v>0</v>
      </c>
    </row>
    <row r="12363" spans="1:14">
      <c r="A12363" s="146" t="s">
        <v>8845</v>
      </c>
      <c r="B12363" s="146" t="s">
        <v>8846</v>
      </c>
      <c r="C12363" s="146" t="s">
        <v>8847</v>
      </c>
      <c r="D12363" s="146" t="s">
        <v>8848</v>
      </c>
      <c r="E12363" s="146" t="s">
        <v>8849</v>
      </c>
      <c r="F12363" s="143" t="str">
        <f>IF(H12363&lt;=60,"소형",IF((H12363&gt;60)*(H12363&lt;=85)=1,"중소형",IF((H12363&gt;85)*(H12363&lt;=102)=1,"중형",IF((H12363&gt;102)*(H12363&lt;=135)=1,"중대형","대형"))))</f>
        <v>소형</v>
      </c>
      <c r="G12363" s="146" t="s">
        <v>8852</v>
      </c>
      <c r="H12363" s="143">
        <v>59</v>
      </c>
      <c r="J12363" s="143">
        <v>368</v>
      </c>
      <c r="K12363" s="137">
        <v>43468</v>
      </c>
      <c r="L12363" s="137">
        <v>44533</v>
      </c>
      <c r="M12363" s="144">
        <f>H12363/3.3</f>
        <v>17.878787878787879</v>
      </c>
      <c r="N12363" s="144">
        <f>I12363/M12363</f>
        <v>0</v>
      </c>
    </row>
    <row r="12364" spans="1:14">
      <c r="A12364" s="146" t="s">
        <v>10188</v>
      </c>
      <c r="B12364" s="146" t="s">
        <v>10225</v>
      </c>
      <c r="C12364" s="146" t="s">
        <v>10205</v>
      </c>
      <c r="D12364" s="146" t="s">
        <v>10190</v>
      </c>
      <c r="E12364" s="146" t="s">
        <v>10191</v>
      </c>
      <c r="F12364" s="143" t="str">
        <f>IF(H12364&lt;=60,"소형",IF((H12364&gt;60)*(H12364&lt;=85)=1,"중소형",IF((H12364&gt;85)*(H12364&lt;=102)=1,"중형",IF((H12364&gt;102)*(H12364&lt;=135)=1,"중대형","대형"))))</f>
        <v>중소형</v>
      </c>
      <c r="G12364" s="146" t="s">
        <v>10208</v>
      </c>
      <c r="H12364" s="143">
        <v>84</v>
      </c>
      <c r="I12364" s="144">
        <v>44800</v>
      </c>
      <c r="J12364" s="143">
        <v>173</v>
      </c>
      <c r="K12364" s="137">
        <v>43588</v>
      </c>
      <c r="L12364" s="137">
        <v>44533</v>
      </c>
      <c r="M12364" s="144">
        <f>H12364/3.3</f>
        <v>25.454545454545457</v>
      </c>
      <c r="N12364" s="144">
        <f>I12364/M12364</f>
        <v>1759.9999999999998</v>
      </c>
    </row>
    <row r="12365" spans="1:14">
      <c r="A12365" s="146" t="s">
        <v>11142</v>
      </c>
      <c r="B12365" s="146" t="s">
        <v>11139</v>
      </c>
      <c r="C12365" s="146" t="s">
        <v>13892</v>
      </c>
      <c r="D12365" s="146" t="s">
        <v>11140</v>
      </c>
      <c r="E12365" s="146" t="s">
        <v>11141</v>
      </c>
      <c r="F12365" s="143" t="str">
        <f>IF(H12365&lt;=60,"소형",IF((H12365&gt;60)*(H12365&lt;=85)=1,"중소형",IF((H12365&gt;85)*(H12365&lt;=102)=1,"중형",IF((H12365&gt;102)*(H12365&lt;=135)=1,"중대형","대형"))))</f>
        <v>중소형</v>
      </c>
      <c r="G12365" s="146" t="s">
        <v>11213</v>
      </c>
      <c r="H12365" s="150">
        <v>84</v>
      </c>
      <c r="I12365" s="144">
        <v>26800</v>
      </c>
      <c r="J12365" s="143">
        <v>812</v>
      </c>
      <c r="K12365" s="137">
        <v>43661</v>
      </c>
      <c r="L12365" s="137">
        <v>44533</v>
      </c>
      <c r="M12365" s="144">
        <f>H12365/3.3</f>
        <v>25.454545454545457</v>
      </c>
      <c r="N12365" s="144">
        <f>I12365/M12365</f>
        <v>1052.8571428571427</v>
      </c>
    </row>
    <row r="12366" spans="1:14">
      <c r="A12366" s="146" t="s">
        <v>11291</v>
      </c>
      <c r="B12366" s="146" t="s">
        <v>11268</v>
      </c>
      <c r="C12366" s="146" t="s">
        <v>11271</v>
      </c>
      <c r="D12366" s="146" t="s">
        <v>11270</v>
      </c>
      <c r="E12366" s="146" t="s">
        <v>11272</v>
      </c>
      <c r="F12366" s="143" t="str">
        <f>IF(H12366&lt;=60,"소형",IF((H12366&gt;60)*(H12366&lt;=85)=1,"중소형",IF((H12366&gt;85)*(H12366&lt;=102)=1,"중형",IF((H12366&gt;102)*(H12366&lt;=135)=1,"중대형","대형"))))</f>
        <v>중소형</v>
      </c>
      <c r="G12366" s="146" t="s">
        <v>11286</v>
      </c>
      <c r="H12366" s="143">
        <v>64</v>
      </c>
      <c r="I12366" s="144">
        <v>30000</v>
      </c>
      <c r="J12366" s="143">
        <v>40</v>
      </c>
      <c r="K12366" s="137">
        <v>43658</v>
      </c>
      <c r="L12366" s="137">
        <v>44533</v>
      </c>
      <c r="M12366" s="144">
        <f>H12366/3.3</f>
        <v>19.393939393939394</v>
      </c>
      <c r="N12366" s="144">
        <f>I12366/M12366</f>
        <v>1546.875</v>
      </c>
    </row>
    <row r="12367" spans="1:14">
      <c r="A12367" s="146" t="s">
        <v>12371</v>
      </c>
      <c r="B12367" s="146" t="s">
        <v>12469</v>
      </c>
      <c r="C12367" s="146" t="s">
        <v>12482</v>
      </c>
      <c r="D12367" s="146" t="s">
        <v>12470</v>
      </c>
      <c r="E12367" s="146" t="s">
        <v>12471</v>
      </c>
      <c r="F12367" s="143" t="str">
        <f>IF(H12367&lt;=60,"소형",IF((H12367&gt;60)*(H12367&lt;=85)=1,"중소형",IF((H12367&gt;85)*(H12367&lt;=102)=1,"중형",IF((H12367&gt;102)*(H12367&lt;=135)=1,"중대형","대형"))))</f>
        <v>중소형</v>
      </c>
      <c r="G12367" s="146" t="s">
        <v>12486</v>
      </c>
      <c r="H12367" s="143">
        <v>84</v>
      </c>
      <c r="I12367" s="139">
        <v>33300</v>
      </c>
      <c r="J12367" s="143">
        <v>80</v>
      </c>
      <c r="K12367" s="137">
        <v>43742</v>
      </c>
      <c r="L12367" s="137">
        <v>44533</v>
      </c>
      <c r="M12367" s="144">
        <f>H12367/3.3</f>
        <v>25.454545454545457</v>
      </c>
      <c r="N12367" s="144">
        <f>I12367/M12367</f>
        <v>1308.2142857142856</v>
      </c>
    </row>
    <row r="12368" spans="1:14">
      <c r="A12368" s="146" t="s">
        <v>12956</v>
      </c>
      <c r="B12368" s="146" t="s">
        <v>12982</v>
      </c>
      <c r="C12368" s="146" t="s">
        <v>12935</v>
      </c>
      <c r="D12368" s="146" t="s">
        <v>12936</v>
      </c>
      <c r="E12368" s="146" t="s">
        <v>12937</v>
      </c>
      <c r="F12368" s="143" t="str">
        <f>IF(H12368&lt;=60,"소형",IF((H12368&gt;60)*(H12368&lt;=85)=1,"중소형",IF((H12368&gt;85)*(H12368&lt;=102)=1,"중형",IF((H12368&gt;102)*(H12368&lt;=135)=1,"중대형","대형"))))</f>
        <v>소형</v>
      </c>
      <c r="G12368" s="146" t="s">
        <v>12977</v>
      </c>
      <c r="H12368" s="143">
        <v>59</v>
      </c>
      <c r="I12368" s="144">
        <v>38760</v>
      </c>
      <c r="J12368" s="143">
        <v>42</v>
      </c>
      <c r="K12368" s="137">
        <v>43797</v>
      </c>
      <c r="L12368" s="137">
        <v>44533</v>
      </c>
      <c r="M12368" s="144">
        <f>H12368/3.3</f>
        <v>17.878787878787879</v>
      </c>
      <c r="N12368" s="144">
        <f>I12368/M12368</f>
        <v>2167.9322033898306</v>
      </c>
    </row>
    <row r="12369" spans="1:14">
      <c r="A12369" s="146" t="s">
        <v>14005</v>
      </c>
      <c r="B12369" s="146" t="s">
        <v>14023</v>
      </c>
      <c r="C12369" s="146" t="s">
        <v>14007</v>
      </c>
      <c r="D12369" s="146" t="s">
        <v>14024</v>
      </c>
      <c r="E12369" s="146" t="s">
        <v>14025</v>
      </c>
      <c r="F12369" s="143" t="str">
        <f>IF(H12369&lt;=60,"소형",IF((H12369&gt;60)*(H12369&lt;=85)=1,"중소형",IF((H12369&gt;85)*(H12369&lt;=102)=1,"중형",IF((H12369&gt;102)*(H12369&lt;=135)=1,"중대형","대형"))))</f>
        <v>소형</v>
      </c>
      <c r="G12369" s="146" t="s">
        <v>14040</v>
      </c>
      <c r="H12369" s="143">
        <v>59</v>
      </c>
      <c r="I12369" s="144">
        <v>53270</v>
      </c>
      <c r="J12369" s="143">
        <v>224</v>
      </c>
      <c r="K12369" s="137">
        <v>43906</v>
      </c>
      <c r="L12369" s="137">
        <v>44533</v>
      </c>
      <c r="M12369" s="144">
        <f>H12369/3.3</f>
        <v>17.878787878787879</v>
      </c>
      <c r="N12369" s="144">
        <f>I12369/M12369</f>
        <v>2979.5084745762711</v>
      </c>
    </row>
    <row r="12370" spans="1:14">
      <c r="A12370" s="146" t="s">
        <v>15379</v>
      </c>
      <c r="B12370" s="146" t="s">
        <v>15304</v>
      </c>
      <c r="C12370" s="146" t="s">
        <v>15289</v>
      </c>
      <c r="D12370" s="146" t="s">
        <v>15290</v>
      </c>
      <c r="E12370" s="146" t="s">
        <v>15291</v>
      </c>
      <c r="F12370" s="143" t="str">
        <f>IF(H12370&lt;=60,"소형",IF((H12370&gt;60)*(H12370&lt;=85)=1,"중소형",IF((H12370&gt;85)*(H12370&lt;=102)=1,"중형",IF((H12370&gt;102)*(H12370&lt;=135)=1,"중대형","대형"))))</f>
        <v>중소형</v>
      </c>
      <c r="G12370" s="146" t="s">
        <v>15297</v>
      </c>
      <c r="H12370" s="143">
        <v>84</v>
      </c>
      <c r="J12370" s="143">
        <v>2</v>
      </c>
      <c r="K12370" s="137">
        <v>44012</v>
      </c>
      <c r="L12370" s="137">
        <v>44533</v>
      </c>
      <c r="M12370" s="144">
        <f>H12370/3.3</f>
        <v>25.454545454545457</v>
      </c>
      <c r="N12370" s="144">
        <f>I12370/M12370</f>
        <v>0</v>
      </c>
    </row>
    <row r="12371" spans="1:14">
      <c r="A12371" s="146" t="s">
        <v>15509</v>
      </c>
      <c r="B12371" s="146" t="s">
        <v>15515</v>
      </c>
      <c r="C12371" s="146" t="s">
        <v>15579</v>
      </c>
      <c r="D12371" s="146" t="s">
        <v>15516</v>
      </c>
      <c r="E12371" s="146" t="s">
        <v>15517</v>
      </c>
      <c r="F12371" s="143" t="str">
        <f>IF(H12371&lt;=60,"소형",IF((H12371&gt;60)*(H12371&lt;=85)=1,"중소형",IF((H12371&gt;85)*(H12371&lt;=102)=1,"중형",IF((H12371&gt;102)*(H12371&lt;=135)=1,"중대형","대형"))))</f>
        <v>소형</v>
      </c>
      <c r="G12371" s="151" t="s">
        <v>15583</v>
      </c>
      <c r="H12371" s="143">
        <v>36</v>
      </c>
      <c r="J12371" s="143">
        <v>46</v>
      </c>
      <c r="K12371" s="137">
        <v>44026</v>
      </c>
      <c r="L12371" s="137">
        <v>44533</v>
      </c>
      <c r="M12371" s="144">
        <f>H12371/3.3</f>
        <v>10.90909090909091</v>
      </c>
      <c r="N12371" s="144">
        <f>I12371/M12371</f>
        <v>0</v>
      </c>
    </row>
    <row r="12372" spans="1:14">
      <c r="A12372" s="146" t="s">
        <v>15522</v>
      </c>
      <c r="B12372" s="146" t="s">
        <v>15532</v>
      </c>
      <c r="C12372" s="146" t="s">
        <v>15603</v>
      </c>
      <c r="D12372" s="146" t="s">
        <v>15533</v>
      </c>
      <c r="E12372" s="146" t="s">
        <v>15534</v>
      </c>
      <c r="F12372" s="143" t="str">
        <f>IF(H12372&lt;=60,"소형",IF((H12372&gt;60)*(H12372&lt;=85)=1,"중소형",IF((H12372&gt;85)*(H12372&lt;=102)=1,"중형",IF((H12372&gt;102)*(H12372&lt;=135)=1,"중대형","대형"))))</f>
        <v>소형</v>
      </c>
      <c r="G12372" s="146" t="s">
        <v>15606</v>
      </c>
      <c r="H12372" s="143">
        <v>44</v>
      </c>
      <c r="J12372" s="143">
        <v>10</v>
      </c>
      <c r="K12372" s="137">
        <v>44026</v>
      </c>
      <c r="L12372" s="137">
        <v>44533</v>
      </c>
      <c r="M12372" s="144">
        <f>H12372/3.3</f>
        <v>13.333333333333334</v>
      </c>
      <c r="N12372" s="144">
        <f>I12372/M12372</f>
        <v>0</v>
      </c>
    </row>
    <row r="12373" spans="1:14">
      <c r="A12373" s="146" t="s">
        <v>8845</v>
      </c>
      <c r="B12373" s="146" t="s">
        <v>8846</v>
      </c>
      <c r="C12373" s="146" t="s">
        <v>8847</v>
      </c>
      <c r="D12373" s="146" t="s">
        <v>8848</v>
      </c>
      <c r="E12373" s="146" t="s">
        <v>8849</v>
      </c>
      <c r="F12373" s="143" t="str">
        <f>IF(H12373&lt;=60,"소형",IF((H12373&gt;60)*(H12373&lt;=85)=1,"중소형",IF((H12373&gt;85)*(H12373&lt;=102)=1,"중형",IF((H12373&gt;102)*(H12373&lt;=135)=1,"중대형","대형"))))</f>
        <v>소형</v>
      </c>
      <c r="G12373" s="146" t="s">
        <v>8853</v>
      </c>
      <c r="H12373" s="143">
        <v>59</v>
      </c>
      <c r="I12373" s="144">
        <v>70000</v>
      </c>
      <c r="J12373" s="143">
        <v>14</v>
      </c>
      <c r="K12373" s="137">
        <v>43469</v>
      </c>
      <c r="L12373" s="137">
        <v>44534</v>
      </c>
      <c r="M12373" s="144">
        <f>H12373/3.3</f>
        <v>17.878787878787879</v>
      </c>
      <c r="N12373" s="144">
        <f>I12373/M12373</f>
        <v>3915.2542372881358</v>
      </c>
    </row>
    <row r="12374" spans="1:14">
      <c r="A12374" s="146" t="s">
        <v>10188</v>
      </c>
      <c r="B12374" s="146" t="s">
        <v>10226</v>
      </c>
      <c r="C12374" s="146" t="s">
        <v>10205</v>
      </c>
      <c r="D12374" s="146" t="s">
        <v>10190</v>
      </c>
      <c r="E12374" s="146" t="s">
        <v>10191</v>
      </c>
      <c r="F12374" s="143" t="str">
        <f>IF(H12374&lt;=60,"소형",IF((H12374&gt;60)*(H12374&lt;=85)=1,"중소형",IF((H12374&gt;85)*(H12374&lt;=102)=1,"중형",IF((H12374&gt;102)*(H12374&lt;=135)=1,"중대형","대형"))))</f>
        <v>중형</v>
      </c>
      <c r="G12374" s="146" t="s">
        <v>10209</v>
      </c>
      <c r="H12374" s="143">
        <v>101</v>
      </c>
      <c r="I12374" s="144">
        <v>50480</v>
      </c>
      <c r="J12374" s="143">
        <v>87</v>
      </c>
      <c r="K12374" s="137">
        <v>43589</v>
      </c>
      <c r="L12374" s="137">
        <v>44534</v>
      </c>
      <c r="M12374" s="144">
        <f>H12374/3.3</f>
        <v>30.606060606060609</v>
      </c>
      <c r="N12374" s="144">
        <f>I12374/M12374</f>
        <v>1649.3465346534651</v>
      </c>
    </row>
    <row r="12375" spans="1:14">
      <c r="A12375" s="146" t="s">
        <v>11291</v>
      </c>
      <c r="B12375" s="146" t="s">
        <v>11268</v>
      </c>
      <c r="C12375" s="146" t="s">
        <v>11271</v>
      </c>
      <c r="D12375" s="146" t="s">
        <v>11270</v>
      </c>
      <c r="E12375" s="146" t="s">
        <v>11272</v>
      </c>
      <c r="F12375" s="143" t="str">
        <f>IF(H12375&lt;=60,"소형",IF((H12375&gt;60)*(H12375&lt;=85)=1,"중소형",IF((H12375&gt;85)*(H12375&lt;=102)=1,"중형",IF((H12375&gt;102)*(H12375&lt;=135)=1,"중대형","대형"))))</f>
        <v>중소형</v>
      </c>
      <c r="G12375" s="146" t="s">
        <v>11287</v>
      </c>
      <c r="H12375" s="143">
        <v>67</v>
      </c>
      <c r="I12375" s="144">
        <v>31410</v>
      </c>
      <c r="J12375" s="143">
        <v>60</v>
      </c>
      <c r="K12375" s="137">
        <v>43659</v>
      </c>
      <c r="L12375" s="137">
        <v>44534</v>
      </c>
      <c r="M12375" s="144">
        <f>H12375/3.3</f>
        <v>20.303030303030305</v>
      </c>
      <c r="N12375" s="144">
        <f>I12375/M12375</f>
        <v>1547.0597014925372</v>
      </c>
    </row>
    <row r="12376" spans="1:14">
      <c r="A12376" s="146" t="s">
        <v>12956</v>
      </c>
      <c r="B12376" s="146" t="s">
        <v>12982</v>
      </c>
      <c r="C12376" s="146" t="s">
        <v>12935</v>
      </c>
      <c r="D12376" s="146" t="s">
        <v>12936</v>
      </c>
      <c r="E12376" s="146" t="s">
        <v>12937</v>
      </c>
      <c r="F12376" s="143" t="str">
        <f>IF(H12376&lt;=60,"소형",IF((H12376&gt;60)*(H12376&lt;=85)=1,"중소형",IF((H12376&gt;85)*(H12376&lt;=102)=1,"중형",IF((H12376&gt;102)*(H12376&lt;=135)=1,"중대형","대형"))))</f>
        <v>중소형</v>
      </c>
      <c r="G12376" s="146" t="s">
        <v>12978</v>
      </c>
      <c r="H12376" s="143">
        <v>74</v>
      </c>
      <c r="I12376" s="144">
        <v>45970</v>
      </c>
      <c r="J12376" s="143">
        <v>521</v>
      </c>
      <c r="K12376" s="137">
        <v>43798</v>
      </c>
      <c r="L12376" s="137">
        <v>44534</v>
      </c>
      <c r="M12376" s="144">
        <f>H12376/3.3</f>
        <v>22.424242424242426</v>
      </c>
      <c r="N12376" s="144">
        <f>I12376/M12376</f>
        <v>2050.0135135135133</v>
      </c>
    </row>
    <row r="12377" spans="1:14">
      <c r="A12377" s="146" t="s">
        <v>14005</v>
      </c>
      <c r="B12377" s="146" t="s">
        <v>14023</v>
      </c>
      <c r="C12377" s="146" t="s">
        <v>14007</v>
      </c>
      <c r="D12377" s="146" t="s">
        <v>14024</v>
      </c>
      <c r="E12377" s="146" t="s">
        <v>14025</v>
      </c>
      <c r="F12377" s="143" t="str">
        <f>IF(H12377&lt;=60,"소형",IF((H12377&gt;60)*(H12377&lt;=85)=1,"중소형",IF((H12377&gt;85)*(H12377&lt;=102)=1,"중형",IF((H12377&gt;102)*(H12377&lt;=135)=1,"중대형","대형"))))</f>
        <v>소형</v>
      </c>
      <c r="G12377" s="146" t="s">
        <v>14041</v>
      </c>
      <c r="H12377" s="143">
        <v>59</v>
      </c>
      <c r="I12377" s="144">
        <v>52480</v>
      </c>
      <c r="J12377" s="143">
        <v>3</v>
      </c>
      <c r="K12377" s="137">
        <v>43907</v>
      </c>
      <c r="L12377" s="137">
        <v>44534</v>
      </c>
      <c r="M12377" s="144">
        <f>H12377/3.3</f>
        <v>17.878787878787879</v>
      </c>
      <c r="N12377" s="144">
        <f>I12377/M12377</f>
        <v>2935.3220338983051</v>
      </c>
    </row>
    <row r="12378" spans="1:14">
      <c r="A12378" s="146" t="s">
        <v>15379</v>
      </c>
      <c r="B12378" s="146" t="s">
        <v>15304</v>
      </c>
      <c r="C12378" s="146" t="s">
        <v>15289</v>
      </c>
      <c r="D12378" s="146" t="s">
        <v>15290</v>
      </c>
      <c r="E12378" s="146" t="s">
        <v>15291</v>
      </c>
      <c r="F12378" s="143" t="str">
        <f>IF(H12378&lt;=60,"소형",IF((H12378&gt;60)*(H12378&lt;=85)=1,"중소형",IF((H12378&gt;85)*(H12378&lt;=102)=1,"중형",IF((H12378&gt;102)*(H12378&lt;=135)=1,"중대형","대형"))))</f>
        <v>중소형</v>
      </c>
      <c r="G12378" s="146" t="s">
        <v>15298</v>
      </c>
      <c r="H12378" s="143">
        <v>84</v>
      </c>
      <c r="J12378" s="143">
        <v>2</v>
      </c>
      <c r="K12378" s="137">
        <v>44012</v>
      </c>
      <c r="L12378" s="137">
        <v>44534</v>
      </c>
      <c r="M12378" s="144">
        <f>H12378/3.3</f>
        <v>25.454545454545457</v>
      </c>
      <c r="N12378" s="144">
        <f>I12378/M12378</f>
        <v>0</v>
      </c>
    </row>
    <row r="12379" spans="1:14">
      <c r="A12379" s="146" t="s">
        <v>15509</v>
      </c>
      <c r="B12379" s="146" t="s">
        <v>15515</v>
      </c>
      <c r="C12379" s="146" t="s">
        <v>15579</v>
      </c>
      <c r="D12379" s="146" t="s">
        <v>15516</v>
      </c>
      <c r="E12379" s="146" t="s">
        <v>15517</v>
      </c>
      <c r="F12379" s="143" t="str">
        <f>IF(H12379&lt;=60,"소형",IF((H12379&gt;60)*(H12379&lt;=85)=1,"중소형",IF((H12379&gt;85)*(H12379&lt;=102)=1,"중형",IF((H12379&gt;102)*(H12379&lt;=135)=1,"중대형","대형"))))</f>
        <v>소형</v>
      </c>
      <c r="G12379" s="146" t="s">
        <v>15582</v>
      </c>
      <c r="H12379" s="143">
        <v>44</v>
      </c>
      <c r="J12379" s="143">
        <v>86</v>
      </c>
      <c r="K12379" s="137">
        <v>44026</v>
      </c>
      <c r="L12379" s="137">
        <v>44534</v>
      </c>
      <c r="M12379" s="144">
        <f>H12379/3.3</f>
        <v>13.333333333333334</v>
      </c>
      <c r="N12379" s="144">
        <f>I12379/M12379</f>
        <v>0</v>
      </c>
    </row>
    <row r="12380" spans="1:14">
      <c r="A12380" s="146" t="s">
        <v>15522</v>
      </c>
      <c r="B12380" s="146" t="s">
        <v>15532</v>
      </c>
      <c r="C12380" s="146" t="s">
        <v>15603</v>
      </c>
      <c r="D12380" s="146" t="s">
        <v>15533</v>
      </c>
      <c r="E12380" s="146" t="s">
        <v>15534</v>
      </c>
      <c r="F12380" s="143" t="str">
        <f>IF(H12380&lt;=60,"소형",IF((H12380&gt;60)*(H12380&lt;=85)=1,"중소형",IF((H12380&gt;85)*(H12380&lt;=102)=1,"중형",IF((H12380&gt;102)*(H12380&lt;=135)=1,"중대형","대형"))))</f>
        <v>소형</v>
      </c>
      <c r="G12380" s="146" t="s">
        <v>15607</v>
      </c>
      <c r="H12380" s="143">
        <v>44</v>
      </c>
      <c r="J12380" s="143">
        <v>22</v>
      </c>
      <c r="K12380" s="137">
        <v>44026</v>
      </c>
      <c r="L12380" s="137">
        <v>44534</v>
      </c>
      <c r="M12380" s="144">
        <f>H12380/3.3</f>
        <v>13.333333333333334</v>
      </c>
      <c r="N12380" s="144">
        <f>I12380/M12380</f>
        <v>0</v>
      </c>
    </row>
    <row r="12381" spans="1:14">
      <c r="A12381" s="146" t="s">
        <v>8845</v>
      </c>
      <c r="B12381" s="146" t="s">
        <v>8846</v>
      </c>
      <c r="C12381" s="146" t="s">
        <v>8847</v>
      </c>
      <c r="D12381" s="146" t="s">
        <v>8848</v>
      </c>
      <c r="E12381" s="146" t="s">
        <v>8849</v>
      </c>
      <c r="F12381" s="143" t="str">
        <f>IF(H12381&lt;=60,"소형",IF((H12381&gt;60)*(H12381&lt;=85)=1,"중소형",IF((H12381&gt;85)*(H12381&lt;=102)=1,"중형",IF((H12381&gt;102)*(H12381&lt;=135)=1,"중대형","대형"))))</f>
        <v>소형</v>
      </c>
      <c r="G12381" s="146" t="s">
        <v>8854</v>
      </c>
      <c r="H12381" s="143">
        <v>59</v>
      </c>
      <c r="I12381" s="144">
        <v>68000</v>
      </c>
      <c r="J12381" s="143">
        <v>280</v>
      </c>
      <c r="K12381" s="137">
        <v>43470</v>
      </c>
      <c r="L12381" s="137">
        <v>44535</v>
      </c>
      <c r="M12381" s="144">
        <f>H12381/3.3</f>
        <v>17.878787878787879</v>
      </c>
      <c r="N12381" s="144">
        <f>I12381/M12381</f>
        <v>3803.3898305084745</v>
      </c>
    </row>
    <row r="12382" spans="1:14">
      <c r="A12382" s="146" t="s">
        <v>12956</v>
      </c>
      <c r="B12382" s="146" t="s">
        <v>12982</v>
      </c>
      <c r="C12382" s="146" t="s">
        <v>12935</v>
      </c>
      <c r="D12382" s="146" t="s">
        <v>12936</v>
      </c>
      <c r="E12382" s="146" t="s">
        <v>12937</v>
      </c>
      <c r="F12382" s="143" t="str">
        <f>IF(H12382&lt;=60,"소형",IF((H12382&gt;60)*(H12382&lt;=85)=1,"중소형",IF((H12382&gt;85)*(H12382&lt;=102)=1,"중형",IF((H12382&gt;102)*(H12382&lt;=135)=1,"중대형","대형"))))</f>
        <v>중소형</v>
      </c>
      <c r="G12382" s="146" t="s">
        <v>12979</v>
      </c>
      <c r="H12382" s="143">
        <v>74</v>
      </c>
      <c r="I12382" s="144">
        <v>45440</v>
      </c>
      <c r="J12382" s="143">
        <v>330</v>
      </c>
      <c r="K12382" s="137">
        <v>43799</v>
      </c>
      <c r="L12382" s="137">
        <v>44535</v>
      </c>
      <c r="M12382" s="144">
        <f>H12382/3.3</f>
        <v>22.424242424242426</v>
      </c>
      <c r="N12382" s="144">
        <f>I12382/M12382</f>
        <v>2026.3783783783783</v>
      </c>
    </row>
    <row r="12383" spans="1:14">
      <c r="A12383" s="146" t="s">
        <v>14005</v>
      </c>
      <c r="B12383" s="146" t="s">
        <v>14023</v>
      </c>
      <c r="C12383" s="146" t="s">
        <v>14007</v>
      </c>
      <c r="D12383" s="146" t="s">
        <v>14024</v>
      </c>
      <c r="E12383" s="146" t="s">
        <v>14025</v>
      </c>
      <c r="F12383" s="143" t="str">
        <f>IF(H12383&lt;=60,"소형",IF((H12383&gt;60)*(H12383&lt;=85)=1,"중소형",IF((H12383&gt;85)*(H12383&lt;=102)=1,"중형",IF((H12383&gt;102)*(H12383&lt;=135)=1,"중대형","대형"))))</f>
        <v>소형</v>
      </c>
      <c r="G12383" s="146" t="s">
        <v>14042</v>
      </c>
      <c r="H12383" s="143">
        <v>59</v>
      </c>
      <c r="I12383" s="144">
        <v>53720</v>
      </c>
      <c r="J12383" s="143">
        <v>187</v>
      </c>
      <c r="K12383" s="137">
        <v>43908</v>
      </c>
      <c r="L12383" s="137">
        <v>44535</v>
      </c>
      <c r="M12383" s="144">
        <f>H12383/3.3</f>
        <v>17.878787878787879</v>
      </c>
      <c r="N12383" s="144">
        <f>I12383/M12383</f>
        <v>3004.6779661016949</v>
      </c>
    </row>
    <row r="12384" spans="1:14">
      <c r="A12384" s="146" t="s">
        <v>8845</v>
      </c>
      <c r="B12384" s="146" t="s">
        <v>8846</v>
      </c>
      <c r="C12384" s="146" t="s">
        <v>8847</v>
      </c>
      <c r="D12384" s="146" t="s">
        <v>8848</v>
      </c>
      <c r="E12384" s="146" t="s">
        <v>8849</v>
      </c>
      <c r="F12384" s="143" t="str">
        <f>IF(H12384&lt;=60,"소형",IF((H12384&gt;60)*(H12384&lt;=85)=1,"중소형",IF((H12384&gt;85)*(H12384&lt;=102)=1,"중형",IF((H12384&gt;102)*(H12384&lt;=135)=1,"중대형","대형"))))</f>
        <v>소형</v>
      </c>
      <c r="G12384" s="146" t="s">
        <v>8855</v>
      </c>
      <c r="H12384" s="143">
        <v>59</v>
      </c>
      <c r="I12384" s="144">
        <v>68000</v>
      </c>
      <c r="J12384" s="143">
        <v>5</v>
      </c>
      <c r="K12384" s="137">
        <v>43471</v>
      </c>
      <c r="L12384" s="137">
        <v>44536</v>
      </c>
      <c r="M12384" s="144">
        <f>H12384/3.3</f>
        <v>17.878787878787879</v>
      </c>
      <c r="N12384" s="144">
        <f>I12384/M12384</f>
        <v>3803.3898305084745</v>
      </c>
    </row>
    <row r="12385" spans="1:14">
      <c r="A12385" s="146" t="s">
        <v>12956</v>
      </c>
      <c r="B12385" s="146" t="s">
        <v>12982</v>
      </c>
      <c r="C12385" s="146" t="s">
        <v>12935</v>
      </c>
      <c r="D12385" s="146" t="s">
        <v>12936</v>
      </c>
      <c r="E12385" s="146" t="s">
        <v>12937</v>
      </c>
      <c r="F12385" s="143" t="str">
        <f>IF(H12385&lt;=60,"소형",IF((H12385&gt;60)*(H12385&lt;=85)=1,"중소형",IF((H12385&gt;85)*(H12385&lt;=102)=1,"중형",IF((H12385&gt;102)*(H12385&lt;=135)=1,"중대형","대형"))))</f>
        <v>중소형</v>
      </c>
      <c r="G12385" s="146" t="s">
        <v>12980</v>
      </c>
      <c r="H12385" s="143">
        <v>74</v>
      </c>
      <c r="I12385" s="144">
        <v>49170</v>
      </c>
      <c r="J12385" s="143">
        <v>293</v>
      </c>
      <c r="K12385" s="137">
        <v>43770</v>
      </c>
      <c r="L12385" s="137">
        <v>44536</v>
      </c>
      <c r="M12385" s="144">
        <f>H12385/3.3</f>
        <v>22.424242424242426</v>
      </c>
      <c r="N12385" s="144">
        <f>I12385/M12385</f>
        <v>2192.7162162162163</v>
      </c>
    </row>
    <row r="12386" spans="1:14">
      <c r="A12386" s="146" t="s">
        <v>14005</v>
      </c>
      <c r="B12386" s="146" t="s">
        <v>14023</v>
      </c>
      <c r="C12386" s="146" t="s">
        <v>14007</v>
      </c>
      <c r="D12386" s="146" t="s">
        <v>14024</v>
      </c>
      <c r="E12386" s="146" t="s">
        <v>14025</v>
      </c>
      <c r="F12386" s="143" t="str">
        <f>IF(H12386&lt;=60,"소형",IF((H12386&gt;60)*(H12386&lt;=85)=1,"중소형",IF((H12386&gt;85)*(H12386&lt;=102)=1,"중형",IF((H12386&gt;102)*(H12386&lt;=135)=1,"중대형","대형"))))</f>
        <v>소형</v>
      </c>
      <c r="G12386" s="146" t="s">
        <v>14043</v>
      </c>
      <c r="H12386" s="143">
        <v>59</v>
      </c>
      <c r="I12386" s="144">
        <v>52320</v>
      </c>
      <c r="J12386" s="143">
        <v>2</v>
      </c>
      <c r="K12386" s="137">
        <v>43909</v>
      </c>
      <c r="L12386" s="137">
        <v>44536</v>
      </c>
      <c r="M12386" s="144">
        <f>H12386/3.3</f>
        <v>17.878787878787879</v>
      </c>
      <c r="N12386" s="144">
        <f>I12386/M12386</f>
        <v>2926.3728813559323</v>
      </c>
    </row>
    <row r="12387" spans="1:14">
      <c r="A12387" s="146" t="s">
        <v>8845</v>
      </c>
      <c r="B12387" s="146" t="s">
        <v>8846</v>
      </c>
      <c r="C12387" s="146" t="s">
        <v>8847</v>
      </c>
      <c r="D12387" s="146" t="s">
        <v>8848</v>
      </c>
      <c r="E12387" s="146" t="s">
        <v>8849</v>
      </c>
      <c r="F12387" s="143" t="str">
        <f>IF(H12387&lt;=60,"소형",IF((H12387&gt;60)*(H12387&lt;=85)=1,"중소형",IF((H12387&gt;85)*(H12387&lt;=102)=1,"중형",IF((H12387&gt;102)*(H12387&lt;=135)=1,"중대형","대형"))))</f>
        <v>중소형</v>
      </c>
      <c r="G12387" s="146" t="s">
        <v>8856</v>
      </c>
      <c r="H12387" s="143">
        <v>84</v>
      </c>
      <c r="I12387" s="144">
        <v>89128</v>
      </c>
      <c r="J12387" s="143">
        <v>216</v>
      </c>
      <c r="K12387" s="137">
        <v>43472</v>
      </c>
      <c r="L12387" s="137">
        <v>44537</v>
      </c>
      <c r="M12387" s="144">
        <f>H12387/3.3</f>
        <v>25.454545454545457</v>
      </c>
      <c r="N12387" s="144">
        <f>I12387/M12387</f>
        <v>3501.4571428571426</v>
      </c>
    </row>
    <row r="12388" spans="1:14">
      <c r="A12388" s="146" t="s">
        <v>12956</v>
      </c>
      <c r="B12388" s="146" t="s">
        <v>12982</v>
      </c>
      <c r="C12388" s="146" t="s">
        <v>12935</v>
      </c>
      <c r="D12388" s="146" t="s">
        <v>12936</v>
      </c>
      <c r="E12388" s="146" t="s">
        <v>12937</v>
      </c>
      <c r="F12388" s="143" t="str">
        <f>IF(H12388&lt;=60,"소형",IF((H12388&gt;60)*(H12388&lt;=85)=1,"중소형",IF((H12388&gt;85)*(H12388&lt;=102)=1,"중형",IF((H12388&gt;102)*(H12388&lt;=135)=1,"중대형","대형"))))</f>
        <v>중소형</v>
      </c>
      <c r="G12388" s="146" t="s">
        <v>12981</v>
      </c>
      <c r="H12388" s="143">
        <v>84</v>
      </c>
      <c r="I12388" s="144">
        <v>48660</v>
      </c>
      <c r="J12388" s="143">
        <v>205</v>
      </c>
      <c r="K12388" s="137">
        <v>43770</v>
      </c>
      <c r="L12388" s="137">
        <v>44537</v>
      </c>
      <c r="M12388" s="144">
        <f>H12388/3.3</f>
        <v>25.454545454545457</v>
      </c>
      <c r="N12388" s="144">
        <f>I12388/M12388</f>
        <v>1911.6428571428569</v>
      </c>
    </row>
    <row r="12389" spans="1:14">
      <c r="A12389" s="146" t="s">
        <v>8845</v>
      </c>
      <c r="B12389" s="146" t="s">
        <v>8846</v>
      </c>
      <c r="C12389" s="146" t="s">
        <v>8847</v>
      </c>
      <c r="D12389" s="146" t="s">
        <v>8848</v>
      </c>
      <c r="E12389" s="146" t="s">
        <v>8849</v>
      </c>
      <c r="F12389" s="143" t="str">
        <f>IF(H12389&lt;=60,"소형",IF((H12389&gt;60)*(H12389&lt;=85)=1,"중소형",IF((H12389&gt;85)*(H12389&lt;=102)=1,"중형",IF((H12389&gt;102)*(H12389&lt;=135)=1,"중대형","대형"))))</f>
        <v>중소형</v>
      </c>
      <c r="G12389" s="146" t="s">
        <v>4071</v>
      </c>
      <c r="H12389" s="143">
        <v>84</v>
      </c>
      <c r="J12389" s="143">
        <v>28</v>
      </c>
      <c r="K12389" s="137">
        <v>43473</v>
      </c>
      <c r="L12389" s="137">
        <v>44538</v>
      </c>
      <c r="M12389" s="144">
        <f>H12389/3.3</f>
        <v>25.454545454545457</v>
      </c>
      <c r="N12389" s="144">
        <f>I12389/M12389</f>
        <v>0</v>
      </c>
    </row>
    <row r="12390" spans="1:14">
      <c r="A12390" s="146" t="s">
        <v>12956</v>
      </c>
      <c r="B12390" s="146" t="s">
        <v>12983</v>
      </c>
      <c r="C12390" s="146" t="s">
        <v>12935</v>
      </c>
      <c r="D12390" s="146" t="s">
        <v>12936</v>
      </c>
      <c r="E12390" s="146" t="s">
        <v>12937</v>
      </c>
      <c r="F12390" s="143" t="str">
        <f>IF(H12390&lt;=60,"소형",IF((H12390&gt;60)*(H12390&lt;=85)=1,"중소형",IF((H12390&gt;85)*(H12390&lt;=102)=1,"중형",IF((H12390&gt;102)*(H12390&lt;=135)=1,"중대형","대형"))))</f>
        <v>소형</v>
      </c>
      <c r="G12390" s="146" t="s">
        <v>12984</v>
      </c>
      <c r="H12390" s="143">
        <v>59</v>
      </c>
      <c r="I12390" s="144">
        <v>38510</v>
      </c>
      <c r="J12390" s="143">
        <v>239</v>
      </c>
      <c r="K12390" s="137">
        <v>43771</v>
      </c>
      <c r="L12390" s="137">
        <v>44538</v>
      </c>
      <c r="M12390" s="144">
        <f>H12390/3.3</f>
        <v>17.878787878787879</v>
      </c>
      <c r="N12390" s="144">
        <f>I12390/M12390</f>
        <v>2153.9491525423728</v>
      </c>
    </row>
    <row r="12391" spans="1:14">
      <c r="A12391" s="146" t="s">
        <v>8845</v>
      </c>
      <c r="B12391" s="146" t="s">
        <v>8846</v>
      </c>
      <c r="C12391" s="146" t="s">
        <v>8847</v>
      </c>
      <c r="D12391" s="146" t="s">
        <v>8848</v>
      </c>
      <c r="E12391" s="146" t="s">
        <v>8849</v>
      </c>
      <c r="F12391" s="143" t="str">
        <f>IF(H12391&lt;=60,"소형",IF((H12391&gt;60)*(H12391&lt;=85)=1,"중소형",IF((H12391&gt;85)*(H12391&lt;=102)=1,"중형",IF((H12391&gt;102)*(H12391&lt;=135)=1,"중대형","대형"))))</f>
        <v>중소형</v>
      </c>
      <c r="G12391" s="146" t="s">
        <v>3292</v>
      </c>
      <c r="H12391" s="143">
        <v>84</v>
      </c>
      <c r="I12391" s="144">
        <v>85700</v>
      </c>
      <c r="J12391" s="143">
        <v>83</v>
      </c>
      <c r="K12391" s="137">
        <v>43474</v>
      </c>
      <c r="L12391" s="137">
        <v>44539</v>
      </c>
      <c r="M12391" s="144">
        <f>H12391/3.3</f>
        <v>25.454545454545457</v>
      </c>
      <c r="N12391" s="144">
        <f>I12391/M12391</f>
        <v>3366.7857142857138</v>
      </c>
    </row>
    <row r="12392" spans="1:14">
      <c r="A12392" s="146" t="s">
        <v>12956</v>
      </c>
      <c r="B12392" s="146" t="s">
        <v>12983</v>
      </c>
      <c r="C12392" s="146" t="s">
        <v>12935</v>
      </c>
      <c r="D12392" s="146" t="s">
        <v>12936</v>
      </c>
      <c r="E12392" s="146" t="s">
        <v>12937</v>
      </c>
      <c r="F12392" s="143" t="str">
        <f>IF(H12392&lt;=60,"소형",IF((H12392&gt;60)*(H12392&lt;=85)=1,"중소형",IF((H12392&gt;85)*(H12392&lt;=102)=1,"중형",IF((H12392&gt;102)*(H12392&lt;=135)=1,"중대형","대형"))))</f>
        <v>소형</v>
      </c>
      <c r="G12392" s="146" t="s">
        <v>12985</v>
      </c>
      <c r="H12392" s="143">
        <v>59</v>
      </c>
      <c r="I12392" s="144">
        <v>37910</v>
      </c>
      <c r="J12392" s="143">
        <v>168</v>
      </c>
      <c r="K12392" s="137">
        <v>43772</v>
      </c>
      <c r="L12392" s="137">
        <v>44539</v>
      </c>
      <c r="M12392" s="144">
        <f>H12392/3.3</f>
        <v>17.878787878787879</v>
      </c>
      <c r="N12392" s="144">
        <f>I12392/M12392</f>
        <v>2120.3898305084745</v>
      </c>
    </row>
    <row r="12393" spans="1:14">
      <c r="A12393" s="146" t="s">
        <v>8845</v>
      </c>
      <c r="B12393" s="146" t="s">
        <v>8846</v>
      </c>
      <c r="C12393" s="146" t="s">
        <v>8847</v>
      </c>
      <c r="D12393" s="146" t="s">
        <v>8848</v>
      </c>
      <c r="E12393" s="146" t="s">
        <v>8849</v>
      </c>
      <c r="F12393" s="143" t="str">
        <f>IF(H12393&lt;=60,"소형",IF((H12393&gt;60)*(H12393&lt;=85)=1,"중소형",IF((H12393&gt;85)*(H12393&lt;=102)=1,"중형",IF((H12393&gt;102)*(H12393&lt;=135)=1,"중대형","대형"))))</f>
        <v>중소형</v>
      </c>
      <c r="G12393" s="146" t="s">
        <v>3623</v>
      </c>
      <c r="H12393" s="143">
        <v>84</v>
      </c>
      <c r="I12393" s="144">
        <v>85000</v>
      </c>
      <c r="J12393" s="143">
        <v>222</v>
      </c>
      <c r="K12393" s="137">
        <v>43475</v>
      </c>
      <c r="L12393" s="137">
        <v>44540</v>
      </c>
      <c r="M12393" s="144">
        <f>H12393/3.3</f>
        <v>25.454545454545457</v>
      </c>
      <c r="N12393" s="144">
        <f>I12393/M12393</f>
        <v>3339.2857142857138</v>
      </c>
    </row>
    <row r="12394" spans="1:14">
      <c r="A12394" s="146" t="s">
        <v>12956</v>
      </c>
      <c r="B12394" s="146" t="s">
        <v>12983</v>
      </c>
      <c r="C12394" s="146" t="s">
        <v>12935</v>
      </c>
      <c r="D12394" s="146" t="s">
        <v>12936</v>
      </c>
      <c r="E12394" s="146" t="s">
        <v>12937</v>
      </c>
      <c r="F12394" s="143" t="str">
        <f>IF(H12394&lt;=60,"소형",IF((H12394&gt;60)*(H12394&lt;=85)=1,"중소형",IF((H12394&gt;85)*(H12394&lt;=102)=1,"중형",IF((H12394&gt;102)*(H12394&lt;=135)=1,"중대형","대형"))))</f>
        <v>중소형</v>
      </c>
      <c r="G12394" s="146" t="s">
        <v>12986</v>
      </c>
      <c r="H12394" s="143">
        <v>74</v>
      </c>
      <c r="I12394" s="144">
        <v>46480</v>
      </c>
      <c r="J12394" s="143">
        <v>189</v>
      </c>
      <c r="K12394" s="137">
        <v>43773</v>
      </c>
      <c r="L12394" s="137">
        <v>44540</v>
      </c>
      <c r="M12394" s="144">
        <f>H12394/3.3</f>
        <v>22.424242424242426</v>
      </c>
      <c r="N12394" s="144">
        <f>I12394/M12394</f>
        <v>2072.7567567567567</v>
      </c>
    </row>
    <row r="12395" spans="1:14">
      <c r="A12395" s="146" t="s">
        <v>8845</v>
      </c>
      <c r="B12395" s="146" t="s">
        <v>8846</v>
      </c>
      <c r="C12395" s="146" t="s">
        <v>8847</v>
      </c>
      <c r="D12395" s="146" t="s">
        <v>8848</v>
      </c>
      <c r="E12395" s="146" t="s">
        <v>8849</v>
      </c>
      <c r="F12395" s="143" t="str">
        <f>IF(H12395&lt;=60,"소형",IF((H12395&gt;60)*(H12395&lt;=85)=1,"중소형",IF((H12395&gt;85)*(H12395&lt;=102)=1,"중형",IF((H12395&gt;102)*(H12395&lt;=135)=1,"중대형","대형"))))</f>
        <v>중대형</v>
      </c>
      <c r="G12395" s="146" t="s">
        <v>8857</v>
      </c>
      <c r="H12395" s="143">
        <v>114</v>
      </c>
      <c r="I12395" s="144">
        <v>103000</v>
      </c>
      <c r="J12395" s="143">
        <v>38</v>
      </c>
      <c r="K12395" s="137">
        <v>43476</v>
      </c>
      <c r="L12395" s="137">
        <v>44541</v>
      </c>
      <c r="M12395" s="144">
        <f>H12395/3.3</f>
        <v>34.545454545454547</v>
      </c>
      <c r="N12395" s="144">
        <f>I12395/M12395</f>
        <v>2981.5789473684208</v>
      </c>
    </row>
    <row r="12396" spans="1:14">
      <c r="A12396" s="146" t="s">
        <v>12956</v>
      </c>
      <c r="B12396" s="146" t="s">
        <v>12983</v>
      </c>
      <c r="C12396" s="146" t="s">
        <v>12935</v>
      </c>
      <c r="D12396" s="146" t="s">
        <v>12936</v>
      </c>
      <c r="E12396" s="146" t="s">
        <v>12937</v>
      </c>
      <c r="F12396" s="143" t="str">
        <f>IF(H12396&lt;=60,"소형",IF((H12396&gt;60)*(H12396&lt;=85)=1,"중소형",IF((H12396&gt;85)*(H12396&lt;=102)=1,"중형",IF((H12396&gt;102)*(H12396&lt;=135)=1,"중대형","대형"))))</f>
        <v>중소형</v>
      </c>
      <c r="G12396" s="146" t="s">
        <v>12988</v>
      </c>
      <c r="H12396" s="143">
        <v>74</v>
      </c>
      <c r="I12396" s="144">
        <v>45950</v>
      </c>
      <c r="J12396" s="143">
        <v>146</v>
      </c>
      <c r="K12396" s="137">
        <v>43774</v>
      </c>
      <c r="L12396" s="137">
        <v>44541</v>
      </c>
      <c r="M12396" s="144">
        <f>H12396/3.3</f>
        <v>22.424242424242426</v>
      </c>
      <c r="N12396" s="144">
        <f>I12396/M12396</f>
        <v>2049.1216216216217</v>
      </c>
    </row>
    <row r="12397" spans="1:14">
      <c r="A12397" s="146" t="s">
        <v>8845</v>
      </c>
      <c r="B12397" s="146" t="s">
        <v>8846</v>
      </c>
      <c r="C12397" s="146" t="s">
        <v>8847</v>
      </c>
      <c r="D12397" s="146" t="s">
        <v>8848</v>
      </c>
      <c r="E12397" s="146" t="s">
        <v>8849</v>
      </c>
      <c r="F12397" s="143" t="str">
        <f>IF(H12397&lt;=60,"소형",IF((H12397&gt;60)*(H12397&lt;=85)=1,"중소형",IF((H12397&gt;85)*(H12397&lt;=102)=1,"중형",IF((H12397&gt;102)*(H12397&lt;=135)=1,"중대형","대형"))))</f>
        <v>대형</v>
      </c>
      <c r="G12397" s="146" t="s">
        <v>8858</v>
      </c>
      <c r="H12397" s="143">
        <v>140</v>
      </c>
      <c r="J12397" s="143">
        <v>1</v>
      </c>
      <c r="K12397" s="137">
        <v>43477</v>
      </c>
      <c r="L12397" s="137">
        <v>44542</v>
      </c>
      <c r="M12397" s="144">
        <f>H12397/3.3</f>
        <v>42.424242424242429</v>
      </c>
      <c r="N12397" s="144">
        <f>I12397/M12397</f>
        <v>0</v>
      </c>
    </row>
    <row r="12398" spans="1:14">
      <c r="A12398" s="146" t="s">
        <v>12956</v>
      </c>
      <c r="B12398" s="146" t="s">
        <v>12983</v>
      </c>
      <c r="C12398" s="146" t="s">
        <v>12935</v>
      </c>
      <c r="D12398" s="146" t="s">
        <v>12936</v>
      </c>
      <c r="E12398" s="146" t="s">
        <v>12937</v>
      </c>
      <c r="F12398" s="143" t="str">
        <f>IF(H12398&lt;=60,"소형",IF((H12398&gt;60)*(H12398&lt;=85)=1,"중소형",IF((H12398&gt;85)*(H12398&lt;=102)=1,"중형",IF((H12398&gt;102)*(H12398&lt;=135)=1,"중대형","대형"))))</f>
        <v>중소형</v>
      </c>
      <c r="G12398" s="146" t="s">
        <v>12980</v>
      </c>
      <c r="H12398" s="143">
        <v>84</v>
      </c>
      <c r="I12398" s="144">
        <v>49890</v>
      </c>
      <c r="J12398" s="143">
        <v>392</v>
      </c>
      <c r="K12398" s="137">
        <v>43775</v>
      </c>
      <c r="L12398" s="137">
        <v>44542</v>
      </c>
      <c r="M12398" s="144">
        <f>H12398/3.3</f>
        <v>25.454545454545457</v>
      </c>
      <c r="N12398" s="144">
        <f>I12398/M12398</f>
        <v>1959.9642857142856</v>
      </c>
    </row>
    <row r="12399" spans="1:14">
      <c r="A12399" s="146" t="s">
        <v>8845</v>
      </c>
      <c r="B12399" s="146" t="s">
        <v>8846</v>
      </c>
      <c r="C12399" s="146" t="s">
        <v>8847</v>
      </c>
      <c r="D12399" s="146" t="s">
        <v>8848</v>
      </c>
      <c r="E12399" s="146" t="s">
        <v>8849</v>
      </c>
      <c r="F12399" s="143" t="str">
        <f>IF(H12399&lt;=60,"소형",IF((H12399&gt;60)*(H12399&lt;=85)=1,"중소형",IF((H12399&gt;85)*(H12399&lt;=102)=1,"중형",IF((H12399&gt;102)*(H12399&lt;=135)=1,"중대형","대형"))))</f>
        <v>대형</v>
      </c>
      <c r="G12399" s="146" t="s">
        <v>8859</v>
      </c>
      <c r="H12399" s="143">
        <v>170</v>
      </c>
      <c r="J12399" s="143">
        <v>4</v>
      </c>
      <c r="K12399" s="137">
        <v>43478</v>
      </c>
      <c r="L12399" s="137">
        <v>44543</v>
      </c>
      <c r="M12399" s="144">
        <f>H12399/3.3</f>
        <v>51.515151515151516</v>
      </c>
      <c r="N12399" s="144">
        <f>I12399/M12399</f>
        <v>0</v>
      </c>
    </row>
    <row r="12400" spans="1:14">
      <c r="A12400" s="146" t="s">
        <v>12956</v>
      </c>
      <c r="B12400" s="146" t="s">
        <v>12983</v>
      </c>
      <c r="C12400" s="146" t="s">
        <v>12935</v>
      </c>
      <c r="D12400" s="146" t="s">
        <v>12936</v>
      </c>
      <c r="E12400" s="146" t="s">
        <v>12937</v>
      </c>
      <c r="F12400" s="143" t="str">
        <f>IF(H12400&lt;=60,"소형",IF((H12400&gt;60)*(H12400&lt;=85)=1,"중소형",IF((H12400&gt;85)*(H12400&lt;=102)=1,"중형",IF((H12400&gt;102)*(H12400&lt;=135)=1,"중대형","대형"))))</f>
        <v>중소형</v>
      </c>
      <c r="G12400" s="146" t="s">
        <v>12987</v>
      </c>
      <c r="H12400" s="143">
        <v>84</v>
      </c>
      <c r="I12400" s="144">
        <v>49370</v>
      </c>
      <c r="J12400" s="143">
        <v>269</v>
      </c>
      <c r="K12400" s="137">
        <v>43776</v>
      </c>
      <c r="L12400" s="137">
        <v>44543</v>
      </c>
      <c r="M12400" s="144">
        <f>H12400/3.3</f>
        <v>25.454545454545457</v>
      </c>
      <c r="N12400" s="144">
        <f>I12400/M12400</f>
        <v>1939.5357142857142</v>
      </c>
    </row>
    <row r="12401" spans="1:14">
      <c r="A12401" s="146" t="s">
        <v>8845</v>
      </c>
      <c r="B12401" s="146" t="s">
        <v>8846</v>
      </c>
      <c r="C12401" s="146" t="s">
        <v>8847</v>
      </c>
      <c r="D12401" s="146" t="s">
        <v>8848</v>
      </c>
      <c r="E12401" s="146" t="s">
        <v>8849</v>
      </c>
      <c r="F12401" s="143" t="str">
        <f>IF(H12401&lt;=60,"소형",IF((H12401&gt;60)*(H12401&lt;=85)=1,"중소형",IF((H12401&gt;85)*(H12401&lt;=102)=1,"중형",IF((H12401&gt;102)*(H12401&lt;=135)=1,"중대형","대형"))))</f>
        <v>대형</v>
      </c>
      <c r="G12401" s="146" t="s">
        <v>8860</v>
      </c>
      <c r="H12401" s="143">
        <v>210</v>
      </c>
      <c r="J12401" s="143">
        <v>4</v>
      </c>
      <c r="K12401" s="137">
        <v>43479</v>
      </c>
      <c r="L12401" s="137">
        <v>44544</v>
      </c>
      <c r="M12401" s="144">
        <f>H12401/3.3</f>
        <v>63.63636363636364</v>
      </c>
      <c r="N12401" s="144">
        <f>I12401/M12401</f>
        <v>0</v>
      </c>
    </row>
    <row r="12402" spans="1:14">
      <c r="A12402" s="146" t="s">
        <v>10341</v>
      </c>
      <c r="B12402" s="146" t="s">
        <v>10447</v>
      </c>
      <c r="C12402" s="146" t="s">
        <v>10448</v>
      </c>
      <c r="D12402" s="146" t="s">
        <v>10449</v>
      </c>
      <c r="E12402" s="146" t="s">
        <v>10450</v>
      </c>
      <c r="F12402" s="143" t="str">
        <f>IF(H12402&lt;=60,"소형",IF((H12402&gt;60)*(H12402&lt;=85)=1,"중소형",IF((H12402&gt;85)*(H12402&lt;=102)=1,"중형",IF((H12402&gt;102)*(H12402&lt;=135)=1,"중대형","대형"))))</f>
        <v>중소형</v>
      </c>
      <c r="G12402" s="146" t="s">
        <v>10425</v>
      </c>
      <c r="H12402" s="143">
        <v>84</v>
      </c>
      <c r="I12402" s="144">
        <v>28700</v>
      </c>
      <c r="J12402" s="143">
        <v>228</v>
      </c>
      <c r="K12402" s="137">
        <v>43617</v>
      </c>
      <c r="L12402" s="137">
        <v>44562</v>
      </c>
      <c r="M12402" s="144">
        <f>H12402/3.3</f>
        <v>25.454545454545457</v>
      </c>
      <c r="N12402" s="144">
        <f>I12402/M12402</f>
        <v>1127.5</v>
      </c>
    </row>
    <row r="12403" spans="1:14">
      <c r="A12403" s="142" t="s">
        <v>2829</v>
      </c>
      <c r="B12403" s="142" t="s">
        <v>8074</v>
      </c>
      <c r="C12403" s="142" t="s">
        <v>3163</v>
      </c>
      <c r="D12403" s="142" t="s">
        <v>3278</v>
      </c>
      <c r="E12403" s="142" t="s">
        <v>4236</v>
      </c>
      <c r="F12403" s="143" t="str">
        <f>IF(H12403&lt;=60,"소형",IF((H12403&gt;60)*(H12403&lt;=85)=1,"중소형",IF((H12403&gt;85)*(H12403&lt;=102)=1,"중형",IF((H12403&gt;102)*(H12403&lt;=135)=1,"중대형","대형"))))</f>
        <v>중소형</v>
      </c>
      <c r="G12403" s="142" t="s">
        <v>8075</v>
      </c>
      <c r="H12403" s="143">
        <v>71</v>
      </c>
      <c r="I12403" s="144">
        <v>41630</v>
      </c>
      <c r="J12403" s="143">
        <v>44</v>
      </c>
      <c r="K12403" s="137">
        <v>43313</v>
      </c>
      <c r="L12403" s="137">
        <v>44562</v>
      </c>
      <c r="M12403" s="144">
        <f>H12403/3.3</f>
        <v>21.515151515151516</v>
      </c>
      <c r="N12403" s="144">
        <f>I12403/M12403</f>
        <v>1934.9154929577464</v>
      </c>
    </row>
    <row r="12404" spans="1:14">
      <c r="A12404" s="142" t="s">
        <v>2829</v>
      </c>
      <c r="B12404" s="142" t="s">
        <v>8074</v>
      </c>
      <c r="C12404" s="142" t="s">
        <v>3163</v>
      </c>
      <c r="D12404" s="142" t="s">
        <v>3278</v>
      </c>
      <c r="E12404" s="142" t="s">
        <v>4236</v>
      </c>
      <c r="F12404" s="143" t="str">
        <f>IF(H12404&lt;=60,"소형",IF((H12404&gt;60)*(H12404&lt;=85)=1,"중소형",IF((H12404&gt;85)*(H12404&lt;=102)=1,"중형",IF((H12404&gt;102)*(H12404&lt;=135)=1,"중대형","대형"))))</f>
        <v>중소형</v>
      </c>
      <c r="G12404" s="142" t="s">
        <v>4172</v>
      </c>
      <c r="H12404" s="143">
        <v>84</v>
      </c>
      <c r="I12404" s="144">
        <v>47720</v>
      </c>
      <c r="J12404" s="143">
        <v>44</v>
      </c>
      <c r="K12404" s="137">
        <v>43313</v>
      </c>
      <c r="L12404" s="137">
        <v>44562</v>
      </c>
      <c r="M12404" s="144">
        <f>H12404/3.3</f>
        <v>25.454545454545457</v>
      </c>
      <c r="N12404" s="144">
        <f>I12404/M12404</f>
        <v>1874.7142857142856</v>
      </c>
    </row>
    <row r="12405" spans="1:14">
      <c r="A12405" s="142" t="s">
        <v>2829</v>
      </c>
      <c r="B12405" s="142" t="s">
        <v>8074</v>
      </c>
      <c r="C12405" s="142" t="s">
        <v>3163</v>
      </c>
      <c r="D12405" s="142" t="s">
        <v>3278</v>
      </c>
      <c r="E12405" s="142" t="s">
        <v>4236</v>
      </c>
      <c r="F12405" s="143" t="str">
        <f>IF(H12405&lt;=60,"소형",IF((H12405&gt;60)*(H12405&lt;=85)=1,"중소형",IF((H12405&gt;85)*(H12405&lt;=102)=1,"중형",IF((H12405&gt;102)*(H12405&lt;=135)=1,"중대형","대형"))))</f>
        <v>중소형</v>
      </c>
      <c r="G12405" s="142" t="s">
        <v>3957</v>
      </c>
      <c r="H12405" s="143">
        <v>84</v>
      </c>
      <c r="I12405" s="144">
        <v>46980</v>
      </c>
      <c r="J12405" s="143">
        <v>132</v>
      </c>
      <c r="K12405" s="137">
        <v>43313</v>
      </c>
      <c r="L12405" s="137">
        <v>44562</v>
      </c>
      <c r="M12405" s="144">
        <f>H12405/3.3</f>
        <v>25.454545454545457</v>
      </c>
      <c r="N12405" s="144">
        <f>I12405/M12405</f>
        <v>1845.6428571428569</v>
      </c>
    </row>
    <row r="12406" spans="1:14">
      <c r="A12406" s="142" t="s">
        <v>2829</v>
      </c>
      <c r="B12406" s="142" t="s">
        <v>8074</v>
      </c>
      <c r="C12406" s="142" t="s">
        <v>3163</v>
      </c>
      <c r="D12406" s="142" t="s">
        <v>3278</v>
      </c>
      <c r="E12406" s="142" t="s">
        <v>4236</v>
      </c>
      <c r="F12406" s="143" t="str">
        <f>IF(H12406&lt;=60,"소형",IF((H12406&gt;60)*(H12406&lt;=85)=1,"중소형",IF((H12406&gt;85)*(H12406&lt;=102)=1,"중형",IF((H12406&gt;102)*(H12406&lt;=135)=1,"중대형","대형"))))</f>
        <v>중형</v>
      </c>
      <c r="G12406" s="142" t="s">
        <v>8076</v>
      </c>
      <c r="H12406" s="143">
        <v>96</v>
      </c>
      <c r="I12406" s="144">
        <v>51740</v>
      </c>
      <c r="J12406" s="143">
        <v>92</v>
      </c>
      <c r="K12406" s="137">
        <v>43313</v>
      </c>
      <c r="L12406" s="137">
        <v>44562</v>
      </c>
      <c r="M12406" s="144">
        <f>H12406/3.3</f>
        <v>29.090909090909093</v>
      </c>
      <c r="N12406" s="144">
        <f>I12406/M12406</f>
        <v>1778.5624999999998</v>
      </c>
    </row>
    <row r="12407" spans="1:14">
      <c r="A12407" s="142" t="s">
        <v>2829</v>
      </c>
      <c r="B12407" s="142" t="s">
        <v>8192</v>
      </c>
      <c r="C12407" s="142" t="s">
        <v>3168</v>
      </c>
      <c r="D12407" s="142" t="s">
        <v>3891</v>
      </c>
      <c r="E12407" s="142" t="s">
        <v>6341</v>
      </c>
      <c r="F12407" s="143" t="str">
        <f>IF(H12407&lt;=60,"소형",IF((H12407&gt;60)*(H12407&lt;=85)=1,"중소형",IF((H12407&gt;85)*(H12407&lt;=102)=1,"중형",IF((H12407&gt;102)*(H12407&lt;=135)=1,"중대형","대형"))))</f>
        <v>중소형</v>
      </c>
      <c r="G12407" s="142" t="s">
        <v>4551</v>
      </c>
      <c r="H12407" s="143">
        <v>84</v>
      </c>
      <c r="I12407" s="144">
        <v>66258</v>
      </c>
      <c r="J12407" s="143">
        <v>275</v>
      </c>
      <c r="K12407" s="137">
        <v>43344</v>
      </c>
      <c r="L12407" s="137">
        <v>44562</v>
      </c>
      <c r="M12407" s="144">
        <f>H12407/3.3</f>
        <v>25.454545454545457</v>
      </c>
      <c r="N12407" s="144">
        <f>I12407/M12407</f>
        <v>2602.9928571428568</v>
      </c>
    </row>
    <row r="12408" spans="1:14">
      <c r="A12408" s="142" t="s">
        <v>2829</v>
      </c>
      <c r="B12408" s="142" t="s">
        <v>8192</v>
      </c>
      <c r="C12408" s="142" t="s">
        <v>3168</v>
      </c>
      <c r="D12408" s="142" t="s">
        <v>3891</v>
      </c>
      <c r="E12408" s="142" t="s">
        <v>6341</v>
      </c>
      <c r="F12408" s="143" t="str">
        <f>IF(H12408&lt;=60,"소형",IF((H12408&gt;60)*(H12408&lt;=85)=1,"중소형",IF((H12408&gt;85)*(H12408&lt;=102)=1,"중형",IF((H12408&gt;102)*(H12408&lt;=135)=1,"중대형","대형"))))</f>
        <v>중소형</v>
      </c>
      <c r="G12408" s="142" t="s">
        <v>3240</v>
      </c>
      <c r="H12408" s="143">
        <v>84</v>
      </c>
      <c r="I12408" s="144">
        <v>66258</v>
      </c>
      <c r="J12408" s="143">
        <v>34</v>
      </c>
      <c r="K12408" s="137">
        <v>43344</v>
      </c>
      <c r="L12408" s="137">
        <v>44562</v>
      </c>
      <c r="M12408" s="144">
        <f>H12408/3.3</f>
        <v>25.454545454545457</v>
      </c>
      <c r="N12408" s="144">
        <f>I12408/M12408</f>
        <v>2602.9928571428568</v>
      </c>
    </row>
    <row r="12409" spans="1:14">
      <c r="A12409" s="142" t="s">
        <v>2829</v>
      </c>
      <c r="B12409" s="142" t="s">
        <v>8192</v>
      </c>
      <c r="C12409" s="142" t="s">
        <v>3168</v>
      </c>
      <c r="D12409" s="142" t="s">
        <v>3891</v>
      </c>
      <c r="E12409" s="142" t="s">
        <v>6341</v>
      </c>
      <c r="F12409" s="143" t="str">
        <f>IF(H12409&lt;=60,"소형",IF((H12409&gt;60)*(H12409&lt;=85)=1,"중소형",IF((H12409&gt;85)*(H12409&lt;=102)=1,"중형",IF((H12409&gt;102)*(H12409&lt;=135)=1,"중대형","대형"))))</f>
        <v>중소형</v>
      </c>
      <c r="G12409" s="142" t="s">
        <v>3474</v>
      </c>
      <c r="H12409" s="143">
        <v>84</v>
      </c>
      <c r="I12409" s="144">
        <v>66258</v>
      </c>
      <c r="J12409" s="143">
        <v>34</v>
      </c>
      <c r="K12409" s="137">
        <v>43344</v>
      </c>
      <c r="L12409" s="137">
        <v>44562</v>
      </c>
      <c r="M12409" s="144">
        <f>H12409/3.3</f>
        <v>25.454545454545457</v>
      </c>
      <c r="N12409" s="144">
        <f>I12409/M12409</f>
        <v>2602.9928571428568</v>
      </c>
    </row>
    <row r="12410" spans="1:14">
      <c r="A12410" s="142" t="s">
        <v>2829</v>
      </c>
      <c r="B12410" s="142" t="s">
        <v>8332</v>
      </c>
      <c r="C12410" s="142" t="s">
        <v>3169</v>
      </c>
      <c r="D12410" s="142" t="s">
        <v>3207</v>
      </c>
      <c r="E12410" s="142" t="s">
        <v>8333</v>
      </c>
      <c r="F12410" s="143" t="str">
        <f>IF(H12410&lt;=60,"소형",IF((H12410&gt;60)*(H12410&lt;=85)=1,"중소형",IF((H12410&gt;85)*(H12410&lt;=102)=1,"중형",IF((H12410&gt;102)*(H12410&lt;=135)=1,"중대형","대형"))))</f>
        <v>소형</v>
      </c>
      <c r="G12410" s="142" t="s">
        <v>3370</v>
      </c>
      <c r="H12410" s="143">
        <v>59</v>
      </c>
      <c r="I12410" s="144">
        <v>29810</v>
      </c>
      <c r="J12410" s="143">
        <v>102</v>
      </c>
      <c r="K12410" s="137">
        <v>43374</v>
      </c>
      <c r="L12410" s="137">
        <v>44562</v>
      </c>
      <c r="M12410" s="144">
        <f>H12410/3.3</f>
        <v>17.878787878787879</v>
      </c>
      <c r="N12410" s="144">
        <f>I12410/M12410</f>
        <v>1667.3389830508474</v>
      </c>
    </row>
    <row r="12411" spans="1:14">
      <c r="A12411" s="142" t="s">
        <v>2829</v>
      </c>
      <c r="B12411" s="142" t="s">
        <v>8332</v>
      </c>
      <c r="C12411" s="142" t="s">
        <v>3169</v>
      </c>
      <c r="D12411" s="142" t="s">
        <v>3207</v>
      </c>
      <c r="E12411" s="142" t="s">
        <v>8333</v>
      </c>
      <c r="F12411" s="143" t="str">
        <f>IF(H12411&lt;=60,"소형",IF((H12411&gt;60)*(H12411&lt;=85)=1,"중소형",IF((H12411&gt;85)*(H12411&lt;=102)=1,"중형",IF((H12411&gt;102)*(H12411&lt;=135)=1,"중대형","대형"))))</f>
        <v>중소형</v>
      </c>
      <c r="G12411" s="142" t="s">
        <v>3775</v>
      </c>
      <c r="H12411" s="143">
        <v>73</v>
      </c>
      <c r="I12411" s="144">
        <v>35710</v>
      </c>
      <c r="J12411" s="143">
        <v>34</v>
      </c>
      <c r="K12411" s="137">
        <v>43374</v>
      </c>
      <c r="L12411" s="137">
        <v>44562</v>
      </c>
      <c r="M12411" s="144">
        <f>H12411/3.3</f>
        <v>22.121212121212121</v>
      </c>
      <c r="N12411" s="144">
        <f>I12411/M12411</f>
        <v>1614.2876712328766</v>
      </c>
    </row>
    <row r="12412" spans="1:14">
      <c r="A12412" s="142" t="s">
        <v>2829</v>
      </c>
      <c r="B12412" s="142" t="s">
        <v>8332</v>
      </c>
      <c r="C12412" s="142" t="s">
        <v>3169</v>
      </c>
      <c r="D12412" s="142" t="s">
        <v>3207</v>
      </c>
      <c r="E12412" s="142" t="s">
        <v>8333</v>
      </c>
      <c r="F12412" s="143" t="str">
        <f>IF(H12412&lt;=60,"소형",IF((H12412&gt;60)*(H12412&lt;=85)=1,"중소형",IF((H12412&gt;85)*(H12412&lt;=102)=1,"중형",IF((H12412&gt;102)*(H12412&lt;=135)=1,"중대형","대형"))))</f>
        <v>중소형</v>
      </c>
      <c r="G12412" s="142" t="s">
        <v>8334</v>
      </c>
      <c r="H12412" s="143">
        <v>73</v>
      </c>
      <c r="I12412" s="144">
        <v>35510</v>
      </c>
      <c r="J12412" s="143">
        <v>238</v>
      </c>
      <c r="K12412" s="137">
        <v>43374</v>
      </c>
      <c r="L12412" s="137">
        <v>44562</v>
      </c>
      <c r="M12412" s="144">
        <f>H12412/3.3</f>
        <v>22.121212121212121</v>
      </c>
      <c r="N12412" s="144">
        <f>I12412/M12412</f>
        <v>1605.2465753424658</v>
      </c>
    </row>
    <row r="12413" spans="1:14">
      <c r="A12413" s="142" t="s">
        <v>2829</v>
      </c>
      <c r="B12413" s="142" t="s">
        <v>8332</v>
      </c>
      <c r="C12413" s="142" t="s">
        <v>3169</v>
      </c>
      <c r="D12413" s="142" t="s">
        <v>3207</v>
      </c>
      <c r="E12413" s="142" t="s">
        <v>8333</v>
      </c>
      <c r="F12413" s="143" t="str">
        <f>IF(H12413&lt;=60,"소형",IF((H12413&gt;60)*(H12413&lt;=85)=1,"중소형",IF((H12413&gt;85)*(H12413&lt;=102)=1,"중형",IF((H12413&gt;102)*(H12413&lt;=135)=1,"중대형","대형"))))</f>
        <v>중소형</v>
      </c>
      <c r="G12413" s="142" t="s">
        <v>6261</v>
      </c>
      <c r="H12413" s="143">
        <v>74</v>
      </c>
      <c r="I12413" s="144">
        <v>33940</v>
      </c>
      <c r="J12413" s="143">
        <v>34</v>
      </c>
      <c r="K12413" s="137">
        <v>43374</v>
      </c>
      <c r="L12413" s="137">
        <v>44562</v>
      </c>
      <c r="M12413" s="144">
        <f>H12413/3.3</f>
        <v>22.424242424242426</v>
      </c>
      <c r="N12413" s="144">
        <f>I12413/M12413</f>
        <v>1513.5405405405404</v>
      </c>
    </row>
    <row r="12414" spans="1:14">
      <c r="A12414" s="142" t="s">
        <v>2829</v>
      </c>
      <c r="B12414" s="142" t="s">
        <v>8332</v>
      </c>
      <c r="C12414" s="142" t="s">
        <v>3169</v>
      </c>
      <c r="D12414" s="142" t="s">
        <v>3207</v>
      </c>
      <c r="E12414" s="142" t="s">
        <v>8333</v>
      </c>
      <c r="F12414" s="143" t="str">
        <f>IF(H12414&lt;=60,"소형",IF((H12414&gt;60)*(H12414&lt;=85)=1,"중소형",IF((H12414&gt;85)*(H12414&lt;=102)=1,"중형",IF((H12414&gt;102)*(H12414&lt;=135)=1,"중대형","대형"))))</f>
        <v>중소형</v>
      </c>
      <c r="G12414" s="142" t="s">
        <v>3261</v>
      </c>
      <c r="H12414" s="143">
        <v>84</v>
      </c>
      <c r="I12414" s="144">
        <v>37870</v>
      </c>
      <c r="J12414" s="143">
        <v>138</v>
      </c>
      <c r="K12414" s="137">
        <v>43374</v>
      </c>
      <c r="L12414" s="137">
        <v>44562</v>
      </c>
      <c r="M12414" s="144">
        <f>H12414/3.3</f>
        <v>25.454545454545457</v>
      </c>
      <c r="N12414" s="144">
        <f>I12414/M12414</f>
        <v>1487.7499999999998</v>
      </c>
    </row>
    <row r="12415" spans="1:14">
      <c r="A12415" s="142" t="s">
        <v>2829</v>
      </c>
      <c r="B12415" s="142" t="s">
        <v>8335</v>
      </c>
      <c r="C12415" s="142" t="s">
        <v>3167</v>
      </c>
      <c r="D12415" s="142" t="s">
        <v>3223</v>
      </c>
      <c r="E12415" s="142" t="s">
        <v>5432</v>
      </c>
      <c r="F12415" s="143" t="str">
        <f>IF(H12415&lt;=60,"소형",IF((H12415&gt;60)*(H12415&lt;=85)=1,"중소형",IF((H12415&gt;85)*(H12415&lt;=102)=1,"중형",IF((H12415&gt;102)*(H12415&lt;=135)=1,"중대형","대형"))))</f>
        <v>중소형</v>
      </c>
      <c r="G12415" s="142" t="s">
        <v>3260</v>
      </c>
      <c r="H12415" s="143">
        <v>75</v>
      </c>
      <c r="I12415" s="144">
        <v>39100</v>
      </c>
      <c r="J12415" s="143">
        <v>174</v>
      </c>
      <c r="K12415" s="137">
        <v>43374</v>
      </c>
      <c r="L12415" s="137">
        <v>44562</v>
      </c>
      <c r="M12415" s="144">
        <f>H12415/3.3</f>
        <v>22.72727272727273</v>
      </c>
      <c r="N12415" s="144">
        <f>I12415/M12415</f>
        <v>1720.3999999999999</v>
      </c>
    </row>
    <row r="12416" spans="1:14">
      <c r="A12416" s="142" t="s">
        <v>2829</v>
      </c>
      <c r="B12416" s="142" t="s">
        <v>8335</v>
      </c>
      <c r="C12416" s="142" t="s">
        <v>3167</v>
      </c>
      <c r="D12416" s="142" t="s">
        <v>3223</v>
      </c>
      <c r="E12416" s="142" t="s">
        <v>5432</v>
      </c>
      <c r="F12416" s="143" t="str">
        <f>IF(H12416&lt;=60,"소형",IF((H12416&gt;60)*(H12416&lt;=85)=1,"중소형",IF((H12416&gt;85)*(H12416&lt;=102)=1,"중형",IF((H12416&gt;102)*(H12416&lt;=135)=1,"중대형","대형"))))</f>
        <v>중소형</v>
      </c>
      <c r="G12416" s="142" t="s">
        <v>4201</v>
      </c>
      <c r="H12416" s="143">
        <v>84</v>
      </c>
      <c r="I12416" s="144">
        <v>43100</v>
      </c>
      <c r="J12416" s="143">
        <v>882</v>
      </c>
      <c r="K12416" s="137">
        <v>43374</v>
      </c>
      <c r="L12416" s="137">
        <v>44562</v>
      </c>
      <c r="M12416" s="144">
        <f>H12416/3.3</f>
        <v>25.454545454545457</v>
      </c>
      <c r="N12416" s="144">
        <f>I12416/M12416</f>
        <v>1693.2142857142856</v>
      </c>
    </row>
    <row r="12417" spans="1:14">
      <c r="A12417" s="142" t="s">
        <v>2829</v>
      </c>
      <c r="B12417" s="142" t="s">
        <v>8335</v>
      </c>
      <c r="C12417" s="142" t="s">
        <v>3167</v>
      </c>
      <c r="D12417" s="142" t="s">
        <v>3223</v>
      </c>
      <c r="E12417" s="142" t="s">
        <v>5432</v>
      </c>
      <c r="F12417" s="143" t="str">
        <f>IF(H12417&lt;=60,"소형",IF((H12417&gt;60)*(H12417&lt;=85)=1,"중소형",IF((H12417&gt;85)*(H12417&lt;=102)=1,"중형",IF((H12417&gt;102)*(H12417&lt;=135)=1,"중대형","대형"))))</f>
        <v>중소형</v>
      </c>
      <c r="G12417" s="142" t="s">
        <v>4071</v>
      </c>
      <c r="H12417" s="143">
        <v>84</v>
      </c>
      <c r="I12417" s="144">
        <v>41900</v>
      </c>
      <c r="J12417" s="143">
        <v>348</v>
      </c>
      <c r="K12417" s="137">
        <v>43374</v>
      </c>
      <c r="L12417" s="137">
        <v>44562</v>
      </c>
      <c r="M12417" s="144">
        <f>H12417/3.3</f>
        <v>25.454545454545457</v>
      </c>
      <c r="N12417" s="144">
        <f>I12417/M12417</f>
        <v>1646.0714285714284</v>
      </c>
    </row>
    <row r="12418" spans="1:14">
      <c r="A12418" s="142" t="s">
        <v>2829</v>
      </c>
      <c r="B12418" s="142" t="s">
        <v>8335</v>
      </c>
      <c r="C12418" s="142" t="s">
        <v>3167</v>
      </c>
      <c r="D12418" s="142" t="s">
        <v>3223</v>
      </c>
      <c r="E12418" s="142" t="s">
        <v>5432</v>
      </c>
      <c r="F12418" s="143" t="str">
        <f>IF(H12418&lt;=60,"소형",IF((H12418&gt;60)*(H12418&lt;=85)=1,"중소형",IF((H12418&gt;85)*(H12418&lt;=102)=1,"중형",IF((H12418&gt;102)*(H12418&lt;=135)=1,"중대형","대형"))))</f>
        <v>중소형</v>
      </c>
      <c r="G12418" s="142" t="s">
        <v>4215</v>
      </c>
      <c r="H12418" s="143">
        <v>84</v>
      </c>
      <c r="I12418" s="144">
        <v>43500</v>
      </c>
      <c r="J12418" s="143">
        <v>156</v>
      </c>
      <c r="K12418" s="137">
        <v>43374</v>
      </c>
      <c r="L12418" s="137">
        <v>44562</v>
      </c>
      <c r="M12418" s="144">
        <f>H12418/3.3</f>
        <v>25.454545454545457</v>
      </c>
      <c r="N12418" s="144">
        <f>I12418/M12418</f>
        <v>1708.9285714285713</v>
      </c>
    </row>
    <row r="12419" spans="1:14">
      <c r="A12419" s="142" t="s">
        <v>2829</v>
      </c>
      <c r="B12419" s="142" t="s">
        <v>8335</v>
      </c>
      <c r="C12419" s="142" t="s">
        <v>3167</v>
      </c>
      <c r="D12419" s="142" t="s">
        <v>3223</v>
      </c>
      <c r="E12419" s="142" t="s">
        <v>5432</v>
      </c>
      <c r="F12419" s="143" t="str">
        <f>IF(H12419&lt;=60,"소형",IF((H12419&gt;60)*(H12419&lt;=85)=1,"중소형",IF((H12419&gt;85)*(H12419&lt;=102)=1,"중형",IF((H12419&gt;102)*(H12419&lt;=135)=1,"중대형","대형"))))</f>
        <v>중소형</v>
      </c>
      <c r="G12419" s="142" t="s">
        <v>3457</v>
      </c>
      <c r="H12419" s="143">
        <v>84</v>
      </c>
      <c r="I12419" s="144">
        <v>42200</v>
      </c>
      <c r="J12419" s="143">
        <v>348</v>
      </c>
      <c r="K12419" s="137">
        <v>43374</v>
      </c>
      <c r="L12419" s="137">
        <v>44562</v>
      </c>
      <c r="M12419" s="144">
        <f>H12419/3.3</f>
        <v>25.454545454545457</v>
      </c>
      <c r="N12419" s="144">
        <f>I12419/M12419</f>
        <v>1657.8571428571427</v>
      </c>
    </row>
    <row r="12420" spans="1:14">
      <c r="A12420" s="142" t="s">
        <v>2829</v>
      </c>
      <c r="B12420" s="142" t="s">
        <v>8335</v>
      </c>
      <c r="C12420" s="142" t="s">
        <v>3167</v>
      </c>
      <c r="D12420" s="142" t="s">
        <v>3223</v>
      </c>
      <c r="E12420" s="142" t="s">
        <v>5432</v>
      </c>
      <c r="F12420" s="143" t="str">
        <f>IF(H12420&lt;=60,"소형",IF((H12420&gt;60)*(H12420&lt;=85)=1,"중소형",IF((H12420&gt;85)*(H12420&lt;=102)=1,"중형",IF((H12420&gt;102)*(H12420&lt;=135)=1,"중대형","대형"))))</f>
        <v>중소형</v>
      </c>
      <c r="G12420" s="142" t="s">
        <v>3292</v>
      </c>
      <c r="H12420" s="143">
        <v>84</v>
      </c>
      <c r="I12420" s="144">
        <v>43700</v>
      </c>
      <c r="J12420" s="143">
        <v>292</v>
      </c>
      <c r="K12420" s="137">
        <v>43374</v>
      </c>
      <c r="L12420" s="137">
        <v>44562</v>
      </c>
      <c r="M12420" s="144">
        <f>H12420/3.3</f>
        <v>25.454545454545457</v>
      </c>
      <c r="N12420" s="144">
        <f>I12420/M12420</f>
        <v>1716.7857142857142</v>
      </c>
    </row>
    <row r="12421" spans="1:14">
      <c r="A12421" s="142" t="s">
        <v>2829</v>
      </c>
      <c r="B12421" s="142" t="s">
        <v>8335</v>
      </c>
      <c r="C12421" s="142" t="s">
        <v>3167</v>
      </c>
      <c r="D12421" s="142" t="s">
        <v>3223</v>
      </c>
      <c r="E12421" s="142" t="s">
        <v>5432</v>
      </c>
      <c r="F12421" s="143" t="str">
        <f>IF(H12421&lt;=60,"소형",IF((H12421&gt;60)*(H12421&lt;=85)=1,"중소형",IF((H12421&gt;85)*(H12421&lt;=102)=1,"중형",IF((H12421&gt;102)*(H12421&lt;=135)=1,"중대형","대형"))))</f>
        <v>중소형</v>
      </c>
      <c r="G12421" s="142" t="s">
        <v>8336</v>
      </c>
      <c r="H12421" s="143">
        <v>84</v>
      </c>
      <c r="I12421" s="144">
        <v>105600</v>
      </c>
      <c r="J12421" s="143">
        <v>7</v>
      </c>
      <c r="K12421" s="137">
        <v>43374</v>
      </c>
      <c r="L12421" s="137">
        <v>44562</v>
      </c>
      <c r="M12421" s="144">
        <f>H12421/3.3</f>
        <v>25.454545454545457</v>
      </c>
      <c r="N12421" s="144">
        <f>I12421/M12421</f>
        <v>4148.5714285714284</v>
      </c>
    </row>
    <row r="12422" spans="1:14">
      <c r="A12422" s="142" t="s">
        <v>2829</v>
      </c>
      <c r="B12422" s="142" t="s">
        <v>8335</v>
      </c>
      <c r="C12422" s="142" t="s">
        <v>3167</v>
      </c>
      <c r="D12422" s="142" t="s">
        <v>3223</v>
      </c>
      <c r="E12422" s="142" t="s">
        <v>5432</v>
      </c>
      <c r="F12422" s="143" t="str">
        <f>IF(H12422&lt;=60,"소형",IF((H12422&gt;60)*(H12422&lt;=85)=1,"중소형",IF((H12422&gt;85)*(H12422&lt;=102)=1,"중형",IF((H12422&gt;102)*(H12422&lt;=135)=1,"중대형","대형"))))</f>
        <v>중소형</v>
      </c>
      <c r="G12422" s="142" t="s">
        <v>8337</v>
      </c>
      <c r="H12422" s="143">
        <v>84</v>
      </c>
      <c r="I12422" s="144">
        <v>105600</v>
      </c>
      <c r="J12422" s="143">
        <v>7</v>
      </c>
      <c r="K12422" s="137">
        <v>43374</v>
      </c>
      <c r="L12422" s="137">
        <v>44562</v>
      </c>
      <c r="M12422" s="144">
        <f>H12422/3.3</f>
        <v>25.454545454545457</v>
      </c>
      <c r="N12422" s="144">
        <f>I12422/M12422</f>
        <v>4148.5714285714284</v>
      </c>
    </row>
    <row r="12423" spans="1:14">
      <c r="A12423" s="142" t="s">
        <v>2829</v>
      </c>
      <c r="B12423" s="142" t="s">
        <v>8335</v>
      </c>
      <c r="C12423" s="142" t="s">
        <v>3167</v>
      </c>
      <c r="D12423" s="142" t="s">
        <v>3223</v>
      </c>
      <c r="E12423" s="142" t="s">
        <v>5432</v>
      </c>
      <c r="F12423" s="143" t="str">
        <f>IF(H12423&lt;=60,"소형",IF((H12423&gt;60)*(H12423&lt;=85)=1,"중소형",IF((H12423&gt;85)*(H12423&lt;=102)=1,"중형",IF((H12423&gt;102)*(H12423&lt;=135)=1,"중대형","대형"))))</f>
        <v>중형</v>
      </c>
      <c r="G12423" s="142" t="s">
        <v>8338</v>
      </c>
      <c r="H12423" s="143">
        <v>100</v>
      </c>
      <c r="I12423" s="144">
        <v>51000</v>
      </c>
      <c r="J12423" s="143">
        <v>80</v>
      </c>
      <c r="K12423" s="137">
        <v>43374</v>
      </c>
      <c r="L12423" s="137">
        <v>44562</v>
      </c>
      <c r="M12423" s="144">
        <f>H12423/3.3</f>
        <v>30.303030303030305</v>
      </c>
      <c r="N12423" s="144">
        <f>I12423/M12423</f>
        <v>1683</v>
      </c>
    </row>
    <row r="12424" spans="1:14">
      <c r="A12424" s="142" t="s">
        <v>2829</v>
      </c>
      <c r="B12424" s="142" t="s">
        <v>8335</v>
      </c>
      <c r="C12424" s="142" t="s">
        <v>3167</v>
      </c>
      <c r="D12424" s="142" t="s">
        <v>3223</v>
      </c>
      <c r="E12424" s="142" t="s">
        <v>5432</v>
      </c>
      <c r="F12424" s="143" t="str">
        <f>IF(H12424&lt;=60,"소형",IF((H12424&gt;60)*(H12424&lt;=85)=1,"중소형",IF((H12424&gt;85)*(H12424&lt;=102)=1,"중형",IF((H12424&gt;102)*(H12424&lt;=135)=1,"중대형","대형"))))</f>
        <v>중형</v>
      </c>
      <c r="G12424" s="142" t="s">
        <v>8339</v>
      </c>
      <c r="H12424" s="143">
        <v>100</v>
      </c>
      <c r="I12424" s="144">
        <v>51500</v>
      </c>
      <c r="J12424" s="143">
        <v>82</v>
      </c>
      <c r="K12424" s="137">
        <v>43374</v>
      </c>
      <c r="L12424" s="137">
        <v>44562</v>
      </c>
      <c r="M12424" s="144">
        <f>H12424/3.3</f>
        <v>30.303030303030305</v>
      </c>
      <c r="N12424" s="144">
        <f>I12424/M12424</f>
        <v>1699.5</v>
      </c>
    </row>
    <row r="12425" spans="1:14">
      <c r="A12425" s="142" t="s">
        <v>2829</v>
      </c>
      <c r="B12425" s="142" t="s">
        <v>8335</v>
      </c>
      <c r="C12425" s="142" t="s">
        <v>3167</v>
      </c>
      <c r="D12425" s="142" t="s">
        <v>3223</v>
      </c>
      <c r="E12425" s="142" t="s">
        <v>5432</v>
      </c>
      <c r="F12425" s="143" t="str">
        <f>IF(H12425&lt;=60,"소형",IF((H12425&gt;60)*(H12425&lt;=85)=1,"중소형",IF((H12425&gt;85)*(H12425&lt;=102)=1,"중형",IF((H12425&gt;102)*(H12425&lt;=135)=1,"중대형","대형"))))</f>
        <v>중형</v>
      </c>
      <c r="G12425" s="142" t="s">
        <v>8340</v>
      </c>
      <c r="H12425" s="143">
        <v>102</v>
      </c>
      <c r="I12425" s="144">
        <v>127000</v>
      </c>
      <c r="J12425" s="143">
        <v>2</v>
      </c>
      <c r="K12425" s="137">
        <v>43374</v>
      </c>
      <c r="L12425" s="137">
        <v>44562</v>
      </c>
      <c r="M12425" s="144">
        <f>H12425/3.3</f>
        <v>30.90909090909091</v>
      </c>
      <c r="N12425" s="144">
        <f>I12425/M12425</f>
        <v>4108.8235294117649</v>
      </c>
    </row>
    <row r="12426" spans="1:14">
      <c r="A12426" s="142" t="s">
        <v>2828</v>
      </c>
      <c r="B12426" s="142" t="s">
        <v>8427</v>
      </c>
      <c r="C12426" s="142" t="s">
        <v>3160</v>
      </c>
      <c r="D12426" s="142" t="s">
        <v>4391</v>
      </c>
      <c r="E12426" s="142" t="s">
        <v>7053</v>
      </c>
      <c r="F12426" s="143" t="str">
        <f>IF(H12426&lt;=60,"소형",IF((H12426&gt;60)*(H12426&lt;=85)=1,"중소형",IF((H12426&gt;85)*(H12426&lt;=102)=1,"중형",IF((H12426&gt;102)*(H12426&lt;=135)=1,"중대형","대형"))))</f>
        <v>중소형</v>
      </c>
      <c r="G12426" s="142" t="s">
        <v>4984</v>
      </c>
      <c r="H12426" s="143">
        <v>61</v>
      </c>
      <c r="I12426" s="139" t="s">
        <v>3211</v>
      </c>
      <c r="J12426" s="143">
        <v>22</v>
      </c>
      <c r="K12426" s="137">
        <v>43405</v>
      </c>
      <c r="L12426" s="137">
        <v>44562</v>
      </c>
      <c r="M12426" s="144">
        <f>H12426/3.3</f>
        <v>18.484848484848484</v>
      </c>
      <c r="N12426" s="144" t="e">
        <f>I12426/M12426</f>
        <v>#VALUE!</v>
      </c>
    </row>
    <row r="12427" spans="1:14">
      <c r="A12427" s="142" t="s">
        <v>2828</v>
      </c>
      <c r="B12427" s="142" t="s">
        <v>8427</v>
      </c>
      <c r="C12427" s="142" t="s">
        <v>3160</v>
      </c>
      <c r="D12427" s="142" t="s">
        <v>4391</v>
      </c>
      <c r="E12427" s="142" t="s">
        <v>7053</v>
      </c>
      <c r="F12427" s="143" t="str">
        <f>IF(H12427&lt;=60,"소형",IF((H12427&gt;60)*(H12427&lt;=85)=1,"중소형",IF((H12427&gt;85)*(H12427&lt;=102)=1,"중형",IF((H12427&gt;102)*(H12427&lt;=135)=1,"중대형","대형"))))</f>
        <v>중소형</v>
      </c>
      <c r="G12427" s="142" t="s">
        <v>5400</v>
      </c>
      <c r="H12427" s="143">
        <v>61</v>
      </c>
      <c r="I12427" s="139" t="s">
        <v>3211</v>
      </c>
      <c r="J12427" s="143">
        <v>232</v>
      </c>
      <c r="K12427" s="137">
        <v>43405</v>
      </c>
      <c r="L12427" s="137">
        <v>44562</v>
      </c>
      <c r="M12427" s="144">
        <f>H12427/3.3</f>
        <v>18.484848484848484</v>
      </c>
      <c r="N12427" s="144" t="e">
        <f>I12427/M12427</f>
        <v>#VALUE!</v>
      </c>
    </row>
    <row r="12428" spans="1:14">
      <c r="A12428" s="142" t="s">
        <v>2828</v>
      </c>
      <c r="B12428" s="142" t="s">
        <v>8427</v>
      </c>
      <c r="C12428" s="142" t="s">
        <v>3160</v>
      </c>
      <c r="D12428" s="142" t="s">
        <v>4391</v>
      </c>
      <c r="E12428" s="142" t="s">
        <v>7053</v>
      </c>
      <c r="F12428" s="143" t="str">
        <f>IF(H12428&lt;=60,"소형",IF((H12428&gt;60)*(H12428&lt;=85)=1,"중소형",IF((H12428&gt;85)*(H12428&lt;=102)=1,"중형",IF((H12428&gt;102)*(H12428&lt;=135)=1,"중대형","대형"))))</f>
        <v>중소형</v>
      </c>
      <c r="G12428" s="142" t="s">
        <v>5401</v>
      </c>
      <c r="H12428" s="143">
        <v>61</v>
      </c>
      <c r="I12428" s="139" t="s">
        <v>3211</v>
      </c>
      <c r="J12428" s="143">
        <v>95</v>
      </c>
      <c r="K12428" s="137">
        <v>43405</v>
      </c>
      <c r="L12428" s="137">
        <v>44562</v>
      </c>
      <c r="M12428" s="144">
        <f>H12428/3.3</f>
        <v>18.484848484848484</v>
      </c>
      <c r="N12428" s="144" t="e">
        <f>I12428/M12428</f>
        <v>#VALUE!</v>
      </c>
    </row>
    <row r="12429" spans="1:14">
      <c r="A12429" s="142" t="s">
        <v>2828</v>
      </c>
      <c r="B12429" s="142" t="s">
        <v>8427</v>
      </c>
      <c r="C12429" s="142" t="s">
        <v>3160</v>
      </c>
      <c r="D12429" s="142" t="s">
        <v>4391</v>
      </c>
      <c r="E12429" s="142" t="s">
        <v>7053</v>
      </c>
      <c r="F12429" s="143" t="str">
        <f>IF(H12429&lt;=60,"소형",IF((H12429&gt;60)*(H12429&lt;=85)=1,"중소형",IF((H12429&gt;85)*(H12429&lt;=102)=1,"중형",IF((H12429&gt;102)*(H12429&lt;=135)=1,"중대형","대형"))))</f>
        <v>중소형</v>
      </c>
      <c r="G12429" s="142" t="s">
        <v>3857</v>
      </c>
      <c r="H12429" s="143">
        <v>78</v>
      </c>
      <c r="I12429" s="139" t="s">
        <v>3211</v>
      </c>
      <c r="J12429" s="143">
        <v>99</v>
      </c>
      <c r="K12429" s="137">
        <v>43405</v>
      </c>
      <c r="L12429" s="137">
        <v>44562</v>
      </c>
      <c r="M12429" s="144">
        <f>H12429/3.3</f>
        <v>23.636363636363637</v>
      </c>
      <c r="N12429" s="144" t="e">
        <f>I12429/M12429</f>
        <v>#VALUE!</v>
      </c>
    </row>
    <row r="12430" spans="1:14">
      <c r="A12430" s="142" t="s">
        <v>2828</v>
      </c>
      <c r="B12430" s="142" t="s">
        <v>8427</v>
      </c>
      <c r="C12430" s="142" t="s">
        <v>3160</v>
      </c>
      <c r="D12430" s="142" t="s">
        <v>4391</v>
      </c>
      <c r="E12430" s="142" t="s">
        <v>7053</v>
      </c>
      <c r="F12430" s="143" t="str">
        <f>IF(H12430&lt;=60,"소형",IF((H12430&gt;60)*(H12430&lt;=85)=1,"중소형",IF((H12430&gt;85)*(H12430&lt;=102)=1,"중형",IF((H12430&gt;102)*(H12430&lt;=135)=1,"중대형","대형"))))</f>
        <v>중소형</v>
      </c>
      <c r="G12430" s="142" t="s">
        <v>7528</v>
      </c>
      <c r="H12430" s="143">
        <v>78</v>
      </c>
      <c r="I12430" s="139" t="s">
        <v>3211</v>
      </c>
      <c r="J12430" s="143">
        <v>71</v>
      </c>
      <c r="K12430" s="137">
        <v>43405</v>
      </c>
      <c r="L12430" s="137">
        <v>44562</v>
      </c>
      <c r="M12430" s="144">
        <f>H12430/3.3</f>
        <v>23.636363636363637</v>
      </c>
      <c r="N12430" s="144" t="e">
        <f>I12430/M12430</f>
        <v>#VALUE!</v>
      </c>
    </row>
    <row r="12431" spans="1:14">
      <c r="A12431" s="142" t="s">
        <v>2829</v>
      </c>
      <c r="B12431" s="142" t="s">
        <v>8826</v>
      </c>
      <c r="C12431" s="142" t="s">
        <v>3170</v>
      </c>
      <c r="D12431" s="142" t="s">
        <v>8621</v>
      </c>
      <c r="E12431" s="142" t="s">
        <v>8827</v>
      </c>
      <c r="F12431" s="143" t="str">
        <f>IF(H12431&lt;=60,"소형",IF((H12431&gt;60)*(H12431&lt;=85)=1,"중소형",IF((H12431&gt;85)*(H12431&lt;=102)=1,"중형",IF((H12431&gt;102)*(H12431&lt;=135)=1,"중대형","대형"))))</f>
        <v>중소형</v>
      </c>
      <c r="G12431" s="142" t="s">
        <v>3238</v>
      </c>
      <c r="H12431" s="143">
        <v>84</v>
      </c>
      <c r="I12431" s="144">
        <v>113000</v>
      </c>
      <c r="J12431" s="143">
        <v>290</v>
      </c>
      <c r="K12431" s="137">
        <v>43466</v>
      </c>
      <c r="L12431" s="137">
        <v>44562</v>
      </c>
      <c r="M12431" s="144">
        <f>H12431/3.3</f>
        <v>25.454545454545457</v>
      </c>
      <c r="N12431" s="144">
        <f>I12431/M12431</f>
        <v>4439.2857142857138</v>
      </c>
    </row>
    <row r="12432" spans="1:14">
      <c r="A12432" s="142" t="s">
        <v>2829</v>
      </c>
      <c r="B12432" s="142" t="s">
        <v>8826</v>
      </c>
      <c r="C12432" s="142" t="s">
        <v>3170</v>
      </c>
      <c r="D12432" s="142" t="s">
        <v>8621</v>
      </c>
      <c r="E12432" s="142" t="s">
        <v>8827</v>
      </c>
      <c r="F12432" s="143" t="str">
        <f>IF(H12432&lt;=60,"소형",IF((H12432&gt;60)*(H12432&lt;=85)=1,"중소형",IF((H12432&gt;85)*(H12432&lt;=102)=1,"중형",IF((H12432&gt;102)*(H12432&lt;=135)=1,"중대형","대형"))))</f>
        <v>중소형</v>
      </c>
      <c r="G12432" s="142" t="s">
        <v>3818</v>
      </c>
      <c r="H12432" s="143">
        <v>84</v>
      </c>
      <c r="I12432" s="144">
        <v>108900</v>
      </c>
      <c r="J12432" s="143">
        <v>52</v>
      </c>
      <c r="K12432" s="137">
        <v>43466</v>
      </c>
      <c r="L12432" s="137">
        <v>44562</v>
      </c>
      <c r="M12432" s="144">
        <f>H12432/3.3</f>
        <v>25.454545454545457</v>
      </c>
      <c r="N12432" s="144">
        <f>I12432/M12432</f>
        <v>4278.2142857142853</v>
      </c>
    </row>
    <row r="12433" spans="1:14">
      <c r="A12433" s="142" t="s">
        <v>2829</v>
      </c>
      <c r="B12433" s="142" t="s">
        <v>8826</v>
      </c>
      <c r="C12433" s="142" t="s">
        <v>3170</v>
      </c>
      <c r="D12433" s="142" t="s">
        <v>8621</v>
      </c>
      <c r="E12433" s="142" t="s">
        <v>8827</v>
      </c>
      <c r="F12433" s="143" t="str">
        <f>IF(H12433&lt;=60,"소형",IF((H12433&gt;60)*(H12433&lt;=85)=1,"중소형",IF((H12433&gt;85)*(H12433&lt;=102)=1,"중형",IF((H12433&gt;102)*(H12433&lt;=135)=1,"중대형","대형"))))</f>
        <v>중소형</v>
      </c>
      <c r="G12433" s="142" t="s">
        <v>3870</v>
      </c>
      <c r="H12433" s="143">
        <v>84</v>
      </c>
      <c r="I12433" s="144">
        <v>123600</v>
      </c>
      <c r="J12433" s="143">
        <v>53</v>
      </c>
      <c r="K12433" s="137">
        <v>43466</v>
      </c>
      <c r="L12433" s="137">
        <v>44562</v>
      </c>
      <c r="M12433" s="144">
        <f>H12433/3.3</f>
        <v>25.454545454545457</v>
      </c>
      <c r="N12433" s="144">
        <f>I12433/M12433</f>
        <v>4855.7142857142853</v>
      </c>
    </row>
    <row r="12434" spans="1:14">
      <c r="A12434" s="142" t="s">
        <v>2829</v>
      </c>
      <c r="B12434" s="142" t="s">
        <v>8826</v>
      </c>
      <c r="C12434" s="142" t="s">
        <v>3170</v>
      </c>
      <c r="D12434" s="142" t="s">
        <v>8621</v>
      </c>
      <c r="E12434" s="142" t="s">
        <v>8827</v>
      </c>
      <c r="F12434" s="143" t="str">
        <f>IF(H12434&lt;=60,"소형",IF((H12434&gt;60)*(H12434&lt;=85)=1,"중소형",IF((H12434&gt;85)*(H12434&lt;=102)=1,"중형",IF((H12434&gt;102)*(H12434&lt;=135)=1,"중대형","대형"))))</f>
        <v>중소형</v>
      </c>
      <c r="G12434" s="142" t="s">
        <v>5264</v>
      </c>
      <c r="H12434" s="143">
        <v>84</v>
      </c>
      <c r="I12434" s="144">
        <v>124000</v>
      </c>
      <c r="J12434" s="143">
        <v>42</v>
      </c>
      <c r="K12434" s="137">
        <v>43466</v>
      </c>
      <c r="L12434" s="137">
        <v>44562</v>
      </c>
      <c r="M12434" s="144">
        <f>H12434/3.3</f>
        <v>25.454545454545457</v>
      </c>
      <c r="N12434" s="144">
        <f>I12434/M12434</f>
        <v>4871.4285714285706</v>
      </c>
    </row>
    <row r="12435" spans="1:14">
      <c r="A12435" s="142" t="s">
        <v>2829</v>
      </c>
      <c r="B12435" s="142" t="s">
        <v>8826</v>
      </c>
      <c r="C12435" s="142" t="s">
        <v>3170</v>
      </c>
      <c r="D12435" s="142" t="s">
        <v>8621</v>
      </c>
      <c r="E12435" s="142" t="s">
        <v>8827</v>
      </c>
      <c r="F12435" s="143" t="str">
        <f>IF(H12435&lt;=60,"소형",IF((H12435&gt;60)*(H12435&lt;=85)=1,"중소형",IF((H12435&gt;85)*(H12435&lt;=102)=1,"중형",IF((H12435&gt;102)*(H12435&lt;=135)=1,"중대형","대형"))))</f>
        <v>중소형</v>
      </c>
      <c r="G12435" s="142" t="s">
        <v>3869</v>
      </c>
      <c r="H12435" s="143">
        <v>84</v>
      </c>
      <c r="I12435" s="144">
        <v>123900</v>
      </c>
      <c r="J12435" s="143">
        <v>44</v>
      </c>
      <c r="K12435" s="137">
        <v>43466</v>
      </c>
      <c r="L12435" s="137">
        <v>44562</v>
      </c>
      <c r="M12435" s="144">
        <f>H12435/3.3</f>
        <v>25.454545454545457</v>
      </c>
      <c r="N12435" s="144">
        <f>I12435/M12435</f>
        <v>4867.5</v>
      </c>
    </row>
    <row r="12436" spans="1:14">
      <c r="A12436" s="142" t="s">
        <v>2829</v>
      </c>
      <c r="B12436" s="142" t="s">
        <v>8826</v>
      </c>
      <c r="C12436" s="142" t="s">
        <v>3170</v>
      </c>
      <c r="D12436" s="142" t="s">
        <v>8621</v>
      </c>
      <c r="E12436" s="142" t="s">
        <v>8827</v>
      </c>
      <c r="F12436" s="143" t="str">
        <f>IF(H12436&lt;=60,"소형",IF((H12436&gt;60)*(H12436&lt;=85)=1,"중소형",IF((H12436&gt;85)*(H12436&lt;=102)=1,"중형",IF((H12436&gt;102)*(H12436&lt;=135)=1,"중대형","대형"))))</f>
        <v>중대형</v>
      </c>
      <c r="G12436" s="142" t="s">
        <v>8828</v>
      </c>
      <c r="H12436" s="143">
        <v>115</v>
      </c>
      <c r="I12436" s="144">
        <v>146500</v>
      </c>
      <c r="J12436" s="143">
        <v>54</v>
      </c>
      <c r="K12436" s="137">
        <v>43466</v>
      </c>
      <c r="L12436" s="137">
        <v>44562</v>
      </c>
      <c r="M12436" s="144">
        <f>H12436/3.3</f>
        <v>34.848484848484851</v>
      </c>
      <c r="N12436" s="144">
        <f>I12436/M12436</f>
        <v>4203.9130434782601</v>
      </c>
    </row>
    <row r="12437" spans="1:14">
      <c r="A12437" s="142" t="s">
        <v>2829</v>
      </c>
      <c r="B12437" s="142" t="s">
        <v>8826</v>
      </c>
      <c r="C12437" s="142" t="s">
        <v>3170</v>
      </c>
      <c r="D12437" s="142" t="s">
        <v>8621</v>
      </c>
      <c r="E12437" s="142" t="s">
        <v>8827</v>
      </c>
      <c r="F12437" s="143" t="str">
        <f>IF(H12437&lt;=60,"소형",IF((H12437&gt;60)*(H12437&lt;=85)=1,"중소형",IF((H12437&gt;85)*(H12437&lt;=102)=1,"중형",IF((H12437&gt;102)*(H12437&lt;=135)=1,"중대형","대형"))))</f>
        <v>중대형</v>
      </c>
      <c r="G12437" s="142" t="s">
        <v>5420</v>
      </c>
      <c r="H12437" s="143">
        <v>115</v>
      </c>
      <c r="I12437" s="144">
        <v>148000</v>
      </c>
      <c r="J12437" s="143">
        <v>103</v>
      </c>
      <c r="K12437" s="137">
        <v>43466</v>
      </c>
      <c r="L12437" s="137">
        <v>44562</v>
      </c>
      <c r="M12437" s="144">
        <f>H12437/3.3</f>
        <v>34.848484848484851</v>
      </c>
      <c r="N12437" s="144">
        <f>I12437/M12437</f>
        <v>4246.95652173913</v>
      </c>
    </row>
    <row r="12438" spans="1:14">
      <c r="A12438" s="142" t="s">
        <v>2829</v>
      </c>
      <c r="B12438" s="142" t="s">
        <v>8826</v>
      </c>
      <c r="C12438" s="142" t="s">
        <v>3170</v>
      </c>
      <c r="D12438" s="142" t="s">
        <v>8621</v>
      </c>
      <c r="E12438" s="142" t="s">
        <v>8827</v>
      </c>
      <c r="F12438" s="143" t="str">
        <f>IF(H12438&lt;=60,"소형",IF((H12438&gt;60)*(H12438&lt;=85)=1,"중소형",IF((H12438&gt;85)*(H12438&lt;=102)=1,"중형",IF((H12438&gt;102)*(H12438&lt;=135)=1,"중대형","대형"))))</f>
        <v>중대형</v>
      </c>
      <c r="G12438" s="142" t="s">
        <v>8829</v>
      </c>
      <c r="H12438" s="143">
        <v>115</v>
      </c>
      <c r="I12438" s="144">
        <v>148000</v>
      </c>
      <c r="J12438" s="143">
        <v>65</v>
      </c>
      <c r="K12438" s="137">
        <v>43466</v>
      </c>
      <c r="L12438" s="137">
        <v>44562</v>
      </c>
      <c r="M12438" s="144">
        <f>H12438/3.3</f>
        <v>34.848484848484851</v>
      </c>
      <c r="N12438" s="144">
        <f>I12438/M12438</f>
        <v>4246.95652173913</v>
      </c>
    </row>
    <row r="12439" spans="1:14">
      <c r="A12439" s="142" t="s">
        <v>2829</v>
      </c>
      <c r="B12439" s="142" t="s">
        <v>8826</v>
      </c>
      <c r="C12439" s="142" t="s">
        <v>3170</v>
      </c>
      <c r="D12439" s="142" t="s">
        <v>8621</v>
      </c>
      <c r="E12439" s="142" t="s">
        <v>8827</v>
      </c>
      <c r="F12439" s="143" t="str">
        <f>IF(H12439&lt;=60,"소형",IF((H12439&gt;60)*(H12439&lt;=85)=1,"중소형",IF((H12439&gt;85)*(H12439&lt;=102)=1,"중형",IF((H12439&gt;102)*(H12439&lt;=135)=1,"중대형","대형"))))</f>
        <v>중대형</v>
      </c>
      <c r="G12439" s="142" t="s">
        <v>8830</v>
      </c>
      <c r="H12439" s="143">
        <v>115</v>
      </c>
      <c r="I12439" s="144">
        <v>156600</v>
      </c>
      <c r="J12439" s="143">
        <v>27</v>
      </c>
      <c r="K12439" s="137">
        <v>43466</v>
      </c>
      <c r="L12439" s="137">
        <v>44562</v>
      </c>
      <c r="M12439" s="144">
        <f>H12439/3.3</f>
        <v>34.848484848484851</v>
      </c>
      <c r="N12439" s="144">
        <f>I12439/M12439</f>
        <v>4493.7391304347821</v>
      </c>
    </row>
    <row r="12440" spans="1:14">
      <c r="A12440" s="146" t="s">
        <v>8868</v>
      </c>
      <c r="B12440" s="146" t="s">
        <v>8878</v>
      </c>
      <c r="C12440" s="146" t="s">
        <v>8869</v>
      </c>
      <c r="D12440" s="146" t="s">
        <v>8870</v>
      </c>
      <c r="E12440" s="146" t="s">
        <v>8871</v>
      </c>
      <c r="F12440" s="143" t="str">
        <f>IF(H12440&lt;=60,"소형",IF((H12440&gt;60)*(H12440&lt;=85)=1,"중소형",IF((H12440&gt;85)*(H12440&lt;=102)=1,"중형",IF((H12440&gt;102)*(H12440&lt;=135)=1,"중대형","대형"))))</f>
        <v>중소형</v>
      </c>
      <c r="G12440" s="146" t="s">
        <v>8872</v>
      </c>
      <c r="H12440" s="143">
        <v>84</v>
      </c>
      <c r="I12440" s="144">
        <v>34910</v>
      </c>
      <c r="J12440" s="143">
        <v>329</v>
      </c>
      <c r="K12440" s="137">
        <v>43497</v>
      </c>
      <c r="L12440" s="137">
        <v>44562</v>
      </c>
      <c r="M12440" s="144">
        <f>H12440/3.3</f>
        <v>25.454545454545457</v>
      </c>
      <c r="N12440" s="144">
        <f>I12440/M12440</f>
        <v>1371.4642857142856</v>
      </c>
    </row>
    <row r="12441" spans="1:14">
      <c r="A12441" s="146" t="s">
        <v>8868</v>
      </c>
      <c r="B12441" s="146" t="s">
        <v>8879</v>
      </c>
      <c r="C12441" s="146" t="s">
        <v>8869</v>
      </c>
      <c r="D12441" s="146" t="s">
        <v>8870</v>
      </c>
      <c r="E12441" s="146" t="s">
        <v>8871</v>
      </c>
      <c r="F12441" s="143" t="str">
        <f>IF(H12441&lt;=60,"소형",IF((H12441&gt;60)*(H12441&lt;=85)=1,"중소형",IF((H12441&gt;85)*(H12441&lt;=102)=1,"중형",IF((H12441&gt;102)*(H12441&lt;=135)=1,"중대형","대형"))))</f>
        <v>중소형</v>
      </c>
      <c r="G12441" s="146" t="s">
        <v>6095</v>
      </c>
      <c r="H12441" s="143">
        <v>84</v>
      </c>
      <c r="I12441" s="144">
        <v>35610</v>
      </c>
      <c r="J12441" s="143">
        <v>110</v>
      </c>
      <c r="K12441" s="137">
        <v>43497</v>
      </c>
      <c r="L12441" s="137">
        <v>44562</v>
      </c>
      <c r="M12441" s="144">
        <f>H12441/3.3</f>
        <v>25.454545454545457</v>
      </c>
      <c r="N12441" s="144">
        <f>I12441/M12441</f>
        <v>1398.9642857142856</v>
      </c>
    </row>
    <row r="12442" spans="1:14">
      <c r="A12442" s="146" t="s">
        <v>8868</v>
      </c>
      <c r="B12442" s="146" t="s">
        <v>8880</v>
      </c>
      <c r="C12442" s="146" t="s">
        <v>8869</v>
      </c>
      <c r="D12442" s="146" t="s">
        <v>8870</v>
      </c>
      <c r="E12442" s="146" t="s">
        <v>8871</v>
      </c>
      <c r="F12442" s="143" t="str">
        <f>IF(H12442&lt;=60,"소형",IF((H12442&gt;60)*(H12442&lt;=85)=1,"중소형",IF((H12442&gt;85)*(H12442&lt;=102)=1,"중형",IF((H12442&gt;102)*(H12442&lt;=135)=1,"중대형","대형"))))</f>
        <v>중소형</v>
      </c>
      <c r="G12442" s="146" t="s">
        <v>8875</v>
      </c>
      <c r="H12442" s="143">
        <v>84</v>
      </c>
      <c r="I12442" s="144">
        <v>34610</v>
      </c>
      <c r="J12442" s="143">
        <v>221</v>
      </c>
      <c r="K12442" s="137">
        <v>43497</v>
      </c>
      <c r="L12442" s="137">
        <v>44562</v>
      </c>
      <c r="M12442" s="144">
        <f>H12442/3.3</f>
        <v>25.454545454545457</v>
      </c>
      <c r="N12442" s="144">
        <f>I12442/M12442</f>
        <v>1359.6785714285713</v>
      </c>
    </row>
    <row r="12443" spans="1:14">
      <c r="A12443" s="146" t="s">
        <v>8868</v>
      </c>
      <c r="B12443" s="146" t="s">
        <v>8881</v>
      </c>
      <c r="C12443" s="146" t="s">
        <v>8869</v>
      </c>
      <c r="D12443" s="146" t="s">
        <v>8870</v>
      </c>
      <c r="E12443" s="146" t="s">
        <v>8871</v>
      </c>
      <c r="F12443" s="143" t="str">
        <f>IF(H12443&lt;=60,"소형",IF((H12443&gt;60)*(H12443&lt;=85)=1,"중소형",IF((H12443&gt;85)*(H12443&lt;=102)=1,"중형",IF((H12443&gt;102)*(H12443&lt;=135)=1,"중대형","대형"))))</f>
        <v>중형</v>
      </c>
      <c r="G12443" s="146" t="s">
        <v>8873</v>
      </c>
      <c r="H12443" s="143">
        <v>97</v>
      </c>
      <c r="I12443" s="144">
        <v>40900</v>
      </c>
      <c r="J12443" s="143">
        <v>96</v>
      </c>
      <c r="K12443" s="137">
        <v>43497</v>
      </c>
      <c r="L12443" s="137">
        <v>44562</v>
      </c>
      <c r="M12443" s="144">
        <f>H12443/3.3</f>
        <v>29.393939393939394</v>
      </c>
      <c r="N12443" s="144">
        <f>I12443/M12443</f>
        <v>1391.4432989690722</v>
      </c>
    </row>
    <row r="12444" spans="1:14">
      <c r="A12444" s="146" t="s">
        <v>8868</v>
      </c>
      <c r="B12444" s="146" t="s">
        <v>8881</v>
      </c>
      <c r="C12444" s="146" t="s">
        <v>8869</v>
      </c>
      <c r="D12444" s="146" t="s">
        <v>8870</v>
      </c>
      <c r="E12444" s="146" t="s">
        <v>8871</v>
      </c>
      <c r="F12444" s="143" t="str">
        <f>IF(H12444&lt;=60,"소형",IF((H12444&gt;60)*(H12444&lt;=85)=1,"중소형",IF((H12444&gt;85)*(H12444&lt;=102)=1,"중형",IF((H12444&gt;102)*(H12444&lt;=135)=1,"중대형","대형"))))</f>
        <v>중형</v>
      </c>
      <c r="G12444" s="146" t="s">
        <v>8874</v>
      </c>
      <c r="H12444" s="143">
        <v>101</v>
      </c>
      <c r="I12444" s="144">
        <v>42570</v>
      </c>
      <c r="J12444" s="143">
        <v>96</v>
      </c>
      <c r="K12444" s="137">
        <v>43497</v>
      </c>
      <c r="L12444" s="137">
        <v>44562</v>
      </c>
      <c r="M12444" s="144">
        <f>H12444/3.3</f>
        <v>30.606060606060609</v>
      </c>
      <c r="N12444" s="144">
        <f>I12444/M12444</f>
        <v>1390.9009900990097</v>
      </c>
    </row>
    <row r="12445" spans="1:14">
      <c r="A12445" s="146" t="s">
        <v>8876</v>
      </c>
      <c r="B12445" s="146" t="s">
        <v>8877</v>
      </c>
      <c r="C12445" s="146" t="s">
        <v>8869</v>
      </c>
      <c r="D12445" s="146" t="s">
        <v>8870</v>
      </c>
      <c r="E12445" s="146" t="s">
        <v>8871</v>
      </c>
      <c r="F12445" s="143" t="str">
        <f>IF(H12445&lt;=60,"소형",IF((H12445&gt;60)*(H12445&lt;=85)=1,"중소형",IF((H12445&gt;85)*(H12445&lt;=102)=1,"중형",IF((H12445&gt;102)*(H12445&lt;=135)=1,"중대형","대형"))))</f>
        <v>중소형</v>
      </c>
      <c r="G12445" s="146" t="s">
        <v>8882</v>
      </c>
      <c r="H12445" s="143">
        <v>84</v>
      </c>
      <c r="I12445" s="144">
        <v>34340</v>
      </c>
      <c r="J12445" s="143">
        <v>48</v>
      </c>
      <c r="K12445" s="137">
        <v>43497</v>
      </c>
      <c r="L12445" s="137">
        <v>44562</v>
      </c>
      <c r="M12445" s="144">
        <f>H12445/3.3</f>
        <v>25.454545454545457</v>
      </c>
      <c r="N12445" s="144">
        <f>I12445/M12445</f>
        <v>1349.0714285714284</v>
      </c>
    </row>
    <row r="12446" spans="1:14">
      <c r="A12446" s="146" t="s">
        <v>8876</v>
      </c>
      <c r="B12446" s="146" t="s">
        <v>8877</v>
      </c>
      <c r="C12446" s="146" t="s">
        <v>8869</v>
      </c>
      <c r="D12446" s="146" t="s">
        <v>8870</v>
      </c>
      <c r="E12446" s="146" t="s">
        <v>8871</v>
      </c>
      <c r="F12446" s="143" t="str">
        <f>IF(H12446&lt;=60,"소형",IF((H12446&gt;60)*(H12446&lt;=85)=1,"중소형",IF((H12446&gt;85)*(H12446&lt;=102)=1,"중형",IF((H12446&gt;102)*(H12446&lt;=135)=1,"중대형","대형"))))</f>
        <v>중소형</v>
      </c>
      <c r="G12446" s="146" t="s">
        <v>4233</v>
      </c>
      <c r="H12446" s="143">
        <v>84</v>
      </c>
      <c r="I12446" s="144">
        <v>35260</v>
      </c>
      <c r="J12446" s="143">
        <v>286</v>
      </c>
      <c r="K12446" s="137">
        <v>43497</v>
      </c>
      <c r="L12446" s="137">
        <v>44562</v>
      </c>
      <c r="M12446" s="144">
        <f>H12446/3.3</f>
        <v>25.454545454545457</v>
      </c>
      <c r="N12446" s="144">
        <f>I12446/M12446</f>
        <v>1385.2142857142856</v>
      </c>
    </row>
    <row r="12447" spans="1:14">
      <c r="A12447" s="146" t="s">
        <v>8876</v>
      </c>
      <c r="B12447" s="146" t="s">
        <v>8877</v>
      </c>
      <c r="C12447" s="146" t="s">
        <v>8869</v>
      </c>
      <c r="D12447" s="146" t="s">
        <v>8870</v>
      </c>
      <c r="E12447" s="146" t="s">
        <v>8871</v>
      </c>
      <c r="F12447" s="143" t="str">
        <f>IF(H12447&lt;=60,"소형",IF((H12447&gt;60)*(H12447&lt;=85)=1,"중소형",IF((H12447&gt;85)*(H12447&lt;=102)=1,"중형",IF((H12447&gt;102)*(H12447&lt;=135)=1,"중대형","대형"))))</f>
        <v>중소형</v>
      </c>
      <c r="G12447" s="146" t="s">
        <v>6095</v>
      </c>
      <c r="H12447" s="143">
        <v>84</v>
      </c>
      <c r="I12447" s="144">
        <v>35260</v>
      </c>
      <c r="J12447" s="143">
        <v>30</v>
      </c>
      <c r="K12447" s="137">
        <v>43497</v>
      </c>
      <c r="L12447" s="137">
        <v>44562</v>
      </c>
      <c r="M12447" s="144">
        <f>H12447/3.3</f>
        <v>25.454545454545457</v>
      </c>
      <c r="N12447" s="144">
        <f>I12447/M12447</f>
        <v>1385.2142857142856</v>
      </c>
    </row>
    <row r="12448" spans="1:14">
      <c r="A12448" s="146" t="s">
        <v>8876</v>
      </c>
      <c r="B12448" s="146" t="s">
        <v>8877</v>
      </c>
      <c r="C12448" s="146" t="s">
        <v>8869</v>
      </c>
      <c r="D12448" s="146" t="s">
        <v>8870</v>
      </c>
      <c r="E12448" s="146" t="s">
        <v>8871</v>
      </c>
      <c r="F12448" s="143" t="str">
        <f>IF(H12448&lt;=60,"소형",IF((H12448&gt;60)*(H12448&lt;=85)=1,"중소형",IF((H12448&gt;85)*(H12448&lt;=102)=1,"중형",IF((H12448&gt;102)*(H12448&lt;=135)=1,"중대형","대형"))))</f>
        <v>중소형</v>
      </c>
      <c r="G12448" s="146" t="s">
        <v>8883</v>
      </c>
      <c r="H12448" s="143">
        <v>84</v>
      </c>
      <c r="I12448" s="144">
        <v>34960</v>
      </c>
      <c r="J12448" s="143">
        <v>134</v>
      </c>
      <c r="K12448" s="137">
        <v>43497</v>
      </c>
      <c r="L12448" s="137">
        <v>44562</v>
      </c>
      <c r="M12448" s="144">
        <f>H12448/3.3</f>
        <v>25.454545454545457</v>
      </c>
      <c r="N12448" s="144">
        <f>I12448/M12448</f>
        <v>1373.4285714285713</v>
      </c>
    </row>
    <row r="12449" spans="1:14">
      <c r="A12449" s="146" t="s">
        <v>8876</v>
      </c>
      <c r="B12449" s="146" t="s">
        <v>8877</v>
      </c>
      <c r="C12449" s="146" t="s">
        <v>8869</v>
      </c>
      <c r="D12449" s="146" t="s">
        <v>8870</v>
      </c>
      <c r="E12449" s="146" t="s">
        <v>8871</v>
      </c>
      <c r="F12449" s="143" t="str">
        <f>IF(H12449&lt;=60,"소형",IF((H12449&gt;60)*(H12449&lt;=85)=1,"중소형",IF((H12449&gt;85)*(H12449&lt;=102)=1,"중형",IF((H12449&gt;102)*(H12449&lt;=135)=1,"중대형","대형"))))</f>
        <v>중형</v>
      </c>
      <c r="G12449" s="146" t="s">
        <v>8873</v>
      </c>
      <c r="H12449" s="143">
        <v>97</v>
      </c>
      <c r="I12449" s="144">
        <v>40900</v>
      </c>
      <c r="J12449" s="143">
        <v>60</v>
      </c>
      <c r="K12449" s="137">
        <v>43497</v>
      </c>
      <c r="L12449" s="137">
        <v>44562</v>
      </c>
      <c r="M12449" s="144">
        <f>H12449/3.3</f>
        <v>29.393939393939394</v>
      </c>
      <c r="N12449" s="144">
        <f>I12449/M12449</f>
        <v>1391.4432989690722</v>
      </c>
    </row>
    <row r="12450" spans="1:14">
      <c r="A12450" s="146" t="s">
        <v>8876</v>
      </c>
      <c r="B12450" s="146" t="s">
        <v>8877</v>
      </c>
      <c r="C12450" s="146" t="s">
        <v>8869</v>
      </c>
      <c r="D12450" s="146" t="s">
        <v>8870</v>
      </c>
      <c r="E12450" s="146" t="s">
        <v>8871</v>
      </c>
      <c r="F12450" s="143" t="str">
        <f>IF(H12450&lt;=60,"소형",IF((H12450&gt;60)*(H12450&lt;=85)=1,"중소형",IF((H12450&gt;85)*(H12450&lt;=102)=1,"중형",IF((H12450&gt;102)*(H12450&lt;=135)=1,"중대형","대형"))))</f>
        <v>중형</v>
      </c>
      <c r="G12450" s="146" t="s">
        <v>8884</v>
      </c>
      <c r="H12450" s="143">
        <v>101</v>
      </c>
      <c r="I12450" s="144">
        <v>42150</v>
      </c>
      <c r="J12450" s="143">
        <v>91</v>
      </c>
      <c r="K12450" s="137">
        <v>43497</v>
      </c>
      <c r="L12450" s="137">
        <v>44562</v>
      </c>
      <c r="M12450" s="144">
        <f>H12450/3.3</f>
        <v>30.606060606060609</v>
      </c>
      <c r="N12450" s="144">
        <f>I12450/M12450</f>
        <v>1377.178217821782</v>
      </c>
    </row>
    <row r="12451" spans="1:14">
      <c r="A12451" s="146" t="s">
        <v>9048</v>
      </c>
      <c r="B12451" s="146" t="s">
        <v>9049</v>
      </c>
      <c r="C12451" s="146" t="s">
        <v>9046</v>
      </c>
      <c r="D12451" s="146" t="s">
        <v>9035</v>
      </c>
      <c r="E12451" s="146" t="s">
        <v>9047</v>
      </c>
      <c r="F12451" s="143" t="str">
        <f>IF(H12451&lt;=60,"소형",IF((H12451&gt;60)*(H12451&lt;=85)=1,"중소형",IF((H12451&gt;85)*(H12451&lt;=102)=1,"중형",IF((H12451&gt;102)*(H12451&lt;=135)=1,"중대형","대형"))))</f>
        <v>중소형</v>
      </c>
      <c r="G12451" s="146" t="s">
        <v>9053</v>
      </c>
      <c r="H12451" s="143">
        <v>84</v>
      </c>
      <c r="I12451" s="144">
        <v>34070</v>
      </c>
      <c r="J12451" s="143">
        <v>483</v>
      </c>
      <c r="K12451" s="137">
        <v>43525</v>
      </c>
      <c r="L12451" s="137">
        <v>44562</v>
      </c>
      <c r="M12451" s="144">
        <f>H12451/3.3</f>
        <v>25.454545454545457</v>
      </c>
      <c r="N12451" s="144">
        <f>I12451/M12451</f>
        <v>1338.4642857142856</v>
      </c>
    </row>
    <row r="12452" spans="1:14">
      <c r="A12452" s="146" t="s">
        <v>9048</v>
      </c>
      <c r="B12452" s="146" t="s">
        <v>9050</v>
      </c>
      <c r="C12452" s="146" t="s">
        <v>9046</v>
      </c>
      <c r="D12452" s="146" t="s">
        <v>9035</v>
      </c>
      <c r="E12452" s="146" t="s">
        <v>9047</v>
      </c>
      <c r="F12452" s="143" t="str">
        <f>IF(H12452&lt;=60,"소형",IF((H12452&gt;60)*(H12452&lt;=85)=1,"중소형",IF((H12452&gt;85)*(H12452&lt;=102)=1,"중형",IF((H12452&gt;102)*(H12452&lt;=135)=1,"중대형","대형"))))</f>
        <v>중소형</v>
      </c>
      <c r="G12452" s="146" t="s">
        <v>9054</v>
      </c>
      <c r="H12452" s="143">
        <v>84</v>
      </c>
      <c r="I12452" s="144">
        <v>32750</v>
      </c>
      <c r="J12452" s="143">
        <v>110</v>
      </c>
      <c r="K12452" s="137">
        <v>43525</v>
      </c>
      <c r="L12452" s="137">
        <v>44562</v>
      </c>
      <c r="M12452" s="144">
        <f>H12452/3.3</f>
        <v>25.454545454545457</v>
      </c>
      <c r="N12452" s="144">
        <f>I12452/M12452</f>
        <v>1286.6071428571427</v>
      </c>
    </row>
    <row r="12453" spans="1:14">
      <c r="A12453" s="146" t="s">
        <v>9048</v>
      </c>
      <c r="B12453" s="146" t="s">
        <v>9051</v>
      </c>
      <c r="C12453" s="146" t="s">
        <v>9046</v>
      </c>
      <c r="D12453" s="146" t="s">
        <v>9035</v>
      </c>
      <c r="E12453" s="146" t="s">
        <v>9047</v>
      </c>
      <c r="F12453" s="143" t="str">
        <f>IF(H12453&lt;=60,"소형",IF((H12453&gt;60)*(H12453&lt;=85)=1,"중소형",IF((H12453&gt;85)*(H12453&lt;=102)=1,"중형",IF((H12453&gt;102)*(H12453&lt;=135)=1,"중대형","대형"))))</f>
        <v>중소형</v>
      </c>
      <c r="G12453" s="146" t="s">
        <v>9057</v>
      </c>
      <c r="H12453" s="143">
        <v>84</v>
      </c>
      <c r="I12453" s="144">
        <v>32500</v>
      </c>
      <c r="J12453" s="143">
        <v>110</v>
      </c>
      <c r="K12453" s="137">
        <v>43525</v>
      </c>
      <c r="L12453" s="137">
        <v>44562</v>
      </c>
      <c r="M12453" s="144">
        <f>H12453/3.3</f>
        <v>25.454545454545457</v>
      </c>
      <c r="N12453" s="144">
        <f>I12453/M12453</f>
        <v>1276.7857142857142</v>
      </c>
    </row>
    <row r="12454" spans="1:14">
      <c r="A12454" s="146" t="s">
        <v>9048</v>
      </c>
      <c r="B12454" s="146" t="s">
        <v>9051</v>
      </c>
      <c r="C12454" s="146" t="s">
        <v>9046</v>
      </c>
      <c r="D12454" s="146" t="s">
        <v>9035</v>
      </c>
      <c r="E12454" s="146" t="s">
        <v>9052</v>
      </c>
      <c r="F12454" s="143" t="str">
        <f>IF(H12454&lt;=60,"소형",IF((H12454&gt;60)*(H12454&lt;=85)=1,"중소형",IF((H12454&gt;85)*(H12454&lt;=102)=1,"중형",IF((H12454&gt;102)*(H12454&lt;=135)=1,"중대형","대형"))))</f>
        <v>소형</v>
      </c>
      <c r="G12454" s="146" t="s">
        <v>9056</v>
      </c>
      <c r="H12454" s="143">
        <v>10</v>
      </c>
      <c r="I12454" s="144">
        <v>43310</v>
      </c>
      <c r="J12454" s="143">
        <v>55</v>
      </c>
      <c r="K12454" s="137">
        <v>43525</v>
      </c>
      <c r="L12454" s="137">
        <v>44562</v>
      </c>
      <c r="M12454" s="144">
        <f>H12454/3.3</f>
        <v>3.0303030303030303</v>
      </c>
      <c r="N12454" s="144">
        <f>I12454/M12454</f>
        <v>14292.3</v>
      </c>
    </row>
    <row r="12455" spans="1:14">
      <c r="A12455" s="146" t="s">
        <v>8963</v>
      </c>
      <c r="B12455" s="146" t="s">
        <v>9050</v>
      </c>
      <c r="C12455" s="146" t="s">
        <v>9046</v>
      </c>
      <c r="D12455" s="146" t="s">
        <v>9035</v>
      </c>
      <c r="E12455" s="146" t="s">
        <v>9052</v>
      </c>
      <c r="F12455" s="143" t="str">
        <f>IF(H12455&lt;=60,"소형",IF((H12455&gt;60)*(H12455&lt;=85)=1,"중소형",IF((H12455&gt;85)*(H12455&lt;=102)=1,"중형",IF((H12455&gt;102)*(H12455&lt;=135)=1,"중대형","대형"))))</f>
        <v>소형</v>
      </c>
      <c r="G12455" s="146" t="s">
        <v>9055</v>
      </c>
      <c r="H12455" s="143">
        <v>10</v>
      </c>
      <c r="I12455" s="144">
        <v>44380</v>
      </c>
      <c r="J12455" s="143">
        <v>80</v>
      </c>
      <c r="K12455" s="137">
        <v>43525</v>
      </c>
      <c r="L12455" s="137">
        <v>44562</v>
      </c>
      <c r="M12455" s="144">
        <f>H12455/3.3</f>
        <v>3.0303030303030303</v>
      </c>
      <c r="N12455" s="144">
        <f>I12455/M12455</f>
        <v>14645.4</v>
      </c>
    </row>
    <row r="12456" spans="1:14">
      <c r="A12456" s="146" t="s">
        <v>2827</v>
      </c>
      <c r="B12456" s="146" t="s">
        <v>9285</v>
      </c>
      <c r="C12456" s="146" t="s">
        <v>9296</v>
      </c>
      <c r="D12456" s="146" t="s">
        <v>9286</v>
      </c>
      <c r="E12456" s="146" t="s">
        <v>9287</v>
      </c>
      <c r="F12456" s="143" t="str">
        <f>IF(H12456&lt;=60,"소형",IF((H12456&gt;60)*(H12456&lt;=85)=1,"중소형",IF((H12456&gt;85)*(H12456&lt;=102)=1,"중형",IF((H12456&gt;102)*(H12456&lt;=135)=1,"중대형","대형"))))</f>
        <v>소형</v>
      </c>
      <c r="G12456" s="146" t="s">
        <v>9289</v>
      </c>
      <c r="H12456" s="143">
        <v>36</v>
      </c>
      <c r="I12456" s="139" t="s">
        <v>9288</v>
      </c>
      <c r="J12456" s="143">
        <v>18</v>
      </c>
      <c r="K12456" s="137">
        <v>43556</v>
      </c>
      <c r="L12456" s="137">
        <v>44562</v>
      </c>
      <c r="M12456" s="144">
        <f>H12456/3.3</f>
        <v>10.90909090909091</v>
      </c>
      <c r="N12456" s="144" t="e">
        <f>I12456/M12456</f>
        <v>#VALUE!</v>
      </c>
    </row>
    <row r="12457" spans="1:14">
      <c r="A12457" s="146" t="s">
        <v>2827</v>
      </c>
      <c r="B12457" s="146" t="s">
        <v>9285</v>
      </c>
      <c r="C12457" s="146" t="s">
        <v>9296</v>
      </c>
      <c r="D12457" s="146" t="s">
        <v>9286</v>
      </c>
      <c r="E12457" s="146" t="s">
        <v>9287</v>
      </c>
      <c r="F12457" s="143" t="str">
        <f>IF(H12457&lt;=60,"소형",IF((H12457&gt;60)*(H12457&lt;=85)=1,"중소형",IF((H12457&gt;85)*(H12457&lt;=102)=1,"중형",IF((H12457&gt;102)*(H12457&lt;=135)=1,"중대형","대형"))))</f>
        <v>소형</v>
      </c>
      <c r="G12457" s="146" t="s">
        <v>9290</v>
      </c>
      <c r="H12457" s="143">
        <v>36</v>
      </c>
      <c r="I12457" s="139" t="s">
        <v>9288</v>
      </c>
      <c r="J12457" s="143">
        <v>118</v>
      </c>
      <c r="K12457" s="137">
        <v>43556</v>
      </c>
      <c r="L12457" s="137">
        <v>44562</v>
      </c>
      <c r="M12457" s="144">
        <f>H12457/3.3</f>
        <v>10.90909090909091</v>
      </c>
      <c r="N12457" s="144" t="e">
        <f>I12457/M12457</f>
        <v>#VALUE!</v>
      </c>
    </row>
    <row r="12458" spans="1:14">
      <c r="A12458" s="146" t="s">
        <v>2827</v>
      </c>
      <c r="B12458" s="146" t="s">
        <v>9285</v>
      </c>
      <c r="C12458" s="146" t="s">
        <v>9296</v>
      </c>
      <c r="D12458" s="146" t="s">
        <v>9286</v>
      </c>
      <c r="E12458" s="146" t="s">
        <v>9287</v>
      </c>
      <c r="F12458" s="143" t="str">
        <f>IF(H12458&lt;=60,"소형",IF((H12458&gt;60)*(H12458&lt;=85)=1,"중소형",IF((H12458&gt;85)*(H12458&lt;=102)=1,"중형",IF((H12458&gt;102)*(H12458&lt;=135)=1,"중대형","대형"))))</f>
        <v>소형</v>
      </c>
      <c r="G12458" s="146" t="s">
        <v>9291</v>
      </c>
      <c r="H12458" s="143">
        <v>36</v>
      </c>
      <c r="I12458" s="139" t="s">
        <v>9288</v>
      </c>
      <c r="J12458" s="143">
        <v>4</v>
      </c>
      <c r="K12458" s="137">
        <v>43556</v>
      </c>
      <c r="L12458" s="137">
        <v>44562</v>
      </c>
      <c r="M12458" s="144">
        <f>H12458/3.3</f>
        <v>10.90909090909091</v>
      </c>
      <c r="N12458" s="144" t="e">
        <f>I12458/M12458</f>
        <v>#VALUE!</v>
      </c>
    </row>
    <row r="12459" spans="1:14">
      <c r="A12459" s="146" t="s">
        <v>2827</v>
      </c>
      <c r="B12459" s="146" t="s">
        <v>9285</v>
      </c>
      <c r="C12459" s="146" t="s">
        <v>9296</v>
      </c>
      <c r="D12459" s="146" t="s">
        <v>9286</v>
      </c>
      <c r="E12459" s="146" t="s">
        <v>9287</v>
      </c>
      <c r="F12459" s="143" t="str">
        <f>IF(H12459&lt;=60,"소형",IF((H12459&gt;60)*(H12459&lt;=85)=1,"중소형",IF((H12459&gt;85)*(H12459&lt;=102)=1,"중형",IF((H12459&gt;102)*(H12459&lt;=135)=1,"중대형","대형"))))</f>
        <v>소형</v>
      </c>
      <c r="G12459" s="146" t="s">
        <v>9292</v>
      </c>
      <c r="H12459" s="143">
        <v>44</v>
      </c>
      <c r="I12459" s="139" t="s">
        <v>9288</v>
      </c>
      <c r="J12459" s="143">
        <v>16</v>
      </c>
      <c r="K12459" s="137">
        <v>43556</v>
      </c>
      <c r="L12459" s="137">
        <v>44562</v>
      </c>
      <c r="M12459" s="144">
        <f>H12459/3.3</f>
        <v>13.333333333333334</v>
      </c>
      <c r="N12459" s="144" t="e">
        <f>I12459/M12459</f>
        <v>#VALUE!</v>
      </c>
    </row>
    <row r="12460" spans="1:14">
      <c r="A12460" s="146" t="s">
        <v>2827</v>
      </c>
      <c r="B12460" s="146" t="s">
        <v>9285</v>
      </c>
      <c r="C12460" s="146" t="s">
        <v>9296</v>
      </c>
      <c r="D12460" s="146" t="s">
        <v>9286</v>
      </c>
      <c r="E12460" s="146" t="s">
        <v>9287</v>
      </c>
      <c r="F12460" s="143" t="str">
        <f>IF(H12460&lt;=60,"소형",IF((H12460&gt;60)*(H12460&lt;=85)=1,"중소형",IF((H12460&gt;85)*(H12460&lt;=102)=1,"중형",IF((H12460&gt;102)*(H12460&lt;=135)=1,"중대형","대형"))))</f>
        <v>소형</v>
      </c>
      <c r="G12460" s="146" t="s">
        <v>9293</v>
      </c>
      <c r="H12460" s="143">
        <v>44</v>
      </c>
      <c r="I12460" s="139" t="s">
        <v>9288</v>
      </c>
      <c r="J12460" s="143">
        <v>66</v>
      </c>
      <c r="K12460" s="137">
        <v>43556</v>
      </c>
      <c r="L12460" s="137">
        <v>44562</v>
      </c>
      <c r="M12460" s="144">
        <f>H12460/3.3</f>
        <v>13.333333333333334</v>
      </c>
      <c r="N12460" s="144" t="e">
        <f>I12460/M12460</f>
        <v>#VALUE!</v>
      </c>
    </row>
    <row r="12461" spans="1:14">
      <c r="A12461" s="146" t="s">
        <v>2827</v>
      </c>
      <c r="B12461" s="146" t="s">
        <v>9285</v>
      </c>
      <c r="C12461" s="146" t="s">
        <v>9296</v>
      </c>
      <c r="D12461" s="146" t="s">
        <v>9286</v>
      </c>
      <c r="E12461" s="146" t="s">
        <v>9287</v>
      </c>
      <c r="F12461" s="143" t="str">
        <f>IF(H12461&lt;=60,"소형",IF((H12461&gt;60)*(H12461&lt;=85)=1,"중소형",IF((H12461&gt;85)*(H12461&lt;=102)=1,"중형",IF((H12461&gt;102)*(H12461&lt;=135)=1,"중대형","대형"))))</f>
        <v>소형</v>
      </c>
      <c r="G12461" s="146" t="s">
        <v>9294</v>
      </c>
      <c r="H12461" s="143">
        <v>44</v>
      </c>
      <c r="I12461" s="139" t="s">
        <v>9288</v>
      </c>
      <c r="J12461" s="143">
        <v>4</v>
      </c>
      <c r="K12461" s="137">
        <v>43556</v>
      </c>
      <c r="L12461" s="137">
        <v>44562</v>
      </c>
      <c r="M12461" s="144">
        <f>H12461/3.3</f>
        <v>13.333333333333334</v>
      </c>
      <c r="N12461" s="144" t="e">
        <f>I12461/M12461</f>
        <v>#VALUE!</v>
      </c>
    </row>
    <row r="12462" spans="1:14">
      <c r="A12462" s="146" t="s">
        <v>2827</v>
      </c>
      <c r="B12462" s="146" t="s">
        <v>9285</v>
      </c>
      <c r="C12462" s="146" t="s">
        <v>9296</v>
      </c>
      <c r="D12462" s="146" t="s">
        <v>9286</v>
      </c>
      <c r="E12462" s="146" t="s">
        <v>9287</v>
      </c>
      <c r="F12462" s="143" t="str">
        <f>IF(H12462&lt;=60,"소형",IF((H12462&gt;60)*(H12462&lt;=85)=1,"중소형",IF((H12462&gt;85)*(H12462&lt;=102)=1,"중형",IF((H12462&gt;102)*(H12462&lt;=135)=1,"중대형","대형"))))</f>
        <v>소형</v>
      </c>
      <c r="G12462" s="146" t="s">
        <v>9295</v>
      </c>
      <c r="H12462" s="143">
        <v>44</v>
      </c>
      <c r="I12462" s="139" t="s">
        <v>9288</v>
      </c>
      <c r="J12462" s="143">
        <v>3</v>
      </c>
      <c r="K12462" s="137">
        <v>43556</v>
      </c>
      <c r="L12462" s="137">
        <v>44562</v>
      </c>
      <c r="M12462" s="144">
        <f>H12462/3.3</f>
        <v>13.333333333333334</v>
      </c>
      <c r="N12462" s="144" t="e">
        <f>I12462/M12462</f>
        <v>#VALUE!</v>
      </c>
    </row>
    <row r="12463" spans="1:14">
      <c r="A12463" s="146" t="s">
        <v>9690</v>
      </c>
      <c r="B12463" s="146" t="s">
        <v>9733</v>
      </c>
      <c r="C12463" s="146" t="s">
        <v>9748</v>
      </c>
      <c r="D12463" s="146" t="s">
        <v>9734</v>
      </c>
      <c r="E12463" s="146" t="s">
        <v>9735</v>
      </c>
      <c r="F12463" s="143" t="str">
        <f>IF(H12463&lt;=60,"소형",IF((H12463&gt;60)*(H12463&lt;=85)=1,"중소형",IF((H12463&gt;85)*(H12463&lt;=102)=1,"중형",IF((H12463&gt;102)*(H12463&lt;=135)=1,"중대형","대형"))))</f>
        <v>소형</v>
      </c>
      <c r="G12463" s="146" t="s">
        <v>9749</v>
      </c>
      <c r="H12463" s="143">
        <v>45</v>
      </c>
      <c r="I12463" s="144">
        <v>26846</v>
      </c>
      <c r="J12463" s="143">
        <v>10</v>
      </c>
      <c r="K12463" s="137">
        <v>43556</v>
      </c>
      <c r="L12463" s="137">
        <v>44562</v>
      </c>
      <c r="M12463" s="144">
        <f>H12463/3.3</f>
        <v>13.636363636363637</v>
      </c>
      <c r="N12463" s="144">
        <f>I12463/M12463</f>
        <v>1968.7066666666667</v>
      </c>
    </row>
    <row r="12464" spans="1:14">
      <c r="A12464" s="146" t="s">
        <v>9690</v>
      </c>
      <c r="B12464" s="146" t="s">
        <v>9733</v>
      </c>
      <c r="C12464" s="146" t="s">
        <v>9748</v>
      </c>
      <c r="D12464" s="146" t="s">
        <v>9734</v>
      </c>
      <c r="E12464" s="146" t="s">
        <v>9735</v>
      </c>
      <c r="F12464" s="143" t="str">
        <f>IF(H12464&lt;=60,"소형",IF((H12464&gt;60)*(H12464&lt;=85)=1,"중소형",IF((H12464&gt;85)*(H12464&lt;=102)=1,"중형",IF((H12464&gt;102)*(H12464&lt;=135)=1,"중대형","대형"))))</f>
        <v>소형</v>
      </c>
      <c r="G12464" s="146" t="s">
        <v>9750</v>
      </c>
      <c r="H12464" s="143">
        <v>51</v>
      </c>
      <c r="I12464" s="144">
        <v>29536</v>
      </c>
      <c r="J12464" s="143">
        <v>12</v>
      </c>
      <c r="K12464" s="137">
        <v>43556</v>
      </c>
      <c r="L12464" s="137">
        <v>44562</v>
      </c>
      <c r="M12464" s="144">
        <f>H12464/3.3</f>
        <v>15.454545454545455</v>
      </c>
      <c r="N12464" s="144">
        <f>I12464/M12464</f>
        <v>1911.1529411764704</v>
      </c>
    </row>
    <row r="12465" spans="1:14">
      <c r="A12465" s="146" t="s">
        <v>9690</v>
      </c>
      <c r="B12465" s="146" t="s">
        <v>9733</v>
      </c>
      <c r="C12465" s="146" t="s">
        <v>9748</v>
      </c>
      <c r="D12465" s="146" t="s">
        <v>9734</v>
      </c>
      <c r="E12465" s="146" t="s">
        <v>9735</v>
      </c>
      <c r="F12465" s="143" t="str">
        <f>IF(H12465&lt;=60,"소형",IF((H12465&gt;60)*(H12465&lt;=85)=1,"중소형",IF((H12465&gt;85)*(H12465&lt;=102)=1,"중형",IF((H12465&gt;102)*(H12465&lt;=135)=1,"중대형","대형"))))</f>
        <v>소형</v>
      </c>
      <c r="G12465" s="146" t="s">
        <v>9751</v>
      </c>
      <c r="H12465" s="143">
        <v>51</v>
      </c>
      <c r="I12465" s="144">
        <v>30775</v>
      </c>
      <c r="J12465" s="143">
        <v>23</v>
      </c>
      <c r="K12465" s="137">
        <v>43556</v>
      </c>
      <c r="L12465" s="137">
        <v>44562</v>
      </c>
      <c r="M12465" s="144">
        <f>H12465/3.3</f>
        <v>15.454545454545455</v>
      </c>
      <c r="N12465" s="144">
        <f>I12465/M12465</f>
        <v>1991.3235294117646</v>
      </c>
    </row>
    <row r="12466" spans="1:14">
      <c r="A12466" s="146" t="s">
        <v>9690</v>
      </c>
      <c r="B12466" s="146" t="s">
        <v>9733</v>
      </c>
      <c r="C12466" s="146" t="s">
        <v>9748</v>
      </c>
      <c r="D12466" s="146" t="s">
        <v>9734</v>
      </c>
      <c r="E12466" s="146" t="s">
        <v>9735</v>
      </c>
      <c r="F12466" s="143" t="str">
        <f>IF(H12466&lt;=60,"소형",IF((H12466&gt;60)*(H12466&lt;=85)=1,"중소형",IF((H12466&gt;85)*(H12466&lt;=102)=1,"중형",IF((H12466&gt;102)*(H12466&lt;=135)=1,"중대형","대형"))))</f>
        <v>소형</v>
      </c>
      <c r="G12466" s="146" t="s">
        <v>9752</v>
      </c>
      <c r="H12466" s="143">
        <v>51</v>
      </c>
      <c r="I12466" s="144">
        <v>30200</v>
      </c>
      <c r="J12466" s="143">
        <v>26</v>
      </c>
      <c r="K12466" s="137">
        <v>43556</v>
      </c>
      <c r="L12466" s="137">
        <v>44562</v>
      </c>
      <c r="M12466" s="144">
        <f>H12466/3.3</f>
        <v>15.454545454545455</v>
      </c>
      <c r="N12466" s="144">
        <f>I12466/M12466</f>
        <v>1954.1176470588234</v>
      </c>
    </row>
    <row r="12467" spans="1:14">
      <c r="A12467" s="146" t="s">
        <v>9690</v>
      </c>
      <c r="B12467" s="146" t="s">
        <v>9733</v>
      </c>
      <c r="C12467" s="146" t="s">
        <v>9748</v>
      </c>
      <c r="D12467" s="146" t="s">
        <v>9734</v>
      </c>
      <c r="E12467" s="146" t="s">
        <v>9735</v>
      </c>
      <c r="F12467" s="143" t="str">
        <f>IF(H12467&lt;=60,"소형",IF((H12467&gt;60)*(H12467&lt;=85)=1,"중소형",IF((H12467&gt;85)*(H12467&lt;=102)=1,"중형",IF((H12467&gt;102)*(H12467&lt;=135)=1,"중대형","대형"))))</f>
        <v>중소형</v>
      </c>
      <c r="G12467" s="146" t="s">
        <v>9753</v>
      </c>
      <c r="H12467" s="143">
        <v>61</v>
      </c>
      <c r="I12467" s="144">
        <v>36047</v>
      </c>
      <c r="J12467" s="143">
        <v>99</v>
      </c>
      <c r="K12467" s="137">
        <v>43556</v>
      </c>
      <c r="L12467" s="137">
        <v>44562</v>
      </c>
      <c r="M12467" s="144">
        <f>H12467/3.3</f>
        <v>18.484848484848484</v>
      </c>
      <c r="N12467" s="144">
        <f>I12467/M12467</f>
        <v>1950.0836065573772</v>
      </c>
    </row>
    <row r="12468" spans="1:14">
      <c r="A12468" s="146" t="s">
        <v>9690</v>
      </c>
      <c r="B12468" s="146" t="s">
        <v>9733</v>
      </c>
      <c r="C12468" s="146" t="s">
        <v>9748</v>
      </c>
      <c r="D12468" s="146" t="s">
        <v>9734</v>
      </c>
      <c r="E12468" s="146" t="s">
        <v>9735</v>
      </c>
      <c r="F12468" s="143" t="str">
        <f>IF(H12468&lt;=60,"소형",IF((H12468&gt;60)*(H12468&lt;=85)=1,"중소형",IF((H12468&gt;85)*(H12468&lt;=102)=1,"중형",IF((H12468&gt;102)*(H12468&lt;=135)=1,"중대형","대형"))))</f>
        <v>중소형</v>
      </c>
      <c r="G12468" s="146" t="s">
        <v>9754</v>
      </c>
      <c r="H12468" s="143">
        <v>75</v>
      </c>
      <c r="I12468" s="144">
        <v>44441</v>
      </c>
      <c r="J12468" s="143">
        <v>18</v>
      </c>
      <c r="K12468" s="137">
        <v>43556</v>
      </c>
      <c r="L12468" s="137">
        <v>44562</v>
      </c>
      <c r="M12468" s="144">
        <f>H12468/3.3</f>
        <v>22.72727272727273</v>
      </c>
      <c r="N12468" s="144">
        <f>I12468/M12468</f>
        <v>1955.4039999999998</v>
      </c>
    </row>
    <row r="12469" spans="1:14">
      <c r="A12469" s="146" t="s">
        <v>9690</v>
      </c>
      <c r="B12469" s="146" t="s">
        <v>9733</v>
      </c>
      <c r="C12469" s="146" t="s">
        <v>9748</v>
      </c>
      <c r="D12469" s="146" t="s">
        <v>9734</v>
      </c>
      <c r="E12469" s="146" t="s">
        <v>9735</v>
      </c>
      <c r="F12469" s="143" t="str">
        <f>IF(H12469&lt;=60,"소형",IF((H12469&gt;60)*(H12469&lt;=85)=1,"중소형",IF((H12469&gt;85)*(H12469&lt;=102)=1,"중형",IF((H12469&gt;102)*(H12469&lt;=135)=1,"중대형","대형"))))</f>
        <v>중소형</v>
      </c>
      <c r="G12469" s="146" t="s">
        <v>9755</v>
      </c>
      <c r="H12469" s="143">
        <v>80</v>
      </c>
      <c r="I12469" s="144">
        <v>46335</v>
      </c>
      <c r="J12469" s="143">
        <v>31</v>
      </c>
      <c r="K12469" s="137">
        <v>43556</v>
      </c>
      <c r="L12469" s="137">
        <v>44562</v>
      </c>
      <c r="M12469" s="144">
        <f>H12469/3.3</f>
        <v>24.242424242424242</v>
      </c>
      <c r="N12469" s="144">
        <f>I12469/M12469</f>
        <v>1911.3187499999999</v>
      </c>
    </row>
    <row r="12470" spans="1:14">
      <c r="A12470" s="146" t="s">
        <v>10228</v>
      </c>
      <c r="B12470" s="146" t="s">
        <v>10229</v>
      </c>
      <c r="C12470" s="146" t="s">
        <v>10237</v>
      </c>
      <c r="D12470" s="146" t="s">
        <v>10238</v>
      </c>
      <c r="E12470" s="146" t="s">
        <v>10239</v>
      </c>
      <c r="F12470" s="143" t="str">
        <f>IF(H12470&lt;=60,"소형",IF((H12470&gt;60)*(H12470&lt;=85)=1,"중소형",IF((H12470&gt;85)*(H12470&lt;=102)=1,"중형",IF((H12470&gt;102)*(H12470&lt;=135)=1,"중대형","대형"))))</f>
        <v>소형</v>
      </c>
      <c r="G12470" s="146" t="s">
        <v>10124</v>
      </c>
      <c r="H12470" s="146">
        <v>39</v>
      </c>
      <c r="J12470" s="143">
        <v>170</v>
      </c>
      <c r="K12470" s="137">
        <v>43586</v>
      </c>
      <c r="L12470" s="137">
        <v>44562</v>
      </c>
      <c r="M12470" s="144">
        <f>H12470/3.3</f>
        <v>11.818181818181818</v>
      </c>
      <c r="N12470" s="144">
        <f>I12470/M12470</f>
        <v>0</v>
      </c>
    </row>
    <row r="12471" spans="1:14" hidden="1">
      <c r="A12471" s="143" t="s">
        <v>2</v>
      </c>
      <c r="B12471" s="143" t="s">
        <v>318</v>
      </c>
      <c r="C12471" s="143" t="s">
        <v>964</v>
      </c>
      <c r="D12471" s="143" t="s">
        <v>532</v>
      </c>
      <c r="E12471" s="143" t="s">
        <v>899</v>
      </c>
      <c r="F12471" s="143" t="str">
        <f>IF(H12471&lt;=60,"소형",IF((H12471&gt;60)*(H12471&lt;=85)=1,"중소형",IF((H12471&gt;85)*(H12471&lt;=102)=1,"중형",IF((H12471&gt;102)*(H12471&lt;=135)=1,"중대형","대형"))))</f>
        <v>중소형</v>
      </c>
      <c r="G12471" s="143" t="s">
        <v>1117</v>
      </c>
      <c r="H12471" s="143">
        <v>84</v>
      </c>
      <c r="I12471" s="144">
        <v>28970</v>
      </c>
      <c r="J12471" s="143">
        <v>406</v>
      </c>
      <c r="K12471" s="137">
        <v>42491</v>
      </c>
      <c r="L12471" s="137">
        <v>43313</v>
      </c>
      <c r="M12471" s="144">
        <f>H12471/3.3</f>
        <v>25.454545454545457</v>
      </c>
      <c r="N12471" s="144">
        <f>I12471/M12471</f>
        <v>1138.1071428571427</v>
      </c>
    </row>
    <row r="12472" spans="1:14" hidden="1">
      <c r="A12472" s="143" t="s">
        <v>2</v>
      </c>
      <c r="B12472" s="143" t="s">
        <v>319</v>
      </c>
      <c r="C12472" s="143" t="s">
        <v>964</v>
      </c>
      <c r="D12472" s="143" t="s">
        <v>532</v>
      </c>
      <c r="E12472" s="143" t="s">
        <v>900</v>
      </c>
      <c r="F12472" s="143" t="str">
        <f>IF(H12472&lt;=60,"소형",IF((H12472&gt;60)*(H12472&lt;=85)=1,"중소형",IF((H12472&gt;85)*(H12472&lt;=102)=1,"중형",IF((H12472&gt;102)*(H12472&lt;=135)=1,"중대형","대형"))))</f>
        <v>중소형</v>
      </c>
      <c r="G12472" s="143" t="s">
        <v>1006</v>
      </c>
      <c r="H12472" s="143">
        <v>84</v>
      </c>
      <c r="I12472" s="144">
        <v>28480</v>
      </c>
      <c r="J12472" s="143">
        <v>250</v>
      </c>
      <c r="K12472" s="137">
        <v>42491</v>
      </c>
      <c r="L12472" s="137">
        <v>43313</v>
      </c>
      <c r="M12472" s="144">
        <f>H12472/3.3</f>
        <v>25.454545454545457</v>
      </c>
      <c r="N12472" s="144">
        <f>I12472/M12472</f>
        <v>1118.8571428571427</v>
      </c>
    </row>
    <row r="12473" spans="1:14" hidden="1">
      <c r="A12473" s="143" t="s">
        <v>2</v>
      </c>
      <c r="B12473" s="143" t="s">
        <v>319</v>
      </c>
      <c r="C12473" s="143" t="s">
        <v>964</v>
      </c>
      <c r="D12473" s="143" t="s">
        <v>532</v>
      </c>
      <c r="E12473" s="143" t="s">
        <v>900</v>
      </c>
      <c r="F12473" s="143" t="str">
        <f>IF(H12473&lt;=60,"소형",IF((H12473&gt;60)*(H12473&lt;=85)=1,"중소형",IF((H12473&gt;85)*(H12473&lt;=102)=1,"중형",IF((H12473&gt;102)*(H12473&lt;=135)=1,"중대형","대형"))))</f>
        <v>중소형</v>
      </c>
      <c r="G12473" s="143" t="s">
        <v>1021</v>
      </c>
      <c r="H12473" s="143">
        <v>84</v>
      </c>
      <c r="I12473" s="144">
        <v>28480</v>
      </c>
      <c r="J12473" s="143">
        <v>288</v>
      </c>
      <c r="K12473" s="137">
        <v>42491</v>
      </c>
      <c r="L12473" s="137">
        <v>43313</v>
      </c>
      <c r="M12473" s="144">
        <f>H12473/3.3</f>
        <v>25.454545454545457</v>
      </c>
      <c r="N12473" s="144">
        <f>I12473/M12473</f>
        <v>1118.8571428571427</v>
      </c>
    </row>
    <row r="12474" spans="1:14" hidden="1">
      <c r="A12474" s="143" t="s">
        <v>2</v>
      </c>
      <c r="B12474" s="143" t="s">
        <v>319</v>
      </c>
      <c r="C12474" s="143" t="s">
        <v>964</v>
      </c>
      <c r="D12474" s="143" t="s">
        <v>532</v>
      </c>
      <c r="E12474" s="143" t="s">
        <v>900</v>
      </c>
      <c r="F12474" s="143" t="str">
        <f>IF(H12474&lt;=60,"소형",IF((H12474&gt;60)*(H12474&lt;=85)=1,"중소형",IF((H12474&gt;85)*(H12474&lt;=102)=1,"중형",IF((H12474&gt;102)*(H12474&lt;=135)=1,"중대형","대형"))))</f>
        <v>중소형</v>
      </c>
      <c r="G12474" s="143" t="s">
        <v>1044</v>
      </c>
      <c r="H12474" s="143">
        <v>84</v>
      </c>
      <c r="I12474" s="144">
        <v>28480</v>
      </c>
      <c r="J12474" s="143">
        <v>58</v>
      </c>
      <c r="K12474" s="137">
        <v>42491</v>
      </c>
      <c r="L12474" s="137">
        <v>43313</v>
      </c>
      <c r="M12474" s="144">
        <f>H12474/3.3</f>
        <v>25.454545454545457</v>
      </c>
      <c r="N12474" s="144">
        <f>I12474/M12474</f>
        <v>1118.8571428571427</v>
      </c>
    </row>
    <row r="12475" spans="1:14" hidden="1">
      <c r="A12475" s="143" t="s">
        <v>2</v>
      </c>
      <c r="B12475" s="143" t="s">
        <v>319</v>
      </c>
      <c r="C12475" s="143" t="s">
        <v>964</v>
      </c>
      <c r="D12475" s="143" t="s">
        <v>532</v>
      </c>
      <c r="E12475" s="143" t="s">
        <v>900</v>
      </c>
      <c r="F12475" s="143" t="str">
        <f>IF(H12475&lt;=60,"소형",IF((H12475&gt;60)*(H12475&lt;=85)=1,"중소형",IF((H12475&gt;85)*(H12475&lt;=102)=1,"중형",IF((H12475&gt;102)*(H12475&lt;=135)=1,"중대형","대형"))))</f>
        <v>중소형</v>
      </c>
      <c r="G12475" s="143" t="s">
        <v>1058</v>
      </c>
      <c r="H12475" s="143">
        <v>84</v>
      </c>
      <c r="I12475" s="144">
        <v>28480</v>
      </c>
      <c r="J12475" s="143">
        <v>213</v>
      </c>
      <c r="K12475" s="137">
        <v>42491</v>
      </c>
      <c r="L12475" s="137">
        <v>43313</v>
      </c>
      <c r="M12475" s="144">
        <f>H12475/3.3</f>
        <v>25.454545454545457</v>
      </c>
      <c r="N12475" s="144">
        <f>I12475/M12475</f>
        <v>1118.8571428571427</v>
      </c>
    </row>
    <row r="12476" spans="1:14" hidden="1">
      <c r="A12476" s="143" t="s">
        <v>2</v>
      </c>
      <c r="B12476" s="143" t="s">
        <v>319</v>
      </c>
      <c r="C12476" s="143" t="s">
        <v>964</v>
      </c>
      <c r="D12476" s="143" t="s">
        <v>532</v>
      </c>
      <c r="E12476" s="143" t="s">
        <v>900</v>
      </c>
      <c r="F12476" s="143" t="str">
        <f>IF(H12476&lt;=60,"소형",IF((H12476&gt;60)*(H12476&lt;=85)=1,"중소형",IF((H12476&gt;85)*(H12476&lt;=102)=1,"중형",IF((H12476&gt;102)*(H12476&lt;=135)=1,"중대형","대형"))))</f>
        <v>중소형</v>
      </c>
      <c r="G12476" s="143" t="s">
        <v>1129</v>
      </c>
      <c r="H12476" s="143">
        <v>84</v>
      </c>
      <c r="I12476" s="144">
        <v>28480</v>
      </c>
      <c r="J12476" s="143">
        <v>211</v>
      </c>
      <c r="K12476" s="137">
        <v>42491</v>
      </c>
      <c r="L12476" s="137">
        <v>43313</v>
      </c>
      <c r="M12476" s="144">
        <f>H12476/3.3</f>
        <v>25.454545454545457</v>
      </c>
      <c r="N12476" s="144">
        <f>I12476/M12476</f>
        <v>1118.8571428571427</v>
      </c>
    </row>
    <row r="12477" spans="1:14" hidden="1">
      <c r="A12477" s="143" t="s">
        <v>2</v>
      </c>
      <c r="B12477" s="143" t="s">
        <v>175</v>
      </c>
      <c r="C12477" s="143" t="s">
        <v>964</v>
      </c>
      <c r="D12477" s="143" t="s">
        <v>532</v>
      </c>
      <c r="E12477" s="143" t="s">
        <v>681</v>
      </c>
      <c r="F12477" s="143" t="str">
        <f>IF(H12477&lt;=60,"소형",IF((H12477&gt;60)*(H12477&lt;=85)=1,"중소형",IF((H12477&gt;85)*(H12477&lt;=102)=1,"중형",IF((H12477&gt;102)*(H12477&lt;=135)=1,"중대형","대형"))))</f>
        <v>중소형</v>
      </c>
      <c r="G12477" s="143" t="s">
        <v>1062</v>
      </c>
      <c r="H12477" s="143">
        <v>84</v>
      </c>
      <c r="I12477" s="144">
        <v>26380</v>
      </c>
      <c r="J12477" s="143">
        <v>301</v>
      </c>
      <c r="K12477" s="137">
        <v>41944</v>
      </c>
      <c r="L12477" s="137">
        <v>43191</v>
      </c>
      <c r="M12477" s="144">
        <f>H12477/3.3</f>
        <v>25.454545454545457</v>
      </c>
      <c r="N12477" s="144">
        <f>I12477/M12477</f>
        <v>1036.3571428571427</v>
      </c>
    </row>
    <row r="12478" spans="1:14" hidden="1">
      <c r="A12478" s="143" t="s">
        <v>2</v>
      </c>
      <c r="B12478" s="143" t="s">
        <v>175</v>
      </c>
      <c r="C12478" s="143" t="s">
        <v>964</v>
      </c>
      <c r="D12478" s="143" t="s">
        <v>532</v>
      </c>
      <c r="E12478" s="143" t="s">
        <v>681</v>
      </c>
      <c r="F12478" s="143" t="str">
        <f>IF(H12478&lt;=60,"소형",IF((H12478&gt;60)*(H12478&lt;=85)=1,"중소형",IF((H12478&gt;85)*(H12478&lt;=102)=1,"중형",IF((H12478&gt;102)*(H12478&lt;=135)=1,"중대형","대형"))))</f>
        <v>중소형</v>
      </c>
      <c r="G12478" s="143" t="s">
        <v>993</v>
      </c>
      <c r="H12478" s="143">
        <v>84</v>
      </c>
      <c r="I12478" s="144">
        <v>27390</v>
      </c>
      <c r="J12478" s="143">
        <v>307</v>
      </c>
      <c r="K12478" s="137">
        <v>41944</v>
      </c>
      <c r="L12478" s="137">
        <v>43191</v>
      </c>
      <c r="M12478" s="144">
        <f>H12478/3.3</f>
        <v>25.454545454545457</v>
      </c>
      <c r="N12478" s="144">
        <f>I12478/M12478</f>
        <v>1076.0357142857142</v>
      </c>
    </row>
    <row r="12479" spans="1:14">
      <c r="A12479" s="146" t="s">
        <v>10228</v>
      </c>
      <c r="B12479" s="146" t="s">
        <v>10229</v>
      </c>
      <c r="C12479" s="146" t="s">
        <v>10237</v>
      </c>
      <c r="D12479" s="146" t="s">
        <v>10238</v>
      </c>
      <c r="E12479" s="146" t="s">
        <v>10239</v>
      </c>
      <c r="F12479" s="143" t="str">
        <f>IF(H12479&lt;=60,"소형",IF((H12479&gt;60)*(H12479&lt;=85)=1,"중소형",IF((H12479&gt;85)*(H12479&lt;=102)=1,"중형",IF((H12479&gt;102)*(H12479&lt;=135)=1,"중대형","대형"))))</f>
        <v>소형</v>
      </c>
      <c r="G12479" s="146" t="s">
        <v>10247</v>
      </c>
      <c r="H12479" s="143">
        <v>43</v>
      </c>
      <c r="J12479" s="143">
        <v>141</v>
      </c>
      <c r="K12479" s="137">
        <v>43586</v>
      </c>
      <c r="L12479" s="137">
        <v>44562</v>
      </c>
      <c r="M12479" s="144">
        <f>H12479/3.3</f>
        <v>13.030303030303031</v>
      </c>
      <c r="N12479" s="144">
        <f>I12479/M12479</f>
        <v>0</v>
      </c>
    </row>
    <row r="12480" spans="1:14">
      <c r="A12480" s="146" t="s">
        <v>10228</v>
      </c>
      <c r="B12480" s="146" t="s">
        <v>10229</v>
      </c>
      <c r="C12480" s="146" t="s">
        <v>10237</v>
      </c>
      <c r="D12480" s="146" t="s">
        <v>10238</v>
      </c>
      <c r="E12480" s="146" t="s">
        <v>10239</v>
      </c>
      <c r="F12480" s="143" t="str">
        <f>IF(H12480&lt;=60,"소형",IF((H12480&gt;60)*(H12480&lt;=85)=1,"중소형",IF((H12480&gt;85)*(H12480&lt;=102)=1,"중형",IF((H12480&gt;102)*(H12480&lt;=135)=1,"중대형","대형"))))</f>
        <v>소형</v>
      </c>
      <c r="G12480" s="146" t="s">
        <v>10248</v>
      </c>
      <c r="H12480" s="143">
        <v>53</v>
      </c>
      <c r="J12480" s="143">
        <v>40</v>
      </c>
      <c r="K12480" s="137">
        <v>43586</v>
      </c>
      <c r="L12480" s="137">
        <v>44562</v>
      </c>
      <c r="M12480" s="144">
        <f>H12480/3.3</f>
        <v>16.060606060606062</v>
      </c>
      <c r="N12480" s="144">
        <f>I12480/M12480</f>
        <v>0</v>
      </c>
    </row>
    <row r="12481" spans="1:14">
      <c r="A12481" s="146" t="s">
        <v>10228</v>
      </c>
      <c r="B12481" s="146" t="s">
        <v>10229</v>
      </c>
      <c r="C12481" s="146" t="s">
        <v>10237</v>
      </c>
      <c r="D12481" s="146" t="s">
        <v>10238</v>
      </c>
      <c r="E12481" s="146" t="s">
        <v>10239</v>
      </c>
      <c r="F12481" s="143" t="str">
        <f>IF(H12481&lt;=60,"소형",IF((H12481&gt;60)*(H12481&lt;=85)=1,"중소형",IF((H12481&gt;85)*(H12481&lt;=102)=1,"중형",IF((H12481&gt;102)*(H12481&lt;=135)=1,"중대형","대형"))))</f>
        <v>소형</v>
      </c>
      <c r="G12481" s="146" t="s">
        <v>10249</v>
      </c>
      <c r="H12481" s="143">
        <v>59</v>
      </c>
      <c r="I12481" s="144">
        <v>61600</v>
      </c>
      <c r="J12481" s="143">
        <v>342</v>
      </c>
      <c r="K12481" s="137">
        <v>43586</v>
      </c>
      <c r="L12481" s="137">
        <v>44562</v>
      </c>
      <c r="M12481" s="144">
        <f>H12481/3.3</f>
        <v>17.878787878787879</v>
      </c>
      <c r="N12481" s="144">
        <f>I12481/M12481</f>
        <v>3445.4237288135591</v>
      </c>
    </row>
    <row r="12482" spans="1:14">
      <c r="A12482" s="146" t="s">
        <v>10228</v>
      </c>
      <c r="B12482" s="146" t="s">
        <v>10229</v>
      </c>
      <c r="C12482" s="146" t="s">
        <v>10237</v>
      </c>
      <c r="D12482" s="146" t="s">
        <v>10238</v>
      </c>
      <c r="E12482" s="146" t="s">
        <v>10239</v>
      </c>
      <c r="F12482" s="143" t="str">
        <f>IF(H12482&lt;=60,"소형",IF((H12482&gt;60)*(H12482&lt;=85)=1,"중소형",IF((H12482&gt;85)*(H12482&lt;=102)=1,"중형",IF((H12482&gt;102)*(H12482&lt;=135)=1,"중대형","대형"))))</f>
        <v>소형</v>
      </c>
      <c r="G12482" s="146" t="s">
        <v>10250</v>
      </c>
      <c r="H12482" s="143">
        <v>59</v>
      </c>
      <c r="I12482" s="144">
        <v>57600</v>
      </c>
      <c r="J12482" s="143">
        <v>251</v>
      </c>
      <c r="K12482" s="137">
        <v>43586</v>
      </c>
      <c r="L12482" s="137">
        <v>44562</v>
      </c>
      <c r="M12482" s="144">
        <f>H12482/3.3</f>
        <v>17.878787878787879</v>
      </c>
      <c r="N12482" s="144">
        <f>I12482/M12482</f>
        <v>3221.6949152542375</v>
      </c>
    </row>
    <row r="12483" spans="1:14">
      <c r="A12483" s="146" t="s">
        <v>10228</v>
      </c>
      <c r="B12483" s="146" t="s">
        <v>10229</v>
      </c>
      <c r="C12483" s="146" t="s">
        <v>10237</v>
      </c>
      <c r="D12483" s="146" t="s">
        <v>10238</v>
      </c>
      <c r="E12483" s="146" t="s">
        <v>10239</v>
      </c>
      <c r="F12483" s="143" t="str">
        <f>IF(H12483&lt;=60,"소형",IF((H12483&gt;60)*(H12483&lt;=85)=1,"중소형",IF((H12483&gt;85)*(H12483&lt;=102)=1,"중형",IF((H12483&gt;102)*(H12483&lt;=135)=1,"중대형","대형"))))</f>
        <v>소형</v>
      </c>
      <c r="G12483" s="146" t="s">
        <v>10251</v>
      </c>
      <c r="H12483" s="143">
        <v>59</v>
      </c>
      <c r="I12483" s="144">
        <v>61600</v>
      </c>
      <c r="J12483" s="143">
        <v>197</v>
      </c>
      <c r="K12483" s="137">
        <v>43586</v>
      </c>
      <c r="L12483" s="137">
        <v>44562</v>
      </c>
      <c r="M12483" s="144">
        <f>H12483/3.3</f>
        <v>17.878787878787879</v>
      </c>
      <c r="N12483" s="144">
        <f>I12483/M12483</f>
        <v>3445.4237288135591</v>
      </c>
    </row>
    <row r="12484" spans="1:14">
      <c r="A12484" s="146" t="s">
        <v>10228</v>
      </c>
      <c r="B12484" s="146" t="s">
        <v>10229</v>
      </c>
      <c r="C12484" s="146" t="s">
        <v>10237</v>
      </c>
      <c r="D12484" s="146" t="s">
        <v>10238</v>
      </c>
      <c r="E12484" s="146" t="s">
        <v>10239</v>
      </c>
      <c r="F12484" s="143" t="str">
        <f>IF(H12484&lt;=60,"소형",IF((H12484&gt;60)*(H12484&lt;=85)=1,"중소형",IF((H12484&gt;85)*(H12484&lt;=102)=1,"중형",IF((H12484&gt;102)*(H12484&lt;=135)=1,"중대형","대형"))))</f>
        <v>중소형</v>
      </c>
      <c r="G12484" s="146" t="s">
        <v>10137</v>
      </c>
      <c r="H12484" s="143">
        <v>84</v>
      </c>
      <c r="I12484" s="144">
        <v>78100</v>
      </c>
      <c r="J12484" s="143">
        <v>120</v>
      </c>
      <c r="K12484" s="137">
        <v>43586</v>
      </c>
      <c r="L12484" s="137">
        <v>44562</v>
      </c>
      <c r="M12484" s="144">
        <f>H12484/3.3</f>
        <v>25.454545454545457</v>
      </c>
      <c r="N12484" s="144">
        <f>I12484/M12484</f>
        <v>3068.2142857142853</v>
      </c>
    </row>
    <row r="12485" spans="1:14">
      <c r="A12485" s="146" t="s">
        <v>10228</v>
      </c>
      <c r="B12485" s="146" t="s">
        <v>10229</v>
      </c>
      <c r="C12485" s="146" t="s">
        <v>10237</v>
      </c>
      <c r="D12485" s="146" t="s">
        <v>10238</v>
      </c>
      <c r="E12485" s="146" t="s">
        <v>10239</v>
      </c>
      <c r="F12485" s="143" t="str">
        <f>IF(H12485&lt;=60,"소형",IF((H12485&gt;60)*(H12485&lt;=85)=1,"중소형",IF((H12485&gt;85)*(H12485&lt;=102)=1,"중형",IF((H12485&gt;102)*(H12485&lt;=135)=1,"중대형","대형"))))</f>
        <v>중소형</v>
      </c>
      <c r="G12485" s="146" t="s">
        <v>10138</v>
      </c>
      <c r="H12485" s="143">
        <v>84</v>
      </c>
      <c r="I12485" s="144">
        <v>77300</v>
      </c>
      <c r="J12485" s="143">
        <v>196</v>
      </c>
      <c r="K12485" s="137">
        <v>43586</v>
      </c>
      <c r="L12485" s="137">
        <v>44562</v>
      </c>
      <c r="M12485" s="144">
        <f>H12485/3.3</f>
        <v>25.454545454545457</v>
      </c>
      <c r="N12485" s="144">
        <f>I12485/M12485</f>
        <v>3036.7857142857142</v>
      </c>
    </row>
    <row r="12486" spans="1:14">
      <c r="A12486" s="146" t="s">
        <v>10228</v>
      </c>
      <c r="B12486" s="146" t="s">
        <v>10229</v>
      </c>
      <c r="C12486" s="146" t="s">
        <v>10237</v>
      </c>
      <c r="D12486" s="146" t="s">
        <v>10238</v>
      </c>
      <c r="E12486" s="146" t="s">
        <v>10239</v>
      </c>
      <c r="F12486" s="143" t="str">
        <f>IF(H12486&lt;=60,"소형",IF((H12486&gt;60)*(H12486&lt;=85)=1,"중소형",IF((H12486&gt;85)*(H12486&lt;=102)=1,"중형",IF((H12486&gt;102)*(H12486&lt;=135)=1,"중대형","대형"))))</f>
        <v>중소형</v>
      </c>
      <c r="G12486" s="146" t="s">
        <v>10252</v>
      </c>
      <c r="H12486" s="143">
        <v>84</v>
      </c>
      <c r="I12486" s="144">
        <v>19200</v>
      </c>
      <c r="J12486" s="143">
        <v>30</v>
      </c>
      <c r="K12486" s="137">
        <v>43586</v>
      </c>
      <c r="L12486" s="137">
        <v>44562</v>
      </c>
      <c r="M12486" s="144">
        <f>H12486/3.3</f>
        <v>25.454545454545457</v>
      </c>
      <c r="N12486" s="144">
        <f>I12486/M12486</f>
        <v>754.28571428571422</v>
      </c>
    </row>
    <row r="12487" spans="1:14">
      <c r="A12487" s="146" t="s">
        <v>10228</v>
      </c>
      <c r="B12487" s="146" t="s">
        <v>10229</v>
      </c>
      <c r="C12487" s="146" t="s">
        <v>10237</v>
      </c>
      <c r="D12487" s="146" t="s">
        <v>10238</v>
      </c>
      <c r="E12487" s="146" t="s">
        <v>10239</v>
      </c>
      <c r="F12487" s="143" t="str">
        <f>IF(H12487&lt;=60,"소형",IF((H12487&gt;60)*(H12487&lt;=85)=1,"중소형",IF((H12487&gt;85)*(H12487&lt;=102)=1,"중형",IF((H12487&gt;102)*(H12487&lt;=135)=1,"중대형","대형"))))</f>
        <v>중소형</v>
      </c>
      <c r="G12487" s="146" t="s">
        <v>10253</v>
      </c>
      <c r="H12487" s="143">
        <v>84</v>
      </c>
      <c r="J12487" s="143">
        <v>40</v>
      </c>
      <c r="K12487" s="137">
        <v>43586</v>
      </c>
      <c r="L12487" s="137">
        <v>44562</v>
      </c>
      <c r="M12487" s="144">
        <f>H12487/3.3</f>
        <v>25.454545454545457</v>
      </c>
      <c r="N12487" s="144">
        <f>I12487/M12487</f>
        <v>0</v>
      </c>
    </row>
    <row r="12488" spans="1:14">
      <c r="A12488" s="146" t="s">
        <v>10228</v>
      </c>
      <c r="B12488" s="146" t="s">
        <v>10229</v>
      </c>
      <c r="C12488" s="146" t="s">
        <v>10237</v>
      </c>
      <c r="D12488" s="146" t="s">
        <v>10238</v>
      </c>
      <c r="E12488" s="146" t="s">
        <v>10239</v>
      </c>
      <c r="F12488" s="143" t="str">
        <f>IF(H12488&lt;=60,"소형",IF((H12488&gt;60)*(H12488&lt;=85)=1,"중소형",IF((H12488&gt;85)*(H12488&lt;=102)=1,"중형",IF((H12488&gt;102)*(H12488&lt;=135)=1,"중대형","대형"))))</f>
        <v>중소형</v>
      </c>
      <c r="G12488" s="146" t="s">
        <v>10254</v>
      </c>
      <c r="H12488" s="143">
        <v>84</v>
      </c>
      <c r="I12488" s="144">
        <v>78900</v>
      </c>
      <c r="J12488" s="143">
        <v>424</v>
      </c>
      <c r="K12488" s="137">
        <v>43586</v>
      </c>
      <c r="L12488" s="137">
        <v>44562</v>
      </c>
      <c r="M12488" s="144">
        <f>H12488/3.3</f>
        <v>25.454545454545457</v>
      </c>
      <c r="N12488" s="144">
        <f>I12488/M12488</f>
        <v>3099.6428571428569</v>
      </c>
    </row>
    <row r="12489" spans="1:14">
      <c r="A12489" s="146" t="s">
        <v>10228</v>
      </c>
      <c r="B12489" s="146" t="s">
        <v>10229</v>
      </c>
      <c r="C12489" s="146" t="s">
        <v>10237</v>
      </c>
      <c r="D12489" s="146" t="s">
        <v>10238</v>
      </c>
      <c r="E12489" s="146" t="s">
        <v>10239</v>
      </c>
      <c r="F12489" s="143" t="str">
        <f>IF(H12489&lt;=60,"소형",IF((H12489&gt;60)*(H12489&lt;=85)=1,"중소형",IF((H12489&gt;85)*(H12489&lt;=102)=1,"중형",IF((H12489&gt;102)*(H12489&lt;=135)=1,"중대형","대형"))))</f>
        <v>중대형</v>
      </c>
      <c r="G12489" s="146" t="s">
        <v>10255</v>
      </c>
      <c r="H12489" s="143">
        <v>112</v>
      </c>
      <c r="I12489" s="144">
        <v>89000</v>
      </c>
      <c r="J12489" s="143">
        <v>9</v>
      </c>
      <c r="K12489" s="137">
        <v>43586</v>
      </c>
      <c r="L12489" s="137">
        <v>44562</v>
      </c>
      <c r="M12489" s="144">
        <f>H12489/3.3</f>
        <v>33.939393939393938</v>
      </c>
      <c r="N12489" s="144">
        <f>I12489/M12489</f>
        <v>2622.3214285714289</v>
      </c>
    </row>
    <row r="12490" spans="1:14">
      <c r="A12490" s="146" t="s">
        <v>10228</v>
      </c>
      <c r="B12490" s="146" t="s">
        <v>10229</v>
      </c>
      <c r="C12490" s="146" t="s">
        <v>10237</v>
      </c>
      <c r="D12490" s="146" t="s">
        <v>10238</v>
      </c>
      <c r="E12490" s="146" t="s">
        <v>10239</v>
      </c>
      <c r="F12490" s="143" t="str">
        <f>IF(H12490&lt;=60,"소형",IF((H12490&gt;60)*(H12490&lt;=85)=1,"중소형",IF((H12490&gt;85)*(H12490&lt;=102)=1,"중형",IF((H12490&gt;102)*(H12490&lt;=135)=1,"중대형","대형"))))</f>
        <v>중대형</v>
      </c>
      <c r="G12490" s="146" t="s">
        <v>10256</v>
      </c>
      <c r="H12490" s="143">
        <v>112</v>
      </c>
      <c r="I12490" s="144">
        <v>94100</v>
      </c>
      <c r="J12490" s="143">
        <v>69</v>
      </c>
      <c r="K12490" s="137">
        <v>43586</v>
      </c>
      <c r="L12490" s="137">
        <v>44562</v>
      </c>
      <c r="M12490" s="144">
        <f>H12490/3.3</f>
        <v>33.939393939393938</v>
      </c>
      <c r="N12490" s="144">
        <f>I12490/M12490</f>
        <v>2772.5892857142858</v>
      </c>
    </row>
    <row r="12491" spans="1:14">
      <c r="A12491" s="146" t="s">
        <v>10400</v>
      </c>
      <c r="B12491" s="146" t="s">
        <v>10342</v>
      </c>
      <c r="C12491" s="146" t="s">
        <v>10417</v>
      </c>
      <c r="D12491" s="146" t="s">
        <v>10343</v>
      </c>
      <c r="E12491" s="146" t="s">
        <v>10344</v>
      </c>
      <c r="F12491" s="143" t="str">
        <f>IF(H12491&lt;=60,"소형",IF((H12491&gt;60)*(H12491&lt;=85)=1,"중소형",IF((H12491&gt;85)*(H12491&lt;=102)=1,"중형",IF((H12491&gt;102)*(H12491&lt;=135)=1,"중대형","대형"))))</f>
        <v>소형</v>
      </c>
      <c r="G12491" s="146" t="s">
        <v>10401</v>
      </c>
      <c r="H12491" s="143">
        <v>59</v>
      </c>
      <c r="I12491" s="144">
        <v>22900</v>
      </c>
      <c r="J12491" s="143">
        <v>341</v>
      </c>
      <c r="K12491" s="137">
        <v>43606</v>
      </c>
      <c r="L12491" s="137">
        <v>44562</v>
      </c>
      <c r="M12491" s="144">
        <f>H12491/3.3</f>
        <v>17.878787878787879</v>
      </c>
      <c r="N12491" s="144">
        <f>I12491/M12491</f>
        <v>1280.8474576271187</v>
      </c>
    </row>
    <row r="12492" spans="1:14">
      <c r="A12492" s="146" t="s">
        <v>10456</v>
      </c>
      <c r="B12492" s="146" t="s">
        <v>10841</v>
      </c>
      <c r="C12492" s="146" t="s">
        <v>10538</v>
      </c>
      <c r="D12492" s="146" t="s">
        <v>10739</v>
      </c>
      <c r="E12492" s="146" t="s">
        <v>10843</v>
      </c>
      <c r="F12492" s="143" t="str">
        <f>IF(H12492&lt;=60,"소형",IF((H12492&gt;60)*(H12492&lt;=85)=1,"중소형",IF((H12492&gt;85)*(H12492&lt;=102)=1,"중형",IF((H12492&gt;102)*(H12492&lt;=135)=1,"중대형","대형"))))</f>
        <v>소형</v>
      </c>
      <c r="G12492" s="146" t="s">
        <v>10844</v>
      </c>
      <c r="H12492" s="143">
        <v>59</v>
      </c>
      <c r="I12492" s="144">
        <v>31100</v>
      </c>
      <c r="J12492" s="143">
        <v>88</v>
      </c>
      <c r="K12492" s="137">
        <v>43639</v>
      </c>
      <c r="L12492" s="137">
        <v>44562</v>
      </c>
      <c r="M12492" s="144">
        <f>H12492/3.3</f>
        <v>17.878787878787879</v>
      </c>
      <c r="N12492" s="144">
        <f>I12492/M12492</f>
        <v>1739.4915254237287</v>
      </c>
    </row>
    <row r="12493" spans="1:14">
      <c r="A12493" s="146" t="s">
        <v>11291</v>
      </c>
      <c r="B12493" s="146" t="s">
        <v>11269</v>
      </c>
      <c r="C12493" s="146" t="s">
        <v>11273</v>
      </c>
      <c r="D12493" s="146" t="s">
        <v>11274</v>
      </c>
      <c r="E12493" s="146" t="s">
        <v>11275</v>
      </c>
      <c r="F12493" s="143" t="str">
        <f>IF(H12493&lt;=60,"소형",IF((H12493&gt;60)*(H12493&lt;=85)=1,"중소형",IF((H12493&gt;85)*(H12493&lt;=102)=1,"중형",IF((H12493&gt;102)*(H12493&lt;=135)=1,"중대형","대형"))))</f>
        <v>소형</v>
      </c>
      <c r="G12493" s="146" t="s">
        <v>11288</v>
      </c>
      <c r="H12493" s="143">
        <v>46</v>
      </c>
      <c r="I12493" s="144">
        <v>29397</v>
      </c>
      <c r="J12493" s="143">
        <v>60</v>
      </c>
      <c r="K12493" s="137">
        <v>43660</v>
      </c>
      <c r="L12493" s="137">
        <v>44562</v>
      </c>
      <c r="M12493" s="144">
        <f>H12493/3.3</f>
        <v>13.939393939393939</v>
      </c>
      <c r="N12493" s="144">
        <f>I12493/M12493</f>
        <v>2108.9152173913044</v>
      </c>
    </row>
    <row r="12494" spans="1:14">
      <c r="A12494" s="146" t="s">
        <v>2829</v>
      </c>
      <c r="B12494" s="146" t="s">
        <v>11526</v>
      </c>
      <c r="C12494" s="146" t="s">
        <v>11527</v>
      </c>
      <c r="D12494" s="146" t="s">
        <v>11528</v>
      </c>
      <c r="E12494" s="146" t="s">
        <v>11529</v>
      </c>
      <c r="F12494" s="143" t="str">
        <f>IF(H12494&lt;=60,"소형",IF((H12494&gt;60)*(H12494&lt;=85)=1,"중소형",IF((H12494&gt;85)*(H12494&lt;=102)=1,"중형",IF((H12494&gt;102)*(H12494&lt;=135)=1,"중대형","대형"))))</f>
        <v>중소형</v>
      </c>
      <c r="G12494" s="146" t="s">
        <v>11530</v>
      </c>
      <c r="H12494" s="143">
        <v>84</v>
      </c>
      <c r="I12494" s="144">
        <v>29260</v>
      </c>
      <c r="J12494" s="143">
        <v>156</v>
      </c>
      <c r="K12494" s="137">
        <v>43678</v>
      </c>
      <c r="L12494" s="137">
        <v>44562</v>
      </c>
      <c r="M12494" s="144">
        <f>H12494/3.3</f>
        <v>25.454545454545457</v>
      </c>
      <c r="N12494" s="144">
        <f>I12494/M12494</f>
        <v>1149.5</v>
      </c>
    </row>
    <row r="12495" spans="1:14">
      <c r="A12495" s="146" t="s">
        <v>2829</v>
      </c>
      <c r="B12495" s="146" t="s">
        <v>11526</v>
      </c>
      <c r="C12495" s="146" t="s">
        <v>11527</v>
      </c>
      <c r="D12495" s="146" t="s">
        <v>11528</v>
      </c>
      <c r="E12495" s="146" t="s">
        <v>11529</v>
      </c>
      <c r="F12495" s="143" t="str">
        <f>IF(H12495&lt;=60,"소형",IF((H12495&gt;60)*(H12495&lt;=85)=1,"중소형",IF((H12495&gt;85)*(H12495&lt;=102)=1,"중형",IF((H12495&gt;102)*(H12495&lt;=135)=1,"중대형","대형"))))</f>
        <v>중소형</v>
      </c>
      <c r="G12495" s="146" t="s">
        <v>11531</v>
      </c>
      <c r="H12495" s="143">
        <v>84</v>
      </c>
      <c r="I12495" s="144">
        <v>29260</v>
      </c>
      <c r="J12495" s="143">
        <v>48</v>
      </c>
      <c r="K12495" s="137">
        <v>43678</v>
      </c>
      <c r="L12495" s="137">
        <v>44562</v>
      </c>
      <c r="M12495" s="144">
        <f>H12495/3.3</f>
        <v>25.454545454545457</v>
      </c>
      <c r="N12495" s="144">
        <f>I12495/M12495</f>
        <v>1149.5</v>
      </c>
    </row>
    <row r="12496" spans="1:14">
      <c r="A12496" s="146" t="s">
        <v>2829</v>
      </c>
      <c r="B12496" s="146" t="s">
        <v>11526</v>
      </c>
      <c r="C12496" s="146" t="s">
        <v>11527</v>
      </c>
      <c r="D12496" s="146" t="s">
        <v>11528</v>
      </c>
      <c r="E12496" s="146" t="s">
        <v>11529</v>
      </c>
      <c r="F12496" s="143" t="str">
        <f>IF(H12496&lt;=60,"소형",IF((H12496&gt;60)*(H12496&lt;=85)=1,"중소형",IF((H12496&gt;85)*(H12496&lt;=102)=1,"중형",IF((H12496&gt;102)*(H12496&lt;=135)=1,"중대형","대형"))))</f>
        <v>중소형</v>
      </c>
      <c r="G12496" s="146" t="s">
        <v>11532</v>
      </c>
      <c r="H12496" s="143">
        <v>84</v>
      </c>
      <c r="I12496" s="144">
        <v>29260</v>
      </c>
      <c r="J12496" s="143">
        <v>118</v>
      </c>
      <c r="K12496" s="137">
        <v>43678</v>
      </c>
      <c r="L12496" s="137">
        <v>44562</v>
      </c>
      <c r="M12496" s="144">
        <f>H12496/3.3</f>
        <v>25.454545454545457</v>
      </c>
      <c r="N12496" s="144">
        <f>I12496/M12496</f>
        <v>1149.5</v>
      </c>
    </row>
    <row r="12497" spans="1:14">
      <c r="A12497" s="146" t="s">
        <v>11798</v>
      </c>
      <c r="B12497" s="146" t="s">
        <v>11739</v>
      </c>
      <c r="C12497" s="146" t="s">
        <v>11770</v>
      </c>
      <c r="D12497" s="146" t="s">
        <v>11740</v>
      </c>
      <c r="E12497" s="146" t="s">
        <v>11741</v>
      </c>
      <c r="F12497" s="143" t="str">
        <f>IF(H12497&lt;=60,"소형",IF((H12497&gt;60)*(H12497&lt;=85)=1,"중소형",IF((H12497&gt;85)*(H12497&lt;=102)=1,"중형",IF((H12497&gt;102)*(H12497&lt;=135)=1,"중대형","대형"))))</f>
        <v>소형</v>
      </c>
      <c r="G12497" s="146" t="s">
        <v>11771</v>
      </c>
      <c r="H12497" s="143">
        <v>34</v>
      </c>
      <c r="J12497" s="143">
        <v>157</v>
      </c>
      <c r="K12497" s="137">
        <v>43722</v>
      </c>
      <c r="L12497" s="137">
        <v>44562</v>
      </c>
      <c r="M12497" s="144">
        <f>H12497/3.3</f>
        <v>10.303030303030303</v>
      </c>
      <c r="N12497" s="144">
        <f>I12497/M12497</f>
        <v>0</v>
      </c>
    </row>
    <row r="12498" spans="1:14">
      <c r="A12498" s="146" t="s">
        <v>12371</v>
      </c>
      <c r="B12498" s="146" t="s">
        <v>12466</v>
      </c>
      <c r="C12498" s="146" t="s">
        <v>13892</v>
      </c>
      <c r="D12498" s="146" t="s">
        <v>12467</v>
      </c>
      <c r="E12498" s="146" t="s">
        <v>12468</v>
      </c>
      <c r="F12498" s="143" t="str">
        <f>IF(H12498&lt;=60,"소형",IF((H12498&gt;60)*(H12498&lt;=85)=1,"중소형",IF((H12498&gt;85)*(H12498&lt;=102)=1,"중형",IF((H12498&gt;102)*(H12498&lt;=135)=1,"중대형","대형"))))</f>
        <v>소형</v>
      </c>
      <c r="G12498" s="146" t="s">
        <v>12476</v>
      </c>
      <c r="H12498" s="143">
        <v>59</v>
      </c>
      <c r="I12498" s="144">
        <v>20248</v>
      </c>
      <c r="J12498" s="143">
        <v>108</v>
      </c>
      <c r="K12498" s="137">
        <v>43763</v>
      </c>
      <c r="L12498" s="137">
        <v>44562</v>
      </c>
      <c r="M12498" s="144">
        <f>H12498/3.3</f>
        <v>17.878787878787879</v>
      </c>
      <c r="N12498" s="144">
        <f>I12498/M12498</f>
        <v>1132.5152542372882</v>
      </c>
    </row>
    <row r="12499" spans="1:14">
      <c r="A12499" s="146" t="s">
        <v>2829</v>
      </c>
      <c r="B12499" s="146" t="s">
        <v>12721</v>
      </c>
      <c r="C12499" s="146" t="s">
        <v>12751</v>
      </c>
      <c r="D12499" s="146" t="s">
        <v>12723</v>
      </c>
      <c r="E12499" s="146" t="s">
        <v>12722</v>
      </c>
      <c r="F12499" s="143" t="str">
        <f>IF(H12499&lt;=60,"소형",IF((H12499&gt;60)*(H12499&lt;=85)=1,"중소형",IF((H12499&gt;85)*(H12499&lt;=102)=1,"중형",IF((H12499&gt;102)*(H12499&lt;=135)=1,"중대형","대형"))))</f>
        <v>중소형</v>
      </c>
      <c r="G12499" s="146" t="s">
        <v>12752</v>
      </c>
      <c r="H12499" s="143">
        <v>77</v>
      </c>
      <c r="I12499" s="144">
        <v>35592</v>
      </c>
      <c r="J12499" s="143">
        <v>222</v>
      </c>
      <c r="K12499" s="137">
        <v>43781</v>
      </c>
      <c r="L12499" s="137">
        <v>44562</v>
      </c>
      <c r="M12499" s="144">
        <f>H12499/3.3</f>
        <v>23.333333333333336</v>
      </c>
      <c r="N12499" s="144">
        <f>I12499/M12499</f>
        <v>1525.3714285714284</v>
      </c>
    </row>
    <row r="12500" spans="1:14">
      <c r="A12500" s="146" t="s">
        <v>13524</v>
      </c>
      <c r="B12500" s="146" t="s">
        <v>13607</v>
      </c>
      <c r="C12500" s="146" t="s">
        <v>13610</v>
      </c>
      <c r="D12500" s="146" t="s">
        <v>13608</v>
      </c>
      <c r="E12500" s="146" t="s">
        <v>13609</v>
      </c>
      <c r="F12500" s="143" t="str">
        <f>IF(H12500&lt;=60,"소형",IF((H12500&gt;60)*(H12500&lt;=85)=1,"중소형",IF((H12500&gt;85)*(H12500&lt;=102)=1,"중형",IF((H12500&gt;102)*(H12500&lt;=135)=1,"중대형","대형"))))</f>
        <v>소형</v>
      </c>
      <c r="G12500" s="146" t="s">
        <v>13611</v>
      </c>
      <c r="H12500" s="143">
        <v>53</v>
      </c>
      <c r="I12500" s="144">
        <v>22140</v>
      </c>
      <c r="J12500" s="143">
        <v>56</v>
      </c>
      <c r="K12500" s="137">
        <v>43830</v>
      </c>
      <c r="L12500" s="137">
        <v>44562</v>
      </c>
      <c r="M12500" s="144">
        <f>H12500/3.3</f>
        <v>16.060606060606062</v>
      </c>
      <c r="N12500" s="144">
        <f>I12500/M12500</f>
        <v>1378.5283018867924</v>
      </c>
    </row>
    <row r="12501" spans="1:14">
      <c r="A12501" s="146" t="s">
        <v>13961</v>
      </c>
      <c r="B12501" s="146" t="s">
        <v>13932</v>
      </c>
      <c r="C12501" s="146" t="s">
        <v>13947</v>
      </c>
      <c r="D12501" s="146" t="s">
        <v>13933</v>
      </c>
      <c r="E12501" s="146" t="s">
        <v>13934</v>
      </c>
      <c r="F12501" s="143" t="str">
        <f>IF(H12501&lt;=60,"소형",IF((H12501&gt;60)*(H12501&lt;=85)=1,"중소형",IF((H12501&gt;85)*(H12501&lt;=102)=1,"중형",IF((H12501&gt;102)*(H12501&lt;=135)=1,"중대형","대형"))))</f>
        <v>소형</v>
      </c>
      <c r="G12501" s="146" t="s">
        <v>13946</v>
      </c>
      <c r="H12501" s="143">
        <v>56</v>
      </c>
      <c r="I12501" s="144">
        <v>28900</v>
      </c>
      <c r="J12501" s="143">
        <v>120</v>
      </c>
      <c r="K12501" s="137">
        <v>43877</v>
      </c>
      <c r="L12501" s="137">
        <v>44562</v>
      </c>
      <c r="M12501" s="144">
        <f>H12501/3.3</f>
        <v>16.969696969696969</v>
      </c>
      <c r="N12501" s="144">
        <f>I12501/M12501</f>
        <v>1703.0357142857144</v>
      </c>
    </row>
    <row r="12502" spans="1:14">
      <c r="A12502" s="146" t="s">
        <v>15521</v>
      </c>
      <c r="B12502" s="146" t="s">
        <v>15518</v>
      </c>
      <c r="C12502" s="146" t="s">
        <v>15584</v>
      </c>
      <c r="D12502" s="146" t="s">
        <v>15519</v>
      </c>
      <c r="E12502" s="146" t="s">
        <v>15520</v>
      </c>
      <c r="F12502" s="143" t="str">
        <f>IF(H12502&lt;=60,"소형",IF((H12502&gt;60)*(H12502&lt;=85)=1,"중소형",IF((H12502&gt;85)*(H12502&lt;=102)=1,"중형",IF((H12502&gt;102)*(H12502&lt;=135)=1,"중대형","대형"))))</f>
        <v>소형</v>
      </c>
      <c r="G12502" s="146" t="s">
        <v>15585</v>
      </c>
      <c r="H12502" s="143">
        <v>46</v>
      </c>
      <c r="J12502" s="143">
        <v>25</v>
      </c>
      <c r="K12502" s="137">
        <v>44026</v>
      </c>
      <c r="L12502" s="137">
        <v>44562</v>
      </c>
      <c r="M12502" s="144">
        <f>H12502/3.3</f>
        <v>13.939393939393939</v>
      </c>
      <c r="N12502" s="144">
        <f>I12502/M12502</f>
        <v>0</v>
      </c>
    </row>
    <row r="12503" spans="1:14">
      <c r="A12503" s="146" t="s">
        <v>15522</v>
      </c>
      <c r="B12503" s="146" t="s">
        <v>15523</v>
      </c>
      <c r="C12503" s="146" t="s">
        <v>15590</v>
      </c>
      <c r="D12503" s="146" t="s">
        <v>15524</v>
      </c>
      <c r="E12503" s="146" t="s">
        <v>15525</v>
      </c>
      <c r="F12503" s="143" t="str">
        <f>IF(H12503&lt;=60,"소형",IF((H12503&gt;60)*(H12503&lt;=85)=1,"중소형",IF((H12503&gt;85)*(H12503&lt;=102)=1,"중형",IF((H12503&gt;102)*(H12503&lt;=135)=1,"중대형","대형"))))</f>
        <v>소형</v>
      </c>
      <c r="G12503" s="146" t="s">
        <v>15591</v>
      </c>
      <c r="H12503" s="143">
        <v>16</v>
      </c>
      <c r="J12503" s="143">
        <v>60</v>
      </c>
      <c r="K12503" s="137">
        <v>44026</v>
      </c>
      <c r="L12503" s="137">
        <v>44562</v>
      </c>
      <c r="M12503" s="144">
        <f>H12503/3.3</f>
        <v>4.8484848484848486</v>
      </c>
      <c r="N12503" s="144">
        <f>I12503/M12503</f>
        <v>0</v>
      </c>
    </row>
    <row r="12504" spans="1:14">
      <c r="A12504" s="146" t="s">
        <v>10400</v>
      </c>
      <c r="B12504" s="146" t="s">
        <v>10342</v>
      </c>
      <c r="C12504" s="146" t="s">
        <v>10417</v>
      </c>
      <c r="D12504" s="146" t="s">
        <v>10343</v>
      </c>
      <c r="E12504" s="146" t="s">
        <v>10344</v>
      </c>
      <c r="F12504" s="143" t="str">
        <f>IF(H12504&lt;=60,"소형",IF((H12504&gt;60)*(H12504&lt;=85)=1,"중소형",IF((H12504&gt;85)*(H12504&lt;=102)=1,"중형",IF((H12504&gt;102)*(H12504&lt;=135)=1,"중대형","대형"))))</f>
        <v>소형</v>
      </c>
      <c r="G12504" s="146" t="s">
        <v>10350</v>
      </c>
      <c r="H12504" s="143">
        <v>59</v>
      </c>
      <c r="I12504" s="144">
        <v>22500</v>
      </c>
      <c r="J12504" s="143">
        <v>223</v>
      </c>
      <c r="K12504" s="137">
        <v>43607</v>
      </c>
      <c r="L12504" s="137">
        <v>44563</v>
      </c>
      <c r="M12504" s="144">
        <f>H12504/3.3</f>
        <v>17.878787878787879</v>
      </c>
      <c r="N12504" s="144">
        <f>I12504/M12504</f>
        <v>1258.4745762711864</v>
      </c>
    </row>
    <row r="12505" spans="1:14">
      <c r="A12505" s="146" t="s">
        <v>10465</v>
      </c>
      <c r="B12505" s="146" t="s">
        <v>10841</v>
      </c>
      <c r="C12505" s="146" t="s">
        <v>10534</v>
      </c>
      <c r="D12505" s="146" t="s">
        <v>10739</v>
      </c>
      <c r="E12505" s="146" t="s">
        <v>10843</v>
      </c>
      <c r="F12505" s="143" t="str">
        <f>IF(H12505&lt;=60,"소형",IF((H12505&gt;60)*(H12505&lt;=85)=1,"중소형",IF((H12505&gt;85)*(H12505&lt;=102)=1,"중형",IF((H12505&gt;102)*(H12505&lt;=135)=1,"중대형","대형"))))</f>
        <v>소형</v>
      </c>
      <c r="G12505" s="146" t="s">
        <v>10845</v>
      </c>
      <c r="H12505" s="143">
        <v>59</v>
      </c>
      <c r="I12505" s="144">
        <v>31100</v>
      </c>
      <c r="J12505" s="143">
        <v>104</v>
      </c>
      <c r="K12505" s="137">
        <v>43640</v>
      </c>
      <c r="L12505" s="137">
        <v>44563</v>
      </c>
      <c r="M12505" s="144">
        <f>H12505/3.3</f>
        <v>17.878787878787879</v>
      </c>
      <c r="N12505" s="144">
        <f>I12505/M12505</f>
        <v>1739.4915254237287</v>
      </c>
    </row>
    <row r="12506" spans="1:14">
      <c r="A12506" s="146" t="s">
        <v>11291</v>
      </c>
      <c r="B12506" s="146" t="s">
        <v>11292</v>
      </c>
      <c r="C12506" s="146" t="s">
        <v>11273</v>
      </c>
      <c r="D12506" s="146" t="s">
        <v>11274</v>
      </c>
      <c r="E12506" s="146" t="s">
        <v>11275</v>
      </c>
      <c r="F12506" s="143" t="str">
        <f>IF(H12506&lt;=60,"소형",IF((H12506&gt;60)*(H12506&lt;=85)=1,"중소형",IF((H12506&gt;85)*(H12506&lt;=102)=1,"중형",IF((H12506&gt;102)*(H12506&lt;=135)=1,"중대형","대형"))))</f>
        <v>소형</v>
      </c>
      <c r="G12506" s="146" t="s">
        <v>11289</v>
      </c>
      <c r="H12506" s="143">
        <v>55</v>
      </c>
      <c r="I12506" s="144">
        <v>35133</v>
      </c>
      <c r="J12506" s="143">
        <v>32</v>
      </c>
      <c r="K12506" s="137">
        <v>43661</v>
      </c>
      <c r="L12506" s="137">
        <v>44563</v>
      </c>
      <c r="M12506" s="144">
        <f>H12506/3.3</f>
        <v>16.666666666666668</v>
      </c>
      <c r="N12506" s="144">
        <f>I12506/M12506</f>
        <v>2107.98</v>
      </c>
    </row>
    <row r="12507" spans="1:14">
      <c r="A12507" s="146" t="s">
        <v>11798</v>
      </c>
      <c r="B12507" s="146" t="s">
        <v>11739</v>
      </c>
      <c r="C12507" s="146" t="s">
        <v>11770</v>
      </c>
      <c r="D12507" s="146" t="s">
        <v>11740</v>
      </c>
      <c r="E12507" s="146" t="s">
        <v>11741</v>
      </c>
      <c r="F12507" s="143" t="str">
        <f>IF(H12507&lt;=60,"소형",IF((H12507&gt;60)*(H12507&lt;=85)=1,"중소형",IF((H12507&gt;85)*(H12507&lt;=102)=1,"중형",IF((H12507&gt;102)*(H12507&lt;=135)=1,"중대형","대형"))))</f>
        <v>소형</v>
      </c>
      <c r="G12507" s="146" t="s">
        <v>11772</v>
      </c>
      <c r="H12507" s="143">
        <v>34</v>
      </c>
      <c r="J12507" s="143">
        <v>24</v>
      </c>
      <c r="K12507" s="137">
        <v>43723</v>
      </c>
      <c r="L12507" s="137">
        <v>44563</v>
      </c>
      <c r="M12507" s="144">
        <f>H12507/3.3</f>
        <v>10.303030303030303</v>
      </c>
      <c r="N12507" s="144">
        <f>I12507/M12507</f>
        <v>0</v>
      </c>
    </row>
    <row r="12508" spans="1:14">
      <c r="A12508" s="146" t="s">
        <v>12371</v>
      </c>
      <c r="B12508" s="146" t="s">
        <v>12466</v>
      </c>
      <c r="C12508" s="146" t="s">
        <v>13892</v>
      </c>
      <c r="D12508" s="146" t="s">
        <v>12467</v>
      </c>
      <c r="E12508" s="146" t="s">
        <v>12468</v>
      </c>
      <c r="F12508" s="143" t="str">
        <f>IF(H12508&lt;=60,"소형",IF((H12508&gt;60)*(H12508&lt;=85)=1,"중소형",IF((H12508&gt;85)*(H12508&lt;=102)=1,"중형",IF((H12508&gt;102)*(H12508&lt;=135)=1,"중대형","대형"))))</f>
        <v>소형</v>
      </c>
      <c r="G12508" s="146" t="s">
        <v>12435</v>
      </c>
      <c r="H12508" s="143">
        <v>59</v>
      </c>
      <c r="I12508" s="144">
        <v>20252</v>
      </c>
      <c r="J12508" s="143">
        <v>263</v>
      </c>
      <c r="K12508" s="137">
        <v>43764</v>
      </c>
      <c r="L12508" s="137">
        <v>44563</v>
      </c>
      <c r="M12508" s="144">
        <f>H12508/3.3</f>
        <v>17.878787878787879</v>
      </c>
      <c r="N12508" s="144">
        <f>I12508/M12508</f>
        <v>1132.7389830508475</v>
      </c>
    </row>
    <row r="12509" spans="1:14">
      <c r="A12509" s="146" t="s">
        <v>2829</v>
      </c>
      <c r="B12509" s="146" t="s">
        <v>12721</v>
      </c>
      <c r="C12509" s="146" t="s">
        <v>12751</v>
      </c>
      <c r="D12509" s="146" t="s">
        <v>12723</v>
      </c>
      <c r="E12509" s="146" t="s">
        <v>12722</v>
      </c>
      <c r="F12509" s="143" t="str">
        <f>IF(H12509&lt;=60,"소형",IF((H12509&gt;60)*(H12509&lt;=85)=1,"중소형",IF((H12509&gt;85)*(H12509&lt;=102)=1,"중형",IF((H12509&gt;102)*(H12509&lt;=135)=1,"중대형","대형"))))</f>
        <v>중소형</v>
      </c>
      <c r="G12509" s="146" t="s">
        <v>12753</v>
      </c>
      <c r="H12509" s="143">
        <v>77</v>
      </c>
      <c r="I12509" s="144">
        <v>34700</v>
      </c>
      <c r="J12509" s="143">
        <v>238</v>
      </c>
      <c r="K12509" s="137">
        <v>43782</v>
      </c>
      <c r="L12509" s="137">
        <v>44563</v>
      </c>
      <c r="M12509" s="144">
        <f>H12509/3.3</f>
        <v>23.333333333333336</v>
      </c>
      <c r="N12509" s="144">
        <f>I12509/M12509</f>
        <v>1487.1428571428569</v>
      </c>
    </row>
    <row r="12510" spans="1:14">
      <c r="A12510" s="146" t="s">
        <v>13524</v>
      </c>
      <c r="B12510" s="146" t="s">
        <v>13607</v>
      </c>
      <c r="C12510" s="146" t="s">
        <v>13610</v>
      </c>
      <c r="D12510" s="146" t="s">
        <v>13608</v>
      </c>
      <c r="E12510" s="146" t="s">
        <v>13609</v>
      </c>
      <c r="F12510" s="143" t="str">
        <f>IF(H12510&lt;=60,"소형",IF((H12510&gt;60)*(H12510&lt;=85)=1,"중소형",IF((H12510&gt;85)*(H12510&lt;=102)=1,"중형",IF((H12510&gt;102)*(H12510&lt;=135)=1,"중대형","대형"))))</f>
        <v>소형</v>
      </c>
      <c r="G12510" s="146" t="s">
        <v>13612</v>
      </c>
      <c r="H12510" s="143">
        <v>53</v>
      </c>
      <c r="I12510" s="144">
        <v>21870</v>
      </c>
      <c r="J12510" s="143">
        <v>14</v>
      </c>
      <c r="K12510" s="137">
        <v>43830</v>
      </c>
      <c r="L12510" s="137">
        <v>44563</v>
      </c>
      <c r="M12510" s="144">
        <f>H12510/3.3</f>
        <v>16.060606060606062</v>
      </c>
      <c r="N12510" s="144">
        <f>I12510/M12510</f>
        <v>1361.7169811320753</v>
      </c>
    </row>
    <row r="12511" spans="1:14">
      <c r="A12511" s="146" t="s">
        <v>15521</v>
      </c>
      <c r="B12511" s="146" t="s">
        <v>15518</v>
      </c>
      <c r="C12511" s="146" t="s">
        <v>15584</v>
      </c>
      <c r="D12511" s="146" t="s">
        <v>15519</v>
      </c>
      <c r="E12511" s="146" t="s">
        <v>15520</v>
      </c>
      <c r="F12511" s="143" t="str">
        <f>IF(H12511&lt;=60,"소형",IF((H12511&gt;60)*(H12511&lt;=85)=1,"중소형",IF((H12511&gt;85)*(H12511&lt;=102)=1,"중형",IF((H12511&gt;102)*(H12511&lt;=135)=1,"중대형","대형"))))</f>
        <v>소형</v>
      </c>
      <c r="G12511" s="146" t="s">
        <v>15586</v>
      </c>
      <c r="H12511" s="143">
        <v>46</v>
      </c>
      <c r="J12511" s="143">
        <v>5</v>
      </c>
      <c r="K12511" s="137">
        <v>44026</v>
      </c>
      <c r="L12511" s="137">
        <v>44563</v>
      </c>
      <c r="M12511" s="144">
        <f>H12511/3.3</f>
        <v>13.939393939393939</v>
      </c>
      <c r="N12511" s="144">
        <f>I12511/M12511</f>
        <v>0</v>
      </c>
    </row>
    <row r="12512" spans="1:14">
      <c r="A12512" s="146" t="s">
        <v>15522</v>
      </c>
      <c r="B12512" s="146" t="s">
        <v>15523</v>
      </c>
      <c r="C12512" s="146" t="s">
        <v>15590</v>
      </c>
      <c r="D12512" s="146" t="s">
        <v>15524</v>
      </c>
      <c r="E12512" s="146" t="s">
        <v>15525</v>
      </c>
      <c r="F12512" s="143" t="str">
        <f>IF(H12512&lt;=60,"소형",IF((H12512&gt;60)*(H12512&lt;=85)=1,"중소형",IF((H12512&gt;85)*(H12512&lt;=102)=1,"중형",IF((H12512&gt;102)*(H12512&lt;=135)=1,"중대형","대형"))))</f>
        <v>소형</v>
      </c>
      <c r="G12512" s="146" t="s">
        <v>15592</v>
      </c>
      <c r="H12512" s="143">
        <v>26</v>
      </c>
      <c r="J12512" s="143">
        <v>127</v>
      </c>
      <c r="K12512" s="137">
        <v>44026</v>
      </c>
      <c r="L12512" s="137">
        <v>44563</v>
      </c>
      <c r="M12512" s="144">
        <f>H12512/3.3</f>
        <v>7.8787878787878789</v>
      </c>
      <c r="N12512" s="144">
        <f>I12512/M12512</f>
        <v>0</v>
      </c>
    </row>
    <row r="12513" spans="1:14">
      <c r="A12513" s="146" t="s">
        <v>10400</v>
      </c>
      <c r="B12513" s="146" t="s">
        <v>10342</v>
      </c>
      <c r="C12513" s="146" t="s">
        <v>10417</v>
      </c>
      <c r="D12513" s="146" t="s">
        <v>10343</v>
      </c>
      <c r="E12513" s="146" t="s">
        <v>10344</v>
      </c>
      <c r="F12513" s="143" t="str">
        <f>IF(H12513&lt;=60,"소형",IF((H12513&gt;60)*(H12513&lt;=85)=1,"중소형",IF((H12513&gt;85)*(H12513&lt;=102)=1,"중형",IF((H12513&gt;102)*(H12513&lt;=135)=1,"중대형","대형"))))</f>
        <v>중소형</v>
      </c>
      <c r="G12513" s="146" t="s">
        <v>10402</v>
      </c>
      <c r="H12513" s="143">
        <v>74</v>
      </c>
      <c r="I12513" s="144">
        <v>28100</v>
      </c>
      <c r="J12513" s="143">
        <v>401</v>
      </c>
      <c r="K12513" s="137">
        <v>43608</v>
      </c>
      <c r="L12513" s="137">
        <v>44564</v>
      </c>
      <c r="M12513" s="144">
        <f>H12513/3.3</f>
        <v>22.424242424242426</v>
      </c>
      <c r="N12513" s="144">
        <f>I12513/M12513</f>
        <v>1253.1081081081081</v>
      </c>
    </row>
    <row r="12514" spans="1:14">
      <c r="A12514" s="146" t="s">
        <v>10465</v>
      </c>
      <c r="B12514" s="146" t="s">
        <v>10841</v>
      </c>
      <c r="C12514" s="146" t="s">
        <v>10534</v>
      </c>
      <c r="D12514" s="146" t="s">
        <v>10739</v>
      </c>
      <c r="E12514" s="146" t="s">
        <v>10842</v>
      </c>
      <c r="F12514" s="143" t="str">
        <f>IF(H12514&lt;=60,"소형",IF((H12514&gt;60)*(H12514&lt;=85)=1,"중소형",IF((H12514&gt;85)*(H12514&lt;=102)=1,"중형",IF((H12514&gt;102)*(H12514&lt;=135)=1,"중대형","대형"))))</f>
        <v>소형</v>
      </c>
      <c r="G12514" s="146" t="s">
        <v>10814</v>
      </c>
      <c r="H12514" s="143">
        <v>59</v>
      </c>
      <c r="I12514" s="144">
        <v>30900</v>
      </c>
      <c r="J12514" s="143">
        <v>104</v>
      </c>
      <c r="K12514" s="137">
        <v>43641</v>
      </c>
      <c r="L12514" s="137">
        <v>44564</v>
      </c>
      <c r="M12514" s="144">
        <f>H12514/3.3</f>
        <v>17.878787878787879</v>
      </c>
      <c r="N12514" s="144">
        <f>I12514/M12514</f>
        <v>1728.3050847457628</v>
      </c>
    </row>
    <row r="12515" spans="1:14">
      <c r="A12515" s="146" t="s">
        <v>11291</v>
      </c>
      <c r="B12515" s="146" t="s">
        <v>11293</v>
      </c>
      <c r="C12515" s="146" t="s">
        <v>11273</v>
      </c>
      <c r="D12515" s="146" t="s">
        <v>11274</v>
      </c>
      <c r="E12515" s="146" t="s">
        <v>11275</v>
      </c>
      <c r="F12515" s="143" t="str">
        <f>IF(H12515&lt;=60,"소형",IF((H12515&gt;60)*(H12515&lt;=85)=1,"중소형",IF((H12515&gt;85)*(H12515&lt;=102)=1,"중형",IF((H12515&gt;102)*(H12515&lt;=135)=1,"중대형","대형"))))</f>
        <v>소형</v>
      </c>
      <c r="G12515" s="146" t="s">
        <v>11290</v>
      </c>
      <c r="H12515" s="143">
        <v>55</v>
      </c>
      <c r="I12515" s="144">
        <v>35227</v>
      </c>
      <c r="J12515" s="143">
        <v>117</v>
      </c>
      <c r="K12515" s="137">
        <v>43662</v>
      </c>
      <c r="L12515" s="137">
        <v>44564</v>
      </c>
      <c r="M12515" s="144">
        <f>H12515/3.3</f>
        <v>16.666666666666668</v>
      </c>
      <c r="N12515" s="144">
        <f>I12515/M12515</f>
        <v>2113.62</v>
      </c>
    </row>
    <row r="12516" spans="1:14">
      <c r="A12516" s="146" t="s">
        <v>11798</v>
      </c>
      <c r="B12516" s="146" t="s">
        <v>11739</v>
      </c>
      <c r="C12516" s="146" t="s">
        <v>11770</v>
      </c>
      <c r="D12516" s="146" t="s">
        <v>11740</v>
      </c>
      <c r="E12516" s="146" t="s">
        <v>11741</v>
      </c>
      <c r="F12516" s="143" t="str">
        <f>IF(H12516&lt;=60,"소형",IF((H12516&gt;60)*(H12516&lt;=85)=1,"중소형",IF((H12516&gt;85)*(H12516&lt;=102)=1,"중형",IF((H12516&gt;102)*(H12516&lt;=135)=1,"중대형","대형"))))</f>
        <v>소형</v>
      </c>
      <c r="G12516" s="146" t="s">
        <v>11773</v>
      </c>
      <c r="H12516" s="143">
        <v>44</v>
      </c>
      <c r="J12516" s="143">
        <v>141</v>
      </c>
      <c r="K12516" s="137">
        <v>43724</v>
      </c>
      <c r="L12516" s="137">
        <v>44564</v>
      </c>
      <c r="M12516" s="144">
        <f>H12516/3.3</f>
        <v>13.333333333333334</v>
      </c>
      <c r="N12516" s="144">
        <f>I12516/M12516</f>
        <v>0</v>
      </c>
    </row>
    <row r="12517" spans="1:14">
      <c r="A12517" s="146" t="s">
        <v>12371</v>
      </c>
      <c r="B12517" s="146" t="s">
        <v>12466</v>
      </c>
      <c r="C12517" s="146" t="s">
        <v>13892</v>
      </c>
      <c r="D12517" s="146" t="s">
        <v>12467</v>
      </c>
      <c r="E12517" s="146" t="s">
        <v>12468</v>
      </c>
      <c r="F12517" s="143" t="str">
        <f>IF(H12517&lt;=60,"소형",IF((H12517&gt;60)*(H12517&lt;=85)=1,"중소형",IF((H12517&gt;85)*(H12517&lt;=102)=1,"중형",IF((H12517&gt;102)*(H12517&lt;=135)=1,"중대형","대형"))))</f>
        <v>중소형</v>
      </c>
      <c r="G12517" s="146" t="s">
        <v>12477</v>
      </c>
      <c r="H12517" s="143">
        <v>84</v>
      </c>
      <c r="I12517" s="144">
        <v>24128</v>
      </c>
      <c r="J12517" s="143">
        <v>133</v>
      </c>
      <c r="K12517" s="137">
        <v>43765</v>
      </c>
      <c r="L12517" s="137">
        <v>44564</v>
      </c>
      <c r="M12517" s="144">
        <f>H12517/3.3</f>
        <v>25.454545454545457</v>
      </c>
      <c r="N12517" s="144">
        <f>I12517/M12517</f>
        <v>947.88571428571424</v>
      </c>
    </row>
    <row r="12518" spans="1:14">
      <c r="A12518" s="146" t="s">
        <v>2829</v>
      </c>
      <c r="B12518" s="146" t="s">
        <v>12721</v>
      </c>
      <c r="C12518" s="146" t="s">
        <v>12751</v>
      </c>
      <c r="D12518" s="146" t="s">
        <v>12723</v>
      </c>
      <c r="E12518" s="146" t="s">
        <v>12722</v>
      </c>
      <c r="F12518" s="143" t="str">
        <f>IF(H12518&lt;=60,"소형",IF((H12518&gt;60)*(H12518&lt;=85)=1,"중소형",IF((H12518&gt;85)*(H12518&lt;=102)=1,"중형",IF((H12518&gt;102)*(H12518&lt;=135)=1,"중대형","대형"))))</f>
        <v>중소형</v>
      </c>
      <c r="G12518" s="146" t="s">
        <v>12754</v>
      </c>
      <c r="H12518" s="143">
        <v>84</v>
      </c>
      <c r="I12518" s="144">
        <v>38372</v>
      </c>
      <c r="J12518" s="143">
        <v>487</v>
      </c>
      <c r="K12518" s="137">
        <v>43783</v>
      </c>
      <c r="L12518" s="137">
        <v>44564</v>
      </c>
      <c r="M12518" s="144">
        <f>H12518/3.3</f>
        <v>25.454545454545457</v>
      </c>
      <c r="N12518" s="144">
        <f>I12518/M12518</f>
        <v>1507.4714285714285</v>
      </c>
    </row>
    <row r="12519" spans="1:14">
      <c r="A12519" s="146" t="s">
        <v>13524</v>
      </c>
      <c r="B12519" s="146" t="s">
        <v>13607</v>
      </c>
      <c r="C12519" s="146" t="s">
        <v>13610</v>
      </c>
      <c r="D12519" s="146" t="s">
        <v>13608</v>
      </c>
      <c r="E12519" s="146" t="s">
        <v>13609</v>
      </c>
      <c r="F12519" s="143" t="str">
        <f>IF(H12519&lt;=60,"소형",IF((H12519&gt;60)*(H12519&lt;=85)=1,"중소형",IF((H12519&gt;85)*(H12519&lt;=102)=1,"중형",IF((H12519&gt;102)*(H12519&lt;=135)=1,"중대형","대형"))))</f>
        <v>중소형</v>
      </c>
      <c r="G12519" s="146" t="s">
        <v>13613</v>
      </c>
      <c r="H12519" s="143">
        <v>67</v>
      </c>
      <c r="I12519" s="144">
        <v>29870</v>
      </c>
      <c r="J12519" s="143">
        <v>14</v>
      </c>
      <c r="K12519" s="137">
        <v>43830</v>
      </c>
      <c r="L12519" s="137">
        <v>44564</v>
      </c>
      <c r="M12519" s="144">
        <f>H12519/3.3</f>
        <v>20.303030303030305</v>
      </c>
      <c r="N12519" s="144">
        <f>I12519/M12519</f>
        <v>1471.2089552238806</v>
      </c>
    </row>
    <row r="12520" spans="1:14">
      <c r="A12520" s="146" t="s">
        <v>15521</v>
      </c>
      <c r="B12520" s="146" t="s">
        <v>15518</v>
      </c>
      <c r="C12520" s="146" t="s">
        <v>15584</v>
      </c>
      <c r="D12520" s="146" t="s">
        <v>15519</v>
      </c>
      <c r="E12520" s="146" t="s">
        <v>15520</v>
      </c>
      <c r="F12520" s="143" t="str">
        <f>IF(H12520&lt;=60,"소형",IF((H12520&gt;60)*(H12520&lt;=85)=1,"중소형",IF((H12520&gt;85)*(H12520&lt;=102)=1,"중형",IF((H12520&gt;102)*(H12520&lt;=135)=1,"중대형","대형"))))</f>
        <v>소형</v>
      </c>
      <c r="G12520" s="146" t="s">
        <v>15587</v>
      </c>
      <c r="H12520" s="143">
        <v>55</v>
      </c>
      <c r="J12520" s="143">
        <v>82</v>
      </c>
      <c r="K12520" s="137">
        <v>44026</v>
      </c>
      <c r="L12520" s="137">
        <v>44564</v>
      </c>
      <c r="M12520" s="144">
        <f>H12520/3.3</f>
        <v>16.666666666666668</v>
      </c>
      <c r="N12520" s="144">
        <f>I12520/M12520</f>
        <v>0</v>
      </c>
    </row>
    <row r="12521" spans="1:14">
      <c r="A12521" s="146" t="s">
        <v>15522</v>
      </c>
      <c r="B12521" s="146" t="s">
        <v>15523</v>
      </c>
      <c r="C12521" s="146" t="s">
        <v>15590</v>
      </c>
      <c r="D12521" s="146" t="s">
        <v>15524</v>
      </c>
      <c r="E12521" s="146" t="s">
        <v>15525</v>
      </c>
      <c r="F12521" s="143" t="str">
        <f>IF(H12521&lt;=60,"소형",IF((H12521&gt;60)*(H12521&lt;=85)=1,"중소형",IF((H12521&gt;85)*(H12521&lt;=102)=1,"중형",IF((H12521&gt;102)*(H12521&lt;=135)=1,"중대형","대형"))))</f>
        <v>소형</v>
      </c>
      <c r="G12521" s="146" t="s">
        <v>15593</v>
      </c>
      <c r="H12521" s="143">
        <v>26</v>
      </c>
      <c r="J12521" s="143">
        <v>15</v>
      </c>
      <c r="K12521" s="137">
        <v>44026</v>
      </c>
      <c r="L12521" s="137">
        <v>44564</v>
      </c>
      <c r="M12521" s="144">
        <f>H12521/3.3</f>
        <v>7.8787878787878789</v>
      </c>
      <c r="N12521" s="144">
        <f>I12521/M12521</f>
        <v>0</v>
      </c>
    </row>
    <row r="12522" spans="1:14">
      <c r="A12522" s="146" t="s">
        <v>10400</v>
      </c>
      <c r="B12522" s="146" t="s">
        <v>10342</v>
      </c>
      <c r="C12522" s="146" t="s">
        <v>10417</v>
      </c>
      <c r="D12522" s="146" t="s">
        <v>10343</v>
      </c>
      <c r="E12522" s="146" t="s">
        <v>10344</v>
      </c>
      <c r="F12522" s="143" t="str">
        <f>IF(H12522&lt;=60,"소형",IF((H12522&gt;60)*(H12522&lt;=85)=1,"중소형",IF((H12522&gt;85)*(H12522&lt;=102)=1,"중형",IF((H12522&gt;102)*(H12522&lt;=135)=1,"중대형","대형"))))</f>
        <v>중소형</v>
      </c>
      <c r="G12522" s="146" t="s">
        <v>10403</v>
      </c>
      <c r="H12522" s="143">
        <v>74</v>
      </c>
      <c r="I12522" s="144">
        <v>27700</v>
      </c>
      <c r="J12522" s="143">
        <v>65</v>
      </c>
      <c r="K12522" s="137">
        <v>43609</v>
      </c>
      <c r="L12522" s="137">
        <v>44565</v>
      </c>
      <c r="M12522" s="144">
        <f>H12522/3.3</f>
        <v>22.424242424242426</v>
      </c>
      <c r="N12522" s="144">
        <f>I12522/M12522</f>
        <v>1235.2702702702702</v>
      </c>
    </row>
    <row r="12523" spans="1:14">
      <c r="A12523" s="146" t="s">
        <v>10465</v>
      </c>
      <c r="B12523" s="146" t="s">
        <v>10841</v>
      </c>
      <c r="C12523" s="146" t="s">
        <v>10534</v>
      </c>
      <c r="D12523" s="146" t="s">
        <v>10739</v>
      </c>
      <c r="E12523" s="146" t="s">
        <v>10842</v>
      </c>
      <c r="F12523" s="143" t="str">
        <f>IF(H12523&lt;=60,"소형",IF((H12523&gt;60)*(H12523&lt;=85)=1,"중소형",IF((H12523&gt;85)*(H12523&lt;=102)=1,"중형",IF((H12523&gt;102)*(H12523&lt;=135)=1,"중대형","대형"))))</f>
        <v>중소형</v>
      </c>
      <c r="G12523" s="146" t="s">
        <v>10815</v>
      </c>
      <c r="H12523" s="143">
        <v>84</v>
      </c>
      <c r="I12523" s="144">
        <v>40700</v>
      </c>
      <c r="J12523" s="143">
        <v>155</v>
      </c>
      <c r="K12523" s="137">
        <v>43642</v>
      </c>
      <c r="L12523" s="137">
        <v>44565</v>
      </c>
      <c r="M12523" s="144">
        <f>H12523/3.3</f>
        <v>25.454545454545457</v>
      </c>
      <c r="N12523" s="144">
        <f>I12523/M12523</f>
        <v>1598.9285714285713</v>
      </c>
    </row>
    <row r="12524" spans="1:14">
      <c r="A12524" s="146" t="s">
        <v>11798</v>
      </c>
      <c r="B12524" s="146" t="s">
        <v>11739</v>
      </c>
      <c r="C12524" s="146" t="s">
        <v>11770</v>
      </c>
      <c r="D12524" s="146" t="s">
        <v>11740</v>
      </c>
      <c r="E12524" s="146" t="s">
        <v>11741</v>
      </c>
      <c r="F12524" s="143" t="str">
        <f>IF(H12524&lt;=60,"소형",IF((H12524&gt;60)*(H12524&lt;=85)=1,"중소형",IF((H12524&gt;85)*(H12524&lt;=102)=1,"중형",IF((H12524&gt;102)*(H12524&lt;=135)=1,"중대형","대형"))))</f>
        <v>소형</v>
      </c>
      <c r="G12524" s="146" t="s">
        <v>11774</v>
      </c>
      <c r="H12524" s="143">
        <v>56</v>
      </c>
      <c r="J12524" s="143">
        <v>46</v>
      </c>
      <c r="K12524" s="137">
        <v>43725</v>
      </c>
      <c r="L12524" s="137">
        <v>44565</v>
      </c>
      <c r="M12524" s="144">
        <f>H12524/3.3</f>
        <v>16.969696969696969</v>
      </c>
      <c r="N12524" s="144">
        <f>I12524/M12524</f>
        <v>0</v>
      </c>
    </row>
    <row r="12525" spans="1:14">
      <c r="A12525" s="146" t="s">
        <v>12371</v>
      </c>
      <c r="B12525" s="146" t="s">
        <v>12466</v>
      </c>
      <c r="C12525" s="146" t="s">
        <v>13892</v>
      </c>
      <c r="D12525" s="146" t="s">
        <v>12467</v>
      </c>
      <c r="E12525" s="146" t="s">
        <v>12468</v>
      </c>
      <c r="F12525" s="143" t="str">
        <f>IF(H12525&lt;=60,"소형",IF((H12525&gt;60)*(H12525&lt;=85)=1,"중소형",IF((H12525&gt;85)*(H12525&lt;=102)=1,"중형",IF((H12525&gt;102)*(H12525&lt;=135)=1,"중대형","대형"))))</f>
        <v>중소형</v>
      </c>
      <c r="G12525" s="146" t="s">
        <v>12478</v>
      </c>
      <c r="H12525" s="143">
        <v>84</v>
      </c>
      <c r="I12525" s="144">
        <v>25898</v>
      </c>
      <c r="J12525" s="143">
        <v>45</v>
      </c>
      <c r="K12525" s="137">
        <v>43766</v>
      </c>
      <c r="L12525" s="137">
        <v>44565</v>
      </c>
      <c r="M12525" s="144">
        <f>H12525/3.3</f>
        <v>25.454545454545457</v>
      </c>
      <c r="N12525" s="144">
        <f>I12525/M12525</f>
        <v>1017.4214285714285</v>
      </c>
    </row>
    <row r="12526" spans="1:14">
      <c r="A12526" s="146" t="s">
        <v>2829</v>
      </c>
      <c r="B12526" s="146" t="s">
        <v>12721</v>
      </c>
      <c r="C12526" s="146" t="s">
        <v>12751</v>
      </c>
      <c r="D12526" s="146" t="s">
        <v>12723</v>
      </c>
      <c r="E12526" s="146" t="s">
        <v>12722</v>
      </c>
      <c r="F12526" s="143" t="str">
        <f>IF(H12526&lt;=60,"소형",IF((H12526&gt;60)*(H12526&lt;=85)=1,"중소형",IF((H12526&gt;85)*(H12526&lt;=102)=1,"중형",IF((H12526&gt;102)*(H12526&lt;=135)=1,"중대형","대형"))))</f>
        <v>중소형</v>
      </c>
      <c r="G12526" s="146" t="s">
        <v>12755</v>
      </c>
      <c r="H12526" s="143">
        <v>84</v>
      </c>
      <c r="I12526" s="144">
        <v>38068</v>
      </c>
      <c r="J12526" s="143">
        <v>48</v>
      </c>
      <c r="K12526" s="137">
        <v>43784</v>
      </c>
      <c r="L12526" s="137">
        <v>44565</v>
      </c>
      <c r="M12526" s="144">
        <f>H12526/3.3</f>
        <v>25.454545454545457</v>
      </c>
      <c r="N12526" s="144">
        <f>I12526/M12526</f>
        <v>1495.5285714285712</v>
      </c>
    </row>
    <row r="12527" spans="1:14">
      <c r="A12527" s="146" t="s">
        <v>13524</v>
      </c>
      <c r="B12527" s="146" t="s">
        <v>13607</v>
      </c>
      <c r="C12527" s="146" t="s">
        <v>13610</v>
      </c>
      <c r="D12527" s="146" t="s">
        <v>13608</v>
      </c>
      <c r="E12527" s="146" t="s">
        <v>13609</v>
      </c>
      <c r="F12527" s="143" t="str">
        <f>IF(H12527&lt;=60,"소형",IF((H12527&gt;60)*(H12527&lt;=85)=1,"중소형",IF((H12527&gt;85)*(H12527&lt;=102)=1,"중형",IF((H12527&gt;102)*(H12527&lt;=135)=1,"중대형","대형"))))</f>
        <v>중소형</v>
      </c>
      <c r="G12527" s="146" t="s">
        <v>13614</v>
      </c>
      <c r="H12527" s="143">
        <v>67</v>
      </c>
      <c r="I12527" s="144">
        <v>29150</v>
      </c>
      <c r="J12527" s="143">
        <v>14</v>
      </c>
      <c r="K12527" s="137">
        <v>43830</v>
      </c>
      <c r="L12527" s="137">
        <v>44565</v>
      </c>
      <c r="M12527" s="144">
        <f>H12527/3.3</f>
        <v>20.303030303030305</v>
      </c>
      <c r="N12527" s="144">
        <f>I12527/M12527</f>
        <v>1435.7462686567162</v>
      </c>
    </row>
    <row r="12528" spans="1:14">
      <c r="A12528" s="146" t="s">
        <v>15521</v>
      </c>
      <c r="B12528" s="146" t="s">
        <v>15518</v>
      </c>
      <c r="C12528" s="146" t="s">
        <v>15584</v>
      </c>
      <c r="D12528" s="146" t="s">
        <v>15519</v>
      </c>
      <c r="E12528" s="146" t="s">
        <v>15520</v>
      </c>
      <c r="F12528" s="143" t="str">
        <f>IF(H12528&lt;=60,"소형",IF((H12528&gt;60)*(H12528&lt;=85)=1,"중소형",IF((H12528&gt;85)*(H12528&lt;=102)=1,"중형",IF((H12528&gt;102)*(H12528&lt;=135)=1,"중대형","대형"))))</f>
        <v>소형</v>
      </c>
      <c r="G12528" s="146" t="s">
        <v>15588</v>
      </c>
      <c r="H12528" s="143">
        <v>55</v>
      </c>
      <c r="J12528" s="143">
        <v>6</v>
      </c>
      <c r="K12528" s="137">
        <v>44026</v>
      </c>
      <c r="L12528" s="137">
        <v>44565</v>
      </c>
      <c r="M12528" s="144">
        <f>H12528/3.3</f>
        <v>16.666666666666668</v>
      </c>
      <c r="N12528" s="144">
        <f>I12528/M12528</f>
        <v>0</v>
      </c>
    </row>
    <row r="12529" spans="1:14">
      <c r="A12529" s="146" t="s">
        <v>15522</v>
      </c>
      <c r="B12529" s="146" t="s">
        <v>15523</v>
      </c>
      <c r="C12529" s="146" t="s">
        <v>15590</v>
      </c>
      <c r="D12529" s="146" t="s">
        <v>15524</v>
      </c>
      <c r="E12529" s="146" t="s">
        <v>15525</v>
      </c>
      <c r="F12529" s="143" t="str">
        <f>IF(H12529&lt;=60,"소형",IF((H12529&gt;60)*(H12529&lt;=85)=1,"중소형",IF((H12529&gt;85)*(H12529&lt;=102)=1,"중형",IF((H12529&gt;102)*(H12529&lt;=135)=1,"중대형","대형"))))</f>
        <v>소형</v>
      </c>
      <c r="G12529" s="146" t="s">
        <v>15594</v>
      </c>
      <c r="H12529" s="143">
        <v>36</v>
      </c>
      <c r="J12529" s="143">
        <v>82</v>
      </c>
      <c r="K12529" s="137">
        <v>44026</v>
      </c>
      <c r="L12529" s="137">
        <v>44565</v>
      </c>
      <c r="M12529" s="144">
        <f>H12529/3.3</f>
        <v>10.90909090909091</v>
      </c>
      <c r="N12529" s="144">
        <f>I12529/M12529</f>
        <v>0</v>
      </c>
    </row>
    <row r="12530" spans="1:14">
      <c r="A12530" s="146" t="s">
        <v>10400</v>
      </c>
      <c r="B12530" s="146" t="s">
        <v>10342</v>
      </c>
      <c r="C12530" s="146" t="s">
        <v>10417</v>
      </c>
      <c r="D12530" s="146" t="s">
        <v>10343</v>
      </c>
      <c r="E12530" s="146" t="s">
        <v>10344</v>
      </c>
      <c r="F12530" s="143" t="str">
        <f>IF(H12530&lt;=60,"소형",IF((H12530&gt;60)*(H12530&lt;=85)=1,"중소형",IF((H12530&gt;85)*(H12530&lt;=102)=1,"중형",IF((H12530&gt;102)*(H12530&lt;=135)=1,"중대형","대형"))))</f>
        <v>중소형</v>
      </c>
      <c r="G12530" s="146" t="s">
        <v>10404</v>
      </c>
      <c r="H12530" s="143">
        <v>84</v>
      </c>
      <c r="I12530" s="144">
        <v>31800</v>
      </c>
      <c r="J12530" s="143">
        <v>176</v>
      </c>
      <c r="K12530" s="137">
        <v>43610</v>
      </c>
      <c r="L12530" s="137">
        <v>44566</v>
      </c>
      <c r="M12530" s="144">
        <f>H12530/3.3</f>
        <v>25.454545454545457</v>
      </c>
      <c r="N12530" s="144">
        <f>I12530/M12530</f>
        <v>1249.2857142857142</v>
      </c>
    </row>
    <row r="12531" spans="1:14">
      <c r="A12531" s="146" t="s">
        <v>10465</v>
      </c>
      <c r="B12531" s="146" t="s">
        <v>10841</v>
      </c>
      <c r="C12531" s="146" t="s">
        <v>10534</v>
      </c>
      <c r="D12531" s="146" t="s">
        <v>10739</v>
      </c>
      <c r="E12531" s="146" t="s">
        <v>10842</v>
      </c>
      <c r="F12531" s="143" t="str">
        <f>IF(H12531&lt;=60,"소형",IF((H12531&gt;60)*(H12531&lt;=85)=1,"중소형",IF((H12531&gt;85)*(H12531&lt;=102)=1,"중형",IF((H12531&gt;102)*(H12531&lt;=135)=1,"중대형","대형"))))</f>
        <v>중소형</v>
      </c>
      <c r="G12531" s="146" t="s">
        <v>10846</v>
      </c>
      <c r="H12531" s="143">
        <v>84</v>
      </c>
      <c r="I12531" s="144">
        <v>41200</v>
      </c>
      <c r="J12531" s="143">
        <v>184</v>
      </c>
      <c r="K12531" s="137">
        <v>43643</v>
      </c>
      <c r="L12531" s="137">
        <v>44566</v>
      </c>
      <c r="M12531" s="144">
        <f>H12531/3.3</f>
        <v>25.454545454545457</v>
      </c>
      <c r="N12531" s="144">
        <f>I12531/M12531</f>
        <v>1618.5714285714284</v>
      </c>
    </row>
    <row r="12532" spans="1:14">
      <c r="A12532" s="146" t="s">
        <v>11798</v>
      </c>
      <c r="B12532" s="146" t="s">
        <v>11739</v>
      </c>
      <c r="C12532" s="146" t="s">
        <v>11770</v>
      </c>
      <c r="D12532" s="146" t="s">
        <v>11740</v>
      </c>
      <c r="E12532" s="146" t="s">
        <v>11741</v>
      </c>
      <c r="F12532" s="143" t="str">
        <f>IF(H12532&lt;=60,"소형",IF((H12532&gt;60)*(H12532&lt;=85)=1,"중소형",IF((H12532&gt;85)*(H12532&lt;=102)=1,"중형",IF((H12532&gt;102)*(H12532&lt;=135)=1,"중대형","대형"))))</f>
        <v>소형</v>
      </c>
      <c r="G12532" s="146" t="s">
        <v>11775</v>
      </c>
      <c r="H12532" s="143">
        <v>59</v>
      </c>
      <c r="I12532" s="144">
        <v>56500</v>
      </c>
      <c r="J12532" s="143">
        <v>245</v>
      </c>
      <c r="K12532" s="137">
        <v>43726</v>
      </c>
      <c r="L12532" s="137">
        <v>44566</v>
      </c>
      <c r="M12532" s="144">
        <f>H12532/3.3</f>
        <v>17.878787878787879</v>
      </c>
      <c r="N12532" s="144">
        <f>I12532/M12532</f>
        <v>3160.1694915254238</v>
      </c>
    </row>
    <row r="12533" spans="1:14">
      <c r="A12533" s="146" t="s">
        <v>12371</v>
      </c>
      <c r="B12533" s="146" t="s">
        <v>12466</v>
      </c>
      <c r="C12533" s="146" t="s">
        <v>13892</v>
      </c>
      <c r="D12533" s="146" t="s">
        <v>12467</v>
      </c>
      <c r="E12533" s="146" t="s">
        <v>12468</v>
      </c>
      <c r="F12533" s="143" t="str">
        <f>IF(H12533&lt;=60,"소형",IF((H12533&gt;60)*(H12533&lt;=85)=1,"중소형",IF((H12533&gt;85)*(H12533&lt;=102)=1,"중형",IF((H12533&gt;102)*(H12533&lt;=135)=1,"중대형","대형"))))</f>
        <v>중소형</v>
      </c>
      <c r="G12533" s="146" t="s">
        <v>12479</v>
      </c>
      <c r="H12533" s="143">
        <v>84</v>
      </c>
      <c r="I12533" s="144">
        <v>24841</v>
      </c>
      <c r="J12533" s="143">
        <v>326</v>
      </c>
      <c r="K12533" s="137">
        <v>43767</v>
      </c>
      <c r="L12533" s="137">
        <v>44566</v>
      </c>
      <c r="M12533" s="144">
        <f>H12533/3.3</f>
        <v>25.454545454545457</v>
      </c>
      <c r="N12533" s="144">
        <f>I12533/M12533</f>
        <v>975.89642857142849</v>
      </c>
    </row>
    <row r="12534" spans="1:14">
      <c r="A12534" s="146" t="s">
        <v>2829</v>
      </c>
      <c r="B12534" s="146" t="s">
        <v>12721</v>
      </c>
      <c r="C12534" s="146" t="s">
        <v>12751</v>
      </c>
      <c r="D12534" s="146" t="s">
        <v>12723</v>
      </c>
      <c r="E12534" s="146" t="s">
        <v>12722</v>
      </c>
      <c r="F12534" s="143" t="str">
        <f>IF(H12534&lt;=60,"소형",IF((H12534&gt;60)*(H12534&lt;=85)=1,"중소형",IF((H12534&gt;85)*(H12534&lt;=102)=1,"중형",IF((H12534&gt;102)*(H12534&lt;=135)=1,"중대형","대형"))))</f>
        <v>중소형</v>
      </c>
      <c r="G12534" s="146" t="s">
        <v>12756</v>
      </c>
      <c r="H12534" s="143">
        <v>84</v>
      </c>
      <c r="I12534" s="144">
        <v>37813</v>
      </c>
      <c r="J12534" s="143">
        <v>158</v>
      </c>
      <c r="K12534" s="137">
        <v>43785</v>
      </c>
      <c r="L12534" s="137">
        <v>44566</v>
      </c>
      <c r="M12534" s="144">
        <f>H12534/3.3</f>
        <v>25.454545454545457</v>
      </c>
      <c r="N12534" s="144">
        <f>I12534/M12534</f>
        <v>1485.5107142857141</v>
      </c>
    </row>
    <row r="12535" spans="1:14">
      <c r="A12535" s="146" t="s">
        <v>13524</v>
      </c>
      <c r="B12535" s="146" t="s">
        <v>13607</v>
      </c>
      <c r="C12535" s="146" t="s">
        <v>13610</v>
      </c>
      <c r="D12535" s="146" t="s">
        <v>13608</v>
      </c>
      <c r="E12535" s="146" t="s">
        <v>13609</v>
      </c>
      <c r="F12535" s="143" t="str">
        <f>IF(H12535&lt;=60,"소형",IF((H12535&gt;60)*(H12535&lt;=85)=1,"중소형",IF((H12535&gt;85)*(H12535&lt;=102)=1,"중형",IF((H12535&gt;102)*(H12535&lt;=135)=1,"중대형","대형"))))</f>
        <v>중소형</v>
      </c>
      <c r="G12535" s="146" t="s">
        <v>13615</v>
      </c>
      <c r="H12535" s="143">
        <v>68</v>
      </c>
      <c r="I12535" s="144">
        <v>27530</v>
      </c>
      <c r="J12535" s="143">
        <v>28</v>
      </c>
      <c r="K12535" s="137">
        <v>43830</v>
      </c>
      <c r="L12535" s="137">
        <v>44566</v>
      </c>
      <c r="M12535" s="144">
        <f>H12535/3.3</f>
        <v>20.606060606060606</v>
      </c>
      <c r="N12535" s="144">
        <f>I12535/M12535</f>
        <v>1336.0147058823529</v>
      </c>
    </row>
    <row r="12536" spans="1:14">
      <c r="A12536" s="146" t="s">
        <v>15521</v>
      </c>
      <c r="B12536" s="146" t="s">
        <v>15518</v>
      </c>
      <c r="C12536" s="146" t="s">
        <v>15584</v>
      </c>
      <c r="D12536" s="146" t="s">
        <v>15519</v>
      </c>
      <c r="E12536" s="146" t="s">
        <v>15520</v>
      </c>
      <c r="F12536" s="143" t="str">
        <f>IF(H12536&lt;=60,"소형",IF((H12536&gt;60)*(H12536&lt;=85)=1,"중소형",IF((H12536&gt;85)*(H12536&lt;=102)=1,"중형",IF((H12536&gt;102)*(H12536&lt;=135)=1,"중대형","대형"))))</f>
        <v>소형</v>
      </c>
      <c r="G12536" s="146" t="s">
        <v>15589</v>
      </c>
      <c r="H12536" s="143">
        <v>55</v>
      </c>
      <c r="J12536" s="143">
        <v>16</v>
      </c>
      <c r="K12536" s="137">
        <v>44026</v>
      </c>
      <c r="L12536" s="137">
        <v>44566</v>
      </c>
      <c r="M12536" s="144">
        <f>H12536/3.3</f>
        <v>16.666666666666668</v>
      </c>
      <c r="N12536" s="144">
        <f>I12536/M12536</f>
        <v>0</v>
      </c>
    </row>
    <row r="12537" spans="1:14">
      <c r="A12537" s="146" t="s">
        <v>10341</v>
      </c>
      <c r="B12537" s="146" t="s">
        <v>10447</v>
      </c>
      <c r="C12537" s="146" t="s">
        <v>10448</v>
      </c>
      <c r="D12537" s="146" t="s">
        <v>10449</v>
      </c>
      <c r="E12537" s="146" t="s">
        <v>10450</v>
      </c>
      <c r="F12537" s="143" t="str">
        <f>IF(H12537&lt;=60,"소형",IF((H12537&gt;60)*(H12537&lt;=85)=1,"중소형",IF((H12537&gt;85)*(H12537&lt;=102)=1,"중형",IF((H12537&gt;102)*(H12537&lt;=135)=1,"중대형","대형"))))</f>
        <v>중대형</v>
      </c>
      <c r="G12537" s="146" t="s">
        <v>10455</v>
      </c>
      <c r="H12537" s="143">
        <v>115</v>
      </c>
      <c r="I12537" s="144">
        <v>37500</v>
      </c>
      <c r="J12537" s="143">
        <v>49</v>
      </c>
      <c r="K12537" s="137">
        <v>43622</v>
      </c>
      <c r="L12537" s="137">
        <v>44567</v>
      </c>
      <c r="M12537" s="144">
        <f>H12537/3.3</f>
        <v>34.848484848484851</v>
      </c>
      <c r="N12537" s="144">
        <f>I12537/M12537</f>
        <v>1076.086956521739</v>
      </c>
    </row>
    <row r="12538" spans="1:14">
      <c r="A12538" s="146" t="s">
        <v>10341</v>
      </c>
      <c r="B12538" s="146" t="s">
        <v>10447</v>
      </c>
      <c r="C12538" s="146" t="s">
        <v>10448</v>
      </c>
      <c r="D12538" s="146" t="s">
        <v>10449</v>
      </c>
      <c r="E12538" s="146" t="s">
        <v>10450</v>
      </c>
      <c r="F12538" s="143" t="str">
        <f>IF(H12538&lt;=60,"소형",IF((H12538&gt;60)*(H12538&lt;=85)=1,"중소형",IF((H12538&gt;85)*(H12538&lt;=102)=1,"중형",IF((H12538&gt;102)*(H12538&lt;=135)=1,"중대형","대형"))))</f>
        <v>중형</v>
      </c>
      <c r="G12538" s="146" t="s">
        <v>10454</v>
      </c>
      <c r="H12538" s="143">
        <v>100</v>
      </c>
      <c r="I12538" s="144">
        <v>33700</v>
      </c>
      <c r="J12538" s="143">
        <v>145</v>
      </c>
      <c r="K12538" s="137">
        <v>43621</v>
      </c>
      <c r="L12538" s="137">
        <v>44567</v>
      </c>
      <c r="M12538" s="144">
        <f>H12538/3.3</f>
        <v>30.303030303030305</v>
      </c>
      <c r="N12538" s="144">
        <f>I12538/M12538</f>
        <v>1112.0999999999999</v>
      </c>
    </row>
    <row r="12539" spans="1:14">
      <c r="A12539" s="146" t="s">
        <v>10341</v>
      </c>
      <c r="B12539" s="146" t="s">
        <v>10447</v>
      </c>
      <c r="C12539" s="146" t="s">
        <v>10448</v>
      </c>
      <c r="D12539" s="146" t="s">
        <v>10449</v>
      </c>
      <c r="E12539" s="146" t="s">
        <v>10450</v>
      </c>
      <c r="F12539" s="143" t="str">
        <f>IF(H12539&lt;=60,"소형",IF((H12539&gt;60)*(H12539&lt;=85)=1,"중소형",IF((H12539&gt;85)*(H12539&lt;=102)=1,"중형",IF((H12539&gt;102)*(H12539&lt;=135)=1,"중대형","대형"))))</f>
        <v>중형</v>
      </c>
      <c r="G12539" s="146" t="s">
        <v>10453</v>
      </c>
      <c r="H12539" s="143">
        <v>95</v>
      </c>
      <c r="I12539" s="144">
        <v>28410</v>
      </c>
      <c r="J12539" s="143">
        <v>4</v>
      </c>
      <c r="K12539" s="137">
        <v>43620</v>
      </c>
      <c r="L12539" s="137">
        <v>44567</v>
      </c>
      <c r="M12539" s="144">
        <f>H12539/3.3</f>
        <v>28.787878787878789</v>
      </c>
      <c r="N12539" s="144">
        <f>I12539/M12539</f>
        <v>986.87368421052633</v>
      </c>
    </row>
    <row r="12540" spans="1:14">
      <c r="A12540" s="146" t="s">
        <v>10341</v>
      </c>
      <c r="B12540" s="146" t="s">
        <v>10447</v>
      </c>
      <c r="C12540" s="146" t="s">
        <v>10448</v>
      </c>
      <c r="D12540" s="146" t="s">
        <v>10449</v>
      </c>
      <c r="E12540" s="146" t="s">
        <v>10450</v>
      </c>
      <c r="F12540" s="143" t="str">
        <f>IF(H12540&lt;=60,"소형",IF((H12540&gt;60)*(H12540&lt;=85)=1,"중소형",IF((H12540&gt;85)*(H12540&lt;=102)=1,"중형",IF((H12540&gt;102)*(H12540&lt;=135)=1,"중대형","대형"))))</f>
        <v>중형</v>
      </c>
      <c r="G12540" s="146" t="s">
        <v>10452</v>
      </c>
      <c r="H12540" s="143">
        <v>95</v>
      </c>
      <c r="I12540" s="144">
        <v>28410</v>
      </c>
      <c r="J12540" s="143">
        <v>17</v>
      </c>
      <c r="K12540" s="137">
        <v>43619</v>
      </c>
      <c r="L12540" s="137">
        <v>44567</v>
      </c>
      <c r="M12540" s="144">
        <f>H12540/3.3</f>
        <v>28.787878787878789</v>
      </c>
      <c r="N12540" s="144">
        <f>I12540/M12540</f>
        <v>986.87368421052633</v>
      </c>
    </row>
    <row r="12541" spans="1:14">
      <c r="A12541" s="146" t="s">
        <v>10341</v>
      </c>
      <c r="B12541" s="146" t="s">
        <v>10447</v>
      </c>
      <c r="C12541" s="146" t="s">
        <v>10448</v>
      </c>
      <c r="D12541" s="146" t="s">
        <v>10449</v>
      </c>
      <c r="E12541" s="146" t="s">
        <v>10450</v>
      </c>
      <c r="F12541" s="143" t="str">
        <f>IF(H12541&lt;=60,"소형",IF((H12541&gt;60)*(H12541&lt;=85)=1,"중소형",IF((H12541&gt;85)*(H12541&lt;=102)=1,"중형",IF((H12541&gt;102)*(H12541&lt;=135)=1,"중대형","대형"))))</f>
        <v>중소형</v>
      </c>
      <c r="G12541" s="146" t="s">
        <v>10451</v>
      </c>
      <c r="H12541" s="143">
        <v>84</v>
      </c>
      <c r="I12541" s="144">
        <v>28700</v>
      </c>
      <c r="J12541" s="143">
        <v>46</v>
      </c>
      <c r="K12541" s="137">
        <v>43618</v>
      </c>
      <c r="L12541" s="137">
        <v>44567</v>
      </c>
      <c r="M12541" s="144">
        <f>H12541/3.3</f>
        <v>25.454545454545457</v>
      </c>
      <c r="N12541" s="144">
        <f>I12541/M12541</f>
        <v>1127.5</v>
      </c>
    </row>
    <row r="12542" spans="1:14">
      <c r="A12542" s="146" t="s">
        <v>10400</v>
      </c>
      <c r="B12542" s="146" t="s">
        <v>10342</v>
      </c>
      <c r="C12542" s="146" t="s">
        <v>10417</v>
      </c>
      <c r="D12542" s="146" t="s">
        <v>10343</v>
      </c>
      <c r="E12542" s="146" t="s">
        <v>10344</v>
      </c>
      <c r="F12542" s="143" t="str">
        <f>IF(H12542&lt;=60,"소형",IF((H12542&gt;60)*(H12542&lt;=85)=1,"중소형",IF((H12542&gt;85)*(H12542&lt;=102)=1,"중형",IF((H12542&gt;102)*(H12542&lt;=135)=1,"중대형","대형"))))</f>
        <v>중소형</v>
      </c>
      <c r="G12542" s="146" t="s">
        <v>10405</v>
      </c>
      <c r="H12542" s="143">
        <v>84</v>
      </c>
      <c r="I12542" s="144">
        <v>31200</v>
      </c>
      <c r="J12542" s="143">
        <v>60</v>
      </c>
      <c r="K12542" s="137">
        <v>43611</v>
      </c>
      <c r="L12542" s="137">
        <v>44567</v>
      </c>
      <c r="M12542" s="144">
        <f>H12542/3.3</f>
        <v>25.454545454545457</v>
      </c>
      <c r="N12542" s="144">
        <f>I12542/M12542</f>
        <v>1225.7142857142856</v>
      </c>
    </row>
    <row r="12543" spans="1:14">
      <c r="A12543" s="146" t="s">
        <v>10465</v>
      </c>
      <c r="B12543" s="146" t="s">
        <v>10841</v>
      </c>
      <c r="C12543" s="146" t="s">
        <v>10534</v>
      </c>
      <c r="D12543" s="146" t="s">
        <v>10739</v>
      </c>
      <c r="E12543" s="146" t="s">
        <v>10842</v>
      </c>
      <c r="F12543" s="143" t="str">
        <f>IF(H12543&lt;=60,"소형",IF((H12543&gt;60)*(H12543&lt;=85)=1,"중소형",IF((H12543&gt;85)*(H12543&lt;=102)=1,"중형",IF((H12543&gt;102)*(H12543&lt;=135)=1,"중대형","대형"))))</f>
        <v>중소형</v>
      </c>
      <c r="G12543" s="146" t="s">
        <v>10847</v>
      </c>
      <c r="H12543" s="143">
        <v>84</v>
      </c>
      <c r="I12543" s="144">
        <v>40600</v>
      </c>
      <c r="J12543" s="143">
        <v>75</v>
      </c>
      <c r="K12543" s="137">
        <v>43644</v>
      </c>
      <c r="L12543" s="137">
        <v>44567</v>
      </c>
      <c r="M12543" s="144">
        <f>H12543/3.3</f>
        <v>25.454545454545457</v>
      </c>
      <c r="N12543" s="144">
        <f>I12543/M12543</f>
        <v>1594.9999999999998</v>
      </c>
    </row>
    <row r="12544" spans="1:14">
      <c r="A12544" s="146" t="s">
        <v>11798</v>
      </c>
      <c r="B12544" s="146" t="s">
        <v>11739</v>
      </c>
      <c r="C12544" s="146" t="s">
        <v>11770</v>
      </c>
      <c r="D12544" s="146" t="s">
        <v>11740</v>
      </c>
      <c r="E12544" s="146" t="s">
        <v>11741</v>
      </c>
      <c r="F12544" s="143" t="str">
        <f>IF(H12544&lt;=60,"소형",IF((H12544&gt;60)*(H12544&lt;=85)=1,"중소형",IF((H12544&gt;85)*(H12544&lt;=102)=1,"중형",IF((H12544&gt;102)*(H12544&lt;=135)=1,"중대형","대형"))))</f>
        <v>소형</v>
      </c>
      <c r="G12544" s="146" t="s">
        <v>11776</v>
      </c>
      <c r="H12544" s="143">
        <v>59</v>
      </c>
      <c r="I12544" s="144">
        <v>56500</v>
      </c>
      <c r="J12544" s="143">
        <v>154</v>
      </c>
      <c r="K12544" s="137">
        <v>43727</v>
      </c>
      <c r="L12544" s="137">
        <v>44567</v>
      </c>
      <c r="M12544" s="144">
        <f>H12544/3.3</f>
        <v>17.878787878787879</v>
      </c>
      <c r="N12544" s="144">
        <f>I12544/M12544</f>
        <v>3160.1694915254238</v>
      </c>
    </row>
    <row r="12545" spans="1:14">
      <c r="A12545" s="146" t="s">
        <v>12371</v>
      </c>
      <c r="B12545" s="146" t="s">
        <v>12466</v>
      </c>
      <c r="C12545" s="146" t="s">
        <v>13892</v>
      </c>
      <c r="D12545" s="146" t="s">
        <v>12467</v>
      </c>
      <c r="E12545" s="146" t="s">
        <v>12468</v>
      </c>
      <c r="F12545" s="143" t="str">
        <f>IF(H12545&lt;=60,"소형",IF((H12545&gt;60)*(H12545&lt;=85)=1,"중소형",IF((H12545&gt;85)*(H12545&lt;=102)=1,"중형",IF((H12545&gt;102)*(H12545&lt;=135)=1,"중대형","대형"))))</f>
        <v>중대형</v>
      </c>
      <c r="G12545" s="146" t="s">
        <v>12480</v>
      </c>
      <c r="H12545" s="143">
        <v>123</v>
      </c>
      <c r="I12545" s="144">
        <v>80000</v>
      </c>
      <c r="J12545" s="143">
        <v>4</v>
      </c>
      <c r="K12545" s="137">
        <v>43768</v>
      </c>
      <c r="L12545" s="137">
        <v>44567</v>
      </c>
      <c r="M12545" s="144">
        <f>H12545/3.3</f>
        <v>37.272727272727273</v>
      </c>
      <c r="N12545" s="144">
        <f>I12545/M12545</f>
        <v>2146.3414634146343</v>
      </c>
    </row>
    <row r="12546" spans="1:14">
      <c r="A12546" s="146" t="s">
        <v>13524</v>
      </c>
      <c r="B12546" s="146" t="s">
        <v>13607</v>
      </c>
      <c r="C12546" s="146" t="s">
        <v>13610</v>
      </c>
      <c r="D12546" s="146" t="s">
        <v>13608</v>
      </c>
      <c r="E12546" s="146" t="s">
        <v>13609</v>
      </c>
      <c r="F12546" s="143" t="str">
        <f>IF(H12546&lt;=60,"소형",IF((H12546&gt;60)*(H12546&lt;=85)=1,"중소형",IF((H12546&gt;85)*(H12546&lt;=102)=1,"중형",IF((H12546&gt;102)*(H12546&lt;=135)=1,"중대형","대형"))))</f>
        <v>중소형</v>
      </c>
      <c r="G12546" s="146" t="s">
        <v>13616</v>
      </c>
      <c r="H12546" s="143">
        <v>68</v>
      </c>
      <c r="I12546" s="144">
        <v>28140</v>
      </c>
      <c r="J12546" s="143">
        <v>14</v>
      </c>
      <c r="K12546" s="137">
        <v>43830</v>
      </c>
      <c r="L12546" s="137">
        <v>44567</v>
      </c>
      <c r="M12546" s="144">
        <f>H12546/3.3</f>
        <v>20.606060606060606</v>
      </c>
      <c r="N12546" s="144">
        <f>I12546/M12546</f>
        <v>1365.6176470588236</v>
      </c>
    </row>
    <row r="12547" spans="1:14">
      <c r="A12547" s="146" t="s">
        <v>11798</v>
      </c>
      <c r="B12547" s="146" t="s">
        <v>11739</v>
      </c>
      <c r="C12547" s="146" t="s">
        <v>11770</v>
      </c>
      <c r="D12547" s="146" t="s">
        <v>11740</v>
      </c>
      <c r="E12547" s="146" t="s">
        <v>11741</v>
      </c>
      <c r="F12547" s="143" t="str">
        <f>IF(H12547&lt;=60,"소형",IF((H12547&gt;60)*(H12547&lt;=85)=1,"중소형",IF((H12547&gt;85)*(H12547&lt;=102)=1,"중형",IF((H12547&gt;102)*(H12547&lt;=135)=1,"중대형","대형"))))</f>
        <v>소형</v>
      </c>
      <c r="G12547" s="146" t="s">
        <v>11777</v>
      </c>
      <c r="H12547" s="143">
        <v>59</v>
      </c>
      <c r="I12547" s="144">
        <v>54000</v>
      </c>
      <c r="J12547" s="143">
        <v>53</v>
      </c>
      <c r="K12547" s="137">
        <v>43728</v>
      </c>
      <c r="L12547" s="137">
        <v>44568</v>
      </c>
      <c r="M12547" s="144">
        <f>H12547/3.3</f>
        <v>17.878787878787879</v>
      </c>
      <c r="N12547" s="144">
        <f>I12547/M12547</f>
        <v>3020.3389830508472</v>
      </c>
    </row>
    <row r="12548" spans="1:14">
      <c r="A12548" s="146" t="s">
        <v>12371</v>
      </c>
      <c r="B12548" s="146" t="s">
        <v>12466</v>
      </c>
      <c r="C12548" s="146" t="s">
        <v>13892</v>
      </c>
      <c r="D12548" s="146" t="s">
        <v>12467</v>
      </c>
      <c r="E12548" s="146" t="s">
        <v>12468</v>
      </c>
      <c r="F12548" s="143" t="str">
        <f>IF(H12548&lt;=60,"소형",IF((H12548&gt;60)*(H12548&lt;=85)=1,"중소형",IF((H12548&gt;85)*(H12548&lt;=102)=1,"중형",IF((H12548&gt;102)*(H12548&lt;=135)=1,"중대형","대형"))))</f>
        <v>대형</v>
      </c>
      <c r="G12548" s="146" t="s">
        <v>12481</v>
      </c>
      <c r="H12548" s="143">
        <v>146</v>
      </c>
      <c r="I12548" s="144">
        <v>85000</v>
      </c>
      <c r="J12548" s="143">
        <v>5</v>
      </c>
      <c r="K12548" s="137">
        <v>43769</v>
      </c>
      <c r="L12548" s="137">
        <v>44568</v>
      </c>
      <c r="M12548" s="144">
        <f>H12548/3.3</f>
        <v>44.242424242424242</v>
      </c>
      <c r="N12548" s="144">
        <f>I12548/M12548</f>
        <v>1921.2328767123288</v>
      </c>
    </row>
    <row r="12549" spans="1:14">
      <c r="A12549" s="146" t="s">
        <v>13524</v>
      </c>
      <c r="B12549" s="146" t="s">
        <v>13607</v>
      </c>
      <c r="C12549" s="146" t="s">
        <v>13610</v>
      </c>
      <c r="D12549" s="146" t="s">
        <v>13608</v>
      </c>
      <c r="E12549" s="146" t="s">
        <v>13609</v>
      </c>
      <c r="F12549" s="143" t="str">
        <f>IF(H12549&lt;=60,"소형",IF((H12549&gt;60)*(H12549&lt;=85)=1,"중소형",IF((H12549&gt;85)*(H12549&lt;=102)=1,"중형",IF((H12549&gt;102)*(H12549&lt;=135)=1,"중대형","대형"))))</f>
        <v>중소형</v>
      </c>
      <c r="G12549" s="146" t="s">
        <v>13617</v>
      </c>
      <c r="H12549" s="143">
        <v>69</v>
      </c>
      <c r="I12549" s="144">
        <v>29430</v>
      </c>
      <c r="J12549" s="143">
        <v>24</v>
      </c>
      <c r="K12549" s="137">
        <v>43830</v>
      </c>
      <c r="L12549" s="137">
        <v>44568</v>
      </c>
      <c r="M12549" s="144">
        <f>H12549/3.3</f>
        <v>20.90909090909091</v>
      </c>
      <c r="N12549" s="144">
        <f>I12549/M12549</f>
        <v>1407.5217391304348</v>
      </c>
    </row>
    <row r="12550" spans="1:14">
      <c r="A12550" s="146" t="s">
        <v>11798</v>
      </c>
      <c r="B12550" s="146" t="s">
        <v>11739</v>
      </c>
      <c r="C12550" s="146" t="s">
        <v>11770</v>
      </c>
      <c r="D12550" s="146" t="s">
        <v>11740</v>
      </c>
      <c r="E12550" s="146" t="s">
        <v>11741</v>
      </c>
      <c r="F12550" s="143" t="str">
        <f>IF(H12550&lt;=60,"소형",IF((H12550&gt;60)*(H12550&lt;=85)=1,"중소형",IF((H12550&gt;85)*(H12550&lt;=102)=1,"중형",IF((H12550&gt;102)*(H12550&lt;=135)=1,"중대형","대형"))))</f>
        <v>중소형</v>
      </c>
      <c r="G12550" s="146" t="s">
        <v>11778</v>
      </c>
      <c r="H12550" s="143">
        <v>84</v>
      </c>
      <c r="I12550" s="144">
        <v>87900</v>
      </c>
      <c r="J12550" s="143">
        <v>322</v>
      </c>
      <c r="K12550" s="137">
        <v>43729</v>
      </c>
      <c r="L12550" s="137">
        <v>44569</v>
      </c>
      <c r="M12550" s="144">
        <f>H12550/3.3</f>
        <v>25.454545454545457</v>
      </c>
      <c r="N12550" s="144">
        <f>I12550/M12550</f>
        <v>3453.2142857142853</v>
      </c>
    </row>
    <row r="12551" spans="1:14">
      <c r="A12551" s="146" t="s">
        <v>12371</v>
      </c>
      <c r="B12551" s="146" t="s">
        <v>12466</v>
      </c>
      <c r="C12551" s="146" t="s">
        <v>13892</v>
      </c>
      <c r="D12551" s="146" t="s">
        <v>12467</v>
      </c>
      <c r="E12551" s="146" t="s">
        <v>12468</v>
      </c>
      <c r="F12551" s="143" t="str">
        <f>IF(H12551&lt;=60,"소형",IF((H12551&gt;60)*(H12551&lt;=85)=1,"중소형",IF((H12551&gt;85)*(H12551&lt;=102)=1,"중형",IF((H12551&gt;102)*(H12551&lt;=135)=1,"중대형","대형"))))</f>
        <v>대형</v>
      </c>
      <c r="G12551" s="146" t="s">
        <v>12483</v>
      </c>
      <c r="H12551" s="143">
        <v>146</v>
      </c>
      <c r="I12551" s="144">
        <v>85000</v>
      </c>
      <c r="J12551" s="143">
        <v>1</v>
      </c>
      <c r="K12551" s="137">
        <v>43739</v>
      </c>
      <c r="L12551" s="137">
        <v>44569</v>
      </c>
      <c r="M12551" s="144">
        <f>H12551/3.3</f>
        <v>44.242424242424242</v>
      </c>
      <c r="N12551" s="144">
        <f>I12551/M12551</f>
        <v>1921.2328767123288</v>
      </c>
    </row>
    <row r="12552" spans="1:14">
      <c r="A12552" s="146" t="s">
        <v>11798</v>
      </c>
      <c r="B12552" s="146" t="s">
        <v>11739</v>
      </c>
      <c r="C12552" s="146" t="s">
        <v>11770</v>
      </c>
      <c r="D12552" s="146" t="s">
        <v>11740</v>
      </c>
      <c r="E12552" s="146" t="s">
        <v>11741</v>
      </c>
      <c r="F12552" s="143" t="str">
        <f>IF(H12552&lt;=60,"소형",IF((H12552&gt;60)*(H12552&lt;=85)=1,"중소형",IF((H12552&gt;85)*(H12552&lt;=102)=1,"중형",IF((H12552&gt;102)*(H12552&lt;=135)=1,"중대형","대형"))))</f>
        <v>중소형</v>
      </c>
      <c r="G12552" s="146" t="s">
        <v>11779</v>
      </c>
      <c r="H12552" s="143">
        <v>84</v>
      </c>
      <c r="I12552" s="144">
        <v>89500</v>
      </c>
      <c r="J12552" s="143">
        <v>210</v>
      </c>
      <c r="K12552" s="137">
        <v>43730</v>
      </c>
      <c r="L12552" s="137">
        <v>44570</v>
      </c>
      <c r="M12552" s="144">
        <f>H12552/3.3</f>
        <v>25.454545454545457</v>
      </c>
      <c r="N12552" s="144">
        <f>I12552/M12552</f>
        <v>3516.0714285714284</v>
      </c>
    </row>
    <row r="12553" spans="1:14">
      <c r="A12553" s="146" t="s">
        <v>11798</v>
      </c>
      <c r="B12553" s="146" t="s">
        <v>11739</v>
      </c>
      <c r="C12553" s="146" t="s">
        <v>11770</v>
      </c>
      <c r="D12553" s="146" t="s">
        <v>11740</v>
      </c>
      <c r="E12553" s="146" t="s">
        <v>11741</v>
      </c>
      <c r="F12553" s="143" t="str">
        <f>IF(H12553&lt;=60,"소형",IF((H12553&gt;60)*(H12553&lt;=85)=1,"중소형",IF((H12553&gt;85)*(H12553&lt;=102)=1,"중형",IF((H12553&gt;102)*(H12553&lt;=135)=1,"중대형","대형"))))</f>
        <v>중소형</v>
      </c>
      <c r="G12553" s="146" t="s">
        <v>11753</v>
      </c>
      <c r="H12553" s="143">
        <v>84</v>
      </c>
      <c r="I12553" s="144">
        <v>89300</v>
      </c>
      <c r="J12553" s="143">
        <v>331</v>
      </c>
      <c r="K12553" s="137">
        <v>43731</v>
      </c>
      <c r="L12553" s="137">
        <v>44571</v>
      </c>
      <c r="M12553" s="144">
        <f>H12553/3.3</f>
        <v>25.454545454545457</v>
      </c>
      <c r="N12553" s="144">
        <f>I12553/M12553</f>
        <v>3508.2142857142853</v>
      </c>
    </row>
    <row r="12554" spans="1:14">
      <c r="A12554" s="146" t="s">
        <v>11798</v>
      </c>
      <c r="B12554" s="146" t="s">
        <v>11739</v>
      </c>
      <c r="C12554" s="146" t="s">
        <v>11770</v>
      </c>
      <c r="D12554" s="146" t="s">
        <v>11740</v>
      </c>
      <c r="E12554" s="146" t="s">
        <v>11741</v>
      </c>
      <c r="F12554" s="143" t="str">
        <f>IF(H12554&lt;=60,"소형",IF((H12554&gt;60)*(H12554&lt;=85)=1,"중소형",IF((H12554&gt;85)*(H12554&lt;=102)=1,"중형",IF((H12554&gt;102)*(H12554&lt;=135)=1,"중대형","대형"))))</f>
        <v>중소형</v>
      </c>
      <c r="G12554" s="146" t="s">
        <v>11781</v>
      </c>
      <c r="H12554" s="143">
        <v>84</v>
      </c>
      <c r="I12554" s="144">
        <v>88900</v>
      </c>
      <c r="J12554" s="143">
        <v>38</v>
      </c>
      <c r="K12554" s="137">
        <v>43732</v>
      </c>
      <c r="L12554" s="137">
        <v>44572</v>
      </c>
      <c r="M12554" s="144">
        <f>H12554/3.3</f>
        <v>25.454545454545457</v>
      </c>
      <c r="N12554" s="144">
        <f>I12554/M12554</f>
        <v>3492.4999999999995</v>
      </c>
    </row>
    <row r="12555" spans="1:14">
      <c r="A12555" s="146" t="s">
        <v>11798</v>
      </c>
      <c r="B12555" s="146" t="s">
        <v>11739</v>
      </c>
      <c r="C12555" s="146" t="s">
        <v>11770</v>
      </c>
      <c r="D12555" s="146" t="s">
        <v>11740</v>
      </c>
      <c r="E12555" s="146" t="s">
        <v>11741</v>
      </c>
      <c r="F12555" s="143" t="str">
        <f>IF(H12555&lt;=60,"소형",IF((H12555&gt;60)*(H12555&lt;=85)=1,"중소형",IF((H12555&gt;85)*(H12555&lt;=102)=1,"중형",IF((H12555&gt;102)*(H12555&lt;=135)=1,"중대형","대형"))))</f>
        <v>중소형</v>
      </c>
      <c r="G12555" s="146" t="s">
        <v>11780</v>
      </c>
      <c r="H12555" s="143">
        <v>84</v>
      </c>
      <c r="I12555" s="144">
        <v>89300</v>
      </c>
      <c r="J12555" s="143">
        <v>86</v>
      </c>
      <c r="K12555" s="137">
        <v>43733</v>
      </c>
      <c r="L12555" s="137">
        <v>44573</v>
      </c>
      <c r="M12555" s="144">
        <f>H12555/3.3</f>
        <v>25.454545454545457</v>
      </c>
      <c r="N12555" s="144">
        <f>I12555/M12555</f>
        <v>3508.2142857142853</v>
      </c>
    </row>
    <row r="12556" spans="1:14">
      <c r="A12556" s="146" t="s">
        <v>11798</v>
      </c>
      <c r="B12556" s="146" t="s">
        <v>11739</v>
      </c>
      <c r="C12556" s="146" t="s">
        <v>11770</v>
      </c>
      <c r="D12556" s="146" t="s">
        <v>11740</v>
      </c>
      <c r="E12556" s="146" t="s">
        <v>11741</v>
      </c>
      <c r="F12556" s="143" t="str">
        <f>IF(H12556&lt;=60,"소형",IF((H12556&gt;60)*(H12556&lt;=85)=1,"중소형",IF((H12556&gt;85)*(H12556&lt;=102)=1,"중형",IF((H12556&gt;102)*(H12556&lt;=135)=1,"중대형","대형"))))</f>
        <v>중대형</v>
      </c>
      <c r="G12556" s="146" t="s">
        <v>11782</v>
      </c>
      <c r="H12556" s="143">
        <v>108</v>
      </c>
      <c r="I12556" s="144">
        <v>104100</v>
      </c>
      <c r="J12556" s="143">
        <v>38</v>
      </c>
      <c r="K12556" s="137">
        <v>43734</v>
      </c>
      <c r="L12556" s="137">
        <v>44574</v>
      </c>
      <c r="M12556" s="144">
        <f>H12556/3.3</f>
        <v>32.727272727272727</v>
      </c>
      <c r="N12556" s="144">
        <f>I12556/M12556</f>
        <v>3180.8333333333335</v>
      </c>
    </row>
    <row r="12557" spans="1:14">
      <c r="A12557" s="142" t="s">
        <v>2829</v>
      </c>
      <c r="B12557" s="142" t="s">
        <v>7940</v>
      </c>
      <c r="C12557" s="142" t="s">
        <v>3163</v>
      </c>
      <c r="D12557" s="142" t="s">
        <v>3321</v>
      </c>
      <c r="E12557" s="142" t="s">
        <v>5363</v>
      </c>
      <c r="F12557" s="143" t="str">
        <f>IF(H12557&lt;=60,"소형",IF((H12557&gt;60)*(H12557&lt;=85)=1,"중소형",IF((H12557&gt;85)*(H12557&lt;=102)=1,"중형",IF((H12557&gt;102)*(H12557&lt;=135)=1,"중대형","대형"))))</f>
        <v>중소형</v>
      </c>
      <c r="G12557" s="142" t="s">
        <v>5102</v>
      </c>
      <c r="H12557" s="143">
        <v>84</v>
      </c>
      <c r="I12557" s="144">
        <v>66790</v>
      </c>
      <c r="J12557" s="143">
        <v>225</v>
      </c>
      <c r="K12557" s="137">
        <v>43282</v>
      </c>
      <c r="L12557" s="137">
        <v>44593</v>
      </c>
      <c r="M12557" s="144">
        <f>H12557/3.3</f>
        <v>25.454545454545457</v>
      </c>
      <c r="N12557" s="144">
        <f>I12557/M12557</f>
        <v>2623.8928571428569</v>
      </c>
    </row>
    <row r="12558" spans="1:14">
      <c r="A12558" s="142" t="s">
        <v>2829</v>
      </c>
      <c r="B12558" s="142" t="s">
        <v>7940</v>
      </c>
      <c r="C12558" s="142" t="s">
        <v>3163</v>
      </c>
      <c r="D12558" s="142" t="s">
        <v>3321</v>
      </c>
      <c r="E12558" s="142" t="s">
        <v>5363</v>
      </c>
      <c r="F12558" s="143" t="str">
        <f>IF(H12558&lt;=60,"소형",IF((H12558&gt;60)*(H12558&lt;=85)=1,"중소형",IF((H12558&gt;85)*(H12558&lt;=102)=1,"중형",IF((H12558&gt;102)*(H12558&lt;=135)=1,"중대형","대형"))))</f>
        <v>중소형</v>
      </c>
      <c r="G12558" s="142" t="s">
        <v>3889</v>
      </c>
      <c r="H12558" s="143">
        <v>84</v>
      </c>
      <c r="I12558" s="144">
        <v>65050</v>
      </c>
      <c r="J12558" s="143">
        <v>220</v>
      </c>
      <c r="K12558" s="137">
        <v>43282</v>
      </c>
      <c r="L12558" s="137">
        <v>44593</v>
      </c>
      <c r="M12558" s="144">
        <f>H12558/3.3</f>
        <v>25.454545454545457</v>
      </c>
      <c r="N12558" s="144">
        <f>I12558/M12558</f>
        <v>2555.5357142857142</v>
      </c>
    </row>
    <row r="12559" spans="1:14">
      <c r="A12559" s="142" t="s">
        <v>2829</v>
      </c>
      <c r="B12559" s="142" t="s">
        <v>7940</v>
      </c>
      <c r="C12559" s="142" t="s">
        <v>3163</v>
      </c>
      <c r="D12559" s="142" t="s">
        <v>3321</v>
      </c>
      <c r="E12559" s="142" t="s">
        <v>5363</v>
      </c>
      <c r="F12559" s="143" t="str">
        <f>IF(H12559&lt;=60,"소형",IF((H12559&gt;60)*(H12559&lt;=85)=1,"중소형",IF((H12559&gt;85)*(H12559&lt;=102)=1,"중형",IF((H12559&gt;102)*(H12559&lt;=135)=1,"중대형","대형"))))</f>
        <v>중소형</v>
      </c>
      <c r="G12559" s="142" t="s">
        <v>3572</v>
      </c>
      <c r="H12559" s="143">
        <v>84</v>
      </c>
      <c r="I12559" s="144">
        <v>72110</v>
      </c>
      <c r="J12559" s="143">
        <v>216</v>
      </c>
      <c r="K12559" s="137">
        <v>43282</v>
      </c>
      <c r="L12559" s="137">
        <v>44593</v>
      </c>
      <c r="M12559" s="144">
        <f>H12559/3.3</f>
        <v>25.454545454545457</v>
      </c>
      <c r="N12559" s="144">
        <f>I12559/M12559</f>
        <v>2832.8928571428569</v>
      </c>
    </row>
    <row r="12560" spans="1:14">
      <c r="A12560" s="142" t="s">
        <v>2829</v>
      </c>
      <c r="B12560" s="142" t="s">
        <v>7940</v>
      </c>
      <c r="C12560" s="142" t="s">
        <v>3163</v>
      </c>
      <c r="D12560" s="142" t="s">
        <v>3321</v>
      </c>
      <c r="E12560" s="142" t="s">
        <v>5363</v>
      </c>
      <c r="F12560" s="143" t="str">
        <f>IF(H12560&lt;=60,"소형",IF((H12560&gt;60)*(H12560&lt;=85)=1,"중소형",IF((H12560&gt;85)*(H12560&lt;=102)=1,"중형",IF((H12560&gt;102)*(H12560&lt;=135)=1,"중대형","대형"))))</f>
        <v>중소형</v>
      </c>
      <c r="G12560" s="142" t="s">
        <v>7941</v>
      </c>
      <c r="H12560" s="143">
        <v>84</v>
      </c>
      <c r="I12560" s="144">
        <v>74020</v>
      </c>
      <c r="J12560" s="143">
        <v>225</v>
      </c>
      <c r="K12560" s="137">
        <v>43282</v>
      </c>
      <c r="L12560" s="137">
        <v>44593</v>
      </c>
      <c r="M12560" s="144">
        <f>H12560/3.3</f>
        <v>25.454545454545457</v>
      </c>
      <c r="N12560" s="144">
        <f>I12560/M12560</f>
        <v>2907.9285714285711</v>
      </c>
    </row>
    <row r="12561" spans="1:14">
      <c r="A12561" s="142" t="s">
        <v>2829</v>
      </c>
      <c r="B12561" s="142" t="s">
        <v>7940</v>
      </c>
      <c r="C12561" s="142" t="s">
        <v>3163</v>
      </c>
      <c r="D12561" s="142" t="s">
        <v>3321</v>
      </c>
      <c r="E12561" s="142" t="s">
        <v>5363</v>
      </c>
      <c r="F12561" s="143" t="str">
        <f>IF(H12561&lt;=60,"소형",IF((H12561&gt;60)*(H12561&lt;=85)=1,"중소형",IF((H12561&gt;85)*(H12561&lt;=102)=1,"중형",IF((H12561&gt;102)*(H12561&lt;=135)=1,"중대형","대형"))))</f>
        <v>중대형</v>
      </c>
      <c r="G12561" s="142" t="s">
        <v>7942</v>
      </c>
      <c r="H12561" s="143">
        <v>104</v>
      </c>
      <c r="I12561" s="144">
        <v>89410</v>
      </c>
      <c r="J12561" s="143">
        <v>44</v>
      </c>
      <c r="K12561" s="137">
        <v>43282</v>
      </c>
      <c r="L12561" s="137">
        <v>44593</v>
      </c>
      <c r="M12561" s="144">
        <f>H12561/3.3</f>
        <v>31.515151515151516</v>
      </c>
      <c r="N12561" s="144">
        <f>I12561/M12561</f>
        <v>2837.0480769230767</v>
      </c>
    </row>
    <row r="12562" spans="1:14">
      <c r="A12562" s="142" t="s">
        <v>2829</v>
      </c>
      <c r="B12562" s="142" t="s">
        <v>7940</v>
      </c>
      <c r="C12562" s="142" t="s">
        <v>3163</v>
      </c>
      <c r="D12562" s="142" t="s">
        <v>3321</v>
      </c>
      <c r="E12562" s="142" t="s">
        <v>5363</v>
      </c>
      <c r="F12562" s="143" t="str">
        <f>IF(H12562&lt;=60,"소형",IF((H12562&gt;60)*(H12562&lt;=85)=1,"중소형",IF((H12562&gt;85)*(H12562&lt;=102)=1,"중형",IF((H12562&gt;102)*(H12562&lt;=135)=1,"중대형","대형"))))</f>
        <v>중대형</v>
      </c>
      <c r="G12562" s="142" t="s">
        <v>7943</v>
      </c>
      <c r="H12562" s="143">
        <v>104</v>
      </c>
      <c r="I12562" s="144">
        <v>85610</v>
      </c>
      <c r="J12562" s="143">
        <v>44</v>
      </c>
      <c r="K12562" s="137">
        <v>43282</v>
      </c>
      <c r="L12562" s="137">
        <v>44593</v>
      </c>
      <c r="M12562" s="144">
        <f>H12562/3.3</f>
        <v>31.515151515151516</v>
      </c>
      <c r="N12562" s="144">
        <f>I12562/M12562</f>
        <v>2716.4711538461538</v>
      </c>
    </row>
    <row r="12563" spans="1:14">
      <c r="A12563" s="142" t="s">
        <v>2829</v>
      </c>
      <c r="B12563" s="142" t="s">
        <v>7940</v>
      </c>
      <c r="C12563" s="142" t="s">
        <v>3163</v>
      </c>
      <c r="D12563" s="142" t="s">
        <v>3321</v>
      </c>
      <c r="E12563" s="142" t="s">
        <v>5363</v>
      </c>
      <c r="F12563" s="143" t="str">
        <f>IF(H12563&lt;=60,"소형",IF((H12563&gt;60)*(H12563&lt;=85)=1,"중소형",IF((H12563&gt;85)*(H12563&lt;=102)=1,"중형",IF((H12563&gt;102)*(H12563&lt;=135)=1,"중대형","대형"))))</f>
        <v>중대형</v>
      </c>
      <c r="G12563" s="142" t="s">
        <v>7944</v>
      </c>
      <c r="H12563" s="143">
        <v>104</v>
      </c>
      <c r="I12563" s="144">
        <v>83700</v>
      </c>
      <c r="J12563" s="143">
        <v>19</v>
      </c>
      <c r="K12563" s="137">
        <v>43282</v>
      </c>
      <c r="L12563" s="137">
        <v>44593</v>
      </c>
      <c r="M12563" s="144">
        <f>H12563/3.3</f>
        <v>31.515151515151516</v>
      </c>
      <c r="N12563" s="144">
        <f>I12563/M12563</f>
        <v>2655.8653846153848</v>
      </c>
    </row>
    <row r="12564" spans="1:14">
      <c r="A12564" s="142" t="s">
        <v>2829</v>
      </c>
      <c r="B12564" s="142" t="s">
        <v>7940</v>
      </c>
      <c r="C12564" s="142" t="s">
        <v>3163</v>
      </c>
      <c r="D12564" s="142" t="s">
        <v>3321</v>
      </c>
      <c r="E12564" s="142" t="s">
        <v>5363</v>
      </c>
      <c r="F12564" s="143" t="str">
        <f>IF(H12564&lt;=60,"소형",IF((H12564&gt;60)*(H12564&lt;=85)=1,"중소형",IF((H12564&gt;85)*(H12564&lt;=102)=1,"중형",IF((H12564&gt;102)*(H12564&lt;=135)=1,"중대형","대형"))))</f>
        <v>대형</v>
      </c>
      <c r="G12564" s="142" t="s">
        <v>7945</v>
      </c>
      <c r="H12564" s="143">
        <v>137</v>
      </c>
      <c r="I12564" s="144">
        <v>157480</v>
      </c>
      <c r="J12564" s="143">
        <v>1</v>
      </c>
      <c r="K12564" s="137">
        <v>43282</v>
      </c>
      <c r="L12564" s="137">
        <v>44593</v>
      </c>
      <c r="M12564" s="144">
        <f>H12564/3.3</f>
        <v>41.515151515151516</v>
      </c>
      <c r="N12564" s="144">
        <f>I12564/M12564</f>
        <v>3793.3138686131388</v>
      </c>
    </row>
    <row r="12565" spans="1:14">
      <c r="A12565" s="142" t="s">
        <v>2829</v>
      </c>
      <c r="B12565" s="142" t="s">
        <v>7940</v>
      </c>
      <c r="C12565" s="142" t="s">
        <v>3163</v>
      </c>
      <c r="D12565" s="142" t="s">
        <v>3321</v>
      </c>
      <c r="E12565" s="142" t="s">
        <v>5363</v>
      </c>
      <c r="F12565" s="143" t="str">
        <f>IF(H12565&lt;=60,"소형",IF((H12565&gt;60)*(H12565&lt;=85)=1,"중소형",IF((H12565&gt;85)*(H12565&lt;=102)=1,"중형",IF((H12565&gt;102)*(H12565&lt;=135)=1,"중대형","대형"))))</f>
        <v>대형</v>
      </c>
      <c r="G12565" s="142" t="s">
        <v>7946</v>
      </c>
      <c r="H12565" s="143">
        <v>141</v>
      </c>
      <c r="I12565" s="144">
        <v>155880</v>
      </c>
      <c r="J12565" s="143">
        <v>5</v>
      </c>
      <c r="K12565" s="137">
        <v>43282</v>
      </c>
      <c r="L12565" s="137">
        <v>44593</v>
      </c>
      <c r="M12565" s="144">
        <f>H12565/3.3</f>
        <v>42.727272727272727</v>
      </c>
      <c r="N12565" s="144">
        <f>I12565/M12565</f>
        <v>3648.2553191489365</v>
      </c>
    </row>
    <row r="12566" spans="1:14">
      <c r="A12566" s="142" t="s">
        <v>2829</v>
      </c>
      <c r="B12566" s="142" t="s">
        <v>8193</v>
      </c>
      <c r="C12566" s="142" t="s">
        <v>3169</v>
      </c>
      <c r="D12566" s="142" t="s">
        <v>3247</v>
      </c>
      <c r="E12566" s="142" t="s">
        <v>6253</v>
      </c>
      <c r="F12566" s="143" t="str">
        <f>IF(H12566&lt;=60,"소형",IF((H12566&gt;60)*(H12566&lt;=85)=1,"중소형",IF((H12566&gt;85)*(H12566&lt;=102)=1,"중형",IF((H12566&gt;102)*(H12566&lt;=135)=1,"중대형","대형"))))</f>
        <v>소형</v>
      </c>
      <c r="G12566" s="142" t="s">
        <v>4060</v>
      </c>
      <c r="H12566" s="143">
        <v>59</v>
      </c>
      <c r="I12566" s="139" t="s">
        <v>3211</v>
      </c>
      <c r="J12566" s="143">
        <v>97</v>
      </c>
      <c r="K12566" s="137">
        <v>43344</v>
      </c>
      <c r="L12566" s="137">
        <v>44593</v>
      </c>
      <c r="M12566" s="144">
        <f>H12566/3.3</f>
        <v>17.878787878787879</v>
      </c>
      <c r="N12566" s="144" t="e">
        <f>I12566/M12566</f>
        <v>#VALUE!</v>
      </c>
    </row>
    <row r="12567" spans="1:14">
      <c r="A12567" s="142" t="s">
        <v>2829</v>
      </c>
      <c r="B12567" s="142" t="s">
        <v>8193</v>
      </c>
      <c r="C12567" s="142" t="s">
        <v>3169</v>
      </c>
      <c r="D12567" s="142" t="s">
        <v>3247</v>
      </c>
      <c r="E12567" s="142" t="s">
        <v>6253</v>
      </c>
      <c r="F12567" s="143" t="str">
        <f>IF(H12567&lt;=60,"소형",IF((H12567&gt;60)*(H12567&lt;=85)=1,"중소형",IF((H12567&gt;85)*(H12567&lt;=102)=1,"중형",IF((H12567&gt;102)*(H12567&lt;=135)=1,"중대형","대형"))))</f>
        <v>소형</v>
      </c>
      <c r="G12567" s="142" t="s">
        <v>4845</v>
      </c>
      <c r="H12567" s="143">
        <v>59</v>
      </c>
      <c r="I12567" s="144">
        <v>32004</v>
      </c>
      <c r="J12567" s="143">
        <v>72</v>
      </c>
      <c r="K12567" s="137">
        <v>43344</v>
      </c>
      <c r="L12567" s="137">
        <v>44593</v>
      </c>
      <c r="M12567" s="144">
        <f>H12567/3.3</f>
        <v>17.878787878787879</v>
      </c>
      <c r="N12567" s="144">
        <f>I12567/M12567</f>
        <v>1790.0542372881355</v>
      </c>
    </row>
    <row r="12568" spans="1:14">
      <c r="A12568" s="142" t="s">
        <v>2829</v>
      </c>
      <c r="B12568" s="142" t="s">
        <v>8193</v>
      </c>
      <c r="C12568" s="142" t="s">
        <v>3169</v>
      </c>
      <c r="D12568" s="142" t="s">
        <v>3247</v>
      </c>
      <c r="E12568" s="142" t="s">
        <v>6253</v>
      </c>
      <c r="F12568" s="143" t="str">
        <f>IF(H12568&lt;=60,"소형",IF((H12568&gt;60)*(H12568&lt;=85)=1,"중소형",IF((H12568&gt;85)*(H12568&lt;=102)=1,"중형",IF((H12568&gt;102)*(H12568&lt;=135)=1,"중대형","대형"))))</f>
        <v>중소형</v>
      </c>
      <c r="G12568" s="142" t="s">
        <v>3292</v>
      </c>
      <c r="H12568" s="143">
        <v>84</v>
      </c>
      <c r="I12568" s="144">
        <v>44356</v>
      </c>
      <c r="J12568" s="143">
        <v>22</v>
      </c>
      <c r="K12568" s="137">
        <v>43344</v>
      </c>
      <c r="L12568" s="137">
        <v>44593</v>
      </c>
      <c r="M12568" s="144">
        <f>H12568/3.3</f>
        <v>25.454545454545457</v>
      </c>
      <c r="N12568" s="144">
        <f>I12568/M12568</f>
        <v>1742.5571428571427</v>
      </c>
    </row>
    <row r="12569" spans="1:14">
      <c r="A12569" s="142" t="s">
        <v>2829</v>
      </c>
      <c r="B12569" s="142" t="s">
        <v>8193</v>
      </c>
      <c r="C12569" s="142" t="s">
        <v>3169</v>
      </c>
      <c r="D12569" s="142" t="s">
        <v>3247</v>
      </c>
      <c r="E12569" s="142" t="s">
        <v>6253</v>
      </c>
      <c r="F12569" s="143" t="str">
        <f>IF(H12569&lt;=60,"소형",IF((H12569&gt;60)*(H12569&lt;=85)=1,"중소형",IF((H12569&gt;85)*(H12569&lt;=102)=1,"중형",IF((H12569&gt;102)*(H12569&lt;=135)=1,"중대형","대형"))))</f>
        <v>중소형</v>
      </c>
      <c r="G12569" s="142" t="s">
        <v>3957</v>
      </c>
      <c r="H12569" s="143">
        <v>84</v>
      </c>
      <c r="I12569" s="144">
        <v>44262</v>
      </c>
      <c r="J12569" s="143">
        <v>301</v>
      </c>
      <c r="K12569" s="137">
        <v>43344</v>
      </c>
      <c r="L12569" s="137">
        <v>44593</v>
      </c>
      <c r="M12569" s="144">
        <f>H12569/3.3</f>
        <v>25.454545454545457</v>
      </c>
      <c r="N12569" s="144">
        <f>I12569/M12569</f>
        <v>1738.8642857142856</v>
      </c>
    </row>
    <row r="12570" spans="1:14">
      <c r="A12570" s="142" t="s">
        <v>2829</v>
      </c>
      <c r="B12570" s="142" t="s">
        <v>8193</v>
      </c>
      <c r="C12570" s="142" t="s">
        <v>3169</v>
      </c>
      <c r="D12570" s="142" t="s">
        <v>3247</v>
      </c>
      <c r="E12570" s="142" t="s">
        <v>6253</v>
      </c>
      <c r="F12570" s="143" t="str">
        <f>IF(H12570&lt;=60,"소형",IF((H12570&gt;60)*(H12570&lt;=85)=1,"중소형",IF((H12570&gt;85)*(H12570&lt;=102)=1,"중형",IF((H12570&gt;102)*(H12570&lt;=135)=1,"중대형","대형"))))</f>
        <v>중소형</v>
      </c>
      <c r="G12570" s="142" t="s">
        <v>4172</v>
      </c>
      <c r="H12570" s="143">
        <v>84</v>
      </c>
      <c r="I12570" s="139" t="s">
        <v>3211</v>
      </c>
      <c r="J12570" s="143">
        <v>68</v>
      </c>
      <c r="K12570" s="137">
        <v>43344</v>
      </c>
      <c r="L12570" s="137">
        <v>44593</v>
      </c>
      <c r="M12570" s="144">
        <f>H12570/3.3</f>
        <v>25.454545454545457</v>
      </c>
      <c r="N12570" s="144" t="e">
        <f>I12570/M12570</f>
        <v>#VALUE!</v>
      </c>
    </row>
    <row r="12571" spans="1:14">
      <c r="A12571" s="142" t="s">
        <v>2829</v>
      </c>
      <c r="B12571" s="142" t="s">
        <v>8341</v>
      </c>
      <c r="C12571" s="142" t="s">
        <v>3166</v>
      </c>
      <c r="D12571" s="142" t="s">
        <v>3744</v>
      </c>
      <c r="E12571" s="142" t="s">
        <v>8342</v>
      </c>
      <c r="F12571" s="143" t="str">
        <f>IF(H12571&lt;=60,"소형",IF((H12571&gt;60)*(H12571&lt;=85)=1,"중소형",IF((H12571&gt;85)*(H12571&lt;=102)=1,"중형",IF((H12571&gt;102)*(H12571&lt;=135)=1,"중대형","대형"))))</f>
        <v>중소형</v>
      </c>
      <c r="G12571" s="142" t="s">
        <v>4173</v>
      </c>
      <c r="H12571" s="143">
        <v>84</v>
      </c>
      <c r="I12571" s="144">
        <v>39679</v>
      </c>
      <c r="J12571" s="143">
        <v>33</v>
      </c>
      <c r="K12571" s="137">
        <v>43374</v>
      </c>
      <c r="L12571" s="137">
        <v>44593</v>
      </c>
      <c r="M12571" s="144">
        <f>H12571/3.3</f>
        <v>25.454545454545457</v>
      </c>
      <c r="N12571" s="144">
        <f>I12571/M12571</f>
        <v>1558.8178571428571</v>
      </c>
    </row>
    <row r="12572" spans="1:14">
      <c r="A12572" s="142" t="s">
        <v>2829</v>
      </c>
      <c r="B12572" s="142" t="s">
        <v>8341</v>
      </c>
      <c r="C12572" s="142" t="s">
        <v>3166</v>
      </c>
      <c r="D12572" s="142" t="s">
        <v>3744</v>
      </c>
      <c r="E12572" s="142" t="s">
        <v>8342</v>
      </c>
      <c r="F12572" s="143" t="str">
        <f>IF(H12572&lt;=60,"소형",IF((H12572&gt;60)*(H12572&lt;=85)=1,"중소형",IF((H12572&gt;85)*(H12572&lt;=102)=1,"중형",IF((H12572&gt;102)*(H12572&lt;=135)=1,"중대형","대형"))))</f>
        <v>중소형</v>
      </c>
      <c r="G12572" s="142" t="s">
        <v>3957</v>
      </c>
      <c r="H12572" s="143">
        <v>84</v>
      </c>
      <c r="I12572" s="144">
        <v>39808</v>
      </c>
      <c r="J12572" s="143">
        <v>338</v>
      </c>
      <c r="K12572" s="137">
        <v>43374</v>
      </c>
      <c r="L12572" s="137">
        <v>44593</v>
      </c>
      <c r="M12572" s="144">
        <f>H12572/3.3</f>
        <v>25.454545454545457</v>
      </c>
      <c r="N12572" s="144">
        <f>I12572/M12572</f>
        <v>1563.8857142857141</v>
      </c>
    </row>
    <row r="12573" spans="1:14">
      <c r="A12573" s="142" t="s">
        <v>2829</v>
      </c>
      <c r="B12573" s="142" t="s">
        <v>8341</v>
      </c>
      <c r="C12573" s="142" t="s">
        <v>3166</v>
      </c>
      <c r="D12573" s="142" t="s">
        <v>3744</v>
      </c>
      <c r="E12573" s="142" t="s">
        <v>8342</v>
      </c>
      <c r="F12573" s="143" t="str">
        <f>IF(H12573&lt;=60,"소형",IF((H12573&gt;60)*(H12573&lt;=85)=1,"중소형",IF((H12573&gt;85)*(H12573&lt;=102)=1,"중형",IF((H12573&gt;102)*(H12573&lt;=135)=1,"중대형","대형"))))</f>
        <v>중소형</v>
      </c>
      <c r="G12573" s="142" t="s">
        <v>6095</v>
      </c>
      <c r="H12573" s="143">
        <v>84</v>
      </c>
      <c r="I12573" s="144">
        <v>39938</v>
      </c>
      <c r="J12573" s="143">
        <v>33</v>
      </c>
      <c r="K12573" s="137">
        <v>43374</v>
      </c>
      <c r="L12573" s="137">
        <v>44593</v>
      </c>
      <c r="M12573" s="144">
        <f>H12573/3.3</f>
        <v>25.454545454545457</v>
      </c>
      <c r="N12573" s="144">
        <f>I12573/M12573</f>
        <v>1568.992857142857</v>
      </c>
    </row>
    <row r="12574" spans="1:14">
      <c r="A12574" s="142" t="s">
        <v>2829</v>
      </c>
      <c r="B12574" s="142" t="s">
        <v>8341</v>
      </c>
      <c r="C12574" s="142" t="s">
        <v>3166</v>
      </c>
      <c r="D12574" s="142" t="s">
        <v>3744</v>
      </c>
      <c r="E12574" s="142" t="s">
        <v>8342</v>
      </c>
      <c r="F12574" s="143" t="str">
        <f>IF(H12574&lt;=60,"소형",IF((H12574&gt;60)*(H12574&lt;=85)=1,"중소형",IF((H12574&gt;85)*(H12574&lt;=102)=1,"중형",IF((H12574&gt;102)*(H12574&lt;=135)=1,"중대형","대형"))))</f>
        <v>중소형</v>
      </c>
      <c r="G12574" s="142" t="s">
        <v>6547</v>
      </c>
      <c r="H12574" s="143">
        <v>84</v>
      </c>
      <c r="I12574" s="144">
        <v>39950</v>
      </c>
      <c r="J12574" s="143">
        <v>115</v>
      </c>
      <c r="K12574" s="137">
        <v>43374</v>
      </c>
      <c r="L12574" s="137">
        <v>44593</v>
      </c>
      <c r="M12574" s="144">
        <f>H12574/3.3</f>
        <v>25.454545454545457</v>
      </c>
      <c r="N12574" s="144">
        <f>I12574/M12574</f>
        <v>1569.4642857142856</v>
      </c>
    </row>
    <row r="12575" spans="1:14">
      <c r="A12575" s="142" t="s">
        <v>2829</v>
      </c>
      <c r="B12575" s="142" t="s">
        <v>8535</v>
      </c>
      <c r="C12575" s="142" t="s">
        <v>3163</v>
      </c>
      <c r="D12575" s="142" t="s">
        <v>3382</v>
      </c>
      <c r="E12575" s="142" t="s">
        <v>8536</v>
      </c>
      <c r="F12575" s="143" t="str">
        <f>IF(H12575&lt;=60,"소형",IF((H12575&gt;60)*(H12575&lt;=85)=1,"중소형",IF((H12575&gt;85)*(H12575&lt;=102)=1,"중형",IF((H12575&gt;102)*(H12575&lt;=135)=1,"중대형","대형"))))</f>
        <v>소형</v>
      </c>
      <c r="G12575" s="142" t="s">
        <v>8537</v>
      </c>
      <c r="H12575" s="143">
        <v>44</v>
      </c>
      <c r="I12575" s="144">
        <v>18310</v>
      </c>
      <c r="J12575" s="143">
        <v>50</v>
      </c>
      <c r="K12575" s="137">
        <v>43435</v>
      </c>
      <c r="L12575" s="137">
        <v>44593</v>
      </c>
      <c r="M12575" s="144">
        <f>H12575/3.3</f>
        <v>13.333333333333334</v>
      </c>
      <c r="N12575" s="144">
        <f>I12575/M12575</f>
        <v>1373.25</v>
      </c>
    </row>
    <row r="12576" spans="1:14">
      <c r="A12576" s="142" t="s">
        <v>2829</v>
      </c>
      <c r="B12576" s="142" t="s">
        <v>8535</v>
      </c>
      <c r="C12576" s="142" t="s">
        <v>3163</v>
      </c>
      <c r="D12576" s="142" t="s">
        <v>3382</v>
      </c>
      <c r="E12576" s="142" t="s">
        <v>8536</v>
      </c>
      <c r="F12576" s="143" t="str">
        <f>IF(H12576&lt;=60,"소형",IF((H12576&gt;60)*(H12576&lt;=85)=1,"중소형",IF((H12576&gt;85)*(H12576&lt;=102)=1,"중형",IF((H12576&gt;102)*(H12576&lt;=135)=1,"중대형","대형"))))</f>
        <v>소형</v>
      </c>
      <c r="G12576" s="142" t="s">
        <v>8538</v>
      </c>
      <c r="H12576" s="143">
        <v>44</v>
      </c>
      <c r="I12576" s="144">
        <v>18960</v>
      </c>
      <c r="J12576" s="143">
        <v>50</v>
      </c>
      <c r="K12576" s="137">
        <v>43435</v>
      </c>
      <c r="L12576" s="137">
        <v>44593</v>
      </c>
      <c r="M12576" s="144">
        <f>H12576/3.3</f>
        <v>13.333333333333334</v>
      </c>
      <c r="N12576" s="144">
        <f>I12576/M12576</f>
        <v>1422</v>
      </c>
    </row>
    <row r="12577" spans="1:14">
      <c r="A12577" s="142" t="s">
        <v>2829</v>
      </c>
      <c r="B12577" s="142" t="s">
        <v>8535</v>
      </c>
      <c r="C12577" s="142" t="s">
        <v>3163</v>
      </c>
      <c r="D12577" s="142" t="s">
        <v>3382</v>
      </c>
      <c r="E12577" s="142" t="s">
        <v>8536</v>
      </c>
      <c r="F12577" s="143" t="str">
        <f>IF(H12577&lt;=60,"소형",IF((H12577&gt;60)*(H12577&lt;=85)=1,"중소형",IF((H12577&gt;85)*(H12577&lt;=102)=1,"중형",IF((H12577&gt;102)*(H12577&lt;=135)=1,"중대형","대형"))))</f>
        <v>소형</v>
      </c>
      <c r="G12577" s="142" t="s">
        <v>3698</v>
      </c>
      <c r="H12577" s="143">
        <v>56</v>
      </c>
      <c r="I12577" s="144">
        <v>24580</v>
      </c>
      <c r="J12577" s="143">
        <v>202</v>
      </c>
      <c r="K12577" s="137">
        <v>43435</v>
      </c>
      <c r="L12577" s="137">
        <v>44593</v>
      </c>
      <c r="M12577" s="144">
        <f>H12577/3.3</f>
        <v>16.969696969696969</v>
      </c>
      <c r="N12577" s="144">
        <f>I12577/M12577</f>
        <v>1448.4642857142858</v>
      </c>
    </row>
    <row r="12578" spans="1:14">
      <c r="A12578" s="142" t="s">
        <v>2829</v>
      </c>
      <c r="B12578" s="142" t="s">
        <v>8535</v>
      </c>
      <c r="C12578" s="142" t="s">
        <v>3163</v>
      </c>
      <c r="D12578" s="142" t="s">
        <v>3382</v>
      </c>
      <c r="E12578" s="142" t="s">
        <v>8536</v>
      </c>
      <c r="F12578" s="143" t="str">
        <f>IF(H12578&lt;=60,"소형",IF((H12578&gt;60)*(H12578&lt;=85)=1,"중소형",IF((H12578&gt;85)*(H12578&lt;=102)=1,"중형",IF((H12578&gt;102)*(H12578&lt;=135)=1,"중대형","대형"))))</f>
        <v>소형</v>
      </c>
      <c r="G12578" s="142" t="s">
        <v>8539</v>
      </c>
      <c r="H12578" s="143">
        <v>56</v>
      </c>
      <c r="I12578" s="144">
        <v>23750</v>
      </c>
      <c r="J12578" s="143">
        <v>102</v>
      </c>
      <c r="K12578" s="137">
        <v>43435</v>
      </c>
      <c r="L12578" s="137">
        <v>44593</v>
      </c>
      <c r="M12578" s="144">
        <f>H12578/3.3</f>
        <v>16.969696969696969</v>
      </c>
      <c r="N12578" s="144">
        <f>I12578/M12578</f>
        <v>1399.5535714285716</v>
      </c>
    </row>
    <row r="12579" spans="1:14">
      <c r="A12579" s="142" t="s">
        <v>2829</v>
      </c>
      <c r="B12579" s="142" t="s">
        <v>8601</v>
      </c>
      <c r="C12579" s="142" t="s">
        <v>3163</v>
      </c>
      <c r="D12579" s="142" t="s">
        <v>3296</v>
      </c>
      <c r="E12579" s="142" t="s">
        <v>6530</v>
      </c>
      <c r="F12579" s="143" t="str">
        <f>IF(H12579&lt;=60,"소형",IF((H12579&gt;60)*(H12579&lt;=85)=1,"중소형",IF((H12579&gt;85)*(H12579&lt;=102)=1,"중형",IF((H12579&gt;102)*(H12579&lt;=135)=1,"중대형","대형"))))</f>
        <v>소형</v>
      </c>
      <c r="G12579" s="142" t="s">
        <v>4297</v>
      </c>
      <c r="H12579" s="143">
        <v>59</v>
      </c>
      <c r="I12579" s="144">
        <v>40950</v>
      </c>
      <c r="J12579" s="143">
        <v>67</v>
      </c>
      <c r="K12579" s="137">
        <v>43435</v>
      </c>
      <c r="L12579" s="137">
        <v>44593</v>
      </c>
      <c r="M12579" s="144">
        <f>H12579/3.3</f>
        <v>17.878787878787879</v>
      </c>
      <c r="N12579" s="144">
        <f>I12579/M12579</f>
        <v>2290.4237288135591</v>
      </c>
    </row>
    <row r="12580" spans="1:14">
      <c r="A12580" s="142" t="s">
        <v>2829</v>
      </c>
      <c r="B12580" s="142" t="s">
        <v>8601</v>
      </c>
      <c r="C12580" s="142" t="s">
        <v>3163</v>
      </c>
      <c r="D12580" s="142" t="s">
        <v>3296</v>
      </c>
      <c r="E12580" s="142" t="s">
        <v>6530</v>
      </c>
      <c r="F12580" s="143" t="str">
        <f>IF(H12580&lt;=60,"소형",IF((H12580&gt;60)*(H12580&lt;=85)=1,"중소형",IF((H12580&gt;85)*(H12580&lt;=102)=1,"중형",IF((H12580&gt;102)*(H12580&lt;=135)=1,"중대형","대형"))))</f>
        <v>중소형</v>
      </c>
      <c r="G12580" s="142" t="s">
        <v>8602</v>
      </c>
      <c r="H12580" s="143">
        <v>77</v>
      </c>
      <c r="I12580" s="144">
        <v>50460</v>
      </c>
      <c r="J12580" s="143">
        <v>91</v>
      </c>
      <c r="K12580" s="137">
        <v>43435</v>
      </c>
      <c r="L12580" s="137">
        <v>44593</v>
      </c>
      <c r="M12580" s="144">
        <f>H12580/3.3</f>
        <v>23.333333333333336</v>
      </c>
      <c r="N12580" s="144">
        <f>I12580/M12580</f>
        <v>2162.5714285714284</v>
      </c>
    </row>
    <row r="12581" spans="1:14">
      <c r="A12581" s="142" t="s">
        <v>2829</v>
      </c>
      <c r="B12581" s="142" t="s">
        <v>8601</v>
      </c>
      <c r="C12581" s="142" t="s">
        <v>3163</v>
      </c>
      <c r="D12581" s="142" t="s">
        <v>3296</v>
      </c>
      <c r="E12581" s="142" t="s">
        <v>6530</v>
      </c>
      <c r="F12581" s="143" t="str">
        <f>IF(H12581&lt;=60,"소형",IF((H12581&gt;60)*(H12581&lt;=85)=1,"중소형",IF((H12581&gt;85)*(H12581&lt;=102)=1,"중형",IF((H12581&gt;102)*(H12581&lt;=135)=1,"중대형","대형"))))</f>
        <v>중소형</v>
      </c>
      <c r="G12581" s="142" t="s">
        <v>3240</v>
      </c>
      <c r="H12581" s="143">
        <v>84</v>
      </c>
      <c r="I12581" s="144">
        <v>52420</v>
      </c>
      <c r="J12581" s="143">
        <v>158</v>
      </c>
      <c r="K12581" s="137">
        <v>43435</v>
      </c>
      <c r="L12581" s="137">
        <v>44593</v>
      </c>
      <c r="M12581" s="144">
        <f>H12581/3.3</f>
        <v>25.454545454545457</v>
      </c>
      <c r="N12581" s="144">
        <f>I12581/M12581</f>
        <v>2059.3571428571427</v>
      </c>
    </row>
    <row r="12582" spans="1:14">
      <c r="A12582" s="142" t="s">
        <v>2829</v>
      </c>
      <c r="B12582" s="142" t="s">
        <v>8601</v>
      </c>
      <c r="C12582" s="142" t="s">
        <v>3163</v>
      </c>
      <c r="D12582" s="142" t="s">
        <v>3296</v>
      </c>
      <c r="E12582" s="142" t="s">
        <v>6530</v>
      </c>
      <c r="F12582" s="143" t="str">
        <f>IF(H12582&lt;=60,"소형",IF((H12582&gt;60)*(H12582&lt;=85)=1,"중소형",IF((H12582&gt;85)*(H12582&lt;=102)=1,"중형",IF((H12582&gt;102)*(H12582&lt;=135)=1,"중대형","대형"))))</f>
        <v>중소형</v>
      </c>
      <c r="G12582" s="142" t="s">
        <v>4671</v>
      </c>
      <c r="H12582" s="143">
        <v>84</v>
      </c>
      <c r="I12582" s="144">
        <v>52230</v>
      </c>
      <c r="J12582" s="143">
        <v>68</v>
      </c>
      <c r="K12582" s="137">
        <v>43435</v>
      </c>
      <c r="L12582" s="137">
        <v>44593</v>
      </c>
      <c r="M12582" s="144">
        <f>H12582/3.3</f>
        <v>25.454545454545457</v>
      </c>
      <c r="N12582" s="144">
        <f>I12582/M12582</f>
        <v>2051.8928571428569</v>
      </c>
    </row>
    <row r="12583" spans="1:14">
      <c r="A12583" s="142" t="s">
        <v>2829</v>
      </c>
      <c r="B12583" s="142" t="s">
        <v>8601</v>
      </c>
      <c r="C12583" s="142" t="s">
        <v>3163</v>
      </c>
      <c r="D12583" s="142" t="s">
        <v>3296</v>
      </c>
      <c r="E12583" s="142" t="s">
        <v>6530</v>
      </c>
      <c r="F12583" s="143" t="str">
        <f>IF(H12583&lt;=60,"소형",IF((H12583&gt;60)*(H12583&lt;=85)=1,"중소형",IF((H12583&gt;85)*(H12583&lt;=102)=1,"중형",IF((H12583&gt;102)*(H12583&lt;=135)=1,"중대형","대형"))))</f>
        <v>중소형</v>
      </c>
      <c r="G12583" s="142" t="s">
        <v>3208</v>
      </c>
      <c r="H12583" s="143">
        <v>84</v>
      </c>
      <c r="I12583" s="144">
        <v>53100</v>
      </c>
      <c r="J12583" s="143">
        <v>370</v>
      </c>
      <c r="K12583" s="137">
        <v>43435</v>
      </c>
      <c r="L12583" s="137">
        <v>44593</v>
      </c>
      <c r="M12583" s="144">
        <f>H12583/3.3</f>
        <v>25.454545454545457</v>
      </c>
      <c r="N12583" s="144">
        <f>I12583/M12583</f>
        <v>2086.0714285714284</v>
      </c>
    </row>
    <row r="12584" spans="1:14">
      <c r="A12584" s="142" t="s">
        <v>2829</v>
      </c>
      <c r="B12584" s="142" t="s">
        <v>8601</v>
      </c>
      <c r="C12584" s="142" t="s">
        <v>3163</v>
      </c>
      <c r="D12584" s="142" t="s">
        <v>3296</v>
      </c>
      <c r="E12584" s="142" t="s">
        <v>6530</v>
      </c>
      <c r="F12584" s="143" t="str">
        <f>IF(H12584&lt;=60,"소형",IF((H12584&gt;60)*(H12584&lt;=85)=1,"중소형",IF((H12584&gt;85)*(H12584&lt;=102)=1,"중형",IF((H12584&gt;102)*(H12584&lt;=135)=1,"중대형","대형"))))</f>
        <v>중소형</v>
      </c>
      <c r="G12584" s="142" t="s">
        <v>3209</v>
      </c>
      <c r="H12584" s="143">
        <v>84</v>
      </c>
      <c r="I12584" s="144">
        <v>54350</v>
      </c>
      <c r="J12584" s="143">
        <v>88</v>
      </c>
      <c r="K12584" s="137">
        <v>43435</v>
      </c>
      <c r="L12584" s="137">
        <v>44593</v>
      </c>
      <c r="M12584" s="144">
        <f>H12584/3.3</f>
        <v>25.454545454545457</v>
      </c>
      <c r="N12584" s="144">
        <f>I12584/M12584</f>
        <v>2135.1785714285711</v>
      </c>
    </row>
    <row r="12585" spans="1:14">
      <c r="A12585" s="142" t="s">
        <v>2829</v>
      </c>
      <c r="B12585" s="142" t="s">
        <v>8601</v>
      </c>
      <c r="C12585" s="142" t="s">
        <v>3163</v>
      </c>
      <c r="D12585" s="142" t="s">
        <v>3296</v>
      </c>
      <c r="E12585" s="142" t="s">
        <v>6530</v>
      </c>
      <c r="F12585" s="143" t="str">
        <f>IF(H12585&lt;=60,"소형",IF((H12585&gt;60)*(H12585&lt;=85)=1,"중소형",IF((H12585&gt;85)*(H12585&lt;=102)=1,"중형",IF((H12585&gt;102)*(H12585&lt;=135)=1,"중대형","대형"))))</f>
        <v>중소형</v>
      </c>
      <c r="G12585" s="142" t="s">
        <v>8603</v>
      </c>
      <c r="H12585" s="143">
        <v>84</v>
      </c>
      <c r="I12585" s="144">
        <v>53830</v>
      </c>
      <c r="J12585" s="143">
        <v>346</v>
      </c>
      <c r="K12585" s="137">
        <v>43435</v>
      </c>
      <c r="L12585" s="137">
        <v>44593</v>
      </c>
      <c r="M12585" s="144">
        <f>H12585/3.3</f>
        <v>25.454545454545457</v>
      </c>
      <c r="N12585" s="144">
        <f>I12585/M12585</f>
        <v>2114.75</v>
      </c>
    </row>
    <row r="12586" spans="1:14">
      <c r="A12586" s="142" t="s">
        <v>2829</v>
      </c>
      <c r="B12586" s="142" t="s">
        <v>8601</v>
      </c>
      <c r="C12586" s="142" t="s">
        <v>3163</v>
      </c>
      <c r="D12586" s="142" t="s">
        <v>3296</v>
      </c>
      <c r="E12586" s="142" t="s">
        <v>6530</v>
      </c>
      <c r="F12586" s="143" t="str">
        <f>IF(H12586&lt;=60,"소형",IF((H12586&gt;60)*(H12586&lt;=85)=1,"중소형",IF((H12586&gt;85)*(H12586&lt;=102)=1,"중형",IF((H12586&gt;102)*(H12586&lt;=135)=1,"중대형","대형"))))</f>
        <v>중소형</v>
      </c>
      <c r="G12586" s="142" t="s">
        <v>3290</v>
      </c>
      <c r="H12586" s="143">
        <v>84</v>
      </c>
      <c r="I12586" s="144">
        <v>54420</v>
      </c>
      <c r="J12586" s="143">
        <v>28</v>
      </c>
      <c r="K12586" s="137">
        <v>43435</v>
      </c>
      <c r="L12586" s="137">
        <v>44593</v>
      </c>
      <c r="M12586" s="144">
        <f>H12586/3.3</f>
        <v>25.454545454545457</v>
      </c>
      <c r="N12586" s="144">
        <f>I12586/M12586</f>
        <v>2137.9285714285711</v>
      </c>
    </row>
    <row r="12587" spans="1:14">
      <c r="A12587" s="142" t="s">
        <v>2829</v>
      </c>
      <c r="B12587" s="142" t="s">
        <v>8601</v>
      </c>
      <c r="C12587" s="142" t="s">
        <v>3163</v>
      </c>
      <c r="D12587" s="142" t="s">
        <v>3296</v>
      </c>
      <c r="E12587" s="142" t="s">
        <v>6530</v>
      </c>
      <c r="F12587" s="143" t="str">
        <f>IF(H12587&lt;=60,"소형",IF((H12587&gt;60)*(H12587&lt;=85)=1,"중소형",IF((H12587&gt;85)*(H12587&lt;=102)=1,"중형",IF((H12587&gt;102)*(H12587&lt;=135)=1,"중대형","대형"))))</f>
        <v>중형</v>
      </c>
      <c r="G12587" s="142" t="s">
        <v>5582</v>
      </c>
      <c r="H12587" s="143">
        <v>100</v>
      </c>
      <c r="I12587" s="144">
        <v>60830</v>
      </c>
      <c r="J12587" s="143">
        <v>117</v>
      </c>
      <c r="K12587" s="137">
        <v>43435</v>
      </c>
      <c r="L12587" s="137">
        <v>44593</v>
      </c>
      <c r="M12587" s="144">
        <f>H12587/3.3</f>
        <v>30.303030303030305</v>
      </c>
      <c r="N12587" s="144">
        <f>I12587/M12587</f>
        <v>2007.3899999999999</v>
      </c>
    </row>
    <row r="12588" spans="1:14">
      <c r="A12588" s="146" t="s">
        <v>8963</v>
      </c>
      <c r="B12588" s="146" t="s">
        <v>9066</v>
      </c>
      <c r="C12588" s="146" t="s">
        <v>9067</v>
      </c>
      <c r="D12588" s="146" t="s">
        <v>9068</v>
      </c>
      <c r="E12588" s="146" t="s">
        <v>9069</v>
      </c>
      <c r="F12588" s="143" t="str">
        <f>IF(H12588&lt;=60,"소형",IF((H12588&gt;60)*(H12588&lt;=85)=1,"중소형",IF((H12588&gt;85)*(H12588&lt;=102)=1,"중형",IF((H12588&gt;102)*(H12588&lt;=135)=1,"중대형","대형"))))</f>
        <v>중소형</v>
      </c>
      <c r="G12588" s="146" t="s">
        <v>9070</v>
      </c>
      <c r="H12588" s="143">
        <v>61</v>
      </c>
      <c r="I12588" s="144">
        <v>30103</v>
      </c>
      <c r="J12588" s="143">
        <v>175</v>
      </c>
      <c r="K12588" s="137">
        <v>43525</v>
      </c>
      <c r="L12588" s="137">
        <v>44593</v>
      </c>
      <c r="M12588" s="144">
        <f>H12588/3.3</f>
        <v>18.484848484848484</v>
      </c>
      <c r="N12588" s="144">
        <f>I12588/M12588</f>
        <v>1628.5229508196721</v>
      </c>
    </row>
    <row r="12589" spans="1:14">
      <c r="A12589" s="146" t="s">
        <v>8963</v>
      </c>
      <c r="B12589" s="146" t="s">
        <v>9066</v>
      </c>
      <c r="C12589" s="146" t="s">
        <v>9067</v>
      </c>
      <c r="D12589" s="146" t="s">
        <v>9068</v>
      </c>
      <c r="E12589" s="146" t="s">
        <v>9069</v>
      </c>
      <c r="F12589" s="143" t="str">
        <f>IF(H12589&lt;=60,"소형",IF((H12589&gt;60)*(H12589&lt;=85)=1,"중소형",IF((H12589&gt;85)*(H12589&lt;=102)=1,"중형",IF((H12589&gt;102)*(H12589&lt;=135)=1,"중대형","대형"))))</f>
        <v>중소형</v>
      </c>
      <c r="G12589" s="146" t="s">
        <v>9071</v>
      </c>
      <c r="H12589" s="143">
        <v>61</v>
      </c>
      <c r="I12589" s="144">
        <v>30103</v>
      </c>
      <c r="J12589" s="143">
        <v>78</v>
      </c>
      <c r="K12589" s="137">
        <v>43525</v>
      </c>
      <c r="L12589" s="137">
        <v>44593</v>
      </c>
      <c r="M12589" s="144">
        <f>H12589/3.3</f>
        <v>18.484848484848484</v>
      </c>
      <c r="N12589" s="144">
        <f>I12589/M12589</f>
        <v>1628.5229508196721</v>
      </c>
    </row>
    <row r="12590" spans="1:14">
      <c r="A12590" s="146" t="s">
        <v>8963</v>
      </c>
      <c r="B12590" s="146" t="s">
        <v>9066</v>
      </c>
      <c r="C12590" s="146" t="s">
        <v>9067</v>
      </c>
      <c r="D12590" s="146" t="s">
        <v>9068</v>
      </c>
      <c r="E12590" s="146" t="s">
        <v>9069</v>
      </c>
      <c r="F12590" s="143" t="str">
        <f>IF(H12590&lt;=60,"소형",IF((H12590&gt;60)*(H12590&lt;=85)=1,"중소형",IF((H12590&gt;85)*(H12590&lt;=102)=1,"중형",IF((H12590&gt;102)*(H12590&lt;=135)=1,"중대형","대형"))))</f>
        <v>중소형</v>
      </c>
      <c r="G12590" s="146" t="s">
        <v>9072</v>
      </c>
      <c r="H12590" s="143">
        <v>74</v>
      </c>
      <c r="I12590" s="144">
        <v>35599</v>
      </c>
      <c r="J12590" s="143">
        <v>140</v>
      </c>
      <c r="K12590" s="137">
        <v>43525</v>
      </c>
      <c r="L12590" s="137">
        <v>44593</v>
      </c>
      <c r="M12590" s="144">
        <f>H12590/3.3</f>
        <v>22.424242424242426</v>
      </c>
      <c r="N12590" s="144">
        <f>I12590/M12590</f>
        <v>1587.5229729729729</v>
      </c>
    </row>
    <row r="12591" spans="1:14">
      <c r="A12591" s="146" t="s">
        <v>8963</v>
      </c>
      <c r="B12591" s="146" t="s">
        <v>9066</v>
      </c>
      <c r="C12591" s="146" t="s">
        <v>9067</v>
      </c>
      <c r="D12591" s="146" t="s">
        <v>9068</v>
      </c>
      <c r="E12591" s="146" t="s">
        <v>9069</v>
      </c>
      <c r="F12591" s="143" t="str">
        <f>IF(H12591&lt;=60,"소형",IF((H12591&gt;60)*(H12591&lt;=85)=1,"중소형",IF((H12591&gt;85)*(H12591&lt;=102)=1,"중형",IF((H12591&gt;102)*(H12591&lt;=135)=1,"중대형","대형"))))</f>
        <v>중소형</v>
      </c>
      <c r="G12591" s="146" t="s">
        <v>9073</v>
      </c>
      <c r="H12591" s="143">
        <v>74</v>
      </c>
      <c r="I12591" s="144">
        <v>35599</v>
      </c>
      <c r="J12591" s="143">
        <v>44</v>
      </c>
      <c r="K12591" s="137">
        <v>43525</v>
      </c>
      <c r="L12591" s="137">
        <v>44593</v>
      </c>
      <c r="M12591" s="144">
        <f>H12591/3.3</f>
        <v>22.424242424242426</v>
      </c>
      <c r="N12591" s="144">
        <f>I12591/M12591</f>
        <v>1587.5229729729729</v>
      </c>
    </row>
    <row r="12592" spans="1:14">
      <c r="A12592" s="146" t="s">
        <v>8963</v>
      </c>
      <c r="B12592" s="146" t="s">
        <v>9066</v>
      </c>
      <c r="C12592" s="146" t="s">
        <v>9067</v>
      </c>
      <c r="D12592" s="146" t="s">
        <v>9068</v>
      </c>
      <c r="E12592" s="146" t="s">
        <v>9069</v>
      </c>
      <c r="F12592" s="143" t="str">
        <f>IF(H12592&lt;=60,"소형",IF((H12592&gt;60)*(H12592&lt;=85)=1,"중소형",IF((H12592&gt;85)*(H12592&lt;=102)=1,"중형",IF((H12592&gt;102)*(H12592&lt;=135)=1,"중대형","대형"))))</f>
        <v>중소형</v>
      </c>
      <c r="G12592" s="146" t="s">
        <v>9064</v>
      </c>
      <c r="H12592" s="143">
        <v>84</v>
      </c>
      <c r="I12592" s="144">
        <v>37715</v>
      </c>
      <c r="J12592" s="143">
        <v>98</v>
      </c>
      <c r="K12592" s="137">
        <v>43525</v>
      </c>
      <c r="L12592" s="137">
        <v>44593</v>
      </c>
      <c r="M12592" s="144">
        <f>H12592/3.3</f>
        <v>25.454545454545457</v>
      </c>
      <c r="N12592" s="144">
        <f>I12592/M12592</f>
        <v>1481.6607142857142</v>
      </c>
    </row>
    <row r="12593" spans="1:14">
      <c r="A12593" s="146" t="s">
        <v>8963</v>
      </c>
      <c r="B12593" s="146" t="s">
        <v>9066</v>
      </c>
      <c r="C12593" s="146" t="s">
        <v>9067</v>
      </c>
      <c r="D12593" s="146" t="s">
        <v>9068</v>
      </c>
      <c r="E12593" s="146" t="s">
        <v>9069</v>
      </c>
      <c r="F12593" s="143" t="str">
        <f>IF(H12593&lt;=60,"소형",IF((H12593&gt;60)*(H12593&lt;=85)=1,"중소형",IF((H12593&gt;85)*(H12593&lt;=102)=1,"중형",IF((H12593&gt;102)*(H12593&lt;=135)=1,"중대형","대형"))))</f>
        <v>중소형</v>
      </c>
      <c r="G12593" s="146" t="s">
        <v>9074</v>
      </c>
      <c r="H12593" s="143">
        <v>84</v>
      </c>
      <c r="I12593" s="144">
        <v>37715</v>
      </c>
      <c r="J12593" s="143">
        <v>21</v>
      </c>
      <c r="K12593" s="137">
        <v>43525</v>
      </c>
      <c r="L12593" s="137">
        <v>44593</v>
      </c>
      <c r="M12593" s="144">
        <f>H12593/3.3</f>
        <v>25.454545454545457</v>
      </c>
      <c r="N12593" s="144">
        <f>I12593/M12593</f>
        <v>1481.6607142857142</v>
      </c>
    </row>
    <row r="12594" spans="1:14">
      <c r="A12594" s="146" t="s">
        <v>9913</v>
      </c>
      <c r="B12594" s="146" t="s">
        <v>9931</v>
      </c>
      <c r="C12594" s="146" t="s">
        <v>9946</v>
      </c>
      <c r="D12594" s="146" t="s">
        <v>9935</v>
      </c>
      <c r="E12594" s="146" t="s">
        <v>9936</v>
      </c>
      <c r="F12594" s="143" t="str">
        <f>IF(H12594&lt;=60,"소형",IF((H12594&gt;60)*(H12594&lt;=85)=1,"중소형",IF((H12594&gt;85)*(H12594&lt;=102)=1,"중형",IF((H12594&gt;102)*(H12594&lt;=135)=1,"중대형","대형"))))</f>
        <v>중소형</v>
      </c>
      <c r="G12594" s="146" t="s">
        <v>9947</v>
      </c>
      <c r="H12594" s="143">
        <v>84</v>
      </c>
      <c r="I12594" s="144">
        <v>34500</v>
      </c>
      <c r="J12594" s="143">
        <v>23</v>
      </c>
      <c r="K12594" s="137">
        <v>43586</v>
      </c>
      <c r="L12594" s="137">
        <v>44593</v>
      </c>
      <c r="M12594" s="144">
        <f>H12594/3.3</f>
        <v>25.454545454545457</v>
      </c>
      <c r="N12594" s="144">
        <f>I12594/M12594</f>
        <v>1355.3571428571427</v>
      </c>
    </row>
    <row r="12595" spans="1:14">
      <c r="A12595" s="146" t="s">
        <v>9913</v>
      </c>
      <c r="B12595" s="146" t="s">
        <v>9931</v>
      </c>
      <c r="C12595" s="146" t="s">
        <v>9946</v>
      </c>
      <c r="D12595" s="146" t="s">
        <v>9935</v>
      </c>
      <c r="E12595" s="146" t="s">
        <v>9936</v>
      </c>
      <c r="F12595" s="143" t="str">
        <f>IF(H12595&lt;=60,"소형",IF((H12595&gt;60)*(H12595&lt;=85)=1,"중소형",IF((H12595&gt;85)*(H12595&lt;=102)=1,"중형",IF((H12595&gt;102)*(H12595&lt;=135)=1,"중대형","대형"))))</f>
        <v>중소형</v>
      </c>
      <c r="G12595" s="146" t="s">
        <v>9948</v>
      </c>
      <c r="H12595" s="143">
        <v>84</v>
      </c>
      <c r="I12595" s="144">
        <v>34500</v>
      </c>
      <c r="J12595" s="143">
        <v>22</v>
      </c>
      <c r="K12595" s="137">
        <v>43586</v>
      </c>
      <c r="L12595" s="137">
        <v>44593</v>
      </c>
      <c r="M12595" s="144">
        <f>H12595/3.3</f>
        <v>25.454545454545457</v>
      </c>
      <c r="N12595" s="144">
        <f>I12595/M12595</f>
        <v>1355.3571428571427</v>
      </c>
    </row>
    <row r="12596" spans="1:14">
      <c r="A12596" s="146" t="s">
        <v>9913</v>
      </c>
      <c r="B12596" s="146" t="s">
        <v>9931</v>
      </c>
      <c r="C12596" s="146" t="s">
        <v>9946</v>
      </c>
      <c r="D12596" s="146" t="s">
        <v>9935</v>
      </c>
      <c r="E12596" s="146" t="s">
        <v>9936</v>
      </c>
      <c r="F12596" s="143" t="str">
        <f>IF(H12596&lt;=60,"소형",IF((H12596&gt;60)*(H12596&lt;=85)=1,"중소형",IF((H12596&gt;85)*(H12596&lt;=102)=1,"중형",IF((H12596&gt;102)*(H12596&lt;=135)=1,"중대형","대형"))))</f>
        <v>중소형</v>
      </c>
      <c r="G12596" s="146" t="s">
        <v>9949</v>
      </c>
      <c r="H12596" s="143">
        <v>84</v>
      </c>
      <c r="I12596" s="144">
        <v>34500</v>
      </c>
      <c r="J12596" s="143">
        <v>24</v>
      </c>
      <c r="K12596" s="137">
        <v>43586</v>
      </c>
      <c r="L12596" s="137">
        <v>44593</v>
      </c>
      <c r="M12596" s="144">
        <f>H12596/3.3</f>
        <v>25.454545454545457</v>
      </c>
      <c r="N12596" s="144">
        <f>I12596/M12596</f>
        <v>1355.3571428571427</v>
      </c>
    </row>
    <row r="12597" spans="1:14">
      <c r="A12597" s="146" t="s">
        <v>9913</v>
      </c>
      <c r="B12597" s="146" t="s">
        <v>9931</v>
      </c>
      <c r="C12597" s="146" t="s">
        <v>9946</v>
      </c>
      <c r="D12597" s="146" t="s">
        <v>9935</v>
      </c>
      <c r="E12597" s="146" t="s">
        <v>9936</v>
      </c>
      <c r="F12597" s="143" t="str">
        <f>IF(H12597&lt;=60,"소형",IF((H12597&gt;60)*(H12597&lt;=85)=1,"중소형",IF((H12597&gt;85)*(H12597&lt;=102)=1,"중형",IF((H12597&gt;102)*(H12597&lt;=135)=1,"중대형","대형"))))</f>
        <v>중소형</v>
      </c>
      <c r="G12597" s="146" t="s">
        <v>9950</v>
      </c>
      <c r="H12597" s="143">
        <v>84</v>
      </c>
      <c r="I12597" s="144">
        <v>34500</v>
      </c>
      <c r="J12597" s="143">
        <v>24</v>
      </c>
      <c r="K12597" s="137">
        <v>43586</v>
      </c>
      <c r="L12597" s="137">
        <v>44593</v>
      </c>
      <c r="M12597" s="144">
        <f>H12597/3.3</f>
        <v>25.454545454545457</v>
      </c>
      <c r="N12597" s="144">
        <f>I12597/M12597</f>
        <v>1355.3571428571427</v>
      </c>
    </row>
    <row r="12598" spans="1:14">
      <c r="A12598" s="146" t="s">
        <v>9913</v>
      </c>
      <c r="B12598" s="146" t="s">
        <v>9932</v>
      </c>
      <c r="C12598" s="146" t="s">
        <v>9939</v>
      </c>
      <c r="D12598" s="146" t="s">
        <v>9937</v>
      </c>
      <c r="E12598" s="146" t="s">
        <v>9938</v>
      </c>
      <c r="F12598" s="143" t="str">
        <f>IF(H12598&lt;=60,"소형",IF((H12598&gt;60)*(H12598&lt;=85)=1,"중소형",IF((H12598&gt;85)*(H12598&lt;=102)=1,"중형",IF((H12598&gt;102)*(H12598&lt;=135)=1,"중대형","대형"))))</f>
        <v>중형</v>
      </c>
      <c r="G12598" s="146" t="s">
        <v>9951</v>
      </c>
      <c r="H12598" s="143">
        <v>102</v>
      </c>
      <c r="I12598" s="144">
        <v>74690</v>
      </c>
      <c r="J12598" s="143">
        <v>171</v>
      </c>
      <c r="K12598" s="137">
        <v>43586</v>
      </c>
      <c r="L12598" s="137">
        <v>44593</v>
      </c>
      <c r="M12598" s="144">
        <f>H12598/3.3</f>
        <v>30.90909090909091</v>
      </c>
      <c r="N12598" s="144">
        <f>I12598/M12598</f>
        <v>2416.4411764705883</v>
      </c>
    </row>
    <row r="12599" spans="1:14">
      <c r="A12599" s="146" t="s">
        <v>9913</v>
      </c>
      <c r="B12599" s="146" t="s">
        <v>9960</v>
      </c>
      <c r="C12599" s="146" t="s">
        <v>9939</v>
      </c>
      <c r="D12599" s="146" t="s">
        <v>9937</v>
      </c>
      <c r="E12599" s="146" t="s">
        <v>9938</v>
      </c>
      <c r="F12599" s="143" t="str">
        <f>IF(H12599&lt;=60,"소형",IF((H12599&gt;60)*(H12599&lt;=85)=1,"중소형",IF((H12599&gt;85)*(H12599&lt;=102)=1,"중형",IF((H12599&gt;102)*(H12599&lt;=135)=1,"중대형","대형"))))</f>
        <v>중형</v>
      </c>
      <c r="G12599" s="146" t="s">
        <v>9952</v>
      </c>
      <c r="H12599" s="143">
        <v>102</v>
      </c>
      <c r="I12599" s="144">
        <v>74690</v>
      </c>
      <c r="J12599" s="143">
        <v>248</v>
      </c>
      <c r="K12599" s="137">
        <v>43586</v>
      </c>
      <c r="L12599" s="137">
        <v>44593</v>
      </c>
      <c r="M12599" s="144">
        <f>H12599/3.3</f>
        <v>30.90909090909091</v>
      </c>
      <c r="N12599" s="144">
        <f>I12599/M12599</f>
        <v>2416.4411764705883</v>
      </c>
    </row>
    <row r="12600" spans="1:14">
      <c r="A12600" s="146" t="s">
        <v>9913</v>
      </c>
      <c r="B12600" s="146" t="s">
        <v>9961</v>
      </c>
      <c r="C12600" s="146" t="s">
        <v>9939</v>
      </c>
      <c r="D12600" s="146" t="s">
        <v>9937</v>
      </c>
      <c r="E12600" s="146" t="s">
        <v>9938</v>
      </c>
      <c r="F12600" s="143" t="str">
        <f>IF(H12600&lt;=60,"소형",IF((H12600&gt;60)*(H12600&lt;=85)=1,"중소형",IF((H12600&gt;85)*(H12600&lt;=102)=1,"중형",IF((H12600&gt;102)*(H12600&lt;=135)=1,"중대형","대형"))))</f>
        <v>중형</v>
      </c>
      <c r="G12600" s="146" t="s">
        <v>9953</v>
      </c>
      <c r="H12600" s="143">
        <v>102</v>
      </c>
      <c r="I12600" s="144">
        <v>74690</v>
      </c>
      <c r="J12600" s="143">
        <v>10</v>
      </c>
      <c r="K12600" s="137">
        <v>43586</v>
      </c>
      <c r="L12600" s="137">
        <v>44593</v>
      </c>
      <c r="M12600" s="144">
        <f>H12600/3.3</f>
        <v>30.90909090909091</v>
      </c>
      <c r="N12600" s="144">
        <f>I12600/M12600</f>
        <v>2416.4411764705883</v>
      </c>
    </row>
    <row r="12601" spans="1:14">
      <c r="A12601" s="146" t="s">
        <v>9913</v>
      </c>
      <c r="B12601" s="146" t="s">
        <v>9962</v>
      </c>
      <c r="C12601" s="146" t="s">
        <v>9939</v>
      </c>
      <c r="D12601" s="146" t="s">
        <v>9937</v>
      </c>
      <c r="E12601" s="146" t="s">
        <v>9938</v>
      </c>
      <c r="F12601" s="143" t="str">
        <f>IF(H12601&lt;=60,"소형",IF((H12601&gt;60)*(H12601&lt;=85)=1,"중소형",IF((H12601&gt;85)*(H12601&lt;=102)=1,"중형",IF((H12601&gt;102)*(H12601&lt;=135)=1,"중대형","대형"))))</f>
        <v>중형</v>
      </c>
      <c r="G12601" s="146" t="s">
        <v>9954</v>
      </c>
      <c r="H12601" s="143">
        <v>102</v>
      </c>
      <c r="I12601" s="144">
        <v>74690</v>
      </c>
      <c r="J12601" s="143">
        <v>172</v>
      </c>
      <c r="K12601" s="137">
        <v>43586</v>
      </c>
      <c r="L12601" s="137">
        <v>44593</v>
      </c>
      <c r="M12601" s="144">
        <f>H12601/3.3</f>
        <v>30.90909090909091</v>
      </c>
      <c r="N12601" s="144">
        <f>I12601/M12601</f>
        <v>2416.4411764705883</v>
      </c>
    </row>
    <row r="12602" spans="1:14">
      <c r="A12602" s="146" t="s">
        <v>9913</v>
      </c>
      <c r="B12602" s="146" t="s">
        <v>9963</v>
      </c>
      <c r="C12602" s="146" t="s">
        <v>9939</v>
      </c>
      <c r="D12602" s="146" t="s">
        <v>9937</v>
      </c>
      <c r="E12602" s="146" t="s">
        <v>9938</v>
      </c>
      <c r="F12602" s="143" t="str">
        <f>IF(H12602&lt;=60,"소형",IF((H12602&gt;60)*(H12602&lt;=85)=1,"중소형",IF((H12602&gt;85)*(H12602&lt;=102)=1,"중형",IF((H12602&gt;102)*(H12602&lt;=135)=1,"중대형","대형"))))</f>
        <v>중형</v>
      </c>
      <c r="G12602" s="146" t="s">
        <v>9955</v>
      </c>
      <c r="H12602" s="143">
        <v>102</v>
      </c>
      <c r="I12602" s="144">
        <v>73680</v>
      </c>
      <c r="J12602" s="143">
        <v>15</v>
      </c>
      <c r="K12602" s="137">
        <v>43586</v>
      </c>
      <c r="L12602" s="137">
        <v>44593</v>
      </c>
      <c r="M12602" s="144">
        <f>H12602/3.3</f>
        <v>30.90909090909091</v>
      </c>
      <c r="N12602" s="144">
        <f>I12602/M12602</f>
        <v>2383.7647058823527</v>
      </c>
    </row>
    <row r="12603" spans="1:14">
      <c r="A12603" s="146" t="s">
        <v>9913</v>
      </c>
      <c r="B12603" s="146" t="s">
        <v>9964</v>
      </c>
      <c r="C12603" s="146" t="s">
        <v>9939</v>
      </c>
      <c r="D12603" s="146" t="s">
        <v>9937</v>
      </c>
      <c r="E12603" s="146" t="s">
        <v>9938</v>
      </c>
      <c r="F12603" s="143" t="str">
        <f>IF(H12603&lt;=60,"소형",IF((H12603&gt;60)*(H12603&lt;=85)=1,"중소형",IF((H12603&gt;85)*(H12603&lt;=102)=1,"중형",IF((H12603&gt;102)*(H12603&lt;=135)=1,"중대형","대형"))))</f>
        <v>중형</v>
      </c>
      <c r="G12603" s="146" t="s">
        <v>9956</v>
      </c>
      <c r="H12603" s="143">
        <v>102</v>
      </c>
      <c r="I12603" s="144">
        <v>73680</v>
      </c>
      <c r="J12603" s="143">
        <v>77</v>
      </c>
      <c r="K12603" s="137">
        <v>43586</v>
      </c>
      <c r="L12603" s="137">
        <v>44593</v>
      </c>
      <c r="M12603" s="144">
        <f>H12603/3.3</f>
        <v>30.90909090909091</v>
      </c>
      <c r="N12603" s="144">
        <f>I12603/M12603</f>
        <v>2383.7647058823527</v>
      </c>
    </row>
    <row r="12604" spans="1:14">
      <c r="A12604" s="146" t="s">
        <v>9913</v>
      </c>
      <c r="B12604" s="146" t="s">
        <v>9965</v>
      </c>
      <c r="C12604" s="146" t="s">
        <v>9939</v>
      </c>
      <c r="D12604" s="146" t="s">
        <v>9937</v>
      </c>
      <c r="E12604" s="146" t="s">
        <v>9938</v>
      </c>
      <c r="F12604" s="143" t="str">
        <f>IF(H12604&lt;=60,"소형",IF((H12604&gt;60)*(H12604&lt;=85)=1,"중소형",IF((H12604&gt;85)*(H12604&lt;=102)=1,"중형",IF((H12604&gt;102)*(H12604&lt;=135)=1,"중대형","대형"))))</f>
        <v>중대형</v>
      </c>
      <c r="G12604" s="146" t="s">
        <v>9957</v>
      </c>
      <c r="H12604" s="143">
        <v>113</v>
      </c>
      <c r="I12604" s="144">
        <v>82620</v>
      </c>
      <c r="J12604" s="143">
        <v>163</v>
      </c>
      <c r="K12604" s="137">
        <v>43586</v>
      </c>
      <c r="L12604" s="137">
        <v>44593</v>
      </c>
      <c r="M12604" s="144">
        <f>H12604/3.3</f>
        <v>34.242424242424242</v>
      </c>
      <c r="N12604" s="144">
        <f>I12604/M12604</f>
        <v>2412.7964601769913</v>
      </c>
    </row>
    <row r="12605" spans="1:14">
      <c r="A12605" s="146" t="s">
        <v>9913</v>
      </c>
      <c r="B12605" s="146" t="s">
        <v>9966</v>
      </c>
      <c r="C12605" s="146" t="s">
        <v>9939</v>
      </c>
      <c r="D12605" s="146" t="s">
        <v>9937</v>
      </c>
      <c r="E12605" s="146" t="s">
        <v>9938</v>
      </c>
      <c r="F12605" s="143" t="str">
        <f>IF(H12605&lt;=60,"소형",IF((H12605&gt;60)*(H12605&lt;=85)=1,"중소형",IF((H12605&gt;85)*(H12605&lt;=102)=1,"중형",IF((H12605&gt;102)*(H12605&lt;=135)=1,"중대형","대형"))))</f>
        <v>중대형</v>
      </c>
      <c r="G12605" s="146" t="s">
        <v>9958</v>
      </c>
      <c r="H12605" s="143">
        <v>114</v>
      </c>
      <c r="I12605" s="144">
        <v>89990</v>
      </c>
      <c r="J12605" s="143">
        <v>5</v>
      </c>
      <c r="K12605" s="137">
        <v>43586</v>
      </c>
      <c r="L12605" s="137">
        <v>44593</v>
      </c>
      <c r="M12605" s="144">
        <f>H12605/3.3</f>
        <v>34.545454545454547</v>
      </c>
      <c r="N12605" s="144">
        <f>I12605/M12605</f>
        <v>2604.9736842105262</v>
      </c>
    </row>
    <row r="12606" spans="1:14">
      <c r="A12606" s="146" t="s">
        <v>9913</v>
      </c>
      <c r="B12606" s="146" t="s">
        <v>9967</v>
      </c>
      <c r="C12606" s="146" t="s">
        <v>9939</v>
      </c>
      <c r="D12606" s="146" t="s">
        <v>9937</v>
      </c>
      <c r="E12606" s="146" t="s">
        <v>9938</v>
      </c>
      <c r="F12606" s="143" t="str">
        <f>IF(H12606&lt;=60,"소형",IF((H12606&gt;60)*(H12606&lt;=85)=1,"중소형",IF((H12606&gt;85)*(H12606&lt;=102)=1,"중형",IF((H12606&gt;102)*(H12606&lt;=135)=1,"중대형","대형"))))</f>
        <v>중대형</v>
      </c>
      <c r="G12606" s="146" t="s">
        <v>9959</v>
      </c>
      <c r="H12606" s="143">
        <v>113</v>
      </c>
      <c r="I12606" s="144">
        <v>82620</v>
      </c>
      <c r="J12606" s="143">
        <v>14</v>
      </c>
      <c r="K12606" s="137">
        <v>43586</v>
      </c>
      <c r="L12606" s="137">
        <v>44593</v>
      </c>
      <c r="M12606" s="144">
        <f>H12606/3.3</f>
        <v>34.242424242424242</v>
      </c>
      <c r="N12606" s="144">
        <f>I12606/M12606</f>
        <v>2412.7964601769913</v>
      </c>
    </row>
    <row r="12607" spans="1:14">
      <c r="A12607" s="146" t="s">
        <v>10053</v>
      </c>
      <c r="B12607" s="146" t="s">
        <v>10054</v>
      </c>
      <c r="C12607" s="146" t="s">
        <v>10055</v>
      </c>
      <c r="D12607" s="146" t="s">
        <v>10050</v>
      </c>
      <c r="E12607" s="146" t="s">
        <v>10056</v>
      </c>
      <c r="F12607" s="143" t="str">
        <f>IF(H12607&lt;=60,"소형",IF((H12607&gt;60)*(H12607&lt;=85)=1,"중소형",IF((H12607&gt;85)*(H12607&lt;=102)=1,"중형",IF((H12607&gt;102)*(H12607&lt;=135)=1,"중대형","대형"))))</f>
        <v>중소형</v>
      </c>
      <c r="G12607" s="146" t="s">
        <v>10089</v>
      </c>
      <c r="H12607" s="143">
        <v>84</v>
      </c>
      <c r="I12607" s="144">
        <v>47400</v>
      </c>
      <c r="J12607" s="143">
        <v>22</v>
      </c>
      <c r="K12607" s="137">
        <v>43586</v>
      </c>
      <c r="L12607" s="137">
        <v>44593</v>
      </c>
      <c r="M12607" s="144">
        <f>H12607/3.3</f>
        <v>25.454545454545457</v>
      </c>
      <c r="N12607" s="144">
        <f>I12607/M12607</f>
        <v>1862.1428571428569</v>
      </c>
    </row>
    <row r="12608" spans="1:14">
      <c r="A12608" s="146" t="s">
        <v>10053</v>
      </c>
      <c r="B12608" s="146" t="s">
        <v>10054</v>
      </c>
      <c r="C12608" s="146" t="s">
        <v>10055</v>
      </c>
      <c r="D12608" s="146" t="s">
        <v>10050</v>
      </c>
      <c r="E12608" s="146" t="s">
        <v>10056</v>
      </c>
      <c r="F12608" s="143" t="str">
        <f>IF(H12608&lt;=60,"소형",IF((H12608&gt;60)*(H12608&lt;=85)=1,"중소형",IF((H12608&gt;85)*(H12608&lt;=102)=1,"중형",IF((H12608&gt;102)*(H12608&lt;=135)=1,"중대형","대형"))))</f>
        <v>중소형</v>
      </c>
      <c r="G12608" s="146" t="s">
        <v>3291</v>
      </c>
      <c r="H12608" s="143">
        <v>84</v>
      </c>
      <c r="I12608" s="144">
        <v>47400</v>
      </c>
      <c r="J12608" s="143">
        <v>23</v>
      </c>
      <c r="K12608" s="137">
        <v>43586</v>
      </c>
      <c r="L12608" s="137">
        <v>44593</v>
      </c>
      <c r="M12608" s="144">
        <f>H12608/3.3</f>
        <v>25.454545454545457</v>
      </c>
      <c r="N12608" s="144">
        <f>I12608/M12608</f>
        <v>1862.1428571428569</v>
      </c>
    </row>
    <row r="12609" spans="1:14">
      <c r="A12609" s="146" t="s">
        <v>10053</v>
      </c>
      <c r="B12609" s="146" t="s">
        <v>10054</v>
      </c>
      <c r="C12609" s="146" t="s">
        <v>10055</v>
      </c>
      <c r="D12609" s="146" t="s">
        <v>10050</v>
      </c>
      <c r="E12609" s="146" t="s">
        <v>10056</v>
      </c>
      <c r="F12609" s="143" t="str">
        <f>IF(H12609&lt;=60,"소형",IF((H12609&gt;60)*(H12609&lt;=85)=1,"중소형",IF((H12609&gt;85)*(H12609&lt;=102)=1,"중형",IF((H12609&gt;102)*(H12609&lt;=135)=1,"중대형","대형"))))</f>
        <v>중소형</v>
      </c>
      <c r="G12609" s="146" t="s">
        <v>10090</v>
      </c>
      <c r="H12609" s="143">
        <v>84</v>
      </c>
      <c r="I12609" s="144">
        <v>47500</v>
      </c>
      <c r="J12609" s="143">
        <v>22</v>
      </c>
      <c r="K12609" s="137">
        <v>43586</v>
      </c>
      <c r="L12609" s="137">
        <v>44593</v>
      </c>
      <c r="M12609" s="144">
        <f>H12609/3.3</f>
        <v>25.454545454545457</v>
      </c>
      <c r="N12609" s="144">
        <f>I12609/M12609</f>
        <v>1866.0714285714284</v>
      </c>
    </row>
    <row r="12610" spans="1:14">
      <c r="A12610" s="146" t="s">
        <v>10053</v>
      </c>
      <c r="B12610" s="146" t="s">
        <v>10054</v>
      </c>
      <c r="C12610" s="146" t="s">
        <v>10055</v>
      </c>
      <c r="D12610" s="146" t="s">
        <v>10050</v>
      </c>
      <c r="E12610" s="146" t="s">
        <v>10056</v>
      </c>
      <c r="F12610" s="143" t="str">
        <f>IF(H12610&lt;=60,"소형",IF((H12610&gt;60)*(H12610&lt;=85)=1,"중소형",IF((H12610&gt;85)*(H12610&lt;=102)=1,"중형",IF((H12610&gt;102)*(H12610&lt;=135)=1,"중대형","대형"))))</f>
        <v>중소형</v>
      </c>
      <c r="G12610" s="146" t="s">
        <v>10091</v>
      </c>
      <c r="H12610" s="143">
        <v>84</v>
      </c>
      <c r="I12610" s="144">
        <v>47500</v>
      </c>
      <c r="J12610" s="143">
        <v>23</v>
      </c>
      <c r="K12610" s="137">
        <v>43586</v>
      </c>
      <c r="L12610" s="137">
        <v>44593</v>
      </c>
      <c r="M12610" s="144">
        <f>H12610/3.3</f>
        <v>25.454545454545457</v>
      </c>
      <c r="N12610" s="144">
        <f>I12610/M12610</f>
        <v>1866.0714285714284</v>
      </c>
    </row>
    <row r="12611" spans="1:14">
      <c r="A12611" s="146" t="s">
        <v>10936</v>
      </c>
      <c r="B12611" s="146" t="s">
        <v>11008</v>
      </c>
      <c r="C12611" s="146" t="s">
        <v>11000</v>
      </c>
      <c r="D12611" s="146" t="s">
        <v>10975</v>
      </c>
      <c r="E12611" s="146" t="s">
        <v>10976</v>
      </c>
      <c r="F12611" s="143" t="str">
        <f>IF(H12611&lt;=60,"소형",IF((H12611&gt;60)*(H12611&lt;=85)=1,"중소형",IF((H12611&gt;85)*(H12611&lt;=102)=1,"중형",IF((H12611&gt;102)*(H12611&lt;=135)=1,"중대형","대형"))))</f>
        <v>중소형</v>
      </c>
      <c r="G12611" s="146" t="s">
        <v>11001</v>
      </c>
      <c r="H12611" s="143">
        <v>67</v>
      </c>
      <c r="I12611" s="144">
        <v>23000</v>
      </c>
      <c r="J12611" s="143">
        <v>84</v>
      </c>
      <c r="K12611" s="137">
        <v>43656</v>
      </c>
      <c r="L12611" s="137">
        <v>44593</v>
      </c>
      <c r="M12611" s="144">
        <f>H12611/3.3</f>
        <v>20.303030303030305</v>
      </c>
      <c r="N12611" s="144">
        <f>I12611/M12611</f>
        <v>1132.8358208955224</v>
      </c>
    </row>
    <row r="12612" spans="1:14">
      <c r="A12612" s="146" t="s">
        <v>10936</v>
      </c>
      <c r="B12612" s="146" t="s">
        <v>11050</v>
      </c>
      <c r="C12612" s="146" t="s">
        <v>11055</v>
      </c>
      <c r="D12612" s="146" t="s">
        <v>11032</v>
      </c>
      <c r="E12612" s="146" t="s">
        <v>11033</v>
      </c>
      <c r="F12612" s="143" t="str">
        <f>IF(H12612&lt;=60,"소형",IF((H12612&gt;60)*(H12612&lt;=85)=1,"중소형",IF((H12612&gt;85)*(H12612&lt;=102)=1,"중형",IF((H12612&gt;102)*(H12612&lt;=135)=1,"중대형","대형"))))</f>
        <v>중소형</v>
      </c>
      <c r="G12612" s="146" t="s">
        <v>11051</v>
      </c>
      <c r="H12612" s="143">
        <v>83</v>
      </c>
      <c r="I12612" s="144">
        <v>35110</v>
      </c>
      <c r="J12612" s="143">
        <v>117</v>
      </c>
      <c r="K12612" s="137">
        <v>43659</v>
      </c>
      <c r="L12612" s="137">
        <v>44593</v>
      </c>
      <c r="M12612" s="144">
        <f>H12612/3.3</f>
        <v>25.151515151515152</v>
      </c>
      <c r="N12612" s="144">
        <f>I12612/M12612</f>
        <v>1395.9397590361446</v>
      </c>
    </row>
    <row r="12613" spans="1:14">
      <c r="A12613" s="146" t="s">
        <v>10936</v>
      </c>
      <c r="B12613" s="146" t="s">
        <v>11035</v>
      </c>
      <c r="C12613" s="146" t="s">
        <v>11036</v>
      </c>
      <c r="D12613" s="146" t="s">
        <v>11037</v>
      </c>
      <c r="E12613" s="146" t="s">
        <v>11038</v>
      </c>
      <c r="F12613" s="143" t="str">
        <f>IF(H12613&lt;=60,"소형",IF((H12613&gt;60)*(H12613&lt;=85)=1,"중소형",IF((H12613&gt;85)*(H12613&lt;=102)=1,"중형",IF((H12613&gt;102)*(H12613&lt;=135)=1,"중대형","대형"))))</f>
        <v>중소형</v>
      </c>
      <c r="G12613" s="146" t="s">
        <v>8867</v>
      </c>
      <c r="H12613" s="143">
        <v>84</v>
      </c>
      <c r="I12613" s="144">
        <v>42200</v>
      </c>
      <c r="J12613" s="143">
        <v>330</v>
      </c>
      <c r="K12613" s="137">
        <v>43665</v>
      </c>
      <c r="L12613" s="137">
        <v>44593</v>
      </c>
      <c r="M12613" s="144">
        <f>H12613/3.3</f>
        <v>25.454545454545457</v>
      </c>
      <c r="N12613" s="144">
        <f>I12613/M12613</f>
        <v>1657.8571428571427</v>
      </c>
    </row>
    <row r="12614" spans="1:14">
      <c r="A12614" s="146" t="s">
        <v>11464</v>
      </c>
      <c r="B12614" s="146" t="s">
        <v>11465</v>
      </c>
      <c r="C12614" s="146" t="s">
        <v>11472</v>
      </c>
      <c r="D12614" s="146" t="s">
        <v>11468</v>
      </c>
      <c r="E12614" s="146" t="s">
        <v>11467</v>
      </c>
      <c r="F12614" s="143" t="str">
        <f>IF(H12614&lt;=60,"소형",IF((H12614&gt;60)*(H12614&lt;=85)=1,"중소형",IF((H12614&gt;85)*(H12614&lt;=102)=1,"중형",IF((H12614&gt;102)*(H12614&lt;=135)=1,"중대형","대형"))))</f>
        <v>소형</v>
      </c>
      <c r="G12614" s="146" t="s">
        <v>4127</v>
      </c>
      <c r="H12614" s="143">
        <v>59</v>
      </c>
      <c r="I12614" s="144">
        <v>32280</v>
      </c>
      <c r="J12614" s="143">
        <v>83</v>
      </c>
      <c r="K12614" s="137">
        <v>43678</v>
      </c>
      <c r="L12614" s="137">
        <v>44593</v>
      </c>
      <c r="M12614" s="144">
        <f>H12614/3.3</f>
        <v>17.878787878787879</v>
      </c>
      <c r="N12614" s="144">
        <f>I12614/M12614</f>
        <v>1805.4915254237287</v>
      </c>
    </row>
    <row r="12615" spans="1:14">
      <c r="A12615" s="146" t="s">
        <v>11464</v>
      </c>
      <c r="B12615" s="146" t="s">
        <v>11465</v>
      </c>
      <c r="C12615" s="146" t="s">
        <v>11472</v>
      </c>
      <c r="D12615" s="146" t="s">
        <v>11468</v>
      </c>
      <c r="E12615" s="146" t="s">
        <v>11467</v>
      </c>
      <c r="F12615" s="143" t="str">
        <f>IF(H12615&lt;=60,"소형",IF((H12615&gt;60)*(H12615&lt;=85)=1,"중소형",IF((H12615&gt;85)*(H12615&lt;=102)=1,"중형",IF((H12615&gt;102)*(H12615&lt;=135)=1,"중대형","대형"))))</f>
        <v>중소형</v>
      </c>
      <c r="G12615" s="146" t="s">
        <v>11473</v>
      </c>
      <c r="H12615" s="143">
        <v>63</v>
      </c>
      <c r="I12615" s="144">
        <v>32820</v>
      </c>
      <c r="J12615" s="143">
        <v>22</v>
      </c>
      <c r="K12615" s="137">
        <v>43678</v>
      </c>
      <c r="L12615" s="137">
        <v>44593</v>
      </c>
      <c r="M12615" s="144">
        <f>H12615/3.3</f>
        <v>19.090909090909093</v>
      </c>
      <c r="N12615" s="144">
        <f>I12615/M12615</f>
        <v>1719.1428571428569</v>
      </c>
    </row>
    <row r="12616" spans="1:14">
      <c r="A12616" s="146" t="s">
        <v>11464</v>
      </c>
      <c r="B12616" s="146" t="s">
        <v>11465</v>
      </c>
      <c r="C12616" s="146" t="s">
        <v>11472</v>
      </c>
      <c r="D12616" s="146" t="s">
        <v>11468</v>
      </c>
      <c r="E12616" s="146" t="s">
        <v>11467</v>
      </c>
      <c r="F12616" s="143" t="str">
        <f>IF(H12616&lt;=60,"소형",IF((H12616&gt;60)*(H12616&lt;=85)=1,"중소형",IF((H12616&gt;85)*(H12616&lt;=102)=1,"중형",IF((H12616&gt;102)*(H12616&lt;=135)=1,"중대형","대형"))))</f>
        <v>중소형</v>
      </c>
      <c r="G12616" s="146" t="s">
        <v>11474</v>
      </c>
      <c r="H12616" s="143">
        <v>63</v>
      </c>
      <c r="I12616" s="144">
        <v>32820</v>
      </c>
      <c r="J12616" s="143">
        <v>69</v>
      </c>
      <c r="K12616" s="137">
        <v>43678</v>
      </c>
      <c r="L12616" s="137">
        <v>44593</v>
      </c>
      <c r="M12616" s="144">
        <f>H12616/3.3</f>
        <v>19.090909090909093</v>
      </c>
      <c r="N12616" s="144">
        <f>I12616/M12616</f>
        <v>1719.1428571428569</v>
      </c>
    </row>
    <row r="12617" spans="1:14">
      <c r="A12617" s="146" t="s">
        <v>11464</v>
      </c>
      <c r="B12617" s="146" t="s">
        <v>11465</v>
      </c>
      <c r="C12617" s="146" t="s">
        <v>11472</v>
      </c>
      <c r="D12617" s="146" t="s">
        <v>11468</v>
      </c>
      <c r="E12617" s="146" t="s">
        <v>11467</v>
      </c>
      <c r="F12617" s="143" t="str">
        <f>IF(H12617&lt;=60,"소형",IF((H12617&gt;60)*(H12617&lt;=85)=1,"중소형",IF((H12617&gt;85)*(H12617&lt;=102)=1,"중형",IF((H12617&gt;102)*(H12617&lt;=135)=1,"중대형","대형"))))</f>
        <v>중소형</v>
      </c>
      <c r="G12617" s="146" t="s">
        <v>11475</v>
      </c>
      <c r="H12617" s="143">
        <v>80</v>
      </c>
      <c r="I12617" s="144">
        <v>40620</v>
      </c>
      <c r="J12617" s="143">
        <v>156</v>
      </c>
      <c r="K12617" s="137">
        <v>43678</v>
      </c>
      <c r="L12617" s="137">
        <v>44593</v>
      </c>
      <c r="M12617" s="144">
        <f>H12617/3.3</f>
        <v>24.242424242424242</v>
      </c>
      <c r="N12617" s="144">
        <f>I12617/M12617</f>
        <v>1675.575</v>
      </c>
    </row>
    <row r="12618" spans="1:14">
      <c r="A12618" s="146" t="s">
        <v>11464</v>
      </c>
      <c r="B12618" s="146" t="s">
        <v>11465</v>
      </c>
      <c r="C12618" s="146" t="s">
        <v>11472</v>
      </c>
      <c r="D12618" s="146" t="s">
        <v>11468</v>
      </c>
      <c r="E12618" s="146" t="s">
        <v>11467</v>
      </c>
      <c r="F12618" s="143" t="str">
        <f>IF(H12618&lt;=60,"소형",IF((H12618&gt;60)*(H12618&lt;=85)=1,"중소형",IF((H12618&gt;85)*(H12618&lt;=102)=1,"중형",IF((H12618&gt;102)*(H12618&lt;=135)=1,"중대형","대형"))))</f>
        <v>중소형</v>
      </c>
      <c r="G12618" s="146" t="s">
        <v>11476</v>
      </c>
      <c r="H12618" s="143">
        <v>80</v>
      </c>
      <c r="I12618" s="144">
        <v>40620</v>
      </c>
      <c r="J12618" s="143">
        <v>78</v>
      </c>
      <c r="K12618" s="137">
        <v>43678</v>
      </c>
      <c r="L12618" s="137">
        <v>44593</v>
      </c>
      <c r="M12618" s="144">
        <f>H12618/3.3</f>
        <v>24.242424242424242</v>
      </c>
      <c r="N12618" s="144">
        <f>I12618/M12618</f>
        <v>1675.575</v>
      </c>
    </row>
    <row r="12619" spans="1:14">
      <c r="A12619" s="146" t="s">
        <v>11464</v>
      </c>
      <c r="B12619" s="146" t="s">
        <v>11465</v>
      </c>
      <c r="C12619" s="146" t="s">
        <v>11472</v>
      </c>
      <c r="D12619" s="146" t="s">
        <v>11468</v>
      </c>
      <c r="E12619" s="146" t="s">
        <v>11467</v>
      </c>
      <c r="F12619" s="143" t="str">
        <f>IF(H12619&lt;=60,"소형",IF((H12619&gt;60)*(H12619&lt;=85)=1,"중소형",IF((H12619&gt;85)*(H12619&lt;=102)=1,"중형",IF((H12619&gt;102)*(H12619&lt;=135)=1,"중대형","대형"))))</f>
        <v>중소형</v>
      </c>
      <c r="G12619" s="146" t="s">
        <v>11477</v>
      </c>
      <c r="H12619" s="143">
        <v>80</v>
      </c>
      <c r="I12619" s="144">
        <v>40810</v>
      </c>
      <c r="J12619" s="143">
        <v>78</v>
      </c>
      <c r="K12619" s="137">
        <v>43678</v>
      </c>
      <c r="L12619" s="137">
        <v>44593</v>
      </c>
      <c r="M12619" s="144">
        <f>H12619/3.3</f>
        <v>24.242424242424242</v>
      </c>
      <c r="N12619" s="144">
        <f>I12619/M12619</f>
        <v>1683.4124999999999</v>
      </c>
    </row>
    <row r="12620" spans="1:14">
      <c r="A12620" s="146" t="s">
        <v>11464</v>
      </c>
      <c r="B12620" s="146" t="s">
        <v>11466</v>
      </c>
      <c r="C12620" s="146" t="s">
        <v>11469</v>
      </c>
      <c r="D12620" s="146" t="s">
        <v>11470</v>
      </c>
      <c r="E12620" s="146" t="s">
        <v>11471</v>
      </c>
      <c r="F12620" s="143" t="str">
        <f>IF(H12620&lt;=60,"소형",IF((H12620&gt;60)*(H12620&lt;=85)=1,"중소형",IF((H12620&gt;85)*(H12620&lt;=102)=1,"중형",IF((H12620&gt;102)*(H12620&lt;=135)=1,"중대형","대형"))))</f>
        <v>소형</v>
      </c>
      <c r="G12620" s="146" t="s">
        <v>11478</v>
      </c>
      <c r="H12620" s="143">
        <v>56</v>
      </c>
      <c r="I12620" s="144">
        <v>22686</v>
      </c>
      <c r="J12620" s="143">
        <v>24</v>
      </c>
      <c r="K12620" s="137">
        <v>43678</v>
      </c>
      <c r="L12620" s="137">
        <v>44593</v>
      </c>
      <c r="M12620" s="144">
        <f>H12620/3.3</f>
        <v>16.969696969696969</v>
      </c>
      <c r="N12620" s="144">
        <f>I12620/M12620</f>
        <v>1336.8535714285715</v>
      </c>
    </row>
    <row r="12621" spans="1:14">
      <c r="A12621" s="146" t="s">
        <v>11464</v>
      </c>
      <c r="B12621" s="146" t="s">
        <v>11466</v>
      </c>
      <c r="C12621" s="146" t="s">
        <v>11469</v>
      </c>
      <c r="D12621" s="146" t="s">
        <v>11470</v>
      </c>
      <c r="E12621" s="146" t="s">
        <v>11471</v>
      </c>
      <c r="F12621" s="143" t="str">
        <f>IF(H12621&lt;=60,"소형",IF((H12621&gt;60)*(H12621&lt;=85)=1,"중소형",IF((H12621&gt;85)*(H12621&lt;=102)=1,"중형",IF((H12621&gt;102)*(H12621&lt;=135)=1,"중대형","대형"))))</f>
        <v>소형</v>
      </c>
      <c r="G12621" s="146" t="s">
        <v>11479</v>
      </c>
      <c r="H12621" s="143">
        <v>57</v>
      </c>
      <c r="I12621" s="144">
        <v>23242</v>
      </c>
      <c r="J12621" s="143">
        <v>24</v>
      </c>
      <c r="K12621" s="137">
        <v>43678</v>
      </c>
      <c r="L12621" s="137">
        <v>44593</v>
      </c>
      <c r="M12621" s="144">
        <f>H12621/3.3</f>
        <v>17.272727272727273</v>
      </c>
      <c r="N12621" s="144">
        <f>I12621/M12621</f>
        <v>1345.5894736842106</v>
      </c>
    </row>
    <row r="12622" spans="1:14">
      <c r="A12622" s="146" t="s">
        <v>11464</v>
      </c>
      <c r="B12622" s="146" t="s">
        <v>11466</v>
      </c>
      <c r="C12622" s="146" t="s">
        <v>11469</v>
      </c>
      <c r="D12622" s="146" t="s">
        <v>11470</v>
      </c>
      <c r="E12622" s="146" t="s">
        <v>11471</v>
      </c>
      <c r="F12622" s="143" t="str">
        <f>IF(H12622&lt;=60,"소형",IF((H12622&gt;60)*(H12622&lt;=85)=1,"중소형",IF((H12622&gt;85)*(H12622&lt;=102)=1,"중형",IF((H12622&gt;102)*(H12622&lt;=135)=1,"중대형","대형"))))</f>
        <v>중소형</v>
      </c>
      <c r="G12622" s="146" t="s">
        <v>11480</v>
      </c>
      <c r="H12622" s="143">
        <v>83</v>
      </c>
      <c r="I12622" s="144">
        <v>32282</v>
      </c>
      <c r="J12622" s="143">
        <v>2</v>
      </c>
      <c r="K12622" s="137">
        <v>43678</v>
      </c>
      <c r="L12622" s="137">
        <v>44593</v>
      </c>
      <c r="M12622" s="144">
        <f>H12622/3.3</f>
        <v>25.151515151515152</v>
      </c>
      <c r="N12622" s="144">
        <f>I12622/M12622</f>
        <v>1283.5012048192771</v>
      </c>
    </row>
    <row r="12623" spans="1:14">
      <c r="A12623" s="146" t="s">
        <v>11464</v>
      </c>
      <c r="B12623" s="146" t="s">
        <v>11466</v>
      </c>
      <c r="C12623" s="146" t="s">
        <v>11469</v>
      </c>
      <c r="D12623" s="146" t="s">
        <v>11470</v>
      </c>
      <c r="E12623" s="146" t="s">
        <v>11471</v>
      </c>
      <c r="F12623" s="143" t="str">
        <f>IF(H12623&lt;=60,"소형",IF((H12623&gt;60)*(H12623&lt;=85)=1,"중소형",IF((H12623&gt;85)*(H12623&lt;=102)=1,"중형",IF((H12623&gt;102)*(H12623&lt;=135)=1,"중대형","대형"))))</f>
        <v>중소형</v>
      </c>
      <c r="G12623" s="146" t="s">
        <v>11481</v>
      </c>
      <c r="H12623" s="143">
        <v>83</v>
      </c>
      <c r="I12623" s="144">
        <v>33274</v>
      </c>
      <c r="J12623" s="143">
        <v>2</v>
      </c>
      <c r="K12623" s="137">
        <v>43678</v>
      </c>
      <c r="L12623" s="137">
        <v>44593</v>
      </c>
      <c r="M12623" s="144">
        <f>H12623/3.3</f>
        <v>25.151515151515152</v>
      </c>
      <c r="N12623" s="144">
        <f>I12623/M12623</f>
        <v>1322.9421686746987</v>
      </c>
    </row>
    <row r="12624" spans="1:14">
      <c r="A12624" s="146" t="s">
        <v>11798</v>
      </c>
      <c r="B12624" s="146" t="s">
        <v>11745</v>
      </c>
      <c r="C12624" s="146" t="s">
        <v>11793</v>
      </c>
      <c r="D12624" s="146" t="s">
        <v>11746</v>
      </c>
      <c r="E12624" s="146" t="s">
        <v>11747</v>
      </c>
      <c r="F12624" s="143" t="str">
        <f>IF(H12624&lt;=60,"소형",IF((H12624&gt;60)*(H12624&lt;=85)=1,"중소형",IF((H12624&gt;85)*(H12624&lt;=102)=1,"중형",IF((H12624&gt;102)*(H12624&lt;=135)=1,"중대형","대형"))))</f>
        <v>소형</v>
      </c>
      <c r="G12624" s="146" t="s">
        <v>11794</v>
      </c>
      <c r="H12624" s="143">
        <v>59</v>
      </c>
      <c r="I12624" s="144">
        <v>21150</v>
      </c>
      <c r="J12624" s="143">
        <v>167</v>
      </c>
      <c r="K12624" s="137">
        <v>43715</v>
      </c>
      <c r="L12624" s="137">
        <v>44593</v>
      </c>
      <c r="M12624" s="144">
        <f>H12624/3.3</f>
        <v>17.878787878787879</v>
      </c>
      <c r="N12624" s="144">
        <f>I12624/M12624</f>
        <v>1182.9661016949153</v>
      </c>
    </row>
    <row r="12625" spans="1:14">
      <c r="A12625" s="146" t="s">
        <v>11798</v>
      </c>
      <c r="B12625" s="146" t="s">
        <v>11745</v>
      </c>
      <c r="C12625" s="146" t="s">
        <v>11793</v>
      </c>
      <c r="D12625" s="146" t="s">
        <v>11746</v>
      </c>
      <c r="E12625" s="146" t="s">
        <v>11747</v>
      </c>
      <c r="F12625" s="143" t="str">
        <f>IF(H12625&lt;=60,"소형",IF((H12625&gt;60)*(H12625&lt;=85)=1,"중소형",IF((H12625&gt;85)*(H12625&lt;=102)=1,"중형",IF((H12625&gt;102)*(H12625&lt;=135)=1,"중대형","대형"))))</f>
        <v>소형</v>
      </c>
      <c r="G12625" s="146" t="s">
        <v>11795</v>
      </c>
      <c r="H12625" s="143">
        <v>59</v>
      </c>
      <c r="I12625" s="144">
        <v>20950</v>
      </c>
      <c r="J12625" s="143">
        <v>44</v>
      </c>
      <c r="K12625" s="137">
        <v>43716</v>
      </c>
      <c r="L12625" s="137">
        <v>44593</v>
      </c>
      <c r="M12625" s="144">
        <f>H12625/3.3</f>
        <v>17.878787878787879</v>
      </c>
      <c r="N12625" s="144">
        <f>I12625/M12625</f>
        <v>1171.7796610169491</v>
      </c>
    </row>
    <row r="12626" spans="1:14">
      <c r="A12626" s="146" t="s">
        <v>11798</v>
      </c>
      <c r="B12626" s="146" t="s">
        <v>11745</v>
      </c>
      <c r="C12626" s="146" t="s">
        <v>11793</v>
      </c>
      <c r="D12626" s="146" t="s">
        <v>11746</v>
      </c>
      <c r="E12626" s="146" t="s">
        <v>11747</v>
      </c>
      <c r="F12626" s="143" t="str">
        <f>IF(H12626&lt;=60,"소형",IF((H12626&gt;60)*(H12626&lt;=85)=1,"중소형",IF((H12626&gt;85)*(H12626&lt;=102)=1,"중형",IF((H12626&gt;102)*(H12626&lt;=135)=1,"중대형","대형"))))</f>
        <v>중소형</v>
      </c>
      <c r="G12626" s="146" t="s">
        <v>11797</v>
      </c>
      <c r="H12626" s="143">
        <v>84</v>
      </c>
      <c r="I12626" s="144">
        <v>28250</v>
      </c>
      <c r="J12626" s="143">
        <v>164</v>
      </c>
      <c r="K12626" s="137">
        <v>43717</v>
      </c>
      <c r="L12626" s="137">
        <v>44593</v>
      </c>
      <c r="M12626" s="144">
        <f>H12626/3.3</f>
        <v>25.454545454545457</v>
      </c>
      <c r="N12626" s="144">
        <f>I12626/M12626</f>
        <v>1109.8214285714284</v>
      </c>
    </row>
    <row r="12627" spans="1:14">
      <c r="A12627" s="146" t="s">
        <v>11798</v>
      </c>
      <c r="B12627" s="146" t="s">
        <v>11745</v>
      </c>
      <c r="C12627" s="146" t="s">
        <v>11793</v>
      </c>
      <c r="D12627" s="146" t="s">
        <v>11746</v>
      </c>
      <c r="E12627" s="146" t="s">
        <v>11747</v>
      </c>
      <c r="F12627" s="143" t="str">
        <f>IF(H12627&lt;=60,"소형",IF((H12627&gt;60)*(H12627&lt;=85)=1,"중소형",IF((H12627&gt;85)*(H12627&lt;=102)=1,"중형",IF((H12627&gt;102)*(H12627&lt;=135)=1,"중대형","대형"))))</f>
        <v>중소형</v>
      </c>
      <c r="G12627" s="146" t="s">
        <v>11796</v>
      </c>
      <c r="H12627" s="143">
        <v>84</v>
      </c>
      <c r="I12627" s="144">
        <v>28000</v>
      </c>
      <c r="J12627" s="143">
        <v>88</v>
      </c>
      <c r="K12627" s="137">
        <v>43718</v>
      </c>
      <c r="L12627" s="137">
        <v>44593</v>
      </c>
      <c r="M12627" s="144">
        <f>H12627/3.3</f>
        <v>25.454545454545457</v>
      </c>
      <c r="N12627" s="144">
        <f>I12627/M12627</f>
        <v>1100</v>
      </c>
    </row>
    <row r="12628" spans="1:14">
      <c r="A12628" s="146" t="s">
        <v>12259</v>
      </c>
      <c r="B12628" s="146" t="s">
        <v>12336</v>
      </c>
      <c r="C12628" s="146" t="s">
        <v>12337</v>
      </c>
      <c r="D12628" s="146" t="s">
        <v>12338</v>
      </c>
      <c r="E12628" s="146" t="s">
        <v>12339</v>
      </c>
      <c r="F12628" s="143" t="str">
        <f>IF(H12628&lt;=60,"소형",IF((H12628&gt;60)*(H12628&lt;=85)=1,"중소형",IF((H12628&gt;85)*(H12628&lt;=102)=1,"중형",IF((H12628&gt;102)*(H12628&lt;=135)=1,"중대형","대형"))))</f>
        <v>중소형</v>
      </c>
      <c r="G12628" s="146" t="s">
        <v>12354</v>
      </c>
      <c r="H12628" s="143">
        <v>84</v>
      </c>
      <c r="I12628" s="144">
        <v>28400</v>
      </c>
      <c r="J12628" s="143">
        <v>117</v>
      </c>
      <c r="K12628" s="137">
        <v>43739</v>
      </c>
      <c r="L12628" s="137">
        <v>44593</v>
      </c>
      <c r="M12628" s="144">
        <f>H12628/3.3</f>
        <v>25.454545454545457</v>
      </c>
      <c r="N12628" s="144">
        <f>I12628/M12628</f>
        <v>1115.7142857142856</v>
      </c>
    </row>
    <row r="12629" spans="1:14">
      <c r="A12629" s="146" t="s">
        <v>12259</v>
      </c>
      <c r="B12629" s="146" t="s">
        <v>12336</v>
      </c>
      <c r="C12629" s="146" t="s">
        <v>12337</v>
      </c>
      <c r="D12629" s="146" t="s">
        <v>12338</v>
      </c>
      <c r="E12629" s="146" t="s">
        <v>12339</v>
      </c>
      <c r="F12629" s="143" t="str">
        <f>IF(H12629&lt;=60,"소형",IF((H12629&gt;60)*(H12629&lt;=85)=1,"중소형",IF((H12629&gt;85)*(H12629&lt;=102)=1,"중형",IF((H12629&gt;102)*(H12629&lt;=135)=1,"중대형","대형"))))</f>
        <v>중소형</v>
      </c>
      <c r="G12629" s="146" t="s">
        <v>12355</v>
      </c>
      <c r="H12629" s="143">
        <v>84</v>
      </c>
      <c r="I12629" s="144">
        <v>28300</v>
      </c>
      <c r="J12629" s="143">
        <v>74</v>
      </c>
      <c r="K12629" s="137">
        <v>43739</v>
      </c>
      <c r="L12629" s="137">
        <v>44593</v>
      </c>
      <c r="M12629" s="144">
        <f>H12629/3.3</f>
        <v>25.454545454545457</v>
      </c>
      <c r="N12629" s="144">
        <f>I12629/M12629</f>
        <v>1111.7857142857142</v>
      </c>
    </row>
    <row r="12630" spans="1:14">
      <c r="A12630" s="146" t="s">
        <v>12259</v>
      </c>
      <c r="B12630" s="146" t="s">
        <v>12336</v>
      </c>
      <c r="C12630" s="146" t="s">
        <v>12337</v>
      </c>
      <c r="D12630" s="146" t="s">
        <v>12338</v>
      </c>
      <c r="E12630" s="146" t="s">
        <v>12339</v>
      </c>
      <c r="F12630" s="143" t="str">
        <f>IF(H12630&lt;=60,"소형",IF((H12630&gt;60)*(H12630&lt;=85)=1,"중소형",IF((H12630&gt;85)*(H12630&lt;=102)=1,"중형",IF((H12630&gt;102)*(H12630&lt;=135)=1,"중대형","대형"))))</f>
        <v>중소형</v>
      </c>
      <c r="G12630" s="146" t="s">
        <v>12356</v>
      </c>
      <c r="H12630" s="143">
        <v>84</v>
      </c>
      <c r="I12630" s="144">
        <v>33100</v>
      </c>
      <c r="J12630" s="143">
        <v>3</v>
      </c>
      <c r="K12630" s="137">
        <v>43739</v>
      </c>
      <c r="L12630" s="137">
        <v>44593</v>
      </c>
      <c r="M12630" s="144">
        <f>H12630/3.3</f>
        <v>25.454545454545457</v>
      </c>
      <c r="N12630" s="144">
        <f>I12630/M12630</f>
        <v>1300.3571428571427</v>
      </c>
    </row>
    <row r="12631" spans="1:14">
      <c r="A12631" s="146" t="s">
        <v>8805</v>
      </c>
      <c r="B12631" s="146" t="s">
        <v>12336</v>
      </c>
      <c r="C12631" s="146" t="s">
        <v>12337</v>
      </c>
      <c r="D12631" s="146" t="s">
        <v>12338</v>
      </c>
      <c r="E12631" s="146" t="s">
        <v>12339</v>
      </c>
      <c r="F12631" s="143" t="str">
        <f>IF(H12631&lt;=60,"소형",IF((H12631&gt;60)*(H12631&lt;=85)=1,"중소형",IF((H12631&gt;85)*(H12631&lt;=102)=1,"중형",IF((H12631&gt;102)*(H12631&lt;=135)=1,"중대형","대형"))))</f>
        <v>중소형</v>
      </c>
      <c r="G12631" s="146" t="s">
        <v>12357</v>
      </c>
      <c r="H12631" s="143">
        <v>84</v>
      </c>
      <c r="I12631" s="144">
        <v>33200</v>
      </c>
      <c r="J12631" s="143">
        <v>3</v>
      </c>
      <c r="K12631" s="137">
        <v>43739</v>
      </c>
      <c r="L12631" s="137">
        <v>44593</v>
      </c>
      <c r="M12631" s="144">
        <f>H12631/3.3</f>
        <v>25.454545454545457</v>
      </c>
      <c r="N12631" s="144">
        <f>I12631/M12631</f>
        <v>1304.2857142857142</v>
      </c>
    </row>
    <row r="12632" spans="1:14">
      <c r="A12632" s="146" t="s">
        <v>12371</v>
      </c>
      <c r="B12632" s="146" t="s">
        <v>12509</v>
      </c>
      <c r="C12632" s="146" t="s">
        <v>12510</v>
      </c>
      <c r="D12632" s="146" t="s">
        <v>12511</v>
      </c>
      <c r="E12632" s="146" t="s">
        <v>12512</v>
      </c>
      <c r="F12632" s="143" t="str">
        <f>IF(H12632&lt;=60,"소형",IF((H12632&gt;60)*(H12632&lt;=85)=1,"중소형",IF((H12632&gt;85)*(H12632&lt;=102)=1,"중형",IF((H12632&gt;102)*(H12632&lt;=135)=1,"중대형","대형"))))</f>
        <v>중소형</v>
      </c>
      <c r="G12632" s="146" t="s">
        <v>12517</v>
      </c>
      <c r="H12632" s="143">
        <v>69</v>
      </c>
      <c r="I12632" s="144">
        <v>41947</v>
      </c>
      <c r="J12632" s="143">
        <v>54</v>
      </c>
      <c r="K12632" s="137">
        <v>43762</v>
      </c>
      <c r="L12632" s="147">
        <v>44593</v>
      </c>
      <c r="M12632" s="144">
        <f>H12632/3.3</f>
        <v>20.90909090909091</v>
      </c>
      <c r="N12632" s="144">
        <f>I12632/M12632</f>
        <v>2006.1608695652174</v>
      </c>
    </row>
    <row r="12633" spans="1:14">
      <c r="A12633" s="146" t="s">
        <v>13524</v>
      </c>
      <c r="B12633" s="146" t="s">
        <v>13565</v>
      </c>
      <c r="C12633" s="146" t="s">
        <v>13576</v>
      </c>
      <c r="D12633" s="146" t="s">
        <v>13566</v>
      </c>
      <c r="E12633" s="146" t="s">
        <v>13567</v>
      </c>
      <c r="F12633" s="143" t="str">
        <f>IF(H12633&lt;=60,"소형",IF((H12633&gt;60)*(H12633&lt;=85)=1,"중소형",IF((H12633&gt;85)*(H12633&lt;=102)=1,"중형",IF((H12633&gt;102)*(H12633&lt;=135)=1,"중대형","대형"))))</f>
        <v>중대형</v>
      </c>
      <c r="G12633" s="146" t="s">
        <v>13577</v>
      </c>
      <c r="H12633" s="143">
        <v>108</v>
      </c>
      <c r="I12633" s="144">
        <v>92100</v>
      </c>
      <c r="J12633" s="143">
        <v>474</v>
      </c>
      <c r="K12633" s="137">
        <v>43830</v>
      </c>
      <c r="L12633" s="137">
        <v>44593</v>
      </c>
      <c r="M12633" s="144">
        <f>H12633/3.3</f>
        <v>32.727272727272727</v>
      </c>
      <c r="N12633" s="144">
        <f>I12633/M12633</f>
        <v>2814.1666666666665</v>
      </c>
    </row>
    <row r="12634" spans="1:14">
      <c r="A12634" s="146" t="s">
        <v>14114</v>
      </c>
      <c r="B12634" s="146" t="s">
        <v>14110</v>
      </c>
      <c r="C12634" s="146" t="s">
        <v>14111</v>
      </c>
      <c r="D12634" s="146" t="s">
        <v>14112</v>
      </c>
      <c r="E12634" s="146" t="s">
        <v>14113</v>
      </c>
      <c r="F12634" s="143" t="str">
        <f>IF(H12634&lt;=60,"소형",IF((H12634&gt;60)*(H12634&lt;=85)=1,"중소형",IF((H12634&gt;85)*(H12634&lt;=102)=1,"중형",IF((H12634&gt;102)*(H12634&lt;=135)=1,"중대형","대형"))))</f>
        <v>중소형</v>
      </c>
      <c r="G12634" s="146" t="s">
        <v>14115</v>
      </c>
      <c r="H12634" s="143">
        <v>84</v>
      </c>
      <c r="I12634" s="144">
        <v>57720</v>
      </c>
      <c r="J12634" s="143">
        <v>57</v>
      </c>
      <c r="K12634" s="137">
        <v>43921</v>
      </c>
      <c r="L12634" s="137">
        <v>44593</v>
      </c>
      <c r="M12634" s="144">
        <f>H12634/3.3</f>
        <v>25.454545454545457</v>
      </c>
      <c r="N12634" s="144">
        <f>I12634/M12634</f>
        <v>2267.5714285714284</v>
      </c>
    </row>
    <row r="12635" spans="1:14">
      <c r="A12635" s="146" t="s">
        <v>15215</v>
      </c>
      <c r="B12635" s="146" t="s">
        <v>15234</v>
      </c>
      <c r="C12635" s="146" t="s">
        <v>15246</v>
      </c>
      <c r="D12635" s="146" t="s">
        <v>15235</v>
      </c>
      <c r="E12635" s="146" t="s">
        <v>15236</v>
      </c>
      <c r="F12635" s="143" t="str">
        <f>IF(H12635&lt;=60,"소형",IF((H12635&gt;60)*(H12635&lt;=85)=1,"중소형",IF((H12635&gt;85)*(H12635&lt;=102)=1,"중형",IF((H12635&gt;102)*(H12635&lt;=135)=1,"중대형","대형"))))</f>
        <v>소형</v>
      </c>
      <c r="G12635" s="146" t="s">
        <v>15247</v>
      </c>
      <c r="H12635" s="143">
        <v>59</v>
      </c>
      <c r="I12635" s="144">
        <v>32787</v>
      </c>
      <c r="J12635" s="143">
        <v>163</v>
      </c>
      <c r="K12635" s="137">
        <v>44012</v>
      </c>
      <c r="L12635" s="137">
        <v>44593</v>
      </c>
      <c r="M12635" s="144">
        <f>H12635/3.3</f>
        <v>17.878787878787879</v>
      </c>
      <c r="N12635" s="144">
        <f>I12635/M12635</f>
        <v>1833.8491525423728</v>
      </c>
    </row>
    <row r="12636" spans="1:14">
      <c r="A12636" s="146" t="s">
        <v>2829</v>
      </c>
      <c r="B12636" s="146" t="s">
        <v>15868</v>
      </c>
      <c r="C12636" s="146" t="s">
        <v>15879</v>
      </c>
      <c r="D12636" s="146" t="s">
        <v>15869</v>
      </c>
      <c r="E12636" s="146" t="s">
        <v>15870</v>
      </c>
      <c r="F12636" s="143" t="str">
        <f>IF(H12636&lt;=60,"소형",IF((H12636&gt;60)*(H12636&lt;=85)=1,"중소형",IF((H12636&gt;85)*(H12636&lt;=102)=1,"중형",IF((H12636&gt;102)*(H12636&lt;=135)=1,"중대형","대형"))))</f>
        <v>중소형</v>
      </c>
      <c r="G12636" s="146" t="s">
        <v>15880</v>
      </c>
      <c r="H12636" s="143">
        <v>84</v>
      </c>
      <c r="I12636" s="144">
        <v>36200</v>
      </c>
      <c r="J12636" s="143">
        <v>117</v>
      </c>
      <c r="K12636" s="137">
        <v>44019</v>
      </c>
      <c r="L12636" s="137">
        <v>44593</v>
      </c>
      <c r="M12636" s="144">
        <f>H12636/3.3</f>
        <v>25.454545454545457</v>
      </c>
      <c r="N12636" s="144">
        <f>I12636/M12636</f>
        <v>1422.1428571428571</v>
      </c>
    </row>
    <row r="12637" spans="1:14">
      <c r="A12637" s="146" t="s">
        <v>8805</v>
      </c>
      <c r="B12637" s="146" t="s">
        <v>16126</v>
      </c>
      <c r="C12637" s="146" t="s">
        <v>16128</v>
      </c>
      <c r="D12637" s="146" t="s">
        <v>16127</v>
      </c>
      <c r="E12637" s="146" t="s">
        <v>16129</v>
      </c>
      <c r="F12637" s="143" t="str">
        <f>IF(H12637&lt;=60,"소형",IF((H12637&gt;60)*(H12637&lt;=85)=1,"중소형",IF((H12637&gt;85)*(H12637&lt;=102)=1,"중형",IF((H12637&gt;102)*(H12637&lt;=135)=1,"중대형","대형"))))</f>
        <v>소형</v>
      </c>
      <c r="G12637" s="146" t="s">
        <v>16143</v>
      </c>
      <c r="H12637" s="143">
        <v>53</v>
      </c>
      <c r="I12637" s="144">
        <v>32390</v>
      </c>
      <c r="J12637" s="143">
        <v>14</v>
      </c>
      <c r="K12637" s="137">
        <v>44756</v>
      </c>
      <c r="L12637" s="137">
        <v>44593</v>
      </c>
      <c r="M12637" s="144">
        <f>H12637/3.3</f>
        <v>16.060606060606062</v>
      </c>
      <c r="N12637" s="144">
        <f>I12637/M12637</f>
        <v>2016.7358490566035</v>
      </c>
    </row>
    <row r="12638" spans="1:14">
      <c r="A12638" s="146" t="s">
        <v>10936</v>
      </c>
      <c r="B12638" s="146" t="s">
        <v>11008</v>
      </c>
      <c r="C12638" s="146" t="s">
        <v>11000</v>
      </c>
      <c r="D12638" s="146" t="s">
        <v>10975</v>
      </c>
      <c r="E12638" s="146" t="s">
        <v>10976</v>
      </c>
      <c r="F12638" s="143" t="str">
        <f>IF(H12638&lt;=60,"소형",IF((H12638&gt;60)*(H12638&lt;=85)=1,"중소형",IF((H12638&gt;85)*(H12638&lt;=102)=1,"중형",IF((H12638&gt;102)*(H12638&lt;=135)=1,"중대형","대형"))))</f>
        <v>중소형</v>
      </c>
      <c r="G12638" s="146" t="s">
        <v>11002</v>
      </c>
      <c r="H12638" s="143">
        <v>75</v>
      </c>
      <c r="I12638" s="144">
        <v>25900</v>
      </c>
      <c r="J12638" s="143">
        <v>171</v>
      </c>
      <c r="K12638" s="137">
        <v>43657</v>
      </c>
      <c r="L12638" s="137">
        <v>44594</v>
      </c>
      <c r="M12638" s="144">
        <f>H12638/3.3</f>
        <v>22.72727272727273</v>
      </c>
      <c r="N12638" s="144">
        <f>I12638/M12638</f>
        <v>1139.5999999999999</v>
      </c>
    </row>
    <row r="12639" spans="1:14">
      <c r="A12639" s="146" t="s">
        <v>10936</v>
      </c>
      <c r="B12639" s="146" t="s">
        <v>11050</v>
      </c>
      <c r="C12639" s="146" t="s">
        <v>11055</v>
      </c>
      <c r="D12639" s="146" t="s">
        <v>11032</v>
      </c>
      <c r="E12639" s="146" t="s">
        <v>11033</v>
      </c>
      <c r="F12639" s="143" t="str">
        <f>IF(H12639&lt;=60,"소형",IF((H12639&gt;60)*(H12639&lt;=85)=1,"중소형",IF((H12639&gt;85)*(H12639&lt;=102)=1,"중형",IF((H12639&gt;102)*(H12639&lt;=135)=1,"중대형","대형"))))</f>
        <v>중소형</v>
      </c>
      <c r="G12639" s="146" t="s">
        <v>11052</v>
      </c>
      <c r="H12639" s="143">
        <v>84</v>
      </c>
      <c r="I12639" s="144">
        <v>35060</v>
      </c>
      <c r="J12639" s="143">
        <v>55</v>
      </c>
      <c r="K12639" s="137">
        <v>43660</v>
      </c>
      <c r="L12639" s="137">
        <v>44594</v>
      </c>
      <c r="M12639" s="144">
        <f>H12639/3.3</f>
        <v>25.454545454545457</v>
      </c>
      <c r="N12639" s="144">
        <f>I12639/M12639</f>
        <v>1377.3571428571427</v>
      </c>
    </row>
    <row r="12640" spans="1:14">
      <c r="A12640" s="146" t="s">
        <v>10936</v>
      </c>
      <c r="B12640" s="146" t="s">
        <v>11035</v>
      </c>
      <c r="C12640" s="146" t="s">
        <v>11036</v>
      </c>
      <c r="D12640" s="146" t="s">
        <v>11037</v>
      </c>
      <c r="E12640" s="146" t="s">
        <v>11038</v>
      </c>
      <c r="F12640" s="143" t="str">
        <f>IF(H12640&lt;=60,"소형",IF((H12640&gt;60)*(H12640&lt;=85)=1,"중소형",IF((H12640&gt;85)*(H12640&lt;=102)=1,"중형",IF((H12640&gt;102)*(H12640&lt;=135)=1,"중대형","대형"))))</f>
        <v>중소형</v>
      </c>
      <c r="G12640" s="146" t="s">
        <v>11058</v>
      </c>
      <c r="H12640" s="143">
        <v>84</v>
      </c>
      <c r="I12640" s="144">
        <v>41900</v>
      </c>
      <c r="J12640" s="143">
        <v>142</v>
      </c>
      <c r="K12640" s="137">
        <v>43666</v>
      </c>
      <c r="L12640" s="137">
        <v>44594</v>
      </c>
      <c r="M12640" s="144">
        <f>H12640/3.3</f>
        <v>25.454545454545457</v>
      </c>
      <c r="N12640" s="144">
        <f>I12640/M12640</f>
        <v>1646.0714285714284</v>
      </c>
    </row>
    <row r="12641" spans="1:14">
      <c r="A12641" s="146" t="s">
        <v>12371</v>
      </c>
      <c r="B12641" s="146" t="s">
        <v>12509</v>
      </c>
      <c r="C12641" s="146" t="s">
        <v>12510</v>
      </c>
      <c r="D12641" s="146" t="s">
        <v>12511</v>
      </c>
      <c r="E12641" s="146" t="s">
        <v>12512</v>
      </c>
      <c r="F12641" s="143" t="str">
        <f>IF(H12641&lt;=60,"소형",IF((H12641&gt;60)*(H12641&lt;=85)=1,"중소형",IF((H12641&gt;85)*(H12641&lt;=102)=1,"중형",IF((H12641&gt;102)*(H12641&lt;=135)=1,"중대형","대형"))))</f>
        <v>중소형</v>
      </c>
      <c r="G12641" s="146" t="s">
        <v>12518</v>
      </c>
      <c r="H12641" s="143">
        <v>69</v>
      </c>
      <c r="I12641" s="144">
        <v>41865</v>
      </c>
      <c r="J12641" s="143">
        <v>28</v>
      </c>
      <c r="K12641" s="137">
        <v>43763</v>
      </c>
      <c r="L12641" s="147">
        <v>44594</v>
      </c>
      <c r="M12641" s="144">
        <f>H12641/3.3</f>
        <v>20.90909090909091</v>
      </c>
      <c r="N12641" s="144">
        <f>I12641/M12641</f>
        <v>2002.2391304347825</v>
      </c>
    </row>
    <row r="12642" spans="1:14">
      <c r="A12642" s="146" t="s">
        <v>13524</v>
      </c>
      <c r="B12642" s="146" t="s">
        <v>13565</v>
      </c>
      <c r="C12642" s="146" t="s">
        <v>13576</v>
      </c>
      <c r="D12642" s="146" t="s">
        <v>13566</v>
      </c>
      <c r="E12642" s="146" t="s">
        <v>13567</v>
      </c>
      <c r="F12642" s="143" t="str">
        <f>IF(H12642&lt;=60,"소형",IF((H12642&gt;60)*(H12642&lt;=85)=1,"중소형",IF((H12642&gt;85)*(H12642&lt;=102)=1,"중형",IF((H12642&gt;102)*(H12642&lt;=135)=1,"중대형","대형"))))</f>
        <v>중대형</v>
      </c>
      <c r="G12642" s="146" t="s">
        <v>13578</v>
      </c>
      <c r="H12642" s="143">
        <v>108</v>
      </c>
      <c r="I12642" s="144">
        <v>91940</v>
      </c>
      <c r="J12642" s="143">
        <v>24</v>
      </c>
      <c r="K12642" s="137">
        <v>43830</v>
      </c>
      <c r="L12642" s="137">
        <v>44594</v>
      </c>
      <c r="M12642" s="144">
        <f>H12642/3.3</f>
        <v>32.727272727272727</v>
      </c>
      <c r="N12642" s="144">
        <f>I12642/M12642</f>
        <v>2809.2777777777778</v>
      </c>
    </row>
    <row r="12643" spans="1:14">
      <c r="A12643" s="146" t="s">
        <v>14114</v>
      </c>
      <c r="B12643" s="146" t="s">
        <v>14110</v>
      </c>
      <c r="C12643" s="146" t="s">
        <v>14111</v>
      </c>
      <c r="D12643" s="146" t="s">
        <v>14112</v>
      </c>
      <c r="E12643" s="146" t="s">
        <v>14113</v>
      </c>
      <c r="F12643" s="143" t="str">
        <f>IF(H12643&lt;=60,"소형",IF((H12643&gt;60)*(H12643&lt;=85)=1,"중소형",IF((H12643&gt;85)*(H12643&lt;=102)=1,"중형",IF((H12643&gt;102)*(H12643&lt;=135)=1,"중대형","대형"))))</f>
        <v>중소형</v>
      </c>
      <c r="G12643" s="146" t="s">
        <v>14117</v>
      </c>
      <c r="H12643" s="143">
        <v>84</v>
      </c>
      <c r="I12643" s="144">
        <v>59540</v>
      </c>
      <c r="J12643" s="143">
        <v>38</v>
      </c>
      <c r="K12643" s="137">
        <v>43921</v>
      </c>
      <c r="L12643" s="137">
        <v>44594</v>
      </c>
      <c r="M12643" s="144">
        <f>H12643/3.3</f>
        <v>25.454545454545457</v>
      </c>
      <c r="N12643" s="144">
        <f>I12643/M12643</f>
        <v>2339.0714285714284</v>
      </c>
    </row>
    <row r="12644" spans="1:14">
      <c r="A12644" s="146" t="s">
        <v>15215</v>
      </c>
      <c r="B12644" s="146" t="s">
        <v>15234</v>
      </c>
      <c r="C12644" s="146" t="s">
        <v>15246</v>
      </c>
      <c r="D12644" s="146" t="s">
        <v>15235</v>
      </c>
      <c r="E12644" s="146" t="s">
        <v>15236</v>
      </c>
      <c r="F12644" s="143" t="str">
        <f>IF(H12644&lt;=60,"소형",IF((H12644&gt;60)*(H12644&lt;=85)=1,"중소형",IF((H12644&gt;85)*(H12644&lt;=102)=1,"중형",IF((H12644&gt;102)*(H12644&lt;=135)=1,"중대형","대형"))))</f>
        <v>소형</v>
      </c>
      <c r="G12644" s="146" t="s">
        <v>15248</v>
      </c>
      <c r="H12644" s="143">
        <v>59</v>
      </c>
      <c r="I12644" s="144">
        <v>31850</v>
      </c>
      <c r="J12644" s="143">
        <v>174</v>
      </c>
      <c r="K12644" s="137">
        <v>44012</v>
      </c>
      <c r="L12644" s="137">
        <v>44594</v>
      </c>
      <c r="M12644" s="144">
        <f>H12644/3.3</f>
        <v>17.878787878787879</v>
      </c>
      <c r="N12644" s="144">
        <f>I12644/M12644</f>
        <v>1781.4406779661017</v>
      </c>
    </row>
    <row r="12645" spans="1:14">
      <c r="A12645" s="146" t="s">
        <v>2829</v>
      </c>
      <c r="B12645" s="146" t="s">
        <v>15868</v>
      </c>
      <c r="C12645" s="146" t="s">
        <v>15879</v>
      </c>
      <c r="D12645" s="146" t="s">
        <v>15869</v>
      </c>
      <c r="E12645" s="146" t="s">
        <v>15870</v>
      </c>
      <c r="F12645" s="143" t="str">
        <f>IF(H12645&lt;=60,"소형",IF((H12645&gt;60)*(H12645&lt;=85)=1,"중소형",IF((H12645&gt;85)*(H12645&lt;=102)=1,"중형",IF((H12645&gt;102)*(H12645&lt;=135)=1,"중대형","대형"))))</f>
        <v>소형</v>
      </c>
      <c r="G12645" s="146" t="s">
        <v>15881</v>
      </c>
      <c r="H12645" s="143">
        <v>59</v>
      </c>
      <c r="I12645" s="144">
        <v>37900</v>
      </c>
      <c r="J12645" s="143">
        <v>63</v>
      </c>
      <c r="K12645" s="137">
        <v>44020</v>
      </c>
      <c r="L12645" s="137">
        <v>44594</v>
      </c>
      <c r="M12645" s="144">
        <f>H12645/3.3</f>
        <v>17.878787878787879</v>
      </c>
      <c r="N12645" s="144">
        <f>I12645/M12645</f>
        <v>2119.8305084745762</v>
      </c>
    </row>
    <row r="12646" spans="1:14">
      <c r="A12646" s="146" t="s">
        <v>8805</v>
      </c>
      <c r="B12646" s="146" t="s">
        <v>16126</v>
      </c>
      <c r="C12646" s="146" t="s">
        <v>16128</v>
      </c>
      <c r="D12646" s="146" t="s">
        <v>16127</v>
      </c>
      <c r="E12646" s="146" t="s">
        <v>16129</v>
      </c>
      <c r="F12646" s="143" t="str">
        <f>IF(H12646&lt;=60,"소형",IF((H12646&gt;60)*(H12646&lt;=85)=1,"중소형",IF((H12646&gt;85)*(H12646&lt;=102)=1,"중형",IF((H12646&gt;102)*(H12646&lt;=135)=1,"중대형","대형"))))</f>
        <v>소형</v>
      </c>
      <c r="G12646" s="146" t="s">
        <v>16144</v>
      </c>
      <c r="H12646" s="143">
        <v>53</v>
      </c>
      <c r="I12646" s="144">
        <v>32090</v>
      </c>
      <c r="J12646" s="143">
        <v>14</v>
      </c>
      <c r="K12646" s="137">
        <v>44757</v>
      </c>
      <c r="L12646" s="137">
        <v>44594</v>
      </c>
      <c r="M12646" s="144">
        <f>H12646/3.3</f>
        <v>16.060606060606062</v>
      </c>
      <c r="N12646" s="144">
        <f>I12646/M12646</f>
        <v>1998.0566037735846</v>
      </c>
    </row>
    <row r="12647" spans="1:14">
      <c r="A12647" s="146" t="s">
        <v>10936</v>
      </c>
      <c r="B12647" s="146" t="s">
        <v>11008</v>
      </c>
      <c r="C12647" s="146" t="s">
        <v>11000</v>
      </c>
      <c r="D12647" s="146" t="s">
        <v>10975</v>
      </c>
      <c r="E12647" s="146" t="s">
        <v>10976</v>
      </c>
      <c r="F12647" s="143" t="str">
        <f>IF(H12647&lt;=60,"소형",IF((H12647&gt;60)*(H12647&lt;=85)=1,"중소형",IF((H12647&gt;85)*(H12647&lt;=102)=1,"중형",IF((H12647&gt;102)*(H12647&lt;=135)=1,"중대형","대형"))))</f>
        <v>중소형</v>
      </c>
      <c r="G12647" s="146" t="s">
        <v>11003</v>
      </c>
      <c r="H12647" s="143">
        <v>84</v>
      </c>
      <c r="I12647" s="144">
        <v>29300</v>
      </c>
      <c r="J12647" s="143">
        <v>551</v>
      </c>
      <c r="K12647" s="137">
        <v>43658</v>
      </c>
      <c r="L12647" s="137">
        <v>44595</v>
      </c>
      <c r="M12647" s="144">
        <f>H12647/3.3</f>
        <v>25.454545454545457</v>
      </c>
      <c r="N12647" s="144">
        <f>I12647/M12647</f>
        <v>1151.0714285714284</v>
      </c>
    </row>
    <row r="12648" spans="1:14">
      <c r="A12648" s="146" t="s">
        <v>10936</v>
      </c>
      <c r="B12648" s="146" t="s">
        <v>11050</v>
      </c>
      <c r="C12648" s="146" t="s">
        <v>11055</v>
      </c>
      <c r="D12648" s="146" t="s">
        <v>11032</v>
      </c>
      <c r="E12648" s="146" t="s">
        <v>11033</v>
      </c>
      <c r="F12648" s="143" t="str">
        <f>IF(H12648&lt;=60,"소형",IF((H12648&gt;60)*(H12648&lt;=85)=1,"중소형",IF((H12648&gt;85)*(H12648&lt;=102)=1,"중형",IF((H12648&gt;102)*(H12648&lt;=135)=1,"중대형","대형"))))</f>
        <v>중소형</v>
      </c>
      <c r="G12648" s="146" t="s">
        <v>11053</v>
      </c>
      <c r="H12648" s="143">
        <v>84</v>
      </c>
      <c r="I12648" s="144">
        <v>35460</v>
      </c>
      <c r="J12648" s="143">
        <v>179</v>
      </c>
      <c r="K12648" s="137">
        <v>43661</v>
      </c>
      <c r="L12648" s="137">
        <v>44595</v>
      </c>
      <c r="M12648" s="144">
        <f>H12648/3.3</f>
        <v>25.454545454545457</v>
      </c>
      <c r="N12648" s="144">
        <f>I12648/M12648</f>
        <v>1393.0714285714284</v>
      </c>
    </row>
    <row r="12649" spans="1:14">
      <c r="A12649" s="146" t="s">
        <v>10936</v>
      </c>
      <c r="B12649" s="146" t="s">
        <v>11035</v>
      </c>
      <c r="C12649" s="146" t="s">
        <v>11036</v>
      </c>
      <c r="D12649" s="146" t="s">
        <v>11037</v>
      </c>
      <c r="E12649" s="146" t="s">
        <v>11038</v>
      </c>
      <c r="F12649" s="143" t="str">
        <f>IF(H12649&lt;=60,"소형",IF((H12649&gt;60)*(H12649&lt;=85)=1,"중소형",IF((H12649&gt;85)*(H12649&lt;=102)=1,"중형",IF((H12649&gt;102)*(H12649&lt;=135)=1,"중대형","대형"))))</f>
        <v>중대형</v>
      </c>
      <c r="G12649" s="146" t="s">
        <v>11059</v>
      </c>
      <c r="H12649" s="143">
        <v>109</v>
      </c>
      <c r="I12649" s="144">
        <v>53200</v>
      </c>
      <c r="J12649" s="143">
        <v>42</v>
      </c>
      <c r="K12649" s="137">
        <v>43667</v>
      </c>
      <c r="L12649" s="137">
        <v>44595</v>
      </c>
      <c r="M12649" s="144">
        <f>H12649/3.3</f>
        <v>33.030303030303031</v>
      </c>
      <c r="N12649" s="144">
        <f>I12649/M12649</f>
        <v>1610.6422018348624</v>
      </c>
    </row>
    <row r="12650" spans="1:14">
      <c r="A12650" s="146" t="s">
        <v>12371</v>
      </c>
      <c r="B12650" s="146" t="s">
        <v>12509</v>
      </c>
      <c r="C12650" s="146" t="s">
        <v>12510</v>
      </c>
      <c r="D12650" s="146" t="s">
        <v>12511</v>
      </c>
      <c r="E12650" s="146" t="s">
        <v>12512</v>
      </c>
      <c r="F12650" s="143" t="str">
        <f>IF(H12650&lt;=60,"소형",IF((H12650&gt;60)*(H12650&lt;=85)=1,"중소형",IF((H12650&gt;85)*(H12650&lt;=102)=1,"중형",IF((H12650&gt;102)*(H12650&lt;=135)=1,"중대형","대형"))))</f>
        <v>중소형</v>
      </c>
      <c r="G12650" s="146" t="s">
        <v>12519</v>
      </c>
      <c r="H12650" s="143">
        <v>69</v>
      </c>
      <c r="J12650" s="143">
        <v>1</v>
      </c>
      <c r="K12650" s="137">
        <v>43764</v>
      </c>
      <c r="L12650" s="147">
        <v>44595</v>
      </c>
      <c r="M12650" s="144">
        <f>H12650/3.3</f>
        <v>20.90909090909091</v>
      </c>
      <c r="N12650" s="144">
        <f>I12650/M12650</f>
        <v>0</v>
      </c>
    </row>
    <row r="12651" spans="1:14">
      <c r="A12651" s="146" t="s">
        <v>13524</v>
      </c>
      <c r="B12651" s="146" t="s">
        <v>13565</v>
      </c>
      <c r="C12651" s="146" t="s">
        <v>13576</v>
      </c>
      <c r="D12651" s="146" t="s">
        <v>13566</v>
      </c>
      <c r="E12651" s="146" t="s">
        <v>13567</v>
      </c>
      <c r="F12651" s="143" t="str">
        <f>IF(H12651&lt;=60,"소형",IF((H12651&gt;60)*(H12651&lt;=85)=1,"중소형",IF((H12651&gt;85)*(H12651&lt;=102)=1,"중형",IF((H12651&gt;102)*(H12651&lt;=135)=1,"중대형","대형"))))</f>
        <v>중대형</v>
      </c>
      <c r="G12651" s="146" t="s">
        <v>13579</v>
      </c>
      <c r="H12651" s="143">
        <v>108</v>
      </c>
      <c r="I12651" s="144">
        <v>93690</v>
      </c>
      <c r="J12651" s="143">
        <v>109</v>
      </c>
      <c r="K12651" s="137">
        <v>43830</v>
      </c>
      <c r="L12651" s="137">
        <v>44595</v>
      </c>
      <c r="M12651" s="144">
        <f>H12651/3.3</f>
        <v>32.727272727272727</v>
      </c>
      <c r="N12651" s="144">
        <f>I12651/M12651</f>
        <v>2862.75</v>
      </c>
    </row>
    <row r="12652" spans="1:14">
      <c r="A12652" s="146" t="s">
        <v>14114</v>
      </c>
      <c r="B12652" s="146" t="s">
        <v>14110</v>
      </c>
      <c r="C12652" s="146" t="s">
        <v>14111</v>
      </c>
      <c r="D12652" s="146" t="s">
        <v>14112</v>
      </c>
      <c r="E12652" s="146" t="s">
        <v>14113</v>
      </c>
      <c r="F12652" s="143" t="str">
        <f>IF(H12652&lt;=60,"소형",IF((H12652&gt;60)*(H12652&lt;=85)=1,"중소형",IF((H12652&gt;85)*(H12652&lt;=102)=1,"중형",IF((H12652&gt;102)*(H12652&lt;=135)=1,"중대형","대형"))))</f>
        <v>중소형</v>
      </c>
      <c r="G12652" s="146" t="s">
        <v>14116</v>
      </c>
      <c r="H12652" s="143">
        <v>84</v>
      </c>
      <c r="I12652" s="144">
        <v>57610</v>
      </c>
      <c r="J12652" s="143">
        <v>57</v>
      </c>
      <c r="K12652" s="137">
        <v>43921</v>
      </c>
      <c r="L12652" s="137">
        <v>44595</v>
      </c>
      <c r="M12652" s="144">
        <f>H12652/3.3</f>
        <v>25.454545454545457</v>
      </c>
      <c r="N12652" s="144">
        <f>I12652/M12652</f>
        <v>2263.25</v>
      </c>
    </row>
    <row r="12653" spans="1:14">
      <c r="A12653" s="146" t="s">
        <v>15215</v>
      </c>
      <c r="B12653" s="146" t="s">
        <v>15234</v>
      </c>
      <c r="C12653" s="146" t="s">
        <v>15246</v>
      </c>
      <c r="D12653" s="146" t="s">
        <v>15235</v>
      </c>
      <c r="E12653" s="146" t="s">
        <v>15236</v>
      </c>
      <c r="F12653" s="143" t="str">
        <f>IF(H12653&lt;=60,"소형",IF((H12653&gt;60)*(H12653&lt;=85)=1,"중소형",IF((H12653&gt;85)*(H12653&lt;=102)=1,"중형",IF((H12653&gt;102)*(H12653&lt;=135)=1,"중대형","대형"))))</f>
        <v>소형</v>
      </c>
      <c r="G12653" s="146" t="s">
        <v>15249</v>
      </c>
      <c r="H12653" s="143">
        <v>59</v>
      </c>
      <c r="I12653" s="144">
        <v>30913</v>
      </c>
      <c r="J12653" s="143">
        <v>68</v>
      </c>
      <c r="K12653" s="137">
        <v>44012</v>
      </c>
      <c r="L12653" s="137">
        <v>44595</v>
      </c>
      <c r="M12653" s="144">
        <f>H12653/3.3</f>
        <v>17.878787878787879</v>
      </c>
      <c r="N12653" s="144">
        <f>I12653/M12653</f>
        <v>1729.0322033898306</v>
      </c>
    </row>
    <row r="12654" spans="1:14">
      <c r="A12654" s="146" t="s">
        <v>2829</v>
      </c>
      <c r="B12654" s="146" t="s">
        <v>15868</v>
      </c>
      <c r="C12654" s="146" t="s">
        <v>15879</v>
      </c>
      <c r="D12654" s="146" t="s">
        <v>15869</v>
      </c>
      <c r="E12654" s="146" t="s">
        <v>15870</v>
      </c>
      <c r="F12654" s="143" t="str">
        <f>IF(H12654&lt;=60,"소형",IF((H12654&gt;60)*(H12654&lt;=85)=1,"중소형",IF((H12654&gt;85)*(H12654&lt;=102)=1,"중형",IF((H12654&gt;102)*(H12654&lt;=135)=1,"중대형","대형"))))</f>
        <v>소형</v>
      </c>
      <c r="G12654" s="146" t="s">
        <v>15882</v>
      </c>
      <c r="H12654" s="143">
        <v>59</v>
      </c>
      <c r="I12654" s="144">
        <v>41000</v>
      </c>
      <c r="J12654" s="143">
        <v>222</v>
      </c>
      <c r="K12654" s="137">
        <v>44021</v>
      </c>
      <c r="L12654" s="137">
        <v>44595</v>
      </c>
      <c r="M12654" s="144">
        <f>H12654/3.3</f>
        <v>17.878787878787879</v>
      </c>
      <c r="N12654" s="144">
        <f>I12654/M12654</f>
        <v>2293.2203389830506</v>
      </c>
    </row>
    <row r="12655" spans="1:14">
      <c r="A12655" s="146" t="s">
        <v>8805</v>
      </c>
      <c r="B12655" s="146" t="s">
        <v>16126</v>
      </c>
      <c r="C12655" s="146" t="s">
        <v>16128</v>
      </c>
      <c r="D12655" s="146" t="s">
        <v>16127</v>
      </c>
      <c r="E12655" s="146" t="s">
        <v>16129</v>
      </c>
      <c r="F12655" s="143" t="str">
        <f>IF(H12655&lt;=60,"소형",IF((H12655&gt;60)*(H12655&lt;=85)=1,"중소형",IF((H12655&gt;85)*(H12655&lt;=102)=1,"중형",IF((H12655&gt;102)*(H12655&lt;=135)=1,"중대형","대형"))))</f>
        <v>소형</v>
      </c>
      <c r="G12655" s="146" t="s">
        <v>16145</v>
      </c>
      <c r="H12655" s="143">
        <v>56</v>
      </c>
      <c r="I12655" s="144">
        <v>34540</v>
      </c>
      <c r="J12655" s="143">
        <v>14</v>
      </c>
      <c r="K12655" s="137">
        <v>44758</v>
      </c>
      <c r="L12655" s="137">
        <v>44595</v>
      </c>
      <c r="M12655" s="144">
        <f>H12655/3.3</f>
        <v>16.969696969696969</v>
      </c>
      <c r="N12655" s="144">
        <f>I12655/M12655</f>
        <v>2035.3928571428573</v>
      </c>
    </row>
    <row r="12656" spans="1:14">
      <c r="A12656" s="146" t="s">
        <v>10936</v>
      </c>
      <c r="B12656" s="146" t="s">
        <v>11008</v>
      </c>
      <c r="C12656" s="146" t="s">
        <v>11000</v>
      </c>
      <c r="D12656" s="146" t="s">
        <v>10975</v>
      </c>
      <c r="E12656" s="146" t="s">
        <v>10976</v>
      </c>
      <c r="F12656" s="143" t="str">
        <f>IF(H12656&lt;=60,"소형",IF((H12656&gt;60)*(H12656&lt;=85)=1,"중소형",IF((H12656&gt;85)*(H12656&lt;=102)=1,"중형",IF((H12656&gt;102)*(H12656&lt;=135)=1,"중대형","대형"))))</f>
        <v>중소형</v>
      </c>
      <c r="G12656" s="146" t="s">
        <v>11004</v>
      </c>
      <c r="H12656" s="143">
        <v>84</v>
      </c>
      <c r="I12656" s="144">
        <v>29300</v>
      </c>
      <c r="J12656" s="143">
        <v>49</v>
      </c>
      <c r="K12656" s="137">
        <v>43659</v>
      </c>
      <c r="L12656" s="137">
        <v>44596</v>
      </c>
      <c r="M12656" s="144">
        <f>H12656/3.3</f>
        <v>25.454545454545457</v>
      </c>
      <c r="N12656" s="144">
        <f>I12656/M12656</f>
        <v>1151.0714285714284</v>
      </c>
    </row>
    <row r="12657" spans="1:14">
      <c r="A12657" s="146" t="s">
        <v>10936</v>
      </c>
      <c r="B12657" s="146" t="s">
        <v>11050</v>
      </c>
      <c r="C12657" s="146" t="s">
        <v>11055</v>
      </c>
      <c r="D12657" s="146" t="s">
        <v>11032</v>
      </c>
      <c r="E12657" s="146" t="s">
        <v>11033</v>
      </c>
      <c r="F12657" s="143" t="str">
        <f>IF(H12657&lt;=60,"소형",IF((H12657&gt;60)*(H12657&lt;=85)=1,"중소형",IF((H12657&gt;85)*(H12657&lt;=102)=1,"중형",IF((H12657&gt;102)*(H12657&lt;=135)=1,"중대형","대형"))))</f>
        <v>중소형</v>
      </c>
      <c r="G12657" s="146" t="s">
        <v>11054</v>
      </c>
      <c r="H12657" s="143">
        <v>84</v>
      </c>
      <c r="I12657" s="144">
        <v>36630</v>
      </c>
      <c r="J12657" s="143">
        <v>99</v>
      </c>
      <c r="K12657" s="137">
        <v>43662</v>
      </c>
      <c r="L12657" s="137">
        <v>44596</v>
      </c>
      <c r="M12657" s="144">
        <f>H12657/3.3</f>
        <v>25.454545454545457</v>
      </c>
      <c r="N12657" s="144">
        <f>I12657/M12657</f>
        <v>1439.0357142857142</v>
      </c>
    </row>
    <row r="12658" spans="1:14">
      <c r="A12658" s="146" t="s">
        <v>10936</v>
      </c>
      <c r="B12658" s="146" t="s">
        <v>11035</v>
      </c>
      <c r="C12658" s="146" t="s">
        <v>11036</v>
      </c>
      <c r="D12658" s="146" t="s">
        <v>11037</v>
      </c>
      <c r="E12658" s="146" t="s">
        <v>11038</v>
      </c>
      <c r="F12658" s="143" t="str">
        <f>IF(H12658&lt;=60,"소형",IF((H12658&gt;60)*(H12658&lt;=85)=1,"중소형",IF((H12658&gt;85)*(H12658&lt;=102)=1,"중형",IF((H12658&gt;102)*(H12658&lt;=135)=1,"중대형","대형"))))</f>
        <v>중대형</v>
      </c>
      <c r="G12658" s="146" t="s">
        <v>11060</v>
      </c>
      <c r="H12658" s="143">
        <v>115</v>
      </c>
      <c r="I12658" s="144">
        <v>55400</v>
      </c>
      <c r="J12658" s="143">
        <v>44</v>
      </c>
      <c r="K12658" s="137">
        <v>43668</v>
      </c>
      <c r="L12658" s="137">
        <v>44596</v>
      </c>
      <c r="M12658" s="144">
        <f>H12658/3.3</f>
        <v>34.848484848484851</v>
      </c>
      <c r="N12658" s="144">
        <f>I12658/M12658</f>
        <v>1589.7391304347825</v>
      </c>
    </row>
    <row r="12659" spans="1:14">
      <c r="A12659" s="146" t="s">
        <v>12371</v>
      </c>
      <c r="B12659" s="146" t="s">
        <v>12509</v>
      </c>
      <c r="C12659" s="146" t="s">
        <v>12510</v>
      </c>
      <c r="D12659" s="146" t="s">
        <v>12511</v>
      </c>
      <c r="E12659" s="146" t="s">
        <v>12512</v>
      </c>
      <c r="F12659" s="143" t="str">
        <f>IF(H12659&lt;=60,"소형",IF((H12659&gt;60)*(H12659&lt;=85)=1,"중소형",IF((H12659&gt;85)*(H12659&lt;=102)=1,"중형",IF((H12659&gt;102)*(H12659&lt;=135)=1,"중대형","대형"))))</f>
        <v>중소형</v>
      </c>
      <c r="G12659" s="146" t="s">
        <v>12520</v>
      </c>
      <c r="H12659" s="143">
        <v>75</v>
      </c>
      <c r="I12659" s="144">
        <v>44150</v>
      </c>
      <c r="J12659" s="143">
        <v>58</v>
      </c>
      <c r="K12659" s="137">
        <v>43765</v>
      </c>
      <c r="L12659" s="147">
        <v>44596</v>
      </c>
      <c r="M12659" s="144">
        <f>H12659/3.3</f>
        <v>22.72727272727273</v>
      </c>
      <c r="N12659" s="144">
        <f>I12659/M12659</f>
        <v>1942.5999999999997</v>
      </c>
    </row>
    <row r="12660" spans="1:14">
      <c r="A12660" s="146" t="s">
        <v>13524</v>
      </c>
      <c r="B12660" s="146" t="s">
        <v>13565</v>
      </c>
      <c r="C12660" s="146" t="s">
        <v>13576</v>
      </c>
      <c r="D12660" s="146" t="s">
        <v>13566</v>
      </c>
      <c r="E12660" s="146" t="s">
        <v>13567</v>
      </c>
      <c r="F12660" s="143" t="str">
        <f>IF(H12660&lt;=60,"소형",IF((H12660&gt;60)*(H12660&lt;=85)=1,"중소형",IF((H12660&gt;85)*(H12660&lt;=102)=1,"중형",IF((H12660&gt;102)*(H12660&lt;=135)=1,"중대형","대형"))))</f>
        <v>중대형</v>
      </c>
      <c r="G12660" s="146" t="s">
        <v>13580</v>
      </c>
      <c r="H12660" s="143">
        <v>108</v>
      </c>
      <c r="I12660" s="144">
        <v>102660</v>
      </c>
      <c r="J12660" s="143">
        <v>4</v>
      </c>
      <c r="K12660" s="137">
        <v>43830</v>
      </c>
      <c r="L12660" s="137">
        <v>44596</v>
      </c>
      <c r="M12660" s="144">
        <f>H12660/3.3</f>
        <v>32.727272727272727</v>
      </c>
      <c r="N12660" s="144">
        <f>I12660/M12660</f>
        <v>3136.8333333333335</v>
      </c>
    </row>
    <row r="12661" spans="1:14">
      <c r="A12661" s="146" t="s">
        <v>15215</v>
      </c>
      <c r="B12661" s="146" t="s">
        <v>15234</v>
      </c>
      <c r="C12661" s="146" t="s">
        <v>15246</v>
      </c>
      <c r="D12661" s="146" t="s">
        <v>15235</v>
      </c>
      <c r="E12661" s="146" t="s">
        <v>15236</v>
      </c>
      <c r="F12661" s="143" t="str">
        <f>IF(H12661&lt;=60,"소형",IF((H12661&gt;60)*(H12661&lt;=85)=1,"중소형",IF((H12661&gt;85)*(H12661&lt;=102)=1,"중형",IF((H12661&gt;102)*(H12661&lt;=135)=1,"중대형","대형"))))</f>
        <v>소형</v>
      </c>
      <c r="G12661" s="146" t="s">
        <v>15250</v>
      </c>
      <c r="H12661" s="143">
        <v>59</v>
      </c>
      <c r="I12661" s="144">
        <v>32787</v>
      </c>
      <c r="J12661" s="143">
        <v>14</v>
      </c>
      <c r="K12661" s="137">
        <v>44012</v>
      </c>
      <c r="L12661" s="137">
        <v>44596</v>
      </c>
      <c r="M12661" s="144">
        <f>H12661/3.3</f>
        <v>17.878787878787879</v>
      </c>
      <c r="N12661" s="144">
        <f>I12661/M12661</f>
        <v>1833.8491525423728</v>
      </c>
    </row>
    <row r="12662" spans="1:14">
      <c r="A12662" s="146" t="s">
        <v>2829</v>
      </c>
      <c r="B12662" s="146" t="s">
        <v>15868</v>
      </c>
      <c r="C12662" s="146" t="s">
        <v>15879</v>
      </c>
      <c r="D12662" s="146" t="s">
        <v>15869</v>
      </c>
      <c r="E12662" s="146" t="s">
        <v>15870</v>
      </c>
      <c r="F12662" s="143" t="str">
        <f>IF(H12662&lt;=60,"소형",IF((H12662&gt;60)*(H12662&lt;=85)=1,"중소형",IF((H12662&gt;85)*(H12662&lt;=102)=1,"중형",IF((H12662&gt;102)*(H12662&lt;=135)=1,"중대형","대형"))))</f>
        <v>중소형</v>
      </c>
      <c r="G12662" s="146" t="s">
        <v>15883</v>
      </c>
      <c r="H12662" s="143">
        <v>73</v>
      </c>
      <c r="I12662" s="144">
        <v>41300</v>
      </c>
      <c r="J12662" s="143">
        <v>88</v>
      </c>
      <c r="K12662" s="137">
        <v>44022</v>
      </c>
      <c r="L12662" s="137">
        <v>44596</v>
      </c>
      <c r="M12662" s="144">
        <f>H12662/3.3</f>
        <v>22.121212121212121</v>
      </c>
      <c r="N12662" s="144">
        <f>I12662/M12662</f>
        <v>1866.986301369863</v>
      </c>
    </row>
    <row r="12663" spans="1:14">
      <c r="A12663" s="146" t="s">
        <v>8805</v>
      </c>
      <c r="B12663" s="146" t="s">
        <v>16126</v>
      </c>
      <c r="C12663" s="146" t="s">
        <v>16128</v>
      </c>
      <c r="D12663" s="146" t="s">
        <v>16127</v>
      </c>
      <c r="E12663" s="146" t="s">
        <v>16129</v>
      </c>
      <c r="F12663" s="143" t="str">
        <f>IF(H12663&lt;=60,"소형",IF((H12663&gt;60)*(H12663&lt;=85)=1,"중소형",IF((H12663&gt;85)*(H12663&lt;=102)=1,"중형",IF((H12663&gt;102)*(H12663&lt;=135)=1,"중대형","대형"))))</f>
        <v>중소형</v>
      </c>
      <c r="G12663" s="146" t="s">
        <v>16146</v>
      </c>
      <c r="H12663" s="143">
        <v>72</v>
      </c>
      <c r="I12663" s="144">
        <v>41130</v>
      </c>
      <c r="J12663" s="143">
        <v>1</v>
      </c>
      <c r="K12663" s="137">
        <v>44759</v>
      </c>
      <c r="L12663" s="137">
        <v>44596</v>
      </c>
      <c r="M12663" s="144">
        <f>H12663/3.3</f>
        <v>21.81818181818182</v>
      </c>
      <c r="N12663" s="144">
        <f>I12663/M12663</f>
        <v>1885.1249999999998</v>
      </c>
    </row>
    <row r="12664" spans="1:14">
      <c r="A12664" s="146" t="s">
        <v>10936</v>
      </c>
      <c r="B12664" s="146" t="s">
        <v>11008</v>
      </c>
      <c r="C12664" s="146" t="s">
        <v>11000</v>
      </c>
      <c r="D12664" s="146" t="s">
        <v>10975</v>
      </c>
      <c r="E12664" s="146" t="s">
        <v>10976</v>
      </c>
      <c r="F12664" s="143" t="str">
        <f>IF(H12664&lt;=60,"소형",IF((H12664&gt;60)*(H12664&lt;=85)=1,"중소형",IF((H12664&gt;85)*(H12664&lt;=102)=1,"중형",IF((H12664&gt;102)*(H12664&lt;=135)=1,"중대형","대형"))))</f>
        <v>중형</v>
      </c>
      <c r="G12664" s="146" t="s">
        <v>11005</v>
      </c>
      <c r="H12664" s="143">
        <v>102</v>
      </c>
      <c r="I12664" s="144">
        <v>36700</v>
      </c>
      <c r="J12664" s="143">
        <v>120</v>
      </c>
      <c r="K12664" s="137">
        <v>43660</v>
      </c>
      <c r="L12664" s="137">
        <v>44597</v>
      </c>
      <c r="M12664" s="144">
        <f>H12664/3.3</f>
        <v>30.90909090909091</v>
      </c>
      <c r="N12664" s="144">
        <f>I12664/M12664</f>
        <v>1187.3529411764705</v>
      </c>
    </row>
    <row r="12665" spans="1:14">
      <c r="A12665" s="146" t="s">
        <v>12371</v>
      </c>
      <c r="B12665" s="146" t="s">
        <v>12509</v>
      </c>
      <c r="C12665" s="146" t="s">
        <v>12510</v>
      </c>
      <c r="D12665" s="146" t="s">
        <v>12511</v>
      </c>
      <c r="E12665" s="146" t="s">
        <v>12512</v>
      </c>
      <c r="F12665" s="143" t="str">
        <f>IF(H12665&lt;=60,"소형",IF((H12665&gt;60)*(H12665&lt;=85)=1,"중소형",IF((H12665&gt;85)*(H12665&lt;=102)=1,"중형",IF((H12665&gt;102)*(H12665&lt;=135)=1,"중대형","대형"))))</f>
        <v>중소형</v>
      </c>
      <c r="G12665" s="146" t="s">
        <v>12521</v>
      </c>
      <c r="H12665" s="143">
        <v>84</v>
      </c>
      <c r="I12665" s="144">
        <v>48427</v>
      </c>
      <c r="J12665" s="143">
        <v>29</v>
      </c>
      <c r="K12665" s="137">
        <v>43766</v>
      </c>
      <c r="L12665" s="147">
        <v>44597</v>
      </c>
      <c r="M12665" s="144">
        <f>H12665/3.3</f>
        <v>25.454545454545457</v>
      </c>
      <c r="N12665" s="144">
        <f>I12665/M12665</f>
        <v>1902.4892857142856</v>
      </c>
    </row>
    <row r="12666" spans="1:14">
      <c r="A12666" s="146" t="s">
        <v>13524</v>
      </c>
      <c r="B12666" s="146" t="s">
        <v>13565</v>
      </c>
      <c r="C12666" s="146" t="s">
        <v>13576</v>
      </c>
      <c r="D12666" s="146" t="s">
        <v>13566</v>
      </c>
      <c r="E12666" s="146" t="s">
        <v>13567</v>
      </c>
      <c r="F12666" s="143" t="str">
        <f>IF(H12666&lt;=60,"소형",IF((H12666&gt;60)*(H12666&lt;=85)=1,"중소형",IF((H12666&gt;85)*(H12666&lt;=102)=1,"중형",IF((H12666&gt;102)*(H12666&lt;=135)=1,"중대형","대형"))))</f>
        <v>중대형</v>
      </c>
      <c r="G12666" s="146" t="s">
        <v>13581</v>
      </c>
      <c r="H12666" s="143">
        <v>110</v>
      </c>
      <c r="I12666" s="144">
        <v>103750</v>
      </c>
      <c r="J12666" s="143">
        <v>76</v>
      </c>
      <c r="K12666" s="137">
        <v>43830</v>
      </c>
      <c r="L12666" s="137">
        <v>44597</v>
      </c>
      <c r="M12666" s="144">
        <f>H12666/3.3</f>
        <v>33.333333333333336</v>
      </c>
      <c r="N12666" s="144">
        <f>I12666/M12666</f>
        <v>3112.5</v>
      </c>
    </row>
    <row r="12667" spans="1:14">
      <c r="A12667" s="146" t="s">
        <v>15215</v>
      </c>
      <c r="B12667" s="146" t="s">
        <v>15234</v>
      </c>
      <c r="C12667" s="146" t="s">
        <v>15246</v>
      </c>
      <c r="D12667" s="146" t="s">
        <v>15235</v>
      </c>
      <c r="E12667" s="146" t="s">
        <v>15236</v>
      </c>
      <c r="F12667" s="143" t="str">
        <f>IF(H12667&lt;=60,"소형",IF((H12667&gt;60)*(H12667&lt;=85)=1,"중소형",IF((H12667&gt;85)*(H12667&lt;=102)=1,"중형",IF((H12667&gt;102)*(H12667&lt;=135)=1,"중대형","대형"))))</f>
        <v>소형</v>
      </c>
      <c r="G12667" s="146" t="s">
        <v>15251</v>
      </c>
      <c r="H12667" s="143">
        <v>59</v>
      </c>
      <c r="J12667" s="143">
        <v>3</v>
      </c>
      <c r="K12667" s="137">
        <v>44012</v>
      </c>
      <c r="L12667" s="137">
        <v>44597</v>
      </c>
      <c r="M12667" s="144">
        <f>H12667/3.3</f>
        <v>17.878787878787879</v>
      </c>
      <c r="N12667" s="144">
        <f>I12667/M12667</f>
        <v>0</v>
      </c>
    </row>
    <row r="12668" spans="1:14">
      <c r="A12668" s="146" t="s">
        <v>2829</v>
      </c>
      <c r="B12668" s="146" t="s">
        <v>15868</v>
      </c>
      <c r="C12668" s="146" t="s">
        <v>15879</v>
      </c>
      <c r="D12668" s="146" t="s">
        <v>15869</v>
      </c>
      <c r="E12668" s="146" t="s">
        <v>15870</v>
      </c>
      <c r="F12668" s="143" t="str">
        <f>IF(H12668&lt;=60,"소형",IF((H12668&gt;60)*(H12668&lt;=85)=1,"중소형",IF((H12668&gt;85)*(H12668&lt;=102)=1,"중형",IF((H12668&gt;102)*(H12668&lt;=135)=1,"중대형","대형"))))</f>
        <v>중소형</v>
      </c>
      <c r="G12668" s="146" t="s">
        <v>15884</v>
      </c>
      <c r="H12668" s="143">
        <v>73</v>
      </c>
      <c r="I12668" s="144">
        <v>46000</v>
      </c>
      <c r="J12668" s="143">
        <v>285</v>
      </c>
      <c r="K12668" s="137">
        <v>44023</v>
      </c>
      <c r="L12668" s="137">
        <v>44597</v>
      </c>
      <c r="M12668" s="144">
        <f>H12668/3.3</f>
        <v>22.121212121212121</v>
      </c>
      <c r="N12668" s="144">
        <f>I12668/M12668</f>
        <v>2079.4520547945203</v>
      </c>
    </row>
    <row r="12669" spans="1:14">
      <c r="A12669" s="146" t="s">
        <v>8805</v>
      </c>
      <c r="B12669" s="146" t="s">
        <v>16126</v>
      </c>
      <c r="C12669" s="146" t="s">
        <v>16128</v>
      </c>
      <c r="D12669" s="146" t="s">
        <v>16127</v>
      </c>
      <c r="E12669" s="146" t="s">
        <v>16129</v>
      </c>
      <c r="F12669" s="143" t="str">
        <f>IF(H12669&lt;=60,"소형",IF((H12669&gt;60)*(H12669&lt;=85)=1,"중소형",IF((H12669&gt;85)*(H12669&lt;=102)=1,"중형",IF((H12669&gt;102)*(H12669&lt;=135)=1,"중대형","대형"))))</f>
        <v>중소형</v>
      </c>
      <c r="G12669" s="146" t="s">
        <v>16147</v>
      </c>
      <c r="H12669" s="143">
        <v>73</v>
      </c>
      <c r="I12669" s="144">
        <v>44910</v>
      </c>
      <c r="J12669" s="143">
        <v>18</v>
      </c>
      <c r="K12669" s="137">
        <v>44760</v>
      </c>
      <c r="L12669" s="137">
        <v>44597</v>
      </c>
      <c r="M12669" s="144">
        <f>H12669/3.3</f>
        <v>22.121212121212121</v>
      </c>
      <c r="N12669" s="144">
        <f>I12669/M12669</f>
        <v>2030.1780821917807</v>
      </c>
    </row>
    <row r="12670" spans="1:14">
      <c r="A12670" s="146" t="s">
        <v>12371</v>
      </c>
      <c r="B12670" s="146" t="s">
        <v>12509</v>
      </c>
      <c r="C12670" s="146" t="s">
        <v>12510</v>
      </c>
      <c r="D12670" s="146" t="s">
        <v>12511</v>
      </c>
      <c r="E12670" s="146" t="s">
        <v>12512</v>
      </c>
      <c r="F12670" s="143" t="str">
        <f>IF(H12670&lt;=60,"소형",IF((H12670&gt;60)*(H12670&lt;=85)=1,"중소형",IF((H12670&gt;85)*(H12670&lt;=102)=1,"중형",IF((H12670&gt;102)*(H12670&lt;=135)=1,"중대형","대형"))))</f>
        <v>중소형</v>
      </c>
      <c r="G12670" s="146" t="s">
        <v>12522</v>
      </c>
      <c r="H12670" s="143">
        <v>84</v>
      </c>
      <c r="I12670" s="144">
        <v>49940</v>
      </c>
      <c r="J12670" s="143">
        <v>29</v>
      </c>
      <c r="K12670" s="137">
        <v>43767</v>
      </c>
      <c r="L12670" s="147">
        <v>44598</v>
      </c>
      <c r="M12670" s="144">
        <f>H12670/3.3</f>
        <v>25.454545454545457</v>
      </c>
      <c r="N12670" s="144">
        <f>I12670/M12670</f>
        <v>1961.9285714285713</v>
      </c>
    </row>
    <row r="12671" spans="1:14">
      <c r="A12671" s="146" t="s">
        <v>13524</v>
      </c>
      <c r="B12671" s="146" t="s">
        <v>13565</v>
      </c>
      <c r="C12671" s="146" t="s">
        <v>13576</v>
      </c>
      <c r="D12671" s="146" t="s">
        <v>13566</v>
      </c>
      <c r="E12671" s="146" t="s">
        <v>13567</v>
      </c>
      <c r="F12671" s="143" t="str">
        <f>IF(H12671&lt;=60,"소형",IF((H12671&gt;60)*(H12671&lt;=85)=1,"중소형",IF((H12671&gt;85)*(H12671&lt;=102)=1,"중형",IF((H12671&gt;102)*(H12671&lt;=135)=1,"중대형","대형"))))</f>
        <v>중대형</v>
      </c>
      <c r="G12671" s="146" t="s">
        <v>13582</v>
      </c>
      <c r="H12671" s="143">
        <v>110</v>
      </c>
      <c r="I12671" s="144">
        <v>104660</v>
      </c>
      <c r="J12671" s="143">
        <v>6</v>
      </c>
      <c r="K12671" s="137">
        <v>43830</v>
      </c>
      <c r="L12671" s="137">
        <v>44598</v>
      </c>
      <c r="M12671" s="144">
        <f>H12671/3.3</f>
        <v>33.333333333333336</v>
      </c>
      <c r="N12671" s="144">
        <f>I12671/M12671</f>
        <v>3139.7999999999997</v>
      </c>
    </row>
    <row r="12672" spans="1:14">
      <c r="A12672" s="146" t="s">
        <v>15215</v>
      </c>
      <c r="B12672" s="146" t="s">
        <v>15234</v>
      </c>
      <c r="C12672" s="146" t="s">
        <v>15246</v>
      </c>
      <c r="D12672" s="146" t="s">
        <v>15235</v>
      </c>
      <c r="E12672" s="146" t="s">
        <v>15236</v>
      </c>
      <c r="F12672" s="143" t="str">
        <f>IF(H12672&lt;=60,"소형",IF((H12672&gt;60)*(H12672&lt;=85)=1,"중소형",IF((H12672&gt;85)*(H12672&lt;=102)=1,"중형",IF((H12672&gt;102)*(H12672&lt;=135)=1,"중대형","대형"))))</f>
        <v>소형</v>
      </c>
      <c r="G12672" s="146" t="s">
        <v>15252</v>
      </c>
      <c r="H12672" s="143">
        <v>59</v>
      </c>
      <c r="J12672" s="143">
        <v>6</v>
      </c>
      <c r="K12672" s="137">
        <v>44012</v>
      </c>
      <c r="L12672" s="137">
        <v>44598</v>
      </c>
      <c r="M12672" s="144">
        <f>H12672/3.3</f>
        <v>17.878787878787879</v>
      </c>
      <c r="N12672" s="144">
        <f>I12672/M12672</f>
        <v>0</v>
      </c>
    </row>
    <row r="12673" spans="1:14">
      <c r="A12673" s="146" t="s">
        <v>2829</v>
      </c>
      <c r="B12673" s="146" t="s">
        <v>15868</v>
      </c>
      <c r="C12673" s="146" t="s">
        <v>15879</v>
      </c>
      <c r="D12673" s="146" t="s">
        <v>15869</v>
      </c>
      <c r="E12673" s="146" t="s">
        <v>15870</v>
      </c>
      <c r="F12673" s="143" t="str">
        <f>IF(H12673&lt;=60,"소형",IF((H12673&gt;60)*(H12673&lt;=85)=1,"중소형",IF((H12673&gt;85)*(H12673&lt;=102)=1,"중형",IF((H12673&gt;102)*(H12673&lt;=135)=1,"중대형","대형"))))</f>
        <v>중소형</v>
      </c>
      <c r="G12673" s="146" t="s">
        <v>15885</v>
      </c>
      <c r="H12673" s="143">
        <v>84</v>
      </c>
      <c r="I12673" s="144">
        <v>45000</v>
      </c>
      <c r="J12673" s="143">
        <v>81</v>
      </c>
      <c r="K12673" s="137">
        <v>44024</v>
      </c>
      <c r="L12673" s="137">
        <v>44598</v>
      </c>
      <c r="M12673" s="144">
        <f>H12673/3.3</f>
        <v>25.454545454545457</v>
      </c>
      <c r="N12673" s="144">
        <f>I12673/M12673</f>
        <v>1767.8571428571427</v>
      </c>
    </row>
    <row r="12674" spans="1:14">
      <c r="A12674" s="146" t="s">
        <v>8805</v>
      </c>
      <c r="B12674" s="146" t="s">
        <v>16126</v>
      </c>
      <c r="C12674" s="146" t="s">
        <v>16128</v>
      </c>
      <c r="D12674" s="146" t="s">
        <v>16127</v>
      </c>
      <c r="E12674" s="146" t="s">
        <v>16129</v>
      </c>
      <c r="F12674" s="143" t="str">
        <f>IF(H12674&lt;=60,"소형",IF((H12674&gt;60)*(H12674&lt;=85)=1,"중소형",IF((H12674&gt;85)*(H12674&lt;=102)=1,"중형",IF((H12674&gt;102)*(H12674&lt;=135)=1,"중대형","대형"))))</f>
        <v>중소형</v>
      </c>
      <c r="G12674" s="146" t="s">
        <v>16148</v>
      </c>
      <c r="H12674" s="143">
        <v>73</v>
      </c>
      <c r="I12674" s="144">
        <v>43730</v>
      </c>
      <c r="J12674" s="143">
        <v>17</v>
      </c>
      <c r="K12674" s="137">
        <v>44761</v>
      </c>
      <c r="L12674" s="137">
        <v>44598</v>
      </c>
      <c r="M12674" s="144">
        <f>H12674/3.3</f>
        <v>22.121212121212121</v>
      </c>
      <c r="N12674" s="144">
        <f>I12674/M12674</f>
        <v>1976.8356164383563</v>
      </c>
    </row>
    <row r="12675" spans="1:14">
      <c r="A12675" s="146" t="s">
        <v>13524</v>
      </c>
      <c r="B12675" s="146" t="s">
        <v>13565</v>
      </c>
      <c r="C12675" s="146" t="s">
        <v>13576</v>
      </c>
      <c r="D12675" s="146" t="s">
        <v>13566</v>
      </c>
      <c r="E12675" s="146" t="s">
        <v>13567</v>
      </c>
      <c r="F12675" s="143" t="str">
        <f>IF(H12675&lt;=60,"소형",IF((H12675&gt;60)*(H12675&lt;=85)=1,"중소형",IF((H12675&gt;85)*(H12675&lt;=102)=1,"중형",IF((H12675&gt;102)*(H12675&lt;=135)=1,"중대형","대형"))))</f>
        <v>대형</v>
      </c>
      <c r="G12675" s="146" t="s">
        <v>13583</v>
      </c>
      <c r="H12675" s="143">
        <v>138</v>
      </c>
      <c r="I12675" s="144">
        <v>129520</v>
      </c>
      <c r="J12675" s="143">
        <v>4</v>
      </c>
      <c r="K12675" s="137">
        <v>43830</v>
      </c>
      <c r="L12675" s="137">
        <v>44599</v>
      </c>
      <c r="M12675" s="144">
        <f>H12675/3.3</f>
        <v>41.81818181818182</v>
      </c>
      <c r="N12675" s="144">
        <f>I12675/M12675</f>
        <v>3097.2173913043475</v>
      </c>
    </row>
    <row r="12676" spans="1:14">
      <c r="A12676" s="146" t="s">
        <v>15215</v>
      </c>
      <c r="B12676" s="146" t="s">
        <v>15234</v>
      </c>
      <c r="C12676" s="146" t="s">
        <v>15246</v>
      </c>
      <c r="D12676" s="146" t="s">
        <v>15235</v>
      </c>
      <c r="E12676" s="146" t="s">
        <v>15236</v>
      </c>
      <c r="F12676" s="143" t="str">
        <f>IF(H12676&lt;=60,"소형",IF((H12676&gt;60)*(H12676&lt;=85)=1,"중소형",IF((H12676&gt;85)*(H12676&lt;=102)=1,"중형",IF((H12676&gt;102)*(H12676&lt;=135)=1,"중대형","대형"))))</f>
        <v>소형</v>
      </c>
      <c r="G12676" s="146" t="s">
        <v>15253</v>
      </c>
      <c r="H12676" s="143">
        <v>59</v>
      </c>
      <c r="J12676" s="143">
        <v>2</v>
      </c>
      <c r="K12676" s="137">
        <v>44012</v>
      </c>
      <c r="L12676" s="137">
        <v>44599</v>
      </c>
      <c r="M12676" s="144">
        <f>H12676/3.3</f>
        <v>17.878787878787879</v>
      </c>
      <c r="N12676" s="144">
        <f>I12676/M12676</f>
        <v>0</v>
      </c>
    </row>
    <row r="12677" spans="1:14">
      <c r="A12677" s="146" t="s">
        <v>2829</v>
      </c>
      <c r="B12677" s="146" t="s">
        <v>15868</v>
      </c>
      <c r="C12677" s="146" t="s">
        <v>15879</v>
      </c>
      <c r="D12677" s="146" t="s">
        <v>15869</v>
      </c>
      <c r="E12677" s="146" t="s">
        <v>15870</v>
      </c>
      <c r="F12677" s="143" t="str">
        <f>IF(H12677&lt;=60,"소형",IF((H12677&gt;60)*(H12677&lt;=85)=1,"중소형",IF((H12677&gt;85)*(H12677&lt;=102)=1,"중형",IF((H12677&gt;102)*(H12677&lt;=135)=1,"중대형","대형"))))</f>
        <v>중소형</v>
      </c>
      <c r="G12677" s="146" t="s">
        <v>15886</v>
      </c>
      <c r="H12677" s="143">
        <v>84</v>
      </c>
      <c r="I12677" s="144">
        <v>43800</v>
      </c>
      <c r="J12677" s="143">
        <v>12</v>
      </c>
      <c r="K12677" s="137">
        <v>44025</v>
      </c>
      <c r="L12677" s="137">
        <v>44599</v>
      </c>
      <c r="M12677" s="144">
        <f>H12677/3.3</f>
        <v>25.454545454545457</v>
      </c>
      <c r="N12677" s="144">
        <f>I12677/M12677</f>
        <v>1720.7142857142856</v>
      </c>
    </row>
    <row r="12678" spans="1:14">
      <c r="A12678" s="146" t="s">
        <v>8805</v>
      </c>
      <c r="B12678" s="146" t="s">
        <v>16126</v>
      </c>
      <c r="C12678" s="146" t="s">
        <v>16128</v>
      </c>
      <c r="D12678" s="146" t="s">
        <v>16127</v>
      </c>
      <c r="E12678" s="146" t="s">
        <v>16129</v>
      </c>
      <c r="F12678" s="143" t="str">
        <f>IF(H12678&lt;=60,"소형",IF((H12678&gt;60)*(H12678&lt;=85)=1,"중소형",IF((H12678&gt;85)*(H12678&lt;=102)=1,"중형",IF((H12678&gt;102)*(H12678&lt;=135)=1,"중대형","대형"))))</f>
        <v>중소형</v>
      </c>
      <c r="G12678" s="146" t="s">
        <v>16149</v>
      </c>
      <c r="H12678" s="143">
        <v>75</v>
      </c>
      <c r="I12678" s="144">
        <v>46630</v>
      </c>
      <c r="J12678" s="143">
        <v>16</v>
      </c>
      <c r="K12678" s="137">
        <v>44762</v>
      </c>
      <c r="L12678" s="137">
        <v>44599</v>
      </c>
      <c r="M12678" s="144">
        <f>H12678/3.3</f>
        <v>22.72727272727273</v>
      </c>
      <c r="N12678" s="144">
        <f>I12678/M12678</f>
        <v>2051.7199999999998</v>
      </c>
    </row>
    <row r="12679" spans="1:14">
      <c r="A12679" s="146" t="s">
        <v>13524</v>
      </c>
      <c r="B12679" s="146" t="s">
        <v>13565</v>
      </c>
      <c r="C12679" s="146" t="s">
        <v>13576</v>
      </c>
      <c r="D12679" s="146" t="s">
        <v>13566</v>
      </c>
      <c r="E12679" s="146" t="s">
        <v>13567</v>
      </c>
      <c r="F12679" s="143" t="str">
        <f>IF(H12679&lt;=60,"소형",IF((H12679&gt;60)*(H12679&lt;=85)=1,"중소형",IF((H12679&gt;85)*(H12679&lt;=102)=1,"중형",IF((H12679&gt;102)*(H12679&lt;=135)=1,"중대형","대형"))))</f>
        <v>대형</v>
      </c>
      <c r="G12679" s="146" t="s">
        <v>13584</v>
      </c>
      <c r="H12679" s="143">
        <v>140</v>
      </c>
      <c r="I12679" s="144">
        <v>131340</v>
      </c>
      <c r="J12679" s="143">
        <v>3</v>
      </c>
      <c r="K12679" s="137">
        <v>43830</v>
      </c>
      <c r="L12679" s="137">
        <v>44600</v>
      </c>
      <c r="M12679" s="144">
        <f>H12679/3.3</f>
        <v>42.424242424242429</v>
      </c>
      <c r="N12679" s="144">
        <f>I12679/M12679</f>
        <v>3095.8714285714282</v>
      </c>
    </row>
    <row r="12680" spans="1:14">
      <c r="A12680" s="146" t="s">
        <v>2829</v>
      </c>
      <c r="B12680" s="146" t="s">
        <v>15868</v>
      </c>
      <c r="C12680" s="146" t="s">
        <v>15879</v>
      </c>
      <c r="D12680" s="146" t="s">
        <v>15869</v>
      </c>
      <c r="E12680" s="146" t="s">
        <v>15870</v>
      </c>
      <c r="F12680" s="143" t="str">
        <f>IF(H12680&lt;=60,"소형",IF((H12680&gt;60)*(H12680&lt;=85)=1,"중소형",IF((H12680&gt;85)*(H12680&lt;=102)=1,"중형",IF((H12680&gt;102)*(H12680&lt;=135)=1,"중대형","대형"))))</f>
        <v>중형</v>
      </c>
      <c r="G12680" s="146" t="s">
        <v>15904</v>
      </c>
      <c r="H12680" s="143">
        <v>97</v>
      </c>
      <c r="I12680" s="144">
        <v>46900</v>
      </c>
      <c r="J12680" s="143">
        <v>5</v>
      </c>
      <c r="K12680" s="137">
        <v>44026</v>
      </c>
      <c r="L12680" s="137">
        <v>44600</v>
      </c>
      <c r="M12680" s="144">
        <f>H12680/3.3</f>
        <v>29.393939393939394</v>
      </c>
      <c r="N12680" s="144">
        <f>I12680/M12680</f>
        <v>1595.5670103092784</v>
      </c>
    </row>
    <row r="12681" spans="1:14">
      <c r="A12681" s="146" t="s">
        <v>8805</v>
      </c>
      <c r="B12681" s="146" t="s">
        <v>16126</v>
      </c>
      <c r="C12681" s="146" t="s">
        <v>16128</v>
      </c>
      <c r="D12681" s="146" t="s">
        <v>16127</v>
      </c>
      <c r="E12681" s="146" t="s">
        <v>16129</v>
      </c>
      <c r="F12681" s="143" t="str">
        <f>IF(H12681&lt;=60,"소형",IF((H12681&gt;60)*(H12681&lt;=85)=1,"중소형",IF((H12681&gt;85)*(H12681&lt;=102)=1,"중형",IF((H12681&gt;102)*(H12681&lt;=135)=1,"중대형","대형"))))</f>
        <v>중소형</v>
      </c>
      <c r="G12681" s="146" t="s">
        <v>16150</v>
      </c>
      <c r="H12681" s="143">
        <v>76</v>
      </c>
      <c r="I12681" s="144">
        <v>48530</v>
      </c>
      <c r="J12681" s="143">
        <v>1</v>
      </c>
      <c r="K12681" s="137">
        <v>44763</v>
      </c>
      <c r="L12681" s="137">
        <v>44600</v>
      </c>
      <c r="M12681" s="144">
        <f>H12681/3.3</f>
        <v>23.030303030303031</v>
      </c>
      <c r="N12681" s="144">
        <f>I12681/M12681</f>
        <v>2107.2236842105262</v>
      </c>
    </row>
    <row r="12682" spans="1:14">
      <c r="A12682" s="146" t="s">
        <v>13491</v>
      </c>
      <c r="B12682" s="146" t="s">
        <v>13512</v>
      </c>
      <c r="C12682" s="146" t="s">
        <v>13468</v>
      </c>
      <c r="D12682" s="146" t="s">
        <v>13469</v>
      </c>
      <c r="E12682" s="146" t="s">
        <v>13470</v>
      </c>
      <c r="F12682" s="143" t="str">
        <f>IF(H12682&lt;=60,"소형",IF((H12682&gt;60)*(H12682&lt;=85)=1,"중소형",IF((H12682&gt;85)*(H12682&lt;=102)=1,"중형",IF((H12682&gt;102)*(H12682&lt;=135)=1,"중대형","대형"))))</f>
        <v>중소형</v>
      </c>
      <c r="G12682" s="146" t="s">
        <v>13497</v>
      </c>
      <c r="H12682" s="143">
        <v>84</v>
      </c>
      <c r="I12682" s="144">
        <v>29600</v>
      </c>
      <c r="J12682" s="143">
        <v>26</v>
      </c>
      <c r="K12682" s="137">
        <v>43813</v>
      </c>
      <c r="L12682" s="137">
        <v>44621</v>
      </c>
      <c r="M12682" s="144">
        <f>H12682/3.3</f>
        <v>25.454545454545457</v>
      </c>
      <c r="N12682" s="144">
        <f>I12682/M12682</f>
        <v>1162.8571428571427</v>
      </c>
    </row>
    <row r="12683" spans="1:14">
      <c r="A12683" s="146" t="s">
        <v>11978</v>
      </c>
      <c r="B12683" s="146" t="s">
        <v>12003</v>
      </c>
      <c r="C12683" s="146" t="s">
        <v>12004</v>
      </c>
      <c r="D12683" s="146" t="s">
        <v>12005</v>
      </c>
      <c r="E12683" s="146" t="s">
        <v>12006</v>
      </c>
      <c r="F12683" s="143" t="str">
        <f>IF(H12683&lt;=60,"소형",IF((H12683&gt;60)*(H12683&lt;=85)=1,"중소형",IF((H12683&gt;85)*(H12683&lt;=102)=1,"중형",IF((H12683&gt;102)*(H12683&lt;=135)=1,"중대형","대형"))))</f>
        <v>소형</v>
      </c>
      <c r="G12683" s="146" t="s">
        <v>12044</v>
      </c>
      <c r="H12683" s="143">
        <v>59</v>
      </c>
      <c r="I12683" s="144">
        <v>22830</v>
      </c>
      <c r="J12683" s="143">
        <v>152</v>
      </c>
      <c r="K12683" s="137">
        <v>43739</v>
      </c>
      <c r="L12683" s="137">
        <v>44621</v>
      </c>
      <c r="M12683" s="144">
        <f>H12683/3.3</f>
        <v>17.878787878787879</v>
      </c>
      <c r="N12683" s="144">
        <f>I12683/M12683</f>
        <v>1276.9322033898304</v>
      </c>
    </row>
    <row r="12684" spans="1:14">
      <c r="A12684" s="146" t="s">
        <v>11978</v>
      </c>
      <c r="B12684" s="146" t="s">
        <v>12003</v>
      </c>
      <c r="C12684" s="146" t="s">
        <v>12004</v>
      </c>
      <c r="D12684" s="146" t="s">
        <v>12005</v>
      </c>
      <c r="E12684" s="146" t="s">
        <v>12006</v>
      </c>
      <c r="F12684" s="143" t="str">
        <f>IF(H12684&lt;=60,"소형",IF((H12684&gt;60)*(H12684&lt;=85)=1,"중소형",IF((H12684&gt;85)*(H12684&lt;=102)=1,"중형",IF((H12684&gt;102)*(H12684&lt;=135)=1,"중대형","대형"))))</f>
        <v>소형</v>
      </c>
      <c r="G12684" s="146" t="s">
        <v>12045</v>
      </c>
      <c r="H12684" s="143">
        <v>59</v>
      </c>
      <c r="I12684" s="144">
        <v>22970</v>
      </c>
      <c r="J12684" s="143">
        <v>99</v>
      </c>
      <c r="K12684" s="137">
        <v>43739</v>
      </c>
      <c r="L12684" s="137">
        <v>44621</v>
      </c>
      <c r="M12684" s="144">
        <f>H12684/3.3</f>
        <v>17.878787878787879</v>
      </c>
      <c r="N12684" s="144">
        <f>I12684/M12684</f>
        <v>1284.7627118644068</v>
      </c>
    </row>
    <row r="12685" spans="1:14" ht="18" customHeight="1">
      <c r="A12685" s="146" t="s">
        <v>11978</v>
      </c>
      <c r="B12685" s="146" t="s">
        <v>12003</v>
      </c>
      <c r="C12685" s="146" t="s">
        <v>12004</v>
      </c>
      <c r="D12685" s="146" t="s">
        <v>12005</v>
      </c>
      <c r="E12685" s="146" t="s">
        <v>12006</v>
      </c>
      <c r="F12685" s="143" t="str">
        <f>IF(H12685&lt;=60,"소형",IF((H12685&gt;60)*(H12685&lt;=85)=1,"중소형",IF((H12685&gt;85)*(H12685&lt;=102)=1,"중형",IF((H12685&gt;102)*(H12685&lt;=135)=1,"중대형","대형"))))</f>
        <v>중소형</v>
      </c>
      <c r="G12685" s="146" t="s">
        <v>12046</v>
      </c>
      <c r="H12685" s="143">
        <v>75</v>
      </c>
      <c r="I12685" s="144">
        <v>28080</v>
      </c>
      <c r="J12685" s="143">
        <v>143</v>
      </c>
      <c r="K12685" s="137">
        <v>43739</v>
      </c>
      <c r="L12685" s="137">
        <v>44621</v>
      </c>
      <c r="M12685" s="144">
        <f>H12685/3.3</f>
        <v>22.72727272727273</v>
      </c>
      <c r="N12685" s="144">
        <f>I12685/M12685</f>
        <v>1235.5199999999998</v>
      </c>
    </row>
    <row r="12686" spans="1:14">
      <c r="A12686" s="146" t="s">
        <v>11978</v>
      </c>
      <c r="B12686" s="146" t="s">
        <v>12003</v>
      </c>
      <c r="C12686" s="146" t="s">
        <v>12004</v>
      </c>
      <c r="D12686" s="146" t="s">
        <v>12005</v>
      </c>
      <c r="E12686" s="146" t="s">
        <v>12006</v>
      </c>
      <c r="F12686" s="143" t="str">
        <f>IF(H12686&lt;=60,"소형",IF((H12686&gt;60)*(H12686&lt;=85)=1,"중소형",IF((H12686&gt;85)*(H12686&lt;=102)=1,"중형",IF((H12686&gt;102)*(H12686&lt;=135)=1,"중대형","대형"))))</f>
        <v>중소형</v>
      </c>
      <c r="G12686" s="146" t="s">
        <v>12047</v>
      </c>
      <c r="H12686" s="143">
        <v>75</v>
      </c>
      <c r="I12686" s="144">
        <v>28440</v>
      </c>
      <c r="J12686" s="143">
        <v>107</v>
      </c>
      <c r="K12686" s="137">
        <v>43739</v>
      </c>
      <c r="L12686" s="137">
        <v>44621</v>
      </c>
      <c r="M12686" s="144">
        <f>H12686/3.3</f>
        <v>22.72727272727273</v>
      </c>
      <c r="N12686" s="144">
        <f>I12686/M12686</f>
        <v>1251.3599999999999</v>
      </c>
    </row>
    <row r="12687" spans="1:14">
      <c r="A12687" s="146" t="s">
        <v>11978</v>
      </c>
      <c r="B12687" s="146" t="s">
        <v>12003</v>
      </c>
      <c r="C12687" s="146" t="s">
        <v>12004</v>
      </c>
      <c r="D12687" s="146" t="s">
        <v>12005</v>
      </c>
      <c r="E12687" s="146" t="s">
        <v>12006</v>
      </c>
      <c r="F12687" s="143" t="str">
        <f>IF(H12687&lt;=60,"소형",IF((H12687&gt;60)*(H12687&lt;=85)=1,"중소형",IF((H12687&gt;85)*(H12687&lt;=102)=1,"중형",IF((H12687&gt;102)*(H12687&lt;=135)=1,"중대형","대형"))))</f>
        <v>중소형</v>
      </c>
      <c r="G12687" s="146" t="s">
        <v>12048</v>
      </c>
      <c r="H12687" s="143">
        <v>84</v>
      </c>
      <c r="I12687" s="144">
        <v>30600</v>
      </c>
      <c r="J12687" s="143">
        <v>149</v>
      </c>
      <c r="K12687" s="137">
        <v>43739</v>
      </c>
      <c r="L12687" s="137">
        <v>44621</v>
      </c>
      <c r="M12687" s="144">
        <f>H12687/3.3</f>
        <v>25.454545454545457</v>
      </c>
      <c r="N12687" s="144">
        <f>I12687/M12687</f>
        <v>1202.1428571428571</v>
      </c>
    </row>
    <row r="12688" spans="1:14">
      <c r="A12688" s="146" t="s">
        <v>11978</v>
      </c>
      <c r="B12688" s="146" t="s">
        <v>12003</v>
      </c>
      <c r="C12688" s="146" t="s">
        <v>12004</v>
      </c>
      <c r="D12688" s="146" t="s">
        <v>12005</v>
      </c>
      <c r="E12688" s="146" t="s">
        <v>12006</v>
      </c>
      <c r="F12688" s="143" t="str">
        <f>IF(H12688&lt;=60,"소형",IF((H12688&gt;60)*(H12688&lt;=85)=1,"중소형",IF((H12688&gt;85)*(H12688&lt;=102)=1,"중형",IF((H12688&gt;102)*(H12688&lt;=135)=1,"중대형","대형"))))</f>
        <v>중소형</v>
      </c>
      <c r="G12688" s="146" t="s">
        <v>12049</v>
      </c>
      <c r="H12688" s="143">
        <v>84</v>
      </c>
      <c r="I12688" s="144">
        <v>30700</v>
      </c>
      <c r="J12688" s="143">
        <v>48</v>
      </c>
      <c r="K12688" s="137">
        <v>43739</v>
      </c>
      <c r="L12688" s="137">
        <v>44621</v>
      </c>
      <c r="M12688" s="144">
        <f>H12688/3.3</f>
        <v>25.454545454545457</v>
      </c>
      <c r="N12688" s="144">
        <f>I12688/M12688</f>
        <v>1206.0714285714284</v>
      </c>
    </row>
    <row r="12689" spans="1:14">
      <c r="A12689" s="146" t="s">
        <v>11978</v>
      </c>
      <c r="B12689" s="146" t="s">
        <v>12003</v>
      </c>
      <c r="C12689" s="146" t="s">
        <v>12004</v>
      </c>
      <c r="D12689" s="146" t="s">
        <v>12005</v>
      </c>
      <c r="E12689" s="146" t="s">
        <v>12006</v>
      </c>
      <c r="F12689" s="143" t="str">
        <f>IF(H12689&lt;=60,"소형",IF((H12689&gt;60)*(H12689&lt;=85)=1,"중소형",IF((H12689&gt;85)*(H12689&lt;=102)=1,"중형",IF((H12689&gt;102)*(H12689&lt;=135)=1,"중대형","대형"))))</f>
        <v>중소형</v>
      </c>
      <c r="G12689" s="146" t="s">
        <v>12050</v>
      </c>
      <c r="H12689" s="143">
        <v>84</v>
      </c>
      <c r="I12689" s="144">
        <v>30750</v>
      </c>
      <c r="J12689" s="143">
        <v>22</v>
      </c>
      <c r="K12689" s="137">
        <v>43739</v>
      </c>
      <c r="L12689" s="137">
        <v>44621</v>
      </c>
      <c r="M12689" s="144">
        <f>H12689/3.3</f>
        <v>25.454545454545457</v>
      </c>
      <c r="N12689" s="144">
        <f>I12689/M12689</f>
        <v>1208.0357142857142</v>
      </c>
    </row>
    <row r="12690" spans="1:14">
      <c r="A12690" s="146" t="s">
        <v>11978</v>
      </c>
      <c r="B12690" s="146" t="s">
        <v>12003</v>
      </c>
      <c r="C12690" s="146" t="s">
        <v>12004</v>
      </c>
      <c r="D12690" s="146" t="s">
        <v>12005</v>
      </c>
      <c r="E12690" s="146" t="s">
        <v>12006</v>
      </c>
      <c r="F12690" s="143" t="str">
        <f>IF(H12690&lt;=60,"소형",IF((H12690&gt;60)*(H12690&lt;=85)=1,"중소형",IF((H12690&gt;85)*(H12690&lt;=102)=1,"중형",IF((H12690&gt;102)*(H12690&lt;=135)=1,"중대형","대형"))))</f>
        <v>중소형</v>
      </c>
      <c r="G12690" s="146" t="s">
        <v>12051</v>
      </c>
      <c r="H12690" s="143">
        <v>84</v>
      </c>
      <c r="I12690" s="144">
        <v>30750</v>
      </c>
      <c r="J12690" s="143">
        <v>28</v>
      </c>
      <c r="K12690" s="137">
        <v>43739</v>
      </c>
      <c r="L12690" s="137">
        <v>44621</v>
      </c>
      <c r="M12690" s="144">
        <f>H12690/3.3</f>
        <v>25.454545454545457</v>
      </c>
      <c r="N12690" s="144">
        <f>I12690/M12690</f>
        <v>1208.0357142857142</v>
      </c>
    </row>
    <row r="12691" spans="1:14">
      <c r="A12691" s="146" t="s">
        <v>13491</v>
      </c>
      <c r="B12691" s="146" t="s">
        <v>13467</v>
      </c>
      <c r="C12691" s="146" t="s">
        <v>13468</v>
      </c>
      <c r="D12691" s="146" t="s">
        <v>13469</v>
      </c>
      <c r="E12691" s="146" t="s">
        <v>13470</v>
      </c>
      <c r="F12691" s="143" t="str">
        <f>IF(H12691&lt;=60,"소형",IF((H12691&gt;60)*(H12691&lt;=85)=1,"중소형",IF((H12691&gt;85)*(H12691&lt;=102)=1,"중형",IF((H12691&gt;102)*(H12691&lt;=135)=1,"중대형","대형"))))</f>
        <v>중소형</v>
      </c>
      <c r="G12691" s="146" t="s">
        <v>13495</v>
      </c>
      <c r="H12691" s="143">
        <v>84</v>
      </c>
      <c r="I12691" s="144">
        <v>30200</v>
      </c>
      <c r="J12691" s="143">
        <v>175</v>
      </c>
      <c r="K12691" s="137">
        <v>43812</v>
      </c>
      <c r="L12691" s="137">
        <v>44621</v>
      </c>
      <c r="M12691" s="144">
        <f>H12691/3.3</f>
        <v>25.454545454545457</v>
      </c>
      <c r="N12691" s="144">
        <f>I12691/M12691</f>
        <v>1186.4285714285713</v>
      </c>
    </row>
    <row r="12692" spans="1:14">
      <c r="A12692" s="142" t="s">
        <v>2829</v>
      </c>
      <c r="B12692" s="142" t="s">
        <v>7120</v>
      </c>
      <c r="C12692" s="142" t="s">
        <v>3162</v>
      </c>
      <c r="D12692" s="142" t="s">
        <v>3397</v>
      </c>
      <c r="E12692" s="142" t="s">
        <v>7121</v>
      </c>
      <c r="F12692" s="143" t="str">
        <f>IF(H12692&lt;=60,"소형",IF((H12692&gt;60)*(H12692&lt;=85)=1,"중소형",IF((H12692&gt;85)*(H12692&lt;=102)=1,"중형",IF((H12692&gt;102)*(H12692&lt;=135)=1,"중대형","대형"))))</f>
        <v>중소형</v>
      </c>
      <c r="G12692" s="142" t="s">
        <v>5782</v>
      </c>
      <c r="H12692" s="143">
        <v>84</v>
      </c>
      <c r="I12692" s="144">
        <v>36320</v>
      </c>
      <c r="J12692" s="143">
        <v>88</v>
      </c>
      <c r="K12692" s="137">
        <v>43160</v>
      </c>
      <c r="L12692" s="137">
        <v>44621</v>
      </c>
      <c r="M12692" s="144">
        <f>H12692/3.3</f>
        <v>25.454545454545457</v>
      </c>
      <c r="N12692" s="144">
        <f>I12692/M12692</f>
        <v>1426.8571428571427</v>
      </c>
    </row>
    <row r="12693" spans="1:14">
      <c r="A12693" s="142" t="s">
        <v>2829</v>
      </c>
      <c r="B12693" s="142" t="s">
        <v>7120</v>
      </c>
      <c r="C12693" s="142" t="s">
        <v>3162</v>
      </c>
      <c r="D12693" s="142" t="s">
        <v>3397</v>
      </c>
      <c r="E12693" s="142" t="s">
        <v>7121</v>
      </c>
      <c r="F12693" s="143" t="str">
        <f>IF(H12693&lt;=60,"소형",IF((H12693&gt;60)*(H12693&lt;=85)=1,"중소형",IF((H12693&gt;85)*(H12693&lt;=102)=1,"중형",IF((H12693&gt;102)*(H12693&lt;=135)=1,"중대형","대형"))))</f>
        <v>중소형</v>
      </c>
      <c r="G12693" s="142" t="s">
        <v>6550</v>
      </c>
      <c r="H12693" s="143">
        <v>84</v>
      </c>
      <c r="I12693" s="144">
        <v>37000</v>
      </c>
      <c r="J12693" s="143">
        <v>91</v>
      </c>
      <c r="K12693" s="137">
        <v>43160</v>
      </c>
      <c r="L12693" s="137">
        <v>44621</v>
      </c>
      <c r="M12693" s="144">
        <f>H12693/3.3</f>
        <v>25.454545454545457</v>
      </c>
      <c r="N12693" s="144">
        <f>I12693/M12693</f>
        <v>1453.5714285714284</v>
      </c>
    </row>
    <row r="12694" spans="1:14">
      <c r="A12694" s="142" t="s">
        <v>2829</v>
      </c>
      <c r="B12694" s="142" t="s">
        <v>7120</v>
      </c>
      <c r="C12694" s="142" t="s">
        <v>3162</v>
      </c>
      <c r="D12694" s="142" t="s">
        <v>3397</v>
      </c>
      <c r="E12694" s="142" t="s">
        <v>7121</v>
      </c>
      <c r="F12694" s="143" t="str">
        <f>IF(H12694&lt;=60,"소형",IF((H12694&gt;60)*(H12694&lt;=85)=1,"중소형",IF((H12694&gt;85)*(H12694&lt;=102)=1,"중형",IF((H12694&gt;102)*(H12694&lt;=135)=1,"중대형","대형"))))</f>
        <v>중소형</v>
      </c>
      <c r="G12694" s="142" t="s">
        <v>7122</v>
      </c>
      <c r="H12694" s="143">
        <v>84</v>
      </c>
      <c r="I12694" s="144">
        <v>35790</v>
      </c>
      <c r="J12694" s="143">
        <v>179</v>
      </c>
      <c r="K12694" s="137">
        <v>43160</v>
      </c>
      <c r="L12694" s="137">
        <v>44621</v>
      </c>
      <c r="M12694" s="144">
        <f>H12694/3.3</f>
        <v>25.454545454545457</v>
      </c>
      <c r="N12694" s="144">
        <f>I12694/M12694</f>
        <v>1406.0357142857142</v>
      </c>
    </row>
    <row r="12695" spans="1:14">
      <c r="A12695" s="142" t="s">
        <v>2829</v>
      </c>
      <c r="B12695" s="142" t="s">
        <v>7120</v>
      </c>
      <c r="C12695" s="142" t="s">
        <v>3162</v>
      </c>
      <c r="D12695" s="142" t="s">
        <v>3397</v>
      </c>
      <c r="E12695" s="142" t="s">
        <v>7121</v>
      </c>
      <c r="F12695" s="143" t="str">
        <f>IF(H12695&lt;=60,"소형",IF((H12695&gt;60)*(H12695&lt;=85)=1,"중소형",IF((H12695&gt;85)*(H12695&lt;=102)=1,"중형",IF((H12695&gt;102)*(H12695&lt;=135)=1,"중대형","대형"))))</f>
        <v>중소형</v>
      </c>
      <c r="G12695" s="142" t="s">
        <v>7123</v>
      </c>
      <c r="H12695" s="143">
        <v>84</v>
      </c>
      <c r="I12695" s="144">
        <v>36510</v>
      </c>
      <c r="J12695" s="143">
        <v>182</v>
      </c>
      <c r="K12695" s="137">
        <v>43160</v>
      </c>
      <c r="L12695" s="137">
        <v>44621</v>
      </c>
      <c r="M12695" s="144">
        <f>H12695/3.3</f>
        <v>25.454545454545457</v>
      </c>
      <c r="N12695" s="144">
        <f>I12695/M12695</f>
        <v>1434.3214285714284</v>
      </c>
    </row>
    <row r="12696" spans="1:14">
      <c r="A12696" s="142" t="s">
        <v>2829</v>
      </c>
      <c r="B12696" s="142" t="s">
        <v>7120</v>
      </c>
      <c r="C12696" s="142" t="s">
        <v>3162</v>
      </c>
      <c r="D12696" s="142" t="s">
        <v>3397</v>
      </c>
      <c r="E12696" s="142" t="s">
        <v>7121</v>
      </c>
      <c r="F12696" s="143" t="str">
        <f>IF(H12696&lt;=60,"소형",IF((H12696&gt;60)*(H12696&lt;=85)=1,"중소형",IF((H12696&gt;85)*(H12696&lt;=102)=1,"중형",IF((H12696&gt;102)*(H12696&lt;=135)=1,"중대형","대형"))))</f>
        <v>중소형</v>
      </c>
      <c r="G12696" s="142" t="s">
        <v>3957</v>
      </c>
      <c r="H12696" s="143">
        <v>84</v>
      </c>
      <c r="I12696" s="144">
        <v>37120</v>
      </c>
      <c r="J12696" s="143">
        <v>270</v>
      </c>
      <c r="K12696" s="137">
        <v>43160</v>
      </c>
      <c r="L12696" s="137">
        <v>44621</v>
      </c>
      <c r="M12696" s="144">
        <f>H12696/3.3</f>
        <v>25.454545454545457</v>
      </c>
      <c r="N12696" s="144">
        <f>I12696/M12696</f>
        <v>1458.2857142857142</v>
      </c>
    </row>
    <row r="12697" spans="1:14">
      <c r="A12697" s="142" t="s">
        <v>2829</v>
      </c>
      <c r="B12697" s="142" t="s">
        <v>7120</v>
      </c>
      <c r="C12697" s="142" t="s">
        <v>3162</v>
      </c>
      <c r="D12697" s="142" t="s">
        <v>3397</v>
      </c>
      <c r="E12697" s="142" t="s">
        <v>7121</v>
      </c>
      <c r="F12697" s="143" t="str">
        <f>IF(H12697&lt;=60,"소형",IF((H12697&gt;60)*(H12697&lt;=85)=1,"중소형",IF((H12697&gt;85)*(H12697&lt;=102)=1,"중형",IF((H12697&gt;102)*(H12697&lt;=135)=1,"중대형","대형"))))</f>
        <v>중소형</v>
      </c>
      <c r="G12697" s="142" t="s">
        <v>4172</v>
      </c>
      <c r="H12697" s="143">
        <v>84</v>
      </c>
      <c r="I12697" s="144">
        <v>36320</v>
      </c>
      <c r="J12697" s="143">
        <v>89</v>
      </c>
      <c r="K12697" s="137">
        <v>43160</v>
      </c>
      <c r="L12697" s="137">
        <v>44621</v>
      </c>
      <c r="M12697" s="144">
        <f>H12697/3.3</f>
        <v>25.454545454545457</v>
      </c>
      <c r="N12697" s="144">
        <f>I12697/M12697</f>
        <v>1426.8571428571427</v>
      </c>
    </row>
    <row r="12698" spans="1:14">
      <c r="A12698" s="142" t="s">
        <v>2829</v>
      </c>
      <c r="B12698" s="142" t="s">
        <v>7120</v>
      </c>
      <c r="C12698" s="142" t="s">
        <v>3162</v>
      </c>
      <c r="D12698" s="142" t="s">
        <v>3397</v>
      </c>
      <c r="E12698" s="142" t="s">
        <v>7121</v>
      </c>
      <c r="F12698" s="143" t="str">
        <f>IF(H12698&lt;=60,"소형",IF((H12698&gt;60)*(H12698&lt;=85)=1,"중소형",IF((H12698&gt;85)*(H12698&lt;=102)=1,"중형",IF((H12698&gt;102)*(H12698&lt;=135)=1,"중대형","대형"))))</f>
        <v>중소형</v>
      </c>
      <c r="G12698" s="142" t="s">
        <v>5354</v>
      </c>
      <c r="H12698" s="143">
        <v>84</v>
      </c>
      <c r="I12698" s="144">
        <v>37180</v>
      </c>
      <c r="J12698" s="143">
        <v>184</v>
      </c>
      <c r="K12698" s="137">
        <v>43160</v>
      </c>
      <c r="L12698" s="137">
        <v>44621</v>
      </c>
      <c r="M12698" s="144">
        <f>H12698/3.3</f>
        <v>25.454545454545457</v>
      </c>
      <c r="N12698" s="144">
        <f>I12698/M12698</f>
        <v>1460.6428571428571</v>
      </c>
    </row>
    <row r="12699" spans="1:14">
      <c r="A12699" s="142" t="s">
        <v>2829</v>
      </c>
      <c r="B12699" s="142" t="s">
        <v>7120</v>
      </c>
      <c r="C12699" s="142" t="s">
        <v>3162</v>
      </c>
      <c r="D12699" s="142" t="s">
        <v>3397</v>
      </c>
      <c r="E12699" s="142" t="s">
        <v>7121</v>
      </c>
      <c r="F12699" s="143" t="str">
        <f>IF(H12699&lt;=60,"소형",IF((H12699&gt;60)*(H12699&lt;=85)=1,"중소형",IF((H12699&gt;85)*(H12699&lt;=102)=1,"중형",IF((H12699&gt;102)*(H12699&lt;=135)=1,"중대형","대형"))))</f>
        <v>중형</v>
      </c>
      <c r="G12699" s="142" t="s">
        <v>7124</v>
      </c>
      <c r="H12699" s="143">
        <v>99</v>
      </c>
      <c r="I12699" s="144">
        <v>46480</v>
      </c>
      <c r="J12699" s="143">
        <v>88</v>
      </c>
      <c r="K12699" s="137">
        <v>43160</v>
      </c>
      <c r="L12699" s="137">
        <v>44621</v>
      </c>
      <c r="M12699" s="144">
        <f>H12699/3.3</f>
        <v>30</v>
      </c>
      <c r="N12699" s="144">
        <f>I12699/M12699</f>
        <v>1549.3333333333333</v>
      </c>
    </row>
    <row r="12700" spans="1:14">
      <c r="A12700" s="142" t="s">
        <v>2829</v>
      </c>
      <c r="B12700" s="142" t="s">
        <v>7120</v>
      </c>
      <c r="C12700" s="142" t="s">
        <v>3162</v>
      </c>
      <c r="D12700" s="142" t="s">
        <v>3397</v>
      </c>
      <c r="E12700" s="142" t="s">
        <v>7121</v>
      </c>
      <c r="F12700" s="143" t="str">
        <f>IF(H12700&lt;=60,"소형",IF((H12700&gt;60)*(H12700&lt;=85)=1,"중소형",IF((H12700&gt;85)*(H12700&lt;=102)=1,"중형",IF((H12700&gt;102)*(H12700&lt;=135)=1,"중대형","대형"))))</f>
        <v>중대형</v>
      </c>
      <c r="G12700" s="142" t="s">
        <v>7125</v>
      </c>
      <c r="H12700" s="143">
        <v>120</v>
      </c>
      <c r="I12700" s="144">
        <v>64090</v>
      </c>
      <c r="J12700" s="143">
        <v>2</v>
      </c>
      <c r="K12700" s="137">
        <v>43160</v>
      </c>
      <c r="L12700" s="137">
        <v>44621</v>
      </c>
      <c r="M12700" s="144">
        <f>H12700/3.3</f>
        <v>36.363636363636367</v>
      </c>
      <c r="N12700" s="144">
        <f>I12700/M12700</f>
        <v>1762.4749999999999</v>
      </c>
    </row>
    <row r="12701" spans="1:14">
      <c r="A12701" s="142" t="s">
        <v>2829</v>
      </c>
      <c r="B12701" s="142" t="s">
        <v>7120</v>
      </c>
      <c r="C12701" s="142" t="s">
        <v>3162</v>
      </c>
      <c r="D12701" s="142" t="s">
        <v>3397</v>
      </c>
      <c r="E12701" s="142" t="s">
        <v>7121</v>
      </c>
      <c r="F12701" s="143" t="str">
        <f>IF(H12701&lt;=60,"소형",IF((H12701&gt;60)*(H12701&lt;=85)=1,"중소형",IF((H12701&gt;85)*(H12701&lt;=102)=1,"중형",IF((H12701&gt;102)*(H12701&lt;=135)=1,"중대형","대형"))))</f>
        <v>중대형</v>
      </c>
      <c r="G12701" s="142" t="s">
        <v>7126</v>
      </c>
      <c r="H12701" s="143">
        <v>120</v>
      </c>
      <c r="I12701" s="144">
        <v>64090</v>
      </c>
      <c r="J12701" s="143">
        <v>2</v>
      </c>
      <c r="K12701" s="137">
        <v>43160</v>
      </c>
      <c r="L12701" s="137">
        <v>44621</v>
      </c>
      <c r="M12701" s="144">
        <f>H12701/3.3</f>
        <v>36.363636363636367</v>
      </c>
      <c r="N12701" s="144">
        <f>I12701/M12701</f>
        <v>1762.4749999999999</v>
      </c>
    </row>
    <row r="12702" spans="1:14">
      <c r="A12702" s="142" t="s">
        <v>2829</v>
      </c>
      <c r="B12702" s="142" t="s">
        <v>7627</v>
      </c>
      <c r="C12702" s="142" t="s">
        <v>3163</v>
      </c>
      <c r="D12702" s="142" t="s">
        <v>4116</v>
      </c>
      <c r="E12702" s="142" t="s">
        <v>7628</v>
      </c>
      <c r="F12702" s="143" t="str">
        <f>IF(H12702&lt;=60,"소형",IF((H12702&gt;60)*(H12702&lt;=85)=1,"중소형",IF((H12702&gt;85)*(H12702&lt;=102)=1,"중형",IF((H12702&gt;102)*(H12702&lt;=135)=1,"중대형","대형"))))</f>
        <v>중소형</v>
      </c>
      <c r="G12702" s="142" t="s">
        <v>7629</v>
      </c>
      <c r="H12702" s="143">
        <v>73</v>
      </c>
      <c r="I12702" s="144">
        <v>54500</v>
      </c>
      <c r="J12702" s="143">
        <v>181</v>
      </c>
      <c r="K12702" s="137">
        <v>43252</v>
      </c>
      <c r="L12702" s="137">
        <v>44621</v>
      </c>
      <c r="M12702" s="144">
        <f>H12702/3.3</f>
        <v>22.121212121212121</v>
      </c>
      <c r="N12702" s="144">
        <f>I12702/M12702</f>
        <v>2463.6986301369861</v>
      </c>
    </row>
    <row r="12703" spans="1:14">
      <c r="A12703" s="142" t="s">
        <v>2829</v>
      </c>
      <c r="B12703" s="142" t="s">
        <v>7627</v>
      </c>
      <c r="C12703" s="142" t="s">
        <v>3163</v>
      </c>
      <c r="D12703" s="142" t="s">
        <v>4116</v>
      </c>
      <c r="E12703" s="142" t="s">
        <v>7628</v>
      </c>
      <c r="F12703" s="143" t="str">
        <f>IF(H12703&lt;=60,"소형",IF((H12703&gt;60)*(H12703&lt;=85)=1,"중소형",IF((H12703&gt;85)*(H12703&lt;=102)=1,"중형",IF((H12703&gt;102)*(H12703&lt;=135)=1,"중대형","대형"))))</f>
        <v>중소형</v>
      </c>
      <c r="G12703" s="142" t="s">
        <v>4908</v>
      </c>
      <c r="H12703" s="143">
        <v>72</v>
      </c>
      <c r="I12703" s="144">
        <v>55650</v>
      </c>
      <c r="J12703" s="143">
        <v>180</v>
      </c>
      <c r="K12703" s="137">
        <v>43252</v>
      </c>
      <c r="L12703" s="137">
        <v>44621</v>
      </c>
      <c r="M12703" s="144">
        <f>H12703/3.3</f>
        <v>21.81818181818182</v>
      </c>
      <c r="N12703" s="144">
        <f>I12703/M12703</f>
        <v>2550.625</v>
      </c>
    </row>
    <row r="12704" spans="1:14">
      <c r="A12704" s="142" t="s">
        <v>2829</v>
      </c>
      <c r="B12704" s="142" t="s">
        <v>7627</v>
      </c>
      <c r="C12704" s="142" t="s">
        <v>3163</v>
      </c>
      <c r="D12704" s="142" t="s">
        <v>4116</v>
      </c>
      <c r="E12704" s="142" t="s">
        <v>7628</v>
      </c>
      <c r="F12704" s="143" t="str">
        <f>IF(H12704&lt;=60,"소형",IF((H12704&gt;60)*(H12704&lt;=85)=1,"중소형",IF((H12704&gt;85)*(H12704&lt;=102)=1,"중형",IF((H12704&gt;102)*(H12704&lt;=135)=1,"중대형","대형"))))</f>
        <v>중소형</v>
      </c>
      <c r="G12704" s="142" t="s">
        <v>3957</v>
      </c>
      <c r="H12704" s="143">
        <v>84</v>
      </c>
      <c r="I12704" s="144">
        <v>61360</v>
      </c>
      <c r="J12704" s="143">
        <v>129</v>
      </c>
      <c r="K12704" s="137">
        <v>43252</v>
      </c>
      <c r="L12704" s="137">
        <v>44621</v>
      </c>
      <c r="M12704" s="144">
        <f>H12704/3.3</f>
        <v>25.454545454545457</v>
      </c>
      <c r="N12704" s="144">
        <f>I12704/M12704</f>
        <v>2410.5714285714284</v>
      </c>
    </row>
    <row r="12705" spans="1:14">
      <c r="A12705" s="142" t="s">
        <v>2829</v>
      </c>
      <c r="B12705" s="142" t="s">
        <v>7627</v>
      </c>
      <c r="C12705" s="142" t="s">
        <v>3163</v>
      </c>
      <c r="D12705" s="142" t="s">
        <v>4116</v>
      </c>
      <c r="E12705" s="142" t="s">
        <v>7628</v>
      </c>
      <c r="F12705" s="143" t="str">
        <f>IF(H12705&lt;=60,"소형",IF((H12705&gt;60)*(H12705&lt;=85)=1,"중소형",IF((H12705&gt;85)*(H12705&lt;=102)=1,"중형",IF((H12705&gt;102)*(H12705&lt;=135)=1,"중대형","대형"))))</f>
        <v>중소형</v>
      </c>
      <c r="G12705" s="142" t="s">
        <v>4172</v>
      </c>
      <c r="H12705" s="143">
        <v>84</v>
      </c>
      <c r="I12705" s="144">
        <v>62740</v>
      </c>
      <c r="J12705" s="143">
        <v>353</v>
      </c>
      <c r="K12705" s="137">
        <v>43252</v>
      </c>
      <c r="L12705" s="137">
        <v>44621</v>
      </c>
      <c r="M12705" s="144">
        <f>H12705/3.3</f>
        <v>25.454545454545457</v>
      </c>
      <c r="N12705" s="144">
        <f>I12705/M12705</f>
        <v>2464.7857142857142</v>
      </c>
    </row>
    <row r="12706" spans="1:14">
      <c r="A12706" s="142" t="s">
        <v>2829</v>
      </c>
      <c r="B12706" s="142" t="s">
        <v>8428</v>
      </c>
      <c r="C12706" s="142" t="s">
        <v>3168</v>
      </c>
      <c r="D12706" s="142" t="s">
        <v>3230</v>
      </c>
      <c r="E12706" s="142" t="s">
        <v>8095</v>
      </c>
      <c r="F12706" s="143" t="str">
        <f>IF(H12706&lt;=60,"소형",IF((H12706&gt;60)*(H12706&lt;=85)=1,"중소형",IF((H12706&gt;85)*(H12706&lt;=102)=1,"중형",IF((H12706&gt;102)*(H12706&lt;=135)=1,"중대형","대형"))))</f>
        <v>중소형</v>
      </c>
      <c r="G12706" s="142" t="s">
        <v>8429</v>
      </c>
      <c r="H12706" s="143">
        <v>77</v>
      </c>
      <c r="I12706" s="144">
        <v>31900</v>
      </c>
      <c r="J12706" s="143">
        <v>140</v>
      </c>
      <c r="K12706" s="137">
        <v>43405</v>
      </c>
      <c r="L12706" s="137">
        <v>44621</v>
      </c>
      <c r="M12706" s="144">
        <f>H12706/3.3</f>
        <v>23.333333333333336</v>
      </c>
      <c r="N12706" s="144">
        <f>I12706/M12706</f>
        <v>1367.1428571428571</v>
      </c>
    </row>
    <row r="12707" spans="1:14">
      <c r="A12707" s="142" t="s">
        <v>2829</v>
      </c>
      <c r="B12707" s="142" t="s">
        <v>8428</v>
      </c>
      <c r="C12707" s="142" t="s">
        <v>3168</v>
      </c>
      <c r="D12707" s="142" t="s">
        <v>3230</v>
      </c>
      <c r="E12707" s="142" t="s">
        <v>8095</v>
      </c>
      <c r="F12707" s="143" t="str">
        <f>IF(H12707&lt;=60,"소형",IF((H12707&gt;60)*(H12707&lt;=85)=1,"중소형",IF((H12707&gt;85)*(H12707&lt;=102)=1,"중형",IF((H12707&gt;102)*(H12707&lt;=135)=1,"중대형","대형"))))</f>
        <v>중소형</v>
      </c>
      <c r="G12707" s="142" t="s">
        <v>4551</v>
      </c>
      <c r="H12707" s="143">
        <v>84</v>
      </c>
      <c r="I12707" s="144">
        <v>35080</v>
      </c>
      <c r="J12707" s="143">
        <v>536</v>
      </c>
      <c r="K12707" s="137">
        <v>43405</v>
      </c>
      <c r="L12707" s="137">
        <v>44621</v>
      </c>
      <c r="M12707" s="144">
        <f>H12707/3.3</f>
        <v>25.454545454545457</v>
      </c>
      <c r="N12707" s="144">
        <f>I12707/M12707</f>
        <v>1378.1428571428571</v>
      </c>
    </row>
    <row r="12708" spans="1:14">
      <c r="A12708" s="142" t="s">
        <v>2829</v>
      </c>
      <c r="B12708" s="142" t="s">
        <v>8428</v>
      </c>
      <c r="C12708" s="142" t="s">
        <v>3168</v>
      </c>
      <c r="D12708" s="142" t="s">
        <v>3230</v>
      </c>
      <c r="E12708" s="142" t="s">
        <v>8095</v>
      </c>
      <c r="F12708" s="143" t="str">
        <f>IF(H12708&lt;=60,"소형",IF((H12708&gt;60)*(H12708&lt;=85)=1,"중소형",IF((H12708&gt;85)*(H12708&lt;=102)=1,"중형",IF((H12708&gt;102)*(H12708&lt;=135)=1,"중대형","대형"))))</f>
        <v>중소형</v>
      </c>
      <c r="G12708" s="142" t="s">
        <v>3209</v>
      </c>
      <c r="H12708" s="143">
        <v>84</v>
      </c>
      <c r="I12708" s="144">
        <v>34500</v>
      </c>
      <c r="J12708" s="143">
        <v>32</v>
      </c>
      <c r="K12708" s="137">
        <v>43405</v>
      </c>
      <c r="L12708" s="137">
        <v>44621</v>
      </c>
      <c r="M12708" s="144">
        <f>H12708/3.3</f>
        <v>25.454545454545457</v>
      </c>
      <c r="N12708" s="144">
        <f>I12708/M12708</f>
        <v>1355.3571428571427</v>
      </c>
    </row>
    <row r="12709" spans="1:14">
      <c r="A12709" s="142" t="s">
        <v>2829</v>
      </c>
      <c r="B12709" s="142" t="s">
        <v>8428</v>
      </c>
      <c r="C12709" s="142" t="s">
        <v>3168</v>
      </c>
      <c r="D12709" s="142" t="s">
        <v>3230</v>
      </c>
      <c r="E12709" s="142" t="s">
        <v>8095</v>
      </c>
      <c r="F12709" s="143" t="str">
        <f>IF(H12709&lt;=60,"소형",IF((H12709&gt;60)*(H12709&lt;=85)=1,"중소형",IF((H12709&gt;85)*(H12709&lt;=102)=1,"중형",IF((H12709&gt;102)*(H12709&lt;=135)=1,"중대형","대형"))))</f>
        <v>중대형</v>
      </c>
      <c r="G12709" s="142" t="s">
        <v>8430</v>
      </c>
      <c r="H12709" s="143">
        <v>114</v>
      </c>
      <c r="I12709" s="144">
        <v>45700</v>
      </c>
      <c r="J12709" s="143">
        <v>142</v>
      </c>
      <c r="K12709" s="137">
        <v>43405</v>
      </c>
      <c r="L12709" s="137">
        <v>44621</v>
      </c>
      <c r="M12709" s="144">
        <f>H12709/3.3</f>
        <v>34.545454545454547</v>
      </c>
      <c r="N12709" s="144">
        <f>I12709/M12709</f>
        <v>1322.8947368421052</v>
      </c>
    </row>
    <row r="12710" spans="1:14">
      <c r="A12710" s="142" t="s">
        <v>2829</v>
      </c>
      <c r="B12710" s="142" t="s">
        <v>8428</v>
      </c>
      <c r="C12710" s="142" t="s">
        <v>3168</v>
      </c>
      <c r="D12710" s="142" t="s">
        <v>3230</v>
      </c>
      <c r="E12710" s="142" t="s">
        <v>8095</v>
      </c>
      <c r="F12710" s="143" t="str">
        <f>IF(H12710&lt;=60,"소형",IF((H12710&gt;60)*(H12710&lt;=85)=1,"중소형",IF((H12710&gt;85)*(H12710&lt;=102)=1,"중형",IF((H12710&gt;102)*(H12710&lt;=135)=1,"중대형","대형"))))</f>
        <v>중대형</v>
      </c>
      <c r="G12710" s="142" t="s">
        <v>8431</v>
      </c>
      <c r="H12710" s="143">
        <v>117</v>
      </c>
      <c r="I12710" s="144">
        <v>49990</v>
      </c>
      <c r="J12710" s="143">
        <v>7</v>
      </c>
      <c r="K12710" s="137">
        <v>43405</v>
      </c>
      <c r="L12710" s="137">
        <v>44621</v>
      </c>
      <c r="M12710" s="144">
        <f>H12710/3.3</f>
        <v>35.454545454545453</v>
      </c>
      <c r="N12710" s="144">
        <f>I12710/M12710</f>
        <v>1409.9743589743591</v>
      </c>
    </row>
    <row r="12711" spans="1:14">
      <c r="A12711" s="142" t="s">
        <v>2829</v>
      </c>
      <c r="B12711" s="142" t="s">
        <v>8604</v>
      </c>
      <c r="C12711" s="142" t="s">
        <v>3156</v>
      </c>
      <c r="D12711" s="142" t="s">
        <v>3408</v>
      </c>
      <c r="E12711" s="142" t="s">
        <v>3322</v>
      </c>
      <c r="F12711" s="143" t="str">
        <f>IF(H12711&lt;=60,"소형",IF((H12711&gt;60)*(H12711&lt;=85)=1,"중소형",IF((H12711&gt;85)*(H12711&lt;=102)=1,"중형",IF((H12711&gt;102)*(H12711&lt;=135)=1,"중대형","대형"))))</f>
        <v>중소형</v>
      </c>
      <c r="G12711" s="142" t="s">
        <v>4551</v>
      </c>
      <c r="H12711" s="143">
        <v>84</v>
      </c>
      <c r="I12711" s="144">
        <v>53210</v>
      </c>
      <c r="J12711" s="143">
        <v>164</v>
      </c>
      <c r="K12711" s="137">
        <v>43435</v>
      </c>
      <c r="L12711" s="137">
        <v>44621</v>
      </c>
      <c r="M12711" s="144">
        <f>H12711/3.3</f>
        <v>25.454545454545457</v>
      </c>
      <c r="N12711" s="144">
        <f>I12711/M12711</f>
        <v>2090.3928571428569</v>
      </c>
    </row>
    <row r="12712" spans="1:14">
      <c r="A12712" s="142" t="s">
        <v>2829</v>
      </c>
      <c r="B12712" s="142" t="s">
        <v>8604</v>
      </c>
      <c r="C12712" s="142" t="s">
        <v>3156</v>
      </c>
      <c r="D12712" s="142" t="s">
        <v>3408</v>
      </c>
      <c r="E12712" s="142" t="s">
        <v>3322</v>
      </c>
      <c r="F12712" s="143" t="str">
        <f>IF(H12712&lt;=60,"소형",IF((H12712&gt;60)*(H12712&lt;=85)=1,"중소형",IF((H12712&gt;85)*(H12712&lt;=102)=1,"중형",IF((H12712&gt;102)*(H12712&lt;=135)=1,"중대형","대형"))))</f>
        <v>중소형</v>
      </c>
      <c r="G12712" s="142" t="s">
        <v>3240</v>
      </c>
      <c r="H12712" s="143">
        <v>84</v>
      </c>
      <c r="I12712" s="144">
        <v>57760</v>
      </c>
      <c r="J12712" s="143">
        <v>191</v>
      </c>
      <c r="K12712" s="137">
        <v>43435</v>
      </c>
      <c r="L12712" s="137">
        <v>44621</v>
      </c>
      <c r="M12712" s="144">
        <f>H12712/3.3</f>
        <v>25.454545454545457</v>
      </c>
      <c r="N12712" s="144">
        <f>I12712/M12712</f>
        <v>2269.1428571428569</v>
      </c>
    </row>
    <row r="12713" spans="1:14">
      <c r="A12713" s="142" t="s">
        <v>2829</v>
      </c>
      <c r="B12713" s="142" t="s">
        <v>8604</v>
      </c>
      <c r="C12713" s="142" t="s">
        <v>3156</v>
      </c>
      <c r="D12713" s="142" t="s">
        <v>3408</v>
      </c>
      <c r="E12713" s="142" t="s">
        <v>3322</v>
      </c>
      <c r="F12713" s="143" t="str">
        <f>IF(H12713&lt;=60,"소형",IF((H12713&gt;60)*(H12713&lt;=85)=1,"중소형",IF((H12713&gt;85)*(H12713&lt;=102)=1,"중형",IF((H12713&gt;102)*(H12713&lt;=135)=1,"중대형","대형"))))</f>
        <v>중소형</v>
      </c>
      <c r="G12713" s="142" t="s">
        <v>3209</v>
      </c>
      <c r="H12713" s="143">
        <v>84</v>
      </c>
      <c r="I12713" s="144">
        <v>52410</v>
      </c>
      <c r="J12713" s="143">
        <v>179</v>
      </c>
      <c r="K12713" s="137">
        <v>43435</v>
      </c>
      <c r="L12713" s="137">
        <v>44621</v>
      </c>
      <c r="M12713" s="144">
        <f>H12713/3.3</f>
        <v>25.454545454545457</v>
      </c>
      <c r="N12713" s="144">
        <f>I12713/M12713</f>
        <v>2058.9642857142853</v>
      </c>
    </row>
    <row r="12714" spans="1:14">
      <c r="A12714" s="142" t="s">
        <v>2829</v>
      </c>
      <c r="B12714" s="142" t="s">
        <v>8604</v>
      </c>
      <c r="C12714" s="142" t="s">
        <v>3156</v>
      </c>
      <c r="D12714" s="142" t="s">
        <v>3408</v>
      </c>
      <c r="E12714" s="142" t="s">
        <v>3322</v>
      </c>
      <c r="F12714" s="143" t="str">
        <f>IF(H12714&lt;=60,"소형",IF((H12714&gt;60)*(H12714&lt;=85)=1,"중소형",IF((H12714&gt;85)*(H12714&lt;=102)=1,"중형",IF((H12714&gt;102)*(H12714&lt;=135)=1,"중대형","대형"))))</f>
        <v>중대형</v>
      </c>
      <c r="G12714" s="142" t="s">
        <v>8605</v>
      </c>
      <c r="H12714" s="143">
        <v>111</v>
      </c>
      <c r="I12714" s="144">
        <v>73230</v>
      </c>
      <c r="J12714" s="143">
        <v>77</v>
      </c>
      <c r="K12714" s="137">
        <v>43435</v>
      </c>
      <c r="L12714" s="137">
        <v>44621</v>
      </c>
      <c r="M12714" s="144">
        <f>H12714/3.3</f>
        <v>33.63636363636364</v>
      </c>
      <c r="N12714" s="144">
        <f>I12714/M12714</f>
        <v>2177.1081081081079</v>
      </c>
    </row>
    <row r="12715" spans="1:14">
      <c r="A12715" s="142" t="s">
        <v>2829</v>
      </c>
      <c r="B12715" s="142" t="s">
        <v>8604</v>
      </c>
      <c r="C12715" s="142" t="s">
        <v>3156</v>
      </c>
      <c r="D12715" s="142" t="s">
        <v>3408</v>
      </c>
      <c r="E12715" s="142" t="s">
        <v>3322</v>
      </c>
      <c r="F12715" s="143" t="str">
        <f>IF(H12715&lt;=60,"소형",IF((H12715&gt;60)*(H12715&lt;=85)=1,"중소형",IF((H12715&gt;85)*(H12715&lt;=102)=1,"중형",IF((H12715&gt;102)*(H12715&lt;=135)=1,"중대형","대형"))))</f>
        <v>중대형</v>
      </c>
      <c r="G12715" s="142" t="s">
        <v>6678</v>
      </c>
      <c r="H12715" s="143">
        <v>114</v>
      </c>
      <c r="I12715" s="144">
        <v>75630</v>
      </c>
      <c r="J12715" s="143">
        <v>140</v>
      </c>
      <c r="K12715" s="137">
        <v>43435</v>
      </c>
      <c r="L12715" s="137">
        <v>44621</v>
      </c>
      <c r="M12715" s="144">
        <f>H12715/3.3</f>
        <v>34.545454545454547</v>
      </c>
      <c r="N12715" s="144">
        <f>I12715/M12715</f>
        <v>2189.2894736842104</v>
      </c>
    </row>
    <row r="12716" spans="1:14">
      <c r="A12716" s="142" t="s">
        <v>2829</v>
      </c>
      <c r="B12716" s="142" t="s">
        <v>8604</v>
      </c>
      <c r="C12716" s="142" t="s">
        <v>3156</v>
      </c>
      <c r="D12716" s="142" t="s">
        <v>3408</v>
      </c>
      <c r="E12716" s="142" t="s">
        <v>3322</v>
      </c>
      <c r="F12716" s="143" t="str">
        <f>IF(H12716&lt;=60,"소형",IF((H12716&gt;60)*(H12716&lt;=85)=1,"중소형",IF((H12716&gt;85)*(H12716&lt;=102)=1,"중형",IF((H12716&gt;102)*(H12716&lt;=135)=1,"중대형","대형"))))</f>
        <v>중대형</v>
      </c>
      <c r="G12716" s="142" t="s">
        <v>5691</v>
      </c>
      <c r="H12716" s="143">
        <v>114</v>
      </c>
      <c r="I12716" s="144">
        <v>75630</v>
      </c>
      <c r="J12716" s="143">
        <v>63</v>
      </c>
      <c r="K12716" s="137">
        <v>43435</v>
      </c>
      <c r="L12716" s="137">
        <v>44621</v>
      </c>
      <c r="M12716" s="144">
        <f>H12716/3.3</f>
        <v>34.545454545454547</v>
      </c>
      <c r="N12716" s="144">
        <f>I12716/M12716</f>
        <v>2189.2894736842104</v>
      </c>
    </row>
    <row r="12717" spans="1:14">
      <c r="A12717" s="142" t="s">
        <v>2829</v>
      </c>
      <c r="B12717" s="142" t="s">
        <v>8748</v>
      </c>
      <c r="C12717" s="142" t="s">
        <v>3168</v>
      </c>
      <c r="D12717" s="142" t="s">
        <v>3210</v>
      </c>
      <c r="E12717" s="142" t="s">
        <v>7966</v>
      </c>
      <c r="F12717" s="143" t="str">
        <f>IF(H12717&lt;=60,"소형",IF((H12717&gt;60)*(H12717&lt;=85)=1,"중소형",IF((H12717&gt;85)*(H12717&lt;=102)=1,"중형",IF((H12717&gt;102)*(H12717&lt;=135)=1,"중대형","대형"))))</f>
        <v>소형</v>
      </c>
      <c r="G12717" s="142" t="s">
        <v>3446</v>
      </c>
      <c r="H12717" s="143">
        <v>37</v>
      </c>
      <c r="I12717" s="139" t="s">
        <v>3211</v>
      </c>
      <c r="J12717" s="143">
        <v>72</v>
      </c>
      <c r="K12717" s="137">
        <v>43466</v>
      </c>
      <c r="L12717" s="137">
        <v>44621</v>
      </c>
      <c r="M12717" s="144">
        <f>H12717/3.3</f>
        <v>11.212121212121213</v>
      </c>
      <c r="N12717" s="144" t="e">
        <f>I12717/M12717</f>
        <v>#VALUE!</v>
      </c>
    </row>
    <row r="12718" spans="1:14">
      <c r="A12718" s="142" t="s">
        <v>2829</v>
      </c>
      <c r="B12718" s="142" t="s">
        <v>8748</v>
      </c>
      <c r="C12718" s="142" t="s">
        <v>3168</v>
      </c>
      <c r="D12718" s="142" t="s">
        <v>3210</v>
      </c>
      <c r="E12718" s="142" t="s">
        <v>7966</v>
      </c>
      <c r="F12718" s="143" t="str">
        <f>IF(H12718&lt;=60,"소형",IF((H12718&gt;60)*(H12718&lt;=85)=1,"중소형",IF((H12718&gt;85)*(H12718&lt;=102)=1,"중형",IF((H12718&gt;102)*(H12718&lt;=135)=1,"중대형","대형"))))</f>
        <v>소형</v>
      </c>
      <c r="G12718" s="142" t="s">
        <v>4297</v>
      </c>
      <c r="H12718" s="143">
        <v>59</v>
      </c>
      <c r="I12718" s="144">
        <v>36560</v>
      </c>
      <c r="J12718" s="143">
        <v>468</v>
      </c>
      <c r="K12718" s="137">
        <v>43466</v>
      </c>
      <c r="L12718" s="137">
        <v>44621</v>
      </c>
      <c r="M12718" s="144">
        <f>H12718/3.3</f>
        <v>17.878787878787879</v>
      </c>
      <c r="N12718" s="144">
        <f>I12718/M12718</f>
        <v>2044.8813559322034</v>
      </c>
    </row>
    <row r="12719" spans="1:14">
      <c r="A12719" s="142" t="s">
        <v>2829</v>
      </c>
      <c r="B12719" s="142" t="s">
        <v>8748</v>
      </c>
      <c r="C12719" s="142" t="s">
        <v>3168</v>
      </c>
      <c r="D12719" s="142" t="s">
        <v>3210</v>
      </c>
      <c r="E12719" s="142" t="s">
        <v>7966</v>
      </c>
      <c r="F12719" s="143" t="str">
        <f>IF(H12719&lt;=60,"소형",IF((H12719&gt;60)*(H12719&lt;=85)=1,"중소형",IF((H12719&gt;85)*(H12719&lt;=102)=1,"중형",IF((H12719&gt;102)*(H12719&lt;=135)=1,"중대형","대형"))))</f>
        <v>중소형</v>
      </c>
      <c r="G12719" s="142" t="s">
        <v>4693</v>
      </c>
      <c r="H12719" s="143">
        <v>74</v>
      </c>
      <c r="I12719" s="144">
        <v>42960</v>
      </c>
      <c r="J12719" s="143">
        <v>171</v>
      </c>
      <c r="K12719" s="137">
        <v>43466</v>
      </c>
      <c r="L12719" s="137">
        <v>44621</v>
      </c>
      <c r="M12719" s="144">
        <f>H12719/3.3</f>
        <v>22.424242424242426</v>
      </c>
      <c r="N12719" s="144">
        <f>I12719/M12719</f>
        <v>1915.7837837837837</v>
      </c>
    </row>
    <row r="12720" spans="1:14">
      <c r="A12720" s="142" t="s">
        <v>2829</v>
      </c>
      <c r="B12720" s="142" t="s">
        <v>8748</v>
      </c>
      <c r="C12720" s="142" t="s">
        <v>3168</v>
      </c>
      <c r="D12720" s="142" t="s">
        <v>3210</v>
      </c>
      <c r="E12720" s="142" t="s">
        <v>7966</v>
      </c>
      <c r="F12720" s="143" t="str">
        <f>IF(H12720&lt;=60,"소형",IF((H12720&gt;60)*(H12720&lt;=85)=1,"중소형",IF((H12720&gt;85)*(H12720&lt;=102)=1,"중형",IF((H12720&gt;102)*(H12720&lt;=135)=1,"중대형","대형"))))</f>
        <v>중소형</v>
      </c>
      <c r="G12720" s="142" t="s">
        <v>5866</v>
      </c>
      <c r="H12720" s="143">
        <v>84</v>
      </c>
      <c r="I12720" s="144">
        <v>47910</v>
      </c>
      <c r="J12720" s="143">
        <v>165</v>
      </c>
      <c r="K12720" s="137">
        <v>43466</v>
      </c>
      <c r="L12720" s="137">
        <v>44621</v>
      </c>
      <c r="M12720" s="144">
        <f>H12720/3.3</f>
        <v>25.454545454545457</v>
      </c>
      <c r="N12720" s="144">
        <f>I12720/M12720</f>
        <v>1882.1785714285713</v>
      </c>
    </row>
    <row r="12721" spans="1:14">
      <c r="A12721" s="142" t="s">
        <v>2829</v>
      </c>
      <c r="B12721" s="142" t="s">
        <v>8748</v>
      </c>
      <c r="C12721" s="142" t="s">
        <v>3168</v>
      </c>
      <c r="D12721" s="142" t="s">
        <v>3210</v>
      </c>
      <c r="E12721" s="142" t="s">
        <v>7966</v>
      </c>
      <c r="F12721" s="143" t="str">
        <f>IF(H12721&lt;=60,"소형",IF((H12721&gt;60)*(H12721&lt;=85)=1,"중소형",IF((H12721&gt;85)*(H12721&lt;=102)=1,"중형",IF((H12721&gt;102)*(H12721&lt;=135)=1,"중대형","대형"))))</f>
        <v>중소형</v>
      </c>
      <c r="G12721" s="142" t="s">
        <v>4201</v>
      </c>
      <c r="H12721" s="143">
        <v>84</v>
      </c>
      <c r="I12721" s="144">
        <v>49890</v>
      </c>
      <c r="J12721" s="143">
        <v>492</v>
      </c>
      <c r="K12721" s="137">
        <v>43466</v>
      </c>
      <c r="L12721" s="137">
        <v>44621</v>
      </c>
      <c r="M12721" s="144">
        <f>H12721/3.3</f>
        <v>25.454545454545457</v>
      </c>
      <c r="N12721" s="144">
        <f>I12721/M12721</f>
        <v>1959.9642857142856</v>
      </c>
    </row>
    <row r="12722" spans="1:14">
      <c r="A12722" s="142" t="s">
        <v>2829</v>
      </c>
      <c r="B12722" s="142" t="s">
        <v>8782</v>
      </c>
      <c r="C12722" s="142" t="s">
        <v>3168</v>
      </c>
      <c r="D12722" s="142" t="s">
        <v>3207</v>
      </c>
      <c r="E12722" s="142" t="s">
        <v>3221</v>
      </c>
      <c r="F12722" s="143" t="str">
        <f>IF(H12722&lt;=60,"소형",IF((H12722&gt;60)*(H12722&lt;=85)=1,"중소형",IF((H12722&gt;85)*(H12722&lt;=102)=1,"중형",IF((H12722&gt;102)*(H12722&lt;=135)=1,"중대형","대형"))))</f>
        <v>소형</v>
      </c>
      <c r="G12722" s="142" t="s">
        <v>4244</v>
      </c>
      <c r="H12722" s="143">
        <v>59</v>
      </c>
      <c r="I12722" s="139" t="s">
        <v>3211</v>
      </c>
      <c r="J12722" s="143">
        <v>23</v>
      </c>
      <c r="K12722" s="137">
        <v>43466</v>
      </c>
      <c r="L12722" s="137">
        <v>44621</v>
      </c>
      <c r="M12722" s="144">
        <f>H12722/3.3</f>
        <v>17.878787878787879</v>
      </c>
      <c r="N12722" s="144" t="e">
        <f>I12722/M12722</f>
        <v>#VALUE!</v>
      </c>
    </row>
    <row r="12723" spans="1:14">
      <c r="A12723" s="142" t="s">
        <v>2829</v>
      </c>
      <c r="B12723" s="142" t="s">
        <v>8782</v>
      </c>
      <c r="C12723" s="142" t="s">
        <v>3168</v>
      </c>
      <c r="D12723" s="142" t="s">
        <v>3207</v>
      </c>
      <c r="E12723" s="142" t="s">
        <v>3221</v>
      </c>
      <c r="F12723" s="143" t="str">
        <f>IF(H12723&lt;=60,"소형",IF((H12723&gt;60)*(H12723&lt;=85)=1,"중소형",IF((H12723&gt;85)*(H12723&lt;=102)=1,"중형",IF((H12723&gt;102)*(H12723&lt;=135)=1,"중대형","대형"))))</f>
        <v>소형</v>
      </c>
      <c r="G12723" s="142" t="s">
        <v>4243</v>
      </c>
      <c r="H12723" s="143">
        <v>59</v>
      </c>
      <c r="I12723" s="144">
        <v>39740</v>
      </c>
      <c r="J12723" s="143">
        <v>69</v>
      </c>
      <c r="K12723" s="137">
        <v>43466</v>
      </c>
      <c r="L12723" s="137">
        <v>44621</v>
      </c>
      <c r="M12723" s="144">
        <f>H12723/3.3</f>
        <v>17.878787878787879</v>
      </c>
      <c r="N12723" s="144">
        <f>I12723/M12723</f>
        <v>2222.7457627118642</v>
      </c>
    </row>
    <row r="12724" spans="1:14">
      <c r="A12724" s="142" t="s">
        <v>2829</v>
      </c>
      <c r="B12724" s="142" t="s">
        <v>8782</v>
      </c>
      <c r="C12724" s="142" t="s">
        <v>3168</v>
      </c>
      <c r="D12724" s="142" t="s">
        <v>3207</v>
      </c>
      <c r="E12724" s="142" t="s">
        <v>3221</v>
      </c>
      <c r="F12724" s="143" t="str">
        <f>IF(H12724&lt;=60,"소형",IF((H12724&gt;60)*(H12724&lt;=85)=1,"중소형",IF((H12724&gt;85)*(H12724&lt;=102)=1,"중형",IF((H12724&gt;102)*(H12724&lt;=135)=1,"중대형","대형"))))</f>
        <v>중소형</v>
      </c>
      <c r="G12724" s="142" t="s">
        <v>3858</v>
      </c>
      <c r="H12724" s="143">
        <v>84</v>
      </c>
      <c r="I12724" s="144">
        <v>50770</v>
      </c>
      <c r="J12724" s="143">
        <v>69</v>
      </c>
      <c r="K12724" s="137">
        <v>43466</v>
      </c>
      <c r="L12724" s="137">
        <v>44621</v>
      </c>
      <c r="M12724" s="144">
        <f>H12724/3.3</f>
        <v>25.454545454545457</v>
      </c>
      <c r="N12724" s="144">
        <f>I12724/M12724</f>
        <v>1994.5357142857142</v>
      </c>
    </row>
    <row r="12725" spans="1:14">
      <c r="A12725" s="142" t="s">
        <v>2829</v>
      </c>
      <c r="B12725" s="142" t="s">
        <v>8782</v>
      </c>
      <c r="C12725" s="142" t="s">
        <v>3168</v>
      </c>
      <c r="D12725" s="142" t="s">
        <v>3207</v>
      </c>
      <c r="E12725" s="142" t="s">
        <v>3221</v>
      </c>
      <c r="F12725" s="143" t="str">
        <f>IF(H12725&lt;=60,"소형",IF((H12725&gt;60)*(H12725&lt;=85)=1,"중소형",IF((H12725&gt;85)*(H12725&lt;=102)=1,"중형",IF((H12725&gt;102)*(H12725&lt;=135)=1,"중대형","대형"))))</f>
        <v>중소형</v>
      </c>
      <c r="G12725" s="142" t="s">
        <v>5005</v>
      </c>
      <c r="H12725" s="143">
        <v>84</v>
      </c>
      <c r="I12725" s="144">
        <v>50600</v>
      </c>
      <c r="J12725" s="143">
        <v>69</v>
      </c>
      <c r="K12725" s="137">
        <v>43466</v>
      </c>
      <c r="L12725" s="137">
        <v>44621</v>
      </c>
      <c r="M12725" s="144">
        <f>H12725/3.3</f>
        <v>25.454545454545457</v>
      </c>
      <c r="N12725" s="144">
        <f>I12725/M12725</f>
        <v>1987.8571428571427</v>
      </c>
    </row>
    <row r="12726" spans="1:14">
      <c r="A12726" s="142" t="s">
        <v>2829</v>
      </c>
      <c r="B12726" s="142" t="s">
        <v>8782</v>
      </c>
      <c r="C12726" s="142" t="s">
        <v>3168</v>
      </c>
      <c r="D12726" s="142" t="s">
        <v>3207</v>
      </c>
      <c r="E12726" s="142" t="s">
        <v>3221</v>
      </c>
      <c r="F12726" s="143" t="str">
        <f>IF(H12726&lt;=60,"소형",IF((H12726&gt;60)*(H12726&lt;=85)=1,"중소형",IF((H12726&gt;85)*(H12726&lt;=102)=1,"중형",IF((H12726&gt;102)*(H12726&lt;=135)=1,"중대형","대형"))))</f>
        <v>중소형</v>
      </c>
      <c r="G12726" s="142" t="s">
        <v>3291</v>
      </c>
      <c r="H12726" s="143">
        <v>84</v>
      </c>
      <c r="I12726" s="139" t="s">
        <v>3211</v>
      </c>
      <c r="J12726" s="143">
        <v>23</v>
      </c>
      <c r="K12726" s="137">
        <v>43466</v>
      </c>
      <c r="L12726" s="137">
        <v>44621</v>
      </c>
      <c r="M12726" s="144">
        <f>H12726/3.3</f>
        <v>25.454545454545457</v>
      </c>
      <c r="N12726" s="144" t="e">
        <f>I12726/M12726</f>
        <v>#VALUE!</v>
      </c>
    </row>
    <row r="12727" spans="1:14">
      <c r="A12727" s="142" t="s">
        <v>2829</v>
      </c>
      <c r="B12727" s="142" t="s">
        <v>8782</v>
      </c>
      <c r="C12727" s="142" t="s">
        <v>3168</v>
      </c>
      <c r="D12727" s="142" t="s">
        <v>3207</v>
      </c>
      <c r="E12727" s="142" t="s">
        <v>3221</v>
      </c>
      <c r="F12727" s="143" t="str">
        <f>IF(H12727&lt;=60,"소형",IF((H12727&gt;60)*(H12727&lt;=85)=1,"중소형",IF((H12727&gt;85)*(H12727&lt;=102)=1,"중형",IF((H12727&gt;102)*(H12727&lt;=135)=1,"중대형","대형"))))</f>
        <v>중소형</v>
      </c>
      <c r="G12727" s="142" t="s">
        <v>4215</v>
      </c>
      <c r="H12727" s="143">
        <v>84</v>
      </c>
      <c r="I12727" s="139" t="s">
        <v>3211</v>
      </c>
      <c r="J12727" s="143">
        <v>46</v>
      </c>
      <c r="K12727" s="137">
        <v>43466</v>
      </c>
      <c r="L12727" s="137">
        <v>44621</v>
      </c>
      <c r="M12727" s="144">
        <f>H12727/3.3</f>
        <v>25.454545454545457</v>
      </c>
      <c r="N12727" s="144" t="e">
        <f>I12727/M12727</f>
        <v>#VALUE!</v>
      </c>
    </row>
    <row r="12728" spans="1:14">
      <c r="A12728" s="142" t="s">
        <v>2829</v>
      </c>
      <c r="B12728" s="142" t="s">
        <v>8782</v>
      </c>
      <c r="C12728" s="142" t="s">
        <v>3168</v>
      </c>
      <c r="D12728" s="142" t="s">
        <v>3207</v>
      </c>
      <c r="E12728" s="142" t="s">
        <v>3221</v>
      </c>
      <c r="F12728" s="143" t="str">
        <f>IF(H12728&lt;=60,"소형",IF((H12728&gt;60)*(H12728&lt;=85)=1,"중소형",IF((H12728&gt;85)*(H12728&lt;=102)=1,"중형",IF((H12728&gt;102)*(H12728&lt;=135)=1,"중대형","대형"))))</f>
        <v>중소형</v>
      </c>
      <c r="G12728" s="142" t="s">
        <v>3457</v>
      </c>
      <c r="H12728" s="143">
        <v>84</v>
      </c>
      <c r="I12728" s="144">
        <v>50770</v>
      </c>
      <c r="J12728" s="143">
        <v>23</v>
      </c>
      <c r="K12728" s="137">
        <v>43466</v>
      </c>
      <c r="L12728" s="137">
        <v>44621</v>
      </c>
      <c r="M12728" s="144">
        <f>H12728/3.3</f>
        <v>25.454545454545457</v>
      </c>
      <c r="N12728" s="144">
        <f>I12728/M12728</f>
        <v>1994.5357142857142</v>
      </c>
    </row>
    <row r="12729" spans="1:14">
      <c r="A12729" s="146" t="s">
        <v>9183</v>
      </c>
      <c r="B12729" s="146" t="s">
        <v>9184</v>
      </c>
      <c r="C12729" s="146" t="s">
        <v>9187</v>
      </c>
      <c r="D12729" s="146" t="s">
        <v>9185</v>
      </c>
      <c r="E12729" s="146" t="s">
        <v>9186</v>
      </c>
      <c r="F12729" s="143" t="str">
        <f>IF(H12729&lt;=60,"소형",IF((H12729&gt;60)*(H12729&lt;=85)=1,"중소형",IF((H12729&gt;85)*(H12729&lt;=102)=1,"중형",IF((H12729&gt;102)*(H12729&lt;=135)=1,"중대형","대형"))))</f>
        <v>중소형</v>
      </c>
      <c r="G12729" s="146" t="s">
        <v>9188</v>
      </c>
      <c r="H12729" s="143">
        <v>75</v>
      </c>
      <c r="I12729" s="144">
        <v>37170</v>
      </c>
      <c r="J12729" s="143">
        <v>110</v>
      </c>
      <c r="K12729" s="137">
        <v>43556</v>
      </c>
      <c r="L12729" s="137">
        <v>44621</v>
      </c>
      <c r="M12729" s="144">
        <f>H12729/3.3</f>
        <v>22.72727272727273</v>
      </c>
      <c r="N12729" s="144">
        <f>I12729/M12729</f>
        <v>1635.4799999999998</v>
      </c>
    </row>
    <row r="12730" spans="1:14">
      <c r="A12730" s="146" t="s">
        <v>9183</v>
      </c>
      <c r="B12730" s="146" t="s">
        <v>9184</v>
      </c>
      <c r="C12730" s="146" t="s">
        <v>9187</v>
      </c>
      <c r="D12730" s="146" t="s">
        <v>9185</v>
      </c>
      <c r="E12730" s="146" t="s">
        <v>9186</v>
      </c>
      <c r="F12730" s="143" t="str">
        <f>IF(H12730&lt;=60,"소형",IF((H12730&gt;60)*(H12730&lt;=85)=1,"중소형",IF((H12730&gt;85)*(H12730&lt;=102)=1,"중형",IF((H12730&gt;102)*(H12730&lt;=135)=1,"중대형","대형"))))</f>
        <v>중소형</v>
      </c>
      <c r="G12730" s="146" t="s">
        <v>9189</v>
      </c>
      <c r="H12730" s="143">
        <v>75</v>
      </c>
      <c r="I12730" s="144">
        <v>34980</v>
      </c>
      <c r="J12730" s="143">
        <v>186</v>
      </c>
      <c r="K12730" s="137">
        <v>43556</v>
      </c>
      <c r="L12730" s="137">
        <v>44621</v>
      </c>
      <c r="M12730" s="144">
        <f>H12730/3.3</f>
        <v>22.72727272727273</v>
      </c>
      <c r="N12730" s="144">
        <f>I12730/M12730</f>
        <v>1539.12</v>
      </c>
    </row>
    <row r="12731" spans="1:14">
      <c r="A12731" s="146" t="s">
        <v>9183</v>
      </c>
      <c r="B12731" s="146" t="s">
        <v>9184</v>
      </c>
      <c r="C12731" s="146" t="s">
        <v>9187</v>
      </c>
      <c r="D12731" s="146" t="s">
        <v>9185</v>
      </c>
      <c r="E12731" s="146" t="s">
        <v>9186</v>
      </c>
      <c r="F12731" s="143" t="str">
        <f>IF(H12731&lt;=60,"소형",IF((H12731&gt;60)*(H12731&lt;=85)=1,"중소형",IF((H12731&gt;85)*(H12731&lt;=102)=1,"중형",IF((H12731&gt;102)*(H12731&lt;=135)=1,"중대형","대형"))))</f>
        <v>중소형</v>
      </c>
      <c r="G12731" s="146" t="s">
        <v>9190</v>
      </c>
      <c r="H12731" s="143">
        <v>84</v>
      </c>
      <c r="I12731" s="144">
        <v>41210</v>
      </c>
      <c r="J12731" s="143">
        <v>190</v>
      </c>
      <c r="K12731" s="137">
        <v>43556</v>
      </c>
      <c r="L12731" s="137">
        <v>44621</v>
      </c>
      <c r="M12731" s="144">
        <f>H12731/3.3</f>
        <v>25.454545454545457</v>
      </c>
      <c r="N12731" s="144">
        <f>I12731/M12731</f>
        <v>1618.9642857142856</v>
      </c>
    </row>
    <row r="12732" spans="1:14">
      <c r="A12732" s="146" t="s">
        <v>9183</v>
      </c>
      <c r="B12732" s="146" t="s">
        <v>9184</v>
      </c>
      <c r="C12732" s="146" t="s">
        <v>9187</v>
      </c>
      <c r="D12732" s="146" t="s">
        <v>9185</v>
      </c>
      <c r="E12732" s="146" t="s">
        <v>9186</v>
      </c>
      <c r="F12732" s="143" t="str">
        <f>IF(H12732&lt;=60,"소형",IF((H12732&gt;60)*(H12732&lt;=85)=1,"중소형",IF((H12732&gt;85)*(H12732&lt;=102)=1,"중형",IF((H12732&gt;102)*(H12732&lt;=135)=1,"중대형","대형"))))</f>
        <v>중소형</v>
      </c>
      <c r="G12732" s="146" t="s">
        <v>9191</v>
      </c>
      <c r="H12732" s="143">
        <v>84</v>
      </c>
      <c r="I12732" s="144">
        <v>37850</v>
      </c>
      <c r="J12732" s="143">
        <v>362</v>
      </c>
      <c r="K12732" s="137">
        <v>43556</v>
      </c>
      <c r="L12732" s="137">
        <v>44621</v>
      </c>
      <c r="M12732" s="144">
        <f>H12732/3.3</f>
        <v>25.454545454545457</v>
      </c>
      <c r="N12732" s="144">
        <f>I12732/M12732</f>
        <v>1486.9642857142856</v>
      </c>
    </row>
    <row r="12733" spans="1:14">
      <c r="A12733" s="146" t="s">
        <v>9183</v>
      </c>
      <c r="B12733" s="146" t="s">
        <v>9184</v>
      </c>
      <c r="C12733" s="146" t="s">
        <v>9187</v>
      </c>
      <c r="D12733" s="146" t="s">
        <v>9185</v>
      </c>
      <c r="E12733" s="146" t="s">
        <v>9186</v>
      </c>
      <c r="F12733" s="143" t="str">
        <f>IF(H12733&lt;=60,"소형",IF((H12733&gt;60)*(H12733&lt;=85)=1,"중소형",IF((H12733&gt;85)*(H12733&lt;=102)=1,"중형",IF((H12733&gt;102)*(H12733&lt;=135)=1,"중대형","대형"))))</f>
        <v>중소형</v>
      </c>
      <c r="G12733" s="146" t="s">
        <v>9192</v>
      </c>
      <c r="H12733" s="143">
        <v>84</v>
      </c>
      <c r="I12733" s="144">
        <v>42790</v>
      </c>
      <c r="J12733" s="143">
        <v>159</v>
      </c>
      <c r="K12733" s="137">
        <v>43556</v>
      </c>
      <c r="L12733" s="137">
        <v>44621</v>
      </c>
      <c r="M12733" s="144">
        <f>H12733/3.3</f>
        <v>25.454545454545457</v>
      </c>
      <c r="N12733" s="144">
        <f>I12733/M12733</f>
        <v>1681.0357142857142</v>
      </c>
    </row>
    <row r="12734" spans="1:14">
      <c r="A12734" s="146" t="s">
        <v>9183</v>
      </c>
      <c r="B12734" s="146" t="s">
        <v>9184</v>
      </c>
      <c r="C12734" s="146" t="s">
        <v>9187</v>
      </c>
      <c r="D12734" s="146" t="s">
        <v>9185</v>
      </c>
      <c r="E12734" s="146" t="s">
        <v>9186</v>
      </c>
      <c r="F12734" s="143" t="str">
        <f>IF(H12734&lt;=60,"소형",IF((H12734&gt;60)*(H12734&lt;=85)=1,"중소형",IF((H12734&gt;85)*(H12734&lt;=102)=1,"중형",IF((H12734&gt;102)*(H12734&lt;=135)=1,"중대형","대형"))))</f>
        <v>중대형</v>
      </c>
      <c r="G12734" s="146" t="s">
        <v>9193</v>
      </c>
      <c r="H12734" s="143">
        <v>108</v>
      </c>
      <c r="I12734" s="144">
        <v>49300</v>
      </c>
      <c r="J12734" s="143">
        <v>132</v>
      </c>
      <c r="K12734" s="137">
        <v>43556</v>
      </c>
      <c r="L12734" s="137">
        <v>44621</v>
      </c>
      <c r="M12734" s="144">
        <f>H12734/3.3</f>
        <v>32.727272727272727</v>
      </c>
      <c r="N12734" s="144">
        <f>I12734/M12734</f>
        <v>1506.3888888888889</v>
      </c>
    </row>
    <row r="12735" spans="1:14">
      <c r="A12735" s="146" t="s">
        <v>9183</v>
      </c>
      <c r="B12735" s="146" t="s">
        <v>9184</v>
      </c>
      <c r="C12735" s="146" t="s">
        <v>9187</v>
      </c>
      <c r="D12735" s="146" t="s">
        <v>9185</v>
      </c>
      <c r="E12735" s="146" t="s">
        <v>9186</v>
      </c>
      <c r="F12735" s="143" t="str">
        <f>IF(H12735&lt;=60,"소형",IF((H12735&gt;60)*(H12735&lt;=85)=1,"중소형",IF((H12735&gt;85)*(H12735&lt;=102)=1,"중형",IF((H12735&gt;102)*(H12735&lt;=135)=1,"중대형","대형"))))</f>
        <v>중대형</v>
      </c>
      <c r="G12735" s="146" t="s">
        <v>9194</v>
      </c>
      <c r="H12735" s="143">
        <v>108</v>
      </c>
      <c r="I12735" s="144">
        <v>45000</v>
      </c>
      <c r="J12735" s="143">
        <v>140</v>
      </c>
      <c r="K12735" s="137">
        <v>43556</v>
      </c>
      <c r="L12735" s="137">
        <v>44621</v>
      </c>
      <c r="M12735" s="144">
        <f>H12735/3.3</f>
        <v>32.727272727272727</v>
      </c>
      <c r="N12735" s="144">
        <f>I12735/M12735</f>
        <v>1375</v>
      </c>
    </row>
    <row r="12736" spans="1:14">
      <c r="A12736" s="146" t="s">
        <v>9183</v>
      </c>
      <c r="B12736" s="146" t="s">
        <v>9209</v>
      </c>
      <c r="C12736" s="146" t="s">
        <v>9212</v>
      </c>
      <c r="D12736" s="146" t="s">
        <v>9210</v>
      </c>
      <c r="E12736" s="146" t="s">
        <v>9211</v>
      </c>
      <c r="F12736" s="143" t="str">
        <f>IF(H12736&lt;=60,"소형",IF((H12736&gt;60)*(H12736&lt;=85)=1,"중소형",IF((H12736&gt;85)*(H12736&lt;=102)=1,"중형",IF((H12736&gt;102)*(H12736&lt;=135)=1,"중대형","대형"))))</f>
        <v>중소형</v>
      </c>
      <c r="G12736" s="146" t="s">
        <v>9213</v>
      </c>
      <c r="H12736" s="143">
        <v>84</v>
      </c>
      <c r="I12736" s="144">
        <v>90080</v>
      </c>
      <c r="J12736" s="143">
        <v>20</v>
      </c>
      <c r="K12736" s="137">
        <v>43556</v>
      </c>
      <c r="L12736" s="137">
        <v>44621</v>
      </c>
      <c r="M12736" s="144">
        <f>H12736/3.3</f>
        <v>25.454545454545457</v>
      </c>
      <c r="N12736" s="144">
        <f>I12736/M12736</f>
        <v>3538.8571428571427</v>
      </c>
    </row>
    <row r="12737" spans="1:14">
      <c r="A12737" s="146" t="s">
        <v>9183</v>
      </c>
      <c r="B12737" s="146" t="s">
        <v>9209</v>
      </c>
      <c r="C12737" s="146" t="s">
        <v>9212</v>
      </c>
      <c r="D12737" s="146" t="s">
        <v>9210</v>
      </c>
      <c r="E12737" s="146" t="s">
        <v>9211</v>
      </c>
      <c r="F12737" s="143" t="str">
        <f>IF(H12737&lt;=60,"소형",IF((H12737&gt;60)*(H12737&lt;=85)=1,"중소형",IF((H12737&gt;85)*(H12737&lt;=102)=1,"중형",IF((H12737&gt;102)*(H12737&lt;=135)=1,"중대형","대형"))))</f>
        <v>중형</v>
      </c>
      <c r="G12737" s="146" t="s">
        <v>9214</v>
      </c>
      <c r="H12737" s="143">
        <v>96</v>
      </c>
      <c r="I12737" s="144">
        <v>101970</v>
      </c>
      <c r="J12737" s="143">
        <v>64</v>
      </c>
      <c r="K12737" s="137">
        <v>43556</v>
      </c>
      <c r="L12737" s="137">
        <v>44621</v>
      </c>
      <c r="M12737" s="144">
        <f>H12737/3.3</f>
        <v>29.090909090909093</v>
      </c>
      <c r="N12737" s="144">
        <f>I12737/M12737</f>
        <v>3505.2187499999995</v>
      </c>
    </row>
    <row r="12738" spans="1:14">
      <c r="A12738" s="146" t="s">
        <v>9183</v>
      </c>
      <c r="B12738" s="146" t="s">
        <v>9209</v>
      </c>
      <c r="C12738" s="146" t="s">
        <v>9212</v>
      </c>
      <c r="D12738" s="146" t="s">
        <v>9210</v>
      </c>
      <c r="E12738" s="146" t="s">
        <v>9211</v>
      </c>
      <c r="F12738" s="143" t="str">
        <f>IF(H12738&lt;=60,"소형",IF((H12738&gt;60)*(H12738&lt;=85)=1,"중소형",IF((H12738&gt;85)*(H12738&lt;=102)=1,"중형",IF((H12738&gt;102)*(H12738&lt;=135)=1,"중대형","대형"))))</f>
        <v>중대형</v>
      </c>
      <c r="G12738" s="146" t="s">
        <v>9215</v>
      </c>
      <c r="H12738" s="143">
        <v>119</v>
      </c>
      <c r="I12738" s="144">
        <v>137100</v>
      </c>
      <c r="J12738" s="143">
        <v>82</v>
      </c>
      <c r="K12738" s="137">
        <v>43556</v>
      </c>
      <c r="L12738" s="137">
        <v>44621</v>
      </c>
      <c r="M12738" s="144">
        <f>H12738/3.3</f>
        <v>36.060606060606062</v>
      </c>
      <c r="N12738" s="144">
        <f>I12738/M12738</f>
        <v>3801.9327731092435</v>
      </c>
    </row>
    <row r="12739" spans="1:14">
      <c r="A12739" s="146" t="s">
        <v>9640</v>
      </c>
      <c r="B12739" s="146" t="s">
        <v>9641</v>
      </c>
      <c r="C12739" s="146" t="s">
        <v>9642</v>
      </c>
      <c r="D12739" s="146" t="s">
        <v>9643</v>
      </c>
      <c r="E12739" s="146" t="s">
        <v>9644</v>
      </c>
      <c r="F12739" s="143" t="str">
        <f>IF(H12739&lt;=60,"소형",IF((H12739&gt;60)*(H12739&lt;=85)=1,"중소형",IF((H12739&gt;85)*(H12739&lt;=102)=1,"중형",IF((H12739&gt;102)*(H12739&lt;=135)=1,"중대형","대형"))))</f>
        <v>중소형</v>
      </c>
      <c r="G12739" s="146" t="s">
        <v>9653</v>
      </c>
      <c r="H12739" s="143">
        <v>74</v>
      </c>
      <c r="I12739" s="144">
        <v>58640</v>
      </c>
      <c r="J12739" s="143">
        <v>25</v>
      </c>
      <c r="K12739" s="137">
        <v>43556</v>
      </c>
      <c r="L12739" s="137">
        <v>44621</v>
      </c>
      <c r="M12739" s="144">
        <f>H12739/3.3</f>
        <v>22.424242424242426</v>
      </c>
      <c r="N12739" s="144">
        <f>I12739/M12739</f>
        <v>2615.0270270270271</v>
      </c>
    </row>
    <row r="12740" spans="1:14">
      <c r="A12740" s="146" t="s">
        <v>9640</v>
      </c>
      <c r="B12740" s="146" t="s">
        <v>9641</v>
      </c>
      <c r="C12740" s="146" t="s">
        <v>9642</v>
      </c>
      <c r="D12740" s="146" t="s">
        <v>9643</v>
      </c>
      <c r="E12740" s="146" t="s">
        <v>9644</v>
      </c>
      <c r="F12740" s="143" t="str">
        <f>IF(H12740&lt;=60,"소형",IF((H12740&gt;60)*(H12740&lt;=85)=1,"중소형",IF((H12740&gt;85)*(H12740&lt;=102)=1,"중형",IF((H12740&gt;102)*(H12740&lt;=135)=1,"중대형","대형"))))</f>
        <v>중소형</v>
      </c>
      <c r="G12740" s="146" t="s">
        <v>9654</v>
      </c>
      <c r="H12740" s="143">
        <v>74</v>
      </c>
      <c r="I12740" s="144">
        <v>58800</v>
      </c>
      <c r="J12740" s="143">
        <v>49</v>
      </c>
      <c r="K12740" s="137">
        <v>43557</v>
      </c>
      <c r="L12740" s="137">
        <v>44621</v>
      </c>
      <c r="M12740" s="144">
        <f>H12740/3.3</f>
        <v>22.424242424242426</v>
      </c>
      <c r="N12740" s="144">
        <f>I12740/M12740</f>
        <v>2622.1621621621621</v>
      </c>
    </row>
    <row r="12741" spans="1:14">
      <c r="A12741" s="146" t="s">
        <v>9640</v>
      </c>
      <c r="B12741" s="146" t="s">
        <v>9641</v>
      </c>
      <c r="C12741" s="146" t="s">
        <v>9642</v>
      </c>
      <c r="D12741" s="146" t="s">
        <v>9643</v>
      </c>
      <c r="E12741" s="146" t="s">
        <v>9644</v>
      </c>
      <c r="F12741" s="143" t="str">
        <f>IF(H12741&lt;=60,"소형",IF((H12741&gt;60)*(H12741&lt;=85)=1,"중소형",IF((H12741&gt;85)*(H12741&lt;=102)=1,"중형",IF((H12741&gt;102)*(H12741&lt;=135)=1,"중대형","대형"))))</f>
        <v>중소형</v>
      </c>
      <c r="G12741" s="146" t="s">
        <v>9655</v>
      </c>
      <c r="H12741" s="143">
        <v>74</v>
      </c>
      <c r="I12741" s="144">
        <v>58850</v>
      </c>
      <c r="J12741" s="143">
        <v>24</v>
      </c>
      <c r="K12741" s="137">
        <v>43558</v>
      </c>
      <c r="L12741" s="137">
        <v>44621</v>
      </c>
      <c r="M12741" s="144">
        <f>H12741/3.3</f>
        <v>22.424242424242426</v>
      </c>
      <c r="N12741" s="144">
        <f>I12741/M12741</f>
        <v>2624.3918918918916</v>
      </c>
    </row>
    <row r="12742" spans="1:14">
      <c r="A12742" s="146" t="s">
        <v>9640</v>
      </c>
      <c r="B12742" s="146" t="s">
        <v>9641</v>
      </c>
      <c r="C12742" s="146" t="s">
        <v>9642</v>
      </c>
      <c r="D12742" s="146" t="s">
        <v>9643</v>
      </c>
      <c r="E12742" s="146" t="s">
        <v>9644</v>
      </c>
      <c r="F12742" s="143" t="str">
        <f>IF(H12742&lt;=60,"소형",IF((H12742&gt;60)*(H12742&lt;=85)=1,"중소형",IF((H12742&gt;85)*(H12742&lt;=102)=1,"중형",IF((H12742&gt;102)*(H12742&lt;=135)=1,"중대형","대형"))))</f>
        <v>중소형</v>
      </c>
      <c r="G12742" s="146" t="s">
        <v>9656</v>
      </c>
      <c r="H12742" s="143">
        <v>74</v>
      </c>
      <c r="I12742" s="144">
        <v>58930</v>
      </c>
      <c r="J12742" s="143">
        <v>25</v>
      </c>
      <c r="K12742" s="137">
        <v>43559</v>
      </c>
      <c r="L12742" s="137">
        <v>44621</v>
      </c>
      <c r="M12742" s="144">
        <f>H12742/3.3</f>
        <v>22.424242424242426</v>
      </c>
      <c r="N12742" s="144">
        <f>I12742/M12742</f>
        <v>2627.9594594594591</v>
      </c>
    </row>
    <row r="12743" spans="1:14">
      <c r="A12743" s="146" t="s">
        <v>9640</v>
      </c>
      <c r="B12743" s="146" t="s">
        <v>9641</v>
      </c>
      <c r="C12743" s="146" t="s">
        <v>9642</v>
      </c>
      <c r="D12743" s="146" t="s">
        <v>9643</v>
      </c>
      <c r="E12743" s="146" t="s">
        <v>9644</v>
      </c>
      <c r="F12743" s="143" t="str">
        <f>IF(H12743&lt;=60,"소형",IF((H12743&gt;60)*(H12743&lt;=85)=1,"중소형",IF((H12743&gt;85)*(H12743&lt;=102)=1,"중형",IF((H12743&gt;102)*(H12743&lt;=135)=1,"중대형","대형"))))</f>
        <v>중소형</v>
      </c>
      <c r="G12743" s="146" t="s">
        <v>9657</v>
      </c>
      <c r="H12743" s="143">
        <v>74</v>
      </c>
      <c r="I12743" s="144">
        <v>59020</v>
      </c>
      <c r="J12743" s="143">
        <v>25</v>
      </c>
      <c r="K12743" s="137">
        <v>43560</v>
      </c>
      <c r="L12743" s="137">
        <v>44621</v>
      </c>
      <c r="M12743" s="144">
        <f>H12743/3.3</f>
        <v>22.424242424242426</v>
      </c>
      <c r="N12743" s="144">
        <f>I12743/M12743</f>
        <v>2631.9729729729729</v>
      </c>
    </row>
    <row r="12744" spans="1:14">
      <c r="A12744" s="146" t="s">
        <v>9640</v>
      </c>
      <c r="B12744" s="146" t="s">
        <v>9641</v>
      </c>
      <c r="C12744" s="146" t="s">
        <v>9642</v>
      </c>
      <c r="D12744" s="146" t="s">
        <v>9643</v>
      </c>
      <c r="E12744" s="146" t="s">
        <v>9644</v>
      </c>
      <c r="F12744" s="143" t="str">
        <f>IF(H12744&lt;=60,"소형",IF((H12744&gt;60)*(H12744&lt;=85)=1,"중소형",IF((H12744&gt;85)*(H12744&lt;=102)=1,"중형",IF((H12744&gt;102)*(H12744&lt;=135)=1,"중대형","대형"))))</f>
        <v>중소형</v>
      </c>
      <c r="G12744" s="146" t="s">
        <v>9658</v>
      </c>
      <c r="H12744" s="143">
        <v>84</v>
      </c>
      <c r="I12744" s="144">
        <v>66430</v>
      </c>
      <c r="J12744" s="143">
        <v>24</v>
      </c>
      <c r="K12744" s="137">
        <v>43561</v>
      </c>
      <c r="L12744" s="137">
        <v>44621</v>
      </c>
      <c r="M12744" s="144">
        <f>H12744/3.3</f>
        <v>25.454545454545457</v>
      </c>
      <c r="N12744" s="144">
        <f>I12744/M12744</f>
        <v>2609.7499999999995</v>
      </c>
    </row>
    <row r="12745" spans="1:14">
      <c r="A12745" s="146" t="s">
        <v>9640</v>
      </c>
      <c r="B12745" s="146" t="s">
        <v>9641</v>
      </c>
      <c r="C12745" s="146" t="s">
        <v>9642</v>
      </c>
      <c r="D12745" s="146" t="s">
        <v>9643</v>
      </c>
      <c r="E12745" s="146" t="s">
        <v>9644</v>
      </c>
      <c r="F12745" s="143" t="str">
        <f>IF(H12745&lt;=60,"소형",IF((H12745&gt;60)*(H12745&lt;=85)=1,"중소형",IF((H12745&gt;85)*(H12745&lt;=102)=1,"중형",IF((H12745&gt;102)*(H12745&lt;=135)=1,"중대형","대형"))))</f>
        <v>중소형</v>
      </c>
      <c r="G12745" s="146" t="s">
        <v>9659</v>
      </c>
      <c r="H12745" s="143">
        <v>84</v>
      </c>
      <c r="I12745" s="144">
        <v>66500</v>
      </c>
      <c r="J12745" s="143">
        <v>73</v>
      </c>
      <c r="K12745" s="137">
        <v>43562</v>
      </c>
      <c r="L12745" s="137">
        <v>44621</v>
      </c>
      <c r="M12745" s="144">
        <f>H12745/3.3</f>
        <v>25.454545454545457</v>
      </c>
      <c r="N12745" s="144">
        <f>I12745/M12745</f>
        <v>2612.4999999999995</v>
      </c>
    </row>
    <row r="12746" spans="1:14">
      <c r="A12746" s="146" t="s">
        <v>9640</v>
      </c>
      <c r="B12746" s="146" t="s">
        <v>9641</v>
      </c>
      <c r="C12746" s="146" t="s">
        <v>9642</v>
      </c>
      <c r="D12746" s="146" t="s">
        <v>9643</v>
      </c>
      <c r="E12746" s="146" t="s">
        <v>9644</v>
      </c>
      <c r="F12746" s="143" t="str">
        <f>IF(H12746&lt;=60,"소형",IF((H12746&gt;60)*(H12746&lt;=85)=1,"중소형",IF((H12746&gt;85)*(H12746&lt;=102)=1,"중형",IF((H12746&gt;102)*(H12746&lt;=135)=1,"중대형","대형"))))</f>
        <v>중소형</v>
      </c>
      <c r="G12746" s="146" t="s">
        <v>9660</v>
      </c>
      <c r="H12746" s="143">
        <v>84</v>
      </c>
      <c r="I12746" s="144">
        <v>66690</v>
      </c>
      <c r="J12746" s="143">
        <v>24</v>
      </c>
      <c r="K12746" s="137">
        <v>43563</v>
      </c>
      <c r="L12746" s="137">
        <v>44621</v>
      </c>
      <c r="M12746" s="144">
        <f>H12746/3.3</f>
        <v>25.454545454545457</v>
      </c>
      <c r="N12746" s="144">
        <f>I12746/M12746</f>
        <v>2619.9642857142853</v>
      </c>
    </row>
    <row r="12747" spans="1:14">
      <c r="A12747" s="146" t="s">
        <v>9640</v>
      </c>
      <c r="B12747" s="146" t="s">
        <v>9641</v>
      </c>
      <c r="C12747" s="146" t="s">
        <v>9642</v>
      </c>
      <c r="D12747" s="146" t="s">
        <v>9643</v>
      </c>
      <c r="E12747" s="146" t="s">
        <v>9644</v>
      </c>
      <c r="F12747" s="143" t="str">
        <f>IF(H12747&lt;=60,"소형",IF((H12747&gt;60)*(H12747&lt;=85)=1,"중소형",IF((H12747&gt;85)*(H12747&lt;=102)=1,"중형",IF((H12747&gt;102)*(H12747&lt;=135)=1,"중대형","대형"))))</f>
        <v>중소형</v>
      </c>
      <c r="G12747" s="146" t="s">
        <v>9661</v>
      </c>
      <c r="H12747" s="143">
        <v>84</v>
      </c>
      <c r="I12747" s="144">
        <v>67180</v>
      </c>
      <c r="J12747" s="143">
        <v>24</v>
      </c>
      <c r="K12747" s="137">
        <v>43564</v>
      </c>
      <c r="L12747" s="137">
        <v>44621</v>
      </c>
      <c r="M12747" s="144">
        <f>H12747/3.3</f>
        <v>25.454545454545457</v>
      </c>
      <c r="N12747" s="144">
        <f>I12747/M12747</f>
        <v>2639.2142857142853</v>
      </c>
    </row>
    <row r="12748" spans="1:14">
      <c r="A12748" s="146" t="s">
        <v>10465</v>
      </c>
      <c r="B12748" s="146" t="s">
        <v>10827</v>
      </c>
      <c r="C12748" s="146" t="s">
        <v>10828</v>
      </c>
      <c r="D12748" s="146" t="s">
        <v>10829</v>
      </c>
      <c r="E12748" s="146" t="s">
        <v>10830</v>
      </c>
      <c r="F12748" s="143" t="str">
        <f>IF(H12748&lt;=60,"소형",IF((H12748&gt;60)*(H12748&lt;=85)=1,"중소형",IF((H12748&gt;85)*(H12748&lt;=102)=1,"중형",IF((H12748&gt;102)*(H12748&lt;=135)=1,"중대형","대형"))))</f>
        <v>소형</v>
      </c>
      <c r="G12748" s="146" t="s">
        <v>10831</v>
      </c>
      <c r="H12748" s="143">
        <v>59</v>
      </c>
      <c r="I12748" s="144">
        <v>25430</v>
      </c>
      <c r="J12748" s="143">
        <v>48</v>
      </c>
      <c r="K12748" s="137">
        <v>43633</v>
      </c>
      <c r="L12748" s="137">
        <v>44621</v>
      </c>
      <c r="M12748" s="144">
        <f>H12748/3.3</f>
        <v>17.878787878787879</v>
      </c>
      <c r="N12748" s="144">
        <f>I12748/M12748</f>
        <v>1422.3559322033898</v>
      </c>
    </row>
    <row r="12749" spans="1:14">
      <c r="A12749" s="146" t="s">
        <v>10936</v>
      </c>
      <c r="B12749" s="146" t="s">
        <v>11078</v>
      </c>
      <c r="C12749" s="146" t="s">
        <v>11026</v>
      </c>
      <c r="D12749" s="146" t="s">
        <v>11027</v>
      </c>
      <c r="E12749" s="146" t="s">
        <v>11028</v>
      </c>
      <c r="F12749" s="143" t="str">
        <f>IF(H12749&lt;=60,"소형",IF((H12749&gt;60)*(H12749&lt;=85)=1,"중소형",IF((H12749&gt;85)*(H12749&lt;=102)=1,"중형",IF((H12749&gt;102)*(H12749&lt;=135)=1,"중대형","대형"))))</f>
        <v>중소형</v>
      </c>
      <c r="G12749" s="146" t="s">
        <v>11042</v>
      </c>
      <c r="H12749" s="143">
        <v>75</v>
      </c>
      <c r="I12749" s="144">
        <v>57300</v>
      </c>
      <c r="J12749" s="143">
        <v>22</v>
      </c>
      <c r="K12749" s="137">
        <v>43650</v>
      </c>
      <c r="L12749" s="137">
        <v>44621</v>
      </c>
      <c r="M12749" s="144">
        <f>H12749/3.3</f>
        <v>22.72727272727273</v>
      </c>
      <c r="N12749" s="144">
        <f>I12749/M12749</f>
        <v>2521.1999999999998</v>
      </c>
    </row>
    <row r="12750" spans="1:14">
      <c r="A12750" s="146" t="s">
        <v>11464</v>
      </c>
      <c r="B12750" s="146" t="s">
        <v>11453</v>
      </c>
      <c r="C12750" s="146" t="s">
        <v>11456</v>
      </c>
      <c r="D12750" s="146" t="s">
        <v>11454</v>
      </c>
      <c r="E12750" s="146" t="s">
        <v>11455</v>
      </c>
      <c r="F12750" s="143" t="str">
        <f>IF(H12750&lt;=60,"소형",IF((H12750&gt;60)*(H12750&lt;=85)=1,"중소형",IF((H12750&gt;85)*(H12750&lt;=102)=1,"중형",IF((H12750&gt;102)*(H12750&lt;=135)=1,"중대형","대형"))))</f>
        <v>소형</v>
      </c>
      <c r="G12750" s="146" t="s">
        <v>11457</v>
      </c>
      <c r="H12750" s="143">
        <v>31</v>
      </c>
      <c r="I12750" s="144">
        <v>32680</v>
      </c>
      <c r="J12750" s="143">
        <v>19</v>
      </c>
      <c r="K12750" s="137">
        <v>43678</v>
      </c>
      <c r="L12750" s="137">
        <v>44621</v>
      </c>
      <c r="M12750" s="144">
        <f>H12750/3.3</f>
        <v>9.3939393939393945</v>
      </c>
      <c r="N12750" s="144">
        <f>I12750/M12750</f>
        <v>3478.838709677419</v>
      </c>
    </row>
    <row r="12751" spans="1:14">
      <c r="A12751" s="146" t="s">
        <v>11464</v>
      </c>
      <c r="B12751" s="146" t="s">
        <v>11453</v>
      </c>
      <c r="C12751" s="146" t="s">
        <v>11456</v>
      </c>
      <c r="D12751" s="146" t="s">
        <v>11454</v>
      </c>
      <c r="E12751" s="146" t="s">
        <v>11455</v>
      </c>
      <c r="F12751" s="143" t="str">
        <f>IF(H12751&lt;=60,"소형",IF((H12751&gt;60)*(H12751&lt;=85)=1,"중소형",IF((H12751&gt;85)*(H12751&lt;=102)=1,"중형",IF((H12751&gt;102)*(H12751&lt;=135)=1,"중대형","대형"))))</f>
        <v>소형</v>
      </c>
      <c r="G12751" s="146" t="s">
        <v>11458</v>
      </c>
      <c r="H12751" s="143">
        <v>50</v>
      </c>
      <c r="I12751" s="144">
        <v>50980</v>
      </c>
      <c r="J12751" s="143">
        <v>38</v>
      </c>
      <c r="K12751" s="137">
        <v>43678</v>
      </c>
      <c r="L12751" s="137">
        <v>44621</v>
      </c>
      <c r="M12751" s="144">
        <f>H12751/3.3</f>
        <v>15.151515151515152</v>
      </c>
      <c r="N12751" s="144">
        <f>I12751/M12751</f>
        <v>3364.68</v>
      </c>
    </row>
    <row r="12752" spans="1:14">
      <c r="A12752" s="146" t="s">
        <v>11464</v>
      </c>
      <c r="B12752" s="146" t="s">
        <v>11453</v>
      </c>
      <c r="C12752" s="146" t="s">
        <v>11456</v>
      </c>
      <c r="D12752" s="146" t="s">
        <v>11454</v>
      </c>
      <c r="E12752" s="146" t="s">
        <v>11455</v>
      </c>
      <c r="F12752" s="143" t="str">
        <f>IF(H12752&lt;=60,"소형",IF((H12752&gt;60)*(H12752&lt;=85)=1,"중소형",IF((H12752&gt;85)*(H12752&lt;=102)=1,"중형",IF((H12752&gt;102)*(H12752&lt;=135)=1,"중대형","대형"))))</f>
        <v>소형</v>
      </c>
      <c r="G12752" s="146" t="s">
        <v>11459</v>
      </c>
      <c r="H12752" s="143">
        <v>59</v>
      </c>
      <c r="I12752" s="144">
        <v>60940</v>
      </c>
      <c r="J12752" s="143">
        <v>102</v>
      </c>
      <c r="K12752" s="137">
        <v>43678</v>
      </c>
      <c r="L12752" s="137">
        <v>44621</v>
      </c>
      <c r="M12752" s="144">
        <f>H12752/3.3</f>
        <v>17.878787878787879</v>
      </c>
      <c r="N12752" s="144">
        <f>I12752/M12752</f>
        <v>3408.5084745762711</v>
      </c>
    </row>
    <row r="12753" spans="1:14">
      <c r="A12753" s="146" t="s">
        <v>11464</v>
      </c>
      <c r="B12753" s="146" t="s">
        <v>11453</v>
      </c>
      <c r="C12753" s="146" t="s">
        <v>11456</v>
      </c>
      <c r="D12753" s="146" t="s">
        <v>11454</v>
      </c>
      <c r="E12753" s="146" t="s">
        <v>11455</v>
      </c>
      <c r="F12753" s="143" t="str">
        <f>IF(H12753&lt;=60,"소형",IF((H12753&gt;60)*(H12753&lt;=85)=1,"중소형",IF((H12753&gt;85)*(H12753&lt;=102)=1,"중형",IF((H12753&gt;102)*(H12753&lt;=135)=1,"중대형","대형"))))</f>
        <v>중소형</v>
      </c>
      <c r="G12753" s="146" t="s">
        <v>11460</v>
      </c>
      <c r="H12753" s="143">
        <v>64</v>
      </c>
      <c r="I12753" s="144">
        <v>64140</v>
      </c>
      <c r="J12753" s="143">
        <v>18</v>
      </c>
      <c r="K12753" s="137">
        <v>43678</v>
      </c>
      <c r="L12753" s="137">
        <v>44621</v>
      </c>
      <c r="M12753" s="144">
        <f>H12753/3.3</f>
        <v>19.393939393939394</v>
      </c>
      <c r="N12753" s="144">
        <f>I12753/M12753</f>
        <v>3307.21875</v>
      </c>
    </row>
    <row r="12754" spans="1:14">
      <c r="A12754" s="146" t="s">
        <v>11464</v>
      </c>
      <c r="B12754" s="146" t="s">
        <v>11453</v>
      </c>
      <c r="C12754" s="146" t="s">
        <v>11456</v>
      </c>
      <c r="D12754" s="146" t="s">
        <v>11454</v>
      </c>
      <c r="E12754" s="146" t="s">
        <v>11455</v>
      </c>
      <c r="F12754" s="143" t="str">
        <f>IF(H12754&lt;=60,"소형",IF((H12754&gt;60)*(H12754&lt;=85)=1,"중소형",IF((H12754&gt;85)*(H12754&lt;=102)=1,"중형",IF((H12754&gt;102)*(H12754&lt;=135)=1,"중대형","대형"))))</f>
        <v>중소형</v>
      </c>
      <c r="G12754" s="146" t="s">
        <v>11461</v>
      </c>
      <c r="H12754" s="143">
        <v>84</v>
      </c>
      <c r="I12754" s="144">
        <v>79560</v>
      </c>
      <c r="J12754" s="143">
        <v>36</v>
      </c>
      <c r="K12754" s="137">
        <v>43678</v>
      </c>
      <c r="L12754" s="137">
        <v>44621</v>
      </c>
      <c r="M12754" s="144">
        <f>H12754/3.3</f>
        <v>25.454545454545457</v>
      </c>
      <c r="N12754" s="144">
        <f>I12754/M12754</f>
        <v>3125.5714285714284</v>
      </c>
    </row>
    <row r="12755" spans="1:14">
      <c r="A12755" s="146" t="s">
        <v>11464</v>
      </c>
      <c r="B12755" s="146" t="s">
        <v>11453</v>
      </c>
      <c r="C12755" s="146" t="s">
        <v>11456</v>
      </c>
      <c r="D12755" s="146" t="s">
        <v>11454</v>
      </c>
      <c r="E12755" s="146" t="s">
        <v>11455</v>
      </c>
      <c r="F12755" s="143" t="str">
        <f>IF(H12755&lt;=60,"소형",IF((H12755&gt;60)*(H12755&lt;=85)=1,"중소형",IF((H12755&gt;85)*(H12755&lt;=102)=1,"중형",IF((H12755&gt;102)*(H12755&lt;=135)=1,"중대형","대형"))))</f>
        <v>중대형</v>
      </c>
      <c r="G12755" s="146" t="s">
        <v>11462</v>
      </c>
      <c r="H12755" s="143">
        <v>109</v>
      </c>
      <c r="J12755" s="143">
        <v>3</v>
      </c>
      <c r="K12755" s="137">
        <v>43678</v>
      </c>
      <c r="L12755" s="137">
        <v>44621</v>
      </c>
      <c r="M12755" s="144">
        <f>H12755/3.3</f>
        <v>33.030303030303031</v>
      </c>
      <c r="N12755" s="144">
        <f>I12755/M12755</f>
        <v>0</v>
      </c>
    </row>
    <row r="12756" spans="1:14">
      <c r="A12756" s="146" t="s">
        <v>11464</v>
      </c>
      <c r="B12756" s="146" t="s">
        <v>11453</v>
      </c>
      <c r="C12756" s="146" t="s">
        <v>11456</v>
      </c>
      <c r="D12756" s="146" t="s">
        <v>11454</v>
      </c>
      <c r="E12756" s="146" t="s">
        <v>11455</v>
      </c>
      <c r="F12756" s="143" t="str">
        <f>IF(H12756&lt;=60,"소형",IF((H12756&gt;60)*(H12756&lt;=85)=1,"중소형",IF((H12756&gt;85)*(H12756&lt;=102)=1,"중형",IF((H12756&gt;102)*(H12756&lt;=135)=1,"중대형","대형"))))</f>
        <v>대형</v>
      </c>
      <c r="G12756" s="146" t="s">
        <v>11463</v>
      </c>
      <c r="H12756" s="143">
        <v>160</v>
      </c>
      <c r="J12756" s="143">
        <v>1</v>
      </c>
      <c r="K12756" s="137">
        <v>43678</v>
      </c>
      <c r="L12756" s="137">
        <v>44621</v>
      </c>
      <c r="M12756" s="144">
        <f>H12756/3.3</f>
        <v>48.484848484848484</v>
      </c>
      <c r="N12756" s="144">
        <f>I12756/M12756</f>
        <v>0</v>
      </c>
    </row>
    <row r="12757" spans="1:14">
      <c r="A12757" s="146" t="s">
        <v>2829</v>
      </c>
      <c r="B12757" s="146" t="s">
        <v>11503</v>
      </c>
      <c r="C12757" s="146" t="s">
        <v>11506</v>
      </c>
      <c r="D12757" s="146" t="s">
        <v>11505</v>
      </c>
      <c r="E12757" s="146" t="s">
        <v>11504</v>
      </c>
      <c r="F12757" s="143" t="str">
        <f>IF(H12757&lt;=60,"소형",IF((H12757&gt;60)*(H12757&lt;=85)=1,"중소형",IF((H12757&gt;85)*(H12757&lt;=102)=1,"중형",IF((H12757&gt;102)*(H12757&lt;=135)=1,"중대형","대형"))))</f>
        <v>중소형</v>
      </c>
      <c r="G12757" s="146" t="s">
        <v>11507</v>
      </c>
      <c r="H12757" s="143">
        <v>63</v>
      </c>
      <c r="I12757" s="144">
        <v>35772</v>
      </c>
      <c r="J12757" s="143">
        <v>236</v>
      </c>
      <c r="K12757" s="137">
        <v>43678</v>
      </c>
      <c r="L12757" s="137">
        <v>44621</v>
      </c>
      <c r="M12757" s="144">
        <f>H12757/3.3</f>
        <v>19.090909090909093</v>
      </c>
      <c r="N12757" s="144">
        <f>I12757/M12757</f>
        <v>1873.7714285714283</v>
      </c>
    </row>
    <row r="12758" spans="1:14">
      <c r="A12758" s="146" t="s">
        <v>2829</v>
      </c>
      <c r="B12758" s="146" t="s">
        <v>11503</v>
      </c>
      <c r="C12758" s="146" t="s">
        <v>11506</v>
      </c>
      <c r="D12758" s="146" t="s">
        <v>11505</v>
      </c>
      <c r="E12758" s="146" t="s">
        <v>11504</v>
      </c>
      <c r="F12758" s="143" t="str">
        <f>IF(H12758&lt;=60,"소형",IF((H12758&gt;60)*(H12758&lt;=85)=1,"중소형",IF((H12758&gt;85)*(H12758&lt;=102)=1,"중형",IF((H12758&gt;102)*(H12758&lt;=135)=1,"중대형","대형"))))</f>
        <v>중소형</v>
      </c>
      <c r="G12758" s="146" t="s">
        <v>11508</v>
      </c>
      <c r="H12758" s="143">
        <v>63</v>
      </c>
      <c r="I12758" s="144">
        <v>35925</v>
      </c>
      <c r="J12758" s="143">
        <v>71</v>
      </c>
      <c r="K12758" s="137">
        <v>43678</v>
      </c>
      <c r="L12758" s="137">
        <v>44621</v>
      </c>
      <c r="M12758" s="144">
        <f>H12758/3.3</f>
        <v>19.090909090909093</v>
      </c>
      <c r="N12758" s="144">
        <f>I12758/M12758</f>
        <v>1881.785714285714</v>
      </c>
    </row>
    <row r="12759" spans="1:14">
      <c r="A12759" s="146" t="s">
        <v>2829</v>
      </c>
      <c r="B12759" s="146" t="s">
        <v>11503</v>
      </c>
      <c r="C12759" s="146" t="s">
        <v>11506</v>
      </c>
      <c r="D12759" s="146" t="s">
        <v>11505</v>
      </c>
      <c r="E12759" s="146" t="s">
        <v>11504</v>
      </c>
      <c r="F12759" s="143" t="str">
        <f>IF(H12759&lt;=60,"소형",IF((H12759&gt;60)*(H12759&lt;=85)=1,"중소형",IF((H12759&gt;85)*(H12759&lt;=102)=1,"중형",IF((H12759&gt;102)*(H12759&lt;=135)=1,"중대형","대형"))))</f>
        <v>중소형</v>
      </c>
      <c r="G12759" s="146" t="s">
        <v>11509</v>
      </c>
      <c r="H12759" s="143">
        <v>63</v>
      </c>
      <c r="I12759" s="144">
        <v>35919</v>
      </c>
      <c r="J12759" s="143">
        <v>44</v>
      </c>
      <c r="K12759" s="137">
        <v>43678</v>
      </c>
      <c r="L12759" s="137">
        <v>44621</v>
      </c>
      <c r="M12759" s="144">
        <f>H12759/3.3</f>
        <v>19.090909090909093</v>
      </c>
      <c r="N12759" s="144">
        <f>I12759/M12759</f>
        <v>1881.4714285714283</v>
      </c>
    </row>
    <row r="12760" spans="1:14">
      <c r="A12760" s="146" t="s">
        <v>2829</v>
      </c>
      <c r="B12760" s="146" t="s">
        <v>11503</v>
      </c>
      <c r="C12760" s="146" t="s">
        <v>11506</v>
      </c>
      <c r="D12760" s="146" t="s">
        <v>11505</v>
      </c>
      <c r="E12760" s="146" t="s">
        <v>11504</v>
      </c>
      <c r="F12760" s="143" t="str">
        <f>IF(H12760&lt;=60,"소형",IF((H12760&gt;60)*(H12760&lt;=85)=1,"중소형",IF((H12760&gt;85)*(H12760&lt;=102)=1,"중형",IF((H12760&gt;102)*(H12760&lt;=135)=1,"중대형","대형"))))</f>
        <v>중소형</v>
      </c>
      <c r="G12760" s="146" t="s">
        <v>11510</v>
      </c>
      <c r="H12760" s="143">
        <v>73</v>
      </c>
      <c r="I12760" s="144">
        <v>39698</v>
      </c>
      <c r="J12760" s="143">
        <v>68</v>
      </c>
      <c r="K12760" s="137">
        <v>43678</v>
      </c>
      <c r="L12760" s="137">
        <v>44621</v>
      </c>
      <c r="M12760" s="144">
        <f>H12760/3.3</f>
        <v>22.121212121212121</v>
      </c>
      <c r="N12760" s="144">
        <f>I12760/M12760</f>
        <v>1794.5671232876712</v>
      </c>
    </row>
    <row r="12761" spans="1:14">
      <c r="A12761" s="146" t="s">
        <v>2829</v>
      </c>
      <c r="B12761" s="146" t="s">
        <v>11503</v>
      </c>
      <c r="C12761" s="146" t="s">
        <v>11506</v>
      </c>
      <c r="D12761" s="146" t="s">
        <v>11505</v>
      </c>
      <c r="E12761" s="146" t="s">
        <v>11504</v>
      </c>
      <c r="F12761" s="143" t="str">
        <f>IF(H12761&lt;=60,"소형",IF((H12761&gt;60)*(H12761&lt;=85)=1,"중소형",IF((H12761&gt;85)*(H12761&lt;=102)=1,"중형",IF((H12761&gt;102)*(H12761&lt;=135)=1,"중대형","대형"))))</f>
        <v>중소형</v>
      </c>
      <c r="G12761" s="146" t="s">
        <v>11511</v>
      </c>
      <c r="H12761" s="143">
        <v>73</v>
      </c>
      <c r="I12761" s="144">
        <v>40156</v>
      </c>
      <c r="J12761" s="143">
        <v>69</v>
      </c>
      <c r="K12761" s="137">
        <v>43678</v>
      </c>
      <c r="L12761" s="137">
        <v>44621</v>
      </c>
      <c r="M12761" s="144">
        <f>H12761/3.3</f>
        <v>22.121212121212121</v>
      </c>
      <c r="N12761" s="144">
        <f>I12761/M12761</f>
        <v>1815.2712328767122</v>
      </c>
    </row>
    <row r="12762" spans="1:14">
      <c r="A12762" s="146" t="s">
        <v>2829</v>
      </c>
      <c r="B12762" s="146" t="s">
        <v>11503</v>
      </c>
      <c r="C12762" s="146" t="s">
        <v>11506</v>
      </c>
      <c r="D12762" s="146" t="s">
        <v>11505</v>
      </c>
      <c r="E12762" s="146" t="s">
        <v>11504</v>
      </c>
      <c r="F12762" s="143" t="str">
        <f>IF(H12762&lt;=60,"소형",IF((H12762&gt;60)*(H12762&lt;=85)=1,"중소형",IF((H12762&gt;85)*(H12762&lt;=102)=1,"중형",IF((H12762&gt;102)*(H12762&lt;=135)=1,"중대형","대형"))))</f>
        <v>중소형</v>
      </c>
      <c r="G12762" s="146" t="s">
        <v>11512</v>
      </c>
      <c r="H12762" s="143">
        <v>73</v>
      </c>
      <c r="I12762" s="144">
        <v>39968</v>
      </c>
      <c r="J12762" s="143">
        <v>67</v>
      </c>
      <c r="K12762" s="137">
        <v>43678</v>
      </c>
      <c r="L12762" s="137">
        <v>44621</v>
      </c>
      <c r="M12762" s="144">
        <f>H12762/3.3</f>
        <v>22.121212121212121</v>
      </c>
      <c r="N12762" s="144">
        <f>I12762/M12762</f>
        <v>1806.7726027397259</v>
      </c>
    </row>
    <row r="12763" spans="1:14">
      <c r="A12763" s="146" t="s">
        <v>2829</v>
      </c>
      <c r="B12763" s="146" t="s">
        <v>11503</v>
      </c>
      <c r="C12763" s="146" t="s">
        <v>11506</v>
      </c>
      <c r="D12763" s="146" t="s">
        <v>11505</v>
      </c>
      <c r="E12763" s="146" t="s">
        <v>11504</v>
      </c>
      <c r="F12763" s="143" t="str">
        <f>IF(H12763&lt;=60,"소형",IF((H12763&gt;60)*(H12763&lt;=85)=1,"중소형",IF((H12763&gt;85)*(H12763&lt;=102)=1,"중형",IF((H12763&gt;102)*(H12763&lt;=135)=1,"중대형","대형"))))</f>
        <v>중소형</v>
      </c>
      <c r="G12763" s="146" t="s">
        <v>11513</v>
      </c>
      <c r="H12763" s="143">
        <v>73</v>
      </c>
      <c r="I12763" s="144">
        <v>40678</v>
      </c>
      <c r="J12763" s="143">
        <v>69</v>
      </c>
      <c r="K12763" s="137">
        <v>43678</v>
      </c>
      <c r="L12763" s="137">
        <v>44621</v>
      </c>
      <c r="M12763" s="144">
        <f>H12763/3.3</f>
        <v>22.121212121212121</v>
      </c>
      <c r="N12763" s="144">
        <f>I12763/M12763</f>
        <v>1838.868493150685</v>
      </c>
    </row>
    <row r="12764" spans="1:14">
      <c r="A12764" s="146" t="s">
        <v>2829</v>
      </c>
      <c r="B12764" s="146" t="s">
        <v>11676</v>
      </c>
      <c r="C12764" s="146" t="s">
        <v>11695</v>
      </c>
      <c r="D12764" s="146" t="s">
        <v>11677</v>
      </c>
      <c r="E12764" s="146" t="s">
        <v>11678</v>
      </c>
      <c r="F12764" s="143" t="str">
        <f>IF(H12764&lt;=60,"소형",IF((H12764&gt;60)*(H12764&lt;=85)=1,"중소형",IF((H12764&gt;85)*(H12764&lt;=102)=1,"중형",IF((H12764&gt;102)*(H12764&lt;=135)=1,"중대형","대형"))))</f>
        <v>중소형</v>
      </c>
      <c r="G12764" s="146" t="s">
        <v>11696</v>
      </c>
      <c r="H12764" s="143">
        <v>76</v>
      </c>
      <c r="I12764" s="144">
        <v>28220</v>
      </c>
      <c r="J12764" s="143">
        <v>252</v>
      </c>
      <c r="K12764" s="137">
        <v>43732</v>
      </c>
      <c r="L12764" s="137">
        <v>44621</v>
      </c>
      <c r="M12764" s="144">
        <f>H12764/3.3</f>
        <v>23.030303030303031</v>
      </c>
      <c r="N12764" s="144">
        <f>I12764/M12764</f>
        <v>1225.3421052631579</v>
      </c>
    </row>
    <row r="12765" spans="1:14">
      <c r="A12765" s="146" t="s">
        <v>2829</v>
      </c>
      <c r="B12765" s="146" t="s">
        <v>11676</v>
      </c>
      <c r="C12765" s="146" t="s">
        <v>11695</v>
      </c>
      <c r="D12765" s="146" t="s">
        <v>11677</v>
      </c>
      <c r="E12765" s="146" t="s">
        <v>11678</v>
      </c>
      <c r="F12765" s="143" t="str">
        <f>IF(H12765&lt;=60,"소형",IF((H12765&gt;60)*(H12765&lt;=85)=1,"중소형",IF((H12765&gt;85)*(H12765&lt;=102)=1,"중형",IF((H12765&gt;102)*(H12765&lt;=135)=1,"중대형","대형"))))</f>
        <v>중소형</v>
      </c>
      <c r="G12765" s="146" t="s">
        <v>11697</v>
      </c>
      <c r="H12765" s="143">
        <v>76</v>
      </c>
      <c r="I12765" s="144">
        <v>28290</v>
      </c>
      <c r="J12765" s="143">
        <v>131</v>
      </c>
      <c r="K12765" s="137">
        <v>43733</v>
      </c>
      <c r="L12765" s="137">
        <v>44621</v>
      </c>
      <c r="M12765" s="144">
        <f>H12765/3.3</f>
        <v>23.030303030303031</v>
      </c>
      <c r="N12765" s="144">
        <f>I12765/M12765</f>
        <v>1228.3815789473683</v>
      </c>
    </row>
    <row r="12766" spans="1:14">
      <c r="A12766" s="146" t="s">
        <v>2829</v>
      </c>
      <c r="B12766" s="146" t="s">
        <v>11676</v>
      </c>
      <c r="C12766" s="146" t="s">
        <v>11695</v>
      </c>
      <c r="D12766" s="146" t="s">
        <v>11677</v>
      </c>
      <c r="E12766" s="146" t="s">
        <v>11678</v>
      </c>
      <c r="F12766" s="143" t="str">
        <f>IF(H12766&lt;=60,"소형",IF((H12766&gt;60)*(H12766&lt;=85)=1,"중소형",IF((H12766&gt;85)*(H12766&lt;=102)=1,"중형",IF((H12766&gt;102)*(H12766&lt;=135)=1,"중대형","대형"))))</f>
        <v>중소형</v>
      </c>
      <c r="G12766" s="146" t="s">
        <v>11698</v>
      </c>
      <c r="H12766" s="143">
        <v>76</v>
      </c>
      <c r="I12766" s="144">
        <v>27750</v>
      </c>
      <c r="J12766" s="143">
        <v>87</v>
      </c>
      <c r="K12766" s="137">
        <v>43734</v>
      </c>
      <c r="L12766" s="137">
        <v>44621</v>
      </c>
      <c r="M12766" s="144">
        <f>H12766/3.3</f>
        <v>23.030303030303031</v>
      </c>
      <c r="N12766" s="144">
        <f>I12766/M12766</f>
        <v>1204.9342105263158</v>
      </c>
    </row>
    <row r="12767" spans="1:14">
      <c r="A12767" s="146" t="s">
        <v>2829</v>
      </c>
      <c r="B12767" s="146" t="s">
        <v>11676</v>
      </c>
      <c r="C12767" s="146" t="s">
        <v>11695</v>
      </c>
      <c r="D12767" s="146" t="s">
        <v>11677</v>
      </c>
      <c r="E12767" s="146" t="s">
        <v>11678</v>
      </c>
      <c r="F12767" s="143" t="str">
        <f>IF(H12767&lt;=60,"소형",IF((H12767&gt;60)*(H12767&lt;=85)=1,"중소형",IF((H12767&gt;85)*(H12767&lt;=102)=1,"중형",IF((H12767&gt;102)*(H12767&lt;=135)=1,"중대형","대형"))))</f>
        <v>중소형</v>
      </c>
      <c r="G12767" s="146" t="s">
        <v>11699</v>
      </c>
      <c r="H12767" s="143">
        <v>84</v>
      </c>
      <c r="I12767" s="144">
        <v>31000</v>
      </c>
      <c r="J12767" s="143">
        <v>421</v>
      </c>
      <c r="K12767" s="137">
        <v>43735</v>
      </c>
      <c r="L12767" s="137">
        <v>44621</v>
      </c>
      <c r="M12767" s="144">
        <f>H12767/3.3</f>
        <v>25.454545454545457</v>
      </c>
      <c r="N12767" s="144">
        <f>I12767/M12767</f>
        <v>1217.8571428571427</v>
      </c>
    </row>
    <row r="12768" spans="1:14">
      <c r="A12768" s="146" t="s">
        <v>2829</v>
      </c>
      <c r="B12768" s="146" t="s">
        <v>11676</v>
      </c>
      <c r="C12768" s="146" t="s">
        <v>11695</v>
      </c>
      <c r="D12768" s="146" t="s">
        <v>11677</v>
      </c>
      <c r="E12768" s="146" t="s">
        <v>11678</v>
      </c>
      <c r="F12768" s="143" t="str">
        <f>IF(H12768&lt;=60,"소형",IF((H12768&gt;60)*(H12768&lt;=85)=1,"중소형",IF((H12768&gt;85)*(H12768&lt;=102)=1,"중형",IF((H12768&gt;102)*(H12768&lt;=135)=1,"중대형","대형"))))</f>
        <v>중소형</v>
      </c>
      <c r="G12768" s="146" t="s">
        <v>11700</v>
      </c>
      <c r="H12768" s="143">
        <v>84</v>
      </c>
      <c r="I12768" s="144">
        <v>31490</v>
      </c>
      <c r="J12768" s="143">
        <v>75</v>
      </c>
      <c r="K12768" s="137">
        <v>43736</v>
      </c>
      <c r="L12768" s="137">
        <v>44621</v>
      </c>
      <c r="M12768" s="144">
        <f>H12768/3.3</f>
        <v>25.454545454545457</v>
      </c>
      <c r="N12768" s="144">
        <f>I12768/M12768</f>
        <v>1237.1071428571427</v>
      </c>
    </row>
    <row r="12769" spans="1:14">
      <c r="A12769" s="146" t="s">
        <v>2829</v>
      </c>
      <c r="B12769" s="146" t="s">
        <v>11676</v>
      </c>
      <c r="C12769" s="146" t="s">
        <v>11695</v>
      </c>
      <c r="D12769" s="146" t="s">
        <v>11677</v>
      </c>
      <c r="E12769" s="146" t="s">
        <v>11678</v>
      </c>
      <c r="F12769" s="143" t="str">
        <f>IF(H12769&lt;=60,"소형",IF((H12769&gt;60)*(H12769&lt;=85)=1,"중소형",IF((H12769&gt;85)*(H12769&lt;=102)=1,"중형",IF((H12769&gt;102)*(H12769&lt;=135)=1,"중대형","대형"))))</f>
        <v>중형</v>
      </c>
      <c r="G12769" s="146" t="s">
        <v>11701</v>
      </c>
      <c r="H12769" s="143">
        <v>102</v>
      </c>
      <c r="I12769" s="144">
        <v>37520</v>
      </c>
      <c r="J12769" s="143">
        <v>101</v>
      </c>
      <c r="K12769" s="137">
        <v>43737</v>
      </c>
      <c r="L12769" s="137">
        <v>44621</v>
      </c>
      <c r="M12769" s="144">
        <f>H12769/3.3</f>
        <v>30.90909090909091</v>
      </c>
      <c r="N12769" s="144">
        <f>I12769/M12769</f>
        <v>1213.8823529411764</v>
      </c>
    </row>
    <row r="12770" spans="1:14">
      <c r="A12770" s="146" t="s">
        <v>11798</v>
      </c>
      <c r="B12770" s="146" t="s">
        <v>11736</v>
      </c>
      <c r="C12770" s="146" t="s">
        <v>11763</v>
      </c>
      <c r="D12770" s="146" t="s">
        <v>11737</v>
      </c>
      <c r="E12770" s="146" t="s">
        <v>11738</v>
      </c>
      <c r="F12770" s="143" t="str">
        <f>IF(H12770&lt;=60,"소형",IF((H12770&gt;60)*(H12770&lt;=85)=1,"중소형",IF((H12770&gt;85)*(H12770&lt;=102)=1,"중형",IF((H12770&gt;102)*(H12770&lt;=135)=1,"중대형","대형"))))</f>
        <v>소형</v>
      </c>
      <c r="G12770" s="146" t="s">
        <v>11764</v>
      </c>
      <c r="H12770" s="143">
        <v>59</v>
      </c>
      <c r="I12770" s="144">
        <v>57200</v>
      </c>
      <c r="J12770" s="143">
        <v>483</v>
      </c>
      <c r="K12770" s="137">
        <v>43716</v>
      </c>
      <c r="L12770" s="137">
        <v>44621</v>
      </c>
      <c r="M12770" s="144">
        <f>H12770/3.3</f>
        <v>17.878787878787879</v>
      </c>
      <c r="N12770" s="144">
        <f>I12770/M12770</f>
        <v>3199.3220338983051</v>
      </c>
    </row>
    <row r="12771" spans="1:14">
      <c r="A12771" s="146" t="s">
        <v>11864</v>
      </c>
      <c r="B12771" s="146" t="s">
        <v>11837</v>
      </c>
      <c r="C12771" s="146" t="s">
        <v>11840</v>
      </c>
      <c r="D12771" s="146" t="s">
        <v>11838</v>
      </c>
      <c r="E12771" s="146" t="s">
        <v>11839</v>
      </c>
      <c r="F12771" s="143" t="str">
        <f>IF(H12771&lt;=60,"소형",IF((H12771&gt;60)*(H12771&lt;=85)=1,"중소형",IF((H12771&gt;85)*(H12771&lt;=102)=1,"중형",IF((H12771&gt;102)*(H12771&lt;=135)=1,"중대형","대형"))))</f>
        <v>중소형</v>
      </c>
      <c r="G12771" s="146" t="s">
        <v>11867</v>
      </c>
      <c r="H12771" s="143">
        <v>84</v>
      </c>
      <c r="I12771" s="144">
        <v>35380</v>
      </c>
      <c r="J12771" s="143">
        <v>572</v>
      </c>
      <c r="K12771" s="137">
        <v>43713</v>
      </c>
      <c r="L12771" s="137">
        <v>44621</v>
      </c>
      <c r="M12771" s="144">
        <f>H12771/3.3</f>
        <v>25.454545454545457</v>
      </c>
      <c r="N12771" s="144">
        <f>I12771/M12771</f>
        <v>1389.9285714285713</v>
      </c>
    </row>
    <row r="12772" spans="1:14">
      <c r="A12772" s="146" t="s">
        <v>12017</v>
      </c>
      <c r="B12772" s="146" t="s">
        <v>12014</v>
      </c>
      <c r="C12772" s="146" t="s">
        <v>12065</v>
      </c>
      <c r="D12772" s="146" t="s">
        <v>12015</v>
      </c>
      <c r="E12772" s="146" t="s">
        <v>12016</v>
      </c>
      <c r="F12772" s="143" t="str">
        <f>IF(H12772&lt;=60,"소형",IF((H12772&gt;60)*(H12772&lt;=85)=1,"중소형",IF((H12772&gt;85)*(H12772&lt;=102)=1,"중형",IF((H12772&gt;102)*(H12772&lt;=135)=1,"중대형","대형"))))</f>
        <v>소형</v>
      </c>
      <c r="G12772" s="146" t="s">
        <v>12061</v>
      </c>
      <c r="H12772" s="143">
        <v>31</v>
      </c>
      <c r="J12772" s="143">
        <v>70</v>
      </c>
      <c r="K12772" s="147">
        <v>43739</v>
      </c>
      <c r="L12772" s="137">
        <v>44621</v>
      </c>
      <c r="M12772" s="144">
        <f>H12772/3.3</f>
        <v>9.3939393939393945</v>
      </c>
      <c r="N12772" s="144">
        <f>I12772/M12772</f>
        <v>0</v>
      </c>
    </row>
    <row r="12773" spans="1:14">
      <c r="A12773" s="146" t="s">
        <v>12017</v>
      </c>
      <c r="B12773" s="146" t="s">
        <v>12014</v>
      </c>
      <c r="C12773" s="146" t="s">
        <v>12065</v>
      </c>
      <c r="D12773" s="146" t="s">
        <v>12015</v>
      </c>
      <c r="E12773" s="146" t="s">
        <v>12078</v>
      </c>
      <c r="F12773" s="143" t="str">
        <f>IF(H12773&lt;=60,"소형",IF((H12773&gt;60)*(H12773&lt;=85)=1,"중소형",IF((H12773&gt;85)*(H12773&lt;=102)=1,"중형",IF((H12773&gt;102)*(H12773&lt;=135)=1,"중대형","대형"))))</f>
        <v>소형</v>
      </c>
      <c r="G12773" s="146" t="s">
        <v>12062</v>
      </c>
      <c r="H12773" s="143">
        <v>59</v>
      </c>
      <c r="I12773" s="144">
        <v>56630</v>
      </c>
      <c r="J12773" s="143">
        <v>327</v>
      </c>
      <c r="K12773" s="147">
        <v>43739</v>
      </c>
      <c r="L12773" s="137">
        <v>44621</v>
      </c>
      <c r="M12773" s="144">
        <f>H12773/3.3</f>
        <v>17.878787878787879</v>
      </c>
      <c r="N12773" s="144">
        <f>I12773/M12773</f>
        <v>3167.4406779661017</v>
      </c>
    </row>
    <row r="12774" spans="1:14">
      <c r="A12774" s="146" t="s">
        <v>12017</v>
      </c>
      <c r="B12774" s="146" t="s">
        <v>12014</v>
      </c>
      <c r="C12774" s="146" t="s">
        <v>12065</v>
      </c>
      <c r="D12774" s="146" t="s">
        <v>12015</v>
      </c>
      <c r="E12774" s="146" t="s">
        <v>12079</v>
      </c>
      <c r="F12774" s="143" t="str">
        <f>IF(H12774&lt;=60,"소형",IF((H12774&gt;60)*(H12774&lt;=85)=1,"중소형",IF((H12774&gt;85)*(H12774&lt;=102)=1,"중형",IF((H12774&gt;102)*(H12774&lt;=135)=1,"중대형","대형"))))</f>
        <v>중소형</v>
      </c>
      <c r="G12774" s="146" t="s">
        <v>12063</v>
      </c>
      <c r="H12774" s="143">
        <v>84</v>
      </c>
      <c r="I12774" s="144">
        <v>76970</v>
      </c>
      <c r="J12774" s="143">
        <v>68</v>
      </c>
      <c r="K12774" s="147">
        <v>43739</v>
      </c>
      <c r="L12774" s="137">
        <v>44621</v>
      </c>
      <c r="M12774" s="144">
        <f>H12774/3.3</f>
        <v>25.454545454545457</v>
      </c>
      <c r="N12774" s="144">
        <f>I12774/M12774</f>
        <v>3023.8214285714284</v>
      </c>
    </row>
    <row r="12775" spans="1:14">
      <c r="A12775" s="146" t="s">
        <v>12371</v>
      </c>
      <c r="B12775" s="146" t="s">
        <v>12472</v>
      </c>
      <c r="C12775" s="146" t="s">
        <v>12488</v>
      </c>
      <c r="D12775" s="146" t="s">
        <v>12473</v>
      </c>
      <c r="E12775" s="146" t="s">
        <v>12474</v>
      </c>
      <c r="F12775" s="143" t="str">
        <f>IF(H12775&lt;=60,"소형",IF((H12775&gt;60)*(H12775&lt;=85)=1,"중소형",IF((H12775&gt;85)*(H12775&lt;=102)=1,"중형",IF((H12775&gt;102)*(H12775&lt;=135)=1,"중대형","대형"))))</f>
        <v>중소형</v>
      </c>
      <c r="G12775" s="146" t="s">
        <v>12489</v>
      </c>
      <c r="H12775" s="143">
        <v>84</v>
      </c>
      <c r="I12775" s="144">
        <v>61750</v>
      </c>
      <c r="J12775" s="143">
        <v>116</v>
      </c>
      <c r="K12775" s="137">
        <v>43743</v>
      </c>
      <c r="L12775" s="137">
        <v>44621</v>
      </c>
      <c r="M12775" s="144">
        <f>H12775/3.3</f>
        <v>25.454545454545457</v>
      </c>
      <c r="N12775" s="144">
        <f>I12775/M12775</f>
        <v>2425.8928571428569</v>
      </c>
    </row>
    <row r="12776" spans="1:14">
      <c r="A12776" s="146" t="s">
        <v>12371</v>
      </c>
      <c r="B12776" s="146" t="s">
        <v>12495</v>
      </c>
      <c r="C12776" s="146" t="s">
        <v>12488</v>
      </c>
      <c r="D12776" s="146" t="s">
        <v>12397</v>
      </c>
      <c r="E12776" s="146" t="s">
        <v>12475</v>
      </c>
      <c r="F12776" s="143" t="str">
        <f>IF(H12776&lt;=60,"소형",IF((H12776&gt;60)*(H12776&lt;=85)=1,"중소형",IF((H12776&gt;85)*(H12776&lt;=102)=1,"중형",IF((H12776&gt;102)*(H12776&lt;=135)=1,"중대형","대형"))))</f>
        <v>소형</v>
      </c>
      <c r="G12776" s="146" t="s">
        <v>12496</v>
      </c>
      <c r="H12776" s="143">
        <v>59</v>
      </c>
      <c r="I12776" s="144">
        <v>27090</v>
      </c>
      <c r="J12776" s="143">
        <v>224</v>
      </c>
      <c r="K12776" s="137">
        <v>43749</v>
      </c>
      <c r="L12776" s="137">
        <v>44621</v>
      </c>
      <c r="M12776" s="144">
        <f>H12776/3.3</f>
        <v>17.878787878787879</v>
      </c>
      <c r="N12776" s="144">
        <f>I12776/M12776</f>
        <v>1515.2033898305085</v>
      </c>
    </row>
    <row r="12777" spans="1:14">
      <c r="A12777" s="146" t="s">
        <v>12371</v>
      </c>
      <c r="B12777" s="146" t="s">
        <v>12495</v>
      </c>
      <c r="C12777" s="146" t="s">
        <v>12488</v>
      </c>
      <c r="D12777" s="146" t="s">
        <v>12397</v>
      </c>
      <c r="E12777" s="146" t="s">
        <v>12475</v>
      </c>
      <c r="F12777" s="143" t="str">
        <f>IF(H12777&lt;=60,"소형",IF((H12777&gt;60)*(H12777&lt;=85)=1,"중소형",IF((H12777&gt;85)*(H12777&lt;=102)=1,"중형",IF((H12777&gt;102)*(H12777&lt;=135)=1,"중대형","대형"))))</f>
        <v>중소형</v>
      </c>
      <c r="G12777" s="146" t="s">
        <v>12502</v>
      </c>
      <c r="H12777" s="143">
        <v>74</v>
      </c>
      <c r="I12777" s="144">
        <v>44870</v>
      </c>
      <c r="J12777" s="143">
        <v>52</v>
      </c>
      <c r="K12777" s="137">
        <v>43755</v>
      </c>
      <c r="L12777" s="137">
        <v>44621</v>
      </c>
      <c r="M12777" s="144">
        <f>H12777/3.3</f>
        <v>22.424242424242426</v>
      </c>
      <c r="N12777" s="144">
        <f>I12777/M12777</f>
        <v>2000.9594594594594</v>
      </c>
    </row>
    <row r="12778" spans="1:14">
      <c r="A12778" s="146" t="s">
        <v>12956</v>
      </c>
      <c r="B12778" s="146" t="s">
        <v>12925</v>
      </c>
      <c r="C12778" s="146" t="s">
        <v>12946</v>
      </c>
      <c r="D12778" s="146" t="s">
        <v>12926</v>
      </c>
      <c r="E12778" s="146" t="s">
        <v>12927</v>
      </c>
      <c r="F12778" s="143" t="str">
        <f>IF(H12778&lt;=60,"소형",IF((H12778&gt;60)*(H12778&lt;=85)=1,"중소형",IF((H12778&gt;85)*(H12778&lt;=102)=1,"중형",IF((H12778&gt;102)*(H12778&lt;=135)=1,"중대형","대형"))))</f>
        <v>소형</v>
      </c>
      <c r="G12778" s="146" t="s">
        <v>12997</v>
      </c>
      <c r="H12778" s="143">
        <v>39</v>
      </c>
      <c r="J12778" s="143">
        <v>18</v>
      </c>
      <c r="K12778" s="137">
        <v>43770</v>
      </c>
      <c r="L12778" s="137">
        <v>44621</v>
      </c>
      <c r="M12778" s="144">
        <f>H12778/3.3</f>
        <v>11.818181818181818</v>
      </c>
      <c r="N12778" s="144">
        <f>I12778/M12778</f>
        <v>0</v>
      </c>
    </row>
    <row r="12779" spans="1:14">
      <c r="A12779" s="146" t="s">
        <v>2829</v>
      </c>
      <c r="B12779" s="146" t="s">
        <v>14063</v>
      </c>
      <c r="C12779" s="146" t="s">
        <v>14086</v>
      </c>
      <c r="D12779" s="146" t="s">
        <v>14071</v>
      </c>
      <c r="E12779" s="146" t="s">
        <v>14072</v>
      </c>
      <c r="F12779" s="143" t="str">
        <f>IF(H12779&lt;=60,"소형",IF((H12779&gt;60)*(H12779&lt;=85)=1,"중소형",IF((H12779&gt;85)*(H12779&lt;=102)=1,"중형",IF((H12779&gt;102)*(H12779&lt;=135)=1,"중대형","대형"))))</f>
        <v>중소형</v>
      </c>
      <c r="G12779" s="146" t="s">
        <v>14087</v>
      </c>
      <c r="H12779" s="143">
        <v>84</v>
      </c>
      <c r="I12779" s="144">
        <v>25500</v>
      </c>
      <c r="J12779" s="143">
        <v>208</v>
      </c>
      <c r="K12779" s="137">
        <v>43915</v>
      </c>
      <c r="L12779" s="137">
        <v>44621</v>
      </c>
      <c r="M12779" s="144">
        <f>H12779/3.3</f>
        <v>25.454545454545457</v>
      </c>
      <c r="N12779" s="144">
        <f>I12779/M12779</f>
        <v>1001.7857142857142</v>
      </c>
    </row>
    <row r="12780" spans="1:14">
      <c r="A12780" s="146" t="s">
        <v>14361</v>
      </c>
      <c r="B12780" s="146" t="s">
        <v>14355</v>
      </c>
      <c r="C12780" s="146" t="s">
        <v>14370</v>
      </c>
      <c r="D12780" s="146" t="s">
        <v>14356</v>
      </c>
      <c r="E12780" s="146" t="s">
        <v>14357</v>
      </c>
      <c r="F12780" s="143" t="str">
        <f>IF(H12780&lt;=60,"소형",IF((H12780&gt;60)*(H12780&lt;=85)=1,"중소형",IF((H12780&gt;85)*(H12780&lt;=102)=1,"중형",IF((H12780&gt;102)*(H12780&lt;=135)=1,"중대형","대형"))))</f>
        <v>소형</v>
      </c>
      <c r="G12780" s="146" t="s">
        <v>14371</v>
      </c>
      <c r="H12780" s="143">
        <v>39</v>
      </c>
      <c r="J12780" s="143">
        <v>25</v>
      </c>
      <c r="K12780" s="137">
        <v>43922</v>
      </c>
      <c r="L12780" s="137">
        <v>44621</v>
      </c>
      <c r="M12780" s="144">
        <f>H12780/3.3</f>
        <v>11.818181818181818</v>
      </c>
      <c r="N12780" s="144">
        <f>I12780/M12780</f>
        <v>0</v>
      </c>
    </row>
    <row r="12781" spans="1:14">
      <c r="A12781" s="146" t="s">
        <v>14361</v>
      </c>
      <c r="B12781" s="146" t="s">
        <v>14355</v>
      </c>
      <c r="C12781" s="146" t="s">
        <v>14370</v>
      </c>
      <c r="D12781" s="146" t="s">
        <v>14356</v>
      </c>
      <c r="E12781" s="146" t="s">
        <v>14357</v>
      </c>
      <c r="F12781" s="143" t="str">
        <f>IF(H12781&lt;=60,"소형",IF((H12781&gt;60)*(H12781&lt;=85)=1,"중소형",IF((H12781&gt;85)*(H12781&lt;=102)=1,"중형",IF((H12781&gt;102)*(H12781&lt;=135)=1,"중대형","대형"))))</f>
        <v>소형</v>
      </c>
      <c r="G12781" s="146" t="s">
        <v>14373</v>
      </c>
      <c r="H12781" s="143">
        <v>49</v>
      </c>
      <c r="J12781" s="143">
        <v>41</v>
      </c>
      <c r="K12781" s="137">
        <v>43922</v>
      </c>
      <c r="L12781" s="137">
        <v>44621</v>
      </c>
      <c r="M12781" s="144">
        <f>H12781/3.3</f>
        <v>14.84848484848485</v>
      </c>
      <c r="N12781" s="144">
        <f>I12781/M12781</f>
        <v>0</v>
      </c>
    </row>
    <row r="12782" spans="1:14">
      <c r="A12782" s="146" t="s">
        <v>14361</v>
      </c>
      <c r="B12782" s="146" t="s">
        <v>14355</v>
      </c>
      <c r="C12782" s="146" t="s">
        <v>14370</v>
      </c>
      <c r="D12782" s="146" t="s">
        <v>14356</v>
      </c>
      <c r="E12782" s="146" t="s">
        <v>14357</v>
      </c>
      <c r="F12782" s="143" t="str">
        <f>IF(H12782&lt;=60,"소형",IF((H12782&gt;60)*(H12782&lt;=85)=1,"중소형",IF((H12782&gt;85)*(H12782&lt;=102)=1,"중형",IF((H12782&gt;102)*(H12782&lt;=135)=1,"중대형","대형"))))</f>
        <v>소형</v>
      </c>
      <c r="G12782" s="146" t="s">
        <v>14372</v>
      </c>
      <c r="H12782" s="143">
        <v>59</v>
      </c>
      <c r="I12782" s="144">
        <v>58590</v>
      </c>
      <c r="J12782" s="143">
        <v>50</v>
      </c>
      <c r="K12782" s="137">
        <v>43922</v>
      </c>
      <c r="L12782" s="137">
        <v>44621</v>
      </c>
      <c r="M12782" s="144">
        <f>H12782/3.3</f>
        <v>17.878787878787879</v>
      </c>
      <c r="N12782" s="144">
        <f>I12782/M12782</f>
        <v>3277.0677966101694</v>
      </c>
    </row>
    <row r="12783" spans="1:14">
      <c r="A12783" s="146" t="s">
        <v>14361</v>
      </c>
      <c r="B12783" s="146" t="s">
        <v>14355</v>
      </c>
      <c r="C12783" s="146" t="s">
        <v>14370</v>
      </c>
      <c r="D12783" s="146" t="s">
        <v>14356</v>
      </c>
      <c r="E12783" s="146" t="s">
        <v>14357</v>
      </c>
      <c r="F12783" s="143" t="str">
        <f>IF(H12783&lt;=60,"소형",IF((H12783&gt;60)*(H12783&lt;=85)=1,"중소형",IF((H12783&gt;85)*(H12783&lt;=102)=1,"중형",IF((H12783&gt;102)*(H12783&lt;=135)=1,"중대형","대형"))))</f>
        <v>소형</v>
      </c>
      <c r="G12783" s="146" t="s">
        <v>14374</v>
      </c>
      <c r="H12783" s="143">
        <v>59</v>
      </c>
      <c r="I12783" s="144">
        <v>58080</v>
      </c>
      <c r="J12783" s="143">
        <v>64</v>
      </c>
      <c r="K12783" s="137">
        <v>43922</v>
      </c>
      <c r="L12783" s="137">
        <v>44621</v>
      </c>
      <c r="M12783" s="144">
        <f>H12783/3.3</f>
        <v>17.878787878787879</v>
      </c>
      <c r="N12783" s="144">
        <f>I12783/M12783</f>
        <v>3248.5423728813557</v>
      </c>
    </row>
    <row r="12784" spans="1:14">
      <c r="A12784" s="146" t="s">
        <v>14361</v>
      </c>
      <c r="B12784" s="146" t="s">
        <v>14355</v>
      </c>
      <c r="C12784" s="146" t="s">
        <v>14370</v>
      </c>
      <c r="D12784" s="146" t="s">
        <v>14356</v>
      </c>
      <c r="E12784" s="146" t="s">
        <v>14357</v>
      </c>
      <c r="F12784" s="143" t="str">
        <f>IF(H12784&lt;=60,"소형",IF((H12784&gt;60)*(H12784&lt;=85)=1,"중소형",IF((H12784&gt;85)*(H12784&lt;=102)=1,"중형",IF((H12784&gt;102)*(H12784&lt;=135)=1,"중대형","대형"))))</f>
        <v>중소형</v>
      </c>
      <c r="G12784" s="146" t="s">
        <v>14375</v>
      </c>
      <c r="H12784" s="143">
        <v>84</v>
      </c>
      <c r="I12784" s="144">
        <v>80780</v>
      </c>
      <c r="J12784" s="143">
        <v>93</v>
      </c>
      <c r="K12784" s="137">
        <v>43922</v>
      </c>
      <c r="L12784" s="137">
        <v>44621</v>
      </c>
      <c r="M12784" s="144">
        <f>H12784/3.3</f>
        <v>25.454545454545457</v>
      </c>
      <c r="N12784" s="144">
        <f>I12784/M12784</f>
        <v>3173.4999999999995</v>
      </c>
    </row>
    <row r="12785" spans="1:14">
      <c r="A12785" s="146" t="s">
        <v>14361</v>
      </c>
      <c r="B12785" s="146" t="s">
        <v>14355</v>
      </c>
      <c r="C12785" s="146" t="s">
        <v>14370</v>
      </c>
      <c r="D12785" s="146" t="s">
        <v>14356</v>
      </c>
      <c r="E12785" s="146" t="s">
        <v>14357</v>
      </c>
      <c r="F12785" s="143" t="str">
        <f>IF(H12785&lt;=60,"소형",IF((H12785&gt;60)*(H12785&lt;=85)=1,"중소형",IF((H12785&gt;85)*(H12785&lt;=102)=1,"중형",IF((H12785&gt;102)*(H12785&lt;=135)=1,"중대형","대형"))))</f>
        <v>중소형</v>
      </c>
      <c r="G12785" s="146" t="s">
        <v>14376</v>
      </c>
      <c r="H12785" s="143">
        <v>84</v>
      </c>
      <c r="I12785" s="144">
        <v>79830</v>
      </c>
      <c r="J12785" s="143">
        <v>108</v>
      </c>
      <c r="K12785" s="137">
        <v>43922</v>
      </c>
      <c r="L12785" s="137">
        <v>44621</v>
      </c>
      <c r="M12785" s="144">
        <f>H12785/3.3</f>
        <v>25.454545454545457</v>
      </c>
      <c r="N12785" s="144">
        <f>I12785/M12785</f>
        <v>3136.1785714285711</v>
      </c>
    </row>
    <row r="12786" spans="1:14">
      <c r="A12786" s="146" t="s">
        <v>14361</v>
      </c>
      <c r="B12786" s="146" t="s">
        <v>14355</v>
      </c>
      <c r="C12786" s="146" t="s">
        <v>14370</v>
      </c>
      <c r="D12786" s="146" t="s">
        <v>14356</v>
      </c>
      <c r="E12786" s="146" t="s">
        <v>14357</v>
      </c>
      <c r="F12786" s="143" t="str">
        <f>IF(H12786&lt;=60,"소형",IF((H12786&gt;60)*(H12786&lt;=85)=1,"중소형",IF((H12786&gt;85)*(H12786&lt;=102)=1,"중형",IF((H12786&gt;102)*(H12786&lt;=135)=1,"중대형","대형"))))</f>
        <v>중소형</v>
      </c>
      <c r="G12786" s="146" t="s">
        <v>14377</v>
      </c>
      <c r="H12786" s="143">
        <v>84</v>
      </c>
      <c r="I12786" s="144">
        <v>79010</v>
      </c>
      <c r="J12786" s="143">
        <v>16</v>
      </c>
      <c r="K12786" s="137">
        <v>43922</v>
      </c>
      <c r="L12786" s="137">
        <v>44621</v>
      </c>
      <c r="M12786" s="144">
        <f>H12786/3.3</f>
        <v>25.454545454545457</v>
      </c>
      <c r="N12786" s="144">
        <f>I12786/M12786</f>
        <v>3103.9642857142853</v>
      </c>
    </row>
    <row r="12787" spans="1:14">
      <c r="A12787" s="146" t="s">
        <v>14361</v>
      </c>
      <c r="B12787" s="146" t="s">
        <v>14355</v>
      </c>
      <c r="C12787" s="146" t="s">
        <v>14370</v>
      </c>
      <c r="D12787" s="146" t="s">
        <v>14356</v>
      </c>
      <c r="E12787" s="146" t="s">
        <v>14357</v>
      </c>
      <c r="F12787" s="143" t="str">
        <f>IF(H12787&lt;=60,"소형",IF((H12787&gt;60)*(H12787&lt;=85)=1,"중소형",IF((H12787&gt;85)*(H12787&lt;=102)=1,"중형",IF((H12787&gt;102)*(H12787&lt;=135)=1,"중대형","대형"))))</f>
        <v>중소형</v>
      </c>
      <c r="G12787" s="146" t="s">
        <v>14378</v>
      </c>
      <c r="H12787" s="143">
        <v>84</v>
      </c>
      <c r="I12787" s="144">
        <v>78540</v>
      </c>
      <c r="J12787" s="143">
        <v>10</v>
      </c>
      <c r="K12787" s="137">
        <v>43922</v>
      </c>
      <c r="L12787" s="137">
        <v>44621</v>
      </c>
      <c r="M12787" s="144">
        <f>H12787/3.3</f>
        <v>25.454545454545457</v>
      </c>
      <c r="N12787" s="144">
        <f>I12787/M12787</f>
        <v>3085.4999999999995</v>
      </c>
    </row>
    <row r="12788" spans="1:14">
      <c r="A12788" s="146" t="s">
        <v>15522</v>
      </c>
      <c r="B12788" s="146" t="s">
        <v>15544</v>
      </c>
      <c r="C12788" s="146" t="s">
        <v>15619</v>
      </c>
      <c r="D12788" s="146" t="s">
        <v>15545</v>
      </c>
      <c r="E12788" s="146" t="s">
        <v>15546</v>
      </c>
      <c r="F12788" s="143" t="str">
        <f>IF(H12788&lt;=60,"소형",IF((H12788&gt;60)*(H12788&lt;=85)=1,"중소형",IF((H12788&gt;85)*(H12788&lt;=102)=1,"중형",IF((H12788&gt;102)*(H12788&lt;=135)=1,"중대형","대형"))))</f>
        <v>소형</v>
      </c>
      <c r="G12788" s="146" t="s">
        <v>15624</v>
      </c>
      <c r="H12788" s="143">
        <v>16</v>
      </c>
      <c r="J12788" s="143">
        <v>80</v>
      </c>
      <c r="K12788" s="137">
        <v>44026</v>
      </c>
      <c r="L12788" s="137">
        <v>44621</v>
      </c>
      <c r="M12788" s="144">
        <f>H12788/3.3</f>
        <v>4.8484848484848486</v>
      </c>
      <c r="N12788" s="144">
        <f>I12788/M12788</f>
        <v>0</v>
      </c>
    </row>
    <row r="12789" spans="1:14">
      <c r="A12789" s="146" t="s">
        <v>2829</v>
      </c>
      <c r="B12789" s="146" t="s">
        <v>15795</v>
      </c>
      <c r="C12789" s="146" t="s">
        <v>15822</v>
      </c>
      <c r="D12789" s="146" t="s">
        <v>15796</v>
      </c>
      <c r="E12789" s="146" t="s">
        <v>15797</v>
      </c>
      <c r="F12789" s="143" t="str">
        <f>IF(H12789&lt;=60,"소형",IF((H12789&gt;60)*(H12789&lt;=85)=1,"중소형",IF((H12789&gt;85)*(H12789&lt;=102)=1,"중형",IF((H12789&gt;102)*(H12789&lt;=135)=1,"중대형","대형"))))</f>
        <v>소형</v>
      </c>
      <c r="G12789" s="146" t="s">
        <v>15823</v>
      </c>
      <c r="H12789" s="143">
        <v>37</v>
      </c>
      <c r="I12789" s="144">
        <v>27200</v>
      </c>
      <c r="J12789" s="143">
        <v>3</v>
      </c>
      <c r="K12789" s="137">
        <v>44043</v>
      </c>
      <c r="L12789" s="137">
        <v>44621</v>
      </c>
      <c r="M12789" s="144">
        <f>H12789/3.3</f>
        <v>11.212121212121213</v>
      </c>
      <c r="N12789" s="144">
        <f>I12789/M12789</f>
        <v>2425.9459459459458</v>
      </c>
    </row>
    <row r="12790" spans="1:14">
      <c r="A12790" s="146" t="s">
        <v>10456</v>
      </c>
      <c r="B12790" s="146" t="s">
        <v>10827</v>
      </c>
      <c r="C12790" s="146" t="s">
        <v>10828</v>
      </c>
      <c r="D12790" s="146" t="s">
        <v>10832</v>
      </c>
      <c r="E12790" s="146" t="s">
        <v>10833</v>
      </c>
      <c r="F12790" s="143" t="str">
        <f>IF(H12790&lt;=60,"소형",IF((H12790&gt;60)*(H12790&lt;=85)=1,"중소형",IF((H12790&gt;85)*(H12790&lt;=102)=1,"중형",IF((H12790&gt;102)*(H12790&lt;=135)=1,"중대형","대형"))))</f>
        <v>중소형</v>
      </c>
      <c r="G12790" s="146" t="s">
        <v>10834</v>
      </c>
      <c r="H12790" s="143">
        <v>74</v>
      </c>
      <c r="I12790" s="144">
        <v>30900</v>
      </c>
      <c r="J12790" s="143">
        <v>200</v>
      </c>
      <c r="K12790" s="137">
        <v>43634</v>
      </c>
      <c r="L12790" s="137">
        <v>44622</v>
      </c>
      <c r="M12790" s="144">
        <f>H12790/3.3</f>
        <v>22.424242424242426</v>
      </c>
      <c r="N12790" s="144">
        <f>I12790/M12790</f>
        <v>1377.9729729729729</v>
      </c>
    </row>
    <row r="12791" spans="1:14">
      <c r="A12791" s="146" t="s">
        <v>10936</v>
      </c>
      <c r="B12791" s="146" t="s">
        <v>11078</v>
      </c>
      <c r="C12791" s="146" t="s">
        <v>11026</v>
      </c>
      <c r="D12791" s="146" t="s">
        <v>11027</v>
      </c>
      <c r="E12791" s="146" t="s">
        <v>11028</v>
      </c>
      <c r="F12791" s="143" t="str">
        <f>IF(H12791&lt;=60,"소형",IF((H12791&gt;60)*(H12791&lt;=85)=1,"중소형",IF((H12791&gt;85)*(H12791&lt;=102)=1,"중형",IF((H12791&gt;102)*(H12791&lt;=135)=1,"중대형","대형"))))</f>
        <v>중소형</v>
      </c>
      <c r="G12791" s="146" t="s">
        <v>11043</v>
      </c>
      <c r="H12791" s="143">
        <v>75</v>
      </c>
      <c r="I12791" s="144">
        <v>57900</v>
      </c>
      <c r="J12791" s="143">
        <v>145</v>
      </c>
      <c r="K12791" s="137">
        <v>43651</v>
      </c>
      <c r="L12791" s="137">
        <v>44622</v>
      </c>
      <c r="M12791" s="144">
        <f>H12791/3.3</f>
        <v>22.72727272727273</v>
      </c>
      <c r="N12791" s="144">
        <f>I12791/M12791</f>
        <v>2547.5999999999995</v>
      </c>
    </row>
    <row r="12792" spans="1:14">
      <c r="A12792" s="146" t="s">
        <v>11798</v>
      </c>
      <c r="B12792" s="146" t="s">
        <v>11736</v>
      </c>
      <c r="C12792" s="146" t="s">
        <v>11763</v>
      </c>
      <c r="D12792" s="146" t="s">
        <v>11737</v>
      </c>
      <c r="E12792" s="146" t="s">
        <v>11738</v>
      </c>
      <c r="F12792" s="143" t="str">
        <f>IF(H12792&lt;=60,"소형",IF((H12792&gt;60)*(H12792&lt;=85)=1,"중소형",IF((H12792&gt;85)*(H12792&lt;=102)=1,"중형",IF((H12792&gt;102)*(H12792&lt;=135)=1,"중대형","대형"))))</f>
        <v>소형</v>
      </c>
      <c r="G12792" s="146" t="s">
        <v>11765</v>
      </c>
      <c r="H12792" s="143">
        <v>59</v>
      </c>
      <c r="I12792" s="144">
        <v>56800</v>
      </c>
      <c r="J12792" s="143">
        <v>276</v>
      </c>
      <c r="K12792" s="137">
        <v>43717</v>
      </c>
      <c r="L12792" s="137">
        <v>44622</v>
      </c>
      <c r="M12792" s="144">
        <f>H12792/3.3</f>
        <v>17.878787878787879</v>
      </c>
      <c r="N12792" s="144">
        <f>I12792/M12792</f>
        <v>3176.9491525423728</v>
      </c>
    </row>
    <row r="12793" spans="1:14">
      <c r="A12793" s="146" t="s">
        <v>11864</v>
      </c>
      <c r="B12793" s="146" t="s">
        <v>11837</v>
      </c>
      <c r="C12793" s="146" t="s">
        <v>11840</v>
      </c>
      <c r="D12793" s="146" t="s">
        <v>11838</v>
      </c>
      <c r="E12793" s="146" t="s">
        <v>11839</v>
      </c>
      <c r="F12793" s="143" t="str">
        <f>IF(H12793&lt;=60,"소형",IF((H12793&gt;60)*(H12793&lt;=85)=1,"중소형",IF((H12793&gt;85)*(H12793&lt;=102)=1,"중형",IF((H12793&gt;102)*(H12793&lt;=135)=1,"중대형","대형"))))</f>
        <v>중소형</v>
      </c>
      <c r="G12793" s="146" t="s">
        <v>11865</v>
      </c>
      <c r="H12793" s="143">
        <v>84</v>
      </c>
      <c r="I12793" s="144">
        <v>35480</v>
      </c>
      <c r="J12793" s="143">
        <v>42</v>
      </c>
      <c r="K12793" s="137">
        <v>43714</v>
      </c>
      <c r="L12793" s="137">
        <v>44622</v>
      </c>
      <c r="M12793" s="144">
        <f>H12793/3.3</f>
        <v>25.454545454545457</v>
      </c>
      <c r="N12793" s="144">
        <f>I12793/M12793</f>
        <v>1393.8571428571427</v>
      </c>
    </row>
    <row r="12794" spans="1:14">
      <c r="A12794" s="146" t="s">
        <v>12371</v>
      </c>
      <c r="B12794" s="146" t="s">
        <v>12472</v>
      </c>
      <c r="C12794" s="146" t="s">
        <v>12488</v>
      </c>
      <c r="D12794" s="146" t="s">
        <v>12473</v>
      </c>
      <c r="E12794" s="146" t="s">
        <v>12474</v>
      </c>
      <c r="F12794" s="143" t="str">
        <f>IF(H12794&lt;=60,"소형",IF((H12794&gt;60)*(H12794&lt;=85)=1,"중소형",IF((H12794&gt;85)*(H12794&lt;=102)=1,"중형",IF((H12794&gt;102)*(H12794&lt;=135)=1,"중대형","대형"))))</f>
        <v>중소형</v>
      </c>
      <c r="G12794" s="146" t="s">
        <v>12490</v>
      </c>
      <c r="H12794" s="143">
        <v>84</v>
      </c>
      <c r="I12794" s="144">
        <v>62810</v>
      </c>
      <c r="J12794" s="143">
        <v>35</v>
      </c>
      <c r="K12794" s="137">
        <v>43744</v>
      </c>
      <c r="L12794" s="137">
        <v>44622</v>
      </c>
      <c r="M12794" s="144">
        <f>H12794/3.3</f>
        <v>25.454545454545457</v>
      </c>
      <c r="N12794" s="144">
        <f>I12794/M12794</f>
        <v>2467.5357142857142</v>
      </c>
    </row>
    <row r="12795" spans="1:14">
      <c r="A12795" s="146" t="s">
        <v>12371</v>
      </c>
      <c r="B12795" s="146" t="s">
        <v>12495</v>
      </c>
      <c r="C12795" s="146" t="s">
        <v>12488</v>
      </c>
      <c r="D12795" s="146" t="s">
        <v>12397</v>
      </c>
      <c r="E12795" s="146" t="s">
        <v>12475</v>
      </c>
      <c r="F12795" s="143" t="str">
        <f>IF(H12795&lt;=60,"소형",IF((H12795&gt;60)*(H12795&lt;=85)=1,"중소형",IF((H12795&gt;85)*(H12795&lt;=102)=1,"중형",IF((H12795&gt;102)*(H12795&lt;=135)=1,"중대형","대형"))))</f>
        <v>중소형</v>
      </c>
      <c r="G12795" s="146" t="s">
        <v>12497</v>
      </c>
      <c r="H12795" s="143">
        <v>74</v>
      </c>
      <c r="I12795" s="144">
        <v>44870</v>
      </c>
      <c r="J12795" s="143">
        <v>205</v>
      </c>
      <c r="K12795" s="137">
        <v>43750</v>
      </c>
      <c r="L12795" s="137">
        <v>44622</v>
      </c>
      <c r="M12795" s="144">
        <f>H12795/3.3</f>
        <v>22.424242424242426</v>
      </c>
      <c r="N12795" s="144">
        <f>I12795/M12795</f>
        <v>2000.9594594594594</v>
      </c>
    </row>
    <row r="12796" spans="1:14">
      <c r="A12796" s="146" t="s">
        <v>12371</v>
      </c>
      <c r="B12796" s="146" t="s">
        <v>12495</v>
      </c>
      <c r="C12796" s="146" t="s">
        <v>12488</v>
      </c>
      <c r="D12796" s="146" t="s">
        <v>12397</v>
      </c>
      <c r="E12796" s="146" t="s">
        <v>12475</v>
      </c>
      <c r="F12796" s="143" t="str">
        <f>IF(H12796&lt;=60,"소형",IF((H12796&gt;60)*(H12796&lt;=85)=1,"중소형",IF((H12796&gt;85)*(H12796&lt;=102)=1,"중형",IF((H12796&gt;102)*(H12796&lt;=135)=1,"중대형","대형"))))</f>
        <v>중소형</v>
      </c>
      <c r="G12796" s="146" t="s">
        <v>12503</v>
      </c>
      <c r="H12796" s="143">
        <v>74</v>
      </c>
      <c r="I12796" s="144">
        <v>44090</v>
      </c>
      <c r="J12796" s="143">
        <v>160</v>
      </c>
      <c r="K12796" s="137">
        <v>43756</v>
      </c>
      <c r="L12796" s="137">
        <v>44622</v>
      </c>
      <c r="M12796" s="144">
        <f>H12796/3.3</f>
        <v>22.424242424242426</v>
      </c>
      <c r="N12796" s="144">
        <f>I12796/M12796</f>
        <v>1966.1756756756756</v>
      </c>
    </row>
    <row r="12797" spans="1:14">
      <c r="A12797" s="146" t="s">
        <v>12956</v>
      </c>
      <c r="B12797" s="146" t="s">
        <v>12925</v>
      </c>
      <c r="C12797" s="146" t="s">
        <v>12946</v>
      </c>
      <c r="D12797" s="146" t="s">
        <v>12926</v>
      </c>
      <c r="E12797" s="146" t="s">
        <v>12927</v>
      </c>
      <c r="F12797" s="143" t="str">
        <f>IF(H12797&lt;=60,"소형",IF((H12797&gt;60)*(H12797&lt;=85)=1,"중소형",IF((H12797&gt;85)*(H12797&lt;=102)=1,"중형",IF((H12797&gt;102)*(H12797&lt;=135)=1,"중대형","대형"))))</f>
        <v>소형</v>
      </c>
      <c r="G12797" s="146" t="s">
        <v>12948</v>
      </c>
      <c r="H12797" s="143">
        <v>45</v>
      </c>
      <c r="I12797" s="144">
        <v>55220</v>
      </c>
      <c r="J12797" s="143">
        <v>29</v>
      </c>
      <c r="K12797" s="137">
        <v>43771</v>
      </c>
      <c r="L12797" s="137">
        <v>44622</v>
      </c>
      <c r="M12797" s="144">
        <f>H12797/3.3</f>
        <v>13.636363636363637</v>
      </c>
      <c r="N12797" s="144">
        <f>I12797/M12797</f>
        <v>4049.4666666666667</v>
      </c>
    </row>
    <row r="12798" spans="1:14">
      <c r="A12798" s="146" t="s">
        <v>2829</v>
      </c>
      <c r="B12798" s="146" t="s">
        <v>14063</v>
      </c>
      <c r="C12798" s="146" t="s">
        <v>14086</v>
      </c>
      <c r="D12798" s="146" t="s">
        <v>14071</v>
      </c>
      <c r="E12798" s="146" t="s">
        <v>14072</v>
      </c>
      <c r="F12798" s="143" t="str">
        <f>IF(H12798&lt;=60,"소형",IF((H12798&gt;60)*(H12798&lt;=85)=1,"중소형",IF((H12798&gt;85)*(H12798&lt;=102)=1,"중형",IF((H12798&gt;102)*(H12798&lt;=135)=1,"중대형","대형"))))</f>
        <v>중소형</v>
      </c>
      <c r="G12798" s="146" t="s">
        <v>14088</v>
      </c>
      <c r="H12798" s="143">
        <v>84</v>
      </c>
      <c r="I12798" s="144">
        <v>24700</v>
      </c>
      <c r="J12798" s="143">
        <v>12</v>
      </c>
      <c r="K12798" s="137">
        <v>43915</v>
      </c>
      <c r="L12798" s="137">
        <v>44622</v>
      </c>
      <c r="M12798" s="144">
        <f>H12798/3.3</f>
        <v>25.454545454545457</v>
      </c>
      <c r="N12798" s="144">
        <f>I12798/M12798</f>
        <v>970.35714285714278</v>
      </c>
    </row>
    <row r="12799" spans="1:14">
      <c r="A12799" s="146" t="s">
        <v>15522</v>
      </c>
      <c r="B12799" s="146" t="s">
        <v>15544</v>
      </c>
      <c r="C12799" s="146" t="s">
        <v>15619</v>
      </c>
      <c r="D12799" s="146" t="s">
        <v>15545</v>
      </c>
      <c r="E12799" s="146" t="s">
        <v>15546</v>
      </c>
      <c r="F12799" s="143" t="str">
        <f>IF(H12799&lt;=60,"소형",IF((H12799&gt;60)*(H12799&lt;=85)=1,"중소형",IF((H12799&gt;85)*(H12799&lt;=102)=1,"중형",IF((H12799&gt;102)*(H12799&lt;=135)=1,"중대형","대형"))))</f>
        <v>소형</v>
      </c>
      <c r="G12799" s="146" t="s">
        <v>15625</v>
      </c>
      <c r="H12799" s="143">
        <v>26</v>
      </c>
      <c r="J12799" s="143">
        <v>387</v>
      </c>
      <c r="K12799" s="137">
        <v>44026</v>
      </c>
      <c r="L12799" s="137">
        <v>44622</v>
      </c>
      <c r="M12799" s="144">
        <f>H12799/3.3</f>
        <v>7.8787878787878789</v>
      </c>
      <c r="N12799" s="144">
        <f>I12799/M12799</f>
        <v>0</v>
      </c>
    </row>
    <row r="12800" spans="1:14">
      <c r="A12800" s="146" t="s">
        <v>2829</v>
      </c>
      <c r="B12800" s="146" t="s">
        <v>15795</v>
      </c>
      <c r="C12800" s="146" t="s">
        <v>15822</v>
      </c>
      <c r="D12800" s="146" t="s">
        <v>15796</v>
      </c>
      <c r="E12800" s="146" t="s">
        <v>15797</v>
      </c>
      <c r="F12800" s="143" t="str">
        <f>IF(H12800&lt;=60,"소형",IF((H12800&gt;60)*(H12800&lt;=85)=1,"중소형",IF((H12800&gt;85)*(H12800&lt;=102)=1,"중형",IF((H12800&gt;102)*(H12800&lt;=135)=1,"중대형","대형"))))</f>
        <v>소형</v>
      </c>
      <c r="G12800" s="146" t="s">
        <v>15824</v>
      </c>
      <c r="H12800" s="143">
        <v>59</v>
      </c>
      <c r="I12800" s="144">
        <v>44600</v>
      </c>
      <c r="J12800" s="143">
        <v>90</v>
      </c>
      <c r="K12800" s="137">
        <v>44043</v>
      </c>
      <c r="L12800" s="137">
        <v>44622</v>
      </c>
      <c r="M12800" s="144">
        <f>H12800/3.3</f>
        <v>17.878787878787879</v>
      </c>
      <c r="N12800" s="144">
        <f>I12800/M12800</f>
        <v>2494.5762711864409</v>
      </c>
    </row>
    <row r="12801" spans="1:14">
      <c r="A12801" s="146" t="s">
        <v>10465</v>
      </c>
      <c r="B12801" s="146" t="s">
        <v>10835</v>
      </c>
      <c r="C12801" s="146" t="s">
        <v>10828</v>
      </c>
      <c r="D12801" s="146" t="s">
        <v>10832</v>
      </c>
      <c r="E12801" s="146" t="s">
        <v>10833</v>
      </c>
      <c r="F12801" s="143" t="str">
        <f>IF(H12801&lt;=60,"소형",IF((H12801&gt;60)*(H12801&lt;=85)=1,"중소형",IF((H12801&gt;85)*(H12801&lt;=102)=1,"중형",IF((H12801&gt;102)*(H12801&lt;=135)=1,"중대형","대형"))))</f>
        <v>중소형</v>
      </c>
      <c r="G12801" s="146" t="s">
        <v>10836</v>
      </c>
      <c r="H12801" s="143">
        <v>84</v>
      </c>
      <c r="I12801" s="144">
        <v>34890</v>
      </c>
      <c r="J12801" s="143">
        <v>293</v>
      </c>
      <c r="K12801" s="137">
        <v>43635</v>
      </c>
      <c r="L12801" s="137">
        <v>44623</v>
      </c>
      <c r="M12801" s="144">
        <f>H12801/3.3</f>
        <v>25.454545454545457</v>
      </c>
      <c r="N12801" s="144">
        <f>I12801/M12801</f>
        <v>1370.6785714285713</v>
      </c>
    </row>
    <row r="12802" spans="1:14">
      <c r="A12802" s="146" t="s">
        <v>10936</v>
      </c>
      <c r="B12802" s="146" t="s">
        <v>11078</v>
      </c>
      <c r="C12802" s="146" t="s">
        <v>11026</v>
      </c>
      <c r="D12802" s="146" t="s">
        <v>11027</v>
      </c>
      <c r="E12802" s="146" t="s">
        <v>11028</v>
      </c>
      <c r="F12802" s="143" t="str">
        <f>IF(H12802&lt;=60,"소형",IF((H12802&gt;60)*(H12802&lt;=85)=1,"중소형",IF((H12802&gt;85)*(H12802&lt;=102)=1,"중형",IF((H12802&gt;102)*(H12802&lt;=135)=1,"중대형","대형"))))</f>
        <v>중소형</v>
      </c>
      <c r="G12802" s="146" t="s">
        <v>11044</v>
      </c>
      <c r="H12802" s="143">
        <v>84</v>
      </c>
      <c r="I12802" s="144">
        <v>64700</v>
      </c>
      <c r="J12802" s="143">
        <v>2</v>
      </c>
      <c r="K12802" s="137">
        <v>43652</v>
      </c>
      <c r="L12802" s="137">
        <v>44623</v>
      </c>
      <c r="M12802" s="144">
        <f>H12802/3.3</f>
        <v>25.454545454545457</v>
      </c>
      <c r="N12802" s="144">
        <f>I12802/M12802</f>
        <v>2541.7857142857142</v>
      </c>
    </row>
    <row r="12803" spans="1:14">
      <c r="A12803" s="146" t="s">
        <v>11798</v>
      </c>
      <c r="B12803" s="146" t="s">
        <v>11736</v>
      </c>
      <c r="C12803" s="146" t="s">
        <v>11763</v>
      </c>
      <c r="D12803" s="146" t="s">
        <v>11737</v>
      </c>
      <c r="E12803" s="146" t="s">
        <v>11738</v>
      </c>
      <c r="F12803" s="143" t="str">
        <f>IF(H12803&lt;=60,"소형",IF((H12803&gt;60)*(H12803&lt;=85)=1,"중소형",IF((H12803&gt;85)*(H12803&lt;=102)=1,"중형",IF((H12803&gt;102)*(H12803&lt;=135)=1,"중대형","대형"))))</f>
        <v>중소형</v>
      </c>
      <c r="G12803" s="146" t="s">
        <v>11766</v>
      </c>
      <c r="H12803" s="143">
        <v>70</v>
      </c>
      <c r="I12803" s="144">
        <v>64200</v>
      </c>
      <c r="J12803" s="143">
        <v>46</v>
      </c>
      <c r="K12803" s="137">
        <v>43718</v>
      </c>
      <c r="L12803" s="137">
        <v>44623</v>
      </c>
      <c r="M12803" s="144">
        <f>H12803/3.3</f>
        <v>21.212121212121215</v>
      </c>
      <c r="N12803" s="144">
        <f>I12803/M12803</f>
        <v>3026.5714285714284</v>
      </c>
    </row>
    <row r="12804" spans="1:14">
      <c r="A12804" s="146" t="s">
        <v>11864</v>
      </c>
      <c r="B12804" s="146" t="s">
        <v>11837</v>
      </c>
      <c r="C12804" s="146" t="s">
        <v>11840</v>
      </c>
      <c r="D12804" s="146" t="s">
        <v>11838</v>
      </c>
      <c r="E12804" s="146" t="s">
        <v>11839</v>
      </c>
      <c r="F12804" s="143" t="str">
        <f>IF(H12804&lt;=60,"소형",IF((H12804&gt;60)*(H12804&lt;=85)=1,"중소형",IF((H12804&gt;85)*(H12804&lt;=102)=1,"중형",IF((H12804&gt;102)*(H12804&lt;=135)=1,"중대형","대형"))))</f>
        <v>중소형</v>
      </c>
      <c r="G12804" s="146" t="s">
        <v>11866</v>
      </c>
      <c r="H12804" s="143">
        <v>84</v>
      </c>
      <c r="I12804" s="144">
        <v>35380</v>
      </c>
      <c r="J12804" s="143">
        <v>202</v>
      </c>
      <c r="K12804" s="137">
        <v>43715</v>
      </c>
      <c r="L12804" s="137">
        <v>44623</v>
      </c>
      <c r="M12804" s="144">
        <f>H12804/3.3</f>
        <v>25.454545454545457</v>
      </c>
      <c r="N12804" s="144">
        <f>I12804/M12804</f>
        <v>1389.9285714285713</v>
      </c>
    </row>
    <row r="12805" spans="1:14">
      <c r="A12805" s="146" t="s">
        <v>12371</v>
      </c>
      <c r="B12805" s="146" t="s">
        <v>12472</v>
      </c>
      <c r="C12805" s="146" t="s">
        <v>12488</v>
      </c>
      <c r="D12805" s="146" t="s">
        <v>12473</v>
      </c>
      <c r="E12805" s="146" t="s">
        <v>12474</v>
      </c>
      <c r="F12805" s="143" t="str">
        <f>IF(H12805&lt;=60,"소형",IF((H12805&gt;60)*(H12805&lt;=85)=1,"중소형",IF((H12805&gt;85)*(H12805&lt;=102)=1,"중형",IF((H12805&gt;102)*(H12805&lt;=135)=1,"중대형","대형"))))</f>
        <v>중대형</v>
      </c>
      <c r="G12805" s="146" t="s">
        <v>12491</v>
      </c>
      <c r="H12805" s="143">
        <v>110</v>
      </c>
      <c r="I12805" s="144">
        <v>80050</v>
      </c>
      <c r="J12805" s="143">
        <v>29</v>
      </c>
      <c r="K12805" s="137">
        <v>43745</v>
      </c>
      <c r="L12805" s="137">
        <v>44623</v>
      </c>
      <c r="M12805" s="144">
        <f>H12805/3.3</f>
        <v>33.333333333333336</v>
      </c>
      <c r="N12805" s="144">
        <f>I12805/M12805</f>
        <v>2401.5</v>
      </c>
    </row>
    <row r="12806" spans="1:14">
      <c r="A12806" s="146" t="s">
        <v>12371</v>
      </c>
      <c r="B12806" s="146" t="s">
        <v>12495</v>
      </c>
      <c r="C12806" s="146" t="s">
        <v>12488</v>
      </c>
      <c r="D12806" s="146" t="s">
        <v>12397</v>
      </c>
      <c r="E12806" s="146" t="s">
        <v>12475</v>
      </c>
      <c r="F12806" s="143" t="str">
        <f>IF(H12806&lt;=60,"소형",IF((H12806&gt;60)*(H12806&lt;=85)=1,"중소형",IF((H12806&gt;85)*(H12806&lt;=102)=1,"중형",IF((H12806&gt;102)*(H12806&lt;=135)=1,"중대형","대형"))))</f>
        <v>중소형</v>
      </c>
      <c r="G12806" s="146" t="s">
        <v>12499</v>
      </c>
      <c r="H12806" s="143">
        <v>84</v>
      </c>
      <c r="I12806" s="144">
        <v>49440</v>
      </c>
      <c r="J12806" s="143">
        <v>93</v>
      </c>
      <c r="K12806" s="137">
        <v>43751</v>
      </c>
      <c r="L12806" s="137">
        <v>44623</v>
      </c>
      <c r="M12806" s="144">
        <f>H12806/3.3</f>
        <v>25.454545454545457</v>
      </c>
      <c r="N12806" s="144">
        <f>I12806/M12806</f>
        <v>1942.2857142857142</v>
      </c>
    </row>
    <row r="12807" spans="1:14">
      <c r="A12807" s="146" t="s">
        <v>12371</v>
      </c>
      <c r="B12807" s="146" t="s">
        <v>12495</v>
      </c>
      <c r="C12807" s="146" t="s">
        <v>12488</v>
      </c>
      <c r="D12807" s="146" t="s">
        <v>12397</v>
      </c>
      <c r="E12807" s="146" t="s">
        <v>12475</v>
      </c>
      <c r="F12807" s="143" t="str">
        <f>IF(H12807&lt;=60,"소형",IF((H12807&gt;60)*(H12807&lt;=85)=1,"중소형",IF((H12807&gt;85)*(H12807&lt;=102)=1,"중형",IF((H12807&gt;102)*(H12807&lt;=135)=1,"중대형","대형"))))</f>
        <v>중소형</v>
      </c>
      <c r="G12807" s="146" t="s">
        <v>12508</v>
      </c>
      <c r="H12807" s="143">
        <v>84</v>
      </c>
      <c r="I12807" s="144">
        <v>51500</v>
      </c>
      <c r="J12807" s="143">
        <v>160</v>
      </c>
      <c r="K12807" s="137">
        <v>43757</v>
      </c>
      <c r="L12807" s="137">
        <v>44623</v>
      </c>
      <c r="M12807" s="144">
        <f>H12807/3.3</f>
        <v>25.454545454545457</v>
      </c>
      <c r="N12807" s="144">
        <f>I12807/M12807</f>
        <v>2023.2142857142856</v>
      </c>
    </row>
    <row r="12808" spans="1:14">
      <c r="A12808" s="146" t="s">
        <v>12956</v>
      </c>
      <c r="B12808" s="146" t="s">
        <v>12925</v>
      </c>
      <c r="C12808" s="146" t="s">
        <v>12946</v>
      </c>
      <c r="D12808" s="146" t="s">
        <v>12926</v>
      </c>
      <c r="E12808" s="146" t="s">
        <v>12927</v>
      </c>
      <c r="F12808" s="143" t="str">
        <f>IF(H12808&lt;=60,"소형",IF((H12808&gt;60)*(H12808&lt;=85)=1,"중소형",IF((H12808&gt;85)*(H12808&lt;=102)=1,"중형",IF((H12808&gt;102)*(H12808&lt;=135)=1,"중대형","대형"))))</f>
        <v>소형</v>
      </c>
      <c r="G12808" s="146" t="s">
        <v>12949</v>
      </c>
      <c r="H12808" s="143">
        <v>45</v>
      </c>
      <c r="I12808" s="144">
        <v>56140</v>
      </c>
      <c r="J12808" s="143">
        <v>20</v>
      </c>
      <c r="K12808" s="137">
        <v>43772</v>
      </c>
      <c r="L12808" s="137">
        <v>44623</v>
      </c>
      <c r="M12808" s="144">
        <f>H12808/3.3</f>
        <v>13.636363636363637</v>
      </c>
      <c r="N12808" s="144">
        <f>I12808/M12808</f>
        <v>4116.9333333333334</v>
      </c>
    </row>
    <row r="12809" spans="1:14">
      <c r="A12809" s="146" t="s">
        <v>15522</v>
      </c>
      <c r="B12809" s="146" t="s">
        <v>15544</v>
      </c>
      <c r="C12809" s="146" t="s">
        <v>15619</v>
      </c>
      <c r="D12809" s="146" t="s">
        <v>15545</v>
      </c>
      <c r="E12809" s="146" t="s">
        <v>15546</v>
      </c>
      <c r="F12809" s="143" t="str">
        <f>IF(H12809&lt;=60,"소형",IF((H12809&gt;60)*(H12809&lt;=85)=1,"중소형",IF((H12809&gt;85)*(H12809&lt;=102)=1,"중형",IF((H12809&gt;102)*(H12809&lt;=135)=1,"중대형","대형"))))</f>
        <v>소형</v>
      </c>
      <c r="G12809" s="146" t="s">
        <v>15626</v>
      </c>
      <c r="H12809" s="143">
        <v>26</v>
      </c>
      <c r="J12809" s="143">
        <v>64</v>
      </c>
      <c r="K12809" s="137">
        <v>44026</v>
      </c>
      <c r="L12809" s="137">
        <v>44623</v>
      </c>
      <c r="M12809" s="144">
        <f>H12809/3.3</f>
        <v>7.8787878787878789</v>
      </c>
      <c r="N12809" s="144">
        <f>I12809/M12809</f>
        <v>0</v>
      </c>
    </row>
    <row r="12810" spans="1:14">
      <c r="A12810" s="146" t="s">
        <v>2829</v>
      </c>
      <c r="B12810" s="146" t="s">
        <v>15795</v>
      </c>
      <c r="C12810" s="146" t="s">
        <v>15822</v>
      </c>
      <c r="D12810" s="146" t="s">
        <v>15796</v>
      </c>
      <c r="E12810" s="146" t="s">
        <v>15797</v>
      </c>
      <c r="F12810" s="143" t="str">
        <f>IF(H12810&lt;=60,"소형",IF((H12810&gt;60)*(H12810&lt;=85)=1,"중소형",IF((H12810&gt;85)*(H12810&lt;=102)=1,"중형",IF((H12810&gt;102)*(H12810&lt;=135)=1,"중대형","대형"))))</f>
        <v>중소형</v>
      </c>
      <c r="G12810" s="146" t="s">
        <v>15825</v>
      </c>
      <c r="H12810" s="143">
        <v>66</v>
      </c>
      <c r="I12810" s="144">
        <v>48600</v>
      </c>
      <c r="J12810" s="143">
        <v>14</v>
      </c>
      <c r="K12810" s="137">
        <v>44043</v>
      </c>
      <c r="L12810" s="137">
        <v>44623</v>
      </c>
      <c r="M12810" s="144">
        <f>H12810/3.3</f>
        <v>20</v>
      </c>
      <c r="N12810" s="144">
        <f>I12810/M12810</f>
        <v>2430</v>
      </c>
    </row>
    <row r="12811" spans="1:14">
      <c r="A12811" s="146" t="s">
        <v>10465</v>
      </c>
      <c r="B12811" s="146" t="s">
        <v>10827</v>
      </c>
      <c r="C12811" s="146" t="s">
        <v>10837</v>
      </c>
      <c r="D12811" s="146" t="s">
        <v>10832</v>
      </c>
      <c r="E12811" s="146" t="s">
        <v>10833</v>
      </c>
      <c r="F12811" s="143" t="str">
        <f>IF(H12811&lt;=60,"소형",IF((H12811&gt;60)*(H12811&lt;=85)=1,"중소형",IF((H12811&gt;85)*(H12811&lt;=102)=1,"중형",IF((H12811&gt;102)*(H12811&lt;=135)=1,"중대형","대형"))))</f>
        <v>중소형</v>
      </c>
      <c r="G12811" s="146" t="s">
        <v>10838</v>
      </c>
      <c r="H12811" s="143">
        <v>84</v>
      </c>
      <c r="I12811" s="144">
        <v>33910</v>
      </c>
      <c r="J12811" s="143">
        <v>165</v>
      </c>
      <c r="K12811" s="137">
        <v>43636</v>
      </c>
      <c r="L12811" s="137">
        <v>44624</v>
      </c>
      <c r="M12811" s="144">
        <f>H12811/3.3</f>
        <v>25.454545454545457</v>
      </c>
      <c r="N12811" s="144">
        <f>I12811/M12811</f>
        <v>1332.1785714285713</v>
      </c>
    </row>
    <row r="12812" spans="1:14">
      <c r="A12812" s="146" t="s">
        <v>10936</v>
      </c>
      <c r="B12812" s="146" t="s">
        <v>11078</v>
      </c>
      <c r="C12812" s="146" t="s">
        <v>11026</v>
      </c>
      <c r="D12812" s="146" t="s">
        <v>11027</v>
      </c>
      <c r="E12812" s="146" t="s">
        <v>11028</v>
      </c>
      <c r="F12812" s="143" t="str">
        <f>IF(H12812&lt;=60,"소형",IF((H12812&gt;60)*(H12812&lt;=85)=1,"중소형",IF((H12812&gt;85)*(H12812&lt;=102)=1,"중형",IF((H12812&gt;102)*(H12812&lt;=135)=1,"중대형","대형"))))</f>
        <v>중소형</v>
      </c>
      <c r="G12812" s="146" t="s">
        <v>11045</v>
      </c>
      <c r="H12812" s="143">
        <v>84</v>
      </c>
      <c r="I12812" s="144">
        <v>65200</v>
      </c>
      <c r="J12812" s="143">
        <v>36</v>
      </c>
      <c r="K12812" s="137">
        <v>43653</v>
      </c>
      <c r="L12812" s="137">
        <v>44624</v>
      </c>
      <c r="M12812" s="144">
        <f>H12812/3.3</f>
        <v>25.454545454545457</v>
      </c>
      <c r="N12812" s="144">
        <f>I12812/M12812</f>
        <v>2561.4285714285711</v>
      </c>
    </row>
    <row r="12813" spans="1:14">
      <c r="A12813" s="146" t="s">
        <v>11798</v>
      </c>
      <c r="B12813" s="146" t="s">
        <v>11736</v>
      </c>
      <c r="C12813" s="146" t="s">
        <v>11763</v>
      </c>
      <c r="D12813" s="146" t="s">
        <v>11737</v>
      </c>
      <c r="E12813" s="146" t="s">
        <v>11738</v>
      </c>
      <c r="F12813" s="143" t="str">
        <f>IF(H12813&lt;=60,"소형",IF((H12813&gt;60)*(H12813&lt;=85)=1,"중소형",IF((H12813&gt;85)*(H12813&lt;=102)=1,"중형",IF((H12813&gt;102)*(H12813&lt;=135)=1,"중대형","대형"))))</f>
        <v>중소형</v>
      </c>
      <c r="G12813" s="146" t="s">
        <v>11767</v>
      </c>
      <c r="H12813" s="143">
        <v>84</v>
      </c>
      <c r="J12813" s="143">
        <v>332</v>
      </c>
      <c r="K12813" s="137">
        <v>43719</v>
      </c>
      <c r="L12813" s="137">
        <v>44624</v>
      </c>
      <c r="M12813" s="144">
        <f>H12813/3.3</f>
        <v>25.454545454545457</v>
      </c>
      <c r="N12813" s="144">
        <f>I12813/M12813</f>
        <v>0</v>
      </c>
    </row>
    <row r="12814" spans="1:14">
      <c r="A12814" s="146" t="s">
        <v>12371</v>
      </c>
      <c r="B12814" s="146" t="s">
        <v>12472</v>
      </c>
      <c r="C12814" s="146" t="s">
        <v>12488</v>
      </c>
      <c r="D12814" s="146" t="s">
        <v>12473</v>
      </c>
      <c r="E12814" s="146" t="s">
        <v>12474</v>
      </c>
      <c r="F12814" s="143" t="str">
        <f>IF(H12814&lt;=60,"소형",IF((H12814&gt;60)*(H12814&lt;=85)=1,"중소형",IF((H12814&gt;85)*(H12814&lt;=102)=1,"중형",IF((H12814&gt;102)*(H12814&lt;=135)=1,"중대형","대형"))))</f>
        <v>중대형</v>
      </c>
      <c r="G12814" s="146" t="s">
        <v>12492</v>
      </c>
      <c r="H12814" s="143">
        <v>110</v>
      </c>
      <c r="I12814" s="144">
        <v>83010</v>
      </c>
      <c r="J12814" s="143">
        <v>43</v>
      </c>
      <c r="K12814" s="137">
        <v>43746</v>
      </c>
      <c r="L12814" s="137">
        <v>44624</v>
      </c>
      <c r="M12814" s="144">
        <f>H12814/3.3</f>
        <v>33.333333333333336</v>
      </c>
      <c r="N12814" s="144">
        <f>I12814/M12814</f>
        <v>2490.2999999999997</v>
      </c>
    </row>
    <row r="12815" spans="1:14">
      <c r="A12815" s="146" t="s">
        <v>12371</v>
      </c>
      <c r="B12815" s="146" t="s">
        <v>12495</v>
      </c>
      <c r="C12815" s="146" t="s">
        <v>12488</v>
      </c>
      <c r="D12815" s="146" t="s">
        <v>12397</v>
      </c>
      <c r="E12815" s="146" t="s">
        <v>12475</v>
      </c>
      <c r="F12815" s="143" t="str">
        <f>IF(H12815&lt;=60,"소형",IF((H12815&gt;60)*(H12815&lt;=85)=1,"중소형",IF((H12815&gt;85)*(H12815&lt;=102)=1,"중형",IF((H12815&gt;102)*(H12815&lt;=135)=1,"중대형","대형"))))</f>
        <v>중소형</v>
      </c>
      <c r="G12815" s="146" t="s">
        <v>12498</v>
      </c>
      <c r="H12815" s="143">
        <v>84</v>
      </c>
      <c r="I12815" s="144">
        <v>49980</v>
      </c>
      <c r="J12815" s="143">
        <v>175</v>
      </c>
      <c r="K12815" s="137">
        <v>43752</v>
      </c>
      <c r="L12815" s="137">
        <v>44624</v>
      </c>
      <c r="M12815" s="144">
        <f>H12815/3.3</f>
        <v>25.454545454545457</v>
      </c>
      <c r="N12815" s="144">
        <f>I12815/M12815</f>
        <v>1963.4999999999998</v>
      </c>
    </row>
    <row r="12816" spans="1:14">
      <c r="A12816" s="146" t="s">
        <v>12371</v>
      </c>
      <c r="B12816" s="146" t="s">
        <v>12495</v>
      </c>
      <c r="C12816" s="146" t="s">
        <v>12488</v>
      </c>
      <c r="D12816" s="146" t="s">
        <v>12397</v>
      </c>
      <c r="E12816" s="146" t="s">
        <v>12475</v>
      </c>
      <c r="F12816" s="143" t="str">
        <f>IF(H12816&lt;=60,"소형",IF((H12816&gt;60)*(H12816&lt;=85)=1,"중소형",IF((H12816&gt;85)*(H12816&lt;=102)=1,"중형",IF((H12816&gt;102)*(H12816&lt;=135)=1,"중대형","대형"))))</f>
        <v>중소형</v>
      </c>
      <c r="G12816" s="146" t="s">
        <v>12507</v>
      </c>
      <c r="H12816" s="143">
        <v>84</v>
      </c>
      <c r="I12816" s="144">
        <v>50490</v>
      </c>
      <c r="J12816" s="143">
        <v>158</v>
      </c>
      <c r="K12816" s="137">
        <v>43758</v>
      </c>
      <c r="L12816" s="137">
        <v>44624</v>
      </c>
      <c r="M12816" s="144">
        <f>H12816/3.3</f>
        <v>25.454545454545457</v>
      </c>
      <c r="N12816" s="144">
        <f>I12816/M12816</f>
        <v>1983.5357142857142</v>
      </c>
    </row>
    <row r="12817" spans="1:14">
      <c r="A12817" s="146" t="s">
        <v>12956</v>
      </c>
      <c r="B12817" s="146" t="s">
        <v>12925</v>
      </c>
      <c r="C12817" s="146" t="s">
        <v>12946</v>
      </c>
      <c r="D12817" s="146" t="s">
        <v>12926</v>
      </c>
      <c r="E12817" s="146" t="s">
        <v>12927</v>
      </c>
      <c r="F12817" s="143" t="str">
        <f>IF(H12817&lt;=60,"소형",IF((H12817&gt;60)*(H12817&lt;=85)=1,"중소형",IF((H12817&gt;85)*(H12817&lt;=102)=1,"중형",IF((H12817&gt;102)*(H12817&lt;=135)=1,"중대형","대형"))))</f>
        <v>소형</v>
      </c>
      <c r="G12817" s="146" t="s">
        <v>12950</v>
      </c>
      <c r="H12817" s="143">
        <v>59</v>
      </c>
      <c r="J12817" s="143">
        <v>136</v>
      </c>
      <c r="K12817" s="137">
        <v>43773</v>
      </c>
      <c r="L12817" s="137">
        <v>44624</v>
      </c>
      <c r="M12817" s="144">
        <f>H12817/3.3</f>
        <v>17.878787878787879</v>
      </c>
      <c r="N12817" s="144">
        <f>I12817/M12817</f>
        <v>0</v>
      </c>
    </row>
    <row r="12818" spans="1:14">
      <c r="A12818" s="146" t="s">
        <v>15522</v>
      </c>
      <c r="B12818" s="146" t="s">
        <v>15544</v>
      </c>
      <c r="C12818" s="146" t="s">
        <v>15619</v>
      </c>
      <c r="D12818" s="146" t="s">
        <v>15545</v>
      </c>
      <c r="E12818" s="146" t="s">
        <v>15546</v>
      </c>
      <c r="F12818" s="143" t="str">
        <f>IF(H12818&lt;=60,"소형",IF((H12818&gt;60)*(H12818&lt;=85)=1,"중소형",IF((H12818&gt;85)*(H12818&lt;=102)=1,"중형",IF((H12818&gt;102)*(H12818&lt;=135)=1,"중대형","대형"))))</f>
        <v>소형</v>
      </c>
      <c r="G12818" s="146" t="s">
        <v>15627</v>
      </c>
      <c r="H12818" s="143">
        <v>36</v>
      </c>
      <c r="J12818" s="143">
        <v>128</v>
      </c>
      <c r="K12818" s="137">
        <v>44026</v>
      </c>
      <c r="L12818" s="137">
        <v>44624</v>
      </c>
      <c r="M12818" s="144">
        <f>H12818/3.3</f>
        <v>10.90909090909091</v>
      </c>
      <c r="N12818" s="144">
        <f>I12818/M12818</f>
        <v>0</v>
      </c>
    </row>
    <row r="12819" spans="1:14">
      <c r="A12819" s="146" t="s">
        <v>2829</v>
      </c>
      <c r="B12819" s="146" t="s">
        <v>15795</v>
      </c>
      <c r="C12819" s="146" t="s">
        <v>15822</v>
      </c>
      <c r="D12819" s="146" t="s">
        <v>15796</v>
      </c>
      <c r="E12819" s="146" t="s">
        <v>15797</v>
      </c>
      <c r="F12819" s="143" t="str">
        <f>IF(H12819&lt;=60,"소형",IF((H12819&gt;60)*(H12819&lt;=85)=1,"중소형",IF((H12819&gt;85)*(H12819&lt;=102)=1,"중형",IF((H12819&gt;102)*(H12819&lt;=135)=1,"중대형","대형"))))</f>
        <v>중소형</v>
      </c>
      <c r="G12819" s="146" t="s">
        <v>15826</v>
      </c>
      <c r="H12819" s="143">
        <v>84</v>
      </c>
      <c r="I12819" s="144">
        <v>55200</v>
      </c>
      <c r="J12819" s="143">
        <v>29</v>
      </c>
      <c r="K12819" s="137">
        <v>44043</v>
      </c>
      <c r="L12819" s="137">
        <v>44624</v>
      </c>
      <c r="M12819" s="144">
        <f>H12819/3.3</f>
        <v>25.454545454545457</v>
      </c>
      <c r="N12819" s="144">
        <f>I12819/M12819</f>
        <v>2168.5714285714284</v>
      </c>
    </row>
    <row r="12820" spans="1:14">
      <c r="A12820" s="146" t="s">
        <v>10465</v>
      </c>
      <c r="B12820" s="146" t="s">
        <v>10827</v>
      </c>
      <c r="C12820" s="146" t="s">
        <v>10828</v>
      </c>
      <c r="D12820" s="146" t="s">
        <v>10832</v>
      </c>
      <c r="E12820" s="146" t="s">
        <v>10833</v>
      </c>
      <c r="F12820" s="143" t="str">
        <f>IF(H12820&lt;=60,"소형",IF((H12820&gt;60)*(H12820&lt;=85)=1,"중소형",IF((H12820&gt;85)*(H12820&lt;=102)=1,"중형",IF((H12820&gt;102)*(H12820&lt;=135)=1,"중대형","대형"))))</f>
        <v>중소형</v>
      </c>
      <c r="G12820" s="146" t="s">
        <v>10839</v>
      </c>
      <c r="H12820" s="143">
        <v>84</v>
      </c>
      <c r="I12820" s="144">
        <v>35794</v>
      </c>
      <c r="J12820" s="143">
        <v>56</v>
      </c>
      <c r="K12820" s="137">
        <v>43637</v>
      </c>
      <c r="L12820" s="137">
        <v>44625</v>
      </c>
      <c r="M12820" s="144">
        <f>H12820/3.3</f>
        <v>25.454545454545457</v>
      </c>
      <c r="N12820" s="144">
        <f>I12820/M12820</f>
        <v>1406.1928571428571</v>
      </c>
    </row>
    <row r="12821" spans="1:14">
      <c r="A12821" s="146" t="s">
        <v>10936</v>
      </c>
      <c r="B12821" s="146" t="s">
        <v>11078</v>
      </c>
      <c r="C12821" s="146" t="s">
        <v>11026</v>
      </c>
      <c r="D12821" s="146" t="s">
        <v>11027</v>
      </c>
      <c r="E12821" s="146" t="s">
        <v>11028</v>
      </c>
      <c r="F12821" s="143" t="str">
        <f>IF(H12821&lt;=60,"소형",IF((H12821&gt;60)*(H12821&lt;=85)=1,"중소형",IF((H12821&gt;85)*(H12821&lt;=102)=1,"중형",IF((H12821&gt;102)*(H12821&lt;=135)=1,"중대형","대형"))))</f>
        <v>중소형</v>
      </c>
      <c r="G12821" s="146" t="s">
        <v>11046</v>
      </c>
      <c r="H12821" s="143">
        <v>84</v>
      </c>
      <c r="I12821" s="144">
        <v>65500</v>
      </c>
      <c r="J12821" s="143">
        <v>69</v>
      </c>
      <c r="K12821" s="137">
        <v>43654</v>
      </c>
      <c r="L12821" s="137">
        <v>44625</v>
      </c>
      <c r="M12821" s="144">
        <f>H12821/3.3</f>
        <v>25.454545454545457</v>
      </c>
      <c r="N12821" s="144">
        <f>I12821/M12821</f>
        <v>2573.2142857142853</v>
      </c>
    </row>
    <row r="12822" spans="1:14">
      <c r="A12822" s="146" t="s">
        <v>11798</v>
      </c>
      <c r="B12822" s="146" t="s">
        <v>11736</v>
      </c>
      <c r="C12822" s="146" t="s">
        <v>11763</v>
      </c>
      <c r="D12822" s="146" t="s">
        <v>11737</v>
      </c>
      <c r="E12822" s="146" t="s">
        <v>11738</v>
      </c>
      <c r="F12822" s="143" t="str">
        <f>IF(H12822&lt;=60,"소형",IF((H12822&gt;60)*(H12822&lt;=85)=1,"중소형",IF((H12822&gt;85)*(H12822&lt;=102)=1,"중형",IF((H12822&gt;102)*(H12822&lt;=135)=1,"중대형","대형"))))</f>
        <v>중소형</v>
      </c>
      <c r="G12822" s="146" t="s">
        <v>11768</v>
      </c>
      <c r="H12822" s="143">
        <v>84</v>
      </c>
      <c r="I12822" s="144">
        <v>68600</v>
      </c>
      <c r="J12822" s="143">
        <v>114</v>
      </c>
      <c r="K12822" s="137">
        <v>43720</v>
      </c>
      <c r="L12822" s="137">
        <v>44625</v>
      </c>
      <c r="M12822" s="144">
        <f>H12822/3.3</f>
        <v>25.454545454545457</v>
      </c>
      <c r="N12822" s="144">
        <f>I12822/M12822</f>
        <v>2694.9999999999995</v>
      </c>
    </row>
    <row r="12823" spans="1:14">
      <c r="A12823" s="146" t="s">
        <v>12371</v>
      </c>
      <c r="B12823" s="146" t="s">
        <v>12472</v>
      </c>
      <c r="C12823" s="146" t="s">
        <v>12488</v>
      </c>
      <c r="D12823" s="146" t="s">
        <v>12473</v>
      </c>
      <c r="E12823" s="146" t="s">
        <v>12474</v>
      </c>
      <c r="F12823" s="143" t="str">
        <f>IF(H12823&lt;=60,"소형",IF((H12823&gt;60)*(H12823&lt;=85)=1,"중소형",IF((H12823&gt;85)*(H12823&lt;=102)=1,"중형",IF((H12823&gt;102)*(H12823&lt;=135)=1,"중대형","대형"))))</f>
        <v>중대형</v>
      </c>
      <c r="G12823" s="146" t="s">
        <v>12493</v>
      </c>
      <c r="H12823" s="143">
        <v>110</v>
      </c>
      <c r="I12823" s="144">
        <v>83250</v>
      </c>
      <c r="J12823" s="143">
        <v>12</v>
      </c>
      <c r="K12823" s="137">
        <v>43747</v>
      </c>
      <c r="L12823" s="137">
        <v>44625</v>
      </c>
      <c r="M12823" s="144">
        <f>H12823/3.3</f>
        <v>33.333333333333336</v>
      </c>
      <c r="N12823" s="144">
        <f>I12823/M12823</f>
        <v>2497.5</v>
      </c>
    </row>
    <row r="12824" spans="1:14">
      <c r="A12824" s="146" t="s">
        <v>12371</v>
      </c>
      <c r="B12824" s="146" t="s">
        <v>12495</v>
      </c>
      <c r="C12824" s="146" t="s">
        <v>12488</v>
      </c>
      <c r="D12824" s="146" t="s">
        <v>12397</v>
      </c>
      <c r="E12824" s="146" t="s">
        <v>12475</v>
      </c>
      <c r="F12824" s="143" t="str">
        <f>IF(H12824&lt;=60,"소형",IF((H12824&gt;60)*(H12824&lt;=85)=1,"중소형",IF((H12824&gt;85)*(H12824&lt;=102)=1,"중형",IF((H12824&gt;102)*(H12824&lt;=135)=1,"중대형","대형"))))</f>
        <v>중소형</v>
      </c>
      <c r="G12824" s="146" t="s">
        <v>12500</v>
      </c>
      <c r="H12824" s="143">
        <v>84</v>
      </c>
      <c r="I12824" s="144">
        <v>48740</v>
      </c>
      <c r="J12824" s="143">
        <v>24</v>
      </c>
      <c r="K12824" s="137">
        <v>43753</v>
      </c>
      <c r="L12824" s="137">
        <v>44625</v>
      </c>
      <c r="M12824" s="144">
        <f>H12824/3.3</f>
        <v>25.454545454545457</v>
      </c>
      <c r="N12824" s="144">
        <f>I12824/M12824</f>
        <v>1914.7857142857142</v>
      </c>
    </row>
    <row r="12825" spans="1:14">
      <c r="A12825" s="146" t="s">
        <v>12371</v>
      </c>
      <c r="B12825" s="146" t="s">
        <v>12495</v>
      </c>
      <c r="C12825" s="146" t="s">
        <v>12488</v>
      </c>
      <c r="D12825" s="146" t="s">
        <v>12397</v>
      </c>
      <c r="E12825" s="146" t="s">
        <v>12475</v>
      </c>
      <c r="F12825" s="143" t="str">
        <f>IF(H12825&lt;=60,"소형",IF((H12825&gt;60)*(H12825&lt;=85)=1,"중소형",IF((H12825&gt;85)*(H12825&lt;=102)=1,"중형",IF((H12825&gt;102)*(H12825&lt;=135)=1,"중대형","대형"))))</f>
        <v>중소형</v>
      </c>
      <c r="G12825" s="146" t="s">
        <v>12504</v>
      </c>
      <c r="H12825" s="143">
        <v>84</v>
      </c>
      <c r="I12825" s="144">
        <v>50270</v>
      </c>
      <c r="J12825" s="143">
        <v>27</v>
      </c>
      <c r="K12825" s="137">
        <v>43759</v>
      </c>
      <c r="L12825" s="137">
        <v>44625</v>
      </c>
      <c r="M12825" s="144">
        <f>H12825/3.3</f>
        <v>25.454545454545457</v>
      </c>
      <c r="N12825" s="144">
        <f>I12825/M12825</f>
        <v>1974.8928571428569</v>
      </c>
    </row>
    <row r="12826" spans="1:14">
      <c r="A12826" s="146" t="s">
        <v>12956</v>
      </c>
      <c r="B12826" s="146" t="s">
        <v>12925</v>
      </c>
      <c r="C12826" s="146" t="s">
        <v>12946</v>
      </c>
      <c r="D12826" s="146" t="s">
        <v>12926</v>
      </c>
      <c r="E12826" s="146" t="s">
        <v>12927</v>
      </c>
      <c r="F12826" s="143" t="str">
        <f>IF(H12826&lt;=60,"소형",IF((H12826&gt;60)*(H12826&lt;=85)=1,"중소형",IF((H12826&gt;85)*(H12826&lt;=102)=1,"중형",IF((H12826&gt;102)*(H12826&lt;=135)=1,"중대형","대형"))))</f>
        <v>소형</v>
      </c>
      <c r="G12826" s="146" t="s">
        <v>12951</v>
      </c>
      <c r="H12826" s="143">
        <v>59</v>
      </c>
      <c r="I12826" s="144">
        <v>66470</v>
      </c>
      <c r="J12826" s="143">
        <v>92</v>
      </c>
      <c r="K12826" s="137">
        <v>43774</v>
      </c>
      <c r="L12826" s="137">
        <v>44625</v>
      </c>
      <c r="M12826" s="144">
        <f>H12826/3.3</f>
        <v>17.878787878787879</v>
      </c>
      <c r="N12826" s="144">
        <f>I12826/M12826</f>
        <v>3717.8135593220341</v>
      </c>
    </row>
    <row r="12827" spans="1:14">
      <c r="A12827" s="146" t="s">
        <v>15522</v>
      </c>
      <c r="B12827" s="146" t="s">
        <v>15544</v>
      </c>
      <c r="C12827" s="146" t="s">
        <v>15619</v>
      </c>
      <c r="D12827" s="146" t="s">
        <v>15545</v>
      </c>
      <c r="E12827" s="146" t="s">
        <v>15546</v>
      </c>
      <c r="F12827" s="143" t="str">
        <f>IF(H12827&lt;=60,"소형",IF((H12827&gt;60)*(H12827&lt;=85)=1,"중소형",IF((H12827&gt;85)*(H12827&lt;=102)=1,"중형",IF((H12827&gt;102)*(H12827&lt;=135)=1,"중대형","대형"))))</f>
        <v>소형</v>
      </c>
      <c r="G12827" s="146" t="s">
        <v>15628</v>
      </c>
      <c r="H12827" s="143">
        <v>36</v>
      </c>
      <c r="J12827" s="143">
        <v>40</v>
      </c>
      <c r="K12827" s="137">
        <v>44026</v>
      </c>
      <c r="L12827" s="137">
        <v>44625</v>
      </c>
      <c r="M12827" s="144">
        <f>H12827/3.3</f>
        <v>10.90909090909091</v>
      </c>
      <c r="N12827" s="144">
        <f>I12827/M12827</f>
        <v>0</v>
      </c>
    </row>
    <row r="12828" spans="1:14">
      <c r="A12828" s="146" t="s">
        <v>10456</v>
      </c>
      <c r="B12828" s="146" t="s">
        <v>10827</v>
      </c>
      <c r="C12828" s="146" t="s">
        <v>10828</v>
      </c>
      <c r="D12828" s="146" t="s">
        <v>10829</v>
      </c>
      <c r="E12828" s="146" t="s">
        <v>10830</v>
      </c>
      <c r="F12828" s="143" t="str">
        <f>IF(H12828&lt;=60,"소형",IF((H12828&gt;60)*(H12828&lt;=85)=1,"중소형",IF((H12828&gt;85)*(H12828&lt;=102)=1,"중형",IF((H12828&gt;102)*(H12828&lt;=135)=1,"중대형","대형"))))</f>
        <v>중소형</v>
      </c>
      <c r="G12828" s="146" t="s">
        <v>10840</v>
      </c>
      <c r="H12828" s="143">
        <v>84</v>
      </c>
      <c r="I12828" s="144">
        <v>35860</v>
      </c>
      <c r="J12828" s="143">
        <v>58</v>
      </c>
      <c r="K12828" s="137">
        <v>43638</v>
      </c>
      <c r="L12828" s="137">
        <v>44626</v>
      </c>
      <c r="M12828" s="144">
        <f>H12828/3.3</f>
        <v>25.454545454545457</v>
      </c>
      <c r="N12828" s="144">
        <f>I12828/M12828</f>
        <v>1408.7857142857142</v>
      </c>
    </row>
    <row r="12829" spans="1:14">
      <c r="A12829" s="146" t="s">
        <v>10936</v>
      </c>
      <c r="B12829" s="146" t="s">
        <v>11078</v>
      </c>
      <c r="C12829" s="146" t="s">
        <v>11026</v>
      </c>
      <c r="D12829" s="146" t="s">
        <v>11027</v>
      </c>
      <c r="E12829" s="146" t="s">
        <v>11028</v>
      </c>
      <c r="F12829" s="143" t="str">
        <f>IF(H12829&lt;=60,"소형",IF((H12829&gt;60)*(H12829&lt;=85)=1,"중소형",IF((H12829&gt;85)*(H12829&lt;=102)=1,"중형",IF((H12829&gt;102)*(H12829&lt;=135)=1,"중대형","대형"))))</f>
        <v>중소형</v>
      </c>
      <c r="G12829" s="146" t="s">
        <v>11047</v>
      </c>
      <c r="H12829" s="143">
        <v>84</v>
      </c>
      <c r="I12829" s="144">
        <v>65600</v>
      </c>
      <c r="J12829" s="143">
        <v>269</v>
      </c>
      <c r="K12829" s="137">
        <v>43655</v>
      </c>
      <c r="L12829" s="137">
        <v>44626</v>
      </c>
      <c r="M12829" s="144">
        <f>H12829/3.3</f>
        <v>25.454545454545457</v>
      </c>
      <c r="N12829" s="144">
        <f>I12829/M12829</f>
        <v>2577.1428571428569</v>
      </c>
    </row>
    <row r="12830" spans="1:14">
      <c r="A12830" s="146" t="s">
        <v>11798</v>
      </c>
      <c r="B12830" s="146" t="s">
        <v>11736</v>
      </c>
      <c r="C12830" s="146" t="s">
        <v>11763</v>
      </c>
      <c r="D12830" s="146" t="s">
        <v>11737</v>
      </c>
      <c r="E12830" s="146" t="s">
        <v>11738</v>
      </c>
      <c r="F12830" s="143" t="str">
        <f>IF(H12830&lt;=60,"소형",IF((H12830&gt;60)*(H12830&lt;=85)=1,"중소형",IF((H12830&gt;85)*(H12830&lt;=102)=1,"중형",IF((H12830&gt;102)*(H12830&lt;=135)=1,"중대형","대형"))))</f>
        <v>중형</v>
      </c>
      <c r="G12830" s="146" t="s">
        <v>11769</v>
      </c>
      <c r="H12830" s="143">
        <v>98</v>
      </c>
      <c r="J12830" s="143">
        <v>62</v>
      </c>
      <c r="K12830" s="137">
        <v>43721</v>
      </c>
      <c r="L12830" s="137">
        <v>44626</v>
      </c>
      <c r="M12830" s="144">
        <f>H12830/3.3</f>
        <v>29.696969696969699</v>
      </c>
      <c r="N12830" s="144">
        <f>I12830/M12830</f>
        <v>0</v>
      </c>
    </row>
    <row r="12831" spans="1:14">
      <c r="A12831" s="146" t="s">
        <v>12371</v>
      </c>
      <c r="B12831" s="146" t="s">
        <v>12472</v>
      </c>
      <c r="C12831" s="146" t="s">
        <v>12488</v>
      </c>
      <c r="D12831" s="146" t="s">
        <v>12473</v>
      </c>
      <c r="E12831" s="146" t="s">
        <v>12474</v>
      </c>
      <c r="F12831" s="143" t="str">
        <f>IF(H12831&lt;=60,"소형",IF((H12831&gt;60)*(H12831&lt;=85)=1,"중소형",IF((H12831&gt;85)*(H12831&lt;=102)=1,"중형",IF((H12831&gt;102)*(H12831&lt;=135)=1,"중대형","대형"))))</f>
        <v>중대형</v>
      </c>
      <c r="G12831" s="146" t="s">
        <v>12494</v>
      </c>
      <c r="H12831" s="143">
        <v>110</v>
      </c>
      <c r="I12831" s="144">
        <v>83010</v>
      </c>
      <c r="J12831" s="143">
        <v>43</v>
      </c>
      <c r="K12831" s="137">
        <v>43748</v>
      </c>
      <c r="L12831" s="137">
        <v>44626</v>
      </c>
      <c r="M12831" s="144">
        <f>H12831/3.3</f>
        <v>33.333333333333336</v>
      </c>
      <c r="N12831" s="144">
        <f>I12831/M12831</f>
        <v>2490.2999999999997</v>
      </c>
    </row>
    <row r="12832" spans="1:14">
      <c r="A12832" s="146" t="s">
        <v>12371</v>
      </c>
      <c r="B12832" s="146" t="s">
        <v>12495</v>
      </c>
      <c r="C12832" s="146" t="s">
        <v>12488</v>
      </c>
      <c r="D12832" s="146" t="s">
        <v>12397</v>
      </c>
      <c r="E12832" s="146" t="s">
        <v>12475</v>
      </c>
      <c r="F12832" s="143" t="str">
        <f>IF(H12832&lt;=60,"소형",IF((H12832&gt;60)*(H12832&lt;=85)=1,"중소형",IF((H12832&gt;85)*(H12832&lt;=102)=1,"중형",IF((H12832&gt;102)*(H12832&lt;=135)=1,"중대형","대형"))))</f>
        <v>중대형</v>
      </c>
      <c r="G12832" s="146" t="s">
        <v>12501</v>
      </c>
      <c r="H12832" s="143">
        <v>126</v>
      </c>
      <c r="I12832" s="144">
        <v>89580</v>
      </c>
      <c r="J12832" s="143">
        <v>3</v>
      </c>
      <c r="K12832" s="137">
        <v>43754</v>
      </c>
      <c r="L12832" s="137">
        <v>44626</v>
      </c>
      <c r="M12832" s="144">
        <f>H12832/3.3</f>
        <v>38.181818181818187</v>
      </c>
      <c r="N12832" s="144">
        <f>I12832/M12832</f>
        <v>2346.1428571428569</v>
      </c>
    </row>
    <row r="12833" spans="1:14">
      <c r="A12833" s="146" t="s">
        <v>12371</v>
      </c>
      <c r="B12833" s="146" t="s">
        <v>12495</v>
      </c>
      <c r="C12833" s="146" t="s">
        <v>12488</v>
      </c>
      <c r="D12833" s="146" t="s">
        <v>12397</v>
      </c>
      <c r="E12833" s="146" t="s">
        <v>12475</v>
      </c>
      <c r="F12833" s="143" t="str">
        <f>IF(H12833&lt;=60,"소형",IF((H12833&gt;60)*(H12833&lt;=85)=1,"중소형",IF((H12833&gt;85)*(H12833&lt;=102)=1,"중형",IF((H12833&gt;102)*(H12833&lt;=135)=1,"중대형","대형"))))</f>
        <v>중형</v>
      </c>
      <c r="G12833" s="146" t="s">
        <v>12505</v>
      </c>
      <c r="H12833" s="143">
        <v>102</v>
      </c>
      <c r="I12833" s="144">
        <v>66680</v>
      </c>
      <c r="J12833" s="143">
        <v>54</v>
      </c>
      <c r="K12833" s="137">
        <v>43760</v>
      </c>
      <c r="L12833" s="137">
        <v>44626</v>
      </c>
      <c r="M12833" s="144">
        <f>H12833/3.3</f>
        <v>30.90909090909091</v>
      </c>
      <c r="N12833" s="144">
        <f>I12833/M12833</f>
        <v>2157.2941176470586</v>
      </c>
    </row>
    <row r="12834" spans="1:14">
      <c r="A12834" s="146" t="s">
        <v>12956</v>
      </c>
      <c r="B12834" s="146" t="s">
        <v>12925</v>
      </c>
      <c r="C12834" s="146" t="s">
        <v>12946</v>
      </c>
      <c r="D12834" s="146" t="s">
        <v>12926</v>
      </c>
      <c r="E12834" s="146" t="s">
        <v>12927</v>
      </c>
      <c r="F12834" s="143" t="str">
        <f>IF(H12834&lt;=60,"소형",IF((H12834&gt;60)*(H12834&lt;=85)=1,"중소형",IF((H12834&gt;85)*(H12834&lt;=102)=1,"중형",IF((H12834&gt;102)*(H12834&lt;=135)=1,"중대형","대형"))))</f>
        <v>중소형</v>
      </c>
      <c r="G12834" s="146" t="s">
        <v>12953</v>
      </c>
      <c r="H12834" s="143">
        <v>84</v>
      </c>
      <c r="J12834" s="143">
        <v>28</v>
      </c>
      <c r="K12834" s="137">
        <v>43775</v>
      </c>
      <c r="L12834" s="137">
        <v>44626</v>
      </c>
      <c r="M12834" s="144">
        <f>H12834/3.3</f>
        <v>25.454545454545457</v>
      </c>
      <c r="N12834" s="144">
        <f>I12834/M12834</f>
        <v>0</v>
      </c>
    </row>
    <row r="12835" spans="1:14">
      <c r="A12835" s="146" t="s">
        <v>15522</v>
      </c>
      <c r="B12835" s="146" t="s">
        <v>15544</v>
      </c>
      <c r="C12835" s="146" t="s">
        <v>15619</v>
      </c>
      <c r="D12835" s="146" t="s">
        <v>15545</v>
      </c>
      <c r="E12835" s="146" t="s">
        <v>15546</v>
      </c>
      <c r="F12835" s="143" t="str">
        <f>IF(H12835&lt;=60,"소형",IF((H12835&gt;60)*(H12835&lt;=85)=1,"중소형",IF((H12835&gt;85)*(H12835&lt;=102)=1,"중형",IF((H12835&gt;102)*(H12835&lt;=135)=1,"중대형","대형"))))</f>
        <v>소형</v>
      </c>
      <c r="G12835" s="146" t="s">
        <v>15629</v>
      </c>
      <c r="H12835" s="143">
        <v>44</v>
      </c>
      <c r="J12835" s="143">
        <v>78</v>
      </c>
      <c r="K12835" s="137">
        <v>44026</v>
      </c>
      <c r="L12835" s="137">
        <v>44626</v>
      </c>
      <c r="M12835" s="144">
        <f>H12835/3.3</f>
        <v>13.333333333333334</v>
      </c>
      <c r="N12835" s="144">
        <f>I12835/M12835</f>
        <v>0</v>
      </c>
    </row>
    <row r="12836" spans="1:14">
      <c r="A12836" s="146" t="s">
        <v>10936</v>
      </c>
      <c r="B12836" s="146" t="s">
        <v>11078</v>
      </c>
      <c r="C12836" s="146" t="s">
        <v>11026</v>
      </c>
      <c r="D12836" s="146" t="s">
        <v>11027</v>
      </c>
      <c r="E12836" s="146" t="s">
        <v>11028</v>
      </c>
      <c r="F12836" s="143" t="str">
        <f>IF(H12836&lt;=60,"소형",IF((H12836&gt;60)*(H12836&lt;=85)=1,"중소형",IF((H12836&gt;85)*(H12836&lt;=102)=1,"중형",IF((H12836&gt;102)*(H12836&lt;=135)=1,"중대형","대형"))))</f>
        <v>중소형</v>
      </c>
      <c r="G12836" s="146" t="s">
        <v>11048</v>
      </c>
      <c r="H12836" s="143">
        <v>84</v>
      </c>
      <c r="I12836" s="144">
        <v>65200</v>
      </c>
      <c r="J12836" s="143">
        <v>207</v>
      </c>
      <c r="K12836" s="137">
        <v>43656</v>
      </c>
      <c r="L12836" s="137">
        <v>44627</v>
      </c>
      <c r="M12836" s="144">
        <f>H12836/3.3</f>
        <v>25.454545454545457</v>
      </c>
      <c r="N12836" s="144">
        <f>I12836/M12836</f>
        <v>2561.4285714285711</v>
      </c>
    </row>
    <row r="12837" spans="1:14">
      <c r="A12837" s="146" t="s">
        <v>12371</v>
      </c>
      <c r="B12837" s="146" t="s">
        <v>12495</v>
      </c>
      <c r="C12837" s="146" t="s">
        <v>12488</v>
      </c>
      <c r="D12837" s="146" t="s">
        <v>12397</v>
      </c>
      <c r="E12837" s="146" t="s">
        <v>12475</v>
      </c>
      <c r="F12837" s="143" t="str">
        <f>IF(H12837&lt;=60,"소형",IF((H12837&gt;60)*(H12837&lt;=85)=1,"중소형",IF((H12837&gt;85)*(H12837&lt;=102)=1,"중형",IF((H12837&gt;102)*(H12837&lt;=135)=1,"중대형","대형"))))</f>
        <v>중대형</v>
      </c>
      <c r="G12837" s="146" t="s">
        <v>12506</v>
      </c>
      <c r="H12837" s="143">
        <v>126</v>
      </c>
      <c r="J12837" s="143">
        <v>2</v>
      </c>
      <c r="K12837" s="137">
        <v>43761</v>
      </c>
      <c r="L12837" s="137">
        <v>44627</v>
      </c>
      <c r="M12837" s="144">
        <f>H12837/3.3</f>
        <v>38.181818181818187</v>
      </c>
      <c r="N12837" s="144">
        <f>I12837/M12837</f>
        <v>0</v>
      </c>
    </row>
    <row r="12838" spans="1:14">
      <c r="A12838" s="146" t="s">
        <v>12956</v>
      </c>
      <c r="B12838" s="146" t="s">
        <v>12925</v>
      </c>
      <c r="C12838" s="146" t="s">
        <v>12946</v>
      </c>
      <c r="D12838" s="146" t="s">
        <v>12926</v>
      </c>
      <c r="E12838" s="146" t="s">
        <v>12927</v>
      </c>
      <c r="F12838" s="143" t="str">
        <f>IF(H12838&lt;=60,"소형",IF((H12838&gt;60)*(H12838&lt;=85)=1,"중소형",IF((H12838&gt;85)*(H12838&lt;=102)=1,"중형",IF((H12838&gt;102)*(H12838&lt;=135)=1,"중대형","대형"))))</f>
        <v>중소형</v>
      </c>
      <c r="G12838" s="146" t="s">
        <v>12952</v>
      </c>
      <c r="H12838" s="143">
        <v>84</v>
      </c>
      <c r="I12838" s="144">
        <v>86090</v>
      </c>
      <c r="J12838" s="143">
        <v>26</v>
      </c>
      <c r="K12838" s="137">
        <v>43776</v>
      </c>
      <c r="L12838" s="137">
        <v>44627</v>
      </c>
      <c r="M12838" s="144">
        <f>H12838/3.3</f>
        <v>25.454545454545457</v>
      </c>
      <c r="N12838" s="144">
        <f>I12838/M12838</f>
        <v>3382.1071428571427</v>
      </c>
    </row>
    <row r="12839" spans="1:14">
      <c r="A12839" s="146" t="s">
        <v>12956</v>
      </c>
      <c r="B12839" s="146" t="s">
        <v>12925</v>
      </c>
      <c r="C12839" s="146" t="s">
        <v>12946</v>
      </c>
      <c r="D12839" s="146" t="s">
        <v>12926</v>
      </c>
      <c r="E12839" s="146" t="s">
        <v>12927</v>
      </c>
      <c r="F12839" s="143" t="str">
        <f>IF(H12839&lt;=60,"소형",IF((H12839&gt;60)*(H12839&lt;=85)=1,"중소형",IF((H12839&gt;85)*(H12839&lt;=102)=1,"중형",IF((H12839&gt;102)*(H12839&lt;=135)=1,"중대형","대형"))))</f>
        <v>중소형</v>
      </c>
      <c r="G12839" s="146" t="s">
        <v>12954</v>
      </c>
      <c r="H12839" s="143">
        <v>84</v>
      </c>
      <c r="I12839" s="144">
        <v>88030</v>
      </c>
      <c r="J12839" s="143">
        <v>21</v>
      </c>
      <c r="K12839" s="137">
        <v>43777</v>
      </c>
      <c r="L12839" s="137">
        <v>44628</v>
      </c>
      <c r="M12839" s="144">
        <f>H12839/3.3</f>
        <v>25.454545454545457</v>
      </c>
      <c r="N12839" s="144">
        <f>I12839/M12839</f>
        <v>3458.3214285714284</v>
      </c>
    </row>
    <row r="12840" spans="1:14">
      <c r="A12840" s="146" t="s">
        <v>12956</v>
      </c>
      <c r="B12840" s="146" t="s">
        <v>12925</v>
      </c>
      <c r="C12840" s="146" t="s">
        <v>12946</v>
      </c>
      <c r="D12840" s="146" t="s">
        <v>12926</v>
      </c>
      <c r="E12840" s="146" t="s">
        <v>12927</v>
      </c>
      <c r="F12840" s="143" t="str">
        <f>IF(H12840&lt;=60,"소형",IF((H12840&gt;60)*(H12840&lt;=85)=1,"중소형",IF((H12840&gt;85)*(H12840&lt;=102)=1,"중형",IF((H12840&gt;102)*(H12840&lt;=135)=1,"중대형","대형"))))</f>
        <v>중소형</v>
      </c>
      <c r="G12840" s="146" t="s">
        <v>12955</v>
      </c>
      <c r="H12840" s="143">
        <v>84</v>
      </c>
      <c r="I12840" s="144">
        <v>88480</v>
      </c>
      <c r="J12840" s="143">
        <v>14</v>
      </c>
      <c r="K12840" s="137">
        <v>43778</v>
      </c>
      <c r="L12840" s="137">
        <v>44629</v>
      </c>
      <c r="M12840" s="144">
        <f>H12840/3.3</f>
        <v>25.454545454545457</v>
      </c>
      <c r="N12840" s="144">
        <f>I12840/M12840</f>
        <v>3475.9999999999995</v>
      </c>
    </row>
    <row r="12841" spans="1:14">
      <c r="A12841" s="142" t="s">
        <v>2829</v>
      </c>
      <c r="B12841" s="142" t="s">
        <v>7691</v>
      </c>
      <c r="C12841" s="142" t="s">
        <v>3170</v>
      </c>
      <c r="D12841" s="142" t="s">
        <v>5731</v>
      </c>
      <c r="E12841" s="142" t="s">
        <v>7692</v>
      </c>
      <c r="F12841" s="143" t="str">
        <f>IF(H12841&lt;=60,"소형",IF((H12841&gt;60)*(H12841&lt;=85)=1,"중소형",IF((H12841&gt;85)*(H12841&lt;=102)=1,"중형",IF((H12841&gt;102)*(H12841&lt;=135)=1,"중대형","대형"))))</f>
        <v>중소형</v>
      </c>
      <c r="G12841" s="142" t="s">
        <v>6095</v>
      </c>
      <c r="H12841" s="143">
        <v>84</v>
      </c>
      <c r="I12841" s="144">
        <v>73385</v>
      </c>
      <c r="J12841" s="143">
        <v>131</v>
      </c>
      <c r="K12841" s="137">
        <v>43252</v>
      </c>
      <c r="L12841" s="137">
        <v>44652</v>
      </c>
      <c r="M12841" s="144">
        <f>H12841/3.3</f>
        <v>25.454545454545457</v>
      </c>
      <c r="N12841" s="144">
        <f>I12841/M12841</f>
        <v>2882.9821428571427</v>
      </c>
    </row>
    <row r="12842" spans="1:14">
      <c r="A12842" s="142" t="s">
        <v>2829</v>
      </c>
      <c r="B12842" s="142" t="s">
        <v>7691</v>
      </c>
      <c r="C12842" s="142" t="s">
        <v>3170</v>
      </c>
      <c r="D12842" s="142" t="s">
        <v>5731</v>
      </c>
      <c r="E12842" s="142" t="s">
        <v>7692</v>
      </c>
      <c r="F12842" s="143" t="str">
        <f>IF(H12842&lt;=60,"소형",IF((H12842&gt;60)*(H12842&lt;=85)=1,"중소형",IF((H12842&gt;85)*(H12842&lt;=102)=1,"중형",IF((H12842&gt;102)*(H12842&lt;=135)=1,"중대형","대형"))))</f>
        <v>중소형</v>
      </c>
      <c r="G12842" s="142" t="s">
        <v>4592</v>
      </c>
      <c r="H12842" s="143">
        <v>84</v>
      </c>
      <c r="I12842" s="144">
        <v>73178</v>
      </c>
      <c r="J12842" s="143">
        <v>119</v>
      </c>
      <c r="K12842" s="137">
        <v>43252</v>
      </c>
      <c r="L12842" s="137">
        <v>44652</v>
      </c>
      <c r="M12842" s="144">
        <f>H12842/3.3</f>
        <v>25.454545454545457</v>
      </c>
      <c r="N12842" s="144">
        <f>I12842/M12842</f>
        <v>2874.85</v>
      </c>
    </row>
    <row r="12843" spans="1:14">
      <c r="A12843" s="142" t="s">
        <v>2829</v>
      </c>
      <c r="B12843" s="142" t="s">
        <v>7691</v>
      </c>
      <c r="C12843" s="142" t="s">
        <v>3170</v>
      </c>
      <c r="D12843" s="142" t="s">
        <v>5731</v>
      </c>
      <c r="E12843" s="142" t="s">
        <v>7692</v>
      </c>
      <c r="F12843" s="143" t="str">
        <f>IF(H12843&lt;=60,"소형",IF((H12843&gt;60)*(H12843&lt;=85)=1,"중소형",IF((H12843&gt;85)*(H12843&lt;=102)=1,"중형",IF((H12843&gt;102)*(H12843&lt;=135)=1,"중대형","대형"))))</f>
        <v>중소형</v>
      </c>
      <c r="G12843" s="142" t="s">
        <v>3887</v>
      </c>
      <c r="H12843" s="143">
        <v>84</v>
      </c>
      <c r="I12843" s="144">
        <v>71123</v>
      </c>
      <c r="J12843" s="143">
        <v>24</v>
      </c>
      <c r="K12843" s="137">
        <v>43252</v>
      </c>
      <c r="L12843" s="137">
        <v>44652</v>
      </c>
      <c r="M12843" s="144">
        <f>H12843/3.3</f>
        <v>25.454545454545457</v>
      </c>
      <c r="N12843" s="144">
        <f>I12843/M12843</f>
        <v>2794.1178571428568</v>
      </c>
    </row>
    <row r="12844" spans="1:14">
      <c r="A12844" s="142" t="s">
        <v>2829</v>
      </c>
      <c r="B12844" s="142" t="s">
        <v>8384</v>
      </c>
      <c r="C12844" s="142" t="s">
        <v>3169</v>
      </c>
      <c r="D12844" s="142" t="s">
        <v>3594</v>
      </c>
      <c r="E12844" s="142" t="s">
        <v>8385</v>
      </c>
      <c r="F12844" s="143" t="str">
        <f>IF(H12844&lt;=60,"소형",IF((H12844&gt;60)*(H12844&lt;=85)=1,"중소형",IF((H12844&gt;85)*(H12844&lt;=102)=1,"중형",IF((H12844&gt;102)*(H12844&lt;=135)=1,"중대형","대형"))))</f>
        <v>중소형</v>
      </c>
      <c r="G12844" s="142" t="s">
        <v>6547</v>
      </c>
      <c r="H12844" s="143">
        <v>84</v>
      </c>
      <c r="I12844" s="144">
        <v>45990</v>
      </c>
      <c r="J12844" s="143">
        <v>82</v>
      </c>
      <c r="K12844" s="137">
        <v>43405</v>
      </c>
      <c r="L12844" s="137">
        <v>44652</v>
      </c>
      <c r="M12844" s="144">
        <f>H12844/3.3</f>
        <v>25.454545454545457</v>
      </c>
      <c r="N12844" s="144">
        <f>I12844/M12844</f>
        <v>1806.7499999999998</v>
      </c>
    </row>
    <row r="12845" spans="1:14">
      <c r="A12845" s="142" t="s">
        <v>2829</v>
      </c>
      <c r="B12845" s="142" t="s">
        <v>8384</v>
      </c>
      <c r="C12845" s="142" t="s">
        <v>3169</v>
      </c>
      <c r="D12845" s="142" t="s">
        <v>3594</v>
      </c>
      <c r="E12845" s="142" t="s">
        <v>8385</v>
      </c>
      <c r="F12845" s="143" t="str">
        <f>IF(H12845&lt;=60,"소형",IF((H12845&gt;60)*(H12845&lt;=85)=1,"중소형",IF((H12845&gt;85)*(H12845&lt;=102)=1,"중형",IF((H12845&gt;102)*(H12845&lt;=135)=1,"중대형","대형"))))</f>
        <v>중소형</v>
      </c>
      <c r="G12845" s="142" t="s">
        <v>6439</v>
      </c>
      <c r="H12845" s="143">
        <v>84</v>
      </c>
      <c r="I12845" s="144">
        <v>45140</v>
      </c>
      <c r="J12845" s="143">
        <v>89</v>
      </c>
      <c r="K12845" s="137">
        <v>43405</v>
      </c>
      <c r="L12845" s="137">
        <v>44652</v>
      </c>
      <c r="M12845" s="144">
        <f>H12845/3.3</f>
        <v>25.454545454545457</v>
      </c>
      <c r="N12845" s="144">
        <f>I12845/M12845</f>
        <v>1773.3571428571427</v>
      </c>
    </row>
    <row r="12846" spans="1:14">
      <c r="A12846" s="142" t="s">
        <v>2829</v>
      </c>
      <c r="B12846" s="142" t="s">
        <v>8384</v>
      </c>
      <c r="C12846" s="142" t="s">
        <v>3169</v>
      </c>
      <c r="D12846" s="142" t="s">
        <v>3594</v>
      </c>
      <c r="E12846" s="142" t="s">
        <v>8385</v>
      </c>
      <c r="F12846" s="143" t="str">
        <f>IF(H12846&lt;=60,"소형",IF((H12846&gt;60)*(H12846&lt;=85)=1,"중소형",IF((H12846&gt;85)*(H12846&lt;=102)=1,"중형",IF((H12846&gt;102)*(H12846&lt;=135)=1,"중대형","대형"))))</f>
        <v>중소형</v>
      </c>
      <c r="G12846" s="142" t="s">
        <v>8226</v>
      </c>
      <c r="H12846" s="143">
        <v>84</v>
      </c>
      <c r="I12846" s="144">
        <v>45780</v>
      </c>
      <c r="J12846" s="143">
        <v>357</v>
      </c>
      <c r="K12846" s="137">
        <v>43405</v>
      </c>
      <c r="L12846" s="137">
        <v>44652</v>
      </c>
      <c r="M12846" s="144">
        <f>H12846/3.3</f>
        <v>25.454545454545457</v>
      </c>
      <c r="N12846" s="144">
        <f>I12846/M12846</f>
        <v>1798.4999999999998</v>
      </c>
    </row>
    <row r="12847" spans="1:14">
      <c r="A12847" s="142" t="s">
        <v>2829</v>
      </c>
      <c r="B12847" s="142" t="s">
        <v>8384</v>
      </c>
      <c r="C12847" s="142" t="s">
        <v>3169</v>
      </c>
      <c r="D12847" s="142" t="s">
        <v>3594</v>
      </c>
      <c r="E12847" s="142" t="s">
        <v>8385</v>
      </c>
      <c r="F12847" s="143" t="str">
        <f>IF(H12847&lt;=60,"소형",IF((H12847&gt;60)*(H12847&lt;=85)=1,"중소형",IF((H12847&gt;85)*(H12847&lt;=102)=1,"중형",IF((H12847&gt;102)*(H12847&lt;=135)=1,"중대형","대형"))))</f>
        <v>중소형</v>
      </c>
      <c r="G12847" s="142" t="s">
        <v>3572</v>
      </c>
      <c r="H12847" s="143">
        <v>84</v>
      </c>
      <c r="I12847" s="144">
        <v>44870</v>
      </c>
      <c r="J12847" s="143">
        <v>135</v>
      </c>
      <c r="K12847" s="137">
        <v>43405</v>
      </c>
      <c r="L12847" s="137">
        <v>44652</v>
      </c>
      <c r="M12847" s="144">
        <f>H12847/3.3</f>
        <v>25.454545454545457</v>
      </c>
      <c r="N12847" s="144">
        <f>I12847/M12847</f>
        <v>1762.7499999999998</v>
      </c>
    </row>
    <row r="12848" spans="1:14">
      <c r="A12848" s="142" t="s">
        <v>2829</v>
      </c>
      <c r="B12848" s="142" t="s">
        <v>8384</v>
      </c>
      <c r="C12848" s="142" t="s">
        <v>3169</v>
      </c>
      <c r="D12848" s="142" t="s">
        <v>3594</v>
      </c>
      <c r="E12848" s="142" t="s">
        <v>8385</v>
      </c>
      <c r="F12848" s="143" t="str">
        <f>IF(H12848&lt;=60,"소형",IF((H12848&gt;60)*(H12848&lt;=85)=1,"중소형",IF((H12848&gt;85)*(H12848&lt;=102)=1,"중형",IF((H12848&gt;102)*(H12848&lt;=135)=1,"중대형","대형"))))</f>
        <v>중소형</v>
      </c>
      <c r="G12848" s="142" t="s">
        <v>3889</v>
      </c>
      <c r="H12848" s="143">
        <v>84</v>
      </c>
      <c r="I12848" s="144">
        <v>42020</v>
      </c>
      <c r="J12848" s="143">
        <v>135</v>
      </c>
      <c r="K12848" s="137">
        <v>43405</v>
      </c>
      <c r="L12848" s="137">
        <v>44652</v>
      </c>
      <c r="M12848" s="144">
        <f>H12848/3.3</f>
        <v>25.454545454545457</v>
      </c>
      <c r="N12848" s="144">
        <f>I12848/M12848</f>
        <v>1650.7857142857142</v>
      </c>
    </row>
    <row r="12849" spans="1:14">
      <c r="A12849" s="142" t="s">
        <v>2829</v>
      </c>
      <c r="B12849" s="142" t="s">
        <v>8384</v>
      </c>
      <c r="C12849" s="142" t="s">
        <v>3169</v>
      </c>
      <c r="D12849" s="142" t="s">
        <v>3594</v>
      </c>
      <c r="E12849" s="142" t="s">
        <v>8385</v>
      </c>
      <c r="F12849" s="143" t="str">
        <f>IF(H12849&lt;=60,"소형",IF((H12849&gt;60)*(H12849&lt;=85)=1,"중소형",IF((H12849&gt;85)*(H12849&lt;=102)=1,"중형",IF((H12849&gt;102)*(H12849&lt;=135)=1,"중대형","대형"))))</f>
        <v>중소형</v>
      </c>
      <c r="G12849" s="142" t="s">
        <v>8386</v>
      </c>
      <c r="H12849" s="143">
        <v>84</v>
      </c>
      <c r="I12849" s="144">
        <v>45100</v>
      </c>
      <c r="J12849" s="143">
        <v>41</v>
      </c>
      <c r="K12849" s="137">
        <v>43405</v>
      </c>
      <c r="L12849" s="137">
        <v>44652</v>
      </c>
      <c r="M12849" s="144">
        <f>H12849/3.3</f>
        <v>25.454545454545457</v>
      </c>
      <c r="N12849" s="144">
        <f>I12849/M12849</f>
        <v>1771.7857142857142</v>
      </c>
    </row>
    <row r="12850" spans="1:14">
      <c r="A12850" s="142" t="s">
        <v>2829</v>
      </c>
      <c r="B12850" s="142" t="s">
        <v>8384</v>
      </c>
      <c r="C12850" s="142" t="s">
        <v>3169</v>
      </c>
      <c r="D12850" s="142" t="s">
        <v>3594</v>
      </c>
      <c r="E12850" s="142" t="s">
        <v>8385</v>
      </c>
      <c r="F12850" s="143" t="str">
        <f>IF(H12850&lt;=60,"소형",IF((H12850&gt;60)*(H12850&lt;=85)=1,"중소형",IF((H12850&gt;85)*(H12850&lt;=102)=1,"중형",IF((H12850&gt;102)*(H12850&lt;=135)=1,"중대형","대형"))))</f>
        <v>중대형</v>
      </c>
      <c r="G12850" s="142" t="s">
        <v>8387</v>
      </c>
      <c r="H12850" s="143">
        <v>115</v>
      </c>
      <c r="I12850" s="144">
        <v>74910</v>
      </c>
      <c r="J12850" s="143">
        <v>6</v>
      </c>
      <c r="K12850" s="137">
        <v>43405</v>
      </c>
      <c r="L12850" s="137">
        <v>44652</v>
      </c>
      <c r="M12850" s="144">
        <f>H12850/3.3</f>
        <v>34.848484848484851</v>
      </c>
      <c r="N12850" s="144">
        <f>I12850/M12850</f>
        <v>2149.5913043478258</v>
      </c>
    </row>
    <row r="12851" spans="1:14">
      <c r="A12851" s="142" t="s">
        <v>2829</v>
      </c>
      <c r="B12851" s="142" t="s">
        <v>8384</v>
      </c>
      <c r="C12851" s="142" t="s">
        <v>3169</v>
      </c>
      <c r="D12851" s="142" t="s">
        <v>3594</v>
      </c>
      <c r="E12851" s="142" t="s">
        <v>8385</v>
      </c>
      <c r="F12851" s="143" t="str">
        <f>IF(H12851&lt;=60,"소형",IF((H12851&gt;60)*(H12851&lt;=85)=1,"중소형",IF((H12851&gt;85)*(H12851&lt;=102)=1,"중형",IF((H12851&gt;102)*(H12851&lt;=135)=1,"중대형","대형"))))</f>
        <v>중대형</v>
      </c>
      <c r="G12851" s="142" t="s">
        <v>8388</v>
      </c>
      <c r="H12851" s="143">
        <v>115</v>
      </c>
      <c r="I12851" s="144">
        <v>71920</v>
      </c>
      <c r="J12851" s="143">
        <v>1</v>
      </c>
      <c r="K12851" s="137">
        <v>43405</v>
      </c>
      <c r="L12851" s="137">
        <v>44652</v>
      </c>
      <c r="M12851" s="144">
        <f>H12851/3.3</f>
        <v>34.848484848484851</v>
      </c>
      <c r="N12851" s="144">
        <f>I12851/M12851</f>
        <v>2063.7913043478261</v>
      </c>
    </row>
    <row r="12852" spans="1:14" ht="15.75" customHeight="1">
      <c r="A12852" s="142" t="s">
        <v>2829</v>
      </c>
      <c r="B12852" s="142" t="s">
        <v>8606</v>
      </c>
      <c r="C12852" s="142" t="s">
        <v>3173</v>
      </c>
      <c r="D12852" s="142" t="s">
        <v>3274</v>
      </c>
      <c r="E12852" s="142" t="s">
        <v>6734</v>
      </c>
      <c r="F12852" s="143" t="str">
        <f>IF(H12852&lt;=60,"소형",IF((H12852&gt;60)*(H12852&lt;=85)=1,"중소형",IF((H12852&gt;85)*(H12852&lt;=102)=1,"중형",IF((H12852&gt;102)*(H12852&lt;=135)=1,"중대형","대형"))))</f>
        <v>중소형</v>
      </c>
      <c r="G12852" s="142" t="s">
        <v>3291</v>
      </c>
      <c r="H12852" s="143">
        <v>84</v>
      </c>
      <c r="I12852" s="144">
        <v>38100</v>
      </c>
      <c r="J12852" s="143">
        <v>145</v>
      </c>
      <c r="K12852" s="137">
        <v>43435</v>
      </c>
      <c r="L12852" s="137">
        <v>44652</v>
      </c>
      <c r="M12852" s="144">
        <f>H12852/3.3</f>
        <v>25.454545454545457</v>
      </c>
      <c r="N12852" s="144">
        <f>I12852/M12852</f>
        <v>1496.7857142857142</v>
      </c>
    </row>
    <row r="12853" spans="1:14">
      <c r="A12853" s="142" t="s">
        <v>2829</v>
      </c>
      <c r="B12853" s="142" t="s">
        <v>8606</v>
      </c>
      <c r="C12853" s="142" t="s">
        <v>3173</v>
      </c>
      <c r="D12853" s="142" t="s">
        <v>3274</v>
      </c>
      <c r="E12853" s="142" t="s">
        <v>6734</v>
      </c>
      <c r="F12853" s="143" t="str">
        <f>IF(H12853&lt;=60,"소형",IF((H12853&gt;60)*(H12853&lt;=85)=1,"중소형",IF((H12853&gt;85)*(H12853&lt;=102)=1,"중형",IF((H12853&gt;102)*(H12853&lt;=135)=1,"중대형","대형"))))</f>
        <v>중소형</v>
      </c>
      <c r="G12853" s="142" t="s">
        <v>3458</v>
      </c>
      <c r="H12853" s="143">
        <v>84</v>
      </c>
      <c r="I12853" s="144">
        <v>40000</v>
      </c>
      <c r="J12853" s="143">
        <v>41</v>
      </c>
      <c r="K12853" s="137">
        <v>43435</v>
      </c>
      <c r="L12853" s="137">
        <v>44652</v>
      </c>
      <c r="M12853" s="144">
        <f>H12853/3.3</f>
        <v>25.454545454545457</v>
      </c>
      <c r="N12853" s="144">
        <f>I12853/M12853</f>
        <v>1571.4285714285713</v>
      </c>
    </row>
    <row r="12854" spans="1:14">
      <c r="A12854" s="142" t="s">
        <v>2829</v>
      </c>
      <c r="B12854" s="142" t="s">
        <v>8606</v>
      </c>
      <c r="C12854" s="142" t="s">
        <v>3173</v>
      </c>
      <c r="D12854" s="142" t="s">
        <v>3274</v>
      </c>
      <c r="E12854" s="142" t="s">
        <v>6734</v>
      </c>
      <c r="F12854" s="143" t="str">
        <f>IF(H12854&lt;=60,"소형",IF((H12854&gt;60)*(H12854&lt;=85)=1,"중소형",IF((H12854&gt;85)*(H12854&lt;=102)=1,"중형",IF((H12854&gt;102)*(H12854&lt;=135)=1,"중대형","대형"))))</f>
        <v>중소형</v>
      </c>
      <c r="G12854" s="142" t="s">
        <v>8607</v>
      </c>
      <c r="H12854" s="143">
        <v>84</v>
      </c>
      <c r="I12854" s="144">
        <v>40100</v>
      </c>
      <c r="J12854" s="143">
        <v>13</v>
      </c>
      <c r="K12854" s="137">
        <v>43435</v>
      </c>
      <c r="L12854" s="137">
        <v>44652</v>
      </c>
      <c r="M12854" s="144">
        <f>H12854/3.3</f>
        <v>25.454545454545457</v>
      </c>
      <c r="N12854" s="144">
        <f>I12854/M12854</f>
        <v>1575.3571428571427</v>
      </c>
    </row>
    <row r="12855" spans="1:14">
      <c r="A12855" s="142" t="s">
        <v>2829</v>
      </c>
      <c r="B12855" s="142" t="s">
        <v>8606</v>
      </c>
      <c r="C12855" s="142" t="s">
        <v>3173</v>
      </c>
      <c r="D12855" s="142" t="s">
        <v>3274</v>
      </c>
      <c r="E12855" s="142" t="s">
        <v>6734</v>
      </c>
      <c r="F12855" s="143" t="str">
        <f>IF(H12855&lt;=60,"소형",IF((H12855&gt;60)*(H12855&lt;=85)=1,"중소형",IF((H12855&gt;85)*(H12855&lt;=102)=1,"중형",IF((H12855&gt;102)*(H12855&lt;=135)=1,"중대형","대형"))))</f>
        <v>중소형</v>
      </c>
      <c r="G12855" s="142" t="s">
        <v>4215</v>
      </c>
      <c r="H12855" s="143">
        <v>84</v>
      </c>
      <c r="I12855" s="144">
        <v>39600</v>
      </c>
      <c r="J12855" s="143">
        <v>90</v>
      </c>
      <c r="K12855" s="137">
        <v>43435</v>
      </c>
      <c r="L12855" s="137">
        <v>44652</v>
      </c>
      <c r="M12855" s="144">
        <f>H12855/3.3</f>
        <v>25.454545454545457</v>
      </c>
      <c r="N12855" s="144">
        <f>I12855/M12855</f>
        <v>1555.7142857142856</v>
      </c>
    </row>
    <row r="12856" spans="1:14">
      <c r="A12856" s="142" t="s">
        <v>2829</v>
      </c>
      <c r="B12856" s="142" t="s">
        <v>8606</v>
      </c>
      <c r="C12856" s="142" t="s">
        <v>3173</v>
      </c>
      <c r="D12856" s="142" t="s">
        <v>3274</v>
      </c>
      <c r="E12856" s="142" t="s">
        <v>6734</v>
      </c>
      <c r="F12856" s="143" t="str">
        <f>IF(H12856&lt;=60,"소형",IF((H12856&gt;60)*(H12856&lt;=85)=1,"중소형",IF((H12856&gt;85)*(H12856&lt;=102)=1,"중형",IF((H12856&gt;102)*(H12856&lt;=135)=1,"중대형","대형"))))</f>
        <v>중소형</v>
      </c>
      <c r="G12856" s="142" t="s">
        <v>3292</v>
      </c>
      <c r="H12856" s="143">
        <v>84</v>
      </c>
      <c r="I12856" s="144">
        <v>39600</v>
      </c>
      <c r="J12856" s="143">
        <v>40</v>
      </c>
      <c r="K12856" s="137">
        <v>43435</v>
      </c>
      <c r="L12856" s="137">
        <v>44652</v>
      </c>
      <c r="M12856" s="144">
        <f>H12856/3.3</f>
        <v>25.454545454545457</v>
      </c>
      <c r="N12856" s="144">
        <f>I12856/M12856</f>
        <v>1555.7142857142856</v>
      </c>
    </row>
    <row r="12857" spans="1:14">
      <c r="A12857" s="142" t="s">
        <v>2829</v>
      </c>
      <c r="B12857" s="142" t="s">
        <v>8606</v>
      </c>
      <c r="C12857" s="142" t="s">
        <v>3173</v>
      </c>
      <c r="D12857" s="142" t="s">
        <v>3274</v>
      </c>
      <c r="E12857" s="142" t="s">
        <v>6734</v>
      </c>
      <c r="F12857" s="143" t="str">
        <f>IF(H12857&lt;=60,"소형",IF((H12857&gt;60)*(H12857&lt;=85)=1,"중소형",IF((H12857&gt;85)*(H12857&lt;=102)=1,"중형",IF((H12857&gt;102)*(H12857&lt;=135)=1,"중대형","대형"))))</f>
        <v>중소형</v>
      </c>
      <c r="G12857" s="142" t="s">
        <v>4071</v>
      </c>
      <c r="H12857" s="143">
        <v>84</v>
      </c>
      <c r="I12857" s="144">
        <v>39700</v>
      </c>
      <c r="J12857" s="143">
        <v>12</v>
      </c>
      <c r="K12857" s="137">
        <v>43435</v>
      </c>
      <c r="L12857" s="137">
        <v>44652</v>
      </c>
      <c r="M12857" s="144">
        <f>H12857/3.3</f>
        <v>25.454545454545457</v>
      </c>
      <c r="N12857" s="144">
        <f>I12857/M12857</f>
        <v>1559.6428571428571</v>
      </c>
    </row>
    <row r="12858" spans="1:14">
      <c r="A12858" s="142" t="s">
        <v>2829</v>
      </c>
      <c r="B12858" s="142" t="s">
        <v>8606</v>
      </c>
      <c r="C12858" s="142" t="s">
        <v>3173</v>
      </c>
      <c r="D12858" s="142" t="s">
        <v>3274</v>
      </c>
      <c r="E12858" s="142" t="s">
        <v>6734</v>
      </c>
      <c r="F12858" s="143" t="str">
        <f>IF(H12858&lt;=60,"소형",IF((H12858&gt;60)*(H12858&lt;=85)=1,"중소형",IF((H12858&gt;85)*(H12858&lt;=102)=1,"중형",IF((H12858&gt;102)*(H12858&lt;=135)=1,"중대형","대형"))))</f>
        <v>중소형</v>
      </c>
      <c r="G12858" s="142" t="s">
        <v>3457</v>
      </c>
      <c r="H12858" s="143">
        <v>84</v>
      </c>
      <c r="I12858" s="144">
        <v>38500</v>
      </c>
      <c r="J12858" s="143">
        <v>36</v>
      </c>
      <c r="K12858" s="137">
        <v>43435</v>
      </c>
      <c r="L12858" s="137">
        <v>44652</v>
      </c>
      <c r="M12858" s="144">
        <f>H12858/3.3</f>
        <v>25.454545454545457</v>
      </c>
      <c r="N12858" s="144">
        <f>I12858/M12858</f>
        <v>1512.4999999999998</v>
      </c>
    </row>
    <row r="12859" spans="1:14">
      <c r="A12859" s="142" t="s">
        <v>2829</v>
      </c>
      <c r="B12859" s="142" t="s">
        <v>8606</v>
      </c>
      <c r="C12859" s="142" t="s">
        <v>3173</v>
      </c>
      <c r="D12859" s="142" t="s">
        <v>3274</v>
      </c>
      <c r="E12859" s="142" t="s">
        <v>6734</v>
      </c>
      <c r="F12859" s="143" t="str">
        <f>IF(H12859&lt;=60,"소형",IF((H12859&gt;60)*(H12859&lt;=85)=1,"중소형",IF((H12859&gt;85)*(H12859&lt;=102)=1,"중형",IF((H12859&gt;102)*(H12859&lt;=135)=1,"중대형","대형"))))</f>
        <v>중대형</v>
      </c>
      <c r="G12859" s="142" t="s">
        <v>8513</v>
      </c>
      <c r="H12859" s="143">
        <v>115</v>
      </c>
      <c r="I12859" s="144">
        <v>55200</v>
      </c>
      <c r="J12859" s="143">
        <v>102</v>
      </c>
      <c r="K12859" s="137">
        <v>43435</v>
      </c>
      <c r="L12859" s="137">
        <v>44652</v>
      </c>
      <c r="M12859" s="144">
        <f>H12859/3.3</f>
        <v>34.848484848484851</v>
      </c>
      <c r="N12859" s="144">
        <f>I12859/M12859</f>
        <v>1583.9999999999998</v>
      </c>
    </row>
    <row r="12860" spans="1:14">
      <c r="A12860" s="142" t="s">
        <v>2829</v>
      </c>
      <c r="B12860" s="142" t="s">
        <v>8606</v>
      </c>
      <c r="C12860" s="142" t="s">
        <v>3173</v>
      </c>
      <c r="D12860" s="142" t="s">
        <v>3274</v>
      </c>
      <c r="E12860" s="142" t="s">
        <v>6734</v>
      </c>
      <c r="F12860" s="143" t="str">
        <f>IF(H12860&lt;=60,"소형",IF((H12860&gt;60)*(H12860&lt;=85)=1,"중소형",IF((H12860&gt;85)*(H12860&lt;=102)=1,"중형",IF((H12860&gt;102)*(H12860&lt;=135)=1,"중대형","대형"))))</f>
        <v>중대형</v>
      </c>
      <c r="G12860" s="142" t="s">
        <v>8608</v>
      </c>
      <c r="H12860" s="143">
        <v>115</v>
      </c>
      <c r="I12860" s="144">
        <v>53000</v>
      </c>
      <c r="J12860" s="143">
        <v>16</v>
      </c>
      <c r="K12860" s="137">
        <v>43435</v>
      </c>
      <c r="L12860" s="137">
        <v>44652</v>
      </c>
      <c r="M12860" s="144">
        <f>H12860/3.3</f>
        <v>34.848484848484851</v>
      </c>
      <c r="N12860" s="144">
        <f>I12860/M12860</f>
        <v>1520.8695652173913</v>
      </c>
    </row>
    <row r="12861" spans="1:14">
      <c r="A12861" s="142" t="s">
        <v>2829</v>
      </c>
      <c r="B12861" s="142" t="s">
        <v>8606</v>
      </c>
      <c r="C12861" s="142" t="s">
        <v>3173</v>
      </c>
      <c r="D12861" s="142" t="s">
        <v>3274</v>
      </c>
      <c r="E12861" s="142" t="s">
        <v>6734</v>
      </c>
      <c r="F12861" s="143" t="str">
        <f>IF(H12861&lt;=60,"소형",IF((H12861&gt;60)*(H12861&lt;=85)=1,"중소형",IF((H12861&gt;85)*(H12861&lt;=102)=1,"중형",IF((H12861&gt;102)*(H12861&lt;=135)=1,"중대형","대형"))))</f>
        <v>중대형</v>
      </c>
      <c r="G12861" s="142" t="s">
        <v>8609</v>
      </c>
      <c r="H12861" s="143">
        <v>115</v>
      </c>
      <c r="I12861" s="144">
        <v>53600</v>
      </c>
      <c r="J12861" s="143">
        <v>31</v>
      </c>
      <c r="K12861" s="137">
        <v>43435</v>
      </c>
      <c r="L12861" s="137">
        <v>44652</v>
      </c>
      <c r="M12861" s="144">
        <f>H12861/3.3</f>
        <v>34.848484848484851</v>
      </c>
      <c r="N12861" s="144">
        <f>I12861/M12861</f>
        <v>1538.086956521739</v>
      </c>
    </row>
    <row r="12862" spans="1:14">
      <c r="A12862" s="142" t="s">
        <v>2829</v>
      </c>
      <c r="B12862" s="142" t="s">
        <v>8606</v>
      </c>
      <c r="C12862" s="142" t="s">
        <v>3173</v>
      </c>
      <c r="D12862" s="142" t="s">
        <v>3274</v>
      </c>
      <c r="E12862" s="142" t="s">
        <v>6734</v>
      </c>
      <c r="F12862" s="143" t="str">
        <f>IF(H12862&lt;=60,"소형",IF((H12862&gt;60)*(H12862&lt;=85)=1,"중소형",IF((H12862&gt;85)*(H12862&lt;=102)=1,"중형",IF((H12862&gt;102)*(H12862&lt;=135)=1,"중대형","대형"))))</f>
        <v>중대형</v>
      </c>
      <c r="G12862" s="142" t="s">
        <v>8610</v>
      </c>
      <c r="H12862" s="143">
        <v>115</v>
      </c>
      <c r="I12862" s="144">
        <v>53000</v>
      </c>
      <c r="J12862" s="143">
        <v>13</v>
      </c>
      <c r="K12862" s="137">
        <v>43435</v>
      </c>
      <c r="L12862" s="137">
        <v>44652</v>
      </c>
      <c r="M12862" s="144">
        <f>H12862/3.3</f>
        <v>34.848484848484851</v>
      </c>
      <c r="N12862" s="144">
        <f>I12862/M12862</f>
        <v>1520.8695652173913</v>
      </c>
    </row>
    <row r="12863" spans="1:14">
      <c r="A12863" s="142" t="s">
        <v>2829</v>
      </c>
      <c r="B12863" s="142" t="s">
        <v>8606</v>
      </c>
      <c r="C12863" s="142" t="s">
        <v>3173</v>
      </c>
      <c r="D12863" s="142" t="s">
        <v>3274</v>
      </c>
      <c r="E12863" s="142" t="s">
        <v>6734</v>
      </c>
      <c r="F12863" s="143" t="str">
        <f>IF(H12863&lt;=60,"소형",IF((H12863&gt;60)*(H12863&lt;=85)=1,"중소형",IF((H12863&gt;85)*(H12863&lt;=102)=1,"중형",IF((H12863&gt;102)*(H12863&lt;=135)=1,"중대형","대형"))))</f>
        <v>중대형</v>
      </c>
      <c r="G12863" s="142" t="s">
        <v>8611</v>
      </c>
      <c r="H12863" s="143">
        <v>115</v>
      </c>
      <c r="I12863" s="144">
        <v>55200</v>
      </c>
      <c r="J12863" s="143">
        <v>51</v>
      </c>
      <c r="K12863" s="137">
        <v>43435</v>
      </c>
      <c r="L12863" s="137">
        <v>44652</v>
      </c>
      <c r="M12863" s="144">
        <f>H12863/3.3</f>
        <v>34.848484848484851</v>
      </c>
      <c r="N12863" s="144">
        <f>I12863/M12863</f>
        <v>1583.9999999999998</v>
      </c>
    </row>
    <row r="12864" spans="1:14">
      <c r="A12864" s="142" t="s">
        <v>2829</v>
      </c>
      <c r="B12864" s="142" t="s">
        <v>8606</v>
      </c>
      <c r="C12864" s="142" t="s">
        <v>3173</v>
      </c>
      <c r="D12864" s="142" t="s">
        <v>3274</v>
      </c>
      <c r="E12864" s="142" t="s">
        <v>6734</v>
      </c>
      <c r="F12864" s="143" t="str">
        <f>IF(H12864&lt;=60,"소형",IF((H12864&gt;60)*(H12864&lt;=85)=1,"중소형",IF((H12864&gt;85)*(H12864&lt;=102)=1,"중형",IF((H12864&gt;102)*(H12864&lt;=135)=1,"중대형","대형"))))</f>
        <v>중대형</v>
      </c>
      <c r="G12864" s="142" t="s">
        <v>8612</v>
      </c>
      <c r="H12864" s="143">
        <v>134</v>
      </c>
      <c r="I12864" s="144">
        <v>76800</v>
      </c>
      <c r="J12864" s="143">
        <v>4</v>
      </c>
      <c r="K12864" s="137">
        <v>43435</v>
      </c>
      <c r="L12864" s="137">
        <v>44652</v>
      </c>
      <c r="M12864" s="144">
        <f>H12864/3.3</f>
        <v>40.606060606060609</v>
      </c>
      <c r="N12864" s="144">
        <f>I12864/M12864</f>
        <v>1891.3432835820895</v>
      </c>
    </row>
    <row r="12865" spans="1:14">
      <c r="A12865" s="142" t="s">
        <v>2829</v>
      </c>
      <c r="B12865" s="142" t="s">
        <v>8606</v>
      </c>
      <c r="C12865" s="142" t="s">
        <v>3173</v>
      </c>
      <c r="D12865" s="142" t="s">
        <v>3274</v>
      </c>
      <c r="E12865" s="142" t="s">
        <v>6734</v>
      </c>
      <c r="F12865" s="143" t="str">
        <f>IF(H12865&lt;=60,"소형",IF((H12865&gt;60)*(H12865&lt;=85)=1,"중소형",IF((H12865&gt;85)*(H12865&lt;=102)=1,"중형",IF((H12865&gt;102)*(H12865&lt;=135)=1,"중대형","대형"))))</f>
        <v>대형</v>
      </c>
      <c r="G12865" s="142" t="s">
        <v>8613</v>
      </c>
      <c r="H12865" s="143">
        <v>154</v>
      </c>
      <c r="I12865" s="144">
        <v>88500</v>
      </c>
      <c r="J12865" s="143">
        <v>2</v>
      </c>
      <c r="K12865" s="137">
        <v>43435</v>
      </c>
      <c r="L12865" s="137">
        <v>44652</v>
      </c>
      <c r="M12865" s="144">
        <f>H12865/3.3</f>
        <v>46.666666666666671</v>
      </c>
      <c r="N12865" s="144">
        <f>I12865/M12865</f>
        <v>1896.4285714285713</v>
      </c>
    </row>
    <row r="12866" spans="1:14">
      <c r="A12866" s="146" t="s">
        <v>9249</v>
      </c>
      <c r="B12866" s="146" t="s">
        <v>9250</v>
      </c>
      <c r="C12866" s="146" t="s">
        <v>9255</v>
      </c>
      <c r="D12866" s="146" t="s">
        <v>9251</v>
      </c>
      <c r="E12866" s="146" t="s">
        <v>9252</v>
      </c>
      <c r="F12866" s="143" t="str">
        <f>IF(H12866&lt;=60,"소형",IF((H12866&gt;60)*(H12866&lt;=85)=1,"중소형",IF((H12866&gt;85)*(H12866&lt;=102)=1,"중형",IF((H12866&gt;102)*(H12866&lt;=135)=1,"중대형","대형"))))</f>
        <v>소형</v>
      </c>
      <c r="G12866" s="146" t="s">
        <v>9253</v>
      </c>
      <c r="H12866" s="143">
        <v>59</v>
      </c>
      <c r="I12866" s="144">
        <v>26600</v>
      </c>
      <c r="J12866" s="143">
        <v>352</v>
      </c>
      <c r="K12866" s="137">
        <v>43556</v>
      </c>
      <c r="L12866" s="137">
        <v>44652</v>
      </c>
      <c r="M12866" s="144">
        <f>H12866/3.3</f>
        <v>17.878787878787879</v>
      </c>
      <c r="N12866" s="144">
        <f>I12866/M12866</f>
        <v>1487.7966101694915</v>
      </c>
    </row>
    <row r="12867" spans="1:14">
      <c r="A12867" s="146" t="s">
        <v>9249</v>
      </c>
      <c r="B12867" s="146" t="s">
        <v>9250</v>
      </c>
      <c r="C12867" s="146" t="s">
        <v>9255</v>
      </c>
      <c r="D12867" s="146" t="s">
        <v>9251</v>
      </c>
      <c r="E12867" s="146" t="s">
        <v>9252</v>
      </c>
      <c r="F12867" s="143" t="str">
        <f>IF(H12867&lt;=60,"소형",IF((H12867&gt;60)*(H12867&lt;=85)=1,"중소형",IF((H12867&gt;85)*(H12867&lt;=102)=1,"중형",IF((H12867&gt;102)*(H12867&lt;=135)=1,"중대형","대형"))))</f>
        <v>대형</v>
      </c>
      <c r="G12867" s="146" t="s">
        <v>9254</v>
      </c>
      <c r="H12867" s="143">
        <v>574</v>
      </c>
      <c r="I12867" s="144">
        <v>33700</v>
      </c>
      <c r="J12867" s="143">
        <v>241</v>
      </c>
      <c r="K12867" s="137">
        <v>43556</v>
      </c>
      <c r="L12867" s="137">
        <v>44652</v>
      </c>
      <c r="M12867" s="144">
        <f>H12867/3.3</f>
        <v>173.93939393939394</v>
      </c>
      <c r="N12867" s="144">
        <f>I12867/M12867</f>
        <v>193.74564459930315</v>
      </c>
    </row>
    <row r="12868" spans="1:14">
      <c r="A12868" s="146" t="s">
        <v>9570</v>
      </c>
      <c r="B12868" s="146" t="s">
        <v>9571</v>
      </c>
      <c r="C12868" s="146" t="s">
        <v>9584</v>
      </c>
      <c r="D12868" s="146" t="s">
        <v>9572</v>
      </c>
      <c r="E12868" s="146" t="s">
        <v>9573</v>
      </c>
      <c r="F12868" s="143" t="str">
        <f>IF(H12868&lt;=60,"소형",IF((H12868&gt;60)*(H12868&lt;=85)=1,"중소형",IF((H12868&gt;85)*(H12868&lt;=102)=1,"중형",IF((H12868&gt;102)*(H12868&lt;=135)=1,"중대형","대형"))))</f>
        <v>소형</v>
      </c>
      <c r="G12868" s="146" t="s">
        <v>9578</v>
      </c>
      <c r="H12868" s="143">
        <v>32</v>
      </c>
      <c r="I12868" s="144">
        <v>16812</v>
      </c>
      <c r="J12868" s="143">
        <v>33</v>
      </c>
      <c r="K12868" s="137">
        <v>43556</v>
      </c>
      <c r="L12868" s="137">
        <v>44652</v>
      </c>
      <c r="M12868" s="144">
        <f>H12868/3.3</f>
        <v>9.6969696969696972</v>
      </c>
      <c r="N12868" s="144">
        <f>I12868/M12868</f>
        <v>1733.7375</v>
      </c>
    </row>
    <row r="12869" spans="1:14">
      <c r="A12869" s="146" t="s">
        <v>9570</v>
      </c>
      <c r="B12869" s="146" t="s">
        <v>9571</v>
      </c>
      <c r="C12869" s="146" t="s">
        <v>9584</v>
      </c>
      <c r="D12869" s="146" t="s">
        <v>9572</v>
      </c>
      <c r="E12869" s="146" t="s">
        <v>9573</v>
      </c>
      <c r="F12869" s="143" t="str">
        <f>IF(H12869&lt;=60,"소형",IF((H12869&gt;60)*(H12869&lt;=85)=1,"중소형",IF((H12869&gt;85)*(H12869&lt;=102)=1,"중형",IF((H12869&gt;102)*(H12869&lt;=135)=1,"중대형","대형"))))</f>
        <v>소형</v>
      </c>
      <c r="G12869" s="146" t="s">
        <v>9579</v>
      </c>
      <c r="H12869" s="143">
        <v>43</v>
      </c>
      <c r="I12869" s="144">
        <v>21541</v>
      </c>
      <c r="J12869" s="143">
        <v>33</v>
      </c>
      <c r="K12869" s="137">
        <v>43556</v>
      </c>
      <c r="L12869" s="137">
        <v>44652</v>
      </c>
      <c r="M12869" s="144">
        <f>H12869/3.3</f>
        <v>13.030303030303031</v>
      </c>
      <c r="N12869" s="144">
        <f>I12869/M12869</f>
        <v>1653.1465116279069</v>
      </c>
    </row>
    <row r="12870" spans="1:14">
      <c r="A12870" s="146" t="s">
        <v>9570</v>
      </c>
      <c r="B12870" s="146" t="s">
        <v>9571</v>
      </c>
      <c r="C12870" s="146" t="s">
        <v>9584</v>
      </c>
      <c r="D12870" s="146" t="s">
        <v>9572</v>
      </c>
      <c r="E12870" s="146" t="s">
        <v>9573</v>
      </c>
      <c r="F12870" s="143" t="str">
        <f>IF(H12870&lt;=60,"소형",IF((H12870&gt;60)*(H12870&lt;=85)=1,"중소형",IF((H12870&gt;85)*(H12870&lt;=102)=1,"중형",IF((H12870&gt;102)*(H12870&lt;=135)=1,"중대형","대형"))))</f>
        <v>중소형</v>
      </c>
      <c r="G12870" s="146" t="s">
        <v>9580</v>
      </c>
      <c r="H12870" s="143">
        <v>77</v>
      </c>
      <c r="I12870" s="144">
        <v>36821</v>
      </c>
      <c r="J12870" s="143">
        <v>7</v>
      </c>
      <c r="K12870" s="137">
        <v>43556</v>
      </c>
      <c r="L12870" s="137">
        <v>44652</v>
      </c>
      <c r="M12870" s="144">
        <f>H12870/3.3</f>
        <v>23.333333333333336</v>
      </c>
      <c r="N12870" s="144">
        <f>I12870/M12870</f>
        <v>1578.042857142857</v>
      </c>
    </row>
    <row r="12871" spans="1:14">
      <c r="A12871" s="146" t="s">
        <v>9570</v>
      </c>
      <c r="B12871" s="146" t="s">
        <v>9571</v>
      </c>
      <c r="C12871" s="146" t="s">
        <v>9584</v>
      </c>
      <c r="D12871" s="146" t="s">
        <v>9572</v>
      </c>
      <c r="E12871" s="146" t="s">
        <v>9573</v>
      </c>
      <c r="F12871" s="143" t="str">
        <f>IF(H12871&lt;=60,"소형",IF((H12871&gt;60)*(H12871&lt;=85)=1,"중소형",IF((H12871&gt;85)*(H12871&lt;=102)=1,"중형",IF((H12871&gt;102)*(H12871&lt;=135)=1,"중대형","대형"))))</f>
        <v>중소형</v>
      </c>
      <c r="G12871" s="146" t="s">
        <v>9581</v>
      </c>
      <c r="H12871" s="143">
        <v>77</v>
      </c>
      <c r="I12871" s="144">
        <v>37521</v>
      </c>
      <c r="J12871" s="143">
        <v>8</v>
      </c>
      <c r="K12871" s="137">
        <v>43556</v>
      </c>
      <c r="L12871" s="137">
        <v>44652</v>
      </c>
      <c r="M12871" s="144">
        <f>H12871/3.3</f>
        <v>23.333333333333336</v>
      </c>
      <c r="N12871" s="144">
        <f>I12871/M12871</f>
        <v>1608.042857142857</v>
      </c>
    </row>
    <row r="12872" spans="1:14">
      <c r="A12872" s="146" t="s">
        <v>9570</v>
      </c>
      <c r="B12872" s="146" t="s">
        <v>9571</v>
      </c>
      <c r="C12872" s="146" t="s">
        <v>9584</v>
      </c>
      <c r="D12872" s="146" t="s">
        <v>9572</v>
      </c>
      <c r="E12872" s="146" t="s">
        <v>9573</v>
      </c>
      <c r="F12872" s="143" t="str">
        <f>IF(H12872&lt;=60,"소형",IF((H12872&gt;60)*(H12872&lt;=85)=1,"중소형",IF((H12872&gt;85)*(H12872&lt;=102)=1,"중형",IF((H12872&gt;102)*(H12872&lt;=135)=1,"중대형","대형"))))</f>
        <v>중소형</v>
      </c>
      <c r="G12872" s="146" t="s">
        <v>9582</v>
      </c>
      <c r="H12872" s="143">
        <v>78</v>
      </c>
      <c r="I12872" s="144">
        <v>37047</v>
      </c>
      <c r="J12872" s="143">
        <v>9</v>
      </c>
      <c r="K12872" s="137">
        <v>43556</v>
      </c>
      <c r="L12872" s="137">
        <v>44652</v>
      </c>
      <c r="M12872" s="144">
        <f>H12872/3.3</f>
        <v>23.636363636363637</v>
      </c>
      <c r="N12872" s="144">
        <f>I12872/M12872</f>
        <v>1567.373076923077</v>
      </c>
    </row>
    <row r="12873" spans="1:14">
      <c r="A12873" s="146" t="s">
        <v>9570</v>
      </c>
      <c r="B12873" s="146" t="s">
        <v>9571</v>
      </c>
      <c r="C12873" s="146" t="s">
        <v>9584</v>
      </c>
      <c r="D12873" s="146" t="s">
        <v>9572</v>
      </c>
      <c r="E12873" s="146" t="s">
        <v>9573</v>
      </c>
      <c r="F12873" s="143" t="str">
        <f>IF(H12873&lt;=60,"소형",IF((H12873&gt;60)*(H12873&lt;=85)=1,"중소형",IF((H12873&gt;85)*(H12873&lt;=102)=1,"중형",IF((H12873&gt;102)*(H12873&lt;=135)=1,"중대형","대형"))))</f>
        <v>중소형</v>
      </c>
      <c r="G12873" s="146" t="s">
        <v>9583</v>
      </c>
      <c r="H12873" s="143">
        <v>78</v>
      </c>
      <c r="I12873" s="144">
        <v>37652</v>
      </c>
      <c r="J12873" s="143">
        <v>9</v>
      </c>
      <c r="K12873" s="137">
        <v>43556</v>
      </c>
      <c r="L12873" s="137">
        <v>44652</v>
      </c>
      <c r="M12873" s="144">
        <f>H12873/3.3</f>
        <v>23.636363636363637</v>
      </c>
      <c r="N12873" s="144">
        <f>I12873/M12873</f>
        <v>1592.9692307692308</v>
      </c>
    </row>
    <row r="12874" spans="1:14">
      <c r="A12874" s="146" t="s">
        <v>9899</v>
      </c>
      <c r="B12874" s="146" t="s">
        <v>9900</v>
      </c>
      <c r="C12874" s="146" t="s">
        <v>9901</v>
      </c>
      <c r="D12874" s="146" t="s">
        <v>9902</v>
      </c>
      <c r="E12874" s="146" t="s">
        <v>9903</v>
      </c>
      <c r="F12874" s="143" t="str">
        <f>IF(H12874&lt;=60,"소형",IF((H12874&gt;60)*(H12874&lt;=85)=1,"중소형",IF((H12874&gt;85)*(H12874&lt;=102)=1,"중형",IF((H12874&gt;102)*(H12874&lt;=135)=1,"중대형","대형"))))</f>
        <v>중소형</v>
      </c>
      <c r="G12874" s="146" t="s">
        <v>9905</v>
      </c>
      <c r="H12874" s="143">
        <v>62</v>
      </c>
      <c r="I12874" s="144">
        <v>28120</v>
      </c>
      <c r="J12874" s="143">
        <v>70</v>
      </c>
      <c r="K12874" s="137">
        <v>43586</v>
      </c>
      <c r="L12874" s="137">
        <v>44652</v>
      </c>
      <c r="M12874" s="144">
        <f>H12874/3.3</f>
        <v>18.787878787878789</v>
      </c>
      <c r="N12874" s="144">
        <f>I12874/M12874</f>
        <v>1496.7096774193546</v>
      </c>
    </row>
    <row r="12875" spans="1:14">
      <c r="A12875" s="146" t="s">
        <v>9899</v>
      </c>
      <c r="B12875" s="146" t="s">
        <v>9912</v>
      </c>
      <c r="C12875" s="146" t="s">
        <v>9901</v>
      </c>
      <c r="D12875" s="146" t="s">
        <v>9902</v>
      </c>
      <c r="E12875" s="146" t="s">
        <v>9903</v>
      </c>
      <c r="F12875" s="143" t="str">
        <f>IF(H12875&lt;=60,"소형",IF((H12875&gt;60)*(H12875&lt;=85)=1,"중소형",IF((H12875&gt;85)*(H12875&lt;=102)=1,"중형",IF((H12875&gt;102)*(H12875&lt;=135)=1,"중대형","대형"))))</f>
        <v>중소형</v>
      </c>
      <c r="G12875" s="146" t="s">
        <v>9906</v>
      </c>
      <c r="H12875" s="143">
        <v>84</v>
      </c>
      <c r="I12875" s="144">
        <v>33960</v>
      </c>
      <c r="J12875" s="143">
        <v>481</v>
      </c>
      <c r="K12875" s="137">
        <v>43586</v>
      </c>
      <c r="L12875" s="137">
        <v>44652</v>
      </c>
      <c r="M12875" s="144">
        <f>H12875/3.3</f>
        <v>25.454545454545457</v>
      </c>
      <c r="N12875" s="144">
        <f>I12875/M12875</f>
        <v>1334.1428571428571</v>
      </c>
    </row>
    <row r="12876" spans="1:14">
      <c r="A12876" s="146" t="s">
        <v>9899</v>
      </c>
      <c r="B12876" s="146" t="s">
        <v>9912</v>
      </c>
      <c r="C12876" s="146" t="s">
        <v>9901</v>
      </c>
      <c r="D12876" s="146" t="s">
        <v>9902</v>
      </c>
      <c r="E12876" s="146" t="s">
        <v>9903</v>
      </c>
      <c r="F12876" s="143" t="str">
        <f>IF(H12876&lt;=60,"소형",IF((H12876&gt;60)*(H12876&lt;=85)=1,"중소형",IF((H12876&gt;85)*(H12876&lt;=102)=1,"중형",IF((H12876&gt;102)*(H12876&lt;=135)=1,"중대형","대형"))))</f>
        <v>중소형</v>
      </c>
      <c r="G12876" s="146" t="s">
        <v>9907</v>
      </c>
      <c r="H12876" s="143">
        <v>84</v>
      </c>
      <c r="I12876" s="144">
        <v>34890</v>
      </c>
      <c r="J12876" s="143">
        <v>131</v>
      </c>
      <c r="K12876" s="137">
        <v>43586</v>
      </c>
      <c r="L12876" s="137">
        <v>44652</v>
      </c>
      <c r="M12876" s="144">
        <f>H12876/3.3</f>
        <v>25.454545454545457</v>
      </c>
      <c r="N12876" s="144">
        <f>I12876/M12876</f>
        <v>1370.6785714285713</v>
      </c>
    </row>
    <row r="12877" spans="1:14">
      <c r="A12877" s="146" t="s">
        <v>9899</v>
      </c>
      <c r="B12877" s="146" t="s">
        <v>9900</v>
      </c>
      <c r="C12877" s="146" t="s">
        <v>9901</v>
      </c>
      <c r="D12877" s="146" t="s">
        <v>9902</v>
      </c>
      <c r="E12877" s="146" t="s">
        <v>9903</v>
      </c>
      <c r="F12877" s="143" t="str">
        <f>IF(H12877&lt;=60,"소형",IF((H12877&gt;60)*(H12877&lt;=85)=1,"중소형",IF((H12877&gt;85)*(H12877&lt;=102)=1,"중형",IF((H12877&gt;102)*(H12877&lt;=135)=1,"중대형","대형"))))</f>
        <v>중소형</v>
      </c>
      <c r="G12877" s="146" t="s">
        <v>9908</v>
      </c>
      <c r="H12877" s="143">
        <v>84</v>
      </c>
      <c r="I12877" s="144">
        <v>34480</v>
      </c>
      <c r="J12877" s="143">
        <v>55</v>
      </c>
      <c r="K12877" s="137">
        <v>43586</v>
      </c>
      <c r="L12877" s="137">
        <v>44652</v>
      </c>
      <c r="M12877" s="144">
        <f>H12877/3.3</f>
        <v>25.454545454545457</v>
      </c>
      <c r="N12877" s="144">
        <f>I12877/M12877</f>
        <v>1354.5714285714284</v>
      </c>
    </row>
    <row r="12878" spans="1:14">
      <c r="A12878" s="146" t="s">
        <v>9899</v>
      </c>
      <c r="B12878" s="146" t="s">
        <v>9904</v>
      </c>
      <c r="C12878" s="146" t="s">
        <v>9901</v>
      </c>
      <c r="D12878" s="146" t="s">
        <v>9902</v>
      </c>
      <c r="E12878" s="146" t="s">
        <v>9903</v>
      </c>
      <c r="F12878" s="143" t="str">
        <f>IF(H12878&lt;=60,"소형",IF((H12878&gt;60)*(H12878&lt;=85)=1,"중소형",IF((H12878&gt;85)*(H12878&lt;=102)=1,"중형",IF((H12878&gt;102)*(H12878&lt;=135)=1,"중대형","대형"))))</f>
        <v>중소형</v>
      </c>
      <c r="G12878" s="146" t="s">
        <v>9909</v>
      </c>
      <c r="H12878" s="143">
        <v>84</v>
      </c>
      <c r="I12878" s="144">
        <v>33960</v>
      </c>
      <c r="J12878" s="143">
        <v>310</v>
      </c>
      <c r="K12878" s="137">
        <v>43586</v>
      </c>
      <c r="L12878" s="137">
        <v>44652</v>
      </c>
      <c r="M12878" s="144">
        <f>H12878/3.3</f>
        <v>25.454545454545457</v>
      </c>
      <c r="N12878" s="144">
        <f>I12878/M12878</f>
        <v>1334.1428571428571</v>
      </c>
    </row>
    <row r="12879" spans="1:14">
      <c r="A12879" s="146" t="s">
        <v>9899</v>
      </c>
      <c r="B12879" s="146" t="s">
        <v>9904</v>
      </c>
      <c r="C12879" s="146" t="s">
        <v>9901</v>
      </c>
      <c r="D12879" s="146" t="s">
        <v>9902</v>
      </c>
      <c r="E12879" s="146" t="s">
        <v>9903</v>
      </c>
      <c r="F12879" s="143" t="str">
        <f>IF(H12879&lt;=60,"소형",IF((H12879&gt;60)*(H12879&lt;=85)=1,"중소형",IF((H12879&gt;85)*(H12879&lt;=102)=1,"중형",IF((H12879&gt;102)*(H12879&lt;=135)=1,"중대형","대형"))))</f>
        <v>중소형</v>
      </c>
      <c r="G12879" s="146" t="s">
        <v>9910</v>
      </c>
      <c r="H12879" s="143">
        <v>84</v>
      </c>
      <c r="I12879" s="144">
        <v>34890</v>
      </c>
      <c r="J12879" s="143">
        <v>25</v>
      </c>
      <c r="K12879" s="137">
        <v>43586</v>
      </c>
      <c r="L12879" s="137">
        <v>44652</v>
      </c>
      <c r="M12879" s="144">
        <f>H12879/3.3</f>
        <v>25.454545454545457</v>
      </c>
      <c r="N12879" s="144">
        <f>I12879/M12879</f>
        <v>1370.6785714285713</v>
      </c>
    </row>
    <row r="12880" spans="1:14">
      <c r="A12880" s="146" t="s">
        <v>9899</v>
      </c>
      <c r="B12880" s="146" t="s">
        <v>9904</v>
      </c>
      <c r="C12880" s="146" t="s">
        <v>9901</v>
      </c>
      <c r="D12880" s="146" t="s">
        <v>9902</v>
      </c>
      <c r="E12880" s="146" t="s">
        <v>9903</v>
      </c>
      <c r="F12880" s="143" t="str">
        <f>IF(H12880&lt;=60,"소형",IF((H12880&gt;60)*(H12880&lt;=85)=1,"중소형",IF((H12880&gt;85)*(H12880&lt;=102)=1,"중형",IF((H12880&gt;102)*(H12880&lt;=135)=1,"중대형","대형"))))</f>
        <v>중소형</v>
      </c>
      <c r="G12880" s="146" t="s">
        <v>9911</v>
      </c>
      <c r="H12880" s="143">
        <v>84</v>
      </c>
      <c r="I12880" s="144">
        <v>34480</v>
      </c>
      <c r="J12880" s="143">
        <v>85</v>
      </c>
      <c r="K12880" s="137">
        <v>43586</v>
      </c>
      <c r="L12880" s="137">
        <v>44652</v>
      </c>
      <c r="M12880" s="144">
        <f>H12880/3.3</f>
        <v>25.454545454545457</v>
      </c>
      <c r="N12880" s="144">
        <f>I12880/M12880</f>
        <v>1354.5714285714284</v>
      </c>
    </row>
    <row r="12881" spans="1:14">
      <c r="A12881" s="146" t="s">
        <v>11291</v>
      </c>
      <c r="B12881" s="146" t="s">
        <v>11267</v>
      </c>
      <c r="C12881" s="146" t="s">
        <v>11271</v>
      </c>
      <c r="D12881" s="146" t="s">
        <v>11270</v>
      </c>
      <c r="E12881" s="146" t="s">
        <v>11272</v>
      </c>
      <c r="F12881" s="143" t="str">
        <f>IF(H12881&lt;=60,"소형",IF((H12881&gt;60)*(H12881&lt;=85)=1,"중소형",IF((H12881&gt;85)*(H12881&lt;=102)=1,"중형",IF((H12881&gt;102)*(H12881&lt;=135)=1,"중대형","대형"))))</f>
        <v>소형</v>
      </c>
      <c r="G12881" s="146" t="s">
        <v>11276</v>
      </c>
      <c r="H12881" s="143">
        <v>59</v>
      </c>
      <c r="I12881" s="144">
        <v>24200</v>
      </c>
      <c r="J12881" s="143">
        <v>106</v>
      </c>
      <c r="K12881" s="137">
        <v>43647</v>
      </c>
      <c r="L12881" s="137">
        <v>44652</v>
      </c>
      <c r="M12881" s="144">
        <f>H12881/3.3</f>
        <v>17.878787878787879</v>
      </c>
      <c r="N12881" s="144">
        <f>I12881/M12881</f>
        <v>1353.5593220338983</v>
      </c>
    </row>
    <row r="12882" spans="1:14">
      <c r="A12882" s="146" t="s">
        <v>11338</v>
      </c>
      <c r="B12882" s="146" t="s">
        <v>11392</v>
      </c>
      <c r="C12882" s="146" t="s">
        <v>11413</v>
      </c>
      <c r="D12882" s="146" t="s">
        <v>11400</v>
      </c>
      <c r="E12882" s="146" t="s">
        <v>11401</v>
      </c>
      <c r="F12882" s="143" t="str">
        <f>IF(H12882&lt;=60,"소형",IF((H12882&gt;60)*(H12882&lt;=85)=1,"중소형",IF((H12882&gt;85)*(H12882&lt;=102)=1,"중형",IF((H12882&gt;102)*(H12882&lt;=135)=1,"중대형","대형"))))</f>
        <v>소형</v>
      </c>
      <c r="G12882" s="146" t="s">
        <v>11414</v>
      </c>
      <c r="H12882" s="143">
        <v>39</v>
      </c>
      <c r="J12882" s="143">
        <v>68</v>
      </c>
      <c r="K12882" s="137">
        <v>43647</v>
      </c>
      <c r="L12882" s="137">
        <v>44652</v>
      </c>
      <c r="M12882" s="144">
        <f>H12882/3.3</f>
        <v>11.818181818181818</v>
      </c>
      <c r="N12882" s="144">
        <f>I12882/M12882</f>
        <v>0</v>
      </c>
    </row>
    <row r="12883" spans="1:14">
      <c r="A12883" s="146" t="s">
        <v>11447</v>
      </c>
      <c r="B12883" s="146" t="s">
        <v>11444</v>
      </c>
      <c r="C12883" s="146" t="s">
        <v>11448</v>
      </c>
      <c r="D12883" s="146" t="s">
        <v>11445</v>
      </c>
      <c r="E12883" s="146" t="s">
        <v>11446</v>
      </c>
      <c r="F12883" s="143" t="str">
        <f>IF(H12883&lt;=60,"소형",IF((H12883&gt;60)*(H12883&lt;=85)=1,"중소형",IF((H12883&gt;85)*(H12883&lt;=102)=1,"중형",IF((H12883&gt;102)*(H12883&lt;=135)=1,"중대형","대형"))))</f>
        <v>소형</v>
      </c>
      <c r="G12883" s="146" t="s">
        <v>11449</v>
      </c>
      <c r="H12883" s="143">
        <v>51</v>
      </c>
      <c r="I12883" s="144">
        <v>28770</v>
      </c>
      <c r="J12883" s="143">
        <v>378</v>
      </c>
      <c r="K12883" s="137">
        <v>43647</v>
      </c>
      <c r="L12883" s="137">
        <v>44652</v>
      </c>
      <c r="M12883" s="144">
        <f>H12883/3.3</f>
        <v>15.454545454545455</v>
      </c>
      <c r="N12883" s="144">
        <f>I12883/M12883</f>
        <v>1861.5882352941176</v>
      </c>
    </row>
    <row r="12884" spans="1:14">
      <c r="A12884" s="146" t="s">
        <v>11447</v>
      </c>
      <c r="B12884" s="146" t="s">
        <v>11444</v>
      </c>
      <c r="C12884" s="146" t="s">
        <v>11448</v>
      </c>
      <c r="D12884" s="146" t="s">
        <v>11445</v>
      </c>
      <c r="E12884" s="146" t="s">
        <v>11446</v>
      </c>
      <c r="F12884" s="143" t="str">
        <f>IF(H12884&lt;=60,"소형",IF((H12884&gt;60)*(H12884&lt;=85)=1,"중소형",IF((H12884&gt;85)*(H12884&lt;=102)=1,"중형",IF((H12884&gt;102)*(H12884&lt;=135)=1,"중대형","대형"))))</f>
        <v>소형</v>
      </c>
      <c r="G12884" s="146" t="s">
        <v>11450</v>
      </c>
      <c r="H12884" s="143">
        <v>59</v>
      </c>
      <c r="I12884" s="144">
        <v>33300</v>
      </c>
      <c r="J12884" s="143">
        <v>869</v>
      </c>
      <c r="K12884" s="137">
        <v>43647</v>
      </c>
      <c r="L12884" s="137">
        <v>44652</v>
      </c>
      <c r="M12884" s="144">
        <f>H12884/3.3</f>
        <v>17.878787878787879</v>
      </c>
      <c r="N12884" s="144">
        <f>I12884/M12884</f>
        <v>1862.542372881356</v>
      </c>
    </row>
    <row r="12885" spans="1:14">
      <c r="A12885" s="146" t="s">
        <v>11447</v>
      </c>
      <c r="B12885" s="146" t="s">
        <v>11444</v>
      </c>
      <c r="C12885" s="146" t="s">
        <v>11448</v>
      </c>
      <c r="D12885" s="146" t="s">
        <v>11445</v>
      </c>
      <c r="E12885" s="146" t="s">
        <v>11446</v>
      </c>
      <c r="F12885" s="143" t="str">
        <f>IF(H12885&lt;=60,"소형",IF((H12885&gt;60)*(H12885&lt;=85)=1,"중소형",IF((H12885&gt;85)*(H12885&lt;=102)=1,"중형",IF((H12885&gt;102)*(H12885&lt;=135)=1,"중대형","대형"))))</f>
        <v>소형</v>
      </c>
      <c r="G12885" s="146" t="s">
        <v>11451</v>
      </c>
      <c r="H12885" s="143">
        <v>59</v>
      </c>
      <c r="I12885" s="144">
        <v>33070</v>
      </c>
      <c r="J12885" s="143">
        <v>218</v>
      </c>
      <c r="K12885" s="137">
        <v>43647</v>
      </c>
      <c r="L12885" s="137">
        <v>44652</v>
      </c>
      <c r="M12885" s="144">
        <f>H12885/3.3</f>
        <v>17.878787878787879</v>
      </c>
      <c r="N12885" s="144">
        <f>I12885/M12885</f>
        <v>1849.6779661016949</v>
      </c>
    </row>
    <row r="12886" spans="1:14">
      <c r="A12886" s="146" t="s">
        <v>11447</v>
      </c>
      <c r="B12886" s="146" t="s">
        <v>11444</v>
      </c>
      <c r="C12886" s="146" t="s">
        <v>11448</v>
      </c>
      <c r="D12886" s="146" t="s">
        <v>11445</v>
      </c>
      <c r="E12886" s="146" t="s">
        <v>11446</v>
      </c>
      <c r="F12886" s="143" t="str">
        <f>IF(H12886&lt;=60,"소형",IF((H12886&gt;60)*(H12886&lt;=85)=1,"중소형",IF((H12886&gt;85)*(H12886&lt;=102)=1,"중형",IF((H12886&gt;102)*(H12886&lt;=135)=1,"중대형","대형"))))</f>
        <v>소형</v>
      </c>
      <c r="G12886" s="146" t="s">
        <v>11452</v>
      </c>
      <c r="H12886" s="143">
        <v>59</v>
      </c>
      <c r="I12886" s="144">
        <v>32790</v>
      </c>
      <c r="J12886" s="143">
        <v>149</v>
      </c>
      <c r="K12886" s="137">
        <v>43647</v>
      </c>
      <c r="L12886" s="137">
        <v>44652</v>
      </c>
      <c r="M12886" s="144">
        <f>H12886/3.3</f>
        <v>17.878787878787879</v>
      </c>
      <c r="N12886" s="144">
        <f>I12886/M12886</f>
        <v>1834.0169491525423</v>
      </c>
    </row>
    <row r="12887" spans="1:14">
      <c r="A12887" s="146" t="s">
        <v>11464</v>
      </c>
      <c r="B12887" s="146" t="s">
        <v>11485</v>
      </c>
      <c r="C12887" s="146" t="s">
        <v>11495</v>
      </c>
      <c r="D12887" s="146" t="s">
        <v>11489</v>
      </c>
      <c r="E12887" s="146" t="s">
        <v>11490</v>
      </c>
      <c r="F12887" s="143" t="str">
        <f>IF(H12887&lt;=60,"소형",IF((H12887&gt;60)*(H12887&lt;=85)=1,"중소형",IF((H12887&gt;85)*(H12887&lt;=102)=1,"중형",IF((H12887&gt;102)*(H12887&lt;=135)=1,"중대형","대형"))))</f>
        <v>중대형</v>
      </c>
      <c r="G12887" s="146" t="s">
        <v>11496</v>
      </c>
      <c r="H12887" s="143">
        <v>108</v>
      </c>
      <c r="I12887" s="144">
        <v>69400</v>
      </c>
      <c r="J12887" s="143">
        <v>72</v>
      </c>
      <c r="K12887" s="137">
        <v>43678</v>
      </c>
      <c r="L12887" s="137">
        <v>44652</v>
      </c>
      <c r="M12887" s="144">
        <f>H12887/3.3</f>
        <v>32.727272727272727</v>
      </c>
      <c r="N12887" s="144">
        <f>I12887/M12887</f>
        <v>2120.5555555555557</v>
      </c>
    </row>
    <row r="12888" spans="1:14">
      <c r="A12888" s="146" t="s">
        <v>11464</v>
      </c>
      <c r="B12888" s="146" t="s">
        <v>11485</v>
      </c>
      <c r="C12888" s="146" t="s">
        <v>11495</v>
      </c>
      <c r="D12888" s="146" t="s">
        <v>11489</v>
      </c>
      <c r="E12888" s="146" t="s">
        <v>11490</v>
      </c>
      <c r="F12888" s="143" t="str">
        <f>IF(H12888&lt;=60,"소형",IF((H12888&gt;60)*(H12888&lt;=85)=1,"중소형",IF((H12888&gt;85)*(H12888&lt;=102)=1,"중형",IF((H12888&gt;102)*(H12888&lt;=135)=1,"중대형","대형"))))</f>
        <v>중대형</v>
      </c>
      <c r="G12888" s="146" t="s">
        <v>11497</v>
      </c>
      <c r="H12888" s="143">
        <v>121</v>
      </c>
      <c r="I12888" s="144">
        <v>76300</v>
      </c>
      <c r="J12888" s="143">
        <v>130</v>
      </c>
      <c r="K12888" s="137">
        <v>43678</v>
      </c>
      <c r="L12888" s="137">
        <v>44652</v>
      </c>
      <c r="M12888" s="144">
        <f>H12888/3.3</f>
        <v>36.666666666666671</v>
      </c>
      <c r="N12888" s="144">
        <f>I12888/M12888</f>
        <v>2080.9090909090905</v>
      </c>
    </row>
    <row r="12889" spans="1:14">
      <c r="A12889" s="146" t="s">
        <v>8805</v>
      </c>
      <c r="B12889" s="146" t="s">
        <v>12610</v>
      </c>
      <c r="C12889" s="146" t="s">
        <v>12631</v>
      </c>
      <c r="D12889" s="146" t="s">
        <v>12611</v>
      </c>
      <c r="E12889" s="146" t="s">
        <v>12612</v>
      </c>
      <c r="F12889" s="143" t="str">
        <f>IF(H12889&lt;=60,"소형",IF((H12889&gt;60)*(H12889&lt;=85)=1,"중소형",IF((H12889&gt;85)*(H12889&lt;=102)=1,"중형",IF((H12889&gt;102)*(H12889&lt;=135)=1,"중대형","대형"))))</f>
        <v>소형</v>
      </c>
      <c r="G12889" s="146" t="s">
        <v>12629</v>
      </c>
      <c r="H12889" s="143">
        <v>59</v>
      </c>
      <c r="I12889" s="144">
        <v>5661</v>
      </c>
      <c r="J12889" s="143">
        <v>153</v>
      </c>
      <c r="K12889" s="137">
        <v>43770</v>
      </c>
      <c r="L12889" s="137">
        <v>44652</v>
      </c>
      <c r="M12889" s="144">
        <f>H12889/3.3</f>
        <v>17.878787878787879</v>
      </c>
      <c r="N12889" s="144">
        <f>I12889/M12889</f>
        <v>316.63220338983052</v>
      </c>
    </row>
    <row r="12890" spans="1:14">
      <c r="A12890" s="146" t="s">
        <v>8805</v>
      </c>
      <c r="B12890" s="146" t="s">
        <v>12610</v>
      </c>
      <c r="C12890" s="146" t="s">
        <v>12631</v>
      </c>
      <c r="D12890" s="146" t="s">
        <v>12611</v>
      </c>
      <c r="E12890" s="146" t="s">
        <v>12612</v>
      </c>
      <c r="F12890" s="143" t="str">
        <f>IF(H12890&lt;=60,"소형",IF((H12890&gt;60)*(H12890&lt;=85)=1,"중소형",IF((H12890&gt;85)*(H12890&lt;=102)=1,"중형",IF((H12890&gt;102)*(H12890&lt;=135)=1,"중대형","대형"))))</f>
        <v>중소형</v>
      </c>
      <c r="G12890" s="146" t="s">
        <v>12630</v>
      </c>
      <c r="H12890" s="143">
        <v>76</v>
      </c>
      <c r="I12890" s="144">
        <v>62527</v>
      </c>
      <c r="J12890" s="143">
        <v>150</v>
      </c>
      <c r="K12890" s="137">
        <v>43770</v>
      </c>
      <c r="L12890" s="137">
        <v>44652</v>
      </c>
      <c r="M12890" s="144">
        <f>H12890/3.3</f>
        <v>23.030303030303031</v>
      </c>
      <c r="N12890" s="144">
        <f>I12890/M12890</f>
        <v>2714.9881578947366</v>
      </c>
    </row>
    <row r="12891" spans="1:14">
      <c r="A12891" s="146" t="s">
        <v>12761</v>
      </c>
      <c r="B12891" s="146" t="s">
        <v>12781</v>
      </c>
      <c r="C12891" s="146" t="s">
        <v>12806</v>
      </c>
      <c r="D12891" s="146" t="s">
        <v>12782</v>
      </c>
      <c r="E12891" s="146" t="s">
        <v>12783</v>
      </c>
      <c r="F12891" s="143" t="str">
        <f>IF(H12891&lt;=60,"소형",IF((H12891&gt;60)*(H12891&lt;=85)=1,"중소형",IF((H12891&gt;85)*(H12891&lt;=102)=1,"중형",IF((H12891&gt;102)*(H12891&lt;=135)=1,"중대형","대형"))))</f>
        <v>소형</v>
      </c>
      <c r="G12891" s="146" t="s">
        <v>12807</v>
      </c>
      <c r="H12891" s="143">
        <v>46</v>
      </c>
      <c r="I12891" s="144">
        <v>26333</v>
      </c>
      <c r="J12891" s="143">
        <v>34</v>
      </c>
      <c r="K12891" s="137">
        <v>43784</v>
      </c>
      <c r="L12891" s="137">
        <v>44652</v>
      </c>
      <c r="M12891" s="144">
        <f>H12891/3.3</f>
        <v>13.939393939393939</v>
      </c>
      <c r="N12891" s="144">
        <f>I12891/M12891</f>
        <v>1889.1065217391304</v>
      </c>
    </row>
    <row r="12892" spans="1:14">
      <c r="A12892" s="146" t="s">
        <v>12956</v>
      </c>
      <c r="B12892" s="146" t="s">
        <v>12938</v>
      </c>
      <c r="C12892" s="146" t="s">
        <v>12939</v>
      </c>
      <c r="D12892" s="146" t="s">
        <v>12940</v>
      </c>
      <c r="E12892" s="146" t="s">
        <v>12941</v>
      </c>
      <c r="F12892" s="143" t="str">
        <f>IF(H12892&lt;=60,"소형",IF((H12892&gt;60)*(H12892&lt;=85)=1,"중소형",IF((H12892&gt;85)*(H12892&lt;=102)=1,"중형",IF((H12892&gt;102)*(H12892&lt;=135)=1,"중대형","대형"))))</f>
        <v>소형</v>
      </c>
      <c r="G12892" s="146" t="s">
        <v>12989</v>
      </c>
      <c r="H12892" s="143">
        <v>55</v>
      </c>
      <c r="I12892" s="144">
        <v>48000</v>
      </c>
      <c r="J12892" s="143">
        <v>4</v>
      </c>
      <c r="K12892" s="137">
        <v>43777</v>
      </c>
      <c r="L12892" s="137">
        <v>44652</v>
      </c>
      <c r="M12892" s="144">
        <f>H12892/3.3</f>
        <v>16.666666666666668</v>
      </c>
      <c r="N12892" s="144">
        <f>I12892/M12892</f>
        <v>2880</v>
      </c>
    </row>
    <row r="12893" spans="1:14">
      <c r="A12893" s="146" t="s">
        <v>13202</v>
      </c>
      <c r="B12893" s="146" t="s">
        <v>13199</v>
      </c>
      <c r="C12893" s="146" t="s">
        <v>13205</v>
      </c>
      <c r="D12893" s="146" t="s">
        <v>13200</v>
      </c>
      <c r="E12893" s="146" t="s">
        <v>13201</v>
      </c>
      <c r="F12893" s="143" t="str">
        <f>IF(H12893&lt;=60,"소형",IF((H12893&gt;60)*(H12893&lt;=85)=1,"중소형",IF((H12893&gt;85)*(H12893&lt;=102)=1,"중형",IF((H12893&gt;102)*(H12893&lt;=135)=1,"중대형","대형"))))</f>
        <v>소형</v>
      </c>
      <c r="G12893" s="146" t="s">
        <v>13203</v>
      </c>
      <c r="H12893" s="143">
        <v>55</v>
      </c>
      <c r="I12893" s="144">
        <v>29295</v>
      </c>
      <c r="J12893" s="143">
        <v>228</v>
      </c>
      <c r="K12893" s="137">
        <v>43800</v>
      </c>
      <c r="L12893" s="137">
        <v>44652</v>
      </c>
      <c r="M12893" s="144">
        <f>H12893/3.3</f>
        <v>16.666666666666668</v>
      </c>
      <c r="N12893" s="144">
        <f>I12893/M12893</f>
        <v>1757.6999999999998</v>
      </c>
    </row>
    <row r="12894" spans="1:14">
      <c r="A12894" s="146" t="s">
        <v>13654</v>
      </c>
      <c r="B12894" s="146" t="s">
        <v>13659</v>
      </c>
      <c r="C12894" s="146" t="s">
        <v>13676</v>
      </c>
      <c r="D12894" s="146" t="s">
        <v>13660</v>
      </c>
      <c r="E12894" s="146" t="s">
        <v>13661</v>
      </c>
      <c r="F12894" s="143" t="str">
        <f>IF(H12894&lt;=60,"소형",IF((H12894&gt;60)*(H12894&lt;=85)=1,"중소형",IF((H12894&gt;85)*(H12894&lt;=102)=1,"중형",IF((H12894&gt;102)*(H12894&lt;=135)=1,"중대형","대형"))))</f>
        <v>소형</v>
      </c>
      <c r="G12894" s="146" t="s">
        <v>13677</v>
      </c>
      <c r="H12894" s="143">
        <v>59</v>
      </c>
      <c r="I12894" s="144">
        <v>30977</v>
      </c>
      <c r="J12894" s="143">
        <v>51</v>
      </c>
      <c r="K12894" s="137">
        <v>43838</v>
      </c>
      <c r="L12894" s="137">
        <v>44652</v>
      </c>
      <c r="M12894" s="144">
        <f>H12894/3.3</f>
        <v>17.878787878787879</v>
      </c>
      <c r="N12894" s="144">
        <f>I12894/M12894</f>
        <v>1732.6118644067797</v>
      </c>
    </row>
    <row r="12895" spans="1:14">
      <c r="A12895" s="146" t="s">
        <v>13776</v>
      </c>
      <c r="B12895" s="146" t="s">
        <v>13748</v>
      </c>
      <c r="C12895" s="146" t="s">
        <v>13749</v>
      </c>
      <c r="D12895" s="146" t="s">
        <v>13750</v>
      </c>
      <c r="E12895" s="146" t="s">
        <v>13751</v>
      </c>
      <c r="F12895" s="143" t="str">
        <f>IF(H12895&lt;=60,"소형",IF((H12895&gt;60)*(H12895&lt;=85)=1,"중소형",IF((H12895&gt;85)*(H12895&lt;=102)=1,"중형",IF((H12895&gt;102)*(H12895&lt;=135)=1,"중대형","대형"))))</f>
        <v>중소형</v>
      </c>
      <c r="G12895" s="146" t="s">
        <v>13766</v>
      </c>
      <c r="H12895" s="143">
        <v>84</v>
      </c>
      <c r="I12895" s="144">
        <v>28900</v>
      </c>
      <c r="J12895" s="143">
        <v>348</v>
      </c>
      <c r="K12895" s="137">
        <v>43852</v>
      </c>
      <c r="L12895" s="137">
        <v>44652</v>
      </c>
      <c r="M12895" s="144">
        <f>H12895/3.3</f>
        <v>25.454545454545457</v>
      </c>
      <c r="N12895" s="144">
        <f>I12895/M12895</f>
        <v>1135.3571428571427</v>
      </c>
    </row>
    <row r="12896" spans="1:14">
      <c r="A12896" s="146" t="s">
        <v>13794</v>
      </c>
      <c r="B12896" s="146" t="s">
        <v>13761</v>
      </c>
      <c r="C12896" s="146" t="s">
        <v>13799</v>
      </c>
      <c r="D12896" s="146" t="s">
        <v>13762</v>
      </c>
      <c r="E12896" s="146" t="s">
        <v>13763</v>
      </c>
      <c r="F12896" s="143" t="str">
        <f>IF(H12896&lt;=60,"소형",IF((H12896&gt;60)*(H12896&lt;=85)=1,"중소형",IF((H12896&gt;85)*(H12896&lt;=102)=1,"중형",IF((H12896&gt;102)*(H12896&lt;=135)=1,"중대형","대형"))))</f>
        <v>소형</v>
      </c>
      <c r="G12896" s="146" t="s">
        <v>13795</v>
      </c>
      <c r="H12896" s="143">
        <v>59</v>
      </c>
      <c r="I12896" s="144">
        <v>23230</v>
      </c>
      <c r="J12896" s="143">
        <v>186</v>
      </c>
      <c r="K12896" s="137">
        <v>43852</v>
      </c>
      <c r="L12896" s="137">
        <v>44652</v>
      </c>
      <c r="M12896" s="144">
        <f>H12896/3.3</f>
        <v>17.878787878787879</v>
      </c>
      <c r="N12896" s="144">
        <f>I12896/M12896</f>
        <v>1299.3050847457628</v>
      </c>
    </row>
    <row r="12897" spans="1:14">
      <c r="A12897" s="146" t="s">
        <v>13794</v>
      </c>
      <c r="B12897" s="146" t="s">
        <v>13761</v>
      </c>
      <c r="C12897" s="146" t="s">
        <v>13799</v>
      </c>
      <c r="D12897" s="146" t="s">
        <v>13762</v>
      </c>
      <c r="E12897" s="146" t="s">
        <v>13763</v>
      </c>
      <c r="F12897" s="143" t="str">
        <f>IF(H12897&lt;=60,"소형",IF((H12897&gt;60)*(H12897&lt;=85)=1,"중소형",IF((H12897&gt;85)*(H12897&lt;=102)=1,"중형",IF((H12897&gt;102)*(H12897&lt;=135)=1,"중대형","대형"))))</f>
        <v>중소형</v>
      </c>
      <c r="G12897" s="146" t="s">
        <v>13796</v>
      </c>
      <c r="H12897" s="143">
        <v>74</v>
      </c>
      <c r="I12897" s="144">
        <v>29651</v>
      </c>
      <c r="J12897" s="143">
        <v>40</v>
      </c>
      <c r="K12897" s="137">
        <v>43852</v>
      </c>
      <c r="L12897" s="137">
        <v>44652</v>
      </c>
      <c r="M12897" s="144">
        <f>H12897/3.3</f>
        <v>22.424242424242426</v>
      </c>
      <c r="N12897" s="144">
        <f>I12897/M12897</f>
        <v>1322.2743243243242</v>
      </c>
    </row>
    <row r="12898" spans="1:14">
      <c r="A12898" s="146" t="s">
        <v>13794</v>
      </c>
      <c r="B12898" s="146" t="s">
        <v>13761</v>
      </c>
      <c r="C12898" s="146" t="s">
        <v>13799</v>
      </c>
      <c r="D12898" s="146" t="s">
        <v>13762</v>
      </c>
      <c r="E12898" s="146" t="s">
        <v>13763</v>
      </c>
      <c r="F12898" s="143" t="str">
        <f>IF(H12898&lt;=60,"소형",IF((H12898&gt;60)*(H12898&lt;=85)=1,"중소형",IF((H12898&gt;85)*(H12898&lt;=102)=1,"중형",IF((H12898&gt;102)*(H12898&lt;=135)=1,"중대형","대형"))))</f>
        <v>중소형</v>
      </c>
      <c r="G12898" s="146" t="s">
        <v>13798</v>
      </c>
      <c r="H12898" s="143">
        <v>84</v>
      </c>
      <c r="I12898" s="139">
        <v>33657</v>
      </c>
      <c r="J12898" s="143">
        <v>194</v>
      </c>
      <c r="K12898" s="137">
        <v>43852</v>
      </c>
      <c r="L12898" s="137">
        <v>44652</v>
      </c>
      <c r="M12898" s="144">
        <f>H12898/3.3</f>
        <v>25.454545454545457</v>
      </c>
      <c r="N12898" s="144">
        <f>I12898/M12898</f>
        <v>1322.2392857142856</v>
      </c>
    </row>
    <row r="12899" spans="1:14">
      <c r="A12899" s="146" t="s">
        <v>13794</v>
      </c>
      <c r="B12899" s="146" t="s">
        <v>13761</v>
      </c>
      <c r="C12899" s="146" t="s">
        <v>13799</v>
      </c>
      <c r="D12899" s="146" t="s">
        <v>13762</v>
      </c>
      <c r="E12899" s="146" t="s">
        <v>13763</v>
      </c>
      <c r="F12899" s="143" t="str">
        <f>IF(H12899&lt;=60,"소형",IF((H12899&gt;60)*(H12899&lt;=85)=1,"중소형",IF((H12899&gt;85)*(H12899&lt;=102)=1,"중형",IF((H12899&gt;102)*(H12899&lt;=135)=1,"중대형","대형"))))</f>
        <v>중소형</v>
      </c>
      <c r="G12899" s="146" t="s">
        <v>13797</v>
      </c>
      <c r="H12899" s="143">
        <v>84</v>
      </c>
      <c r="J12899" s="143">
        <v>6</v>
      </c>
      <c r="K12899" s="137">
        <v>43852</v>
      </c>
      <c r="L12899" s="137">
        <v>44652</v>
      </c>
      <c r="M12899" s="144">
        <f>H12899/3.3</f>
        <v>25.454545454545457</v>
      </c>
      <c r="N12899" s="144">
        <f>I12899/M12899</f>
        <v>0</v>
      </c>
    </row>
    <row r="12900" spans="1:14">
      <c r="A12900" s="146" t="s">
        <v>13819</v>
      </c>
      <c r="B12900" s="146" t="s">
        <v>13808</v>
      </c>
      <c r="C12900" s="146" t="s">
        <v>13820</v>
      </c>
      <c r="D12900" s="146" t="s">
        <v>13809</v>
      </c>
      <c r="E12900" s="146" t="s">
        <v>13810</v>
      </c>
      <c r="F12900" s="143" t="str">
        <f>IF(H12900&lt;=60,"소형",IF((H12900&gt;60)*(H12900&lt;=85)=1,"중소형",IF((H12900&gt;85)*(H12900&lt;=102)=1,"중형",IF((H12900&gt;102)*(H12900&lt;=135)=1,"중대형","대형"))))</f>
        <v>중소형</v>
      </c>
      <c r="G12900" s="146" t="s">
        <v>13818</v>
      </c>
      <c r="H12900" s="143">
        <v>84</v>
      </c>
      <c r="I12900" s="144">
        <v>43000</v>
      </c>
      <c r="J12900" s="143">
        <v>582</v>
      </c>
      <c r="K12900" s="137">
        <v>43860</v>
      </c>
      <c r="L12900" s="137">
        <v>44652</v>
      </c>
      <c r="M12900" s="144">
        <f>H12900/3.3</f>
        <v>25.454545454545457</v>
      </c>
      <c r="N12900" s="144">
        <f>I12900/M12900</f>
        <v>1689.2857142857142</v>
      </c>
    </row>
    <row r="12901" spans="1:14">
      <c r="A12901" s="146" t="s">
        <v>14048</v>
      </c>
      <c r="B12901" s="146" t="s">
        <v>14045</v>
      </c>
      <c r="C12901" s="146" t="s">
        <v>14053</v>
      </c>
      <c r="D12901" s="146" t="s">
        <v>14046</v>
      </c>
      <c r="E12901" s="146" t="s">
        <v>14047</v>
      </c>
      <c r="F12901" s="143" t="str">
        <f>IF(H12901&lt;=60,"소형",IF((H12901&gt;60)*(H12901&lt;=85)=1,"중소형",IF((H12901&gt;85)*(H12901&lt;=102)=1,"중형",IF((H12901&gt;102)*(H12901&lt;=135)=1,"중대형","대형"))))</f>
        <v>중소형</v>
      </c>
      <c r="G12901" s="146" t="s">
        <v>14049</v>
      </c>
      <c r="H12901" s="143">
        <v>84</v>
      </c>
      <c r="J12901" s="143">
        <v>191</v>
      </c>
      <c r="K12901" s="137">
        <v>43910</v>
      </c>
      <c r="L12901" s="137">
        <v>44652</v>
      </c>
      <c r="M12901" s="144">
        <f>H12901/3.3</f>
        <v>25.454545454545457</v>
      </c>
      <c r="N12901" s="144">
        <f>I12901/M12901</f>
        <v>0</v>
      </c>
    </row>
    <row r="12902" spans="1:14">
      <c r="A12902" s="146" t="s">
        <v>14201</v>
      </c>
      <c r="B12902" s="146" t="s">
        <v>14202</v>
      </c>
      <c r="C12902" s="146" t="s">
        <v>14203</v>
      </c>
      <c r="D12902" s="146" t="s">
        <v>14204</v>
      </c>
      <c r="E12902" s="146" t="s">
        <v>14205</v>
      </c>
      <c r="F12902" s="143" t="str">
        <f>IF(H12902&lt;=60,"소형",IF((H12902&gt;60)*(H12902&lt;=85)=1,"중소형",IF((H12902&gt;85)*(H12902&lt;=102)=1,"중형",IF((H12902&gt;102)*(H12902&lt;=135)=1,"중대형","대형"))))</f>
        <v>중소형</v>
      </c>
      <c r="G12902" s="146" t="s">
        <v>14219</v>
      </c>
      <c r="H12902" s="143">
        <v>84</v>
      </c>
      <c r="I12902" s="144">
        <v>30920</v>
      </c>
      <c r="J12902" s="143">
        <v>194</v>
      </c>
      <c r="K12902" s="137">
        <v>43891</v>
      </c>
      <c r="L12902" s="137">
        <v>44652</v>
      </c>
      <c r="M12902" s="144">
        <f>H12902/3.3</f>
        <v>25.454545454545457</v>
      </c>
      <c r="N12902" s="144">
        <f>I12902/M12902</f>
        <v>1214.7142857142856</v>
      </c>
    </row>
    <row r="12903" spans="1:14">
      <c r="A12903" s="146" t="s">
        <v>14201</v>
      </c>
      <c r="B12903" s="146" t="s">
        <v>14202</v>
      </c>
      <c r="C12903" s="146" t="s">
        <v>14203</v>
      </c>
      <c r="D12903" s="146" t="s">
        <v>14204</v>
      </c>
      <c r="E12903" s="146" t="s">
        <v>14205</v>
      </c>
      <c r="F12903" s="143" t="str">
        <f>IF(H12903&lt;=60,"소형",IF((H12903&gt;60)*(H12903&lt;=85)=1,"중소형",IF((H12903&gt;85)*(H12903&lt;=102)=1,"중형",IF((H12903&gt;102)*(H12903&lt;=135)=1,"중대형","대형"))))</f>
        <v>중소형</v>
      </c>
      <c r="G12903" s="146" t="s">
        <v>14215</v>
      </c>
      <c r="H12903" s="143">
        <v>84</v>
      </c>
      <c r="I12903" s="144">
        <v>30790</v>
      </c>
      <c r="J12903" s="143">
        <v>35</v>
      </c>
      <c r="K12903" s="137">
        <v>43891</v>
      </c>
      <c r="L12903" s="137">
        <v>44652</v>
      </c>
      <c r="M12903" s="144">
        <f>H12903/3.3</f>
        <v>25.454545454545457</v>
      </c>
      <c r="N12903" s="144">
        <f>I12903/M12903</f>
        <v>1209.6071428571427</v>
      </c>
    </row>
    <row r="12904" spans="1:14">
      <c r="A12904" s="146" t="s">
        <v>14201</v>
      </c>
      <c r="B12904" s="146" t="s">
        <v>14202</v>
      </c>
      <c r="C12904" s="146" t="s">
        <v>14203</v>
      </c>
      <c r="D12904" s="146" t="s">
        <v>14204</v>
      </c>
      <c r="E12904" s="146" t="s">
        <v>14205</v>
      </c>
      <c r="F12904" s="143" t="str">
        <f>IF(H12904&lt;=60,"소형",IF((H12904&gt;60)*(H12904&lt;=85)=1,"중소형",IF((H12904&gt;85)*(H12904&lt;=102)=1,"중형",IF((H12904&gt;102)*(H12904&lt;=135)=1,"중대형","대형"))))</f>
        <v>중소형</v>
      </c>
      <c r="G12904" s="146" t="s">
        <v>14216</v>
      </c>
      <c r="H12904" s="143">
        <v>84</v>
      </c>
      <c r="I12904" s="144">
        <v>31070</v>
      </c>
      <c r="J12904" s="143">
        <v>35</v>
      </c>
      <c r="K12904" s="137">
        <v>43891</v>
      </c>
      <c r="L12904" s="137">
        <v>44652</v>
      </c>
      <c r="M12904" s="144">
        <f>H12904/3.3</f>
        <v>25.454545454545457</v>
      </c>
      <c r="N12904" s="144">
        <f>I12904/M12904</f>
        <v>1220.6071428571427</v>
      </c>
    </row>
    <row r="12905" spans="1:14">
      <c r="A12905" s="146" t="s">
        <v>14201</v>
      </c>
      <c r="B12905" s="146" t="s">
        <v>14202</v>
      </c>
      <c r="C12905" s="146" t="s">
        <v>14203</v>
      </c>
      <c r="D12905" s="146" t="s">
        <v>14204</v>
      </c>
      <c r="E12905" s="146" t="s">
        <v>14205</v>
      </c>
      <c r="F12905" s="143" t="str">
        <f>IF(H12905&lt;=60,"소형",IF((H12905&gt;60)*(H12905&lt;=85)=1,"중소형",IF((H12905&gt;85)*(H12905&lt;=102)=1,"중형",IF((H12905&gt;102)*(H12905&lt;=135)=1,"중대형","대형"))))</f>
        <v>중소형</v>
      </c>
      <c r="G12905" s="146" t="s">
        <v>14217</v>
      </c>
      <c r="H12905" s="143">
        <v>84</v>
      </c>
      <c r="I12905" s="144">
        <v>30640</v>
      </c>
      <c r="J12905" s="143">
        <v>31</v>
      </c>
      <c r="K12905" s="137">
        <v>43891</v>
      </c>
      <c r="L12905" s="137">
        <v>44652</v>
      </c>
      <c r="M12905" s="144">
        <f>H12905/3.3</f>
        <v>25.454545454545457</v>
      </c>
      <c r="N12905" s="144">
        <f>I12905/M12905</f>
        <v>1203.7142857142856</v>
      </c>
    </row>
    <row r="12906" spans="1:14">
      <c r="A12906" s="146" t="s">
        <v>14201</v>
      </c>
      <c r="B12906" s="146" t="s">
        <v>14202</v>
      </c>
      <c r="C12906" s="146" t="s">
        <v>14203</v>
      </c>
      <c r="D12906" s="146" t="s">
        <v>14204</v>
      </c>
      <c r="E12906" s="146" t="s">
        <v>14205</v>
      </c>
      <c r="F12906" s="143" t="str">
        <f>IF(H12906&lt;=60,"소형",IF((H12906&gt;60)*(H12906&lt;=85)=1,"중소형",IF((H12906&gt;85)*(H12906&lt;=102)=1,"중형",IF((H12906&gt;102)*(H12906&lt;=135)=1,"중대형","대형"))))</f>
        <v>중형</v>
      </c>
      <c r="G12906" s="146" t="s">
        <v>14218</v>
      </c>
      <c r="H12906" s="143">
        <v>99</v>
      </c>
      <c r="I12906" s="144">
        <v>36600</v>
      </c>
      <c r="J12906" s="143">
        <v>54</v>
      </c>
      <c r="K12906" s="137">
        <v>43891</v>
      </c>
      <c r="L12906" s="137">
        <v>44652</v>
      </c>
      <c r="M12906" s="144">
        <f>H12906/3.3</f>
        <v>30</v>
      </c>
      <c r="N12906" s="144">
        <f>I12906/M12906</f>
        <v>1220</v>
      </c>
    </row>
    <row r="12907" spans="1:14">
      <c r="A12907" s="146" t="s">
        <v>14201</v>
      </c>
      <c r="B12907" s="146" t="s">
        <v>14206</v>
      </c>
      <c r="C12907" s="146" t="s">
        <v>14209</v>
      </c>
      <c r="D12907" s="146" t="s">
        <v>14207</v>
      </c>
      <c r="E12907" s="146" t="s">
        <v>14208</v>
      </c>
      <c r="F12907" s="143" t="str">
        <f>IF(H12907&lt;=60,"소형",IF((H12907&gt;60)*(H12907&lt;=85)=1,"중소형",IF((H12907&gt;85)*(H12907&lt;=102)=1,"중형",IF((H12907&gt;102)*(H12907&lt;=135)=1,"중대형","대형"))))</f>
        <v>중소형</v>
      </c>
      <c r="G12907" s="146" t="s">
        <v>14224</v>
      </c>
      <c r="H12907" s="143">
        <v>69</v>
      </c>
      <c r="I12907" s="144">
        <v>43190</v>
      </c>
      <c r="J12907" s="143">
        <v>152</v>
      </c>
      <c r="K12907" s="137">
        <v>43891</v>
      </c>
      <c r="L12907" s="137">
        <v>44652</v>
      </c>
      <c r="M12907" s="144">
        <f>H12907/3.3</f>
        <v>20.90909090909091</v>
      </c>
      <c r="N12907" s="144">
        <f>I12907/M12907</f>
        <v>2065.608695652174</v>
      </c>
    </row>
    <row r="12908" spans="1:14">
      <c r="A12908" s="146" t="s">
        <v>14201</v>
      </c>
      <c r="B12908" s="146" t="s">
        <v>14206</v>
      </c>
      <c r="C12908" s="146" t="s">
        <v>14209</v>
      </c>
      <c r="D12908" s="146" t="s">
        <v>14207</v>
      </c>
      <c r="E12908" s="146" t="s">
        <v>14208</v>
      </c>
      <c r="F12908" s="143" t="str">
        <f>IF(H12908&lt;=60,"소형",IF((H12908&gt;60)*(H12908&lt;=85)=1,"중소형",IF((H12908&gt;85)*(H12908&lt;=102)=1,"중형",IF((H12908&gt;102)*(H12908&lt;=135)=1,"중대형","대형"))))</f>
        <v>중소형</v>
      </c>
      <c r="G12908" s="146" t="s">
        <v>14225</v>
      </c>
      <c r="H12908" s="143">
        <v>78</v>
      </c>
      <c r="I12908" s="144">
        <v>47240</v>
      </c>
      <c r="J12908" s="143">
        <v>64</v>
      </c>
      <c r="K12908" s="137">
        <v>43891</v>
      </c>
      <c r="L12908" s="137">
        <v>44652</v>
      </c>
      <c r="M12908" s="144">
        <f>H12908/3.3</f>
        <v>23.636363636363637</v>
      </c>
      <c r="N12908" s="144">
        <f>I12908/M12908</f>
        <v>1998.6153846153845</v>
      </c>
    </row>
    <row r="12909" spans="1:14">
      <c r="A12909" s="146" t="s">
        <v>14201</v>
      </c>
      <c r="B12909" s="146" t="s">
        <v>14206</v>
      </c>
      <c r="C12909" s="146" t="s">
        <v>14209</v>
      </c>
      <c r="D12909" s="146" t="s">
        <v>14207</v>
      </c>
      <c r="E12909" s="146" t="s">
        <v>14208</v>
      </c>
      <c r="F12909" s="143" t="str">
        <f>IF(H12909&lt;=60,"소형",IF((H12909&gt;60)*(H12909&lt;=85)=1,"중소형",IF((H12909&gt;85)*(H12909&lt;=102)=1,"중형",IF((H12909&gt;102)*(H12909&lt;=135)=1,"중대형","대형"))))</f>
        <v>중소형</v>
      </c>
      <c r="G12909" s="146" t="s">
        <v>14226</v>
      </c>
      <c r="H12909" s="143">
        <v>84</v>
      </c>
      <c r="I12909" s="144">
        <v>52160</v>
      </c>
      <c r="J12909" s="143">
        <v>60</v>
      </c>
      <c r="K12909" s="137">
        <v>43891</v>
      </c>
      <c r="L12909" s="137">
        <v>44652</v>
      </c>
      <c r="M12909" s="144">
        <f>H12909/3.3</f>
        <v>25.454545454545457</v>
      </c>
      <c r="N12909" s="144">
        <f>I12909/M12909</f>
        <v>2049.1428571428569</v>
      </c>
    </row>
    <row r="12910" spans="1:14">
      <c r="A12910" s="146" t="s">
        <v>14201</v>
      </c>
      <c r="B12910" s="146" t="s">
        <v>14206</v>
      </c>
      <c r="C12910" s="146" t="s">
        <v>14209</v>
      </c>
      <c r="D12910" s="146" t="s">
        <v>14207</v>
      </c>
      <c r="E12910" s="146" t="s">
        <v>14208</v>
      </c>
      <c r="F12910" s="143" t="str">
        <f>IF(H12910&lt;=60,"소형",IF((H12910&gt;60)*(H12910&lt;=85)=1,"중소형",IF((H12910&gt;85)*(H12910&lt;=102)=1,"중형",IF((H12910&gt;102)*(H12910&lt;=135)=1,"중대형","대형"))))</f>
        <v>중소형</v>
      </c>
      <c r="G12910" s="146" t="s">
        <v>14227</v>
      </c>
      <c r="H12910" s="143">
        <v>84</v>
      </c>
      <c r="I12910" s="144">
        <v>51680</v>
      </c>
      <c r="J12910" s="143">
        <v>99</v>
      </c>
      <c r="K12910" s="137">
        <v>43891</v>
      </c>
      <c r="L12910" s="137">
        <v>44652</v>
      </c>
      <c r="M12910" s="144">
        <f>H12910/3.3</f>
        <v>25.454545454545457</v>
      </c>
      <c r="N12910" s="144">
        <f>I12910/M12910</f>
        <v>2030.285714285714</v>
      </c>
    </row>
    <row r="12911" spans="1:14">
      <c r="A12911" s="146" t="s">
        <v>2829</v>
      </c>
      <c r="B12911" s="146" t="s">
        <v>15186</v>
      </c>
      <c r="C12911" s="146" t="s">
        <v>15198</v>
      </c>
      <c r="D12911" s="146" t="s">
        <v>15187</v>
      </c>
      <c r="E12911" s="146" t="s">
        <v>15188</v>
      </c>
      <c r="F12911" s="143" t="str">
        <f>IF(H12911&lt;=60,"소형",IF((H12911&gt;60)*(H12911&lt;=85)=1,"중소형",IF((H12911&gt;85)*(H12911&lt;=102)=1,"중형",IF((H12911&gt;102)*(H12911&lt;=135)=1,"중대형","대형"))))</f>
        <v>소형</v>
      </c>
      <c r="G12911" s="146" t="s">
        <v>15199</v>
      </c>
      <c r="H12911" s="143">
        <v>59</v>
      </c>
      <c r="I12911" s="144">
        <v>36810</v>
      </c>
      <c r="J12911" s="143">
        <v>294</v>
      </c>
      <c r="K12911" s="137">
        <v>44012</v>
      </c>
      <c r="L12911" s="137">
        <v>44652</v>
      </c>
      <c r="M12911" s="144">
        <f>H12911/3.3</f>
        <v>17.878787878787879</v>
      </c>
      <c r="N12911" s="144">
        <f>I12911/M12911</f>
        <v>2058.8644067796608</v>
      </c>
    </row>
    <row r="12912" spans="1:14">
      <c r="A12912" s="146" t="s">
        <v>11291</v>
      </c>
      <c r="B12912" s="146" t="s">
        <v>11267</v>
      </c>
      <c r="C12912" s="146" t="s">
        <v>11271</v>
      </c>
      <c r="D12912" s="146" t="s">
        <v>11270</v>
      </c>
      <c r="E12912" s="146" t="s">
        <v>11272</v>
      </c>
      <c r="F12912" s="143" t="str">
        <f>IF(H12912&lt;=60,"소형",IF((H12912&gt;60)*(H12912&lt;=85)=1,"중소형",IF((H12912&gt;85)*(H12912&lt;=102)=1,"중형",IF((H12912&gt;102)*(H12912&lt;=135)=1,"중대형","대형"))))</f>
        <v>소형</v>
      </c>
      <c r="G12912" s="146" t="s">
        <v>11277</v>
      </c>
      <c r="H12912" s="143">
        <v>59</v>
      </c>
      <c r="I12912" s="144">
        <v>24210</v>
      </c>
      <c r="J12912" s="143">
        <v>58</v>
      </c>
      <c r="K12912" s="137">
        <v>43648</v>
      </c>
      <c r="L12912" s="137">
        <v>44653</v>
      </c>
      <c r="M12912" s="144">
        <f>H12912/3.3</f>
        <v>17.878787878787879</v>
      </c>
      <c r="N12912" s="144">
        <f>I12912/M12912</f>
        <v>1354.1186440677966</v>
      </c>
    </row>
    <row r="12913" spans="1:14">
      <c r="A12913" s="146" t="s">
        <v>11338</v>
      </c>
      <c r="B12913" s="146" t="s">
        <v>11392</v>
      </c>
      <c r="C12913" s="146" t="s">
        <v>11413</v>
      </c>
      <c r="D12913" s="146" t="s">
        <v>11400</v>
      </c>
      <c r="E12913" s="146" t="s">
        <v>11401</v>
      </c>
      <c r="F12913" s="143" t="str">
        <f>IF(H12913&lt;=60,"소형",IF((H12913&gt;60)*(H12913&lt;=85)=1,"중소형",IF((H12913&gt;85)*(H12913&lt;=102)=1,"중형",IF((H12913&gt;102)*(H12913&lt;=135)=1,"중대형","대형"))))</f>
        <v>소형</v>
      </c>
      <c r="G12913" s="146" t="s">
        <v>11415</v>
      </c>
      <c r="H12913" s="143">
        <v>51</v>
      </c>
      <c r="J12913" s="143">
        <v>21</v>
      </c>
      <c r="K12913" s="137">
        <v>43648</v>
      </c>
      <c r="L12913" s="137">
        <v>44653</v>
      </c>
      <c r="M12913" s="144">
        <f>H12913/3.3</f>
        <v>15.454545454545455</v>
      </c>
      <c r="N12913" s="144">
        <f>I12913/M12913</f>
        <v>0</v>
      </c>
    </row>
    <row r="12914" spans="1:14">
      <c r="A12914" s="146" t="s">
        <v>12761</v>
      </c>
      <c r="B12914" s="146" t="s">
        <v>12822</v>
      </c>
      <c r="C12914" s="146" t="s">
        <v>12806</v>
      </c>
      <c r="D12914" s="146" t="s">
        <v>12782</v>
      </c>
      <c r="E12914" s="146" t="s">
        <v>12783</v>
      </c>
      <c r="F12914" s="143" t="str">
        <f>IF(H12914&lt;=60,"소형",IF((H12914&gt;60)*(H12914&lt;=85)=1,"중소형",IF((H12914&gt;85)*(H12914&lt;=102)=1,"중형",IF((H12914&gt;102)*(H12914&lt;=135)=1,"중대형","대형"))))</f>
        <v>소형</v>
      </c>
      <c r="G12914" s="146" t="s">
        <v>12813</v>
      </c>
      <c r="H12914" s="143">
        <v>46</v>
      </c>
      <c r="I12914" s="144">
        <v>26316</v>
      </c>
      <c r="J12914" s="143">
        <v>31</v>
      </c>
      <c r="K12914" s="137">
        <v>43785</v>
      </c>
      <c r="L12914" s="137">
        <v>44653</v>
      </c>
      <c r="M12914" s="144">
        <f>H12914/3.3</f>
        <v>13.939393939393939</v>
      </c>
      <c r="N12914" s="144">
        <f>I12914/M12914</f>
        <v>1887.8869565217392</v>
      </c>
    </row>
    <row r="12915" spans="1:14">
      <c r="A12915" s="146" t="s">
        <v>12956</v>
      </c>
      <c r="B12915" s="146" t="s">
        <v>12938</v>
      </c>
      <c r="C12915" s="146" t="s">
        <v>12939</v>
      </c>
      <c r="D12915" s="146" t="s">
        <v>12940</v>
      </c>
      <c r="E12915" s="146" t="s">
        <v>12941</v>
      </c>
      <c r="F12915" s="143" t="str">
        <f>IF(H12915&lt;=60,"소형",IF((H12915&gt;60)*(H12915&lt;=85)=1,"중소형",IF((H12915&gt;85)*(H12915&lt;=102)=1,"중형",IF((H12915&gt;102)*(H12915&lt;=135)=1,"중대형","대형"))))</f>
        <v>소형</v>
      </c>
      <c r="G12915" s="146" t="s">
        <v>12990</v>
      </c>
      <c r="H12915" s="143">
        <v>59</v>
      </c>
      <c r="I12915" s="144">
        <v>51000</v>
      </c>
      <c r="J12915" s="143">
        <v>52</v>
      </c>
      <c r="K12915" s="137">
        <v>43778</v>
      </c>
      <c r="L12915" s="137">
        <v>44653</v>
      </c>
      <c r="M12915" s="144">
        <f>H12915/3.3</f>
        <v>17.878787878787879</v>
      </c>
      <c r="N12915" s="144">
        <f>I12915/M12915</f>
        <v>2852.5423728813557</v>
      </c>
    </row>
    <row r="12916" spans="1:14">
      <c r="A12916" s="146" t="s">
        <v>13202</v>
      </c>
      <c r="B12916" s="146" t="s">
        <v>13199</v>
      </c>
      <c r="C12916" s="146" t="s">
        <v>13205</v>
      </c>
      <c r="D12916" s="146" t="s">
        <v>13200</v>
      </c>
      <c r="E12916" s="146" t="s">
        <v>13201</v>
      </c>
      <c r="F12916" s="143" t="str">
        <f>IF(H12916&lt;=60,"소형",IF((H12916&gt;60)*(H12916&lt;=85)=1,"중소형",IF((H12916&gt;85)*(H12916&lt;=102)=1,"중형",IF((H12916&gt;102)*(H12916&lt;=135)=1,"중대형","대형"))))</f>
        <v>소형</v>
      </c>
      <c r="G12916" s="146" t="s">
        <v>13204</v>
      </c>
      <c r="H12916" s="143">
        <v>55</v>
      </c>
      <c r="I12916" s="144">
        <v>29026</v>
      </c>
      <c r="J12916" s="143">
        <v>121</v>
      </c>
      <c r="K12916" s="137">
        <v>43801</v>
      </c>
      <c r="L12916" s="137">
        <v>44653</v>
      </c>
      <c r="M12916" s="144">
        <f>H12916/3.3</f>
        <v>16.666666666666668</v>
      </c>
      <c r="N12916" s="144">
        <f>I12916/M12916</f>
        <v>1741.56</v>
      </c>
    </row>
    <row r="12917" spans="1:14">
      <c r="A12917" s="146" t="s">
        <v>13654</v>
      </c>
      <c r="B12917" s="146" t="s">
        <v>13659</v>
      </c>
      <c r="C12917" s="146" t="s">
        <v>13676</v>
      </c>
      <c r="D12917" s="146" t="s">
        <v>13660</v>
      </c>
      <c r="E12917" s="146" t="s">
        <v>13661</v>
      </c>
      <c r="F12917" s="143" t="str">
        <f>IF(H12917&lt;=60,"소형",IF((H12917&gt;60)*(H12917&lt;=85)=1,"중소형",IF((H12917&gt;85)*(H12917&lt;=102)=1,"중형",IF((H12917&gt;102)*(H12917&lt;=135)=1,"중대형","대형"))))</f>
        <v>소형</v>
      </c>
      <c r="G12917" s="146" t="s">
        <v>13678</v>
      </c>
      <c r="H12917" s="143">
        <v>59</v>
      </c>
      <c r="I12917" s="144">
        <v>30477</v>
      </c>
      <c r="J12917" s="143">
        <v>25</v>
      </c>
      <c r="K12917" s="137">
        <v>43838</v>
      </c>
      <c r="L12917" s="137">
        <v>44653</v>
      </c>
      <c r="M12917" s="144">
        <f>H12917/3.3</f>
        <v>17.878787878787879</v>
      </c>
      <c r="N12917" s="144">
        <f>I12917/M12917</f>
        <v>1704.6457627118643</v>
      </c>
    </row>
    <row r="12918" spans="1:14">
      <c r="A12918" s="146" t="s">
        <v>13776</v>
      </c>
      <c r="B12918" s="146" t="s">
        <v>13748</v>
      </c>
      <c r="C12918" s="146" t="s">
        <v>13749</v>
      </c>
      <c r="D12918" s="146" t="s">
        <v>13750</v>
      </c>
      <c r="E12918" s="146" t="s">
        <v>13751</v>
      </c>
      <c r="F12918" s="143" t="str">
        <f>IF(H12918&lt;=60,"소형",IF((H12918&gt;60)*(H12918&lt;=85)=1,"중소형",IF((H12918&gt;85)*(H12918&lt;=102)=1,"중형",IF((H12918&gt;102)*(H12918&lt;=135)=1,"중대형","대형"))))</f>
        <v>중소형</v>
      </c>
      <c r="G12918" s="146" t="s">
        <v>13767</v>
      </c>
      <c r="H12918" s="143">
        <v>84</v>
      </c>
      <c r="I12918" s="144">
        <v>28900</v>
      </c>
      <c r="J12918" s="143">
        <v>50</v>
      </c>
      <c r="K12918" s="137">
        <v>43852</v>
      </c>
      <c r="L12918" s="137">
        <v>44653</v>
      </c>
      <c r="M12918" s="144">
        <f>H12918/3.3</f>
        <v>25.454545454545457</v>
      </c>
      <c r="N12918" s="144">
        <f>I12918/M12918</f>
        <v>1135.3571428571427</v>
      </c>
    </row>
    <row r="12919" spans="1:14">
      <c r="A12919" s="146" t="s">
        <v>13819</v>
      </c>
      <c r="B12919" s="146" t="s">
        <v>13821</v>
      </c>
      <c r="C12919" s="146" t="s">
        <v>13820</v>
      </c>
      <c r="D12919" s="146" t="s">
        <v>13809</v>
      </c>
      <c r="E12919" s="146" t="s">
        <v>13810</v>
      </c>
      <c r="F12919" s="143" t="str">
        <f>IF(H12919&lt;=60,"소형",IF((H12919&gt;60)*(H12919&lt;=85)=1,"중소형",IF((H12919&gt;85)*(H12919&lt;=102)=1,"중형",IF((H12919&gt;102)*(H12919&lt;=135)=1,"중대형","대형"))))</f>
        <v>중소형</v>
      </c>
      <c r="G12919" s="146" t="s">
        <v>13674</v>
      </c>
      <c r="H12919" s="143">
        <v>84</v>
      </c>
      <c r="I12919" s="144">
        <v>43000</v>
      </c>
      <c r="J12919" s="143">
        <v>540</v>
      </c>
      <c r="K12919" s="137">
        <v>43861</v>
      </c>
      <c r="L12919" s="137">
        <v>44653</v>
      </c>
      <c r="M12919" s="144">
        <f>H12919/3.3</f>
        <v>25.454545454545457</v>
      </c>
      <c r="N12919" s="144">
        <f>I12919/M12919</f>
        <v>1689.2857142857142</v>
      </c>
    </row>
    <row r="12920" spans="1:14">
      <c r="A12920" s="146" t="s">
        <v>14048</v>
      </c>
      <c r="B12920" s="146" t="s">
        <v>14045</v>
      </c>
      <c r="C12920" s="146" t="s">
        <v>14053</v>
      </c>
      <c r="D12920" s="146" t="s">
        <v>14046</v>
      </c>
      <c r="E12920" s="146" t="s">
        <v>14047</v>
      </c>
      <c r="F12920" s="143" t="str">
        <f>IF(H12920&lt;=60,"소형",IF((H12920&gt;60)*(H12920&lt;=85)=1,"중소형",IF((H12920&gt;85)*(H12920&lt;=102)=1,"중형",IF((H12920&gt;102)*(H12920&lt;=135)=1,"중대형","대형"))))</f>
        <v>중소형</v>
      </c>
      <c r="G12920" s="146" t="s">
        <v>14050</v>
      </c>
      <c r="H12920" s="143">
        <v>84</v>
      </c>
      <c r="J12920" s="143">
        <v>39</v>
      </c>
      <c r="K12920" s="137">
        <v>43911</v>
      </c>
      <c r="L12920" s="137">
        <v>44653</v>
      </c>
      <c r="M12920" s="144">
        <f>H12920/3.3</f>
        <v>25.454545454545457</v>
      </c>
      <c r="N12920" s="144">
        <f>I12920/M12920</f>
        <v>0</v>
      </c>
    </row>
    <row r="12921" spans="1:14">
      <c r="A12921" s="146" t="s">
        <v>2829</v>
      </c>
      <c r="B12921" s="146" t="s">
        <v>15186</v>
      </c>
      <c r="C12921" s="146" t="s">
        <v>15198</v>
      </c>
      <c r="D12921" s="146" t="s">
        <v>15187</v>
      </c>
      <c r="E12921" s="146" t="s">
        <v>15188</v>
      </c>
      <c r="F12921" s="143" t="str">
        <f>IF(H12921&lt;=60,"소형",IF((H12921&gt;60)*(H12921&lt;=85)=1,"중소형",IF((H12921&gt;85)*(H12921&lt;=102)=1,"중형",IF((H12921&gt;102)*(H12921&lt;=135)=1,"중대형","대형"))))</f>
        <v>중소형</v>
      </c>
      <c r="G12921" s="146" t="s">
        <v>15200</v>
      </c>
      <c r="H12921" s="143">
        <v>74</v>
      </c>
      <c r="I12921" s="144">
        <v>45810</v>
      </c>
      <c r="J12921" s="143">
        <v>243</v>
      </c>
      <c r="K12921" s="137">
        <v>44012</v>
      </c>
      <c r="L12921" s="137">
        <v>44653</v>
      </c>
      <c r="M12921" s="144">
        <f>H12921/3.3</f>
        <v>22.424242424242426</v>
      </c>
      <c r="N12921" s="144">
        <f>I12921/M12921</f>
        <v>2042.8783783783783</v>
      </c>
    </row>
    <row r="12922" spans="1:14">
      <c r="A12922" s="146" t="s">
        <v>11291</v>
      </c>
      <c r="B12922" s="146" t="s">
        <v>11267</v>
      </c>
      <c r="C12922" s="146" t="s">
        <v>11271</v>
      </c>
      <c r="D12922" s="146" t="s">
        <v>11270</v>
      </c>
      <c r="E12922" s="146" t="s">
        <v>11272</v>
      </c>
      <c r="F12922" s="143" t="str">
        <f>IF(H12922&lt;=60,"소형",IF((H12922&gt;60)*(H12922&lt;=85)=1,"중소형",IF((H12922&gt;85)*(H12922&lt;=102)=1,"중형",IF((H12922&gt;102)*(H12922&lt;=135)=1,"중대형","대형"))))</f>
        <v>중소형</v>
      </c>
      <c r="G12922" s="146" t="s">
        <v>11278</v>
      </c>
      <c r="H12922" s="143">
        <v>74</v>
      </c>
      <c r="I12922" s="144">
        <v>32780</v>
      </c>
      <c r="J12922" s="143">
        <v>32</v>
      </c>
      <c r="K12922" s="137">
        <v>43649</v>
      </c>
      <c r="L12922" s="137">
        <v>44654</v>
      </c>
      <c r="M12922" s="144">
        <f>H12922/3.3</f>
        <v>22.424242424242426</v>
      </c>
      <c r="N12922" s="144">
        <f>I12922/M12922</f>
        <v>1461.8108108108106</v>
      </c>
    </row>
    <row r="12923" spans="1:14">
      <c r="A12923" s="146" t="s">
        <v>11338</v>
      </c>
      <c r="B12923" s="146" t="s">
        <v>11392</v>
      </c>
      <c r="C12923" s="146" t="s">
        <v>11413</v>
      </c>
      <c r="D12923" s="146" t="s">
        <v>11400</v>
      </c>
      <c r="E12923" s="146" t="s">
        <v>11401</v>
      </c>
      <c r="F12923" s="143" t="str">
        <f>IF(H12923&lt;=60,"소형",IF((H12923&gt;60)*(H12923&lt;=85)=1,"중소형",IF((H12923&gt;85)*(H12923&lt;=102)=1,"중형",IF((H12923&gt;102)*(H12923&lt;=135)=1,"중대형","대형"))))</f>
        <v>소형</v>
      </c>
      <c r="G12923" s="146" t="s">
        <v>4844</v>
      </c>
      <c r="H12923" s="143">
        <v>59</v>
      </c>
      <c r="I12923" s="144">
        <v>28640</v>
      </c>
      <c r="J12923" s="143">
        <v>514</v>
      </c>
      <c r="K12923" s="137">
        <v>43649</v>
      </c>
      <c r="L12923" s="137">
        <v>44654</v>
      </c>
      <c r="M12923" s="144">
        <f>H12923/3.3</f>
        <v>17.878787878787879</v>
      </c>
      <c r="N12923" s="144">
        <f>I12923/M12923</f>
        <v>1601.8983050847457</v>
      </c>
    </row>
    <row r="12924" spans="1:14">
      <c r="A12924" s="146" t="s">
        <v>12761</v>
      </c>
      <c r="B12924" s="146" t="s">
        <v>12823</v>
      </c>
      <c r="C12924" s="146" t="s">
        <v>12806</v>
      </c>
      <c r="D12924" s="146" t="s">
        <v>12782</v>
      </c>
      <c r="E12924" s="146" t="s">
        <v>12783</v>
      </c>
      <c r="F12924" s="143" t="str">
        <f>IF(H12924&lt;=60,"소형",IF((H12924&gt;60)*(H12924&lt;=85)=1,"중소형",IF((H12924&gt;85)*(H12924&lt;=102)=1,"중형",IF((H12924&gt;102)*(H12924&lt;=135)=1,"중대형","대형"))))</f>
        <v>소형</v>
      </c>
      <c r="G12924" s="146" t="s">
        <v>12812</v>
      </c>
      <c r="H12924" s="143">
        <v>46</v>
      </c>
      <c r="I12924" s="144">
        <v>26451</v>
      </c>
      <c r="J12924" s="143">
        <v>7</v>
      </c>
      <c r="K12924" s="137">
        <v>43786</v>
      </c>
      <c r="L12924" s="137">
        <v>44654</v>
      </c>
      <c r="M12924" s="144">
        <f>H12924/3.3</f>
        <v>13.939393939393939</v>
      </c>
      <c r="N12924" s="144">
        <f>I12924/M12924</f>
        <v>1897.5717391304347</v>
      </c>
    </row>
    <row r="12925" spans="1:14">
      <c r="A12925" s="146" t="s">
        <v>12956</v>
      </c>
      <c r="B12925" s="146" t="s">
        <v>12938</v>
      </c>
      <c r="C12925" s="146" t="s">
        <v>12939</v>
      </c>
      <c r="D12925" s="146" t="s">
        <v>12940</v>
      </c>
      <c r="E12925" s="146" t="s">
        <v>12941</v>
      </c>
      <c r="F12925" s="143" t="str">
        <f>IF(H12925&lt;=60,"소형",IF((H12925&gt;60)*(H12925&lt;=85)=1,"중소형",IF((H12925&gt;85)*(H12925&lt;=102)=1,"중형",IF((H12925&gt;102)*(H12925&lt;=135)=1,"중대형","대형"))))</f>
        <v>소형</v>
      </c>
      <c r="G12925" s="146" t="s">
        <v>12991</v>
      </c>
      <c r="H12925" s="143">
        <v>59</v>
      </c>
      <c r="I12925" s="144">
        <v>50000</v>
      </c>
      <c r="J12925" s="143">
        <v>74</v>
      </c>
      <c r="K12925" s="137">
        <v>43779</v>
      </c>
      <c r="L12925" s="137">
        <v>44654</v>
      </c>
      <c r="M12925" s="144">
        <f>H12925/3.3</f>
        <v>17.878787878787879</v>
      </c>
      <c r="N12925" s="144">
        <f>I12925/M12925</f>
        <v>2796.6101694915255</v>
      </c>
    </row>
    <row r="12926" spans="1:14">
      <c r="A12926" s="146" t="s">
        <v>13654</v>
      </c>
      <c r="B12926" s="146" t="s">
        <v>13659</v>
      </c>
      <c r="C12926" s="146" t="s">
        <v>13676</v>
      </c>
      <c r="D12926" s="146" t="s">
        <v>13660</v>
      </c>
      <c r="E12926" s="146" t="s">
        <v>13661</v>
      </c>
      <c r="F12926" s="143" t="str">
        <f>IF(H12926&lt;=60,"소형",IF((H12926&gt;60)*(H12926&lt;=85)=1,"중소형",IF((H12926&gt;85)*(H12926&lt;=102)=1,"중형",IF((H12926&gt;102)*(H12926&lt;=135)=1,"중대형","대형"))))</f>
        <v>중소형</v>
      </c>
      <c r="G12926" s="146" t="s">
        <v>13679</v>
      </c>
      <c r="H12926" s="143">
        <v>72</v>
      </c>
      <c r="I12926" s="144">
        <v>35911</v>
      </c>
      <c r="J12926" s="143">
        <v>45</v>
      </c>
      <c r="K12926" s="137">
        <v>43838</v>
      </c>
      <c r="L12926" s="137">
        <v>44654</v>
      </c>
      <c r="M12926" s="144">
        <f>H12926/3.3</f>
        <v>21.81818181818182</v>
      </c>
      <c r="N12926" s="144">
        <f>I12926/M12926</f>
        <v>1645.9208333333331</v>
      </c>
    </row>
    <row r="12927" spans="1:14">
      <c r="A12927" s="146" t="s">
        <v>13776</v>
      </c>
      <c r="B12927" s="146" t="s">
        <v>13748</v>
      </c>
      <c r="C12927" s="146" t="s">
        <v>13749</v>
      </c>
      <c r="D12927" s="146" t="s">
        <v>13750</v>
      </c>
      <c r="E12927" s="146" t="s">
        <v>13751</v>
      </c>
      <c r="F12927" s="143" t="str">
        <f>IF(H12927&lt;=60,"소형",IF((H12927&gt;60)*(H12927&lt;=85)=1,"중소형",IF((H12927&gt;85)*(H12927&lt;=102)=1,"중형",IF((H12927&gt;102)*(H12927&lt;=135)=1,"중대형","대형"))))</f>
        <v>중소형</v>
      </c>
      <c r="G12927" s="146" t="s">
        <v>13768</v>
      </c>
      <c r="H12927" s="143">
        <v>84</v>
      </c>
      <c r="I12927" s="144">
        <v>28900</v>
      </c>
      <c r="J12927" s="143">
        <v>48</v>
      </c>
      <c r="K12927" s="137">
        <v>43852</v>
      </c>
      <c r="L12927" s="137">
        <v>44654</v>
      </c>
      <c r="M12927" s="144">
        <f>H12927/3.3</f>
        <v>25.454545454545457</v>
      </c>
      <c r="N12927" s="144">
        <f>I12927/M12927</f>
        <v>1135.3571428571427</v>
      </c>
    </row>
    <row r="12928" spans="1:14">
      <c r="A12928" s="146" t="s">
        <v>14048</v>
      </c>
      <c r="B12928" s="146" t="s">
        <v>14045</v>
      </c>
      <c r="C12928" s="146" t="s">
        <v>14053</v>
      </c>
      <c r="D12928" s="146" t="s">
        <v>14046</v>
      </c>
      <c r="E12928" s="146" t="s">
        <v>14047</v>
      </c>
      <c r="F12928" s="143" t="str">
        <f>IF(H12928&lt;=60,"소형",IF((H12928&gt;60)*(H12928&lt;=85)=1,"중소형",IF((H12928&gt;85)*(H12928&lt;=102)=1,"중형",IF((H12928&gt;102)*(H12928&lt;=135)=1,"중대형","대형"))))</f>
        <v>중소형</v>
      </c>
      <c r="G12928" s="146" t="s">
        <v>14051</v>
      </c>
      <c r="H12928" s="143">
        <v>84</v>
      </c>
      <c r="J12928" s="143">
        <v>143</v>
      </c>
      <c r="K12928" s="137">
        <v>43912</v>
      </c>
      <c r="L12928" s="137">
        <v>44654</v>
      </c>
      <c r="M12928" s="144">
        <f>H12928/3.3</f>
        <v>25.454545454545457</v>
      </c>
      <c r="N12928" s="144">
        <f>I12928/M12928</f>
        <v>0</v>
      </c>
    </row>
    <row r="12929" spans="1:14">
      <c r="A12929" s="146" t="s">
        <v>2829</v>
      </c>
      <c r="B12929" s="146" t="s">
        <v>15186</v>
      </c>
      <c r="C12929" s="146" t="s">
        <v>15198</v>
      </c>
      <c r="D12929" s="146" t="s">
        <v>15187</v>
      </c>
      <c r="E12929" s="146" t="s">
        <v>15188</v>
      </c>
      <c r="F12929" s="143" t="str">
        <f>IF(H12929&lt;=60,"소형",IF((H12929&gt;60)*(H12929&lt;=85)=1,"중소형",IF((H12929&gt;85)*(H12929&lt;=102)=1,"중형",IF((H12929&gt;102)*(H12929&lt;=135)=1,"중대형","대형"))))</f>
        <v>중소형</v>
      </c>
      <c r="G12929" s="146" t="s">
        <v>15201</v>
      </c>
      <c r="H12929" s="143">
        <v>84</v>
      </c>
      <c r="I12929" s="144">
        <v>53230</v>
      </c>
      <c r="J12929" s="143">
        <v>246</v>
      </c>
      <c r="K12929" s="137">
        <v>44012</v>
      </c>
      <c r="L12929" s="137">
        <v>44654</v>
      </c>
      <c r="M12929" s="144">
        <f>H12929/3.3</f>
        <v>25.454545454545457</v>
      </c>
      <c r="N12929" s="144">
        <f>I12929/M12929</f>
        <v>2091.1785714285711</v>
      </c>
    </row>
    <row r="12930" spans="1:14">
      <c r="A12930" s="146" t="s">
        <v>11291</v>
      </c>
      <c r="B12930" s="146" t="s">
        <v>11267</v>
      </c>
      <c r="C12930" s="146" t="s">
        <v>11271</v>
      </c>
      <c r="D12930" s="146" t="s">
        <v>11270</v>
      </c>
      <c r="E12930" s="146" t="s">
        <v>11272</v>
      </c>
      <c r="F12930" s="143" t="str">
        <f>IF(H12930&lt;=60,"소형",IF((H12930&gt;60)*(H12930&lt;=85)=1,"중소형",IF((H12930&gt;85)*(H12930&lt;=102)=1,"중형",IF((H12930&gt;102)*(H12930&lt;=135)=1,"중대형","대형"))))</f>
        <v>중소형</v>
      </c>
      <c r="G12930" s="146" t="s">
        <v>11279</v>
      </c>
      <c r="H12930" s="143">
        <v>84</v>
      </c>
      <c r="I12930" s="144">
        <v>36350</v>
      </c>
      <c r="J12930" s="143">
        <v>114</v>
      </c>
      <c r="K12930" s="137">
        <v>43650</v>
      </c>
      <c r="L12930" s="137">
        <v>44655</v>
      </c>
      <c r="M12930" s="144">
        <f>H12930/3.3</f>
        <v>25.454545454545457</v>
      </c>
      <c r="N12930" s="144">
        <f>I12930/M12930</f>
        <v>1428.0357142857142</v>
      </c>
    </row>
    <row r="12931" spans="1:14">
      <c r="A12931" s="146" t="s">
        <v>11338</v>
      </c>
      <c r="B12931" s="146" t="s">
        <v>11392</v>
      </c>
      <c r="C12931" s="146" t="s">
        <v>11413</v>
      </c>
      <c r="D12931" s="146" t="s">
        <v>11400</v>
      </c>
      <c r="E12931" s="146" t="s">
        <v>11401</v>
      </c>
      <c r="F12931" s="143" t="str">
        <f>IF(H12931&lt;=60,"소형",IF((H12931&gt;60)*(H12931&lt;=85)=1,"중소형",IF((H12931&gt;85)*(H12931&lt;=102)=1,"중형",IF((H12931&gt;102)*(H12931&lt;=135)=1,"중대형","대형"))))</f>
        <v>소형</v>
      </c>
      <c r="G12931" s="146" t="s">
        <v>11416</v>
      </c>
      <c r="H12931" s="143">
        <v>59</v>
      </c>
      <c r="I12931" s="144">
        <v>27910</v>
      </c>
      <c r="J12931" s="143">
        <v>294</v>
      </c>
      <c r="K12931" s="137">
        <v>43650</v>
      </c>
      <c r="L12931" s="137">
        <v>44655</v>
      </c>
      <c r="M12931" s="144">
        <f>H12931/3.3</f>
        <v>17.878787878787879</v>
      </c>
      <c r="N12931" s="144">
        <f>I12931/M12931</f>
        <v>1561.0677966101696</v>
      </c>
    </row>
    <row r="12932" spans="1:14">
      <c r="A12932" s="146" t="s">
        <v>12761</v>
      </c>
      <c r="B12932" s="146" t="s">
        <v>12824</v>
      </c>
      <c r="C12932" s="146" t="s">
        <v>12806</v>
      </c>
      <c r="D12932" s="146" t="s">
        <v>12782</v>
      </c>
      <c r="E12932" s="146" t="s">
        <v>12783</v>
      </c>
      <c r="F12932" s="143" t="str">
        <f>IF(H12932&lt;=60,"소형",IF((H12932&gt;60)*(H12932&lt;=85)=1,"중소형",IF((H12932&gt;85)*(H12932&lt;=102)=1,"중형",IF((H12932&gt;102)*(H12932&lt;=135)=1,"중대형","대형"))))</f>
        <v>소형</v>
      </c>
      <c r="G12932" s="146" t="s">
        <v>12808</v>
      </c>
      <c r="H12932" s="143">
        <v>55</v>
      </c>
      <c r="I12932" s="144">
        <v>31359</v>
      </c>
      <c r="J12932" s="143">
        <v>44</v>
      </c>
      <c r="K12932" s="137">
        <v>43787</v>
      </c>
      <c r="L12932" s="137">
        <v>44655</v>
      </c>
      <c r="M12932" s="144">
        <f>H12932/3.3</f>
        <v>16.666666666666668</v>
      </c>
      <c r="N12932" s="144">
        <f>I12932/M12932</f>
        <v>1881.54</v>
      </c>
    </row>
    <row r="12933" spans="1:14">
      <c r="A12933" s="146" t="s">
        <v>12956</v>
      </c>
      <c r="B12933" s="146" t="s">
        <v>12938</v>
      </c>
      <c r="C12933" s="146" t="s">
        <v>12939</v>
      </c>
      <c r="D12933" s="146" t="s">
        <v>12940</v>
      </c>
      <c r="E12933" s="146" t="s">
        <v>12941</v>
      </c>
      <c r="F12933" s="143" t="str">
        <f>IF(H12933&lt;=60,"소형",IF((H12933&gt;60)*(H12933&lt;=85)=1,"중소형",IF((H12933&gt;85)*(H12933&lt;=102)=1,"중형",IF((H12933&gt;102)*(H12933&lt;=135)=1,"중대형","대형"))))</f>
        <v>중소형</v>
      </c>
      <c r="G12933" s="146" t="s">
        <v>12992</v>
      </c>
      <c r="H12933" s="143">
        <v>75</v>
      </c>
      <c r="I12933" s="144">
        <v>61000</v>
      </c>
      <c r="J12933" s="143">
        <v>40</v>
      </c>
      <c r="K12933" s="137">
        <v>43780</v>
      </c>
      <c r="L12933" s="137">
        <v>44655</v>
      </c>
      <c r="M12933" s="144">
        <f>H12933/3.3</f>
        <v>22.72727272727273</v>
      </c>
      <c r="N12933" s="144">
        <f>I12933/M12933</f>
        <v>2683.9999999999995</v>
      </c>
    </row>
    <row r="12934" spans="1:14">
      <c r="A12934" s="146" t="s">
        <v>13654</v>
      </c>
      <c r="B12934" s="146" t="s">
        <v>13659</v>
      </c>
      <c r="C12934" s="146" t="s">
        <v>13676</v>
      </c>
      <c r="D12934" s="146" t="s">
        <v>13660</v>
      </c>
      <c r="E12934" s="146" t="s">
        <v>13661</v>
      </c>
      <c r="F12934" s="143" t="str">
        <f>IF(H12934&lt;=60,"소형",IF((H12934&gt;60)*(H12934&lt;=85)=1,"중소형",IF((H12934&gt;85)*(H12934&lt;=102)=1,"중형",IF((H12934&gt;102)*(H12934&lt;=135)=1,"중대형","대형"))))</f>
        <v>중소형</v>
      </c>
      <c r="G12934" s="146" t="s">
        <v>13680</v>
      </c>
      <c r="H12934" s="143">
        <v>84</v>
      </c>
      <c r="I12934" s="144">
        <v>41662</v>
      </c>
      <c r="J12934" s="143">
        <v>34</v>
      </c>
      <c r="K12934" s="137">
        <v>43838</v>
      </c>
      <c r="L12934" s="137">
        <v>44655</v>
      </c>
      <c r="M12934" s="144">
        <f>H12934/3.3</f>
        <v>25.454545454545457</v>
      </c>
      <c r="N12934" s="144">
        <f>I12934/M12934</f>
        <v>1636.7214285714285</v>
      </c>
    </row>
    <row r="12935" spans="1:14">
      <c r="A12935" s="146" t="s">
        <v>13776</v>
      </c>
      <c r="B12935" s="146" t="s">
        <v>13757</v>
      </c>
      <c r="C12935" s="146" t="s">
        <v>13749</v>
      </c>
      <c r="D12935" s="146" t="s">
        <v>13750</v>
      </c>
      <c r="E12935" s="146" t="s">
        <v>13751</v>
      </c>
      <c r="F12935" s="143" t="str">
        <f>IF(H12935&lt;=60,"소형",IF((H12935&gt;60)*(H12935&lt;=85)=1,"중소형",IF((H12935&gt;85)*(H12935&lt;=102)=1,"중형",IF((H12935&gt;102)*(H12935&lt;=135)=1,"중대형","대형"))))</f>
        <v>중소형</v>
      </c>
      <c r="G12935" s="146" t="s">
        <v>13769</v>
      </c>
      <c r="H12935" s="143">
        <v>84</v>
      </c>
      <c r="I12935" s="144">
        <v>29200</v>
      </c>
      <c r="J12935" s="143">
        <v>446</v>
      </c>
      <c r="K12935" s="137">
        <v>43852</v>
      </c>
      <c r="L12935" s="137">
        <v>44655</v>
      </c>
      <c r="M12935" s="144">
        <f>H12935/3.3</f>
        <v>25.454545454545457</v>
      </c>
      <c r="N12935" s="144">
        <f>I12935/M12935</f>
        <v>1147.1428571428571</v>
      </c>
    </row>
    <row r="12936" spans="1:14">
      <c r="A12936" s="146" t="s">
        <v>14048</v>
      </c>
      <c r="B12936" s="146" t="s">
        <v>14045</v>
      </c>
      <c r="C12936" s="146" t="s">
        <v>14053</v>
      </c>
      <c r="D12936" s="146" t="s">
        <v>14046</v>
      </c>
      <c r="E12936" s="146" t="s">
        <v>14047</v>
      </c>
      <c r="F12936" s="143" t="str">
        <f>IF(H12936&lt;=60,"소형",IF((H12936&gt;60)*(H12936&lt;=85)=1,"중소형",IF((H12936&gt;85)*(H12936&lt;=102)=1,"중형",IF((H12936&gt;102)*(H12936&lt;=135)=1,"중대형","대형"))))</f>
        <v>중소형</v>
      </c>
      <c r="G12936" s="146" t="s">
        <v>14052</v>
      </c>
      <c r="H12936" s="143">
        <v>84</v>
      </c>
      <c r="J12936" s="143">
        <v>29</v>
      </c>
      <c r="K12936" s="137">
        <v>43913</v>
      </c>
      <c r="L12936" s="137">
        <v>44655</v>
      </c>
      <c r="M12936" s="144">
        <f>H12936/3.3</f>
        <v>25.454545454545457</v>
      </c>
      <c r="N12936" s="144">
        <f>I12936/M12936</f>
        <v>0</v>
      </c>
    </row>
    <row r="12937" spans="1:14">
      <c r="A12937" s="146" t="s">
        <v>2829</v>
      </c>
      <c r="B12937" s="146" t="s">
        <v>15186</v>
      </c>
      <c r="C12937" s="146" t="s">
        <v>15198</v>
      </c>
      <c r="D12937" s="146" t="s">
        <v>15187</v>
      </c>
      <c r="E12937" s="146" t="s">
        <v>15188</v>
      </c>
      <c r="F12937" s="143" t="str">
        <f>IF(H12937&lt;=60,"소형",IF((H12937&gt;60)*(H12937&lt;=85)=1,"중소형",IF((H12937&gt;85)*(H12937&lt;=102)=1,"중형",IF((H12937&gt;102)*(H12937&lt;=135)=1,"중대형","대형"))))</f>
        <v>중소형</v>
      </c>
      <c r="G12937" s="146" t="s">
        <v>15202</v>
      </c>
      <c r="H12937" s="143">
        <v>84</v>
      </c>
      <c r="I12937" s="144">
        <v>52930</v>
      </c>
      <c r="J12937" s="143">
        <v>19</v>
      </c>
      <c r="K12937" s="137">
        <v>44012</v>
      </c>
      <c r="L12937" s="137">
        <v>44655</v>
      </c>
      <c r="M12937" s="144">
        <f>H12937/3.3</f>
        <v>25.454545454545457</v>
      </c>
      <c r="N12937" s="144">
        <f>I12937/M12937</f>
        <v>2079.3928571428569</v>
      </c>
    </row>
    <row r="12938" spans="1:14">
      <c r="A12938" s="146" t="s">
        <v>11291</v>
      </c>
      <c r="B12938" s="146" t="s">
        <v>11267</v>
      </c>
      <c r="C12938" s="146" t="s">
        <v>11271</v>
      </c>
      <c r="D12938" s="146" t="s">
        <v>11270</v>
      </c>
      <c r="E12938" s="146" t="s">
        <v>11272</v>
      </c>
      <c r="F12938" s="143" t="str">
        <f>IF(H12938&lt;=60,"소형",IF((H12938&gt;60)*(H12938&lt;=85)=1,"중소형",IF((H12938&gt;85)*(H12938&lt;=102)=1,"중형",IF((H12938&gt;102)*(H12938&lt;=135)=1,"중대형","대형"))))</f>
        <v>중소형</v>
      </c>
      <c r="G12938" s="146" t="s">
        <v>11280</v>
      </c>
      <c r="H12938" s="143">
        <v>84</v>
      </c>
      <c r="I12938" s="144">
        <v>36850</v>
      </c>
      <c r="J12938" s="143">
        <v>58</v>
      </c>
      <c r="K12938" s="137">
        <v>43651</v>
      </c>
      <c r="L12938" s="137">
        <v>44656</v>
      </c>
      <c r="M12938" s="144">
        <f>H12938/3.3</f>
        <v>25.454545454545457</v>
      </c>
      <c r="N12938" s="144">
        <f>I12938/M12938</f>
        <v>1447.6785714285713</v>
      </c>
    </row>
    <row r="12939" spans="1:14">
      <c r="A12939" s="146" t="s">
        <v>11338</v>
      </c>
      <c r="B12939" s="146" t="s">
        <v>11392</v>
      </c>
      <c r="C12939" s="146" t="s">
        <v>11413</v>
      </c>
      <c r="D12939" s="146" t="s">
        <v>11400</v>
      </c>
      <c r="E12939" s="146" t="s">
        <v>11401</v>
      </c>
      <c r="F12939" s="143" t="str">
        <f>IF(H12939&lt;=60,"소형",IF((H12939&gt;60)*(H12939&lt;=85)=1,"중소형",IF((H12939&gt;85)*(H12939&lt;=102)=1,"중형",IF((H12939&gt;102)*(H12939&lt;=135)=1,"중대형","대형"))))</f>
        <v>중소형</v>
      </c>
      <c r="G12939" s="146" t="s">
        <v>11417</v>
      </c>
      <c r="H12939" s="143">
        <v>74</v>
      </c>
      <c r="I12939" s="144">
        <v>34470</v>
      </c>
      <c r="J12939" s="143">
        <v>297</v>
      </c>
      <c r="K12939" s="137">
        <v>43651</v>
      </c>
      <c r="L12939" s="137">
        <v>44656</v>
      </c>
      <c r="M12939" s="144">
        <f>H12939/3.3</f>
        <v>22.424242424242426</v>
      </c>
      <c r="N12939" s="144">
        <f>I12939/M12939</f>
        <v>1537.1756756756756</v>
      </c>
    </row>
    <row r="12940" spans="1:14">
      <c r="A12940" s="146" t="s">
        <v>12761</v>
      </c>
      <c r="B12940" s="146" t="s">
        <v>12825</v>
      </c>
      <c r="C12940" s="146" t="s">
        <v>12806</v>
      </c>
      <c r="D12940" s="146" t="s">
        <v>12782</v>
      </c>
      <c r="E12940" s="146" t="s">
        <v>12783</v>
      </c>
      <c r="F12940" s="143" t="str">
        <f>IF(H12940&lt;=60,"소형",IF((H12940&gt;60)*(H12940&lt;=85)=1,"중소형",IF((H12940&gt;85)*(H12940&lt;=102)=1,"중형",IF((H12940&gt;102)*(H12940&lt;=135)=1,"중대형","대형"))))</f>
        <v>소형</v>
      </c>
      <c r="G12940" s="146" t="s">
        <v>12811</v>
      </c>
      <c r="H12940" s="143">
        <v>55</v>
      </c>
      <c r="I12940" s="144">
        <v>31326</v>
      </c>
      <c r="J12940" s="143">
        <v>52</v>
      </c>
      <c r="K12940" s="137">
        <v>43788</v>
      </c>
      <c r="L12940" s="137">
        <v>44656</v>
      </c>
      <c r="M12940" s="144">
        <f>H12940/3.3</f>
        <v>16.666666666666668</v>
      </c>
      <c r="N12940" s="144">
        <f>I12940/M12940</f>
        <v>1879.56</v>
      </c>
    </row>
    <row r="12941" spans="1:14">
      <c r="A12941" s="146" t="s">
        <v>12956</v>
      </c>
      <c r="B12941" s="146" t="s">
        <v>12938</v>
      </c>
      <c r="C12941" s="146" t="s">
        <v>12939</v>
      </c>
      <c r="D12941" s="146" t="s">
        <v>12940</v>
      </c>
      <c r="E12941" s="146" t="s">
        <v>12941</v>
      </c>
      <c r="F12941" s="143" t="str">
        <f>IF(H12941&lt;=60,"소형",IF((H12941&gt;60)*(H12941&lt;=85)=1,"중소형",IF((H12941&gt;85)*(H12941&lt;=102)=1,"중형",IF((H12941&gt;102)*(H12941&lt;=135)=1,"중대형","대형"))))</f>
        <v>중소형</v>
      </c>
      <c r="G12941" s="146" t="s">
        <v>12993</v>
      </c>
      <c r="H12941" s="143">
        <v>84</v>
      </c>
      <c r="I12941" s="144">
        <v>68500</v>
      </c>
      <c r="J12941" s="143">
        <v>7</v>
      </c>
      <c r="K12941" s="137">
        <v>43781</v>
      </c>
      <c r="L12941" s="137">
        <v>44656</v>
      </c>
      <c r="M12941" s="144">
        <f>H12941/3.3</f>
        <v>25.454545454545457</v>
      </c>
      <c r="N12941" s="144">
        <f>I12941/M12941</f>
        <v>2691.0714285714284</v>
      </c>
    </row>
    <row r="12942" spans="1:14">
      <c r="A12942" s="146" t="s">
        <v>13776</v>
      </c>
      <c r="B12942" s="146" t="s">
        <v>13757</v>
      </c>
      <c r="C12942" s="146" t="s">
        <v>13749</v>
      </c>
      <c r="D12942" s="146" t="s">
        <v>13750</v>
      </c>
      <c r="E12942" s="146" t="s">
        <v>13751</v>
      </c>
      <c r="F12942" s="143" t="str">
        <f>IF(H12942&lt;=60,"소형",IF((H12942&gt;60)*(H12942&lt;=85)=1,"중소형",IF((H12942&gt;85)*(H12942&lt;=102)=1,"중형",IF((H12942&gt;102)*(H12942&lt;=135)=1,"중대형","대형"))))</f>
        <v>중소형</v>
      </c>
      <c r="G12942" s="146" t="s">
        <v>13770</v>
      </c>
      <c r="H12942" s="143">
        <v>84</v>
      </c>
      <c r="I12942" s="144">
        <v>29200</v>
      </c>
      <c r="J12942" s="143">
        <v>73</v>
      </c>
      <c r="K12942" s="137">
        <v>43852</v>
      </c>
      <c r="L12942" s="137">
        <v>44656</v>
      </c>
      <c r="M12942" s="144">
        <f>H12942/3.3</f>
        <v>25.454545454545457</v>
      </c>
      <c r="N12942" s="144">
        <f>I12942/M12942</f>
        <v>1147.1428571428571</v>
      </c>
    </row>
    <row r="12943" spans="1:14">
      <c r="A12943" s="146" t="s">
        <v>2829</v>
      </c>
      <c r="B12943" s="146" t="s">
        <v>15186</v>
      </c>
      <c r="C12943" s="146" t="s">
        <v>15198</v>
      </c>
      <c r="D12943" s="146" t="s">
        <v>15187</v>
      </c>
      <c r="E12943" s="146" t="s">
        <v>15188</v>
      </c>
      <c r="F12943" s="143" t="str">
        <f>IF(H12943&lt;=60,"소형",IF((H12943&gt;60)*(H12943&lt;=85)=1,"중소형",IF((H12943&gt;85)*(H12943&lt;=102)=1,"중형",IF((H12943&gt;102)*(H12943&lt;=135)=1,"중대형","대형"))))</f>
        <v>중소형</v>
      </c>
      <c r="G12943" s="146" t="s">
        <v>15203</v>
      </c>
      <c r="H12943" s="143">
        <v>84</v>
      </c>
      <c r="I12943" s="144">
        <v>53170</v>
      </c>
      <c r="J12943" s="143">
        <v>46</v>
      </c>
      <c r="K12943" s="137">
        <v>44012</v>
      </c>
      <c r="L12943" s="137">
        <v>44656</v>
      </c>
      <c r="M12943" s="144">
        <f>H12943/3.3</f>
        <v>25.454545454545457</v>
      </c>
      <c r="N12943" s="144">
        <f>I12943/M12943</f>
        <v>2088.8214285714284</v>
      </c>
    </row>
    <row r="12944" spans="1:14">
      <c r="A12944" s="146" t="s">
        <v>11291</v>
      </c>
      <c r="B12944" s="146" t="s">
        <v>11267</v>
      </c>
      <c r="C12944" s="146" t="s">
        <v>11271</v>
      </c>
      <c r="D12944" s="146" t="s">
        <v>11270</v>
      </c>
      <c r="E12944" s="146" t="s">
        <v>11272</v>
      </c>
      <c r="F12944" s="143" t="str">
        <f>IF(H12944&lt;=60,"소형",IF((H12944&gt;60)*(H12944&lt;=85)=1,"중소형",IF((H12944&gt;85)*(H12944&lt;=102)=1,"중형",IF((H12944&gt;102)*(H12944&lt;=135)=1,"중대형","대형"))))</f>
        <v>중소형</v>
      </c>
      <c r="G12944" s="146" t="s">
        <v>3240</v>
      </c>
      <c r="H12944" s="143">
        <v>84</v>
      </c>
      <c r="I12944" s="144">
        <v>38030</v>
      </c>
      <c r="J12944" s="143">
        <v>1</v>
      </c>
      <c r="K12944" s="137">
        <v>43652</v>
      </c>
      <c r="L12944" s="137">
        <v>44657</v>
      </c>
      <c r="M12944" s="144">
        <f>H12944/3.3</f>
        <v>25.454545454545457</v>
      </c>
      <c r="N12944" s="144">
        <f>I12944/M12944</f>
        <v>1494.0357142857142</v>
      </c>
    </row>
    <row r="12945" spans="1:14">
      <c r="A12945" s="146" t="s">
        <v>11338</v>
      </c>
      <c r="B12945" s="146" t="s">
        <v>11392</v>
      </c>
      <c r="C12945" s="146" t="s">
        <v>11413</v>
      </c>
      <c r="D12945" s="146" t="s">
        <v>11400</v>
      </c>
      <c r="E12945" s="146" t="s">
        <v>11401</v>
      </c>
      <c r="F12945" s="143" t="str">
        <f>IF(H12945&lt;=60,"소형",IF((H12945&gt;60)*(H12945&lt;=85)=1,"중소형",IF((H12945&gt;85)*(H12945&lt;=102)=1,"중형",IF((H12945&gt;102)*(H12945&lt;=135)=1,"중대형","대형"))))</f>
        <v>중소형</v>
      </c>
      <c r="G12945" s="146" t="s">
        <v>11418</v>
      </c>
      <c r="H12945" s="143">
        <v>84</v>
      </c>
      <c r="I12945" s="144">
        <v>39190</v>
      </c>
      <c r="J12945" s="143">
        <v>394</v>
      </c>
      <c r="K12945" s="137">
        <v>43652</v>
      </c>
      <c r="L12945" s="137">
        <v>44657</v>
      </c>
      <c r="M12945" s="144">
        <f>H12945/3.3</f>
        <v>25.454545454545457</v>
      </c>
      <c r="N12945" s="144">
        <f>I12945/M12945</f>
        <v>1539.6071428571427</v>
      </c>
    </row>
    <row r="12946" spans="1:14">
      <c r="A12946" s="146" t="s">
        <v>12761</v>
      </c>
      <c r="B12946" s="146" t="s">
        <v>12826</v>
      </c>
      <c r="C12946" s="146" t="s">
        <v>12806</v>
      </c>
      <c r="D12946" s="146" t="s">
        <v>12782</v>
      </c>
      <c r="E12946" s="146" t="s">
        <v>12783</v>
      </c>
      <c r="F12946" s="143" t="str">
        <f>IF(H12946&lt;=60,"소형",IF((H12946&gt;60)*(H12946&lt;=85)=1,"중소형",IF((H12946&gt;85)*(H12946&lt;=102)=1,"중형",IF((H12946&gt;102)*(H12946&lt;=135)=1,"중대형","대형"))))</f>
        <v>소형</v>
      </c>
      <c r="G12946" s="146" t="s">
        <v>12809</v>
      </c>
      <c r="H12946" s="143">
        <v>55</v>
      </c>
      <c r="I12946" s="144">
        <v>31320</v>
      </c>
      <c r="J12946" s="143">
        <v>43</v>
      </c>
      <c r="K12946" s="137">
        <v>43789</v>
      </c>
      <c r="L12946" s="137">
        <v>44657</v>
      </c>
      <c r="M12946" s="144">
        <f>H12946/3.3</f>
        <v>16.666666666666668</v>
      </c>
      <c r="N12946" s="144">
        <f>I12946/M12946</f>
        <v>1879.1999999999998</v>
      </c>
    </row>
    <row r="12947" spans="1:14">
      <c r="A12947" s="146" t="s">
        <v>12956</v>
      </c>
      <c r="B12947" s="146" t="s">
        <v>12938</v>
      </c>
      <c r="C12947" s="146" t="s">
        <v>12939</v>
      </c>
      <c r="D12947" s="146" t="s">
        <v>12940</v>
      </c>
      <c r="E12947" s="146" t="s">
        <v>12941</v>
      </c>
      <c r="F12947" s="143" t="str">
        <f>IF(H12947&lt;=60,"소형",IF((H12947&gt;60)*(H12947&lt;=85)=1,"중소형",IF((H12947&gt;85)*(H12947&lt;=102)=1,"중형",IF((H12947&gt;102)*(H12947&lt;=135)=1,"중대형","대형"))))</f>
        <v>중소형</v>
      </c>
      <c r="G12947" s="146" t="s">
        <v>12994</v>
      </c>
      <c r="H12947" s="143">
        <v>84</v>
      </c>
      <c r="I12947" s="144">
        <v>69000</v>
      </c>
      <c r="J12947" s="143">
        <v>7</v>
      </c>
      <c r="K12947" s="137">
        <v>43782</v>
      </c>
      <c r="L12947" s="137">
        <v>44657</v>
      </c>
      <c r="M12947" s="144">
        <f>H12947/3.3</f>
        <v>25.454545454545457</v>
      </c>
      <c r="N12947" s="144">
        <f>I12947/M12947</f>
        <v>2710.7142857142853</v>
      </c>
    </row>
    <row r="12948" spans="1:14">
      <c r="A12948" s="146" t="s">
        <v>13776</v>
      </c>
      <c r="B12948" s="146" t="s">
        <v>13757</v>
      </c>
      <c r="C12948" s="146" t="s">
        <v>13749</v>
      </c>
      <c r="D12948" s="146" t="s">
        <v>13750</v>
      </c>
      <c r="E12948" s="146" t="s">
        <v>13751</v>
      </c>
      <c r="F12948" s="143" t="str">
        <f>IF(H12948&lt;=60,"소형",IF((H12948&gt;60)*(H12948&lt;=85)=1,"중소형",IF((H12948&gt;85)*(H12948&lt;=102)=1,"중형",IF((H12948&gt;102)*(H12948&lt;=135)=1,"중대형","대형"))))</f>
        <v>중소형</v>
      </c>
      <c r="G12948" s="146" t="s">
        <v>13771</v>
      </c>
      <c r="H12948" s="143">
        <v>84</v>
      </c>
      <c r="I12948" s="144">
        <v>29200</v>
      </c>
      <c r="J12948" s="143">
        <v>69</v>
      </c>
      <c r="K12948" s="137">
        <v>43852</v>
      </c>
      <c r="L12948" s="137">
        <v>44657</v>
      </c>
      <c r="M12948" s="144">
        <f>H12948/3.3</f>
        <v>25.454545454545457</v>
      </c>
      <c r="N12948" s="144">
        <f>I12948/M12948</f>
        <v>1147.1428571428571</v>
      </c>
    </row>
    <row r="12949" spans="1:14">
      <c r="A12949" s="146" t="s">
        <v>11291</v>
      </c>
      <c r="B12949" s="146" t="s">
        <v>11267</v>
      </c>
      <c r="C12949" s="146" t="s">
        <v>11271</v>
      </c>
      <c r="D12949" s="146" t="s">
        <v>11270</v>
      </c>
      <c r="E12949" s="146" t="s">
        <v>11272</v>
      </c>
      <c r="F12949" s="143" t="str">
        <f>IF(H12949&lt;=60,"소형",IF((H12949&gt;60)*(H12949&lt;=85)=1,"중소형",IF((H12949&gt;85)*(H12949&lt;=102)=1,"중형",IF((H12949&gt;102)*(H12949&lt;=135)=1,"중대형","대형"))))</f>
        <v>중소형</v>
      </c>
      <c r="G12949" s="146" t="s">
        <v>11281</v>
      </c>
      <c r="H12949" s="143">
        <v>84</v>
      </c>
      <c r="I12949" s="144">
        <v>36850</v>
      </c>
      <c r="J12949" s="143">
        <v>30</v>
      </c>
      <c r="K12949" s="137">
        <v>43653</v>
      </c>
      <c r="L12949" s="137">
        <v>44658</v>
      </c>
      <c r="M12949" s="144">
        <f>H12949/3.3</f>
        <v>25.454545454545457</v>
      </c>
      <c r="N12949" s="144">
        <f>I12949/M12949</f>
        <v>1447.6785714285713</v>
      </c>
    </row>
    <row r="12950" spans="1:14">
      <c r="A12950" s="146" t="s">
        <v>12761</v>
      </c>
      <c r="B12950" s="146" t="s">
        <v>12827</v>
      </c>
      <c r="C12950" s="146" t="s">
        <v>12806</v>
      </c>
      <c r="D12950" s="146" t="s">
        <v>12782</v>
      </c>
      <c r="E12950" s="146" t="s">
        <v>12783</v>
      </c>
      <c r="F12950" s="143" t="str">
        <f>IF(H12950&lt;=60,"소형",IF((H12950&gt;60)*(H12950&lt;=85)=1,"중소형",IF((H12950&gt;85)*(H12950&lt;=102)=1,"중형",IF((H12950&gt;102)*(H12950&lt;=135)=1,"중대형","대형"))))</f>
        <v>소형</v>
      </c>
      <c r="G12950" s="146" t="s">
        <v>12810</v>
      </c>
      <c r="H12950" s="143">
        <v>55</v>
      </c>
      <c r="I12950" s="144">
        <v>31320</v>
      </c>
      <c r="J12950" s="143">
        <v>41</v>
      </c>
      <c r="K12950" s="137">
        <v>43790</v>
      </c>
      <c r="L12950" s="137">
        <v>44658</v>
      </c>
      <c r="M12950" s="144">
        <f>H12950/3.3</f>
        <v>16.666666666666668</v>
      </c>
      <c r="N12950" s="144">
        <f>I12950/M12950</f>
        <v>1879.1999999999998</v>
      </c>
    </row>
    <row r="12951" spans="1:14">
      <c r="A12951" s="146" t="s">
        <v>12956</v>
      </c>
      <c r="B12951" s="146" t="s">
        <v>12938</v>
      </c>
      <c r="C12951" s="146" t="s">
        <v>12939</v>
      </c>
      <c r="D12951" s="146" t="s">
        <v>12940</v>
      </c>
      <c r="E12951" s="146" t="s">
        <v>12941</v>
      </c>
      <c r="F12951" s="143" t="str">
        <f>IF(H12951&lt;=60,"소형",IF((H12951&gt;60)*(H12951&lt;=85)=1,"중소형",IF((H12951&gt;85)*(H12951&lt;=102)=1,"중형",IF((H12951&gt;102)*(H12951&lt;=135)=1,"중대형","대형"))))</f>
        <v>중소형</v>
      </c>
      <c r="G12951" s="146" t="s">
        <v>12995</v>
      </c>
      <c r="H12951" s="143">
        <v>84</v>
      </c>
      <c r="I12951" s="144">
        <v>69000</v>
      </c>
      <c r="J12951" s="143">
        <v>13</v>
      </c>
      <c r="K12951" s="137">
        <v>43783</v>
      </c>
      <c r="L12951" s="137">
        <v>44658</v>
      </c>
      <c r="M12951" s="144">
        <f>H12951/3.3</f>
        <v>25.454545454545457</v>
      </c>
      <c r="N12951" s="144">
        <f>I12951/M12951</f>
        <v>2710.7142857142853</v>
      </c>
    </row>
    <row r="12952" spans="1:14">
      <c r="A12952" s="146" t="s">
        <v>11291</v>
      </c>
      <c r="B12952" s="146" t="s">
        <v>11267</v>
      </c>
      <c r="C12952" s="146" t="s">
        <v>11271</v>
      </c>
      <c r="D12952" s="146" t="s">
        <v>11270</v>
      </c>
      <c r="E12952" s="146" t="s">
        <v>11272</v>
      </c>
      <c r="F12952" s="143" t="str">
        <f>IF(H12952&lt;=60,"소형",IF((H12952&gt;60)*(H12952&lt;=85)=1,"중소형",IF((H12952&gt;85)*(H12952&lt;=102)=1,"중형",IF((H12952&gt;102)*(H12952&lt;=135)=1,"중대형","대형"))))</f>
        <v>중형</v>
      </c>
      <c r="G12952" s="146" t="s">
        <v>11282</v>
      </c>
      <c r="H12952" s="143">
        <v>99</v>
      </c>
      <c r="I12952" s="144">
        <v>43860</v>
      </c>
      <c r="J12952" s="143">
        <v>46</v>
      </c>
      <c r="K12952" s="137">
        <v>43654</v>
      </c>
      <c r="L12952" s="137">
        <v>44659</v>
      </c>
      <c r="M12952" s="144">
        <f>H12952/3.3</f>
        <v>30</v>
      </c>
      <c r="N12952" s="144">
        <f>I12952/M12952</f>
        <v>1462</v>
      </c>
    </row>
    <row r="12953" spans="1:14">
      <c r="A12953" s="146" t="s">
        <v>12956</v>
      </c>
      <c r="B12953" s="146" t="s">
        <v>12938</v>
      </c>
      <c r="C12953" s="146" t="s">
        <v>12939</v>
      </c>
      <c r="D12953" s="146" t="s">
        <v>12940</v>
      </c>
      <c r="E12953" s="146" t="s">
        <v>12941</v>
      </c>
      <c r="F12953" s="143" t="str">
        <f>IF(H12953&lt;=60,"소형",IF((H12953&gt;60)*(H12953&lt;=85)=1,"중소형",IF((H12953&gt;85)*(H12953&lt;=102)=1,"중형",IF((H12953&gt;102)*(H12953&lt;=135)=1,"중대형","대형"))))</f>
        <v>중소형</v>
      </c>
      <c r="G12953" s="146" t="s">
        <v>12996</v>
      </c>
      <c r="H12953" s="143">
        <v>84</v>
      </c>
      <c r="J12953" s="143">
        <v>6</v>
      </c>
      <c r="K12953" s="137">
        <v>43784</v>
      </c>
      <c r="L12953" s="137">
        <v>44659</v>
      </c>
      <c r="M12953" s="144">
        <f>H12953/3.3</f>
        <v>25.454545454545457</v>
      </c>
      <c r="N12953" s="144">
        <f>I12953/M12953</f>
        <v>0</v>
      </c>
    </row>
    <row r="12954" spans="1:14">
      <c r="A12954" s="146" t="s">
        <v>11291</v>
      </c>
      <c r="B12954" s="146" t="s">
        <v>11267</v>
      </c>
      <c r="C12954" s="146" t="s">
        <v>11271</v>
      </c>
      <c r="D12954" s="146" t="s">
        <v>11270</v>
      </c>
      <c r="E12954" s="146" t="s">
        <v>11272</v>
      </c>
      <c r="F12954" s="143" t="str">
        <f>IF(H12954&lt;=60,"소형",IF((H12954&gt;60)*(H12954&lt;=85)=1,"중소형",IF((H12954&gt;85)*(H12954&lt;=102)=1,"중형",IF((H12954&gt;102)*(H12954&lt;=135)=1,"중대형","대형"))))</f>
        <v>중형</v>
      </c>
      <c r="G12954" s="146" t="s">
        <v>11283</v>
      </c>
      <c r="H12954" s="143">
        <v>99</v>
      </c>
      <c r="I12954" s="144">
        <v>43360</v>
      </c>
      <c r="J12954" s="143">
        <v>54</v>
      </c>
      <c r="K12954" s="137">
        <v>43655</v>
      </c>
      <c r="L12954" s="137">
        <v>44660</v>
      </c>
      <c r="M12954" s="144">
        <f>H12954/3.3</f>
        <v>30</v>
      </c>
      <c r="N12954" s="144">
        <f>I12954/M12954</f>
        <v>1445.3333333333333</v>
      </c>
    </row>
    <row r="12955" spans="1:14">
      <c r="A12955" s="142" t="s">
        <v>2829</v>
      </c>
      <c r="B12955" s="142" t="s">
        <v>6764</v>
      </c>
      <c r="C12955" s="142" t="s">
        <v>3169</v>
      </c>
      <c r="D12955" s="142" t="s">
        <v>3223</v>
      </c>
      <c r="E12955" s="142" t="s">
        <v>7692</v>
      </c>
      <c r="F12955" s="143" t="str">
        <f>IF(H12955&lt;=60,"소형",IF((H12955&gt;60)*(H12955&lt;=85)=1,"중소형",IF((H12955&gt;85)*(H12955&lt;=102)=1,"중형",IF((H12955&gt;102)*(H12955&lt;=135)=1,"중대형","대형"))))</f>
        <v>중소형</v>
      </c>
      <c r="G12955" s="142" t="s">
        <v>6766</v>
      </c>
      <c r="H12955" s="143">
        <v>84</v>
      </c>
      <c r="I12955" s="144">
        <v>59200</v>
      </c>
      <c r="J12955" s="143">
        <v>216</v>
      </c>
      <c r="K12955" s="137">
        <v>43040</v>
      </c>
      <c r="L12955" s="137">
        <v>44682</v>
      </c>
      <c r="M12955" s="144">
        <f>H12955/3.3</f>
        <v>25.454545454545457</v>
      </c>
      <c r="N12955" s="144">
        <f>I12955/M12955</f>
        <v>2325.7142857142853</v>
      </c>
    </row>
    <row r="12956" spans="1:14">
      <c r="A12956" s="142" t="s">
        <v>2829</v>
      </c>
      <c r="B12956" s="142" t="s">
        <v>6764</v>
      </c>
      <c r="C12956" s="142" t="s">
        <v>3169</v>
      </c>
      <c r="D12956" s="142" t="s">
        <v>3223</v>
      </c>
      <c r="E12956" s="142" t="s">
        <v>6765</v>
      </c>
      <c r="F12956" s="143" t="str">
        <f>IF(H12956&lt;=60,"소형",IF((H12956&gt;60)*(H12956&lt;=85)=1,"중소형",IF((H12956&gt;85)*(H12956&lt;=102)=1,"중형",IF((H12956&gt;102)*(H12956&lt;=135)=1,"중대형","대형"))))</f>
        <v>중소형</v>
      </c>
      <c r="G12956" s="142" t="s">
        <v>5102</v>
      </c>
      <c r="H12956" s="143">
        <v>84</v>
      </c>
      <c r="I12956" s="144">
        <v>56600</v>
      </c>
      <c r="J12956" s="143">
        <v>216</v>
      </c>
      <c r="K12956" s="137">
        <v>43040</v>
      </c>
      <c r="L12956" s="137">
        <v>44682</v>
      </c>
      <c r="M12956" s="144">
        <f>H12956/3.3</f>
        <v>25.454545454545457</v>
      </c>
      <c r="N12956" s="144">
        <f>I12956/M12956</f>
        <v>2223.5714285714284</v>
      </c>
    </row>
    <row r="12957" spans="1:14">
      <c r="A12957" s="142" t="s">
        <v>2829</v>
      </c>
      <c r="B12957" s="142" t="s">
        <v>6764</v>
      </c>
      <c r="C12957" s="142" t="s">
        <v>3169</v>
      </c>
      <c r="D12957" s="142" t="s">
        <v>3223</v>
      </c>
      <c r="E12957" s="142" t="s">
        <v>6765</v>
      </c>
      <c r="F12957" s="143" t="str">
        <f>IF(H12957&lt;=60,"소형",IF((H12957&gt;60)*(H12957&lt;=85)=1,"중소형",IF((H12957&gt;85)*(H12957&lt;=102)=1,"중형",IF((H12957&gt;102)*(H12957&lt;=135)=1,"중대형","대형"))))</f>
        <v>중형</v>
      </c>
      <c r="G12957" s="142" t="s">
        <v>6767</v>
      </c>
      <c r="H12957" s="143">
        <v>92</v>
      </c>
      <c r="I12957" s="144">
        <v>67100</v>
      </c>
      <c r="J12957" s="143">
        <v>162</v>
      </c>
      <c r="K12957" s="137">
        <v>43040</v>
      </c>
      <c r="L12957" s="137">
        <v>44682</v>
      </c>
      <c r="M12957" s="144">
        <f>H12957/3.3</f>
        <v>27.878787878787879</v>
      </c>
      <c r="N12957" s="144">
        <f>I12957/M12957</f>
        <v>2406.8478260869565</v>
      </c>
    </row>
    <row r="12958" spans="1:14">
      <c r="A12958" s="142" t="s">
        <v>2829</v>
      </c>
      <c r="B12958" s="142" t="s">
        <v>6764</v>
      </c>
      <c r="C12958" s="142" t="s">
        <v>3169</v>
      </c>
      <c r="D12958" s="142" t="s">
        <v>3223</v>
      </c>
      <c r="E12958" s="142" t="s">
        <v>6765</v>
      </c>
      <c r="F12958" s="143" t="str">
        <f>IF(H12958&lt;=60,"소형",IF((H12958&gt;60)*(H12958&lt;=85)=1,"중소형",IF((H12958&gt;85)*(H12958&lt;=102)=1,"중형",IF((H12958&gt;102)*(H12958&lt;=135)=1,"중대형","대형"))))</f>
        <v>중형</v>
      </c>
      <c r="G12958" s="142" t="s">
        <v>6768</v>
      </c>
      <c r="H12958" s="143">
        <v>92</v>
      </c>
      <c r="I12958" s="144">
        <v>66900</v>
      </c>
      <c r="J12958" s="143">
        <v>162</v>
      </c>
      <c r="K12958" s="137">
        <v>43040</v>
      </c>
      <c r="L12958" s="137">
        <v>44682</v>
      </c>
      <c r="M12958" s="144">
        <f>H12958/3.3</f>
        <v>27.878787878787879</v>
      </c>
      <c r="N12958" s="144">
        <f>I12958/M12958</f>
        <v>2399.6739130434785</v>
      </c>
    </row>
    <row r="12959" spans="1:14">
      <c r="A12959" s="142" t="s">
        <v>2829</v>
      </c>
      <c r="B12959" s="142" t="s">
        <v>6764</v>
      </c>
      <c r="C12959" s="142" t="s">
        <v>3169</v>
      </c>
      <c r="D12959" s="142" t="s">
        <v>3223</v>
      </c>
      <c r="E12959" s="142" t="s">
        <v>6765</v>
      </c>
      <c r="F12959" s="143" t="str">
        <f>IF(H12959&lt;=60,"소형",IF((H12959&gt;60)*(H12959&lt;=85)=1,"중소형",IF((H12959&gt;85)*(H12959&lt;=102)=1,"중형",IF((H12959&gt;102)*(H12959&lt;=135)=1,"중대형","대형"))))</f>
        <v>중대형</v>
      </c>
      <c r="G12959" s="142" t="s">
        <v>6769</v>
      </c>
      <c r="H12959" s="143">
        <v>105</v>
      </c>
      <c r="I12959" s="144">
        <v>68400</v>
      </c>
      <c r="J12959" s="143">
        <v>126</v>
      </c>
      <c r="K12959" s="137">
        <v>43040</v>
      </c>
      <c r="L12959" s="137">
        <v>44682</v>
      </c>
      <c r="M12959" s="144">
        <f>H12959/3.3</f>
        <v>31.81818181818182</v>
      </c>
      <c r="N12959" s="144">
        <f>I12959/M12959</f>
        <v>2149.7142857142858</v>
      </c>
    </row>
    <row r="12960" spans="1:14">
      <c r="A12960" s="142" t="s">
        <v>2829</v>
      </c>
      <c r="B12960" s="142" t="s">
        <v>6764</v>
      </c>
      <c r="C12960" s="142" t="s">
        <v>3169</v>
      </c>
      <c r="D12960" s="142" t="s">
        <v>3223</v>
      </c>
      <c r="E12960" s="142" t="s">
        <v>6765</v>
      </c>
      <c r="F12960" s="143" t="str">
        <f>IF(H12960&lt;=60,"소형",IF((H12960&gt;60)*(H12960&lt;=85)=1,"중소형",IF((H12960&gt;85)*(H12960&lt;=102)=1,"중형",IF((H12960&gt;102)*(H12960&lt;=135)=1,"중대형","대형"))))</f>
        <v>중대형</v>
      </c>
      <c r="G12960" s="142" t="s">
        <v>6770</v>
      </c>
      <c r="H12960" s="143">
        <v>105</v>
      </c>
      <c r="I12960" s="144">
        <v>74400</v>
      </c>
      <c r="J12960" s="143">
        <v>126</v>
      </c>
      <c r="K12960" s="137">
        <v>43040</v>
      </c>
      <c r="L12960" s="137">
        <v>44682</v>
      </c>
      <c r="M12960" s="144">
        <f>H12960/3.3</f>
        <v>31.81818181818182</v>
      </c>
      <c r="N12960" s="144">
        <f>I12960/M12960</f>
        <v>2338.2857142857142</v>
      </c>
    </row>
    <row r="12961" spans="1:14">
      <c r="A12961" s="142" t="s">
        <v>2829</v>
      </c>
      <c r="B12961" s="142" t="s">
        <v>6764</v>
      </c>
      <c r="C12961" s="142" t="s">
        <v>3169</v>
      </c>
      <c r="D12961" s="142" t="s">
        <v>3223</v>
      </c>
      <c r="E12961" s="142" t="s">
        <v>6765</v>
      </c>
      <c r="F12961" s="143" t="str">
        <f>IF(H12961&lt;=60,"소형",IF((H12961&gt;60)*(H12961&lt;=85)=1,"중소형",IF((H12961&gt;85)*(H12961&lt;=102)=1,"중형",IF((H12961&gt;102)*(H12961&lt;=135)=1,"중대형","대형"))))</f>
        <v>중대형</v>
      </c>
      <c r="G12961" s="142" t="s">
        <v>6771</v>
      </c>
      <c r="H12961" s="143">
        <v>116</v>
      </c>
      <c r="I12961" s="144">
        <v>83700</v>
      </c>
      <c r="J12961" s="143">
        <v>126</v>
      </c>
      <c r="K12961" s="137">
        <v>43040</v>
      </c>
      <c r="L12961" s="137">
        <v>44682</v>
      </c>
      <c r="M12961" s="144">
        <f>H12961/3.3</f>
        <v>35.151515151515156</v>
      </c>
      <c r="N12961" s="144">
        <f>I12961/M12961</f>
        <v>2381.1206896551721</v>
      </c>
    </row>
    <row r="12962" spans="1:14">
      <c r="A12962" s="142" t="s">
        <v>2829</v>
      </c>
      <c r="B12962" s="142" t="s">
        <v>6764</v>
      </c>
      <c r="C12962" s="142" t="s">
        <v>3169</v>
      </c>
      <c r="D12962" s="142" t="s">
        <v>3223</v>
      </c>
      <c r="E12962" s="142" t="s">
        <v>6765</v>
      </c>
      <c r="F12962" s="143" t="str">
        <f>IF(H12962&lt;=60,"소형",IF((H12962&gt;60)*(H12962&lt;=85)=1,"중소형",IF((H12962&gt;85)*(H12962&lt;=102)=1,"중형",IF((H12962&gt;102)*(H12962&lt;=135)=1,"중대형","대형"))))</f>
        <v>중대형</v>
      </c>
      <c r="G12962" s="142" t="s">
        <v>6772</v>
      </c>
      <c r="H12962" s="143">
        <v>116</v>
      </c>
      <c r="I12962" s="144">
        <v>84300</v>
      </c>
      <c r="J12962" s="143">
        <v>108</v>
      </c>
      <c r="K12962" s="137">
        <v>43040</v>
      </c>
      <c r="L12962" s="137">
        <v>44682</v>
      </c>
      <c r="M12962" s="144">
        <f>H12962/3.3</f>
        <v>35.151515151515156</v>
      </c>
      <c r="N12962" s="144">
        <f>I12962/M12962</f>
        <v>2398.1896551724135</v>
      </c>
    </row>
    <row r="12963" spans="1:14">
      <c r="A12963" s="142" t="s">
        <v>2829</v>
      </c>
      <c r="B12963" s="142" t="s">
        <v>6764</v>
      </c>
      <c r="C12963" s="142" t="s">
        <v>3169</v>
      </c>
      <c r="D12963" s="142" t="s">
        <v>3223</v>
      </c>
      <c r="E12963" s="142" t="s">
        <v>6765</v>
      </c>
      <c r="F12963" s="143" t="str">
        <f>IF(H12963&lt;=60,"소형",IF((H12963&gt;60)*(H12963&lt;=85)=1,"중소형",IF((H12963&gt;85)*(H12963&lt;=102)=1,"중형",IF((H12963&gt;102)*(H12963&lt;=135)=1,"중대형","대형"))))</f>
        <v>대형</v>
      </c>
      <c r="G12963" s="142" t="s">
        <v>6773</v>
      </c>
      <c r="H12963" s="143">
        <v>138</v>
      </c>
      <c r="I12963" s="144">
        <v>101000</v>
      </c>
      <c r="J12963" s="143">
        <v>126</v>
      </c>
      <c r="K12963" s="137">
        <v>43040</v>
      </c>
      <c r="L12963" s="137">
        <v>44682</v>
      </c>
      <c r="M12963" s="144">
        <f>H12963/3.3</f>
        <v>41.81818181818182</v>
      </c>
      <c r="N12963" s="144">
        <f>I12963/M12963</f>
        <v>2415.2173913043475</v>
      </c>
    </row>
    <row r="12964" spans="1:14">
      <c r="A12964" s="146" t="s">
        <v>9968</v>
      </c>
      <c r="B12964" s="146" t="s">
        <v>9969</v>
      </c>
      <c r="C12964" s="146" t="s">
        <v>9999</v>
      </c>
      <c r="D12964" s="146" t="s">
        <v>10000</v>
      </c>
      <c r="E12964" s="146" t="s">
        <v>10001</v>
      </c>
      <c r="F12964" s="143" t="str">
        <f>IF(H12964&lt;=60,"소형",IF((H12964&gt;60)*(H12964&lt;=85)=1,"중소형",IF((H12964&gt;85)*(H12964&lt;=102)=1,"중형",IF((H12964&gt;102)*(H12964&lt;=135)=1,"중대형","대형"))))</f>
        <v>중소형</v>
      </c>
      <c r="G12964" s="146" t="s">
        <v>4841</v>
      </c>
      <c r="H12964" s="143">
        <v>84</v>
      </c>
      <c r="I12964" s="144">
        <v>57300</v>
      </c>
      <c r="J12964" s="143">
        <v>373</v>
      </c>
      <c r="K12964" s="137">
        <v>43586</v>
      </c>
      <c r="L12964" s="147">
        <v>44682</v>
      </c>
      <c r="M12964" s="144">
        <f>H12964/3.3</f>
        <v>25.454545454545457</v>
      </c>
      <c r="N12964" s="144">
        <f>I12964/M12964</f>
        <v>2251.0714285714284</v>
      </c>
    </row>
    <row r="12965" spans="1:14">
      <c r="A12965" s="146" t="s">
        <v>9968</v>
      </c>
      <c r="B12965" s="146" t="s">
        <v>10002</v>
      </c>
      <c r="C12965" s="146" t="s">
        <v>9999</v>
      </c>
      <c r="D12965" s="146" t="s">
        <v>10000</v>
      </c>
      <c r="E12965" s="146" t="s">
        <v>10001</v>
      </c>
      <c r="F12965" s="143" t="str">
        <f>IF(H12965&lt;=60,"소형",IF((H12965&gt;60)*(H12965&lt;=85)=1,"중소형",IF((H12965&gt;85)*(H12965&lt;=102)=1,"중형",IF((H12965&gt;102)*(H12965&lt;=135)=1,"중대형","대형"))))</f>
        <v>중소형</v>
      </c>
      <c r="G12965" s="146" t="s">
        <v>9976</v>
      </c>
      <c r="H12965" s="143">
        <v>84</v>
      </c>
      <c r="I12965" s="144">
        <v>57780</v>
      </c>
      <c r="J12965" s="143">
        <v>330</v>
      </c>
      <c r="K12965" s="137">
        <v>43586</v>
      </c>
      <c r="L12965" s="147">
        <v>44682</v>
      </c>
      <c r="M12965" s="144">
        <f>H12965/3.3</f>
        <v>25.454545454545457</v>
      </c>
      <c r="N12965" s="144">
        <f>I12965/M12965</f>
        <v>2269.9285714285711</v>
      </c>
    </row>
    <row r="12966" spans="1:14">
      <c r="A12966" s="146" t="s">
        <v>9968</v>
      </c>
      <c r="B12966" s="146" t="s">
        <v>10003</v>
      </c>
      <c r="C12966" s="146" t="s">
        <v>9999</v>
      </c>
      <c r="D12966" s="146" t="s">
        <v>10000</v>
      </c>
      <c r="E12966" s="146" t="s">
        <v>10001</v>
      </c>
      <c r="F12966" s="143" t="str">
        <f>IF(H12966&lt;=60,"소형",IF((H12966&gt;60)*(H12966&lt;=85)=1,"중소형",IF((H12966&gt;85)*(H12966&lt;=102)=1,"중형",IF((H12966&gt;102)*(H12966&lt;=135)=1,"중대형","대형"))))</f>
        <v>중대형</v>
      </c>
      <c r="G12966" s="146" t="s">
        <v>9977</v>
      </c>
      <c r="H12966" s="143">
        <v>109</v>
      </c>
      <c r="I12966" s="144">
        <v>71200</v>
      </c>
      <c r="J12966" s="143">
        <v>163</v>
      </c>
      <c r="K12966" s="137">
        <v>43586</v>
      </c>
      <c r="L12966" s="147">
        <v>44682</v>
      </c>
      <c r="M12966" s="144">
        <f>H12966/3.3</f>
        <v>33.030303030303031</v>
      </c>
      <c r="N12966" s="144">
        <f>I12966/M12966</f>
        <v>2155.5963302752293</v>
      </c>
    </row>
    <row r="12967" spans="1:14">
      <c r="A12967" s="146" t="s">
        <v>9968</v>
      </c>
      <c r="B12967" s="146" t="s">
        <v>10004</v>
      </c>
      <c r="C12967" s="146" t="s">
        <v>9999</v>
      </c>
      <c r="D12967" s="146" t="s">
        <v>10000</v>
      </c>
      <c r="E12967" s="146" t="s">
        <v>10001</v>
      </c>
      <c r="F12967" s="143" t="str">
        <f>IF(H12967&lt;=60,"소형",IF((H12967&gt;60)*(H12967&lt;=85)=1,"중소형",IF((H12967&gt;85)*(H12967&lt;=102)=1,"중형",IF((H12967&gt;102)*(H12967&lt;=135)=1,"중대형","대형"))))</f>
        <v>대형</v>
      </c>
      <c r="G12967" s="146" t="s">
        <v>9978</v>
      </c>
      <c r="H12967" s="143">
        <v>137</v>
      </c>
      <c r="I12967" s="144">
        <v>92370</v>
      </c>
      <c r="J12967" s="143">
        <v>4</v>
      </c>
      <c r="K12967" s="137">
        <v>43586</v>
      </c>
      <c r="L12967" s="147">
        <v>44682</v>
      </c>
      <c r="M12967" s="144">
        <f>H12967/3.3</f>
        <v>41.515151515151516</v>
      </c>
      <c r="N12967" s="144">
        <f>I12967/M12967</f>
        <v>2224.9708029197081</v>
      </c>
    </row>
    <row r="12968" spans="1:14">
      <c r="A12968" s="146" t="s">
        <v>9968</v>
      </c>
      <c r="B12968" s="146" t="s">
        <v>10005</v>
      </c>
      <c r="C12968" s="146" t="s">
        <v>9999</v>
      </c>
      <c r="D12968" s="146" t="s">
        <v>10000</v>
      </c>
      <c r="E12968" s="146" t="s">
        <v>10001</v>
      </c>
      <c r="F12968" s="143" t="str">
        <f>IF(H12968&lt;=60,"소형",IF((H12968&gt;60)*(H12968&lt;=85)=1,"중소형",IF((H12968&gt;85)*(H12968&lt;=102)=1,"중형",IF((H12968&gt;102)*(H12968&lt;=135)=1,"중대형","대형"))))</f>
        <v>대형</v>
      </c>
      <c r="G12968" s="146" t="s">
        <v>9979</v>
      </c>
      <c r="H12968" s="143">
        <v>137</v>
      </c>
      <c r="I12968" s="144">
        <v>92520</v>
      </c>
      <c r="J12968" s="143">
        <v>4</v>
      </c>
      <c r="K12968" s="137">
        <v>43586</v>
      </c>
      <c r="L12968" s="147">
        <v>44682</v>
      </c>
      <c r="M12968" s="144">
        <f>H12968/3.3</f>
        <v>41.515151515151516</v>
      </c>
      <c r="N12968" s="144">
        <f>I12968/M12968</f>
        <v>2228.5839416058393</v>
      </c>
    </row>
    <row r="12969" spans="1:14">
      <c r="A12969" s="146" t="s">
        <v>10116</v>
      </c>
      <c r="B12969" s="146" t="s">
        <v>10120</v>
      </c>
      <c r="C12969" s="146" t="s">
        <v>10177</v>
      </c>
      <c r="D12969" s="146" t="s">
        <v>10121</v>
      </c>
      <c r="E12969" s="146" t="s">
        <v>10122</v>
      </c>
      <c r="F12969" s="143" t="str">
        <f>IF(H12969&lt;=60,"소형",IF((H12969&gt;60)*(H12969&lt;=85)=1,"중소형",IF((H12969&gt;85)*(H12969&lt;=102)=1,"중형",IF((H12969&gt;102)*(H12969&lt;=135)=1,"중대형","대형"))))</f>
        <v>중소형</v>
      </c>
      <c r="G12969" s="146" t="s">
        <v>9906</v>
      </c>
      <c r="H12969" s="143">
        <v>84</v>
      </c>
      <c r="I12969" s="144">
        <v>40300</v>
      </c>
      <c r="J12969" s="143">
        <v>553</v>
      </c>
      <c r="K12969" s="137">
        <v>43609</v>
      </c>
      <c r="L12969" s="137">
        <v>44682</v>
      </c>
      <c r="M12969" s="144">
        <f>H12969/3.3</f>
        <v>25.454545454545457</v>
      </c>
      <c r="N12969" s="144">
        <f>I12969/M12969</f>
        <v>1583.2142857142856</v>
      </c>
    </row>
    <row r="12970" spans="1:14">
      <c r="A12970" s="146" t="s">
        <v>10116</v>
      </c>
      <c r="B12970" s="146" t="s">
        <v>10180</v>
      </c>
      <c r="C12970" s="146" t="s">
        <v>10203</v>
      </c>
      <c r="D12970" s="146" t="s">
        <v>10181</v>
      </c>
      <c r="E12970" s="146" t="s">
        <v>10182</v>
      </c>
      <c r="F12970" s="143" t="str">
        <f>IF(H12970&lt;=60,"소형",IF((H12970&gt;60)*(H12970&lt;=85)=1,"중소형",IF((H12970&gt;85)*(H12970&lt;=102)=1,"중형",IF((H12970&gt;102)*(H12970&lt;=135)=1,"중대형","대형"))))</f>
        <v>중소형</v>
      </c>
      <c r="G12970" s="146" t="s">
        <v>10196</v>
      </c>
      <c r="H12970" s="143">
        <v>76</v>
      </c>
      <c r="I12970" s="144">
        <v>32450</v>
      </c>
      <c r="J12970" s="143">
        <v>216</v>
      </c>
      <c r="K12970" s="137">
        <v>43586</v>
      </c>
      <c r="L12970" s="147">
        <v>44682</v>
      </c>
      <c r="M12970" s="144">
        <f>H12970/3.3</f>
        <v>23.030303030303031</v>
      </c>
      <c r="N12970" s="144">
        <f>I12970/M12970</f>
        <v>1409.0131578947369</v>
      </c>
    </row>
    <row r="12971" spans="1:14">
      <c r="A12971" s="146" t="s">
        <v>10116</v>
      </c>
      <c r="B12971" s="146" t="s">
        <v>10192</v>
      </c>
      <c r="C12971" s="146" t="s">
        <v>10193</v>
      </c>
      <c r="D12971" s="146" t="s">
        <v>10194</v>
      </c>
      <c r="E12971" s="146" t="s">
        <v>10195</v>
      </c>
      <c r="F12971" s="143" t="str">
        <f>IF(H12971&lt;=60,"소형",IF((H12971&gt;60)*(H12971&lt;=85)=1,"중소형",IF((H12971&gt;85)*(H12971&lt;=102)=1,"중형",IF((H12971&gt;102)*(H12971&lt;=135)=1,"중대형","대형"))))</f>
        <v>중소형</v>
      </c>
      <c r="G12971" s="146" t="s">
        <v>10221</v>
      </c>
      <c r="H12971" s="143">
        <v>84</v>
      </c>
      <c r="I12971" s="144">
        <v>55266</v>
      </c>
      <c r="J12971" s="143">
        <v>207</v>
      </c>
      <c r="K12971" s="137">
        <v>43586</v>
      </c>
      <c r="L12971" s="137">
        <v>44682</v>
      </c>
      <c r="M12971" s="144">
        <f>H12971/3.3</f>
        <v>25.454545454545457</v>
      </c>
      <c r="N12971" s="144">
        <f>I12971/M12971</f>
        <v>2171.1642857142856</v>
      </c>
    </row>
    <row r="12972" spans="1:14">
      <c r="A12972" s="146" t="s">
        <v>10465</v>
      </c>
      <c r="B12972" s="146" t="s">
        <v>10617</v>
      </c>
      <c r="C12972" s="146" t="s">
        <v>10458</v>
      </c>
      <c r="D12972" s="146" t="s">
        <v>10618</v>
      </c>
      <c r="E12972" s="146" t="s">
        <v>10619</v>
      </c>
      <c r="F12972" s="143" t="str">
        <f>IF(H12972&lt;=60,"소형",IF((H12972&gt;60)*(H12972&lt;=85)=1,"중소형",IF((H12972&gt;85)*(H12972&lt;=102)=1,"중형",IF((H12972&gt;102)*(H12972&lt;=135)=1,"중대형","대형"))))</f>
        <v>중소형</v>
      </c>
      <c r="G12972" s="146" t="s">
        <v>10620</v>
      </c>
      <c r="H12972" s="143">
        <v>84</v>
      </c>
      <c r="I12972" s="144">
        <v>43450</v>
      </c>
      <c r="J12972" s="143">
        <v>584</v>
      </c>
      <c r="K12972" s="137">
        <v>43618</v>
      </c>
      <c r="L12972" s="137">
        <v>44682</v>
      </c>
      <c r="M12972" s="144">
        <f>H12972/3.3</f>
        <v>25.454545454545457</v>
      </c>
      <c r="N12972" s="144">
        <f>I12972/M12972</f>
        <v>1706.9642857142856</v>
      </c>
    </row>
    <row r="12973" spans="1:14">
      <c r="A12973" s="146" t="s">
        <v>10456</v>
      </c>
      <c r="B12973" s="146" t="s">
        <v>10810</v>
      </c>
      <c r="C12973" s="146" t="s">
        <v>10534</v>
      </c>
      <c r="D12973" s="146" t="s">
        <v>10739</v>
      </c>
      <c r="E12973" s="146" t="s">
        <v>10811</v>
      </c>
      <c r="F12973" s="143" t="str">
        <f>IF(H12973&lt;=60,"소형",IF((H12973&gt;60)*(H12973&lt;=85)=1,"중소형",IF((H12973&gt;85)*(H12973&lt;=102)=1,"중형",IF((H12973&gt;102)*(H12973&lt;=135)=1,"중대형","대형"))))</f>
        <v>소형</v>
      </c>
      <c r="G12973" s="146" t="s">
        <v>10812</v>
      </c>
      <c r="H12973" s="143">
        <v>59</v>
      </c>
      <c r="I12973" s="144">
        <v>30200</v>
      </c>
      <c r="J12973" s="143">
        <v>484</v>
      </c>
      <c r="K12973" s="137">
        <v>43621</v>
      </c>
      <c r="L12973" s="137">
        <v>44682</v>
      </c>
      <c r="M12973" s="144">
        <f>H12973/3.3</f>
        <v>17.878787878787879</v>
      </c>
      <c r="N12973" s="144">
        <f>I12973/M12973</f>
        <v>1689.1525423728813</v>
      </c>
    </row>
    <row r="12974" spans="1:14">
      <c r="A12974" s="146" t="s">
        <v>10936</v>
      </c>
      <c r="B12974" s="146" t="s">
        <v>11029</v>
      </c>
      <c r="C12974" s="146" t="s">
        <v>10989</v>
      </c>
      <c r="D12974" s="146" t="s">
        <v>11030</v>
      </c>
      <c r="E12974" s="146" t="s">
        <v>11031</v>
      </c>
      <c r="F12974" s="143" t="str">
        <f>IF(H12974&lt;=60,"소형",IF((H12974&gt;60)*(H12974&lt;=85)=1,"중소형",IF((H12974&gt;85)*(H12974&lt;=102)=1,"중형",IF((H12974&gt;102)*(H12974&lt;=135)=1,"중대형","대형"))))</f>
        <v>중소형</v>
      </c>
      <c r="G12974" s="146" t="s">
        <v>11047</v>
      </c>
      <c r="H12974" s="143">
        <v>84</v>
      </c>
      <c r="I12974" s="144">
        <v>50280</v>
      </c>
      <c r="J12974" s="143">
        <v>1157</v>
      </c>
      <c r="K12974" s="137">
        <v>43657</v>
      </c>
      <c r="L12974" s="137">
        <v>44682</v>
      </c>
      <c r="M12974" s="144">
        <f>H12974/3.3</f>
        <v>25.454545454545457</v>
      </c>
      <c r="N12974" s="144">
        <f>I12974/M12974</f>
        <v>1975.2857142857142</v>
      </c>
    </row>
    <row r="12975" spans="1:14">
      <c r="A12975" s="146" t="s">
        <v>10936</v>
      </c>
      <c r="B12975" s="146" t="s">
        <v>11077</v>
      </c>
      <c r="C12975" s="146" t="s">
        <v>11068</v>
      </c>
      <c r="D12975" s="146" t="s">
        <v>11069</v>
      </c>
      <c r="E12975" s="146" t="s">
        <v>11070</v>
      </c>
      <c r="F12975" s="143" t="str">
        <f>IF(H12975&lt;=60,"소형",IF((H12975&gt;60)*(H12975&lt;=85)=1,"중소형",IF((H12975&gt;85)*(H12975&lt;=102)=1,"중형",IF((H12975&gt;102)*(H12975&lt;=135)=1,"중대형","대형"))))</f>
        <v>소형</v>
      </c>
      <c r="G12975" s="146" t="s">
        <v>11071</v>
      </c>
      <c r="H12975" s="143">
        <v>59</v>
      </c>
      <c r="I12975" s="144">
        <v>45010</v>
      </c>
      <c r="J12975" s="143">
        <v>139</v>
      </c>
      <c r="K12975" s="137">
        <v>43673</v>
      </c>
      <c r="L12975" s="137">
        <v>44682</v>
      </c>
      <c r="M12975" s="144">
        <f>H12975/3.3</f>
        <v>17.878787878787879</v>
      </c>
      <c r="N12975" s="144">
        <f>I12975/M12975</f>
        <v>2517.5084745762711</v>
      </c>
    </row>
    <row r="12976" spans="1:14">
      <c r="A12976" s="146" t="s">
        <v>11295</v>
      </c>
      <c r="B12976" s="146" t="s">
        <v>11314</v>
      </c>
      <c r="C12976" s="146" t="s">
        <v>11330</v>
      </c>
      <c r="D12976" s="146" t="s">
        <v>11318</v>
      </c>
      <c r="E12976" s="146" t="s">
        <v>11319</v>
      </c>
      <c r="F12976" s="143" t="str">
        <f>IF(H12976&lt;=60,"소형",IF((H12976&gt;60)*(H12976&lt;=85)=1,"중소형",IF((H12976&gt;85)*(H12976&lt;=102)=1,"중형",IF((H12976&gt;102)*(H12976&lt;=135)=1,"중대형","대형"))))</f>
        <v>중소형</v>
      </c>
      <c r="G12976" s="146" t="s">
        <v>4247</v>
      </c>
      <c r="H12976" s="143">
        <v>84</v>
      </c>
      <c r="I12976" s="144">
        <v>44680</v>
      </c>
      <c r="J12976" s="143">
        <v>387</v>
      </c>
      <c r="K12976" s="137">
        <v>43653</v>
      </c>
      <c r="L12976" s="137">
        <v>44682</v>
      </c>
      <c r="M12976" s="144">
        <f>H12976/3.3</f>
        <v>25.454545454545457</v>
      </c>
      <c r="N12976" s="144">
        <f>I12976/M12976</f>
        <v>1755.2857142857142</v>
      </c>
    </row>
    <row r="12977" spans="1:14">
      <c r="A12977" s="146" t="s">
        <v>11396</v>
      </c>
      <c r="B12977" s="146" t="s">
        <v>11397</v>
      </c>
      <c r="C12977" s="146" t="s">
        <v>11408</v>
      </c>
      <c r="D12977" s="146" t="s">
        <v>11406</v>
      </c>
      <c r="E12977" s="146" t="s">
        <v>11407</v>
      </c>
      <c r="F12977" s="143" t="str">
        <f>IF(H12977&lt;=60,"소형",IF((H12977&gt;60)*(H12977&lt;=85)=1,"중소형",IF((H12977&gt;85)*(H12977&lt;=102)=1,"중형",IF((H12977&gt;102)*(H12977&lt;=135)=1,"중대형","대형"))))</f>
        <v>소형</v>
      </c>
      <c r="G12977" s="146" t="s">
        <v>11431</v>
      </c>
      <c r="H12977" s="143">
        <v>36</v>
      </c>
      <c r="J12977" s="143">
        <v>72</v>
      </c>
      <c r="K12977" s="137">
        <v>43647</v>
      </c>
      <c r="L12977" s="137">
        <v>44682</v>
      </c>
      <c r="M12977" s="144">
        <f>H12977/3.3</f>
        <v>10.90909090909091</v>
      </c>
      <c r="N12977" s="144">
        <f>I12977/M12977</f>
        <v>0</v>
      </c>
    </row>
    <row r="12978" spans="1:14">
      <c r="A12978" s="146" t="s">
        <v>11396</v>
      </c>
      <c r="B12978" s="146" t="s">
        <v>11397</v>
      </c>
      <c r="C12978" s="146" t="s">
        <v>11408</v>
      </c>
      <c r="D12978" s="146" t="s">
        <v>11406</v>
      </c>
      <c r="E12978" s="146" t="s">
        <v>11407</v>
      </c>
      <c r="F12978" s="143" t="str">
        <f>IF(H12978&lt;=60,"소형",IF((H12978&gt;60)*(H12978&lt;=85)=1,"중소형",IF((H12978&gt;85)*(H12978&lt;=102)=1,"중형",IF((H12978&gt;102)*(H12978&lt;=135)=1,"중대형","대형"))))</f>
        <v>소형</v>
      </c>
      <c r="G12978" s="146" t="s">
        <v>11432</v>
      </c>
      <c r="H12978" s="143">
        <v>59</v>
      </c>
      <c r="I12978" s="144">
        <v>31900</v>
      </c>
      <c r="J12978" s="143">
        <v>200</v>
      </c>
      <c r="K12978" s="137">
        <v>43647</v>
      </c>
      <c r="L12978" s="137">
        <v>44682</v>
      </c>
      <c r="M12978" s="144">
        <f>H12978/3.3</f>
        <v>17.878787878787879</v>
      </c>
      <c r="N12978" s="144">
        <f>I12978/M12978</f>
        <v>1784.2372881355932</v>
      </c>
    </row>
    <row r="12979" spans="1:14">
      <c r="A12979" s="146" t="s">
        <v>11396</v>
      </c>
      <c r="B12979" s="146" t="s">
        <v>11397</v>
      </c>
      <c r="C12979" s="146" t="s">
        <v>11408</v>
      </c>
      <c r="D12979" s="146" t="s">
        <v>11406</v>
      </c>
      <c r="E12979" s="146" t="s">
        <v>11407</v>
      </c>
      <c r="F12979" s="143" t="str">
        <f>IF(H12979&lt;=60,"소형",IF((H12979&gt;60)*(H12979&lt;=85)=1,"중소형",IF((H12979&gt;85)*(H12979&lt;=102)=1,"중형",IF((H12979&gt;102)*(H12979&lt;=135)=1,"중대형","대형"))))</f>
        <v>중소형</v>
      </c>
      <c r="G12979" s="146" t="s">
        <v>11434</v>
      </c>
      <c r="H12979" s="143">
        <v>84</v>
      </c>
      <c r="I12979" s="144">
        <v>41500</v>
      </c>
      <c r="J12979" s="143">
        <v>400</v>
      </c>
      <c r="K12979" s="137">
        <v>43647</v>
      </c>
      <c r="L12979" s="137">
        <v>44682</v>
      </c>
      <c r="M12979" s="144">
        <f>H12979/3.3</f>
        <v>25.454545454545457</v>
      </c>
      <c r="N12979" s="144">
        <f>I12979/M12979</f>
        <v>1630.3571428571427</v>
      </c>
    </row>
    <row r="12980" spans="1:14">
      <c r="A12980" s="146" t="s">
        <v>11396</v>
      </c>
      <c r="B12980" s="146" t="s">
        <v>11397</v>
      </c>
      <c r="C12980" s="146" t="s">
        <v>11408</v>
      </c>
      <c r="D12980" s="146" t="s">
        <v>11406</v>
      </c>
      <c r="E12980" s="146" t="s">
        <v>11407</v>
      </c>
      <c r="F12980" s="143" t="str">
        <f>IF(H12980&lt;=60,"소형",IF((H12980&gt;60)*(H12980&lt;=85)=1,"중소형",IF((H12980&gt;85)*(H12980&lt;=102)=1,"중형",IF((H12980&gt;102)*(H12980&lt;=135)=1,"중대형","대형"))))</f>
        <v>중대형</v>
      </c>
      <c r="G12980" s="146" t="s">
        <v>11433</v>
      </c>
      <c r="H12980" s="143">
        <v>121</v>
      </c>
      <c r="I12980" s="144">
        <v>58400</v>
      </c>
      <c r="J12980" s="143">
        <v>100</v>
      </c>
      <c r="K12980" s="137">
        <v>43647</v>
      </c>
      <c r="L12980" s="137">
        <v>44682</v>
      </c>
      <c r="M12980" s="144">
        <f>H12980/3.3</f>
        <v>36.666666666666671</v>
      </c>
      <c r="N12980" s="144">
        <f>I12980/M12980</f>
        <v>1592.7272727272725</v>
      </c>
    </row>
    <row r="12981" spans="1:14">
      <c r="A12981" s="146" t="s">
        <v>12371</v>
      </c>
      <c r="B12981" s="146" t="s">
        <v>12396</v>
      </c>
      <c r="C12981" s="146" t="s">
        <v>12432</v>
      </c>
      <c r="D12981" s="146" t="s">
        <v>12397</v>
      </c>
      <c r="E12981" s="146" t="s">
        <v>12398</v>
      </c>
      <c r="F12981" s="143" t="str">
        <f>IF(H12981&lt;=60,"소형",IF((H12981&gt;60)*(H12981&lt;=85)=1,"중소형",IF((H12981&gt;85)*(H12981&lt;=102)=1,"중형",IF((H12981&gt;102)*(H12981&lt;=135)=1,"중대형","대형"))))</f>
        <v>소형</v>
      </c>
      <c r="G12981" s="146" t="s">
        <v>12438</v>
      </c>
      <c r="H12981" s="143">
        <v>39</v>
      </c>
      <c r="I12981" s="144">
        <v>20270</v>
      </c>
      <c r="J12981" s="143">
        <v>75</v>
      </c>
      <c r="K12981" s="137">
        <v>43739</v>
      </c>
      <c r="L12981" s="137">
        <v>44682</v>
      </c>
      <c r="M12981" s="144">
        <f>H12981/3.3</f>
        <v>11.818181818181818</v>
      </c>
      <c r="N12981" s="144">
        <f>I12981/M12981</f>
        <v>1715.1538461538462</v>
      </c>
    </row>
    <row r="12982" spans="1:14">
      <c r="A12982" s="146" t="s">
        <v>12371</v>
      </c>
      <c r="B12982" s="146" t="s">
        <v>12526</v>
      </c>
      <c r="C12982" s="146" t="s">
        <v>12535</v>
      </c>
      <c r="D12982" s="146" t="s">
        <v>12527</v>
      </c>
      <c r="E12982" s="146" t="s">
        <v>12528</v>
      </c>
      <c r="F12982" s="143" t="str">
        <f>IF(H12982&lt;=60,"소형",IF((H12982&gt;60)*(H12982&lt;=85)=1,"중소형",IF((H12982&gt;85)*(H12982&lt;=102)=1,"중형",IF((H12982&gt;102)*(H12982&lt;=135)=1,"중대형","대형"))))</f>
        <v>중소형</v>
      </c>
      <c r="G12982" s="146" t="s">
        <v>12536</v>
      </c>
      <c r="H12982" s="143">
        <v>69</v>
      </c>
      <c r="I12982" s="144">
        <v>27640</v>
      </c>
      <c r="J12982" s="143">
        <v>80</v>
      </c>
      <c r="K12982" s="137">
        <v>43769</v>
      </c>
      <c r="L12982" s="137">
        <v>44682</v>
      </c>
      <c r="M12982" s="144">
        <f>H12982/3.3</f>
        <v>20.90909090909091</v>
      </c>
      <c r="N12982" s="144">
        <f>I12982/M12982</f>
        <v>1321.9130434782608</v>
      </c>
    </row>
    <row r="12983" spans="1:14">
      <c r="A12983" s="146" t="s">
        <v>12371</v>
      </c>
      <c r="B12983" s="146" t="s">
        <v>12526</v>
      </c>
      <c r="C12983" s="146" t="s">
        <v>12535</v>
      </c>
      <c r="D12983" s="146" t="s">
        <v>12527</v>
      </c>
      <c r="E12983" s="146" t="s">
        <v>12528</v>
      </c>
      <c r="F12983" s="143" t="str">
        <f>IF(H12983&lt;=60,"소형",IF((H12983&gt;60)*(H12983&lt;=85)=1,"중소형",IF((H12983&gt;85)*(H12983&lt;=102)=1,"중형",IF((H12983&gt;102)*(H12983&lt;=135)=1,"중대형","대형"))))</f>
        <v>중소형</v>
      </c>
      <c r="G12983" s="146" t="s">
        <v>12537</v>
      </c>
      <c r="H12983" s="143">
        <v>68</v>
      </c>
      <c r="I12983" s="144">
        <v>27280</v>
      </c>
      <c r="J12983" s="143">
        <v>107</v>
      </c>
      <c r="K12983" s="137">
        <v>43769</v>
      </c>
      <c r="L12983" s="137">
        <v>44682</v>
      </c>
      <c r="M12983" s="144">
        <f>H12983/3.3</f>
        <v>20.606060606060606</v>
      </c>
      <c r="N12983" s="144">
        <f>I12983/M12983</f>
        <v>1323.8823529411766</v>
      </c>
    </row>
    <row r="12984" spans="1:14">
      <c r="A12984" s="146" t="s">
        <v>12371</v>
      </c>
      <c r="B12984" s="146" t="s">
        <v>12526</v>
      </c>
      <c r="C12984" s="146" t="s">
        <v>12535</v>
      </c>
      <c r="D12984" s="146" t="s">
        <v>12527</v>
      </c>
      <c r="E12984" s="146" t="s">
        <v>12528</v>
      </c>
      <c r="F12984" s="143" t="str">
        <f>IF(H12984&lt;=60,"소형",IF((H12984&gt;60)*(H12984&lt;=85)=1,"중소형",IF((H12984&gt;85)*(H12984&lt;=102)=1,"중형",IF((H12984&gt;102)*(H12984&lt;=135)=1,"중대형","대형"))))</f>
        <v>중소형</v>
      </c>
      <c r="G12984" s="146" t="s">
        <v>12538</v>
      </c>
      <c r="H12984" s="143">
        <v>84</v>
      </c>
      <c r="I12984" s="144">
        <v>35040</v>
      </c>
      <c r="J12984" s="143">
        <v>243</v>
      </c>
      <c r="K12984" s="137">
        <v>43769</v>
      </c>
      <c r="L12984" s="137">
        <v>44682</v>
      </c>
      <c r="M12984" s="144">
        <f>H12984/3.3</f>
        <v>25.454545454545457</v>
      </c>
      <c r="N12984" s="144">
        <f>I12984/M12984</f>
        <v>1376.5714285714284</v>
      </c>
    </row>
    <row r="12985" spans="1:14">
      <c r="A12985" s="146" t="s">
        <v>12371</v>
      </c>
      <c r="B12985" s="146" t="s">
        <v>12526</v>
      </c>
      <c r="C12985" s="146" t="s">
        <v>12535</v>
      </c>
      <c r="D12985" s="146" t="s">
        <v>12527</v>
      </c>
      <c r="E12985" s="146" t="s">
        <v>12528</v>
      </c>
      <c r="F12985" s="143" t="str">
        <f>IF(H12985&lt;=60,"소형",IF((H12985&gt;60)*(H12985&lt;=85)=1,"중소형",IF((H12985&gt;85)*(H12985&lt;=102)=1,"중형",IF((H12985&gt;102)*(H12985&lt;=135)=1,"중대형","대형"))))</f>
        <v>중소형</v>
      </c>
      <c r="G12985" s="146" t="s">
        <v>12539</v>
      </c>
      <c r="H12985" s="143">
        <v>84</v>
      </c>
      <c r="I12985" s="144">
        <v>34080</v>
      </c>
      <c r="J12985" s="143">
        <v>66</v>
      </c>
      <c r="K12985" s="137">
        <v>43769</v>
      </c>
      <c r="L12985" s="137">
        <v>44682</v>
      </c>
      <c r="M12985" s="144">
        <f>H12985/3.3</f>
        <v>25.454545454545457</v>
      </c>
      <c r="N12985" s="144">
        <f>I12985/M12985</f>
        <v>1338.8571428571427</v>
      </c>
    </row>
    <row r="12986" spans="1:14">
      <c r="A12986" s="146" t="s">
        <v>12371</v>
      </c>
      <c r="B12986" s="146" t="s">
        <v>12526</v>
      </c>
      <c r="C12986" s="146" t="s">
        <v>12535</v>
      </c>
      <c r="D12986" s="146" t="s">
        <v>12527</v>
      </c>
      <c r="E12986" s="146" t="s">
        <v>12528</v>
      </c>
      <c r="F12986" s="143" t="str">
        <f>IF(H12986&lt;=60,"소형",IF((H12986&gt;60)*(H12986&lt;=85)=1,"중소형",IF((H12986&gt;85)*(H12986&lt;=102)=1,"중형",IF((H12986&gt;102)*(H12986&lt;=135)=1,"중대형","대형"))))</f>
        <v>중소형</v>
      </c>
      <c r="G12986" s="146" t="s">
        <v>12487</v>
      </c>
      <c r="H12986" s="143">
        <v>84</v>
      </c>
      <c r="I12986" s="144">
        <v>35510</v>
      </c>
      <c r="J12986" s="143">
        <v>49</v>
      </c>
      <c r="K12986" s="137">
        <v>43769</v>
      </c>
      <c r="L12986" s="137">
        <v>44682</v>
      </c>
      <c r="M12986" s="144">
        <f>H12986/3.3</f>
        <v>25.454545454545457</v>
      </c>
      <c r="N12986" s="144">
        <f>I12986/M12986</f>
        <v>1395.0357142857142</v>
      </c>
    </row>
    <row r="12987" spans="1:14">
      <c r="A12987" s="146" t="s">
        <v>12371</v>
      </c>
      <c r="B12987" s="146" t="s">
        <v>12526</v>
      </c>
      <c r="C12987" s="146" t="s">
        <v>12535</v>
      </c>
      <c r="D12987" s="146" t="s">
        <v>12527</v>
      </c>
      <c r="E12987" s="146" t="s">
        <v>12528</v>
      </c>
      <c r="F12987" s="143" t="str">
        <f>IF(H12987&lt;=60,"소형",IF((H12987&gt;60)*(H12987&lt;=85)=1,"중소형",IF((H12987&gt;85)*(H12987&lt;=102)=1,"중형",IF((H12987&gt;102)*(H12987&lt;=135)=1,"중대형","대형"))))</f>
        <v>중형</v>
      </c>
      <c r="G12987" s="146" t="s">
        <v>12540</v>
      </c>
      <c r="H12987" s="143">
        <v>97</v>
      </c>
      <c r="I12987" s="144">
        <v>43460</v>
      </c>
      <c r="J12987" s="143">
        <v>70</v>
      </c>
      <c r="K12987" s="137">
        <v>43769</v>
      </c>
      <c r="L12987" s="137">
        <v>44682</v>
      </c>
      <c r="M12987" s="144">
        <f>H12987/3.3</f>
        <v>29.393939393939394</v>
      </c>
      <c r="N12987" s="144">
        <f>I12987/M12987</f>
        <v>1478.5360824742268</v>
      </c>
    </row>
    <row r="12988" spans="1:14">
      <c r="A12988" s="146" t="s">
        <v>12371</v>
      </c>
      <c r="B12988" s="146" t="s">
        <v>12526</v>
      </c>
      <c r="C12988" s="146" t="s">
        <v>12535</v>
      </c>
      <c r="D12988" s="146" t="s">
        <v>12527</v>
      </c>
      <c r="E12988" s="146" t="s">
        <v>12528</v>
      </c>
      <c r="F12988" s="143" t="str">
        <f>IF(H12988&lt;=60,"소형",IF((H12988&gt;60)*(H12988&lt;=85)=1,"중소형",IF((H12988&gt;85)*(H12988&lt;=102)=1,"중형",IF((H12988&gt;102)*(H12988&lt;=135)=1,"중대형","대형"))))</f>
        <v>중형</v>
      </c>
      <c r="G12988" s="146" t="s">
        <v>12541</v>
      </c>
      <c r="H12988" s="143">
        <v>101</v>
      </c>
      <c r="I12988" s="144">
        <v>43460</v>
      </c>
      <c r="J12988" s="143">
        <v>70</v>
      </c>
      <c r="K12988" s="137">
        <v>43769</v>
      </c>
      <c r="L12988" s="137">
        <v>44682</v>
      </c>
      <c r="M12988" s="144">
        <f>H12988/3.3</f>
        <v>30.606060606060609</v>
      </c>
      <c r="N12988" s="144">
        <f>I12988/M12988</f>
        <v>1419.9801980198019</v>
      </c>
    </row>
    <row r="12989" spans="1:14">
      <c r="A12989" s="146" t="s">
        <v>2829</v>
      </c>
      <c r="B12989" s="146" t="s">
        <v>12709</v>
      </c>
      <c r="C12989" s="146" t="s">
        <v>12710</v>
      </c>
      <c r="D12989" s="146" t="s">
        <v>12711</v>
      </c>
      <c r="E12989" s="146" t="s">
        <v>12712</v>
      </c>
      <c r="F12989" s="143" t="str">
        <f>IF(H12989&lt;=60,"소형",IF((H12989&gt;60)*(H12989&lt;=85)=1,"중소형",IF((H12989&gt;85)*(H12989&lt;=102)=1,"중형",IF((H12989&gt;102)*(H12989&lt;=135)=1,"중대형","대형"))))</f>
        <v>중소형</v>
      </c>
      <c r="G12989" s="146" t="s">
        <v>12731</v>
      </c>
      <c r="H12989" s="143">
        <v>72</v>
      </c>
      <c r="I12989" s="144">
        <v>36450</v>
      </c>
      <c r="J12989" s="143">
        <v>84</v>
      </c>
      <c r="K12989" s="137">
        <v>43770</v>
      </c>
      <c r="L12989" s="137">
        <v>44682</v>
      </c>
      <c r="M12989" s="144">
        <f>H12989/3.3</f>
        <v>21.81818181818182</v>
      </c>
      <c r="N12989" s="144">
        <f>I12989/M12989</f>
        <v>1670.6249999999998</v>
      </c>
    </row>
    <row r="12990" spans="1:14">
      <c r="A12990" s="146" t="s">
        <v>2829</v>
      </c>
      <c r="B12990" s="146" t="s">
        <v>12716</v>
      </c>
      <c r="C12990" s="146" t="s">
        <v>12718</v>
      </c>
      <c r="D12990" s="146" t="s">
        <v>12719</v>
      </c>
      <c r="E12990" s="146" t="s">
        <v>12720</v>
      </c>
      <c r="F12990" s="143" t="str">
        <f>IF(H12990&lt;=60,"소형",IF((H12990&gt;60)*(H12990&lt;=85)=1,"중소형",IF((H12990&gt;85)*(H12990&lt;=102)=1,"중형",IF((H12990&gt;102)*(H12990&lt;=135)=1,"중대형","대형"))))</f>
        <v>소형</v>
      </c>
      <c r="G12990" s="146" t="s">
        <v>12744</v>
      </c>
      <c r="H12990" s="143">
        <v>39</v>
      </c>
      <c r="J12990" s="143">
        <v>3</v>
      </c>
      <c r="K12990" s="137">
        <v>43774</v>
      </c>
      <c r="L12990" s="137">
        <v>44682</v>
      </c>
      <c r="M12990" s="144">
        <f>H12990/3.3</f>
        <v>11.818181818181818</v>
      </c>
      <c r="N12990" s="144">
        <f>I12990/M12990</f>
        <v>0</v>
      </c>
    </row>
    <row r="12991" spans="1:14">
      <c r="A12991" s="146" t="s">
        <v>13010</v>
      </c>
      <c r="B12991" s="146" t="s">
        <v>13001</v>
      </c>
      <c r="C12991" s="146" t="s">
        <v>13005</v>
      </c>
      <c r="D12991" s="146" t="s">
        <v>13003</v>
      </c>
      <c r="E12991" s="146" t="s">
        <v>13002</v>
      </c>
      <c r="F12991" s="143" t="str">
        <f>IF(H12991&lt;=60,"소형",IF((H12991&gt;60)*(H12991&lt;=85)=1,"중소형",IF((H12991&gt;85)*(H12991&lt;=102)=1,"중형",IF((H12991&gt;102)*(H12991&lt;=135)=1,"중대형","대형"))))</f>
        <v>소형</v>
      </c>
      <c r="G12991" s="146" t="s">
        <v>13006</v>
      </c>
      <c r="H12991" s="143">
        <v>59</v>
      </c>
      <c r="J12991" s="143">
        <v>673</v>
      </c>
      <c r="K12991" s="137">
        <v>43770</v>
      </c>
      <c r="L12991" s="137">
        <v>44682</v>
      </c>
      <c r="M12991" s="144">
        <f>H12991/3.3</f>
        <v>17.878787878787879</v>
      </c>
      <c r="N12991" s="144">
        <f>I12991/M12991</f>
        <v>0</v>
      </c>
    </row>
    <row r="12992" spans="1:14">
      <c r="A12992" s="146" t="s">
        <v>13071</v>
      </c>
      <c r="B12992" s="146" t="s">
        <v>13092</v>
      </c>
      <c r="C12992" s="146" t="s">
        <v>13086</v>
      </c>
      <c r="D12992" s="146" t="s">
        <v>13072</v>
      </c>
      <c r="E12992" s="146" t="s">
        <v>13073</v>
      </c>
      <c r="F12992" s="143" t="str">
        <f>IF(H12992&lt;=60,"소형",IF((H12992&gt;60)*(H12992&lt;=85)=1,"중소형",IF((H12992&gt;85)*(H12992&lt;=102)=1,"중형",IF((H12992&gt;102)*(H12992&lt;=135)=1,"중대형","대형"))))</f>
        <v>소형</v>
      </c>
      <c r="G12992" s="146" t="s">
        <v>13078</v>
      </c>
      <c r="H12992" s="143">
        <v>8</v>
      </c>
      <c r="I12992" s="144">
        <v>23550</v>
      </c>
      <c r="J12992" s="143">
        <v>53</v>
      </c>
      <c r="K12992" s="137">
        <v>43801</v>
      </c>
      <c r="L12992" s="137">
        <v>44682</v>
      </c>
      <c r="M12992" s="144">
        <f>H12992/3.3</f>
        <v>2.4242424242424243</v>
      </c>
      <c r="N12992" s="144">
        <f>I12992/M12992</f>
        <v>9714.375</v>
      </c>
    </row>
    <row r="12993" spans="1:14">
      <c r="A12993" s="146" t="s">
        <v>13420</v>
      </c>
      <c r="B12993" s="146" t="s">
        <v>13422</v>
      </c>
      <c r="C12993" s="146" t="s">
        <v>13423</v>
      </c>
      <c r="D12993" s="146" t="s">
        <v>13399</v>
      </c>
      <c r="E12993" s="146" t="s">
        <v>13424</v>
      </c>
      <c r="F12993" s="143" t="str">
        <f>IF(H12993&lt;=60,"소형",IF((H12993&gt;60)*(H12993&lt;=85)=1,"중소형",IF((H12993&gt;85)*(H12993&lt;=102)=1,"중형",IF((H12993&gt;102)*(H12993&lt;=135)=1,"중대형","대형"))))</f>
        <v>소형</v>
      </c>
      <c r="G12993" s="146" t="s">
        <v>13436</v>
      </c>
      <c r="H12993" s="143">
        <v>59</v>
      </c>
      <c r="I12993" s="144">
        <v>37102</v>
      </c>
      <c r="J12993" s="143">
        <v>176</v>
      </c>
      <c r="K12993" s="137">
        <v>43803</v>
      </c>
      <c r="L12993" s="137">
        <v>44682</v>
      </c>
      <c r="M12993" s="144">
        <f>H12993/3.3</f>
        <v>17.878787878787879</v>
      </c>
      <c r="N12993" s="144">
        <f>I12993/M12993</f>
        <v>2075.1966101694916</v>
      </c>
    </row>
    <row r="12994" spans="1:14">
      <c r="A12994" s="146" t="s">
        <v>13491</v>
      </c>
      <c r="B12994" s="146" t="s">
        <v>13474</v>
      </c>
      <c r="C12994" s="146" t="s">
        <v>13502</v>
      </c>
      <c r="D12994" s="146" t="s">
        <v>13475</v>
      </c>
      <c r="E12994" s="146" t="s">
        <v>13476</v>
      </c>
      <c r="F12994" s="143" t="str">
        <f>IF(H12994&lt;=60,"소형",IF((H12994&gt;60)*(H12994&lt;=85)=1,"중소형",IF((H12994&gt;85)*(H12994&lt;=102)=1,"중형",IF((H12994&gt;102)*(H12994&lt;=135)=1,"중대형","대형"))))</f>
        <v>중소형</v>
      </c>
      <c r="G12994" s="146" t="s">
        <v>13503</v>
      </c>
      <c r="H12994" s="143">
        <v>84</v>
      </c>
      <c r="I12994" s="144">
        <v>31700</v>
      </c>
      <c r="J12994" s="143">
        <v>302</v>
      </c>
      <c r="K12994" s="137">
        <v>43818</v>
      </c>
      <c r="L12994" s="137">
        <v>44682</v>
      </c>
      <c r="M12994" s="144">
        <f>H12994/3.3</f>
        <v>25.454545454545457</v>
      </c>
      <c r="N12994" s="144">
        <f>I12994/M12994</f>
        <v>1245.3571428571427</v>
      </c>
    </row>
    <row r="12995" spans="1:14">
      <c r="A12995" s="146" t="s">
        <v>13776</v>
      </c>
      <c r="B12995" s="146" t="s">
        <v>13744</v>
      </c>
      <c r="C12995" s="146" t="s">
        <v>13745</v>
      </c>
      <c r="D12995" s="146" t="s">
        <v>13746</v>
      </c>
      <c r="E12995" s="146" t="s">
        <v>13747</v>
      </c>
      <c r="F12995" s="143" t="str">
        <f>IF(H12995&lt;=60,"소형",IF((H12995&gt;60)*(H12995&lt;=85)=1,"중소형",IF((H12995&gt;85)*(H12995&lt;=102)=1,"중형",IF((H12995&gt;102)*(H12995&lt;=135)=1,"중대형","대형"))))</f>
        <v>소형</v>
      </c>
      <c r="G12995" s="146" t="s">
        <v>13764</v>
      </c>
      <c r="H12995" s="143">
        <v>59</v>
      </c>
      <c r="I12995" s="144">
        <v>17187</v>
      </c>
      <c r="J12995" s="143">
        <v>221</v>
      </c>
      <c r="K12995" s="137">
        <v>43852</v>
      </c>
      <c r="L12995" s="137">
        <v>44682</v>
      </c>
      <c r="M12995" s="144">
        <f>H12995/3.3</f>
        <v>17.878787878787879</v>
      </c>
      <c r="N12995" s="144">
        <f>I12995/M12995</f>
        <v>961.30677966101689</v>
      </c>
    </row>
    <row r="12996" spans="1:14">
      <c r="A12996" s="146" t="s">
        <v>13776</v>
      </c>
      <c r="B12996" s="146" t="s">
        <v>13744</v>
      </c>
      <c r="C12996" s="146" t="s">
        <v>13745</v>
      </c>
      <c r="D12996" s="146" t="s">
        <v>13746</v>
      </c>
      <c r="E12996" s="146" t="s">
        <v>13747</v>
      </c>
      <c r="F12996" s="143" t="str">
        <f>IF(H12996&lt;=60,"소형",IF((H12996&gt;60)*(H12996&lt;=85)=1,"중소형",IF((H12996&gt;85)*(H12996&lt;=102)=1,"중형",IF((H12996&gt;102)*(H12996&lt;=135)=1,"중대형","대형"))))</f>
        <v>중소형</v>
      </c>
      <c r="G12996" s="146" t="s">
        <v>13765</v>
      </c>
      <c r="H12996" s="143">
        <v>84</v>
      </c>
      <c r="I12996" s="144">
        <v>23994</v>
      </c>
      <c r="J12996" s="143">
        <v>188</v>
      </c>
      <c r="K12996" s="137">
        <v>43852</v>
      </c>
      <c r="L12996" s="137">
        <v>44682</v>
      </c>
      <c r="M12996" s="144">
        <f>H12996/3.3</f>
        <v>25.454545454545457</v>
      </c>
      <c r="N12996" s="144">
        <f>I12996/M12996</f>
        <v>942.62142857142851</v>
      </c>
    </row>
    <row r="12997" spans="1:14">
      <c r="A12997" s="146" t="s">
        <v>13959</v>
      </c>
      <c r="B12997" s="146" t="s">
        <v>13925</v>
      </c>
      <c r="C12997" s="146" t="s">
        <v>13926</v>
      </c>
      <c r="D12997" s="146" t="s">
        <v>13927</v>
      </c>
      <c r="E12997" s="146" t="s">
        <v>13928</v>
      </c>
      <c r="F12997" s="143" t="str">
        <f>IF(H12997&lt;=60,"소형",IF((H12997&gt;60)*(H12997&lt;=85)=1,"중소형",IF((H12997&gt;85)*(H12997&lt;=102)=1,"중형",IF((H12997&gt;102)*(H12997&lt;=135)=1,"중대형","대형"))))</f>
        <v>중소형</v>
      </c>
      <c r="G12997" s="146" t="s">
        <v>13939</v>
      </c>
      <c r="H12997" s="143">
        <v>75</v>
      </c>
      <c r="I12997" s="144">
        <v>24460</v>
      </c>
      <c r="J12997" s="143">
        <v>53</v>
      </c>
      <c r="K12997" s="137">
        <v>43877</v>
      </c>
      <c r="L12997" s="137">
        <v>44682</v>
      </c>
      <c r="M12997" s="144">
        <f>H12997/3.3</f>
        <v>22.72727272727273</v>
      </c>
      <c r="N12997" s="144">
        <f>I12997/M12997</f>
        <v>1076.2399999999998</v>
      </c>
    </row>
    <row r="12998" spans="1:14">
      <c r="A12998" s="146" t="s">
        <v>13959</v>
      </c>
      <c r="B12998" s="146" t="s">
        <v>13925</v>
      </c>
      <c r="C12998" s="146" t="s">
        <v>13926</v>
      </c>
      <c r="D12998" s="146" t="s">
        <v>13927</v>
      </c>
      <c r="E12998" s="146" t="s">
        <v>13928</v>
      </c>
      <c r="F12998" s="143" t="str">
        <f>IF(H12998&lt;=60,"소형",IF((H12998&gt;60)*(H12998&lt;=85)=1,"중소형",IF((H12998&gt;85)*(H12998&lt;=102)=1,"중형",IF((H12998&gt;102)*(H12998&lt;=135)=1,"중대형","대형"))))</f>
        <v>중소형</v>
      </c>
      <c r="G12998" s="146" t="s">
        <v>13940</v>
      </c>
      <c r="H12998" s="143">
        <v>75</v>
      </c>
      <c r="I12998" s="144">
        <v>25140</v>
      </c>
      <c r="J12998" s="143">
        <v>165</v>
      </c>
      <c r="K12998" s="137">
        <v>43877</v>
      </c>
      <c r="L12998" s="137">
        <v>44682</v>
      </c>
      <c r="M12998" s="144">
        <f>H12998/3.3</f>
        <v>22.72727272727273</v>
      </c>
      <c r="N12998" s="144">
        <f>I12998/M12998</f>
        <v>1106.1599999999999</v>
      </c>
    </row>
    <row r="12999" spans="1:14">
      <c r="A12999" s="146" t="s">
        <v>13959</v>
      </c>
      <c r="B12999" s="146" t="s">
        <v>13925</v>
      </c>
      <c r="C12999" s="146" t="s">
        <v>13926</v>
      </c>
      <c r="D12999" s="146" t="s">
        <v>13927</v>
      </c>
      <c r="E12999" s="146" t="s">
        <v>13928</v>
      </c>
      <c r="F12999" s="143" t="str">
        <f>IF(H12999&lt;=60,"소형",IF((H12999&gt;60)*(H12999&lt;=85)=1,"중소형",IF((H12999&gt;85)*(H12999&lt;=102)=1,"중형",IF((H12999&gt;102)*(H12999&lt;=135)=1,"중대형","대형"))))</f>
        <v>중소형</v>
      </c>
      <c r="G12999" s="146" t="s">
        <v>13941</v>
      </c>
      <c r="H12999" s="143">
        <v>84</v>
      </c>
      <c r="I12999" s="144">
        <v>28530</v>
      </c>
      <c r="J12999" s="143">
        <v>132</v>
      </c>
      <c r="K12999" s="137">
        <v>43877</v>
      </c>
      <c r="L12999" s="137">
        <v>44682</v>
      </c>
      <c r="M12999" s="144">
        <f>H12999/3.3</f>
        <v>25.454545454545457</v>
      </c>
      <c r="N12999" s="144">
        <f>I12999/M12999</f>
        <v>1120.8214285714284</v>
      </c>
    </row>
    <row r="13000" spans="1:14">
      <c r="A13000" s="146" t="s">
        <v>13959</v>
      </c>
      <c r="B13000" s="146" t="s">
        <v>13925</v>
      </c>
      <c r="C13000" s="146" t="s">
        <v>13926</v>
      </c>
      <c r="D13000" s="146" t="s">
        <v>13927</v>
      </c>
      <c r="E13000" s="146" t="s">
        <v>13928</v>
      </c>
      <c r="F13000" s="143" t="str">
        <f>IF(H13000&lt;=60,"소형",IF((H13000&gt;60)*(H13000&lt;=85)=1,"중소형",IF((H13000&gt;85)*(H13000&lt;=102)=1,"중형",IF((H13000&gt;102)*(H13000&lt;=135)=1,"중대형","대형"))))</f>
        <v>중소형</v>
      </c>
      <c r="G13000" s="146" t="s">
        <v>13942</v>
      </c>
      <c r="H13000" s="143">
        <v>84</v>
      </c>
      <c r="I13000" s="144">
        <v>28010</v>
      </c>
      <c r="J13000" s="143">
        <v>111</v>
      </c>
      <c r="K13000" s="137">
        <v>43877</v>
      </c>
      <c r="L13000" s="137">
        <v>44682</v>
      </c>
      <c r="M13000" s="144">
        <f>H13000/3.3</f>
        <v>25.454545454545457</v>
      </c>
      <c r="N13000" s="144">
        <f>I13000/M13000</f>
        <v>1100.3928571428571</v>
      </c>
    </row>
    <row r="13001" spans="1:14">
      <c r="A13001" s="146" t="s">
        <v>14005</v>
      </c>
      <c r="B13001" s="146" t="s">
        <v>14019</v>
      </c>
      <c r="C13001" s="146" t="s">
        <v>14020</v>
      </c>
      <c r="D13001" s="146" t="s">
        <v>14021</v>
      </c>
      <c r="E13001" s="146" t="s">
        <v>14022</v>
      </c>
      <c r="F13001" s="143" t="str">
        <f>IF(H13001&lt;=60,"소형",IF((H13001&gt;60)*(H13001&lt;=85)=1,"중소형",IF((H13001&gt;85)*(H13001&lt;=102)=1,"중형",IF((H13001&gt;102)*(H13001&lt;=135)=1,"중대형","대형"))))</f>
        <v>중소형</v>
      </c>
      <c r="G13001" s="146" t="s">
        <v>14031</v>
      </c>
      <c r="H13001" s="143">
        <v>79</v>
      </c>
      <c r="I13001" s="144">
        <v>28910</v>
      </c>
      <c r="J13001" s="143">
        <v>191</v>
      </c>
      <c r="K13001" s="137">
        <v>43897</v>
      </c>
      <c r="L13001" s="137">
        <v>44682</v>
      </c>
      <c r="M13001" s="144">
        <f>H13001/3.3</f>
        <v>23.939393939393941</v>
      </c>
      <c r="N13001" s="144">
        <f>I13001/M13001</f>
        <v>1207.632911392405</v>
      </c>
    </row>
    <row r="13002" spans="1:14">
      <c r="A13002" s="146" t="s">
        <v>14201</v>
      </c>
      <c r="B13002" s="146" t="s">
        <v>14277</v>
      </c>
      <c r="C13002" s="146" t="s">
        <v>14278</v>
      </c>
      <c r="D13002" s="146" t="s">
        <v>14279</v>
      </c>
      <c r="E13002" s="146" t="s">
        <v>14280</v>
      </c>
      <c r="F13002" s="143" t="str">
        <f>IF(H13002&lt;=60,"소형",IF((H13002&gt;60)*(H13002&lt;=85)=1,"중소형",IF((H13002&gt;85)*(H13002&lt;=102)=1,"중형",IF((H13002&gt;102)*(H13002&lt;=135)=1,"중대형","대형"))))</f>
        <v>중소형</v>
      </c>
      <c r="G13002" s="146" t="s">
        <v>14284</v>
      </c>
      <c r="H13002" s="143">
        <v>84</v>
      </c>
      <c r="I13002" s="144">
        <v>44090</v>
      </c>
      <c r="J13002" s="143">
        <v>246</v>
      </c>
      <c r="K13002" s="137">
        <v>43949</v>
      </c>
      <c r="L13002" s="137">
        <v>44682</v>
      </c>
      <c r="M13002" s="144">
        <f>H13002/3.3</f>
        <v>25.454545454545457</v>
      </c>
      <c r="N13002" s="144">
        <f>I13002/M13002</f>
        <v>1732.1071428571427</v>
      </c>
    </row>
    <row r="13003" spans="1:14">
      <c r="A13003" s="146" t="s">
        <v>14361</v>
      </c>
      <c r="B13003" s="146" t="s">
        <v>14365</v>
      </c>
      <c r="C13003" s="146" t="s">
        <v>14366</v>
      </c>
      <c r="D13003" s="146" t="s">
        <v>14368</v>
      </c>
      <c r="E13003" s="146" t="s">
        <v>14367</v>
      </c>
      <c r="F13003" s="143" t="str">
        <f>IF(H13003&lt;=60,"소형",IF((H13003&gt;60)*(H13003&lt;=85)=1,"중소형",IF((H13003&gt;85)*(H13003&lt;=102)=1,"중형",IF((H13003&gt;102)*(H13003&lt;=135)=1,"중대형","대형"))))</f>
        <v>소형</v>
      </c>
      <c r="G13003" s="146" t="s">
        <v>14393</v>
      </c>
      <c r="H13003" s="143">
        <v>36</v>
      </c>
      <c r="I13003" s="144">
        <v>21990</v>
      </c>
      <c r="J13003" s="143">
        <v>114</v>
      </c>
      <c r="K13003" s="137">
        <v>43922</v>
      </c>
      <c r="L13003" s="137">
        <v>44682</v>
      </c>
      <c r="M13003" s="144">
        <f>H13003/3.3</f>
        <v>10.90909090909091</v>
      </c>
      <c r="N13003" s="144">
        <f>I13003/M13003</f>
        <v>2015.7499999999998</v>
      </c>
    </row>
    <row r="13004" spans="1:14">
      <c r="A13004" s="146" t="s">
        <v>14361</v>
      </c>
      <c r="B13004" s="146" t="s">
        <v>14365</v>
      </c>
      <c r="C13004" s="146" t="s">
        <v>14366</v>
      </c>
      <c r="D13004" s="146" t="s">
        <v>14368</v>
      </c>
      <c r="E13004" s="146" t="s">
        <v>14367</v>
      </c>
      <c r="F13004" s="143" t="str">
        <f>IF(H13004&lt;=60,"소형",IF((H13004&gt;60)*(H13004&lt;=85)=1,"중소형",IF((H13004&gt;85)*(H13004&lt;=102)=1,"중형",IF((H13004&gt;102)*(H13004&lt;=135)=1,"중대형","대형"))))</f>
        <v>소형</v>
      </c>
      <c r="G13004" s="146" t="s">
        <v>14394</v>
      </c>
      <c r="H13004" s="143">
        <v>59</v>
      </c>
      <c r="I13004" s="144">
        <v>40650</v>
      </c>
      <c r="J13004" s="143">
        <v>113</v>
      </c>
      <c r="K13004" s="137">
        <v>43922</v>
      </c>
      <c r="L13004" s="137">
        <v>44682</v>
      </c>
      <c r="M13004" s="144">
        <f>H13004/3.3</f>
        <v>17.878787878787879</v>
      </c>
      <c r="N13004" s="144">
        <f>I13004/M13004</f>
        <v>2273.6440677966102</v>
      </c>
    </row>
    <row r="13005" spans="1:14">
      <c r="A13005" s="146" t="s">
        <v>14361</v>
      </c>
      <c r="B13005" s="146" t="s">
        <v>14365</v>
      </c>
      <c r="C13005" s="146" t="s">
        <v>14366</v>
      </c>
      <c r="D13005" s="146" t="s">
        <v>14368</v>
      </c>
      <c r="E13005" s="146" t="s">
        <v>14367</v>
      </c>
      <c r="F13005" s="143" t="str">
        <f>IF(H13005&lt;=60,"소형",IF((H13005&gt;60)*(H13005&lt;=85)=1,"중소형",IF((H13005&gt;85)*(H13005&lt;=102)=1,"중형",IF((H13005&gt;102)*(H13005&lt;=135)=1,"중대형","대형"))))</f>
        <v>소형</v>
      </c>
      <c r="G13005" s="146" t="s">
        <v>14395</v>
      </c>
      <c r="H13005" s="143">
        <v>59</v>
      </c>
      <c r="I13005" s="144">
        <v>41260</v>
      </c>
      <c r="J13005" s="143">
        <v>39</v>
      </c>
      <c r="K13005" s="137">
        <v>43922</v>
      </c>
      <c r="L13005" s="137">
        <v>44682</v>
      </c>
      <c r="M13005" s="144">
        <f>H13005/3.3</f>
        <v>17.878787878787879</v>
      </c>
      <c r="N13005" s="144">
        <f>I13005/M13005</f>
        <v>2307.7627118644068</v>
      </c>
    </row>
    <row r="13006" spans="1:14">
      <c r="A13006" s="146" t="s">
        <v>14361</v>
      </c>
      <c r="B13006" s="146" t="s">
        <v>14365</v>
      </c>
      <c r="C13006" s="146" t="s">
        <v>14366</v>
      </c>
      <c r="D13006" s="146" t="s">
        <v>14368</v>
      </c>
      <c r="E13006" s="146" t="s">
        <v>14367</v>
      </c>
      <c r="F13006" s="143" t="str">
        <f>IF(H13006&lt;=60,"소형",IF((H13006&gt;60)*(H13006&lt;=85)=1,"중소형",IF((H13006&gt;85)*(H13006&lt;=102)=1,"중형",IF((H13006&gt;102)*(H13006&lt;=135)=1,"중대형","대형"))))</f>
        <v>중소형</v>
      </c>
      <c r="G13006" s="146" t="s">
        <v>14396</v>
      </c>
      <c r="H13006" s="143">
        <v>71</v>
      </c>
      <c r="I13006" s="144">
        <v>46260</v>
      </c>
      <c r="J13006" s="143">
        <v>40</v>
      </c>
      <c r="K13006" s="137">
        <v>43922</v>
      </c>
      <c r="L13006" s="137">
        <v>44682</v>
      </c>
      <c r="M13006" s="144">
        <f>H13006/3.3</f>
        <v>21.515151515151516</v>
      </c>
      <c r="N13006" s="144">
        <f>I13006/M13006</f>
        <v>2150.1126760563379</v>
      </c>
    </row>
    <row r="13007" spans="1:14">
      <c r="A13007" s="146" t="s">
        <v>14361</v>
      </c>
      <c r="B13007" s="146" t="s">
        <v>14365</v>
      </c>
      <c r="C13007" s="146" t="s">
        <v>14366</v>
      </c>
      <c r="D13007" s="146" t="s">
        <v>14368</v>
      </c>
      <c r="E13007" s="146" t="s">
        <v>14367</v>
      </c>
      <c r="F13007" s="143" t="str">
        <f>IF(H13007&lt;=60,"소형",IF((H13007&gt;60)*(H13007&lt;=85)=1,"중소형",IF((H13007&gt;85)*(H13007&lt;=102)=1,"중형",IF((H13007&gt;102)*(H13007&lt;=135)=1,"중대형","대형"))))</f>
        <v>중소형</v>
      </c>
      <c r="G13007" s="146" t="s">
        <v>14397</v>
      </c>
      <c r="H13007" s="143">
        <v>71</v>
      </c>
      <c r="I13007" s="144">
        <v>46960</v>
      </c>
      <c r="J13007" s="143">
        <v>20</v>
      </c>
      <c r="K13007" s="137">
        <v>43922</v>
      </c>
      <c r="L13007" s="137">
        <v>44682</v>
      </c>
      <c r="M13007" s="144">
        <f>H13007/3.3</f>
        <v>21.515151515151516</v>
      </c>
      <c r="N13007" s="144">
        <f>I13007/M13007</f>
        <v>2182.6478873239435</v>
      </c>
    </row>
    <row r="13008" spans="1:14">
      <c r="A13008" s="146" t="s">
        <v>14361</v>
      </c>
      <c r="B13008" s="146" t="s">
        <v>14365</v>
      </c>
      <c r="C13008" s="146" t="s">
        <v>14366</v>
      </c>
      <c r="D13008" s="146" t="s">
        <v>14368</v>
      </c>
      <c r="E13008" s="146" t="s">
        <v>14367</v>
      </c>
      <c r="F13008" s="143" t="str">
        <f>IF(H13008&lt;=60,"소형",IF((H13008&gt;60)*(H13008&lt;=85)=1,"중소형",IF((H13008&gt;85)*(H13008&lt;=102)=1,"중형",IF((H13008&gt;102)*(H13008&lt;=135)=1,"중대형","대형"))))</f>
        <v>중소형</v>
      </c>
      <c r="G13008" s="146" t="s">
        <v>14398</v>
      </c>
      <c r="H13008" s="143">
        <v>71</v>
      </c>
      <c r="I13008" s="144">
        <v>46960</v>
      </c>
      <c r="J13008" s="143">
        <v>20</v>
      </c>
      <c r="K13008" s="137">
        <v>43922</v>
      </c>
      <c r="L13008" s="137">
        <v>44682</v>
      </c>
      <c r="M13008" s="144">
        <f>H13008/3.3</f>
        <v>21.515151515151516</v>
      </c>
      <c r="N13008" s="144">
        <f>I13008/M13008</f>
        <v>2182.6478873239435</v>
      </c>
    </row>
    <row r="13009" spans="1:14">
      <c r="A13009" s="146" t="s">
        <v>14361</v>
      </c>
      <c r="B13009" s="146" t="s">
        <v>14365</v>
      </c>
      <c r="C13009" s="146" t="s">
        <v>14366</v>
      </c>
      <c r="D13009" s="146" t="s">
        <v>14368</v>
      </c>
      <c r="E13009" s="146" t="s">
        <v>14367</v>
      </c>
      <c r="F13009" s="143" t="str">
        <f>IF(H13009&lt;=60,"소형",IF((H13009&gt;60)*(H13009&lt;=85)=1,"중소형",IF((H13009&gt;85)*(H13009&lt;=102)=1,"중형",IF((H13009&gt;102)*(H13009&lt;=135)=1,"중대형","대형"))))</f>
        <v>중소형</v>
      </c>
      <c r="G13009" s="146" t="s">
        <v>14399</v>
      </c>
      <c r="H13009" s="143">
        <v>84</v>
      </c>
      <c r="I13009" s="144">
        <v>53010</v>
      </c>
      <c r="J13009" s="143">
        <v>160</v>
      </c>
      <c r="K13009" s="137">
        <v>43922</v>
      </c>
      <c r="L13009" s="137">
        <v>44682</v>
      </c>
      <c r="M13009" s="144">
        <f>H13009/3.3</f>
        <v>25.454545454545457</v>
      </c>
      <c r="N13009" s="144">
        <f>I13009/M13009</f>
        <v>2082.5357142857142</v>
      </c>
    </row>
    <row r="13010" spans="1:14">
      <c r="A13010" s="146" t="s">
        <v>14361</v>
      </c>
      <c r="B13010" s="146" t="s">
        <v>14365</v>
      </c>
      <c r="C13010" s="146" t="s">
        <v>14366</v>
      </c>
      <c r="D13010" s="146" t="s">
        <v>14368</v>
      </c>
      <c r="E13010" s="146" t="s">
        <v>14367</v>
      </c>
      <c r="F13010" s="143" t="str">
        <f>IF(H13010&lt;=60,"소형",IF((H13010&gt;60)*(H13010&lt;=85)=1,"중소형",IF((H13010&gt;85)*(H13010&lt;=102)=1,"중형",IF((H13010&gt;102)*(H13010&lt;=135)=1,"중대형","대형"))))</f>
        <v>중소형</v>
      </c>
      <c r="G13010" s="146" t="s">
        <v>14391</v>
      </c>
      <c r="H13010" s="143">
        <v>84</v>
      </c>
      <c r="I13010" s="144">
        <v>53820</v>
      </c>
      <c r="J13010" s="143">
        <v>80</v>
      </c>
      <c r="K13010" s="137">
        <v>43922</v>
      </c>
      <c r="L13010" s="137">
        <v>44682</v>
      </c>
      <c r="M13010" s="144">
        <f>H13010/3.3</f>
        <v>25.454545454545457</v>
      </c>
      <c r="N13010" s="144">
        <f>I13010/M13010</f>
        <v>2114.3571428571427</v>
      </c>
    </row>
    <row r="13011" spans="1:14">
      <c r="A13011" s="146" t="s">
        <v>14361</v>
      </c>
      <c r="B13011" s="146" t="s">
        <v>14365</v>
      </c>
      <c r="C13011" s="146" t="s">
        <v>14366</v>
      </c>
      <c r="D13011" s="146" t="s">
        <v>14368</v>
      </c>
      <c r="E13011" s="146" t="s">
        <v>14367</v>
      </c>
      <c r="F13011" s="146" t="s">
        <v>14419</v>
      </c>
      <c r="G13011" s="146" t="s">
        <v>14392</v>
      </c>
      <c r="H13011" s="143">
        <v>84</v>
      </c>
      <c r="I13011" s="144">
        <v>53820</v>
      </c>
      <c r="J13011" s="143">
        <v>80</v>
      </c>
      <c r="K13011" s="137">
        <v>43922</v>
      </c>
      <c r="L13011" s="137">
        <v>44682</v>
      </c>
      <c r="M13011" s="144">
        <f>H13011/3.3</f>
        <v>25.454545454545457</v>
      </c>
      <c r="N13011" s="144">
        <f>I13011/M13011</f>
        <v>2114.3571428571427</v>
      </c>
    </row>
    <row r="13012" spans="1:14">
      <c r="A13012" s="146" t="s">
        <v>14692</v>
      </c>
      <c r="B13012" s="146" t="s">
        <v>14735</v>
      </c>
      <c r="C13012" s="146" t="s">
        <v>14771</v>
      </c>
      <c r="D13012" s="146" t="s">
        <v>14736</v>
      </c>
      <c r="E13012" s="146" t="s">
        <v>14737</v>
      </c>
      <c r="F13012" s="143" t="str">
        <f>IF(H13012&lt;=60,"소형",IF((H13012&gt;60)*(H13012&lt;=85)=1,"중소형",IF((H13012&gt;85)*(H13012&lt;=102)=1,"중형",IF((H13012&gt;102)*(H13012&lt;=135)=1,"중대형","대형"))))</f>
        <v>중소형</v>
      </c>
      <c r="G13012" s="146" t="s">
        <v>14772</v>
      </c>
      <c r="H13012" s="143">
        <v>65</v>
      </c>
      <c r="I13012" s="144">
        <v>29350</v>
      </c>
      <c r="J13012" s="143">
        <v>155</v>
      </c>
      <c r="K13012" s="137">
        <v>43982</v>
      </c>
      <c r="L13012" s="137">
        <v>44682</v>
      </c>
      <c r="M13012" s="144">
        <f>H13012/3.3</f>
        <v>19.696969696969699</v>
      </c>
      <c r="N13012" s="144">
        <f>I13012/M13012</f>
        <v>1490.0769230769229</v>
      </c>
    </row>
    <row r="13013" spans="1:14">
      <c r="A13013" s="146" t="s">
        <v>14833</v>
      </c>
      <c r="B13013" s="146" t="s">
        <v>14921</v>
      </c>
      <c r="C13013" s="146" t="s">
        <v>14941</v>
      </c>
      <c r="D13013" s="146" t="s">
        <v>14922</v>
      </c>
      <c r="E13013" s="146" t="s">
        <v>14923</v>
      </c>
      <c r="F13013" s="143" t="str">
        <f>IF(H13013&lt;=60,"소형",IF((H13013&gt;60)*(H13013&lt;=85)=1,"중소형",IF((H13013&gt;85)*(H13013&lt;=102)=1,"중형",IF((H13013&gt;102)*(H13013&lt;=135)=1,"중대형","대형"))))</f>
        <v>중소형</v>
      </c>
      <c r="G13013" s="146" t="s">
        <v>14942</v>
      </c>
      <c r="H13013" s="143">
        <v>61</v>
      </c>
      <c r="I13013" s="144">
        <v>45331</v>
      </c>
      <c r="J13013" s="143">
        <v>47</v>
      </c>
      <c r="K13013" s="137">
        <v>43994</v>
      </c>
      <c r="L13013" s="137">
        <v>44682</v>
      </c>
      <c r="M13013" s="144">
        <f>H13013/3.3</f>
        <v>18.484848484848484</v>
      </c>
      <c r="N13013" s="144">
        <f>I13013/M13013</f>
        <v>2452.3327868852462</v>
      </c>
    </row>
    <row r="13014" spans="1:14">
      <c r="A13014" s="146" t="s">
        <v>15379</v>
      </c>
      <c r="B13014" s="146" t="s">
        <v>15305</v>
      </c>
      <c r="C13014" s="146" t="s">
        <v>15330</v>
      </c>
      <c r="D13014" s="146" t="s">
        <v>15306</v>
      </c>
      <c r="E13014" s="146" t="s">
        <v>15307</v>
      </c>
      <c r="F13014" s="143" t="str">
        <f>IF(H13014&lt;=60,"소형",IF((H13014&gt;60)*(H13014&lt;=85)=1,"중소형",IF((H13014&gt;85)*(H13014&lt;=102)=1,"중형",IF((H13014&gt;102)*(H13014&lt;=135)=1,"중대형","대형"))))</f>
        <v>중소형</v>
      </c>
      <c r="G13014" s="146" t="s">
        <v>15331</v>
      </c>
      <c r="H13014" s="143">
        <v>74</v>
      </c>
      <c r="I13014" s="144">
        <v>22700</v>
      </c>
      <c r="J13014" s="143">
        <v>88</v>
      </c>
      <c r="K13014" s="137">
        <v>44012</v>
      </c>
      <c r="L13014" s="137">
        <v>44682</v>
      </c>
      <c r="M13014" s="144">
        <f>H13014/3.3</f>
        <v>22.424242424242426</v>
      </c>
      <c r="N13014" s="144">
        <f>I13014/M13014</f>
        <v>1012.2972972972972</v>
      </c>
    </row>
    <row r="13015" spans="1:14">
      <c r="A13015" s="146" t="s">
        <v>2829</v>
      </c>
      <c r="B13015" s="146" t="s">
        <v>14971</v>
      </c>
      <c r="C13015" s="146" t="s">
        <v>14972</v>
      </c>
      <c r="D13015" s="146" t="s">
        <v>14973</v>
      </c>
      <c r="E13015" s="146" t="s">
        <v>14974</v>
      </c>
      <c r="F13015" s="143" t="str">
        <f>IF(H13015&lt;=60,"소형",IF((H13015&gt;60)*(H13015&lt;=85)=1,"중소형",IF((H13015&gt;85)*(H13015&lt;=102)=1,"중형",IF((H13015&gt;102)*(H13015&lt;=135)=1,"중대형","대형"))))</f>
        <v>중소형</v>
      </c>
      <c r="G13015" s="146" t="s">
        <v>14981</v>
      </c>
      <c r="H13015" s="143">
        <v>84</v>
      </c>
      <c r="I13015" s="144">
        <v>44090</v>
      </c>
      <c r="J13015" s="143">
        <v>246</v>
      </c>
      <c r="K13015" s="137">
        <v>44013</v>
      </c>
      <c r="L13015" s="137">
        <v>44682</v>
      </c>
      <c r="M13015" s="144">
        <f>H13015/3.3</f>
        <v>25.454545454545457</v>
      </c>
      <c r="N13015" s="144">
        <f>I13015/M13015</f>
        <v>1732.1071428571427</v>
      </c>
    </row>
    <row r="13016" spans="1:14">
      <c r="A13016" s="146" t="s">
        <v>2829</v>
      </c>
      <c r="B13016" s="146" t="s">
        <v>14971</v>
      </c>
      <c r="C13016" s="146" t="s">
        <v>14972</v>
      </c>
      <c r="D13016" s="146" t="s">
        <v>14973</v>
      </c>
      <c r="E13016" s="146" t="s">
        <v>14974</v>
      </c>
      <c r="F13016" s="143" t="str">
        <f>IF(H13016&lt;=60,"소형",IF((H13016&gt;60)*(H13016&lt;=85)=1,"중소형",IF((H13016&gt;85)*(H13016&lt;=102)=1,"중형",IF((H13016&gt;102)*(H13016&lt;=135)=1,"중대형","대형"))))</f>
        <v>중소형</v>
      </c>
      <c r="G13016" s="146" t="s">
        <v>14982</v>
      </c>
      <c r="H13016" s="143">
        <v>84</v>
      </c>
      <c r="I13016" s="144">
        <v>44280</v>
      </c>
      <c r="J13016" s="143">
        <v>48</v>
      </c>
      <c r="K13016" s="137">
        <v>44013</v>
      </c>
      <c r="L13016" s="137">
        <v>44682</v>
      </c>
      <c r="M13016" s="144">
        <f>H13016/3.3</f>
        <v>25.454545454545457</v>
      </c>
      <c r="N13016" s="144">
        <f>I13016/M13016</f>
        <v>1739.5714285714284</v>
      </c>
    </row>
    <row r="13017" spans="1:14">
      <c r="A13017" s="146" t="s">
        <v>2829</v>
      </c>
      <c r="B13017" s="146" t="s">
        <v>14971</v>
      </c>
      <c r="C13017" s="146" t="s">
        <v>14972</v>
      </c>
      <c r="D13017" s="146" t="s">
        <v>14973</v>
      </c>
      <c r="E13017" s="146" t="s">
        <v>14974</v>
      </c>
      <c r="F13017" s="143" t="str">
        <f>IF(H13017&lt;=60,"소형",IF((H13017&gt;60)*(H13017&lt;=85)=1,"중소형",IF((H13017&gt;85)*(H13017&lt;=102)=1,"중형",IF((H13017&gt;102)*(H13017&lt;=135)=1,"중대형","대형"))))</f>
        <v>중소형</v>
      </c>
      <c r="G13017" s="146" t="s">
        <v>14983</v>
      </c>
      <c r="H13017" s="143">
        <v>84</v>
      </c>
      <c r="I13017" s="144">
        <v>43690</v>
      </c>
      <c r="J13017" s="143">
        <v>130</v>
      </c>
      <c r="K13017" s="137">
        <v>44013</v>
      </c>
      <c r="L13017" s="137">
        <v>44682</v>
      </c>
      <c r="M13017" s="144">
        <f>H13017/3.3</f>
        <v>25.454545454545457</v>
      </c>
      <c r="N13017" s="144">
        <f>I13017/M13017</f>
        <v>1716.3928571428569</v>
      </c>
    </row>
    <row r="13018" spans="1:14">
      <c r="A13018" s="146" t="s">
        <v>2829</v>
      </c>
      <c r="B13018" s="146" t="s">
        <v>14971</v>
      </c>
      <c r="C13018" s="146" t="s">
        <v>14972</v>
      </c>
      <c r="D13018" s="146" t="s">
        <v>14973</v>
      </c>
      <c r="E13018" s="146" t="s">
        <v>14974</v>
      </c>
      <c r="F13018" s="143" t="str">
        <f>IF(H13018&lt;=60,"소형",IF((H13018&gt;60)*(H13018&lt;=85)=1,"중소형",IF((H13018&gt;85)*(H13018&lt;=102)=1,"중형",IF((H13018&gt;102)*(H13018&lt;=135)=1,"중대형","대형"))))</f>
        <v>중소형</v>
      </c>
      <c r="G13018" s="146" t="s">
        <v>14984</v>
      </c>
      <c r="H13018" s="143">
        <v>84</v>
      </c>
      <c r="I13018" s="144">
        <v>43900</v>
      </c>
      <c r="J13018" s="143">
        <v>66</v>
      </c>
      <c r="K13018" s="137">
        <v>44013</v>
      </c>
      <c r="L13018" s="137">
        <v>44682</v>
      </c>
      <c r="M13018" s="144">
        <f>H13018/3.3</f>
        <v>25.454545454545457</v>
      </c>
      <c r="N13018" s="144">
        <f>I13018/M13018</f>
        <v>1724.6428571428569</v>
      </c>
    </row>
    <row r="13019" spans="1:14">
      <c r="A13019" s="146" t="s">
        <v>2829</v>
      </c>
      <c r="B13019" s="146" t="s">
        <v>14971</v>
      </c>
      <c r="C13019" s="146" t="s">
        <v>14972</v>
      </c>
      <c r="D13019" s="146" t="s">
        <v>14973</v>
      </c>
      <c r="E13019" s="146" t="s">
        <v>14974</v>
      </c>
      <c r="F13019" s="143" t="str">
        <f>IF(H13019&lt;=60,"소형",IF((H13019&gt;60)*(H13019&lt;=85)=1,"중소형",IF((H13019&gt;85)*(H13019&lt;=102)=1,"중형",IF((H13019&gt;102)*(H13019&lt;=135)=1,"중대형","대형"))))</f>
        <v>중소형</v>
      </c>
      <c r="G13019" s="146" t="s">
        <v>14985</v>
      </c>
      <c r="H13019" s="143">
        <v>84</v>
      </c>
      <c r="I13019" s="144">
        <v>43260</v>
      </c>
      <c r="J13019" s="143">
        <v>210</v>
      </c>
      <c r="K13019" s="137">
        <v>44013</v>
      </c>
      <c r="L13019" s="137">
        <v>44682</v>
      </c>
      <c r="M13019" s="144">
        <f>H13019/3.3</f>
        <v>25.454545454545457</v>
      </c>
      <c r="N13019" s="144">
        <f>I13019/M13019</f>
        <v>1699.4999999999998</v>
      </c>
    </row>
    <row r="13020" spans="1:14">
      <c r="A13020" s="146" t="s">
        <v>2829</v>
      </c>
      <c r="B13020" s="146" t="s">
        <v>14971</v>
      </c>
      <c r="C13020" s="146" t="s">
        <v>14972</v>
      </c>
      <c r="D13020" s="146" t="s">
        <v>14973</v>
      </c>
      <c r="E13020" s="146" t="s">
        <v>14974</v>
      </c>
      <c r="F13020" s="143" t="str">
        <f>IF(H13020&lt;=60,"소형",IF((H13020&gt;60)*(H13020&lt;=85)=1,"중소형",IF((H13020&gt;85)*(H13020&lt;=102)=1,"중형",IF((H13020&gt;102)*(H13020&lt;=135)=1,"중대형","대형"))))</f>
        <v>중소형</v>
      </c>
      <c r="G13020" s="146" t="s">
        <v>14986</v>
      </c>
      <c r="H13020" s="143">
        <v>84</v>
      </c>
      <c r="I13020" s="144">
        <v>43480</v>
      </c>
      <c r="J13020" s="143">
        <v>66</v>
      </c>
      <c r="K13020" s="137">
        <v>44013</v>
      </c>
      <c r="L13020" s="137">
        <v>44682</v>
      </c>
      <c r="M13020" s="144">
        <f>H13020/3.3</f>
        <v>25.454545454545457</v>
      </c>
      <c r="N13020" s="144">
        <f>I13020/M13020</f>
        <v>1708.1428571428569</v>
      </c>
    </row>
    <row r="13021" spans="1:14">
      <c r="A13021" s="146" t="s">
        <v>15933</v>
      </c>
      <c r="B13021" s="146" t="s">
        <v>16030</v>
      </c>
      <c r="C13021" s="146" t="s">
        <v>16039</v>
      </c>
      <c r="D13021" s="146" t="s">
        <v>16031</v>
      </c>
      <c r="E13021" s="146" t="s">
        <v>16032</v>
      </c>
      <c r="F13021" s="143" t="str">
        <f>IF(H13021&lt;=60,"소형",IF((H13021&gt;60)*(H13021&lt;=85)=1,"중소형",IF((H13021&gt;85)*(H13021&lt;=102)=1,"중형",IF((H13021&gt;102)*(H13021&lt;=135)=1,"중대형","대형"))))</f>
        <v>소형</v>
      </c>
      <c r="G13021" s="146" t="s">
        <v>16040</v>
      </c>
      <c r="H13021" s="143">
        <v>51</v>
      </c>
      <c r="I13021" s="144">
        <v>24700</v>
      </c>
      <c r="J13021" s="143">
        <v>19</v>
      </c>
      <c r="K13021" s="137">
        <v>44037</v>
      </c>
      <c r="L13021" s="137">
        <v>44682</v>
      </c>
      <c r="M13021" s="144">
        <f>H13021/3.3</f>
        <v>15.454545454545455</v>
      </c>
      <c r="N13021" s="144">
        <f>I13021/M13021</f>
        <v>1598.2352941176471</v>
      </c>
    </row>
    <row r="13022" spans="1:14">
      <c r="A13022" s="146" t="s">
        <v>15933</v>
      </c>
      <c r="B13022" s="146" t="s">
        <v>16055</v>
      </c>
      <c r="C13022" s="146" t="s">
        <v>16077</v>
      </c>
      <c r="D13022" s="146" t="s">
        <v>16056</v>
      </c>
      <c r="E13022" s="146" t="s">
        <v>16057</v>
      </c>
      <c r="F13022" s="143" t="str">
        <f>IF(H13022&lt;=60,"소형",IF((H13022&gt;60)*(H13022&lt;=85)=1,"중소형",IF((H13022&gt;85)*(H13022&lt;=102)=1,"중형",IF((H13022&gt;102)*(H13022&lt;=135)=1,"중대형","대형"))))</f>
        <v>중소형</v>
      </c>
      <c r="G13022" s="146" t="s">
        <v>16078</v>
      </c>
      <c r="H13022" s="143">
        <v>84</v>
      </c>
      <c r="I13022" s="144">
        <v>23980</v>
      </c>
      <c r="J13022" s="143">
        <v>116</v>
      </c>
      <c r="K13022" s="137">
        <v>44028</v>
      </c>
      <c r="L13022" s="137">
        <v>44682</v>
      </c>
      <c r="M13022" s="144">
        <f>H13022/3.3</f>
        <v>25.454545454545457</v>
      </c>
      <c r="N13022" s="144">
        <f>I13022/M13022</f>
        <v>942.07142857142844</v>
      </c>
    </row>
    <row r="13023" spans="1:14">
      <c r="A13023" s="146" t="s">
        <v>10116</v>
      </c>
      <c r="B13023" s="146" t="s">
        <v>10179</v>
      </c>
      <c r="C13023" s="146" t="s">
        <v>10177</v>
      </c>
      <c r="D13023" s="146" t="s">
        <v>10121</v>
      </c>
      <c r="E13023" s="146" t="s">
        <v>10122</v>
      </c>
      <c r="F13023" s="143" t="str">
        <f>IF(H13023&lt;=60,"소형",IF((H13023&gt;60)*(H13023&lt;=85)=1,"중소형",IF((H13023&gt;85)*(H13023&lt;=102)=1,"중형",IF((H13023&gt;102)*(H13023&lt;=135)=1,"중대형","대형"))))</f>
        <v>중소형</v>
      </c>
      <c r="G13023" s="146" t="s">
        <v>10178</v>
      </c>
      <c r="H13023" s="143">
        <v>84</v>
      </c>
      <c r="I13023" s="144">
        <v>40300</v>
      </c>
      <c r="J13023" s="143">
        <v>334</v>
      </c>
      <c r="K13023" s="137">
        <v>43610</v>
      </c>
      <c r="L13023" s="137">
        <v>44683</v>
      </c>
      <c r="M13023" s="144">
        <f>H13023/3.3</f>
        <v>25.454545454545457</v>
      </c>
      <c r="N13023" s="144">
        <f>I13023/M13023</f>
        <v>1583.2142857142856</v>
      </c>
    </row>
    <row r="13024" spans="1:14">
      <c r="A13024" s="146" t="s">
        <v>10116</v>
      </c>
      <c r="B13024" s="146" t="s">
        <v>10180</v>
      </c>
      <c r="C13024" s="146" t="s">
        <v>10203</v>
      </c>
      <c r="D13024" s="146" t="s">
        <v>10181</v>
      </c>
      <c r="E13024" s="146" t="s">
        <v>10182</v>
      </c>
      <c r="F13024" s="143" t="str">
        <f>IF(H13024&lt;=60,"소형",IF((H13024&gt;60)*(H13024&lt;=85)=1,"중소형",IF((H13024&gt;85)*(H13024&lt;=102)=1,"중형",IF((H13024&gt;102)*(H13024&lt;=135)=1,"중대형","대형"))))</f>
        <v>중소형</v>
      </c>
      <c r="G13024" s="146" t="s">
        <v>10197</v>
      </c>
      <c r="H13024" s="143">
        <v>84</v>
      </c>
      <c r="I13024" s="144">
        <v>34950</v>
      </c>
      <c r="J13024" s="143">
        <v>336</v>
      </c>
      <c r="K13024" s="137">
        <v>43587</v>
      </c>
      <c r="L13024" s="147">
        <v>44683</v>
      </c>
      <c r="M13024" s="144">
        <f>H13024/3.3</f>
        <v>25.454545454545457</v>
      </c>
      <c r="N13024" s="144">
        <f>I13024/M13024</f>
        <v>1373.0357142857142</v>
      </c>
    </row>
    <row r="13025" spans="1:14">
      <c r="A13025" s="146" t="s">
        <v>10116</v>
      </c>
      <c r="B13025" s="146" t="s">
        <v>10192</v>
      </c>
      <c r="C13025" s="146" t="s">
        <v>10193</v>
      </c>
      <c r="D13025" s="146" t="s">
        <v>10194</v>
      </c>
      <c r="E13025" s="146" t="s">
        <v>10195</v>
      </c>
      <c r="F13025" s="143" t="str">
        <f>IF(H13025&lt;=60,"소형",IF((H13025&gt;60)*(H13025&lt;=85)=1,"중소형",IF((H13025&gt;85)*(H13025&lt;=102)=1,"중형",IF((H13025&gt;102)*(H13025&lt;=135)=1,"중대형","대형"))))</f>
        <v>중소형</v>
      </c>
      <c r="G13025" s="146" t="s">
        <v>10222</v>
      </c>
      <c r="H13025" s="143">
        <v>84</v>
      </c>
      <c r="I13025" s="144">
        <v>55112</v>
      </c>
      <c r="J13025" s="143">
        <v>27</v>
      </c>
      <c r="K13025" s="137">
        <v>43587</v>
      </c>
      <c r="L13025" s="137">
        <v>44683</v>
      </c>
      <c r="M13025" s="144">
        <f>H13025/3.3</f>
        <v>25.454545454545457</v>
      </c>
      <c r="N13025" s="144">
        <f>I13025/M13025</f>
        <v>2165.1142857142854</v>
      </c>
    </row>
    <row r="13026" spans="1:14">
      <c r="A13026" s="146" t="s">
        <v>10475</v>
      </c>
      <c r="B13026" s="146" t="s">
        <v>10621</v>
      </c>
      <c r="C13026" s="146" t="s">
        <v>10622</v>
      </c>
      <c r="D13026" s="146" t="s">
        <v>10623</v>
      </c>
      <c r="E13026" s="146" t="s">
        <v>10624</v>
      </c>
      <c r="F13026" s="143" t="str">
        <f>IF(H13026&lt;=60,"소형",IF((H13026&gt;60)*(H13026&lt;=85)=1,"중소형",IF((H13026&gt;85)*(H13026&lt;=102)=1,"중형",IF((H13026&gt;102)*(H13026&lt;=135)=1,"중대형","대형"))))</f>
        <v>중소형</v>
      </c>
      <c r="G13026" s="146" t="s">
        <v>10625</v>
      </c>
      <c r="H13026" s="143">
        <v>84</v>
      </c>
      <c r="I13026" s="144">
        <v>43450</v>
      </c>
      <c r="J13026" s="143">
        <v>90</v>
      </c>
      <c r="K13026" s="137">
        <v>43619</v>
      </c>
      <c r="L13026" s="137">
        <v>44683</v>
      </c>
      <c r="M13026" s="144">
        <f>H13026/3.3</f>
        <v>25.454545454545457</v>
      </c>
      <c r="N13026" s="144">
        <f>I13026/M13026</f>
        <v>1706.9642857142856</v>
      </c>
    </row>
    <row r="13027" spans="1:14">
      <c r="A13027" s="146" t="s">
        <v>10465</v>
      </c>
      <c r="B13027" s="146" t="s">
        <v>10813</v>
      </c>
      <c r="C13027" s="146" t="s">
        <v>10538</v>
      </c>
      <c r="D13027" s="146" t="s">
        <v>10739</v>
      </c>
      <c r="E13027" s="146" t="s">
        <v>10811</v>
      </c>
      <c r="F13027" s="143" t="str">
        <f>IF(H13027&lt;=60,"소형",IF((H13027&gt;60)*(H13027&lt;=85)=1,"중소형",IF((H13027&gt;85)*(H13027&lt;=102)=1,"중형",IF((H13027&gt;102)*(H13027&lt;=135)=1,"중대형","대형"))))</f>
        <v>소형</v>
      </c>
      <c r="G13027" s="146" t="s">
        <v>10814</v>
      </c>
      <c r="H13027" s="143">
        <v>59</v>
      </c>
      <c r="I13027" s="144">
        <v>29500</v>
      </c>
      <c r="J13027" s="143">
        <v>38</v>
      </c>
      <c r="K13027" s="137">
        <v>43622</v>
      </c>
      <c r="L13027" s="137">
        <v>44683</v>
      </c>
      <c r="M13027" s="144">
        <f>H13027/3.3</f>
        <v>17.878787878787879</v>
      </c>
      <c r="N13027" s="144">
        <f>I13027/M13027</f>
        <v>1650</v>
      </c>
    </row>
    <row r="13028" spans="1:14">
      <c r="A13028" s="146" t="s">
        <v>10936</v>
      </c>
      <c r="B13028" s="146" t="s">
        <v>11029</v>
      </c>
      <c r="C13028" s="146" t="s">
        <v>10989</v>
      </c>
      <c r="D13028" s="146" t="s">
        <v>11030</v>
      </c>
      <c r="E13028" s="146" t="s">
        <v>11031</v>
      </c>
      <c r="F13028" s="143" t="str">
        <f>IF(H13028&lt;=60,"소형",IF((H13028&gt;60)*(H13028&lt;=85)=1,"중소형",IF((H13028&gt;85)*(H13028&lt;=102)=1,"중형",IF((H13028&gt;102)*(H13028&lt;=135)=1,"중대형","대형"))))</f>
        <v>중소형</v>
      </c>
      <c r="G13028" s="146" t="s">
        <v>11049</v>
      </c>
      <c r="H13028" s="143">
        <v>84</v>
      </c>
      <c r="I13028" s="144">
        <v>49580</v>
      </c>
      <c r="J13028" s="143">
        <v>235</v>
      </c>
      <c r="K13028" s="137">
        <v>43658</v>
      </c>
      <c r="L13028" s="137">
        <v>44683</v>
      </c>
      <c r="M13028" s="144">
        <f>H13028/3.3</f>
        <v>25.454545454545457</v>
      </c>
      <c r="N13028" s="144">
        <f>I13028/M13028</f>
        <v>1947.7857142857142</v>
      </c>
    </row>
    <row r="13029" spans="1:14">
      <c r="A13029" s="146" t="s">
        <v>10936</v>
      </c>
      <c r="B13029" s="146" t="s">
        <v>11077</v>
      </c>
      <c r="C13029" s="146" t="s">
        <v>11068</v>
      </c>
      <c r="D13029" s="146" t="s">
        <v>11069</v>
      </c>
      <c r="E13029" s="146" t="s">
        <v>11070</v>
      </c>
      <c r="F13029" s="143" t="str">
        <f>IF(H13029&lt;=60,"소형",IF((H13029&gt;60)*(H13029&lt;=85)=1,"중소형",IF((H13029&gt;85)*(H13029&lt;=102)=1,"중형",IF((H13029&gt;102)*(H13029&lt;=135)=1,"중대형","대형"))))</f>
        <v>소형</v>
      </c>
      <c r="G13029" s="146" t="s">
        <v>11072</v>
      </c>
      <c r="H13029" s="143">
        <v>59</v>
      </c>
      <c r="I13029" s="144">
        <v>46840</v>
      </c>
      <c r="J13029" s="143">
        <v>33</v>
      </c>
      <c r="K13029" s="137">
        <v>43674</v>
      </c>
      <c r="L13029" s="137">
        <v>44683</v>
      </c>
      <c r="M13029" s="144">
        <f>H13029/3.3</f>
        <v>17.878787878787879</v>
      </c>
      <c r="N13029" s="144">
        <f>I13029/M13029</f>
        <v>2619.8644067796608</v>
      </c>
    </row>
    <row r="13030" spans="1:14">
      <c r="A13030" s="146" t="s">
        <v>11295</v>
      </c>
      <c r="B13030" s="146" t="s">
        <v>11314</v>
      </c>
      <c r="C13030" s="146" t="s">
        <v>11330</v>
      </c>
      <c r="D13030" s="146" t="s">
        <v>11318</v>
      </c>
      <c r="E13030" s="146" t="s">
        <v>11319</v>
      </c>
      <c r="F13030" s="143" t="str">
        <f>IF(H13030&lt;=60,"소형",IF((H13030&gt;60)*(H13030&lt;=85)=1,"중소형",IF((H13030&gt;85)*(H13030&lt;=102)=1,"중형",IF((H13030&gt;102)*(H13030&lt;=135)=1,"중대형","대형"))))</f>
        <v>중소형</v>
      </c>
      <c r="G13030" s="146" t="s">
        <v>11327</v>
      </c>
      <c r="H13030" s="143">
        <v>84</v>
      </c>
      <c r="I13030" s="144">
        <v>44680</v>
      </c>
      <c r="J13030" s="143">
        <v>153</v>
      </c>
      <c r="K13030" s="137">
        <v>43654</v>
      </c>
      <c r="L13030" s="137">
        <v>44683</v>
      </c>
      <c r="M13030" s="144">
        <f>H13030/3.3</f>
        <v>25.454545454545457</v>
      </c>
      <c r="N13030" s="144">
        <f>I13030/M13030</f>
        <v>1755.2857142857142</v>
      </c>
    </row>
    <row r="13031" spans="1:14">
      <c r="A13031" s="146" t="s">
        <v>12371</v>
      </c>
      <c r="B13031" s="146" t="s">
        <v>12396</v>
      </c>
      <c r="C13031" s="146" t="s">
        <v>12432</v>
      </c>
      <c r="D13031" s="146" t="s">
        <v>12397</v>
      </c>
      <c r="E13031" s="146" t="s">
        <v>12398</v>
      </c>
      <c r="F13031" s="143" t="str">
        <f>IF(H13031&lt;=60,"소형",IF((H13031&gt;60)*(H13031&lt;=85)=1,"중소형",IF((H13031&gt;85)*(H13031&lt;=102)=1,"중형",IF((H13031&gt;102)*(H13031&lt;=135)=1,"중대형","대형"))))</f>
        <v>소형</v>
      </c>
      <c r="G13031" s="146" t="s">
        <v>12433</v>
      </c>
      <c r="H13031" s="143">
        <v>39</v>
      </c>
      <c r="I13031" s="144">
        <v>20620</v>
      </c>
      <c r="J13031" s="143">
        <v>20</v>
      </c>
      <c r="K13031" s="137">
        <v>43740</v>
      </c>
      <c r="L13031" s="137">
        <v>44683</v>
      </c>
      <c r="M13031" s="144">
        <f>H13031/3.3</f>
        <v>11.818181818181818</v>
      </c>
      <c r="N13031" s="144">
        <f>I13031/M13031</f>
        <v>1744.7692307692307</v>
      </c>
    </row>
    <row r="13032" spans="1:14">
      <c r="A13032" s="146" t="s">
        <v>2829</v>
      </c>
      <c r="B13032" s="146" t="s">
        <v>12709</v>
      </c>
      <c r="C13032" s="146" t="s">
        <v>12710</v>
      </c>
      <c r="D13032" s="146" t="s">
        <v>12711</v>
      </c>
      <c r="E13032" s="146" t="s">
        <v>12712</v>
      </c>
      <c r="F13032" s="143" t="str">
        <f>IF(H13032&lt;=60,"소형",IF((H13032&gt;60)*(H13032&lt;=85)=1,"중소형",IF((H13032&gt;85)*(H13032&lt;=102)=1,"중형",IF((H13032&gt;102)*(H13032&lt;=135)=1,"중대형","대형"))))</f>
        <v>중소형</v>
      </c>
      <c r="G13032" s="146" t="s">
        <v>12732</v>
      </c>
      <c r="H13032" s="143">
        <v>72</v>
      </c>
      <c r="I13032" s="144">
        <v>35990</v>
      </c>
      <c r="J13032" s="143">
        <v>84</v>
      </c>
      <c r="K13032" s="137">
        <v>43771</v>
      </c>
      <c r="L13032" s="137">
        <v>44683</v>
      </c>
      <c r="M13032" s="144">
        <f>H13032/3.3</f>
        <v>21.81818181818182</v>
      </c>
      <c r="N13032" s="144">
        <f>I13032/M13032</f>
        <v>1649.5416666666665</v>
      </c>
    </row>
    <row r="13033" spans="1:14">
      <c r="A13033" s="146" t="s">
        <v>2829</v>
      </c>
      <c r="B13033" s="146" t="s">
        <v>12716</v>
      </c>
      <c r="C13033" s="146" t="s">
        <v>12718</v>
      </c>
      <c r="D13033" s="146" t="s">
        <v>12719</v>
      </c>
      <c r="E13033" s="146" t="s">
        <v>12720</v>
      </c>
      <c r="F13033" s="143" t="str">
        <f>IF(H13033&lt;=60,"소형",IF((H13033&gt;60)*(H13033&lt;=85)=1,"중소형",IF((H13033&gt;85)*(H13033&lt;=102)=1,"중형",IF((H13033&gt;102)*(H13033&lt;=135)=1,"중대형","대형"))))</f>
        <v>소형</v>
      </c>
      <c r="G13033" s="146" t="s">
        <v>12745</v>
      </c>
      <c r="H13033" s="143">
        <v>59</v>
      </c>
      <c r="I13033" s="144">
        <v>22240</v>
      </c>
      <c r="J13033" s="143">
        <v>430</v>
      </c>
      <c r="K13033" s="137">
        <v>43775</v>
      </c>
      <c r="L13033" s="137">
        <v>44683</v>
      </c>
      <c r="M13033" s="144">
        <f>H13033/3.3</f>
        <v>17.878787878787879</v>
      </c>
      <c r="N13033" s="144">
        <f>I13033/M13033</f>
        <v>1243.9322033898304</v>
      </c>
    </row>
    <row r="13034" spans="1:14">
      <c r="A13034" s="146" t="s">
        <v>13010</v>
      </c>
      <c r="B13034" s="146" t="s">
        <v>13001</v>
      </c>
      <c r="C13034" s="146" t="s">
        <v>13005</v>
      </c>
      <c r="D13034" s="146" t="s">
        <v>13003</v>
      </c>
      <c r="E13034" s="146" t="s">
        <v>13002</v>
      </c>
      <c r="F13034" s="143" t="str">
        <f>IF(H13034&lt;=60,"소형",IF((H13034&gt;60)*(H13034&lt;=85)=1,"중소형",IF((H13034&gt;85)*(H13034&lt;=102)=1,"중형",IF((H13034&gt;102)*(H13034&lt;=135)=1,"중대형","대형"))))</f>
        <v>소형</v>
      </c>
      <c r="G13034" s="146" t="s">
        <v>13007</v>
      </c>
      <c r="H13034" s="143">
        <v>59</v>
      </c>
      <c r="J13034" s="143">
        <v>113</v>
      </c>
      <c r="K13034" s="137">
        <v>43771</v>
      </c>
      <c r="L13034" s="137">
        <v>44683</v>
      </c>
      <c r="M13034" s="144">
        <f>H13034/3.3</f>
        <v>17.878787878787879</v>
      </c>
      <c r="N13034" s="144">
        <f>I13034/M13034</f>
        <v>0</v>
      </c>
    </row>
    <row r="13035" spans="1:14">
      <c r="A13035" s="146" t="s">
        <v>13071</v>
      </c>
      <c r="B13035" s="146" t="s">
        <v>13087</v>
      </c>
      <c r="C13035" s="146" t="s">
        <v>13086</v>
      </c>
      <c r="D13035" s="146" t="s">
        <v>13072</v>
      </c>
      <c r="E13035" s="146" t="s">
        <v>13073</v>
      </c>
      <c r="F13035" s="143" t="str">
        <f>IF(H13035&lt;=60,"소형",IF((H13035&gt;60)*(H13035&lt;=85)=1,"중소형",IF((H13035&gt;85)*(H13035&lt;=102)=1,"중형",IF((H13035&gt;102)*(H13035&lt;=135)=1,"중대형","대형"))))</f>
        <v>중소형</v>
      </c>
      <c r="G13035" s="146" t="s">
        <v>13079</v>
      </c>
      <c r="H13035" s="143">
        <v>84</v>
      </c>
      <c r="I13035" s="144">
        <v>23600</v>
      </c>
      <c r="J13035" s="143">
        <v>60</v>
      </c>
      <c r="K13035" s="137">
        <v>43802</v>
      </c>
      <c r="L13035" s="137">
        <v>44683</v>
      </c>
      <c r="M13035" s="144">
        <f>H13035/3.3</f>
        <v>25.454545454545457</v>
      </c>
      <c r="N13035" s="144">
        <f>I13035/M13035</f>
        <v>927.14285714285711</v>
      </c>
    </row>
    <row r="13036" spans="1:14">
      <c r="A13036" s="146" t="s">
        <v>13420</v>
      </c>
      <c r="B13036" s="146" t="s">
        <v>13422</v>
      </c>
      <c r="C13036" s="146" t="s">
        <v>13423</v>
      </c>
      <c r="D13036" s="146" t="s">
        <v>13399</v>
      </c>
      <c r="E13036" s="146" t="s">
        <v>13424</v>
      </c>
      <c r="F13036" s="143" t="str">
        <f>IF(H13036&lt;=60,"소형",IF((H13036&gt;60)*(H13036&lt;=85)=1,"중소형",IF((H13036&gt;85)*(H13036&lt;=102)=1,"중형",IF((H13036&gt;102)*(H13036&lt;=135)=1,"중대형","대형"))))</f>
        <v>소형</v>
      </c>
      <c r="G13036" s="146" t="s">
        <v>13437</v>
      </c>
      <c r="H13036" s="143">
        <v>59</v>
      </c>
      <c r="I13036" s="144">
        <v>37345</v>
      </c>
      <c r="J13036" s="143">
        <v>85</v>
      </c>
      <c r="K13036" s="137">
        <v>43803</v>
      </c>
      <c r="L13036" s="137">
        <v>44683</v>
      </c>
      <c r="M13036" s="144">
        <f>H13036/3.3</f>
        <v>17.878787878787879</v>
      </c>
      <c r="N13036" s="144">
        <f>I13036/M13036</f>
        <v>2088.7881355932204</v>
      </c>
    </row>
    <row r="13037" spans="1:14">
      <c r="A13037" s="146" t="s">
        <v>13491</v>
      </c>
      <c r="B13037" s="146" t="s">
        <v>13474</v>
      </c>
      <c r="C13037" s="146" t="s">
        <v>13502</v>
      </c>
      <c r="D13037" s="146" t="s">
        <v>13475</v>
      </c>
      <c r="E13037" s="146" t="s">
        <v>13476</v>
      </c>
      <c r="F13037" s="143" t="str">
        <f>IF(H13037&lt;=60,"소형",IF((H13037&gt;60)*(H13037&lt;=85)=1,"중소형",IF((H13037&gt;85)*(H13037&lt;=102)=1,"중형",IF((H13037&gt;102)*(H13037&lt;=135)=1,"중대형","대형"))))</f>
        <v>중소형</v>
      </c>
      <c r="G13037" s="146" t="s">
        <v>13504</v>
      </c>
      <c r="H13037" s="143">
        <v>84</v>
      </c>
      <c r="I13037" s="144">
        <v>31300</v>
      </c>
      <c r="J13037" s="143">
        <v>17</v>
      </c>
      <c r="K13037" s="137">
        <v>43819</v>
      </c>
      <c r="L13037" s="137">
        <v>44683</v>
      </c>
      <c r="M13037" s="144">
        <f>H13037/3.3</f>
        <v>25.454545454545457</v>
      </c>
      <c r="N13037" s="144">
        <f>I13037/M13037</f>
        <v>1229.6428571428571</v>
      </c>
    </row>
    <row r="13038" spans="1:14">
      <c r="A13038" s="146" t="s">
        <v>14005</v>
      </c>
      <c r="B13038" s="146" t="s">
        <v>14019</v>
      </c>
      <c r="C13038" s="146" t="s">
        <v>14020</v>
      </c>
      <c r="D13038" s="146" t="s">
        <v>14021</v>
      </c>
      <c r="E13038" s="146" t="s">
        <v>14022</v>
      </c>
      <c r="F13038" s="143" t="str">
        <f>IF(H13038&lt;=60,"소형",IF((H13038&gt;60)*(H13038&lt;=85)=1,"중소형",IF((H13038&gt;85)*(H13038&lt;=102)=1,"중형",IF((H13038&gt;102)*(H13038&lt;=135)=1,"중대형","대형"))))</f>
        <v>중소형</v>
      </c>
      <c r="G13038" s="146" t="s">
        <v>14032</v>
      </c>
      <c r="H13038" s="143">
        <v>84</v>
      </c>
      <c r="I13038" s="144">
        <v>31250</v>
      </c>
      <c r="J13038" s="143">
        <v>326</v>
      </c>
      <c r="K13038" s="137">
        <v>43898</v>
      </c>
      <c r="L13038" s="137">
        <v>44683</v>
      </c>
      <c r="M13038" s="144">
        <f>H13038/3.3</f>
        <v>25.454545454545457</v>
      </c>
      <c r="N13038" s="144">
        <f>I13038/M13038</f>
        <v>1227.6785714285713</v>
      </c>
    </row>
    <row r="13039" spans="1:14">
      <c r="A13039" s="146" t="s">
        <v>14201</v>
      </c>
      <c r="B13039" s="146" t="s">
        <v>14277</v>
      </c>
      <c r="C13039" s="146" t="s">
        <v>14278</v>
      </c>
      <c r="D13039" s="146" t="s">
        <v>14279</v>
      </c>
      <c r="E13039" s="146" t="s">
        <v>14280</v>
      </c>
      <c r="F13039" s="143" t="str">
        <f>IF(H13039&lt;=60,"소형",IF((H13039&gt;60)*(H13039&lt;=85)=1,"중소형",IF((H13039&gt;85)*(H13039&lt;=102)=1,"중형",IF((H13039&gt;102)*(H13039&lt;=135)=1,"중대형","대형"))))</f>
        <v>중소형</v>
      </c>
      <c r="G13039" s="146" t="s">
        <v>14254</v>
      </c>
      <c r="H13039" s="143">
        <v>84</v>
      </c>
      <c r="I13039" s="144">
        <v>44280</v>
      </c>
      <c r="J13039" s="143">
        <v>48</v>
      </c>
      <c r="K13039" s="137">
        <v>43950</v>
      </c>
      <c r="L13039" s="137">
        <v>44683</v>
      </c>
      <c r="M13039" s="144">
        <f>H13039/3.3</f>
        <v>25.454545454545457</v>
      </c>
      <c r="N13039" s="144">
        <f>I13039/M13039</f>
        <v>1739.5714285714284</v>
      </c>
    </row>
    <row r="13040" spans="1:14">
      <c r="A13040" s="146" t="s">
        <v>14692</v>
      </c>
      <c r="B13040" s="146" t="s">
        <v>14735</v>
      </c>
      <c r="C13040" s="146" t="s">
        <v>14771</v>
      </c>
      <c r="D13040" s="146" t="s">
        <v>14736</v>
      </c>
      <c r="E13040" s="146" t="s">
        <v>14737</v>
      </c>
      <c r="F13040" s="143" t="str">
        <f>IF(H13040&lt;=60,"소형",IF((H13040&gt;60)*(H13040&lt;=85)=1,"중소형",IF((H13040&gt;85)*(H13040&lt;=102)=1,"중형",IF((H13040&gt;102)*(H13040&lt;=135)=1,"중대형","대형"))))</f>
        <v>중소형</v>
      </c>
      <c r="G13040" s="146" t="s">
        <v>14773</v>
      </c>
      <c r="H13040" s="143">
        <v>65</v>
      </c>
      <c r="I13040" s="144">
        <v>30250</v>
      </c>
      <c r="J13040" s="143">
        <v>95</v>
      </c>
      <c r="K13040" s="137">
        <v>43982</v>
      </c>
      <c r="L13040" s="137">
        <v>44683</v>
      </c>
      <c r="M13040" s="144">
        <f>H13040/3.3</f>
        <v>19.696969696969699</v>
      </c>
      <c r="N13040" s="144">
        <f>I13040/M13040</f>
        <v>1535.7692307692307</v>
      </c>
    </row>
    <row r="13041" spans="1:14">
      <c r="A13041" s="146" t="s">
        <v>14833</v>
      </c>
      <c r="B13041" s="146" t="s">
        <v>14921</v>
      </c>
      <c r="C13041" s="146" t="s">
        <v>14941</v>
      </c>
      <c r="D13041" s="146" t="s">
        <v>14922</v>
      </c>
      <c r="E13041" s="146" t="s">
        <v>14923</v>
      </c>
      <c r="F13041" s="143" t="str">
        <f>IF(H13041&lt;=60,"소형",IF((H13041&gt;60)*(H13041&lt;=85)=1,"중소형",IF((H13041&gt;85)*(H13041&lt;=102)=1,"중형",IF((H13041&gt;102)*(H13041&lt;=135)=1,"중대형","대형"))))</f>
        <v>중소형</v>
      </c>
      <c r="G13041" s="146" t="s">
        <v>14943</v>
      </c>
      <c r="H13041" s="143">
        <v>61</v>
      </c>
      <c r="I13041" s="144">
        <v>44132</v>
      </c>
      <c r="J13041" s="143">
        <v>29</v>
      </c>
      <c r="K13041" s="137">
        <v>43995</v>
      </c>
      <c r="L13041" s="137">
        <v>44683</v>
      </c>
      <c r="M13041" s="144">
        <f>H13041/3.3</f>
        <v>18.484848484848484</v>
      </c>
      <c r="N13041" s="144">
        <f>I13041/M13041</f>
        <v>2387.4688524590165</v>
      </c>
    </row>
    <row r="13042" spans="1:14">
      <c r="A13042" s="146" t="s">
        <v>15379</v>
      </c>
      <c r="B13042" s="146" t="s">
        <v>15305</v>
      </c>
      <c r="C13042" s="146" t="s">
        <v>15330</v>
      </c>
      <c r="D13042" s="146" t="s">
        <v>15306</v>
      </c>
      <c r="E13042" s="146" t="s">
        <v>15307</v>
      </c>
      <c r="F13042" s="143" t="str">
        <f>IF(H13042&lt;=60,"소형",IF((H13042&gt;60)*(H13042&lt;=85)=1,"중소형",IF((H13042&gt;85)*(H13042&lt;=102)=1,"중형",IF((H13042&gt;102)*(H13042&lt;=135)=1,"중대형","대형"))))</f>
        <v>중소형</v>
      </c>
      <c r="G13042" s="146" t="s">
        <v>15332</v>
      </c>
      <c r="H13042" s="143">
        <v>84</v>
      </c>
      <c r="I13042" s="144">
        <v>25900</v>
      </c>
      <c r="J13042" s="143">
        <v>75</v>
      </c>
      <c r="K13042" s="137">
        <v>44012</v>
      </c>
      <c r="L13042" s="137">
        <v>44683</v>
      </c>
      <c r="M13042" s="144">
        <f>H13042/3.3</f>
        <v>25.454545454545457</v>
      </c>
      <c r="N13042" s="144">
        <f>I13042/M13042</f>
        <v>1017.4999999999999</v>
      </c>
    </row>
    <row r="13043" spans="1:14">
      <c r="A13043" s="146" t="s">
        <v>15933</v>
      </c>
      <c r="B13043" s="146" t="s">
        <v>16030</v>
      </c>
      <c r="C13043" s="146" t="s">
        <v>16039</v>
      </c>
      <c r="D13043" s="146" t="s">
        <v>16031</v>
      </c>
      <c r="E13043" s="146" t="s">
        <v>16032</v>
      </c>
      <c r="F13043" s="143" t="str">
        <f>IF(H13043&lt;=60,"소형",IF((H13043&gt;60)*(H13043&lt;=85)=1,"중소형",IF((H13043&gt;85)*(H13043&lt;=102)=1,"중형",IF((H13043&gt;102)*(H13043&lt;=135)=1,"중대형","대형"))))</f>
        <v>소형</v>
      </c>
      <c r="G13043" s="146" t="s">
        <v>16041</v>
      </c>
      <c r="H13043" s="143">
        <v>52</v>
      </c>
      <c r="I13043" s="144">
        <v>25000</v>
      </c>
      <c r="J13043" s="143">
        <v>18</v>
      </c>
      <c r="K13043" s="137">
        <v>44038</v>
      </c>
      <c r="L13043" s="137">
        <v>44683</v>
      </c>
      <c r="M13043" s="144">
        <f>H13043/3.3</f>
        <v>15.757575757575758</v>
      </c>
      <c r="N13043" s="144">
        <f>I13043/M13043</f>
        <v>1586.5384615384614</v>
      </c>
    </row>
    <row r="13044" spans="1:14">
      <c r="A13044" s="146" t="s">
        <v>10116</v>
      </c>
      <c r="B13044" s="146" t="s">
        <v>10180</v>
      </c>
      <c r="C13044" s="146" t="s">
        <v>10203</v>
      </c>
      <c r="D13044" s="146" t="s">
        <v>10181</v>
      </c>
      <c r="E13044" s="146" t="s">
        <v>10182</v>
      </c>
      <c r="F13044" s="143" t="str">
        <f>IF(H13044&lt;=60,"소형",IF((H13044&gt;60)*(H13044&lt;=85)=1,"중소형",IF((H13044&gt;85)*(H13044&lt;=102)=1,"중형",IF((H13044&gt;102)*(H13044&lt;=135)=1,"중대형","대형"))))</f>
        <v>중소형</v>
      </c>
      <c r="G13044" s="146" t="s">
        <v>10198</v>
      </c>
      <c r="H13044" s="143">
        <v>84</v>
      </c>
      <c r="I13044" s="144">
        <v>33950</v>
      </c>
      <c r="J13044" s="143">
        <v>114</v>
      </c>
      <c r="K13044" s="137">
        <v>43588</v>
      </c>
      <c r="L13044" s="147">
        <v>44684</v>
      </c>
      <c r="M13044" s="144">
        <f>H13044/3.3</f>
        <v>25.454545454545457</v>
      </c>
      <c r="N13044" s="144">
        <f>I13044/M13044</f>
        <v>1333.7499999999998</v>
      </c>
    </row>
    <row r="13045" spans="1:14">
      <c r="A13045" s="146" t="s">
        <v>10116</v>
      </c>
      <c r="B13045" s="146" t="s">
        <v>10192</v>
      </c>
      <c r="C13045" s="146" t="s">
        <v>10193</v>
      </c>
      <c r="D13045" s="146" t="s">
        <v>10194</v>
      </c>
      <c r="E13045" s="146" t="s">
        <v>10195</v>
      </c>
      <c r="F13045" s="143" t="str">
        <f>IF(H13045&lt;=60,"소형",IF((H13045&gt;60)*(H13045&lt;=85)=1,"중소형",IF((H13045&gt;85)*(H13045&lt;=102)=1,"중형",IF((H13045&gt;102)*(H13045&lt;=135)=1,"중대형","대형"))))</f>
        <v>중소형</v>
      </c>
      <c r="G13045" s="146" t="s">
        <v>10137</v>
      </c>
      <c r="H13045" s="143">
        <v>84</v>
      </c>
      <c r="I13045" s="144">
        <v>55183</v>
      </c>
      <c r="J13045" s="143">
        <v>51</v>
      </c>
      <c r="K13045" s="137">
        <v>43588</v>
      </c>
      <c r="L13045" s="137">
        <v>44684</v>
      </c>
      <c r="M13045" s="144">
        <f>H13045/3.3</f>
        <v>25.454545454545457</v>
      </c>
      <c r="N13045" s="144">
        <f>I13045/M13045</f>
        <v>2167.903571428571</v>
      </c>
    </row>
    <row r="13046" spans="1:14">
      <c r="A13046" s="146" t="s">
        <v>10465</v>
      </c>
      <c r="B13046" s="146" t="s">
        <v>10810</v>
      </c>
      <c r="C13046" s="146" t="s">
        <v>10538</v>
      </c>
      <c r="D13046" s="146" t="s">
        <v>10740</v>
      </c>
      <c r="E13046" s="146" t="s">
        <v>10811</v>
      </c>
      <c r="F13046" s="143" t="str">
        <f>IF(H13046&lt;=60,"소형",IF((H13046&gt;60)*(H13046&lt;=85)=1,"중소형",IF((H13046&gt;85)*(H13046&lt;=102)=1,"중형",IF((H13046&gt;102)*(H13046&lt;=135)=1,"중대형","대형"))))</f>
        <v>중소형</v>
      </c>
      <c r="G13046" s="146" t="s">
        <v>10815</v>
      </c>
      <c r="H13046" s="143">
        <v>84</v>
      </c>
      <c r="I13046" s="144">
        <v>40900</v>
      </c>
      <c r="J13046" s="143">
        <v>556</v>
      </c>
      <c r="K13046" s="137">
        <v>43623</v>
      </c>
      <c r="L13046" s="137">
        <v>44684</v>
      </c>
      <c r="M13046" s="144">
        <f>H13046/3.3</f>
        <v>25.454545454545457</v>
      </c>
      <c r="N13046" s="144">
        <f>I13046/M13046</f>
        <v>1606.7857142857142</v>
      </c>
    </row>
    <row r="13047" spans="1:14">
      <c r="A13047" s="146" t="s">
        <v>10936</v>
      </c>
      <c r="B13047" s="146" t="s">
        <v>11077</v>
      </c>
      <c r="C13047" s="146" t="s">
        <v>11068</v>
      </c>
      <c r="D13047" s="146" t="s">
        <v>11069</v>
      </c>
      <c r="E13047" s="146" t="s">
        <v>11070</v>
      </c>
      <c r="F13047" s="143" t="str">
        <f>IF(H13047&lt;=60,"소형",IF((H13047&gt;60)*(H13047&lt;=85)=1,"중소형",IF((H13047&gt;85)*(H13047&lt;=102)=1,"중형",IF((H13047&gt;102)*(H13047&lt;=135)=1,"중대형","대형"))))</f>
        <v>소형</v>
      </c>
      <c r="G13047" s="146" t="s">
        <v>11073</v>
      </c>
      <c r="H13047" s="143">
        <v>59</v>
      </c>
      <c r="I13047" s="144">
        <v>45100</v>
      </c>
      <c r="J13047" s="143">
        <v>34</v>
      </c>
      <c r="K13047" s="137">
        <v>43675</v>
      </c>
      <c r="L13047" s="137">
        <v>44684</v>
      </c>
      <c r="M13047" s="144">
        <f>H13047/3.3</f>
        <v>17.878787878787879</v>
      </c>
      <c r="N13047" s="144">
        <f>I13047/M13047</f>
        <v>2522.5423728813557</v>
      </c>
    </row>
    <row r="13048" spans="1:14">
      <c r="A13048" s="146" t="s">
        <v>11295</v>
      </c>
      <c r="B13048" s="146" t="s">
        <v>11314</v>
      </c>
      <c r="C13048" s="146" t="s">
        <v>11330</v>
      </c>
      <c r="D13048" s="146" t="s">
        <v>11318</v>
      </c>
      <c r="E13048" s="146" t="s">
        <v>11319</v>
      </c>
      <c r="F13048" s="143" t="str">
        <f>IF(H13048&lt;=60,"소형",IF((H13048&gt;60)*(H13048&lt;=85)=1,"중소형",IF((H13048&gt;85)*(H13048&lt;=102)=1,"중형",IF((H13048&gt;102)*(H13048&lt;=135)=1,"중대형","대형"))))</f>
        <v>중대형</v>
      </c>
      <c r="G13048" s="146" t="s">
        <v>11328</v>
      </c>
      <c r="H13048" s="143">
        <v>104</v>
      </c>
      <c r="I13048" s="144">
        <v>58556</v>
      </c>
      <c r="J13048" s="143">
        <v>27</v>
      </c>
      <c r="K13048" s="137">
        <v>43655</v>
      </c>
      <c r="L13048" s="137">
        <v>44684</v>
      </c>
      <c r="M13048" s="144">
        <f>H13048/3.3</f>
        <v>31.515151515151516</v>
      </c>
      <c r="N13048" s="144">
        <f>I13048/M13048</f>
        <v>1858.0269230769231</v>
      </c>
    </row>
    <row r="13049" spans="1:14">
      <c r="A13049" s="146" t="s">
        <v>12371</v>
      </c>
      <c r="B13049" s="146" t="s">
        <v>12396</v>
      </c>
      <c r="C13049" s="146" t="s">
        <v>12432</v>
      </c>
      <c r="D13049" s="146" t="s">
        <v>12397</v>
      </c>
      <c r="E13049" s="146" t="s">
        <v>12398</v>
      </c>
      <c r="F13049" s="143" t="str">
        <f>IF(H13049&lt;=60,"소형",IF((H13049&gt;60)*(H13049&lt;=85)=1,"중소형",IF((H13049&gt;85)*(H13049&lt;=102)=1,"중형",IF((H13049&gt;102)*(H13049&lt;=135)=1,"중대형","대형"))))</f>
        <v>소형</v>
      </c>
      <c r="G13049" s="146" t="s">
        <v>12434</v>
      </c>
      <c r="H13049" s="143">
        <v>59</v>
      </c>
      <c r="I13049" s="144">
        <v>32090</v>
      </c>
      <c r="J13049" s="143">
        <v>164</v>
      </c>
      <c r="K13049" s="137">
        <v>43741</v>
      </c>
      <c r="L13049" s="137">
        <v>44684</v>
      </c>
      <c r="M13049" s="144">
        <f>H13049/3.3</f>
        <v>17.878787878787879</v>
      </c>
      <c r="N13049" s="144">
        <f>I13049/M13049</f>
        <v>1794.8644067796611</v>
      </c>
    </row>
    <row r="13050" spans="1:14">
      <c r="A13050" s="146" t="s">
        <v>2829</v>
      </c>
      <c r="B13050" s="146" t="s">
        <v>12709</v>
      </c>
      <c r="C13050" s="146" t="s">
        <v>12710</v>
      </c>
      <c r="D13050" s="146" t="s">
        <v>12711</v>
      </c>
      <c r="E13050" s="146" t="s">
        <v>12712</v>
      </c>
      <c r="F13050" s="143" t="str">
        <f>IF(H13050&lt;=60,"소형",IF((H13050&gt;60)*(H13050&lt;=85)=1,"중소형",IF((H13050&gt;85)*(H13050&lt;=102)=1,"중형",IF((H13050&gt;102)*(H13050&lt;=135)=1,"중대형","대형"))))</f>
        <v>중소형</v>
      </c>
      <c r="G13050" s="146" t="s">
        <v>12766</v>
      </c>
      <c r="H13050" s="143">
        <v>80</v>
      </c>
      <c r="I13050" s="144">
        <v>35890</v>
      </c>
      <c r="J13050" s="143">
        <v>8</v>
      </c>
      <c r="K13050" s="137">
        <v>43772</v>
      </c>
      <c r="L13050" s="137">
        <v>44684</v>
      </c>
      <c r="M13050" s="144">
        <f>H13050/3.3</f>
        <v>24.242424242424242</v>
      </c>
      <c r="N13050" s="144">
        <f>I13050/M13050</f>
        <v>1480.4625000000001</v>
      </c>
    </row>
    <row r="13051" spans="1:14">
      <c r="A13051" s="146" t="s">
        <v>2829</v>
      </c>
      <c r="B13051" s="146" t="s">
        <v>12716</v>
      </c>
      <c r="C13051" s="146" t="s">
        <v>12718</v>
      </c>
      <c r="D13051" s="146" t="s">
        <v>12719</v>
      </c>
      <c r="E13051" s="146" t="s">
        <v>12720</v>
      </c>
      <c r="F13051" s="143" t="str">
        <f>IF(H13051&lt;=60,"소형",IF((H13051&gt;60)*(H13051&lt;=85)=1,"중소형",IF((H13051&gt;85)*(H13051&lt;=102)=1,"중형",IF((H13051&gt;102)*(H13051&lt;=135)=1,"중대형","대형"))))</f>
        <v>소형</v>
      </c>
      <c r="G13051" s="146" t="s">
        <v>12746</v>
      </c>
      <c r="H13051" s="143">
        <v>59</v>
      </c>
      <c r="I13051" s="144">
        <v>22710</v>
      </c>
      <c r="J13051" s="143">
        <v>99</v>
      </c>
      <c r="K13051" s="137">
        <v>43776</v>
      </c>
      <c r="L13051" s="137">
        <v>44684</v>
      </c>
      <c r="M13051" s="144">
        <f>H13051/3.3</f>
        <v>17.878787878787879</v>
      </c>
      <c r="N13051" s="144">
        <f>I13051/M13051</f>
        <v>1270.2203389830509</v>
      </c>
    </row>
    <row r="13052" spans="1:14">
      <c r="A13052" s="146" t="s">
        <v>13010</v>
      </c>
      <c r="B13052" s="146" t="s">
        <v>13004</v>
      </c>
      <c r="C13052" s="146" t="s">
        <v>13005</v>
      </c>
      <c r="D13052" s="146" t="s">
        <v>13003</v>
      </c>
      <c r="E13052" s="146" t="s">
        <v>13002</v>
      </c>
      <c r="F13052" s="143" t="str">
        <f>IF(H13052&lt;=60,"소형",IF((H13052&gt;60)*(H13052&lt;=85)=1,"중소형",IF((H13052&gt;85)*(H13052&lt;=102)=1,"중형",IF((H13052&gt;102)*(H13052&lt;=135)=1,"중대형","대형"))))</f>
        <v>중소형</v>
      </c>
      <c r="G13052" s="146" t="s">
        <v>13008</v>
      </c>
      <c r="H13052" s="143">
        <v>84</v>
      </c>
      <c r="J13052" s="143">
        <v>250</v>
      </c>
      <c r="K13052" s="137">
        <v>43772</v>
      </c>
      <c r="L13052" s="137">
        <v>44684</v>
      </c>
      <c r="M13052" s="144">
        <f>H13052/3.3</f>
        <v>25.454545454545457</v>
      </c>
      <c r="N13052" s="144">
        <f>I13052/M13052</f>
        <v>0</v>
      </c>
    </row>
    <row r="13053" spans="1:14">
      <c r="A13053" s="146" t="s">
        <v>13071</v>
      </c>
      <c r="B13053" s="146" t="s">
        <v>13088</v>
      </c>
      <c r="C13053" s="146" t="s">
        <v>13086</v>
      </c>
      <c r="D13053" s="146" t="s">
        <v>13072</v>
      </c>
      <c r="E13053" s="146" t="s">
        <v>13073</v>
      </c>
      <c r="F13053" s="143" t="str">
        <f>IF(H13053&lt;=60,"소형",IF((H13053&gt;60)*(H13053&lt;=85)=1,"중소형",IF((H13053&gt;85)*(H13053&lt;=102)=1,"중형",IF((H13053&gt;102)*(H13053&lt;=135)=1,"중대형","대형"))))</f>
        <v>중소형</v>
      </c>
      <c r="G13053" s="146" t="s">
        <v>13080</v>
      </c>
      <c r="H13053" s="143">
        <v>84</v>
      </c>
      <c r="I13053" s="144">
        <v>23650</v>
      </c>
      <c r="J13053" s="143">
        <v>107</v>
      </c>
      <c r="K13053" s="137">
        <v>43803</v>
      </c>
      <c r="L13053" s="137">
        <v>44684</v>
      </c>
      <c r="M13053" s="144">
        <f>H13053/3.3</f>
        <v>25.454545454545457</v>
      </c>
      <c r="N13053" s="144">
        <f>I13053/M13053</f>
        <v>929.10714285714278</v>
      </c>
    </row>
    <row r="13054" spans="1:14">
      <c r="A13054" s="146" t="s">
        <v>13420</v>
      </c>
      <c r="B13054" s="146" t="s">
        <v>13422</v>
      </c>
      <c r="C13054" s="146" t="s">
        <v>13423</v>
      </c>
      <c r="D13054" s="146" t="s">
        <v>13399</v>
      </c>
      <c r="E13054" s="146" t="s">
        <v>13424</v>
      </c>
      <c r="F13054" s="143" t="str">
        <f>IF(H13054&lt;=60,"소형",IF((H13054&gt;60)*(H13054&lt;=85)=1,"중소형",IF((H13054&gt;85)*(H13054&lt;=102)=1,"중형",IF((H13054&gt;102)*(H13054&lt;=135)=1,"중대형","대형"))))</f>
        <v>소형</v>
      </c>
      <c r="G13054" s="146" t="s">
        <v>13438</v>
      </c>
      <c r="H13054" s="143">
        <v>59</v>
      </c>
      <c r="I13054" s="144">
        <v>37030</v>
      </c>
      <c r="J13054" s="143">
        <v>86</v>
      </c>
      <c r="K13054" s="137">
        <v>43803</v>
      </c>
      <c r="L13054" s="137">
        <v>44684</v>
      </c>
      <c r="M13054" s="144">
        <f>H13054/3.3</f>
        <v>17.878787878787879</v>
      </c>
      <c r="N13054" s="144">
        <f>I13054/M13054</f>
        <v>2071.1694915254238</v>
      </c>
    </row>
    <row r="13055" spans="1:14">
      <c r="A13055" s="146" t="s">
        <v>13491</v>
      </c>
      <c r="B13055" s="146" t="s">
        <v>13474</v>
      </c>
      <c r="C13055" s="146" t="s">
        <v>13502</v>
      </c>
      <c r="D13055" s="146" t="s">
        <v>13475</v>
      </c>
      <c r="E13055" s="146" t="s">
        <v>13476</v>
      </c>
      <c r="F13055" s="143" t="str">
        <f>IF(H13055&lt;=60,"소형",IF((H13055&gt;60)*(H13055&lt;=85)=1,"중소형",IF((H13055&gt;85)*(H13055&lt;=102)=1,"중형",IF((H13055&gt;102)*(H13055&lt;=135)=1,"중대형","대형"))))</f>
        <v>중소형</v>
      </c>
      <c r="G13055" s="146" t="s">
        <v>13497</v>
      </c>
      <c r="H13055" s="143">
        <v>84</v>
      </c>
      <c r="I13055" s="144">
        <v>29900</v>
      </c>
      <c r="J13055" s="143">
        <v>214</v>
      </c>
      <c r="K13055" s="137">
        <v>43820</v>
      </c>
      <c r="L13055" s="137">
        <v>44684</v>
      </c>
      <c r="M13055" s="144">
        <f>H13055/3.3</f>
        <v>25.454545454545457</v>
      </c>
      <c r="N13055" s="144">
        <f>I13055/M13055</f>
        <v>1174.6428571428571</v>
      </c>
    </row>
    <row r="13056" spans="1:14">
      <c r="A13056" s="146" t="s">
        <v>14005</v>
      </c>
      <c r="B13056" s="146" t="s">
        <v>14019</v>
      </c>
      <c r="C13056" s="146" t="s">
        <v>14020</v>
      </c>
      <c r="D13056" s="146" t="s">
        <v>14021</v>
      </c>
      <c r="E13056" s="146" t="s">
        <v>14022</v>
      </c>
      <c r="F13056" s="143" t="str">
        <f>IF(H13056&lt;=60,"소형",IF((H13056&gt;60)*(H13056&lt;=85)=1,"중소형",IF((H13056&gt;85)*(H13056&lt;=102)=1,"중형",IF((H13056&gt;102)*(H13056&lt;=135)=1,"중대형","대형"))))</f>
        <v>중소형</v>
      </c>
      <c r="G13056" s="146" t="s">
        <v>14037</v>
      </c>
      <c r="H13056" s="143">
        <v>84</v>
      </c>
      <c r="I13056" s="144">
        <v>31060</v>
      </c>
      <c r="J13056" s="143">
        <v>52</v>
      </c>
      <c r="K13056" s="137">
        <v>43899</v>
      </c>
      <c r="L13056" s="137">
        <v>44684</v>
      </c>
      <c r="M13056" s="144">
        <f>H13056/3.3</f>
        <v>25.454545454545457</v>
      </c>
      <c r="N13056" s="144">
        <f>I13056/M13056</f>
        <v>1220.2142857142856</v>
      </c>
    </row>
    <row r="13057" spans="1:14">
      <c r="A13057" s="146" t="s">
        <v>14201</v>
      </c>
      <c r="B13057" s="146" t="s">
        <v>14277</v>
      </c>
      <c r="C13057" s="146" t="s">
        <v>14278</v>
      </c>
      <c r="D13057" s="146" t="s">
        <v>14279</v>
      </c>
      <c r="E13057" s="146" t="s">
        <v>14280</v>
      </c>
      <c r="F13057" s="143" t="str">
        <f>IF(H13057&lt;=60,"소형",IF((H13057&gt;60)*(H13057&lt;=85)=1,"중소형",IF((H13057&gt;85)*(H13057&lt;=102)=1,"중형",IF((H13057&gt;102)*(H13057&lt;=135)=1,"중대형","대형"))))</f>
        <v>중소형</v>
      </c>
      <c r="G13057" s="146" t="s">
        <v>14285</v>
      </c>
      <c r="H13057" s="143">
        <v>84</v>
      </c>
      <c r="I13057" s="144">
        <v>43690</v>
      </c>
      <c r="J13057" s="143">
        <v>130</v>
      </c>
      <c r="K13057" s="137">
        <v>43951</v>
      </c>
      <c r="L13057" s="137">
        <v>44684</v>
      </c>
      <c r="M13057" s="144">
        <f>H13057/3.3</f>
        <v>25.454545454545457</v>
      </c>
      <c r="N13057" s="144">
        <f>I13057/M13057</f>
        <v>1716.3928571428569</v>
      </c>
    </row>
    <row r="13058" spans="1:14">
      <c r="A13058" s="146" t="s">
        <v>14692</v>
      </c>
      <c r="B13058" s="146" t="s">
        <v>14735</v>
      </c>
      <c r="C13058" s="146" t="s">
        <v>14771</v>
      </c>
      <c r="D13058" s="146" t="s">
        <v>14736</v>
      </c>
      <c r="E13058" s="146" t="s">
        <v>14737</v>
      </c>
      <c r="F13058" s="143" t="str">
        <f>IF(H13058&lt;=60,"소형",IF((H13058&gt;60)*(H13058&lt;=85)=1,"중소형",IF((H13058&gt;85)*(H13058&lt;=102)=1,"중형",IF((H13058&gt;102)*(H13058&lt;=135)=1,"중대형","대형"))))</f>
        <v>중소형</v>
      </c>
      <c r="G13058" s="146" t="s">
        <v>14774</v>
      </c>
      <c r="H13058" s="143">
        <v>78</v>
      </c>
      <c r="I13058" s="144">
        <v>3280</v>
      </c>
      <c r="J13058" s="143">
        <v>8</v>
      </c>
      <c r="K13058" s="137">
        <v>43982</v>
      </c>
      <c r="L13058" s="137">
        <v>44684</v>
      </c>
      <c r="M13058" s="144">
        <f>H13058/3.3</f>
        <v>23.636363636363637</v>
      </c>
      <c r="N13058" s="144">
        <f>I13058/M13058</f>
        <v>138.76923076923077</v>
      </c>
    </row>
    <row r="13059" spans="1:14">
      <c r="A13059" s="146" t="s">
        <v>14833</v>
      </c>
      <c r="B13059" s="146" t="s">
        <v>14921</v>
      </c>
      <c r="C13059" s="146" t="s">
        <v>14941</v>
      </c>
      <c r="D13059" s="146" t="s">
        <v>14922</v>
      </c>
      <c r="E13059" s="146" t="s">
        <v>14923</v>
      </c>
      <c r="F13059" s="143" t="str">
        <f>IF(H13059&lt;=60,"소형",IF((H13059&gt;60)*(H13059&lt;=85)=1,"중소형",IF((H13059&gt;85)*(H13059&lt;=102)=1,"중형",IF((H13059&gt;102)*(H13059&lt;=135)=1,"중대형","대형"))))</f>
        <v>중소형</v>
      </c>
      <c r="G13059" s="146" t="s">
        <v>14944</v>
      </c>
      <c r="H13059" s="143">
        <v>61</v>
      </c>
      <c r="I13059" s="144">
        <v>43173</v>
      </c>
      <c r="J13059" s="143">
        <v>13</v>
      </c>
      <c r="K13059" s="137">
        <v>43996</v>
      </c>
      <c r="L13059" s="137">
        <v>44684</v>
      </c>
      <c r="M13059" s="144">
        <f>H13059/3.3</f>
        <v>18.484848484848484</v>
      </c>
      <c r="N13059" s="144">
        <f>I13059/M13059</f>
        <v>2335.5885245901641</v>
      </c>
    </row>
    <row r="13060" spans="1:14">
      <c r="A13060" s="146" t="s">
        <v>15933</v>
      </c>
      <c r="B13060" s="146" t="s">
        <v>16030</v>
      </c>
      <c r="C13060" s="146" t="s">
        <v>16039</v>
      </c>
      <c r="D13060" s="146" t="s">
        <v>16031</v>
      </c>
      <c r="E13060" s="146" t="s">
        <v>16032</v>
      </c>
      <c r="F13060" s="143" t="str">
        <f>IF(H13060&lt;=60,"소형",IF((H13060&gt;60)*(H13060&lt;=85)=1,"중소형",IF((H13060&gt;85)*(H13060&lt;=102)=1,"중형",IF((H13060&gt;102)*(H13060&lt;=135)=1,"중대형","대형"))))</f>
        <v>소형</v>
      </c>
      <c r="G13060" s="146" t="s">
        <v>16042</v>
      </c>
      <c r="H13060" s="143">
        <v>52</v>
      </c>
      <c r="I13060" s="144">
        <v>20950</v>
      </c>
      <c r="J13060" s="143">
        <v>1</v>
      </c>
      <c r="K13060" s="137">
        <v>44039</v>
      </c>
      <c r="L13060" s="137">
        <v>44684</v>
      </c>
      <c r="M13060" s="144">
        <f>H13060/3.3</f>
        <v>15.757575757575758</v>
      </c>
      <c r="N13060" s="144">
        <f>I13060/M13060</f>
        <v>1329.5192307692307</v>
      </c>
    </row>
    <row r="13061" spans="1:14">
      <c r="A13061" s="146" t="s">
        <v>10116</v>
      </c>
      <c r="B13061" s="146" t="s">
        <v>10199</v>
      </c>
      <c r="C13061" s="146" t="s">
        <v>10203</v>
      </c>
      <c r="D13061" s="146" t="s">
        <v>10181</v>
      </c>
      <c r="E13061" s="146" t="s">
        <v>10182</v>
      </c>
      <c r="F13061" s="143" t="str">
        <f>IF(H13061&lt;=60,"소형",IF((H13061&gt;60)*(H13061&lt;=85)=1,"중소형",IF((H13061&gt;85)*(H13061&lt;=102)=1,"중형",IF((H13061&gt;102)*(H13061&lt;=135)=1,"중대형","대형"))))</f>
        <v>중소형</v>
      </c>
      <c r="G13061" s="146" t="s">
        <v>10200</v>
      </c>
      <c r="H13061" s="143">
        <v>76</v>
      </c>
      <c r="I13061" s="144">
        <v>31950</v>
      </c>
      <c r="J13061" s="143">
        <v>168</v>
      </c>
      <c r="K13061" s="137">
        <v>43589</v>
      </c>
      <c r="L13061" s="147">
        <v>44685</v>
      </c>
      <c r="M13061" s="144">
        <f>H13061/3.3</f>
        <v>23.030303030303031</v>
      </c>
      <c r="N13061" s="144">
        <f>I13061/M13061</f>
        <v>1387.3026315789473</v>
      </c>
    </row>
    <row r="13062" spans="1:14">
      <c r="A13062" s="146" t="s">
        <v>10116</v>
      </c>
      <c r="B13062" s="146" t="s">
        <v>10192</v>
      </c>
      <c r="C13062" s="146" t="s">
        <v>10193</v>
      </c>
      <c r="D13062" s="146" t="s">
        <v>10194</v>
      </c>
      <c r="E13062" s="146" t="s">
        <v>10195</v>
      </c>
      <c r="F13062" s="143" t="str">
        <f>IF(H13062&lt;=60,"소형",IF((H13062&gt;60)*(H13062&lt;=85)=1,"중소형",IF((H13062&gt;85)*(H13062&lt;=102)=1,"중형",IF((H13062&gt;102)*(H13062&lt;=135)=1,"중대형","대형"))))</f>
        <v>중소형</v>
      </c>
      <c r="G13062" s="146" t="s">
        <v>10204</v>
      </c>
      <c r="H13062" s="143">
        <v>84</v>
      </c>
      <c r="I13062" s="144">
        <v>55079</v>
      </c>
      <c r="J13062" s="143">
        <v>106</v>
      </c>
      <c r="K13062" s="137">
        <v>43589</v>
      </c>
      <c r="L13062" s="137">
        <v>44685</v>
      </c>
      <c r="M13062" s="144">
        <f>H13062/3.3</f>
        <v>25.454545454545457</v>
      </c>
      <c r="N13062" s="144">
        <f>I13062/M13062</f>
        <v>2163.8178571428571</v>
      </c>
    </row>
    <row r="13063" spans="1:14">
      <c r="A13063" s="146" t="s">
        <v>10456</v>
      </c>
      <c r="B13063" s="146" t="s">
        <v>10813</v>
      </c>
      <c r="C13063" s="146" t="s">
        <v>10534</v>
      </c>
      <c r="D13063" s="146" t="s">
        <v>10739</v>
      </c>
      <c r="E13063" s="146" t="s">
        <v>10811</v>
      </c>
      <c r="F13063" s="143" t="str">
        <f>IF(H13063&lt;=60,"소형",IF((H13063&gt;60)*(H13063&lt;=85)=1,"중소형",IF((H13063&gt;85)*(H13063&lt;=102)=1,"중형",IF((H13063&gt;102)*(H13063&lt;=135)=1,"중대형","대형"))))</f>
        <v>중소형</v>
      </c>
      <c r="G13063" s="146" t="s">
        <v>10816</v>
      </c>
      <c r="H13063" s="143">
        <v>84</v>
      </c>
      <c r="I13063" s="144">
        <v>39700</v>
      </c>
      <c r="J13063" s="143">
        <v>94</v>
      </c>
      <c r="K13063" s="137">
        <v>43624</v>
      </c>
      <c r="L13063" s="137">
        <v>44685</v>
      </c>
      <c r="M13063" s="144">
        <f>H13063/3.3</f>
        <v>25.454545454545457</v>
      </c>
      <c r="N13063" s="144">
        <f>I13063/M13063</f>
        <v>1559.6428571428571</v>
      </c>
    </row>
    <row r="13064" spans="1:14">
      <c r="A13064" s="146" t="s">
        <v>10936</v>
      </c>
      <c r="B13064" s="146" t="s">
        <v>11077</v>
      </c>
      <c r="C13064" s="146" t="s">
        <v>11068</v>
      </c>
      <c r="D13064" s="146" t="s">
        <v>11069</v>
      </c>
      <c r="E13064" s="146" t="s">
        <v>11070</v>
      </c>
      <c r="F13064" s="143" t="str">
        <f>IF(H13064&lt;=60,"소형",IF((H13064&gt;60)*(H13064&lt;=85)=1,"중소형",IF((H13064&gt;85)*(H13064&lt;=102)=1,"중형",IF((H13064&gt;102)*(H13064&lt;=135)=1,"중대형","대형"))))</f>
        <v>중소형</v>
      </c>
      <c r="G13064" s="146" t="s">
        <v>11074</v>
      </c>
      <c r="H13064" s="143">
        <v>76</v>
      </c>
      <c r="I13064" s="144">
        <v>52990</v>
      </c>
      <c r="J13064" s="143">
        <v>183</v>
      </c>
      <c r="K13064" s="137">
        <v>43676</v>
      </c>
      <c r="L13064" s="137">
        <v>44685</v>
      </c>
      <c r="M13064" s="144">
        <f>H13064/3.3</f>
        <v>23.030303030303031</v>
      </c>
      <c r="N13064" s="144">
        <f>I13064/M13064</f>
        <v>2300.8815789473683</v>
      </c>
    </row>
    <row r="13065" spans="1:14">
      <c r="A13065" s="146" t="s">
        <v>12371</v>
      </c>
      <c r="B13065" s="146" t="s">
        <v>12396</v>
      </c>
      <c r="C13065" s="146" t="s">
        <v>12432</v>
      </c>
      <c r="D13065" s="146" t="s">
        <v>12397</v>
      </c>
      <c r="E13065" s="146" t="s">
        <v>12398</v>
      </c>
      <c r="F13065" s="143" t="str">
        <f>IF(H13065&lt;=60,"소형",IF((H13065&gt;60)*(H13065&lt;=85)=1,"중소형",IF((H13065&gt;85)*(H13065&lt;=102)=1,"중형",IF((H13065&gt;102)*(H13065&lt;=135)=1,"중대형","대형"))))</f>
        <v>소형</v>
      </c>
      <c r="G13065" s="146" t="s">
        <v>12435</v>
      </c>
      <c r="H13065" s="143">
        <v>59</v>
      </c>
      <c r="I13065" s="144">
        <v>31310</v>
      </c>
      <c r="J13065" s="143">
        <v>109</v>
      </c>
      <c r="K13065" s="137">
        <v>43742</v>
      </c>
      <c r="L13065" s="137">
        <v>44685</v>
      </c>
      <c r="M13065" s="144">
        <f>H13065/3.3</f>
        <v>17.878787878787879</v>
      </c>
      <c r="N13065" s="144">
        <f>I13065/M13065</f>
        <v>1751.2372881355932</v>
      </c>
    </row>
    <row r="13066" spans="1:14">
      <c r="A13066" s="146" t="s">
        <v>2829</v>
      </c>
      <c r="B13066" s="146" t="s">
        <v>12709</v>
      </c>
      <c r="C13066" s="146" t="s">
        <v>12710</v>
      </c>
      <c r="D13066" s="146" t="s">
        <v>12711</v>
      </c>
      <c r="E13066" s="146" t="s">
        <v>12712</v>
      </c>
      <c r="F13066" s="143" t="str">
        <f>IF(H13066&lt;=60,"소형",IF((H13066&gt;60)*(H13066&lt;=85)=1,"중소형",IF((H13066&gt;85)*(H13066&lt;=102)=1,"중형",IF((H13066&gt;102)*(H13066&lt;=135)=1,"중대형","대형"))))</f>
        <v>중소형</v>
      </c>
      <c r="G13066" s="146" t="s">
        <v>12733</v>
      </c>
      <c r="H13066" s="143">
        <v>80</v>
      </c>
      <c r="I13066" s="144">
        <v>35580</v>
      </c>
      <c r="J13066" s="143">
        <v>8</v>
      </c>
      <c r="K13066" s="137">
        <v>43773</v>
      </c>
      <c r="L13066" s="137">
        <v>44685</v>
      </c>
      <c r="M13066" s="144">
        <f>H13066/3.3</f>
        <v>24.242424242424242</v>
      </c>
      <c r="N13066" s="144">
        <f>I13066/M13066</f>
        <v>1467.675</v>
      </c>
    </row>
    <row r="13067" spans="1:14">
      <c r="A13067" s="146" t="s">
        <v>2829</v>
      </c>
      <c r="B13067" s="146" t="s">
        <v>12716</v>
      </c>
      <c r="C13067" s="146" t="s">
        <v>12718</v>
      </c>
      <c r="D13067" s="146" t="s">
        <v>12719</v>
      </c>
      <c r="E13067" s="146" t="s">
        <v>12720</v>
      </c>
      <c r="F13067" s="143" t="str">
        <f>IF(H13067&lt;=60,"소형",IF((H13067&gt;60)*(H13067&lt;=85)=1,"중소형",IF((H13067&gt;85)*(H13067&lt;=102)=1,"중형",IF((H13067&gt;102)*(H13067&lt;=135)=1,"중대형","대형"))))</f>
        <v>중소형</v>
      </c>
      <c r="G13067" s="146" t="s">
        <v>12747</v>
      </c>
      <c r="H13067" s="143">
        <v>74</v>
      </c>
      <c r="I13067" s="144">
        <v>27800</v>
      </c>
      <c r="J13067" s="143">
        <v>200</v>
      </c>
      <c r="K13067" s="137">
        <v>43777</v>
      </c>
      <c r="L13067" s="137">
        <v>44685</v>
      </c>
      <c r="M13067" s="144">
        <f>H13067/3.3</f>
        <v>22.424242424242426</v>
      </c>
      <c r="N13067" s="144">
        <f>I13067/M13067</f>
        <v>1239.7297297297296</v>
      </c>
    </row>
    <row r="13068" spans="1:14">
      <c r="A13068" s="146" t="s">
        <v>13010</v>
      </c>
      <c r="B13068" s="146" t="s">
        <v>13011</v>
      </c>
      <c r="C13068" s="146" t="s">
        <v>13005</v>
      </c>
      <c r="D13068" s="146" t="s">
        <v>13003</v>
      </c>
      <c r="E13068" s="146" t="s">
        <v>13002</v>
      </c>
      <c r="F13068" s="143" t="str">
        <f>IF(H13068&lt;=60,"소형",IF((H13068&gt;60)*(H13068&lt;=85)=1,"중소형",IF((H13068&gt;85)*(H13068&lt;=102)=1,"중형",IF((H13068&gt;102)*(H13068&lt;=135)=1,"중대형","대형"))))</f>
        <v>중소형</v>
      </c>
      <c r="G13068" s="146" t="s">
        <v>13009</v>
      </c>
      <c r="H13068" s="143">
        <v>84</v>
      </c>
      <c r="J13068" s="143">
        <v>162</v>
      </c>
      <c r="K13068" s="137">
        <v>43773</v>
      </c>
      <c r="L13068" s="137">
        <v>44685</v>
      </c>
      <c r="M13068" s="144">
        <f>H13068/3.3</f>
        <v>25.454545454545457</v>
      </c>
      <c r="N13068" s="144">
        <f>I13068/M13068</f>
        <v>0</v>
      </c>
    </row>
    <row r="13069" spans="1:14">
      <c r="A13069" s="146" t="s">
        <v>13071</v>
      </c>
      <c r="B13069" s="146" t="s">
        <v>13089</v>
      </c>
      <c r="C13069" s="146" t="s">
        <v>13086</v>
      </c>
      <c r="D13069" s="146" t="s">
        <v>13072</v>
      </c>
      <c r="E13069" s="146" t="s">
        <v>13073</v>
      </c>
      <c r="F13069" s="143" t="str">
        <f>IF(H13069&lt;=60,"소형",IF((H13069&gt;60)*(H13069&lt;=85)=1,"중소형",IF((H13069&gt;85)*(H13069&lt;=102)=1,"중형",IF((H13069&gt;102)*(H13069&lt;=135)=1,"중대형","대형"))))</f>
        <v>중소형</v>
      </c>
      <c r="G13069" s="146" t="s">
        <v>13081</v>
      </c>
      <c r="H13069" s="143">
        <v>84</v>
      </c>
      <c r="I13069" s="144">
        <v>30900</v>
      </c>
      <c r="J13069" s="143">
        <v>5</v>
      </c>
      <c r="K13069" s="137">
        <v>43804</v>
      </c>
      <c r="L13069" s="137">
        <v>44685</v>
      </c>
      <c r="M13069" s="144">
        <f>H13069/3.3</f>
        <v>25.454545454545457</v>
      </c>
      <c r="N13069" s="144">
        <f>I13069/M13069</f>
        <v>1213.9285714285713</v>
      </c>
    </row>
    <row r="13070" spans="1:14">
      <c r="A13070" s="146" t="s">
        <v>13420</v>
      </c>
      <c r="B13070" s="146" t="s">
        <v>13422</v>
      </c>
      <c r="C13070" s="146" t="s">
        <v>13423</v>
      </c>
      <c r="D13070" s="146" t="s">
        <v>13399</v>
      </c>
      <c r="E13070" s="146" t="s">
        <v>13424</v>
      </c>
      <c r="F13070" s="143" t="str">
        <f>IF(H13070&lt;=60,"소형",IF((H13070&gt;60)*(H13070&lt;=85)=1,"중소형",IF((H13070&gt;85)*(H13070&lt;=102)=1,"중형",IF((H13070&gt;102)*(H13070&lt;=135)=1,"중대형","대형"))))</f>
        <v>소형</v>
      </c>
      <c r="G13070" s="146" t="s">
        <v>13439</v>
      </c>
      <c r="H13070" s="143">
        <v>59</v>
      </c>
      <c r="I13070" s="144">
        <v>37273</v>
      </c>
      <c r="J13070" s="143">
        <v>28</v>
      </c>
      <c r="K13070" s="137">
        <v>43803</v>
      </c>
      <c r="L13070" s="137">
        <v>44685</v>
      </c>
      <c r="M13070" s="144">
        <f>H13070/3.3</f>
        <v>17.878787878787879</v>
      </c>
      <c r="N13070" s="144">
        <f>I13070/M13070</f>
        <v>2084.7610169491527</v>
      </c>
    </row>
    <row r="13071" spans="1:14">
      <c r="A13071" s="146" t="s">
        <v>14005</v>
      </c>
      <c r="B13071" s="146" t="s">
        <v>14019</v>
      </c>
      <c r="C13071" s="146" t="s">
        <v>14020</v>
      </c>
      <c r="D13071" s="146" t="s">
        <v>14021</v>
      </c>
      <c r="E13071" s="146" t="s">
        <v>14022</v>
      </c>
      <c r="F13071" s="143" t="str">
        <f>IF(H13071&lt;=60,"소형",IF((H13071&gt;60)*(H13071&lt;=85)=1,"중소형",IF((H13071&gt;85)*(H13071&lt;=102)=1,"중형",IF((H13071&gt;102)*(H13071&lt;=135)=1,"중대형","대형"))))</f>
        <v>중대형</v>
      </c>
      <c r="G13071" s="146" t="s">
        <v>14033</v>
      </c>
      <c r="H13071" s="143">
        <v>113</v>
      </c>
      <c r="I13071" s="144">
        <v>58500</v>
      </c>
      <c r="J13071" s="143">
        <v>3</v>
      </c>
      <c r="K13071" s="137">
        <v>43900</v>
      </c>
      <c r="L13071" s="137">
        <v>44685</v>
      </c>
      <c r="M13071" s="144">
        <f>H13071/3.3</f>
        <v>34.242424242424242</v>
      </c>
      <c r="N13071" s="144">
        <f>I13071/M13071</f>
        <v>1708.4070796460178</v>
      </c>
    </row>
    <row r="13072" spans="1:14">
      <c r="A13072" s="146" t="s">
        <v>14201</v>
      </c>
      <c r="B13072" s="146" t="s">
        <v>14277</v>
      </c>
      <c r="C13072" s="146" t="s">
        <v>14278</v>
      </c>
      <c r="D13072" s="146" t="s">
        <v>14279</v>
      </c>
      <c r="E13072" s="146" t="s">
        <v>14280</v>
      </c>
      <c r="F13072" s="143" t="str">
        <f>IF(H13072&lt;=60,"소형",IF((H13072&gt;60)*(H13072&lt;=85)=1,"중소형",IF((H13072&gt;85)*(H13072&lt;=102)=1,"중형",IF((H13072&gt;102)*(H13072&lt;=135)=1,"중대형","대형"))))</f>
        <v>중소형</v>
      </c>
      <c r="G13072" s="146" t="s">
        <v>14286</v>
      </c>
      <c r="H13072" s="143">
        <v>84</v>
      </c>
      <c r="I13072" s="144">
        <v>43990</v>
      </c>
      <c r="J13072" s="143">
        <v>66</v>
      </c>
      <c r="K13072" s="137">
        <v>43951</v>
      </c>
      <c r="L13072" s="137">
        <v>44685</v>
      </c>
      <c r="M13072" s="144">
        <f>H13072/3.3</f>
        <v>25.454545454545457</v>
      </c>
      <c r="N13072" s="144">
        <f>I13072/M13072</f>
        <v>1728.1785714285713</v>
      </c>
    </row>
    <row r="13073" spans="1:14">
      <c r="A13073" s="146" t="s">
        <v>14692</v>
      </c>
      <c r="B13073" s="146" t="s">
        <v>14735</v>
      </c>
      <c r="C13073" s="146" t="s">
        <v>14771</v>
      </c>
      <c r="D13073" s="146" t="s">
        <v>14736</v>
      </c>
      <c r="E13073" s="146" t="s">
        <v>14737</v>
      </c>
      <c r="F13073" s="143" t="str">
        <f>IF(H13073&lt;=60,"소형",IF((H13073&gt;60)*(H13073&lt;=85)=1,"중소형",IF((H13073&gt;85)*(H13073&lt;=102)=1,"중형",IF((H13073&gt;102)*(H13073&lt;=135)=1,"중대형","대형"))))</f>
        <v>중소형</v>
      </c>
      <c r="G13073" s="146" t="s">
        <v>14775</v>
      </c>
      <c r="H13073" s="143">
        <v>78</v>
      </c>
      <c r="I13073" s="144">
        <v>34050</v>
      </c>
      <c r="J13073" s="143">
        <v>4</v>
      </c>
      <c r="K13073" s="137">
        <v>43982</v>
      </c>
      <c r="L13073" s="137">
        <v>44685</v>
      </c>
      <c r="M13073" s="144">
        <f>H13073/3.3</f>
        <v>23.636363636363637</v>
      </c>
      <c r="N13073" s="144">
        <f>I13073/M13073</f>
        <v>1440.5769230769231</v>
      </c>
    </row>
    <row r="13074" spans="1:14">
      <c r="A13074" s="146" t="s">
        <v>14833</v>
      </c>
      <c r="B13074" s="146" t="s">
        <v>14921</v>
      </c>
      <c r="C13074" s="146" t="s">
        <v>14941</v>
      </c>
      <c r="D13074" s="146" t="s">
        <v>14922</v>
      </c>
      <c r="E13074" s="146" t="s">
        <v>14923</v>
      </c>
      <c r="F13074" s="143" t="str">
        <f>IF(H13074&lt;=60,"소형",IF((H13074&gt;60)*(H13074&lt;=85)=1,"중소형",IF((H13074&gt;85)*(H13074&lt;=102)=1,"중형",IF((H13074&gt;102)*(H13074&lt;=135)=1,"중대형","대형"))))</f>
        <v>중소형</v>
      </c>
      <c r="G13074" s="146" t="s">
        <v>14945</v>
      </c>
      <c r="H13074" s="143">
        <v>75</v>
      </c>
      <c r="I13074" s="144">
        <v>53140</v>
      </c>
      <c r="J13074" s="143">
        <v>38</v>
      </c>
      <c r="K13074" s="137">
        <v>43997</v>
      </c>
      <c r="L13074" s="137">
        <v>44685</v>
      </c>
      <c r="M13074" s="144">
        <f>H13074/3.3</f>
        <v>22.72727272727273</v>
      </c>
      <c r="N13074" s="144">
        <f>I13074/M13074</f>
        <v>2338.16</v>
      </c>
    </row>
    <row r="13075" spans="1:14">
      <c r="A13075" s="146" t="s">
        <v>10116</v>
      </c>
      <c r="B13075" s="146" t="s">
        <v>10199</v>
      </c>
      <c r="C13075" s="146" t="s">
        <v>10203</v>
      </c>
      <c r="D13075" s="146" t="s">
        <v>10181</v>
      </c>
      <c r="E13075" s="146" t="s">
        <v>10182</v>
      </c>
      <c r="F13075" s="143" t="str">
        <f>IF(H13075&lt;=60,"소형",IF((H13075&gt;60)*(H13075&lt;=85)=1,"중소형",IF((H13075&gt;85)*(H13075&lt;=102)=1,"중형",IF((H13075&gt;102)*(H13075&lt;=135)=1,"중대형","대형"))))</f>
        <v>중소형</v>
      </c>
      <c r="G13075" s="146" t="s">
        <v>10201</v>
      </c>
      <c r="H13075" s="143">
        <v>84</v>
      </c>
      <c r="I13075" s="144">
        <v>33950</v>
      </c>
      <c r="J13075" s="143">
        <v>581</v>
      </c>
      <c r="K13075" s="137">
        <v>43590</v>
      </c>
      <c r="L13075" s="147">
        <v>44686</v>
      </c>
      <c r="M13075" s="144">
        <f>H13075/3.3</f>
        <v>25.454545454545457</v>
      </c>
      <c r="N13075" s="144">
        <f>I13075/M13075</f>
        <v>1333.7499999999998</v>
      </c>
    </row>
    <row r="13076" spans="1:14">
      <c r="A13076" s="146" t="s">
        <v>10116</v>
      </c>
      <c r="B13076" s="146" t="s">
        <v>10192</v>
      </c>
      <c r="C13076" s="146" t="s">
        <v>10193</v>
      </c>
      <c r="D13076" s="146" t="s">
        <v>10194</v>
      </c>
      <c r="E13076" s="146" t="s">
        <v>10195</v>
      </c>
      <c r="F13076" s="143" t="str">
        <f>IF(H13076&lt;=60,"소형",IF((H13076&gt;60)*(H13076&lt;=85)=1,"중소형",IF((H13076&gt;85)*(H13076&lt;=102)=1,"중형",IF((H13076&gt;102)*(H13076&lt;=135)=1,"중대형","대형"))))</f>
        <v>중형</v>
      </c>
      <c r="G13076" s="146" t="s">
        <v>10223</v>
      </c>
      <c r="H13076" s="143">
        <v>101</v>
      </c>
      <c r="I13076" s="144">
        <v>63883</v>
      </c>
      <c r="J13076" s="143">
        <v>54</v>
      </c>
      <c r="K13076" s="137">
        <v>43590</v>
      </c>
      <c r="L13076" s="137">
        <v>44686</v>
      </c>
      <c r="M13076" s="144">
        <f>H13076/3.3</f>
        <v>30.606060606060609</v>
      </c>
      <c r="N13076" s="144">
        <f>I13076/M13076</f>
        <v>2087.2663366336633</v>
      </c>
    </row>
    <row r="13077" spans="1:14">
      <c r="A13077" s="146" t="s">
        <v>10456</v>
      </c>
      <c r="B13077" s="146" t="s">
        <v>10813</v>
      </c>
      <c r="C13077" s="146" t="s">
        <v>10534</v>
      </c>
      <c r="D13077" s="146" t="s">
        <v>10740</v>
      </c>
      <c r="E13077" s="146" t="s">
        <v>10817</v>
      </c>
      <c r="F13077" s="143" t="str">
        <f>IF(H13077&lt;=60,"소형",IF((H13077&gt;60)*(H13077&lt;=85)=1,"중소형",IF((H13077&gt;85)*(H13077&lt;=102)=1,"중형",IF((H13077&gt;102)*(H13077&lt;=135)=1,"중대형","대형"))))</f>
        <v>중소형</v>
      </c>
      <c r="G13077" s="146" t="s">
        <v>10521</v>
      </c>
      <c r="H13077" s="143">
        <v>84</v>
      </c>
      <c r="I13077" s="144">
        <v>40700</v>
      </c>
      <c r="J13077" s="143">
        <v>90</v>
      </c>
      <c r="K13077" s="137">
        <v>43625</v>
      </c>
      <c r="L13077" s="137">
        <v>44686</v>
      </c>
      <c r="M13077" s="144">
        <f>H13077/3.3</f>
        <v>25.454545454545457</v>
      </c>
      <c r="N13077" s="144">
        <f>I13077/M13077</f>
        <v>1598.9285714285713</v>
      </c>
    </row>
    <row r="13078" spans="1:14">
      <c r="A13078" s="146" t="s">
        <v>10936</v>
      </c>
      <c r="B13078" s="146" t="s">
        <v>11077</v>
      </c>
      <c r="C13078" s="146" t="s">
        <v>11068</v>
      </c>
      <c r="D13078" s="146" t="s">
        <v>11069</v>
      </c>
      <c r="E13078" s="146" t="s">
        <v>11070</v>
      </c>
      <c r="F13078" s="143" t="str">
        <f>IF(H13078&lt;=60,"소형",IF((H13078&gt;60)*(H13078&lt;=85)=1,"중소형",IF((H13078&gt;85)*(H13078&lt;=102)=1,"중형",IF((H13078&gt;102)*(H13078&lt;=135)=1,"중대형","대형"))))</f>
        <v>중소형</v>
      </c>
      <c r="G13078" s="146" t="s">
        <v>11075</v>
      </c>
      <c r="H13078" s="143">
        <v>76</v>
      </c>
      <c r="I13078" s="144">
        <v>52810</v>
      </c>
      <c r="J13078" s="143">
        <v>39</v>
      </c>
      <c r="K13078" s="137">
        <v>43677</v>
      </c>
      <c r="L13078" s="137">
        <v>44686</v>
      </c>
      <c r="M13078" s="144">
        <f>H13078/3.3</f>
        <v>23.030303030303031</v>
      </c>
      <c r="N13078" s="144">
        <f>I13078/M13078</f>
        <v>2293.0657894736842</v>
      </c>
    </row>
    <row r="13079" spans="1:14">
      <c r="A13079" s="146" t="s">
        <v>12371</v>
      </c>
      <c r="B13079" s="146" t="s">
        <v>12396</v>
      </c>
      <c r="C13079" s="146" t="s">
        <v>12432</v>
      </c>
      <c r="D13079" s="146" t="s">
        <v>12397</v>
      </c>
      <c r="E13079" s="146" t="s">
        <v>12398</v>
      </c>
      <c r="F13079" s="143" t="str">
        <f>IF(H13079&lt;=60,"소형",IF((H13079&gt;60)*(H13079&lt;=85)=1,"중소형",IF((H13079&gt;85)*(H13079&lt;=102)=1,"중형",IF((H13079&gt;102)*(H13079&lt;=135)=1,"중대형","대형"))))</f>
        <v>중소형</v>
      </c>
      <c r="G13079" s="146" t="s">
        <v>12436</v>
      </c>
      <c r="H13079" s="143">
        <v>84</v>
      </c>
      <c r="I13079" s="144">
        <v>44320</v>
      </c>
      <c r="J13079" s="143">
        <v>421</v>
      </c>
      <c r="K13079" s="137">
        <v>43743</v>
      </c>
      <c r="L13079" s="137">
        <v>44686</v>
      </c>
      <c r="M13079" s="144">
        <f>H13079/3.3</f>
        <v>25.454545454545457</v>
      </c>
      <c r="N13079" s="144">
        <f>I13079/M13079</f>
        <v>1741.1428571428569</v>
      </c>
    </row>
    <row r="13080" spans="1:14">
      <c r="A13080" s="146" t="s">
        <v>2829</v>
      </c>
      <c r="B13080" s="146" t="s">
        <v>12709</v>
      </c>
      <c r="C13080" s="146" t="s">
        <v>12710</v>
      </c>
      <c r="D13080" s="146" t="s">
        <v>12711</v>
      </c>
      <c r="E13080" s="146" t="s">
        <v>12712</v>
      </c>
      <c r="F13080" s="143" t="str">
        <f>IF(H13080&lt;=60,"소형",IF((H13080&gt;60)*(H13080&lt;=85)=1,"중소형",IF((H13080&gt;85)*(H13080&lt;=102)=1,"중형",IF((H13080&gt;102)*(H13080&lt;=135)=1,"중대형","대형"))))</f>
        <v>중소형</v>
      </c>
      <c r="G13080" s="146" t="s">
        <v>12734</v>
      </c>
      <c r="H13080" s="143">
        <v>84</v>
      </c>
      <c r="I13080" s="144">
        <v>41700</v>
      </c>
      <c r="J13080" s="143">
        <v>276</v>
      </c>
      <c r="K13080" s="137">
        <v>43774</v>
      </c>
      <c r="L13080" s="137">
        <v>44686</v>
      </c>
      <c r="M13080" s="144">
        <f>H13080/3.3</f>
        <v>25.454545454545457</v>
      </c>
      <c r="N13080" s="144">
        <f>I13080/M13080</f>
        <v>1638.2142857142856</v>
      </c>
    </row>
    <row r="13081" spans="1:14">
      <c r="A13081" s="146" t="s">
        <v>2829</v>
      </c>
      <c r="B13081" s="146" t="s">
        <v>12716</v>
      </c>
      <c r="C13081" s="146" t="s">
        <v>12718</v>
      </c>
      <c r="D13081" s="146" t="s">
        <v>12719</v>
      </c>
      <c r="E13081" s="146" t="s">
        <v>12720</v>
      </c>
      <c r="F13081" s="143" t="str">
        <f>IF(H13081&lt;=60,"소형",IF((H13081&gt;60)*(H13081&lt;=85)=1,"중소형",IF((H13081&gt;85)*(H13081&lt;=102)=1,"중형",IF((H13081&gt;102)*(H13081&lt;=135)=1,"중대형","대형"))))</f>
        <v>중소형</v>
      </c>
      <c r="G13081" s="146" t="s">
        <v>12748</v>
      </c>
      <c r="H13081" s="143">
        <v>74</v>
      </c>
      <c r="I13081" s="144">
        <v>28380</v>
      </c>
      <c r="J13081" s="143">
        <v>80</v>
      </c>
      <c r="K13081" s="137">
        <v>43778</v>
      </c>
      <c r="L13081" s="137">
        <v>44686</v>
      </c>
      <c r="M13081" s="144">
        <f>H13081/3.3</f>
        <v>22.424242424242426</v>
      </c>
      <c r="N13081" s="144">
        <f>I13081/M13081</f>
        <v>1265.5945945945946</v>
      </c>
    </row>
    <row r="13082" spans="1:14">
      <c r="A13082" s="146" t="s">
        <v>13071</v>
      </c>
      <c r="B13082" s="146" t="s">
        <v>13090</v>
      </c>
      <c r="C13082" s="146" t="s">
        <v>13086</v>
      </c>
      <c r="D13082" s="146" t="s">
        <v>13072</v>
      </c>
      <c r="E13082" s="146" t="s">
        <v>13073</v>
      </c>
      <c r="F13082" s="143" t="str">
        <f>IF(H13082&lt;=60,"소형",IF((H13082&gt;60)*(H13082&lt;=85)=1,"중소형",IF((H13082&gt;85)*(H13082&lt;=102)=1,"중형",IF((H13082&gt;102)*(H13082&lt;=135)=1,"중대형","대형"))))</f>
        <v>중소형</v>
      </c>
      <c r="G13082" s="146" t="s">
        <v>13082</v>
      </c>
      <c r="H13082" s="143">
        <v>84</v>
      </c>
      <c r="I13082" s="144">
        <v>31100</v>
      </c>
      <c r="J13082" s="143">
        <v>4</v>
      </c>
      <c r="K13082" s="137">
        <v>43805</v>
      </c>
      <c r="L13082" s="137">
        <v>44686</v>
      </c>
      <c r="M13082" s="144">
        <f>H13082/3.3</f>
        <v>25.454545454545457</v>
      </c>
      <c r="N13082" s="144">
        <f>I13082/M13082</f>
        <v>1221.7857142857142</v>
      </c>
    </row>
    <row r="13083" spans="1:14">
      <c r="A13083" s="146" t="s">
        <v>14005</v>
      </c>
      <c r="B13083" s="146" t="s">
        <v>14019</v>
      </c>
      <c r="C13083" s="146" t="s">
        <v>14020</v>
      </c>
      <c r="D13083" s="146" t="s">
        <v>14021</v>
      </c>
      <c r="E13083" s="146" t="s">
        <v>14022</v>
      </c>
      <c r="F13083" s="143" t="str">
        <f>IF(H13083&lt;=60,"소형",IF((H13083&gt;60)*(H13083&lt;=85)=1,"중소형",IF((H13083&gt;85)*(H13083&lt;=102)=1,"중형",IF((H13083&gt;102)*(H13083&lt;=135)=1,"중대형","대형"))))</f>
        <v>중대형</v>
      </c>
      <c r="G13083" s="146" t="s">
        <v>14034</v>
      </c>
      <c r="H13083" s="143">
        <v>123</v>
      </c>
      <c r="I13083" s="144">
        <v>65000</v>
      </c>
      <c r="J13083" s="143">
        <v>2</v>
      </c>
      <c r="K13083" s="137">
        <v>43901</v>
      </c>
      <c r="L13083" s="137">
        <v>44686</v>
      </c>
      <c r="M13083" s="144">
        <f>H13083/3.3</f>
        <v>37.272727272727273</v>
      </c>
      <c r="N13083" s="144">
        <f>I13083/M13083</f>
        <v>1743.9024390243901</v>
      </c>
    </row>
    <row r="13084" spans="1:14">
      <c r="A13084" s="146" t="s">
        <v>14201</v>
      </c>
      <c r="B13084" s="146" t="s">
        <v>14277</v>
      </c>
      <c r="C13084" s="146" t="s">
        <v>14278</v>
      </c>
      <c r="D13084" s="146" t="s">
        <v>14279</v>
      </c>
      <c r="E13084" s="146" t="s">
        <v>14280</v>
      </c>
      <c r="F13084" s="143" t="str">
        <f>IF(H13084&lt;=60,"소형",IF((H13084&gt;60)*(H13084&lt;=85)=1,"중소형",IF((H13084&gt;85)*(H13084&lt;=102)=1,"중형",IF((H13084&gt;102)*(H13084&lt;=135)=1,"중대형","대형"))))</f>
        <v>중소형</v>
      </c>
      <c r="G13084" s="146" t="s">
        <v>14288</v>
      </c>
      <c r="H13084" s="143">
        <v>84</v>
      </c>
      <c r="I13084" s="144">
        <v>43260</v>
      </c>
      <c r="J13084" s="143">
        <v>210</v>
      </c>
      <c r="K13084" s="137">
        <v>43951</v>
      </c>
      <c r="L13084" s="137">
        <v>44686</v>
      </c>
      <c r="M13084" s="144">
        <f>H13084/3.3</f>
        <v>25.454545454545457</v>
      </c>
      <c r="N13084" s="144">
        <f>I13084/M13084</f>
        <v>1699.4999999999998</v>
      </c>
    </row>
    <row r="13085" spans="1:14">
      <c r="A13085" s="146" t="s">
        <v>14833</v>
      </c>
      <c r="B13085" s="146" t="s">
        <v>14921</v>
      </c>
      <c r="C13085" s="146" t="s">
        <v>14941</v>
      </c>
      <c r="D13085" s="146" t="s">
        <v>14922</v>
      </c>
      <c r="E13085" s="146" t="s">
        <v>14923</v>
      </c>
      <c r="F13085" s="143" t="str">
        <f>IF(H13085&lt;=60,"소형",IF((H13085&gt;60)*(H13085&lt;=85)=1,"중소형",IF((H13085&gt;85)*(H13085&lt;=102)=1,"중형",IF((H13085&gt;102)*(H13085&lt;=135)=1,"중대형","대형"))))</f>
        <v>중소형</v>
      </c>
      <c r="G13085" s="146" t="s">
        <v>14946</v>
      </c>
      <c r="H13085" s="143">
        <v>75</v>
      </c>
      <c r="I13085" s="144">
        <v>52206</v>
      </c>
      <c r="J13085" s="143">
        <v>15</v>
      </c>
      <c r="K13085" s="137">
        <v>43998</v>
      </c>
      <c r="L13085" s="137">
        <v>44686</v>
      </c>
      <c r="M13085" s="144">
        <f>H13085/3.3</f>
        <v>22.72727272727273</v>
      </c>
      <c r="N13085" s="144">
        <f>I13085/M13085</f>
        <v>2297.0639999999999</v>
      </c>
    </row>
    <row r="13086" spans="1:14">
      <c r="A13086" s="146" t="s">
        <v>15933</v>
      </c>
      <c r="B13086" s="146" t="s">
        <v>16030</v>
      </c>
      <c r="C13086" s="146" t="s">
        <v>16039</v>
      </c>
      <c r="D13086" s="146" t="s">
        <v>16031</v>
      </c>
      <c r="E13086" s="146" t="s">
        <v>16032</v>
      </c>
      <c r="F13086" s="143" t="str">
        <f>IF(H13086&lt;=60,"소형",IF((H13086&gt;60)*(H13086&lt;=85)=1,"중소형",IF((H13086&gt;85)*(H13086&lt;=102)=1,"중형",IF((H13086&gt;102)*(H13086&lt;=135)=1,"중대형","대형"))))</f>
        <v>중소형</v>
      </c>
      <c r="G13086" s="146" t="s">
        <v>16043</v>
      </c>
      <c r="H13086" s="143">
        <v>63</v>
      </c>
      <c r="I13086" s="144">
        <v>29400</v>
      </c>
      <c r="J13086" s="143">
        <v>19</v>
      </c>
      <c r="K13086" s="137">
        <v>44041</v>
      </c>
      <c r="L13086" s="137">
        <v>44686</v>
      </c>
      <c r="M13086" s="144">
        <f>H13086/3.3</f>
        <v>19.090909090909093</v>
      </c>
      <c r="N13086" s="144">
        <f>I13086/M13086</f>
        <v>1539.9999999999998</v>
      </c>
    </row>
    <row r="13087" spans="1:14">
      <c r="A13087" s="146" t="s">
        <v>10116</v>
      </c>
      <c r="B13087" s="146" t="s">
        <v>10199</v>
      </c>
      <c r="C13087" s="146" t="s">
        <v>10203</v>
      </c>
      <c r="D13087" s="146" t="s">
        <v>10181</v>
      </c>
      <c r="E13087" s="146" t="s">
        <v>10182</v>
      </c>
      <c r="F13087" s="143" t="str">
        <f>IF(H13087&lt;=60,"소형",IF((H13087&gt;60)*(H13087&lt;=85)=1,"중소형",IF((H13087&gt;85)*(H13087&lt;=102)=1,"중형",IF((H13087&gt;102)*(H13087&lt;=135)=1,"중대형","대형"))))</f>
        <v>중소형</v>
      </c>
      <c r="G13087" s="146" t="s">
        <v>10202</v>
      </c>
      <c r="H13087" s="143">
        <v>84</v>
      </c>
      <c r="I13087" s="144">
        <v>32950</v>
      </c>
      <c r="J13087" s="143">
        <v>100</v>
      </c>
      <c r="K13087" s="137">
        <v>43591</v>
      </c>
      <c r="L13087" s="147">
        <v>44687</v>
      </c>
      <c r="M13087" s="144">
        <f>H13087/3.3</f>
        <v>25.454545454545457</v>
      </c>
      <c r="N13087" s="144">
        <f>I13087/M13087</f>
        <v>1294.4642857142856</v>
      </c>
    </row>
    <row r="13088" spans="1:14">
      <c r="A13088" s="146" t="s">
        <v>10936</v>
      </c>
      <c r="B13088" s="146" t="s">
        <v>11077</v>
      </c>
      <c r="C13088" s="146" t="s">
        <v>11068</v>
      </c>
      <c r="D13088" s="146" t="s">
        <v>11069</v>
      </c>
      <c r="E13088" s="146" t="s">
        <v>11070</v>
      </c>
      <c r="F13088" s="143" t="str">
        <f>IF(H13088&lt;=60,"소형",IF((H13088&gt;60)*(H13088&lt;=85)=1,"중소형",IF((H13088&gt;85)*(H13088&lt;=102)=1,"중형",IF((H13088&gt;102)*(H13088&lt;=135)=1,"중대형","대형"))))</f>
        <v>중소형</v>
      </c>
      <c r="G13088" s="146" t="s">
        <v>11076</v>
      </c>
      <c r="H13088" s="143">
        <v>76</v>
      </c>
      <c r="I13088" s="144">
        <v>52820</v>
      </c>
      <c r="J13088" s="143">
        <v>76</v>
      </c>
      <c r="K13088" s="137">
        <v>43647</v>
      </c>
      <c r="L13088" s="137">
        <v>44687</v>
      </c>
      <c r="M13088" s="144">
        <f>H13088/3.3</f>
        <v>23.030303030303031</v>
      </c>
      <c r="N13088" s="144">
        <f>I13088/M13088</f>
        <v>2293.5</v>
      </c>
    </row>
    <row r="13089" spans="1:14">
      <c r="A13089" s="146" t="s">
        <v>12371</v>
      </c>
      <c r="B13089" s="146" t="s">
        <v>12465</v>
      </c>
      <c r="C13089" s="146" t="s">
        <v>12432</v>
      </c>
      <c r="D13089" s="146" t="s">
        <v>12397</v>
      </c>
      <c r="E13089" s="146" t="s">
        <v>12398</v>
      </c>
      <c r="F13089" s="143" t="str">
        <f>IF(H13089&lt;=60,"소형",IF((H13089&gt;60)*(H13089&lt;=85)=1,"중소형",IF((H13089&gt;85)*(H13089&lt;=102)=1,"중형",IF((H13089&gt;102)*(H13089&lt;=135)=1,"중대형","대형"))))</f>
        <v>중소형</v>
      </c>
      <c r="G13089" s="146" t="s">
        <v>12437</v>
      </c>
      <c r="H13089" s="143">
        <v>84</v>
      </c>
      <c r="I13089" s="144">
        <v>43460</v>
      </c>
      <c r="J13089" s="143">
        <v>204</v>
      </c>
      <c r="K13089" s="137">
        <v>43744</v>
      </c>
      <c r="L13089" s="137">
        <v>44687</v>
      </c>
      <c r="M13089" s="144">
        <f>H13089/3.3</f>
        <v>25.454545454545457</v>
      </c>
      <c r="N13089" s="144">
        <f>I13089/M13089</f>
        <v>1707.3571428571427</v>
      </c>
    </row>
    <row r="13090" spans="1:14">
      <c r="A13090" s="146" t="s">
        <v>2829</v>
      </c>
      <c r="B13090" s="146" t="s">
        <v>12709</v>
      </c>
      <c r="C13090" s="146" t="s">
        <v>12710</v>
      </c>
      <c r="D13090" s="146" t="s">
        <v>12711</v>
      </c>
      <c r="E13090" s="146" t="s">
        <v>12712</v>
      </c>
      <c r="F13090" s="143" t="str">
        <f>IF(H13090&lt;=60,"소형",IF((H13090&gt;60)*(H13090&lt;=85)=1,"중소형",IF((H13090&gt;85)*(H13090&lt;=102)=1,"중형",IF((H13090&gt;102)*(H13090&lt;=135)=1,"중대형","대형"))))</f>
        <v>중소형</v>
      </c>
      <c r="G13090" s="146" t="s">
        <v>12735</v>
      </c>
      <c r="H13090" s="143">
        <v>84</v>
      </c>
      <c r="I13090" s="144">
        <v>40400</v>
      </c>
      <c r="J13090" s="143">
        <v>46</v>
      </c>
      <c r="K13090" s="137">
        <v>43775</v>
      </c>
      <c r="L13090" s="137">
        <v>44687</v>
      </c>
      <c r="M13090" s="144">
        <f>H13090/3.3</f>
        <v>25.454545454545457</v>
      </c>
      <c r="N13090" s="144">
        <f>I13090/M13090</f>
        <v>1587.1428571428571</v>
      </c>
    </row>
    <row r="13091" spans="1:14">
      <c r="A13091" s="146" t="s">
        <v>2829</v>
      </c>
      <c r="B13091" s="146" t="s">
        <v>12716</v>
      </c>
      <c r="C13091" s="146" t="s">
        <v>12718</v>
      </c>
      <c r="D13091" s="146" t="s">
        <v>12719</v>
      </c>
      <c r="E13091" s="146" t="s">
        <v>12720</v>
      </c>
      <c r="F13091" s="143" t="str">
        <f>IF(H13091&lt;=60,"소형",IF((H13091&gt;60)*(H13091&lt;=85)=1,"중소형",IF((H13091&gt;85)*(H13091&lt;=102)=1,"중형",IF((H13091&gt;102)*(H13091&lt;=135)=1,"중대형","대형"))))</f>
        <v>중소형</v>
      </c>
      <c r="G13091" s="146" t="s">
        <v>12749</v>
      </c>
      <c r="H13091" s="143">
        <v>84</v>
      </c>
      <c r="I13091" s="144">
        <v>31870</v>
      </c>
      <c r="J13091" s="143">
        <v>412</v>
      </c>
      <c r="K13091" s="137">
        <v>43779</v>
      </c>
      <c r="L13091" s="137">
        <v>44687</v>
      </c>
      <c r="M13091" s="144">
        <f>H13091/3.3</f>
        <v>25.454545454545457</v>
      </c>
      <c r="N13091" s="144">
        <f>I13091/M13091</f>
        <v>1252.0357142857142</v>
      </c>
    </row>
    <row r="13092" spans="1:14">
      <c r="A13092" s="146" t="s">
        <v>13071</v>
      </c>
      <c r="B13092" s="146" t="s">
        <v>13092</v>
      </c>
      <c r="C13092" s="146" t="s">
        <v>13086</v>
      </c>
      <c r="D13092" s="146" t="s">
        <v>13072</v>
      </c>
      <c r="E13092" s="146" t="s">
        <v>13073</v>
      </c>
      <c r="F13092" s="143" t="str">
        <f>IF(H13092&lt;=60,"소형",IF((H13092&gt;60)*(H13092&lt;=85)=1,"중소형",IF((H13092&gt;85)*(H13092&lt;=102)=1,"중형",IF((H13092&gt;102)*(H13092&lt;=135)=1,"중대형","대형"))))</f>
        <v>중소형</v>
      </c>
      <c r="G13092" s="146" t="s">
        <v>13083</v>
      </c>
      <c r="H13092" s="143">
        <v>84</v>
      </c>
      <c r="I13092" s="144">
        <v>30750</v>
      </c>
      <c r="J13092" s="143">
        <v>8</v>
      </c>
      <c r="K13092" s="137">
        <v>43806</v>
      </c>
      <c r="L13092" s="137">
        <v>44687</v>
      </c>
      <c r="M13092" s="144">
        <f>H13092/3.3</f>
        <v>25.454545454545457</v>
      </c>
      <c r="N13092" s="144">
        <f>I13092/M13092</f>
        <v>1208.0357142857142</v>
      </c>
    </row>
    <row r="13093" spans="1:14">
      <c r="A13093" s="146" t="s">
        <v>14005</v>
      </c>
      <c r="B13093" s="146" t="s">
        <v>14019</v>
      </c>
      <c r="C13093" s="146" t="s">
        <v>14020</v>
      </c>
      <c r="D13093" s="146" t="s">
        <v>14021</v>
      </c>
      <c r="E13093" s="146" t="s">
        <v>14022</v>
      </c>
      <c r="F13093" s="143" t="str">
        <f>IF(H13093&lt;=60,"소형",IF((H13093&gt;60)*(H13093&lt;=85)=1,"중소형",IF((H13093&gt;85)*(H13093&lt;=102)=1,"중형",IF((H13093&gt;102)*(H13093&lt;=135)=1,"중대형","대형"))))</f>
        <v>중대형</v>
      </c>
      <c r="G13093" s="146" t="s">
        <v>14035</v>
      </c>
      <c r="H13093" s="143">
        <v>125</v>
      </c>
      <c r="I13093" s="144">
        <v>65200</v>
      </c>
      <c r="J13093" s="143">
        <v>2</v>
      </c>
      <c r="K13093" s="137">
        <v>43902</v>
      </c>
      <c r="L13093" s="137">
        <v>44687</v>
      </c>
      <c r="M13093" s="144">
        <f>H13093/3.3</f>
        <v>37.878787878787882</v>
      </c>
      <c r="N13093" s="144">
        <f>I13093/M13093</f>
        <v>1721.2799999999997</v>
      </c>
    </row>
    <row r="13094" spans="1:14">
      <c r="A13094" s="146" t="s">
        <v>14201</v>
      </c>
      <c r="B13094" s="146" t="s">
        <v>14277</v>
      </c>
      <c r="C13094" s="146" t="s">
        <v>14278</v>
      </c>
      <c r="D13094" s="146" t="s">
        <v>14279</v>
      </c>
      <c r="E13094" s="146" t="s">
        <v>14280</v>
      </c>
      <c r="F13094" s="143" t="str">
        <f>IF(H13094&lt;=60,"소형",IF((H13094&gt;60)*(H13094&lt;=85)=1,"중소형",IF((H13094&gt;85)*(H13094&lt;=102)=1,"중형",IF((H13094&gt;102)*(H13094&lt;=135)=1,"중대형","대형"))))</f>
        <v>중소형</v>
      </c>
      <c r="G13094" s="146" t="s">
        <v>14287</v>
      </c>
      <c r="H13094" s="143">
        <v>84</v>
      </c>
      <c r="I13094" s="144">
        <v>43480</v>
      </c>
      <c r="J13094" s="143">
        <v>66</v>
      </c>
      <c r="K13094" s="137">
        <v>43951</v>
      </c>
      <c r="L13094" s="137">
        <v>44687</v>
      </c>
      <c r="M13094" s="144">
        <f>H13094/3.3</f>
        <v>25.454545454545457</v>
      </c>
      <c r="N13094" s="144">
        <f>I13094/M13094</f>
        <v>1708.1428571428569</v>
      </c>
    </row>
    <row r="13095" spans="1:14">
      <c r="A13095" s="146" t="s">
        <v>14833</v>
      </c>
      <c r="B13095" s="146" t="s">
        <v>14921</v>
      </c>
      <c r="C13095" s="146" t="s">
        <v>14941</v>
      </c>
      <c r="D13095" s="146" t="s">
        <v>14922</v>
      </c>
      <c r="E13095" s="146" t="s">
        <v>14923</v>
      </c>
      <c r="F13095" s="143" t="str">
        <f>IF(H13095&lt;=60,"소형",IF((H13095&gt;60)*(H13095&lt;=85)=1,"중소형",IF((H13095&gt;85)*(H13095&lt;=102)=1,"중형",IF((H13095&gt;102)*(H13095&lt;=135)=1,"중대형","대형"))))</f>
        <v>중소형</v>
      </c>
      <c r="G13095" s="146" t="s">
        <v>14947</v>
      </c>
      <c r="H13095" s="143">
        <v>84</v>
      </c>
      <c r="J13095" s="143">
        <v>2</v>
      </c>
      <c r="K13095" s="137">
        <v>43999</v>
      </c>
      <c r="L13095" s="137">
        <v>44687</v>
      </c>
      <c r="M13095" s="144">
        <f>H13095/3.3</f>
        <v>25.454545454545457</v>
      </c>
      <c r="N13095" s="144">
        <f>I13095/M13095</f>
        <v>0</v>
      </c>
    </row>
    <row r="13096" spans="1:14">
      <c r="A13096" s="146" t="s">
        <v>15933</v>
      </c>
      <c r="B13096" s="146" t="s">
        <v>16030</v>
      </c>
      <c r="C13096" s="146" t="s">
        <v>16039</v>
      </c>
      <c r="D13096" s="146" t="s">
        <v>16031</v>
      </c>
      <c r="E13096" s="146" t="s">
        <v>16032</v>
      </c>
      <c r="F13096" s="143" t="str">
        <f>IF(H13096&lt;=60,"소형",IF((H13096&gt;60)*(H13096&lt;=85)=1,"중소형",IF((H13096&gt;85)*(H13096&lt;=102)=1,"중형",IF((H13096&gt;102)*(H13096&lt;=135)=1,"중대형","대형"))))</f>
        <v>중소형</v>
      </c>
      <c r="G13096" s="146" t="s">
        <v>16044</v>
      </c>
      <c r="H13096" s="143">
        <v>63</v>
      </c>
      <c r="I13096" s="144">
        <v>29500</v>
      </c>
      <c r="J13096" s="143">
        <v>19</v>
      </c>
      <c r="K13096" s="137">
        <v>44042</v>
      </c>
      <c r="L13096" s="137">
        <v>44687</v>
      </c>
      <c r="M13096" s="144">
        <f>H13096/3.3</f>
        <v>19.090909090909093</v>
      </c>
      <c r="N13096" s="144">
        <f>I13096/M13096</f>
        <v>1545.238095238095</v>
      </c>
    </row>
    <row r="13097" spans="1:14">
      <c r="A13097" s="146" t="s">
        <v>10936</v>
      </c>
      <c r="B13097" s="146" t="s">
        <v>11077</v>
      </c>
      <c r="C13097" s="146" t="s">
        <v>11068</v>
      </c>
      <c r="D13097" s="146" t="s">
        <v>11069</v>
      </c>
      <c r="E13097" s="146" t="s">
        <v>11070</v>
      </c>
      <c r="F13097" s="143" t="str">
        <f>IF(H13097&lt;=60,"소형",IF((H13097&gt;60)*(H13097&lt;=85)=1,"중소형",IF((H13097&gt;85)*(H13097&lt;=102)=1,"중형",IF((H13097&gt;102)*(H13097&lt;=135)=1,"중대형","대형"))))</f>
        <v>중소형</v>
      </c>
      <c r="G13097" s="146" t="s">
        <v>10993</v>
      </c>
      <c r="H13097" s="143">
        <v>84</v>
      </c>
      <c r="I13097" s="144">
        <v>58460</v>
      </c>
      <c r="J13097" s="143">
        <v>285</v>
      </c>
      <c r="K13097" s="137">
        <v>43647</v>
      </c>
      <c r="L13097" s="137">
        <v>44688</v>
      </c>
      <c r="M13097" s="144">
        <f>H13097/3.3</f>
        <v>25.454545454545457</v>
      </c>
      <c r="N13097" s="144">
        <f>I13097/M13097</f>
        <v>2296.6428571428569</v>
      </c>
    </row>
    <row r="13098" spans="1:14">
      <c r="A13098" s="146" t="s">
        <v>2829</v>
      </c>
      <c r="B13098" s="146" t="s">
        <v>12709</v>
      </c>
      <c r="C13098" s="146" t="s">
        <v>12710</v>
      </c>
      <c r="D13098" s="146" t="s">
        <v>12711</v>
      </c>
      <c r="E13098" s="146" t="s">
        <v>12712</v>
      </c>
      <c r="F13098" s="143" t="str">
        <f>IF(H13098&lt;=60,"소형",IF((H13098&gt;60)*(H13098&lt;=85)=1,"중소형",IF((H13098&gt;85)*(H13098&lt;=102)=1,"중형",IF((H13098&gt;102)*(H13098&lt;=135)=1,"중대형","대형"))))</f>
        <v>중형</v>
      </c>
      <c r="G13098" s="146" t="s">
        <v>12736</v>
      </c>
      <c r="H13098" s="143">
        <v>93</v>
      </c>
      <c r="I13098" s="144">
        <v>40090</v>
      </c>
      <c r="J13098" s="143">
        <v>15</v>
      </c>
      <c r="K13098" s="137">
        <v>43776</v>
      </c>
      <c r="L13098" s="137">
        <v>44688</v>
      </c>
      <c r="M13098" s="144">
        <f>H13098/3.3</f>
        <v>28.181818181818183</v>
      </c>
      <c r="N13098" s="144">
        <f>I13098/M13098</f>
        <v>1422.5483870967741</v>
      </c>
    </row>
    <row r="13099" spans="1:14">
      <c r="A13099" s="146" t="s">
        <v>2829</v>
      </c>
      <c r="B13099" s="146" t="s">
        <v>12716</v>
      </c>
      <c r="C13099" s="146" t="s">
        <v>12718</v>
      </c>
      <c r="D13099" s="146" t="s">
        <v>12719</v>
      </c>
      <c r="E13099" s="146" t="s">
        <v>12720</v>
      </c>
      <c r="F13099" s="143" t="str">
        <f>IF(H13099&lt;=60,"소형",IF((H13099&gt;60)*(H13099&lt;=85)=1,"중소형",IF((H13099&gt;85)*(H13099&lt;=102)=1,"중형",IF((H13099&gt;102)*(H13099&lt;=135)=1,"중대형","대형"))))</f>
        <v>중소형</v>
      </c>
      <c r="G13099" s="146" t="s">
        <v>12750</v>
      </c>
      <c r="H13099" s="143">
        <v>84</v>
      </c>
      <c r="I13099" s="144">
        <v>31170</v>
      </c>
      <c r="J13099" s="143">
        <v>95</v>
      </c>
      <c r="K13099" s="137">
        <v>43780</v>
      </c>
      <c r="L13099" s="137">
        <v>44688</v>
      </c>
      <c r="M13099" s="144">
        <f>H13099/3.3</f>
        <v>25.454545454545457</v>
      </c>
      <c r="N13099" s="144">
        <f>I13099/M13099</f>
        <v>1224.5357142857142</v>
      </c>
    </row>
    <row r="13100" spans="1:14">
      <c r="A13100" s="146" t="s">
        <v>14005</v>
      </c>
      <c r="B13100" s="146" t="s">
        <v>14019</v>
      </c>
      <c r="C13100" s="146" t="s">
        <v>14020</v>
      </c>
      <c r="D13100" s="146" t="s">
        <v>14021</v>
      </c>
      <c r="E13100" s="146" t="s">
        <v>14022</v>
      </c>
      <c r="F13100" s="143" t="str">
        <f>IF(H13100&lt;=60,"소형",IF((H13100&gt;60)*(H13100&lt;=85)=1,"중소형",IF((H13100&gt;85)*(H13100&lt;=102)=1,"중형",IF((H13100&gt;102)*(H13100&lt;=135)=1,"중대형","대형"))))</f>
        <v>대형</v>
      </c>
      <c r="G13100" s="146" t="s">
        <v>14036</v>
      </c>
      <c r="H13100" s="143">
        <v>156</v>
      </c>
      <c r="I13100" s="144">
        <v>81200</v>
      </c>
      <c r="J13100" s="143">
        <v>2</v>
      </c>
      <c r="K13100" s="137">
        <v>43903</v>
      </c>
      <c r="L13100" s="137">
        <v>44688</v>
      </c>
      <c r="M13100" s="144">
        <f>H13100/3.3</f>
        <v>47.272727272727273</v>
      </c>
      <c r="N13100" s="144">
        <f>I13100/M13100</f>
        <v>1717.6923076923076</v>
      </c>
    </row>
    <row r="13101" spans="1:14">
      <c r="A13101" s="146" t="s">
        <v>14833</v>
      </c>
      <c r="B13101" s="146" t="s">
        <v>14924</v>
      </c>
      <c r="C13101" s="146" t="s">
        <v>14925</v>
      </c>
      <c r="D13101" s="146" t="s">
        <v>14926</v>
      </c>
      <c r="E13101" s="146" t="s">
        <v>14927</v>
      </c>
      <c r="F13101" s="143" t="str">
        <f>IF(H13101&lt;=60,"소형",IF((H13101&gt;60)*(H13101&lt;=85)=1,"중소형",IF((H13101&gt;85)*(H13101&lt;=102)=1,"중형",IF((H13101&gt;102)*(H13101&lt;=135)=1,"중대형","대형"))))</f>
        <v>중형</v>
      </c>
      <c r="G13101" s="146" t="s">
        <v>14948</v>
      </c>
      <c r="H13101" s="143">
        <v>97</v>
      </c>
      <c r="I13101" s="144">
        <v>56380</v>
      </c>
      <c r="J13101" s="143">
        <v>28</v>
      </c>
      <c r="K13101" s="137">
        <v>44000</v>
      </c>
      <c r="L13101" s="137">
        <v>44688</v>
      </c>
      <c r="M13101" s="144">
        <f>H13101/3.3</f>
        <v>29.393939393939394</v>
      </c>
      <c r="N13101" s="144">
        <f>I13101/M13101</f>
        <v>1918.0824742268042</v>
      </c>
    </row>
    <row r="13102" spans="1:14">
      <c r="A13102" s="146" t="s">
        <v>15933</v>
      </c>
      <c r="B13102" s="146" t="s">
        <v>16030</v>
      </c>
      <c r="C13102" s="146" t="s">
        <v>16039</v>
      </c>
      <c r="D13102" s="146" t="s">
        <v>16031</v>
      </c>
      <c r="E13102" s="146" t="s">
        <v>16032</v>
      </c>
      <c r="F13102" s="143" t="str">
        <f>IF(H13102&lt;=60,"소형",IF((H13102&gt;60)*(H13102&lt;=85)=1,"중소형",IF((H13102&gt;85)*(H13102&lt;=102)=1,"중형",IF((H13102&gt;102)*(H13102&lt;=135)=1,"중대형","대형"))))</f>
        <v>중소형</v>
      </c>
      <c r="G13102" s="146" t="s">
        <v>16045</v>
      </c>
      <c r="H13102" s="143">
        <v>63</v>
      </c>
      <c r="I13102" s="144">
        <v>29850</v>
      </c>
      <c r="J13102" s="143">
        <v>19</v>
      </c>
      <c r="K13102" s="137">
        <v>44043</v>
      </c>
      <c r="L13102" s="137">
        <v>44688</v>
      </c>
      <c r="M13102" s="144">
        <f>H13102/3.3</f>
        <v>19.090909090909093</v>
      </c>
      <c r="N13102" s="144">
        <f>I13102/M13102</f>
        <v>1563.5714285714284</v>
      </c>
    </row>
    <row r="13103" spans="1:14">
      <c r="A13103" s="146" t="s">
        <v>2829</v>
      </c>
      <c r="B13103" s="146" t="s">
        <v>12709</v>
      </c>
      <c r="C13103" s="146" t="s">
        <v>12710</v>
      </c>
      <c r="D13103" s="146" t="s">
        <v>12711</v>
      </c>
      <c r="E13103" s="146" t="s">
        <v>12712</v>
      </c>
      <c r="F13103" s="143" t="str">
        <f>IF(H13103&lt;=60,"소형",IF((H13103&gt;60)*(H13103&lt;=85)=1,"중소형",IF((H13103&gt;85)*(H13103&lt;=102)=1,"중형",IF((H13103&gt;102)*(H13103&lt;=135)=1,"중대형","대형"))))</f>
        <v>중형</v>
      </c>
      <c r="G13103" s="146" t="s">
        <v>12737</v>
      </c>
      <c r="H13103" s="143">
        <v>93</v>
      </c>
      <c r="I13103" s="144">
        <v>39750</v>
      </c>
      <c r="J13103" s="143">
        <v>4</v>
      </c>
      <c r="K13103" s="137">
        <v>43777</v>
      </c>
      <c r="L13103" s="137">
        <v>44689</v>
      </c>
      <c r="M13103" s="144">
        <f>H13103/3.3</f>
        <v>28.181818181818183</v>
      </c>
      <c r="N13103" s="144">
        <f>I13103/M13103</f>
        <v>1410.483870967742</v>
      </c>
    </row>
    <row r="13104" spans="1:14">
      <c r="A13104" s="146" t="s">
        <v>14833</v>
      </c>
      <c r="B13104" s="146" t="s">
        <v>14924</v>
      </c>
      <c r="C13104" s="146" t="s">
        <v>14925</v>
      </c>
      <c r="D13104" s="146" t="s">
        <v>14926</v>
      </c>
      <c r="E13104" s="146" t="s">
        <v>14927</v>
      </c>
      <c r="F13104" s="143" t="str">
        <f>IF(H13104&lt;=60,"소형",IF((H13104&gt;60)*(H13104&lt;=85)=1,"중소형",IF((H13104&gt;85)*(H13104&lt;=102)=1,"중형",IF((H13104&gt;102)*(H13104&lt;=135)=1,"중대형","대형"))))</f>
        <v>중형</v>
      </c>
      <c r="G13104" s="146" t="s">
        <v>14949</v>
      </c>
      <c r="H13104" s="143">
        <v>97</v>
      </c>
      <c r="I13104" s="144">
        <v>51260</v>
      </c>
      <c r="J13104" s="143">
        <v>170</v>
      </c>
      <c r="K13104" s="137">
        <v>44001</v>
      </c>
      <c r="L13104" s="137">
        <v>44689</v>
      </c>
      <c r="M13104" s="144">
        <f>H13104/3.3</f>
        <v>29.393939393939394</v>
      </c>
      <c r="N13104" s="144">
        <f>I13104/M13104</f>
        <v>1743.8969072164948</v>
      </c>
    </row>
    <row r="13105" spans="1:14">
      <c r="A13105" s="146" t="s">
        <v>15933</v>
      </c>
      <c r="B13105" s="146" t="s">
        <v>16030</v>
      </c>
      <c r="C13105" s="146" t="s">
        <v>16039</v>
      </c>
      <c r="D13105" s="146" t="s">
        <v>16031</v>
      </c>
      <c r="E13105" s="146" t="s">
        <v>16032</v>
      </c>
      <c r="F13105" s="143" t="str">
        <f>IF(H13105&lt;=60,"소형",IF((H13105&gt;60)*(H13105&lt;=85)=1,"중소형",IF((H13105&gt;85)*(H13105&lt;=102)=1,"중형",IF((H13105&gt;102)*(H13105&lt;=135)=1,"중대형","대형"))))</f>
        <v>중소형</v>
      </c>
      <c r="G13105" s="146" t="s">
        <v>16046</v>
      </c>
      <c r="H13105" s="143">
        <v>63</v>
      </c>
      <c r="I13105" s="144">
        <v>29800</v>
      </c>
      <c r="J13105" s="143">
        <v>19</v>
      </c>
      <c r="K13105" s="137">
        <v>44013</v>
      </c>
      <c r="L13105" s="137">
        <v>44689</v>
      </c>
      <c r="M13105" s="144">
        <f>H13105/3.3</f>
        <v>19.090909090909093</v>
      </c>
      <c r="N13105" s="144">
        <f>I13105/M13105</f>
        <v>1560.9523809523807</v>
      </c>
    </row>
    <row r="13106" spans="1:14">
      <c r="A13106" s="146" t="s">
        <v>2829</v>
      </c>
      <c r="B13106" s="146" t="s">
        <v>12709</v>
      </c>
      <c r="C13106" s="146" t="s">
        <v>12710</v>
      </c>
      <c r="D13106" s="146" t="s">
        <v>12711</v>
      </c>
      <c r="E13106" s="146" t="s">
        <v>12712</v>
      </c>
      <c r="F13106" s="143" t="str">
        <f>IF(H13106&lt;=60,"소형",IF((H13106&gt;60)*(H13106&lt;=85)=1,"중소형",IF((H13106&gt;85)*(H13106&lt;=102)=1,"중형",IF((H13106&gt;102)*(H13106&lt;=135)=1,"중대형","대형"))))</f>
        <v>중형</v>
      </c>
      <c r="G13106" s="146" t="s">
        <v>12738</v>
      </c>
      <c r="H13106" s="143">
        <v>97</v>
      </c>
      <c r="I13106" s="144">
        <v>46590</v>
      </c>
      <c r="J13106" s="143">
        <v>184</v>
      </c>
      <c r="K13106" s="137">
        <v>43778</v>
      </c>
      <c r="L13106" s="137">
        <v>44690</v>
      </c>
      <c r="M13106" s="144">
        <f>H13106/3.3</f>
        <v>29.393939393939394</v>
      </c>
      <c r="N13106" s="144">
        <f>I13106/M13106</f>
        <v>1585.020618556701</v>
      </c>
    </row>
    <row r="13107" spans="1:14">
      <c r="A13107" s="146" t="s">
        <v>14833</v>
      </c>
      <c r="B13107" s="146" t="s">
        <v>14924</v>
      </c>
      <c r="C13107" s="146" t="s">
        <v>14925</v>
      </c>
      <c r="D13107" s="146" t="s">
        <v>14926</v>
      </c>
      <c r="E13107" s="146" t="s">
        <v>14927</v>
      </c>
      <c r="F13107" s="143" t="str">
        <f>IF(H13107&lt;=60,"소형",IF((H13107&gt;60)*(H13107&lt;=85)=1,"중소형",IF((H13107&gt;85)*(H13107&lt;=102)=1,"중형",IF((H13107&gt;102)*(H13107&lt;=135)=1,"중대형","대형"))))</f>
        <v>중형</v>
      </c>
      <c r="G13107" s="146" t="s">
        <v>14950</v>
      </c>
      <c r="H13107" s="143">
        <v>97</v>
      </c>
      <c r="I13107" s="144">
        <v>50740</v>
      </c>
      <c r="J13107" s="143">
        <v>142</v>
      </c>
      <c r="K13107" s="137">
        <v>44002</v>
      </c>
      <c r="L13107" s="137">
        <v>44690</v>
      </c>
      <c r="M13107" s="144">
        <f>H13107/3.3</f>
        <v>29.393939393939394</v>
      </c>
      <c r="N13107" s="144">
        <f>I13107/M13107</f>
        <v>1726.2061855670104</v>
      </c>
    </row>
    <row r="13108" spans="1:14">
      <c r="A13108" s="146" t="s">
        <v>2829</v>
      </c>
      <c r="B13108" s="146" t="s">
        <v>12709</v>
      </c>
      <c r="C13108" s="146" t="s">
        <v>12710</v>
      </c>
      <c r="D13108" s="146" t="s">
        <v>12711</v>
      </c>
      <c r="E13108" s="146" t="s">
        <v>12712</v>
      </c>
      <c r="F13108" s="143" t="str">
        <f>IF(H13108&lt;=60,"소형",IF((H13108&gt;60)*(H13108&lt;=85)=1,"중소형",IF((H13108&gt;85)*(H13108&lt;=102)=1,"중형",IF((H13108&gt;102)*(H13108&lt;=135)=1,"중대형","대형"))))</f>
        <v>중대형</v>
      </c>
      <c r="G13108" s="146" t="s">
        <v>12739</v>
      </c>
      <c r="H13108" s="143">
        <v>107</v>
      </c>
      <c r="I13108" s="144">
        <v>45580</v>
      </c>
      <c r="J13108" s="143">
        <v>10</v>
      </c>
      <c r="K13108" s="137">
        <v>43779</v>
      </c>
      <c r="L13108" s="137">
        <v>44691</v>
      </c>
      <c r="M13108" s="144">
        <f>H13108/3.3</f>
        <v>32.424242424242429</v>
      </c>
      <c r="N13108" s="144">
        <f>I13108/M13108</f>
        <v>1405.7383177570091</v>
      </c>
    </row>
    <row r="13109" spans="1:14">
      <c r="A13109" s="146" t="s">
        <v>14833</v>
      </c>
      <c r="B13109" s="146" t="s">
        <v>14924</v>
      </c>
      <c r="C13109" s="146" t="s">
        <v>14925</v>
      </c>
      <c r="D13109" s="146" t="s">
        <v>14926</v>
      </c>
      <c r="E13109" s="146" t="s">
        <v>14927</v>
      </c>
      <c r="F13109" s="143" t="str">
        <f>IF(H13109&lt;=60,"소형",IF((H13109&gt;60)*(H13109&lt;=85)=1,"중소형",IF((H13109&gt;85)*(H13109&lt;=102)=1,"중형",IF((H13109&gt;102)*(H13109&lt;=135)=1,"중대형","대형"))))</f>
        <v>중대형</v>
      </c>
      <c r="G13109" s="146" t="s">
        <v>14951</v>
      </c>
      <c r="H13109" s="143">
        <v>107</v>
      </c>
      <c r="I13109" s="144">
        <v>56400</v>
      </c>
      <c r="J13109" s="143">
        <v>84</v>
      </c>
      <c r="K13109" s="137">
        <v>44003</v>
      </c>
      <c r="L13109" s="137">
        <v>44691</v>
      </c>
      <c r="M13109" s="144">
        <f>H13109/3.3</f>
        <v>32.424242424242429</v>
      </c>
      <c r="N13109" s="144">
        <f>I13109/M13109</f>
        <v>1739.4392523364484</v>
      </c>
    </row>
    <row r="13110" spans="1:14">
      <c r="A13110" s="146" t="s">
        <v>14833</v>
      </c>
      <c r="B13110" s="146" t="s">
        <v>14924</v>
      </c>
      <c r="C13110" s="146" t="s">
        <v>14925</v>
      </c>
      <c r="D13110" s="146" t="s">
        <v>14926</v>
      </c>
      <c r="E13110" s="146" t="s">
        <v>14927</v>
      </c>
      <c r="F13110" s="143" t="str">
        <f>IF(H13110&lt;=60,"소형",IF((H13110&gt;60)*(H13110&lt;=85)=1,"중소형",IF((H13110&gt;85)*(H13110&lt;=102)=1,"중형",IF((H13110&gt;102)*(H13110&lt;=135)=1,"중대형","대형"))))</f>
        <v>대형</v>
      </c>
      <c r="G13110" s="146" t="s">
        <v>14959</v>
      </c>
      <c r="H13110" s="143">
        <v>155</v>
      </c>
      <c r="I13110" s="144">
        <v>154017</v>
      </c>
      <c r="J13110" s="143">
        <v>2</v>
      </c>
      <c r="K13110" s="137">
        <v>44004</v>
      </c>
      <c r="L13110" s="137">
        <v>44692</v>
      </c>
      <c r="M13110" s="144">
        <f>H13110/3.3</f>
        <v>46.969696969696969</v>
      </c>
      <c r="N13110" s="144">
        <f>I13110/M13110</f>
        <v>3279.0716129032257</v>
      </c>
    </row>
    <row r="13111" spans="1:14">
      <c r="A13111" s="146" t="s">
        <v>14833</v>
      </c>
      <c r="B13111" s="146" t="s">
        <v>14924</v>
      </c>
      <c r="C13111" s="146" t="s">
        <v>14925</v>
      </c>
      <c r="D13111" s="146" t="s">
        <v>14926</v>
      </c>
      <c r="E13111" s="146" t="s">
        <v>14927</v>
      </c>
      <c r="F13111" s="143" t="str">
        <f>IF(H13111&lt;=60,"소형",IF((H13111&gt;60)*(H13111&lt;=85)=1,"중소형",IF((H13111&gt;85)*(H13111&lt;=102)=1,"중형",IF((H13111&gt;102)*(H13111&lt;=135)=1,"중대형","대형"))))</f>
        <v>대형</v>
      </c>
      <c r="G13111" s="146" t="s">
        <v>14952</v>
      </c>
      <c r="H13111" s="143">
        <v>155</v>
      </c>
      <c r="I13111" s="144">
        <v>155560</v>
      </c>
      <c r="J13111" s="143">
        <v>2</v>
      </c>
      <c r="K13111" s="137">
        <v>44005</v>
      </c>
      <c r="L13111" s="137">
        <v>44693</v>
      </c>
      <c r="M13111" s="144">
        <f>H13111/3.3</f>
        <v>46.969696969696969</v>
      </c>
      <c r="N13111" s="144">
        <f>I13111/M13111</f>
        <v>3311.9225806451614</v>
      </c>
    </row>
    <row r="13112" spans="1:14">
      <c r="A13112" s="142" t="s">
        <v>2829</v>
      </c>
      <c r="B13112" s="142" t="s">
        <v>8749</v>
      </c>
      <c r="C13112" s="142" t="s">
        <v>3163</v>
      </c>
      <c r="D13112" s="142" t="s">
        <v>3788</v>
      </c>
      <c r="E13112" s="142" t="s">
        <v>8750</v>
      </c>
      <c r="F13112" s="143" t="str">
        <f>IF(H13112&lt;=60,"소형",IF((H13112&gt;60)*(H13112&lt;=85)=1,"중소형",IF((H13112&gt;85)*(H13112&lt;=102)=1,"중형",IF((H13112&gt;102)*(H13112&lt;=135)=1,"중대형","대형"))))</f>
        <v>중소형</v>
      </c>
      <c r="G13112" s="142" t="s">
        <v>6284</v>
      </c>
      <c r="H13112" s="143">
        <v>74</v>
      </c>
      <c r="I13112" s="144">
        <v>50130</v>
      </c>
      <c r="J13112" s="143">
        <v>49</v>
      </c>
      <c r="K13112" s="137">
        <v>43466</v>
      </c>
      <c r="L13112" s="137">
        <v>44713</v>
      </c>
      <c r="M13112" s="144">
        <f>H13112/3.3</f>
        <v>22.424242424242426</v>
      </c>
      <c r="N13112" s="144">
        <f>I13112/M13112</f>
        <v>2235.5270270270271</v>
      </c>
    </row>
    <row r="13113" spans="1:14">
      <c r="A13113" s="142" t="s">
        <v>2829</v>
      </c>
      <c r="B13113" s="142" t="s">
        <v>8749</v>
      </c>
      <c r="C13113" s="142" t="s">
        <v>3163</v>
      </c>
      <c r="D13113" s="142" t="s">
        <v>3788</v>
      </c>
      <c r="E13113" s="142" t="s">
        <v>8750</v>
      </c>
      <c r="F13113" s="143" t="str">
        <f>IF(H13113&lt;=60,"소형",IF((H13113&gt;60)*(H13113&lt;=85)=1,"중소형",IF((H13113&gt;85)*(H13113&lt;=102)=1,"중형",IF((H13113&gt;102)*(H13113&lt;=135)=1,"중대형","대형"))))</f>
        <v>중소형</v>
      </c>
      <c r="G13113" s="142" t="s">
        <v>8751</v>
      </c>
      <c r="H13113" s="143">
        <v>74</v>
      </c>
      <c r="I13113" s="144">
        <v>50130</v>
      </c>
      <c r="J13113" s="143">
        <v>76</v>
      </c>
      <c r="K13113" s="137">
        <v>43466</v>
      </c>
      <c r="L13113" s="137">
        <v>44713</v>
      </c>
      <c r="M13113" s="144">
        <f>H13113/3.3</f>
        <v>22.424242424242426</v>
      </c>
      <c r="N13113" s="144">
        <f>I13113/M13113</f>
        <v>2235.5270270270271</v>
      </c>
    </row>
    <row r="13114" spans="1:14">
      <c r="A13114" s="142" t="s">
        <v>2829</v>
      </c>
      <c r="B13114" s="142" t="s">
        <v>8749</v>
      </c>
      <c r="C13114" s="142" t="s">
        <v>3163</v>
      </c>
      <c r="D13114" s="142" t="s">
        <v>3788</v>
      </c>
      <c r="E13114" s="142" t="s">
        <v>8750</v>
      </c>
      <c r="F13114" s="143" t="str">
        <f>IF(H13114&lt;=60,"소형",IF((H13114&gt;60)*(H13114&lt;=85)=1,"중소형",IF((H13114&gt;85)*(H13114&lt;=102)=1,"중형",IF((H13114&gt;102)*(H13114&lt;=135)=1,"중대형","대형"))))</f>
        <v>중소형</v>
      </c>
      <c r="G13114" s="142" t="s">
        <v>8322</v>
      </c>
      <c r="H13114" s="143">
        <v>84</v>
      </c>
      <c r="I13114" s="144">
        <v>56370</v>
      </c>
      <c r="J13114" s="143">
        <v>46</v>
      </c>
      <c r="K13114" s="137">
        <v>43466</v>
      </c>
      <c r="L13114" s="137">
        <v>44713</v>
      </c>
      <c r="M13114" s="144">
        <f>H13114/3.3</f>
        <v>25.454545454545457</v>
      </c>
      <c r="N13114" s="144">
        <f>I13114/M13114</f>
        <v>2214.5357142857142</v>
      </c>
    </row>
    <row r="13115" spans="1:14">
      <c r="A13115" s="142" t="s">
        <v>2829</v>
      </c>
      <c r="B13115" s="142" t="s">
        <v>8749</v>
      </c>
      <c r="C13115" s="142" t="s">
        <v>3163</v>
      </c>
      <c r="D13115" s="142" t="s">
        <v>3788</v>
      </c>
      <c r="E13115" s="142" t="s">
        <v>8750</v>
      </c>
      <c r="F13115" s="143" t="str">
        <f>IF(H13115&lt;=60,"소형",IF((H13115&gt;60)*(H13115&lt;=85)=1,"중소형",IF((H13115&gt;85)*(H13115&lt;=102)=1,"중형",IF((H13115&gt;102)*(H13115&lt;=135)=1,"중대형","대형"))))</f>
        <v>중소형</v>
      </c>
      <c r="G13115" s="142" t="s">
        <v>8134</v>
      </c>
      <c r="H13115" s="143">
        <v>84</v>
      </c>
      <c r="I13115" s="144">
        <v>57410</v>
      </c>
      <c r="J13115" s="143">
        <v>144</v>
      </c>
      <c r="K13115" s="137">
        <v>43466</v>
      </c>
      <c r="L13115" s="137">
        <v>44713</v>
      </c>
      <c r="M13115" s="144">
        <f>H13115/3.3</f>
        <v>25.454545454545457</v>
      </c>
      <c r="N13115" s="144">
        <f>I13115/M13115</f>
        <v>2255.3928571428569</v>
      </c>
    </row>
    <row r="13116" spans="1:14">
      <c r="A13116" s="142" t="s">
        <v>2829</v>
      </c>
      <c r="B13116" s="142" t="s">
        <v>8749</v>
      </c>
      <c r="C13116" s="142" t="s">
        <v>3163</v>
      </c>
      <c r="D13116" s="142" t="s">
        <v>3788</v>
      </c>
      <c r="E13116" s="142" t="s">
        <v>8750</v>
      </c>
      <c r="F13116" s="143" t="str">
        <f>IF(H13116&lt;=60,"소형",IF((H13116&gt;60)*(H13116&lt;=85)=1,"중소형",IF((H13116&gt;85)*(H13116&lt;=102)=1,"중형",IF((H13116&gt;102)*(H13116&lt;=135)=1,"중대형","대형"))))</f>
        <v>중소형</v>
      </c>
      <c r="G13116" s="142" t="s">
        <v>8324</v>
      </c>
      <c r="H13116" s="143">
        <v>84</v>
      </c>
      <c r="I13116" s="144">
        <v>57410</v>
      </c>
      <c r="J13116" s="143">
        <v>48</v>
      </c>
      <c r="K13116" s="137">
        <v>43466</v>
      </c>
      <c r="L13116" s="137">
        <v>44713</v>
      </c>
      <c r="M13116" s="144">
        <f>H13116/3.3</f>
        <v>25.454545454545457</v>
      </c>
      <c r="N13116" s="144">
        <f>I13116/M13116</f>
        <v>2255.3928571428569</v>
      </c>
    </row>
    <row r="13117" spans="1:14">
      <c r="A13117" s="146" t="s">
        <v>9031</v>
      </c>
      <c r="B13117" s="146" t="s">
        <v>9023</v>
      </c>
      <c r="C13117" s="146" t="s">
        <v>9024</v>
      </c>
      <c r="D13117" s="146" t="s">
        <v>9025</v>
      </c>
      <c r="E13117" s="146" t="s">
        <v>9026</v>
      </c>
      <c r="F13117" s="143" t="str">
        <f>IF(H13117&lt;=60,"소형",IF((H13117&gt;60)*(H13117&lt;=85)=1,"중소형",IF((H13117&gt;85)*(H13117&lt;=102)=1,"중형",IF((H13117&gt;102)*(H13117&lt;=135)=1,"중대형","대형"))))</f>
        <v>중소형</v>
      </c>
      <c r="G13117" s="146" t="s">
        <v>9027</v>
      </c>
      <c r="H13117" s="143">
        <v>84</v>
      </c>
      <c r="I13117" s="144">
        <v>37020</v>
      </c>
      <c r="J13117" s="143">
        <v>39</v>
      </c>
      <c r="K13117" s="137">
        <v>43525</v>
      </c>
      <c r="L13117" s="137">
        <v>44713</v>
      </c>
      <c r="M13117" s="144">
        <f>H13117/3.3</f>
        <v>25.454545454545457</v>
      </c>
      <c r="N13117" s="144">
        <f>I13117/M13117</f>
        <v>1454.3571428571427</v>
      </c>
    </row>
    <row r="13118" spans="1:14">
      <c r="A13118" s="146" t="s">
        <v>9031</v>
      </c>
      <c r="B13118" s="146" t="s">
        <v>9032</v>
      </c>
      <c r="C13118" s="146" t="s">
        <v>9024</v>
      </c>
      <c r="D13118" s="146" t="s">
        <v>9025</v>
      </c>
      <c r="E13118" s="146" t="s">
        <v>9026</v>
      </c>
      <c r="F13118" s="143" t="str">
        <f>IF(H13118&lt;=60,"소형",IF((H13118&gt;60)*(H13118&lt;=85)=1,"중소형",IF((H13118&gt;85)*(H13118&lt;=102)=1,"중형",IF((H13118&gt;102)*(H13118&lt;=135)=1,"중대형","대형"))))</f>
        <v>중소형</v>
      </c>
      <c r="G13118" s="146" t="s">
        <v>9028</v>
      </c>
      <c r="H13118" s="143">
        <v>84</v>
      </c>
      <c r="I13118" s="144">
        <v>34020</v>
      </c>
      <c r="J13118" s="143">
        <v>58</v>
      </c>
      <c r="K13118" s="137">
        <v>43525</v>
      </c>
      <c r="L13118" s="137">
        <v>44713</v>
      </c>
      <c r="M13118" s="144">
        <f>H13118/3.3</f>
        <v>25.454545454545457</v>
      </c>
      <c r="N13118" s="144">
        <f>I13118/M13118</f>
        <v>1336.4999999999998</v>
      </c>
    </row>
    <row r="13119" spans="1:14">
      <c r="A13119" s="146" t="s">
        <v>9031</v>
      </c>
      <c r="B13119" s="146" t="s">
        <v>9033</v>
      </c>
      <c r="C13119" s="146" t="s">
        <v>9024</v>
      </c>
      <c r="D13119" s="146" t="s">
        <v>9025</v>
      </c>
      <c r="E13119" s="146" t="s">
        <v>9026</v>
      </c>
      <c r="F13119" s="143" t="str">
        <f>IF(H13119&lt;=60,"소형",IF((H13119&gt;60)*(H13119&lt;=85)=1,"중소형",IF((H13119&gt;85)*(H13119&lt;=102)=1,"중형",IF((H13119&gt;102)*(H13119&lt;=135)=1,"중대형","대형"))))</f>
        <v>중소형</v>
      </c>
      <c r="G13119" s="146" t="s">
        <v>9029</v>
      </c>
      <c r="H13119" s="143">
        <v>84</v>
      </c>
      <c r="I13119" s="144">
        <v>35520</v>
      </c>
      <c r="J13119" s="143">
        <v>20</v>
      </c>
      <c r="K13119" s="137">
        <v>43525</v>
      </c>
      <c r="L13119" s="137">
        <v>44713</v>
      </c>
      <c r="M13119" s="144">
        <f>H13119/3.3</f>
        <v>25.454545454545457</v>
      </c>
      <c r="N13119" s="144">
        <f>I13119/M13119</f>
        <v>1395.4285714285713</v>
      </c>
    </row>
    <row r="13120" spans="1:14">
      <c r="A13120" s="146" t="s">
        <v>9031</v>
      </c>
      <c r="B13120" s="146" t="s">
        <v>9033</v>
      </c>
      <c r="C13120" s="146" t="s">
        <v>9024</v>
      </c>
      <c r="D13120" s="146" t="s">
        <v>9025</v>
      </c>
      <c r="E13120" s="146" t="s">
        <v>9026</v>
      </c>
      <c r="F13120" s="143" t="str">
        <f>IF(H13120&lt;=60,"소형",IF((H13120&gt;60)*(H13120&lt;=85)=1,"중소형",IF((H13120&gt;85)*(H13120&lt;=102)=1,"중형",IF((H13120&gt;102)*(H13120&lt;=135)=1,"중대형","대형"))))</f>
        <v>중형</v>
      </c>
      <c r="G13120" s="146" t="s">
        <v>9030</v>
      </c>
      <c r="H13120" s="143">
        <v>101</v>
      </c>
      <c r="I13120" s="144">
        <v>46290</v>
      </c>
      <c r="J13120" s="143">
        <v>78</v>
      </c>
      <c r="K13120" s="137">
        <v>43525</v>
      </c>
      <c r="L13120" s="137">
        <v>44713</v>
      </c>
      <c r="M13120" s="144">
        <f>H13120/3.3</f>
        <v>30.606060606060609</v>
      </c>
      <c r="N13120" s="144">
        <f>I13120/M13120</f>
        <v>1512.4455445544554</v>
      </c>
    </row>
    <row r="13121" spans="1:14">
      <c r="A13121" s="146" t="s">
        <v>8963</v>
      </c>
      <c r="B13121" s="146" t="s">
        <v>9034</v>
      </c>
      <c r="C13121" s="146" t="s">
        <v>9046</v>
      </c>
      <c r="D13121" s="146" t="s">
        <v>9035</v>
      </c>
      <c r="E13121" s="146" t="s">
        <v>9036</v>
      </c>
      <c r="F13121" s="143" t="str">
        <f>IF(H13121&lt;=60,"소형",IF((H13121&gt;60)*(H13121&lt;=85)=1,"중소형",IF((H13121&gt;85)*(H13121&lt;=102)=1,"중형",IF((H13121&gt;102)*(H13121&lt;=135)=1,"중대형","대형"))))</f>
        <v>소형</v>
      </c>
      <c r="G13121" s="146" t="s">
        <v>9037</v>
      </c>
      <c r="H13121" s="143">
        <v>59</v>
      </c>
      <c r="I13121" s="144">
        <v>25590</v>
      </c>
      <c r="J13121" s="143">
        <v>278</v>
      </c>
      <c r="K13121" s="137">
        <v>43525</v>
      </c>
      <c r="L13121" s="137">
        <v>44713</v>
      </c>
      <c r="M13121" s="144">
        <f>H13121/3.3</f>
        <v>17.878787878787879</v>
      </c>
      <c r="N13121" s="144">
        <f>I13121/M13121</f>
        <v>1431.3050847457628</v>
      </c>
    </row>
    <row r="13122" spans="1:14">
      <c r="A13122" s="146" t="s">
        <v>8963</v>
      </c>
      <c r="B13122" s="146" t="s">
        <v>9042</v>
      </c>
      <c r="C13122" s="146" t="s">
        <v>9046</v>
      </c>
      <c r="D13122" s="146" t="s">
        <v>9035</v>
      </c>
      <c r="E13122" s="146" t="s">
        <v>9036</v>
      </c>
      <c r="F13122" s="143" t="str">
        <f>IF(H13122&lt;=60,"소형",IF((H13122&gt;60)*(H13122&lt;=85)=1,"중소형",IF((H13122&gt;85)*(H13122&lt;=102)=1,"중형",IF((H13122&gt;102)*(H13122&lt;=135)=1,"중대형","대형"))))</f>
        <v>소형</v>
      </c>
      <c r="G13122" s="146" t="s">
        <v>9038</v>
      </c>
      <c r="H13122" s="143">
        <v>59</v>
      </c>
      <c r="I13122" s="144">
        <v>24590</v>
      </c>
      <c r="J13122" s="143">
        <v>175</v>
      </c>
      <c r="K13122" s="137">
        <v>43525</v>
      </c>
      <c r="L13122" s="137">
        <v>44713</v>
      </c>
      <c r="M13122" s="144">
        <f>H13122/3.3</f>
        <v>17.878787878787879</v>
      </c>
      <c r="N13122" s="144">
        <f>I13122/M13122</f>
        <v>1375.3728813559321</v>
      </c>
    </row>
    <row r="13123" spans="1:14">
      <c r="A13123" s="146" t="s">
        <v>8963</v>
      </c>
      <c r="B13123" s="146" t="s">
        <v>9043</v>
      </c>
      <c r="C13123" s="146" t="s">
        <v>9046</v>
      </c>
      <c r="D13123" s="146" t="s">
        <v>9035</v>
      </c>
      <c r="E13123" s="146" t="s">
        <v>9036</v>
      </c>
      <c r="F13123" s="143" t="str">
        <f>IF(H13123&lt;=60,"소형",IF((H13123&gt;60)*(H13123&lt;=85)=1,"중소형",IF((H13123&gt;85)*(H13123&lt;=102)=1,"중형",IF((H13123&gt;102)*(H13123&lt;=135)=1,"중대형","대형"))))</f>
        <v>소형</v>
      </c>
      <c r="G13123" s="146" t="s">
        <v>9039</v>
      </c>
      <c r="H13123" s="143">
        <v>59</v>
      </c>
      <c r="I13123" s="144">
        <v>24530</v>
      </c>
      <c r="J13123" s="143">
        <v>26</v>
      </c>
      <c r="K13123" s="137">
        <v>43525</v>
      </c>
      <c r="L13123" s="137">
        <v>44713</v>
      </c>
      <c r="M13123" s="144">
        <f>H13123/3.3</f>
        <v>17.878787878787879</v>
      </c>
      <c r="N13123" s="144">
        <f>I13123/M13123</f>
        <v>1372.0169491525423</v>
      </c>
    </row>
    <row r="13124" spans="1:14">
      <c r="A13124" s="146" t="s">
        <v>8963</v>
      </c>
      <c r="B13124" s="146" t="s">
        <v>9044</v>
      </c>
      <c r="C13124" s="146" t="s">
        <v>9046</v>
      </c>
      <c r="D13124" s="146" t="s">
        <v>9035</v>
      </c>
      <c r="E13124" s="146" t="s">
        <v>9036</v>
      </c>
      <c r="F13124" s="143" t="str">
        <f>IF(H13124&lt;=60,"소형",IF((H13124&gt;60)*(H13124&lt;=85)=1,"중소형",IF((H13124&gt;85)*(H13124&lt;=102)=1,"중형",IF((H13124&gt;102)*(H13124&lt;=135)=1,"중대형","대형"))))</f>
        <v>중소형</v>
      </c>
      <c r="G13124" s="146" t="s">
        <v>9040</v>
      </c>
      <c r="H13124" s="143">
        <v>84</v>
      </c>
      <c r="I13124" s="144">
        <v>33590</v>
      </c>
      <c r="J13124" s="143">
        <v>62</v>
      </c>
      <c r="K13124" s="137">
        <v>43525</v>
      </c>
      <c r="L13124" s="137">
        <v>44713</v>
      </c>
      <c r="M13124" s="144">
        <f>H13124/3.3</f>
        <v>25.454545454545457</v>
      </c>
      <c r="N13124" s="144">
        <f>I13124/M13124</f>
        <v>1319.6071428571427</v>
      </c>
    </row>
    <row r="13125" spans="1:14">
      <c r="A13125" s="146" t="s">
        <v>9048</v>
      </c>
      <c r="B13125" s="146" t="s">
        <v>9045</v>
      </c>
      <c r="C13125" s="146" t="s">
        <v>9046</v>
      </c>
      <c r="D13125" s="146" t="s">
        <v>9035</v>
      </c>
      <c r="E13125" s="146" t="s">
        <v>9047</v>
      </c>
      <c r="F13125" s="143" t="str">
        <f>IF(H13125&lt;=60,"소형",IF((H13125&gt;60)*(H13125&lt;=85)=1,"중소형",IF((H13125&gt;85)*(H13125&lt;=102)=1,"중형",IF((H13125&gt;102)*(H13125&lt;=135)=1,"중대형","대형"))))</f>
        <v>중소형</v>
      </c>
      <c r="G13125" s="146" t="s">
        <v>9041</v>
      </c>
      <c r="H13125" s="143">
        <v>84</v>
      </c>
      <c r="I13125" s="144">
        <v>35500</v>
      </c>
      <c r="J13125" s="143">
        <v>146</v>
      </c>
      <c r="K13125" s="137">
        <v>43525</v>
      </c>
      <c r="L13125" s="137">
        <v>44713</v>
      </c>
      <c r="M13125" s="144">
        <f>H13125/3.3</f>
        <v>25.454545454545457</v>
      </c>
      <c r="N13125" s="144">
        <f>I13125/M13125</f>
        <v>1394.6428571428571</v>
      </c>
    </row>
    <row r="13126" spans="1:14">
      <c r="A13126" s="146" t="s">
        <v>9168</v>
      </c>
      <c r="B13126" s="146" t="s">
        <v>9169</v>
      </c>
      <c r="C13126" s="146" t="s">
        <v>9171</v>
      </c>
      <c r="D13126" s="146" t="s">
        <v>9170</v>
      </c>
      <c r="E13126" s="146" t="s">
        <v>9172</v>
      </c>
      <c r="F13126" s="143" t="str">
        <f>IF(H13126&lt;=60,"소형",IF((H13126&gt;60)*(H13126&lt;=85)=1,"중소형",IF((H13126&gt;85)*(H13126&lt;=102)=1,"중형",IF((H13126&gt;102)*(H13126&lt;=135)=1,"중대형","대형"))))</f>
        <v>중소형</v>
      </c>
      <c r="G13126" s="146" t="s">
        <v>9173</v>
      </c>
      <c r="H13126" s="143">
        <v>84</v>
      </c>
      <c r="I13126" s="144">
        <v>48450</v>
      </c>
      <c r="J13126" s="143">
        <v>112</v>
      </c>
      <c r="K13126" s="137">
        <v>43525</v>
      </c>
      <c r="L13126" s="137">
        <v>44713</v>
      </c>
      <c r="M13126" s="144">
        <f>H13126/3.3</f>
        <v>25.454545454545457</v>
      </c>
      <c r="N13126" s="144">
        <f>I13126/M13126</f>
        <v>1903.3928571428569</v>
      </c>
    </row>
    <row r="13127" spans="1:14">
      <c r="A13127" s="146" t="s">
        <v>9168</v>
      </c>
      <c r="B13127" s="146" t="s">
        <v>9169</v>
      </c>
      <c r="C13127" s="146" t="s">
        <v>9171</v>
      </c>
      <c r="D13127" s="146" t="s">
        <v>9170</v>
      </c>
      <c r="E13127" s="146" t="s">
        <v>9172</v>
      </c>
      <c r="F13127" s="143" t="str">
        <f>IF(H13127&lt;=60,"소형",IF((H13127&gt;60)*(H13127&lt;=85)=1,"중소형",IF((H13127&gt;85)*(H13127&lt;=102)=1,"중형",IF((H13127&gt;102)*(H13127&lt;=135)=1,"중대형","대형"))))</f>
        <v>중소형</v>
      </c>
      <c r="G13127" s="146" t="s">
        <v>9174</v>
      </c>
      <c r="H13127" s="143">
        <v>84</v>
      </c>
      <c r="I13127" s="144">
        <v>48450</v>
      </c>
      <c r="J13127" s="143">
        <v>110</v>
      </c>
      <c r="K13127" s="137">
        <v>43525</v>
      </c>
      <c r="L13127" s="137">
        <v>44713</v>
      </c>
      <c r="M13127" s="144">
        <f>H13127/3.3</f>
        <v>25.454545454545457</v>
      </c>
      <c r="N13127" s="144">
        <f>I13127/M13127</f>
        <v>1903.3928571428569</v>
      </c>
    </row>
    <row r="13128" spans="1:14">
      <c r="A13128" s="146" t="s">
        <v>9529</v>
      </c>
      <c r="B13128" s="146" t="s">
        <v>9636</v>
      </c>
      <c r="C13128" s="146" t="s">
        <v>9637</v>
      </c>
      <c r="D13128" s="146" t="s">
        <v>9638</v>
      </c>
      <c r="E13128" s="146" t="s">
        <v>9639</v>
      </c>
      <c r="F13128" s="143" t="str">
        <f>IF(H13128&lt;=60,"소형",IF((H13128&gt;60)*(H13128&lt;=85)=1,"중소형",IF((H13128&gt;85)*(H13128&lt;=102)=1,"중형",IF((H13128&gt;102)*(H13128&lt;=135)=1,"중대형","대형"))))</f>
        <v>중소형</v>
      </c>
      <c r="G13128" s="146" t="s">
        <v>9650</v>
      </c>
      <c r="H13128" s="143">
        <v>62</v>
      </c>
      <c r="I13128" s="144">
        <v>36160</v>
      </c>
      <c r="J13128" s="143">
        <v>31</v>
      </c>
      <c r="K13128" s="137">
        <v>43556</v>
      </c>
      <c r="L13128" s="137">
        <v>44713</v>
      </c>
      <c r="M13128" s="144">
        <f>H13128/3.3</f>
        <v>18.787878787878789</v>
      </c>
      <c r="N13128" s="144">
        <f>I13128/M13128</f>
        <v>1924.6451612903224</v>
      </c>
    </row>
    <row r="13129" spans="1:14">
      <c r="A13129" s="146" t="s">
        <v>9529</v>
      </c>
      <c r="B13129" s="146" t="s">
        <v>9636</v>
      </c>
      <c r="C13129" s="146" t="s">
        <v>9637</v>
      </c>
      <c r="D13129" s="146" t="s">
        <v>9638</v>
      </c>
      <c r="E13129" s="146" t="s">
        <v>9639</v>
      </c>
      <c r="F13129" s="143" t="str">
        <f>IF(H13129&lt;=60,"소형",IF((H13129&gt;60)*(H13129&lt;=85)=1,"중소형",IF((H13129&gt;85)*(H13129&lt;=102)=1,"중형",IF((H13129&gt;102)*(H13129&lt;=135)=1,"중대형","대형"))))</f>
        <v>중소형</v>
      </c>
      <c r="G13129" s="146" t="s">
        <v>9651</v>
      </c>
      <c r="H13129" s="143">
        <v>69</v>
      </c>
      <c r="I13129" s="144">
        <v>39480</v>
      </c>
      <c r="J13129" s="143">
        <v>33</v>
      </c>
      <c r="K13129" s="137">
        <v>43556</v>
      </c>
      <c r="L13129" s="137">
        <v>44713</v>
      </c>
      <c r="M13129" s="144">
        <f>H13129/3.3</f>
        <v>20.90909090909091</v>
      </c>
      <c r="N13129" s="144">
        <f>I13129/M13129</f>
        <v>1888.1739130434783</v>
      </c>
    </row>
    <row r="13130" spans="1:14">
      <c r="A13130" s="146" t="s">
        <v>9529</v>
      </c>
      <c r="B13130" s="146" t="s">
        <v>9636</v>
      </c>
      <c r="C13130" s="146" t="s">
        <v>9637</v>
      </c>
      <c r="D13130" s="146" t="s">
        <v>9638</v>
      </c>
      <c r="E13130" s="146" t="s">
        <v>9639</v>
      </c>
      <c r="F13130" s="143" t="str">
        <f>IF(H13130&lt;=60,"소형",IF((H13130&gt;60)*(H13130&lt;=85)=1,"중소형",IF((H13130&gt;85)*(H13130&lt;=102)=1,"중형",IF((H13130&gt;102)*(H13130&lt;=135)=1,"중대형","대형"))))</f>
        <v>중소형</v>
      </c>
      <c r="G13130" s="146" t="s">
        <v>9652</v>
      </c>
      <c r="H13130" s="143">
        <v>81</v>
      </c>
      <c r="I13130" s="144">
        <v>46240</v>
      </c>
      <c r="J13130" s="143">
        <v>138</v>
      </c>
      <c r="K13130" s="137">
        <v>43556</v>
      </c>
      <c r="L13130" s="137">
        <v>44713</v>
      </c>
      <c r="M13130" s="144">
        <f>H13130/3.3</f>
        <v>24.545454545454547</v>
      </c>
      <c r="N13130" s="144">
        <f>I13130/M13130</f>
        <v>1883.8518518518517</v>
      </c>
    </row>
    <row r="13131" spans="1:14">
      <c r="A13131" s="146" t="s">
        <v>10465</v>
      </c>
      <c r="B13131" s="146" t="s">
        <v>10848</v>
      </c>
      <c r="C13131" s="146" t="s">
        <v>10534</v>
      </c>
      <c r="D13131" s="146" t="s">
        <v>10535</v>
      </c>
      <c r="E13131" s="146" t="s">
        <v>10849</v>
      </c>
      <c r="F13131" s="143" t="str">
        <f>IF(H13131&lt;=60,"소형",IF((H13131&gt;60)*(H13131&lt;=85)=1,"중소형",IF((H13131&gt;85)*(H13131&lt;=102)=1,"중형",IF((H13131&gt;102)*(H13131&lt;=135)=1,"중대형","대형"))))</f>
        <v>중소형</v>
      </c>
      <c r="G13131" s="146" t="s">
        <v>10850</v>
      </c>
      <c r="H13131" s="143">
        <v>72</v>
      </c>
      <c r="I13131" s="144">
        <v>32200</v>
      </c>
      <c r="J13131" s="143">
        <v>332</v>
      </c>
      <c r="K13131" s="137">
        <v>43645</v>
      </c>
      <c r="L13131" s="137">
        <v>44713</v>
      </c>
      <c r="M13131" s="144">
        <f>H13131/3.3</f>
        <v>21.81818181818182</v>
      </c>
      <c r="N13131" s="144">
        <f>I13131/M13131</f>
        <v>1475.8333333333333</v>
      </c>
    </row>
    <row r="13132" spans="1:14">
      <c r="A13132" s="146" t="s">
        <v>10945</v>
      </c>
      <c r="B13132" s="146" t="s">
        <v>10970</v>
      </c>
      <c r="C13132" s="146" t="s">
        <v>10989</v>
      </c>
      <c r="D13132" s="146" t="s">
        <v>10971</v>
      </c>
      <c r="E13132" s="146" t="s">
        <v>10972</v>
      </c>
      <c r="F13132" s="143" t="str">
        <f>IF(H13132&lt;=60,"소형",IF((H13132&gt;60)*(H13132&lt;=85)=1,"중소형",IF((H13132&gt;85)*(H13132&lt;=102)=1,"중형",IF((H13132&gt;102)*(H13132&lt;=135)=1,"중대형","대형"))))</f>
        <v>소형</v>
      </c>
      <c r="G13132" s="146" t="s">
        <v>10990</v>
      </c>
      <c r="H13132" s="143">
        <v>59</v>
      </c>
      <c r="I13132" s="144">
        <v>34980</v>
      </c>
      <c r="J13132" s="143">
        <v>138</v>
      </c>
      <c r="K13132" s="137">
        <v>43647</v>
      </c>
      <c r="L13132" s="137">
        <v>44713</v>
      </c>
      <c r="M13132" s="144">
        <f>H13132/3.3</f>
        <v>17.878787878787879</v>
      </c>
      <c r="N13132" s="144">
        <f>I13132/M13132</f>
        <v>1956.5084745762713</v>
      </c>
    </row>
    <row r="13133" spans="1:14">
      <c r="A13133" s="146" t="s">
        <v>11338</v>
      </c>
      <c r="B13133" s="146" t="s">
        <v>11332</v>
      </c>
      <c r="C13133" s="146" t="s">
        <v>11361</v>
      </c>
      <c r="D13133" s="146" t="s">
        <v>11336</v>
      </c>
      <c r="E13133" s="146" t="s">
        <v>11337</v>
      </c>
      <c r="F13133" s="143" t="str">
        <f>IF(H13133&lt;=60,"소형",IF((H13133&gt;60)*(H13133&lt;=85)=1,"중소형",IF((H13133&gt;85)*(H13133&lt;=102)=1,"중형",IF((H13133&gt;102)*(H13133&lt;=135)=1,"중대형","대형"))))</f>
        <v>중소형</v>
      </c>
      <c r="G13133" s="146" t="s">
        <v>11362</v>
      </c>
      <c r="H13133" s="143">
        <v>68</v>
      </c>
      <c r="I13133" s="144">
        <v>33000</v>
      </c>
      <c r="J13133" s="143">
        <v>146</v>
      </c>
      <c r="K13133" s="137">
        <v>43647</v>
      </c>
      <c r="L13133" s="137">
        <v>44713</v>
      </c>
      <c r="M13133" s="144">
        <f>H13133/3.3</f>
        <v>20.606060606060606</v>
      </c>
      <c r="N13133" s="144">
        <f>I13133/M13133</f>
        <v>1601.4705882352941</v>
      </c>
    </row>
    <row r="13134" spans="1:14">
      <c r="A13134" s="146" t="s">
        <v>11338</v>
      </c>
      <c r="B13134" s="146" t="s">
        <v>11332</v>
      </c>
      <c r="C13134" s="146" t="s">
        <v>11361</v>
      </c>
      <c r="D13134" s="146" t="s">
        <v>11336</v>
      </c>
      <c r="E13134" s="146" t="s">
        <v>11337</v>
      </c>
      <c r="F13134" s="143" t="str">
        <f>IF(H13134&lt;=60,"소형",IF((H13134&gt;60)*(H13134&lt;=85)=1,"중소형",IF((H13134&gt;85)*(H13134&lt;=102)=1,"중형",IF((H13134&gt;102)*(H13134&lt;=135)=1,"중대형","대형"))))</f>
        <v>중소형</v>
      </c>
      <c r="G13134" s="146" t="s">
        <v>11363</v>
      </c>
      <c r="H13134" s="143">
        <v>81</v>
      </c>
      <c r="I13134" s="144">
        <v>39700</v>
      </c>
      <c r="J13134" s="143">
        <v>362</v>
      </c>
      <c r="K13134" s="137">
        <v>43647</v>
      </c>
      <c r="L13134" s="137">
        <v>44713</v>
      </c>
      <c r="M13134" s="144">
        <f>H13134/3.3</f>
        <v>24.545454545454547</v>
      </c>
      <c r="N13134" s="144">
        <f>I13134/M13134</f>
        <v>1617.4074074074074</v>
      </c>
    </row>
    <row r="13135" spans="1:14">
      <c r="A13135" s="146" t="s">
        <v>11338</v>
      </c>
      <c r="B13135" s="146" t="s">
        <v>11393</v>
      </c>
      <c r="C13135" s="146" t="s">
        <v>11419</v>
      </c>
      <c r="D13135" s="146" t="s">
        <v>11402</v>
      </c>
      <c r="E13135" s="146" t="s">
        <v>11403</v>
      </c>
      <c r="F13135" s="143" t="str">
        <f>IF(H13135&lt;=60,"소형",IF((H13135&gt;60)*(H13135&lt;=85)=1,"중소형",IF((H13135&gt;85)*(H13135&lt;=102)=1,"중형",IF((H13135&gt;102)*(H13135&lt;=135)=1,"중대형","대형"))))</f>
        <v>소형</v>
      </c>
      <c r="G13135" s="146" t="s">
        <v>11420</v>
      </c>
      <c r="H13135" s="143">
        <v>39</v>
      </c>
      <c r="J13135" s="143">
        <v>60</v>
      </c>
      <c r="K13135" s="137">
        <v>43647</v>
      </c>
      <c r="L13135" s="137">
        <v>44713</v>
      </c>
      <c r="M13135" s="144">
        <f>H13135/3.3</f>
        <v>11.818181818181818</v>
      </c>
      <c r="N13135" s="144">
        <f>I13135/M13135</f>
        <v>0</v>
      </c>
    </row>
    <row r="13136" spans="1:14">
      <c r="A13136" s="146" t="s">
        <v>11338</v>
      </c>
      <c r="B13136" s="146" t="s">
        <v>11393</v>
      </c>
      <c r="C13136" s="146" t="s">
        <v>11419</v>
      </c>
      <c r="D13136" s="146" t="s">
        <v>11402</v>
      </c>
      <c r="E13136" s="146" t="s">
        <v>11403</v>
      </c>
      <c r="F13136" s="143" t="str">
        <f>IF(H13136&lt;=60,"소형",IF((H13136&gt;60)*(H13136&lt;=85)=1,"중소형",IF((H13136&gt;85)*(H13136&lt;=102)=1,"중형",IF((H13136&gt;102)*(H13136&lt;=135)=1,"중대형","대형"))))</f>
        <v>소형</v>
      </c>
      <c r="G13136" s="146" t="s">
        <v>11421</v>
      </c>
      <c r="H13136" s="143">
        <v>49</v>
      </c>
      <c r="I13136" s="144">
        <v>29540</v>
      </c>
      <c r="J13136" s="143">
        <v>160</v>
      </c>
      <c r="K13136" s="137">
        <v>43647</v>
      </c>
      <c r="L13136" s="137">
        <v>44713</v>
      </c>
      <c r="M13136" s="144">
        <f>H13136/3.3</f>
        <v>14.84848484848485</v>
      </c>
      <c r="N13136" s="144">
        <f>I13136/M13136</f>
        <v>1989.4285714285713</v>
      </c>
    </row>
    <row r="13137" spans="1:14">
      <c r="A13137" s="146" t="s">
        <v>11338</v>
      </c>
      <c r="B13137" s="146" t="s">
        <v>11393</v>
      </c>
      <c r="C13137" s="146" t="s">
        <v>11419</v>
      </c>
      <c r="D13137" s="146" t="s">
        <v>11402</v>
      </c>
      <c r="E13137" s="146" t="s">
        <v>11403</v>
      </c>
      <c r="F13137" s="143" t="str">
        <f>IF(H13137&lt;=60,"소형",IF((H13137&gt;60)*(H13137&lt;=85)=1,"중소형",IF((H13137&gt;85)*(H13137&lt;=102)=1,"중형",IF((H13137&gt;102)*(H13137&lt;=135)=1,"중대형","대형"))))</f>
        <v>소형</v>
      </c>
      <c r="G13137" s="146" t="s">
        <v>11422</v>
      </c>
      <c r="H13137" s="143">
        <v>59</v>
      </c>
      <c r="I13137" s="144">
        <v>34510</v>
      </c>
      <c r="J13137" s="143">
        <v>105</v>
      </c>
      <c r="K13137" s="137">
        <v>43647</v>
      </c>
      <c r="L13137" s="137">
        <v>44713</v>
      </c>
      <c r="M13137" s="144">
        <f>H13137/3.3</f>
        <v>17.878787878787879</v>
      </c>
      <c r="N13137" s="144">
        <f>I13137/M13137</f>
        <v>1930.2203389830509</v>
      </c>
    </row>
    <row r="13138" spans="1:14">
      <c r="A13138" s="146" t="s">
        <v>11338</v>
      </c>
      <c r="B13138" s="146" t="s">
        <v>11393</v>
      </c>
      <c r="C13138" s="146" t="s">
        <v>11419</v>
      </c>
      <c r="D13138" s="146" t="s">
        <v>11402</v>
      </c>
      <c r="E13138" s="146" t="s">
        <v>11403</v>
      </c>
      <c r="F13138" s="143" t="str">
        <f>IF(H13138&lt;=60,"소형",IF((H13138&gt;60)*(H13138&lt;=85)=1,"중소형",IF((H13138&gt;85)*(H13138&lt;=102)=1,"중형",IF((H13138&gt;102)*(H13138&lt;=135)=1,"중대형","대형"))))</f>
        <v>소형</v>
      </c>
      <c r="G13138" s="146" t="s">
        <v>11423</v>
      </c>
      <c r="H13138" s="143">
        <v>59</v>
      </c>
      <c r="I13138" s="144">
        <v>42960</v>
      </c>
      <c r="J13138" s="143">
        <v>216</v>
      </c>
      <c r="K13138" s="137">
        <v>43647</v>
      </c>
      <c r="L13138" s="137">
        <v>44713</v>
      </c>
      <c r="M13138" s="144">
        <f>H13138/3.3</f>
        <v>17.878787878787879</v>
      </c>
      <c r="N13138" s="144">
        <f>I13138/M13138</f>
        <v>2402.8474576271187</v>
      </c>
    </row>
    <row r="13139" spans="1:14">
      <c r="A13139" s="146" t="s">
        <v>11338</v>
      </c>
      <c r="B13139" s="146" t="s">
        <v>11393</v>
      </c>
      <c r="C13139" s="146" t="s">
        <v>11419</v>
      </c>
      <c r="D13139" s="146" t="s">
        <v>11402</v>
      </c>
      <c r="E13139" s="146" t="s">
        <v>11403</v>
      </c>
      <c r="F13139" s="143" t="str">
        <f>IF(H13139&lt;=60,"소형",IF((H13139&gt;60)*(H13139&lt;=85)=1,"중소형",IF((H13139&gt;85)*(H13139&lt;=102)=1,"중형",IF((H13139&gt;102)*(H13139&lt;=135)=1,"중대형","대형"))))</f>
        <v>중소형</v>
      </c>
      <c r="G13139" s="146" t="s">
        <v>11424</v>
      </c>
      <c r="H13139" s="143">
        <v>75</v>
      </c>
      <c r="I13139" s="144">
        <v>41520</v>
      </c>
      <c r="J13139" s="143">
        <v>44</v>
      </c>
      <c r="K13139" s="137">
        <v>43647</v>
      </c>
      <c r="L13139" s="137">
        <v>44713</v>
      </c>
      <c r="M13139" s="144">
        <f>H13139/3.3</f>
        <v>22.72727272727273</v>
      </c>
      <c r="N13139" s="144">
        <f>I13139/M13139</f>
        <v>1826.8799999999997</v>
      </c>
    </row>
    <row r="13140" spans="1:14">
      <c r="A13140" s="146" t="s">
        <v>11338</v>
      </c>
      <c r="B13140" s="146" t="s">
        <v>11393</v>
      </c>
      <c r="C13140" s="146" t="s">
        <v>11419</v>
      </c>
      <c r="D13140" s="146" t="s">
        <v>11402</v>
      </c>
      <c r="E13140" s="146" t="s">
        <v>11403</v>
      </c>
      <c r="F13140" s="143" t="str">
        <f>IF(H13140&lt;=60,"소형",IF((H13140&gt;60)*(H13140&lt;=85)=1,"중소형",IF((H13140&gt;85)*(H13140&lt;=102)=1,"중형",IF((H13140&gt;102)*(H13140&lt;=135)=1,"중대형","대형"))))</f>
        <v>중소형</v>
      </c>
      <c r="G13140" s="146" t="s">
        <v>11425</v>
      </c>
      <c r="H13140" s="143">
        <v>84</v>
      </c>
      <c r="I13140" s="144">
        <v>48200</v>
      </c>
      <c r="J13140" s="143">
        <v>390</v>
      </c>
      <c r="K13140" s="137">
        <v>43647</v>
      </c>
      <c r="L13140" s="137">
        <v>44713</v>
      </c>
      <c r="M13140" s="144">
        <f>H13140/3.3</f>
        <v>25.454545454545457</v>
      </c>
      <c r="N13140" s="144">
        <f>I13140/M13140</f>
        <v>1893.5714285714284</v>
      </c>
    </row>
    <row r="13141" spans="1:14">
      <c r="A13141" s="146" t="s">
        <v>2829</v>
      </c>
      <c r="B13141" s="146" t="s">
        <v>11673</v>
      </c>
      <c r="C13141" s="146" t="s">
        <v>11564</v>
      </c>
      <c r="D13141" s="146" t="s">
        <v>11674</v>
      </c>
      <c r="E13141" s="146" t="s">
        <v>11675</v>
      </c>
      <c r="F13141" s="143" t="str">
        <f>IF(H13141&lt;=60,"소형",IF((H13141&gt;60)*(H13141&lt;=85)=1,"중소형",IF((H13141&gt;85)*(H13141&lt;=102)=1,"중형",IF((H13141&gt;102)*(H13141&lt;=135)=1,"중대형","대형"))))</f>
        <v>소형</v>
      </c>
      <c r="G13141" s="146" t="s">
        <v>11687</v>
      </c>
      <c r="H13141" s="143">
        <v>59</v>
      </c>
      <c r="I13141" s="144">
        <v>28480</v>
      </c>
      <c r="J13141" s="143">
        <v>140</v>
      </c>
      <c r="K13141" s="137">
        <v>43724</v>
      </c>
      <c r="L13141" s="137">
        <v>44713</v>
      </c>
      <c r="M13141" s="144">
        <f>H13141/3.3</f>
        <v>17.878787878787879</v>
      </c>
      <c r="N13141" s="144">
        <f>I13141/M13141</f>
        <v>1592.9491525423728</v>
      </c>
    </row>
    <row r="13142" spans="1:14">
      <c r="A13142" s="146" t="s">
        <v>11978</v>
      </c>
      <c r="B13142" s="146" t="s">
        <v>11997</v>
      </c>
      <c r="C13142" s="146" t="s">
        <v>12030</v>
      </c>
      <c r="D13142" s="146" t="s">
        <v>11998</v>
      </c>
      <c r="E13142" s="146" t="s">
        <v>11999</v>
      </c>
      <c r="F13142" s="143" t="str">
        <f>IF(H13142&lt;=60,"소형",IF((H13142&gt;60)*(H13142&lt;=85)=1,"중소형",IF((H13142&gt;85)*(H13142&lt;=102)=1,"중형",IF((H13142&gt;102)*(H13142&lt;=135)=1,"중대형","대형"))))</f>
        <v>소형</v>
      </c>
      <c r="G13142" s="146" t="s">
        <v>12031</v>
      </c>
      <c r="H13142" s="143">
        <v>59</v>
      </c>
      <c r="I13142" s="144">
        <v>22975</v>
      </c>
      <c r="J13142" s="143">
        <v>110</v>
      </c>
      <c r="K13142" s="137">
        <v>43739</v>
      </c>
      <c r="L13142" s="137">
        <v>44713</v>
      </c>
      <c r="M13142" s="144">
        <f>H13142/3.3</f>
        <v>17.878787878787879</v>
      </c>
      <c r="N13142" s="144">
        <f>I13142/M13142</f>
        <v>1285.042372881356</v>
      </c>
    </row>
    <row r="13143" spans="1:14">
      <c r="A13143" s="146" t="s">
        <v>12080</v>
      </c>
      <c r="B13143" s="146" t="s">
        <v>12081</v>
      </c>
      <c r="C13143" s="146" t="s">
        <v>12082</v>
      </c>
      <c r="D13143" s="146" t="s">
        <v>12083</v>
      </c>
      <c r="E13143" s="146" t="s">
        <v>12084</v>
      </c>
      <c r="F13143" s="143" t="str">
        <f>IF(H13143&lt;=60,"소형",IF((H13143&gt;60)*(H13143&lt;=85)=1,"중소형",IF((H13143&gt;85)*(H13143&lt;=102)=1,"중형",IF((H13143&gt;102)*(H13143&lt;=135)=1,"중대형","대형"))))</f>
        <v>소형</v>
      </c>
      <c r="G13143" s="146" t="s">
        <v>12094</v>
      </c>
      <c r="H13143" s="143">
        <v>59</v>
      </c>
      <c r="I13143" s="144">
        <v>30737</v>
      </c>
      <c r="J13143" s="143">
        <v>241</v>
      </c>
      <c r="K13143" s="137">
        <v>43739</v>
      </c>
      <c r="L13143" s="137">
        <v>44713</v>
      </c>
      <c r="M13143" s="144">
        <f>H13143/3.3</f>
        <v>17.878787878787879</v>
      </c>
      <c r="N13143" s="144">
        <f>I13143/M13143</f>
        <v>1719.1881355932203</v>
      </c>
    </row>
    <row r="13144" spans="1:14">
      <c r="A13144" s="146" t="s">
        <v>12080</v>
      </c>
      <c r="B13144" s="146" t="s">
        <v>12081</v>
      </c>
      <c r="C13144" s="146" t="s">
        <v>12082</v>
      </c>
      <c r="D13144" s="146" t="s">
        <v>12083</v>
      </c>
      <c r="E13144" s="146" t="s">
        <v>12084</v>
      </c>
      <c r="F13144" s="143" t="str">
        <f>IF(H13144&lt;=60,"소형",IF((H13144&gt;60)*(H13144&lt;=85)=1,"중소형",IF((H13144&gt;85)*(H13144&lt;=102)=1,"중형",IF((H13144&gt;102)*(H13144&lt;=135)=1,"중대형","대형"))))</f>
        <v>소형</v>
      </c>
      <c r="G13144" s="146" t="s">
        <v>12095</v>
      </c>
      <c r="H13144" s="143">
        <v>49</v>
      </c>
      <c r="I13144" s="144">
        <v>34552</v>
      </c>
      <c r="J13144" s="143">
        <v>180</v>
      </c>
      <c r="K13144" s="137">
        <v>43739</v>
      </c>
      <c r="L13144" s="137">
        <v>44713</v>
      </c>
      <c r="M13144" s="144">
        <f>H13144/3.3</f>
        <v>14.84848484848485</v>
      </c>
      <c r="N13144" s="144">
        <f>I13144/M13144</f>
        <v>2326.9714285714285</v>
      </c>
    </row>
    <row r="13145" spans="1:14">
      <c r="A13145" s="146" t="s">
        <v>12080</v>
      </c>
      <c r="B13145" s="146" t="s">
        <v>12081</v>
      </c>
      <c r="C13145" s="146" t="s">
        <v>12082</v>
      </c>
      <c r="D13145" s="146" t="s">
        <v>12083</v>
      </c>
      <c r="E13145" s="146" t="s">
        <v>12084</v>
      </c>
      <c r="F13145" s="143" t="str">
        <f>IF(H13145&lt;=60,"소형",IF((H13145&gt;60)*(H13145&lt;=85)=1,"중소형",IF((H13145&gt;85)*(H13145&lt;=102)=1,"중형",IF((H13145&gt;102)*(H13145&lt;=135)=1,"중대형","대형"))))</f>
        <v>중소형</v>
      </c>
      <c r="G13145" s="146" t="s">
        <v>12097</v>
      </c>
      <c r="H13145" s="143">
        <v>84</v>
      </c>
      <c r="I13145" s="144">
        <v>41888</v>
      </c>
      <c r="J13145" s="143">
        <v>359</v>
      </c>
      <c r="K13145" s="137">
        <v>43739</v>
      </c>
      <c r="L13145" s="137">
        <v>44713</v>
      </c>
      <c r="M13145" s="144">
        <f>H13145/3.3</f>
        <v>25.454545454545457</v>
      </c>
      <c r="N13145" s="144">
        <f>I13145/M13145</f>
        <v>1645.6</v>
      </c>
    </row>
    <row r="13146" spans="1:14">
      <c r="A13146" s="146" t="s">
        <v>12080</v>
      </c>
      <c r="B13146" s="146" t="s">
        <v>12081</v>
      </c>
      <c r="C13146" s="146" t="s">
        <v>12082</v>
      </c>
      <c r="D13146" s="146" t="s">
        <v>12083</v>
      </c>
      <c r="E13146" s="146" t="s">
        <v>12084</v>
      </c>
      <c r="F13146" s="143" t="str">
        <f>IF(H13146&lt;=60,"소형",IF((H13146&gt;60)*(H13146&lt;=85)=1,"중소형",IF((H13146&gt;85)*(H13146&lt;=102)=1,"중형",IF((H13146&gt;102)*(H13146&lt;=135)=1,"중대형","대형"))))</f>
        <v>중소형</v>
      </c>
      <c r="G13146" s="146" t="s">
        <v>12096</v>
      </c>
      <c r="H13146" s="143">
        <v>84</v>
      </c>
      <c r="I13146" s="144">
        <v>43035</v>
      </c>
      <c r="J13146" s="143">
        <v>218</v>
      </c>
      <c r="K13146" s="137">
        <v>43739</v>
      </c>
      <c r="L13146" s="137">
        <v>44713</v>
      </c>
      <c r="M13146" s="144">
        <f>H13146/3.3</f>
        <v>25.454545454545457</v>
      </c>
      <c r="N13146" s="144">
        <f>I13146/M13146</f>
        <v>1690.6607142857142</v>
      </c>
    </row>
    <row r="13147" spans="1:14">
      <c r="A13147" s="146" t="s">
        <v>8805</v>
      </c>
      <c r="B13147" s="146" t="s">
        <v>12607</v>
      </c>
      <c r="C13147" s="146" t="s">
        <v>12619</v>
      </c>
      <c r="D13147" s="146" t="s">
        <v>12608</v>
      </c>
      <c r="E13147" s="146" t="s">
        <v>12609</v>
      </c>
      <c r="F13147" s="143" t="str">
        <f>IF(H13147&lt;=60,"소형",IF((H13147&gt;60)*(H13147&lt;=85)=1,"중소형",IF((H13147&gt;85)*(H13147&lt;=102)=1,"중형",IF((H13147&gt;102)*(H13147&lt;=135)=1,"중대형","대형"))))</f>
        <v>소형</v>
      </c>
      <c r="G13147" s="146" t="s">
        <v>12620</v>
      </c>
      <c r="H13147" s="143">
        <v>39</v>
      </c>
      <c r="J13147" s="143">
        <v>68</v>
      </c>
      <c r="K13147" s="137">
        <v>43770</v>
      </c>
      <c r="L13147" s="137">
        <v>44713</v>
      </c>
      <c r="M13147" s="144">
        <f>H13147/3.3</f>
        <v>11.818181818181818</v>
      </c>
      <c r="N13147" s="144">
        <f>I13147/M13147</f>
        <v>0</v>
      </c>
    </row>
    <row r="13148" spans="1:14">
      <c r="A13148" s="146" t="s">
        <v>8805</v>
      </c>
      <c r="B13148" s="146" t="s">
        <v>12607</v>
      </c>
      <c r="C13148" s="146" t="s">
        <v>12619</v>
      </c>
      <c r="D13148" s="146" t="s">
        <v>12608</v>
      </c>
      <c r="E13148" s="146" t="s">
        <v>12655</v>
      </c>
      <c r="F13148" s="143" t="str">
        <f>IF(H13148&lt;=60,"소형",IF((H13148&gt;60)*(H13148&lt;=85)=1,"중소형",IF((H13148&gt;85)*(H13148&lt;=102)=1,"중형",IF((H13148&gt;102)*(H13148&lt;=135)=1,"중대형","대형"))))</f>
        <v>소형</v>
      </c>
      <c r="G13148" s="146" t="s">
        <v>12621</v>
      </c>
      <c r="H13148" s="143">
        <v>59</v>
      </c>
      <c r="I13148" s="144">
        <v>22540</v>
      </c>
      <c r="J13148" s="143">
        <v>98</v>
      </c>
      <c r="K13148" s="137">
        <v>43770</v>
      </c>
      <c r="L13148" s="137">
        <v>44713</v>
      </c>
      <c r="M13148" s="144">
        <f>H13148/3.3</f>
        <v>17.878787878787879</v>
      </c>
      <c r="N13148" s="144">
        <f>I13148/M13148</f>
        <v>1260.7118644067796</v>
      </c>
    </row>
    <row r="13149" spans="1:14">
      <c r="A13149" s="146" t="s">
        <v>8805</v>
      </c>
      <c r="B13149" s="146" t="s">
        <v>12607</v>
      </c>
      <c r="C13149" s="146" t="s">
        <v>12619</v>
      </c>
      <c r="D13149" s="146" t="s">
        <v>12608</v>
      </c>
      <c r="E13149" s="146" t="s">
        <v>779</v>
      </c>
      <c r="F13149" s="143" t="str">
        <f>IF(H13149&lt;=60,"소형",IF((H13149&gt;60)*(H13149&lt;=85)=1,"중소형",IF((H13149&gt;85)*(H13149&lt;=102)=1,"중형",IF((H13149&gt;102)*(H13149&lt;=135)=1,"중대형","대형"))))</f>
        <v>중소형</v>
      </c>
      <c r="G13149" s="146" t="s">
        <v>12622</v>
      </c>
      <c r="H13149" s="143">
        <v>70</v>
      </c>
      <c r="I13149" s="144">
        <v>26550</v>
      </c>
      <c r="J13149" s="143">
        <v>170</v>
      </c>
      <c r="K13149" s="137">
        <v>43770</v>
      </c>
      <c r="L13149" s="137">
        <v>44713</v>
      </c>
      <c r="M13149" s="144">
        <f>H13149/3.3</f>
        <v>21.212121212121215</v>
      </c>
      <c r="N13149" s="144">
        <f>I13149/M13149</f>
        <v>1251.6428571428571</v>
      </c>
    </row>
    <row r="13150" spans="1:14">
      <c r="A13150" s="146" t="s">
        <v>8805</v>
      </c>
      <c r="B13150" s="146" t="s">
        <v>12607</v>
      </c>
      <c r="C13150" s="146" t="s">
        <v>12619</v>
      </c>
      <c r="D13150" s="146" t="s">
        <v>12608</v>
      </c>
      <c r="E13150" s="146" t="s">
        <v>12656</v>
      </c>
      <c r="F13150" s="143" t="str">
        <f>IF(H13150&lt;=60,"소형",IF((H13150&gt;60)*(H13150&lt;=85)=1,"중소형",IF((H13150&gt;85)*(H13150&lt;=102)=1,"중형",IF((H13150&gt;102)*(H13150&lt;=135)=1,"중대형","대형"))))</f>
        <v>중소형</v>
      </c>
      <c r="G13150" s="146" t="s">
        <v>12623</v>
      </c>
      <c r="H13150" s="143">
        <v>78</v>
      </c>
      <c r="I13150" s="144">
        <v>29850</v>
      </c>
      <c r="J13150" s="143">
        <v>91</v>
      </c>
      <c r="K13150" s="137">
        <v>43770</v>
      </c>
      <c r="L13150" s="137">
        <v>44713</v>
      </c>
      <c r="M13150" s="144">
        <f>H13150/3.3</f>
        <v>23.636363636363637</v>
      </c>
      <c r="N13150" s="144">
        <f>I13150/M13150</f>
        <v>1262.8846153846155</v>
      </c>
    </row>
    <row r="13151" spans="1:14">
      <c r="A13151" s="146" t="s">
        <v>8805</v>
      </c>
      <c r="B13151" s="146" t="s">
        <v>12607</v>
      </c>
      <c r="C13151" s="146" t="s">
        <v>12619</v>
      </c>
      <c r="D13151" s="146" t="s">
        <v>12608</v>
      </c>
      <c r="E13151" s="146" t="s">
        <v>12657</v>
      </c>
      <c r="F13151" s="143" t="str">
        <f>IF(H13151&lt;=60,"소형",IF((H13151&gt;60)*(H13151&lt;=85)=1,"중소형",IF((H13151&gt;85)*(H13151&lt;=102)=1,"중형",IF((H13151&gt;102)*(H13151&lt;=135)=1,"중대형","대형"))))</f>
        <v>중소형</v>
      </c>
      <c r="G13151" s="146" t="s">
        <v>12628</v>
      </c>
      <c r="H13151" s="143">
        <v>78</v>
      </c>
      <c r="I13151" s="144">
        <v>29560</v>
      </c>
      <c r="J13151" s="143">
        <v>128</v>
      </c>
      <c r="K13151" s="137">
        <v>43770</v>
      </c>
      <c r="L13151" s="137">
        <v>44713</v>
      </c>
      <c r="M13151" s="144">
        <f>H13151/3.3</f>
        <v>23.636363636363637</v>
      </c>
      <c r="N13151" s="144">
        <f>I13151/M13151</f>
        <v>1250.6153846153845</v>
      </c>
    </row>
    <row r="13152" spans="1:14">
      <c r="A13152" s="146" t="s">
        <v>8805</v>
      </c>
      <c r="B13152" s="146" t="s">
        <v>12607</v>
      </c>
      <c r="C13152" s="146" t="s">
        <v>12619</v>
      </c>
      <c r="D13152" s="146" t="s">
        <v>12608</v>
      </c>
      <c r="E13152" s="146" t="s">
        <v>12658</v>
      </c>
      <c r="F13152" s="143" t="str">
        <f>IF(H13152&lt;=60,"소형",IF((H13152&gt;60)*(H13152&lt;=85)=1,"중소형",IF((H13152&gt;85)*(H13152&lt;=102)=1,"중형",IF((H13152&gt;102)*(H13152&lt;=135)=1,"중대형","대형"))))</f>
        <v>중소형</v>
      </c>
      <c r="G13152" s="146" t="s">
        <v>12624</v>
      </c>
      <c r="H13152" s="143">
        <v>78</v>
      </c>
      <c r="I13152" s="144">
        <v>29850</v>
      </c>
      <c r="J13152" s="143">
        <v>183</v>
      </c>
      <c r="K13152" s="137">
        <v>43770</v>
      </c>
      <c r="L13152" s="137">
        <v>44713</v>
      </c>
      <c r="M13152" s="144">
        <f>H13152/3.3</f>
        <v>23.636363636363637</v>
      </c>
      <c r="N13152" s="144">
        <f>I13152/M13152</f>
        <v>1262.8846153846155</v>
      </c>
    </row>
    <row r="13153" spans="1:14">
      <c r="A13153" s="146" t="s">
        <v>8805</v>
      </c>
      <c r="B13153" s="146" t="s">
        <v>12607</v>
      </c>
      <c r="C13153" s="146" t="s">
        <v>12619</v>
      </c>
      <c r="D13153" s="146" t="s">
        <v>12608</v>
      </c>
      <c r="E13153" s="146" t="s">
        <v>12659</v>
      </c>
      <c r="F13153" s="143" t="str">
        <f>IF(H13153&lt;=60,"소형",IF((H13153&gt;60)*(H13153&lt;=85)=1,"중소형",IF((H13153&gt;85)*(H13153&lt;=102)=1,"중형",IF((H13153&gt;102)*(H13153&lt;=135)=1,"중대형","대형"))))</f>
        <v>중소형</v>
      </c>
      <c r="G13153" s="146" t="s">
        <v>12625</v>
      </c>
      <c r="H13153" s="143">
        <v>84</v>
      </c>
      <c r="I13153" s="144">
        <v>32300</v>
      </c>
      <c r="J13153" s="143">
        <v>328</v>
      </c>
      <c r="K13153" s="137">
        <v>43770</v>
      </c>
      <c r="L13153" s="137">
        <v>44713</v>
      </c>
      <c r="M13153" s="144">
        <f>H13153/3.3</f>
        <v>25.454545454545457</v>
      </c>
      <c r="N13153" s="144">
        <f>I13153/M13153</f>
        <v>1268.9285714285713</v>
      </c>
    </row>
    <row r="13154" spans="1:14">
      <c r="A13154" s="146" t="s">
        <v>8805</v>
      </c>
      <c r="B13154" s="146" t="s">
        <v>12607</v>
      </c>
      <c r="C13154" s="146" t="s">
        <v>12619</v>
      </c>
      <c r="D13154" s="146" t="s">
        <v>12608</v>
      </c>
      <c r="E13154" s="146" t="s">
        <v>12660</v>
      </c>
      <c r="F13154" s="143" t="str">
        <f>IF(H13154&lt;=60,"소형",IF((H13154&gt;60)*(H13154&lt;=85)=1,"중소형",IF((H13154&gt;85)*(H13154&lt;=102)=1,"중형",IF((H13154&gt;102)*(H13154&lt;=135)=1,"중대형","대형"))))</f>
        <v>중소형</v>
      </c>
      <c r="G13154" s="146" t="s">
        <v>12626</v>
      </c>
      <c r="H13154" s="143">
        <v>84</v>
      </c>
      <c r="I13154" s="144">
        <v>31970</v>
      </c>
      <c r="J13154" s="143">
        <v>148</v>
      </c>
      <c r="K13154" s="137">
        <v>43770</v>
      </c>
      <c r="L13154" s="137">
        <v>44713</v>
      </c>
      <c r="M13154" s="144">
        <f>H13154/3.3</f>
        <v>25.454545454545457</v>
      </c>
      <c r="N13154" s="144">
        <f>I13154/M13154</f>
        <v>1255.9642857142856</v>
      </c>
    </row>
    <row r="13155" spans="1:14">
      <c r="A13155" s="146" t="s">
        <v>8805</v>
      </c>
      <c r="B13155" s="146" t="s">
        <v>12607</v>
      </c>
      <c r="C13155" s="146" t="s">
        <v>12619</v>
      </c>
      <c r="D13155" s="146" t="s">
        <v>12608</v>
      </c>
      <c r="E13155" s="146" t="s">
        <v>12661</v>
      </c>
      <c r="F13155" s="143" t="str">
        <f>IF(H13155&lt;=60,"소형",IF((H13155&gt;60)*(H13155&lt;=85)=1,"중소형",IF((H13155&gt;85)*(H13155&lt;=102)=1,"중형",IF((H13155&gt;102)*(H13155&lt;=135)=1,"중대형","대형"))))</f>
        <v>중형</v>
      </c>
      <c r="G13155" s="146" t="s">
        <v>12627</v>
      </c>
      <c r="H13155" s="143">
        <v>101</v>
      </c>
      <c r="I13155" s="144">
        <v>40590</v>
      </c>
      <c r="J13155" s="143">
        <v>34</v>
      </c>
      <c r="K13155" s="137">
        <v>43770</v>
      </c>
      <c r="L13155" s="137">
        <v>44713</v>
      </c>
      <c r="M13155" s="144">
        <f>H13155/3.3</f>
        <v>30.606060606060609</v>
      </c>
      <c r="N13155" s="144">
        <f>I13155/M13155</f>
        <v>1326.207920792079</v>
      </c>
    </row>
    <row r="13156" spans="1:14">
      <c r="A13156" s="146" t="s">
        <v>12761</v>
      </c>
      <c r="B13156" s="146" t="s">
        <v>12774</v>
      </c>
      <c r="C13156" s="146" t="s">
        <v>12796</v>
      </c>
      <c r="D13156" s="146" t="s">
        <v>12775</v>
      </c>
      <c r="E13156" s="146" t="s">
        <v>12776</v>
      </c>
      <c r="F13156" s="143" t="str">
        <f>IF(H13156&lt;=60,"소형",IF((H13156&gt;60)*(H13156&lt;=85)=1,"중소형",IF((H13156&gt;85)*(H13156&lt;=102)=1,"중형",IF((H13156&gt;102)*(H13156&lt;=135)=1,"중대형","대형"))))</f>
        <v>소형</v>
      </c>
      <c r="G13156" s="146" t="s">
        <v>12793</v>
      </c>
      <c r="H13156" s="143">
        <v>42</v>
      </c>
      <c r="I13156" s="144">
        <v>21000</v>
      </c>
      <c r="J13156" s="143">
        <v>35</v>
      </c>
      <c r="K13156" s="137">
        <v>43772</v>
      </c>
      <c r="L13156" s="137">
        <v>44713</v>
      </c>
      <c r="M13156" s="144">
        <f>H13156/3.3</f>
        <v>12.727272727272728</v>
      </c>
      <c r="N13156" s="144">
        <f>I13156/M13156</f>
        <v>1649.9999999999998</v>
      </c>
    </row>
    <row r="13157" spans="1:14">
      <c r="A13157" s="146" t="s">
        <v>12844</v>
      </c>
      <c r="B13157" s="146" t="s">
        <v>12888</v>
      </c>
      <c r="C13157" s="146" t="s">
        <v>12881</v>
      </c>
      <c r="D13157" s="146" t="s">
        <v>12852</v>
      </c>
      <c r="E13157" s="146" t="s">
        <v>12853</v>
      </c>
      <c r="F13157" s="143" t="str">
        <f>IF(H13157&lt;=60,"소형",IF((H13157&gt;60)*(H13157&lt;=85)=1,"중소형",IF((H13157&gt;85)*(H13157&lt;=102)=1,"중형",IF((H13157&gt;102)*(H13157&lt;=135)=1,"중대형","대형"))))</f>
        <v>중소형</v>
      </c>
      <c r="G13157" s="146" t="s">
        <v>12875</v>
      </c>
      <c r="H13157" s="143">
        <v>76</v>
      </c>
      <c r="I13157" s="144">
        <v>38510</v>
      </c>
      <c r="J13157" s="143">
        <v>137</v>
      </c>
      <c r="K13157" s="137">
        <v>43799</v>
      </c>
      <c r="L13157" s="137">
        <v>44713</v>
      </c>
      <c r="M13157" s="144">
        <f>H13157/3.3</f>
        <v>23.030303030303031</v>
      </c>
      <c r="N13157" s="144">
        <f>I13157/M13157</f>
        <v>1672.1447368421052</v>
      </c>
    </row>
    <row r="13158" spans="1:14">
      <c r="A13158" s="146" t="s">
        <v>13021</v>
      </c>
      <c r="B13158" s="146" t="s">
        <v>13156</v>
      </c>
      <c r="C13158" s="146" t="s">
        <v>13190</v>
      </c>
      <c r="D13158" s="146" t="s">
        <v>13154</v>
      </c>
      <c r="E13158" s="146" t="s">
        <v>13155</v>
      </c>
      <c r="F13158" s="143" t="str">
        <f>IF(H13158&lt;=60,"소형",IF((H13158&gt;60)*(H13158&lt;=85)=1,"중소형",IF((H13158&gt;85)*(H13158&lt;=102)=1,"중형",IF((H13158&gt;102)*(H13158&lt;=135)=1,"중대형","대형"))))</f>
        <v>소형</v>
      </c>
      <c r="G13158" s="146" t="s">
        <v>13175</v>
      </c>
      <c r="H13158" s="143">
        <v>30</v>
      </c>
      <c r="J13158" s="143">
        <v>4</v>
      </c>
      <c r="K13158" s="137">
        <v>43800</v>
      </c>
      <c r="L13158" s="137">
        <v>44713</v>
      </c>
      <c r="M13158" s="144">
        <f>H13158/3.3</f>
        <v>9.0909090909090917</v>
      </c>
      <c r="N13158" s="144">
        <f>I13158/M13158</f>
        <v>0</v>
      </c>
    </row>
    <row r="13159" spans="1:14">
      <c r="A13159" s="146" t="s">
        <v>13463</v>
      </c>
      <c r="B13159" s="146" t="s">
        <v>13464</v>
      </c>
      <c r="C13159" s="146" t="s">
        <v>13460</v>
      </c>
      <c r="D13159" s="146" t="s">
        <v>13465</v>
      </c>
      <c r="E13159" s="146" t="s">
        <v>13466</v>
      </c>
      <c r="F13159" s="143" t="str">
        <f>IF(H13159&lt;=60,"소형",IF((H13159&gt;60)*(H13159&lt;=85)=1,"중소형",IF((H13159&gt;85)*(H13159&lt;=102)=1,"중형",IF((H13159&gt;102)*(H13159&lt;=135)=1,"중대형","대형"))))</f>
        <v>소형</v>
      </c>
      <c r="G13159" s="146" t="s">
        <v>13488</v>
      </c>
      <c r="H13159" s="143">
        <v>46</v>
      </c>
      <c r="I13159" s="144">
        <v>22433</v>
      </c>
      <c r="J13159" s="143">
        <v>77</v>
      </c>
      <c r="K13159" s="137">
        <v>43809</v>
      </c>
      <c r="L13159" s="137">
        <v>44713</v>
      </c>
      <c r="M13159" s="144">
        <f>H13159/3.3</f>
        <v>13.939393939393939</v>
      </c>
      <c r="N13159" s="144">
        <f>I13159/M13159</f>
        <v>1609.3239130434783</v>
      </c>
    </row>
    <row r="13160" spans="1:14">
      <c r="A13160" s="146" t="s">
        <v>13491</v>
      </c>
      <c r="B13160" s="146" t="s">
        <v>13492</v>
      </c>
      <c r="C13160" s="146" t="s">
        <v>13460</v>
      </c>
      <c r="D13160" s="146" t="s">
        <v>13493</v>
      </c>
      <c r="E13160" s="146" t="s">
        <v>13494</v>
      </c>
      <c r="F13160" s="143" t="str">
        <f>IF(H13160&lt;=60,"소형",IF((H13160&gt;60)*(H13160&lt;=85)=1,"중소형",IF((H13160&gt;85)*(H13160&lt;=102)=1,"중형",IF((H13160&gt;102)*(H13160&lt;=135)=1,"중대형","대형"))))</f>
        <v>중소형</v>
      </c>
      <c r="G13160" s="146" t="s">
        <v>13495</v>
      </c>
      <c r="H13160" s="143">
        <v>84</v>
      </c>
      <c r="I13160" s="144">
        <v>42300</v>
      </c>
      <c r="J13160" s="143">
        <v>442</v>
      </c>
      <c r="K13160" s="137">
        <v>43827</v>
      </c>
      <c r="L13160" s="137">
        <v>44713</v>
      </c>
      <c r="M13160" s="144">
        <f>H13160/3.3</f>
        <v>25.454545454545457</v>
      </c>
      <c r="N13160" s="144">
        <f>I13160/M13160</f>
        <v>1661.7857142857142</v>
      </c>
    </row>
    <row r="13161" spans="1:14">
      <c r="A13161" s="146" t="s">
        <v>13491</v>
      </c>
      <c r="B13161" s="146" t="s">
        <v>13492</v>
      </c>
      <c r="C13161" s="146" t="s">
        <v>13460</v>
      </c>
      <c r="D13161" s="146" t="s">
        <v>13493</v>
      </c>
      <c r="E13161" s="146" t="s">
        <v>13494</v>
      </c>
      <c r="F13161" s="143" t="str">
        <f>IF(H13161&lt;=60,"소형",IF((H13161&gt;60)*(H13161&lt;=85)=1,"중소형",IF((H13161&gt;85)*(H13161&lt;=102)=1,"중형",IF((H13161&gt;102)*(H13161&lt;=135)=1,"중대형","대형"))))</f>
        <v>중소형</v>
      </c>
      <c r="G13161" s="146" t="s">
        <v>13496</v>
      </c>
      <c r="H13161" s="143">
        <v>84</v>
      </c>
      <c r="I13161" s="144">
        <v>42300</v>
      </c>
      <c r="J13161" s="143">
        <v>197</v>
      </c>
      <c r="K13161" s="137">
        <v>43827</v>
      </c>
      <c r="L13161" s="137">
        <v>44713</v>
      </c>
      <c r="M13161" s="144">
        <f>H13161/3.3</f>
        <v>25.454545454545457</v>
      </c>
      <c r="N13161" s="144">
        <f>I13161/M13161</f>
        <v>1661.7857142857142</v>
      </c>
    </row>
    <row r="13162" spans="1:14">
      <c r="A13162" s="146" t="s">
        <v>2829</v>
      </c>
      <c r="B13162" s="146" t="s">
        <v>14420</v>
      </c>
      <c r="C13162" s="146" t="s">
        <v>14432</v>
      </c>
      <c r="D13162" s="146" t="s">
        <v>14421</v>
      </c>
      <c r="E13162" s="146" t="s">
        <v>14422</v>
      </c>
      <c r="F13162" s="143" t="str">
        <f>IF(H13162&lt;=60,"소형",IF((H13162&gt;60)*(H13162&lt;=85)=1,"중소형",IF((H13162&gt;85)*(H13162&lt;=102)=1,"중형",IF((H13162&gt;102)*(H13162&lt;=135)=1,"중대형","대형"))))</f>
        <v>소형</v>
      </c>
      <c r="G13162" s="146" t="s">
        <v>14424</v>
      </c>
      <c r="H13162" s="143">
        <v>49</v>
      </c>
      <c r="I13162" s="144">
        <v>18135</v>
      </c>
      <c r="J13162" s="143">
        <v>14</v>
      </c>
      <c r="K13162" s="137">
        <v>43923</v>
      </c>
      <c r="L13162" s="137">
        <v>44713</v>
      </c>
      <c r="M13162" s="144">
        <f>H13162/3.3</f>
        <v>14.84848484848485</v>
      </c>
      <c r="N13162" s="144">
        <f>I13162/M13162</f>
        <v>1221.3367346938774</v>
      </c>
    </row>
    <row r="13163" spans="1:14">
      <c r="A13163" s="146" t="s">
        <v>2829</v>
      </c>
      <c r="B13163" s="146" t="s">
        <v>14433</v>
      </c>
      <c r="C13163" s="146" t="s">
        <v>14444</v>
      </c>
      <c r="D13163" s="146" t="s">
        <v>14434</v>
      </c>
      <c r="E13163" s="146" t="s">
        <v>14435</v>
      </c>
      <c r="F13163" s="143" t="str">
        <f>IF(H13163&lt;=60,"소형",IF((H13163&gt;60)*(H13163&lt;=85)=1,"중소형",IF((H13163&gt;85)*(H13163&lt;=102)=1,"중형",IF((H13163&gt;102)*(H13163&lt;=135)=1,"중대형","대형"))))</f>
        <v>중소형</v>
      </c>
      <c r="G13163" s="146" t="s">
        <v>14445</v>
      </c>
      <c r="H13163" s="143">
        <v>84</v>
      </c>
      <c r="I13163" s="144">
        <v>27300</v>
      </c>
      <c r="J13163" s="143">
        <v>96</v>
      </c>
      <c r="K13163" s="137">
        <v>43932</v>
      </c>
      <c r="L13163" s="137">
        <v>44713</v>
      </c>
      <c r="M13163" s="144">
        <f>H13163/3.3</f>
        <v>25.454545454545457</v>
      </c>
      <c r="N13163" s="144">
        <f>I13163/M13163</f>
        <v>1072.5</v>
      </c>
    </row>
    <row r="13164" spans="1:14">
      <c r="A13164" s="146" t="s">
        <v>2829</v>
      </c>
      <c r="B13164" s="146" t="s">
        <v>15038</v>
      </c>
      <c r="C13164" s="146" t="s">
        <v>15042</v>
      </c>
      <c r="D13164" s="146" t="s">
        <v>15036</v>
      </c>
      <c r="E13164" s="146" t="s">
        <v>15037</v>
      </c>
      <c r="F13164" s="143" t="str">
        <f>IF(H13164&lt;=60,"소형",IF((H13164&gt;60)*(H13164&lt;=85)=1,"중소형",IF((H13164&gt;85)*(H13164&lt;=102)=1,"중형",IF((H13164&gt;102)*(H13164&lt;=135)=1,"중대형","대형"))))</f>
        <v>소형</v>
      </c>
      <c r="G13164" s="146" t="s">
        <v>15043</v>
      </c>
      <c r="H13164" s="143">
        <v>12</v>
      </c>
      <c r="J13164" s="143">
        <v>5</v>
      </c>
      <c r="K13164" s="137">
        <v>43985</v>
      </c>
      <c r="L13164" s="137">
        <v>44713</v>
      </c>
      <c r="M13164" s="144">
        <f>H13164/3.3</f>
        <v>3.6363636363636367</v>
      </c>
      <c r="N13164" s="144">
        <f>I13164/M13164</f>
        <v>0</v>
      </c>
    </row>
    <row r="13165" spans="1:14">
      <c r="A13165" s="146" t="s">
        <v>15805</v>
      </c>
      <c r="B13165" s="146" t="s">
        <v>15806</v>
      </c>
      <c r="C13165" s="146" t="s">
        <v>15839</v>
      </c>
      <c r="D13165" s="146" t="s">
        <v>15807</v>
      </c>
      <c r="E13165" s="146" t="s">
        <v>15808</v>
      </c>
      <c r="F13165" s="143" t="str">
        <f>IF(H13165&lt;=60,"소형",IF((H13165&gt;60)*(H13165&lt;=85)=1,"중소형",IF((H13165&gt;85)*(H13165&lt;=102)=1,"중형",IF((H13165&gt;102)*(H13165&lt;=135)=1,"중대형","대형"))))</f>
        <v>소형</v>
      </c>
      <c r="G13165" s="146" t="s">
        <v>15840</v>
      </c>
      <c r="H13165" s="143">
        <v>59</v>
      </c>
      <c r="J13165" s="143">
        <v>208</v>
      </c>
      <c r="K13165" s="137">
        <v>44043</v>
      </c>
      <c r="L13165" s="137">
        <v>44713</v>
      </c>
      <c r="M13165" s="144">
        <f>H13165/3.3</f>
        <v>17.878787878787879</v>
      </c>
      <c r="N13165" s="144">
        <f>I13165/M13165</f>
        <v>0</v>
      </c>
    </row>
    <row r="13166" spans="1:14">
      <c r="A13166" s="146" t="s">
        <v>10465</v>
      </c>
      <c r="B13166" s="146" t="s">
        <v>10848</v>
      </c>
      <c r="C13166" s="146" t="s">
        <v>10534</v>
      </c>
      <c r="D13166" s="146" t="s">
        <v>10535</v>
      </c>
      <c r="E13166" s="146" t="s">
        <v>10849</v>
      </c>
      <c r="F13166" s="143" t="str">
        <f>IF(H13166&lt;=60,"소형",IF((H13166&gt;60)*(H13166&lt;=85)=1,"중소형",IF((H13166&gt;85)*(H13166&lt;=102)=1,"중형",IF((H13166&gt;102)*(H13166&lt;=135)=1,"중대형","대형"))))</f>
        <v>중소형</v>
      </c>
      <c r="G13166" s="146" t="s">
        <v>10620</v>
      </c>
      <c r="H13166" s="143">
        <v>84</v>
      </c>
      <c r="I13166" s="144">
        <v>36200</v>
      </c>
      <c r="J13166" s="143">
        <v>365</v>
      </c>
      <c r="K13166" s="137">
        <v>43646</v>
      </c>
      <c r="L13166" s="137">
        <v>44714</v>
      </c>
      <c r="M13166" s="144">
        <f>H13166/3.3</f>
        <v>25.454545454545457</v>
      </c>
      <c r="N13166" s="144">
        <f>I13166/M13166</f>
        <v>1422.1428571428571</v>
      </c>
    </row>
    <row r="13167" spans="1:14">
      <c r="A13167" s="146" t="s">
        <v>10945</v>
      </c>
      <c r="B13167" s="146" t="s">
        <v>10970</v>
      </c>
      <c r="C13167" s="146" t="s">
        <v>10989</v>
      </c>
      <c r="D13167" s="146" t="s">
        <v>10971</v>
      </c>
      <c r="E13167" s="146" t="s">
        <v>10972</v>
      </c>
      <c r="F13167" s="143" t="str">
        <f>IF(H13167&lt;=60,"소형",IF((H13167&gt;60)*(H13167&lt;=85)=1,"중소형",IF((H13167&gt;85)*(H13167&lt;=102)=1,"중형",IF((H13167&gt;102)*(H13167&lt;=135)=1,"중대형","대형"))))</f>
        <v>중소형</v>
      </c>
      <c r="G13167" s="146" t="s">
        <v>10991</v>
      </c>
      <c r="H13167" s="143">
        <v>74</v>
      </c>
      <c r="I13167" s="144">
        <v>42740</v>
      </c>
      <c r="J13167" s="143">
        <v>175</v>
      </c>
      <c r="K13167" s="137">
        <v>43648</v>
      </c>
      <c r="L13167" s="137">
        <v>44714</v>
      </c>
      <c r="M13167" s="144">
        <f>H13167/3.3</f>
        <v>22.424242424242426</v>
      </c>
      <c r="N13167" s="144">
        <f>I13167/M13167</f>
        <v>1905.9729729729729</v>
      </c>
    </row>
    <row r="13168" spans="1:14">
      <c r="A13168" s="146" t="s">
        <v>2829</v>
      </c>
      <c r="B13168" s="146" t="s">
        <v>11673</v>
      </c>
      <c r="C13168" s="146" t="s">
        <v>11564</v>
      </c>
      <c r="D13168" s="146" t="s">
        <v>11674</v>
      </c>
      <c r="E13168" s="146" t="s">
        <v>11675</v>
      </c>
      <c r="F13168" s="143" t="str">
        <f>IF(H13168&lt;=60,"소형",IF((H13168&gt;60)*(H13168&lt;=85)=1,"중소형",IF((H13168&gt;85)*(H13168&lt;=102)=1,"중형",IF((H13168&gt;102)*(H13168&lt;=135)=1,"중대형","대형"))))</f>
        <v>소형</v>
      </c>
      <c r="G13168" s="146" t="s">
        <v>11688</v>
      </c>
      <c r="H13168" s="143">
        <v>59</v>
      </c>
      <c r="I13168" s="144">
        <v>31490</v>
      </c>
      <c r="J13168" s="143">
        <v>492</v>
      </c>
      <c r="K13168" s="137">
        <v>43725</v>
      </c>
      <c r="L13168" s="137">
        <v>44714</v>
      </c>
      <c r="M13168" s="144">
        <f>H13168/3.3</f>
        <v>17.878787878787879</v>
      </c>
      <c r="N13168" s="144">
        <f>I13168/M13168</f>
        <v>1761.3050847457628</v>
      </c>
    </row>
    <row r="13169" spans="1:14">
      <c r="A13169" s="146" t="s">
        <v>11978</v>
      </c>
      <c r="B13169" s="146" t="s">
        <v>11997</v>
      </c>
      <c r="C13169" s="146" t="s">
        <v>12030</v>
      </c>
      <c r="D13169" s="146" t="s">
        <v>11998</v>
      </c>
      <c r="E13169" s="146" t="s">
        <v>11999</v>
      </c>
      <c r="F13169" s="143" t="str">
        <f>IF(H13169&lt;=60,"소형",IF((H13169&gt;60)*(H13169&lt;=85)=1,"중소형",IF((H13169&gt;85)*(H13169&lt;=102)=1,"중형",IF((H13169&gt;102)*(H13169&lt;=135)=1,"중대형","대형"))))</f>
        <v>소형</v>
      </c>
      <c r="G13169" s="146" t="s">
        <v>12032</v>
      </c>
      <c r="H13169" s="143">
        <v>59</v>
      </c>
      <c r="I13169" s="144">
        <v>21559</v>
      </c>
      <c r="J13169" s="143">
        <v>144</v>
      </c>
      <c r="K13169" s="137">
        <v>43740</v>
      </c>
      <c r="L13169" s="137">
        <v>44714</v>
      </c>
      <c r="M13169" s="144">
        <f>H13169/3.3</f>
        <v>17.878787878787879</v>
      </c>
      <c r="N13169" s="144">
        <f>I13169/M13169</f>
        <v>1205.8423728813559</v>
      </c>
    </row>
    <row r="13170" spans="1:14">
      <c r="A13170" s="146" t="s">
        <v>12761</v>
      </c>
      <c r="B13170" s="146" t="s">
        <v>12774</v>
      </c>
      <c r="C13170" s="146" t="s">
        <v>12796</v>
      </c>
      <c r="D13170" s="146" t="s">
        <v>12775</v>
      </c>
      <c r="E13170" s="146" t="s">
        <v>12776</v>
      </c>
      <c r="F13170" s="143" t="str">
        <f>IF(H13170&lt;=60,"소형",IF((H13170&gt;60)*(H13170&lt;=85)=1,"중소형",IF((H13170&gt;85)*(H13170&lt;=102)=1,"중형",IF((H13170&gt;102)*(H13170&lt;=135)=1,"중대형","대형"))))</f>
        <v>소형</v>
      </c>
      <c r="G13170" s="146" t="s">
        <v>12794</v>
      </c>
      <c r="H13170" s="143">
        <v>45</v>
      </c>
      <c r="I13170" s="144">
        <v>22850</v>
      </c>
      <c r="J13170" s="143">
        <v>12</v>
      </c>
      <c r="K13170" s="137">
        <v>43773</v>
      </c>
      <c r="L13170" s="137">
        <v>44714</v>
      </c>
      <c r="M13170" s="144">
        <f>H13170/3.3</f>
        <v>13.636363636363637</v>
      </c>
      <c r="N13170" s="144">
        <f>I13170/M13170</f>
        <v>1675.6666666666665</v>
      </c>
    </row>
    <row r="13171" spans="1:14">
      <c r="A13171" s="146" t="s">
        <v>12844</v>
      </c>
      <c r="B13171" s="146" t="s">
        <v>12889</v>
      </c>
      <c r="C13171" s="146" t="s">
        <v>12881</v>
      </c>
      <c r="D13171" s="146" t="s">
        <v>12852</v>
      </c>
      <c r="E13171" s="146" t="s">
        <v>12853</v>
      </c>
      <c r="F13171" s="143" t="str">
        <f>IF(H13171&lt;=60,"소형",IF((H13171&gt;60)*(H13171&lt;=85)=1,"중소형",IF((H13171&gt;85)*(H13171&lt;=102)=1,"중형",IF((H13171&gt;102)*(H13171&lt;=135)=1,"중대형","대형"))))</f>
        <v>중소형</v>
      </c>
      <c r="G13171" s="146" t="s">
        <v>12876</v>
      </c>
      <c r="H13171" s="143">
        <v>76</v>
      </c>
      <c r="I13171" s="144">
        <v>39270</v>
      </c>
      <c r="J13171" s="143">
        <v>99</v>
      </c>
      <c r="K13171" s="137">
        <v>43799</v>
      </c>
      <c r="L13171" s="137">
        <v>44714</v>
      </c>
      <c r="M13171" s="144">
        <f>H13171/3.3</f>
        <v>23.030303030303031</v>
      </c>
      <c r="N13171" s="144">
        <f>I13171/M13171</f>
        <v>1705.1447368421052</v>
      </c>
    </row>
    <row r="13172" spans="1:14">
      <c r="A13172" s="146" t="s">
        <v>13021</v>
      </c>
      <c r="B13172" s="146" t="s">
        <v>13156</v>
      </c>
      <c r="C13172" s="146" t="s">
        <v>13190</v>
      </c>
      <c r="D13172" s="146" t="s">
        <v>13154</v>
      </c>
      <c r="E13172" s="146" t="s">
        <v>13155</v>
      </c>
      <c r="F13172" s="143" t="str">
        <f>IF(H13172&lt;=60,"소형",IF((H13172&gt;60)*(H13172&lt;=85)=1,"중소형",IF((H13172&gt;85)*(H13172&lt;=102)=1,"중형",IF((H13172&gt;102)*(H13172&lt;=135)=1,"중대형","대형"))))</f>
        <v>소형</v>
      </c>
      <c r="G13172" s="146" t="s">
        <v>13176</v>
      </c>
      <c r="H13172" s="143">
        <v>31</v>
      </c>
      <c r="J13172" s="143">
        <v>4</v>
      </c>
      <c r="K13172" s="137">
        <v>43801</v>
      </c>
      <c r="L13172" s="137">
        <v>44714</v>
      </c>
      <c r="M13172" s="144">
        <f>H13172/3.3</f>
        <v>9.3939393939393945</v>
      </c>
      <c r="N13172" s="144">
        <f>I13172/M13172</f>
        <v>0</v>
      </c>
    </row>
    <row r="13173" spans="1:14">
      <c r="A13173" s="146" t="s">
        <v>13463</v>
      </c>
      <c r="B13173" s="146" t="s">
        <v>13464</v>
      </c>
      <c r="C13173" s="146" t="s">
        <v>13460</v>
      </c>
      <c r="D13173" s="146" t="s">
        <v>13465</v>
      </c>
      <c r="E13173" s="146" t="s">
        <v>13466</v>
      </c>
      <c r="F13173" s="143" t="str">
        <f>IF(H13173&lt;=60,"소형",IF((H13173&gt;60)*(H13173&lt;=85)=1,"중소형",IF((H13173&gt;85)*(H13173&lt;=102)=1,"중형",IF((H13173&gt;102)*(H13173&lt;=135)=1,"중대형","대형"))))</f>
        <v>소형</v>
      </c>
      <c r="G13173" s="146" t="s">
        <v>13489</v>
      </c>
      <c r="H13173" s="143">
        <v>55</v>
      </c>
      <c r="I13173" s="144">
        <v>27010</v>
      </c>
      <c r="J13173" s="143">
        <v>340</v>
      </c>
      <c r="K13173" s="137">
        <v>43810</v>
      </c>
      <c r="L13173" s="137">
        <v>44714</v>
      </c>
      <c r="M13173" s="144">
        <f>H13173/3.3</f>
        <v>16.666666666666668</v>
      </c>
      <c r="N13173" s="144">
        <f>I13173/M13173</f>
        <v>1620.6</v>
      </c>
    </row>
    <row r="13174" spans="1:14">
      <c r="A13174" s="146" t="s">
        <v>2829</v>
      </c>
      <c r="B13174" s="146" t="s">
        <v>14420</v>
      </c>
      <c r="C13174" s="146" t="s">
        <v>14432</v>
      </c>
      <c r="D13174" s="146" t="s">
        <v>14421</v>
      </c>
      <c r="E13174" s="146" t="s">
        <v>14422</v>
      </c>
      <c r="F13174" s="143" t="str">
        <f>IF(H13174&lt;=60,"소형",IF((H13174&gt;60)*(H13174&lt;=85)=1,"중소형",IF((H13174&gt;85)*(H13174&lt;=102)=1,"중형",IF((H13174&gt;102)*(H13174&lt;=135)=1,"중대형","대형"))))</f>
        <v>소형</v>
      </c>
      <c r="G13174" s="146" t="s">
        <v>14423</v>
      </c>
      <c r="H13174" s="143">
        <v>49</v>
      </c>
      <c r="I13174" s="144">
        <v>18135</v>
      </c>
      <c r="J13174" s="143">
        <v>28</v>
      </c>
      <c r="K13174" s="137">
        <v>43924</v>
      </c>
      <c r="L13174" s="137">
        <v>44714</v>
      </c>
      <c r="M13174" s="144">
        <f>H13174/3.3</f>
        <v>14.84848484848485</v>
      </c>
      <c r="N13174" s="144">
        <f>I13174/M13174</f>
        <v>1221.3367346938774</v>
      </c>
    </row>
    <row r="13175" spans="1:14">
      <c r="A13175" s="146" t="s">
        <v>2829</v>
      </c>
      <c r="B13175" s="146" t="s">
        <v>15038</v>
      </c>
      <c r="C13175" s="146" t="s">
        <v>15042</v>
      </c>
      <c r="D13175" s="146" t="s">
        <v>15036</v>
      </c>
      <c r="E13175" s="146" t="s">
        <v>15037</v>
      </c>
      <c r="F13175" s="143" t="str">
        <f>IF(H13175&lt;=60,"소형",IF((H13175&gt;60)*(H13175&lt;=85)=1,"중소형",IF((H13175&gt;85)*(H13175&lt;=102)=1,"중형",IF((H13175&gt;102)*(H13175&lt;=135)=1,"중대형","대형"))))</f>
        <v>소형</v>
      </c>
      <c r="G13175" s="146" t="s">
        <v>15044</v>
      </c>
      <c r="H13175" s="143">
        <v>12</v>
      </c>
      <c r="J13175" s="143">
        <v>4</v>
      </c>
      <c r="K13175" s="137">
        <v>43986</v>
      </c>
      <c r="L13175" s="137">
        <v>44714</v>
      </c>
      <c r="M13175" s="144">
        <f>H13175/3.3</f>
        <v>3.6363636363636367</v>
      </c>
      <c r="N13175" s="144">
        <f>I13175/M13175</f>
        <v>0</v>
      </c>
    </row>
    <row r="13176" spans="1:14">
      <c r="A13176" s="146" t="s">
        <v>15805</v>
      </c>
      <c r="B13176" s="146" t="s">
        <v>15806</v>
      </c>
      <c r="C13176" s="146" t="s">
        <v>15839</v>
      </c>
      <c r="D13176" s="146" t="s">
        <v>15807</v>
      </c>
      <c r="E13176" s="146" t="s">
        <v>15808</v>
      </c>
      <c r="F13176" s="143" t="str">
        <f>IF(H13176&lt;=60,"소형",IF((H13176&gt;60)*(H13176&lt;=85)=1,"중소형",IF((H13176&gt;85)*(H13176&lt;=102)=1,"중형",IF((H13176&gt;102)*(H13176&lt;=135)=1,"중대형","대형"))))</f>
        <v>소형</v>
      </c>
      <c r="G13176" s="146" t="s">
        <v>15841</v>
      </c>
      <c r="H13176" s="143">
        <v>59</v>
      </c>
      <c r="I13176" s="144">
        <v>25532</v>
      </c>
      <c r="J13176" s="143">
        <v>86</v>
      </c>
      <c r="K13176" s="137">
        <v>44043</v>
      </c>
      <c r="L13176" s="137">
        <v>44714</v>
      </c>
      <c r="M13176" s="144">
        <f>H13176/3.3</f>
        <v>17.878787878787879</v>
      </c>
      <c r="N13176" s="144">
        <f>I13176/M13176</f>
        <v>1428.0610169491526</v>
      </c>
    </row>
    <row r="13177" spans="1:14">
      <c r="A13177" s="146" t="s">
        <v>10465</v>
      </c>
      <c r="B13177" s="146" t="s">
        <v>10848</v>
      </c>
      <c r="C13177" s="146" t="s">
        <v>10534</v>
      </c>
      <c r="D13177" s="146" t="s">
        <v>10535</v>
      </c>
      <c r="E13177" s="146" t="s">
        <v>10849</v>
      </c>
      <c r="F13177" s="143" t="str">
        <f>IF(H13177&lt;=60,"소형",IF((H13177&gt;60)*(H13177&lt;=85)=1,"중소형",IF((H13177&gt;85)*(H13177&lt;=102)=1,"중형",IF((H13177&gt;102)*(H13177&lt;=135)=1,"중대형","대형"))))</f>
        <v>중소형</v>
      </c>
      <c r="G13177" s="146" t="s">
        <v>10847</v>
      </c>
      <c r="H13177" s="143">
        <v>84</v>
      </c>
      <c r="I13177" s="144">
        <v>65700</v>
      </c>
      <c r="J13177" s="143">
        <v>97</v>
      </c>
      <c r="K13177" s="137">
        <v>43617</v>
      </c>
      <c r="L13177" s="137">
        <v>44715</v>
      </c>
      <c r="M13177" s="144">
        <f>H13177/3.3</f>
        <v>25.454545454545457</v>
      </c>
      <c r="N13177" s="144">
        <f>I13177/M13177</f>
        <v>2581.0714285714284</v>
      </c>
    </row>
    <row r="13178" spans="1:14">
      <c r="A13178" s="146" t="s">
        <v>10945</v>
      </c>
      <c r="B13178" s="146" t="s">
        <v>10970</v>
      </c>
      <c r="C13178" s="146" t="s">
        <v>10989</v>
      </c>
      <c r="D13178" s="146" t="s">
        <v>10971</v>
      </c>
      <c r="E13178" s="146" t="s">
        <v>10972</v>
      </c>
      <c r="F13178" s="143" t="str">
        <f>IF(H13178&lt;=60,"소형",IF((H13178&gt;60)*(H13178&lt;=85)=1,"중소형",IF((H13178&gt;85)*(H13178&lt;=102)=1,"중형",IF((H13178&gt;102)*(H13178&lt;=135)=1,"중대형","대형"))))</f>
        <v>중소형</v>
      </c>
      <c r="G13178" s="146" t="s">
        <v>10992</v>
      </c>
      <c r="H13178" s="143">
        <v>74</v>
      </c>
      <c r="I13178" s="144">
        <v>41920</v>
      </c>
      <c r="J13178" s="143">
        <v>179</v>
      </c>
      <c r="K13178" s="137">
        <v>43649</v>
      </c>
      <c r="L13178" s="137">
        <v>44715</v>
      </c>
      <c r="M13178" s="144">
        <f>H13178/3.3</f>
        <v>22.424242424242426</v>
      </c>
      <c r="N13178" s="144">
        <f>I13178/M13178</f>
        <v>1869.4054054054052</v>
      </c>
    </row>
    <row r="13179" spans="1:14">
      <c r="A13179" s="146" t="s">
        <v>2829</v>
      </c>
      <c r="B13179" s="146" t="s">
        <v>11673</v>
      </c>
      <c r="C13179" s="146" t="s">
        <v>11564</v>
      </c>
      <c r="D13179" s="146" t="s">
        <v>11674</v>
      </c>
      <c r="E13179" s="146" t="s">
        <v>11675</v>
      </c>
      <c r="F13179" s="143" t="str">
        <f>IF(H13179&lt;=60,"소형",IF((H13179&gt;60)*(H13179&lt;=85)=1,"중소형",IF((H13179&gt;85)*(H13179&lt;=102)=1,"중형",IF((H13179&gt;102)*(H13179&lt;=135)=1,"중대형","대형"))))</f>
        <v>소형</v>
      </c>
      <c r="G13179" s="146" t="s">
        <v>11689</v>
      </c>
      <c r="H13179" s="143">
        <v>59</v>
      </c>
      <c r="I13179" s="144">
        <v>31210</v>
      </c>
      <c r="J13179" s="143">
        <v>150</v>
      </c>
      <c r="K13179" s="137">
        <v>43726</v>
      </c>
      <c r="L13179" s="137">
        <v>44715</v>
      </c>
      <c r="M13179" s="144">
        <f>H13179/3.3</f>
        <v>17.878787878787879</v>
      </c>
      <c r="N13179" s="144">
        <f>I13179/M13179</f>
        <v>1745.6440677966102</v>
      </c>
    </row>
    <row r="13180" spans="1:14">
      <c r="A13180" s="146" t="s">
        <v>11978</v>
      </c>
      <c r="B13180" s="146" t="s">
        <v>11997</v>
      </c>
      <c r="C13180" s="146" t="s">
        <v>12030</v>
      </c>
      <c r="D13180" s="146" t="s">
        <v>11998</v>
      </c>
      <c r="E13180" s="146" t="s">
        <v>11999</v>
      </c>
      <c r="F13180" s="143" t="str">
        <f>IF(H13180&lt;=60,"소형",IF((H13180&gt;60)*(H13180&lt;=85)=1,"중소형",IF((H13180&gt;85)*(H13180&lt;=102)=1,"중형",IF((H13180&gt;102)*(H13180&lt;=135)=1,"중대형","대형"))))</f>
        <v>소형</v>
      </c>
      <c r="G13180" s="146" t="s">
        <v>12033</v>
      </c>
      <c r="H13180" s="143">
        <v>59</v>
      </c>
      <c r="I13180" s="144">
        <v>23084</v>
      </c>
      <c r="J13180" s="143">
        <v>20</v>
      </c>
      <c r="K13180" s="137">
        <v>43741</v>
      </c>
      <c r="L13180" s="137">
        <v>44715</v>
      </c>
      <c r="M13180" s="144">
        <f>H13180/3.3</f>
        <v>17.878787878787879</v>
      </c>
      <c r="N13180" s="144">
        <f>I13180/M13180</f>
        <v>1291.1389830508474</v>
      </c>
    </row>
    <row r="13181" spans="1:14">
      <c r="A13181" s="146" t="s">
        <v>12761</v>
      </c>
      <c r="B13181" s="146" t="s">
        <v>12774</v>
      </c>
      <c r="C13181" s="146" t="s">
        <v>12796</v>
      </c>
      <c r="D13181" s="146" t="s">
        <v>12775</v>
      </c>
      <c r="E13181" s="146" t="s">
        <v>12776</v>
      </c>
      <c r="F13181" s="143" t="str">
        <f>IF(H13181&lt;=60,"소형",IF((H13181&gt;60)*(H13181&lt;=85)=1,"중소형",IF((H13181&gt;85)*(H13181&lt;=102)=1,"중형",IF((H13181&gt;102)*(H13181&lt;=135)=1,"중대형","대형"))))</f>
        <v>소형</v>
      </c>
      <c r="G13181" s="146" t="s">
        <v>12795</v>
      </c>
      <c r="H13181" s="143">
        <v>52</v>
      </c>
      <c r="I13181" s="144">
        <v>26000</v>
      </c>
      <c r="J13181" s="143">
        <v>29</v>
      </c>
      <c r="K13181" s="137">
        <v>43774</v>
      </c>
      <c r="L13181" s="137">
        <v>44715</v>
      </c>
      <c r="M13181" s="144">
        <f>H13181/3.3</f>
        <v>15.757575757575758</v>
      </c>
      <c r="N13181" s="144">
        <f>I13181/M13181</f>
        <v>1650</v>
      </c>
    </row>
    <row r="13182" spans="1:14">
      <c r="A13182" s="146" t="s">
        <v>12844</v>
      </c>
      <c r="B13182" s="146" t="s">
        <v>12890</v>
      </c>
      <c r="C13182" s="146" t="s">
        <v>12881</v>
      </c>
      <c r="D13182" s="146" t="s">
        <v>12852</v>
      </c>
      <c r="E13182" s="146" t="s">
        <v>12853</v>
      </c>
      <c r="F13182" s="143" t="str">
        <f>IF(H13182&lt;=60,"소형",IF((H13182&gt;60)*(H13182&lt;=85)=1,"중소형",IF((H13182&gt;85)*(H13182&lt;=102)=1,"중형",IF((H13182&gt;102)*(H13182&lt;=135)=1,"중대형","대형"))))</f>
        <v>중소형</v>
      </c>
      <c r="G13182" s="146" t="s">
        <v>12790</v>
      </c>
      <c r="H13182" s="143">
        <v>84</v>
      </c>
      <c r="I13182" s="144">
        <v>40870</v>
      </c>
      <c r="J13182" s="143">
        <v>285</v>
      </c>
      <c r="K13182" s="137">
        <v>43799</v>
      </c>
      <c r="L13182" s="137">
        <v>44715</v>
      </c>
      <c r="M13182" s="144">
        <f>H13182/3.3</f>
        <v>25.454545454545457</v>
      </c>
      <c r="N13182" s="144">
        <f>I13182/M13182</f>
        <v>1605.6071428571427</v>
      </c>
    </row>
    <row r="13183" spans="1:14">
      <c r="A13183" s="146" t="s">
        <v>13021</v>
      </c>
      <c r="B13183" s="146" t="s">
        <v>13156</v>
      </c>
      <c r="C13183" s="146" t="s">
        <v>13190</v>
      </c>
      <c r="D13183" s="146" t="s">
        <v>13154</v>
      </c>
      <c r="E13183" s="146" t="s">
        <v>13155</v>
      </c>
      <c r="F13183" s="143" t="str">
        <f>IF(H13183&lt;=60,"소형",IF((H13183&gt;60)*(H13183&lt;=85)=1,"중소형",IF((H13183&gt;85)*(H13183&lt;=102)=1,"중형",IF((H13183&gt;102)*(H13183&lt;=135)=1,"중대형","대형"))))</f>
        <v>소형</v>
      </c>
      <c r="G13183" s="146" t="s">
        <v>13177</v>
      </c>
      <c r="H13183" s="143">
        <v>59</v>
      </c>
      <c r="I13183" s="144">
        <v>31400</v>
      </c>
      <c r="J13183" s="143">
        <v>216</v>
      </c>
      <c r="K13183" s="137">
        <v>43802</v>
      </c>
      <c r="L13183" s="137">
        <v>44715</v>
      </c>
      <c r="M13183" s="144">
        <f>H13183/3.3</f>
        <v>17.878787878787879</v>
      </c>
      <c r="N13183" s="144">
        <f>I13183/M13183</f>
        <v>1756.2711864406779</v>
      </c>
    </row>
    <row r="13184" spans="1:14">
      <c r="A13184" s="146" t="s">
        <v>13463</v>
      </c>
      <c r="B13184" s="146" t="s">
        <v>13464</v>
      </c>
      <c r="C13184" s="146" t="s">
        <v>13460</v>
      </c>
      <c r="D13184" s="146" t="s">
        <v>13465</v>
      </c>
      <c r="E13184" s="146" t="s">
        <v>13466</v>
      </c>
      <c r="F13184" s="143" t="str">
        <f>IF(H13184&lt;=60,"소형",IF((H13184&gt;60)*(H13184&lt;=85)=1,"중소형",IF((H13184&gt;85)*(H13184&lt;=102)=1,"중형",IF((H13184&gt;102)*(H13184&lt;=135)=1,"중대형","대형"))))</f>
        <v>소형</v>
      </c>
      <c r="G13184" s="146" t="s">
        <v>13490</v>
      </c>
      <c r="H13184" s="143">
        <v>55</v>
      </c>
      <c r="I13184" s="144">
        <v>26601</v>
      </c>
      <c r="J13184" s="143">
        <v>364</v>
      </c>
      <c r="K13184" s="137">
        <v>43811</v>
      </c>
      <c r="L13184" s="137">
        <v>44715</v>
      </c>
      <c r="M13184" s="144">
        <f>H13184/3.3</f>
        <v>16.666666666666668</v>
      </c>
      <c r="N13184" s="144">
        <f>I13184/M13184</f>
        <v>1596.06</v>
      </c>
    </row>
    <row r="13185" spans="1:14">
      <c r="A13185" s="146" t="s">
        <v>2829</v>
      </c>
      <c r="B13185" s="146" t="s">
        <v>14420</v>
      </c>
      <c r="C13185" s="146" t="s">
        <v>14432</v>
      </c>
      <c r="D13185" s="146" t="s">
        <v>14421</v>
      </c>
      <c r="E13185" s="146" t="s">
        <v>14422</v>
      </c>
      <c r="F13185" s="143" t="str">
        <f>IF(H13185&lt;=60,"소형",IF((H13185&gt;60)*(H13185&lt;=85)=1,"중소형",IF((H13185&gt;85)*(H13185&lt;=102)=1,"중형",IF((H13185&gt;102)*(H13185&lt;=135)=1,"중대형","대형"))))</f>
        <v>소형</v>
      </c>
      <c r="G13185" s="146" t="s">
        <v>14425</v>
      </c>
      <c r="H13185" s="143">
        <v>49</v>
      </c>
      <c r="I13185" s="144">
        <v>19192</v>
      </c>
      <c r="J13185" s="143">
        <v>40</v>
      </c>
      <c r="K13185" s="137">
        <v>43925</v>
      </c>
      <c r="L13185" s="137">
        <v>44715</v>
      </c>
      <c r="M13185" s="144">
        <f>H13185/3.3</f>
        <v>14.84848484848485</v>
      </c>
      <c r="N13185" s="144">
        <f>I13185/M13185</f>
        <v>1292.5224489795917</v>
      </c>
    </row>
    <row r="13186" spans="1:14">
      <c r="A13186" s="146" t="s">
        <v>2829</v>
      </c>
      <c r="B13186" s="146" t="s">
        <v>15038</v>
      </c>
      <c r="C13186" s="146" t="s">
        <v>15042</v>
      </c>
      <c r="D13186" s="146" t="s">
        <v>15036</v>
      </c>
      <c r="E13186" s="146" t="s">
        <v>15037</v>
      </c>
      <c r="F13186" s="143" t="str">
        <f>IF(H13186&lt;=60,"소형",IF((H13186&gt;60)*(H13186&lt;=85)=1,"중소형",IF((H13186&gt;85)*(H13186&lt;=102)=1,"중형",IF((H13186&gt;102)*(H13186&lt;=135)=1,"중대형","대형"))))</f>
        <v>소형</v>
      </c>
      <c r="G13186" s="146" t="s">
        <v>15045</v>
      </c>
      <c r="H13186" s="143">
        <v>16</v>
      </c>
      <c r="J13186" s="143">
        <v>5</v>
      </c>
      <c r="K13186" s="137">
        <v>43987</v>
      </c>
      <c r="L13186" s="137">
        <v>44715</v>
      </c>
      <c r="M13186" s="144">
        <f>H13186/3.3</f>
        <v>4.8484848484848486</v>
      </c>
      <c r="N13186" s="144">
        <f>I13186/M13186</f>
        <v>0</v>
      </c>
    </row>
    <row r="13187" spans="1:14">
      <c r="A13187" s="146" t="s">
        <v>15805</v>
      </c>
      <c r="B13187" s="146" t="s">
        <v>15806</v>
      </c>
      <c r="C13187" s="146" t="s">
        <v>15839</v>
      </c>
      <c r="D13187" s="146" t="s">
        <v>15807</v>
      </c>
      <c r="E13187" s="146" t="s">
        <v>15808</v>
      </c>
      <c r="F13187" s="143" t="str">
        <f>IF(H13187&lt;=60,"소형",IF((H13187&gt;60)*(H13187&lt;=85)=1,"중소형",IF((H13187&gt;85)*(H13187&lt;=102)=1,"중형",IF((H13187&gt;102)*(H13187&lt;=135)=1,"중대형","대형"))))</f>
        <v>중소형</v>
      </c>
      <c r="G13187" s="146" t="s">
        <v>15842</v>
      </c>
      <c r="H13187" s="143">
        <v>72</v>
      </c>
      <c r="J13187" s="143">
        <v>47</v>
      </c>
      <c r="K13187" s="137">
        <v>44043</v>
      </c>
      <c r="L13187" s="137">
        <v>44715</v>
      </c>
      <c r="M13187" s="144">
        <f>H13187/3.3</f>
        <v>21.81818181818182</v>
      </c>
      <c r="N13187" s="144">
        <f>I13187/M13187</f>
        <v>0</v>
      </c>
    </row>
    <row r="13188" spans="1:14">
      <c r="A13188" s="146" t="s">
        <v>10945</v>
      </c>
      <c r="B13188" s="146" t="s">
        <v>10970</v>
      </c>
      <c r="C13188" s="146" t="s">
        <v>10989</v>
      </c>
      <c r="D13188" s="146" t="s">
        <v>10971</v>
      </c>
      <c r="E13188" s="146" t="s">
        <v>10972</v>
      </c>
      <c r="F13188" s="143" t="str">
        <f>IF(H13188&lt;=60,"소형",IF((H13188&gt;60)*(H13188&lt;=85)=1,"중소형",IF((H13188&gt;85)*(H13188&lt;=102)=1,"중형",IF((H13188&gt;102)*(H13188&lt;=135)=1,"중대형","대형"))))</f>
        <v>중소형</v>
      </c>
      <c r="G13188" s="146" t="s">
        <v>10993</v>
      </c>
      <c r="H13188" s="143">
        <v>84</v>
      </c>
      <c r="I13188" s="144">
        <v>47570</v>
      </c>
      <c r="J13188" s="143">
        <v>410</v>
      </c>
      <c r="K13188" s="137">
        <v>43650</v>
      </c>
      <c r="L13188" s="137">
        <v>44716</v>
      </c>
      <c r="M13188" s="144">
        <f>H13188/3.3</f>
        <v>25.454545454545457</v>
      </c>
      <c r="N13188" s="144">
        <f>I13188/M13188</f>
        <v>1868.8214285714284</v>
      </c>
    </row>
    <row r="13189" spans="1:14">
      <c r="A13189" s="146" t="s">
        <v>2829</v>
      </c>
      <c r="B13189" s="146" t="s">
        <v>11673</v>
      </c>
      <c r="C13189" s="146" t="s">
        <v>11564</v>
      </c>
      <c r="D13189" s="146" t="s">
        <v>11674</v>
      </c>
      <c r="E13189" s="146" t="s">
        <v>11675</v>
      </c>
      <c r="F13189" s="143" t="str">
        <f>IF(H13189&lt;=60,"소형",IF((H13189&gt;60)*(H13189&lt;=85)=1,"중소형",IF((H13189&gt;85)*(H13189&lt;=102)=1,"중형",IF((H13189&gt;102)*(H13189&lt;=135)=1,"중대형","대형"))))</f>
        <v>소형</v>
      </c>
      <c r="G13189" s="146" t="s">
        <v>11690</v>
      </c>
      <c r="H13189" s="143">
        <v>59</v>
      </c>
      <c r="I13189" s="144">
        <v>32360</v>
      </c>
      <c r="J13189" s="143">
        <v>46</v>
      </c>
      <c r="K13189" s="137">
        <v>43727</v>
      </c>
      <c r="L13189" s="137">
        <v>44716</v>
      </c>
      <c r="M13189" s="144">
        <f>H13189/3.3</f>
        <v>17.878787878787879</v>
      </c>
      <c r="N13189" s="144">
        <f>I13189/M13189</f>
        <v>1809.9661016949153</v>
      </c>
    </row>
    <row r="13190" spans="1:14">
      <c r="A13190" s="146" t="s">
        <v>11978</v>
      </c>
      <c r="B13190" s="146" t="s">
        <v>11997</v>
      </c>
      <c r="C13190" s="146" t="s">
        <v>12030</v>
      </c>
      <c r="D13190" s="146" t="s">
        <v>11998</v>
      </c>
      <c r="E13190" s="146" t="s">
        <v>11999</v>
      </c>
      <c r="F13190" s="143" t="str">
        <f>IF(H13190&lt;=60,"소형",IF((H13190&gt;60)*(H13190&lt;=85)=1,"중소형",IF((H13190&gt;85)*(H13190&lt;=102)=1,"중형",IF((H13190&gt;102)*(H13190&lt;=135)=1,"중대형","대형"))))</f>
        <v>중소형</v>
      </c>
      <c r="G13190" s="146" t="s">
        <v>11987</v>
      </c>
      <c r="H13190" s="143">
        <v>84</v>
      </c>
      <c r="I13190" s="144">
        <v>31762</v>
      </c>
      <c r="J13190" s="143">
        <v>119</v>
      </c>
      <c r="K13190" s="137">
        <v>43742</v>
      </c>
      <c r="L13190" s="137">
        <v>44716</v>
      </c>
      <c r="M13190" s="144">
        <f>H13190/3.3</f>
        <v>25.454545454545457</v>
      </c>
      <c r="N13190" s="144">
        <f>I13190/M13190</f>
        <v>1247.792857142857</v>
      </c>
    </row>
    <row r="13191" spans="1:14">
      <c r="A13191" s="146" t="s">
        <v>12844</v>
      </c>
      <c r="B13191" s="146" t="s">
        <v>12891</v>
      </c>
      <c r="C13191" s="146" t="s">
        <v>12881</v>
      </c>
      <c r="D13191" s="146" t="s">
        <v>12852</v>
      </c>
      <c r="E13191" s="146" t="s">
        <v>12853</v>
      </c>
      <c r="F13191" s="143" t="str">
        <f>IF(H13191&lt;=60,"소형",IF((H13191&gt;60)*(H13191&lt;=85)=1,"중소형",IF((H13191&gt;85)*(H13191&lt;=102)=1,"중형",IF((H13191&gt;102)*(H13191&lt;=135)=1,"중대형","대형"))))</f>
        <v>중소형</v>
      </c>
      <c r="G13191" s="146" t="s">
        <v>12877</v>
      </c>
      <c r="H13191" s="143">
        <v>84</v>
      </c>
      <c r="I13191" s="144">
        <v>41280</v>
      </c>
      <c r="J13191" s="143">
        <v>297</v>
      </c>
      <c r="K13191" s="137">
        <v>43799</v>
      </c>
      <c r="L13191" s="137">
        <v>44716</v>
      </c>
      <c r="M13191" s="144">
        <f>H13191/3.3</f>
        <v>25.454545454545457</v>
      </c>
      <c r="N13191" s="144">
        <f>I13191/M13191</f>
        <v>1621.7142857142856</v>
      </c>
    </row>
    <row r="13192" spans="1:14">
      <c r="A13192" s="146" t="s">
        <v>13021</v>
      </c>
      <c r="B13192" s="146" t="s">
        <v>13156</v>
      </c>
      <c r="C13192" s="146" t="s">
        <v>13190</v>
      </c>
      <c r="D13192" s="146" t="s">
        <v>13154</v>
      </c>
      <c r="E13192" s="146" t="s">
        <v>13155</v>
      </c>
      <c r="F13192" s="143" t="str">
        <f>IF(H13192&lt;=60,"소형",IF((H13192&gt;60)*(H13192&lt;=85)=1,"중소형",IF((H13192&gt;85)*(H13192&lt;=102)=1,"중형",IF((H13192&gt;102)*(H13192&lt;=135)=1,"중대형","대형"))))</f>
        <v>소형</v>
      </c>
      <c r="G13192" s="146" t="s">
        <v>13178</v>
      </c>
      <c r="H13192" s="143">
        <v>59</v>
      </c>
      <c r="I13192" s="144">
        <v>29700</v>
      </c>
      <c r="J13192" s="143">
        <v>26</v>
      </c>
      <c r="K13192" s="137">
        <v>43803</v>
      </c>
      <c r="L13192" s="137">
        <v>44716</v>
      </c>
      <c r="M13192" s="144">
        <f>H13192/3.3</f>
        <v>17.878787878787879</v>
      </c>
      <c r="N13192" s="144">
        <f>I13192/M13192</f>
        <v>1661.1864406779662</v>
      </c>
    </row>
    <row r="13193" spans="1:14">
      <c r="A13193" s="146" t="s">
        <v>2829</v>
      </c>
      <c r="B13193" s="146" t="s">
        <v>14420</v>
      </c>
      <c r="C13193" s="146" t="s">
        <v>14432</v>
      </c>
      <c r="D13193" s="146" t="s">
        <v>14421</v>
      </c>
      <c r="E13193" s="146" t="s">
        <v>14422</v>
      </c>
      <c r="F13193" s="143" t="str">
        <f>IF(H13193&lt;=60,"소형",IF((H13193&gt;60)*(H13193&lt;=85)=1,"중소형",IF((H13193&gt;85)*(H13193&lt;=102)=1,"중형",IF((H13193&gt;102)*(H13193&lt;=135)=1,"중대형","대형"))))</f>
        <v>소형</v>
      </c>
      <c r="G13193" s="146" t="s">
        <v>14426</v>
      </c>
      <c r="H13193" s="143">
        <v>49</v>
      </c>
      <c r="I13193" s="144">
        <v>18180</v>
      </c>
      <c r="J13193" s="143">
        <v>80</v>
      </c>
      <c r="K13193" s="137">
        <v>43926</v>
      </c>
      <c r="L13193" s="137">
        <v>44716</v>
      </c>
      <c r="M13193" s="144">
        <f>H13193/3.3</f>
        <v>14.84848484848485</v>
      </c>
      <c r="N13193" s="144">
        <f>I13193/M13193</f>
        <v>1224.3673469387754</v>
      </c>
    </row>
    <row r="13194" spans="1:14">
      <c r="A13194" s="146" t="s">
        <v>2829</v>
      </c>
      <c r="B13194" s="146" t="s">
        <v>15038</v>
      </c>
      <c r="C13194" s="146" t="s">
        <v>15042</v>
      </c>
      <c r="D13194" s="146" t="s">
        <v>15036</v>
      </c>
      <c r="E13194" s="146" t="s">
        <v>15037</v>
      </c>
      <c r="F13194" s="143" t="str">
        <f>IF(H13194&lt;=60,"소형",IF((H13194&gt;60)*(H13194&lt;=85)=1,"중소형",IF((H13194&gt;85)*(H13194&lt;=102)=1,"중형",IF((H13194&gt;102)*(H13194&lt;=135)=1,"중대형","대형"))))</f>
        <v>소형</v>
      </c>
      <c r="G13194" s="146" t="s">
        <v>15046</v>
      </c>
      <c r="H13194" s="143">
        <v>16</v>
      </c>
      <c r="J13194" s="143">
        <v>4</v>
      </c>
      <c r="K13194" s="137">
        <v>43988</v>
      </c>
      <c r="L13194" s="137">
        <v>44716</v>
      </c>
      <c r="M13194" s="144">
        <f>H13194/3.3</f>
        <v>4.8484848484848486</v>
      </c>
      <c r="N13194" s="144">
        <f>I13194/M13194</f>
        <v>0</v>
      </c>
    </row>
    <row r="13195" spans="1:14">
      <c r="A13195" s="146" t="s">
        <v>15805</v>
      </c>
      <c r="B13195" s="146" t="s">
        <v>15806</v>
      </c>
      <c r="C13195" s="146" t="s">
        <v>15839</v>
      </c>
      <c r="D13195" s="146" t="s">
        <v>15807</v>
      </c>
      <c r="E13195" s="146" t="s">
        <v>15808</v>
      </c>
      <c r="F13195" s="143" t="str">
        <f>IF(H13195&lt;=60,"소형",IF((H13195&gt;60)*(H13195&lt;=85)=1,"중소형",IF((H13195&gt;85)*(H13195&lt;=102)=1,"중형",IF((H13195&gt;102)*(H13195&lt;=135)=1,"중대형","대형"))))</f>
        <v>중소형</v>
      </c>
      <c r="G13195" s="146" t="s">
        <v>15843</v>
      </c>
      <c r="H13195" s="143">
        <v>72</v>
      </c>
      <c r="I13195" s="144">
        <v>31144</v>
      </c>
      <c r="J13195" s="143">
        <v>165</v>
      </c>
      <c r="K13195" s="137">
        <v>44043</v>
      </c>
      <c r="L13195" s="137">
        <v>44716</v>
      </c>
      <c r="M13195" s="144">
        <f>H13195/3.3</f>
        <v>21.81818181818182</v>
      </c>
      <c r="N13195" s="144">
        <f>I13195/M13195</f>
        <v>1427.4333333333332</v>
      </c>
    </row>
    <row r="13196" spans="1:14">
      <c r="A13196" s="146" t="s">
        <v>2829</v>
      </c>
      <c r="B13196" s="146" t="s">
        <v>11673</v>
      </c>
      <c r="C13196" s="146" t="s">
        <v>11564</v>
      </c>
      <c r="D13196" s="146" t="s">
        <v>11674</v>
      </c>
      <c r="E13196" s="146" t="s">
        <v>11675</v>
      </c>
      <c r="F13196" s="143" t="str">
        <f>IF(H13196&lt;=60,"소형",IF((H13196&gt;60)*(H13196&lt;=85)=1,"중소형",IF((H13196&gt;85)*(H13196&lt;=102)=1,"중형",IF((H13196&gt;102)*(H13196&lt;=135)=1,"중대형","대형"))))</f>
        <v>소형</v>
      </c>
      <c r="G13196" s="146" t="s">
        <v>11691</v>
      </c>
      <c r="H13196" s="143">
        <v>59</v>
      </c>
      <c r="J13196" s="143">
        <v>7</v>
      </c>
      <c r="K13196" s="137">
        <v>43728</v>
      </c>
      <c r="L13196" s="137">
        <v>44717</v>
      </c>
      <c r="M13196" s="144">
        <f>H13196/3.3</f>
        <v>17.878787878787879</v>
      </c>
      <c r="N13196" s="144">
        <f>I13196/M13196</f>
        <v>0</v>
      </c>
    </row>
    <row r="13197" spans="1:14">
      <c r="A13197" s="146" t="s">
        <v>11978</v>
      </c>
      <c r="B13197" s="146" t="s">
        <v>11997</v>
      </c>
      <c r="C13197" s="146" t="s">
        <v>12030</v>
      </c>
      <c r="D13197" s="146" t="s">
        <v>11998</v>
      </c>
      <c r="E13197" s="146" t="s">
        <v>11999</v>
      </c>
      <c r="F13197" s="143" t="str">
        <f>IF(H13197&lt;=60,"소형",IF((H13197&gt;60)*(H13197&lt;=85)=1,"중소형",IF((H13197&gt;85)*(H13197&lt;=102)=1,"중형",IF((H13197&gt;102)*(H13197&lt;=135)=1,"중대형","대형"))))</f>
        <v>중소형</v>
      </c>
      <c r="G13197" s="146" t="s">
        <v>12034</v>
      </c>
      <c r="H13197" s="143">
        <v>84</v>
      </c>
      <c r="I13197" s="144">
        <v>30797</v>
      </c>
      <c r="J13197" s="143">
        <v>58</v>
      </c>
      <c r="K13197" s="137">
        <v>43743</v>
      </c>
      <c r="L13197" s="137">
        <v>44717</v>
      </c>
      <c r="M13197" s="144">
        <f>H13197/3.3</f>
        <v>25.454545454545457</v>
      </c>
      <c r="N13197" s="144">
        <f>I13197/M13197</f>
        <v>1209.8821428571428</v>
      </c>
    </row>
    <row r="13198" spans="1:14">
      <c r="A13198" s="146" t="s">
        <v>12844</v>
      </c>
      <c r="B13198" s="146" t="s">
        <v>12892</v>
      </c>
      <c r="C13198" s="146" t="s">
        <v>12881</v>
      </c>
      <c r="D13198" s="146" t="s">
        <v>12852</v>
      </c>
      <c r="E13198" s="146" t="s">
        <v>12853</v>
      </c>
      <c r="F13198" s="143" t="str">
        <f>IF(H13198&lt;=60,"소형",IF((H13198&gt;60)*(H13198&lt;=85)=1,"중소형",IF((H13198&gt;85)*(H13198&lt;=102)=1,"중형",IF((H13198&gt;102)*(H13198&lt;=135)=1,"중대형","대형"))))</f>
        <v>중소형</v>
      </c>
      <c r="G13198" s="146" t="s">
        <v>12878</v>
      </c>
      <c r="H13198" s="143">
        <v>84</v>
      </c>
      <c r="I13198" s="144">
        <v>41010</v>
      </c>
      <c r="J13198" s="143">
        <v>50</v>
      </c>
      <c r="K13198" s="137">
        <v>43799</v>
      </c>
      <c r="L13198" s="137">
        <v>44717</v>
      </c>
      <c r="M13198" s="144">
        <f>H13198/3.3</f>
        <v>25.454545454545457</v>
      </c>
      <c r="N13198" s="144">
        <f>I13198/M13198</f>
        <v>1611.1071428571427</v>
      </c>
    </row>
    <row r="13199" spans="1:14">
      <c r="A13199" s="146" t="s">
        <v>13021</v>
      </c>
      <c r="B13199" s="146" t="s">
        <v>13156</v>
      </c>
      <c r="C13199" s="146" t="s">
        <v>13190</v>
      </c>
      <c r="D13199" s="146" t="s">
        <v>13154</v>
      </c>
      <c r="E13199" s="146" t="s">
        <v>13155</v>
      </c>
      <c r="F13199" s="143" t="str">
        <f>IF(H13199&lt;=60,"소형",IF((H13199&gt;60)*(H13199&lt;=85)=1,"중소형",IF((H13199&gt;85)*(H13199&lt;=102)=1,"중형",IF((H13199&gt;102)*(H13199&lt;=135)=1,"중대형","대형"))))</f>
        <v>중소형</v>
      </c>
      <c r="G13199" s="146" t="s">
        <v>13179</v>
      </c>
      <c r="H13199" s="143">
        <v>74</v>
      </c>
      <c r="I13199" s="144">
        <v>38300</v>
      </c>
      <c r="J13199" s="143">
        <v>86</v>
      </c>
      <c r="K13199" s="137">
        <v>43804</v>
      </c>
      <c r="L13199" s="137">
        <v>44717</v>
      </c>
      <c r="M13199" s="144">
        <f>H13199/3.3</f>
        <v>22.424242424242426</v>
      </c>
      <c r="N13199" s="144">
        <f>I13199/M13199</f>
        <v>1707.9729729729729</v>
      </c>
    </row>
    <row r="13200" spans="1:14">
      <c r="A13200" s="146" t="s">
        <v>2829</v>
      </c>
      <c r="B13200" s="146" t="s">
        <v>14420</v>
      </c>
      <c r="C13200" s="146" t="s">
        <v>14432</v>
      </c>
      <c r="D13200" s="146" t="s">
        <v>14421</v>
      </c>
      <c r="E13200" s="146" t="s">
        <v>14422</v>
      </c>
      <c r="F13200" s="143" t="str">
        <f>IF(H13200&lt;=60,"소형",IF((H13200&gt;60)*(H13200&lt;=85)=1,"중소형",IF((H13200&gt;85)*(H13200&lt;=102)=1,"중형",IF((H13200&gt;102)*(H13200&lt;=135)=1,"중대형","대형"))))</f>
        <v>소형</v>
      </c>
      <c r="G13200" s="146" t="s">
        <v>14427</v>
      </c>
      <c r="H13200" s="143">
        <v>51</v>
      </c>
      <c r="J13200" s="143">
        <v>4</v>
      </c>
      <c r="K13200" s="137">
        <v>43927</v>
      </c>
      <c r="L13200" s="137">
        <v>44717</v>
      </c>
      <c r="M13200" s="144">
        <f>H13200/3.3</f>
        <v>15.454545454545455</v>
      </c>
      <c r="N13200" s="144">
        <f>I13200/M13200</f>
        <v>0</v>
      </c>
    </row>
    <row r="13201" spans="1:14">
      <c r="A13201" s="146" t="s">
        <v>2829</v>
      </c>
      <c r="B13201" s="146" t="s">
        <v>15038</v>
      </c>
      <c r="C13201" s="146" t="s">
        <v>15042</v>
      </c>
      <c r="D13201" s="146" t="s">
        <v>15036</v>
      </c>
      <c r="E13201" s="146" t="s">
        <v>15037</v>
      </c>
      <c r="F13201" s="143" t="str">
        <f>IF(H13201&lt;=60,"소형",IF((H13201&gt;60)*(H13201&lt;=85)=1,"중소형",IF((H13201&gt;85)*(H13201&lt;=102)=1,"중형",IF((H13201&gt;102)*(H13201&lt;=135)=1,"중대형","대형"))))</f>
        <v>소형</v>
      </c>
      <c r="G13201" s="146" t="s">
        <v>15047</v>
      </c>
      <c r="H13201" s="143">
        <v>14</v>
      </c>
      <c r="J13201" s="143">
        <v>10</v>
      </c>
      <c r="K13201" s="137">
        <v>43989</v>
      </c>
      <c r="L13201" s="137">
        <v>44717</v>
      </c>
      <c r="M13201" s="144">
        <f>H13201/3.3</f>
        <v>4.2424242424242422</v>
      </c>
      <c r="N13201" s="144">
        <f>I13201/M13201</f>
        <v>0</v>
      </c>
    </row>
    <row r="13202" spans="1:14">
      <c r="A13202" s="146" t="s">
        <v>15805</v>
      </c>
      <c r="B13202" s="146" t="s">
        <v>15806</v>
      </c>
      <c r="C13202" s="146" t="s">
        <v>15839</v>
      </c>
      <c r="D13202" s="146" t="s">
        <v>15807</v>
      </c>
      <c r="E13202" s="146" t="s">
        <v>15808</v>
      </c>
      <c r="F13202" s="143" t="str">
        <f>IF(H13202&lt;=60,"소형",IF((H13202&gt;60)*(H13202&lt;=85)=1,"중소형",IF((H13202&gt;85)*(H13202&lt;=102)=1,"중형",IF((H13202&gt;102)*(H13202&lt;=135)=1,"중대형","대형"))))</f>
        <v>중소형</v>
      </c>
      <c r="G13202" s="146" t="s">
        <v>15844</v>
      </c>
      <c r="H13202" s="143">
        <v>84</v>
      </c>
      <c r="I13202" s="144">
        <v>35987</v>
      </c>
      <c r="J13202" s="143">
        <v>168</v>
      </c>
      <c r="K13202" s="137">
        <v>44043</v>
      </c>
      <c r="L13202" s="137">
        <v>44717</v>
      </c>
      <c r="M13202" s="144">
        <f>H13202/3.3</f>
        <v>25.454545454545457</v>
      </c>
      <c r="N13202" s="144">
        <f>I13202/M13202</f>
        <v>1413.7749999999999</v>
      </c>
    </row>
    <row r="13203" spans="1:14">
      <c r="A13203" s="146" t="s">
        <v>2829</v>
      </c>
      <c r="B13203" s="146" t="s">
        <v>11673</v>
      </c>
      <c r="C13203" s="146" t="s">
        <v>11564</v>
      </c>
      <c r="D13203" s="146" t="s">
        <v>11674</v>
      </c>
      <c r="E13203" s="146" t="s">
        <v>11675</v>
      </c>
      <c r="F13203" s="143" t="str">
        <f>IF(H13203&lt;=60,"소형",IF((H13203&gt;60)*(H13203&lt;=85)=1,"중소형",IF((H13203&gt;85)*(H13203&lt;=102)=1,"중형",IF((H13203&gt;102)*(H13203&lt;=135)=1,"중대형","대형"))))</f>
        <v>중소형</v>
      </c>
      <c r="G13203" s="146" t="s">
        <v>11692</v>
      </c>
      <c r="H13203" s="143">
        <v>84</v>
      </c>
      <c r="I13203" s="144">
        <v>40670</v>
      </c>
      <c r="J13203" s="143">
        <v>118</v>
      </c>
      <c r="K13203" s="137">
        <v>43729</v>
      </c>
      <c r="L13203" s="137">
        <v>44718</v>
      </c>
      <c r="M13203" s="144">
        <f>H13203/3.3</f>
        <v>25.454545454545457</v>
      </c>
      <c r="N13203" s="144">
        <f>I13203/M13203</f>
        <v>1597.7499999999998</v>
      </c>
    </row>
    <row r="13204" spans="1:14">
      <c r="A13204" s="146" t="s">
        <v>11978</v>
      </c>
      <c r="B13204" s="146" t="s">
        <v>11997</v>
      </c>
      <c r="C13204" s="146" t="s">
        <v>12030</v>
      </c>
      <c r="D13204" s="146" t="s">
        <v>11998</v>
      </c>
      <c r="E13204" s="146" t="s">
        <v>11999</v>
      </c>
      <c r="F13204" s="143" t="str">
        <f>IF(H13204&lt;=60,"소형",IF((H13204&gt;60)*(H13204&lt;=85)=1,"중소형",IF((H13204&gt;85)*(H13204&lt;=102)=1,"중형",IF((H13204&gt;102)*(H13204&lt;=135)=1,"중대형","대형"))))</f>
        <v>중소형</v>
      </c>
      <c r="G13204" s="146" t="s">
        <v>12035</v>
      </c>
      <c r="H13204" s="143">
        <v>84</v>
      </c>
      <c r="I13204" s="144">
        <v>29262</v>
      </c>
      <c r="J13204" s="143">
        <v>182</v>
      </c>
      <c r="K13204" s="137">
        <v>43744</v>
      </c>
      <c r="L13204" s="137">
        <v>44718</v>
      </c>
      <c r="M13204" s="144">
        <f>H13204/3.3</f>
        <v>25.454545454545457</v>
      </c>
      <c r="N13204" s="144">
        <f>I13204/M13204</f>
        <v>1149.5785714285714</v>
      </c>
    </row>
    <row r="13205" spans="1:14">
      <c r="A13205" s="146" t="s">
        <v>12844</v>
      </c>
      <c r="B13205" s="146" t="s">
        <v>12893</v>
      </c>
      <c r="C13205" s="146" t="s">
        <v>12881</v>
      </c>
      <c r="D13205" s="146" t="s">
        <v>12852</v>
      </c>
      <c r="E13205" s="146" t="s">
        <v>12853</v>
      </c>
      <c r="F13205" s="143" t="str">
        <f>IF(H13205&lt;=60,"소형",IF((H13205&gt;60)*(H13205&lt;=85)=1,"중소형",IF((H13205&gt;85)*(H13205&lt;=102)=1,"중형",IF((H13205&gt;102)*(H13205&lt;=135)=1,"중대형","대형"))))</f>
        <v>중형</v>
      </c>
      <c r="G13205" s="146" t="s">
        <v>12879</v>
      </c>
      <c r="H13205" s="143">
        <v>98</v>
      </c>
      <c r="I13205" s="144">
        <v>45470</v>
      </c>
      <c r="J13205" s="143">
        <v>183</v>
      </c>
      <c r="K13205" s="137">
        <v>43799</v>
      </c>
      <c r="L13205" s="137">
        <v>44718</v>
      </c>
      <c r="M13205" s="144">
        <f>H13205/3.3</f>
        <v>29.696969696969699</v>
      </c>
      <c r="N13205" s="144">
        <f>I13205/M13205</f>
        <v>1531.1326530612243</v>
      </c>
    </row>
    <row r="13206" spans="1:14">
      <c r="A13206" s="146" t="s">
        <v>2829</v>
      </c>
      <c r="B13206" s="146" t="s">
        <v>14420</v>
      </c>
      <c r="C13206" s="146" t="s">
        <v>14432</v>
      </c>
      <c r="D13206" s="146" t="s">
        <v>14421</v>
      </c>
      <c r="E13206" s="146" t="s">
        <v>14422</v>
      </c>
      <c r="F13206" s="143" t="str">
        <f>IF(H13206&lt;=60,"소형",IF((H13206&gt;60)*(H13206&lt;=85)=1,"중소형",IF((H13206&gt;85)*(H13206&lt;=102)=1,"중형",IF((H13206&gt;102)*(H13206&lt;=135)=1,"중대형","대형"))))</f>
        <v>소형</v>
      </c>
      <c r="G13206" s="146" t="s">
        <v>14428</v>
      </c>
      <c r="H13206" s="143">
        <v>59</v>
      </c>
      <c r="I13206" s="144">
        <v>21442</v>
      </c>
      <c r="J13206" s="143">
        <v>34</v>
      </c>
      <c r="K13206" s="137">
        <v>43928</v>
      </c>
      <c r="L13206" s="137">
        <v>44718</v>
      </c>
      <c r="M13206" s="144">
        <f>H13206/3.3</f>
        <v>17.878787878787879</v>
      </c>
      <c r="N13206" s="144">
        <f>I13206/M13206</f>
        <v>1199.2983050847458</v>
      </c>
    </row>
    <row r="13207" spans="1:14">
      <c r="A13207" s="146" t="s">
        <v>2829</v>
      </c>
      <c r="B13207" s="146" t="s">
        <v>15038</v>
      </c>
      <c r="C13207" s="146" t="s">
        <v>15042</v>
      </c>
      <c r="D13207" s="146" t="s">
        <v>15036</v>
      </c>
      <c r="E13207" s="146" t="s">
        <v>15037</v>
      </c>
      <c r="F13207" s="143" t="str">
        <f>IF(H13207&lt;=60,"소형",IF((H13207&gt;60)*(H13207&lt;=85)=1,"중소형",IF((H13207&gt;85)*(H13207&lt;=102)=1,"중형",IF((H13207&gt;102)*(H13207&lt;=135)=1,"중대형","대형"))))</f>
        <v>소형</v>
      </c>
      <c r="G13207" s="146" t="s">
        <v>15048</v>
      </c>
      <c r="H13207" s="143">
        <v>14</v>
      </c>
      <c r="J13207" s="143">
        <v>10</v>
      </c>
      <c r="K13207" s="137">
        <v>43990</v>
      </c>
      <c r="L13207" s="137">
        <v>44718</v>
      </c>
      <c r="M13207" s="144">
        <f>H13207/3.3</f>
        <v>4.2424242424242422</v>
      </c>
      <c r="N13207" s="144">
        <f>I13207/M13207</f>
        <v>0</v>
      </c>
    </row>
    <row r="13208" spans="1:14">
      <c r="A13208" s="146" t="s">
        <v>15805</v>
      </c>
      <c r="B13208" s="146" t="s">
        <v>15806</v>
      </c>
      <c r="C13208" s="146" t="s">
        <v>15839</v>
      </c>
      <c r="D13208" s="146" t="s">
        <v>15807</v>
      </c>
      <c r="E13208" s="146" t="s">
        <v>15808</v>
      </c>
      <c r="F13208" s="143" t="str">
        <f>IF(H13208&lt;=60,"소형",IF((H13208&gt;60)*(H13208&lt;=85)=1,"중소형",IF((H13208&gt;85)*(H13208&lt;=102)=1,"중형",IF((H13208&gt;102)*(H13208&lt;=135)=1,"중대형","대형"))))</f>
        <v>중소형</v>
      </c>
      <c r="G13208" s="146" t="s">
        <v>15845</v>
      </c>
      <c r="H13208" s="143">
        <v>84</v>
      </c>
      <c r="I13208" s="144">
        <v>36001</v>
      </c>
      <c r="J13208" s="143">
        <v>168</v>
      </c>
      <c r="K13208" s="137">
        <v>44043</v>
      </c>
      <c r="L13208" s="137">
        <v>44718</v>
      </c>
      <c r="M13208" s="144">
        <f>H13208/3.3</f>
        <v>25.454545454545457</v>
      </c>
      <c r="N13208" s="144">
        <f>I13208/M13208</f>
        <v>1414.3249999999998</v>
      </c>
    </row>
    <row r="13209" spans="1:14">
      <c r="A13209" s="146" t="s">
        <v>2829</v>
      </c>
      <c r="B13209" s="146" t="s">
        <v>11673</v>
      </c>
      <c r="C13209" s="146" t="s">
        <v>11564</v>
      </c>
      <c r="D13209" s="146" t="s">
        <v>11674</v>
      </c>
      <c r="E13209" s="146" t="s">
        <v>11675</v>
      </c>
      <c r="F13209" s="143" t="str">
        <f>IF(H13209&lt;=60,"소형",IF((H13209&gt;60)*(H13209&lt;=85)=1,"중소형",IF((H13209&gt;85)*(H13209&lt;=102)=1,"중형",IF((H13209&gt;102)*(H13209&lt;=135)=1,"중대형","대형"))))</f>
        <v>중소형</v>
      </c>
      <c r="G13209" s="146" t="s">
        <v>11694</v>
      </c>
      <c r="H13209" s="143">
        <v>84</v>
      </c>
      <c r="I13209" s="144">
        <v>40350</v>
      </c>
      <c r="J13209" s="143">
        <v>90</v>
      </c>
      <c r="K13209" s="137">
        <v>43730</v>
      </c>
      <c r="L13209" s="137">
        <v>44719</v>
      </c>
      <c r="M13209" s="144">
        <f>H13209/3.3</f>
        <v>25.454545454545457</v>
      </c>
      <c r="N13209" s="144">
        <f>I13209/M13209</f>
        <v>1585.1785714285713</v>
      </c>
    </row>
    <row r="13210" spans="1:14">
      <c r="A13210" s="146" t="s">
        <v>11978</v>
      </c>
      <c r="B13210" s="146" t="s">
        <v>11997</v>
      </c>
      <c r="C13210" s="146" t="s">
        <v>12030</v>
      </c>
      <c r="D13210" s="146" t="s">
        <v>11998</v>
      </c>
      <c r="E13210" s="146" t="s">
        <v>11999</v>
      </c>
      <c r="F13210" s="143" t="str">
        <f>IF(H13210&lt;=60,"소형",IF((H13210&gt;60)*(H13210&lt;=85)=1,"중소형",IF((H13210&gt;85)*(H13210&lt;=102)=1,"중형",IF((H13210&gt;102)*(H13210&lt;=135)=1,"중대형","대형"))))</f>
        <v>중소형</v>
      </c>
      <c r="G13210" s="146" t="s">
        <v>12036</v>
      </c>
      <c r="H13210" s="143">
        <v>84</v>
      </c>
      <c r="I13210" s="144">
        <v>32057</v>
      </c>
      <c r="J13210" s="143">
        <v>218</v>
      </c>
      <c r="K13210" s="137">
        <v>43745</v>
      </c>
      <c r="L13210" s="137">
        <v>44719</v>
      </c>
      <c r="M13210" s="144">
        <f>H13210/3.3</f>
        <v>25.454545454545457</v>
      </c>
      <c r="N13210" s="144">
        <f>I13210/M13210</f>
        <v>1259.3821428571428</v>
      </c>
    </row>
    <row r="13211" spans="1:14">
      <c r="A13211" s="146" t="s">
        <v>12844</v>
      </c>
      <c r="B13211" s="146" t="s">
        <v>12894</v>
      </c>
      <c r="C13211" s="146" t="s">
        <v>12881</v>
      </c>
      <c r="D13211" s="146" t="s">
        <v>12852</v>
      </c>
      <c r="E13211" s="146" t="s">
        <v>12853</v>
      </c>
      <c r="F13211" s="143" t="str">
        <f>IF(H13211&lt;=60,"소형",IF((H13211&gt;60)*(H13211&lt;=85)=1,"중소형",IF((H13211&gt;85)*(H13211&lt;=102)=1,"중형",IF((H13211&gt;102)*(H13211&lt;=135)=1,"중대형","대형"))))</f>
        <v>중형</v>
      </c>
      <c r="G13211" s="146" t="s">
        <v>12880</v>
      </c>
      <c r="H13211" s="143">
        <v>102</v>
      </c>
      <c r="I13211" s="144">
        <v>48080</v>
      </c>
      <c r="J13211" s="143">
        <v>198</v>
      </c>
      <c r="K13211" s="137">
        <v>43799</v>
      </c>
      <c r="L13211" s="137">
        <v>44719</v>
      </c>
      <c r="M13211" s="144">
        <f>H13211/3.3</f>
        <v>30.90909090909091</v>
      </c>
      <c r="N13211" s="144">
        <f>I13211/M13211</f>
        <v>1555.5294117647059</v>
      </c>
    </row>
    <row r="13212" spans="1:14">
      <c r="A13212" s="146" t="s">
        <v>2829</v>
      </c>
      <c r="B13212" s="146" t="s">
        <v>14420</v>
      </c>
      <c r="C13212" s="146" t="s">
        <v>14432</v>
      </c>
      <c r="D13212" s="146" t="s">
        <v>14421</v>
      </c>
      <c r="E13212" s="146" t="s">
        <v>14422</v>
      </c>
      <c r="F13212" s="143" t="str">
        <f>IF(H13212&lt;=60,"소형",IF((H13212&gt;60)*(H13212&lt;=85)=1,"중소형",IF((H13212&gt;85)*(H13212&lt;=102)=1,"중형",IF((H13212&gt;102)*(H13212&lt;=135)=1,"중대형","대형"))))</f>
        <v>소형</v>
      </c>
      <c r="G13212" s="146" t="s">
        <v>14429</v>
      </c>
      <c r="H13212" s="143">
        <v>59</v>
      </c>
      <c r="I13212" s="144">
        <v>20829</v>
      </c>
      <c r="J13212" s="143">
        <v>34</v>
      </c>
      <c r="K13212" s="137">
        <v>43929</v>
      </c>
      <c r="L13212" s="137">
        <v>44719</v>
      </c>
      <c r="M13212" s="144">
        <f>H13212/3.3</f>
        <v>17.878787878787879</v>
      </c>
      <c r="N13212" s="144">
        <f>I13212/M13212</f>
        <v>1165.0118644067798</v>
      </c>
    </row>
    <row r="13213" spans="1:14">
      <c r="A13213" s="146" t="s">
        <v>2829</v>
      </c>
      <c r="B13213" s="146" t="s">
        <v>15038</v>
      </c>
      <c r="C13213" s="146" t="s">
        <v>15042</v>
      </c>
      <c r="D13213" s="146" t="s">
        <v>15036</v>
      </c>
      <c r="E13213" s="146" t="s">
        <v>15037</v>
      </c>
      <c r="F13213" s="143" t="str">
        <f>IF(H13213&lt;=60,"소형",IF((H13213&gt;60)*(H13213&lt;=85)=1,"중소형",IF((H13213&gt;85)*(H13213&lt;=102)=1,"중형",IF((H13213&gt;102)*(H13213&lt;=135)=1,"중대형","대형"))))</f>
        <v>소형</v>
      </c>
      <c r="G13213" s="146" t="s">
        <v>15049</v>
      </c>
      <c r="H13213" s="143">
        <v>18</v>
      </c>
      <c r="J13213" s="143">
        <v>15</v>
      </c>
      <c r="K13213" s="137">
        <v>43991</v>
      </c>
      <c r="L13213" s="137">
        <v>44719</v>
      </c>
      <c r="M13213" s="144">
        <f>H13213/3.3</f>
        <v>5.454545454545455</v>
      </c>
      <c r="N13213" s="144">
        <f>I13213/M13213</f>
        <v>0</v>
      </c>
    </row>
    <row r="13214" spans="1:14">
      <c r="A13214" s="146" t="s">
        <v>2829</v>
      </c>
      <c r="B13214" s="146" t="s">
        <v>11673</v>
      </c>
      <c r="C13214" s="146" t="s">
        <v>11564</v>
      </c>
      <c r="D13214" s="146" t="s">
        <v>11674</v>
      </c>
      <c r="E13214" s="146" t="s">
        <v>11675</v>
      </c>
      <c r="F13214" s="143" t="str">
        <f>IF(H13214&lt;=60,"소형",IF((H13214&gt;60)*(H13214&lt;=85)=1,"중소형",IF((H13214&gt;85)*(H13214&lt;=102)=1,"중형",IF((H13214&gt;102)*(H13214&lt;=135)=1,"중대형","대형"))))</f>
        <v>중소형</v>
      </c>
      <c r="G13214" s="146" t="s">
        <v>11693</v>
      </c>
      <c r="H13214" s="143">
        <v>84</v>
      </c>
      <c r="I13214" s="144">
        <v>40900</v>
      </c>
      <c r="J13214" s="143">
        <v>65</v>
      </c>
      <c r="K13214" s="137">
        <v>43731</v>
      </c>
      <c r="L13214" s="137">
        <v>44720</v>
      </c>
      <c r="M13214" s="144">
        <f>H13214/3.3</f>
        <v>25.454545454545457</v>
      </c>
      <c r="N13214" s="144">
        <f>I13214/M13214</f>
        <v>1606.7857142857142</v>
      </c>
    </row>
    <row r="13215" spans="1:14">
      <c r="A13215" s="146" t="s">
        <v>2829</v>
      </c>
      <c r="B13215" s="146" t="s">
        <v>14420</v>
      </c>
      <c r="C13215" s="146" t="s">
        <v>14432</v>
      </c>
      <c r="D13215" s="146" t="s">
        <v>14421</v>
      </c>
      <c r="E13215" s="146" t="s">
        <v>14422</v>
      </c>
      <c r="F13215" s="143" t="str">
        <f>IF(H13215&lt;=60,"소형",IF((H13215&gt;60)*(H13215&lt;=85)=1,"중소형",IF((H13215&gt;85)*(H13215&lt;=102)=1,"중형",IF((H13215&gt;102)*(H13215&lt;=135)=1,"중대형","대형"))))</f>
        <v>소형</v>
      </c>
      <c r="G13215" s="146" t="s">
        <v>14430</v>
      </c>
      <c r="H13215" s="143">
        <v>60</v>
      </c>
      <c r="J13215" s="143">
        <v>2</v>
      </c>
      <c r="K13215" s="137">
        <v>43930</v>
      </c>
      <c r="L13215" s="137">
        <v>44720</v>
      </c>
      <c r="M13215" s="144">
        <f>H13215/3.3</f>
        <v>18.181818181818183</v>
      </c>
      <c r="N13215" s="144">
        <f>I13215/M13215</f>
        <v>0</v>
      </c>
    </row>
    <row r="13216" spans="1:14">
      <c r="A13216" s="146" t="s">
        <v>2829</v>
      </c>
      <c r="B13216" s="146" t="s">
        <v>15038</v>
      </c>
      <c r="C13216" s="146" t="s">
        <v>15042</v>
      </c>
      <c r="D13216" s="146" t="s">
        <v>15036</v>
      </c>
      <c r="E13216" s="146" t="s">
        <v>15037</v>
      </c>
      <c r="F13216" s="143" t="str">
        <f>IF(H13216&lt;=60,"소형",IF((H13216&gt;60)*(H13216&lt;=85)=1,"중소형",IF((H13216&gt;85)*(H13216&lt;=102)=1,"중형",IF((H13216&gt;102)*(H13216&lt;=135)=1,"중대형","대형"))))</f>
        <v>소형</v>
      </c>
      <c r="G13216" s="146" t="s">
        <v>15050</v>
      </c>
      <c r="H13216" s="143">
        <v>18</v>
      </c>
      <c r="J13216" s="143">
        <v>15</v>
      </c>
      <c r="K13216" s="137">
        <v>43992</v>
      </c>
      <c r="L13216" s="137">
        <v>44720</v>
      </c>
      <c r="M13216" s="144">
        <f>H13216/3.3</f>
        <v>5.454545454545455</v>
      </c>
      <c r="N13216" s="144">
        <f>I13216/M13216</f>
        <v>0</v>
      </c>
    </row>
    <row r="13217" spans="1:14">
      <c r="A13217" s="146" t="s">
        <v>2829</v>
      </c>
      <c r="B13217" s="146" t="s">
        <v>14420</v>
      </c>
      <c r="C13217" s="146" t="s">
        <v>14432</v>
      </c>
      <c r="D13217" s="146" t="s">
        <v>14421</v>
      </c>
      <c r="E13217" s="146" t="s">
        <v>14422</v>
      </c>
      <c r="F13217" s="143" t="str">
        <f>IF(H13217&lt;=60,"소형",IF((H13217&gt;60)*(H13217&lt;=85)=1,"중소형",IF((H13217&gt;85)*(H13217&lt;=102)=1,"중형",IF((H13217&gt;102)*(H13217&lt;=135)=1,"중대형","대형"))))</f>
        <v>중소형</v>
      </c>
      <c r="G13217" s="146" t="s">
        <v>14431</v>
      </c>
      <c r="H13217" s="143">
        <v>62</v>
      </c>
      <c r="J13217" s="143">
        <v>2</v>
      </c>
      <c r="K13217" s="137">
        <v>43931</v>
      </c>
      <c r="L13217" s="137">
        <v>44721</v>
      </c>
      <c r="M13217" s="144">
        <f>H13217/3.3</f>
        <v>18.787878787878789</v>
      </c>
      <c r="N13217" s="144">
        <f>I13217/M13217</f>
        <v>0</v>
      </c>
    </row>
    <row r="13218" spans="1:14">
      <c r="A13218" s="146" t="s">
        <v>2829</v>
      </c>
      <c r="B13218" s="146" t="s">
        <v>15038</v>
      </c>
      <c r="C13218" s="146" t="s">
        <v>15042</v>
      </c>
      <c r="D13218" s="146" t="s">
        <v>15036</v>
      </c>
      <c r="E13218" s="146" t="s">
        <v>15037</v>
      </c>
      <c r="F13218" s="143" t="str">
        <f>IF(H13218&lt;=60,"소형",IF((H13218&gt;60)*(H13218&lt;=85)=1,"중소형",IF((H13218&gt;85)*(H13218&lt;=102)=1,"중형",IF((H13218&gt;102)*(H13218&lt;=135)=1,"중대형","대형"))))</f>
        <v>소형</v>
      </c>
      <c r="G13218" s="146" t="s">
        <v>15051</v>
      </c>
      <c r="H13218" s="143">
        <v>18</v>
      </c>
      <c r="J13218" s="143">
        <v>5</v>
      </c>
      <c r="K13218" s="137">
        <v>43993</v>
      </c>
      <c r="L13218" s="137">
        <v>44721</v>
      </c>
      <c r="M13218" s="144">
        <f>H13218/3.3</f>
        <v>5.454545454545455</v>
      </c>
      <c r="N13218" s="144">
        <f>I13218/M13218</f>
        <v>0</v>
      </c>
    </row>
    <row r="13219" spans="1:14">
      <c r="A13219" s="146" t="s">
        <v>2829</v>
      </c>
      <c r="B13219" s="146" t="s">
        <v>15038</v>
      </c>
      <c r="C13219" s="146" t="s">
        <v>15042</v>
      </c>
      <c r="D13219" s="146" t="s">
        <v>15036</v>
      </c>
      <c r="E13219" s="146" t="s">
        <v>15037</v>
      </c>
      <c r="F13219" s="143" t="str">
        <f>IF(H13219&lt;=60,"소형",IF((H13219&gt;60)*(H13219&lt;=85)=1,"중소형",IF((H13219&gt;85)*(H13219&lt;=102)=1,"중형",IF((H13219&gt;102)*(H13219&lt;=135)=1,"중대형","대형"))))</f>
        <v>소형</v>
      </c>
      <c r="G13219" s="146" t="s">
        <v>15052</v>
      </c>
      <c r="H13219" s="143">
        <v>18</v>
      </c>
      <c r="J13219" s="143">
        <v>5</v>
      </c>
      <c r="K13219" s="137">
        <v>43994</v>
      </c>
      <c r="L13219" s="137">
        <v>44722</v>
      </c>
      <c r="M13219" s="144">
        <f>H13219/3.3</f>
        <v>5.454545454545455</v>
      </c>
      <c r="N13219" s="144">
        <f>I13219/M13219</f>
        <v>0</v>
      </c>
    </row>
    <row r="13220" spans="1:14">
      <c r="A13220" s="146" t="s">
        <v>2829</v>
      </c>
      <c r="B13220" s="146" t="s">
        <v>15038</v>
      </c>
      <c r="C13220" s="146" t="s">
        <v>15042</v>
      </c>
      <c r="D13220" s="146" t="s">
        <v>15036</v>
      </c>
      <c r="E13220" s="146" t="s">
        <v>15037</v>
      </c>
      <c r="F13220" s="143" t="str">
        <f>IF(H13220&lt;=60,"소형",IF((H13220&gt;60)*(H13220&lt;=85)=1,"중소형",IF((H13220&gt;85)*(H13220&lt;=102)=1,"중형",IF((H13220&gt;102)*(H13220&lt;=135)=1,"중대형","대형"))))</f>
        <v>소형</v>
      </c>
      <c r="G13220" s="146" t="s">
        <v>15053</v>
      </c>
      <c r="H13220" s="143">
        <v>17</v>
      </c>
      <c r="J13220" s="143">
        <v>10</v>
      </c>
      <c r="K13220" s="137">
        <v>43995</v>
      </c>
      <c r="L13220" s="137">
        <v>44723</v>
      </c>
      <c r="M13220" s="144">
        <f>H13220/3.3</f>
        <v>5.1515151515151514</v>
      </c>
      <c r="N13220" s="144">
        <f>I13220/M13220</f>
        <v>0</v>
      </c>
    </row>
    <row r="13221" spans="1:14">
      <c r="A13221" s="146" t="s">
        <v>2829</v>
      </c>
      <c r="B13221" s="146" t="s">
        <v>15038</v>
      </c>
      <c r="C13221" s="146" t="s">
        <v>15042</v>
      </c>
      <c r="D13221" s="146" t="s">
        <v>15036</v>
      </c>
      <c r="E13221" s="146" t="s">
        <v>15037</v>
      </c>
      <c r="F13221" s="143" t="str">
        <f>IF(H13221&lt;=60,"소형",IF((H13221&gt;60)*(H13221&lt;=85)=1,"중소형",IF((H13221&gt;85)*(H13221&lt;=102)=1,"중형",IF((H13221&gt;102)*(H13221&lt;=135)=1,"중대형","대형"))))</f>
        <v>소형</v>
      </c>
      <c r="G13221" s="146" t="s">
        <v>15054</v>
      </c>
      <c r="H13221" s="143">
        <v>17</v>
      </c>
      <c r="J13221" s="143">
        <v>10</v>
      </c>
      <c r="K13221" s="137">
        <v>43996</v>
      </c>
      <c r="L13221" s="137">
        <v>44724</v>
      </c>
      <c r="M13221" s="144">
        <f>H13221/3.3</f>
        <v>5.1515151515151514</v>
      </c>
      <c r="N13221" s="144">
        <f>I13221/M13221</f>
        <v>0</v>
      </c>
    </row>
    <row r="13222" spans="1:14">
      <c r="A13222" s="146" t="s">
        <v>2829</v>
      </c>
      <c r="B13222" s="146" t="s">
        <v>15038</v>
      </c>
      <c r="C13222" s="146" t="s">
        <v>15042</v>
      </c>
      <c r="D13222" s="146" t="s">
        <v>15036</v>
      </c>
      <c r="E13222" s="146" t="s">
        <v>15037</v>
      </c>
      <c r="F13222" s="143" t="str">
        <f>IF(H13222&lt;=60,"소형",IF((H13222&gt;60)*(H13222&lt;=85)=1,"중소형",IF((H13222&gt;85)*(H13222&lt;=102)=1,"중형",IF((H13222&gt;102)*(H13222&lt;=135)=1,"중대형","대형"))))</f>
        <v>소형</v>
      </c>
      <c r="G13222" s="146" t="s">
        <v>15055</v>
      </c>
      <c r="H13222" s="143">
        <v>29</v>
      </c>
      <c r="J13222" s="143">
        <v>1</v>
      </c>
      <c r="K13222" s="137">
        <v>43997</v>
      </c>
      <c r="L13222" s="137">
        <v>44725</v>
      </c>
      <c r="M13222" s="144">
        <f>H13222/3.3</f>
        <v>8.787878787878789</v>
      </c>
      <c r="N13222" s="144">
        <f>I13222/M13222</f>
        <v>0</v>
      </c>
    </row>
    <row r="13223" spans="1:14">
      <c r="A13223" s="142" t="s">
        <v>2829</v>
      </c>
      <c r="B13223" s="142" t="s">
        <v>7485</v>
      </c>
      <c r="C13223" s="142" t="s">
        <v>3169</v>
      </c>
      <c r="D13223" s="142" t="s">
        <v>3779</v>
      </c>
      <c r="E13223" s="142" t="s">
        <v>3780</v>
      </c>
      <c r="F13223" s="143" t="str">
        <f>IF(H13223&lt;=60,"소형",IF((H13223&gt;60)*(H13223&lt;=85)=1,"중소형",IF((H13223&gt;85)*(H13223&lt;=102)=1,"중형",IF((H13223&gt;102)*(H13223&lt;=135)=1,"중대형","대형"))))</f>
        <v>중소형</v>
      </c>
      <c r="G13223" s="142" t="s">
        <v>3292</v>
      </c>
      <c r="H13223" s="143">
        <v>84</v>
      </c>
      <c r="I13223" s="144">
        <v>67510</v>
      </c>
      <c r="J13223" s="143">
        <v>276</v>
      </c>
      <c r="K13223" s="137">
        <v>43221</v>
      </c>
      <c r="L13223" s="137">
        <v>44743</v>
      </c>
      <c r="M13223" s="144">
        <f>H13223/3.3</f>
        <v>25.454545454545457</v>
      </c>
      <c r="N13223" s="144">
        <f>I13223/M13223</f>
        <v>2652.1785714285711</v>
      </c>
    </row>
    <row r="13224" spans="1:14">
      <c r="A13224" s="142" t="s">
        <v>2829</v>
      </c>
      <c r="B13224" s="142" t="s">
        <v>7485</v>
      </c>
      <c r="C13224" s="142" t="s">
        <v>3169</v>
      </c>
      <c r="D13224" s="142" t="s">
        <v>3779</v>
      </c>
      <c r="E13224" s="142" t="s">
        <v>3780</v>
      </c>
      <c r="F13224" s="143" t="str">
        <f>IF(H13224&lt;=60,"소형",IF((H13224&gt;60)*(H13224&lt;=85)=1,"중소형",IF((H13224&gt;85)*(H13224&lt;=102)=1,"중형",IF((H13224&gt;102)*(H13224&lt;=135)=1,"중대형","대형"))))</f>
        <v>중소형</v>
      </c>
      <c r="G13224" s="142" t="s">
        <v>3623</v>
      </c>
      <c r="H13224" s="143">
        <v>84</v>
      </c>
      <c r="I13224" s="144">
        <v>63280</v>
      </c>
      <c r="J13224" s="143">
        <v>94</v>
      </c>
      <c r="K13224" s="137">
        <v>43221</v>
      </c>
      <c r="L13224" s="137">
        <v>44743</v>
      </c>
      <c r="M13224" s="144">
        <f>H13224/3.3</f>
        <v>25.454545454545457</v>
      </c>
      <c r="N13224" s="144">
        <f>I13224/M13224</f>
        <v>2486</v>
      </c>
    </row>
    <row r="13225" spans="1:14">
      <c r="A13225" s="142" t="s">
        <v>2829</v>
      </c>
      <c r="B13225" s="142" t="s">
        <v>7485</v>
      </c>
      <c r="C13225" s="142" t="s">
        <v>3169</v>
      </c>
      <c r="D13225" s="142" t="s">
        <v>3779</v>
      </c>
      <c r="E13225" s="142" t="s">
        <v>3780</v>
      </c>
      <c r="F13225" s="143" t="str">
        <f>IF(H13225&lt;=60,"소형",IF((H13225&gt;60)*(H13225&lt;=85)=1,"중소형",IF((H13225&gt;85)*(H13225&lt;=102)=1,"중형",IF((H13225&gt;102)*(H13225&lt;=135)=1,"중대형","대형"))))</f>
        <v>중소형</v>
      </c>
      <c r="G13225" s="142" t="s">
        <v>4233</v>
      </c>
      <c r="H13225" s="143">
        <v>84</v>
      </c>
      <c r="I13225" s="144">
        <v>67420</v>
      </c>
      <c r="J13225" s="143">
        <v>180</v>
      </c>
      <c r="K13225" s="137">
        <v>43221</v>
      </c>
      <c r="L13225" s="137">
        <v>44743</v>
      </c>
      <c r="M13225" s="144">
        <f>H13225/3.3</f>
        <v>25.454545454545457</v>
      </c>
      <c r="N13225" s="144">
        <f>I13225/M13225</f>
        <v>2648.6428571428569</v>
      </c>
    </row>
    <row r="13226" spans="1:14">
      <c r="A13226" s="142" t="s">
        <v>2829</v>
      </c>
      <c r="B13226" s="142" t="s">
        <v>8752</v>
      </c>
      <c r="C13226" s="142" t="s">
        <v>3168</v>
      </c>
      <c r="D13226" s="142" t="s">
        <v>4223</v>
      </c>
      <c r="E13226" s="142" t="s">
        <v>5757</v>
      </c>
      <c r="F13226" s="143" t="str">
        <f>IF(H13226&lt;=60,"소형",IF((H13226&gt;60)*(H13226&lt;=85)=1,"중소형",IF((H13226&gt;85)*(H13226&lt;=102)=1,"중형",IF((H13226&gt;102)*(H13226&lt;=135)=1,"중대형","대형"))))</f>
        <v>중소형</v>
      </c>
      <c r="G13226" s="142" t="s">
        <v>8753</v>
      </c>
      <c r="H13226" s="143">
        <v>82</v>
      </c>
      <c r="I13226" s="144">
        <v>47900</v>
      </c>
      <c r="J13226" s="143">
        <v>32</v>
      </c>
      <c r="K13226" s="137">
        <v>43466</v>
      </c>
      <c r="L13226" s="137">
        <v>44743</v>
      </c>
      <c r="M13226" s="144">
        <f>H13226/3.3</f>
        <v>24.848484848484851</v>
      </c>
      <c r="N13226" s="144">
        <f>I13226/M13226</f>
        <v>1927.6829268292681</v>
      </c>
    </row>
    <row r="13227" spans="1:14">
      <c r="A13227" s="142" t="s">
        <v>2829</v>
      </c>
      <c r="B13227" s="142" t="s">
        <v>8752</v>
      </c>
      <c r="C13227" s="142" t="s">
        <v>3168</v>
      </c>
      <c r="D13227" s="142" t="s">
        <v>4223</v>
      </c>
      <c r="E13227" s="142" t="s">
        <v>5757</v>
      </c>
      <c r="F13227" s="143" t="str">
        <f>IF(H13227&lt;=60,"소형",IF((H13227&gt;60)*(H13227&lt;=85)=1,"중소형",IF((H13227&gt;85)*(H13227&lt;=102)=1,"중형",IF((H13227&gt;102)*(H13227&lt;=135)=1,"중대형","대형"))))</f>
        <v>중소형</v>
      </c>
      <c r="G13227" s="142" t="s">
        <v>8630</v>
      </c>
      <c r="H13227" s="143">
        <v>82</v>
      </c>
      <c r="I13227" s="144">
        <v>48900</v>
      </c>
      <c r="J13227" s="143">
        <v>32</v>
      </c>
      <c r="K13227" s="137">
        <v>43466</v>
      </c>
      <c r="L13227" s="137">
        <v>44743</v>
      </c>
      <c r="M13227" s="144">
        <f>H13227/3.3</f>
        <v>24.848484848484851</v>
      </c>
      <c r="N13227" s="144">
        <f>I13227/M13227</f>
        <v>1967.9268292682925</v>
      </c>
    </row>
    <row r="13228" spans="1:14">
      <c r="A13228" s="142" t="s">
        <v>2829</v>
      </c>
      <c r="B13228" s="142" t="s">
        <v>8752</v>
      </c>
      <c r="C13228" s="142" t="s">
        <v>3168</v>
      </c>
      <c r="D13228" s="142" t="s">
        <v>4223</v>
      </c>
      <c r="E13228" s="142" t="s">
        <v>5757</v>
      </c>
      <c r="F13228" s="143" t="str">
        <f>IF(H13228&lt;=60,"소형",IF((H13228&gt;60)*(H13228&lt;=85)=1,"중소형",IF((H13228&gt;85)*(H13228&lt;=102)=1,"중형",IF((H13228&gt;102)*(H13228&lt;=135)=1,"중대형","대형"))))</f>
        <v>중소형</v>
      </c>
      <c r="G13228" s="142" t="s">
        <v>3291</v>
      </c>
      <c r="H13228" s="143">
        <v>84</v>
      </c>
      <c r="I13228" s="144">
        <v>51900</v>
      </c>
      <c r="J13228" s="143">
        <v>164</v>
      </c>
      <c r="K13228" s="137">
        <v>43466</v>
      </c>
      <c r="L13228" s="137">
        <v>44743</v>
      </c>
      <c r="M13228" s="144">
        <f>H13228/3.3</f>
        <v>25.454545454545457</v>
      </c>
      <c r="N13228" s="144">
        <f>I13228/M13228</f>
        <v>2038.9285714285713</v>
      </c>
    </row>
    <row r="13229" spans="1:14">
      <c r="A13229" s="142" t="s">
        <v>2829</v>
      </c>
      <c r="B13229" s="142" t="s">
        <v>8752</v>
      </c>
      <c r="C13229" s="142" t="s">
        <v>3168</v>
      </c>
      <c r="D13229" s="142" t="s">
        <v>4223</v>
      </c>
      <c r="E13229" s="142" t="s">
        <v>5757</v>
      </c>
      <c r="F13229" s="143" t="str">
        <f>IF(H13229&lt;=60,"소형",IF((H13229&gt;60)*(H13229&lt;=85)=1,"중소형",IF((H13229&gt;85)*(H13229&lt;=102)=1,"중형",IF((H13229&gt;102)*(H13229&lt;=135)=1,"중대형","대형"))))</f>
        <v>중소형</v>
      </c>
      <c r="G13229" s="142" t="s">
        <v>4215</v>
      </c>
      <c r="H13229" s="143">
        <v>84</v>
      </c>
      <c r="I13229" s="144">
        <v>51900</v>
      </c>
      <c r="J13229" s="143">
        <v>131</v>
      </c>
      <c r="K13229" s="137">
        <v>43466</v>
      </c>
      <c r="L13229" s="137">
        <v>44743</v>
      </c>
      <c r="M13229" s="144">
        <f>H13229/3.3</f>
        <v>25.454545454545457</v>
      </c>
      <c r="N13229" s="144">
        <f>I13229/M13229</f>
        <v>2038.9285714285713</v>
      </c>
    </row>
    <row r="13230" spans="1:14">
      <c r="A13230" s="142" t="s">
        <v>2829</v>
      </c>
      <c r="B13230" s="142" t="s">
        <v>8752</v>
      </c>
      <c r="C13230" s="142" t="s">
        <v>3168</v>
      </c>
      <c r="D13230" s="142" t="s">
        <v>4223</v>
      </c>
      <c r="E13230" s="142" t="s">
        <v>5757</v>
      </c>
      <c r="F13230" s="143" t="str">
        <f>IF(H13230&lt;=60,"소형",IF((H13230&gt;60)*(H13230&lt;=85)=1,"중소형",IF((H13230&gt;85)*(H13230&lt;=102)=1,"중형",IF((H13230&gt;102)*(H13230&lt;=135)=1,"중대형","대형"))))</f>
        <v>중대형</v>
      </c>
      <c r="G13230" s="142" t="s">
        <v>8754</v>
      </c>
      <c r="H13230" s="143">
        <v>104</v>
      </c>
      <c r="I13230" s="144">
        <v>63900</v>
      </c>
      <c r="J13230" s="143">
        <v>33</v>
      </c>
      <c r="K13230" s="137">
        <v>43466</v>
      </c>
      <c r="L13230" s="137">
        <v>44743</v>
      </c>
      <c r="M13230" s="144">
        <f>H13230/3.3</f>
        <v>31.515151515151516</v>
      </c>
      <c r="N13230" s="144">
        <f>I13230/M13230</f>
        <v>2027.5961538461538</v>
      </c>
    </row>
    <row r="13231" spans="1:14">
      <c r="A13231" s="146" t="s">
        <v>10319</v>
      </c>
      <c r="B13231" s="146" t="s">
        <v>10295</v>
      </c>
      <c r="C13231" s="146" t="s">
        <v>10296</v>
      </c>
      <c r="D13231" s="146" t="s">
        <v>10297</v>
      </c>
      <c r="E13231" s="146" t="s">
        <v>10320</v>
      </c>
      <c r="F13231" s="143" t="str">
        <f>IF(H13231&lt;=60,"소형",IF((H13231&gt;60)*(H13231&lt;=85)=1,"중소형",IF((H13231&gt;85)*(H13231&lt;=102)=1,"중형",IF((H13231&gt;102)*(H13231&lt;=135)=1,"중대형","대형"))))</f>
        <v>중소형</v>
      </c>
      <c r="G13231" s="146" t="s">
        <v>10317</v>
      </c>
      <c r="H13231" s="143">
        <v>84</v>
      </c>
      <c r="I13231" s="144">
        <v>52070</v>
      </c>
      <c r="J13231" s="143">
        <v>108</v>
      </c>
      <c r="K13231" s="137">
        <v>43586</v>
      </c>
      <c r="L13231" s="147">
        <v>44743</v>
      </c>
      <c r="M13231" s="144">
        <f>H13231/3.3</f>
        <v>25.454545454545457</v>
      </c>
      <c r="N13231" s="144">
        <f>I13231/M13231</f>
        <v>2045.6071428571427</v>
      </c>
    </row>
    <row r="13232" spans="1:14">
      <c r="A13232" s="146" t="s">
        <v>10294</v>
      </c>
      <c r="B13232" s="146" t="s">
        <v>10295</v>
      </c>
      <c r="C13232" s="146" t="s">
        <v>10296</v>
      </c>
      <c r="D13232" s="146" t="s">
        <v>10297</v>
      </c>
      <c r="E13232" s="146" t="s">
        <v>10320</v>
      </c>
      <c r="F13232" s="143" t="str">
        <f>IF(H13232&lt;=60,"소형",IF((H13232&gt;60)*(H13232&lt;=85)=1,"중소형",IF((H13232&gt;85)*(H13232&lt;=102)=1,"중형",IF((H13232&gt;102)*(H13232&lt;=135)=1,"중대형","대형"))))</f>
        <v>중소형</v>
      </c>
      <c r="G13232" s="146" t="s">
        <v>10318</v>
      </c>
      <c r="H13232" s="143">
        <v>84</v>
      </c>
      <c r="I13232" s="144">
        <v>52770</v>
      </c>
      <c r="J13232" s="143">
        <v>36</v>
      </c>
      <c r="K13232" s="137">
        <v>43586</v>
      </c>
      <c r="L13232" s="147">
        <v>44743</v>
      </c>
      <c r="M13232" s="144">
        <f>H13232/3.3</f>
        <v>25.454545454545457</v>
      </c>
      <c r="N13232" s="144">
        <f>I13232/M13232</f>
        <v>2073.1071428571427</v>
      </c>
    </row>
    <row r="13233" spans="1:14">
      <c r="A13233" s="146" t="s">
        <v>10465</v>
      </c>
      <c r="B13233" s="146" t="s">
        <v>10851</v>
      </c>
      <c r="C13233" s="146" t="s">
        <v>10504</v>
      </c>
      <c r="D13233" s="146" t="s">
        <v>10745</v>
      </c>
      <c r="E13233" s="146" t="s">
        <v>10852</v>
      </c>
      <c r="F13233" s="143" t="str">
        <f>IF(H13233&lt;=60,"소형",IF((H13233&gt;60)*(H13233&lt;=85)=1,"중소형",IF((H13233&gt;85)*(H13233&lt;=102)=1,"중형",IF((H13233&gt;102)*(H13233&lt;=135)=1,"중대형","대형"))))</f>
        <v>소형</v>
      </c>
      <c r="G13233" s="146" t="s">
        <v>10853</v>
      </c>
      <c r="H13233" s="143">
        <v>38</v>
      </c>
      <c r="I13233" s="144">
        <v>21298</v>
      </c>
      <c r="J13233" s="143">
        <v>58</v>
      </c>
      <c r="K13233" s="137">
        <v>43617</v>
      </c>
      <c r="L13233" s="137">
        <v>44743</v>
      </c>
      <c r="M13233" s="144">
        <f>H13233/3.3</f>
        <v>11.515151515151516</v>
      </c>
      <c r="N13233" s="144">
        <f>I13233/M13233</f>
        <v>1849.5631578947368</v>
      </c>
    </row>
    <row r="13234" spans="1:14">
      <c r="A13234" s="146" t="s">
        <v>10465</v>
      </c>
      <c r="B13234" s="146" t="s">
        <v>10851</v>
      </c>
      <c r="C13234" s="146" t="s">
        <v>10504</v>
      </c>
      <c r="D13234" s="146" t="s">
        <v>10745</v>
      </c>
      <c r="E13234" s="146" t="s">
        <v>10852</v>
      </c>
      <c r="F13234" s="143" t="str">
        <f>IF(H13234&lt;=60,"소형",IF((H13234&gt;60)*(H13234&lt;=85)=1,"중소형",IF((H13234&gt;85)*(H13234&lt;=102)=1,"중형",IF((H13234&gt;102)*(H13234&lt;=135)=1,"중대형","대형"))))</f>
        <v>소형</v>
      </c>
      <c r="G13234" s="146" t="s">
        <v>10854</v>
      </c>
      <c r="H13234" s="143">
        <v>42</v>
      </c>
      <c r="J13234" s="143">
        <v>18</v>
      </c>
      <c r="K13234" s="137">
        <v>43617</v>
      </c>
      <c r="L13234" s="137">
        <v>44743</v>
      </c>
      <c r="M13234" s="144">
        <f>H13234/3.3</f>
        <v>12.727272727272728</v>
      </c>
      <c r="N13234" s="144">
        <f>I13234/M13234</f>
        <v>0</v>
      </c>
    </row>
    <row r="13235" spans="1:14">
      <c r="A13235" s="146" t="s">
        <v>10465</v>
      </c>
      <c r="B13235" s="146" t="s">
        <v>10851</v>
      </c>
      <c r="C13235" s="146" t="s">
        <v>10504</v>
      </c>
      <c r="D13235" s="146" t="s">
        <v>10745</v>
      </c>
      <c r="E13235" s="146" t="s">
        <v>10852</v>
      </c>
      <c r="F13235" s="143" t="str">
        <f>IF(H13235&lt;=60,"소형",IF((H13235&gt;60)*(H13235&lt;=85)=1,"중소형",IF((H13235&gt;85)*(H13235&lt;=102)=1,"중형",IF((H13235&gt;102)*(H13235&lt;=135)=1,"중대형","대형"))))</f>
        <v>소형</v>
      </c>
      <c r="G13235" s="146" t="s">
        <v>10855</v>
      </c>
      <c r="H13235" s="143">
        <v>49</v>
      </c>
      <c r="I13235" s="144">
        <v>27847</v>
      </c>
      <c r="J13235" s="143">
        <v>32</v>
      </c>
      <c r="K13235" s="137">
        <v>43617</v>
      </c>
      <c r="L13235" s="137">
        <v>44743</v>
      </c>
      <c r="M13235" s="144">
        <f>H13235/3.3</f>
        <v>14.84848484848485</v>
      </c>
      <c r="N13235" s="144">
        <f>I13235/M13235</f>
        <v>1875.4102040816326</v>
      </c>
    </row>
    <row r="13236" spans="1:14">
      <c r="A13236" s="146" t="s">
        <v>10465</v>
      </c>
      <c r="B13236" s="146" t="s">
        <v>10851</v>
      </c>
      <c r="C13236" s="146" t="s">
        <v>10504</v>
      </c>
      <c r="D13236" s="146" t="s">
        <v>10745</v>
      </c>
      <c r="E13236" s="146" t="s">
        <v>10852</v>
      </c>
      <c r="F13236" s="143" t="str">
        <f>IF(H13236&lt;=60,"소형",IF((H13236&gt;60)*(H13236&lt;=85)=1,"중소형",IF((H13236&gt;85)*(H13236&lt;=102)=1,"중형",IF((H13236&gt;102)*(H13236&lt;=135)=1,"중대형","대형"))))</f>
        <v>소형</v>
      </c>
      <c r="G13236" s="146" t="s">
        <v>10856</v>
      </c>
      <c r="H13236" s="143">
        <v>59</v>
      </c>
      <c r="I13236" s="144">
        <v>34164</v>
      </c>
      <c r="J13236" s="143">
        <v>565</v>
      </c>
      <c r="K13236" s="137">
        <v>43617</v>
      </c>
      <c r="L13236" s="137">
        <v>44743</v>
      </c>
      <c r="M13236" s="144">
        <f>H13236/3.3</f>
        <v>17.878787878787879</v>
      </c>
      <c r="N13236" s="144">
        <f>I13236/M13236</f>
        <v>1910.8677966101695</v>
      </c>
    </row>
    <row r="13237" spans="1:14">
      <c r="A13237" s="146" t="s">
        <v>10465</v>
      </c>
      <c r="B13237" s="146" t="s">
        <v>10851</v>
      </c>
      <c r="C13237" s="146" t="s">
        <v>10504</v>
      </c>
      <c r="D13237" s="146" t="s">
        <v>10745</v>
      </c>
      <c r="E13237" s="146" t="s">
        <v>10852</v>
      </c>
      <c r="F13237" s="143" t="str">
        <f>IF(H13237&lt;=60,"소형",IF((H13237&gt;60)*(H13237&lt;=85)=1,"중소형",IF((H13237&gt;85)*(H13237&lt;=102)=1,"중형",IF((H13237&gt;102)*(H13237&lt;=135)=1,"중대형","대형"))))</f>
        <v>소형</v>
      </c>
      <c r="G13237" s="146" t="s">
        <v>10857</v>
      </c>
      <c r="H13237" s="143">
        <v>59</v>
      </c>
      <c r="I13237" s="144">
        <v>34546</v>
      </c>
      <c r="J13237" s="143">
        <v>363</v>
      </c>
      <c r="K13237" s="137">
        <v>43617</v>
      </c>
      <c r="L13237" s="137">
        <v>44743</v>
      </c>
      <c r="M13237" s="144">
        <f>H13237/3.3</f>
        <v>17.878787878787879</v>
      </c>
      <c r="N13237" s="144">
        <f>I13237/M13237</f>
        <v>1932.2338983050847</v>
      </c>
    </row>
    <row r="13238" spans="1:14">
      <c r="A13238" s="146" t="s">
        <v>10465</v>
      </c>
      <c r="B13238" s="146" t="s">
        <v>10851</v>
      </c>
      <c r="C13238" s="146" t="s">
        <v>10504</v>
      </c>
      <c r="D13238" s="146" t="s">
        <v>10745</v>
      </c>
      <c r="E13238" s="146" t="s">
        <v>10852</v>
      </c>
      <c r="F13238" s="143" t="str">
        <f>IF(H13238&lt;=60,"소형",IF((H13238&gt;60)*(H13238&lt;=85)=1,"중소형",IF((H13238&gt;85)*(H13238&lt;=102)=1,"중형",IF((H13238&gt;102)*(H13238&lt;=135)=1,"중대형","대형"))))</f>
        <v>중소형</v>
      </c>
      <c r="G13238" s="146" t="s">
        <v>10858</v>
      </c>
      <c r="H13238" s="143">
        <v>72</v>
      </c>
      <c r="J13238" s="143">
        <v>137</v>
      </c>
      <c r="K13238" s="137">
        <v>43617</v>
      </c>
      <c r="L13238" s="137">
        <v>44743</v>
      </c>
      <c r="M13238" s="144">
        <f>H13238/3.3</f>
        <v>21.81818181818182</v>
      </c>
      <c r="N13238" s="144">
        <f>I13238/M13238</f>
        <v>0</v>
      </c>
    </row>
    <row r="13239" spans="1:14">
      <c r="A13239" s="146" t="s">
        <v>10465</v>
      </c>
      <c r="B13239" s="146" t="s">
        <v>10851</v>
      </c>
      <c r="C13239" s="146" t="s">
        <v>10504</v>
      </c>
      <c r="D13239" s="146" t="s">
        <v>10745</v>
      </c>
      <c r="E13239" s="146" t="s">
        <v>10852</v>
      </c>
      <c r="F13239" s="143" t="str">
        <f>IF(H13239&lt;=60,"소형",IF((H13239&gt;60)*(H13239&lt;=85)=1,"중소형",IF((H13239&gt;85)*(H13239&lt;=102)=1,"중형",IF((H13239&gt;102)*(H13239&lt;=135)=1,"중대형","대형"))))</f>
        <v>중소형</v>
      </c>
      <c r="G13239" s="146" t="s">
        <v>10859</v>
      </c>
      <c r="H13239" s="143">
        <v>72</v>
      </c>
      <c r="I13239" s="144">
        <v>38427</v>
      </c>
      <c r="J13239" s="143">
        <v>34</v>
      </c>
      <c r="K13239" s="137">
        <v>43617</v>
      </c>
      <c r="L13239" s="137">
        <v>44743</v>
      </c>
      <c r="M13239" s="144">
        <f>H13239/3.3</f>
        <v>21.81818181818182</v>
      </c>
      <c r="N13239" s="144">
        <f>I13239/M13239</f>
        <v>1761.2375</v>
      </c>
    </row>
    <row r="13240" spans="1:14">
      <c r="A13240" s="146" t="s">
        <v>10465</v>
      </c>
      <c r="B13240" s="146" t="s">
        <v>10851</v>
      </c>
      <c r="C13240" s="146" t="s">
        <v>10504</v>
      </c>
      <c r="D13240" s="146" t="s">
        <v>10745</v>
      </c>
      <c r="E13240" s="146" t="s">
        <v>10852</v>
      </c>
      <c r="F13240" s="143" t="str">
        <f>IF(H13240&lt;=60,"소형",IF((H13240&gt;60)*(H13240&lt;=85)=1,"중소형",IF((H13240&gt;85)*(H13240&lt;=102)=1,"중형",IF((H13240&gt;102)*(H13240&lt;=135)=1,"중대형","대형"))))</f>
        <v>중소형</v>
      </c>
      <c r="G13240" s="146" t="s">
        <v>10860</v>
      </c>
      <c r="H13240" s="143">
        <v>72</v>
      </c>
      <c r="I13240" s="144">
        <v>38427</v>
      </c>
      <c r="J13240" s="143">
        <v>101</v>
      </c>
      <c r="K13240" s="137">
        <v>43617</v>
      </c>
      <c r="L13240" s="137">
        <v>44743</v>
      </c>
      <c r="M13240" s="144">
        <f>H13240/3.3</f>
        <v>21.81818181818182</v>
      </c>
      <c r="N13240" s="144">
        <f>I13240/M13240</f>
        <v>1761.2375</v>
      </c>
    </row>
    <row r="13241" spans="1:14">
      <c r="A13241" s="146" t="s">
        <v>10465</v>
      </c>
      <c r="B13241" s="146" t="s">
        <v>10851</v>
      </c>
      <c r="C13241" s="146" t="s">
        <v>10504</v>
      </c>
      <c r="D13241" s="146" t="s">
        <v>10745</v>
      </c>
      <c r="E13241" s="146" t="s">
        <v>10852</v>
      </c>
      <c r="F13241" s="143" t="str">
        <f>IF(H13241&lt;=60,"소형",IF((H13241&gt;60)*(H13241&lt;=85)=1,"중소형",IF((H13241&gt;85)*(H13241&lt;=102)=1,"중형",IF((H13241&gt;102)*(H13241&lt;=135)=1,"중대형","대형"))))</f>
        <v>중소형</v>
      </c>
      <c r="G13241" s="146" t="s">
        <v>10861</v>
      </c>
      <c r="H13241" s="143">
        <v>84</v>
      </c>
      <c r="I13241" s="144">
        <v>44226</v>
      </c>
      <c r="J13241" s="143">
        <v>513</v>
      </c>
      <c r="K13241" s="137">
        <v>43617</v>
      </c>
      <c r="L13241" s="137">
        <v>44743</v>
      </c>
      <c r="M13241" s="144">
        <f>H13241/3.3</f>
        <v>25.454545454545457</v>
      </c>
      <c r="N13241" s="144">
        <f>I13241/M13241</f>
        <v>1737.4499999999998</v>
      </c>
    </row>
    <row r="13242" spans="1:14">
      <c r="A13242" s="146" t="s">
        <v>10465</v>
      </c>
      <c r="B13242" s="146" t="s">
        <v>10851</v>
      </c>
      <c r="C13242" s="146" t="s">
        <v>10504</v>
      </c>
      <c r="D13242" s="146" t="s">
        <v>10745</v>
      </c>
      <c r="E13242" s="146" t="s">
        <v>10852</v>
      </c>
      <c r="F13242" s="143" t="str">
        <f>IF(H13242&lt;=60,"소형",IF((H13242&gt;60)*(H13242&lt;=85)=1,"중소형",IF((H13242&gt;85)*(H13242&lt;=102)=1,"중형",IF((H13242&gt;102)*(H13242&lt;=135)=1,"중대형","대형"))))</f>
        <v>중소형</v>
      </c>
      <c r="G13242" s="146" t="s">
        <v>10521</v>
      </c>
      <c r="H13242" s="143">
        <v>84</v>
      </c>
      <c r="I13242" s="144">
        <v>43468</v>
      </c>
      <c r="J13242" s="143">
        <v>35</v>
      </c>
      <c r="K13242" s="137">
        <v>43617</v>
      </c>
      <c r="L13242" s="137">
        <v>44743</v>
      </c>
      <c r="M13242" s="144">
        <f>H13242/3.3</f>
        <v>25.454545454545457</v>
      </c>
      <c r="N13242" s="144">
        <f>I13242/M13242</f>
        <v>1707.6714285714284</v>
      </c>
    </row>
    <row r="13243" spans="1:14">
      <c r="A13243" s="146" t="s">
        <v>11396</v>
      </c>
      <c r="B13243" s="146" t="s">
        <v>11398</v>
      </c>
      <c r="C13243" s="146" t="s">
        <v>11260</v>
      </c>
      <c r="D13243" s="146" t="s">
        <v>11409</v>
      </c>
      <c r="E13243" s="146" t="s">
        <v>11410</v>
      </c>
      <c r="F13243" s="143" t="str">
        <f>IF(H13243&lt;=60,"소형",IF((H13243&gt;60)*(H13243&lt;=85)=1,"중소형",IF((H13243&gt;85)*(H13243&lt;=102)=1,"중형",IF((H13243&gt;102)*(H13243&lt;=135)=1,"중대형","대형"))))</f>
        <v>중소형</v>
      </c>
      <c r="G13243" s="146" t="s">
        <v>11435</v>
      </c>
      <c r="H13243" s="143">
        <v>84</v>
      </c>
      <c r="I13243" s="144">
        <v>64050</v>
      </c>
      <c r="J13243" s="143">
        <v>240</v>
      </c>
      <c r="K13243" s="137">
        <v>43647</v>
      </c>
      <c r="L13243" s="137">
        <v>44743</v>
      </c>
      <c r="M13243" s="144">
        <f>H13243/3.3</f>
        <v>25.454545454545457</v>
      </c>
      <c r="N13243" s="144">
        <f>I13243/M13243</f>
        <v>2516.25</v>
      </c>
    </row>
    <row r="13244" spans="1:14">
      <c r="A13244" s="146" t="s">
        <v>11396</v>
      </c>
      <c r="B13244" s="146" t="s">
        <v>11398</v>
      </c>
      <c r="C13244" s="146" t="s">
        <v>11260</v>
      </c>
      <c r="D13244" s="146" t="s">
        <v>11409</v>
      </c>
      <c r="E13244" s="146" t="s">
        <v>11410</v>
      </c>
      <c r="F13244" s="143" t="str">
        <f>IF(H13244&lt;=60,"소형",IF((H13244&gt;60)*(H13244&lt;=85)=1,"중소형",IF((H13244&gt;85)*(H13244&lt;=102)=1,"중형",IF((H13244&gt;102)*(H13244&lt;=135)=1,"중대형","대형"))))</f>
        <v>중소형</v>
      </c>
      <c r="G13244" s="146" t="s">
        <v>11436</v>
      </c>
      <c r="H13244" s="143">
        <v>84</v>
      </c>
      <c r="I13244" s="144">
        <v>58710</v>
      </c>
      <c r="J13244" s="143">
        <v>286</v>
      </c>
      <c r="K13244" s="137">
        <v>43647</v>
      </c>
      <c r="L13244" s="137">
        <v>44743</v>
      </c>
      <c r="M13244" s="144">
        <f>H13244/3.3</f>
        <v>25.454545454545457</v>
      </c>
      <c r="N13244" s="144">
        <f>I13244/M13244</f>
        <v>2306.4642857142853</v>
      </c>
    </row>
    <row r="13245" spans="1:14">
      <c r="A13245" s="146" t="s">
        <v>11396</v>
      </c>
      <c r="B13245" s="146" t="s">
        <v>11398</v>
      </c>
      <c r="C13245" s="146" t="s">
        <v>11260</v>
      </c>
      <c r="D13245" s="146" t="s">
        <v>11409</v>
      </c>
      <c r="E13245" s="146" t="s">
        <v>11410</v>
      </c>
      <c r="F13245" s="143" t="str">
        <f>IF(H13245&lt;=60,"소형",IF((H13245&gt;60)*(H13245&lt;=85)=1,"중소형",IF((H13245&gt;85)*(H13245&lt;=102)=1,"중형",IF((H13245&gt;102)*(H13245&lt;=135)=1,"중대형","대형"))))</f>
        <v>중대형</v>
      </c>
      <c r="G13245" s="146" t="s">
        <v>11437</v>
      </c>
      <c r="H13245" s="143">
        <v>119</v>
      </c>
      <c r="I13245" s="144">
        <v>76840</v>
      </c>
      <c r="J13245" s="143">
        <v>84</v>
      </c>
      <c r="K13245" s="137">
        <v>43647</v>
      </c>
      <c r="L13245" s="137">
        <v>44743</v>
      </c>
      <c r="M13245" s="144">
        <f>H13245/3.3</f>
        <v>36.060606060606062</v>
      </c>
      <c r="N13245" s="144">
        <f>I13245/M13245</f>
        <v>2130.8571428571427</v>
      </c>
    </row>
    <row r="13246" spans="1:14">
      <c r="A13246" s="146" t="s">
        <v>11396</v>
      </c>
      <c r="B13246" s="146" t="s">
        <v>11398</v>
      </c>
      <c r="C13246" s="146" t="s">
        <v>11260</v>
      </c>
      <c r="D13246" s="146" t="s">
        <v>11409</v>
      </c>
      <c r="E13246" s="146" t="s">
        <v>11410</v>
      </c>
      <c r="F13246" s="143" t="str">
        <f>IF(H13246&lt;=60,"소형",IF((H13246&gt;60)*(H13246&lt;=85)=1,"중소형",IF((H13246&gt;85)*(H13246&lt;=102)=1,"중형",IF((H13246&gt;102)*(H13246&lt;=135)=1,"중대형","대형"))))</f>
        <v>중대형</v>
      </c>
      <c r="G13246" s="146" t="s">
        <v>11438</v>
      </c>
      <c r="H13246" s="143">
        <v>116</v>
      </c>
      <c r="I13246" s="144">
        <v>82120</v>
      </c>
      <c r="J13246" s="143">
        <v>48</v>
      </c>
      <c r="K13246" s="137">
        <v>43647</v>
      </c>
      <c r="L13246" s="137">
        <v>44743</v>
      </c>
      <c r="M13246" s="144">
        <f>H13246/3.3</f>
        <v>35.151515151515156</v>
      </c>
      <c r="N13246" s="144">
        <f>I13246/M13246</f>
        <v>2336.1724137931033</v>
      </c>
    </row>
    <row r="13247" spans="1:14">
      <c r="A13247" s="146" t="s">
        <v>2829</v>
      </c>
      <c r="B13247" s="146" t="s">
        <v>11533</v>
      </c>
      <c r="C13247" s="146" t="s">
        <v>11534</v>
      </c>
      <c r="D13247" s="146" t="s">
        <v>11505</v>
      </c>
      <c r="E13247" s="146" t="s">
        <v>11535</v>
      </c>
      <c r="F13247" s="143" t="str">
        <f>IF(H13247&lt;=60,"소형",IF((H13247&gt;60)*(H13247&lt;=85)=1,"중소형",IF((H13247&gt;85)*(H13247&lt;=102)=1,"중형",IF((H13247&gt;102)*(H13247&lt;=135)=1,"중대형","대형"))))</f>
        <v>소형</v>
      </c>
      <c r="G13247" s="146" t="s">
        <v>11536</v>
      </c>
      <c r="H13247" s="143">
        <v>59</v>
      </c>
      <c r="I13247" s="144">
        <v>33899</v>
      </c>
      <c r="J13247" s="143">
        <v>25</v>
      </c>
      <c r="K13247" s="137">
        <v>43678</v>
      </c>
      <c r="L13247" s="137">
        <v>44743</v>
      </c>
      <c r="M13247" s="144">
        <f>H13247/3.3</f>
        <v>17.878787878787879</v>
      </c>
      <c r="N13247" s="144">
        <f>I13247/M13247</f>
        <v>1896.0457627118644</v>
      </c>
    </row>
    <row r="13248" spans="1:14">
      <c r="A13248" s="146" t="s">
        <v>2829</v>
      </c>
      <c r="B13248" s="146" t="s">
        <v>11533</v>
      </c>
      <c r="C13248" s="146" t="s">
        <v>11534</v>
      </c>
      <c r="D13248" s="146" t="s">
        <v>11505</v>
      </c>
      <c r="E13248" s="146" t="s">
        <v>11535</v>
      </c>
      <c r="F13248" s="143" t="str">
        <f>IF(H13248&lt;=60,"소형",IF((H13248&gt;60)*(H13248&lt;=85)=1,"중소형",IF((H13248&gt;85)*(H13248&lt;=102)=1,"중형",IF((H13248&gt;102)*(H13248&lt;=135)=1,"중대형","대형"))))</f>
        <v>소형</v>
      </c>
      <c r="G13248" s="146" t="s">
        <v>11537</v>
      </c>
      <c r="H13248" s="143">
        <v>59</v>
      </c>
      <c r="I13248" s="144">
        <v>32811</v>
      </c>
      <c r="J13248" s="143">
        <v>23</v>
      </c>
      <c r="K13248" s="137">
        <v>43678</v>
      </c>
      <c r="L13248" s="137">
        <v>44743</v>
      </c>
      <c r="M13248" s="144">
        <f>H13248/3.3</f>
        <v>17.878787878787879</v>
      </c>
      <c r="N13248" s="144">
        <f>I13248/M13248</f>
        <v>1835.1915254237288</v>
      </c>
    </row>
    <row r="13249" spans="1:14">
      <c r="A13249" s="146" t="s">
        <v>2829</v>
      </c>
      <c r="B13249" s="146" t="s">
        <v>11533</v>
      </c>
      <c r="C13249" s="146" t="s">
        <v>11534</v>
      </c>
      <c r="D13249" s="146" t="s">
        <v>11505</v>
      </c>
      <c r="E13249" s="146" t="s">
        <v>11535</v>
      </c>
      <c r="F13249" s="143" t="str">
        <f>IF(H13249&lt;=60,"소형",IF((H13249&gt;60)*(H13249&lt;=85)=1,"중소형",IF((H13249&gt;85)*(H13249&lt;=102)=1,"중형",IF((H13249&gt;102)*(H13249&lt;=135)=1,"중대형","대형"))))</f>
        <v>중소형</v>
      </c>
      <c r="G13249" s="146" t="s">
        <v>11538</v>
      </c>
      <c r="H13249" s="143">
        <v>76</v>
      </c>
      <c r="I13249" s="144">
        <v>42519</v>
      </c>
      <c r="J13249" s="143">
        <v>68</v>
      </c>
      <c r="K13249" s="137">
        <v>43678</v>
      </c>
      <c r="L13249" s="137">
        <v>44743</v>
      </c>
      <c r="M13249" s="144">
        <f>H13249/3.3</f>
        <v>23.030303030303031</v>
      </c>
      <c r="N13249" s="144">
        <f>I13249/M13249</f>
        <v>1846.2197368421052</v>
      </c>
    </row>
    <row r="13250" spans="1:14">
      <c r="A13250" s="146" t="s">
        <v>2829</v>
      </c>
      <c r="B13250" s="146" t="s">
        <v>11533</v>
      </c>
      <c r="C13250" s="146" t="s">
        <v>11534</v>
      </c>
      <c r="D13250" s="146" t="s">
        <v>11505</v>
      </c>
      <c r="E13250" s="146" t="s">
        <v>11535</v>
      </c>
      <c r="F13250" s="143" t="str">
        <f>IF(H13250&lt;=60,"소형",IF((H13250&gt;60)*(H13250&lt;=85)=1,"중소형",IF((H13250&gt;85)*(H13250&lt;=102)=1,"중형",IF((H13250&gt;102)*(H13250&lt;=135)=1,"중대형","대형"))))</f>
        <v>중소형</v>
      </c>
      <c r="G13250" s="146" t="s">
        <v>11539</v>
      </c>
      <c r="H13250" s="143">
        <v>76</v>
      </c>
      <c r="I13250" s="144">
        <v>41156</v>
      </c>
      <c r="J13250" s="143">
        <v>411</v>
      </c>
      <c r="K13250" s="137">
        <v>43678</v>
      </c>
      <c r="L13250" s="137">
        <v>44743</v>
      </c>
      <c r="M13250" s="144">
        <f>H13250/3.3</f>
        <v>23.030303030303031</v>
      </c>
      <c r="N13250" s="144">
        <f>I13250/M13250</f>
        <v>1787.0368421052631</v>
      </c>
    </row>
    <row r="13251" spans="1:14">
      <c r="A13251" s="146" t="s">
        <v>2829</v>
      </c>
      <c r="B13251" s="146" t="s">
        <v>11533</v>
      </c>
      <c r="C13251" s="146" t="s">
        <v>11534</v>
      </c>
      <c r="D13251" s="146" t="s">
        <v>11505</v>
      </c>
      <c r="E13251" s="146" t="s">
        <v>11535</v>
      </c>
      <c r="F13251" s="143" t="str">
        <f>IF(H13251&lt;=60,"소형",IF((H13251&gt;60)*(H13251&lt;=85)=1,"중소형",IF((H13251&gt;85)*(H13251&lt;=102)=1,"중형",IF((H13251&gt;102)*(H13251&lt;=135)=1,"중대형","대형"))))</f>
        <v>중소형</v>
      </c>
      <c r="G13251" s="146" t="s">
        <v>11540</v>
      </c>
      <c r="H13251" s="143">
        <v>84</v>
      </c>
      <c r="I13251" s="144">
        <v>45128</v>
      </c>
      <c r="J13251" s="143">
        <v>869</v>
      </c>
      <c r="K13251" s="137">
        <v>43678</v>
      </c>
      <c r="L13251" s="137">
        <v>44743</v>
      </c>
      <c r="M13251" s="144">
        <f>H13251/3.3</f>
        <v>25.454545454545457</v>
      </c>
      <c r="N13251" s="144">
        <f>I13251/M13251</f>
        <v>1772.8857142857141</v>
      </c>
    </row>
    <row r="13252" spans="1:14">
      <c r="A13252" s="146" t="s">
        <v>11629</v>
      </c>
      <c r="B13252" s="146" t="s">
        <v>11626</v>
      </c>
      <c r="C13252" s="146" t="s">
        <v>11581</v>
      </c>
      <c r="D13252" s="146" t="s">
        <v>11627</v>
      </c>
      <c r="E13252" s="146" t="s">
        <v>11628</v>
      </c>
      <c r="F13252" s="143" t="str">
        <f>IF(H13252&lt;=60,"소형",IF((H13252&gt;60)*(H13252&lt;=85)=1,"중소형",IF((H13252&gt;85)*(H13252&lt;=102)=1,"중형",IF((H13252&gt;102)*(H13252&lt;=135)=1,"중대형","대형"))))</f>
        <v>소형</v>
      </c>
      <c r="G13252" s="146" t="s">
        <v>11630</v>
      </c>
      <c r="H13252" s="143">
        <v>39</v>
      </c>
      <c r="J13252" s="143">
        <v>150</v>
      </c>
      <c r="K13252" s="137">
        <v>43687</v>
      </c>
      <c r="L13252" s="137">
        <v>44743</v>
      </c>
      <c r="M13252" s="144">
        <f>H13252/3.3</f>
        <v>11.818181818181818</v>
      </c>
      <c r="N13252" s="144">
        <f>I13252/M13252</f>
        <v>0</v>
      </c>
    </row>
    <row r="13253" spans="1:14">
      <c r="A13253" s="146" t="s">
        <v>11816</v>
      </c>
      <c r="B13253" s="146" t="s">
        <v>11896</v>
      </c>
      <c r="C13253" s="146" t="s">
        <v>11906</v>
      </c>
      <c r="D13253" s="146" t="s">
        <v>11897</v>
      </c>
      <c r="E13253" s="146" t="s">
        <v>11898</v>
      </c>
      <c r="F13253" s="143" t="str">
        <f>IF(H13253&lt;=60,"소형",IF((H13253&gt;60)*(H13253&lt;=85)=1,"중소형",IF((H13253&gt;85)*(H13253&lt;=102)=1,"중형",IF((H13253&gt;102)*(H13253&lt;=135)=1,"중대형","대형"))))</f>
        <v>소형</v>
      </c>
      <c r="G13253" s="146" t="s">
        <v>11899</v>
      </c>
      <c r="H13253" s="143">
        <v>59</v>
      </c>
      <c r="I13253" s="144">
        <v>35800</v>
      </c>
      <c r="J13253" s="143">
        <v>196</v>
      </c>
      <c r="K13253" s="137">
        <v>43734</v>
      </c>
      <c r="L13253" s="137">
        <v>44743</v>
      </c>
      <c r="M13253" s="144">
        <f>H13253/3.3</f>
        <v>17.878787878787879</v>
      </c>
      <c r="N13253" s="144">
        <f>I13253/M13253</f>
        <v>2002.3728813559321</v>
      </c>
    </row>
    <row r="13254" spans="1:14">
      <c r="A13254" s="146" t="s">
        <v>12080</v>
      </c>
      <c r="B13254" s="146" t="s">
        <v>12085</v>
      </c>
      <c r="C13254" s="146" t="s">
        <v>12112</v>
      </c>
      <c r="D13254" s="146" t="s">
        <v>12087</v>
      </c>
      <c r="E13254" s="146" t="s">
        <v>12086</v>
      </c>
      <c r="F13254" s="143" t="str">
        <f>IF(H13254&lt;=60,"소형",IF((H13254&gt;60)*(H13254&lt;=85)=1,"중소형",IF((H13254&gt;85)*(H13254&lt;=102)=1,"중형",IF((H13254&gt;102)*(H13254&lt;=135)=1,"중대형","대형"))))</f>
        <v>소형</v>
      </c>
      <c r="G13254" s="146" t="s">
        <v>12098</v>
      </c>
      <c r="H13254" s="143">
        <v>38</v>
      </c>
      <c r="J13254" s="143">
        <v>23</v>
      </c>
      <c r="K13254" s="137">
        <v>43739</v>
      </c>
      <c r="L13254" s="137">
        <v>44743</v>
      </c>
      <c r="M13254" s="144">
        <f>H13254/3.3</f>
        <v>11.515151515151516</v>
      </c>
      <c r="N13254" s="144">
        <f>I13254/M13254</f>
        <v>0</v>
      </c>
    </row>
    <row r="13255" spans="1:14">
      <c r="A13255" s="146" t="s">
        <v>12080</v>
      </c>
      <c r="B13255" s="146" t="s">
        <v>12113</v>
      </c>
      <c r="C13255" s="146" t="s">
        <v>12112</v>
      </c>
      <c r="D13255" s="146" t="s">
        <v>12087</v>
      </c>
      <c r="E13255" s="146" t="s">
        <v>12086</v>
      </c>
      <c r="F13255" s="143" t="str">
        <f>IF(H13255&lt;=60,"소형",IF((H13255&gt;60)*(H13255&lt;=85)=1,"중소형",IF((H13255&gt;85)*(H13255&lt;=102)=1,"중형",IF((H13255&gt;102)*(H13255&lt;=135)=1,"중대형","대형"))))</f>
        <v>소형</v>
      </c>
      <c r="G13255" s="146" t="s">
        <v>12099</v>
      </c>
      <c r="H13255" s="143">
        <v>59</v>
      </c>
      <c r="I13255" s="144">
        <v>34300</v>
      </c>
      <c r="J13255" s="143">
        <v>112</v>
      </c>
      <c r="K13255" s="137">
        <v>43739</v>
      </c>
      <c r="L13255" s="137">
        <v>44743</v>
      </c>
      <c r="M13255" s="144">
        <f>H13255/3.3</f>
        <v>17.878787878787879</v>
      </c>
      <c r="N13255" s="144">
        <f>I13255/M13255</f>
        <v>1918.4745762711864</v>
      </c>
    </row>
    <row r="13256" spans="1:14">
      <c r="A13256" s="146" t="s">
        <v>12080</v>
      </c>
      <c r="B13256" s="146" t="s">
        <v>12114</v>
      </c>
      <c r="C13256" s="146" t="s">
        <v>12112</v>
      </c>
      <c r="D13256" s="146" t="s">
        <v>12087</v>
      </c>
      <c r="E13256" s="146" t="s">
        <v>12086</v>
      </c>
      <c r="F13256" s="143" t="str">
        <f>IF(H13256&lt;=60,"소형",IF((H13256&gt;60)*(H13256&lt;=85)=1,"중소형",IF((H13256&gt;85)*(H13256&lt;=102)=1,"중형",IF((H13256&gt;102)*(H13256&lt;=135)=1,"중대형","대형"))))</f>
        <v>중소형</v>
      </c>
      <c r="G13256" s="146" t="s">
        <v>12100</v>
      </c>
      <c r="H13256" s="143">
        <v>73</v>
      </c>
      <c r="I13256" s="144">
        <v>39600</v>
      </c>
      <c r="J13256" s="143">
        <v>104</v>
      </c>
      <c r="K13256" s="137">
        <v>43739</v>
      </c>
      <c r="L13256" s="137">
        <v>44743</v>
      </c>
      <c r="M13256" s="144">
        <f>H13256/3.3</f>
        <v>22.121212121212121</v>
      </c>
      <c r="N13256" s="144">
        <f>I13256/M13256</f>
        <v>1790.1369863013699</v>
      </c>
    </row>
    <row r="13257" spans="1:14">
      <c r="A13257" s="146" t="s">
        <v>12080</v>
      </c>
      <c r="B13257" s="146" t="s">
        <v>12115</v>
      </c>
      <c r="C13257" s="146" t="s">
        <v>12112</v>
      </c>
      <c r="D13257" s="146" t="s">
        <v>12087</v>
      </c>
      <c r="E13257" s="146" t="s">
        <v>12086</v>
      </c>
      <c r="F13257" s="143" t="str">
        <f>IF(H13257&lt;=60,"소형",IF((H13257&gt;60)*(H13257&lt;=85)=1,"중소형",IF((H13257&gt;85)*(H13257&lt;=102)=1,"중형",IF((H13257&gt;102)*(H13257&lt;=135)=1,"중대형","대형"))))</f>
        <v>중소형</v>
      </c>
      <c r="G13257" s="146" t="s">
        <v>12041</v>
      </c>
      <c r="H13257" s="143">
        <v>84</v>
      </c>
      <c r="I13257" s="144">
        <v>44200</v>
      </c>
      <c r="J13257" s="143">
        <v>102</v>
      </c>
      <c r="K13257" s="137">
        <v>43739</v>
      </c>
      <c r="L13257" s="137">
        <v>44743</v>
      </c>
      <c r="M13257" s="144">
        <f>H13257/3.3</f>
        <v>25.454545454545457</v>
      </c>
      <c r="N13257" s="144">
        <f>I13257/M13257</f>
        <v>1736.4285714285713</v>
      </c>
    </row>
    <row r="13258" spans="1:14">
      <c r="A13258" s="146" t="s">
        <v>12080</v>
      </c>
      <c r="B13258" s="146" t="s">
        <v>12116</v>
      </c>
      <c r="C13258" s="146" t="s">
        <v>12112</v>
      </c>
      <c r="D13258" s="146" t="s">
        <v>12087</v>
      </c>
      <c r="E13258" s="146" t="s">
        <v>12086</v>
      </c>
      <c r="F13258" s="143" t="str">
        <f>IF(H13258&lt;=60,"소형",IF((H13258&gt;60)*(H13258&lt;=85)=1,"중소형",IF((H13258&gt;85)*(H13258&lt;=102)=1,"중형",IF((H13258&gt;102)*(H13258&lt;=135)=1,"중대형","대형"))))</f>
        <v>중소형</v>
      </c>
      <c r="G13258" s="146" t="s">
        <v>12101</v>
      </c>
      <c r="H13258" s="143">
        <v>84</v>
      </c>
      <c r="I13258" s="144">
        <v>43900</v>
      </c>
      <c r="J13258" s="143">
        <v>106</v>
      </c>
      <c r="K13258" s="137">
        <v>43739</v>
      </c>
      <c r="L13258" s="137">
        <v>44743</v>
      </c>
      <c r="M13258" s="144">
        <f>H13258/3.3</f>
        <v>25.454545454545457</v>
      </c>
      <c r="N13258" s="144">
        <f>I13258/M13258</f>
        <v>1724.6428571428569</v>
      </c>
    </row>
    <row r="13259" spans="1:14">
      <c r="A13259" s="146" t="s">
        <v>12080</v>
      </c>
      <c r="B13259" s="146" t="s">
        <v>12088</v>
      </c>
      <c r="C13259" s="146" t="s">
        <v>12111</v>
      </c>
      <c r="D13259" s="146" t="s">
        <v>12090</v>
      </c>
      <c r="E13259" s="146" t="s">
        <v>12089</v>
      </c>
      <c r="F13259" s="143" t="str">
        <f>IF(H13259&lt;=60,"소형",IF((H13259&gt;60)*(H13259&lt;=85)=1,"중소형",IF((H13259&gt;85)*(H13259&lt;=102)=1,"중형",IF((H13259&gt;102)*(H13259&lt;=135)=1,"중대형","대형"))))</f>
        <v>중소형</v>
      </c>
      <c r="G13259" s="146" t="s">
        <v>12102</v>
      </c>
      <c r="H13259" s="143">
        <v>61</v>
      </c>
      <c r="I13259" s="144">
        <v>20500</v>
      </c>
      <c r="J13259" s="143">
        <v>90</v>
      </c>
      <c r="K13259" s="137">
        <v>43739</v>
      </c>
      <c r="L13259" s="137">
        <v>44743</v>
      </c>
      <c r="M13259" s="144">
        <f>H13259/3.3</f>
        <v>18.484848484848484</v>
      </c>
      <c r="N13259" s="144">
        <f>I13259/M13259</f>
        <v>1109.016393442623</v>
      </c>
    </row>
    <row r="13260" spans="1:14">
      <c r="A13260" s="146" t="s">
        <v>12080</v>
      </c>
      <c r="B13260" s="146" t="s">
        <v>12243</v>
      </c>
      <c r="C13260" s="146" t="s">
        <v>12111</v>
      </c>
      <c r="D13260" s="146" t="s">
        <v>12090</v>
      </c>
      <c r="E13260" s="146" t="s">
        <v>12089</v>
      </c>
      <c r="F13260" s="143" t="str">
        <f>IF(H13260&lt;=60,"소형",IF((H13260&gt;60)*(H13260&lt;=85)=1,"중소형",IF((H13260&gt;85)*(H13260&lt;=102)=1,"중형",IF((H13260&gt;102)*(H13260&lt;=135)=1,"중대형","대형"))))</f>
        <v>중소형</v>
      </c>
      <c r="G13260" s="146" t="s">
        <v>12103</v>
      </c>
      <c r="H13260" s="143">
        <v>79</v>
      </c>
      <c r="I13260" s="144">
        <v>25770</v>
      </c>
      <c r="J13260" s="143">
        <v>90</v>
      </c>
      <c r="K13260" s="137">
        <v>43739</v>
      </c>
      <c r="L13260" s="137">
        <v>44743</v>
      </c>
      <c r="M13260" s="144">
        <f>H13260/3.3</f>
        <v>23.939393939393941</v>
      </c>
      <c r="N13260" s="144">
        <f>I13260/M13260</f>
        <v>1076.4683544303796</v>
      </c>
    </row>
    <row r="13261" spans="1:14">
      <c r="A13261" s="146" t="s">
        <v>12080</v>
      </c>
      <c r="B13261" s="146" t="s">
        <v>12244</v>
      </c>
      <c r="C13261" s="146" t="s">
        <v>12111</v>
      </c>
      <c r="D13261" s="146" t="s">
        <v>12090</v>
      </c>
      <c r="E13261" s="146" t="s">
        <v>12089</v>
      </c>
      <c r="F13261" s="143" t="str">
        <f>IF(H13261&lt;=60,"소형",IF((H13261&gt;60)*(H13261&lt;=85)=1,"중소형",IF((H13261&gt;85)*(H13261&lt;=102)=1,"중형",IF((H13261&gt;102)*(H13261&lt;=135)=1,"중대형","대형"))))</f>
        <v>중소형</v>
      </c>
      <c r="G13261" s="146" t="s">
        <v>12104</v>
      </c>
      <c r="H13261" s="143">
        <v>79</v>
      </c>
      <c r="I13261" s="144">
        <v>25020</v>
      </c>
      <c r="J13261" s="143">
        <v>168</v>
      </c>
      <c r="K13261" s="137">
        <v>43739</v>
      </c>
      <c r="L13261" s="137">
        <v>44743</v>
      </c>
      <c r="M13261" s="144">
        <f>H13261/3.3</f>
        <v>23.939393939393941</v>
      </c>
      <c r="N13261" s="144">
        <f>I13261/M13261</f>
        <v>1045.1392405063291</v>
      </c>
    </row>
    <row r="13262" spans="1:14">
      <c r="A13262" s="146" t="s">
        <v>12142</v>
      </c>
      <c r="B13262" s="146" t="s">
        <v>12143</v>
      </c>
      <c r="C13262" s="146" t="s">
        <v>12196</v>
      </c>
      <c r="D13262" s="146" t="s">
        <v>12144</v>
      </c>
      <c r="E13262" s="146" t="s">
        <v>12145</v>
      </c>
      <c r="F13262" s="143" t="str">
        <f>IF(H13262&lt;=60,"소형",IF((H13262&gt;60)*(H13262&lt;=85)=1,"중소형",IF((H13262&gt;85)*(H13262&lt;=102)=1,"중형",IF((H13262&gt;102)*(H13262&lt;=135)=1,"중대형","대형"))))</f>
        <v>소형</v>
      </c>
      <c r="G13262" s="146" t="s">
        <v>12197</v>
      </c>
      <c r="H13262" s="143">
        <v>59</v>
      </c>
      <c r="J13262" s="143">
        <v>675</v>
      </c>
      <c r="K13262" s="137">
        <v>43739</v>
      </c>
      <c r="L13262" s="137">
        <v>44743</v>
      </c>
      <c r="M13262" s="144">
        <f>H13262/3.3</f>
        <v>17.878787878787879</v>
      </c>
      <c r="N13262" s="144">
        <f>I13262/M13262</f>
        <v>0</v>
      </c>
    </row>
    <row r="13263" spans="1:14">
      <c r="A13263" s="146" t="s">
        <v>12142</v>
      </c>
      <c r="B13263" s="146" t="s">
        <v>12143</v>
      </c>
      <c r="C13263" s="146" t="s">
        <v>12196</v>
      </c>
      <c r="D13263" s="146" t="s">
        <v>12144</v>
      </c>
      <c r="E13263" s="146" t="s">
        <v>12145</v>
      </c>
      <c r="F13263" s="143" t="str">
        <f>IF(H13263&lt;=60,"소형",IF((H13263&gt;60)*(H13263&lt;=85)=1,"중소형",IF((H13263&gt;85)*(H13263&lt;=102)=1,"중형",IF((H13263&gt;102)*(H13263&lt;=135)=1,"중대형","대형"))))</f>
        <v>소형</v>
      </c>
      <c r="G13263" s="146" t="s">
        <v>12198</v>
      </c>
      <c r="H13263" s="143">
        <v>59</v>
      </c>
      <c r="J13263" s="143">
        <v>154</v>
      </c>
      <c r="K13263" s="137">
        <v>43740</v>
      </c>
      <c r="L13263" s="137">
        <v>44743</v>
      </c>
      <c r="M13263" s="144">
        <f>H13263/3.3</f>
        <v>17.878787878787879</v>
      </c>
      <c r="N13263" s="144">
        <f>I13263/M13263</f>
        <v>0</v>
      </c>
    </row>
    <row r="13264" spans="1:14">
      <c r="A13264" s="146" t="s">
        <v>12259</v>
      </c>
      <c r="B13264" s="146" t="s">
        <v>12268</v>
      </c>
      <c r="C13264" s="146" t="s">
        <v>12302</v>
      </c>
      <c r="D13264" s="146" t="s">
        <v>12269</v>
      </c>
      <c r="E13264" s="146" t="s">
        <v>12270</v>
      </c>
      <c r="F13264" s="143" t="str">
        <f>IF(H13264&lt;=60,"소형",IF((H13264&gt;60)*(H13264&lt;=85)=1,"중소형",IF((H13264&gt;85)*(H13264&lt;=102)=1,"중형",IF((H13264&gt;102)*(H13264&lt;=135)=1,"중대형","대형"))))</f>
        <v>소형</v>
      </c>
      <c r="G13264" s="146" t="s">
        <v>12303</v>
      </c>
      <c r="H13264" s="143">
        <v>39</v>
      </c>
      <c r="I13264" s="144">
        <v>25510</v>
      </c>
      <c r="J13264" s="143">
        <v>47</v>
      </c>
      <c r="K13264" s="137">
        <v>43754</v>
      </c>
      <c r="L13264" s="137">
        <v>44743</v>
      </c>
      <c r="M13264" s="144">
        <f>H13264/3.3</f>
        <v>11.818181818181818</v>
      </c>
      <c r="N13264" s="144">
        <f>I13264/M13264</f>
        <v>2158.5384615384614</v>
      </c>
    </row>
    <row r="13265" spans="1:14">
      <c r="A13265" s="146" t="s">
        <v>12259</v>
      </c>
      <c r="B13265" s="146" t="s">
        <v>12273</v>
      </c>
      <c r="C13265" s="146" t="s">
        <v>12315</v>
      </c>
      <c r="D13265" s="146" t="s">
        <v>12274</v>
      </c>
      <c r="E13265" s="146" t="s">
        <v>12275</v>
      </c>
      <c r="F13265" s="143" t="str">
        <f>IF(H13265&lt;=60,"소형",IF((H13265&gt;60)*(H13265&lt;=85)=1,"중소형",IF((H13265&gt;85)*(H13265&lt;=102)=1,"중형",IF((H13265&gt;102)*(H13265&lt;=135)=1,"중대형","대형"))))</f>
        <v>소형</v>
      </c>
      <c r="G13265" s="146" t="s">
        <v>12316</v>
      </c>
      <c r="H13265" s="143">
        <v>39</v>
      </c>
      <c r="J13265" s="143">
        <v>57</v>
      </c>
      <c r="K13265" s="137">
        <v>43762</v>
      </c>
      <c r="L13265" s="137">
        <v>44743</v>
      </c>
      <c r="M13265" s="144">
        <f>H13265/3.3</f>
        <v>11.818181818181818</v>
      </c>
      <c r="N13265" s="144">
        <f>I13265/M13265</f>
        <v>0</v>
      </c>
    </row>
    <row r="13266" spans="1:14">
      <c r="A13266" s="146" t="s">
        <v>12259</v>
      </c>
      <c r="B13266" s="146" t="s">
        <v>12273</v>
      </c>
      <c r="C13266" s="146" t="s">
        <v>12315</v>
      </c>
      <c r="D13266" s="146" t="s">
        <v>12274</v>
      </c>
      <c r="E13266" s="146" t="s">
        <v>12275</v>
      </c>
      <c r="F13266" s="143" t="str">
        <f>IF(H13266&lt;=60,"소형",IF((H13266&gt;60)*(H13266&lt;=85)=1,"중소형",IF((H13266&gt;85)*(H13266&lt;=102)=1,"중형",IF((H13266&gt;102)*(H13266&lt;=135)=1,"중대형","대형"))))</f>
        <v>소형</v>
      </c>
      <c r="G13266" s="146" t="s">
        <v>12317</v>
      </c>
      <c r="H13266" s="143">
        <v>49</v>
      </c>
      <c r="I13266" s="144">
        <v>26430</v>
      </c>
      <c r="J13266" s="143">
        <v>218</v>
      </c>
      <c r="K13266" s="137">
        <v>43762</v>
      </c>
      <c r="L13266" s="137">
        <v>44743</v>
      </c>
      <c r="M13266" s="144">
        <f>H13266/3.3</f>
        <v>14.84848484848485</v>
      </c>
      <c r="N13266" s="144">
        <f>I13266/M13266</f>
        <v>1779.9795918367345</v>
      </c>
    </row>
    <row r="13267" spans="1:14">
      <c r="A13267" s="146" t="s">
        <v>12259</v>
      </c>
      <c r="B13267" s="146" t="s">
        <v>12273</v>
      </c>
      <c r="C13267" s="146" t="s">
        <v>12315</v>
      </c>
      <c r="D13267" s="146" t="s">
        <v>12274</v>
      </c>
      <c r="E13267" s="146" t="s">
        <v>12275</v>
      </c>
      <c r="F13267" s="143" t="str">
        <f>IF(H13267&lt;=60,"소형",IF((H13267&gt;60)*(H13267&lt;=85)=1,"중소형",IF((H13267&gt;85)*(H13267&lt;=102)=1,"중형",IF((H13267&gt;102)*(H13267&lt;=135)=1,"중대형","대형"))))</f>
        <v>소형</v>
      </c>
      <c r="G13267" s="146" t="s">
        <v>12318</v>
      </c>
      <c r="H13267" s="143">
        <v>49</v>
      </c>
      <c r="I13267" s="144">
        <v>27020</v>
      </c>
      <c r="J13267" s="143">
        <v>80</v>
      </c>
      <c r="K13267" s="137">
        <v>43762</v>
      </c>
      <c r="L13267" s="137">
        <v>44743</v>
      </c>
      <c r="M13267" s="144">
        <f>H13267/3.3</f>
        <v>14.84848484848485</v>
      </c>
      <c r="N13267" s="144">
        <f>I13267/M13267</f>
        <v>1819.7142857142856</v>
      </c>
    </row>
    <row r="13268" spans="1:14">
      <c r="A13268" s="146" t="s">
        <v>12259</v>
      </c>
      <c r="B13268" s="146" t="s">
        <v>12273</v>
      </c>
      <c r="C13268" s="146" t="s">
        <v>12315</v>
      </c>
      <c r="D13268" s="146" t="s">
        <v>12274</v>
      </c>
      <c r="E13268" s="146" t="s">
        <v>12275</v>
      </c>
      <c r="F13268" s="143" t="str">
        <f>IF(H13268&lt;=60,"소형",IF((H13268&gt;60)*(H13268&lt;=85)=1,"중소형",IF((H13268&gt;85)*(H13268&lt;=102)=1,"중형",IF((H13268&gt;102)*(H13268&lt;=135)=1,"중대형","대형"))))</f>
        <v>소형</v>
      </c>
      <c r="G13268" s="146" t="s">
        <v>12319</v>
      </c>
      <c r="H13268" s="143">
        <v>59</v>
      </c>
      <c r="I13268" s="144">
        <v>37530</v>
      </c>
      <c r="J13268" s="143">
        <v>77</v>
      </c>
      <c r="K13268" s="137">
        <v>43762</v>
      </c>
      <c r="L13268" s="137">
        <v>44743</v>
      </c>
      <c r="M13268" s="144">
        <f>H13268/3.3</f>
        <v>17.878787878787879</v>
      </c>
      <c r="N13268" s="144">
        <f>I13268/M13268</f>
        <v>2099.1355932203392</v>
      </c>
    </row>
    <row r="13269" spans="1:14">
      <c r="A13269" s="146" t="s">
        <v>12259</v>
      </c>
      <c r="B13269" s="146" t="s">
        <v>12273</v>
      </c>
      <c r="C13269" s="146" t="s">
        <v>12315</v>
      </c>
      <c r="D13269" s="146" t="s">
        <v>12274</v>
      </c>
      <c r="E13269" s="146" t="s">
        <v>12275</v>
      </c>
      <c r="F13269" s="143" t="str">
        <f>IF(H13269&lt;=60,"소형",IF((H13269&gt;60)*(H13269&lt;=85)=1,"중소형",IF((H13269&gt;85)*(H13269&lt;=102)=1,"중형",IF((H13269&gt;102)*(H13269&lt;=135)=1,"중대형","대형"))))</f>
        <v>소형</v>
      </c>
      <c r="G13269" s="146" t="s">
        <v>12320</v>
      </c>
      <c r="H13269" s="143">
        <v>59</v>
      </c>
      <c r="I13269" s="144">
        <v>36330</v>
      </c>
      <c r="J13269" s="143">
        <v>88</v>
      </c>
      <c r="K13269" s="137">
        <v>43762</v>
      </c>
      <c r="L13269" s="137">
        <v>44743</v>
      </c>
      <c r="M13269" s="144">
        <f>H13269/3.3</f>
        <v>17.878787878787879</v>
      </c>
      <c r="N13269" s="144">
        <f>I13269/M13269</f>
        <v>2032.0169491525423</v>
      </c>
    </row>
    <row r="13270" spans="1:14">
      <c r="A13270" s="146" t="s">
        <v>12259</v>
      </c>
      <c r="B13270" s="146" t="s">
        <v>12273</v>
      </c>
      <c r="C13270" s="146" t="s">
        <v>12315</v>
      </c>
      <c r="D13270" s="146" t="s">
        <v>12274</v>
      </c>
      <c r="E13270" s="146" t="s">
        <v>12275</v>
      </c>
      <c r="F13270" s="143" t="str">
        <f>IF(H13270&lt;=60,"소형",IF((H13270&gt;60)*(H13270&lt;=85)=1,"중소형",IF((H13270&gt;85)*(H13270&lt;=102)=1,"중형",IF((H13270&gt;102)*(H13270&lt;=135)=1,"중대형","대형"))))</f>
        <v>소형</v>
      </c>
      <c r="G13270" s="146" t="s">
        <v>12321</v>
      </c>
      <c r="H13270" s="143">
        <v>59</v>
      </c>
      <c r="I13270" s="144">
        <v>35850</v>
      </c>
      <c r="J13270" s="143">
        <v>174</v>
      </c>
      <c r="K13270" s="137">
        <v>43762</v>
      </c>
      <c r="L13270" s="137">
        <v>44743</v>
      </c>
      <c r="M13270" s="144">
        <f>H13270/3.3</f>
        <v>17.878787878787879</v>
      </c>
      <c r="N13270" s="144">
        <f>I13270/M13270</f>
        <v>2005.1694915254236</v>
      </c>
    </row>
    <row r="13271" spans="1:14">
      <c r="A13271" s="146" t="s">
        <v>12259</v>
      </c>
      <c r="B13271" s="146" t="s">
        <v>12273</v>
      </c>
      <c r="C13271" s="146" t="s">
        <v>12315</v>
      </c>
      <c r="D13271" s="146" t="s">
        <v>12274</v>
      </c>
      <c r="E13271" s="146" t="s">
        <v>12275</v>
      </c>
      <c r="F13271" s="143" t="str">
        <f>IF(H13271&lt;=60,"소형",IF((H13271&gt;60)*(H13271&lt;=85)=1,"중소형",IF((H13271&gt;85)*(H13271&lt;=102)=1,"중형",IF((H13271&gt;102)*(H13271&lt;=135)=1,"중대형","대형"))))</f>
        <v>소형</v>
      </c>
      <c r="G13271" s="146" t="s">
        <v>12322</v>
      </c>
      <c r="H13271" s="143">
        <v>59</v>
      </c>
      <c r="I13271" s="144">
        <v>36260</v>
      </c>
      <c r="J13271" s="143">
        <v>16</v>
      </c>
      <c r="K13271" s="137">
        <v>43762</v>
      </c>
      <c r="L13271" s="137">
        <v>44743</v>
      </c>
      <c r="M13271" s="144">
        <f>H13271/3.3</f>
        <v>17.878787878787879</v>
      </c>
      <c r="N13271" s="144">
        <f>I13271/M13271</f>
        <v>2028.1016949152543</v>
      </c>
    </row>
    <row r="13272" spans="1:14">
      <c r="A13272" s="146" t="s">
        <v>12259</v>
      </c>
      <c r="B13272" s="146" t="s">
        <v>12273</v>
      </c>
      <c r="C13272" s="146" t="s">
        <v>12315</v>
      </c>
      <c r="D13272" s="146" t="s">
        <v>12274</v>
      </c>
      <c r="E13272" s="146" t="s">
        <v>12275</v>
      </c>
      <c r="F13272" s="143" t="str">
        <f>IF(H13272&lt;=60,"소형",IF((H13272&gt;60)*(H13272&lt;=85)=1,"중소형",IF((H13272&gt;85)*(H13272&lt;=102)=1,"중형",IF((H13272&gt;102)*(H13272&lt;=135)=1,"중대형","대형"))))</f>
        <v>중소형</v>
      </c>
      <c r="G13272" s="146" t="s">
        <v>12323</v>
      </c>
      <c r="H13272" s="143">
        <v>74</v>
      </c>
      <c r="I13272" s="144">
        <v>42320</v>
      </c>
      <c r="J13272" s="143">
        <v>94</v>
      </c>
      <c r="K13272" s="137">
        <v>43762</v>
      </c>
      <c r="L13272" s="137">
        <v>44743</v>
      </c>
      <c r="M13272" s="144">
        <f>H13272/3.3</f>
        <v>22.424242424242426</v>
      </c>
      <c r="N13272" s="144">
        <f>I13272/M13272</f>
        <v>1887.2432432432431</v>
      </c>
    </row>
    <row r="13273" spans="1:14">
      <c r="A13273" s="146" t="s">
        <v>12259</v>
      </c>
      <c r="B13273" s="146" t="s">
        <v>12273</v>
      </c>
      <c r="C13273" s="146" t="s">
        <v>12315</v>
      </c>
      <c r="D13273" s="146" t="s">
        <v>12274</v>
      </c>
      <c r="E13273" s="146" t="s">
        <v>12275</v>
      </c>
      <c r="F13273" s="143" t="str">
        <f>IF(H13273&lt;=60,"소형",IF((H13273&gt;60)*(H13273&lt;=85)=1,"중소형",IF((H13273&gt;85)*(H13273&lt;=102)=1,"중형",IF((H13273&gt;102)*(H13273&lt;=135)=1,"중대형","대형"))))</f>
        <v>중소형</v>
      </c>
      <c r="G13273" s="146" t="s">
        <v>12324</v>
      </c>
      <c r="H13273" s="143">
        <v>84</v>
      </c>
      <c r="I13273" s="144">
        <v>45530</v>
      </c>
      <c r="J13273" s="143">
        <v>19</v>
      </c>
      <c r="K13273" s="137">
        <v>43762</v>
      </c>
      <c r="L13273" s="137">
        <v>44743</v>
      </c>
      <c r="M13273" s="144">
        <f>H13273/3.3</f>
        <v>25.454545454545457</v>
      </c>
      <c r="N13273" s="144">
        <f>I13273/M13273</f>
        <v>1788.6785714285713</v>
      </c>
    </row>
    <row r="13274" spans="1:14">
      <c r="A13274" s="146" t="s">
        <v>12259</v>
      </c>
      <c r="B13274" s="146" t="s">
        <v>12273</v>
      </c>
      <c r="C13274" s="146" t="s">
        <v>12315</v>
      </c>
      <c r="D13274" s="146" t="s">
        <v>12274</v>
      </c>
      <c r="E13274" s="146" t="s">
        <v>12275</v>
      </c>
      <c r="F13274" s="143" t="str">
        <f>IF(H13274&lt;=60,"소형",IF((H13274&gt;60)*(H13274&lt;=85)=1,"중소형",IF((H13274&gt;85)*(H13274&lt;=102)=1,"중형",IF((H13274&gt;102)*(H13274&lt;=135)=1,"중대형","대형"))))</f>
        <v>중소형</v>
      </c>
      <c r="G13274" s="146" t="s">
        <v>12325</v>
      </c>
      <c r="H13274" s="143">
        <v>84</v>
      </c>
      <c r="I13274" s="144">
        <v>47180</v>
      </c>
      <c r="J13274" s="143">
        <v>84</v>
      </c>
      <c r="K13274" s="137">
        <v>43762</v>
      </c>
      <c r="L13274" s="137">
        <v>44743</v>
      </c>
      <c r="M13274" s="144">
        <f>H13274/3.3</f>
        <v>25.454545454545457</v>
      </c>
      <c r="N13274" s="144">
        <f>I13274/M13274</f>
        <v>1853.4999999999998</v>
      </c>
    </row>
    <row r="13275" spans="1:14">
      <c r="A13275" s="146" t="s">
        <v>12259</v>
      </c>
      <c r="B13275" s="146" t="s">
        <v>12273</v>
      </c>
      <c r="C13275" s="146" t="s">
        <v>12315</v>
      </c>
      <c r="D13275" s="146" t="s">
        <v>12274</v>
      </c>
      <c r="E13275" s="146" t="s">
        <v>12275</v>
      </c>
      <c r="F13275" s="143" t="str">
        <f>IF(H13275&lt;=60,"소형",IF((H13275&gt;60)*(H13275&lt;=85)=1,"중소형",IF((H13275&gt;85)*(H13275&lt;=102)=1,"중형",IF((H13275&gt;102)*(H13275&lt;=135)=1,"중대형","대형"))))</f>
        <v>중소형</v>
      </c>
      <c r="G13275" s="146" t="s">
        <v>12326</v>
      </c>
      <c r="H13275" s="143">
        <v>84</v>
      </c>
      <c r="I13275" s="144">
        <v>46770</v>
      </c>
      <c r="J13275" s="143">
        <v>209</v>
      </c>
      <c r="K13275" s="137">
        <v>43762</v>
      </c>
      <c r="L13275" s="137">
        <v>44743</v>
      </c>
      <c r="M13275" s="144">
        <f>H13275/3.3</f>
        <v>25.454545454545457</v>
      </c>
      <c r="N13275" s="144">
        <f>I13275/M13275</f>
        <v>1837.3928571428569</v>
      </c>
    </row>
    <row r="13276" spans="1:14">
      <c r="A13276" s="146" t="s">
        <v>12371</v>
      </c>
      <c r="B13276" s="146" t="s">
        <v>12402</v>
      </c>
      <c r="C13276" s="146" t="s">
        <v>12455</v>
      </c>
      <c r="D13276" s="146" t="s">
        <v>12403</v>
      </c>
      <c r="E13276" s="146" t="s">
        <v>12404</v>
      </c>
      <c r="F13276" s="143" t="str">
        <f>IF(H13276&lt;=60,"소형",IF((H13276&gt;60)*(H13276&lt;=85)=1,"중소형",IF((H13276&gt;85)*(H13276&lt;=102)=1,"중형",IF((H13276&gt;102)*(H13276&lt;=135)=1,"중대형","대형"))))</f>
        <v>소형</v>
      </c>
      <c r="G13276" s="146" t="s">
        <v>12446</v>
      </c>
      <c r="H13276" s="143">
        <v>39</v>
      </c>
      <c r="J13276" s="143">
        <v>20</v>
      </c>
      <c r="K13276" s="137">
        <v>43752</v>
      </c>
      <c r="L13276" s="137">
        <v>44743</v>
      </c>
      <c r="M13276" s="144">
        <f>H13276/3.3</f>
        <v>11.818181818181818</v>
      </c>
      <c r="N13276" s="144">
        <f>I13276/M13276</f>
        <v>0</v>
      </c>
    </row>
    <row r="13277" spans="1:14">
      <c r="A13277" s="146" t="s">
        <v>12371</v>
      </c>
      <c r="B13277" s="146" t="s">
        <v>12556</v>
      </c>
      <c r="C13277" s="146" t="s">
        <v>12386</v>
      </c>
      <c r="D13277" s="146" t="s">
        <v>12557</v>
      </c>
      <c r="E13277" s="146" t="s">
        <v>12558</v>
      </c>
      <c r="F13277" s="143" t="str">
        <f>IF(H13277&lt;=60,"소형",IF((H13277&gt;60)*(H13277&lt;=85)=1,"중소형",IF((H13277&gt;85)*(H13277&lt;=102)=1,"중형",IF((H13277&gt;102)*(H13277&lt;=135)=1,"중대형","대형"))))</f>
        <v>중소형</v>
      </c>
      <c r="G13277" s="146" t="s">
        <v>12571</v>
      </c>
      <c r="H13277" s="143">
        <v>78</v>
      </c>
      <c r="I13277" s="144">
        <v>32520</v>
      </c>
      <c r="J13277" s="143">
        <v>125</v>
      </c>
      <c r="K13277" s="137">
        <v>43769</v>
      </c>
      <c r="L13277" s="147">
        <v>44743</v>
      </c>
      <c r="M13277" s="144">
        <f>H13277/3.3</f>
        <v>23.636363636363637</v>
      </c>
      <c r="N13277" s="144">
        <f>I13277/M13277</f>
        <v>1375.8461538461538</v>
      </c>
    </row>
    <row r="13278" spans="1:14">
      <c r="A13278" s="146" t="s">
        <v>12844</v>
      </c>
      <c r="B13278" s="146" t="s">
        <v>12854</v>
      </c>
      <c r="C13278" s="146" t="s">
        <v>12881</v>
      </c>
      <c r="D13278" s="146" t="s">
        <v>12852</v>
      </c>
      <c r="E13278" s="146" t="s">
        <v>12853</v>
      </c>
      <c r="F13278" s="143" t="str">
        <f>IF(H13278&lt;=60,"소형",IF((H13278&gt;60)*(H13278&lt;=85)=1,"중소형",IF((H13278&gt;85)*(H13278&lt;=102)=1,"중형",IF((H13278&gt;102)*(H13278&lt;=135)=1,"중대형","대형"))))</f>
        <v>중소형</v>
      </c>
      <c r="G13278" s="146" t="s">
        <v>12882</v>
      </c>
      <c r="H13278" s="143">
        <v>79</v>
      </c>
      <c r="I13278" s="144">
        <v>36576</v>
      </c>
      <c r="J13278" s="143">
        <v>139</v>
      </c>
      <c r="K13278" s="137">
        <v>43799</v>
      </c>
      <c r="L13278" s="137">
        <v>44743</v>
      </c>
      <c r="M13278" s="144">
        <f>H13278/3.3</f>
        <v>23.939393939393941</v>
      </c>
      <c r="N13278" s="144">
        <f>I13278/M13278</f>
        <v>1527.8582278481013</v>
      </c>
    </row>
    <row r="13279" spans="1:14">
      <c r="A13279" s="146" t="s">
        <v>12956</v>
      </c>
      <c r="B13279" s="146" t="s">
        <v>12928</v>
      </c>
      <c r="C13279" s="146" t="s">
        <v>12935</v>
      </c>
      <c r="D13279" s="146" t="s">
        <v>12929</v>
      </c>
      <c r="E13279" s="146" t="s">
        <v>12930</v>
      </c>
      <c r="F13279" s="143" t="str">
        <f>IF(H13279&lt;=60,"소형",IF((H13279&gt;60)*(H13279&lt;=85)=1,"중소형",IF((H13279&gt;85)*(H13279&lt;=102)=1,"중형",IF((H13279&gt;102)*(H13279&lt;=135)=1,"중대형","대형"))))</f>
        <v>중소형</v>
      </c>
      <c r="G13279" s="146" t="s">
        <v>12957</v>
      </c>
      <c r="H13279" s="143">
        <v>84</v>
      </c>
      <c r="I13279" s="144">
        <v>34900</v>
      </c>
      <c r="J13279" s="143">
        <v>189</v>
      </c>
      <c r="K13279" s="137">
        <v>43779</v>
      </c>
      <c r="L13279" s="137">
        <v>44743</v>
      </c>
      <c r="M13279" s="144">
        <f>H13279/3.3</f>
        <v>25.454545454545457</v>
      </c>
      <c r="N13279" s="144">
        <f>I13279/M13279</f>
        <v>1371.0714285714284</v>
      </c>
    </row>
    <row r="13280" spans="1:14">
      <c r="A13280" s="146" t="s">
        <v>12956</v>
      </c>
      <c r="B13280" s="146" t="s">
        <v>12962</v>
      </c>
      <c r="C13280" s="146" t="s">
        <v>12935</v>
      </c>
      <c r="D13280" s="146" t="s">
        <v>12931</v>
      </c>
      <c r="E13280" s="146" t="s">
        <v>12930</v>
      </c>
      <c r="F13280" s="143" t="str">
        <f>IF(H13280&lt;=60,"소형",IF((H13280&gt;60)*(H13280&lt;=85)=1,"중소형",IF((H13280&gt;85)*(H13280&lt;=102)=1,"중형",IF((H13280&gt;102)*(H13280&lt;=135)=1,"중대형","대형"))))</f>
        <v>중소형</v>
      </c>
      <c r="G13280" s="146" t="s">
        <v>12963</v>
      </c>
      <c r="H13280" s="143">
        <v>84</v>
      </c>
      <c r="I13280" s="144">
        <v>34900</v>
      </c>
      <c r="J13280" s="143">
        <v>679</v>
      </c>
      <c r="K13280" s="137">
        <v>43784</v>
      </c>
      <c r="L13280" s="137">
        <v>44743</v>
      </c>
      <c r="M13280" s="144">
        <f>H13280/3.3</f>
        <v>25.454545454545457</v>
      </c>
      <c r="N13280" s="144">
        <f>I13280/M13280</f>
        <v>1371.0714285714284</v>
      </c>
    </row>
    <row r="13281" spans="1:14">
      <c r="A13281" s="146" t="s">
        <v>12956</v>
      </c>
      <c r="B13281" s="146" t="s">
        <v>12998</v>
      </c>
      <c r="C13281" s="146" t="s">
        <v>12939</v>
      </c>
      <c r="D13281" s="146" t="s">
        <v>12999</v>
      </c>
      <c r="E13281" s="146" t="s">
        <v>13000</v>
      </c>
      <c r="F13281" s="143" t="str">
        <f>IF(H13281&lt;=60,"소형",IF((H13281&gt;60)*(H13281&lt;=85)=1,"중소형",IF((H13281&gt;85)*(H13281&lt;=102)=1,"중형",IF((H13281&gt;102)*(H13281&lt;=135)=1,"중대형","대형"))))</f>
        <v>소형</v>
      </c>
      <c r="G13281" s="146" t="s">
        <v>13012</v>
      </c>
      <c r="H13281" s="143">
        <v>16</v>
      </c>
      <c r="I13281" s="144">
        <v>18850</v>
      </c>
      <c r="J13281" s="143">
        <v>10</v>
      </c>
      <c r="K13281" s="137">
        <v>43785</v>
      </c>
      <c r="L13281" s="137">
        <v>44743</v>
      </c>
      <c r="M13281" s="144">
        <f>H13281/3.3</f>
        <v>4.8484848484848486</v>
      </c>
      <c r="N13281" s="144">
        <f>I13281/M13281</f>
        <v>3887.8125</v>
      </c>
    </row>
    <row r="13282" spans="1:14">
      <c r="A13282" s="146" t="s">
        <v>13071</v>
      </c>
      <c r="B13282" s="146" t="s">
        <v>13074</v>
      </c>
      <c r="C13282" s="146" t="s">
        <v>13077</v>
      </c>
      <c r="D13282" s="146" t="s">
        <v>13075</v>
      </c>
      <c r="E13282" s="146" t="s">
        <v>13076</v>
      </c>
      <c r="F13282" s="143" t="str">
        <f>IF(H13282&lt;=60,"소형",IF((H13282&gt;60)*(H13282&lt;=85)=1,"중소형",IF((H13282&gt;85)*(H13282&lt;=102)=1,"중형",IF((H13282&gt;102)*(H13282&lt;=135)=1,"중대형","대형"))))</f>
        <v>중대형</v>
      </c>
      <c r="G13282" s="146" t="s">
        <v>13085</v>
      </c>
      <c r="H13282" s="143">
        <v>106</v>
      </c>
      <c r="I13282" s="144">
        <v>52500</v>
      </c>
      <c r="J13282" s="143">
        <v>104</v>
      </c>
      <c r="K13282" s="137">
        <v>43800</v>
      </c>
      <c r="L13282" s="137">
        <v>44743</v>
      </c>
      <c r="M13282" s="144">
        <f>H13282/3.3</f>
        <v>32.121212121212125</v>
      </c>
      <c r="N13282" s="144">
        <f>I13282/M13282</f>
        <v>1634.4339622641508</v>
      </c>
    </row>
    <row r="13283" spans="1:14">
      <c r="A13283" s="146" t="s">
        <v>13071</v>
      </c>
      <c r="B13283" s="146" t="s">
        <v>13091</v>
      </c>
      <c r="C13283" s="146" t="s">
        <v>13077</v>
      </c>
      <c r="D13283" s="146" t="s">
        <v>13075</v>
      </c>
      <c r="E13283" s="146" t="s">
        <v>13076</v>
      </c>
      <c r="F13283" s="143" t="str">
        <f>IF(H13283&lt;=60,"소형",IF((H13283&gt;60)*(H13283&lt;=85)=1,"중소형",IF((H13283&gt;85)*(H13283&lt;=102)=1,"중형",IF((H13283&gt;102)*(H13283&lt;=135)=1,"중대형","대형"))))</f>
        <v>중대형</v>
      </c>
      <c r="G13283" s="146" t="s">
        <v>13084</v>
      </c>
      <c r="H13283" s="143">
        <v>106</v>
      </c>
      <c r="I13283" s="144">
        <v>61470</v>
      </c>
      <c r="J13283" s="143">
        <v>102</v>
      </c>
      <c r="K13283" s="137">
        <v>43800</v>
      </c>
      <c r="L13283" s="137">
        <v>44743</v>
      </c>
      <c r="M13283" s="144">
        <f>H13283/3.3</f>
        <v>32.121212121212125</v>
      </c>
      <c r="N13283" s="144">
        <f>I13283/M13283</f>
        <v>1913.6886792452829</v>
      </c>
    </row>
    <row r="13284" spans="1:14">
      <c r="A13284" s="146" t="s">
        <v>13071</v>
      </c>
      <c r="B13284" s="146" t="s">
        <v>13096</v>
      </c>
      <c r="C13284" s="146" t="s">
        <v>13892</v>
      </c>
      <c r="D13284" s="146" t="s">
        <v>13097</v>
      </c>
      <c r="E13284" s="146" t="s">
        <v>13098</v>
      </c>
      <c r="F13284" s="143" t="str">
        <f>IF(H13284&lt;=60,"소형",IF((H13284&gt;60)*(H13284&lt;=85)=1,"중소형",IF((H13284&gt;85)*(H13284&lt;=102)=1,"중형",IF((H13284&gt;102)*(H13284&lt;=135)=1,"중대형","대형"))))</f>
        <v>대형</v>
      </c>
      <c r="G13284" s="146" t="s">
        <v>12947</v>
      </c>
      <c r="H13284" s="143">
        <v>398</v>
      </c>
      <c r="J13284" s="143">
        <v>44</v>
      </c>
      <c r="K13284" s="137">
        <v>43806</v>
      </c>
      <c r="L13284" s="137">
        <v>44743</v>
      </c>
      <c r="M13284" s="144">
        <f>H13284/3.3</f>
        <v>120.60606060606061</v>
      </c>
      <c r="N13284" s="144">
        <f>I13284/M13284</f>
        <v>0</v>
      </c>
    </row>
    <row r="13285" spans="1:14">
      <c r="A13285" s="146" t="s">
        <v>13071</v>
      </c>
      <c r="B13285" s="146" t="s">
        <v>13141</v>
      </c>
      <c r="C13285" s="146" t="s">
        <v>12935</v>
      </c>
      <c r="D13285" s="146" t="s">
        <v>13102</v>
      </c>
      <c r="E13285" s="146" t="s">
        <v>13103</v>
      </c>
      <c r="F13285" s="143" t="str">
        <f>IF(H13285&lt;=60,"소형",IF((H13285&gt;60)*(H13285&lt;=85)=1,"중소형",IF((H13285&gt;85)*(H13285&lt;=102)=1,"중형",IF((H13285&gt;102)*(H13285&lt;=135)=1,"중대형","대형"))))</f>
        <v>중대형</v>
      </c>
      <c r="G13285" s="146" t="s">
        <v>13131</v>
      </c>
      <c r="H13285" s="143">
        <v>106</v>
      </c>
      <c r="I13285" s="144">
        <v>52500</v>
      </c>
      <c r="J13285" s="143">
        <v>104</v>
      </c>
      <c r="K13285" s="137">
        <v>43827</v>
      </c>
      <c r="L13285" s="137">
        <v>44743</v>
      </c>
      <c r="M13285" s="144">
        <f>H13285/3.3</f>
        <v>32.121212121212125</v>
      </c>
      <c r="N13285" s="144">
        <f>I13285/M13285</f>
        <v>1634.4339622641508</v>
      </c>
    </row>
    <row r="13286" spans="1:14">
      <c r="A13286" s="146" t="s">
        <v>13071</v>
      </c>
      <c r="B13286" s="146" t="s">
        <v>13141</v>
      </c>
      <c r="C13286" s="146" t="s">
        <v>12935</v>
      </c>
      <c r="D13286" s="146" t="s">
        <v>13102</v>
      </c>
      <c r="E13286" s="146" t="s">
        <v>13103</v>
      </c>
      <c r="F13286" s="143" t="str">
        <f>IF(H13286&lt;=60,"소형",IF((H13286&gt;60)*(H13286&lt;=85)=1,"중소형",IF((H13286&gt;85)*(H13286&lt;=102)=1,"중형",IF((H13286&gt;102)*(H13286&lt;=135)=1,"중대형","대형"))))</f>
        <v>중대형</v>
      </c>
      <c r="G13286" s="146" t="s">
        <v>13132</v>
      </c>
      <c r="H13286" s="143">
        <v>106</v>
      </c>
      <c r="I13286" s="144">
        <v>61470</v>
      </c>
      <c r="J13286" s="143">
        <v>102</v>
      </c>
      <c r="K13286" s="137">
        <v>43827</v>
      </c>
      <c r="L13286" s="137">
        <v>44743</v>
      </c>
      <c r="M13286" s="144">
        <f>H13286/3.3</f>
        <v>32.121212121212125</v>
      </c>
      <c r="N13286" s="144">
        <f>I13286/M13286</f>
        <v>1913.6886792452829</v>
      </c>
    </row>
    <row r="13287" spans="1:14">
      <c r="A13287" s="146" t="s">
        <v>13071</v>
      </c>
      <c r="B13287" s="146" t="s">
        <v>13104</v>
      </c>
      <c r="C13287" s="146" t="s">
        <v>13133</v>
      </c>
      <c r="D13287" s="146" t="s">
        <v>13105</v>
      </c>
      <c r="E13287" s="146" t="s">
        <v>13106</v>
      </c>
      <c r="F13287" s="143" t="str">
        <f>IF(H13287&lt;=60,"소형",IF((H13287&gt;60)*(H13287&lt;=85)=1,"중소형",IF((H13287&gt;85)*(H13287&lt;=102)=1,"중형",IF((H13287&gt;102)*(H13287&lt;=135)=1,"중대형","대형"))))</f>
        <v>중소형</v>
      </c>
      <c r="G13287" s="146" t="s">
        <v>13134</v>
      </c>
      <c r="H13287" s="143">
        <v>76</v>
      </c>
      <c r="I13287" s="144">
        <v>37764</v>
      </c>
      <c r="J13287" s="143">
        <v>314</v>
      </c>
      <c r="K13287" s="137">
        <v>43827</v>
      </c>
      <c r="L13287" s="137">
        <v>44743</v>
      </c>
      <c r="M13287" s="144">
        <f>H13287/3.3</f>
        <v>23.030303030303031</v>
      </c>
      <c r="N13287" s="144">
        <f>I13287/M13287</f>
        <v>1639.7526315789473</v>
      </c>
    </row>
    <row r="13288" spans="1:14">
      <c r="A13288" s="146" t="s">
        <v>13071</v>
      </c>
      <c r="B13288" s="146" t="s">
        <v>13104</v>
      </c>
      <c r="C13288" s="146" t="s">
        <v>13133</v>
      </c>
      <c r="D13288" s="146" t="s">
        <v>13105</v>
      </c>
      <c r="E13288" s="146" t="s">
        <v>13106</v>
      </c>
      <c r="F13288" s="143" t="str">
        <f>IF(H13288&lt;=60,"소형",IF((H13288&gt;60)*(H13288&lt;=85)=1,"중소형",IF((H13288&gt;85)*(H13288&lt;=102)=1,"중형",IF((H13288&gt;102)*(H13288&lt;=135)=1,"중대형","대형"))))</f>
        <v>중소형</v>
      </c>
      <c r="G13288" s="146" t="s">
        <v>13135</v>
      </c>
      <c r="H13288" s="143">
        <v>75</v>
      </c>
      <c r="I13288" s="144">
        <v>36071</v>
      </c>
      <c r="J13288" s="143">
        <v>160</v>
      </c>
      <c r="K13288" s="137">
        <v>43827</v>
      </c>
      <c r="L13288" s="137">
        <v>44743</v>
      </c>
      <c r="M13288" s="144">
        <f>H13288/3.3</f>
        <v>22.72727272727273</v>
      </c>
      <c r="N13288" s="144">
        <f>I13288/M13288</f>
        <v>1587.1239999999998</v>
      </c>
    </row>
    <row r="13289" spans="1:14">
      <c r="A13289" s="146" t="s">
        <v>13071</v>
      </c>
      <c r="B13289" s="146" t="s">
        <v>13104</v>
      </c>
      <c r="C13289" s="146" t="s">
        <v>13133</v>
      </c>
      <c r="D13289" s="146" t="s">
        <v>13105</v>
      </c>
      <c r="E13289" s="146" t="s">
        <v>13106</v>
      </c>
      <c r="F13289" s="143" t="str">
        <f>IF(H13289&lt;=60,"소형",IF((H13289&gt;60)*(H13289&lt;=85)=1,"중소형",IF((H13289&gt;85)*(H13289&lt;=102)=1,"중형",IF((H13289&gt;102)*(H13289&lt;=135)=1,"중대형","대형"))))</f>
        <v>중소형</v>
      </c>
      <c r="G13289" s="146" t="s">
        <v>13136</v>
      </c>
      <c r="H13289" s="143">
        <v>84</v>
      </c>
      <c r="I13289" s="144">
        <v>43919</v>
      </c>
      <c r="J13289" s="143">
        <v>60</v>
      </c>
      <c r="K13289" s="137">
        <v>43827</v>
      </c>
      <c r="L13289" s="137">
        <v>44743</v>
      </c>
      <c r="M13289" s="144">
        <f>H13289/3.3</f>
        <v>25.454545454545457</v>
      </c>
      <c r="N13289" s="144">
        <f>I13289/M13289</f>
        <v>1725.3892857142855</v>
      </c>
    </row>
    <row r="13290" spans="1:14">
      <c r="A13290" s="146" t="s">
        <v>13071</v>
      </c>
      <c r="B13290" s="146" t="s">
        <v>13104</v>
      </c>
      <c r="C13290" s="146" t="s">
        <v>13133</v>
      </c>
      <c r="D13290" s="146" t="s">
        <v>13105</v>
      </c>
      <c r="E13290" s="146" t="s">
        <v>13106</v>
      </c>
      <c r="F13290" s="143" t="str">
        <f>IF(H13290&lt;=60,"소형",IF((H13290&gt;60)*(H13290&lt;=85)=1,"중소형",IF((H13290&gt;85)*(H13290&lt;=102)=1,"중형",IF((H13290&gt;102)*(H13290&lt;=135)=1,"중대형","대형"))))</f>
        <v>중소형</v>
      </c>
      <c r="G13290" s="146" t="s">
        <v>13137</v>
      </c>
      <c r="H13290" s="143">
        <v>84</v>
      </c>
      <c r="I13290" s="144">
        <v>40620</v>
      </c>
      <c r="J13290" s="143">
        <v>193</v>
      </c>
      <c r="K13290" s="137">
        <v>43827</v>
      </c>
      <c r="L13290" s="137">
        <v>44743</v>
      </c>
      <c r="M13290" s="144">
        <f>H13290/3.3</f>
        <v>25.454545454545457</v>
      </c>
      <c r="N13290" s="144">
        <f>I13290/M13290</f>
        <v>1595.7857142857142</v>
      </c>
    </row>
    <row r="13291" spans="1:14">
      <c r="A13291" s="146" t="s">
        <v>13071</v>
      </c>
      <c r="B13291" s="146" t="s">
        <v>13104</v>
      </c>
      <c r="C13291" s="146" t="s">
        <v>13133</v>
      </c>
      <c r="D13291" s="146" t="s">
        <v>13105</v>
      </c>
      <c r="E13291" s="146" t="s">
        <v>13106</v>
      </c>
      <c r="F13291" s="143" t="str">
        <f>IF(H13291&lt;=60,"소형",IF((H13291&gt;60)*(H13291&lt;=85)=1,"중소형",IF((H13291&gt;85)*(H13291&lt;=102)=1,"중형",IF((H13291&gt;102)*(H13291&lt;=135)=1,"중대형","대형"))))</f>
        <v>중소형</v>
      </c>
      <c r="G13291" s="146" t="s">
        <v>13138</v>
      </c>
      <c r="H13291" s="143">
        <v>84</v>
      </c>
      <c r="I13291" s="144">
        <v>39237</v>
      </c>
      <c r="J13291" s="143">
        <v>320</v>
      </c>
      <c r="K13291" s="137">
        <v>43827</v>
      </c>
      <c r="L13291" s="137">
        <v>44743</v>
      </c>
      <c r="M13291" s="144">
        <f>H13291/3.3</f>
        <v>25.454545454545457</v>
      </c>
      <c r="N13291" s="144">
        <f>I13291/M13291</f>
        <v>1541.4535714285712</v>
      </c>
    </row>
    <row r="13292" spans="1:14">
      <c r="A13292" s="146" t="s">
        <v>13071</v>
      </c>
      <c r="B13292" s="146" t="s">
        <v>13104</v>
      </c>
      <c r="C13292" s="146" t="s">
        <v>13133</v>
      </c>
      <c r="D13292" s="146" t="s">
        <v>13105</v>
      </c>
      <c r="E13292" s="146" t="s">
        <v>13106</v>
      </c>
      <c r="F13292" s="143" t="str">
        <f>IF(H13292&lt;=60,"소형",IF((H13292&gt;60)*(H13292&lt;=85)=1,"중소형",IF((H13292&gt;85)*(H13292&lt;=102)=1,"중형",IF((H13292&gt;102)*(H13292&lt;=135)=1,"중대형","대형"))))</f>
        <v>중대형</v>
      </c>
      <c r="G13292" s="146" t="s">
        <v>13139</v>
      </c>
      <c r="H13292" s="143">
        <v>108</v>
      </c>
      <c r="I13292" s="144">
        <v>49524</v>
      </c>
      <c r="J13292" s="143">
        <v>174</v>
      </c>
      <c r="K13292" s="137">
        <v>43827</v>
      </c>
      <c r="L13292" s="137">
        <v>44743</v>
      </c>
      <c r="M13292" s="144">
        <f>H13292/3.3</f>
        <v>32.727272727272727</v>
      </c>
      <c r="N13292" s="144">
        <f>I13292/M13292</f>
        <v>1513.2333333333333</v>
      </c>
    </row>
    <row r="13293" spans="1:14">
      <c r="A13293" s="146" t="s">
        <v>13071</v>
      </c>
      <c r="B13293" s="146" t="s">
        <v>13104</v>
      </c>
      <c r="C13293" s="146" t="s">
        <v>13133</v>
      </c>
      <c r="D13293" s="146" t="s">
        <v>13105</v>
      </c>
      <c r="E13293" s="146" t="s">
        <v>13106</v>
      </c>
      <c r="F13293" s="143" t="str">
        <f>IF(H13293&lt;=60,"소형",IF((H13293&gt;60)*(H13293&lt;=85)=1,"중소형",IF((H13293&gt;85)*(H13293&lt;=102)=1,"중형",IF((H13293&gt;102)*(H13293&lt;=135)=1,"중대형","대형"))))</f>
        <v>중대형</v>
      </c>
      <c r="G13293" s="146" t="s">
        <v>13140</v>
      </c>
      <c r="H13293" s="143">
        <v>109</v>
      </c>
      <c r="I13293" s="144">
        <v>46020</v>
      </c>
      <c r="J13293" s="143">
        <v>196</v>
      </c>
      <c r="K13293" s="137">
        <v>43827</v>
      </c>
      <c r="L13293" s="137">
        <v>44743</v>
      </c>
      <c r="M13293" s="144">
        <f>H13293/3.3</f>
        <v>33.030303030303031</v>
      </c>
      <c r="N13293" s="144">
        <f>I13293/M13293</f>
        <v>1393.2660550458716</v>
      </c>
    </row>
    <row r="13294" spans="1:14">
      <c r="A13294" s="146" t="s">
        <v>13218</v>
      </c>
      <c r="B13294" s="146" t="s">
        <v>13212</v>
      </c>
      <c r="C13294" s="146" t="s">
        <v>13243</v>
      </c>
      <c r="D13294" s="146" t="s">
        <v>13213</v>
      </c>
      <c r="E13294" s="146" t="s">
        <v>13214</v>
      </c>
      <c r="F13294" s="143" t="str">
        <f>IF(H13294&lt;=60,"소형",IF((H13294&gt;60)*(H13294&lt;=85)=1,"중소형",IF((H13294&gt;85)*(H13294&lt;=102)=1,"중형",IF((H13294&gt;102)*(H13294&lt;=135)=1,"중대형","대형"))))</f>
        <v>소형</v>
      </c>
      <c r="G13294" s="146" t="s">
        <v>13230</v>
      </c>
      <c r="H13294" s="143">
        <v>34</v>
      </c>
      <c r="J13294" s="143">
        <v>150</v>
      </c>
      <c r="K13294" s="137">
        <v>43811</v>
      </c>
      <c r="L13294" s="137">
        <v>44743</v>
      </c>
      <c r="M13294" s="144">
        <f>H13294/3.3</f>
        <v>10.303030303030303</v>
      </c>
      <c r="N13294" s="144">
        <f>I13294/M13294</f>
        <v>0</v>
      </c>
    </row>
    <row r="13295" spans="1:14">
      <c r="A13295" s="146" t="s">
        <v>13218</v>
      </c>
      <c r="B13295" s="146" t="s">
        <v>13215</v>
      </c>
      <c r="C13295" s="146" t="s">
        <v>13240</v>
      </c>
      <c r="D13295" s="146" t="s">
        <v>13216</v>
      </c>
      <c r="E13295" s="146" t="s">
        <v>13217</v>
      </c>
      <c r="F13295" s="143" t="str">
        <f>IF(H13295&lt;=60,"소형",IF((H13295&gt;60)*(H13295&lt;=85)=1,"중소형",IF((H13295&gt;85)*(H13295&lt;=102)=1,"중형",IF((H13295&gt;102)*(H13295&lt;=135)=1,"중대형","대형"))))</f>
        <v>중소형</v>
      </c>
      <c r="G13295" s="146" t="s">
        <v>13241</v>
      </c>
      <c r="H13295" s="143">
        <v>84</v>
      </c>
      <c r="I13295" s="144">
        <v>40920</v>
      </c>
      <c r="J13295" s="143">
        <v>748</v>
      </c>
      <c r="K13295" s="137">
        <v>43821</v>
      </c>
      <c r="L13295" s="137">
        <v>44743</v>
      </c>
      <c r="M13295" s="144">
        <f>H13295/3.3</f>
        <v>25.454545454545457</v>
      </c>
      <c r="N13295" s="144">
        <f>I13295/M13295</f>
        <v>1607.5714285714284</v>
      </c>
    </row>
    <row r="13296" spans="1:14">
      <c r="A13296" s="146" t="s">
        <v>13420</v>
      </c>
      <c r="B13296" s="146" t="s">
        <v>13432</v>
      </c>
      <c r="C13296" s="146" t="s">
        <v>13435</v>
      </c>
      <c r="D13296" s="146" t="s">
        <v>13433</v>
      </c>
      <c r="E13296" s="146" t="s">
        <v>13434</v>
      </c>
      <c r="F13296" s="143" t="str">
        <f>IF(H13296&lt;=60,"소형",IF((H13296&gt;60)*(H13296&lt;=85)=1,"중소형",IF((H13296&gt;85)*(H13296&lt;=102)=1,"중형",IF((H13296&gt;102)*(H13296&lt;=135)=1,"중대형","대형"))))</f>
        <v>소형</v>
      </c>
      <c r="G13296" s="146" t="s">
        <v>13449</v>
      </c>
      <c r="H13296" s="143">
        <v>39</v>
      </c>
      <c r="I13296" s="144">
        <v>24500</v>
      </c>
      <c r="J13296" s="143">
        <v>200</v>
      </c>
      <c r="K13296" s="137">
        <v>43800</v>
      </c>
      <c r="L13296" s="137">
        <v>44743</v>
      </c>
      <c r="M13296" s="144">
        <f>H13296/3.3</f>
        <v>11.818181818181818</v>
      </c>
      <c r="N13296" s="144">
        <f>I13296/M13296</f>
        <v>2073.0769230769229</v>
      </c>
    </row>
    <row r="13297" spans="1:14">
      <c r="A13297" s="146" t="s">
        <v>13882</v>
      </c>
      <c r="B13297" s="146" t="s">
        <v>13899</v>
      </c>
      <c r="C13297" s="146" t="s">
        <v>13884</v>
      </c>
      <c r="D13297" s="146" t="s">
        <v>13902</v>
      </c>
      <c r="E13297" s="146" t="s">
        <v>13903</v>
      </c>
      <c r="F13297" s="143" t="str">
        <f>IF(H13297&lt;=60,"소형",IF((H13297&gt;60)*(H13297&lt;=85)=1,"중소형",IF((H13297&gt;85)*(H13297&lt;=102)=1,"중형",IF((H13297&gt;102)*(H13297&lt;=135)=1,"중대형","대형"))))</f>
        <v>소형</v>
      </c>
      <c r="G13297" s="146" t="s">
        <v>13916</v>
      </c>
      <c r="H13297" s="143">
        <v>39</v>
      </c>
      <c r="J13297" s="143">
        <v>121</v>
      </c>
      <c r="K13297" s="137">
        <v>43869</v>
      </c>
      <c r="L13297" s="137">
        <v>44743</v>
      </c>
      <c r="M13297" s="144">
        <f>H13297/3.3</f>
        <v>11.818181818181818</v>
      </c>
      <c r="N13297" s="144">
        <f>I13297/M13297</f>
        <v>0</v>
      </c>
    </row>
    <row r="13298" spans="1:14">
      <c r="A13298" s="146" t="s">
        <v>14201</v>
      </c>
      <c r="B13298" s="146" t="s">
        <v>14296</v>
      </c>
      <c r="C13298" s="146" t="s">
        <v>14317</v>
      </c>
      <c r="D13298" s="146" t="s">
        <v>14207</v>
      </c>
      <c r="E13298" s="146" t="s">
        <v>14297</v>
      </c>
      <c r="F13298" s="143" t="str">
        <f>IF(H13298&lt;=60,"소형",IF((H13298&gt;60)*(H13298&lt;=85)=1,"중소형",IF((H13298&gt;85)*(H13298&lt;=102)=1,"중형",IF((H13298&gt;102)*(H13298&lt;=135)=1,"중대형","대형"))))</f>
        <v>중소형</v>
      </c>
      <c r="G13298" s="146" t="s">
        <v>14304</v>
      </c>
      <c r="H13298" s="143">
        <v>74</v>
      </c>
      <c r="I13298" s="144">
        <v>34900</v>
      </c>
      <c r="J13298" s="143">
        <v>96</v>
      </c>
      <c r="K13298" s="137">
        <v>43951</v>
      </c>
      <c r="L13298" s="137">
        <v>44743</v>
      </c>
      <c r="M13298" s="144">
        <f>H13298/3.3</f>
        <v>22.424242424242426</v>
      </c>
      <c r="N13298" s="144">
        <f>I13298/M13298</f>
        <v>1556.3513513513512</v>
      </c>
    </row>
    <row r="13299" spans="1:14">
      <c r="A13299" s="146" t="s">
        <v>11629</v>
      </c>
      <c r="B13299" s="146" t="s">
        <v>11626</v>
      </c>
      <c r="C13299" s="146" t="s">
        <v>11581</v>
      </c>
      <c r="D13299" s="146" t="s">
        <v>11627</v>
      </c>
      <c r="E13299" s="146" t="s">
        <v>11628</v>
      </c>
      <c r="F13299" s="143" t="str">
        <f>IF(H13299&lt;=60,"소형",IF((H13299&gt;60)*(H13299&lt;=85)=1,"중소형",IF((H13299&gt;85)*(H13299&lt;=102)=1,"중형",IF((H13299&gt;102)*(H13299&lt;=135)=1,"중대형","대형"))))</f>
        <v>소형</v>
      </c>
      <c r="G13299" s="146" t="s">
        <v>11631</v>
      </c>
      <c r="H13299" s="143">
        <v>49</v>
      </c>
      <c r="I13299" s="144">
        <v>29314</v>
      </c>
      <c r="J13299" s="143">
        <v>50</v>
      </c>
      <c r="K13299" s="137">
        <v>43688</v>
      </c>
      <c r="L13299" s="137">
        <v>44744</v>
      </c>
      <c r="M13299" s="144">
        <f>H13299/3.3</f>
        <v>14.84848484848485</v>
      </c>
      <c r="N13299" s="144">
        <f>I13299/M13299</f>
        <v>1974.208163265306</v>
      </c>
    </row>
    <row r="13300" spans="1:14">
      <c r="A13300" s="146" t="s">
        <v>11816</v>
      </c>
      <c r="B13300" s="146" t="s">
        <v>11896</v>
      </c>
      <c r="C13300" s="146" t="s">
        <v>11906</v>
      </c>
      <c r="D13300" s="146" t="s">
        <v>11897</v>
      </c>
      <c r="E13300" s="146" t="s">
        <v>11898</v>
      </c>
      <c r="F13300" s="143" t="str">
        <f>IF(H13300&lt;=60,"소형",IF((H13300&gt;60)*(H13300&lt;=85)=1,"중소형",IF((H13300&gt;85)*(H13300&lt;=102)=1,"중형",IF((H13300&gt;102)*(H13300&lt;=135)=1,"중대형","대형"))))</f>
        <v>소형</v>
      </c>
      <c r="G13300" s="146" t="s">
        <v>11900</v>
      </c>
      <c r="H13300" s="143">
        <v>59</v>
      </c>
      <c r="I13300" s="144">
        <v>35180</v>
      </c>
      <c r="J13300" s="143">
        <v>30</v>
      </c>
      <c r="K13300" s="137">
        <v>43735</v>
      </c>
      <c r="L13300" s="137">
        <v>44744</v>
      </c>
      <c r="M13300" s="144">
        <f>H13300/3.3</f>
        <v>17.878787878787879</v>
      </c>
      <c r="N13300" s="144">
        <f>I13300/M13300</f>
        <v>1967.6949152542372</v>
      </c>
    </row>
    <row r="13301" spans="1:14" hidden="1">
      <c r="A13301" s="143" t="s">
        <v>2</v>
      </c>
      <c r="B13301" s="143" t="s">
        <v>175</v>
      </c>
      <c r="C13301" s="143" t="s">
        <v>964</v>
      </c>
      <c r="D13301" s="143" t="s">
        <v>532</v>
      </c>
      <c r="E13301" s="143" t="s">
        <v>681</v>
      </c>
      <c r="F13301" s="143" t="str">
        <f>IF(H13301&lt;=60,"소형",IF((H13301&gt;60)*(H13301&lt;=85)=1,"중소형",IF((H13301&gt;85)*(H13301&lt;=102)=1,"중형",IF((H13301&gt;102)*(H13301&lt;=135)=1,"중대형","대형"))))</f>
        <v>중소형</v>
      </c>
      <c r="G13301" s="143" t="s">
        <v>994</v>
      </c>
      <c r="H13301" s="143">
        <v>84</v>
      </c>
      <c r="I13301" s="144">
        <v>27550</v>
      </c>
      <c r="J13301" s="143">
        <v>280</v>
      </c>
      <c r="K13301" s="137">
        <v>41944</v>
      </c>
      <c r="L13301" s="137">
        <v>43191</v>
      </c>
      <c r="M13301" s="144">
        <f>H13301/3.3</f>
        <v>25.454545454545457</v>
      </c>
      <c r="N13301" s="144">
        <f>I13301/M13301</f>
        <v>1082.3214285714284</v>
      </c>
    </row>
    <row r="13302" spans="1:14" hidden="1">
      <c r="A13302" s="143" t="s">
        <v>2</v>
      </c>
      <c r="B13302" s="143" t="s">
        <v>175</v>
      </c>
      <c r="C13302" s="143" t="s">
        <v>964</v>
      </c>
      <c r="D13302" s="143" t="s">
        <v>532</v>
      </c>
      <c r="E13302" s="143" t="s">
        <v>681</v>
      </c>
      <c r="F13302" s="143" t="str">
        <f>IF(H13302&lt;=60,"소형",IF((H13302&gt;60)*(H13302&lt;=85)=1,"중소형",IF((H13302&gt;85)*(H13302&lt;=102)=1,"중형",IF((H13302&gt;102)*(H13302&lt;=135)=1,"중대형","대형"))))</f>
        <v>중소형</v>
      </c>
      <c r="G13302" s="143" t="s">
        <v>988</v>
      </c>
      <c r="H13302" s="143">
        <v>84</v>
      </c>
      <c r="I13302" s="144">
        <v>27710</v>
      </c>
      <c r="J13302" s="143">
        <v>280</v>
      </c>
      <c r="K13302" s="137">
        <v>41944</v>
      </c>
      <c r="L13302" s="137">
        <v>43191</v>
      </c>
      <c r="M13302" s="144">
        <f>H13302/3.3</f>
        <v>25.454545454545457</v>
      </c>
      <c r="N13302" s="144">
        <f>I13302/M13302</f>
        <v>1088.6071428571427</v>
      </c>
    </row>
    <row r="13303" spans="1:14">
      <c r="A13303" s="146" t="s">
        <v>12259</v>
      </c>
      <c r="B13303" s="146" t="s">
        <v>12268</v>
      </c>
      <c r="C13303" s="146" t="s">
        <v>12302</v>
      </c>
      <c r="D13303" s="146" t="s">
        <v>12269</v>
      </c>
      <c r="E13303" s="146" t="s">
        <v>12270</v>
      </c>
      <c r="F13303" s="143" t="str">
        <f>IF(H13303&lt;=60,"소형",IF((H13303&gt;60)*(H13303&lt;=85)=1,"중소형",IF((H13303&gt;85)*(H13303&lt;=102)=1,"중형",IF((H13303&gt;102)*(H13303&lt;=135)=1,"중대형","대형"))))</f>
        <v>소형</v>
      </c>
      <c r="G13303" s="146" t="s">
        <v>12304</v>
      </c>
      <c r="H13303" s="143">
        <v>39</v>
      </c>
      <c r="I13303" s="144">
        <v>25790</v>
      </c>
      <c r="J13303" s="143">
        <v>8</v>
      </c>
      <c r="K13303" s="137">
        <v>43755</v>
      </c>
      <c r="L13303" s="137">
        <v>44744</v>
      </c>
      <c r="M13303" s="144">
        <f>H13303/3.3</f>
        <v>11.818181818181818</v>
      </c>
      <c r="N13303" s="144">
        <f>I13303/M13303</f>
        <v>2182.2307692307691</v>
      </c>
    </row>
    <row r="13304" spans="1:14">
      <c r="A13304" s="146" t="s">
        <v>12371</v>
      </c>
      <c r="B13304" s="146" t="s">
        <v>12402</v>
      </c>
      <c r="C13304" s="146" t="s">
        <v>12455</v>
      </c>
      <c r="D13304" s="146" t="s">
        <v>12403</v>
      </c>
      <c r="E13304" s="146" t="s">
        <v>800</v>
      </c>
      <c r="F13304" s="143" t="str">
        <f>IF(H13304&lt;=60,"소형",IF((H13304&gt;60)*(H13304&lt;=85)=1,"중소형",IF((H13304&gt;85)*(H13304&lt;=102)=1,"중형",IF((H13304&gt;102)*(H13304&lt;=135)=1,"중대형","대형"))))</f>
        <v>소형</v>
      </c>
      <c r="G13304" s="146" t="s">
        <v>12447</v>
      </c>
      <c r="H13304" s="143">
        <v>49</v>
      </c>
      <c r="J13304" s="143">
        <v>20</v>
      </c>
      <c r="K13304" s="137">
        <v>43753</v>
      </c>
      <c r="L13304" s="137">
        <v>44744</v>
      </c>
      <c r="M13304" s="144">
        <f>H13304/3.3</f>
        <v>14.84848484848485</v>
      </c>
      <c r="N13304" s="144">
        <f>I13304/M13304</f>
        <v>0</v>
      </c>
    </row>
    <row r="13305" spans="1:14">
      <c r="A13305" s="146" t="s">
        <v>12371</v>
      </c>
      <c r="B13305" s="146" t="s">
        <v>12556</v>
      </c>
      <c r="C13305" s="146" t="s">
        <v>12386</v>
      </c>
      <c r="D13305" s="146" t="s">
        <v>12557</v>
      </c>
      <c r="E13305" s="146" t="s">
        <v>12558</v>
      </c>
      <c r="F13305" s="143" t="str">
        <f>IF(H13305&lt;=60,"소형",IF((H13305&gt;60)*(H13305&lt;=85)=1,"중소형",IF((H13305&gt;85)*(H13305&lt;=102)=1,"중형",IF((H13305&gt;102)*(H13305&lt;=135)=1,"중대형","대형"))))</f>
        <v>중소형</v>
      </c>
      <c r="G13305" s="146" t="s">
        <v>12572</v>
      </c>
      <c r="H13305" s="143">
        <v>84</v>
      </c>
      <c r="I13305" s="144">
        <v>35270</v>
      </c>
      <c r="J13305" s="143">
        <v>484</v>
      </c>
      <c r="K13305" s="137">
        <v>43769</v>
      </c>
      <c r="L13305" s="147">
        <v>44744</v>
      </c>
      <c r="M13305" s="144">
        <f>H13305/3.3</f>
        <v>25.454545454545457</v>
      </c>
      <c r="N13305" s="144">
        <f>I13305/M13305</f>
        <v>1385.6071428571427</v>
      </c>
    </row>
    <row r="13306" spans="1:14">
      <c r="A13306" s="146" t="s">
        <v>12844</v>
      </c>
      <c r="B13306" s="146" t="s">
        <v>12895</v>
      </c>
      <c r="C13306" s="146" t="s">
        <v>12881</v>
      </c>
      <c r="D13306" s="146" t="s">
        <v>12852</v>
      </c>
      <c r="E13306" s="146" t="s">
        <v>12853</v>
      </c>
      <c r="F13306" s="143" t="str">
        <f>IF(H13306&lt;=60,"소형",IF((H13306&gt;60)*(H13306&lt;=85)=1,"중소형",IF((H13306&gt;85)*(H13306&lt;=102)=1,"중형",IF((H13306&gt;102)*(H13306&lt;=135)=1,"중대형","대형"))))</f>
        <v>중소형</v>
      </c>
      <c r="G13306" s="146" t="s">
        <v>12883</v>
      </c>
      <c r="H13306" s="143">
        <v>79</v>
      </c>
      <c r="I13306" s="144">
        <v>36536</v>
      </c>
      <c r="J13306" s="143">
        <v>100</v>
      </c>
      <c r="K13306" s="137">
        <v>43799</v>
      </c>
      <c r="L13306" s="137">
        <v>44744</v>
      </c>
      <c r="M13306" s="144">
        <f>H13306/3.3</f>
        <v>23.939393939393941</v>
      </c>
      <c r="N13306" s="144">
        <f>I13306/M13306</f>
        <v>1526.1873417721517</v>
      </c>
    </row>
    <row r="13307" spans="1:14">
      <c r="A13307" s="146" t="s">
        <v>12956</v>
      </c>
      <c r="B13307" s="146" t="s">
        <v>12928</v>
      </c>
      <c r="C13307" s="146" t="s">
        <v>12935</v>
      </c>
      <c r="D13307" s="146" t="s">
        <v>12929</v>
      </c>
      <c r="E13307" s="146" t="s">
        <v>12930</v>
      </c>
      <c r="F13307" s="143" t="str">
        <f>IF(H13307&lt;=60,"소형",IF((H13307&gt;60)*(H13307&lt;=85)=1,"중소형",IF((H13307&gt;85)*(H13307&lt;=102)=1,"중형",IF((H13307&gt;102)*(H13307&lt;=135)=1,"중대형","대형"))))</f>
        <v>중소형</v>
      </c>
      <c r="G13307" s="146" t="s">
        <v>12958</v>
      </c>
      <c r="H13307" s="143">
        <v>84</v>
      </c>
      <c r="I13307" s="144">
        <v>34900</v>
      </c>
      <c r="J13307" s="143">
        <v>37</v>
      </c>
      <c r="K13307" s="137">
        <v>43780</v>
      </c>
      <c r="L13307" s="137">
        <v>44744</v>
      </c>
      <c r="M13307" s="144">
        <f>H13307/3.3</f>
        <v>25.454545454545457</v>
      </c>
      <c r="N13307" s="144">
        <f>I13307/M13307</f>
        <v>1371.0714285714284</v>
      </c>
    </row>
    <row r="13308" spans="1:14">
      <c r="A13308" s="146" t="s">
        <v>12956</v>
      </c>
      <c r="B13308" s="146" t="s">
        <v>12962</v>
      </c>
      <c r="C13308" s="146" t="s">
        <v>12935</v>
      </c>
      <c r="D13308" s="146" t="s">
        <v>12931</v>
      </c>
      <c r="E13308" s="146" t="s">
        <v>12930</v>
      </c>
      <c r="F13308" s="143" t="str">
        <f>IF(H13308&lt;=60,"소형",IF((H13308&gt;60)*(H13308&lt;=85)=1,"중소형",IF((H13308&gt;85)*(H13308&lt;=102)=1,"중형",IF((H13308&gt;102)*(H13308&lt;=135)=1,"중대형","대형"))))</f>
        <v>중소형</v>
      </c>
      <c r="G13308" s="146" t="s">
        <v>12964</v>
      </c>
      <c r="H13308" s="143">
        <v>84</v>
      </c>
      <c r="I13308" s="144">
        <v>34900</v>
      </c>
      <c r="J13308" s="143">
        <v>190</v>
      </c>
      <c r="K13308" s="137">
        <v>43785</v>
      </c>
      <c r="L13308" s="137">
        <v>44744</v>
      </c>
      <c r="M13308" s="144">
        <f>H13308/3.3</f>
        <v>25.454545454545457</v>
      </c>
      <c r="N13308" s="144">
        <f>I13308/M13308</f>
        <v>1371.0714285714284</v>
      </c>
    </row>
    <row r="13309" spans="1:14">
      <c r="A13309" s="146" t="s">
        <v>12956</v>
      </c>
      <c r="B13309" s="146" t="s">
        <v>12998</v>
      </c>
      <c r="C13309" s="146" t="s">
        <v>12939</v>
      </c>
      <c r="D13309" s="146" t="s">
        <v>12999</v>
      </c>
      <c r="E13309" s="146" t="s">
        <v>13000</v>
      </c>
      <c r="F13309" s="143" t="str">
        <f>IF(H13309&lt;=60,"소형",IF((H13309&gt;60)*(H13309&lt;=85)=1,"중소형",IF((H13309&gt;85)*(H13309&lt;=102)=1,"중형",IF((H13309&gt;102)*(H13309&lt;=135)=1,"중대형","대형"))))</f>
        <v>소형</v>
      </c>
      <c r="G13309" s="146" t="s">
        <v>13013</v>
      </c>
      <c r="H13309" s="143">
        <v>59</v>
      </c>
      <c r="I13309" s="144">
        <v>57930</v>
      </c>
      <c r="J13309" s="143">
        <v>75</v>
      </c>
      <c r="K13309" s="137">
        <v>43786</v>
      </c>
      <c r="L13309" s="137">
        <v>44744</v>
      </c>
      <c r="M13309" s="144">
        <f>H13309/3.3</f>
        <v>17.878787878787879</v>
      </c>
      <c r="N13309" s="144">
        <f>I13309/M13309</f>
        <v>3240.1525423728813</v>
      </c>
    </row>
    <row r="13310" spans="1:14">
      <c r="A13310" s="146" t="s">
        <v>13071</v>
      </c>
      <c r="B13310" s="146" t="s">
        <v>13096</v>
      </c>
      <c r="C13310" s="146" t="s">
        <v>13892</v>
      </c>
      <c r="D13310" s="146" t="s">
        <v>13097</v>
      </c>
      <c r="E13310" s="146" t="s">
        <v>13098</v>
      </c>
      <c r="F13310" s="143" t="str">
        <f>IF(H13310&lt;=60,"소형",IF((H13310&gt;60)*(H13310&lt;=85)=1,"중소형",IF((H13310&gt;85)*(H13310&lt;=102)=1,"중형",IF((H13310&gt;102)*(H13310&lt;=135)=1,"중대형","대형"))))</f>
        <v>소형</v>
      </c>
      <c r="G13310" s="146" t="s">
        <v>13112</v>
      </c>
      <c r="H13310" s="143">
        <v>59</v>
      </c>
      <c r="I13310" s="144">
        <v>24500</v>
      </c>
      <c r="J13310" s="143">
        <v>211</v>
      </c>
      <c r="K13310" s="137">
        <v>43807</v>
      </c>
      <c r="L13310" s="137">
        <v>44744</v>
      </c>
      <c r="M13310" s="144">
        <f>H13310/3.3</f>
        <v>17.878787878787879</v>
      </c>
      <c r="N13310" s="144">
        <f>I13310/M13310</f>
        <v>1370.3389830508474</v>
      </c>
    </row>
    <row r="13311" spans="1:14">
      <c r="A13311" s="146" t="s">
        <v>13218</v>
      </c>
      <c r="B13311" s="146" t="s">
        <v>13212</v>
      </c>
      <c r="C13311" s="146" t="s">
        <v>13243</v>
      </c>
      <c r="D13311" s="146" t="s">
        <v>13213</v>
      </c>
      <c r="E13311" s="146" t="s">
        <v>13214</v>
      </c>
      <c r="F13311" s="143" t="str">
        <f>IF(H13311&lt;=60,"소형",IF((H13311&gt;60)*(H13311&lt;=85)=1,"중소형",IF((H13311&gt;85)*(H13311&lt;=102)=1,"중형",IF((H13311&gt;102)*(H13311&lt;=135)=1,"중대형","대형"))))</f>
        <v>소형</v>
      </c>
      <c r="G13311" s="146" t="s">
        <v>13231</v>
      </c>
      <c r="H13311" s="143">
        <v>59</v>
      </c>
      <c r="I13311" s="144">
        <v>56300</v>
      </c>
      <c r="J13311" s="143">
        <v>198</v>
      </c>
      <c r="K13311" s="137">
        <v>43812</v>
      </c>
      <c r="L13311" s="137">
        <v>44744</v>
      </c>
      <c r="M13311" s="144">
        <f>H13311/3.3</f>
        <v>17.878787878787879</v>
      </c>
      <c r="N13311" s="144">
        <f>I13311/M13311</f>
        <v>3148.9830508474574</v>
      </c>
    </row>
    <row r="13312" spans="1:14">
      <c r="A13312" s="146" t="s">
        <v>13218</v>
      </c>
      <c r="B13312" s="146" t="s">
        <v>13284</v>
      </c>
      <c r="C13312" s="146" t="s">
        <v>13240</v>
      </c>
      <c r="D13312" s="146" t="s">
        <v>13216</v>
      </c>
      <c r="E13312" s="146" t="s">
        <v>13217</v>
      </c>
      <c r="F13312" s="143" t="str">
        <f>IF(H13312&lt;=60,"소형",IF((H13312&gt;60)*(H13312&lt;=85)=1,"중소형",IF((H13312&gt;85)*(H13312&lt;=102)=1,"중형",IF((H13312&gt;102)*(H13312&lt;=135)=1,"중대형","대형"))))</f>
        <v>중형</v>
      </c>
      <c r="G13312" s="146" t="s">
        <v>13242</v>
      </c>
      <c r="H13312" s="143">
        <v>94</v>
      </c>
      <c r="I13312" s="144">
        <v>44440</v>
      </c>
      <c r="J13312" s="143">
        <v>325</v>
      </c>
      <c r="K13312" s="137">
        <v>43822</v>
      </c>
      <c r="L13312" s="137">
        <v>44744</v>
      </c>
      <c r="M13312" s="144">
        <f>H13312/3.3</f>
        <v>28.484848484848488</v>
      </c>
      <c r="N13312" s="144">
        <f>I13312/M13312</f>
        <v>1560.127659574468</v>
      </c>
    </row>
    <row r="13313" spans="1:14">
      <c r="A13313" s="146" t="s">
        <v>13420</v>
      </c>
      <c r="B13313" s="146" t="s">
        <v>13432</v>
      </c>
      <c r="C13313" s="146" t="s">
        <v>13435</v>
      </c>
      <c r="D13313" s="146" t="s">
        <v>13433</v>
      </c>
      <c r="E13313" s="146" t="s">
        <v>13434</v>
      </c>
      <c r="F13313" s="143" t="str">
        <f>IF(H13313&lt;=60,"소형",IF((H13313&gt;60)*(H13313&lt;=85)=1,"중소형",IF((H13313&gt;85)*(H13313&lt;=102)=1,"중형",IF((H13313&gt;102)*(H13313&lt;=135)=1,"중대형","대형"))))</f>
        <v>중소형</v>
      </c>
      <c r="G13313" s="146" t="s">
        <v>13450</v>
      </c>
      <c r="H13313" s="143">
        <v>62</v>
      </c>
      <c r="I13313" s="144">
        <v>34200</v>
      </c>
      <c r="J13313" s="143">
        <v>231</v>
      </c>
      <c r="K13313" s="137">
        <v>43800</v>
      </c>
      <c r="L13313" s="137">
        <v>44744</v>
      </c>
      <c r="M13313" s="144">
        <f>H13313/3.3</f>
        <v>18.787878787878789</v>
      </c>
      <c r="N13313" s="144">
        <f>I13313/M13313</f>
        <v>1820.3225806451612</v>
      </c>
    </row>
    <row r="13314" spans="1:14">
      <c r="A13314" s="146" t="s">
        <v>13882</v>
      </c>
      <c r="B13314" s="146" t="s">
        <v>13899</v>
      </c>
      <c r="C13314" s="146" t="s">
        <v>13884</v>
      </c>
      <c r="D13314" s="146" t="s">
        <v>13902</v>
      </c>
      <c r="E13314" s="146" t="s">
        <v>13903</v>
      </c>
      <c r="F13314" s="143" t="str">
        <f>IF(H13314&lt;=60,"소형",IF((H13314&gt;60)*(H13314&lt;=85)=1,"중소형",IF((H13314&gt;85)*(H13314&lt;=102)=1,"중형",IF((H13314&gt;102)*(H13314&lt;=135)=1,"중대형","대형"))))</f>
        <v>소형</v>
      </c>
      <c r="G13314" s="146" t="s">
        <v>13919</v>
      </c>
      <c r="H13314" s="143">
        <v>59</v>
      </c>
      <c r="I13314" s="144">
        <v>46800</v>
      </c>
      <c r="J13314" s="143">
        <v>854</v>
      </c>
      <c r="K13314" s="137">
        <v>43870</v>
      </c>
      <c r="L13314" s="137">
        <v>44744</v>
      </c>
      <c r="M13314" s="144">
        <f>H13314/3.3</f>
        <v>17.878787878787879</v>
      </c>
      <c r="N13314" s="144">
        <f>I13314/M13314</f>
        <v>2617.6271186440677</v>
      </c>
    </row>
    <row r="13315" spans="1:14">
      <c r="A13315" s="146" t="s">
        <v>14201</v>
      </c>
      <c r="B13315" s="146" t="s">
        <v>14319</v>
      </c>
      <c r="C13315" s="146" t="s">
        <v>14317</v>
      </c>
      <c r="D13315" s="146" t="s">
        <v>14207</v>
      </c>
      <c r="E13315" s="146" t="s">
        <v>14297</v>
      </c>
      <c r="F13315" s="143" t="str">
        <f>IF(H13315&lt;=60,"소형",IF((H13315&gt;60)*(H13315&lt;=85)=1,"중소형",IF((H13315&gt;85)*(H13315&lt;=102)=1,"중형",IF((H13315&gt;102)*(H13315&lt;=135)=1,"중대형","대형"))))</f>
        <v>중소형</v>
      </c>
      <c r="G13315" s="146" t="s">
        <v>14305</v>
      </c>
      <c r="H13315" s="143">
        <v>74</v>
      </c>
      <c r="I13315" s="144">
        <v>34640</v>
      </c>
      <c r="J13315" s="143">
        <v>98</v>
      </c>
      <c r="K13315" s="137">
        <v>43951</v>
      </c>
      <c r="L13315" s="137">
        <v>44744</v>
      </c>
      <c r="M13315" s="144">
        <f>H13315/3.3</f>
        <v>22.424242424242426</v>
      </c>
      <c r="N13315" s="144">
        <f>I13315/M13315</f>
        <v>1544.7567567567567</v>
      </c>
    </row>
    <row r="13316" spans="1:14">
      <c r="A13316" s="146" t="s">
        <v>11629</v>
      </c>
      <c r="B13316" s="146" t="s">
        <v>11626</v>
      </c>
      <c r="C13316" s="146" t="s">
        <v>11581</v>
      </c>
      <c r="D13316" s="146" t="s">
        <v>11627</v>
      </c>
      <c r="E13316" s="146" t="s">
        <v>11628</v>
      </c>
      <c r="F13316" s="143" t="str">
        <f>IF(H13316&lt;=60,"소형",IF((H13316&gt;60)*(H13316&lt;=85)=1,"중소형",IF((H13316&gt;85)*(H13316&lt;=102)=1,"중형",IF((H13316&gt;102)*(H13316&lt;=135)=1,"중대형","대형"))))</f>
        <v>소형</v>
      </c>
      <c r="G13316" s="146" t="s">
        <v>11632</v>
      </c>
      <c r="H13316" s="143">
        <v>59</v>
      </c>
      <c r="I13316" s="144">
        <v>36809</v>
      </c>
      <c r="J13316" s="143">
        <v>548</v>
      </c>
      <c r="K13316" s="137">
        <v>43689</v>
      </c>
      <c r="L13316" s="137">
        <v>44745</v>
      </c>
      <c r="M13316" s="144">
        <f>H13316/3.3</f>
        <v>17.878787878787879</v>
      </c>
      <c r="N13316" s="144">
        <f>I13316/M13316</f>
        <v>2058.8084745762712</v>
      </c>
    </row>
    <row r="13317" spans="1:14">
      <c r="A13317" s="146" t="s">
        <v>11816</v>
      </c>
      <c r="B13317" s="146" t="s">
        <v>11896</v>
      </c>
      <c r="C13317" s="146" t="s">
        <v>11906</v>
      </c>
      <c r="D13317" s="146" t="s">
        <v>11897</v>
      </c>
      <c r="E13317" s="146" t="s">
        <v>11898</v>
      </c>
      <c r="F13317" s="143" t="str">
        <f>IF(H13317&lt;=60,"소형",IF((H13317&gt;60)*(H13317&lt;=85)=1,"중소형",IF((H13317&gt;85)*(H13317&lt;=102)=1,"중형",IF((H13317&gt;102)*(H13317&lt;=135)=1,"중대형","대형"))))</f>
        <v>중소형</v>
      </c>
      <c r="G13317" s="146" t="s">
        <v>11901</v>
      </c>
      <c r="H13317" s="143">
        <v>76</v>
      </c>
      <c r="I13317" s="144">
        <v>45810</v>
      </c>
      <c r="J13317" s="143">
        <v>522</v>
      </c>
      <c r="K13317" s="137">
        <v>43736</v>
      </c>
      <c r="L13317" s="137">
        <v>44745</v>
      </c>
      <c r="M13317" s="144">
        <f>H13317/3.3</f>
        <v>23.030303030303031</v>
      </c>
      <c r="N13317" s="144">
        <f>I13317/M13317</f>
        <v>1989.1184210526314</v>
      </c>
    </row>
    <row r="13318" spans="1:14">
      <c r="A13318" s="146" t="s">
        <v>12259</v>
      </c>
      <c r="B13318" s="146" t="s">
        <v>12268</v>
      </c>
      <c r="C13318" s="146" t="s">
        <v>12302</v>
      </c>
      <c r="D13318" s="146" t="s">
        <v>12269</v>
      </c>
      <c r="E13318" s="146" t="s">
        <v>12270</v>
      </c>
      <c r="F13318" s="143" t="str">
        <f>IF(H13318&lt;=60,"소형",IF((H13318&gt;60)*(H13318&lt;=85)=1,"중소형",IF((H13318&gt;85)*(H13318&lt;=102)=1,"중형",IF((H13318&gt;102)*(H13318&lt;=135)=1,"중대형","대형"))))</f>
        <v>소형</v>
      </c>
      <c r="G13318" s="146" t="s">
        <v>12305</v>
      </c>
      <c r="H13318" s="143">
        <v>46</v>
      </c>
      <c r="I13318" s="144">
        <v>31690</v>
      </c>
      <c r="J13318" s="143">
        <v>48</v>
      </c>
      <c r="K13318" s="137">
        <v>43756</v>
      </c>
      <c r="L13318" s="137">
        <v>44745</v>
      </c>
      <c r="M13318" s="144">
        <f>H13318/3.3</f>
        <v>13.939393939393939</v>
      </c>
      <c r="N13318" s="144">
        <f>I13318/M13318</f>
        <v>2273.413043478261</v>
      </c>
    </row>
    <row r="13319" spans="1:14">
      <c r="A13319" s="146" t="s">
        <v>12371</v>
      </c>
      <c r="B13319" s="146" t="s">
        <v>12402</v>
      </c>
      <c r="C13319" s="146" t="s">
        <v>12455</v>
      </c>
      <c r="D13319" s="146" t="s">
        <v>12403</v>
      </c>
      <c r="E13319" s="146" t="s">
        <v>12457</v>
      </c>
      <c r="F13319" s="143" t="str">
        <f>IF(H13319&lt;=60,"소형",IF((H13319&gt;60)*(H13319&lt;=85)=1,"중소형",IF((H13319&gt;85)*(H13319&lt;=102)=1,"중형",IF((H13319&gt;102)*(H13319&lt;=135)=1,"중대형","대형"))))</f>
        <v>소형</v>
      </c>
      <c r="G13319" s="146" t="s">
        <v>12418</v>
      </c>
      <c r="H13319" s="143">
        <v>59</v>
      </c>
      <c r="I13319" s="144">
        <v>32988</v>
      </c>
      <c r="J13319" s="143">
        <v>203</v>
      </c>
      <c r="K13319" s="137">
        <v>43754</v>
      </c>
      <c r="L13319" s="137">
        <v>44745</v>
      </c>
      <c r="M13319" s="144">
        <f>H13319/3.3</f>
        <v>17.878787878787879</v>
      </c>
      <c r="N13319" s="144">
        <f>I13319/M13319</f>
        <v>1845.0915254237289</v>
      </c>
    </row>
    <row r="13320" spans="1:14">
      <c r="A13320" s="146" t="s">
        <v>12371</v>
      </c>
      <c r="B13320" s="146" t="s">
        <v>12556</v>
      </c>
      <c r="C13320" s="146" t="s">
        <v>12386</v>
      </c>
      <c r="D13320" s="146" t="s">
        <v>12557</v>
      </c>
      <c r="E13320" s="146" t="s">
        <v>12558</v>
      </c>
      <c r="F13320" s="143" t="str">
        <f>IF(H13320&lt;=60,"소형",IF((H13320&gt;60)*(H13320&lt;=85)=1,"중소형",IF((H13320&gt;85)*(H13320&lt;=102)=1,"중형",IF((H13320&gt;102)*(H13320&lt;=135)=1,"중대형","대형"))))</f>
        <v>중소형</v>
      </c>
      <c r="G13320" s="146" t="s">
        <v>12573</v>
      </c>
      <c r="H13320" s="143">
        <v>84</v>
      </c>
      <c r="I13320" s="144">
        <v>34950</v>
      </c>
      <c r="J13320" s="143">
        <v>217</v>
      </c>
      <c r="K13320" s="137">
        <v>43769</v>
      </c>
      <c r="L13320" s="147">
        <v>44745</v>
      </c>
      <c r="M13320" s="144">
        <f>H13320/3.3</f>
        <v>25.454545454545457</v>
      </c>
      <c r="N13320" s="144">
        <f>I13320/M13320</f>
        <v>1373.0357142857142</v>
      </c>
    </row>
    <row r="13321" spans="1:14">
      <c r="A13321" s="146" t="s">
        <v>12844</v>
      </c>
      <c r="B13321" s="146" t="s">
        <v>12896</v>
      </c>
      <c r="C13321" s="146" t="s">
        <v>12881</v>
      </c>
      <c r="D13321" s="146" t="s">
        <v>12852</v>
      </c>
      <c r="E13321" s="146" t="s">
        <v>12853</v>
      </c>
      <c r="F13321" s="143" t="str">
        <f>IF(H13321&lt;=60,"소형",IF((H13321&gt;60)*(H13321&lt;=85)=1,"중소형",IF((H13321&gt;85)*(H13321&lt;=102)=1,"중형",IF((H13321&gt;102)*(H13321&lt;=135)=1,"중대형","대형"))))</f>
        <v>중소형</v>
      </c>
      <c r="G13321" s="146" t="s">
        <v>12884</v>
      </c>
      <c r="H13321" s="143">
        <v>84</v>
      </c>
      <c r="I13321" s="144">
        <v>39316</v>
      </c>
      <c r="J13321" s="143">
        <v>316</v>
      </c>
      <c r="K13321" s="137">
        <v>43799</v>
      </c>
      <c r="L13321" s="137">
        <v>44745</v>
      </c>
      <c r="M13321" s="144">
        <f>H13321/3.3</f>
        <v>25.454545454545457</v>
      </c>
      <c r="N13321" s="144">
        <f>I13321/M13321</f>
        <v>1544.5571428571427</v>
      </c>
    </row>
    <row r="13322" spans="1:14">
      <c r="A13322" s="146" t="s">
        <v>12956</v>
      </c>
      <c r="B13322" s="146" t="s">
        <v>12928</v>
      </c>
      <c r="C13322" s="146" t="s">
        <v>12935</v>
      </c>
      <c r="D13322" s="146" t="s">
        <v>12929</v>
      </c>
      <c r="E13322" s="146" t="s">
        <v>12930</v>
      </c>
      <c r="F13322" s="143" t="str">
        <f>IF(H13322&lt;=60,"소형",IF((H13322&gt;60)*(H13322&lt;=85)=1,"중소형",IF((H13322&gt;85)*(H13322&lt;=102)=1,"중형",IF((H13322&gt;102)*(H13322&lt;=135)=1,"중대형","대형"))))</f>
        <v>중소형</v>
      </c>
      <c r="G13322" s="146" t="s">
        <v>12959</v>
      </c>
      <c r="H13322" s="143">
        <v>84</v>
      </c>
      <c r="I13322" s="144">
        <v>34900</v>
      </c>
      <c r="J13322" s="143">
        <v>37</v>
      </c>
      <c r="K13322" s="137">
        <v>43781</v>
      </c>
      <c r="L13322" s="137">
        <v>44745</v>
      </c>
      <c r="M13322" s="144">
        <f>H13322/3.3</f>
        <v>25.454545454545457</v>
      </c>
      <c r="N13322" s="144">
        <f>I13322/M13322</f>
        <v>1371.0714285714284</v>
      </c>
    </row>
    <row r="13323" spans="1:14">
      <c r="A13323" s="146" t="s">
        <v>12956</v>
      </c>
      <c r="B13323" s="146" t="s">
        <v>12962</v>
      </c>
      <c r="C13323" s="146" t="s">
        <v>12935</v>
      </c>
      <c r="D13323" s="146" t="s">
        <v>12931</v>
      </c>
      <c r="E13323" s="146" t="s">
        <v>12930</v>
      </c>
      <c r="F13323" s="143" t="str">
        <f>IF(H13323&lt;=60,"소형",IF((H13323&gt;60)*(H13323&lt;=85)=1,"중소형",IF((H13323&gt;85)*(H13323&lt;=102)=1,"중형",IF((H13323&gt;102)*(H13323&lt;=135)=1,"중대형","대형"))))</f>
        <v>중소형</v>
      </c>
      <c r="G13323" s="146" t="s">
        <v>12965</v>
      </c>
      <c r="H13323" s="143">
        <v>84</v>
      </c>
      <c r="I13323" s="144">
        <v>34900</v>
      </c>
      <c r="J13323" s="143">
        <v>68</v>
      </c>
      <c r="K13323" s="137">
        <v>43786</v>
      </c>
      <c r="L13323" s="137">
        <v>44745</v>
      </c>
      <c r="M13323" s="144">
        <f>H13323/3.3</f>
        <v>25.454545454545457</v>
      </c>
      <c r="N13323" s="144">
        <f>I13323/M13323</f>
        <v>1371.0714285714284</v>
      </c>
    </row>
    <row r="13324" spans="1:14">
      <c r="A13324" s="146" t="s">
        <v>12956</v>
      </c>
      <c r="B13324" s="146" t="s">
        <v>12998</v>
      </c>
      <c r="C13324" s="146" t="s">
        <v>12939</v>
      </c>
      <c r="D13324" s="146" t="s">
        <v>12999</v>
      </c>
      <c r="E13324" s="146" t="s">
        <v>13000</v>
      </c>
      <c r="F13324" s="143" t="str">
        <f>IF(H13324&lt;=60,"소형",IF((H13324&gt;60)*(H13324&lt;=85)=1,"중소형",IF((H13324&gt;85)*(H13324&lt;=102)=1,"중형",IF((H13324&gt;102)*(H13324&lt;=135)=1,"중대형","대형"))))</f>
        <v>소형</v>
      </c>
      <c r="G13324" s="146" t="s">
        <v>13014</v>
      </c>
      <c r="H13324" s="143">
        <v>59</v>
      </c>
      <c r="I13324" s="144">
        <v>58050</v>
      </c>
      <c r="J13324" s="143">
        <v>75</v>
      </c>
      <c r="K13324" s="137">
        <v>43787</v>
      </c>
      <c r="L13324" s="137">
        <v>44745</v>
      </c>
      <c r="M13324" s="144">
        <f>H13324/3.3</f>
        <v>17.878787878787879</v>
      </c>
      <c r="N13324" s="144">
        <f>I13324/M13324</f>
        <v>3246.8644067796608</v>
      </c>
    </row>
    <row r="13325" spans="1:14">
      <c r="A13325" s="146" t="s">
        <v>13071</v>
      </c>
      <c r="B13325" s="146" t="s">
        <v>13096</v>
      </c>
      <c r="C13325" s="146" t="s">
        <v>13892</v>
      </c>
      <c r="D13325" s="146" t="s">
        <v>13097</v>
      </c>
      <c r="E13325" s="146" t="s">
        <v>13098</v>
      </c>
      <c r="F13325" s="143" t="str">
        <f>IF(H13325&lt;=60,"소형",IF((H13325&gt;60)*(H13325&lt;=85)=1,"중소형",IF((H13325&gt;85)*(H13325&lt;=102)=1,"중형",IF((H13325&gt;102)*(H13325&lt;=135)=1,"중대형","대형"))))</f>
        <v>중소형</v>
      </c>
      <c r="G13325" s="146" t="s">
        <v>13113</v>
      </c>
      <c r="H13325" s="143">
        <v>73</v>
      </c>
      <c r="I13325" s="144">
        <v>28500</v>
      </c>
      <c r="J13325" s="143">
        <v>179</v>
      </c>
      <c r="K13325" s="137">
        <v>43808</v>
      </c>
      <c r="L13325" s="137">
        <v>44745</v>
      </c>
      <c r="M13325" s="144">
        <f>H13325/3.3</f>
        <v>22.121212121212121</v>
      </c>
      <c r="N13325" s="144">
        <f>I13325/M13325</f>
        <v>1288.3561643835617</v>
      </c>
    </row>
    <row r="13326" spans="1:14">
      <c r="A13326" s="146" t="s">
        <v>13218</v>
      </c>
      <c r="B13326" s="146" t="s">
        <v>13212</v>
      </c>
      <c r="C13326" s="146" t="s">
        <v>13243</v>
      </c>
      <c r="D13326" s="146" t="s">
        <v>13213</v>
      </c>
      <c r="E13326" s="146" t="s">
        <v>13214</v>
      </c>
      <c r="F13326" s="143" t="str">
        <f>IF(H13326&lt;=60,"소형",IF((H13326&gt;60)*(H13326&lt;=85)=1,"중소형",IF((H13326&gt;85)*(H13326&lt;=102)=1,"중형",IF((H13326&gt;102)*(H13326&lt;=135)=1,"중대형","대형"))))</f>
        <v>소형</v>
      </c>
      <c r="G13326" s="146" t="s">
        <v>13232</v>
      </c>
      <c r="H13326" s="143">
        <v>59</v>
      </c>
      <c r="I13326" s="144">
        <v>55100</v>
      </c>
      <c r="J13326" s="143">
        <v>46</v>
      </c>
      <c r="K13326" s="137">
        <v>43813</v>
      </c>
      <c r="L13326" s="137">
        <v>44745</v>
      </c>
      <c r="M13326" s="144">
        <f>H13326/3.3</f>
        <v>17.878787878787879</v>
      </c>
      <c r="N13326" s="144">
        <f>I13326/M13326</f>
        <v>3081.8644067796608</v>
      </c>
    </row>
    <row r="13327" spans="1:14">
      <c r="A13327" s="146" t="s">
        <v>13420</v>
      </c>
      <c r="B13327" s="146" t="s">
        <v>13432</v>
      </c>
      <c r="C13327" s="146" t="s">
        <v>13435</v>
      </c>
      <c r="D13327" s="146" t="s">
        <v>13433</v>
      </c>
      <c r="E13327" s="146" t="s">
        <v>13434</v>
      </c>
      <c r="F13327" s="143" t="str">
        <f>IF(H13327&lt;=60,"소형",IF((H13327&gt;60)*(H13327&lt;=85)=1,"중소형",IF((H13327&gt;85)*(H13327&lt;=102)=1,"중형",IF((H13327&gt;102)*(H13327&lt;=135)=1,"중대형","대형"))))</f>
        <v>중소형</v>
      </c>
      <c r="G13327" s="146" t="s">
        <v>13451</v>
      </c>
      <c r="H13327" s="143">
        <v>72</v>
      </c>
      <c r="I13327" s="144">
        <v>41000</v>
      </c>
      <c r="J13327" s="143">
        <v>318</v>
      </c>
      <c r="K13327" s="137">
        <v>43800</v>
      </c>
      <c r="L13327" s="137">
        <v>44745</v>
      </c>
      <c r="M13327" s="144">
        <f>H13327/3.3</f>
        <v>21.81818181818182</v>
      </c>
      <c r="N13327" s="144">
        <f>I13327/M13327</f>
        <v>1879.1666666666665</v>
      </c>
    </row>
    <row r="13328" spans="1:14">
      <c r="A13328" s="146" t="s">
        <v>13882</v>
      </c>
      <c r="B13328" s="146" t="s">
        <v>13899</v>
      </c>
      <c r="C13328" s="146" t="s">
        <v>13884</v>
      </c>
      <c r="D13328" s="146" t="s">
        <v>13902</v>
      </c>
      <c r="E13328" s="146" t="s">
        <v>13903</v>
      </c>
      <c r="F13328" s="143" t="str">
        <f>IF(H13328&lt;=60,"소형",IF((H13328&gt;60)*(H13328&lt;=85)=1,"중소형",IF((H13328&gt;85)*(H13328&lt;=102)=1,"중형",IF((H13328&gt;102)*(H13328&lt;=135)=1,"중대형","대형"))))</f>
        <v>소형</v>
      </c>
      <c r="G13328" s="146" t="s">
        <v>13918</v>
      </c>
      <c r="H13328" s="143">
        <v>59</v>
      </c>
      <c r="I13328" s="144">
        <v>45800</v>
      </c>
      <c r="J13328" s="143">
        <v>369</v>
      </c>
      <c r="K13328" s="137">
        <v>43871</v>
      </c>
      <c r="L13328" s="137">
        <v>44745</v>
      </c>
      <c r="M13328" s="144">
        <f>H13328/3.3</f>
        <v>17.878787878787879</v>
      </c>
      <c r="N13328" s="144">
        <f>I13328/M13328</f>
        <v>2561.6949152542375</v>
      </c>
    </row>
    <row r="13329" spans="1:14">
      <c r="A13329" s="146" t="s">
        <v>14201</v>
      </c>
      <c r="B13329" s="146" t="s">
        <v>14320</v>
      </c>
      <c r="C13329" s="146" t="s">
        <v>14317</v>
      </c>
      <c r="D13329" s="146" t="s">
        <v>14207</v>
      </c>
      <c r="E13329" s="146" t="s">
        <v>14297</v>
      </c>
      <c r="F13329" s="143" t="str">
        <f>IF(H13329&lt;=60,"소형",IF((H13329&gt;60)*(H13329&lt;=85)=1,"중소형",IF((H13329&gt;85)*(H13329&lt;=102)=1,"중형",IF((H13329&gt;102)*(H13329&lt;=135)=1,"중대형","대형"))))</f>
        <v>중소형</v>
      </c>
      <c r="G13329" s="146" t="s">
        <v>14253</v>
      </c>
      <c r="H13329" s="143">
        <v>84</v>
      </c>
      <c r="I13329" s="144">
        <v>38940</v>
      </c>
      <c r="J13329" s="143">
        <v>117</v>
      </c>
      <c r="K13329" s="137">
        <v>43951</v>
      </c>
      <c r="L13329" s="137">
        <v>44745</v>
      </c>
      <c r="M13329" s="144">
        <f>H13329/3.3</f>
        <v>25.454545454545457</v>
      </c>
      <c r="N13329" s="144">
        <f>I13329/M13329</f>
        <v>1529.7857142857142</v>
      </c>
    </row>
    <row r="13330" spans="1:14">
      <c r="A13330" s="146" t="s">
        <v>11629</v>
      </c>
      <c r="B13330" s="146" t="s">
        <v>11626</v>
      </c>
      <c r="C13330" s="146" t="s">
        <v>11581</v>
      </c>
      <c r="D13330" s="146" t="s">
        <v>11627</v>
      </c>
      <c r="E13330" s="146" t="s">
        <v>11628</v>
      </c>
      <c r="F13330" s="143" t="str">
        <f>IF(H13330&lt;=60,"소형",IF((H13330&gt;60)*(H13330&lt;=85)=1,"중소형",IF((H13330&gt;85)*(H13330&lt;=102)=1,"중형",IF((H13330&gt;102)*(H13330&lt;=135)=1,"중대형","대형"))))</f>
        <v>소형</v>
      </c>
      <c r="G13330" s="146" t="s">
        <v>11601</v>
      </c>
      <c r="H13330" s="143">
        <v>59</v>
      </c>
      <c r="I13330" s="144">
        <v>37248</v>
      </c>
      <c r="J13330" s="143">
        <v>284</v>
      </c>
      <c r="K13330" s="137">
        <v>43690</v>
      </c>
      <c r="L13330" s="137">
        <v>44746</v>
      </c>
      <c r="M13330" s="144">
        <f>H13330/3.3</f>
        <v>17.878787878787879</v>
      </c>
      <c r="N13330" s="144">
        <f>I13330/M13330</f>
        <v>2083.3627118644067</v>
      </c>
    </row>
    <row r="13331" spans="1:14">
      <c r="A13331" s="146" t="s">
        <v>11816</v>
      </c>
      <c r="B13331" s="146" t="s">
        <v>11896</v>
      </c>
      <c r="C13331" s="146" t="s">
        <v>11906</v>
      </c>
      <c r="D13331" s="146" t="s">
        <v>11897</v>
      </c>
      <c r="E13331" s="146" t="s">
        <v>11898</v>
      </c>
      <c r="F13331" s="143" t="str">
        <f>IF(H13331&lt;=60,"소형",IF((H13331&gt;60)*(H13331&lt;=85)=1,"중소형",IF((H13331&gt;85)*(H13331&lt;=102)=1,"중형",IF((H13331&gt;102)*(H13331&lt;=135)=1,"중대형","대형"))))</f>
        <v>중소형</v>
      </c>
      <c r="G13331" s="146" t="s">
        <v>11902</v>
      </c>
      <c r="H13331" s="143">
        <v>76</v>
      </c>
      <c r="I13331" s="144">
        <v>45140</v>
      </c>
      <c r="J13331" s="143">
        <v>274</v>
      </c>
      <c r="K13331" s="137">
        <v>43737</v>
      </c>
      <c r="L13331" s="137">
        <v>44746</v>
      </c>
      <c r="M13331" s="144">
        <f>H13331/3.3</f>
        <v>23.030303030303031</v>
      </c>
      <c r="N13331" s="144">
        <f>I13331/M13331</f>
        <v>1960.0263157894735</v>
      </c>
    </row>
    <row r="13332" spans="1:14">
      <c r="A13332" s="146" t="s">
        <v>12259</v>
      </c>
      <c r="B13332" s="146" t="s">
        <v>12268</v>
      </c>
      <c r="C13332" s="146" t="s">
        <v>12302</v>
      </c>
      <c r="D13332" s="146" t="s">
        <v>12269</v>
      </c>
      <c r="E13332" s="146" t="s">
        <v>12270</v>
      </c>
      <c r="F13332" s="143" t="str">
        <f>IF(H13332&lt;=60,"소형",IF((H13332&gt;60)*(H13332&lt;=85)=1,"중소형",IF((H13332&gt;85)*(H13332&lt;=102)=1,"중형",IF((H13332&gt;102)*(H13332&lt;=135)=1,"중대형","대형"))))</f>
        <v>소형</v>
      </c>
      <c r="G13332" s="146" t="s">
        <v>12306</v>
      </c>
      <c r="H13332" s="143">
        <v>59</v>
      </c>
      <c r="I13332" s="144">
        <v>46450</v>
      </c>
      <c r="J13332" s="143">
        <v>178</v>
      </c>
      <c r="K13332" s="137">
        <v>43757</v>
      </c>
      <c r="L13332" s="137">
        <v>44746</v>
      </c>
      <c r="M13332" s="144">
        <f>H13332/3.3</f>
        <v>17.878787878787879</v>
      </c>
      <c r="N13332" s="144">
        <f>I13332/M13332</f>
        <v>2598.0508474576272</v>
      </c>
    </row>
    <row r="13333" spans="1:14">
      <c r="A13333" s="146" t="s">
        <v>12371</v>
      </c>
      <c r="B13333" s="146" t="s">
        <v>12402</v>
      </c>
      <c r="C13333" s="146" t="s">
        <v>12455</v>
      </c>
      <c r="D13333" s="146" t="s">
        <v>12403</v>
      </c>
      <c r="E13333" s="146" t="s">
        <v>12458</v>
      </c>
      <c r="F13333" s="143" t="str">
        <f>IF(H13333&lt;=60,"소형",IF((H13333&gt;60)*(H13333&lt;=85)=1,"중소형",IF((H13333&gt;85)*(H13333&lt;=102)=1,"중형",IF((H13333&gt;102)*(H13333&lt;=135)=1,"중대형","대형"))))</f>
        <v>중소형</v>
      </c>
      <c r="G13333" s="146" t="s">
        <v>12448</v>
      </c>
      <c r="H13333" s="143">
        <v>67</v>
      </c>
      <c r="I13333" s="144">
        <v>35235</v>
      </c>
      <c r="J13333" s="143">
        <v>5</v>
      </c>
      <c r="K13333" s="137">
        <v>43755</v>
      </c>
      <c r="L13333" s="137">
        <v>44746</v>
      </c>
      <c r="M13333" s="144">
        <f>H13333/3.3</f>
        <v>20.303030303030305</v>
      </c>
      <c r="N13333" s="144">
        <f>I13333/M13333</f>
        <v>1735.4552238805968</v>
      </c>
    </row>
    <row r="13334" spans="1:14">
      <c r="A13334" s="146" t="s">
        <v>12371</v>
      </c>
      <c r="B13334" s="146" t="s">
        <v>12556</v>
      </c>
      <c r="C13334" s="146" t="s">
        <v>12386</v>
      </c>
      <c r="D13334" s="146" t="s">
        <v>12557</v>
      </c>
      <c r="E13334" s="146" t="s">
        <v>12558</v>
      </c>
      <c r="F13334" s="143" t="str">
        <f>IF(H13334&lt;=60,"소형",IF((H13334&gt;60)*(H13334&lt;=85)=1,"중소형",IF((H13334&gt;85)*(H13334&lt;=102)=1,"중형",IF((H13334&gt;102)*(H13334&lt;=135)=1,"중대형","대형"))))</f>
        <v>중소형</v>
      </c>
      <c r="G13334" s="146" t="s">
        <v>12574</v>
      </c>
      <c r="H13334" s="143">
        <v>84</v>
      </c>
      <c r="I13334" s="144">
        <v>34280</v>
      </c>
      <c r="J13334" s="143">
        <v>132</v>
      </c>
      <c r="K13334" s="137">
        <v>43769</v>
      </c>
      <c r="L13334" s="147">
        <v>44746</v>
      </c>
      <c r="M13334" s="144">
        <f>H13334/3.3</f>
        <v>25.454545454545457</v>
      </c>
      <c r="N13334" s="144">
        <f>I13334/M13334</f>
        <v>1346.7142857142856</v>
      </c>
    </row>
    <row r="13335" spans="1:14">
      <c r="A13335" s="146" t="s">
        <v>12844</v>
      </c>
      <c r="B13335" s="146" t="s">
        <v>12897</v>
      </c>
      <c r="C13335" s="146" t="s">
        <v>12881</v>
      </c>
      <c r="D13335" s="146" t="s">
        <v>12852</v>
      </c>
      <c r="E13335" s="146" t="s">
        <v>12853</v>
      </c>
      <c r="F13335" s="143" t="str">
        <f>IF(H13335&lt;=60,"소형",IF((H13335&gt;60)*(H13335&lt;=85)=1,"중소형",IF((H13335&gt;85)*(H13335&lt;=102)=1,"중형",IF((H13335&gt;102)*(H13335&lt;=135)=1,"중대형","대형"))))</f>
        <v>중소형</v>
      </c>
      <c r="G13335" s="146" t="s">
        <v>12885</v>
      </c>
      <c r="H13335" s="143">
        <v>84</v>
      </c>
      <c r="I13335" s="144">
        <v>39136</v>
      </c>
      <c r="J13335" s="143">
        <v>180</v>
      </c>
      <c r="K13335" s="137">
        <v>43799</v>
      </c>
      <c r="L13335" s="137">
        <v>44746</v>
      </c>
      <c r="M13335" s="144">
        <f>H13335/3.3</f>
        <v>25.454545454545457</v>
      </c>
      <c r="N13335" s="144">
        <f>I13335/M13335</f>
        <v>1537.485714285714</v>
      </c>
    </row>
    <row r="13336" spans="1:14">
      <c r="A13336" s="146" t="s">
        <v>12956</v>
      </c>
      <c r="B13336" s="146" t="s">
        <v>12928</v>
      </c>
      <c r="C13336" s="146" t="s">
        <v>12935</v>
      </c>
      <c r="D13336" s="146" t="s">
        <v>12929</v>
      </c>
      <c r="E13336" s="146" t="s">
        <v>12930</v>
      </c>
      <c r="F13336" s="143" t="str">
        <f>IF(H13336&lt;=60,"소형",IF((H13336&gt;60)*(H13336&lt;=85)=1,"중소형",IF((H13336&gt;85)*(H13336&lt;=102)=1,"중형",IF((H13336&gt;102)*(H13336&lt;=135)=1,"중대형","대형"))))</f>
        <v>중대형</v>
      </c>
      <c r="G13336" s="146" t="s">
        <v>12960</v>
      </c>
      <c r="H13336" s="143">
        <v>104</v>
      </c>
      <c r="I13336" s="144">
        <v>46100</v>
      </c>
      <c r="J13336" s="143">
        <v>31</v>
      </c>
      <c r="K13336" s="137">
        <v>43782</v>
      </c>
      <c r="L13336" s="137">
        <v>44746</v>
      </c>
      <c r="M13336" s="144">
        <f>H13336/3.3</f>
        <v>31.515151515151516</v>
      </c>
      <c r="N13336" s="144">
        <f>I13336/M13336</f>
        <v>1462.7884615384614</v>
      </c>
    </row>
    <row r="13337" spans="1:14">
      <c r="A13337" s="146" t="s">
        <v>12956</v>
      </c>
      <c r="B13337" s="146" t="s">
        <v>12962</v>
      </c>
      <c r="C13337" s="146" t="s">
        <v>12935</v>
      </c>
      <c r="D13337" s="146" t="s">
        <v>12931</v>
      </c>
      <c r="E13337" s="146" t="s">
        <v>12930</v>
      </c>
      <c r="F13337" s="143" t="str">
        <f>IF(H13337&lt;=60,"소형",IF((H13337&gt;60)*(H13337&lt;=85)=1,"중소형",IF((H13337&gt;85)*(H13337&lt;=102)=1,"중형",IF((H13337&gt;102)*(H13337&lt;=135)=1,"중대형","대형"))))</f>
        <v>중대형</v>
      </c>
      <c r="G13337" s="146" t="s">
        <v>12966</v>
      </c>
      <c r="H13337" s="143">
        <v>106</v>
      </c>
      <c r="I13337" s="144">
        <v>59500</v>
      </c>
      <c r="J13337" s="143">
        <v>2</v>
      </c>
      <c r="K13337" s="137">
        <v>43787</v>
      </c>
      <c r="L13337" s="137">
        <v>44746</v>
      </c>
      <c r="M13337" s="144">
        <f>H13337/3.3</f>
        <v>32.121212121212125</v>
      </c>
      <c r="N13337" s="144">
        <f>I13337/M13337</f>
        <v>1852.3584905660375</v>
      </c>
    </row>
    <row r="13338" spans="1:14">
      <c r="A13338" s="146" t="s">
        <v>12956</v>
      </c>
      <c r="B13338" s="146" t="s">
        <v>12998</v>
      </c>
      <c r="C13338" s="146" t="s">
        <v>12939</v>
      </c>
      <c r="D13338" s="146" t="s">
        <v>12999</v>
      </c>
      <c r="E13338" s="146" t="s">
        <v>13000</v>
      </c>
      <c r="F13338" s="143" t="str">
        <f>IF(H13338&lt;=60,"소형",IF((H13338&gt;60)*(H13338&lt;=85)=1,"중소형",IF((H13338&gt;85)*(H13338&lt;=102)=1,"중형",IF((H13338&gt;102)*(H13338&lt;=135)=1,"중대형","대형"))))</f>
        <v>중소형</v>
      </c>
      <c r="G13338" s="146" t="s">
        <v>13015</v>
      </c>
      <c r="H13338" s="143">
        <v>74</v>
      </c>
      <c r="I13338" s="144">
        <v>66410</v>
      </c>
      <c r="J13338" s="143">
        <v>80</v>
      </c>
      <c r="K13338" s="137">
        <v>43788</v>
      </c>
      <c r="L13338" s="137">
        <v>44746</v>
      </c>
      <c r="M13338" s="144">
        <f>H13338/3.3</f>
        <v>22.424242424242426</v>
      </c>
      <c r="N13338" s="144">
        <f>I13338/M13338</f>
        <v>2961.5270270270266</v>
      </c>
    </row>
    <row r="13339" spans="1:14">
      <c r="A13339" s="146" t="s">
        <v>13071</v>
      </c>
      <c r="B13339" s="146" t="s">
        <v>13096</v>
      </c>
      <c r="C13339" s="146" t="s">
        <v>13892</v>
      </c>
      <c r="D13339" s="146" t="s">
        <v>13097</v>
      </c>
      <c r="E13339" s="146" t="s">
        <v>13098</v>
      </c>
      <c r="F13339" s="143" t="str">
        <f>IF(H13339&lt;=60,"소형",IF((H13339&gt;60)*(H13339&lt;=85)=1,"중소형",IF((H13339&gt;85)*(H13339&lt;=102)=1,"중형",IF((H13339&gt;102)*(H13339&lt;=135)=1,"중대형","대형"))))</f>
        <v>중소형</v>
      </c>
      <c r="G13339" s="146" t="s">
        <v>13114</v>
      </c>
      <c r="H13339" s="143">
        <v>84</v>
      </c>
      <c r="I13339" s="144">
        <v>32520</v>
      </c>
      <c r="J13339" s="143">
        <v>41</v>
      </c>
      <c r="K13339" s="137">
        <v>43809</v>
      </c>
      <c r="L13339" s="137">
        <v>44746</v>
      </c>
      <c r="M13339" s="144">
        <f>H13339/3.3</f>
        <v>25.454545454545457</v>
      </c>
      <c r="N13339" s="144">
        <f>I13339/M13339</f>
        <v>1277.5714285714284</v>
      </c>
    </row>
    <row r="13340" spans="1:14">
      <c r="A13340" s="146" t="s">
        <v>13218</v>
      </c>
      <c r="B13340" s="146" t="s">
        <v>13212</v>
      </c>
      <c r="C13340" s="146" t="s">
        <v>13243</v>
      </c>
      <c r="D13340" s="146" t="s">
        <v>13213</v>
      </c>
      <c r="E13340" s="146" t="s">
        <v>13214</v>
      </c>
      <c r="F13340" s="143" t="str">
        <f>IF(H13340&lt;=60,"소형",IF((H13340&gt;60)*(H13340&lt;=85)=1,"중소형",IF((H13340&gt;85)*(H13340&lt;=102)=1,"중형",IF((H13340&gt;102)*(H13340&lt;=135)=1,"중대형","대형"))))</f>
        <v>소형</v>
      </c>
      <c r="G13340" s="146" t="s">
        <v>13233</v>
      </c>
      <c r="H13340" s="143">
        <v>59</v>
      </c>
      <c r="J13340" s="143">
        <v>22</v>
      </c>
      <c r="K13340" s="137">
        <v>43814</v>
      </c>
      <c r="L13340" s="137">
        <v>44746</v>
      </c>
      <c r="M13340" s="144">
        <f>H13340/3.3</f>
        <v>17.878787878787879</v>
      </c>
      <c r="N13340" s="144">
        <f>I13340/M13340</f>
        <v>0</v>
      </c>
    </row>
    <row r="13341" spans="1:14">
      <c r="A13341" s="146" t="s">
        <v>13420</v>
      </c>
      <c r="B13341" s="146" t="s">
        <v>13432</v>
      </c>
      <c r="C13341" s="146" t="s">
        <v>13435</v>
      </c>
      <c r="D13341" s="146" t="s">
        <v>13433</v>
      </c>
      <c r="E13341" s="146" t="s">
        <v>13434</v>
      </c>
      <c r="F13341" s="143" t="str">
        <f>IF(H13341&lt;=60,"소형",IF((H13341&gt;60)*(H13341&lt;=85)=1,"중소형",IF((H13341&gt;85)*(H13341&lt;=102)=1,"중형",IF((H13341&gt;102)*(H13341&lt;=135)=1,"중대형","대형"))))</f>
        <v>중소형</v>
      </c>
      <c r="G13341" s="146" t="s">
        <v>13452</v>
      </c>
      <c r="H13341" s="143">
        <v>76</v>
      </c>
      <c r="I13341" s="144">
        <v>42800</v>
      </c>
      <c r="J13341" s="143">
        <v>374</v>
      </c>
      <c r="K13341" s="137">
        <v>43800</v>
      </c>
      <c r="L13341" s="137">
        <v>44746</v>
      </c>
      <c r="M13341" s="144">
        <f>H13341/3.3</f>
        <v>23.030303030303031</v>
      </c>
      <c r="N13341" s="144">
        <f>I13341/M13341</f>
        <v>1858.421052631579</v>
      </c>
    </row>
    <row r="13342" spans="1:14">
      <c r="A13342" s="146" t="s">
        <v>13882</v>
      </c>
      <c r="B13342" s="146" t="s">
        <v>13899</v>
      </c>
      <c r="C13342" s="146" t="s">
        <v>13884</v>
      </c>
      <c r="D13342" s="146" t="s">
        <v>13902</v>
      </c>
      <c r="E13342" s="146" t="s">
        <v>13903</v>
      </c>
      <c r="F13342" s="143" t="str">
        <f>IF(H13342&lt;=60,"소형",IF((H13342&gt;60)*(H13342&lt;=85)=1,"중소형",IF((H13342&gt;85)*(H13342&lt;=102)=1,"중형",IF((H13342&gt;102)*(H13342&lt;=135)=1,"중대형","대형"))))</f>
        <v>소형</v>
      </c>
      <c r="G13342" s="146" t="s">
        <v>13917</v>
      </c>
      <c r="H13342" s="143">
        <v>59</v>
      </c>
      <c r="I13342" s="144">
        <v>46800</v>
      </c>
      <c r="J13342" s="143">
        <v>85</v>
      </c>
      <c r="K13342" s="137">
        <v>43872</v>
      </c>
      <c r="L13342" s="137">
        <v>44746</v>
      </c>
      <c r="M13342" s="144">
        <f>H13342/3.3</f>
        <v>17.878787878787879</v>
      </c>
      <c r="N13342" s="144">
        <f>I13342/M13342</f>
        <v>2617.6271186440677</v>
      </c>
    </row>
    <row r="13343" spans="1:14">
      <c r="A13343" s="146" t="s">
        <v>14201</v>
      </c>
      <c r="B13343" s="146" t="s">
        <v>14321</v>
      </c>
      <c r="C13343" s="146" t="s">
        <v>14317</v>
      </c>
      <c r="D13343" s="146" t="s">
        <v>14207</v>
      </c>
      <c r="E13343" s="146" t="s">
        <v>14297</v>
      </c>
      <c r="F13343" s="143" t="str">
        <f>IF(H13343&lt;=60,"소형",IF((H13343&gt;60)*(H13343&lt;=85)=1,"중소형",IF((H13343&gt;85)*(H13343&lt;=102)=1,"중형",IF((H13343&gt;102)*(H13343&lt;=135)=1,"중대형","대형"))))</f>
        <v>중소형</v>
      </c>
      <c r="G13343" s="146" t="s">
        <v>14306</v>
      </c>
      <c r="H13343" s="143">
        <v>84</v>
      </c>
      <c r="I13343" s="144">
        <v>38820</v>
      </c>
      <c r="J13343" s="143">
        <v>123</v>
      </c>
      <c r="K13343" s="137">
        <v>43951</v>
      </c>
      <c r="L13343" s="137">
        <v>44746</v>
      </c>
      <c r="M13343" s="144">
        <f>H13343/3.3</f>
        <v>25.454545454545457</v>
      </c>
      <c r="N13343" s="144">
        <f>I13343/M13343</f>
        <v>1525.0714285714284</v>
      </c>
    </row>
    <row r="13344" spans="1:14">
      <c r="A13344" s="146" t="s">
        <v>11629</v>
      </c>
      <c r="B13344" s="146" t="s">
        <v>11626</v>
      </c>
      <c r="C13344" s="146" t="s">
        <v>11581</v>
      </c>
      <c r="D13344" s="146" t="s">
        <v>11627</v>
      </c>
      <c r="E13344" s="146" t="s">
        <v>11628</v>
      </c>
      <c r="F13344" s="143" t="str">
        <f>IF(H13344&lt;=60,"소형",IF((H13344&gt;60)*(H13344&lt;=85)=1,"중소형",IF((H13344&gt;85)*(H13344&lt;=102)=1,"중형",IF((H13344&gt;102)*(H13344&lt;=135)=1,"중대형","대형"))))</f>
        <v>소형</v>
      </c>
      <c r="G13344" s="146" t="s">
        <v>11633</v>
      </c>
      <c r="H13344" s="143">
        <v>59</v>
      </c>
      <c r="I13344" s="144">
        <v>36730</v>
      </c>
      <c r="J13344" s="143">
        <v>276</v>
      </c>
      <c r="K13344" s="137">
        <v>43691</v>
      </c>
      <c r="L13344" s="137">
        <v>44747</v>
      </c>
      <c r="M13344" s="144">
        <f>H13344/3.3</f>
        <v>17.878787878787879</v>
      </c>
      <c r="N13344" s="144">
        <f>I13344/M13344</f>
        <v>2054.3898305084745</v>
      </c>
    </row>
    <row r="13345" spans="1:14">
      <c r="A13345" s="146" t="s">
        <v>11816</v>
      </c>
      <c r="B13345" s="146" t="s">
        <v>11896</v>
      </c>
      <c r="C13345" s="146" t="s">
        <v>11906</v>
      </c>
      <c r="D13345" s="146" t="s">
        <v>11897</v>
      </c>
      <c r="E13345" s="146" t="s">
        <v>11898</v>
      </c>
      <c r="F13345" s="143" t="str">
        <f>IF(H13345&lt;=60,"소형",IF((H13345&gt;60)*(H13345&lt;=85)=1,"중소형",IF((H13345&gt;85)*(H13345&lt;=102)=1,"중형",IF((H13345&gt;102)*(H13345&lt;=135)=1,"중대형","대형"))))</f>
        <v>중소형</v>
      </c>
      <c r="G13345" s="146" t="s">
        <v>11903</v>
      </c>
      <c r="H13345" s="143">
        <v>84</v>
      </c>
      <c r="I13345" s="144">
        <v>46910</v>
      </c>
      <c r="J13345" s="143">
        <v>444</v>
      </c>
      <c r="K13345" s="137">
        <v>43738</v>
      </c>
      <c r="L13345" s="137">
        <v>44747</v>
      </c>
      <c r="M13345" s="144">
        <f>H13345/3.3</f>
        <v>25.454545454545457</v>
      </c>
      <c r="N13345" s="144">
        <f>I13345/M13345</f>
        <v>1842.8928571428569</v>
      </c>
    </row>
    <row r="13346" spans="1:14">
      <c r="A13346" s="146" t="s">
        <v>12259</v>
      </c>
      <c r="B13346" s="146" t="s">
        <v>12268</v>
      </c>
      <c r="C13346" s="146" t="s">
        <v>12302</v>
      </c>
      <c r="D13346" s="146" t="s">
        <v>12269</v>
      </c>
      <c r="E13346" s="146" t="s">
        <v>12270</v>
      </c>
      <c r="F13346" s="143" t="str">
        <f>IF(H13346&lt;=60,"소형",IF((H13346&gt;60)*(H13346&lt;=85)=1,"중소형",IF((H13346&gt;85)*(H13346&lt;=102)=1,"중형",IF((H13346&gt;102)*(H13346&lt;=135)=1,"중대형","대형"))))</f>
        <v>소형</v>
      </c>
      <c r="G13346" s="146" t="s">
        <v>12307</v>
      </c>
      <c r="H13346" s="143">
        <v>59</v>
      </c>
      <c r="I13346" s="144">
        <v>46290</v>
      </c>
      <c r="J13346" s="143">
        <v>50</v>
      </c>
      <c r="K13346" s="137">
        <v>43758</v>
      </c>
      <c r="L13346" s="137">
        <v>44747</v>
      </c>
      <c r="M13346" s="144">
        <f>H13346/3.3</f>
        <v>17.878787878787879</v>
      </c>
      <c r="N13346" s="144">
        <f>I13346/M13346</f>
        <v>2589.101694915254</v>
      </c>
    </row>
    <row r="13347" spans="1:14">
      <c r="A13347" s="146" t="s">
        <v>12371</v>
      </c>
      <c r="B13347" s="146" t="s">
        <v>12402</v>
      </c>
      <c r="C13347" s="146" t="s">
        <v>12455</v>
      </c>
      <c r="D13347" s="146" t="s">
        <v>12403</v>
      </c>
      <c r="E13347" s="146" t="s">
        <v>12459</v>
      </c>
      <c r="F13347" s="143" t="str">
        <f>IF(H13347&lt;=60,"소형",IF((H13347&gt;60)*(H13347&lt;=85)=1,"중소형",IF((H13347&gt;85)*(H13347&lt;=102)=1,"중형",IF((H13347&gt;102)*(H13347&lt;=135)=1,"중대형","대형"))))</f>
        <v>중소형</v>
      </c>
      <c r="G13347" s="146" t="s">
        <v>12449</v>
      </c>
      <c r="H13347" s="143">
        <v>76</v>
      </c>
      <c r="I13347" s="144">
        <v>42974</v>
      </c>
      <c r="J13347" s="143">
        <v>56</v>
      </c>
      <c r="K13347" s="137">
        <v>43756</v>
      </c>
      <c r="L13347" s="137">
        <v>44747</v>
      </c>
      <c r="M13347" s="144">
        <f>H13347/3.3</f>
        <v>23.030303030303031</v>
      </c>
      <c r="N13347" s="144">
        <f>I13347/M13347</f>
        <v>1865.9763157894736</v>
      </c>
    </row>
    <row r="13348" spans="1:14">
      <c r="A13348" s="146" t="s">
        <v>12371</v>
      </c>
      <c r="B13348" s="146" t="s">
        <v>12556</v>
      </c>
      <c r="C13348" s="146" t="s">
        <v>12386</v>
      </c>
      <c r="D13348" s="146" t="s">
        <v>12557</v>
      </c>
      <c r="E13348" s="146" t="s">
        <v>12558</v>
      </c>
      <c r="F13348" s="143" t="str">
        <f>IF(H13348&lt;=60,"소형",IF((H13348&gt;60)*(H13348&lt;=85)=1,"중소형",IF((H13348&gt;85)*(H13348&lt;=102)=1,"중형",IF((H13348&gt;102)*(H13348&lt;=135)=1,"중대형","대형"))))</f>
        <v>중형</v>
      </c>
      <c r="G13348" s="146" t="s">
        <v>12575</v>
      </c>
      <c r="H13348" s="143">
        <v>98</v>
      </c>
      <c r="I13348" s="144">
        <v>42330</v>
      </c>
      <c r="J13348" s="143">
        <v>91</v>
      </c>
      <c r="K13348" s="137">
        <v>43769</v>
      </c>
      <c r="L13348" s="147">
        <v>44747</v>
      </c>
      <c r="M13348" s="144">
        <f>H13348/3.3</f>
        <v>29.696969696969699</v>
      </c>
      <c r="N13348" s="144">
        <f>I13348/M13348</f>
        <v>1425.3979591836733</v>
      </c>
    </row>
    <row r="13349" spans="1:14">
      <c r="A13349" s="146" t="s">
        <v>12956</v>
      </c>
      <c r="B13349" s="146" t="s">
        <v>12928</v>
      </c>
      <c r="C13349" s="146" t="s">
        <v>12935</v>
      </c>
      <c r="D13349" s="146" t="s">
        <v>12929</v>
      </c>
      <c r="E13349" s="146" t="s">
        <v>12930</v>
      </c>
      <c r="F13349" s="143" t="str">
        <f>IF(H13349&lt;=60,"소형",IF((H13349&gt;60)*(H13349&lt;=85)=1,"중소형",IF((H13349&gt;85)*(H13349&lt;=102)=1,"중형",IF((H13349&gt;102)*(H13349&lt;=135)=1,"중대형","대형"))))</f>
        <v>중대형</v>
      </c>
      <c r="G13349" s="146" t="s">
        <v>12961</v>
      </c>
      <c r="H13349" s="143">
        <v>108</v>
      </c>
      <c r="I13349" s="144">
        <v>48900</v>
      </c>
      <c r="J13349" s="143">
        <v>3</v>
      </c>
      <c r="K13349" s="137">
        <v>43783</v>
      </c>
      <c r="L13349" s="137">
        <v>44747</v>
      </c>
      <c r="M13349" s="144">
        <f>H13349/3.3</f>
        <v>32.727272727272727</v>
      </c>
      <c r="N13349" s="144">
        <f>I13349/M13349</f>
        <v>1494.1666666666667</v>
      </c>
    </row>
    <row r="13350" spans="1:14">
      <c r="A13350" s="146" t="s">
        <v>12956</v>
      </c>
      <c r="B13350" s="146" t="s">
        <v>12962</v>
      </c>
      <c r="C13350" s="146" t="s">
        <v>12935</v>
      </c>
      <c r="D13350" s="146" t="s">
        <v>12931</v>
      </c>
      <c r="E13350" s="146" t="s">
        <v>12930</v>
      </c>
      <c r="F13350" s="143" t="str">
        <f>IF(H13350&lt;=60,"소형",IF((H13350&gt;60)*(H13350&lt;=85)=1,"중소형",IF((H13350&gt;85)*(H13350&lt;=102)=1,"중형",IF((H13350&gt;102)*(H13350&lt;=135)=1,"중대형","대형"))))</f>
        <v>중대형</v>
      </c>
      <c r="G13350" s="146" t="s">
        <v>12967</v>
      </c>
      <c r="H13350" s="143">
        <v>108</v>
      </c>
      <c r="I13350" s="144">
        <v>48900</v>
      </c>
      <c r="J13350" s="143">
        <v>7</v>
      </c>
      <c r="K13350" s="137">
        <v>43788</v>
      </c>
      <c r="L13350" s="137">
        <v>44747</v>
      </c>
      <c r="M13350" s="144">
        <f>H13350/3.3</f>
        <v>32.727272727272727</v>
      </c>
      <c r="N13350" s="144">
        <f>I13350/M13350</f>
        <v>1494.1666666666667</v>
      </c>
    </row>
    <row r="13351" spans="1:14">
      <c r="A13351" s="146" t="s">
        <v>12956</v>
      </c>
      <c r="B13351" s="146" t="s">
        <v>12998</v>
      </c>
      <c r="C13351" s="146" t="s">
        <v>12939</v>
      </c>
      <c r="D13351" s="146" t="s">
        <v>12999</v>
      </c>
      <c r="E13351" s="146" t="s">
        <v>13000</v>
      </c>
      <c r="F13351" s="143" t="str">
        <f>IF(H13351&lt;=60,"소형",IF((H13351&gt;60)*(H13351&lt;=85)=1,"중소형",IF((H13351&gt;85)*(H13351&lt;=102)=1,"중형",IF((H13351&gt;102)*(H13351&lt;=135)=1,"중대형","대형"))))</f>
        <v>중소형</v>
      </c>
      <c r="G13351" s="146" t="s">
        <v>13016</v>
      </c>
      <c r="H13351" s="143">
        <v>84</v>
      </c>
      <c r="I13351" s="144">
        <v>73400</v>
      </c>
      <c r="J13351" s="143">
        <v>210</v>
      </c>
      <c r="K13351" s="137">
        <v>43789</v>
      </c>
      <c r="L13351" s="137">
        <v>44747</v>
      </c>
      <c r="M13351" s="144">
        <f>H13351/3.3</f>
        <v>25.454545454545457</v>
      </c>
      <c r="N13351" s="144">
        <f>I13351/M13351</f>
        <v>2883.5714285714284</v>
      </c>
    </row>
    <row r="13352" spans="1:14">
      <c r="A13352" s="146" t="s">
        <v>13071</v>
      </c>
      <c r="B13352" s="146" t="s">
        <v>13096</v>
      </c>
      <c r="C13352" s="146" t="s">
        <v>13892</v>
      </c>
      <c r="D13352" s="146" t="s">
        <v>13097</v>
      </c>
      <c r="E13352" s="146" t="s">
        <v>13098</v>
      </c>
      <c r="F13352" s="143" t="str">
        <f>IF(H13352&lt;=60,"소형",IF((H13352&gt;60)*(H13352&lt;=85)=1,"중소형",IF((H13352&gt;85)*(H13352&lt;=102)=1,"중형",IF((H13352&gt;102)*(H13352&lt;=135)=1,"중대형","대형"))))</f>
        <v>중소형</v>
      </c>
      <c r="G13352" s="146" t="s">
        <v>13115</v>
      </c>
      <c r="H13352" s="143">
        <v>84</v>
      </c>
      <c r="I13352" s="144">
        <v>32800</v>
      </c>
      <c r="J13352" s="143">
        <v>284</v>
      </c>
      <c r="K13352" s="137">
        <v>43810</v>
      </c>
      <c r="L13352" s="137">
        <v>44747</v>
      </c>
      <c r="M13352" s="144">
        <f>H13352/3.3</f>
        <v>25.454545454545457</v>
      </c>
      <c r="N13352" s="144">
        <f>I13352/M13352</f>
        <v>1288.5714285714284</v>
      </c>
    </row>
    <row r="13353" spans="1:14">
      <c r="A13353" s="146" t="s">
        <v>13218</v>
      </c>
      <c r="B13353" s="146" t="s">
        <v>13212</v>
      </c>
      <c r="C13353" s="146" t="s">
        <v>13243</v>
      </c>
      <c r="D13353" s="146" t="s">
        <v>13213</v>
      </c>
      <c r="E13353" s="146" t="s">
        <v>13214</v>
      </c>
      <c r="F13353" s="143" t="str">
        <f>IF(H13353&lt;=60,"소형",IF((H13353&gt;60)*(H13353&lt;=85)=1,"중소형",IF((H13353&gt;85)*(H13353&lt;=102)=1,"중형",IF((H13353&gt;102)*(H13353&lt;=135)=1,"중대형","대형"))))</f>
        <v>소형</v>
      </c>
      <c r="G13353" s="146" t="s">
        <v>13234</v>
      </c>
      <c r="H13353" s="143">
        <v>59</v>
      </c>
      <c r="I13353" s="144">
        <v>55800</v>
      </c>
      <c r="J13353" s="143">
        <v>22</v>
      </c>
      <c r="K13353" s="137">
        <v>43815</v>
      </c>
      <c r="L13353" s="137">
        <v>44747</v>
      </c>
      <c r="M13353" s="144">
        <f>H13353/3.3</f>
        <v>17.878787878787879</v>
      </c>
      <c r="N13353" s="144">
        <f>I13353/M13353</f>
        <v>3121.0169491525426</v>
      </c>
    </row>
    <row r="13354" spans="1:14">
      <c r="A13354" s="146" t="s">
        <v>13420</v>
      </c>
      <c r="B13354" s="146" t="s">
        <v>13432</v>
      </c>
      <c r="C13354" s="146" t="s">
        <v>13435</v>
      </c>
      <c r="D13354" s="146" t="s">
        <v>13433</v>
      </c>
      <c r="E13354" s="146" t="s">
        <v>13434</v>
      </c>
      <c r="F13354" s="143" t="str">
        <f>IF(H13354&lt;=60,"소형",IF((H13354&gt;60)*(H13354&lt;=85)=1,"중소형",IF((H13354&gt;85)*(H13354&lt;=102)=1,"중형",IF((H13354&gt;102)*(H13354&lt;=135)=1,"중대형","대형"))))</f>
        <v>중소형</v>
      </c>
      <c r="G13354" s="146" t="s">
        <v>13453</v>
      </c>
      <c r="H13354" s="143">
        <v>84</v>
      </c>
      <c r="I13354" s="144">
        <v>48000</v>
      </c>
      <c r="J13354" s="143">
        <v>462</v>
      </c>
      <c r="K13354" s="137">
        <v>43800</v>
      </c>
      <c r="L13354" s="137">
        <v>44747</v>
      </c>
      <c r="M13354" s="144">
        <f>H13354/3.3</f>
        <v>25.454545454545457</v>
      </c>
      <c r="N13354" s="144">
        <f>I13354/M13354</f>
        <v>1885.7142857142856</v>
      </c>
    </row>
    <row r="13355" spans="1:14">
      <c r="A13355" s="146" t="s">
        <v>13882</v>
      </c>
      <c r="B13355" s="146" t="s">
        <v>13899</v>
      </c>
      <c r="C13355" s="146" t="s">
        <v>13884</v>
      </c>
      <c r="D13355" s="146" t="s">
        <v>13902</v>
      </c>
      <c r="E13355" s="146" t="s">
        <v>13903</v>
      </c>
      <c r="F13355" s="143" t="str">
        <f>IF(H13355&lt;=60,"소형",IF((H13355&gt;60)*(H13355&lt;=85)=1,"중소형",IF((H13355&gt;85)*(H13355&lt;=102)=1,"중형",IF((H13355&gt;102)*(H13355&lt;=135)=1,"중대형","대형"))))</f>
        <v>중소형</v>
      </c>
      <c r="G13355" s="146" t="s">
        <v>13920</v>
      </c>
      <c r="H13355" s="143">
        <v>74</v>
      </c>
      <c r="I13355" s="144">
        <v>57300</v>
      </c>
      <c r="J13355" s="143">
        <v>381</v>
      </c>
      <c r="K13355" s="137">
        <v>43873</v>
      </c>
      <c r="L13355" s="137">
        <v>44747</v>
      </c>
      <c r="M13355" s="144">
        <f>H13355/3.3</f>
        <v>22.424242424242426</v>
      </c>
      <c r="N13355" s="144">
        <f>I13355/M13355</f>
        <v>2555.27027027027</v>
      </c>
    </row>
    <row r="13356" spans="1:14">
      <c r="A13356" s="146" t="s">
        <v>14201</v>
      </c>
      <c r="B13356" s="146" t="s">
        <v>14322</v>
      </c>
      <c r="C13356" s="146" t="s">
        <v>14317</v>
      </c>
      <c r="D13356" s="146" t="s">
        <v>14207</v>
      </c>
      <c r="E13356" s="146" t="s">
        <v>14297</v>
      </c>
      <c r="F13356" s="143" t="str">
        <f>IF(H13356&lt;=60,"소형",IF((H13356&gt;60)*(H13356&lt;=85)=1,"중소형",IF((H13356&gt;85)*(H13356&lt;=102)=1,"중형",IF((H13356&gt;102)*(H13356&lt;=135)=1,"중대형","대형"))))</f>
        <v>중소형</v>
      </c>
      <c r="G13356" s="146" t="s">
        <v>14307</v>
      </c>
      <c r="H13356" s="143">
        <v>84</v>
      </c>
      <c r="I13356" s="144">
        <v>37990</v>
      </c>
      <c r="J13356" s="143">
        <v>50</v>
      </c>
      <c r="K13356" s="137">
        <v>43951</v>
      </c>
      <c r="L13356" s="137">
        <v>44747</v>
      </c>
      <c r="M13356" s="144">
        <f>H13356/3.3</f>
        <v>25.454545454545457</v>
      </c>
      <c r="N13356" s="144">
        <f>I13356/M13356</f>
        <v>1492.4642857142856</v>
      </c>
    </row>
    <row r="13357" spans="1:14">
      <c r="A13357" s="146" t="s">
        <v>11629</v>
      </c>
      <c r="B13357" s="146" t="s">
        <v>11626</v>
      </c>
      <c r="C13357" s="146" t="s">
        <v>11581</v>
      </c>
      <c r="D13357" s="146" t="s">
        <v>11627</v>
      </c>
      <c r="E13357" s="146" t="s">
        <v>11628</v>
      </c>
      <c r="F13357" s="143" t="str">
        <f>IF(H13357&lt;=60,"소형",IF((H13357&gt;60)*(H13357&lt;=85)=1,"중소형",IF((H13357&gt;85)*(H13357&lt;=102)=1,"중형",IF((H13357&gt;102)*(H13357&lt;=135)=1,"중대형","대형"))))</f>
        <v>소형</v>
      </c>
      <c r="G13357" s="146" t="s">
        <v>11634</v>
      </c>
      <c r="H13357" s="143">
        <v>59</v>
      </c>
      <c r="I13357" s="144">
        <v>36843</v>
      </c>
      <c r="J13357" s="143">
        <v>68</v>
      </c>
      <c r="K13357" s="137">
        <v>43692</v>
      </c>
      <c r="L13357" s="137">
        <v>44748</v>
      </c>
      <c r="M13357" s="144">
        <f>H13357/3.3</f>
        <v>17.878787878787879</v>
      </c>
      <c r="N13357" s="144">
        <f>I13357/M13357</f>
        <v>2060.7101694915254</v>
      </c>
    </row>
    <row r="13358" spans="1:14">
      <c r="A13358" s="146" t="s">
        <v>11816</v>
      </c>
      <c r="B13358" s="146" t="s">
        <v>11896</v>
      </c>
      <c r="C13358" s="146" t="s">
        <v>11906</v>
      </c>
      <c r="D13358" s="146" t="s">
        <v>11897</v>
      </c>
      <c r="E13358" s="146" t="s">
        <v>11898</v>
      </c>
      <c r="F13358" s="143" t="str">
        <f>IF(H13358&lt;=60,"소형",IF((H13358&gt;60)*(H13358&lt;=85)=1,"중소형",IF((H13358&gt;85)*(H13358&lt;=102)=1,"중형",IF((H13358&gt;102)*(H13358&lt;=135)=1,"중대형","대형"))))</f>
        <v>중소형</v>
      </c>
      <c r="G13358" s="146" t="s">
        <v>11904</v>
      </c>
      <c r="H13358" s="143">
        <v>84</v>
      </c>
      <c r="I13358" s="144">
        <v>46200</v>
      </c>
      <c r="J13358" s="146">
        <v>408</v>
      </c>
      <c r="K13358" s="137">
        <v>43709</v>
      </c>
      <c r="L13358" s="137">
        <v>44748</v>
      </c>
      <c r="M13358" s="144">
        <f>H13358/3.3</f>
        <v>25.454545454545457</v>
      </c>
      <c r="N13358" s="144">
        <f>I13358/M13358</f>
        <v>1814.9999999999998</v>
      </c>
    </row>
    <row r="13359" spans="1:14">
      <c r="A13359" s="146" t="s">
        <v>12259</v>
      </c>
      <c r="B13359" s="146" t="s">
        <v>12268</v>
      </c>
      <c r="C13359" s="146" t="s">
        <v>12302</v>
      </c>
      <c r="D13359" s="146" t="s">
        <v>12269</v>
      </c>
      <c r="E13359" s="146" t="s">
        <v>12270</v>
      </c>
      <c r="F13359" s="143" t="str">
        <f>IF(H13359&lt;=60,"소형",IF((H13359&gt;60)*(H13359&lt;=85)=1,"중소형",IF((H13359&gt;85)*(H13359&lt;=102)=1,"중형",IF((H13359&gt;102)*(H13359&lt;=135)=1,"중대형","대형"))))</f>
        <v>중소형</v>
      </c>
      <c r="G13359" s="146" t="s">
        <v>12308</v>
      </c>
      <c r="H13359" s="143">
        <v>74</v>
      </c>
      <c r="I13359" s="144">
        <v>53650</v>
      </c>
      <c r="J13359" s="143">
        <v>155</v>
      </c>
      <c r="K13359" s="137">
        <v>43759</v>
      </c>
      <c r="L13359" s="137">
        <v>44748</v>
      </c>
      <c r="M13359" s="144">
        <f>H13359/3.3</f>
        <v>22.424242424242426</v>
      </c>
      <c r="N13359" s="144">
        <f>I13359/M13359</f>
        <v>2392.5</v>
      </c>
    </row>
    <row r="13360" spans="1:14">
      <c r="A13360" s="146" t="s">
        <v>12371</v>
      </c>
      <c r="B13360" s="146" t="s">
        <v>12402</v>
      </c>
      <c r="C13360" s="146" t="s">
        <v>12455</v>
      </c>
      <c r="D13360" s="146" t="s">
        <v>12403</v>
      </c>
      <c r="E13360" s="146" t="s">
        <v>12460</v>
      </c>
      <c r="F13360" s="143" t="str">
        <f>IF(H13360&lt;=60,"소형",IF((H13360&gt;60)*(H13360&lt;=85)=1,"중소형",IF((H13360&gt;85)*(H13360&lt;=102)=1,"중형",IF((H13360&gt;102)*(H13360&lt;=135)=1,"중대형","대형"))))</f>
        <v>중소형</v>
      </c>
      <c r="G13360" s="146" t="s">
        <v>12450</v>
      </c>
      <c r="H13360" s="143">
        <v>76</v>
      </c>
      <c r="I13360" s="144">
        <v>42956</v>
      </c>
      <c r="J13360" s="143">
        <v>115</v>
      </c>
      <c r="K13360" s="137">
        <v>43757</v>
      </c>
      <c r="L13360" s="137">
        <v>44748</v>
      </c>
      <c r="M13360" s="144">
        <f>H13360/3.3</f>
        <v>23.030303030303031</v>
      </c>
      <c r="N13360" s="144">
        <f>I13360/M13360</f>
        <v>1865.1947368421052</v>
      </c>
    </row>
    <row r="13361" spans="1:14">
      <c r="A13361" s="146" t="s">
        <v>13071</v>
      </c>
      <c r="B13361" s="146" t="s">
        <v>13096</v>
      </c>
      <c r="C13361" s="146" t="s">
        <v>13892</v>
      </c>
      <c r="D13361" s="146" t="s">
        <v>13097</v>
      </c>
      <c r="E13361" s="146" t="s">
        <v>13098</v>
      </c>
      <c r="F13361" s="143" t="str">
        <f>IF(H13361&lt;=60,"소형",IF((H13361&gt;60)*(H13361&lt;=85)=1,"중소형",IF((H13361&gt;85)*(H13361&lt;=102)=1,"중형",IF((H13361&gt;102)*(H13361&lt;=135)=1,"중대형","대형"))))</f>
        <v>중소형</v>
      </c>
      <c r="G13361" s="146" t="s">
        <v>13116</v>
      </c>
      <c r="H13361" s="143">
        <v>84</v>
      </c>
      <c r="I13361" s="144">
        <v>32900</v>
      </c>
      <c r="J13361" s="143">
        <v>114</v>
      </c>
      <c r="K13361" s="137">
        <v>43811</v>
      </c>
      <c r="L13361" s="137">
        <v>44748</v>
      </c>
      <c r="M13361" s="144">
        <f>H13361/3.3</f>
        <v>25.454545454545457</v>
      </c>
      <c r="N13361" s="144">
        <f>I13361/M13361</f>
        <v>1292.4999999999998</v>
      </c>
    </row>
    <row r="13362" spans="1:14">
      <c r="A13362" s="146" t="s">
        <v>13218</v>
      </c>
      <c r="B13362" s="146" t="s">
        <v>13212</v>
      </c>
      <c r="C13362" s="146" t="s">
        <v>13243</v>
      </c>
      <c r="D13362" s="146" t="s">
        <v>13213</v>
      </c>
      <c r="E13362" s="146" t="s">
        <v>13214</v>
      </c>
      <c r="F13362" s="143" t="str">
        <f>IF(H13362&lt;=60,"소형",IF((H13362&gt;60)*(H13362&lt;=85)=1,"중소형",IF((H13362&gt;85)*(H13362&lt;=102)=1,"중형",IF((H13362&gt;102)*(H13362&lt;=135)=1,"중대형","대형"))))</f>
        <v>중소형</v>
      </c>
      <c r="G13362" s="146" t="s">
        <v>13235</v>
      </c>
      <c r="H13362" s="143">
        <v>84</v>
      </c>
      <c r="I13362" s="144">
        <v>75600</v>
      </c>
      <c r="J13362" s="143">
        <v>163</v>
      </c>
      <c r="K13362" s="137">
        <v>43816</v>
      </c>
      <c r="L13362" s="137">
        <v>44748</v>
      </c>
      <c r="M13362" s="144">
        <f>H13362/3.3</f>
        <v>25.454545454545457</v>
      </c>
      <c r="N13362" s="144">
        <f>I13362/M13362</f>
        <v>2969.9999999999995</v>
      </c>
    </row>
    <row r="13363" spans="1:14">
      <c r="A13363" s="146" t="s">
        <v>13420</v>
      </c>
      <c r="B13363" s="146" t="s">
        <v>13432</v>
      </c>
      <c r="C13363" s="146" t="s">
        <v>13435</v>
      </c>
      <c r="D13363" s="146" t="s">
        <v>13433</v>
      </c>
      <c r="E13363" s="146" t="s">
        <v>13434</v>
      </c>
      <c r="F13363" s="143" t="str">
        <f>IF(H13363&lt;=60,"소형",IF((H13363&gt;60)*(H13363&lt;=85)=1,"중소형",IF((H13363&gt;85)*(H13363&lt;=102)=1,"중형",IF((H13363&gt;102)*(H13363&lt;=135)=1,"중대형","대형"))))</f>
        <v>중대형</v>
      </c>
      <c r="G13363" s="146" t="s">
        <v>13454</v>
      </c>
      <c r="H13363" s="143">
        <v>123</v>
      </c>
      <c r="I13363" s="144">
        <v>76900</v>
      </c>
      <c r="J13363" s="143">
        <v>130</v>
      </c>
      <c r="K13363" s="137">
        <v>43800</v>
      </c>
      <c r="L13363" s="137">
        <v>44748</v>
      </c>
      <c r="M13363" s="144">
        <f>H13363/3.3</f>
        <v>37.272727272727273</v>
      </c>
      <c r="N13363" s="144">
        <f>I13363/M13363</f>
        <v>2063.1707317073169</v>
      </c>
    </row>
    <row r="13364" spans="1:14">
      <c r="A13364" s="146" t="s">
        <v>13882</v>
      </c>
      <c r="B13364" s="146" t="s">
        <v>13899</v>
      </c>
      <c r="C13364" s="146" t="s">
        <v>13884</v>
      </c>
      <c r="D13364" s="146" t="s">
        <v>13902</v>
      </c>
      <c r="E13364" s="146" t="s">
        <v>13903</v>
      </c>
      <c r="F13364" s="143" t="str">
        <f>IF(H13364&lt;=60,"소형",IF((H13364&gt;60)*(H13364&lt;=85)=1,"중소형",IF((H13364&gt;85)*(H13364&lt;=102)=1,"중형",IF((H13364&gt;102)*(H13364&lt;=135)=1,"중대형","대형"))))</f>
        <v>중소형</v>
      </c>
      <c r="G13364" s="146" t="s">
        <v>13921</v>
      </c>
      <c r="H13364" s="143">
        <v>74</v>
      </c>
      <c r="I13364" s="144">
        <v>56200</v>
      </c>
      <c r="J13364" s="143">
        <v>434</v>
      </c>
      <c r="K13364" s="137">
        <v>43874</v>
      </c>
      <c r="L13364" s="137">
        <v>44748</v>
      </c>
      <c r="M13364" s="144">
        <f>H13364/3.3</f>
        <v>22.424242424242426</v>
      </c>
      <c r="N13364" s="144">
        <f>I13364/M13364</f>
        <v>2506.2162162162163</v>
      </c>
    </row>
    <row r="13365" spans="1:14">
      <c r="A13365" s="146" t="s">
        <v>14201</v>
      </c>
      <c r="B13365" s="146" t="s">
        <v>14323</v>
      </c>
      <c r="C13365" s="146" t="s">
        <v>14317</v>
      </c>
      <c r="D13365" s="146" t="s">
        <v>14207</v>
      </c>
      <c r="E13365" s="146" t="s">
        <v>14297</v>
      </c>
      <c r="F13365" s="143" t="str">
        <f>IF(H13365&lt;=60,"소형",IF((H13365&gt;60)*(H13365&lt;=85)=1,"중소형",IF((H13365&gt;85)*(H13365&lt;=102)=1,"중형",IF((H13365&gt;102)*(H13365&lt;=135)=1,"중대형","대형"))))</f>
        <v>중소형</v>
      </c>
      <c r="G13365" s="146" t="s">
        <v>14308</v>
      </c>
      <c r="H13365" s="143">
        <v>84</v>
      </c>
      <c r="I13365" s="144">
        <v>38620</v>
      </c>
      <c r="J13365" s="143">
        <v>50</v>
      </c>
      <c r="K13365" s="137">
        <v>43951</v>
      </c>
      <c r="L13365" s="137">
        <v>44748</v>
      </c>
      <c r="M13365" s="144">
        <f>H13365/3.3</f>
        <v>25.454545454545457</v>
      </c>
      <c r="N13365" s="144">
        <f>I13365/M13365</f>
        <v>1517.2142857142856</v>
      </c>
    </row>
    <row r="13366" spans="1:14">
      <c r="A13366" s="146" t="s">
        <v>11629</v>
      </c>
      <c r="B13366" s="146" t="s">
        <v>11626</v>
      </c>
      <c r="C13366" s="146" t="s">
        <v>11581</v>
      </c>
      <c r="D13366" s="146" t="s">
        <v>11627</v>
      </c>
      <c r="E13366" s="146" t="s">
        <v>11628</v>
      </c>
      <c r="F13366" s="143" t="str">
        <f>IF(H13366&lt;=60,"소형",IF((H13366&gt;60)*(H13366&lt;=85)=1,"중소형",IF((H13366&gt;85)*(H13366&lt;=102)=1,"중형",IF((H13366&gt;102)*(H13366&lt;=135)=1,"중대형","대형"))))</f>
        <v>소형</v>
      </c>
      <c r="G13366" s="146" t="s">
        <v>11635</v>
      </c>
      <c r="H13366" s="143">
        <v>59</v>
      </c>
      <c r="I13366" s="144">
        <v>36842</v>
      </c>
      <c r="J13366" s="143">
        <v>218</v>
      </c>
      <c r="K13366" s="137">
        <v>43693</v>
      </c>
      <c r="L13366" s="137">
        <v>44749</v>
      </c>
      <c r="M13366" s="144">
        <f>H13366/3.3</f>
        <v>17.878787878787879</v>
      </c>
      <c r="N13366" s="144">
        <f>I13366/M13366</f>
        <v>2060.6542372881354</v>
      </c>
    </row>
    <row r="13367" spans="1:14">
      <c r="A13367" s="146" t="s">
        <v>11816</v>
      </c>
      <c r="B13367" s="146" t="s">
        <v>11896</v>
      </c>
      <c r="C13367" s="146" t="s">
        <v>11906</v>
      </c>
      <c r="D13367" s="146" t="s">
        <v>11897</v>
      </c>
      <c r="E13367" s="146" t="s">
        <v>11898</v>
      </c>
      <c r="F13367" s="143" t="str">
        <f>IF(H13367&lt;=60,"소형",IF((H13367&gt;60)*(H13367&lt;=85)=1,"중소형",IF((H13367&gt;85)*(H13367&lt;=102)=1,"중형",IF((H13367&gt;102)*(H13367&lt;=135)=1,"중대형","대형"))))</f>
        <v>중대형</v>
      </c>
      <c r="G13367" s="146" t="s">
        <v>11905</v>
      </c>
      <c r="H13367" s="143">
        <v>110</v>
      </c>
      <c r="J13367" s="143">
        <v>102</v>
      </c>
      <c r="K13367" s="137">
        <v>43710</v>
      </c>
      <c r="L13367" s="137">
        <v>44749</v>
      </c>
      <c r="M13367" s="144">
        <f>H13367/3.3</f>
        <v>33.333333333333336</v>
      </c>
      <c r="N13367" s="144">
        <f>I13367/M13367</f>
        <v>0</v>
      </c>
    </row>
    <row r="13368" spans="1:14">
      <c r="A13368" s="146" t="s">
        <v>12259</v>
      </c>
      <c r="B13368" s="146" t="s">
        <v>12268</v>
      </c>
      <c r="C13368" s="146" t="s">
        <v>12302</v>
      </c>
      <c r="D13368" s="146" t="s">
        <v>12269</v>
      </c>
      <c r="E13368" s="146" t="s">
        <v>12270</v>
      </c>
      <c r="F13368" s="143" t="str">
        <f>IF(H13368&lt;=60,"소형",IF((H13368&gt;60)*(H13368&lt;=85)=1,"중소형",IF((H13368&gt;85)*(H13368&lt;=102)=1,"중형",IF((H13368&gt;102)*(H13368&lt;=135)=1,"중대형","대형"))))</f>
        <v>중소형</v>
      </c>
      <c r="G13368" s="146" t="s">
        <v>12309</v>
      </c>
      <c r="H13368" s="143">
        <v>84</v>
      </c>
      <c r="I13368" s="144">
        <v>59340</v>
      </c>
      <c r="J13368" s="143">
        <v>72</v>
      </c>
      <c r="K13368" s="137">
        <v>43760</v>
      </c>
      <c r="L13368" s="137">
        <v>44749</v>
      </c>
      <c r="M13368" s="144">
        <f>H13368/3.3</f>
        <v>25.454545454545457</v>
      </c>
      <c r="N13368" s="144">
        <f>I13368/M13368</f>
        <v>2331.2142857142853</v>
      </c>
    </row>
    <row r="13369" spans="1:14">
      <c r="A13369" s="146" t="s">
        <v>12371</v>
      </c>
      <c r="B13369" s="146" t="s">
        <v>12402</v>
      </c>
      <c r="C13369" s="146" t="s">
        <v>12455</v>
      </c>
      <c r="D13369" s="146" t="s">
        <v>12403</v>
      </c>
      <c r="E13369" s="146" t="s">
        <v>12461</v>
      </c>
      <c r="F13369" s="143" t="str">
        <f>IF(H13369&lt;=60,"소형",IF((H13369&gt;60)*(H13369&lt;=85)=1,"중소형",IF((H13369&gt;85)*(H13369&lt;=102)=1,"중형",IF((H13369&gt;102)*(H13369&lt;=135)=1,"중대형","대형"))))</f>
        <v>중소형</v>
      </c>
      <c r="G13369" s="146" t="s">
        <v>12377</v>
      </c>
      <c r="H13369" s="143">
        <v>84</v>
      </c>
      <c r="I13369" s="144">
        <v>45936</v>
      </c>
      <c r="J13369" s="143">
        <v>225</v>
      </c>
      <c r="K13369" s="137">
        <v>43758</v>
      </c>
      <c r="L13369" s="137">
        <v>44749</v>
      </c>
      <c r="M13369" s="144">
        <f>H13369/3.3</f>
        <v>25.454545454545457</v>
      </c>
      <c r="N13369" s="144">
        <f>I13369/M13369</f>
        <v>1804.6285714285714</v>
      </c>
    </row>
    <row r="13370" spans="1:14">
      <c r="A13370" s="146" t="s">
        <v>13071</v>
      </c>
      <c r="B13370" s="146" t="s">
        <v>13099</v>
      </c>
      <c r="C13370" s="146" t="s">
        <v>13050</v>
      </c>
      <c r="D13370" s="146" t="s">
        <v>13100</v>
      </c>
      <c r="E13370" s="146" t="s">
        <v>13101</v>
      </c>
      <c r="F13370" s="143" t="str">
        <f>IF(H13370&lt;=60,"소형",IF((H13370&gt;60)*(H13370&lt;=85)=1,"중소형",IF((H13370&gt;85)*(H13370&lt;=102)=1,"중형",IF((H13370&gt;102)*(H13370&lt;=135)=1,"중대형","대형"))))</f>
        <v>소형</v>
      </c>
      <c r="G13370" s="146" t="s">
        <v>13117</v>
      </c>
      <c r="H13370" s="143">
        <v>39</v>
      </c>
      <c r="I13370" s="144">
        <v>26000</v>
      </c>
      <c r="J13370" s="143">
        <v>68</v>
      </c>
      <c r="K13370" s="137">
        <v>43812</v>
      </c>
      <c r="L13370" s="137">
        <v>44749</v>
      </c>
      <c r="M13370" s="144">
        <f>H13370/3.3</f>
        <v>11.818181818181818</v>
      </c>
      <c r="N13370" s="144">
        <f>I13370/M13370</f>
        <v>2200</v>
      </c>
    </row>
    <row r="13371" spans="1:14">
      <c r="A13371" s="146" t="s">
        <v>13218</v>
      </c>
      <c r="B13371" s="146" t="s">
        <v>13212</v>
      </c>
      <c r="C13371" s="146" t="s">
        <v>13243</v>
      </c>
      <c r="D13371" s="146" t="s">
        <v>13213</v>
      </c>
      <c r="E13371" s="146" t="s">
        <v>13214</v>
      </c>
      <c r="F13371" s="143" t="str">
        <f>IF(H13371&lt;=60,"소형",IF((H13371&gt;60)*(H13371&lt;=85)=1,"중소형",IF((H13371&gt;85)*(H13371&lt;=102)=1,"중형",IF((H13371&gt;102)*(H13371&lt;=135)=1,"중대형","대형"))))</f>
        <v>중소형</v>
      </c>
      <c r="G13371" s="146" t="s">
        <v>13236</v>
      </c>
      <c r="H13371" s="143">
        <v>84</v>
      </c>
      <c r="I13371" s="144">
        <v>75200</v>
      </c>
      <c r="J13371" s="143">
        <v>166</v>
      </c>
      <c r="K13371" s="137">
        <v>43817</v>
      </c>
      <c r="L13371" s="137">
        <v>44749</v>
      </c>
      <c r="M13371" s="144">
        <f>H13371/3.3</f>
        <v>25.454545454545457</v>
      </c>
      <c r="N13371" s="144">
        <f>I13371/M13371</f>
        <v>2954.2857142857142</v>
      </c>
    </row>
    <row r="13372" spans="1:14">
      <c r="A13372" s="146" t="s">
        <v>13882</v>
      </c>
      <c r="B13372" s="146" t="s">
        <v>13899</v>
      </c>
      <c r="C13372" s="146" t="s">
        <v>13884</v>
      </c>
      <c r="D13372" s="146" t="s">
        <v>13902</v>
      </c>
      <c r="E13372" s="146" t="s">
        <v>13903</v>
      </c>
      <c r="F13372" s="143" t="str">
        <f>IF(H13372&lt;=60,"소형",IF((H13372&gt;60)*(H13372&lt;=85)=1,"중소형",IF((H13372&gt;85)*(H13372&lt;=102)=1,"중형",IF((H13372&gt;102)*(H13372&lt;=135)=1,"중대형","대형"))))</f>
        <v>중소형</v>
      </c>
      <c r="G13372" s="146" t="s">
        <v>13922</v>
      </c>
      <c r="H13372" s="143">
        <v>84</v>
      </c>
      <c r="I13372" s="144">
        <v>65200</v>
      </c>
      <c r="J13372" s="143">
        <v>1181</v>
      </c>
      <c r="K13372" s="137">
        <v>43875</v>
      </c>
      <c r="L13372" s="137">
        <v>44749</v>
      </c>
      <c r="M13372" s="144">
        <f>H13372/3.3</f>
        <v>25.454545454545457</v>
      </c>
      <c r="N13372" s="144">
        <f>I13372/M13372</f>
        <v>2561.4285714285711</v>
      </c>
    </row>
    <row r="13373" spans="1:14">
      <c r="A13373" s="146" t="s">
        <v>11629</v>
      </c>
      <c r="B13373" s="146" t="s">
        <v>11626</v>
      </c>
      <c r="C13373" s="146" t="s">
        <v>11581</v>
      </c>
      <c r="D13373" s="146" t="s">
        <v>11627</v>
      </c>
      <c r="E13373" s="146" t="s">
        <v>11628</v>
      </c>
      <c r="F13373" s="143" t="str">
        <f>IF(H13373&lt;=60,"소형",IF((H13373&gt;60)*(H13373&lt;=85)=1,"중소형",IF((H13373&gt;85)*(H13373&lt;=102)=1,"중형",IF((H13373&gt;102)*(H13373&lt;=135)=1,"중대형","대형"))))</f>
        <v>중소형</v>
      </c>
      <c r="G13373" s="146" t="s">
        <v>11636</v>
      </c>
      <c r="H13373" s="143">
        <v>72</v>
      </c>
      <c r="I13373" s="144">
        <v>44715</v>
      </c>
      <c r="J13373" s="143">
        <v>196</v>
      </c>
      <c r="K13373" s="137">
        <v>43694</v>
      </c>
      <c r="L13373" s="137">
        <v>44750</v>
      </c>
      <c r="M13373" s="144">
        <f>H13373/3.3</f>
        <v>21.81818181818182</v>
      </c>
      <c r="N13373" s="144">
        <f>I13373/M13373</f>
        <v>2049.4375</v>
      </c>
    </row>
    <row r="13374" spans="1:14">
      <c r="A13374" s="146" t="s">
        <v>12371</v>
      </c>
      <c r="B13374" s="146" t="s">
        <v>12402</v>
      </c>
      <c r="C13374" s="146" t="s">
        <v>12455</v>
      </c>
      <c r="D13374" s="146" t="s">
        <v>12403</v>
      </c>
      <c r="E13374" s="146" t="s">
        <v>12462</v>
      </c>
      <c r="F13374" s="143" t="str">
        <f>IF(H13374&lt;=60,"소형",IF((H13374&gt;60)*(H13374&lt;=85)=1,"중소형",IF((H13374&gt;85)*(H13374&lt;=102)=1,"중형",IF((H13374&gt;102)*(H13374&lt;=135)=1,"중대형","대형"))))</f>
        <v>중소형</v>
      </c>
      <c r="G13374" s="146" t="s">
        <v>12451</v>
      </c>
      <c r="H13374" s="143">
        <v>83</v>
      </c>
      <c r="I13374" s="144">
        <v>44625</v>
      </c>
      <c r="J13374" s="143">
        <v>2</v>
      </c>
      <c r="K13374" s="137">
        <v>43759</v>
      </c>
      <c r="L13374" s="137">
        <v>44750</v>
      </c>
      <c r="M13374" s="144">
        <f>H13374/3.3</f>
        <v>25.151515151515152</v>
      </c>
      <c r="N13374" s="144">
        <f>I13374/M13374</f>
        <v>1774.2469879518071</v>
      </c>
    </row>
    <row r="13375" spans="1:14">
      <c r="A13375" s="146" t="s">
        <v>13071</v>
      </c>
      <c r="B13375" s="146" t="s">
        <v>13099</v>
      </c>
      <c r="C13375" s="146" t="s">
        <v>13050</v>
      </c>
      <c r="D13375" s="146" t="s">
        <v>13100</v>
      </c>
      <c r="E13375" s="146" t="s">
        <v>13101</v>
      </c>
      <c r="F13375" s="143" t="str">
        <f>IF(H13375&lt;=60,"소형",IF((H13375&gt;60)*(H13375&lt;=85)=1,"중소형",IF((H13375&gt;85)*(H13375&lt;=102)=1,"중형",IF((H13375&gt;102)*(H13375&lt;=135)=1,"중대형","대형"))))</f>
        <v>소형</v>
      </c>
      <c r="G13375" s="146" t="s">
        <v>13118</v>
      </c>
      <c r="H13375" s="143">
        <v>39</v>
      </c>
      <c r="I13375" s="144">
        <v>25900</v>
      </c>
      <c r="J13375" s="143">
        <v>22</v>
      </c>
      <c r="K13375" s="137">
        <v>43813</v>
      </c>
      <c r="L13375" s="137">
        <v>44750</v>
      </c>
      <c r="M13375" s="144">
        <f>H13375/3.3</f>
        <v>11.818181818181818</v>
      </c>
      <c r="N13375" s="144">
        <f>I13375/M13375</f>
        <v>2191.5384615384614</v>
      </c>
    </row>
    <row r="13376" spans="1:14">
      <c r="A13376" s="146" t="s">
        <v>13218</v>
      </c>
      <c r="B13376" s="146" t="s">
        <v>13212</v>
      </c>
      <c r="C13376" s="146" t="s">
        <v>13243</v>
      </c>
      <c r="D13376" s="146" t="s">
        <v>13213</v>
      </c>
      <c r="E13376" s="146" t="s">
        <v>13214</v>
      </c>
      <c r="F13376" s="143" t="str">
        <f>IF(H13376&lt;=60,"소형",IF((H13376&gt;60)*(H13376&lt;=85)=1,"중소형",IF((H13376&gt;85)*(H13376&lt;=102)=1,"중형",IF((H13376&gt;102)*(H13376&lt;=135)=1,"중대형","대형"))))</f>
        <v>중소형</v>
      </c>
      <c r="G13376" s="146" t="s">
        <v>13237</v>
      </c>
      <c r="H13376" s="143">
        <v>84</v>
      </c>
      <c r="J13376" s="143">
        <v>4</v>
      </c>
      <c r="K13376" s="137">
        <v>43818</v>
      </c>
      <c r="L13376" s="137">
        <v>44750</v>
      </c>
      <c r="M13376" s="144">
        <f>H13376/3.3</f>
        <v>25.454545454545457</v>
      </c>
      <c r="N13376" s="144">
        <f>I13376/M13376</f>
        <v>0</v>
      </c>
    </row>
    <row r="13377" spans="1:14">
      <c r="A13377" s="146" t="s">
        <v>13882</v>
      </c>
      <c r="B13377" s="146" t="s">
        <v>13899</v>
      </c>
      <c r="C13377" s="146" t="s">
        <v>13884</v>
      </c>
      <c r="D13377" s="146" t="s">
        <v>13902</v>
      </c>
      <c r="E13377" s="146" t="s">
        <v>13903</v>
      </c>
      <c r="F13377" s="143" t="str">
        <f>IF(H13377&lt;=60,"소형",IF((H13377&gt;60)*(H13377&lt;=85)=1,"중소형",IF((H13377&gt;85)*(H13377&lt;=102)=1,"중형",IF((H13377&gt;102)*(H13377&lt;=135)=1,"중대형","대형"))))</f>
        <v>중형</v>
      </c>
      <c r="G13377" s="146" t="s">
        <v>13923</v>
      </c>
      <c r="H13377" s="143">
        <v>99</v>
      </c>
      <c r="I13377" s="144">
        <v>74100</v>
      </c>
      <c r="J13377" s="143">
        <v>140</v>
      </c>
      <c r="K13377" s="137">
        <v>43876</v>
      </c>
      <c r="L13377" s="137">
        <v>44750</v>
      </c>
      <c r="M13377" s="144">
        <f>H13377/3.3</f>
        <v>30</v>
      </c>
      <c r="N13377" s="144">
        <f>I13377/M13377</f>
        <v>2470</v>
      </c>
    </row>
    <row r="13378" spans="1:14">
      <c r="A13378" s="146" t="s">
        <v>11629</v>
      </c>
      <c r="B13378" s="146" t="s">
        <v>11626</v>
      </c>
      <c r="C13378" s="146" t="s">
        <v>11581</v>
      </c>
      <c r="D13378" s="146" t="s">
        <v>11627</v>
      </c>
      <c r="E13378" s="146" t="s">
        <v>11628</v>
      </c>
      <c r="F13378" s="143" t="str">
        <f>IF(H13378&lt;=60,"소형",IF((H13378&gt;60)*(H13378&lt;=85)=1,"중소형",IF((H13378&gt;85)*(H13378&lt;=102)=1,"중형",IF((H13378&gt;102)*(H13378&lt;=135)=1,"중대형","대형"))))</f>
        <v>중소형</v>
      </c>
      <c r="G13378" s="146" t="s">
        <v>11637</v>
      </c>
      <c r="H13378" s="143">
        <v>72</v>
      </c>
      <c r="I13378" s="144">
        <v>46570</v>
      </c>
      <c r="J13378" s="143">
        <v>150</v>
      </c>
      <c r="K13378" s="137">
        <v>43695</v>
      </c>
      <c r="L13378" s="137">
        <v>44751</v>
      </c>
      <c r="M13378" s="144">
        <f>H13378/3.3</f>
        <v>21.81818181818182</v>
      </c>
      <c r="N13378" s="144">
        <f>I13378/M13378</f>
        <v>2134.458333333333</v>
      </c>
    </row>
    <row r="13379" spans="1:14">
      <c r="A13379" s="146" t="s">
        <v>12371</v>
      </c>
      <c r="B13379" s="146" t="s">
        <v>12402</v>
      </c>
      <c r="C13379" s="146" t="s">
        <v>12455</v>
      </c>
      <c r="D13379" s="146" t="s">
        <v>12403</v>
      </c>
      <c r="E13379" s="146" t="s">
        <v>12463</v>
      </c>
      <c r="F13379" s="143" t="str">
        <f>IF(H13379&lt;=60,"소형",IF((H13379&gt;60)*(H13379&lt;=85)=1,"중소형",IF((H13379&gt;85)*(H13379&lt;=102)=1,"중형",IF((H13379&gt;102)*(H13379&lt;=135)=1,"중대형","대형"))))</f>
        <v>중대형</v>
      </c>
      <c r="G13379" s="146" t="s">
        <v>12452</v>
      </c>
      <c r="H13379" s="143">
        <v>114</v>
      </c>
      <c r="I13379" s="144">
        <v>63093</v>
      </c>
      <c r="J13379" s="143">
        <v>57</v>
      </c>
      <c r="K13379" s="137">
        <v>43760</v>
      </c>
      <c r="L13379" s="137">
        <v>44751</v>
      </c>
      <c r="M13379" s="144">
        <f>H13379/3.3</f>
        <v>34.545454545454547</v>
      </c>
      <c r="N13379" s="144">
        <f>I13379/M13379</f>
        <v>1826.3763157894737</v>
      </c>
    </row>
    <row r="13380" spans="1:14">
      <c r="A13380" s="146" t="s">
        <v>13071</v>
      </c>
      <c r="B13380" s="146" t="s">
        <v>13099</v>
      </c>
      <c r="C13380" s="146" t="s">
        <v>13050</v>
      </c>
      <c r="D13380" s="146" t="s">
        <v>13100</v>
      </c>
      <c r="E13380" s="146" t="s">
        <v>13101</v>
      </c>
      <c r="F13380" s="143" t="str">
        <f>IF(H13380&lt;=60,"소형",IF((H13380&gt;60)*(H13380&lt;=85)=1,"중소형",IF((H13380&gt;85)*(H13380&lt;=102)=1,"중형",IF((H13380&gt;102)*(H13380&lt;=135)=1,"중대형","대형"))))</f>
        <v>소형</v>
      </c>
      <c r="G13380" s="146" t="s">
        <v>13119</v>
      </c>
      <c r="H13380" s="143">
        <v>49</v>
      </c>
      <c r="I13380" s="144">
        <v>33600</v>
      </c>
      <c r="J13380" s="143">
        <v>20</v>
      </c>
      <c r="K13380" s="137">
        <v>43814</v>
      </c>
      <c r="L13380" s="137">
        <v>44751</v>
      </c>
      <c r="M13380" s="144">
        <f>H13380/3.3</f>
        <v>14.84848484848485</v>
      </c>
      <c r="N13380" s="144">
        <f>I13380/M13380</f>
        <v>2262.8571428571427</v>
      </c>
    </row>
    <row r="13381" spans="1:14">
      <c r="A13381" s="146" t="s">
        <v>13218</v>
      </c>
      <c r="B13381" s="146" t="s">
        <v>13212</v>
      </c>
      <c r="C13381" s="146" t="s">
        <v>13243</v>
      </c>
      <c r="D13381" s="146" t="s">
        <v>13213</v>
      </c>
      <c r="E13381" s="146" t="s">
        <v>13214</v>
      </c>
      <c r="F13381" s="143" t="str">
        <f>IF(H13381&lt;=60,"소형",IF((H13381&gt;60)*(H13381&lt;=85)=1,"중소형",IF((H13381&gt;85)*(H13381&lt;=102)=1,"중형",IF((H13381&gt;102)*(H13381&lt;=135)=1,"중대형","대형"))))</f>
        <v>중대형</v>
      </c>
      <c r="G13381" s="146" t="s">
        <v>13238</v>
      </c>
      <c r="H13381" s="143">
        <v>114</v>
      </c>
      <c r="I13381" s="144">
        <v>89800</v>
      </c>
      <c r="J13381" s="143">
        <v>25</v>
      </c>
      <c r="K13381" s="137">
        <v>43819</v>
      </c>
      <c r="L13381" s="137">
        <v>44751</v>
      </c>
      <c r="M13381" s="144">
        <f>H13381/3.3</f>
        <v>34.545454545454547</v>
      </c>
      <c r="N13381" s="144">
        <f>I13381/M13381</f>
        <v>2599.4736842105262</v>
      </c>
    </row>
    <row r="13382" spans="1:14">
      <c r="A13382" s="146" t="s">
        <v>13882</v>
      </c>
      <c r="B13382" s="146" t="s">
        <v>13899</v>
      </c>
      <c r="C13382" s="146" t="s">
        <v>13884</v>
      </c>
      <c r="D13382" s="146" t="s">
        <v>13902</v>
      </c>
      <c r="E13382" s="146" t="s">
        <v>13903</v>
      </c>
      <c r="F13382" s="143" t="str">
        <f>IF(H13382&lt;=60,"소형",IF((H13382&gt;60)*(H13382&lt;=85)=1,"중소형",IF((H13382&gt;85)*(H13382&lt;=102)=1,"중형",IF((H13382&gt;102)*(H13382&lt;=135)=1,"중대형","대형"))))</f>
        <v>중대형</v>
      </c>
      <c r="G13382" s="146" t="s">
        <v>13924</v>
      </c>
      <c r="H13382" s="143">
        <v>110</v>
      </c>
      <c r="I13382" s="144">
        <v>81800</v>
      </c>
      <c r="J13382" s="143">
        <v>38</v>
      </c>
      <c r="K13382" s="137">
        <v>43877</v>
      </c>
      <c r="L13382" s="137">
        <v>44751</v>
      </c>
      <c r="M13382" s="144">
        <f>H13382/3.3</f>
        <v>33.333333333333336</v>
      </c>
      <c r="N13382" s="144">
        <f>I13382/M13382</f>
        <v>2454</v>
      </c>
    </row>
    <row r="13383" spans="1:14">
      <c r="A13383" s="146" t="s">
        <v>11629</v>
      </c>
      <c r="B13383" s="146" t="s">
        <v>11626</v>
      </c>
      <c r="C13383" s="146" t="s">
        <v>11581</v>
      </c>
      <c r="D13383" s="146" t="s">
        <v>11627</v>
      </c>
      <c r="E13383" s="146" t="s">
        <v>11628</v>
      </c>
      <c r="F13383" s="143" t="str">
        <f>IF(H13383&lt;=60,"소형",IF((H13383&gt;60)*(H13383&lt;=85)=1,"중소형",IF((H13383&gt;85)*(H13383&lt;=102)=1,"중형",IF((H13383&gt;102)*(H13383&lt;=135)=1,"중대형","대형"))))</f>
        <v>중소형</v>
      </c>
      <c r="G13383" s="146" t="s">
        <v>11638</v>
      </c>
      <c r="H13383" s="143">
        <v>84</v>
      </c>
      <c r="I13383" s="144">
        <v>49390</v>
      </c>
      <c r="J13383" s="143">
        <v>270</v>
      </c>
      <c r="K13383" s="137">
        <v>43696</v>
      </c>
      <c r="L13383" s="137">
        <v>44752</v>
      </c>
      <c r="M13383" s="144">
        <f>H13383/3.3</f>
        <v>25.454545454545457</v>
      </c>
      <c r="N13383" s="144">
        <f>I13383/M13383</f>
        <v>1940.3214285714284</v>
      </c>
    </row>
    <row r="13384" spans="1:14">
      <c r="A13384" s="146" t="s">
        <v>13071</v>
      </c>
      <c r="B13384" s="146" t="s">
        <v>13099</v>
      </c>
      <c r="C13384" s="146" t="s">
        <v>13050</v>
      </c>
      <c r="D13384" s="146" t="s">
        <v>13100</v>
      </c>
      <c r="E13384" s="146" t="s">
        <v>13101</v>
      </c>
      <c r="F13384" s="143" t="str">
        <f>IF(H13384&lt;=60,"소형",IF((H13384&gt;60)*(H13384&lt;=85)=1,"중소형",IF((H13384&gt;85)*(H13384&lt;=102)=1,"중형",IF((H13384&gt;102)*(H13384&lt;=135)=1,"중대형","대형"))))</f>
        <v>소형</v>
      </c>
      <c r="G13384" s="146" t="s">
        <v>13120</v>
      </c>
      <c r="H13384" s="143">
        <v>49</v>
      </c>
      <c r="I13384" s="144">
        <v>35900</v>
      </c>
      <c r="J13384" s="143">
        <v>20</v>
      </c>
      <c r="K13384" s="137">
        <v>43815</v>
      </c>
      <c r="L13384" s="137">
        <v>44752</v>
      </c>
      <c r="M13384" s="144">
        <f>H13384/3.3</f>
        <v>14.84848484848485</v>
      </c>
      <c r="N13384" s="144">
        <f>I13384/M13384</f>
        <v>2417.7551020408164</v>
      </c>
    </row>
    <row r="13385" spans="1:14">
      <c r="A13385" s="146" t="s">
        <v>13218</v>
      </c>
      <c r="B13385" s="146" t="s">
        <v>13212</v>
      </c>
      <c r="C13385" s="146" t="s">
        <v>13243</v>
      </c>
      <c r="D13385" s="146" t="s">
        <v>13213</v>
      </c>
      <c r="E13385" s="146" t="s">
        <v>13214</v>
      </c>
      <c r="F13385" s="143" t="str">
        <f>IF(H13385&lt;=60,"소형",IF((H13385&gt;60)*(H13385&lt;=85)=1,"중소형",IF((H13385&gt;85)*(H13385&lt;=102)=1,"중형",IF((H13385&gt;102)*(H13385&lt;=135)=1,"중대형","대형"))))</f>
        <v>중대형</v>
      </c>
      <c r="G13385" s="146" t="s">
        <v>13239</v>
      </c>
      <c r="H13385" s="143">
        <v>121</v>
      </c>
      <c r="J13385" s="143">
        <v>3</v>
      </c>
      <c r="K13385" s="137">
        <v>43820</v>
      </c>
      <c r="L13385" s="137">
        <v>44752</v>
      </c>
      <c r="M13385" s="144">
        <f>H13385/3.3</f>
        <v>36.666666666666671</v>
      </c>
      <c r="N13385" s="144">
        <f>I13385/M13385</f>
        <v>0</v>
      </c>
    </row>
    <row r="13386" spans="1:14">
      <c r="A13386" s="146" t="s">
        <v>11629</v>
      </c>
      <c r="B13386" s="146" t="s">
        <v>11626</v>
      </c>
      <c r="C13386" s="146" t="s">
        <v>11581</v>
      </c>
      <c r="D13386" s="146" t="s">
        <v>11627</v>
      </c>
      <c r="E13386" s="146" t="s">
        <v>11628</v>
      </c>
      <c r="F13386" s="143" t="str">
        <f>IF(H13386&lt;=60,"소형",IF((H13386&gt;60)*(H13386&lt;=85)=1,"중소형",IF((H13386&gt;85)*(H13386&lt;=102)=1,"중형",IF((H13386&gt;102)*(H13386&lt;=135)=1,"중대형","대형"))))</f>
        <v>중소형</v>
      </c>
      <c r="G13386" s="146" t="s">
        <v>11639</v>
      </c>
      <c r="H13386" s="143">
        <v>84</v>
      </c>
      <c r="I13386" s="144">
        <v>50217</v>
      </c>
      <c r="J13386" s="143">
        <v>197</v>
      </c>
      <c r="K13386" s="137">
        <v>43697</v>
      </c>
      <c r="L13386" s="137">
        <v>44753</v>
      </c>
      <c r="M13386" s="144">
        <f>H13386/3.3</f>
        <v>25.454545454545457</v>
      </c>
      <c r="N13386" s="144">
        <f>I13386/M13386</f>
        <v>1972.8107142857141</v>
      </c>
    </row>
    <row r="13387" spans="1:14">
      <c r="A13387" s="146" t="s">
        <v>13071</v>
      </c>
      <c r="B13387" s="146" t="s">
        <v>13099</v>
      </c>
      <c r="C13387" s="146" t="s">
        <v>13050</v>
      </c>
      <c r="D13387" s="146" t="s">
        <v>13100</v>
      </c>
      <c r="E13387" s="146" t="s">
        <v>13101</v>
      </c>
      <c r="F13387" s="143" t="str">
        <f>IF(H13387&lt;=60,"소형",IF((H13387&gt;60)*(H13387&lt;=85)=1,"중소형",IF((H13387&gt;85)*(H13387&lt;=102)=1,"중형",IF((H13387&gt;102)*(H13387&lt;=135)=1,"중대형","대형"))))</f>
        <v>소형</v>
      </c>
      <c r="G13387" s="146" t="s">
        <v>13121</v>
      </c>
      <c r="H13387" s="143">
        <v>49</v>
      </c>
      <c r="I13387" s="144">
        <v>33700</v>
      </c>
      <c r="J13387" s="143">
        <v>13</v>
      </c>
      <c r="K13387" s="137">
        <v>43816</v>
      </c>
      <c r="L13387" s="137">
        <v>44753</v>
      </c>
      <c r="M13387" s="144">
        <f>H13387/3.3</f>
        <v>14.84848484848485</v>
      </c>
      <c r="N13387" s="144">
        <f>I13387/M13387</f>
        <v>2269.5918367346935</v>
      </c>
    </row>
    <row r="13388" spans="1:14">
      <c r="A13388" s="146" t="s">
        <v>11629</v>
      </c>
      <c r="B13388" s="146" t="s">
        <v>11626</v>
      </c>
      <c r="C13388" s="146" t="s">
        <v>11581</v>
      </c>
      <c r="D13388" s="146" t="s">
        <v>11627</v>
      </c>
      <c r="E13388" s="146" t="s">
        <v>11628</v>
      </c>
      <c r="F13388" s="143" t="str">
        <f>IF(H13388&lt;=60,"소형",IF((H13388&gt;60)*(H13388&lt;=85)=1,"중소형",IF((H13388&gt;85)*(H13388&lt;=102)=1,"중형",IF((H13388&gt;102)*(H13388&lt;=135)=1,"중대형","대형"))))</f>
        <v>중형</v>
      </c>
      <c r="G13388" s="146" t="s">
        <v>11640</v>
      </c>
      <c r="H13388" s="143">
        <v>98</v>
      </c>
      <c r="I13388" s="144">
        <v>57130</v>
      </c>
      <c r="J13388" s="143">
        <v>66</v>
      </c>
      <c r="K13388" s="137">
        <v>43698</v>
      </c>
      <c r="L13388" s="137">
        <v>44754</v>
      </c>
      <c r="M13388" s="144">
        <f>H13388/3.3</f>
        <v>29.696969696969699</v>
      </c>
      <c r="N13388" s="144">
        <f>I13388/M13388</f>
        <v>1923.7653061224489</v>
      </c>
    </row>
    <row r="13389" spans="1:14">
      <c r="A13389" s="146" t="s">
        <v>13071</v>
      </c>
      <c r="B13389" s="146" t="s">
        <v>13099</v>
      </c>
      <c r="C13389" s="146" t="s">
        <v>13050</v>
      </c>
      <c r="D13389" s="146" t="s">
        <v>13100</v>
      </c>
      <c r="E13389" s="146" t="s">
        <v>13101</v>
      </c>
      <c r="F13389" s="143" t="str">
        <f>IF(H13389&lt;=60,"소형",IF((H13389&gt;60)*(H13389&lt;=85)=1,"중소형",IF((H13389&gt;85)*(H13389&lt;=102)=1,"중형",IF((H13389&gt;102)*(H13389&lt;=135)=1,"중대형","대형"))))</f>
        <v>소형</v>
      </c>
      <c r="G13389" s="146" t="s">
        <v>13122</v>
      </c>
      <c r="H13389" s="143">
        <v>59</v>
      </c>
      <c r="I13389" s="144">
        <v>55000</v>
      </c>
      <c r="J13389" s="143">
        <v>167</v>
      </c>
      <c r="K13389" s="137">
        <v>43817</v>
      </c>
      <c r="L13389" s="137">
        <v>44754</v>
      </c>
      <c r="M13389" s="144">
        <f>H13389/3.3</f>
        <v>17.878787878787879</v>
      </c>
      <c r="N13389" s="144">
        <f>I13389/M13389</f>
        <v>3076.2711864406779</v>
      </c>
    </row>
    <row r="13390" spans="1:14">
      <c r="A13390" s="146" t="s">
        <v>13071</v>
      </c>
      <c r="B13390" s="146" t="s">
        <v>13099</v>
      </c>
      <c r="C13390" s="146" t="s">
        <v>13050</v>
      </c>
      <c r="D13390" s="146" t="s">
        <v>13100</v>
      </c>
      <c r="E13390" s="146" t="s">
        <v>13101</v>
      </c>
      <c r="F13390" s="143" t="str">
        <f>IF(H13390&lt;=60,"소형",IF((H13390&gt;60)*(H13390&lt;=85)=1,"중소형",IF((H13390&gt;85)*(H13390&lt;=102)=1,"중형",IF((H13390&gt;102)*(H13390&lt;=135)=1,"중대형","대형"))))</f>
        <v>소형</v>
      </c>
      <c r="G13390" s="146" t="s">
        <v>13123</v>
      </c>
      <c r="H13390" s="143">
        <v>59</v>
      </c>
      <c r="I13390" s="144">
        <v>53600</v>
      </c>
      <c r="J13390" s="143">
        <v>93</v>
      </c>
      <c r="K13390" s="137">
        <v>43818</v>
      </c>
      <c r="L13390" s="137">
        <v>44755</v>
      </c>
      <c r="M13390" s="144">
        <f>H13390/3.3</f>
        <v>17.878787878787879</v>
      </c>
      <c r="N13390" s="144">
        <f>I13390/M13390</f>
        <v>2997.9661016949153</v>
      </c>
    </row>
    <row r="13391" spans="1:14">
      <c r="A13391" s="146" t="s">
        <v>13071</v>
      </c>
      <c r="B13391" s="146" t="s">
        <v>13099</v>
      </c>
      <c r="C13391" s="146" t="s">
        <v>13050</v>
      </c>
      <c r="D13391" s="146" t="s">
        <v>13100</v>
      </c>
      <c r="E13391" s="146" t="s">
        <v>13101</v>
      </c>
      <c r="F13391" s="143" t="str">
        <f>IF(H13391&lt;=60,"소형",IF((H13391&gt;60)*(H13391&lt;=85)=1,"중소형",IF((H13391&gt;85)*(H13391&lt;=102)=1,"중형",IF((H13391&gt;102)*(H13391&lt;=135)=1,"중대형","대형"))))</f>
        <v>소형</v>
      </c>
      <c r="G13391" s="146" t="s">
        <v>13124</v>
      </c>
      <c r="H13391" s="143">
        <v>59</v>
      </c>
      <c r="I13391" s="144">
        <v>54500</v>
      </c>
      <c r="J13391" s="143">
        <v>19</v>
      </c>
      <c r="K13391" s="137">
        <v>43819</v>
      </c>
      <c r="L13391" s="137">
        <v>44756</v>
      </c>
      <c r="M13391" s="144">
        <f>H13391/3.3</f>
        <v>17.878787878787879</v>
      </c>
      <c r="N13391" s="144">
        <f>I13391/M13391</f>
        <v>3048.3050847457625</v>
      </c>
    </row>
    <row r="13392" spans="1:14">
      <c r="A13392" s="146" t="s">
        <v>13071</v>
      </c>
      <c r="B13392" s="146" t="s">
        <v>13099</v>
      </c>
      <c r="C13392" s="146" t="s">
        <v>13050</v>
      </c>
      <c r="D13392" s="146" t="s">
        <v>13100</v>
      </c>
      <c r="E13392" s="146" t="s">
        <v>13101</v>
      </c>
      <c r="F13392" s="143" t="str">
        <f>IF(H13392&lt;=60,"소형",IF((H13392&gt;60)*(H13392&lt;=85)=1,"중소형",IF((H13392&gt;85)*(H13392&lt;=102)=1,"중형",IF((H13392&gt;102)*(H13392&lt;=135)=1,"중대형","대형"))))</f>
        <v>소형</v>
      </c>
      <c r="G13392" s="146" t="s">
        <v>13125</v>
      </c>
      <c r="H13392" s="143">
        <v>59</v>
      </c>
      <c r="I13392" s="144">
        <v>49700</v>
      </c>
      <c r="J13392" s="143">
        <v>182</v>
      </c>
      <c r="K13392" s="137">
        <v>43820</v>
      </c>
      <c r="L13392" s="137">
        <v>44757</v>
      </c>
      <c r="M13392" s="144">
        <f>H13392/3.3</f>
        <v>17.878787878787879</v>
      </c>
      <c r="N13392" s="144">
        <f>I13392/M13392</f>
        <v>2779.8305084745762</v>
      </c>
    </row>
    <row r="13393" spans="1:14">
      <c r="A13393" s="146" t="s">
        <v>13071</v>
      </c>
      <c r="B13393" s="146" t="s">
        <v>13099</v>
      </c>
      <c r="C13393" s="146" t="s">
        <v>13050</v>
      </c>
      <c r="D13393" s="146" t="s">
        <v>13100</v>
      </c>
      <c r="E13393" s="146" t="s">
        <v>13101</v>
      </c>
      <c r="F13393" s="143" t="str">
        <f>IF(H13393&lt;=60,"소형",IF((H13393&gt;60)*(H13393&lt;=85)=1,"중소형",IF((H13393&gt;85)*(H13393&lt;=102)=1,"중형",IF((H13393&gt;102)*(H13393&lt;=135)=1,"중대형","대형"))))</f>
        <v>중소형</v>
      </c>
      <c r="G13393" s="146" t="s">
        <v>13126</v>
      </c>
      <c r="H13393" s="143">
        <v>63</v>
      </c>
      <c r="I13393" s="144">
        <v>56100</v>
      </c>
      <c r="J13393" s="143">
        <v>166</v>
      </c>
      <c r="K13393" s="137">
        <v>43821</v>
      </c>
      <c r="L13393" s="137">
        <v>44758</v>
      </c>
      <c r="M13393" s="144">
        <f>H13393/3.3</f>
        <v>19.090909090909093</v>
      </c>
      <c r="N13393" s="144">
        <f>I13393/M13393</f>
        <v>2938.571428571428</v>
      </c>
    </row>
    <row r="13394" spans="1:14">
      <c r="A13394" s="146" t="s">
        <v>13071</v>
      </c>
      <c r="B13394" s="146" t="s">
        <v>13099</v>
      </c>
      <c r="C13394" s="146" t="s">
        <v>13050</v>
      </c>
      <c r="D13394" s="146" t="s">
        <v>13100</v>
      </c>
      <c r="E13394" s="146" t="s">
        <v>13101</v>
      </c>
      <c r="F13394" s="143" t="str">
        <f>IF(H13394&lt;=60,"소형",IF((H13394&gt;60)*(H13394&lt;=85)=1,"중소형",IF((H13394&gt;85)*(H13394&lt;=102)=1,"중형",IF((H13394&gt;102)*(H13394&lt;=135)=1,"중대형","대형"))))</f>
        <v>중소형</v>
      </c>
      <c r="G13394" s="146" t="s">
        <v>13127</v>
      </c>
      <c r="H13394" s="143">
        <v>76</v>
      </c>
      <c r="I13394" s="144">
        <v>68100</v>
      </c>
      <c r="J13394" s="143">
        <v>24</v>
      </c>
      <c r="K13394" s="137">
        <v>43822</v>
      </c>
      <c r="L13394" s="137">
        <v>44759</v>
      </c>
      <c r="M13394" s="144">
        <f>H13394/3.3</f>
        <v>23.030303030303031</v>
      </c>
      <c r="N13394" s="144">
        <f>I13394/M13394</f>
        <v>2956.9736842105262</v>
      </c>
    </row>
    <row r="13395" spans="1:14">
      <c r="A13395" s="146" t="s">
        <v>13071</v>
      </c>
      <c r="B13395" s="146" t="s">
        <v>13099</v>
      </c>
      <c r="C13395" s="146" t="s">
        <v>13050</v>
      </c>
      <c r="D13395" s="146" t="s">
        <v>13100</v>
      </c>
      <c r="E13395" s="146" t="s">
        <v>13101</v>
      </c>
      <c r="F13395" s="143" t="str">
        <f>IF(H13395&lt;=60,"소형",IF((H13395&gt;60)*(H13395&lt;=85)=1,"중소형",IF((H13395&gt;85)*(H13395&lt;=102)=1,"중형",IF((H13395&gt;102)*(H13395&lt;=135)=1,"중대형","대형"))))</f>
        <v>중소형</v>
      </c>
      <c r="G13395" s="146" t="s">
        <v>13128</v>
      </c>
      <c r="H13395" s="143">
        <v>76</v>
      </c>
      <c r="I13395" s="144">
        <v>65200</v>
      </c>
      <c r="J13395" s="143">
        <v>24</v>
      </c>
      <c r="K13395" s="137">
        <v>43823</v>
      </c>
      <c r="L13395" s="137">
        <v>44760</v>
      </c>
      <c r="M13395" s="144">
        <f>H13395/3.3</f>
        <v>23.030303030303031</v>
      </c>
      <c r="N13395" s="144">
        <f>I13395/M13395</f>
        <v>2831.0526315789471</v>
      </c>
    </row>
    <row r="13396" spans="1:14">
      <c r="A13396" s="146" t="s">
        <v>13071</v>
      </c>
      <c r="B13396" s="146" t="s">
        <v>13099</v>
      </c>
      <c r="C13396" s="146" t="s">
        <v>13050</v>
      </c>
      <c r="D13396" s="146" t="s">
        <v>13100</v>
      </c>
      <c r="E13396" s="146" t="s">
        <v>13101</v>
      </c>
      <c r="F13396" s="143" t="str">
        <f>IF(H13396&lt;=60,"소형",IF((H13396&gt;60)*(H13396&lt;=85)=1,"중소형",IF((H13396&gt;85)*(H13396&lt;=102)=1,"중형",IF((H13396&gt;102)*(H13396&lt;=135)=1,"중대형","대형"))))</f>
        <v>중소형</v>
      </c>
      <c r="G13396" s="146" t="s">
        <v>13129</v>
      </c>
      <c r="H13396" s="143">
        <v>76</v>
      </c>
      <c r="I13396" s="144">
        <v>65200</v>
      </c>
      <c r="J13396" s="143">
        <v>24</v>
      </c>
      <c r="K13396" s="137">
        <v>43824</v>
      </c>
      <c r="L13396" s="137">
        <v>44761</v>
      </c>
      <c r="M13396" s="144">
        <f>H13396/3.3</f>
        <v>23.030303030303031</v>
      </c>
      <c r="N13396" s="144">
        <f>I13396/M13396</f>
        <v>2831.0526315789471</v>
      </c>
    </row>
    <row r="13397" spans="1:14">
      <c r="A13397" s="146" t="s">
        <v>13071</v>
      </c>
      <c r="B13397" s="146" t="s">
        <v>13099</v>
      </c>
      <c r="C13397" s="146" t="s">
        <v>13050</v>
      </c>
      <c r="D13397" s="146" t="s">
        <v>13100</v>
      </c>
      <c r="E13397" s="146" t="s">
        <v>13101</v>
      </c>
      <c r="F13397" s="143" t="str">
        <f>IF(H13397&lt;=60,"소형",IF((H13397&gt;60)*(H13397&lt;=85)=1,"중소형",IF((H13397&gt;85)*(H13397&lt;=102)=1,"중형",IF((H13397&gt;102)*(H13397&lt;=135)=1,"중대형","대형"))))</f>
        <v>중소형</v>
      </c>
      <c r="G13397" s="146" t="s">
        <v>12957</v>
      </c>
      <c r="H13397" s="143">
        <v>84</v>
      </c>
      <c r="J13397" s="143">
        <v>164</v>
      </c>
      <c r="K13397" s="137">
        <v>43825</v>
      </c>
      <c r="L13397" s="137">
        <v>44762</v>
      </c>
      <c r="M13397" s="144">
        <f>H13397/3.3</f>
        <v>25.454545454545457</v>
      </c>
      <c r="N13397" s="144">
        <f>I13397/M13397</f>
        <v>0</v>
      </c>
    </row>
    <row r="13398" spans="1:14">
      <c r="A13398" s="146" t="s">
        <v>13071</v>
      </c>
      <c r="B13398" s="146" t="s">
        <v>13099</v>
      </c>
      <c r="C13398" s="146" t="s">
        <v>13050</v>
      </c>
      <c r="D13398" s="146" t="s">
        <v>13100</v>
      </c>
      <c r="E13398" s="146" t="s">
        <v>13101</v>
      </c>
      <c r="F13398" s="143" t="str">
        <f>IF(H13398&lt;=60,"소형",IF((H13398&gt;60)*(H13398&lt;=85)=1,"중소형",IF((H13398&gt;85)*(H13398&lt;=102)=1,"중형",IF((H13398&gt;102)*(H13398&lt;=135)=1,"중대형","대형"))))</f>
        <v>중소형</v>
      </c>
      <c r="G13398" s="146" t="s">
        <v>13130</v>
      </c>
      <c r="H13398" s="143">
        <v>84</v>
      </c>
      <c r="J13398" s="143">
        <v>15</v>
      </c>
      <c r="K13398" s="137">
        <v>43826</v>
      </c>
      <c r="L13398" s="137">
        <v>44763</v>
      </c>
      <c r="M13398" s="144">
        <f>H13398/3.3</f>
        <v>25.454545454545457</v>
      </c>
      <c r="N13398" s="144">
        <f>I13398/M13398</f>
        <v>0</v>
      </c>
    </row>
    <row r="13399" spans="1:14">
      <c r="A13399" s="146" t="s">
        <v>2829</v>
      </c>
      <c r="B13399" s="146" t="s">
        <v>15308</v>
      </c>
      <c r="C13399" s="146" t="s">
        <v>15309</v>
      </c>
      <c r="D13399" s="146" t="s">
        <v>15310</v>
      </c>
      <c r="E13399" s="146" t="s">
        <v>15311</v>
      </c>
      <c r="F13399" s="143" t="str">
        <f>IF(H13399&lt;=60,"소형",IF((H13399&gt;60)*(H13399&lt;=85)=1,"중소형",IF((H13399&gt;85)*(H13399&lt;=102)=1,"중형",IF((H13399&gt;102)*(H13399&lt;=135)=1,"중대형","대형"))))</f>
        <v>중소형</v>
      </c>
      <c r="G13399" s="146" t="s">
        <v>15335</v>
      </c>
      <c r="H13399" s="143">
        <v>84</v>
      </c>
      <c r="I13399" s="144">
        <v>30350</v>
      </c>
      <c r="J13399" s="143">
        <v>375</v>
      </c>
      <c r="K13399" s="137">
        <v>44012</v>
      </c>
      <c r="L13399" s="137">
        <v>44774</v>
      </c>
      <c r="M13399" s="144">
        <f>H13399/3.3</f>
        <v>25.454545454545457</v>
      </c>
      <c r="N13399" s="144">
        <f>I13399/M13399</f>
        <v>1192.3214285714284</v>
      </c>
    </row>
    <row r="13400" spans="1:14">
      <c r="A13400" s="146" t="s">
        <v>2829</v>
      </c>
      <c r="B13400" s="146" t="s">
        <v>15308</v>
      </c>
      <c r="C13400" s="146" t="s">
        <v>15309</v>
      </c>
      <c r="D13400" s="146" t="s">
        <v>15310</v>
      </c>
      <c r="E13400" s="146" t="s">
        <v>15311</v>
      </c>
      <c r="F13400" s="143" t="str">
        <f>IF(H13400&lt;=60,"소형",IF((H13400&gt;60)*(H13400&lt;=85)=1,"중소형",IF((H13400&gt;85)*(H13400&lt;=102)=1,"중형",IF((H13400&gt;102)*(H13400&lt;=135)=1,"중대형","대형"))))</f>
        <v>중소형</v>
      </c>
      <c r="G13400" s="146" t="s">
        <v>15334</v>
      </c>
      <c r="H13400" s="143">
        <v>77</v>
      </c>
      <c r="I13400" s="144">
        <v>28150</v>
      </c>
      <c r="J13400" s="143">
        <v>68</v>
      </c>
      <c r="K13400" s="137">
        <v>44012</v>
      </c>
      <c r="L13400" s="137">
        <v>44774</v>
      </c>
      <c r="M13400" s="144">
        <f>H13400/3.3</f>
        <v>23.333333333333336</v>
      </c>
      <c r="N13400" s="144">
        <f>I13400/M13400</f>
        <v>1206.4285714285713</v>
      </c>
    </row>
    <row r="13401" spans="1:14">
      <c r="A13401" s="146" t="s">
        <v>2829</v>
      </c>
      <c r="B13401" s="146" t="s">
        <v>15308</v>
      </c>
      <c r="C13401" s="146" t="s">
        <v>15309</v>
      </c>
      <c r="D13401" s="146" t="s">
        <v>15310</v>
      </c>
      <c r="E13401" s="146" t="s">
        <v>15311</v>
      </c>
      <c r="F13401" s="143" t="str">
        <f>IF(H13401&lt;=60,"소형",IF((H13401&gt;60)*(H13401&lt;=85)=1,"중소형",IF((H13401&gt;85)*(H13401&lt;=102)=1,"중형",IF((H13401&gt;102)*(H13401&lt;=135)=1,"중대형","대형"))))</f>
        <v>중소형</v>
      </c>
      <c r="G13401" s="146" t="s">
        <v>15333</v>
      </c>
      <c r="H13401" s="143">
        <v>77</v>
      </c>
      <c r="I13401" s="144">
        <v>28150</v>
      </c>
      <c r="J13401" s="143">
        <v>119</v>
      </c>
      <c r="K13401" s="137">
        <v>44012</v>
      </c>
      <c r="L13401" s="137">
        <v>44774</v>
      </c>
      <c r="M13401" s="144">
        <f>H13401/3.3</f>
        <v>23.333333333333336</v>
      </c>
      <c r="N13401" s="144">
        <f>I13401/M13401</f>
        <v>1206.4285714285713</v>
      </c>
    </row>
    <row r="13402" spans="1:14">
      <c r="A13402" s="142" t="s">
        <v>2829</v>
      </c>
      <c r="B13402" s="142" t="s">
        <v>8449</v>
      </c>
      <c r="C13402" s="142" t="s">
        <v>3167</v>
      </c>
      <c r="D13402" s="142" t="s">
        <v>8450</v>
      </c>
      <c r="E13402" s="142" t="s">
        <v>8295</v>
      </c>
      <c r="F13402" s="143" t="str">
        <f>IF(H13402&lt;=60,"소형",IF((H13402&gt;60)*(H13402&lt;=85)=1,"중소형",IF((H13402&gt;85)*(H13402&lt;=102)=1,"중형",IF((H13402&gt;102)*(H13402&lt;=135)=1,"중대형","대형"))))</f>
        <v>소형</v>
      </c>
      <c r="G13402" s="142" t="s">
        <v>3802</v>
      </c>
      <c r="H13402" s="143">
        <v>59</v>
      </c>
      <c r="I13402" s="144">
        <v>33900</v>
      </c>
      <c r="J13402" s="143">
        <v>70</v>
      </c>
      <c r="K13402" s="137">
        <v>43405</v>
      </c>
      <c r="L13402" s="137">
        <v>44774</v>
      </c>
      <c r="M13402" s="144">
        <f>H13402/3.3</f>
        <v>17.878787878787879</v>
      </c>
      <c r="N13402" s="144">
        <f>I13402/M13402</f>
        <v>1896.1016949152543</v>
      </c>
    </row>
    <row r="13403" spans="1:14">
      <c r="A13403" s="142" t="s">
        <v>2829</v>
      </c>
      <c r="B13403" s="142" t="s">
        <v>8449</v>
      </c>
      <c r="C13403" s="142" t="s">
        <v>3167</v>
      </c>
      <c r="D13403" s="142" t="s">
        <v>8450</v>
      </c>
      <c r="E13403" s="142" t="s">
        <v>8295</v>
      </c>
      <c r="F13403" s="143" t="str">
        <f>IF(H13403&lt;=60,"소형",IF((H13403&gt;60)*(H13403&lt;=85)=1,"중소형",IF((H13403&gt;85)*(H13403&lt;=102)=1,"중형",IF((H13403&gt;102)*(H13403&lt;=135)=1,"중대형","대형"))))</f>
        <v>중소형</v>
      </c>
      <c r="G13403" s="142" t="s">
        <v>8451</v>
      </c>
      <c r="H13403" s="143">
        <v>70</v>
      </c>
      <c r="I13403" s="144">
        <v>39560</v>
      </c>
      <c r="J13403" s="143">
        <v>218</v>
      </c>
      <c r="K13403" s="137">
        <v>43405</v>
      </c>
      <c r="L13403" s="137">
        <v>44774</v>
      </c>
      <c r="M13403" s="144">
        <f>H13403/3.3</f>
        <v>21.212121212121215</v>
      </c>
      <c r="N13403" s="144">
        <f>I13403/M13403</f>
        <v>1864.9714285714283</v>
      </c>
    </row>
    <row r="13404" spans="1:14">
      <c r="A13404" s="142" t="s">
        <v>2829</v>
      </c>
      <c r="B13404" s="142" t="s">
        <v>8449</v>
      </c>
      <c r="C13404" s="142" t="s">
        <v>3167</v>
      </c>
      <c r="D13404" s="142" t="s">
        <v>8450</v>
      </c>
      <c r="E13404" s="142" t="s">
        <v>8295</v>
      </c>
      <c r="F13404" s="143" t="str">
        <f>IF(H13404&lt;=60,"소형",IF((H13404&gt;60)*(H13404&lt;=85)=1,"중소형",IF((H13404&gt;85)*(H13404&lt;=102)=1,"중형",IF((H13404&gt;102)*(H13404&lt;=135)=1,"중대형","대형"))))</f>
        <v>중소형</v>
      </c>
      <c r="G13404" s="142" t="s">
        <v>8452</v>
      </c>
      <c r="H13404" s="143">
        <v>76</v>
      </c>
      <c r="I13404" s="144">
        <v>41700</v>
      </c>
      <c r="J13404" s="143">
        <v>288</v>
      </c>
      <c r="K13404" s="137">
        <v>43405</v>
      </c>
      <c r="L13404" s="137">
        <v>44774</v>
      </c>
      <c r="M13404" s="144">
        <f>H13404/3.3</f>
        <v>23.030303030303031</v>
      </c>
      <c r="N13404" s="144">
        <f>I13404/M13404</f>
        <v>1810.6578947368421</v>
      </c>
    </row>
    <row r="13405" spans="1:14">
      <c r="A13405" s="142" t="s">
        <v>2829</v>
      </c>
      <c r="B13405" s="142" t="s">
        <v>8449</v>
      </c>
      <c r="C13405" s="142" t="s">
        <v>3167</v>
      </c>
      <c r="D13405" s="142" t="s">
        <v>8450</v>
      </c>
      <c r="E13405" s="142" t="s">
        <v>8295</v>
      </c>
      <c r="F13405" s="143" t="str">
        <f>IF(H13405&lt;=60,"소형",IF((H13405&gt;60)*(H13405&lt;=85)=1,"중소형",IF((H13405&gt;85)*(H13405&lt;=102)=1,"중형",IF((H13405&gt;102)*(H13405&lt;=135)=1,"중대형","대형"))))</f>
        <v>중소형</v>
      </c>
      <c r="G13405" s="142" t="s">
        <v>3396</v>
      </c>
      <c r="H13405" s="143">
        <v>84</v>
      </c>
      <c r="I13405" s="144">
        <v>45050</v>
      </c>
      <c r="J13405" s="143">
        <v>72</v>
      </c>
      <c r="K13405" s="137">
        <v>43405</v>
      </c>
      <c r="L13405" s="137">
        <v>44774</v>
      </c>
      <c r="M13405" s="144">
        <f>H13405/3.3</f>
        <v>25.454545454545457</v>
      </c>
      <c r="N13405" s="144">
        <f>I13405/M13405</f>
        <v>1769.8214285714284</v>
      </c>
    </row>
    <row r="13406" spans="1:14">
      <c r="A13406" s="142" t="s">
        <v>2829</v>
      </c>
      <c r="B13406" s="142" t="s">
        <v>8449</v>
      </c>
      <c r="C13406" s="142" t="s">
        <v>3167</v>
      </c>
      <c r="D13406" s="142" t="s">
        <v>8450</v>
      </c>
      <c r="E13406" s="142" t="s">
        <v>8295</v>
      </c>
      <c r="F13406" s="143" t="str">
        <f>IF(H13406&lt;=60,"소형",IF((H13406&gt;60)*(H13406&lt;=85)=1,"중소형",IF((H13406&gt;85)*(H13406&lt;=102)=1,"중형",IF((H13406&gt;102)*(H13406&lt;=135)=1,"중대형","대형"))))</f>
        <v>중소형</v>
      </c>
      <c r="G13406" s="142" t="s">
        <v>8406</v>
      </c>
      <c r="H13406" s="143">
        <v>84</v>
      </c>
      <c r="I13406" s="144">
        <v>45400</v>
      </c>
      <c r="J13406" s="143">
        <v>70</v>
      </c>
      <c r="K13406" s="137">
        <v>43405</v>
      </c>
      <c r="L13406" s="137">
        <v>44774</v>
      </c>
      <c r="M13406" s="144">
        <f>H13406/3.3</f>
        <v>25.454545454545457</v>
      </c>
      <c r="N13406" s="144">
        <f>I13406/M13406</f>
        <v>1783.5714285714284</v>
      </c>
    </row>
    <row r="13407" spans="1:14">
      <c r="A13407" s="142" t="s">
        <v>2829</v>
      </c>
      <c r="B13407" s="142" t="s">
        <v>8449</v>
      </c>
      <c r="C13407" s="142" t="s">
        <v>3167</v>
      </c>
      <c r="D13407" s="142" t="s">
        <v>8450</v>
      </c>
      <c r="E13407" s="142" t="s">
        <v>8295</v>
      </c>
      <c r="F13407" s="143" t="str">
        <f>IF(H13407&lt;=60,"소형",IF((H13407&gt;60)*(H13407&lt;=85)=1,"중소형",IF((H13407&gt;85)*(H13407&lt;=102)=1,"중형",IF((H13407&gt;102)*(H13407&lt;=135)=1,"중대형","대형"))))</f>
        <v>중소형</v>
      </c>
      <c r="G13407" s="142" t="s">
        <v>8453</v>
      </c>
      <c r="H13407" s="143">
        <v>84</v>
      </c>
      <c r="I13407" s="144">
        <v>45190</v>
      </c>
      <c r="J13407" s="143">
        <v>70</v>
      </c>
      <c r="K13407" s="137">
        <v>43405</v>
      </c>
      <c r="L13407" s="137">
        <v>44774</v>
      </c>
      <c r="M13407" s="144">
        <f>H13407/3.3</f>
        <v>25.454545454545457</v>
      </c>
      <c r="N13407" s="144">
        <f>I13407/M13407</f>
        <v>1775.3214285714284</v>
      </c>
    </row>
    <row r="13408" spans="1:14">
      <c r="A13408" s="142" t="s">
        <v>2829</v>
      </c>
      <c r="B13408" s="142" t="s">
        <v>8449</v>
      </c>
      <c r="C13408" s="142" t="s">
        <v>3167</v>
      </c>
      <c r="D13408" s="142" t="s">
        <v>8450</v>
      </c>
      <c r="E13408" s="142" t="s">
        <v>8295</v>
      </c>
      <c r="F13408" s="143" t="str">
        <f>IF(H13408&lt;=60,"소형",IF((H13408&gt;60)*(H13408&lt;=85)=1,"중소형",IF((H13408&gt;85)*(H13408&lt;=102)=1,"중형",IF((H13408&gt;102)*(H13408&lt;=135)=1,"중대형","대형"))))</f>
        <v>중형</v>
      </c>
      <c r="G13408" s="142" t="s">
        <v>8454</v>
      </c>
      <c r="H13408" s="143">
        <v>98</v>
      </c>
      <c r="I13408" s="144">
        <v>51240</v>
      </c>
      <c r="J13408" s="143">
        <v>72</v>
      </c>
      <c r="K13408" s="137">
        <v>43405</v>
      </c>
      <c r="L13408" s="137">
        <v>44774</v>
      </c>
      <c r="M13408" s="144">
        <f>H13408/3.3</f>
        <v>29.696969696969699</v>
      </c>
      <c r="N13408" s="144">
        <f>I13408/M13408</f>
        <v>1725.4285714285713</v>
      </c>
    </row>
    <row r="13409" spans="1:14">
      <c r="A13409" s="142" t="s">
        <v>2829</v>
      </c>
      <c r="B13409" s="142" t="s">
        <v>8449</v>
      </c>
      <c r="C13409" s="142" t="s">
        <v>3167</v>
      </c>
      <c r="D13409" s="142" t="s">
        <v>8450</v>
      </c>
      <c r="E13409" s="142" t="s">
        <v>8295</v>
      </c>
      <c r="F13409" s="143" t="str">
        <f>IF(H13409&lt;=60,"소형",IF((H13409&gt;60)*(H13409&lt;=85)=1,"중소형",IF((H13409&gt;85)*(H13409&lt;=102)=1,"중형",IF((H13409&gt;102)*(H13409&lt;=135)=1,"중대형","대형"))))</f>
        <v>대형</v>
      </c>
      <c r="G13409" s="142" t="s">
        <v>8455</v>
      </c>
      <c r="H13409" s="143">
        <v>140</v>
      </c>
      <c r="I13409" s="144">
        <v>117640</v>
      </c>
      <c r="J13409" s="143">
        <v>2</v>
      </c>
      <c r="K13409" s="137">
        <v>43405</v>
      </c>
      <c r="L13409" s="137">
        <v>44774</v>
      </c>
      <c r="M13409" s="144">
        <f>H13409/3.3</f>
        <v>42.424242424242429</v>
      </c>
      <c r="N13409" s="144">
        <f>I13409/M13409</f>
        <v>2772.9428571428566</v>
      </c>
    </row>
    <row r="13410" spans="1:14">
      <c r="A13410" s="142" t="s">
        <v>2829</v>
      </c>
      <c r="B13410" s="142" t="s">
        <v>8449</v>
      </c>
      <c r="C13410" s="142" t="s">
        <v>3167</v>
      </c>
      <c r="D13410" s="142" t="s">
        <v>8450</v>
      </c>
      <c r="E13410" s="142" t="s">
        <v>8295</v>
      </c>
      <c r="F13410" s="143" t="str">
        <f>IF(H13410&lt;=60,"소형",IF((H13410&gt;60)*(H13410&lt;=85)=1,"중소형",IF((H13410&gt;85)*(H13410&lt;=102)=1,"중형",IF((H13410&gt;102)*(H13410&lt;=135)=1,"중대형","대형"))))</f>
        <v>대형</v>
      </c>
      <c r="G13410" s="142" t="s">
        <v>8456</v>
      </c>
      <c r="H13410" s="143">
        <v>147</v>
      </c>
      <c r="I13410" s="144">
        <v>123780</v>
      </c>
      <c r="J13410" s="143">
        <v>2</v>
      </c>
      <c r="K13410" s="137">
        <v>43405</v>
      </c>
      <c r="L13410" s="137">
        <v>44774</v>
      </c>
      <c r="M13410" s="144">
        <f>H13410/3.3</f>
        <v>44.545454545454547</v>
      </c>
      <c r="N13410" s="144">
        <f>I13410/M13410</f>
        <v>2778.7346938775509</v>
      </c>
    </row>
    <row r="13411" spans="1:14">
      <c r="A13411" s="142" t="s">
        <v>2829</v>
      </c>
      <c r="B13411" s="142" t="s">
        <v>8783</v>
      </c>
      <c r="C13411" s="142" t="s">
        <v>3168</v>
      </c>
      <c r="D13411" s="142" t="s">
        <v>4223</v>
      </c>
      <c r="E13411" s="142" t="s">
        <v>5757</v>
      </c>
      <c r="F13411" s="143" t="str">
        <f>IF(H13411&lt;=60,"소형",IF((H13411&gt;60)*(H13411&lt;=85)=1,"중소형",IF((H13411&gt;85)*(H13411&lt;=102)=1,"중형",IF((H13411&gt;102)*(H13411&lt;=135)=1,"중대형","대형"))))</f>
        <v>중소형</v>
      </c>
      <c r="G13411" s="142" t="s">
        <v>4247</v>
      </c>
      <c r="H13411" s="143">
        <v>84</v>
      </c>
      <c r="I13411" s="144">
        <v>59700</v>
      </c>
      <c r="J13411" s="143">
        <v>82</v>
      </c>
      <c r="K13411" s="137">
        <v>43466</v>
      </c>
      <c r="L13411" s="137">
        <v>44774</v>
      </c>
      <c r="M13411" s="144">
        <f>H13411/3.3</f>
        <v>25.454545454545457</v>
      </c>
      <c r="N13411" s="144">
        <f>I13411/M13411</f>
        <v>2345.3571428571427</v>
      </c>
    </row>
    <row r="13412" spans="1:14">
      <c r="A13412" s="142" t="s">
        <v>2829</v>
      </c>
      <c r="B13412" s="142" t="s">
        <v>8783</v>
      </c>
      <c r="C13412" s="142" t="s">
        <v>3168</v>
      </c>
      <c r="D13412" s="142" t="s">
        <v>4223</v>
      </c>
      <c r="E13412" s="142" t="s">
        <v>5757</v>
      </c>
      <c r="F13412" s="143" t="str">
        <f>IF(H13412&lt;=60,"소형",IF((H13412&gt;60)*(H13412&lt;=85)=1,"중소형",IF((H13412&gt;85)*(H13412&lt;=102)=1,"중형",IF((H13412&gt;102)*(H13412&lt;=135)=1,"중대형","대형"))))</f>
        <v>중소형</v>
      </c>
      <c r="G13412" s="142" t="s">
        <v>4671</v>
      </c>
      <c r="H13412" s="143">
        <v>84</v>
      </c>
      <c r="I13412" s="144">
        <v>58600</v>
      </c>
      <c r="J13412" s="143">
        <v>52</v>
      </c>
      <c r="K13412" s="137">
        <v>43466</v>
      </c>
      <c r="L13412" s="137">
        <v>44774</v>
      </c>
      <c r="M13412" s="144">
        <f>H13412/3.3</f>
        <v>25.454545454545457</v>
      </c>
      <c r="N13412" s="144">
        <f>I13412/M13412</f>
        <v>2302.1428571428569</v>
      </c>
    </row>
    <row r="13413" spans="1:14">
      <c r="A13413" s="142" t="s">
        <v>2829</v>
      </c>
      <c r="B13413" s="142" t="s">
        <v>8783</v>
      </c>
      <c r="C13413" s="142" t="s">
        <v>3168</v>
      </c>
      <c r="D13413" s="142" t="s">
        <v>4223</v>
      </c>
      <c r="E13413" s="142" t="s">
        <v>5757</v>
      </c>
      <c r="F13413" s="143" t="str">
        <f>IF(H13413&lt;=60,"소형",IF((H13413&gt;60)*(H13413&lt;=85)=1,"중소형",IF((H13413&gt;85)*(H13413&lt;=102)=1,"중형",IF((H13413&gt;102)*(H13413&lt;=135)=1,"중대형","대형"))))</f>
        <v>중소형</v>
      </c>
      <c r="G13413" s="142" t="s">
        <v>5092</v>
      </c>
      <c r="H13413" s="143">
        <v>84</v>
      </c>
      <c r="I13413" s="144">
        <v>57700</v>
      </c>
      <c r="J13413" s="143">
        <v>52</v>
      </c>
      <c r="K13413" s="137">
        <v>43466</v>
      </c>
      <c r="L13413" s="137">
        <v>44774</v>
      </c>
      <c r="M13413" s="144">
        <f>H13413/3.3</f>
        <v>25.454545454545457</v>
      </c>
      <c r="N13413" s="144">
        <f>I13413/M13413</f>
        <v>2266.7857142857142</v>
      </c>
    </row>
    <row r="13414" spans="1:14">
      <c r="A13414" s="142" t="s">
        <v>2829</v>
      </c>
      <c r="B13414" s="142" t="s">
        <v>8783</v>
      </c>
      <c r="C13414" s="142" t="s">
        <v>3168</v>
      </c>
      <c r="D13414" s="142" t="s">
        <v>4223</v>
      </c>
      <c r="E13414" s="142" t="s">
        <v>5757</v>
      </c>
      <c r="F13414" s="143" t="str">
        <f>IF(H13414&lt;=60,"소형",IF((H13414&gt;60)*(H13414&lt;=85)=1,"중소형",IF((H13414&gt;85)*(H13414&lt;=102)=1,"중형",IF((H13414&gt;102)*(H13414&lt;=135)=1,"중대형","대형"))))</f>
        <v>중소형</v>
      </c>
      <c r="G13414" s="142" t="s">
        <v>3476</v>
      </c>
      <c r="H13414" s="143">
        <v>84</v>
      </c>
      <c r="I13414" s="144">
        <v>59000</v>
      </c>
      <c r="J13414" s="143">
        <v>66</v>
      </c>
      <c r="K13414" s="137">
        <v>43466</v>
      </c>
      <c r="L13414" s="137">
        <v>44774</v>
      </c>
      <c r="M13414" s="144">
        <f>H13414/3.3</f>
        <v>25.454545454545457</v>
      </c>
      <c r="N13414" s="144">
        <f>I13414/M13414</f>
        <v>2317.8571428571427</v>
      </c>
    </row>
    <row r="13415" spans="1:14">
      <c r="A13415" s="142" t="s">
        <v>2829</v>
      </c>
      <c r="B13415" s="142" t="s">
        <v>8783</v>
      </c>
      <c r="C13415" s="142" t="s">
        <v>3168</v>
      </c>
      <c r="D13415" s="142" t="s">
        <v>4223</v>
      </c>
      <c r="E13415" s="142" t="s">
        <v>5757</v>
      </c>
      <c r="F13415" s="143" t="str">
        <f>IF(H13415&lt;=60,"소형",IF((H13415&gt;60)*(H13415&lt;=85)=1,"중소형",IF((H13415&gt;85)*(H13415&lt;=102)=1,"중형",IF((H13415&gt;102)*(H13415&lt;=135)=1,"중대형","대형"))))</f>
        <v>중소형</v>
      </c>
      <c r="G13415" s="142" t="s">
        <v>3209</v>
      </c>
      <c r="H13415" s="143">
        <v>84</v>
      </c>
      <c r="I13415" s="144">
        <v>57900</v>
      </c>
      <c r="J13415" s="143">
        <v>70</v>
      </c>
      <c r="K13415" s="137">
        <v>43466</v>
      </c>
      <c r="L13415" s="137">
        <v>44774</v>
      </c>
      <c r="M13415" s="144">
        <f>H13415/3.3</f>
        <v>25.454545454545457</v>
      </c>
      <c r="N13415" s="144">
        <f>I13415/M13415</f>
        <v>2274.6428571428569</v>
      </c>
    </row>
    <row r="13416" spans="1:14">
      <c r="A13416" s="142" t="s">
        <v>2829</v>
      </c>
      <c r="B13416" s="142" t="s">
        <v>8783</v>
      </c>
      <c r="C13416" s="142" t="s">
        <v>3168</v>
      </c>
      <c r="D13416" s="142" t="s">
        <v>4223</v>
      </c>
      <c r="E13416" s="142" t="s">
        <v>5757</v>
      </c>
      <c r="F13416" s="143" t="str">
        <f>IF(H13416&lt;=60,"소형",IF((H13416&gt;60)*(H13416&lt;=85)=1,"중소형",IF((H13416&gt;85)*(H13416&lt;=102)=1,"중형",IF((H13416&gt;102)*(H13416&lt;=135)=1,"중대형","대형"))))</f>
        <v>중소형</v>
      </c>
      <c r="G13416" s="142" t="s">
        <v>8440</v>
      </c>
      <c r="H13416" s="143">
        <v>85</v>
      </c>
      <c r="I13416" s="144">
        <v>68300</v>
      </c>
      <c r="J13416" s="143">
        <v>70</v>
      </c>
      <c r="K13416" s="137">
        <v>43466</v>
      </c>
      <c r="L13416" s="137">
        <v>44774</v>
      </c>
      <c r="M13416" s="144">
        <f>H13416/3.3</f>
        <v>25.757575757575758</v>
      </c>
      <c r="N13416" s="144">
        <f>I13416/M13416</f>
        <v>2651.6470588235293</v>
      </c>
    </row>
    <row r="13417" spans="1:14">
      <c r="A13417" s="142" t="s">
        <v>2829</v>
      </c>
      <c r="B13417" s="142" t="s">
        <v>8783</v>
      </c>
      <c r="C13417" s="142" t="s">
        <v>3168</v>
      </c>
      <c r="D13417" s="142" t="s">
        <v>4223</v>
      </c>
      <c r="E13417" s="142" t="s">
        <v>5757</v>
      </c>
      <c r="F13417" s="143" t="str">
        <f>IF(H13417&lt;=60,"소형",IF((H13417&gt;60)*(H13417&lt;=85)=1,"중소형",IF((H13417&gt;85)*(H13417&lt;=102)=1,"중형",IF((H13417&gt;102)*(H13417&lt;=135)=1,"중대형","대형"))))</f>
        <v>중대형</v>
      </c>
      <c r="G13417" s="142" t="s">
        <v>8784</v>
      </c>
      <c r="H13417" s="143">
        <v>116</v>
      </c>
      <c r="I13417" s="144">
        <v>83300</v>
      </c>
      <c r="J13417" s="143">
        <v>82</v>
      </c>
      <c r="K13417" s="137">
        <v>43466</v>
      </c>
      <c r="L13417" s="137">
        <v>44774</v>
      </c>
      <c r="M13417" s="144">
        <f>H13417/3.3</f>
        <v>35.151515151515156</v>
      </c>
      <c r="N13417" s="144">
        <f>I13417/M13417</f>
        <v>2369.7413793103447</v>
      </c>
    </row>
    <row r="13418" spans="1:14">
      <c r="A13418" s="142" t="s">
        <v>2829</v>
      </c>
      <c r="B13418" s="142" t="s">
        <v>8783</v>
      </c>
      <c r="C13418" s="142" t="s">
        <v>3168</v>
      </c>
      <c r="D13418" s="142" t="s">
        <v>4223</v>
      </c>
      <c r="E13418" s="142" t="s">
        <v>5757</v>
      </c>
      <c r="F13418" s="143" t="str">
        <f>IF(H13418&lt;=60,"소형",IF((H13418&gt;60)*(H13418&lt;=85)=1,"중소형",IF((H13418&gt;85)*(H13418&lt;=102)=1,"중형",IF((H13418&gt;102)*(H13418&lt;=135)=1,"중대형","대형"))))</f>
        <v>중대형</v>
      </c>
      <c r="G13418" s="142" t="s">
        <v>8785</v>
      </c>
      <c r="H13418" s="143">
        <v>124</v>
      </c>
      <c r="I13418" s="144">
        <v>92100</v>
      </c>
      <c r="J13418" s="143">
        <v>12</v>
      </c>
      <c r="K13418" s="137">
        <v>43466</v>
      </c>
      <c r="L13418" s="137">
        <v>44774</v>
      </c>
      <c r="M13418" s="144">
        <f>H13418/3.3</f>
        <v>37.575757575757578</v>
      </c>
      <c r="N13418" s="144">
        <f>I13418/M13418</f>
        <v>2451.0483870967741</v>
      </c>
    </row>
    <row r="13419" spans="1:14">
      <c r="A13419" s="142" t="s">
        <v>2829</v>
      </c>
      <c r="B13419" s="142" t="s">
        <v>8783</v>
      </c>
      <c r="C13419" s="142" t="s">
        <v>3168</v>
      </c>
      <c r="D13419" s="142" t="s">
        <v>4223</v>
      </c>
      <c r="E13419" s="142" t="s">
        <v>5757</v>
      </c>
      <c r="F13419" s="143" t="str">
        <f>IF(H13419&lt;=60,"소형",IF((H13419&gt;60)*(H13419&lt;=85)=1,"중소형",IF((H13419&gt;85)*(H13419&lt;=102)=1,"중형",IF((H13419&gt;102)*(H13419&lt;=135)=1,"중대형","대형"))))</f>
        <v>중대형</v>
      </c>
      <c r="G13419" s="142" t="s">
        <v>8786</v>
      </c>
      <c r="H13419" s="143">
        <v>124</v>
      </c>
      <c r="I13419" s="144">
        <v>92500</v>
      </c>
      <c r="J13419" s="143">
        <v>14</v>
      </c>
      <c r="K13419" s="137">
        <v>43466</v>
      </c>
      <c r="L13419" s="137">
        <v>44774</v>
      </c>
      <c r="M13419" s="144">
        <f>H13419/3.3</f>
        <v>37.575757575757578</v>
      </c>
      <c r="N13419" s="144">
        <f>I13419/M13419</f>
        <v>2461.6935483870966</v>
      </c>
    </row>
    <row r="13420" spans="1:14">
      <c r="A13420" s="142" t="s">
        <v>2829</v>
      </c>
      <c r="B13420" s="142" t="s">
        <v>8783</v>
      </c>
      <c r="C13420" s="142" t="s">
        <v>3168</v>
      </c>
      <c r="D13420" s="142" t="s">
        <v>4223</v>
      </c>
      <c r="E13420" s="142" t="s">
        <v>5757</v>
      </c>
      <c r="F13420" s="143" t="str">
        <f>IF(H13420&lt;=60,"소형",IF((H13420&gt;60)*(H13420&lt;=85)=1,"중소형",IF((H13420&gt;85)*(H13420&lt;=102)=1,"중형",IF((H13420&gt;102)*(H13420&lt;=135)=1,"중대형","대형"))))</f>
        <v>대형</v>
      </c>
      <c r="G13420" s="142" t="s">
        <v>8787</v>
      </c>
      <c r="H13420" s="143">
        <v>204</v>
      </c>
      <c r="I13420" s="144">
        <v>260200</v>
      </c>
      <c r="J13420" s="143">
        <v>2</v>
      </c>
      <c r="K13420" s="137">
        <v>43466</v>
      </c>
      <c r="L13420" s="137">
        <v>44774</v>
      </c>
      <c r="M13420" s="144">
        <f>H13420/3.3</f>
        <v>61.81818181818182</v>
      </c>
      <c r="N13420" s="144">
        <f>I13420/M13420</f>
        <v>4209.1176470588234</v>
      </c>
    </row>
    <row r="13421" spans="1:14">
      <c r="A13421" s="142" t="s">
        <v>2829</v>
      </c>
      <c r="B13421" s="142" t="s">
        <v>8783</v>
      </c>
      <c r="C13421" s="142" t="s">
        <v>3168</v>
      </c>
      <c r="D13421" s="142" t="s">
        <v>4223</v>
      </c>
      <c r="E13421" s="142" t="s">
        <v>5757</v>
      </c>
      <c r="F13421" s="143" t="str">
        <f>IF(H13421&lt;=60,"소형",IF((H13421&gt;60)*(H13421&lt;=85)=1,"중소형",IF((H13421&gt;85)*(H13421&lt;=102)=1,"중형",IF((H13421&gt;102)*(H13421&lt;=135)=1,"중대형","대형"))))</f>
        <v>대형</v>
      </c>
      <c r="G13421" s="142" t="s">
        <v>8788</v>
      </c>
      <c r="H13421" s="143">
        <v>219</v>
      </c>
      <c r="I13421" s="144">
        <v>277700</v>
      </c>
      <c r="J13421" s="143">
        <v>2</v>
      </c>
      <c r="K13421" s="137">
        <v>43466</v>
      </c>
      <c r="L13421" s="137">
        <v>44774</v>
      </c>
      <c r="M13421" s="144">
        <f>H13421/3.3</f>
        <v>66.363636363636374</v>
      </c>
      <c r="N13421" s="144">
        <f>I13421/M13421</f>
        <v>4184.5205479452052</v>
      </c>
    </row>
    <row r="13422" spans="1:14">
      <c r="A13422" s="146" t="s">
        <v>9256</v>
      </c>
      <c r="B13422" s="146" t="s">
        <v>9380</v>
      </c>
      <c r="C13422" s="146" t="s">
        <v>9381</v>
      </c>
      <c r="D13422" s="146" t="s">
        <v>9382</v>
      </c>
      <c r="E13422" s="146" t="s">
        <v>9383</v>
      </c>
      <c r="F13422" s="143" t="str">
        <f>IF(H13422&lt;=60,"소형",IF((H13422&gt;60)*(H13422&lt;=85)=1,"중소형",IF((H13422&gt;85)*(H13422&lt;=102)=1,"중형",IF((H13422&gt;102)*(H13422&lt;=135)=1,"중대형","대형"))))</f>
        <v>중소형</v>
      </c>
      <c r="G13422" s="146" t="s">
        <v>9487</v>
      </c>
      <c r="H13422" s="143">
        <v>84</v>
      </c>
      <c r="I13422" s="139">
        <v>44100</v>
      </c>
      <c r="J13422" s="143">
        <v>42</v>
      </c>
      <c r="K13422" s="137">
        <v>43556</v>
      </c>
      <c r="L13422" s="137">
        <v>44774</v>
      </c>
      <c r="M13422" s="144">
        <f>H13422/3.3</f>
        <v>25.454545454545457</v>
      </c>
      <c r="N13422" s="144">
        <f>I13422/M13422</f>
        <v>1732.4999999999998</v>
      </c>
    </row>
    <row r="13423" spans="1:14">
      <c r="A13423" s="146" t="s">
        <v>9256</v>
      </c>
      <c r="B13423" s="146" t="s">
        <v>9380</v>
      </c>
      <c r="C13423" s="146" t="s">
        <v>9381</v>
      </c>
      <c r="D13423" s="146" t="s">
        <v>9382</v>
      </c>
      <c r="E13423" s="146" t="s">
        <v>9383</v>
      </c>
      <c r="F13423" s="143" t="str">
        <f>IF(H13423&lt;=60,"소형",IF((H13423&gt;60)*(H13423&lt;=85)=1,"중소형",IF((H13423&gt;85)*(H13423&lt;=102)=1,"중형",IF((H13423&gt;102)*(H13423&lt;=135)=1,"중대형","대형"))))</f>
        <v>중소형</v>
      </c>
      <c r="G13423" s="146" t="s">
        <v>9488</v>
      </c>
      <c r="H13423" s="143">
        <v>84</v>
      </c>
      <c r="I13423" s="144">
        <v>44500</v>
      </c>
      <c r="J13423" s="143">
        <v>42</v>
      </c>
      <c r="K13423" s="137">
        <v>43556</v>
      </c>
      <c r="L13423" s="137">
        <v>44774</v>
      </c>
      <c r="M13423" s="144">
        <f>H13423/3.3</f>
        <v>25.454545454545457</v>
      </c>
      <c r="N13423" s="144">
        <f>I13423/M13423</f>
        <v>1748.2142857142856</v>
      </c>
    </row>
    <row r="13424" spans="1:14">
      <c r="A13424" s="146" t="s">
        <v>9256</v>
      </c>
      <c r="B13424" s="146" t="s">
        <v>9380</v>
      </c>
      <c r="C13424" s="146" t="s">
        <v>9381</v>
      </c>
      <c r="D13424" s="146" t="s">
        <v>9382</v>
      </c>
      <c r="E13424" s="146" t="s">
        <v>9383</v>
      </c>
      <c r="F13424" s="143" t="str">
        <f>IF(H13424&lt;=60,"소형",IF((H13424&gt;60)*(H13424&lt;=85)=1,"중소형",IF((H13424&gt;85)*(H13424&lt;=102)=1,"중형",IF((H13424&gt;102)*(H13424&lt;=135)=1,"중대형","대형"))))</f>
        <v>중소형</v>
      </c>
      <c r="G13424" s="146" t="s">
        <v>9489</v>
      </c>
      <c r="H13424" s="143">
        <v>84</v>
      </c>
      <c r="I13424" s="144">
        <v>49900</v>
      </c>
      <c r="J13424" s="143">
        <v>84</v>
      </c>
      <c r="K13424" s="137">
        <v>43556</v>
      </c>
      <c r="L13424" s="137">
        <v>44774</v>
      </c>
      <c r="M13424" s="144">
        <f>H13424/3.3</f>
        <v>25.454545454545457</v>
      </c>
      <c r="N13424" s="144">
        <f>I13424/M13424</f>
        <v>1960.3571428571427</v>
      </c>
    </row>
    <row r="13425" spans="1:14">
      <c r="A13425" s="146" t="s">
        <v>11464</v>
      </c>
      <c r="B13425" s="146" t="s">
        <v>11486</v>
      </c>
      <c r="C13425" s="146" t="s">
        <v>11495</v>
      </c>
      <c r="D13425" s="146" t="s">
        <v>11487</v>
      </c>
      <c r="E13425" s="146" t="s">
        <v>11488</v>
      </c>
      <c r="F13425" s="143" t="str">
        <f>IF(H13425&lt;=60,"소형",IF((H13425&gt;60)*(H13425&lt;=85)=1,"중소형",IF((H13425&gt;85)*(H13425&lt;=102)=1,"중형",IF((H13425&gt;102)*(H13425&lt;=135)=1,"중대형","대형"))))</f>
        <v>중소형</v>
      </c>
      <c r="G13425" s="146" t="s">
        <v>11498</v>
      </c>
      <c r="H13425" s="143">
        <v>84</v>
      </c>
      <c r="I13425" s="144">
        <v>56890</v>
      </c>
      <c r="J13425" s="143">
        <v>25</v>
      </c>
      <c r="K13425" s="137">
        <v>43678</v>
      </c>
      <c r="L13425" s="137">
        <v>44774</v>
      </c>
      <c r="M13425" s="144">
        <f>H13425/3.3</f>
        <v>25.454545454545457</v>
      </c>
      <c r="N13425" s="144">
        <f>I13425/M13425</f>
        <v>2234.9642857142853</v>
      </c>
    </row>
    <row r="13426" spans="1:14">
      <c r="A13426" s="146" t="s">
        <v>11464</v>
      </c>
      <c r="B13426" s="146" t="s">
        <v>11486</v>
      </c>
      <c r="C13426" s="146" t="s">
        <v>11495</v>
      </c>
      <c r="D13426" s="146" t="s">
        <v>11487</v>
      </c>
      <c r="E13426" s="146" t="s">
        <v>11488</v>
      </c>
      <c r="F13426" s="143" t="str">
        <f>IF(H13426&lt;=60,"소형",IF((H13426&gt;60)*(H13426&lt;=85)=1,"중소형",IF((H13426&gt;85)*(H13426&lt;=102)=1,"중형",IF((H13426&gt;102)*(H13426&lt;=135)=1,"중대형","대형"))))</f>
        <v>중소형</v>
      </c>
      <c r="G13426" s="146" t="s">
        <v>11499</v>
      </c>
      <c r="H13426" s="143">
        <v>84</v>
      </c>
      <c r="I13426" s="144">
        <v>57890</v>
      </c>
      <c r="J13426" s="143">
        <v>73</v>
      </c>
      <c r="K13426" s="137">
        <v>43678</v>
      </c>
      <c r="L13426" s="137">
        <v>44774</v>
      </c>
      <c r="M13426" s="144">
        <f>H13426/3.3</f>
        <v>25.454545454545457</v>
      </c>
      <c r="N13426" s="144">
        <f>I13426/M13426</f>
        <v>2274.25</v>
      </c>
    </row>
    <row r="13427" spans="1:14">
      <c r="A13427" s="146" t="s">
        <v>11464</v>
      </c>
      <c r="B13427" s="146" t="s">
        <v>11486</v>
      </c>
      <c r="C13427" s="146" t="s">
        <v>11495</v>
      </c>
      <c r="D13427" s="146" t="s">
        <v>11487</v>
      </c>
      <c r="E13427" s="146" t="s">
        <v>11488</v>
      </c>
      <c r="F13427" s="143" t="str">
        <f>IF(H13427&lt;=60,"소형",IF((H13427&gt;60)*(H13427&lt;=85)=1,"중소형",IF((H13427&gt;85)*(H13427&lt;=102)=1,"중형",IF((H13427&gt;102)*(H13427&lt;=135)=1,"중대형","대형"))))</f>
        <v>중소형</v>
      </c>
      <c r="G13427" s="146" t="s">
        <v>11500</v>
      </c>
      <c r="H13427" s="143">
        <v>84</v>
      </c>
      <c r="I13427" s="144">
        <v>57890</v>
      </c>
      <c r="J13427" s="143">
        <v>292</v>
      </c>
      <c r="K13427" s="137">
        <v>43678</v>
      </c>
      <c r="L13427" s="137">
        <v>44774</v>
      </c>
      <c r="M13427" s="144">
        <f>H13427/3.3</f>
        <v>25.454545454545457</v>
      </c>
      <c r="N13427" s="144">
        <f>I13427/M13427</f>
        <v>2274.25</v>
      </c>
    </row>
    <row r="13428" spans="1:14">
      <c r="A13428" s="146" t="s">
        <v>11464</v>
      </c>
      <c r="B13428" s="146" t="s">
        <v>11486</v>
      </c>
      <c r="C13428" s="146" t="s">
        <v>11495</v>
      </c>
      <c r="D13428" s="146" t="s">
        <v>11487</v>
      </c>
      <c r="E13428" s="146" t="s">
        <v>11488</v>
      </c>
      <c r="F13428" s="143" t="str">
        <f>IF(H13428&lt;=60,"소형",IF((H13428&gt;60)*(H13428&lt;=85)=1,"중소형",IF((H13428&gt;85)*(H13428&lt;=102)=1,"중형",IF((H13428&gt;102)*(H13428&lt;=135)=1,"중대형","대형"))))</f>
        <v>중소형</v>
      </c>
      <c r="G13428" s="146" t="s">
        <v>11501</v>
      </c>
      <c r="H13428" s="143">
        <v>84</v>
      </c>
      <c r="I13428" s="144">
        <v>56890</v>
      </c>
      <c r="J13428" s="143">
        <v>163</v>
      </c>
      <c r="K13428" s="137">
        <v>43678</v>
      </c>
      <c r="L13428" s="137">
        <v>44774</v>
      </c>
      <c r="M13428" s="144">
        <f>H13428/3.3</f>
        <v>25.454545454545457</v>
      </c>
      <c r="N13428" s="144">
        <f>I13428/M13428</f>
        <v>2234.9642857142853</v>
      </c>
    </row>
    <row r="13429" spans="1:14">
      <c r="A13429" s="146" t="s">
        <v>2829</v>
      </c>
      <c r="B13429" s="146" t="s">
        <v>11682</v>
      </c>
      <c r="C13429" s="146" t="s">
        <v>11702</v>
      </c>
      <c r="D13429" s="146" t="s">
        <v>11680</v>
      </c>
      <c r="E13429" s="146" t="s">
        <v>11681</v>
      </c>
      <c r="F13429" s="143" t="str">
        <f>IF(H13429&lt;=60,"소형",IF((H13429&gt;60)*(H13429&lt;=85)=1,"중소형",IF((H13429&gt;85)*(H13429&lt;=102)=1,"중형",IF((H13429&gt;102)*(H13429&lt;=135)=1,"중대형","대형"))))</f>
        <v>중소형</v>
      </c>
      <c r="G13429" s="146" t="s">
        <v>11708</v>
      </c>
      <c r="H13429" s="143">
        <v>70</v>
      </c>
      <c r="I13429" s="144">
        <v>50550</v>
      </c>
      <c r="J13429" s="143">
        <v>63</v>
      </c>
      <c r="K13429" s="137">
        <v>43713</v>
      </c>
      <c r="L13429" s="137">
        <v>44774</v>
      </c>
      <c r="M13429" s="144">
        <f>H13429/3.3</f>
        <v>21.212121212121215</v>
      </c>
      <c r="N13429" s="144">
        <f>I13429/M13429</f>
        <v>2383.0714285714284</v>
      </c>
    </row>
    <row r="13430" spans="1:14">
      <c r="A13430" s="146" t="s">
        <v>12371</v>
      </c>
      <c r="B13430" s="146" t="s">
        <v>12568</v>
      </c>
      <c r="C13430" s="146" t="s">
        <v>12488</v>
      </c>
      <c r="D13430" s="146" t="s">
        <v>12569</v>
      </c>
      <c r="E13430" s="146" t="s">
        <v>12570</v>
      </c>
      <c r="F13430" s="143" t="str">
        <f>IF(H13430&lt;=60,"소형",IF((H13430&gt;60)*(H13430&lt;=85)=1,"중소형",IF((H13430&gt;85)*(H13430&lt;=102)=1,"중형",IF((H13430&gt;102)*(H13430&lt;=135)=1,"중대형","대형"))))</f>
        <v>소형</v>
      </c>
      <c r="G13430" s="146" t="s">
        <v>12416</v>
      </c>
      <c r="H13430" s="143">
        <v>59</v>
      </c>
      <c r="I13430" s="144">
        <v>37200</v>
      </c>
      <c r="J13430" s="143">
        <v>55</v>
      </c>
      <c r="K13430" s="137">
        <v>43769</v>
      </c>
      <c r="L13430" s="137">
        <v>44774</v>
      </c>
      <c r="M13430" s="144">
        <f>H13430/3.3</f>
        <v>17.878787878787879</v>
      </c>
      <c r="N13430" s="144">
        <f>I13430/M13430</f>
        <v>2080.6779661016949</v>
      </c>
    </row>
    <row r="13431" spans="1:14">
      <c r="A13431" s="146" t="s">
        <v>12674</v>
      </c>
      <c r="B13431" s="146" t="s">
        <v>12662</v>
      </c>
      <c r="C13431" s="146" t="s">
        <v>12663</v>
      </c>
      <c r="D13431" s="146" t="s">
        <v>12664</v>
      </c>
      <c r="E13431" s="146" t="s">
        <v>12665</v>
      </c>
      <c r="F13431" s="143" t="str">
        <f>IF(H13431&lt;=60,"소형",IF((H13431&gt;60)*(H13431&lt;=85)=1,"중소형",IF((H13431&gt;85)*(H13431&lt;=102)=1,"중형",IF((H13431&gt;102)*(H13431&lt;=135)=1,"중대형","대형"))))</f>
        <v>소형</v>
      </c>
      <c r="G13431" s="146" t="s">
        <v>12675</v>
      </c>
      <c r="H13431" s="143">
        <v>46</v>
      </c>
      <c r="I13431" s="144">
        <v>32714</v>
      </c>
      <c r="J13431" s="143">
        <v>80</v>
      </c>
      <c r="K13431" s="147">
        <v>43771</v>
      </c>
      <c r="L13431" s="137">
        <v>44774</v>
      </c>
      <c r="M13431" s="144">
        <f>H13431/3.3</f>
        <v>13.939393939393939</v>
      </c>
      <c r="N13431" s="144">
        <f>I13431/M13431</f>
        <v>2346.8739130434783</v>
      </c>
    </row>
    <row r="13432" spans="1:14">
      <c r="A13432" s="146" t="s">
        <v>12761</v>
      </c>
      <c r="B13432" s="146" t="s">
        <v>12767</v>
      </c>
      <c r="C13432" s="146" t="s">
        <v>12768</v>
      </c>
      <c r="D13432" s="146" t="s">
        <v>12769</v>
      </c>
      <c r="E13432" s="146" t="s">
        <v>12770</v>
      </c>
      <c r="F13432" s="143" t="str">
        <f>IF(H13432&lt;=60,"소형",IF((H13432&gt;60)*(H13432&lt;=85)=1,"중소형",IF((H13432&gt;85)*(H13432&lt;=102)=1,"중형",IF((H13432&gt;102)*(H13432&lt;=135)=1,"중대형","대형"))))</f>
        <v>소형</v>
      </c>
      <c r="G13432" s="146" t="s">
        <v>12784</v>
      </c>
      <c r="H13432" s="143">
        <v>39</v>
      </c>
      <c r="J13432" s="143">
        <v>35</v>
      </c>
      <c r="K13432" s="137">
        <v>43793</v>
      </c>
      <c r="L13432" s="137">
        <v>44774</v>
      </c>
      <c r="M13432" s="144">
        <f>H13432/3.3</f>
        <v>11.818181818181818</v>
      </c>
      <c r="N13432" s="144">
        <f>I13432/M13432</f>
        <v>0</v>
      </c>
    </row>
    <row r="13433" spans="1:14">
      <c r="A13433" s="146" t="s">
        <v>12761</v>
      </c>
      <c r="B13433" s="146" t="s">
        <v>12771</v>
      </c>
      <c r="C13433" s="146" t="s">
        <v>12792</v>
      </c>
      <c r="D13433" s="146" t="s">
        <v>12772</v>
      </c>
      <c r="E13433" s="146" t="s">
        <v>12773</v>
      </c>
      <c r="F13433" s="143" t="str">
        <f>IF(H13433&lt;=60,"소형",IF((H13433&gt;60)*(H13433&lt;=85)=1,"중소형",IF((H13433&gt;85)*(H13433&lt;=102)=1,"중형",IF((H13433&gt;102)*(H13433&lt;=135)=1,"중대형","대형"))))</f>
        <v>중소형</v>
      </c>
      <c r="G13433" s="146" t="s">
        <v>12789</v>
      </c>
      <c r="H13433" s="143">
        <v>74</v>
      </c>
      <c r="I13433" s="144">
        <v>39100</v>
      </c>
      <c r="J13433" s="143">
        <v>56</v>
      </c>
      <c r="K13433" s="137">
        <v>43799</v>
      </c>
      <c r="L13433" s="137">
        <v>44774</v>
      </c>
      <c r="M13433" s="144">
        <f>H13433/3.3</f>
        <v>22.424242424242426</v>
      </c>
      <c r="N13433" s="144">
        <f>I13433/M13433</f>
        <v>1743.6486486486485</v>
      </c>
    </row>
    <row r="13434" spans="1:14">
      <c r="A13434" s="146" t="s">
        <v>12921</v>
      </c>
      <c r="B13434" s="146" t="s">
        <v>13142</v>
      </c>
      <c r="C13434" s="146" t="s">
        <v>13143</v>
      </c>
      <c r="D13434" s="146" t="s">
        <v>13144</v>
      </c>
      <c r="E13434" s="146" t="s">
        <v>13145</v>
      </c>
      <c r="F13434" s="143" t="str">
        <f>IF(H13434&lt;=60,"소형",IF((H13434&gt;60)*(H13434&lt;=85)=1,"중소형",IF((H13434&gt;85)*(H13434&lt;=102)=1,"중형",IF((H13434&gt;102)*(H13434&lt;=135)=1,"중대형","대형"))))</f>
        <v>소형</v>
      </c>
      <c r="G13434" s="146" t="s">
        <v>12950</v>
      </c>
      <c r="H13434" s="143">
        <v>59</v>
      </c>
      <c r="J13434" s="143">
        <v>187</v>
      </c>
      <c r="K13434" s="137">
        <v>43828</v>
      </c>
      <c r="L13434" s="137">
        <v>44774</v>
      </c>
      <c r="M13434" s="144">
        <f>H13434/3.3</f>
        <v>17.878787878787879</v>
      </c>
      <c r="N13434" s="144">
        <f>I13434/M13434</f>
        <v>0</v>
      </c>
    </row>
    <row r="13435" spans="1:14">
      <c r="A13435" s="146" t="s">
        <v>13250</v>
      </c>
      <c r="B13435" s="146" t="s">
        <v>13253</v>
      </c>
      <c r="C13435" s="146" t="s">
        <v>13273</v>
      </c>
      <c r="D13435" s="146" t="s">
        <v>13254</v>
      </c>
      <c r="E13435" s="146" t="s">
        <v>13255</v>
      </c>
      <c r="F13435" s="143" t="str">
        <f>IF(H13435&lt;=60,"소형",IF((H13435&gt;60)*(H13435&lt;=85)=1,"중소형",IF((H13435&gt;85)*(H13435&lt;=102)=1,"중형",IF((H13435&gt;102)*(H13435&lt;=135)=1,"중대형","대형"))))</f>
        <v>소형</v>
      </c>
      <c r="G13435" s="146" t="s">
        <v>13266</v>
      </c>
      <c r="H13435" s="143">
        <v>55</v>
      </c>
      <c r="I13435" s="144">
        <v>21004</v>
      </c>
      <c r="J13435" s="143">
        <v>72</v>
      </c>
      <c r="K13435" s="137">
        <v>43811</v>
      </c>
      <c r="L13435" s="137">
        <v>44774</v>
      </c>
      <c r="M13435" s="144">
        <f>H13435/3.3</f>
        <v>16.666666666666668</v>
      </c>
      <c r="N13435" s="144">
        <f>I13435/M13435</f>
        <v>1260.24</v>
      </c>
    </row>
    <row r="13436" spans="1:14">
      <c r="A13436" s="146" t="s">
        <v>2829</v>
      </c>
      <c r="B13436" s="146" t="s">
        <v>13459</v>
      </c>
      <c r="C13436" s="146" t="s">
        <v>13460</v>
      </c>
      <c r="D13436" s="146" t="s">
        <v>13461</v>
      </c>
      <c r="E13436" s="146" t="s">
        <v>13462</v>
      </c>
      <c r="F13436" s="146" t="str">
        <f>IF(H13436&lt;=60,"소형",IF((H13436&gt;60)*(H13436&lt;=85)=1,"중소형",IF((H13436&gt;85)*(H13436&lt;=102)=1,"중형",IF((H13436&gt;102)*(H13436&lt;=135)=1,"중대형","대형"))))</f>
        <v>소형</v>
      </c>
      <c r="G13436" s="146" t="s">
        <v>13480</v>
      </c>
      <c r="H13436" s="143">
        <v>39</v>
      </c>
      <c r="I13436" s="144">
        <v>28900</v>
      </c>
      <c r="J13436" s="143">
        <v>166</v>
      </c>
      <c r="K13436" s="137">
        <v>43801</v>
      </c>
      <c r="L13436" s="137">
        <v>44774</v>
      </c>
      <c r="M13436" s="144">
        <f>H13436/3.3</f>
        <v>11.818181818181818</v>
      </c>
      <c r="N13436" s="144">
        <f>I13436/M13436</f>
        <v>2445.3846153846152</v>
      </c>
    </row>
    <row r="13437" spans="1:14">
      <c r="A13437" s="146" t="s">
        <v>13594</v>
      </c>
      <c r="B13437" s="146" t="s">
        <v>13568</v>
      </c>
      <c r="C13437" s="146" t="s">
        <v>13588</v>
      </c>
      <c r="D13437" s="146" t="s">
        <v>13589</v>
      </c>
      <c r="E13437" s="146" t="s">
        <v>13598</v>
      </c>
      <c r="F13437" s="143" t="str">
        <f>IF(H13437&lt;=60,"소형",IF((H13437&gt;60)*(H13437&lt;=85)=1,"중소형",IF((H13437&gt;85)*(H13437&lt;=102)=1,"중형",IF((H13437&gt;102)*(H13437&lt;=135)=1,"중대형","대형"))))</f>
        <v>소형</v>
      </c>
      <c r="G13437" s="146" t="s">
        <v>13585</v>
      </c>
      <c r="H13437" s="143">
        <v>55</v>
      </c>
      <c r="I13437" s="144">
        <v>24032</v>
      </c>
      <c r="J13437" s="143">
        <v>102</v>
      </c>
      <c r="K13437" s="137">
        <v>43830</v>
      </c>
      <c r="L13437" s="137">
        <v>44774</v>
      </c>
      <c r="M13437" s="144">
        <f>H13437/3.3</f>
        <v>16.666666666666668</v>
      </c>
      <c r="N13437" s="144">
        <f>I13437/M13437</f>
        <v>1441.9199999999998</v>
      </c>
    </row>
    <row r="13438" spans="1:14">
      <c r="A13438" s="146" t="s">
        <v>13739</v>
      </c>
      <c r="B13438" s="146" t="s">
        <v>13736</v>
      </c>
      <c r="C13438" s="146" t="s">
        <v>13720</v>
      </c>
      <c r="D13438" s="146" t="s">
        <v>13721</v>
      </c>
      <c r="E13438" s="146" t="s">
        <v>13722</v>
      </c>
      <c r="F13438" s="143" t="str">
        <f>IF(H13438&lt;=60,"소형",IF((H13438&gt;60)*(H13438&lt;=85)=1,"중소형",IF((H13438&gt;85)*(H13438&lt;=102)=1,"중형",IF((H13438&gt;102)*(H13438&lt;=135)=1,"중대형","대형"))))</f>
        <v>소형</v>
      </c>
      <c r="G13438" s="146" t="s">
        <v>13737</v>
      </c>
      <c r="H13438" s="143">
        <v>55</v>
      </c>
      <c r="I13438" s="144">
        <v>23447</v>
      </c>
      <c r="J13438" s="143">
        <v>2859</v>
      </c>
      <c r="K13438" s="137">
        <v>43851</v>
      </c>
      <c r="L13438" s="137">
        <v>44774</v>
      </c>
      <c r="M13438" s="144">
        <f>H13438/3.3</f>
        <v>16.666666666666668</v>
      </c>
      <c r="N13438" s="144">
        <f>I13438/M13438</f>
        <v>1406.82</v>
      </c>
    </row>
    <row r="13439" spans="1:14">
      <c r="A13439" s="146" t="s">
        <v>2829</v>
      </c>
      <c r="B13439" s="146" t="s">
        <v>14093</v>
      </c>
      <c r="C13439" s="146" t="s">
        <v>14094</v>
      </c>
      <c r="D13439" s="146" t="s">
        <v>14095</v>
      </c>
      <c r="E13439" s="146" t="s">
        <v>14096</v>
      </c>
      <c r="F13439" s="143" t="str">
        <f>IF(H13439&lt;=60,"소형",IF((H13439&gt;60)*(H13439&lt;=85)=1,"중소형",IF((H13439&gt;85)*(H13439&lt;=102)=1,"중형",IF((H13439&gt;102)*(H13439&lt;=135)=1,"중대형","대형"))))</f>
        <v>소형</v>
      </c>
      <c r="G13439" s="146" t="s">
        <v>14097</v>
      </c>
      <c r="H13439" s="143">
        <v>59</v>
      </c>
      <c r="I13439" s="144">
        <v>33440</v>
      </c>
      <c r="J13439" s="143">
        <v>243</v>
      </c>
      <c r="K13439" s="137">
        <v>43916</v>
      </c>
      <c r="L13439" s="137">
        <v>44774</v>
      </c>
      <c r="M13439" s="144">
        <f>H13439/3.3</f>
        <v>17.878787878787879</v>
      </c>
      <c r="N13439" s="144">
        <f>I13439/M13439</f>
        <v>1870.3728813559321</v>
      </c>
    </row>
    <row r="13440" spans="1:14">
      <c r="A13440" s="146" t="s">
        <v>14201</v>
      </c>
      <c r="B13440" s="146" t="s">
        <v>14301</v>
      </c>
      <c r="C13440" s="146" t="s">
        <v>14318</v>
      </c>
      <c r="D13440" s="146" t="s">
        <v>14302</v>
      </c>
      <c r="E13440" s="146" t="s">
        <v>14303</v>
      </c>
      <c r="F13440" s="143" t="str">
        <f>IF(H13440&lt;=60,"소형",IF((H13440&gt;60)*(H13440&lt;=85)=1,"중소형",IF((H13440&gt;85)*(H13440&lt;=102)=1,"중형",IF((H13440&gt;102)*(H13440&lt;=135)=1,"중대형","대형"))))</f>
        <v>소형</v>
      </c>
      <c r="G13440" s="146" t="s">
        <v>14313</v>
      </c>
      <c r="H13440" s="143">
        <v>59</v>
      </c>
      <c r="I13440" s="144">
        <v>19650</v>
      </c>
      <c r="J13440" s="143">
        <v>359</v>
      </c>
      <c r="K13440" s="137">
        <v>43922</v>
      </c>
      <c r="L13440" s="137">
        <v>44774</v>
      </c>
      <c r="M13440" s="144">
        <f>H13440/3.3</f>
        <v>17.878787878787879</v>
      </c>
      <c r="N13440" s="144">
        <f>I13440/M13440</f>
        <v>1099.0677966101696</v>
      </c>
    </row>
    <row r="13441" spans="1:14">
      <c r="A13441" s="146" t="s">
        <v>14201</v>
      </c>
      <c r="B13441" s="146" t="s">
        <v>14301</v>
      </c>
      <c r="C13441" s="146" t="s">
        <v>14318</v>
      </c>
      <c r="D13441" s="146" t="s">
        <v>14302</v>
      </c>
      <c r="E13441" s="146" t="s">
        <v>14303</v>
      </c>
      <c r="F13441" s="143" t="str">
        <f>IF(H13441&lt;=60,"소형",IF((H13441&gt;60)*(H13441&lt;=85)=1,"중소형",IF((H13441&gt;85)*(H13441&lt;=102)=1,"중형",IF((H13441&gt;102)*(H13441&lt;=135)=1,"중대형","대형"))))</f>
        <v>소형</v>
      </c>
      <c r="G13441" s="146" t="s">
        <v>14314</v>
      </c>
      <c r="H13441" s="143">
        <v>59</v>
      </c>
      <c r="I13441" s="144">
        <v>20700</v>
      </c>
      <c r="J13441" s="143">
        <v>38</v>
      </c>
      <c r="K13441" s="137">
        <v>43923</v>
      </c>
      <c r="L13441" s="137">
        <v>44774</v>
      </c>
      <c r="M13441" s="144">
        <f>H13441/3.3</f>
        <v>17.878787878787879</v>
      </c>
      <c r="N13441" s="144">
        <f>I13441/M13441</f>
        <v>1157.7966101694915</v>
      </c>
    </row>
    <row r="13442" spans="1:14">
      <c r="A13442" s="146" t="s">
        <v>14201</v>
      </c>
      <c r="B13442" s="146" t="s">
        <v>14301</v>
      </c>
      <c r="C13442" s="146" t="s">
        <v>14318</v>
      </c>
      <c r="D13442" s="146" t="s">
        <v>14302</v>
      </c>
      <c r="E13442" s="146" t="s">
        <v>14303</v>
      </c>
      <c r="F13442" s="143" t="str">
        <f>IF(H13442&lt;=60,"소형",IF((H13442&gt;60)*(H13442&lt;=85)=1,"중소형",IF((H13442&gt;85)*(H13442&lt;=102)=1,"중형",IF((H13442&gt;102)*(H13442&lt;=135)=1,"중대형","대형"))))</f>
        <v>중소형</v>
      </c>
      <c r="G13442" s="146" t="s">
        <v>14315</v>
      </c>
      <c r="H13442" s="143">
        <v>74</v>
      </c>
      <c r="I13442" s="144">
        <v>23600</v>
      </c>
      <c r="J13442" s="143">
        <v>119</v>
      </c>
      <c r="K13442" s="137">
        <v>43924</v>
      </c>
      <c r="L13442" s="137">
        <v>44774</v>
      </c>
      <c r="M13442" s="144">
        <f>H13442/3.3</f>
        <v>22.424242424242426</v>
      </c>
      <c r="N13442" s="144">
        <f>I13442/M13442</f>
        <v>1052.4324324324323</v>
      </c>
    </row>
    <row r="13443" spans="1:14">
      <c r="A13443" s="146" t="s">
        <v>14201</v>
      </c>
      <c r="B13443" s="146" t="s">
        <v>14301</v>
      </c>
      <c r="C13443" s="146" t="s">
        <v>14318</v>
      </c>
      <c r="D13443" s="146" t="s">
        <v>14302</v>
      </c>
      <c r="E13443" s="146" t="s">
        <v>14303</v>
      </c>
      <c r="F13443" s="143" t="str">
        <f>IF(H13443&lt;=60,"소형",IF((H13443&gt;60)*(H13443&lt;=85)=1,"중소형",IF((H13443&gt;85)*(H13443&lt;=102)=1,"중형",IF((H13443&gt;102)*(H13443&lt;=135)=1,"중대형","대형"))))</f>
        <v>중소형</v>
      </c>
      <c r="G13443" s="146" t="s">
        <v>14316</v>
      </c>
      <c r="H13443" s="143">
        <v>84</v>
      </c>
      <c r="I13443" s="144">
        <v>25900</v>
      </c>
      <c r="J13443" s="143">
        <v>155</v>
      </c>
      <c r="K13443" s="137">
        <v>43925</v>
      </c>
      <c r="L13443" s="137">
        <v>44774</v>
      </c>
      <c r="M13443" s="144">
        <f>H13443/3.3</f>
        <v>25.454545454545457</v>
      </c>
      <c r="N13443" s="144">
        <f>I13443/M13443</f>
        <v>1017.4999999999999</v>
      </c>
    </row>
    <row r="13444" spans="1:14">
      <c r="A13444" s="146" t="s">
        <v>14361</v>
      </c>
      <c r="B13444" s="146" t="s">
        <v>14401</v>
      </c>
      <c r="C13444" s="146" t="s">
        <v>14402</v>
      </c>
      <c r="D13444" s="146" t="s">
        <v>14403</v>
      </c>
      <c r="E13444" s="146" t="s">
        <v>14404</v>
      </c>
      <c r="F13444" s="143" t="str">
        <f>IF(H13444&lt;=60,"소형",IF((H13444&gt;60)*(H13444&lt;=85)=1,"중소형",IF((H13444&gt;85)*(H13444&lt;=102)=1,"중형",IF((H13444&gt;102)*(H13444&lt;=135)=1,"중대형","대형"))))</f>
        <v>소형</v>
      </c>
      <c r="G13444" s="146" t="s">
        <v>14408</v>
      </c>
      <c r="H13444" s="143">
        <v>59</v>
      </c>
      <c r="I13444" s="144">
        <v>44400</v>
      </c>
      <c r="J13444" s="143">
        <v>375</v>
      </c>
      <c r="K13444" s="137">
        <v>43923</v>
      </c>
      <c r="L13444" s="137">
        <v>44774</v>
      </c>
      <c r="M13444" s="144">
        <f>H13444/3.3</f>
        <v>17.878787878787879</v>
      </c>
      <c r="N13444" s="144">
        <f>I13444/M13444</f>
        <v>2483.3898305084745</v>
      </c>
    </row>
    <row r="13445" spans="1:14">
      <c r="A13445" s="146" t="s">
        <v>14455</v>
      </c>
      <c r="B13445" s="146" t="s">
        <v>14496</v>
      </c>
      <c r="C13445" s="146" t="s">
        <v>14511</v>
      </c>
      <c r="D13445" s="146" t="s">
        <v>14497</v>
      </c>
      <c r="E13445" s="146" t="s">
        <v>14498</v>
      </c>
      <c r="F13445" s="143" t="str">
        <f>IF(H13445&lt;=60,"소형",IF((H13445&gt;60)*(H13445&lt;=85)=1,"중소형",IF((H13445&gt;85)*(H13445&lt;=102)=1,"중형",IF((H13445&gt;102)*(H13445&lt;=135)=1,"중대형","대형"))))</f>
        <v>소형</v>
      </c>
      <c r="G13445" s="146" t="s">
        <v>14512</v>
      </c>
      <c r="H13445" s="143">
        <v>59</v>
      </c>
      <c r="I13445" s="144">
        <v>21900</v>
      </c>
      <c r="J13445" s="143">
        <v>363</v>
      </c>
      <c r="K13445" s="137">
        <v>43972</v>
      </c>
      <c r="L13445" s="137">
        <v>44774</v>
      </c>
      <c r="M13445" s="144">
        <f>H13445/3.3</f>
        <v>17.878787878787879</v>
      </c>
      <c r="N13445" s="144">
        <f>I13445/M13445</f>
        <v>1224.9152542372881</v>
      </c>
    </row>
    <row r="13446" spans="1:14">
      <c r="A13446" s="146" t="s">
        <v>14455</v>
      </c>
      <c r="B13446" s="146" t="s">
        <v>14496</v>
      </c>
      <c r="C13446" s="146" t="s">
        <v>14511</v>
      </c>
      <c r="D13446" s="146" t="s">
        <v>14497</v>
      </c>
      <c r="E13446" s="146" t="s">
        <v>14498</v>
      </c>
      <c r="F13446" s="143" t="str">
        <f>IF(H13446&lt;=60,"소형",IF((H13446&gt;60)*(H13446&lt;=85)=1,"중소형",IF((H13446&gt;85)*(H13446&lt;=102)=1,"중형",IF((H13446&gt;102)*(H13446&lt;=135)=1,"중대형","대형"))))</f>
        <v>소형</v>
      </c>
      <c r="G13446" s="146" t="s">
        <v>14513</v>
      </c>
      <c r="H13446" s="143">
        <v>59</v>
      </c>
      <c r="I13446" s="144">
        <v>22200</v>
      </c>
      <c r="J13446" s="143">
        <v>127</v>
      </c>
      <c r="K13446" s="137">
        <v>43972</v>
      </c>
      <c r="L13446" s="137">
        <v>44774</v>
      </c>
      <c r="M13446" s="144">
        <f>H13446/3.3</f>
        <v>17.878787878787879</v>
      </c>
      <c r="N13446" s="144">
        <f>I13446/M13446</f>
        <v>1241.6949152542372</v>
      </c>
    </row>
    <row r="13447" spans="1:14">
      <c r="A13447" s="146" t="s">
        <v>14455</v>
      </c>
      <c r="B13447" s="146" t="s">
        <v>14496</v>
      </c>
      <c r="C13447" s="146" t="s">
        <v>14511</v>
      </c>
      <c r="D13447" s="146" t="s">
        <v>14497</v>
      </c>
      <c r="E13447" s="146" t="s">
        <v>14498</v>
      </c>
      <c r="F13447" s="143" t="str">
        <f>IF(H13447&lt;=60,"소형",IF((H13447&gt;60)*(H13447&lt;=85)=1,"중소형",IF((H13447&gt;85)*(H13447&lt;=102)=1,"중형",IF((H13447&gt;102)*(H13447&lt;=135)=1,"중대형","대형"))))</f>
        <v>소형</v>
      </c>
      <c r="G13447" s="146" t="s">
        <v>14514</v>
      </c>
      <c r="H13447" s="143">
        <v>59</v>
      </c>
      <c r="I13447" s="144">
        <v>21900</v>
      </c>
      <c r="J13447" s="143">
        <v>20</v>
      </c>
      <c r="K13447" s="137">
        <v>43972</v>
      </c>
      <c r="L13447" s="137">
        <v>44774</v>
      </c>
      <c r="M13447" s="144">
        <f>H13447/3.3</f>
        <v>17.878787878787879</v>
      </c>
      <c r="N13447" s="144">
        <f>I13447/M13447</f>
        <v>1224.9152542372881</v>
      </c>
    </row>
    <row r="13448" spans="1:14">
      <c r="A13448" s="146" t="s">
        <v>14455</v>
      </c>
      <c r="B13448" s="146" t="s">
        <v>14496</v>
      </c>
      <c r="C13448" s="146" t="s">
        <v>14511</v>
      </c>
      <c r="D13448" s="146" t="s">
        <v>14497</v>
      </c>
      <c r="E13448" s="146" t="s">
        <v>14498</v>
      </c>
      <c r="F13448" s="143" t="str">
        <f>IF(H13448&lt;=60,"소형",IF((H13448&gt;60)*(H13448&lt;=85)=1,"중소형",IF((H13448&gt;85)*(H13448&lt;=102)=1,"중형",IF((H13448&gt;102)*(H13448&lt;=135)=1,"중대형","대형"))))</f>
        <v>중소형</v>
      </c>
      <c r="G13448" s="146" t="s">
        <v>14515</v>
      </c>
      <c r="H13448" s="143">
        <v>84</v>
      </c>
      <c r="I13448" s="144">
        <v>30600</v>
      </c>
      <c r="J13448" s="143">
        <v>195</v>
      </c>
      <c r="K13448" s="137">
        <v>43972</v>
      </c>
      <c r="L13448" s="137">
        <v>44774</v>
      </c>
      <c r="M13448" s="144">
        <f>H13448/3.3</f>
        <v>25.454545454545457</v>
      </c>
      <c r="N13448" s="144">
        <f>I13448/M13448</f>
        <v>1202.1428571428571</v>
      </c>
    </row>
    <row r="13449" spans="1:14">
      <c r="A13449" s="146" t="s">
        <v>14455</v>
      </c>
      <c r="B13449" s="146" t="s">
        <v>14496</v>
      </c>
      <c r="C13449" s="146" t="s">
        <v>14511</v>
      </c>
      <c r="D13449" s="146" t="s">
        <v>14497</v>
      </c>
      <c r="E13449" s="146" t="s">
        <v>14498</v>
      </c>
      <c r="F13449" s="143" t="str">
        <f>IF(H13449&lt;=60,"소형",IF((H13449&gt;60)*(H13449&lt;=85)=1,"중소형",IF((H13449&gt;85)*(H13449&lt;=102)=1,"중형",IF((H13449&gt;102)*(H13449&lt;=135)=1,"중대형","대형"))))</f>
        <v>중소형</v>
      </c>
      <c r="G13449" s="146" t="s">
        <v>14516</v>
      </c>
      <c r="H13449" s="143">
        <v>84</v>
      </c>
      <c r="I13449" s="144">
        <v>31000</v>
      </c>
      <c r="J13449" s="143">
        <v>91</v>
      </c>
      <c r="K13449" s="137">
        <v>43972</v>
      </c>
      <c r="L13449" s="137">
        <v>44774</v>
      </c>
      <c r="M13449" s="144">
        <f>H13449/3.3</f>
        <v>25.454545454545457</v>
      </c>
      <c r="N13449" s="144">
        <f>I13449/M13449</f>
        <v>1217.8571428571427</v>
      </c>
    </row>
    <row r="13450" spans="1:14">
      <c r="A13450" s="146" t="s">
        <v>14455</v>
      </c>
      <c r="B13450" s="146" t="s">
        <v>14496</v>
      </c>
      <c r="C13450" s="146" t="s">
        <v>14511</v>
      </c>
      <c r="D13450" s="146" t="s">
        <v>14497</v>
      </c>
      <c r="E13450" s="146" t="s">
        <v>14498</v>
      </c>
      <c r="F13450" s="143" t="str">
        <f>IF(H13450&lt;=60,"소형",IF((H13450&gt;60)*(H13450&lt;=85)=1,"중소형",IF((H13450&gt;85)*(H13450&lt;=102)=1,"중형",IF((H13450&gt;102)*(H13450&lt;=135)=1,"중대형","대형"))))</f>
        <v>중소형</v>
      </c>
      <c r="G13450" s="146" t="s">
        <v>14517</v>
      </c>
      <c r="H13450" s="143">
        <v>84</v>
      </c>
      <c r="I13450" s="144">
        <v>31000</v>
      </c>
      <c r="J13450" s="143">
        <v>66</v>
      </c>
      <c r="K13450" s="137">
        <v>43972</v>
      </c>
      <c r="L13450" s="137">
        <v>44774</v>
      </c>
      <c r="M13450" s="144">
        <f>H13450/3.3</f>
        <v>25.454545454545457</v>
      </c>
      <c r="N13450" s="144">
        <f>I13450/M13450</f>
        <v>1217.8571428571427</v>
      </c>
    </row>
    <row r="13451" spans="1:14">
      <c r="A13451" s="146" t="s">
        <v>14455</v>
      </c>
      <c r="B13451" s="146" t="s">
        <v>14496</v>
      </c>
      <c r="C13451" s="146" t="s">
        <v>14511</v>
      </c>
      <c r="D13451" s="146" t="s">
        <v>14497</v>
      </c>
      <c r="E13451" s="146" t="s">
        <v>14498</v>
      </c>
      <c r="F13451" s="143" t="str">
        <f>IF(H13451&lt;=60,"소형",IF((H13451&gt;60)*(H13451&lt;=85)=1,"중소형",IF((H13451&gt;85)*(H13451&lt;=102)=1,"중형",IF((H13451&gt;102)*(H13451&lt;=135)=1,"중대형","대형"))))</f>
        <v>중소형</v>
      </c>
      <c r="G13451" s="146" t="s">
        <v>14518</v>
      </c>
      <c r="H13451" s="143">
        <v>84</v>
      </c>
      <c r="I13451" s="144">
        <v>30600</v>
      </c>
      <c r="J13451" s="143">
        <v>21</v>
      </c>
      <c r="K13451" s="137">
        <v>43972</v>
      </c>
      <c r="L13451" s="137">
        <v>44774</v>
      </c>
      <c r="M13451" s="144">
        <f>H13451/3.3</f>
        <v>25.454545454545457</v>
      </c>
      <c r="N13451" s="144">
        <f>I13451/M13451</f>
        <v>1202.1428571428571</v>
      </c>
    </row>
    <row r="13452" spans="1:14">
      <c r="A13452" s="146" t="s">
        <v>14455</v>
      </c>
      <c r="B13452" s="146" t="s">
        <v>14499</v>
      </c>
      <c r="C13452" s="146" t="s">
        <v>14439</v>
      </c>
      <c r="D13452" s="146" t="s">
        <v>14500</v>
      </c>
      <c r="E13452" s="146" t="s">
        <v>14501</v>
      </c>
      <c r="F13452" s="143" t="str">
        <f>IF(H13452&lt;=60,"소형",IF((H13452&gt;60)*(H13452&lt;=85)=1,"중소형",IF((H13452&gt;85)*(H13452&lt;=102)=1,"중형",IF((H13452&gt;102)*(H13452&lt;=135)=1,"중대형","대형"))))</f>
        <v>소형</v>
      </c>
      <c r="G13452" s="146" t="s">
        <v>14519</v>
      </c>
      <c r="H13452" s="143">
        <v>53</v>
      </c>
      <c r="I13452" s="144">
        <v>23450</v>
      </c>
      <c r="J13452" s="143">
        <v>42</v>
      </c>
      <c r="K13452" s="137">
        <v>43972</v>
      </c>
      <c r="L13452" s="137">
        <v>44774</v>
      </c>
      <c r="M13452" s="144">
        <f>H13452/3.3</f>
        <v>16.060606060606062</v>
      </c>
      <c r="N13452" s="144">
        <f>I13452/M13452</f>
        <v>1460.0943396226414</v>
      </c>
    </row>
    <row r="13453" spans="1:14">
      <c r="A13453" s="146" t="s">
        <v>15215</v>
      </c>
      <c r="B13453" s="146" t="s">
        <v>15231</v>
      </c>
      <c r="C13453" s="146" t="s">
        <v>15241</v>
      </c>
      <c r="D13453" s="146" t="s">
        <v>15232</v>
      </c>
      <c r="E13453" s="146" t="s">
        <v>15233</v>
      </c>
      <c r="F13453" s="143" t="str">
        <f>IF(H13453&lt;=60,"소형",IF((H13453&gt;60)*(H13453&lt;=85)=1,"중소형",IF((H13453&gt;85)*(H13453&lt;=102)=1,"중형",IF((H13453&gt;102)*(H13453&lt;=135)=1,"중대형","대형"))))</f>
        <v>중소형</v>
      </c>
      <c r="G13453" s="146" t="s">
        <v>15242</v>
      </c>
      <c r="H13453" s="143">
        <v>84</v>
      </c>
      <c r="I13453" s="144">
        <v>34380</v>
      </c>
      <c r="J13453" s="143">
        <v>410</v>
      </c>
      <c r="K13453" s="137">
        <v>44012</v>
      </c>
      <c r="L13453" s="137">
        <v>44774</v>
      </c>
      <c r="M13453" s="144">
        <f>H13453/3.3</f>
        <v>25.454545454545457</v>
      </c>
      <c r="N13453" s="144">
        <f>I13453/M13453</f>
        <v>1350.6428571428571</v>
      </c>
    </row>
    <row r="13454" spans="1:14">
      <c r="A13454" s="146" t="s">
        <v>15379</v>
      </c>
      <c r="B13454" s="146" t="s">
        <v>15324</v>
      </c>
      <c r="C13454" s="146" t="s">
        <v>15357</v>
      </c>
      <c r="D13454" s="146" t="s">
        <v>15325</v>
      </c>
      <c r="E13454" s="146" t="s">
        <v>15326</v>
      </c>
      <c r="F13454" s="143" t="str">
        <f>IF(H13454&lt;=60,"소형",IF((H13454&gt;60)*(H13454&lt;=85)=1,"중소형",IF((H13454&gt;85)*(H13454&lt;=102)=1,"중형",IF((H13454&gt;102)*(H13454&lt;=135)=1,"중대형","대형"))))</f>
        <v>소형</v>
      </c>
      <c r="G13454" s="146" t="s">
        <v>15358</v>
      </c>
      <c r="H13454" s="143">
        <v>39</v>
      </c>
      <c r="J13454" s="143">
        <v>169</v>
      </c>
      <c r="K13454" s="137">
        <v>44012</v>
      </c>
      <c r="L13454" s="137">
        <v>44774</v>
      </c>
      <c r="M13454" s="144">
        <f>H13454/3.3</f>
        <v>11.818181818181818</v>
      </c>
      <c r="N13454" s="144">
        <f>I13454/M13454</f>
        <v>0</v>
      </c>
    </row>
    <row r="13455" spans="1:14">
      <c r="A13455" s="146" t="s">
        <v>2829</v>
      </c>
      <c r="B13455" s="146" t="s">
        <v>14968</v>
      </c>
      <c r="C13455" s="146" t="s">
        <v>14976</v>
      </c>
      <c r="D13455" s="146" t="s">
        <v>14969</v>
      </c>
      <c r="E13455" s="146" t="s">
        <v>14970</v>
      </c>
      <c r="F13455" s="143" t="str">
        <f>IF(H13455&lt;=60,"소형",IF((H13455&gt;60)*(H13455&lt;=85)=1,"중소형",IF((H13455&gt;85)*(H13455&lt;=102)=1,"중형",IF((H13455&gt;102)*(H13455&lt;=135)=1,"중대형","대형"))))</f>
        <v>중소형</v>
      </c>
      <c r="G13455" s="146" t="s">
        <v>14977</v>
      </c>
      <c r="H13455" s="143">
        <v>84</v>
      </c>
      <c r="I13455" s="144">
        <v>37630</v>
      </c>
      <c r="J13455" s="143">
        <v>218</v>
      </c>
      <c r="K13455" s="137">
        <v>43983</v>
      </c>
      <c r="L13455" s="137">
        <v>44774</v>
      </c>
      <c r="M13455" s="144">
        <f>H13455/3.3</f>
        <v>25.454545454545457</v>
      </c>
      <c r="N13455" s="144">
        <f>I13455/M13455</f>
        <v>1478.3214285714284</v>
      </c>
    </row>
    <row r="13456" spans="1:14">
      <c r="A13456" s="146" t="s">
        <v>2829</v>
      </c>
      <c r="B13456" s="146" t="s">
        <v>14968</v>
      </c>
      <c r="C13456" s="146" t="s">
        <v>14976</v>
      </c>
      <c r="D13456" s="146" t="s">
        <v>14969</v>
      </c>
      <c r="E13456" s="146" t="s">
        <v>14970</v>
      </c>
      <c r="F13456" s="143" t="str">
        <f>IF(H13456&lt;=60,"소형",IF((H13456&gt;60)*(H13456&lt;=85)=1,"중소형",IF((H13456&gt;85)*(H13456&lt;=102)=1,"중형",IF((H13456&gt;102)*(H13456&lt;=135)=1,"중대형","대형"))))</f>
        <v>중소형</v>
      </c>
      <c r="G13456" s="146" t="s">
        <v>14978</v>
      </c>
      <c r="H13456" s="143">
        <v>84</v>
      </c>
      <c r="I13456" s="144">
        <v>36540</v>
      </c>
      <c r="J13456" s="143">
        <v>207</v>
      </c>
      <c r="K13456" s="137">
        <v>43983</v>
      </c>
      <c r="L13456" s="137">
        <v>44774</v>
      </c>
      <c r="M13456" s="144">
        <f>H13456/3.3</f>
        <v>25.454545454545457</v>
      </c>
      <c r="N13456" s="144">
        <f>I13456/M13456</f>
        <v>1435.4999999999998</v>
      </c>
    </row>
    <row r="13457" spans="1:14">
      <c r="A13457" s="146" t="s">
        <v>2829</v>
      </c>
      <c r="B13457" s="146" t="s">
        <v>14968</v>
      </c>
      <c r="C13457" s="146" t="s">
        <v>14976</v>
      </c>
      <c r="D13457" s="146" t="s">
        <v>14969</v>
      </c>
      <c r="E13457" s="146" t="s">
        <v>14970</v>
      </c>
      <c r="F13457" s="143" t="str">
        <f>IF(H13457&lt;=60,"소형",IF((H13457&gt;60)*(H13457&lt;=85)=1,"중소형",IF((H13457&gt;85)*(H13457&lt;=102)=1,"중형",IF((H13457&gt;102)*(H13457&lt;=135)=1,"중대형","대형"))))</f>
        <v>중대형</v>
      </c>
      <c r="G13457" s="146" t="s">
        <v>14979</v>
      </c>
      <c r="H13457" s="143">
        <v>116</v>
      </c>
      <c r="I13457" s="144">
        <v>74810</v>
      </c>
      <c r="J13457" s="143">
        <v>2</v>
      </c>
      <c r="K13457" s="137">
        <v>43983</v>
      </c>
      <c r="L13457" s="137">
        <v>44774</v>
      </c>
      <c r="M13457" s="144">
        <f>H13457/3.3</f>
        <v>35.151515151515156</v>
      </c>
      <c r="N13457" s="144">
        <f>I13457/M13457</f>
        <v>2128.2155172413791</v>
      </c>
    </row>
    <row r="13458" spans="1:14">
      <c r="A13458" s="146" t="s">
        <v>2829</v>
      </c>
      <c r="B13458" s="146" t="s">
        <v>14968</v>
      </c>
      <c r="C13458" s="146" t="s">
        <v>14976</v>
      </c>
      <c r="D13458" s="146" t="s">
        <v>14969</v>
      </c>
      <c r="E13458" s="146" t="s">
        <v>14970</v>
      </c>
      <c r="F13458" s="143" t="str">
        <f>IF(H13458&lt;=60,"소형",IF((H13458&gt;60)*(H13458&lt;=85)=1,"중소형",IF((H13458&gt;85)*(H13458&lt;=102)=1,"중형",IF((H13458&gt;102)*(H13458&lt;=135)=1,"중대형","대형"))))</f>
        <v>중대형</v>
      </c>
      <c r="G13458" s="146" t="s">
        <v>14980</v>
      </c>
      <c r="H13458" s="143">
        <v>116</v>
      </c>
      <c r="I13458" s="144">
        <v>74030</v>
      </c>
      <c r="J13458" s="143">
        <v>1</v>
      </c>
      <c r="K13458" s="137">
        <v>43983</v>
      </c>
      <c r="L13458" s="137">
        <v>44774</v>
      </c>
      <c r="M13458" s="144">
        <f>H13458/3.3</f>
        <v>35.151515151515156</v>
      </c>
      <c r="N13458" s="144">
        <f>I13458/M13458</f>
        <v>2106.0258620689651</v>
      </c>
    </row>
    <row r="13459" spans="1:14">
      <c r="A13459" s="146" t="s">
        <v>2829</v>
      </c>
      <c r="B13459" s="146" t="s">
        <v>15865</v>
      </c>
      <c r="C13459" s="146" t="s">
        <v>15878</v>
      </c>
      <c r="D13459" s="146" t="s">
        <v>15866</v>
      </c>
      <c r="E13459" s="146" t="s">
        <v>15867</v>
      </c>
      <c r="F13459" s="143" t="str">
        <f>IF(H13459&lt;=60,"소형",IF((H13459&gt;60)*(H13459&lt;=85)=1,"중소형",IF((H13459&gt;85)*(H13459&lt;=102)=1,"중형",IF((H13459&gt;102)*(H13459&lt;=135)=1,"중대형","대형"))))</f>
        <v>중소형</v>
      </c>
      <c r="G13459" s="146" t="s">
        <v>15874</v>
      </c>
      <c r="H13459" s="143">
        <v>70</v>
      </c>
      <c r="I13459" s="144">
        <v>34600</v>
      </c>
      <c r="J13459" s="143">
        <v>69</v>
      </c>
      <c r="K13459" s="137">
        <v>44013</v>
      </c>
      <c r="L13459" s="137">
        <v>44774</v>
      </c>
      <c r="M13459" s="144">
        <f>H13459/3.3</f>
        <v>21.212121212121215</v>
      </c>
      <c r="N13459" s="144">
        <f>I13459/M13459</f>
        <v>1631.1428571428569</v>
      </c>
    </row>
    <row r="13460" spans="1:14">
      <c r="A13460" s="146" t="s">
        <v>2829</v>
      </c>
      <c r="B13460" s="146" t="s">
        <v>11682</v>
      </c>
      <c r="C13460" s="146" t="s">
        <v>11702</v>
      </c>
      <c r="D13460" s="146" t="s">
        <v>11680</v>
      </c>
      <c r="E13460" s="146" t="s">
        <v>11681</v>
      </c>
      <c r="F13460" s="143" t="str">
        <f>IF(H13460&lt;=60,"소형",IF((H13460&gt;60)*(H13460&lt;=85)=1,"중소형",IF((H13460&gt;85)*(H13460&lt;=102)=1,"중형",IF((H13460&gt;102)*(H13460&lt;=135)=1,"중대형","대형"))))</f>
        <v>중소형</v>
      </c>
      <c r="G13460" s="146" t="s">
        <v>11712</v>
      </c>
      <c r="H13460" s="143">
        <v>84</v>
      </c>
      <c r="I13460" s="144">
        <v>59300</v>
      </c>
      <c r="J13460" s="143">
        <v>140</v>
      </c>
      <c r="K13460" s="137">
        <v>43714</v>
      </c>
      <c r="L13460" s="137">
        <v>44775</v>
      </c>
      <c r="M13460" s="144">
        <f>H13460/3.3</f>
        <v>25.454545454545457</v>
      </c>
      <c r="N13460" s="144">
        <f>I13460/M13460</f>
        <v>2329.6428571428569</v>
      </c>
    </row>
    <row r="13461" spans="1:14">
      <c r="A13461" s="146" t="s">
        <v>12371</v>
      </c>
      <c r="B13461" s="146" t="s">
        <v>12568</v>
      </c>
      <c r="C13461" s="146" t="s">
        <v>12488</v>
      </c>
      <c r="D13461" s="146" t="s">
        <v>12569</v>
      </c>
      <c r="E13461" s="146" t="s">
        <v>12570</v>
      </c>
      <c r="F13461" s="143" t="str">
        <f>IF(H13461&lt;=60,"소형",IF((H13461&gt;60)*(H13461&lt;=85)=1,"중소형",IF((H13461&gt;85)*(H13461&lt;=102)=1,"중형",IF((H13461&gt;102)*(H13461&lt;=135)=1,"중대형","대형"))))</f>
        <v>중소형</v>
      </c>
      <c r="G13461" s="146" t="s">
        <v>12591</v>
      </c>
      <c r="H13461" s="143">
        <v>74</v>
      </c>
      <c r="I13461" s="144">
        <v>46100</v>
      </c>
      <c r="J13461" s="143">
        <v>57</v>
      </c>
      <c r="K13461" s="137">
        <v>43769</v>
      </c>
      <c r="L13461" s="137">
        <v>44775</v>
      </c>
      <c r="M13461" s="144">
        <f>H13461/3.3</f>
        <v>22.424242424242426</v>
      </c>
      <c r="N13461" s="144">
        <f>I13461/M13461</f>
        <v>2055.8108108108108</v>
      </c>
    </row>
    <row r="13462" spans="1:14">
      <c r="A13462" s="146" t="s">
        <v>12674</v>
      </c>
      <c r="B13462" s="146" t="s">
        <v>12662</v>
      </c>
      <c r="C13462" s="146" t="s">
        <v>12663</v>
      </c>
      <c r="D13462" s="146" t="s">
        <v>12664</v>
      </c>
      <c r="E13462" s="146" t="s">
        <v>12665</v>
      </c>
      <c r="F13462" s="143" t="str">
        <f>IF(H13462&lt;=60,"소형",IF((H13462&gt;60)*(H13462&lt;=85)=1,"중소형",IF((H13462&gt;85)*(H13462&lt;=102)=1,"중형",IF((H13462&gt;102)*(H13462&lt;=135)=1,"중대형","대형"))))</f>
        <v>소형</v>
      </c>
      <c r="G13462" s="146" t="s">
        <v>12676</v>
      </c>
      <c r="H13462" s="143">
        <v>46</v>
      </c>
      <c r="I13462" s="144">
        <v>32714</v>
      </c>
      <c r="J13462" s="143">
        <v>59</v>
      </c>
      <c r="K13462" s="147">
        <v>43772</v>
      </c>
      <c r="L13462" s="137">
        <v>44775</v>
      </c>
      <c r="M13462" s="144">
        <f>H13462/3.3</f>
        <v>13.939393939393939</v>
      </c>
      <c r="N13462" s="144">
        <f>I13462/M13462</f>
        <v>2346.8739130434783</v>
      </c>
    </row>
    <row r="13463" spans="1:14">
      <c r="A13463" s="146" t="s">
        <v>12761</v>
      </c>
      <c r="B13463" s="146" t="s">
        <v>12767</v>
      </c>
      <c r="C13463" s="146" t="s">
        <v>12768</v>
      </c>
      <c r="D13463" s="146" t="s">
        <v>12769</v>
      </c>
      <c r="E13463" s="146" t="s">
        <v>12770</v>
      </c>
      <c r="F13463" s="143" t="str">
        <f>IF(H13463&lt;=60,"소형",IF((H13463&gt;60)*(H13463&lt;=85)=1,"중소형",IF((H13463&gt;85)*(H13463&lt;=102)=1,"중형",IF((H13463&gt;102)*(H13463&lt;=135)=1,"중대형","대형"))))</f>
        <v>소형</v>
      </c>
      <c r="G13463" s="146" t="s">
        <v>12785</v>
      </c>
      <c r="H13463" s="143">
        <v>59</v>
      </c>
      <c r="I13463" s="144">
        <v>29980</v>
      </c>
      <c r="J13463" s="143">
        <v>24</v>
      </c>
      <c r="K13463" s="137">
        <v>43794</v>
      </c>
      <c r="L13463" s="137">
        <v>44775</v>
      </c>
      <c r="M13463" s="144">
        <f>H13463/3.3</f>
        <v>17.878787878787879</v>
      </c>
      <c r="N13463" s="144">
        <f>I13463/M13463</f>
        <v>1676.8474576271187</v>
      </c>
    </row>
    <row r="13464" spans="1:14">
      <c r="A13464" s="146" t="s">
        <v>12761</v>
      </c>
      <c r="B13464" s="146" t="s">
        <v>12771</v>
      </c>
      <c r="C13464" s="146" t="s">
        <v>12792</v>
      </c>
      <c r="D13464" s="146" t="s">
        <v>12772</v>
      </c>
      <c r="E13464" s="146" t="s">
        <v>12773</v>
      </c>
      <c r="F13464" s="143" t="str">
        <f>IF(H13464&lt;=60,"소형",IF((H13464&gt;60)*(H13464&lt;=85)=1,"중소형",IF((H13464&gt;85)*(H13464&lt;=102)=1,"중형",IF((H13464&gt;102)*(H13464&lt;=135)=1,"중대형","대형"))))</f>
        <v>중소형</v>
      </c>
      <c r="G13464" s="146" t="s">
        <v>12790</v>
      </c>
      <c r="H13464" s="143">
        <v>84</v>
      </c>
      <c r="I13464" s="144">
        <v>45000</v>
      </c>
      <c r="J13464" s="143">
        <v>54</v>
      </c>
      <c r="K13464" s="137">
        <v>43800</v>
      </c>
      <c r="L13464" s="137">
        <v>44775</v>
      </c>
      <c r="M13464" s="144">
        <f>H13464/3.3</f>
        <v>25.454545454545457</v>
      </c>
      <c r="N13464" s="144">
        <f>I13464/M13464</f>
        <v>1767.8571428571427</v>
      </c>
    </row>
    <row r="13465" spans="1:14">
      <c r="A13465" s="146" t="s">
        <v>12921</v>
      </c>
      <c r="B13465" s="146" t="s">
        <v>13142</v>
      </c>
      <c r="C13465" s="146" t="s">
        <v>13143</v>
      </c>
      <c r="D13465" s="146" t="s">
        <v>13144</v>
      </c>
      <c r="E13465" s="146" t="s">
        <v>13145</v>
      </c>
      <c r="F13465" s="143" t="str">
        <f>IF(H13465&lt;=60,"소형",IF((H13465&gt;60)*(H13465&lt;=85)=1,"중소형",IF((H13465&gt;85)*(H13465&lt;=102)=1,"중형",IF((H13465&gt;102)*(H13465&lt;=135)=1,"중대형","대형"))))</f>
        <v>소형</v>
      </c>
      <c r="G13465" s="146" t="s">
        <v>13161</v>
      </c>
      <c r="H13465" s="143">
        <v>59</v>
      </c>
      <c r="J13465" s="143">
        <v>32</v>
      </c>
      <c r="K13465" s="137">
        <v>43829</v>
      </c>
      <c r="L13465" s="137">
        <v>44775</v>
      </c>
      <c r="M13465" s="144">
        <f>H13465/3.3</f>
        <v>17.878787878787879</v>
      </c>
      <c r="N13465" s="144">
        <f>I13465/M13465</f>
        <v>0</v>
      </c>
    </row>
    <row r="13466" spans="1:14">
      <c r="A13466" s="146" t="s">
        <v>13250</v>
      </c>
      <c r="B13466" s="146" t="s">
        <v>13280</v>
      </c>
      <c r="C13466" s="146" t="s">
        <v>13273</v>
      </c>
      <c r="D13466" s="146" t="s">
        <v>13254</v>
      </c>
      <c r="E13466" s="146" t="s">
        <v>13255</v>
      </c>
      <c r="F13466" s="143" t="str">
        <f>IF(H13466&lt;=60,"소형",IF((H13466&gt;60)*(H13466&lt;=85)=1,"중소형",IF((H13466&gt;85)*(H13466&lt;=102)=1,"중형",IF((H13466&gt;102)*(H13466&lt;=135)=1,"중대형","대형"))))</f>
        <v>소형</v>
      </c>
      <c r="G13466" s="146" t="s">
        <v>13267</v>
      </c>
      <c r="H13466" s="143">
        <v>55</v>
      </c>
      <c r="I13466" s="144">
        <v>21004</v>
      </c>
      <c r="J13466" s="143">
        <v>21</v>
      </c>
      <c r="K13466" s="137">
        <v>43812</v>
      </c>
      <c r="L13466" s="137">
        <v>44775</v>
      </c>
      <c r="M13466" s="144">
        <f>H13466/3.3</f>
        <v>16.666666666666668</v>
      </c>
      <c r="N13466" s="144">
        <f>I13466/M13466</f>
        <v>1260.24</v>
      </c>
    </row>
    <row r="13467" spans="1:14">
      <c r="A13467" s="146" t="s">
        <v>2829</v>
      </c>
      <c r="B13467" s="146" t="s">
        <v>13459</v>
      </c>
      <c r="C13467" s="146" t="s">
        <v>13460</v>
      </c>
      <c r="D13467" s="146" t="s">
        <v>13461</v>
      </c>
      <c r="E13467" s="146" t="s">
        <v>13462</v>
      </c>
      <c r="F13467" s="143" t="str">
        <f>IF(H13467&lt;=60,"소형",IF((H13467&gt;60)*(H13467&lt;=85)=1,"중소형",IF((H13467&gt;85)*(H13467&lt;=102)=1,"중형",IF((H13467&gt;102)*(H13467&lt;=135)=1,"중대형","대형"))))</f>
        <v>소형</v>
      </c>
      <c r="G13467" s="146" t="s">
        <v>13481</v>
      </c>
      <c r="H13467" s="143">
        <v>43</v>
      </c>
      <c r="I13467" s="144">
        <v>31500</v>
      </c>
      <c r="J13467" s="143">
        <v>273</v>
      </c>
      <c r="K13467" s="137">
        <v>43802</v>
      </c>
      <c r="L13467" s="137">
        <v>44775</v>
      </c>
      <c r="M13467" s="144">
        <f>H13467/3.3</f>
        <v>13.030303030303031</v>
      </c>
      <c r="N13467" s="144">
        <f>I13467/M13467</f>
        <v>2417.441860465116</v>
      </c>
    </row>
    <row r="13468" spans="1:14">
      <c r="A13468" s="146" t="s">
        <v>13594</v>
      </c>
      <c r="B13468" s="146" t="s">
        <v>13568</v>
      </c>
      <c r="C13468" s="146" t="s">
        <v>13588</v>
      </c>
      <c r="D13468" s="146" t="s">
        <v>13589</v>
      </c>
      <c r="E13468" s="146" t="s">
        <v>13598</v>
      </c>
      <c r="F13468" s="143" t="str">
        <f>IF(H13468&lt;=60,"소형",IF((H13468&gt;60)*(H13468&lt;=85)=1,"중소형",IF((H13468&gt;85)*(H13468&lt;=102)=1,"중형",IF((H13468&gt;102)*(H13468&lt;=135)=1,"중대형","대형"))))</f>
        <v>소형</v>
      </c>
      <c r="G13468" s="146" t="s">
        <v>13586</v>
      </c>
      <c r="H13468" s="143">
        <v>55</v>
      </c>
      <c r="I13468" s="144">
        <v>24126</v>
      </c>
      <c r="J13468" s="143">
        <v>17</v>
      </c>
      <c r="K13468" s="137">
        <v>43830</v>
      </c>
      <c r="L13468" s="137">
        <v>44775</v>
      </c>
      <c r="M13468" s="144">
        <f>H13468/3.3</f>
        <v>16.666666666666668</v>
      </c>
      <c r="N13468" s="144">
        <f>I13468/M13468</f>
        <v>1447.56</v>
      </c>
    </row>
    <row r="13469" spans="1:14">
      <c r="A13469" s="146" t="s">
        <v>13739</v>
      </c>
      <c r="B13469" s="146" t="s">
        <v>13742</v>
      </c>
      <c r="C13469" s="146" t="s">
        <v>13720</v>
      </c>
      <c r="D13469" s="146" t="s">
        <v>13721</v>
      </c>
      <c r="E13469" s="146" t="s">
        <v>13722</v>
      </c>
      <c r="F13469" s="143" t="str">
        <f>IF(H13469&lt;=60,"소형",IF((H13469&gt;60)*(H13469&lt;=85)=1,"중소형",IF((H13469&gt;85)*(H13469&lt;=102)=1,"중형",IF((H13469&gt;102)*(H13469&lt;=135)=1,"중대형","대형"))))</f>
        <v>소형</v>
      </c>
      <c r="G13469" s="146" t="s">
        <v>13738</v>
      </c>
      <c r="H13469" s="143">
        <v>55</v>
      </c>
      <c r="I13469" s="144">
        <v>22692</v>
      </c>
      <c r="J13469" s="143">
        <v>109</v>
      </c>
      <c r="K13469" s="137">
        <v>43852</v>
      </c>
      <c r="L13469" s="137">
        <v>44775</v>
      </c>
      <c r="M13469" s="144">
        <f>H13469/3.3</f>
        <v>16.666666666666668</v>
      </c>
      <c r="N13469" s="144">
        <f>I13469/M13469</f>
        <v>1361.52</v>
      </c>
    </row>
    <row r="13470" spans="1:14">
      <c r="A13470" s="146" t="s">
        <v>2829</v>
      </c>
      <c r="B13470" s="146" t="s">
        <v>14093</v>
      </c>
      <c r="C13470" s="146" t="s">
        <v>14094</v>
      </c>
      <c r="D13470" s="146" t="s">
        <v>14095</v>
      </c>
      <c r="E13470" s="146" t="s">
        <v>14096</v>
      </c>
      <c r="F13470" s="143" t="str">
        <f>IF(H13470&lt;=60,"소형",IF((H13470&gt;60)*(H13470&lt;=85)=1,"중소형",IF((H13470&gt;85)*(H13470&lt;=102)=1,"중형",IF((H13470&gt;102)*(H13470&lt;=135)=1,"중대형","대형"))))</f>
        <v>중소형</v>
      </c>
      <c r="G13470" s="146" t="s">
        <v>14098</v>
      </c>
      <c r="H13470" s="143">
        <v>74</v>
      </c>
      <c r="I13470" s="144">
        <v>39390</v>
      </c>
      <c r="J13470" s="143">
        <v>135</v>
      </c>
      <c r="K13470" s="137">
        <v>43917</v>
      </c>
      <c r="L13470" s="137">
        <v>44775</v>
      </c>
      <c r="M13470" s="144">
        <f>H13470/3.3</f>
        <v>22.424242424242426</v>
      </c>
      <c r="N13470" s="144">
        <f>I13470/M13470</f>
        <v>1756.581081081081</v>
      </c>
    </row>
    <row r="13471" spans="1:14">
      <c r="A13471" s="146" t="s">
        <v>14361</v>
      </c>
      <c r="B13471" s="146" t="s">
        <v>14401</v>
      </c>
      <c r="C13471" s="146" t="s">
        <v>14402</v>
      </c>
      <c r="D13471" s="146" t="s">
        <v>14403</v>
      </c>
      <c r="E13471" s="146" t="s">
        <v>14404</v>
      </c>
      <c r="F13471" s="143" t="str">
        <f>IF(H13471&lt;=60,"소형",IF((H13471&gt;60)*(H13471&lt;=85)=1,"중소형",IF((H13471&gt;85)*(H13471&lt;=102)=1,"중형",IF((H13471&gt;102)*(H13471&lt;=135)=1,"중대형","대형"))))</f>
        <v>소형</v>
      </c>
      <c r="G13471" s="146" t="s">
        <v>14409</v>
      </c>
      <c r="H13471" s="143">
        <v>59</v>
      </c>
      <c r="I13471" s="144">
        <v>44000</v>
      </c>
      <c r="J13471" s="143">
        <v>172</v>
      </c>
      <c r="K13471" s="137">
        <v>43924</v>
      </c>
      <c r="L13471" s="137">
        <v>44775</v>
      </c>
      <c r="M13471" s="144">
        <f>H13471/3.3</f>
        <v>17.878787878787879</v>
      </c>
      <c r="N13471" s="144">
        <f>I13471/M13471</f>
        <v>2461.0169491525426</v>
      </c>
    </row>
    <row r="13472" spans="1:14">
      <c r="A13472" s="146" t="s">
        <v>14455</v>
      </c>
      <c r="B13472" s="146" t="s">
        <v>14499</v>
      </c>
      <c r="C13472" s="146" t="s">
        <v>14439</v>
      </c>
      <c r="D13472" s="146" t="s">
        <v>14500</v>
      </c>
      <c r="E13472" s="146" t="s">
        <v>14501</v>
      </c>
      <c r="F13472" s="143" t="str">
        <f>IF(H13472&lt;=60,"소형",IF((H13472&gt;60)*(H13472&lt;=85)=1,"중소형",IF((H13472&gt;85)*(H13472&lt;=102)=1,"중형",IF((H13472&gt;102)*(H13472&lt;=135)=1,"중대형","대형"))))</f>
        <v>소형</v>
      </c>
      <c r="G13472" s="146" t="s">
        <v>14520</v>
      </c>
      <c r="H13472" s="143">
        <v>59</v>
      </c>
      <c r="I13472" s="144">
        <v>26150</v>
      </c>
      <c r="J13472" s="143">
        <v>281</v>
      </c>
      <c r="K13472" s="137">
        <v>43972</v>
      </c>
      <c r="L13472" s="137">
        <v>44775</v>
      </c>
      <c r="M13472" s="144">
        <f>H13472/3.3</f>
        <v>17.878787878787879</v>
      </c>
      <c r="N13472" s="144">
        <f>I13472/M13472</f>
        <v>1462.6271186440679</v>
      </c>
    </row>
    <row r="13473" spans="1:14">
      <c r="A13473" s="146" t="s">
        <v>15215</v>
      </c>
      <c r="B13473" s="146" t="s">
        <v>15231</v>
      </c>
      <c r="C13473" s="146" t="s">
        <v>15241</v>
      </c>
      <c r="D13473" s="146" t="s">
        <v>15232</v>
      </c>
      <c r="E13473" s="146" t="s">
        <v>15233</v>
      </c>
      <c r="F13473" s="143" t="str">
        <f>IF(H13473&lt;=60,"소형",IF((H13473&gt;60)*(H13473&lt;=85)=1,"중소형",IF((H13473&gt;85)*(H13473&lt;=102)=1,"중형",IF((H13473&gt;102)*(H13473&lt;=135)=1,"중대형","대형"))))</f>
        <v>중소형</v>
      </c>
      <c r="G13473" s="146" t="s">
        <v>15243</v>
      </c>
      <c r="H13473" s="143">
        <v>84</v>
      </c>
      <c r="I13473" s="144">
        <v>35370</v>
      </c>
      <c r="J13473" s="143">
        <v>168</v>
      </c>
      <c r="K13473" s="137">
        <v>44012</v>
      </c>
      <c r="L13473" s="137">
        <v>44775</v>
      </c>
      <c r="M13473" s="144">
        <f>H13473/3.3</f>
        <v>25.454545454545457</v>
      </c>
      <c r="N13473" s="144">
        <f>I13473/M13473</f>
        <v>1389.5357142857142</v>
      </c>
    </row>
    <row r="13474" spans="1:14">
      <c r="A13474" s="146" t="s">
        <v>15379</v>
      </c>
      <c r="B13474" s="146" t="s">
        <v>15324</v>
      </c>
      <c r="C13474" s="146" t="s">
        <v>15357</v>
      </c>
      <c r="D13474" s="146" t="s">
        <v>15325</v>
      </c>
      <c r="E13474" s="146" t="s">
        <v>15326</v>
      </c>
      <c r="F13474" s="143" t="str">
        <f>IF(H13474&lt;=60,"소형",IF((H13474&gt;60)*(H13474&lt;=85)=1,"중소형",IF((H13474&gt;85)*(H13474&lt;=102)=1,"중형",IF((H13474&gt;102)*(H13474&lt;=135)=1,"중대형","대형"))))</f>
        <v>소형</v>
      </c>
      <c r="G13474" s="146" t="s">
        <v>15359</v>
      </c>
      <c r="H13474" s="143">
        <v>51</v>
      </c>
      <c r="I13474" s="144">
        <v>61500</v>
      </c>
      <c r="J13474" s="143">
        <v>81</v>
      </c>
      <c r="K13474" s="137">
        <v>44012</v>
      </c>
      <c r="L13474" s="137">
        <v>44775</v>
      </c>
      <c r="M13474" s="144">
        <f>H13474/3.3</f>
        <v>15.454545454545455</v>
      </c>
      <c r="N13474" s="144">
        <f>I13474/M13474</f>
        <v>3979.4117647058824</v>
      </c>
    </row>
    <row r="13475" spans="1:14">
      <c r="A13475" s="146" t="s">
        <v>2829</v>
      </c>
      <c r="B13475" s="146" t="s">
        <v>15865</v>
      </c>
      <c r="C13475" s="146" t="s">
        <v>15878</v>
      </c>
      <c r="D13475" s="146" t="s">
        <v>15866</v>
      </c>
      <c r="E13475" s="146" t="s">
        <v>15867</v>
      </c>
      <c r="F13475" s="143" t="str">
        <f>IF(H13475&lt;=60,"소형",IF((H13475&gt;60)*(H13475&lt;=85)=1,"중소형",IF((H13475&gt;85)*(H13475&lt;=102)=1,"중형",IF((H13475&gt;102)*(H13475&lt;=135)=1,"중대형","대형"))))</f>
        <v>중소형</v>
      </c>
      <c r="G13475" s="146" t="s">
        <v>15875</v>
      </c>
      <c r="H13475" s="143">
        <v>78</v>
      </c>
      <c r="I13475" s="144">
        <v>38433</v>
      </c>
      <c r="J13475" s="143">
        <v>114</v>
      </c>
      <c r="K13475" s="137">
        <v>44014</v>
      </c>
      <c r="L13475" s="137">
        <v>44775</v>
      </c>
      <c r="M13475" s="144">
        <f>H13475/3.3</f>
        <v>23.636363636363637</v>
      </c>
      <c r="N13475" s="144">
        <f>I13475/M13475</f>
        <v>1626.0115384615385</v>
      </c>
    </row>
    <row r="13476" spans="1:14">
      <c r="A13476" s="146" t="s">
        <v>2829</v>
      </c>
      <c r="B13476" s="146" t="s">
        <v>11682</v>
      </c>
      <c r="C13476" s="146" t="s">
        <v>11702</v>
      </c>
      <c r="D13476" s="146" t="s">
        <v>11680</v>
      </c>
      <c r="E13476" s="146" t="s">
        <v>11681</v>
      </c>
      <c r="F13476" s="143" t="str">
        <f>IF(H13476&lt;=60,"소형",IF((H13476&gt;60)*(H13476&lt;=85)=1,"중소형",IF((H13476&gt;85)*(H13476&lt;=102)=1,"중형",IF((H13476&gt;102)*(H13476&lt;=135)=1,"중대형","대형"))))</f>
        <v>중소형</v>
      </c>
      <c r="G13476" s="146" t="s">
        <v>11709</v>
      </c>
      <c r="H13476" s="143">
        <v>84</v>
      </c>
      <c r="I13476" s="144">
        <v>59300</v>
      </c>
      <c r="J13476" s="143">
        <v>102</v>
      </c>
      <c r="K13476" s="137">
        <v>43715</v>
      </c>
      <c r="L13476" s="137">
        <v>44776</v>
      </c>
      <c r="M13476" s="144">
        <f>H13476/3.3</f>
        <v>25.454545454545457</v>
      </c>
      <c r="N13476" s="144">
        <f>I13476/M13476</f>
        <v>2329.6428571428569</v>
      </c>
    </row>
    <row r="13477" spans="1:14">
      <c r="A13477" s="146" t="s">
        <v>12371</v>
      </c>
      <c r="B13477" s="146" t="s">
        <v>12568</v>
      </c>
      <c r="C13477" s="146" t="s">
        <v>12488</v>
      </c>
      <c r="D13477" s="146" t="s">
        <v>12569</v>
      </c>
      <c r="E13477" s="146" t="s">
        <v>12570</v>
      </c>
      <c r="F13477" s="143" t="str">
        <f>IF(H13477&lt;=60,"소형",IF((H13477&gt;60)*(H13477&lt;=85)=1,"중소형",IF((H13477&gt;85)*(H13477&lt;=102)=1,"중형",IF((H13477&gt;102)*(H13477&lt;=135)=1,"중대형","대형"))))</f>
        <v>중소형</v>
      </c>
      <c r="G13477" s="146" t="s">
        <v>12592</v>
      </c>
      <c r="H13477" s="143">
        <v>84</v>
      </c>
      <c r="I13477" s="144">
        <v>50800</v>
      </c>
      <c r="J13477" s="143">
        <v>508</v>
      </c>
      <c r="K13477" s="137">
        <v>43769</v>
      </c>
      <c r="L13477" s="137">
        <v>44776</v>
      </c>
      <c r="M13477" s="144">
        <f>H13477/3.3</f>
        <v>25.454545454545457</v>
      </c>
      <c r="N13477" s="144">
        <f>I13477/M13477</f>
        <v>1995.7142857142856</v>
      </c>
    </row>
    <row r="13478" spans="1:14">
      <c r="A13478" s="146" t="s">
        <v>12674</v>
      </c>
      <c r="B13478" s="146" t="s">
        <v>12662</v>
      </c>
      <c r="C13478" s="146" t="s">
        <v>12663</v>
      </c>
      <c r="D13478" s="146" t="s">
        <v>12664</v>
      </c>
      <c r="E13478" s="146" t="s">
        <v>12665</v>
      </c>
      <c r="F13478" s="143" t="str">
        <f>IF(H13478&lt;=60,"소형",IF((H13478&gt;60)*(H13478&lt;=85)=1,"중소형",IF((H13478&gt;85)*(H13478&lt;=102)=1,"중형",IF((H13478&gt;102)*(H13478&lt;=135)=1,"중대형","대형"))))</f>
        <v>소형</v>
      </c>
      <c r="G13478" s="146" t="s">
        <v>12677</v>
      </c>
      <c r="H13478" s="143">
        <v>46</v>
      </c>
      <c r="I13478" s="144">
        <v>32574</v>
      </c>
      <c r="J13478" s="143">
        <v>11</v>
      </c>
      <c r="K13478" s="147">
        <v>43773</v>
      </c>
      <c r="L13478" s="137">
        <v>44776</v>
      </c>
      <c r="M13478" s="144">
        <f>H13478/3.3</f>
        <v>13.939393939393939</v>
      </c>
      <c r="N13478" s="144">
        <f>I13478/M13478</f>
        <v>2336.8304347826088</v>
      </c>
    </row>
    <row r="13479" spans="1:14">
      <c r="A13479" s="146" t="s">
        <v>12761</v>
      </c>
      <c r="B13479" s="146" t="s">
        <v>12767</v>
      </c>
      <c r="C13479" s="146" t="s">
        <v>12768</v>
      </c>
      <c r="D13479" s="146" t="s">
        <v>12769</v>
      </c>
      <c r="E13479" s="146" t="s">
        <v>12770</v>
      </c>
      <c r="F13479" s="143" t="str">
        <f>IF(H13479&lt;=60,"소형",IF((H13479&gt;60)*(H13479&lt;=85)=1,"중소형",IF((H13479&gt;85)*(H13479&lt;=102)=1,"중형",IF((H13479&gt;102)*(H13479&lt;=135)=1,"중대형","대형"))))</f>
        <v>중소형</v>
      </c>
      <c r="G13479" s="146" t="s">
        <v>12786</v>
      </c>
      <c r="H13479" s="143">
        <v>64</v>
      </c>
      <c r="I13479" s="144">
        <v>33800</v>
      </c>
      <c r="J13479" s="143">
        <v>68</v>
      </c>
      <c r="K13479" s="137">
        <v>43795</v>
      </c>
      <c r="L13479" s="137">
        <v>44776</v>
      </c>
      <c r="M13479" s="144">
        <f>H13479/3.3</f>
        <v>19.393939393939394</v>
      </c>
      <c r="N13479" s="144">
        <f>I13479/M13479</f>
        <v>1742.8125</v>
      </c>
    </row>
    <row r="13480" spans="1:14">
      <c r="A13480" s="146" t="s">
        <v>12761</v>
      </c>
      <c r="B13480" s="146" t="s">
        <v>12771</v>
      </c>
      <c r="C13480" s="146" t="s">
        <v>12792</v>
      </c>
      <c r="D13480" s="146" t="s">
        <v>12772</v>
      </c>
      <c r="E13480" s="146" t="s">
        <v>12773</v>
      </c>
      <c r="F13480" s="143" t="str">
        <f>IF(H13480&lt;=60,"소형",IF((H13480&gt;60)*(H13480&lt;=85)=1,"중소형",IF((H13480&gt;85)*(H13480&lt;=102)=1,"중형",IF((H13480&gt;102)*(H13480&lt;=135)=1,"중대형","대형"))))</f>
        <v>중소형</v>
      </c>
      <c r="G13480" s="146" t="s">
        <v>12735</v>
      </c>
      <c r="H13480" s="143">
        <v>84</v>
      </c>
      <c r="I13480" s="144">
        <v>45000</v>
      </c>
      <c r="J13480" s="143">
        <v>28</v>
      </c>
      <c r="K13480" s="137">
        <v>43770</v>
      </c>
      <c r="L13480" s="137">
        <v>44776</v>
      </c>
      <c r="M13480" s="144">
        <f>H13480/3.3</f>
        <v>25.454545454545457</v>
      </c>
      <c r="N13480" s="144">
        <f>I13480/M13480</f>
        <v>1767.8571428571427</v>
      </c>
    </row>
    <row r="13481" spans="1:14">
      <c r="A13481" s="146" t="s">
        <v>12921</v>
      </c>
      <c r="B13481" s="146" t="s">
        <v>13142</v>
      </c>
      <c r="C13481" s="146" t="s">
        <v>13143</v>
      </c>
      <c r="D13481" s="146" t="s">
        <v>13144</v>
      </c>
      <c r="E13481" s="146" t="s">
        <v>13145</v>
      </c>
      <c r="F13481" s="143" t="str">
        <f>IF(H13481&lt;=60,"소형",IF((H13481&gt;60)*(H13481&lt;=85)=1,"중소형",IF((H13481&gt;85)*(H13481&lt;=102)=1,"중형",IF((H13481&gt;102)*(H13481&lt;=135)=1,"중대형","대형"))))</f>
        <v>소형</v>
      </c>
      <c r="G13481" s="146" t="s">
        <v>13162</v>
      </c>
      <c r="H13481" s="143">
        <v>59</v>
      </c>
      <c r="J13481" s="143">
        <v>12</v>
      </c>
      <c r="K13481" s="137">
        <v>43830</v>
      </c>
      <c r="L13481" s="137">
        <v>44776</v>
      </c>
      <c r="M13481" s="144">
        <f>H13481/3.3</f>
        <v>17.878787878787879</v>
      </c>
      <c r="N13481" s="144">
        <f>I13481/M13481</f>
        <v>0</v>
      </c>
    </row>
    <row r="13482" spans="1:14">
      <c r="A13482" s="146" t="s">
        <v>13250</v>
      </c>
      <c r="B13482" s="146" t="s">
        <v>13281</v>
      </c>
      <c r="C13482" s="146" t="s">
        <v>13273</v>
      </c>
      <c r="D13482" s="146" t="s">
        <v>13254</v>
      </c>
      <c r="E13482" s="146" t="s">
        <v>13255</v>
      </c>
      <c r="F13482" s="143" t="str">
        <f>IF(H13482&lt;=60,"소형",IF((H13482&gt;60)*(H13482&lt;=85)=1,"중소형",IF((H13482&gt;85)*(H13482&lt;=102)=1,"중형",IF((H13482&gt;102)*(H13482&lt;=135)=1,"중대형","대형"))))</f>
        <v>소형</v>
      </c>
      <c r="G13482" s="146" t="s">
        <v>13274</v>
      </c>
      <c r="H13482" s="143">
        <v>55</v>
      </c>
      <c r="I13482" s="144">
        <v>21004</v>
      </c>
      <c r="J13482" s="143">
        <v>117</v>
      </c>
      <c r="K13482" s="137">
        <v>43813</v>
      </c>
      <c r="L13482" s="137">
        <v>44776</v>
      </c>
      <c r="M13482" s="144">
        <f>H13482/3.3</f>
        <v>16.666666666666668</v>
      </c>
      <c r="N13482" s="144">
        <f>I13482/M13482</f>
        <v>1260.24</v>
      </c>
    </row>
    <row r="13483" spans="1:14">
      <c r="A13483" s="146" t="s">
        <v>2829</v>
      </c>
      <c r="B13483" s="146" t="s">
        <v>13459</v>
      </c>
      <c r="C13483" s="146" t="s">
        <v>13460</v>
      </c>
      <c r="D13483" s="146" t="s">
        <v>13461</v>
      </c>
      <c r="E13483" s="146" t="s">
        <v>13462</v>
      </c>
      <c r="F13483" s="143" t="str">
        <f>IF(H13483&lt;=60,"소형",IF((H13483&gt;60)*(H13483&lt;=85)=1,"중소형",IF((H13483&gt;85)*(H13483&lt;=102)=1,"중형",IF((H13483&gt;102)*(H13483&lt;=135)=1,"중대형","대형"))))</f>
        <v>소형</v>
      </c>
      <c r="G13483" s="146" t="s">
        <v>13482</v>
      </c>
      <c r="H13483" s="143">
        <v>49</v>
      </c>
      <c r="I13483" s="144">
        <v>38500</v>
      </c>
      <c r="J13483" s="143">
        <v>196</v>
      </c>
      <c r="K13483" s="137">
        <v>43803</v>
      </c>
      <c r="L13483" s="137">
        <v>44776</v>
      </c>
      <c r="M13483" s="144">
        <f>H13483/3.3</f>
        <v>14.84848484848485</v>
      </c>
      <c r="N13483" s="144">
        <f>I13483/M13483</f>
        <v>2592.8571428571427</v>
      </c>
    </row>
    <row r="13484" spans="1:14">
      <c r="A13484" s="146" t="s">
        <v>13594</v>
      </c>
      <c r="B13484" s="146" t="s">
        <v>13568</v>
      </c>
      <c r="C13484" s="146" t="s">
        <v>13588</v>
      </c>
      <c r="D13484" s="146" t="s">
        <v>13589</v>
      </c>
      <c r="E13484" s="146" t="s">
        <v>13598</v>
      </c>
      <c r="F13484" s="143" t="str">
        <f>IF(H13484&lt;=60,"소형",IF((H13484&gt;60)*(H13484&lt;=85)=1,"중소형",IF((H13484&gt;85)*(H13484&lt;=102)=1,"중형",IF((H13484&gt;102)*(H13484&lt;=135)=1,"중대형","대형"))))</f>
        <v>소형</v>
      </c>
      <c r="G13484" s="146" t="s">
        <v>13597</v>
      </c>
      <c r="H13484" s="143">
        <v>55</v>
      </c>
      <c r="I13484" s="144">
        <v>23628</v>
      </c>
      <c r="J13484" s="143">
        <v>102</v>
      </c>
      <c r="K13484" s="137">
        <v>43830</v>
      </c>
      <c r="L13484" s="137">
        <v>44776</v>
      </c>
      <c r="M13484" s="144">
        <f>H13484/3.3</f>
        <v>16.666666666666668</v>
      </c>
      <c r="N13484" s="144">
        <f>I13484/M13484</f>
        <v>1417.6799999999998</v>
      </c>
    </row>
    <row r="13485" spans="1:14">
      <c r="A13485" s="146" t="s">
        <v>2829</v>
      </c>
      <c r="B13485" s="146" t="s">
        <v>14093</v>
      </c>
      <c r="C13485" s="146" t="s">
        <v>14094</v>
      </c>
      <c r="D13485" s="146" t="s">
        <v>14095</v>
      </c>
      <c r="E13485" s="146" t="s">
        <v>14096</v>
      </c>
      <c r="F13485" s="143" t="str">
        <f>IF(H13485&lt;=60,"소형",IF((H13485&gt;60)*(H13485&lt;=85)=1,"중소형",IF((H13485&gt;85)*(H13485&lt;=102)=1,"중형",IF((H13485&gt;102)*(H13485&lt;=135)=1,"중대형","대형"))))</f>
        <v>중소형</v>
      </c>
      <c r="G13485" s="146" t="s">
        <v>14099</v>
      </c>
      <c r="H13485" s="143">
        <v>74</v>
      </c>
      <c r="I13485" s="144">
        <v>39150</v>
      </c>
      <c r="J13485" s="143">
        <v>107</v>
      </c>
      <c r="K13485" s="137">
        <v>43918</v>
      </c>
      <c r="L13485" s="137">
        <v>44776</v>
      </c>
      <c r="M13485" s="144">
        <f>H13485/3.3</f>
        <v>22.424242424242426</v>
      </c>
      <c r="N13485" s="144">
        <f>I13485/M13485</f>
        <v>1745.8783783783783</v>
      </c>
    </row>
    <row r="13486" spans="1:14">
      <c r="A13486" s="146" t="s">
        <v>14361</v>
      </c>
      <c r="B13486" s="146" t="s">
        <v>14401</v>
      </c>
      <c r="C13486" s="146" t="s">
        <v>14402</v>
      </c>
      <c r="D13486" s="146" t="s">
        <v>14403</v>
      </c>
      <c r="E13486" s="146" t="s">
        <v>14404</v>
      </c>
      <c r="F13486" s="143" t="str">
        <f>IF(H13486&lt;=60,"소형",IF((H13486&gt;60)*(H13486&lt;=85)=1,"중소형",IF((H13486&gt;85)*(H13486&lt;=102)=1,"중형",IF((H13486&gt;102)*(H13486&lt;=135)=1,"중대형","대형"))))</f>
        <v>중소형</v>
      </c>
      <c r="G13486" s="146" t="s">
        <v>14410</v>
      </c>
      <c r="H13486" s="143">
        <v>75</v>
      </c>
      <c r="I13486" s="144">
        <v>55100</v>
      </c>
      <c r="J13486" s="143">
        <v>106</v>
      </c>
      <c r="K13486" s="137">
        <v>43925</v>
      </c>
      <c r="L13486" s="137">
        <v>44776</v>
      </c>
      <c r="M13486" s="144">
        <f>H13486/3.3</f>
        <v>22.72727272727273</v>
      </c>
      <c r="N13486" s="144">
        <f>I13486/M13486</f>
        <v>2424.3999999999996</v>
      </c>
    </row>
    <row r="13487" spans="1:14">
      <c r="A13487" s="146" t="s">
        <v>14455</v>
      </c>
      <c r="B13487" s="146" t="s">
        <v>14499</v>
      </c>
      <c r="C13487" s="146" t="s">
        <v>14439</v>
      </c>
      <c r="D13487" s="146" t="s">
        <v>14500</v>
      </c>
      <c r="E13487" s="146" t="s">
        <v>14501</v>
      </c>
      <c r="F13487" s="143" t="str">
        <f>IF(H13487&lt;=60,"소형",IF((H13487&gt;60)*(H13487&lt;=85)=1,"중소형",IF((H13487&gt;85)*(H13487&lt;=102)=1,"중형",IF((H13487&gt;102)*(H13487&lt;=135)=1,"중대형","대형"))))</f>
        <v>중소형</v>
      </c>
      <c r="G13487" s="146" t="s">
        <v>14521</v>
      </c>
      <c r="H13487" s="143">
        <v>79</v>
      </c>
      <c r="J13487" s="143">
        <v>100</v>
      </c>
      <c r="K13487" s="137">
        <v>43972</v>
      </c>
      <c r="L13487" s="137">
        <v>44776</v>
      </c>
      <c r="M13487" s="144">
        <f>H13487/3.3</f>
        <v>23.939393939393941</v>
      </c>
      <c r="N13487" s="144">
        <f>I13487/M13487</f>
        <v>0</v>
      </c>
    </row>
    <row r="13488" spans="1:14">
      <c r="A13488" s="146" t="s">
        <v>15215</v>
      </c>
      <c r="B13488" s="146" t="s">
        <v>15231</v>
      </c>
      <c r="C13488" s="146" t="s">
        <v>15241</v>
      </c>
      <c r="D13488" s="146" t="s">
        <v>15232</v>
      </c>
      <c r="E13488" s="146" t="s">
        <v>15233</v>
      </c>
      <c r="F13488" s="143" t="str">
        <f>IF(H13488&lt;=60,"소형",IF((H13488&gt;60)*(H13488&lt;=85)=1,"중소형",IF((H13488&gt;85)*(H13488&lt;=102)=1,"중형",IF((H13488&gt;102)*(H13488&lt;=135)=1,"중대형","대형"))))</f>
        <v>중형</v>
      </c>
      <c r="G13488" s="146" t="s">
        <v>15244</v>
      </c>
      <c r="H13488" s="143">
        <v>98</v>
      </c>
      <c r="I13488" s="144">
        <v>39030</v>
      </c>
      <c r="J13488" s="143">
        <v>22</v>
      </c>
      <c r="K13488" s="137">
        <v>44012</v>
      </c>
      <c r="L13488" s="137">
        <v>44776</v>
      </c>
      <c r="M13488" s="144">
        <f>H13488/3.3</f>
        <v>29.696969696969699</v>
      </c>
      <c r="N13488" s="144">
        <f>I13488/M13488</f>
        <v>1314.2755102040815</v>
      </c>
    </row>
    <row r="13489" spans="1:14">
      <c r="A13489" s="146" t="s">
        <v>15379</v>
      </c>
      <c r="B13489" s="146" t="s">
        <v>15324</v>
      </c>
      <c r="C13489" s="146" t="s">
        <v>15357</v>
      </c>
      <c r="D13489" s="146" t="s">
        <v>15325</v>
      </c>
      <c r="E13489" s="146" t="s">
        <v>15326</v>
      </c>
      <c r="F13489" s="143" t="str">
        <f>IF(H13489&lt;=60,"소형",IF((H13489&gt;60)*(H13489&lt;=85)=1,"중소형",IF((H13489&gt;85)*(H13489&lt;=102)=1,"중형",IF((H13489&gt;102)*(H13489&lt;=135)=1,"중대형","대형"))))</f>
        <v>소형</v>
      </c>
      <c r="G13489" s="146" t="s">
        <v>15360</v>
      </c>
      <c r="H13489" s="143">
        <v>51</v>
      </c>
      <c r="I13489" s="144">
        <v>60300</v>
      </c>
      <c r="J13489" s="143">
        <v>12</v>
      </c>
      <c r="K13489" s="137">
        <v>44012</v>
      </c>
      <c r="L13489" s="137">
        <v>44776</v>
      </c>
      <c r="M13489" s="144">
        <f>H13489/3.3</f>
        <v>15.454545454545455</v>
      </c>
      <c r="N13489" s="144">
        <f>I13489/M13489</f>
        <v>3901.7647058823527</v>
      </c>
    </row>
    <row r="13490" spans="1:14">
      <c r="A13490" s="146" t="s">
        <v>2829</v>
      </c>
      <c r="B13490" s="146" t="s">
        <v>15865</v>
      </c>
      <c r="C13490" s="146" t="s">
        <v>15878</v>
      </c>
      <c r="D13490" s="146" t="s">
        <v>15866</v>
      </c>
      <c r="E13490" s="146" t="s">
        <v>15867</v>
      </c>
      <c r="F13490" s="143" t="str">
        <f>IF(H13490&lt;=60,"소형",IF((H13490&gt;60)*(H13490&lt;=85)=1,"중소형",IF((H13490&gt;85)*(H13490&lt;=102)=1,"중형",IF((H13490&gt;102)*(H13490&lt;=135)=1,"중대형","대형"))))</f>
        <v>중소형</v>
      </c>
      <c r="G13490" s="146" t="s">
        <v>15876</v>
      </c>
      <c r="H13490" s="143">
        <v>78</v>
      </c>
      <c r="I13490" s="144">
        <v>37106</v>
      </c>
      <c r="J13490" s="143">
        <v>69</v>
      </c>
      <c r="K13490" s="137">
        <v>44015</v>
      </c>
      <c r="L13490" s="137">
        <v>44776</v>
      </c>
      <c r="M13490" s="144">
        <f>H13490/3.3</f>
        <v>23.636363636363637</v>
      </c>
      <c r="N13490" s="144">
        <f>I13490/M13490</f>
        <v>1569.8692307692309</v>
      </c>
    </row>
    <row r="13491" spans="1:14">
      <c r="A13491" s="146" t="s">
        <v>2829</v>
      </c>
      <c r="B13491" s="146" t="s">
        <v>11682</v>
      </c>
      <c r="C13491" s="146" t="s">
        <v>11702</v>
      </c>
      <c r="D13491" s="146" t="s">
        <v>11680</v>
      </c>
      <c r="E13491" s="146" t="s">
        <v>11681</v>
      </c>
      <c r="F13491" s="143" t="str">
        <f>IF(H13491&lt;=60,"소형",IF((H13491&gt;60)*(H13491&lt;=85)=1,"중소형",IF((H13491&gt;85)*(H13491&lt;=102)=1,"중형",IF((H13491&gt;102)*(H13491&lt;=135)=1,"중대형","대형"))))</f>
        <v>중소형</v>
      </c>
      <c r="G13491" s="146" t="s">
        <v>11710</v>
      </c>
      <c r="H13491" s="143">
        <v>84</v>
      </c>
      <c r="I13491" s="144">
        <v>58400</v>
      </c>
      <c r="J13491" s="143">
        <v>102</v>
      </c>
      <c r="K13491" s="137">
        <v>43716</v>
      </c>
      <c r="L13491" s="137">
        <v>44777</v>
      </c>
      <c r="M13491" s="144">
        <f>H13491/3.3</f>
        <v>25.454545454545457</v>
      </c>
      <c r="N13491" s="144">
        <f>I13491/M13491</f>
        <v>2294.2857142857142</v>
      </c>
    </row>
    <row r="13492" spans="1:14">
      <c r="A13492" s="146" t="s">
        <v>12371</v>
      </c>
      <c r="B13492" s="146" t="s">
        <v>12568</v>
      </c>
      <c r="C13492" s="146" t="s">
        <v>12488</v>
      </c>
      <c r="D13492" s="146" t="s">
        <v>12569</v>
      </c>
      <c r="E13492" s="146" t="s">
        <v>12570</v>
      </c>
      <c r="F13492" s="143" t="str">
        <f>IF(H13492&lt;=60,"소형",IF((H13492&gt;60)*(H13492&lt;=85)=1,"중소형",IF((H13492&gt;85)*(H13492&lt;=102)=1,"중형",IF((H13492&gt;102)*(H13492&lt;=135)=1,"중대형","대형"))))</f>
        <v>중소형</v>
      </c>
      <c r="G13492" s="146" t="s">
        <v>12490</v>
      </c>
      <c r="H13492" s="143">
        <v>84</v>
      </c>
      <c r="I13492" s="144">
        <v>50400</v>
      </c>
      <c r="J13492" s="143">
        <v>236</v>
      </c>
      <c r="K13492" s="137">
        <v>43769</v>
      </c>
      <c r="L13492" s="137">
        <v>44777</v>
      </c>
      <c r="M13492" s="144">
        <f>H13492/3.3</f>
        <v>25.454545454545457</v>
      </c>
      <c r="N13492" s="144">
        <f>I13492/M13492</f>
        <v>1979.9999999999998</v>
      </c>
    </row>
    <row r="13493" spans="1:14">
      <c r="A13493" s="146" t="s">
        <v>12674</v>
      </c>
      <c r="B13493" s="146" t="s">
        <v>12662</v>
      </c>
      <c r="C13493" s="146" t="s">
        <v>12663</v>
      </c>
      <c r="D13493" s="146" t="s">
        <v>12664</v>
      </c>
      <c r="E13493" s="146" t="s">
        <v>12665</v>
      </c>
      <c r="F13493" s="143" t="str">
        <f>IF(H13493&lt;=60,"소형",IF((H13493&gt;60)*(H13493&lt;=85)=1,"중소형",IF((H13493&gt;85)*(H13493&lt;=102)=1,"중형",IF((H13493&gt;102)*(H13493&lt;=135)=1,"중대형","대형"))))</f>
        <v>소형</v>
      </c>
      <c r="G13493" s="146" t="s">
        <v>12678</v>
      </c>
      <c r="H13493" s="143">
        <v>55</v>
      </c>
      <c r="I13493" s="144">
        <v>38627</v>
      </c>
      <c r="J13493" s="143">
        <v>99</v>
      </c>
      <c r="K13493" s="147">
        <v>43774</v>
      </c>
      <c r="L13493" s="137">
        <v>44777</v>
      </c>
      <c r="M13493" s="144">
        <f>H13493/3.3</f>
        <v>16.666666666666668</v>
      </c>
      <c r="N13493" s="144">
        <f>I13493/M13493</f>
        <v>2317.62</v>
      </c>
    </row>
    <row r="13494" spans="1:14">
      <c r="A13494" s="146" t="s">
        <v>12761</v>
      </c>
      <c r="B13494" s="146" t="s">
        <v>12767</v>
      </c>
      <c r="C13494" s="146" t="s">
        <v>12768</v>
      </c>
      <c r="D13494" s="146" t="s">
        <v>12769</v>
      </c>
      <c r="E13494" s="146" t="s">
        <v>12770</v>
      </c>
      <c r="F13494" s="143" t="str">
        <f>IF(H13494&lt;=60,"소형",IF((H13494&gt;60)*(H13494&lt;=85)=1,"중소형",IF((H13494&gt;85)*(H13494&lt;=102)=1,"중형",IF((H13494&gt;102)*(H13494&lt;=135)=1,"중대형","대형"))))</f>
        <v>중소형</v>
      </c>
      <c r="G13494" s="146" t="s">
        <v>12754</v>
      </c>
      <c r="H13494" s="143">
        <v>84</v>
      </c>
      <c r="I13494" s="144">
        <v>43150</v>
      </c>
      <c r="J13494" s="143">
        <v>302</v>
      </c>
      <c r="K13494" s="137">
        <v>43796</v>
      </c>
      <c r="L13494" s="137">
        <v>44777</v>
      </c>
      <c r="M13494" s="144">
        <f>H13494/3.3</f>
        <v>25.454545454545457</v>
      </c>
      <c r="N13494" s="144">
        <f>I13494/M13494</f>
        <v>1695.1785714285713</v>
      </c>
    </row>
    <row r="13495" spans="1:14">
      <c r="A13495" s="146" t="s">
        <v>12761</v>
      </c>
      <c r="B13495" s="146" t="s">
        <v>12771</v>
      </c>
      <c r="C13495" s="146" t="s">
        <v>12792</v>
      </c>
      <c r="D13495" s="146" t="s">
        <v>12772</v>
      </c>
      <c r="E13495" s="146" t="s">
        <v>12773</v>
      </c>
      <c r="F13495" s="143" t="str">
        <f>IF(H13495&lt;=60,"소형",IF((H13495&gt;60)*(H13495&lt;=85)=1,"중소형",IF((H13495&gt;85)*(H13495&lt;=102)=1,"중형",IF((H13495&gt;102)*(H13495&lt;=135)=1,"중대형","대형"))))</f>
        <v>중소형</v>
      </c>
      <c r="G13495" s="146" t="s">
        <v>12791</v>
      </c>
      <c r="H13495" s="143">
        <v>84</v>
      </c>
      <c r="I13495" s="144">
        <v>44900</v>
      </c>
      <c r="J13495" s="143">
        <v>28</v>
      </c>
      <c r="K13495" s="137">
        <v>43771</v>
      </c>
      <c r="L13495" s="137">
        <v>44777</v>
      </c>
      <c r="M13495" s="144">
        <f>H13495/3.3</f>
        <v>25.454545454545457</v>
      </c>
      <c r="N13495" s="144">
        <f>I13495/M13495</f>
        <v>1763.9285714285713</v>
      </c>
    </row>
    <row r="13496" spans="1:14">
      <c r="A13496" s="146" t="s">
        <v>12921</v>
      </c>
      <c r="B13496" s="146" t="s">
        <v>13142</v>
      </c>
      <c r="C13496" s="146" t="s">
        <v>13143</v>
      </c>
      <c r="D13496" s="146" t="s">
        <v>13144</v>
      </c>
      <c r="E13496" s="146" t="s">
        <v>13145</v>
      </c>
      <c r="F13496" s="143" t="str">
        <f>IF(H13496&lt;=60,"소형",IF((H13496&gt;60)*(H13496&lt;=85)=1,"중소형",IF((H13496&gt;85)*(H13496&lt;=102)=1,"중형",IF((H13496&gt;102)*(H13496&lt;=135)=1,"중대형","대형"))))</f>
        <v>중소형</v>
      </c>
      <c r="G13496" s="146" t="s">
        <v>13163</v>
      </c>
      <c r="H13496" s="143">
        <v>74</v>
      </c>
      <c r="J13496" s="143">
        <v>82</v>
      </c>
      <c r="K13496" s="137">
        <v>43830</v>
      </c>
      <c r="L13496" s="137">
        <v>44777</v>
      </c>
      <c r="M13496" s="144">
        <f>H13496/3.3</f>
        <v>22.424242424242426</v>
      </c>
      <c r="N13496" s="144">
        <f>I13496/M13496</f>
        <v>0</v>
      </c>
    </row>
    <row r="13497" spans="1:14">
      <c r="A13497" s="146" t="s">
        <v>13250</v>
      </c>
      <c r="B13497" s="146" t="s">
        <v>13282</v>
      </c>
      <c r="C13497" s="146" t="s">
        <v>13273</v>
      </c>
      <c r="D13497" s="146" t="s">
        <v>13254</v>
      </c>
      <c r="E13497" s="146" t="s">
        <v>13255</v>
      </c>
      <c r="F13497" s="143" t="str">
        <f>IF(H13497&lt;=60,"소형",IF((H13497&gt;60)*(H13497&lt;=85)=1,"중소형",IF((H13497&gt;85)*(H13497&lt;=102)=1,"중형",IF((H13497&gt;102)*(H13497&lt;=135)=1,"중대형","대형"))))</f>
        <v>소형</v>
      </c>
      <c r="G13497" s="146" t="s">
        <v>13275</v>
      </c>
      <c r="H13497" s="143">
        <v>59</v>
      </c>
      <c r="I13497" s="144">
        <v>22505</v>
      </c>
      <c r="J13497" s="143">
        <v>237</v>
      </c>
      <c r="K13497" s="137">
        <v>43814</v>
      </c>
      <c r="L13497" s="137">
        <v>44777</v>
      </c>
      <c r="M13497" s="144">
        <f>H13497/3.3</f>
        <v>17.878787878787879</v>
      </c>
      <c r="N13497" s="144">
        <f>I13497/M13497</f>
        <v>1258.7542372881355</v>
      </c>
    </row>
    <row r="13498" spans="1:14">
      <c r="A13498" s="146" t="s">
        <v>2829</v>
      </c>
      <c r="B13498" s="146" t="s">
        <v>13459</v>
      </c>
      <c r="C13498" s="146" t="s">
        <v>13460</v>
      </c>
      <c r="D13498" s="146" t="s">
        <v>13461</v>
      </c>
      <c r="E13498" s="146" t="s">
        <v>13462</v>
      </c>
      <c r="F13498" s="143" t="str">
        <f>IF(H13498&lt;=60,"소형",IF((H13498&gt;60)*(H13498&lt;=85)=1,"중소형",IF((H13498&gt;85)*(H13498&lt;=102)=1,"중형",IF((H13498&gt;102)*(H13498&lt;=135)=1,"중대형","대형"))))</f>
        <v>소형</v>
      </c>
      <c r="G13498" s="146" t="s">
        <v>13483</v>
      </c>
      <c r="H13498" s="143">
        <v>59</v>
      </c>
      <c r="I13498" s="144">
        <v>48600</v>
      </c>
      <c r="J13498" s="143">
        <v>503</v>
      </c>
      <c r="K13498" s="137">
        <v>43804</v>
      </c>
      <c r="L13498" s="137">
        <v>44777</v>
      </c>
      <c r="M13498" s="144">
        <f>H13498/3.3</f>
        <v>17.878787878787879</v>
      </c>
      <c r="N13498" s="144">
        <f>I13498/M13498</f>
        <v>2718.3050847457625</v>
      </c>
    </row>
    <row r="13499" spans="1:14">
      <c r="A13499" s="146" t="s">
        <v>13594</v>
      </c>
      <c r="B13499" s="146" t="s">
        <v>13568</v>
      </c>
      <c r="C13499" s="146" t="s">
        <v>13588</v>
      </c>
      <c r="D13499" s="146" t="s">
        <v>13589</v>
      </c>
      <c r="E13499" s="146" t="s">
        <v>13598</v>
      </c>
      <c r="F13499" s="143" t="str">
        <f>IF(H13499&lt;=60,"소형",IF((H13499&gt;60)*(H13499&lt;=85)=1,"중소형",IF((H13499&gt;85)*(H13499&lt;=102)=1,"중형",IF((H13499&gt;102)*(H13499&lt;=135)=1,"중대형","대형"))))</f>
        <v>소형</v>
      </c>
      <c r="G13499" s="146" t="s">
        <v>13587</v>
      </c>
      <c r="H13499" s="143">
        <v>55</v>
      </c>
      <c r="I13499" s="144">
        <v>23519</v>
      </c>
      <c r="J13499" s="143">
        <v>69</v>
      </c>
      <c r="K13499" s="137">
        <v>43830</v>
      </c>
      <c r="L13499" s="137">
        <v>44777</v>
      </c>
      <c r="M13499" s="144">
        <f>H13499/3.3</f>
        <v>16.666666666666668</v>
      </c>
      <c r="N13499" s="144">
        <f>I13499/M13499</f>
        <v>1411.1399999999999</v>
      </c>
    </row>
    <row r="13500" spans="1:14">
      <c r="A13500" s="146" t="s">
        <v>2829</v>
      </c>
      <c r="B13500" s="146" t="s">
        <v>14093</v>
      </c>
      <c r="C13500" s="146" t="s">
        <v>14094</v>
      </c>
      <c r="D13500" s="146" t="s">
        <v>14095</v>
      </c>
      <c r="E13500" s="146" t="s">
        <v>14096</v>
      </c>
      <c r="F13500" s="143" t="str">
        <f>IF(H13500&lt;=60,"소형",IF((H13500&gt;60)*(H13500&lt;=85)=1,"중소형",IF((H13500&gt;85)*(H13500&lt;=102)=1,"중형",IF((H13500&gt;102)*(H13500&lt;=135)=1,"중대형","대형"))))</f>
        <v>중소형</v>
      </c>
      <c r="G13500" s="146" t="s">
        <v>14100</v>
      </c>
      <c r="H13500" s="143">
        <v>74</v>
      </c>
      <c r="I13500" s="144">
        <v>38100</v>
      </c>
      <c r="J13500" s="143">
        <v>21</v>
      </c>
      <c r="K13500" s="137">
        <v>43919</v>
      </c>
      <c r="L13500" s="137">
        <v>44777</v>
      </c>
      <c r="M13500" s="144">
        <f>H13500/3.3</f>
        <v>22.424242424242426</v>
      </c>
      <c r="N13500" s="144">
        <f>I13500/M13500</f>
        <v>1699.0540540540539</v>
      </c>
    </row>
    <row r="13501" spans="1:14">
      <c r="A13501" s="146" t="s">
        <v>14455</v>
      </c>
      <c r="B13501" s="146" t="s">
        <v>14499</v>
      </c>
      <c r="C13501" s="146" t="s">
        <v>14439</v>
      </c>
      <c r="D13501" s="146" t="s">
        <v>14500</v>
      </c>
      <c r="E13501" s="146" t="s">
        <v>14501</v>
      </c>
      <c r="F13501" s="143" t="str">
        <f>IF(H13501&lt;=60,"소형",IF((H13501&gt;60)*(H13501&lt;=85)=1,"중소형",IF((H13501&gt;85)*(H13501&lt;=102)=1,"중형",IF((H13501&gt;102)*(H13501&lt;=135)=1,"중대형","대형"))))</f>
        <v>중소형</v>
      </c>
      <c r="G13501" s="146" t="s">
        <v>14522</v>
      </c>
      <c r="H13501" s="143">
        <v>84</v>
      </c>
      <c r="J13501" s="143">
        <v>2</v>
      </c>
      <c r="K13501" s="137">
        <v>43972</v>
      </c>
      <c r="L13501" s="137">
        <v>44777</v>
      </c>
      <c r="M13501" s="144">
        <f>H13501/3.3</f>
        <v>25.454545454545457</v>
      </c>
      <c r="N13501" s="144">
        <f>I13501/M13501</f>
        <v>0</v>
      </c>
    </row>
    <row r="13502" spans="1:14">
      <c r="A13502" s="146" t="s">
        <v>15215</v>
      </c>
      <c r="B13502" s="146" t="s">
        <v>15231</v>
      </c>
      <c r="C13502" s="146" t="s">
        <v>15241</v>
      </c>
      <c r="D13502" s="146" t="s">
        <v>15232</v>
      </c>
      <c r="E13502" s="146" t="s">
        <v>15233</v>
      </c>
      <c r="F13502" s="143" t="str">
        <f>IF(H13502&lt;=60,"소형",IF((H13502&gt;60)*(H13502&lt;=85)=1,"중소형",IF((H13502&gt;85)*(H13502&lt;=102)=1,"중형",IF((H13502&gt;102)*(H13502&lt;=135)=1,"중대형","대형"))))</f>
        <v>대형</v>
      </c>
      <c r="G13502" s="146" t="s">
        <v>15245</v>
      </c>
      <c r="H13502" s="143">
        <v>136</v>
      </c>
      <c r="I13502" s="144">
        <v>81980</v>
      </c>
      <c r="J13502" s="143">
        <v>5</v>
      </c>
      <c r="K13502" s="137">
        <v>44012</v>
      </c>
      <c r="L13502" s="137">
        <v>44777</v>
      </c>
      <c r="M13502" s="144">
        <f>H13502/3.3</f>
        <v>41.212121212121211</v>
      </c>
      <c r="N13502" s="144">
        <f>I13502/M13502</f>
        <v>1989.2205882352941</v>
      </c>
    </row>
    <row r="13503" spans="1:14">
      <c r="A13503" s="146" t="s">
        <v>15379</v>
      </c>
      <c r="B13503" s="146" t="s">
        <v>15324</v>
      </c>
      <c r="C13503" s="146" t="s">
        <v>15357</v>
      </c>
      <c r="D13503" s="146" t="s">
        <v>15325</v>
      </c>
      <c r="E13503" s="146" t="s">
        <v>15326</v>
      </c>
      <c r="F13503" s="143" t="str">
        <f>IF(H13503&lt;=60,"소형",IF((H13503&gt;60)*(H13503&lt;=85)=1,"중소형",IF((H13503&gt;85)*(H13503&lt;=102)=1,"중형",IF((H13503&gt;102)*(H13503&lt;=135)=1,"중대형","대형"))))</f>
        <v>소형</v>
      </c>
      <c r="G13503" s="146" t="s">
        <v>15361</v>
      </c>
      <c r="H13503" s="143">
        <v>59</v>
      </c>
      <c r="I13503" s="144">
        <v>73400</v>
      </c>
      <c r="J13503" s="143">
        <v>210</v>
      </c>
      <c r="K13503" s="137">
        <v>44012</v>
      </c>
      <c r="L13503" s="137">
        <v>44777</v>
      </c>
      <c r="M13503" s="144">
        <f>H13503/3.3</f>
        <v>17.878787878787879</v>
      </c>
      <c r="N13503" s="144">
        <f>I13503/M13503</f>
        <v>4105.4237288135591</v>
      </c>
    </row>
    <row r="13504" spans="1:14">
      <c r="A13504" s="146" t="s">
        <v>2829</v>
      </c>
      <c r="B13504" s="146" t="s">
        <v>15865</v>
      </c>
      <c r="C13504" s="146" t="s">
        <v>15878</v>
      </c>
      <c r="D13504" s="146" t="s">
        <v>15866</v>
      </c>
      <c r="E13504" s="146" t="s">
        <v>15867</v>
      </c>
      <c r="F13504" s="143" t="str">
        <f>IF(H13504&lt;=60,"소형",IF((H13504&gt;60)*(H13504&lt;=85)=1,"중소형",IF((H13504&gt;85)*(H13504&lt;=102)=1,"중형",IF((H13504&gt;102)*(H13504&lt;=135)=1,"중대형","대형"))))</f>
        <v>중소형</v>
      </c>
      <c r="G13504" s="146" t="s">
        <v>15901</v>
      </c>
      <c r="H13504" s="143">
        <v>84</v>
      </c>
      <c r="I13504" s="144">
        <v>40249</v>
      </c>
      <c r="J13504" s="143">
        <v>464</v>
      </c>
      <c r="K13504" s="137">
        <v>44016</v>
      </c>
      <c r="L13504" s="137">
        <v>44777</v>
      </c>
      <c r="M13504" s="144">
        <f>H13504/3.3</f>
        <v>25.454545454545457</v>
      </c>
      <c r="N13504" s="144">
        <f>I13504/M13504</f>
        <v>1581.2107142857142</v>
      </c>
    </row>
    <row r="13505" spans="1:14">
      <c r="A13505" s="146" t="s">
        <v>2829</v>
      </c>
      <c r="B13505" s="146" t="s">
        <v>11682</v>
      </c>
      <c r="C13505" s="146" t="s">
        <v>11702</v>
      </c>
      <c r="D13505" s="146" t="s">
        <v>11680</v>
      </c>
      <c r="E13505" s="146" t="s">
        <v>11681</v>
      </c>
      <c r="F13505" s="143" t="str">
        <f>IF(H13505&lt;=60,"소형",IF((H13505&gt;60)*(H13505&lt;=85)=1,"중소형",IF((H13505&gt;85)*(H13505&lt;=102)=1,"중형",IF((H13505&gt;102)*(H13505&lt;=135)=1,"중대형","대형"))))</f>
        <v>중대형</v>
      </c>
      <c r="G13505" s="146" t="s">
        <v>11714</v>
      </c>
      <c r="H13505" s="143">
        <v>107</v>
      </c>
      <c r="I13505" s="144">
        <v>83500</v>
      </c>
      <c r="J13505" s="143">
        <v>127</v>
      </c>
      <c r="K13505" s="137">
        <v>43717</v>
      </c>
      <c r="L13505" s="137">
        <v>44778</v>
      </c>
      <c r="M13505" s="144">
        <f>H13505/3.3</f>
        <v>32.424242424242429</v>
      </c>
      <c r="N13505" s="144">
        <f>I13505/M13505</f>
        <v>2575.2336448598126</v>
      </c>
    </row>
    <row r="13506" spans="1:14">
      <c r="A13506" s="146" t="s">
        <v>12371</v>
      </c>
      <c r="B13506" s="146" t="s">
        <v>12568</v>
      </c>
      <c r="C13506" s="146" t="s">
        <v>12488</v>
      </c>
      <c r="D13506" s="146" t="s">
        <v>12569</v>
      </c>
      <c r="E13506" s="146" t="s">
        <v>12570</v>
      </c>
      <c r="F13506" s="143" t="str">
        <f>IF(H13506&lt;=60,"소형",IF((H13506&gt;60)*(H13506&lt;=85)=1,"중소형",IF((H13506&gt;85)*(H13506&lt;=102)=1,"중형",IF((H13506&gt;102)*(H13506&lt;=135)=1,"중대형","대형"))))</f>
        <v>중소형</v>
      </c>
      <c r="G13506" s="146" t="s">
        <v>12593</v>
      </c>
      <c r="H13506" s="143">
        <v>84</v>
      </c>
      <c r="I13506" s="144">
        <v>50700</v>
      </c>
      <c r="J13506" s="143">
        <v>54</v>
      </c>
      <c r="K13506" s="137">
        <v>43769</v>
      </c>
      <c r="L13506" s="137">
        <v>44778</v>
      </c>
      <c r="M13506" s="144">
        <f>H13506/3.3</f>
        <v>25.454545454545457</v>
      </c>
      <c r="N13506" s="144">
        <f>I13506/M13506</f>
        <v>1991.7857142857142</v>
      </c>
    </row>
    <row r="13507" spans="1:14">
      <c r="A13507" s="146" t="s">
        <v>12674</v>
      </c>
      <c r="B13507" s="146" t="s">
        <v>12662</v>
      </c>
      <c r="C13507" s="146" t="s">
        <v>12663</v>
      </c>
      <c r="D13507" s="146" t="s">
        <v>12664</v>
      </c>
      <c r="E13507" s="146" t="s">
        <v>12665</v>
      </c>
      <c r="F13507" s="143" t="str">
        <f>IF(H13507&lt;=60,"소형",IF((H13507&gt;60)*(H13507&lt;=85)=1,"중소형",IF((H13507&gt;85)*(H13507&lt;=102)=1,"중형",IF((H13507&gt;102)*(H13507&lt;=135)=1,"중대형","대형"))))</f>
        <v>소형</v>
      </c>
      <c r="G13507" s="146" t="s">
        <v>12679</v>
      </c>
      <c r="H13507" s="143">
        <v>55</v>
      </c>
      <c r="I13507" s="144">
        <v>38627</v>
      </c>
      <c r="J13507" s="143">
        <v>91</v>
      </c>
      <c r="K13507" s="147">
        <v>43775</v>
      </c>
      <c r="L13507" s="137">
        <v>44778</v>
      </c>
      <c r="M13507" s="144">
        <f>H13507/3.3</f>
        <v>16.666666666666668</v>
      </c>
      <c r="N13507" s="144">
        <f>I13507/M13507</f>
        <v>2317.62</v>
      </c>
    </row>
    <row r="13508" spans="1:14">
      <c r="A13508" s="146" t="s">
        <v>12761</v>
      </c>
      <c r="B13508" s="146" t="s">
        <v>12767</v>
      </c>
      <c r="C13508" s="146" t="s">
        <v>12768</v>
      </c>
      <c r="D13508" s="146" t="s">
        <v>12769</v>
      </c>
      <c r="E13508" s="146" t="s">
        <v>12770</v>
      </c>
      <c r="F13508" s="143" t="str">
        <f>IF(H13508&lt;=60,"소형",IF((H13508&gt;60)*(H13508&lt;=85)=1,"중소형",IF((H13508&gt;85)*(H13508&lt;=102)=1,"중형",IF((H13508&gt;102)*(H13508&lt;=135)=1,"중대형","대형"))))</f>
        <v>중소형</v>
      </c>
      <c r="G13508" s="146" t="s">
        <v>12787</v>
      </c>
      <c r="H13508" s="143">
        <v>84</v>
      </c>
      <c r="I13508" s="144">
        <v>42900</v>
      </c>
      <c r="J13508" s="143">
        <v>165</v>
      </c>
      <c r="K13508" s="137">
        <v>43797</v>
      </c>
      <c r="L13508" s="137">
        <v>44778</v>
      </c>
      <c r="M13508" s="144">
        <f>H13508/3.3</f>
        <v>25.454545454545457</v>
      </c>
      <c r="N13508" s="144">
        <f>I13508/M13508</f>
        <v>1685.3571428571427</v>
      </c>
    </row>
    <row r="13509" spans="1:14">
      <c r="A13509" s="146" t="s">
        <v>12921</v>
      </c>
      <c r="B13509" s="146" t="s">
        <v>13142</v>
      </c>
      <c r="C13509" s="146" t="s">
        <v>13143</v>
      </c>
      <c r="D13509" s="146" t="s">
        <v>13144</v>
      </c>
      <c r="E13509" s="146" t="s">
        <v>13145</v>
      </c>
      <c r="F13509" s="143" t="str">
        <f>IF(H13509&lt;=60,"소형",IF((H13509&gt;60)*(H13509&lt;=85)=1,"중소형",IF((H13509&gt;85)*(H13509&lt;=102)=1,"중형",IF((H13509&gt;102)*(H13509&lt;=135)=1,"중대형","대형"))))</f>
        <v>중소형</v>
      </c>
      <c r="G13509" s="146" t="s">
        <v>13164</v>
      </c>
      <c r="H13509" s="143">
        <v>84</v>
      </c>
      <c r="J13509" s="143">
        <v>78</v>
      </c>
      <c r="K13509" s="137">
        <v>43830</v>
      </c>
      <c r="L13509" s="137">
        <v>44778</v>
      </c>
      <c r="M13509" s="144">
        <f>H13509/3.3</f>
        <v>25.454545454545457</v>
      </c>
      <c r="N13509" s="144">
        <f>I13509/M13509</f>
        <v>0</v>
      </c>
    </row>
    <row r="13510" spans="1:14">
      <c r="A13510" s="146" t="s">
        <v>13250</v>
      </c>
      <c r="B13510" s="146" t="s">
        <v>13283</v>
      </c>
      <c r="C13510" s="146" t="s">
        <v>13273</v>
      </c>
      <c r="D13510" s="146" t="s">
        <v>13254</v>
      </c>
      <c r="E13510" s="146" t="s">
        <v>13255</v>
      </c>
      <c r="F13510" s="143" t="str">
        <f>IF(H13510&lt;=60,"소형",IF((H13510&gt;60)*(H13510&lt;=85)=1,"중소형",IF((H13510&gt;85)*(H13510&lt;=102)=1,"중형",IF((H13510&gt;102)*(H13510&lt;=135)=1,"중대형","대형"))))</f>
        <v>소형</v>
      </c>
      <c r="G13510" s="146" t="s">
        <v>13276</v>
      </c>
      <c r="H13510" s="143">
        <v>59</v>
      </c>
      <c r="I13510" s="144">
        <v>22505</v>
      </c>
      <c r="J13510" s="143">
        <v>39</v>
      </c>
      <c r="K13510" s="137">
        <v>43815</v>
      </c>
      <c r="L13510" s="137">
        <v>44778</v>
      </c>
      <c r="M13510" s="144">
        <f>H13510/3.3</f>
        <v>17.878787878787879</v>
      </c>
      <c r="N13510" s="144">
        <f>I13510/M13510</f>
        <v>1258.7542372881355</v>
      </c>
    </row>
    <row r="13511" spans="1:14">
      <c r="A13511" s="146" t="s">
        <v>2829</v>
      </c>
      <c r="B13511" s="146" t="s">
        <v>13459</v>
      </c>
      <c r="C13511" s="146" t="s">
        <v>13460</v>
      </c>
      <c r="D13511" s="146" t="s">
        <v>13461</v>
      </c>
      <c r="E13511" s="146" t="s">
        <v>13462</v>
      </c>
      <c r="F13511" s="143" t="str">
        <f>IF(H13511&lt;=60,"소형",IF((H13511&gt;60)*(H13511&lt;=85)=1,"중소형",IF((H13511&gt;85)*(H13511&lt;=102)=1,"중형",IF((H13511&gt;102)*(H13511&lt;=135)=1,"중대형","대형"))))</f>
        <v>소형</v>
      </c>
      <c r="G13511" s="146" t="s">
        <v>13484</v>
      </c>
      <c r="H13511" s="143">
        <v>59</v>
      </c>
      <c r="I13511" s="144">
        <v>47700</v>
      </c>
      <c r="J13511" s="143">
        <v>512</v>
      </c>
      <c r="K13511" s="137">
        <v>43805</v>
      </c>
      <c r="L13511" s="137">
        <v>44778</v>
      </c>
      <c r="M13511" s="144">
        <f>H13511/3.3</f>
        <v>17.878787878787879</v>
      </c>
      <c r="N13511" s="144">
        <f>I13511/M13511</f>
        <v>2667.9661016949153</v>
      </c>
    </row>
    <row r="13512" spans="1:14">
      <c r="A13512" s="146" t="s">
        <v>13524</v>
      </c>
      <c r="B13512" s="146" t="s">
        <v>13569</v>
      </c>
      <c r="C13512" s="146" t="s">
        <v>13590</v>
      </c>
      <c r="D13512" s="146" t="s">
        <v>13570</v>
      </c>
      <c r="E13512" s="146" t="s">
        <v>13571</v>
      </c>
      <c r="F13512" s="143" t="str">
        <f>IF(H13512&lt;=60,"소형",IF((H13512&gt;60)*(H13512&lt;=85)=1,"중소형",IF((H13512&gt;85)*(H13512&lt;=102)=1,"중형",IF((H13512&gt;102)*(H13512&lt;=135)=1,"중대형","대형"))))</f>
        <v>중소형</v>
      </c>
      <c r="G13512" s="146" t="s">
        <v>13593</v>
      </c>
      <c r="H13512" s="143">
        <v>84</v>
      </c>
      <c r="I13512" s="144">
        <v>43650</v>
      </c>
      <c r="J13512" s="143">
        <v>407</v>
      </c>
      <c r="K13512" s="137">
        <v>43830</v>
      </c>
      <c r="L13512" s="137">
        <v>44778</v>
      </c>
      <c r="M13512" s="144">
        <f>H13512/3.3</f>
        <v>25.454545454545457</v>
      </c>
      <c r="N13512" s="144">
        <f>I13512/M13512</f>
        <v>1714.8214285714284</v>
      </c>
    </row>
    <row r="13513" spans="1:14">
      <c r="A13513" s="146" t="s">
        <v>2829</v>
      </c>
      <c r="B13513" s="146" t="s">
        <v>14093</v>
      </c>
      <c r="C13513" s="146" t="s">
        <v>14094</v>
      </c>
      <c r="D13513" s="146" t="s">
        <v>14095</v>
      </c>
      <c r="E13513" s="146" t="s">
        <v>14096</v>
      </c>
      <c r="F13513" s="143" t="str">
        <f>IF(H13513&lt;=60,"소형",IF((H13513&gt;60)*(H13513&lt;=85)=1,"중소형",IF((H13513&gt;85)*(H13513&lt;=102)=1,"중형",IF((H13513&gt;102)*(H13513&lt;=135)=1,"중대형","대형"))))</f>
        <v>중소형</v>
      </c>
      <c r="G13513" s="146" t="s">
        <v>14101</v>
      </c>
      <c r="H13513" s="143">
        <v>84</v>
      </c>
      <c r="J13513" s="143">
        <v>130</v>
      </c>
      <c r="K13513" s="137">
        <v>43920</v>
      </c>
      <c r="L13513" s="137">
        <v>44778</v>
      </c>
      <c r="M13513" s="144">
        <f>H13513/3.3</f>
        <v>25.454545454545457</v>
      </c>
      <c r="N13513" s="144">
        <f>I13513/M13513</f>
        <v>0</v>
      </c>
    </row>
    <row r="13514" spans="1:14">
      <c r="A13514" s="146" t="s">
        <v>14455</v>
      </c>
      <c r="B13514" s="146" t="s">
        <v>14499</v>
      </c>
      <c r="C13514" s="146" t="s">
        <v>14439</v>
      </c>
      <c r="D13514" s="146" t="s">
        <v>14500</v>
      </c>
      <c r="E13514" s="146" t="s">
        <v>14501</v>
      </c>
      <c r="F13514" s="143" t="str">
        <f>IF(H13514&lt;=60,"소형",IF((H13514&gt;60)*(H13514&lt;=85)=1,"중소형",IF((H13514&gt;85)*(H13514&lt;=102)=1,"중형",IF((H13514&gt;102)*(H13514&lt;=135)=1,"중대형","대형"))))</f>
        <v>중소형</v>
      </c>
      <c r="G13514" s="146" t="s">
        <v>14523</v>
      </c>
      <c r="H13514" s="143">
        <v>84</v>
      </c>
      <c r="J13514" s="143">
        <v>2</v>
      </c>
      <c r="K13514" s="137">
        <v>43972</v>
      </c>
      <c r="L13514" s="137">
        <v>44778</v>
      </c>
      <c r="M13514" s="144">
        <f>H13514/3.3</f>
        <v>25.454545454545457</v>
      </c>
      <c r="N13514" s="144">
        <f>I13514/M13514</f>
        <v>0</v>
      </c>
    </row>
    <row r="13515" spans="1:14">
      <c r="A13515" s="146" t="s">
        <v>15379</v>
      </c>
      <c r="B13515" s="146" t="s">
        <v>15324</v>
      </c>
      <c r="C13515" s="146" t="s">
        <v>15357</v>
      </c>
      <c r="D13515" s="146" t="s">
        <v>15325</v>
      </c>
      <c r="E13515" s="146" t="s">
        <v>15326</v>
      </c>
      <c r="F13515" s="143" t="str">
        <f>IF(H13515&lt;=60,"소형",IF((H13515&gt;60)*(H13515&lt;=85)=1,"중소형",IF((H13515&gt;85)*(H13515&lt;=102)=1,"중형",IF((H13515&gt;102)*(H13515&lt;=135)=1,"중대형","대형"))))</f>
        <v>소형</v>
      </c>
      <c r="G13515" s="146" t="s">
        <v>15362</v>
      </c>
      <c r="H13515" s="143">
        <v>59</v>
      </c>
      <c r="I13515" s="144">
        <v>71900</v>
      </c>
      <c r="J13515" s="143">
        <v>31</v>
      </c>
      <c r="K13515" s="137">
        <v>44012</v>
      </c>
      <c r="L13515" s="137">
        <v>44778</v>
      </c>
      <c r="M13515" s="144">
        <f>H13515/3.3</f>
        <v>17.878787878787879</v>
      </c>
      <c r="N13515" s="144">
        <f>I13515/M13515</f>
        <v>4021.5254237288136</v>
      </c>
    </row>
    <row r="13516" spans="1:14">
      <c r="A13516" s="146" t="s">
        <v>2829</v>
      </c>
      <c r="B13516" s="146" t="s">
        <v>15865</v>
      </c>
      <c r="C13516" s="146" t="s">
        <v>15878</v>
      </c>
      <c r="D13516" s="146" t="s">
        <v>15866</v>
      </c>
      <c r="E13516" s="146" t="s">
        <v>15867</v>
      </c>
      <c r="F13516" s="143" t="str">
        <f>IF(H13516&lt;=60,"소형",IF((H13516&gt;60)*(H13516&lt;=85)=1,"중소형",IF((H13516&gt;85)*(H13516&lt;=102)=1,"중형",IF((H13516&gt;102)*(H13516&lt;=135)=1,"중대형","대형"))))</f>
        <v>중소형</v>
      </c>
      <c r="G13516" s="146" t="s">
        <v>15902</v>
      </c>
      <c r="H13516" s="143">
        <v>84</v>
      </c>
      <c r="I13516" s="144">
        <v>40619</v>
      </c>
      <c r="J13516" s="143">
        <v>124</v>
      </c>
      <c r="K13516" s="137">
        <v>44017</v>
      </c>
      <c r="L13516" s="137">
        <v>44778</v>
      </c>
      <c r="M13516" s="144">
        <f>H13516/3.3</f>
        <v>25.454545454545457</v>
      </c>
      <c r="N13516" s="144">
        <f>I13516/M13516</f>
        <v>1595.7464285714284</v>
      </c>
    </row>
    <row r="13517" spans="1:14">
      <c r="A13517" s="146" t="s">
        <v>2829</v>
      </c>
      <c r="B13517" s="146" t="s">
        <v>11682</v>
      </c>
      <c r="C13517" s="146" t="s">
        <v>11702</v>
      </c>
      <c r="D13517" s="146" t="s">
        <v>11680</v>
      </c>
      <c r="E13517" s="146" t="s">
        <v>11681</v>
      </c>
      <c r="F13517" s="143" t="str">
        <f>IF(H13517&lt;=60,"소형",IF((H13517&gt;60)*(H13517&lt;=85)=1,"중소형",IF((H13517&gt;85)*(H13517&lt;=102)=1,"중형",IF((H13517&gt;102)*(H13517&lt;=135)=1,"중대형","대형"))))</f>
        <v>중대형</v>
      </c>
      <c r="G13517" s="146" t="s">
        <v>11713</v>
      </c>
      <c r="H13517" s="143">
        <v>107</v>
      </c>
      <c r="I13517" s="144">
        <v>83500</v>
      </c>
      <c r="J13517" s="143">
        <v>63</v>
      </c>
      <c r="K13517" s="137">
        <v>43718</v>
      </c>
      <c r="L13517" s="137">
        <v>44779</v>
      </c>
      <c r="M13517" s="144">
        <f>H13517/3.3</f>
        <v>32.424242424242429</v>
      </c>
      <c r="N13517" s="144">
        <f>I13517/M13517</f>
        <v>2575.2336448598126</v>
      </c>
    </row>
    <row r="13518" spans="1:14">
      <c r="A13518" s="146" t="s">
        <v>12371</v>
      </c>
      <c r="B13518" s="146" t="s">
        <v>12568</v>
      </c>
      <c r="C13518" s="146" t="s">
        <v>12488</v>
      </c>
      <c r="D13518" s="146" t="s">
        <v>12569</v>
      </c>
      <c r="E13518" s="146" t="s">
        <v>12570</v>
      </c>
      <c r="F13518" s="143" t="str">
        <f>IF(H13518&lt;=60,"소형",IF((H13518&gt;60)*(H13518&lt;=85)=1,"중소형",IF((H13518&gt;85)*(H13518&lt;=102)=1,"중형",IF((H13518&gt;102)*(H13518&lt;=135)=1,"중대형","대형"))))</f>
        <v>중대형</v>
      </c>
      <c r="G13518" s="146" t="s">
        <v>12594</v>
      </c>
      <c r="H13518" s="143">
        <v>114</v>
      </c>
      <c r="I13518" s="144">
        <v>69400</v>
      </c>
      <c r="J13518" s="143">
        <v>141</v>
      </c>
      <c r="K13518" s="137">
        <v>43769</v>
      </c>
      <c r="L13518" s="137">
        <v>44779</v>
      </c>
      <c r="M13518" s="144">
        <f>H13518/3.3</f>
        <v>34.545454545454547</v>
      </c>
      <c r="N13518" s="144">
        <f>I13518/M13518</f>
        <v>2008.9473684210525</v>
      </c>
    </row>
    <row r="13519" spans="1:14">
      <c r="A13519" s="146" t="s">
        <v>12680</v>
      </c>
      <c r="B13519" s="146" t="s">
        <v>12666</v>
      </c>
      <c r="C13519" s="146" t="s">
        <v>12667</v>
      </c>
      <c r="D13519" s="146" t="s">
        <v>12668</v>
      </c>
      <c r="E13519" s="146" t="s">
        <v>12669</v>
      </c>
      <c r="F13519" s="143" t="str">
        <f>IF(H13519&lt;=60,"소형",IF((H13519&gt;60)*(H13519&lt;=85)=1,"중소형",IF((H13519&gt;85)*(H13519&lt;=102)=1,"중형",IF((H13519&gt;102)*(H13519&lt;=135)=1,"중대형","대형"))))</f>
        <v>소형</v>
      </c>
      <c r="G13519" s="146" t="s">
        <v>12681</v>
      </c>
      <c r="H13519" s="143">
        <v>54</v>
      </c>
      <c r="J13519" s="143">
        <v>33</v>
      </c>
      <c r="K13519" s="147">
        <v>43776</v>
      </c>
      <c r="L13519" s="137">
        <v>44779</v>
      </c>
      <c r="M13519" s="144">
        <f>H13519/3.3</f>
        <v>16.363636363636363</v>
      </c>
      <c r="N13519" s="144">
        <f>I13519/M13519</f>
        <v>0</v>
      </c>
    </row>
    <row r="13520" spans="1:14">
      <c r="A13520" s="146" t="s">
        <v>12761</v>
      </c>
      <c r="B13520" s="146" t="s">
        <v>12767</v>
      </c>
      <c r="C13520" s="146" t="s">
        <v>12768</v>
      </c>
      <c r="D13520" s="146" t="s">
        <v>12769</v>
      </c>
      <c r="E13520" s="146" t="s">
        <v>12770</v>
      </c>
      <c r="F13520" s="143" t="str">
        <f>IF(H13520&lt;=60,"소형",IF((H13520&gt;60)*(H13520&lt;=85)=1,"중소형",IF((H13520&gt;85)*(H13520&lt;=102)=1,"중형",IF((H13520&gt;102)*(H13520&lt;=135)=1,"중대형","대형"))))</f>
        <v>중형</v>
      </c>
      <c r="G13520" s="146" t="s">
        <v>12788</v>
      </c>
      <c r="H13520" s="143">
        <v>102</v>
      </c>
      <c r="I13520" s="144">
        <v>52570</v>
      </c>
      <c r="J13520" s="143">
        <v>44</v>
      </c>
      <c r="K13520" s="137">
        <v>43798</v>
      </c>
      <c r="L13520" s="137">
        <v>44779</v>
      </c>
      <c r="M13520" s="144">
        <f>H13520/3.3</f>
        <v>30.90909090909091</v>
      </c>
      <c r="N13520" s="144">
        <f>I13520/M13520</f>
        <v>1700.7941176470588</v>
      </c>
    </row>
    <row r="13521" spans="1:14">
      <c r="A13521" s="146" t="s">
        <v>2829</v>
      </c>
      <c r="B13521" s="146" t="s">
        <v>13459</v>
      </c>
      <c r="C13521" s="146" t="s">
        <v>13460</v>
      </c>
      <c r="D13521" s="146" t="s">
        <v>13461</v>
      </c>
      <c r="E13521" s="146" t="s">
        <v>13462</v>
      </c>
      <c r="F13521" s="143" t="str">
        <f>IF(H13521&lt;=60,"소형",IF((H13521&gt;60)*(H13521&lt;=85)=1,"중소형",IF((H13521&gt;85)*(H13521&lt;=102)=1,"중형",IF((H13521&gt;102)*(H13521&lt;=135)=1,"중대형","대형"))))</f>
        <v>중소형</v>
      </c>
      <c r="G13521" s="146" t="s">
        <v>13485</v>
      </c>
      <c r="H13521" s="143">
        <v>74</v>
      </c>
      <c r="I13521" s="144">
        <v>53700</v>
      </c>
      <c r="J13521" s="143">
        <v>356</v>
      </c>
      <c r="K13521" s="137">
        <v>43806</v>
      </c>
      <c r="L13521" s="137">
        <v>44779</v>
      </c>
      <c r="M13521" s="144">
        <f>H13521/3.3</f>
        <v>22.424242424242426</v>
      </c>
      <c r="N13521" s="144">
        <f>I13521/M13521</f>
        <v>2394.7297297297296</v>
      </c>
    </row>
    <row r="13522" spans="1:14">
      <c r="A13522" s="146" t="s">
        <v>13524</v>
      </c>
      <c r="B13522" s="146" t="s">
        <v>13595</v>
      </c>
      <c r="C13522" s="146" t="s">
        <v>13590</v>
      </c>
      <c r="D13522" s="146" t="s">
        <v>13570</v>
      </c>
      <c r="E13522" s="146" t="s">
        <v>13571</v>
      </c>
      <c r="F13522" s="143" t="str">
        <f>IF(H13522&lt;=60,"소형",IF((H13522&gt;60)*(H13522&lt;=85)=1,"중소형",IF((H13522&gt;85)*(H13522&lt;=102)=1,"중형",IF((H13522&gt;102)*(H13522&lt;=135)=1,"중대형","대형"))))</f>
        <v>중소형</v>
      </c>
      <c r="G13522" s="146" t="s">
        <v>13591</v>
      </c>
      <c r="H13522" s="143">
        <v>84</v>
      </c>
      <c r="I13522" s="144">
        <v>44030</v>
      </c>
      <c r="J13522" s="143">
        <v>99</v>
      </c>
      <c r="K13522" s="137">
        <v>43830</v>
      </c>
      <c r="L13522" s="137">
        <v>44779</v>
      </c>
      <c r="M13522" s="144">
        <f>H13522/3.3</f>
        <v>25.454545454545457</v>
      </c>
      <c r="N13522" s="144">
        <f>I13522/M13522</f>
        <v>1729.7499999999998</v>
      </c>
    </row>
    <row r="13523" spans="1:14">
      <c r="A13523" s="146" t="s">
        <v>14455</v>
      </c>
      <c r="B13523" s="146" t="s">
        <v>14499</v>
      </c>
      <c r="C13523" s="146" t="s">
        <v>14439</v>
      </c>
      <c r="D13523" s="146" t="s">
        <v>14500</v>
      </c>
      <c r="E13523" s="146" t="s">
        <v>14501</v>
      </c>
      <c r="F13523" s="143" t="str">
        <f>IF(H13523&lt;=60,"소형",IF((H13523&gt;60)*(H13523&lt;=85)=1,"중소형",IF((H13523&gt;85)*(H13523&lt;=102)=1,"중형",IF((H13523&gt;102)*(H13523&lt;=135)=1,"중대형","대형"))))</f>
        <v>중소형</v>
      </c>
      <c r="G13523" s="146" t="s">
        <v>14524</v>
      </c>
      <c r="H13523" s="143">
        <v>84</v>
      </c>
      <c r="J13523" s="143">
        <v>1</v>
      </c>
      <c r="K13523" s="137">
        <v>43972</v>
      </c>
      <c r="L13523" s="137">
        <v>44779</v>
      </c>
      <c r="M13523" s="144">
        <f>H13523/3.3</f>
        <v>25.454545454545457</v>
      </c>
      <c r="N13523" s="144">
        <f>I13523/M13523</f>
        <v>0</v>
      </c>
    </row>
    <row r="13524" spans="1:14">
      <c r="A13524" s="146" t="s">
        <v>15379</v>
      </c>
      <c r="B13524" s="146" t="s">
        <v>15324</v>
      </c>
      <c r="C13524" s="146" t="s">
        <v>15357</v>
      </c>
      <c r="D13524" s="146" t="s">
        <v>15325</v>
      </c>
      <c r="E13524" s="146" t="s">
        <v>15326</v>
      </c>
      <c r="F13524" s="143" t="str">
        <f>IF(H13524&lt;=60,"소형",IF((H13524&gt;60)*(H13524&lt;=85)=1,"중소형",IF((H13524&gt;85)*(H13524&lt;=102)=1,"중형",IF((H13524&gt;102)*(H13524&lt;=135)=1,"중대형","대형"))))</f>
        <v>중소형</v>
      </c>
      <c r="G13524" s="146" t="s">
        <v>15363</v>
      </c>
      <c r="H13524" s="143">
        <v>74</v>
      </c>
      <c r="I13524" s="144">
        <v>83900</v>
      </c>
      <c r="J13524" s="143">
        <v>22</v>
      </c>
      <c r="K13524" s="137">
        <v>44012</v>
      </c>
      <c r="L13524" s="137">
        <v>44779</v>
      </c>
      <c r="M13524" s="144">
        <f>H13524/3.3</f>
        <v>22.424242424242426</v>
      </c>
      <c r="N13524" s="144">
        <f>I13524/M13524</f>
        <v>3741.4864864864862</v>
      </c>
    </row>
    <row r="13525" spans="1:14">
      <c r="A13525" s="146" t="s">
        <v>2829</v>
      </c>
      <c r="B13525" s="146" t="s">
        <v>15865</v>
      </c>
      <c r="C13525" s="146" t="s">
        <v>15878</v>
      </c>
      <c r="D13525" s="146" t="s">
        <v>15866</v>
      </c>
      <c r="E13525" s="146" t="s">
        <v>15867</v>
      </c>
      <c r="F13525" s="143" t="str">
        <f>IF(H13525&lt;=60,"소형",IF((H13525&gt;60)*(H13525&lt;=85)=1,"중소형",IF((H13525&gt;85)*(H13525&lt;=102)=1,"중형",IF((H13525&gt;102)*(H13525&lt;=135)=1,"중대형","대형"))))</f>
        <v>중소형</v>
      </c>
      <c r="G13525" s="146" t="s">
        <v>15903</v>
      </c>
      <c r="H13525" s="143">
        <v>84</v>
      </c>
      <c r="I13525" s="144">
        <v>39632</v>
      </c>
      <c r="J13525" s="143">
        <v>69</v>
      </c>
      <c r="K13525" s="137">
        <v>44018</v>
      </c>
      <c r="L13525" s="137">
        <v>44779</v>
      </c>
      <c r="M13525" s="144">
        <f>H13525/3.3</f>
        <v>25.454545454545457</v>
      </c>
      <c r="N13525" s="144">
        <f>I13525/M13525</f>
        <v>1556.9714285714285</v>
      </c>
    </row>
    <row r="13526" spans="1:14">
      <c r="A13526" s="146" t="s">
        <v>2829</v>
      </c>
      <c r="B13526" s="146" t="s">
        <v>11682</v>
      </c>
      <c r="C13526" s="146" t="s">
        <v>11702</v>
      </c>
      <c r="D13526" s="146" t="s">
        <v>11680</v>
      </c>
      <c r="E13526" s="146" t="s">
        <v>11681</v>
      </c>
      <c r="F13526" s="143" t="str">
        <f>IF(H13526&lt;=60,"소형",IF((H13526&gt;60)*(H13526&lt;=85)=1,"중소형",IF((H13526&gt;85)*(H13526&lt;=102)=1,"중형",IF((H13526&gt;102)*(H13526&lt;=135)=1,"중대형","대형"))))</f>
        <v>중대형</v>
      </c>
      <c r="G13526" s="146" t="s">
        <v>11711</v>
      </c>
      <c r="H13526" s="143">
        <v>114</v>
      </c>
      <c r="I13526" s="144">
        <v>86800</v>
      </c>
      <c r="J13526" s="143">
        <v>65</v>
      </c>
      <c r="K13526" s="137">
        <v>43719</v>
      </c>
      <c r="L13526" s="137">
        <v>44780</v>
      </c>
      <c r="M13526" s="144">
        <f>H13526/3.3</f>
        <v>34.545454545454547</v>
      </c>
      <c r="N13526" s="144">
        <f>I13526/M13526</f>
        <v>2512.6315789473683</v>
      </c>
    </row>
    <row r="13527" spans="1:14">
      <c r="A13527" s="146" t="s">
        <v>12680</v>
      </c>
      <c r="B13527" s="146" t="s">
        <v>12666</v>
      </c>
      <c r="C13527" s="146" t="s">
        <v>12667</v>
      </c>
      <c r="D13527" s="146" t="s">
        <v>12668</v>
      </c>
      <c r="E13527" s="146" t="s">
        <v>12669</v>
      </c>
      <c r="F13527" s="143" t="str">
        <f>IF(H13527&lt;=60,"소형",IF((H13527&gt;60)*(H13527&lt;=85)=1,"중소형",IF((H13527&gt;85)*(H13527&lt;=102)=1,"중형",IF((H13527&gt;102)*(H13527&lt;=135)=1,"중대형","대형"))))</f>
        <v>소형</v>
      </c>
      <c r="G13527" s="146" t="s">
        <v>12682</v>
      </c>
      <c r="H13527" s="143">
        <v>59</v>
      </c>
      <c r="I13527" s="144">
        <v>122800</v>
      </c>
      <c r="J13527" s="143">
        <v>33</v>
      </c>
      <c r="K13527" s="147">
        <v>43777</v>
      </c>
      <c r="L13527" s="137">
        <v>44780</v>
      </c>
      <c r="M13527" s="144">
        <f>H13527/3.3</f>
        <v>17.878787878787879</v>
      </c>
      <c r="N13527" s="144">
        <f>I13527/M13527</f>
        <v>6868.4745762711864</v>
      </c>
    </row>
    <row r="13528" spans="1:14">
      <c r="A13528" s="146" t="s">
        <v>2829</v>
      </c>
      <c r="B13528" s="146" t="s">
        <v>13459</v>
      </c>
      <c r="C13528" s="146" t="s">
        <v>13460</v>
      </c>
      <c r="D13528" s="146" t="s">
        <v>13461</v>
      </c>
      <c r="E13528" s="146" t="s">
        <v>13462</v>
      </c>
      <c r="F13528" s="143" t="str">
        <f>IF(H13528&lt;=60,"소형",IF((H13528&gt;60)*(H13528&lt;=85)=1,"중소형",IF((H13528&gt;85)*(H13528&lt;=102)=1,"중형",IF((H13528&gt;102)*(H13528&lt;=135)=1,"중대형","대형"))))</f>
        <v>중소형</v>
      </c>
      <c r="G13528" s="146" t="s">
        <v>13486</v>
      </c>
      <c r="H13528" s="143">
        <v>84</v>
      </c>
      <c r="I13528" s="144">
        <v>59500</v>
      </c>
      <c r="J13528" s="143">
        <v>552</v>
      </c>
      <c r="K13528" s="137">
        <v>43807</v>
      </c>
      <c r="L13528" s="137">
        <v>44780</v>
      </c>
      <c r="M13528" s="144">
        <f>H13528/3.3</f>
        <v>25.454545454545457</v>
      </c>
      <c r="N13528" s="144">
        <f>I13528/M13528</f>
        <v>2337.5</v>
      </c>
    </row>
    <row r="13529" spans="1:14">
      <c r="A13529" s="146" t="s">
        <v>13524</v>
      </c>
      <c r="B13529" s="146" t="s">
        <v>13596</v>
      </c>
      <c r="C13529" s="146" t="s">
        <v>13590</v>
      </c>
      <c r="D13529" s="146" t="s">
        <v>13570</v>
      </c>
      <c r="E13529" s="146" t="s">
        <v>13571</v>
      </c>
      <c r="F13529" s="143" t="str">
        <f>IF(H13529&lt;=60,"소형",IF((H13529&gt;60)*(H13529&lt;=85)=1,"중소형",IF((H13529&gt;85)*(H13529&lt;=102)=1,"중형",IF((H13529&gt;102)*(H13529&lt;=135)=1,"중대형","대형"))))</f>
        <v>중대형</v>
      </c>
      <c r="G13529" s="146" t="s">
        <v>13592</v>
      </c>
      <c r="H13529" s="143">
        <v>104</v>
      </c>
      <c r="I13529" s="144">
        <v>52631</v>
      </c>
      <c r="J13529" s="143">
        <v>170</v>
      </c>
      <c r="K13529" s="137">
        <v>43830</v>
      </c>
      <c r="L13529" s="137">
        <v>44780</v>
      </c>
      <c r="M13529" s="144">
        <f>H13529/3.3</f>
        <v>31.515151515151516</v>
      </c>
      <c r="N13529" s="144">
        <f>I13529/M13529</f>
        <v>1670.0221153846153</v>
      </c>
    </row>
    <row r="13530" spans="1:14">
      <c r="A13530" s="146" t="s">
        <v>14455</v>
      </c>
      <c r="B13530" s="146" t="s">
        <v>14499</v>
      </c>
      <c r="C13530" s="146" t="s">
        <v>14439</v>
      </c>
      <c r="D13530" s="146" t="s">
        <v>14500</v>
      </c>
      <c r="E13530" s="146" t="s">
        <v>14501</v>
      </c>
      <c r="F13530" s="143" t="str">
        <f>IF(H13530&lt;=60,"소형",IF((H13530&gt;60)*(H13530&lt;=85)=1,"중소형",IF((H13530&gt;85)*(H13530&lt;=102)=1,"중형",IF((H13530&gt;102)*(H13530&lt;=135)=1,"중대형","대형"))))</f>
        <v>중대형</v>
      </c>
      <c r="G13530" s="146" t="s">
        <v>14525</v>
      </c>
      <c r="H13530" s="143">
        <v>111</v>
      </c>
      <c r="J13530" s="143">
        <v>2</v>
      </c>
      <c r="K13530" s="137">
        <v>43972</v>
      </c>
      <c r="L13530" s="137">
        <v>44780</v>
      </c>
      <c r="M13530" s="144">
        <f>H13530/3.3</f>
        <v>33.63636363636364</v>
      </c>
      <c r="N13530" s="144">
        <f>I13530/M13530</f>
        <v>0</v>
      </c>
    </row>
    <row r="13531" spans="1:14">
      <c r="A13531" s="146" t="s">
        <v>15379</v>
      </c>
      <c r="B13531" s="146" t="s">
        <v>15324</v>
      </c>
      <c r="C13531" s="146" t="s">
        <v>15357</v>
      </c>
      <c r="D13531" s="146" t="s">
        <v>15325</v>
      </c>
      <c r="E13531" s="146" t="s">
        <v>15326</v>
      </c>
      <c r="F13531" s="143" t="str">
        <f>IF(H13531&lt;=60,"소형",IF((H13531&gt;60)*(H13531&lt;=85)=1,"중소형",IF((H13531&gt;85)*(H13531&lt;=102)=1,"중형",IF((H13531&gt;102)*(H13531&lt;=135)=1,"중대형","대형"))))</f>
        <v>중소형</v>
      </c>
      <c r="G13531" s="146" t="s">
        <v>15364</v>
      </c>
      <c r="H13531" s="143">
        <v>74</v>
      </c>
      <c r="I13531" s="144">
        <v>83100</v>
      </c>
      <c r="J13531" s="143">
        <v>106</v>
      </c>
      <c r="K13531" s="137">
        <v>44012</v>
      </c>
      <c r="L13531" s="137">
        <v>44780</v>
      </c>
      <c r="M13531" s="144">
        <f>H13531/3.3</f>
        <v>22.424242424242426</v>
      </c>
      <c r="N13531" s="144">
        <f>I13531/M13531</f>
        <v>3705.8108108108104</v>
      </c>
    </row>
    <row r="13532" spans="1:14">
      <c r="A13532" s="146" t="s">
        <v>12680</v>
      </c>
      <c r="B13532" s="146" t="s">
        <v>12666</v>
      </c>
      <c r="C13532" s="146" t="s">
        <v>12667</v>
      </c>
      <c r="D13532" s="146" t="s">
        <v>12668</v>
      </c>
      <c r="E13532" s="146" t="s">
        <v>12669</v>
      </c>
      <c r="F13532" s="143" t="str">
        <f>IF(H13532&lt;=60,"소형",IF((H13532&gt;60)*(H13532&lt;=85)=1,"중소형",IF((H13532&gt;85)*(H13532&lt;=102)=1,"중형",IF((H13532&gt;102)*(H13532&lt;=135)=1,"중대형","대형"))))</f>
        <v>중소형</v>
      </c>
      <c r="G13532" s="146" t="s">
        <v>12687</v>
      </c>
      <c r="H13532" s="143">
        <v>84</v>
      </c>
      <c r="I13532" s="144">
        <v>155800</v>
      </c>
      <c r="J13532" s="143">
        <v>98</v>
      </c>
      <c r="K13532" s="147">
        <v>43778</v>
      </c>
      <c r="L13532" s="137">
        <v>44781</v>
      </c>
      <c r="M13532" s="144">
        <f>H13532/3.3</f>
        <v>25.454545454545457</v>
      </c>
      <c r="N13532" s="144">
        <f>I13532/M13532</f>
        <v>6120.7142857142853</v>
      </c>
    </row>
    <row r="13533" spans="1:14">
      <c r="A13533" s="146" t="s">
        <v>2829</v>
      </c>
      <c r="B13533" s="146" t="s">
        <v>13459</v>
      </c>
      <c r="C13533" s="146" t="s">
        <v>13460</v>
      </c>
      <c r="D13533" s="146" t="s">
        <v>13461</v>
      </c>
      <c r="E13533" s="146" t="s">
        <v>13462</v>
      </c>
      <c r="F13533" s="143" t="str">
        <f>IF(H13533&lt;=60,"소형",IF((H13533&gt;60)*(H13533&lt;=85)=1,"중소형",IF((H13533&gt;85)*(H13533&lt;=102)=1,"중형",IF((H13533&gt;102)*(H13533&lt;=135)=1,"중대형","대형"))))</f>
        <v>중형</v>
      </c>
      <c r="G13533" s="146" t="s">
        <v>13487</v>
      </c>
      <c r="H13533" s="143">
        <v>98</v>
      </c>
      <c r="I13533" s="144">
        <v>69300</v>
      </c>
      <c r="J13533" s="143">
        <v>28</v>
      </c>
      <c r="K13533" s="137">
        <v>43808</v>
      </c>
      <c r="L13533" s="137">
        <v>44781</v>
      </c>
      <c r="M13533" s="144">
        <f>H13533/3.3</f>
        <v>29.696969696969699</v>
      </c>
      <c r="N13533" s="144">
        <f>I13533/M13533</f>
        <v>2333.5714285714284</v>
      </c>
    </row>
    <row r="13534" spans="1:14">
      <c r="A13534" s="146" t="s">
        <v>15379</v>
      </c>
      <c r="B13534" s="146" t="s">
        <v>15324</v>
      </c>
      <c r="C13534" s="146" t="s">
        <v>15357</v>
      </c>
      <c r="D13534" s="146" t="s">
        <v>15325</v>
      </c>
      <c r="E13534" s="146" t="s">
        <v>15326</v>
      </c>
      <c r="F13534" s="143" t="str">
        <f>IF(H13534&lt;=60,"소형",IF((H13534&gt;60)*(H13534&lt;=85)=1,"중소형",IF((H13534&gt;85)*(H13534&lt;=102)=1,"중형",IF((H13534&gt;102)*(H13534&lt;=135)=1,"중대형","대형"))))</f>
        <v>중소형</v>
      </c>
      <c r="G13534" s="146" t="s">
        <v>15365</v>
      </c>
      <c r="H13534" s="143">
        <v>84</v>
      </c>
      <c r="I13534" s="144">
        <v>95700</v>
      </c>
      <c r="J13534" s="143">
        <v>127</v>
      </c>
      <c r="K13534" s="137">
        <v>44012</v>
      </c>
      <c r="L13534" s="137">
        <v>44781</v>
      </c>
      <c r="M13534" s="144">
        <f>H13534/3.3</f>
        <v>25.454545454545457</v>
      </c>
      <c r="N13534" s="144">
        <f>I13534/M13534</f>
        <v>3759.6428571428569</v>
      </c>
    </row>
    <row r="13535" spans="1:14">
      <c r="A13535" s="146" t="s">
        <v>12680</v>
      </c>
      <c r="B13535" s="146" t="s">
        <v>12666</v>
      </c>
      <c r="C13535" s="146" t="s">
        <v>12667</v>
      </c>
      <c r="D13535" s="146" t="s">
        <v>12668</v>
      </c>
      <c r="E13535" s="146" t="s">
        <v>12669</v>
      </c>
      <c r="F13535" s="143" t="str">
        <f>IF(H13535&lt;=60,"소형",IF((H13535&gt;60)*(H13535&lt;=85)=1,"중소형",IF((H13535&gt;85)*(H13535&lt;=102)=1,"중형",IF((H13535&gt;102)*(H13535&lt;=135)=1,"중대형","대형"))))</f>
        <v>중소형</v>
      </c>
      <c r="G13535" s="146" t="s">
        <v>12686</v>
      </c>
      <c r="H13535" s="143">
        <v>84</v>
      </c>
      <c r="I13535" s="144">
        <v>164600</v>
      </c>
      <c r="J13535" s="143">
        <v>86</v>
      </c>
      <c r="K13535" s="147">
        <v>43779</v>
      </c>
      <c r="L13535" s="137">
        <v>44782</v>
      </c>
      <c r="M13535" s="144">
        <f>H13535/3.3</f>
        <v>25.454545454545457</v>
      </c>
      <c r="N13535" s="144">
        <f>I13535/M13535</f>
        <v>6466.4285714285706</v>
      </c>
    </row>
    <row r="13536" spans="1:14">
      <c r="A13536" s="146" t="s">
        <v>15379</v>
      </c>
      <c r="B13536" s="146" t="s">
        <v>15324</v>
      </c>
      <c r="C13536" s="146" t="s">
        <v>15357</v>
      </c>
      <c r="D13536" s="146" t="s">
        <v>15325</v>
      </c>
      <c r="E13536" s="146" t="s">
        <v>15326</v>
      </c>
      <c r="F13536" s="143" t="str">
        <f>IF(H13536&lt;=60,"소형",IF((H13536&gt;60)*(H13536&lt;=85)=1,"중소형",IF((H13536&gt;85)*(H13536&lt;=102)=1,"중형",IF((H13536&gt;102)*(H13536&lt;=135)=1,"중대형","대형"))))</f>
        <v>중소형</v>
      </c>
      <c r="G13536" s="146" t="s">
        <v>15366</v>
      </c>
      <c r="H13536" s="143">
        <v>84</v>
      </c>
      <c r="I13536" s="144">
        <v>95700</v>
      </c>
      <c r="J13536" s="143">
        <v>125</v>
      </c>
      <c r="K13536" s="137">
        <v>44012</v>
      </c>
      <c r="L13536" s="137">
        <v>44782</v>
      </c>
      <c r="M13536" s="144">
        <f>H13536/3.3</f>
        <v>25.454545454545457</v>
      </c>
      <c r="N13536" s="144">
        <f>I13536/M13536</f>
        <v>3759.6428571428569</v>
      </c>
    </row>
    <row r="13537" spans="1:14">
      <c r="A13537" s="146" t="s">
        <v>12680</v>
      </c>
      <c r="B13537" s="146" t="s">
        <v>12666</v>
      </c>
      <c r="C13537" s="146" t="s">
        <v>12667</v>
      </c>
      <c r="D13537" s="146" t="s">
        <v>12668</v>
      </c>
      <c r="E13537" s="146" t="s">
        <v>12669</v>
      </c>
      <c r="F13537" s="143" t="str">
        <f>IF(H13537&lt;=60,"소형",IF((H13537&gt;60)*(H13537&lt;=85)=1,"중소형",IF((H13537&gt;85)*(H13537&lt;=102)=1,"중형",IF((H13537&gt;102)*(H13537&lt;=135)=1,"중대형","대형"))))</f>
        <v>중소형</v>
      </c>
      <c r="G13537" s="146" t="s">
        <v>12683</v>
      </c>
      <c r="H13537" s="143">
        <v>84</v>
      </c>
      <c r="I13537" s="144">
        <v>169000</v>
      </c>
      <c r="J13537" s="143">
        <v>58</v>
      </c>
      <c r="K13537" s="147">
        <v>43780</v>
      </c>
      <c r="L13537" s="137">
        <v>44783</v>
      </c>
      <c r="M13537" s="144">
        <f>H13537/3.3</f>
        <v>25.454545454545457</v>
      </c>
      <c r="N13537" s="144">
        <f>I13537/M13537</f>
        <v>6639.2857142857138</v>
      </c>
    </row>
    <row r="13538" spans="1:14">
      <c r="A13538" s="146" t="s">
        <v>15379</v>
      </c>
      <c r="B13538" s="146" t="s">
        <v>15324</v>
      </c>
      <c r="C13538" s="146" t="s">
        <v>15357</v>
      </c>
      <c r="D13538" s="146" t="s">
        <v>15325</v>
      </c>
      <c r="E13538" s="146" t="s">
        <v>15326</v>
      </c>
      <c r="F13538" s="143" t="str">
        <f>IF(H13538&lt;=60,"소형",IF((H13538&gt;60)*(H13538&lt;=85)=1,"중소형",IF((H13538&gt;85)*(H13538&lt;=102)=1,"중형",IF((H13538&gt;102)*(H13538&lt;=135)=1,"중대형","대형"))))</f>
        <v>중소형</v>
      </c>
      <c r="G13538" s="146" t="s">
        <v>15367</v>
      </c>
      <c r="H13538" s="143">
        <v>84</v>
      </c>
      <c r="I13538" s="144">
        <v>93800</v>
      </c>
      <c r="J13538" s="143">
        <v>108</v>
      </c>
      <c r="K13538" s="137">
        <v>44012</v>
      </c>
      <c r="L13538" s="137">
        <v>44783</v>
      </c>
      <c r="M13538" s="144">
        <f>H13538/3.3</f>
        <v>25.454545454545457</v>
      </c>
      <c r="N13538" s="144">
        <f>I13538/M13538</f>
        <v>3684.9999999999995</v>
      </c>
    </row>
    <row r="13539" spans="1:14">
      <c r="A13539" s="146" t="s">
        <v>12680</v>
      </c>
      <c r="B13539" s="146" t="s">
        <v>12666</v>
      </c>
      <c r="C13539" s="146" t="s">
        <v>12667</v>
      </c>
      <c r="D13539" s="146" t="s">
        <v>12668</v>
      </c>
      <c r="E13539" s="146" t="s">
        <v>12669</v>
      </c>
      <c r="F13539" s="143" t="str">
        <f>IF(H13539&lt;=60,"소형",IF((H13539&gt;60)*(H13539&lt;=85)=1,"중소형",IF((H13539&gt;85)*(H13539&lt;=102)=1,"중형",IF((H13539&gt;102)*(H13539&lt;=135)=1,"중대형","대형"))))</f>
        <v>중형</v>
      </c>
      <c r="G13539" s="146" t="s">
        <v>12684</v>
      </c>
      <c r="H13539" s="143">
        <v>97</v>
      </c>
      <c r="J13539" s="143">
        <v>192</v>
      </c>
      <c r="K13539" s="147">
        <v>43781</v>
      </c>
      <c r="L13539" s="137">
        <v>44784</v>
      </c>
      <c r="M13539" s="144">
        <f>H13539/3.3</f>
        <v>29.393939393939394</v>
      </c>
      <c r="N13539" s="144">
        <f>I13539/M13539</f>
        <v>0</v>
      </c>
    </row>
    <row r="13540" spans="1:14">
      <c r="A13540" s="146" t="s">
        <v>15379</v>
      </c>
      <c r="B13540" s="146" t="s">
        <v>15324</v>
      </c>
      <c r="C13540" s="146" t="s">
        <v>15357</v>
      </c>
      <c r="D13540" s="146" t="s">
        <v>15325</v>
      </c>
      <c r="E13540" s="146" t="s">
        <v>15326</v>
      </c>
      <c r="F13540" s="143" t="str">
        <f>IF(H13540&lt;=60,"소형",IF((H13540&gt;60)*(H13540&lt;=85)=1,"중소형",IF((H13540&gt;85)*(H13540&lt;=102)=1,"중형",IF((H13540&gt;102)*(H13540&lt;=135)=1,"중대형","대형"))))</f>
        <v>중소형</v>
      </c>
      <c r="G13540" s="146" t="s">
        <v>15368</v>
      </c>
      <c r="H13540" s="143">
        <v>84</v>
      </c>
      <c r="I13540" s="144">
        <v>94800</v>
      </c>
      <c r="J13540" s="143">
        <v>38</v>
      </c>
      <c r="K13540" s="137">
        <v>44012</v>
      </c>
      <c r="L13540" s="137">
        <v>44784</v>
      </c>
      <c r="M13540" s="144">
        <f>H13540/3.3</f>
        <v>25.454545454545457</v>
      </c>
      <c r="N13540" s="144">
        <f>I13540/M13540</f>
        <v>3724.2857142857138</v>
      </c>
    </row>
    <row r="13541" spans="1:14">
      <c r="A13541" s="146" t="s">
        <v>12680</v>
      </c>
      <c r="B13541" s="146" t="s">
        <v>12666</v>
      </c>
      <c r="C13541" s="146" t="s">
        <v>12667</v>
      </c>
      <c r="D13541" s="146" t="s">
        <v>12668</v>
      </c>
      <c r="E13541" s="146" t="s">
        <v>12669</v>
      </c>
      <c r="F13541" s="143" t="str">
        <f>IF(H13541&lt;=60,"소형",IF((H13541&gt;60)*(H13541&lt;=85)=1,"중소형",IF((H13541&gt;85)*(H13541&lt;=102)=1,"중형",IF((H13541&gt;102)*(H13541&lt;=135)=1,"중대형","대형"))))</f>
        <v>중대형</v>
      </c>
      <c r="G13541" s="146" t="s">
        <v>12685</v>
      </c>
      <c r="H13541" s="143">
        <v>121</v>
      </c>
      <c r="J13541" s="143">
        <v>96</v>
      </c>
      <c r="K13541" s="147">
        <v>43782</v>
      </c>
      <c r="L13541" s="137">
        <v>44785</v>
      </c>
      <c r="M13541" s="144">
        <f>H13541/3.3</f>
        <v>36.666666666666671</v>
      </c>
      <c r="N13541" s="144">
        <f>I13541/M13541</f>
        <v>0</v>
      </c>
    </row>
    <row r="13542" spans="1:14">
      <c r="A13542" s="146" t="s">
        <v>15379</v>
      </c>
      <c r="B13542" s="146" t="s">
        <v>15324</v>
      </c>
      <c r="C13542" s="146" t="s">
        <v>15357</v>
      </c>
      <c r="D13542" s="146" t="s">
        <v>15325</v>
      </c>
      <c r="E13542" s="146" t="s">
        <v>15326</v>
      </c>
      <c r="F13542" s="143" t="str">
        <f>IF(H13542&lt;=60,"소형",IF((H13542&gt;60)*(H13542&lt;=85)=1,"중소형",IF((H13542&gt;85)*(H13542&lt;=102)=1,"중형",IF((H13542&gt;102)*(H13542&lt;=135)=1,"중대형","대형"))))</f>
        <v>중형</v>
      </c>
      <c r="G13542" s="146" t="s">
        <v>15369</v>
      </c>
      <c r="H13542" s="143">
        <v>89</v>
      </c>
      <c r="I13542" s="144">
        <v>96850</v>
      </c>
      <c r="J13542" s="143">
        <v>9</v>
      </c>
      <c r="K13542" s="137">
        <v>44012</v>
      </c>
      <c r="L13542" s="137">
        <v>44785</v>
      </c>
      <c r="M13542" s="144">
        <f>H13542/3.3</f>
        <v>26.969696969696972</v>
      </c>
      <c r="N13542" s="144">
        <f>I13542/M13542</f>
        <v>3591.0674157303365</v>
      </c>
    </row>
    <row r="13543" spans="1:14">
      <c r="A13543" s="146" t="s">
        <v>15379</v>
      </c>
      <c r="B13543" s="146" t="s">
        <v>15324</v>
      </c>
      <c r="C13543" s="146" t="s">
        <v>15357</v>
      </c>
      <c r="D13543" s="146" t="s">
        <v>15325</v>
      </c>
      <c r="E13543" s="146" t="s">
        <v>15326</v>
      </c>
      <c r="F13543" s="143" t="str">
        <f>IF(H13543&lt;=60,"소형",IF((H13543&gt;60)*(H13543&lt;=85)=1,"중소형",IF((H13543&gt;85)*(H13543&lt;=102)=1,"중형",IF((H13543&gt;102)*(H13543&lt;=135)=1,"중대형","대형"))))</f>
        <v>중형</v>
      </c>
      <c r="G13543" s="146" t="s">
        <v>15370</v>
      </c>
      <c r="H13543" s="143">
        <v>101</v>
      </c>
      <c r="I13543" s="144">
        <v>125000</v>
      </c>
      <c r="J13543" s="143">
        <v>3</v>
      </c>
      <c r="K13543" s="137">
        <v>44012</v>
      </c>
      <c r="L13543" s="137">
        <v>44786</v>
      </c>
      <c r="M13543" s="144">
        <f>H13543/3.3</f>
        <v>30.606060606060609</v>
      </c>
      <c r="N13543" s="144">
        <f>I13543/M13543</f>
        <v>4084.158415841584</v>
      </c>
    </row>
    <row r="13544" spans="1:14">
      <c r="A13544" s="146" t="s">
        <v>15379</v>
      </c>
      <c r="B13544" s="146" t="s">
        <v>15324</v>
      </c>
      <c r="C13544" s="146" t="s">
        <v>15357</v>
      </c>
      <c r="D13544" s="146" t="s">
        <v>15325</v>
      </c>
      <c r="E13544" s="146" t="s">
        <v>15326</v>
      </c>
      <c r="F13544" s="143" t="str">
        <f>IF(H13544&lt;=60,"소형",IF((H13544&gt;60)*(H13544&lt;=85)=1,"중소형",IF((H13544&gt;85)*(H13544&lt;=102)=1,"중형",IF((H13544&gt;102)*(H13544&lt;=135)=1,"중대형","대형"))))</f>
        <v>중형</v>
      </c>
      <c r="G13544" s="146" t="s">
        <v>15371</v>
      </c>
      <c r="H13544" s="143">
        <v>101</v>
      </c>
      <c r="I13544" s="144">
        <v>125000</v>
      </c>
      <c r="J13544" s="143">
        <v>3</v>
      </c>
      <c r="K13544" s="137">
        <v>44012</v>
      </c>
      <c r="L13544" s="137">
        <v>44787</v>
      </c>
      <c r="M13544" s="144">
        <f>H13544/3.3</f>
        <v>30.606060606060609</v>
      </c>
      <c r="N13544" s="144">
        <f>I13544/M13544</f>
        <v>4084.158415841584</v>
      </c>
    </row>
    <row r="13545" spans="1:14">
      <c r="A13545" s="146" t="s">
        <v>15379</v>
      </c>
      <c r="B13545" s="146" t="s">
        <v>15324</v>
      </c>
      <c r="C13545" s="146" t="s">
        <v>15357</v>
      </c>
      <c r="D13545" s="146" t="s">
        <v>15325</v>
      </c>
      <c r="E13545" s="146" t="s">
        <v>15326</v>
      </c>
      <c r="F13545" s="143" t="str">
        <f>IF(H13545&lt;=60,"소형",IF((H13545&gt;60)*(H13545&lt;=85)=1,"중소형",IF((H13545&gt;85)*(H13545&lt;=102)=1,"중형",IF((H13545&gt;102)*(H13545&lt;=135)=1,"중대형","대형"))))</f>
        <v>중대형</v>
      </c>
      <c r="G13545" s="146" t="s">
        <v>15372</v>
      </c>
      <c r="H13545" s="143">
        <v>109</v>
      </c>
      <c r="I13545" s="144">
        <v>108680</v>
      </c>
      <c r="J13545" s="143">
        <v>2</v>
      </c>
      <c r="K13545" s="137">
        <v>44012</v>
      </c>
      <c r="L13545" s="137">
        <v>44788</v>
      </c>
      <c r="M13545" s="144">
        <f>H13545/3.3</f>
        <v>33.030303030303031</v>
      </c>
      <c r="N13545" s="144">
        <f>I13545/M13545</f>
        <v>3290.3119266055046</v>
      </c>
    </row>
    <row r="13546" spans="1:14">
      <c r="A13546" s="146" t="s">
        <v>15379</v>
      </c>
      <c r="B13546" s="146" t="s">
        <v>15324</v>
      </c>
      <c r="C13546" s="146" t="s">
        <v>15357</v>
      </c>
      <c r="D13546" s="146" t="s">
        <v>15325</v>
      </c>
      <c r="E13546" s="146" t="s">
        <v>15326</v>
      </c>
      <c r="F13546" s="143" t="str">
        <f>IF(H13546&lt;=60,"소형",IF((H13546&gt;60)*(H13546&lt;=85)=1,"중소형",IF((H13546&gt;85)*(H13546&lt;=102)=1,"중형",IF((H13546&gt;102)*(H13546&lt;=135)=1,"중대형","대형"))))</f>
        <v>중대형</v>
      </c>
      <c r="G13546" s="146" t="s">
        <v>15373</v>
      </c>
      <c r="H13546" s="143">
        <v>121</v>
      </c>
      <c r="I13546" s="144">
        <v>119470</v>
      </c>
      <c r="J13546" s="143">
        <v>2</v>
      </c>
      <c r="K13546" s="137">
        <v>44012</v>
      </c>
      <c r="L13546" s="137">
        <v>44789</v>
      </c>
      <c r="M13546" s="144">
        <f>H13546/3.3</f>
        <v>36.666666666666671</v>
      </c>
      <c r="N13546" s="144">
        <f>I13546/M13546</f>
        <v>3258.272727272727</v>
      </c>
    </row>
    <row r="13547" spans="1:14">
      <c r="A13547" s="142" t="s">
        <v>2829</v>
      </c>
      <c r="B13547" s="142" t="s">
        <v>8152</v>
      </c>
      <c r="C13547" s="142" t="s">
        <v>3158</v>
      </c>
      <c r="D13547" s="142" t="s">
        <v>3345</v>
      </c>
      <c r="E13547" s="142" t="s">
        <v>7886</v>
      </c>
      <c r="F13547" s="143" t="str">
        <f>IF(H13547&lt;=60,"소형",IF((H13547&gt;60)*(H13547&lt;=85)=1,"중소형",IF((H13547&gt;85)*(H13547&lt;=102)=1,"중형",IF((H13547&gt;102)*(H13547&lt;=135)=1,"중대형","대형"))))</f>
        <v>중소형</v>
      </c>
      <c r="G13547" s="142" t="s">
        <v>4201</v>
      </c>
      <c r="H13547" s="143">
        <v>84</v>
      </c>
      <c r="I13547" s="144">
        <v>30000</v>
      </c>
      <c r="J13547" s="143">
        <v>312</v>
      </c>
      <c r="K13547" s="137">
        <v>43344</v>
      </c>
      <c r="L13547" s="137">
        <v>44805</v>
      </c>
      <c r="M13547" s="144">
        <f>H13547/3.3</f>
        <v>25.454545454545457</v>
      </c>
      <c r="N13547" s="144">
        <f>I13547/M13547</f>
        <v>1178.5714285714284</v>
      </c>
    </row>
    <row r="13548" spans="1:14">
      <c r="A13548" s="142" t="s">
        <v>2829</v>
      </c>
      <c r="B13548" s="142" t="s">
        <v>8152</v>
      </c>
      <c r="C13548" s="142" t="s">
        <v>3158</v>
      </c>
      <c r="D13548" s="142" t="s">
        <v>3345</v>
      </c>
      <c r="E13548" s="142" t="s">
        <v>7886</v>
      </c>
      <c r="F13548" s="143" t="str">
        <f>IF(H13548&lt;=60,"소형",IF((H13548&gt;60)*(H13548&lt;=85)=1,"중소형",IF((H13548&gt;85)*(H13548&lt;=102)=1,"중형",IF((H13548&gt;102)*(H13548&lt;=135)=1,"중대형","대형"))))</f>
        <v>중소형</v>
      </c>
      <c r="G13548" s="142" t="s">
        <v>3623</v>
      </c>
      <c r="H13548" s="143">
        <v>84</v>
      </c>
      <c r="I13548" s="144">
        <v>32000</v>
      </c>
      <c r="J13548" s="143">
        <v>160</v>
      </c>
      <c r="K13548" s="137">
        <v>43344</v>
      </c>
      <c r="L13548" s="137">
        <v>44805</v>
      </c>
      <c r="M13548" s="144">
        <f>H13548/3.3</f>
        <v>25.454545454545457</v>
      </c>
      <c r="N13548" s="144">
        <f>I13548/M13548</f>
        <v>1257.1428571428571</v>
      </c>
    </row>
    <row r="13549" spans="1:14">
      <c r="A13549" s="142" t="s">
        <v>2829</v>
      </c>
      <c r="B13549" s="142" t="s">
        <v>8152</v>
      </c>
      <c r="C13549" s="142" t="s">
        <v>3158</v>
      </c>
      <c r="D13549" s="142" t="s">
        <v>3345</v>
      </c>
      <c r="E13549" s="142" t="s">
        <v>7886</v>
      </c>
      <c r="F13549" s="143" t="str">
        <f>IF(H13549&lt;=60,"소형",IF((H13549&gt;60)*(H13549&lt;=85)=1,"중소형",IF((H13549&gt;85)*(H13549&lt;=102)=1,"중형",IF((H13549&gt;102)*(H13549&lt;=135)=1,"중대형","대형"))))</f>
        <v>중대형</v>
      </c>
      <c r="G13549" s="142" t="s">
        <v>8153</v>
      </c>
      <c r="H13549" s="143">
        <v>110</v>
      </c>
      <c r="I13549" s="144">
        <v>39700</v>
      </c>
      <c r="J13549" s="143">
        <v>152</v>
      </c>
      <c r="K13549" s="137">
        <v>43344</v>
      </c>
      <c r="L13549" s="137">
        <v>44805</v>
      </c>
      <c r="M13549" s="144">
        <f>H13549/3.3</f>
        <v>33.333333333333336</v>
      </c>
      <c r="N13549" s="144">
        <f>I13549/M13549</f>
        <v>1191</v>
      </c>
    </row>
    <row r="13550" spans="1:14">
      <c r="A13550" s="142" t="s">
        <v>2829</v>
      </c>
      <c r="B13550" s="142" t="s">
        <v>8152</v>
      </c>
      <c r="C13550" s="142" t="s">
        <v>3158</v>
      </c>
      <c r="D13550" s="142" t="s">
        <v>3345</v>
      </c>
      <c r="E13550" s="142" t="s">
        <v>7886</v>
      </c>
      <c r="F13550" s="143" t="str">
        <f>IF(H13550&lt;=60,"소형",IF((H13550&gt;60)*(H13550&lt;=85)=1,"중소형",IF((H13550&gt;85)*(H13550&lt;=102)=1,"중형",IF((H13550&gt;102)*(H13550&lt;=135)=1,"중대형","대형"))))</f>
        <v>중대형</v>
      </c>
      <c r="G13550" s="142" t="s">
        <v>4805</v>
      </c>
      <c r="H13550" s="143">
        <v>134</v>
      </c>
      <c r="I13550" s="144">
        <v>52000</v>
      </c>
      <c r="J13550" s="143">
        <v>4</v>
      </c>
      <c r="K13550" s="137">
        <v>43344</v>
      </c>
      <c r="L13550" s="137">
        <v>44805</v>
      </c>
      <c r="M13550" s="144">
        <f>H13550/3.3</f>
        <v>40.606060606060609</v>
      </c>
      <c r="N13550" s="144">
        <f>I13550/M13550</f>
        <v>1280.5970149253731</v>
      </c>
    </row>
    <row r="13551" spans="1:14">
      <c r="A13551" s="142" t="s">
        <v>2829</v>
      </c>
      <c r="B13551" s="142" t="s">
        <v>8152</v>
      </c>
      <c r="C13551" s="142" t="s">
        <v>3158</v>
      </c>
      <c r="D13551" s="142" t="s">
        <v>3345</v>
      </c>
      <c r="E13551" s="142" t="s">
        <v>7886</v>
      </c>
      <c r="F13551" s="143" t="str">
        <f>IF(H13551&lt;=60,"소형",IF((H13551&gt;60)*(H13551&lt;=85)=1,"중소형",IF((H13551&gt;85)*(H13551&lt;=102)=1,"중형",IF((H13551&gt;102)*(H13551&lt;=135)=1,"중대형","대형"))))</f>
        <v>대형</v>
      </c>
      <c r="G13551" s="142" t="s">
        <v>8154</v>
      </c>
      <c r="H13551" s="143">
        <v>158</v>
      </c>
      <c r="I13551" s="144">
        <v>62000</v>
      </c>
      <c r="J13551" s="143">
        <v>4</v>
      </c>
      <c r="K13551" s="137">
        <v>43344</v>
      </c>
      <c r="L13551" s="137">
        <v>44805</v>
      </c>
      <c r="M13551" s="144">
        <f>H13551/3.3</f>
        <v>47.878787878787882</v>
      </c>
      <c r="N13551" s="144">
        <f>I13551/M13551</f>
        <v>1294.9367088607594</v>
      </c>
    </row>
    <row r="13552" spans="1:14">
      <c r="A13552" s="142" t="s">
        <v>2829</v>
      </c>
      <c r="B13552" s="142" t="s">
        <v>8152</v>
      </c>
      <c r="C13552" s="142" t="s">
        <v>3158</v>
      </c>
      <c r="D13552" s="142" t="s">
        <v>3345</v>
      </c>
      <c r="E13552" s="142" t="s">
        <v>7886</v>
      </c>
      <c r="F13552" s="143" t="str">
        <f>IF(H13552&lt;=60,"소형",IF((H13552&gt;60)*(H13552&lt;=85)=1,"중소형",IF((H13552&gt;85)*(H13552&lt;=102)=1,"중형",IF((H13552&gt;102)*(H13552&lt;=135)=1,"중대형","대형"))))</f>
        <v>대형</v>
      </c>
      <c r="G13552" s="142" t="s">
        <v>8155</v>
      </c>
      <c r="H13552" s="143">
        <v>196</v>
      </c>
      <c r="I13552" s="144">
        <v>78000</v>
      </c>
      <c r="J13552" s="143">
        <v>4</v>
      </c>
      <c r="K13552" s="137">
        <v>43344</v>
      </c>
      <c r="L13552" s="137">
        <v>44805</v>
      </c>
      <c r="M13552" s="144">
        <f>H13552/3.3</f>
        <v>59.393939393939398</v>
      </c>
      <c r="N13552" s="144">
        <f>I13552/M13552</f>
        <v>1313.2653061224489</v>
      </c>
    </row>
    <row r="13553" spans="1:14">
      <c r="A13553" s="142" t="s">
        <v>2829</v>
      </c>
      <c r="B13553" s="142" t="s">
        <v>8152</v>
      </c>
      <c r="C13553" s="142" t="s">
        <v>3158</v>
      </c>
      <c r="D13553" s="142" t="s">
        <v>3345</v>
      </c>
      <c r="E13553" s="142" t="s">
        <v>7886</v>
      </c>
      <c r="F13553" s="143" t="str">
        <f>IF(H13553&lt;=60,"소형",IF((H13553&gt;60)*(H13553&lt;=85)=1,"중소형",IF((H13553&gt;85)*(H13553&lt;=102)=1,"중형",IF((H13553&gt;102)*(H13553&lt;=135)=1,"중대형","대형"))))</f>
        <v>대형</v>
      </c>
      <c r="G13553" s="142" t="s">
        <v>8156</v>
      </c>
      <c r="H13553" s="143">
        <v>221</v>
      </c>
      <c r="I13553" s="144">
        <v>88000</v>
      </c>
      <c r="J13553" s="143">
        <v>4</v>
      </c>
      <c r="K13553" s="137">
        <v>43344</v>
      </c>
      <c r="L13553" s="137">
        <v>44805</v>
      </c>
      <c r="M13553" s="144">
        <f>H13553/3.3</f>
        <v>66.969696969696969</v>
      </c>
      <c r="N13553" s="144">
        <f>I13553/M13553</f>
        <v>1314.027149321267</v>
      </c>
    </row>
    <row r="13554" spans="1:14">
      <c r="A13554" s="146" t="s">
        <v>10043</v>
      </c>
      <c r="B13554" s="146" t="s">
        <v>10044</v>
      </c>
      <c r="C13554" s="146" t="s">
        <v>10045</v>
      </c>
      <c r="D13554" s="146" t="s">
        <v>10046</v>
      </c>
      <c r="E13554" s="146" t="s">
        <v>10047</v>
      </c>
      <c r="F13554" s="143" t="str">
        <f>IF(H13554&lt;=60,"소형",IF((H13554&gt;60)*(H13554&lt;=85)=1,"중소형",IF((H13554&gt;85)*(H13554&lt;=102)=1,"중형",IF((H13554&gt;102)*(H13554&lt;=135)=1,"중대형","대형"))))</f>
        <v>대형</v>
      </c>
      <c r="G13554" s="146" t="s">
        <v>10077</v>
      </c>
      <c r="H13554" s="143">
        <v>168</v>
      </c>
      <c r="I13554" s="144">
        <v>89930</v>
      </c>
      <c r="J13554" s="143">
        <v>3</v>
      </c>
      <c r="K13554" s="137">
        <v>43586</v>
      </c>
      <c r="L13554" s="137">
        <v>44805</v>
      </c>
      <c r="M13554" s="144">
        <f>H13554/3.3</f>
        <v>50.909090909090914</v>
      </c>
      <c r="N13554" s="144">
        <f>I13554/M13554</f>
        <v>1766.4821428571427</v>
      </c>
    </row>
    <row r="13555" spans="1:14">
      <c r="A13555" s="146" t="s">
        <v>10048</v>
      </c>
      <c r="B13555" s="146" t="s">
        <v>10049</v>
      </c>
      <c r="C13555" s="146" t="s">
        <v>10052</v>
      </c>
      <c r="D13555" s="146" t="s">
        <v>10050</v>
      </c>
      <c r="E13555" s="146" t="s">
        <v>10051</v>
      </c>
      <c r="F13555" s="143" t="str">
        <f>IF(H13555&lt;=60,"소형",IF((H13555&gt;60)*(H13555&lt;=85)=1,"중소형",IF((H13555&gt;85)*(H13555&lt;=102)=1,"중형",IF((H13555&gt;102)*(H13555&lt;=135)=1,"중대형","대형"))))</f>
        <v>소형</v>
      </c>
      <c r="G13555" s="146" t="s">
        <v>10079</v>
      </c>
      <c r="H13555" s="143">
        <v>59</v>
      </c>
      <c r="I13555" s="144">
        <v>28700</v>
      </c>
      <c r="J13555" s="143">
        <v>185</v>
      </c>
      <c r="K13555" s="137">
        <v>43586</v>
      </c>
      <c r="L13555" s="137">
        <v>44805</v>
      </c>
      <c r="M13555" s="144">
        <f>H13555/3.3</f>
        <v>17.878787878787879</v>
      </c>
      <c r="N13555" s="144">
        <f>I13555/M13555</f>
        <v>1605.2542372881355</v>
      </c>
    </row>
    <row r="13556" spans="1:14">
      <c r="A13556" s="146" t="s">
        <v>10048</v>
      </c>
      <c r="B13556" s="146" t="s">
        <v>10049</v>
      </c>
      <c r="C13556" s="146" t="s">
        <v>10052</v>
      </c>
      <c r="D13556" s="146" t="s">
        <v>10050</v>
      </c>
      <c r="E13556" s="146" t="s">
        <v>10051</v>
      </c>
      <c r="F13556" s="143" t="str">
        <f>IF(H13556&lt;=60,"소형",IF((H13556&gt;60)*(H13556&lt;=85)=1,"중소형",IF((H13556&gt;85)*(H13556&lt;=102)=1,"중형",IF((H13556&gt;102)*(H13556&lt;=135)=1,"중대형","대형"))))</f>
        <v>소형</v>
      </c>
      <c r="G13556" s="146" t="s">
        <v>10080</v>
      </c>
      <c r="H13556" s="143">
        <v>59</v>
      </c>
      <c r="I13556" s="144">
        <v>35000</v>
      </c>
      <c r="J13556" s="143">
        <v>79</v>
      </c>
      <c r="K13556" s="137">
        <v>43586</v>
      </c>
      <c r="L13556" s="137">
        <v>44805</v>
      </c>
      <c r="M13556" s="144">
        <f>H13556/3.3</f>
        <v>17.878787878787879</v>
      </c>
      <c r="N13556" s="144">
        <f>I13556/M13556</f>
        <v>1957.6271186440679</v>
      </c>
    </row>
    <row r="13557" spans="1:14">
      <c r="A13557" s="146" t="s">
        <v>10048</v>
      </c>
      <c r="B13557" s="146" t="s">
        <v>10049</v>
      </c>
      <c r="C13557" s="146" t="s">
        <v>10052</v>
      </c>
      <c r="D13557" s="146" t="s">
        <v>10050</v>
      </c>
      <c r="E13557" s="146" t="s">
        <v>10051</v>
      </c>
      <c r="F13557" s="143" t="str">
        <f>IF(H13557&lt;=60,"소형",IF((H13557&gt;60)*(H13557&lt;=85)=1,"중소형",IF((H13557&gt;85)*(H13557&lt;=102)=1,"중형",IF((H13557&gt;102)*(H13557&lt;=135)=1,"중대형","대형"))))</f>
        <v>중소형</v>
      </c>
      <c r="G13557" s="146" t="s">
        <v>10081</v>
      </c>
      <c r="H13557" s="143">
        <v>72</v>
      </c>
      <c r="I13557" s="144">
        <v>33600</v>
      </c>
      <c r="J13557" s="143">
        <v>19</v>
      </c>
      <c r="K13557" s="137">
        <v>43586</v>
      </c>
      <c r="L13557" s="137">
        <v>44805</v>
      </c>
      <c r="M13557" s="144">
        <f>H13557/3.3</f>
        <v>21.81818181818182</v>
      </c>
      <c r="N13557" s="144">
        <f>I13557/M13557</f>
        <v>1539.9999999999998</v>
      </c>
    </row>
    <row r="13558" spans="1:14">
      <c r="A13558" s="146" t="s">
        <v>10048</v>
      </c>
      <c r="B13558" s="146" t="s">
        <v>10049</v>
      </c>
      <c r="C13558" s="146" t="s">
        <v>10052</v>
      </c>
      <c r="D13558" s="146" t="s">
        <v>10050</v>
      </c>
      <c r="E13558" s="146" t="s">
        <v>10051</v>
      </c>
      <c r="F13558" s="143" t="str">
        <f>IF(H13558&lt;=60,"소형",IF((H13558&gt;60)*(H13558&lt;=85)=1,"중소형",IF((H13558&gt;85)*(H13558&lt;=102)=1,"중형",IF((H13558&gt;102)*(H13558&lt;=135)=1,"중대형","대형"))))</f>
        <v>중소형</v>
      </c>
      <c r="G13558" s="146" t="s">
        <v>10082</v>
      </c>
      <c r="H13558" s="143">
        <v>72</v>
      </c>
      <c r="I13558" s="144">
        <v>35000</v>
      </c>
      <c r="J13558" s="143">
        <v>97</v>
      </c>
      <c r="K13558" s="137">
        <v>43586</v>
      </c>
      <c r="L13558" s="137">
        <v>44805</v>
      </c>
      <c r="M13558" s="144">
        <f>H13558/3.3</f>
        <v>21.81818181818182</v>
      </c>
      <c r="N13558" s="144">
        <f>I13558/M13558</f>
        <v>1604.1666666666665</v>
      </c>
    </row>
    <row r="13559" spans="1:14">
      <c r="A13559" s="146" t="s">
        <v>10048</v>
      </c>
      <c r="B13559" s="146" t="s">
        <v>10049</v>
      </c>
      <c r="C13559" s="146" t="s">
        <v>10052</v>
      </c>
      <c r="D13559" s="146" t="s">
        <v>10050</v>
      </c>
      <c r="E13559" s="146" t="s">
        <v>10051</v>
      </c>
      <c r="F13559" s="143" t="str">
        <f>IF(H13559&lt;=60,"소형",IF((H13559&gt;60)*(H13559&lt;=85)=1,"중소형",IF((H13559&gt;85)*(H13559&lt;=102)=1,"중형",IF((H13559&gt;102)*(H13559&lt;=135)=1,"중대형","대형"))))</f>
        <v>중소형</v>
      </c>
      <c r="G13559" s="146" t="s">
        <v>10083</v>
      </c>
      <c r="H13559" s="143">
        <v>74</v>
      </c>
      <c r="I13559" s="144">
        <v>38600</v>
      </c>
      <c r="J13559" s="143">
        <v>106</v>
      </c>
      <c r="K13559" s="137">
        <v>43586</v>
      </c>
      <c r="L13559" s="137">
        <v>44805</v>
      </c>
      <c r="M13559" s="144">
        <f>H13559/3.3</f>
        <v>22.424242424242426</v>
      </c>
      <c r="N13559" s="144">
        <f>I13559/M13559</f>
        <v>1721.3513513513512</v>
      </c>
    </row>
    <row r="13560" spans="1:14">
      <c r="A13560" s="146" t="s">
        <v>10048</v>
      </c>
      <c r="B13560" s="146" t="s">
        <v>10049</v>
      </c>
      <c r="C13560" s="146" t="s">
        <v>10052</v>
      </c>
      <c r="D13560" s="146" t="s">
        <v>10050</v>
      </c>
      <c r="E13560" s="146" t="s">
        <v>10051</v>
      </c>
      <c r="F13560" s="143" t="str">
        <f>IF(H13560&lt;=60,"소형",IF((H13560&gt;60)*(H13560&lt;=85)=1,"중소형",IF((H13560&gt;85)*(H13560&lt;=102)=1,"중형",IF((H13560&gt;102)*(H13560&lt;=135)=1,"중대형","대형"))))</f>
        <v>중소형</v>
      </c>
      <c r="G13560" s="146" t="s">
        <v>10084</v>
      </c>
      <c r="H13560" s="143">
        <v>74</v>
      </c>
      <c r="I13560" s="144">
        <v>39700</v>
      </c>
      <c r="J13560" s="143">
        <v>131</v>
      </c>
      <c r="K13560" s="137">
        <v>43586</v>
      </c>
      <c r="L13560" s="137">
        <v>44805</v>
      </c>
      <c r="M13560" s="144">
        <f>H13560/3.3</f>
        <v>22.424242424242426</v>
      </c>
      <c r="N13560" s="144">
        <f>I13560/M13560</f>
        <v>1770.4054054054052</v>
      </c>
    </row>
    <row r="13561" spans="1:14">
      <c r="A13561" s="146" t="s">
        <v>10048</v>
      </c>
      <c r="B13561" s="146" t="s">
        <v>10049</v>
      </c>
      <c r="C13561" s="146" t="s">
        <v>10052</v>
      </c>
      <c r="D13561" s="146" t="s">
        <v>10050</v>
      </c>
      <c r="E13561" s="146" t="s">
        <v>10051</v>
      </c>
      <c r="F13561" s="143" t="str">
        <f>IF(H13561&lt;=60,"소형",IF((H13561&gt;60)*(H13561&lt;=85)=1,"중소형",IF((H13561&gt;85)*(H13561&lt;=102)=1,"중형",IF((H13561&gt;102)*(H13561&lt;=135)=1,"중대형","대형"))))</f>
        <v>중소형</v>
      </c>
      <c r="G13561" s="146" t="s">
        <v>10085</v>
      </c>
      <c r="H13561" s="143">
        <v>74</v>
      </c>
      <c r="I13561" s="144">
        <v>43600</v>
      </c>
      <c r="J13561" s="143">
        <v>8</v>
      </c>
      <c r="K13561" s="137">
        <v>43586</v>
      </c>
      <c r="L13561" s="137">
        <v>44805</v>
      </c>
      <c r="M13561" s="144">
        <f>H13561/3.3</f>
        <v>22.424242424242426</v>
      </c>
      <c r="N13561" s="144">
        <f>I13561/M13561</f>
        <v>1944.3243243243242</v>
      </c>
    </row>
    <row r="13562" spans="1:14">
      <c r="A13562" s="146" t="s">
        <v>10048</v>
      </c>
      <c r="B13562" s="146" t="s">
        <v>10049</v>
      </c>
      <c r="C13562" s="146" t="s">
        <v>10052</v>
      </c>
      <c r="D13562" s="146" t="s">
        <v>10050</v>
      </c>
      <c r="E13562" s="146" t="s">
        <v>10051</v>
      </c>
      <c r="F13562" s="143" t="str">
        <f>IF(H13562&lt;=60,"소형",IF((H13562&gt;60)*(H13562&lt;=85)=1,"중소형",IF((H13562&gt;85)*(H13562&lt;=102)=1,"중형",IF((H13562&gt;102)*(H13562&lt;=135)=1,"중대형","대형"))))</f>
        <v>중소형</v>
      </c>
      <c r="G13562" s="146" t="s">
        <v>10086</v>
      </c>
      <c r="H13562" s="143">
        <v>74</v>
      </c>
      <c r="I13562" s="144">
        <v>43600</v>
      </c>
      <c r="J13562" s="143">
        <v>8</v>
      </c>
      <c r="K13562" s="137">
        <v>43586</v>
      </c>
      <c r="L13562" s="137">
        <v>44805</v>
      </c>
      <c r="M13562" s="144">
        <f>H13562/3.3</f>
        <v>22.424242424242426</v>
      </c>
      <c r="N13562" s="144">
        <f>I13562/M13562</f>
        <v>1944.3243243243242</v>
      </c>
    </row>
    <row r="13563" spans="1:14">
      <c r="A13563" s="146" t="s">
        <v>10048</v>
      </c>
      <c r="B13563" s="146" t="s">
        <v>10049</v>
      </c>
      <c r="C13563" s="146" t="s">
        <v>10052</v>
      </c>
      <c r="D13563" s="146" t="s">
        <v>10050</v>
      </c>
      <c r="E13563" s="146" t="s">
        <v>10051</v>
      </c>
      <c r="F13563" s="143" t="str">
        <f>IF(H13563&lt;=60,"소형",IF((H13563&gt;60)*(H13563&lt;=85)=1,"중소형",IF((H13563&gt;85)*(H13563&lt;=102)=1,"중형",IF((H13563&gt;102)*(H13563&lt;=135)=1,"중대형","대형"))))</f>
        <v>중소형</v>
      </c>
      <c r="G13563" s="146" t="s">
        <v>10087</v>
      </c>
      <c r="H13563" s="143">
        <v>74</v>
      </c>
      <c r="I13563" s="144">
        <v>41800</v>
      </c>
      <c r="J13563" s="143">
        <v>21</v>
      </c>
      <c r="K13563" s="137">
        <v>43586</v>
      </c>
      <c r="L13563" s="137">
        <v>44805</v>
      </c>
      <c r="M13563" s="144">
        <f>H13563/3.3</f>
        <v>22.424242424242426</v>
      </c>
      <c r="N13563" s="144">
        <f>I13563/M13563</f>
        <v>1864.0540540540539</v>
      </c>
    </row>
    <row r="13564" spans="1:14">
      <c r="A13564" s="146" t="s">
        <v>10048</v>
      </c>
      <c r="B13564" s="146" t="s">
        <v>10049</v>
      </c>
      <c r="C13564" s="146" t="s">
        <v>10052</v>
      </c>
      <c r="D13564" s="146" t="s">
        <v>10050</v>
      </c>
      <c r="E13564" s="146" t="s">
        <v>10051</v>
      </c>
      <c r="F13564" s="143" t="str">
        <f>IF(H13564&lt;=60,"소형",IF((H13564&gt;60)*(H13564&lt;=85)=1,"중소형",IF((H13564&gt;85)*(H13564&lt;=102)=1,"중형",IF((H13564&gt;102)*(H13564&lt;=135)=1,"중대형","대형"))))</f>
        <v>중소형</v>
      </c>
      <c r="G13564" s="146" t="s">
        <v>10088</v>
      </c>
      <c r="H13564" s="143">
        <v>74</v>
      </c>
      <c r="I13564" s="144">
        <v>43600</v>
      </c>
      <c r="J13564" s="143">
        <v>8</v>
      </c>
      <c r="K13564" s="137">
        <v>43586</v>
      </c>
      <c r="L13564" s="137">
        <v>44805</v>
      </c>
      <c r="M13564" s="144">
        <f>H13564/3.3</f>
        <v>22.424242424242426</v>
      </c>
      <c r="N13564" s="144">
        <f>I13564/M13564</f>
        <v>1944.3243243243242</v>
      </c>
    </row>
    <row r="13565" spans="1:14">
      <c r="A13565" s="146" t="s">
        <v>10113</v>
      </c>
      <c r="B13565" s="146" t="s">
        <v>10114</v>
      </c>
      <c r="C13565" s="146" t="s">
        <v>10110</v>
      </c>
      <c r="D13565" s="146" t="s">
        <v>10111</v>
      </c>
      <c r="E13565" s="146" t="s">
        <v>10115</v>
      </c>
      <c r="F13565" s="143" t="str">
        <f>IF(H13565&lt;=60,"소형",IF((H13565&gt;60)*(H13565&lt;=85)=1,"중소형",IF((H13565&gt;85)*(H13565&lt;=102)=1,"중형",IF((H13565&gt;102)*(H13565&lt;=135)=1,"중대형","대형"))))</f>
        <v>소형</v>
      </c>
      <c r="G13565" s="146" t="s">
        <v>10140</v>
      </c>
      <c r="H13565" s="143">
        <v>39</v>
      </c>
      <c r="J13565" s="143">
        <v>140</v>
      </c>
      <c r="K13565" s="137">
        <v>43602</v>
      </c>
      <c r="L13565" s="137">
        <v>44805</v>
      </c>
      <c r="M13565" s="144">
        <f>H13565/3.3</f>
        <v>11.818181818181818</v>
      </c>
      <c r="N13565" s="144">
        <f>I13565/M13565</f>
        <v>0</v>
      </c>
    </row>
    <row r="13566" spans="1:14">
      <c r="A13566" s="146" t="s">
        <v>10184</v>
      </c>
      <c r="B13566" s="146" t="s">
        <v>10183</v>
      </c>
      <c r="C13566" s="146" t="s">
        <v>10185</v>
      </c>
      <c r="D13566" s="146" t="s">
        <v>10186</v>
      </c>
      <c r="E13566" s="146" t="s">
        <v>10187</v>
      </c>
      <c r="F13566" s="143" t="str">
        <f>IF(H13566&lt;=60,"소형",IF((H13566&gt;60)*(H13566&lt;=85)=1,"중소형",IF((H13566&gt;85)*(H13566&lt;=102)=1,"중형",IF((H13566&gt;102)*(H13566&lt;=135)=1,"중대형","대형"))))</f>
        <v>소형</v>
      </c>
      <c r="G13566" s="146" t="s">
        <v>10124</v>
      </c>
      <c r="H13566" s="143">
        <v>39</v>
      </c>
      <c r="J13566" s="146">
        <v>140</v>
      </c>
      <c r="K13566" s="137">
        <v>43586</v>
      </c>
      <c r="L13566" s="137">
        <v>44805</v>
      </c>
      <c r="M13566" s="144">
        <f>H13566/3.3</f>
        <v>11.818181818181818</v>
      </c>
      <c r="N13566" s="144">
        <f>I13566/M13566</f>
        <v>0</v>
      </c>
    </row>
    <row r="13567" spans="1:14">
      <c r="A13567" s="146" t="s">
        <v>10456</v>
      </c>
      <c r="B13567" s="146" t="s">
        <v>10457</v>
      </c>
      <c r="C13567" s="146" t="s">
        <v>10458</v>
      </c>
      <c r="D13567" s="146" t="s">
        <v>10459</v>
      </c>
      <c r="E13567" s="146" t="s">
        <v>10460</v>
      </c>
      <c r="F13567" s="143" t="str">
        <f>IF(H13567&lt;=60,"소형",IF((H13567&gt;60)*(H13567&lt;=85)=1,"중소형",IF((H13567&gt;85)*(H13567&lt;=102)=1,"중형",IF((H13567&gt;102)*(H13567&lt;=135)=1,"중대형","대형"))))</f>
        <v>중소형</v>
      </c>
      <c r="G13567" s="146" t="s">
        <v>10461</v>
      </c>
      <c r="H13567" s="143">
        <v>84</v>
      </c>
      <c r="I13567" s="144">
        <v>42200</v>
      </c>
      <c r="J13567" s="143">
        <v>84</v>
      </c>
      <c r="K13567" s="137">
        <v>43617</v>
      </c>
      <c r="L13567" s="137">
        <v>44805</v>
      </c>
      <c r="M13567" s="144">
        <f>H13567/3.3</f>
        <v>25.454545454545457</v>
      </c>
      <c r="N13567" s="144">
        <f>I13567/M13567</f>
        <v>1657.8571428571427</v>
      </c>
    </row>
    <row r="13568" spans="1:14">
      <c r="A13568" s="146" t="s">
        <v>10465</v>
      </c>
      <c r="B13568" s="146" t="s">
        <v>10533</v>
      </c>
      <c r="C13568" s="146" t="s">
        <v>10534</v>
      </c>
      <c r="D13568" s="146" t="s">
        <v>10535</v>
      </c>
      <c r="E13568" s="146" t="s">
        <v>10536</v>
      </c>
      <c r="F13568" s="143" t="str">
        <f>IF(H13568&lt;=60,"소형",IF((H13568&gt;60)*(H13568&lt;=85)=1,"중소형",IF((H13568&gt;85)*(H13568&lt;=102)=1,"중형",IF((H13568&gt;102)*(H13568&lt;=135)=1,"중대형","대형"))))</f>
        <v>소형</v>
      </c>
      <c r="G13568" s="146" t="s">
        <v>10509</v>
      </c>
      <c r="H13568" s="143">
        <v>59</v>
      </c>
      <c r="I13568" s="144">
        <v>25400</v>
      </c>
      <c r="J13568" s="143">
        <v>57</v>
      </c>
      <c r="K13568" s="137">
        <v>43643</v>
      </c>
      <c r="L13568" s="137">
        <v>44805</v>
      </c>
      <c r="M13568" s="144">
        <f>H13568/3.3</f>
        <v>17.878787878787879</v>
      </c>
      <c r="N13568" s="144">
        <f>I13568/M13568</f>
        <v>1420.6779661016949</v>
      </c>
    </row>
    <row r="13569" spans="1:14">
      <c r="A13569" s="146" t="s">
        <v>10456</v>
      </c>
      <c r="B13569" s="146" t="s">
        <v>10665</v>
      </c>
      <c r="C13569" s="146" t="s">
        <v>10599</v>
      </c>
      <c r="D13569" s="146" t="s">
        <v>10666</v>
      </c>
      <c r="E13569" s="146" t="s">
        <v>10667</v>
      </c>
      <c r="F13569" s="143" t="str">
        <f>IF(H13569&lt;=60,"소형",IF((H13569&gt;60)*(H13569&lt;=85)=1,"중소형",IF((H13569&gt;85)*(H13569&lt;=102)=1,"중형",IF((H13569&gt;102)*(H13569&lt;=135)=1,"중대형","대형"))))</f>
        <v>소형</v>
      </c>
      <c r="G13569" s="146" t="s">
        <v>10668</v>
      </c>
      <c r="H13569" s="143">
        <v>39</v>
      </c>
      <c r="J13569" s="143">
        <v>64</v>
      </c>
      <c r="K13569" s="137">
        <v>43626</v>
      </c>
      <c r="L13569" s="137">
        <v>44805</v>
      </c>
      <c r="M13569" s="144">
        <f>H13569/3.3</f>
        <v>11.818181818181818</v>
      </c>
      <c r="N13569" s="144">
        <f>I13569/M13569</f>
        <v>0</v>
      </c>
    </row>
    <row r="13570" spans="1:14">
      <c r="A13570" s="146" t="s">
        <v>10874</v>
      </c>
      <c r="B13570" s="146" t="s">
        <v>10881</v>
      </c>
      <c r="C13570" s="146" t="s">
        <v>10882</v>
      </c>
      <c r="D13570" s="146" t="s">
        <v>10883</v>
      </c>
      <c r="E13570" s="146" t="s">
        <v>10884</v>
      </c>
      <c r="F13570" s="143" t="str">
        <f>IF(H13570&lt;=60,"소형",IF((H13570&gt;60)*(H13570&lt;=85)=1,"중소형",IF((H13570&gt;85)*(H13570&lt;=102)=1,"중형",IF((H13570&gt;102)*(H13570&lt;=135)=1,"중대형","대형"))))</f>
        <v>소형</v>
      </c>
      <c r="G13570" s="146" t="s">
        <v>10908</v>
      </c>
      <c r="H13570" s="143">
        <v>35</v>
      </c>
      <c r="J13570" s="143">
        <v>84</v>
      </c>
      <c r="K13570" s="137">
        <v>43637</v>
      </c>
      <c r="L13570" s="137">
        <v>44805</v>
      </c>
      <c r="M13570" s="144">
        <f>H13570/3.3</f>
        <v>10.606060606060607</v>
      </c>
      <c r="N13570" s="144">
        <f>I13570/M13570</f>
        <v>0</v>
      </c>
    </row>
    <row r="13571" spans="1:14">
      <c r="A13571" s="146" t="s">
        <v>11295</v>
      </c>
      <c r="B13571" s="146" t="s">
        <v>11313</v>
      </c>
      <c r="C13571" s="146" t="s">
        <v>11326</v>
      </c>
      <c r="D13571" s="146" t="s">
        <v>11320</v>
      </c>
      <c r="E13571" s="146" t="s">
        <v>11321</v>
      </c>
      <c r="F13571" s="143" t="str">
        <f>IF(H13571&lt;=60,"소형",IF((H13571&gt;60)*(H13571&lt;=85)=1,"중소형",IF((H13571&gt;85)*(H13571&lt;=102)=1,"중형",IF((H13571&gt;102)*(H13571&lt;=135)=1,"중대형","대형"))))</f>
        <v>중소형</v>
      </c>
      <c r="G13571" s="146" t="s">
        <v>11322</v>
      </c>
      <c r="H13571" s="143">
        <v>69</v>
      </c>
      <c r="I13571" s="144">
        <v>38800</v>
      </c>
      <c r="J13571" s="143">
        <v>55</v>
      </c>
      <c r="K13571" s="137">
        <v>43647</v>
      </c>
      <c r="L13571" s="137">
        <v>44805</v>
      </c>
      <c r="M13571" s="144">
        <f>H13571/3.3</f>
        <v>20.90909090909091</v>
      </c>
      <c r="N13571" s="144">
        <f>I13571/M13571</f>
        <v>1855.6521739130435</v>
      </c>
    </row>
    <row r="13572" spans="1:14">
      <c r="A13572" s="146" t="s">
        <v>11464</v>
      </c>
      <c r="B13572" s="146" t="s">
        <v>11482</v>
      </c>
      <c r="C13572" s="146" t="s">
        <v>11491</v>
      </c>
      <c r="D13572" s="146" t="s">
        <v>11483</v>
      </c>
      <c r="E13572" s="146" t="s">
        <v>11484</v>
      </c>
      <c r="F13572" s="143" t="str">
        <f>IF(H13572&lt;=60,"소형",IF((H13572&gt;60)*(H13572&lt;=85)=1,"중소형",IF((H13572&gt;85)*(H13572&lt;=102)=1,"중형",IF((H13572&gt;102)*(H13572&lt;=135)=1,"중대형","대형"))))</f>
        <v>중소형</v>
      </c>
      <c r="G13572" s="146" t="s">
        <v>11492</v>
      </c>
      <c r="H13572" s="143">
        <v>84</v>
      </c>
      <c r="I13572" s="144">
        <v>51210</v>
      </c>
      <c r="J13572" s="143">
        <v>115</v>
      </c>
      <c r="K13572" s="137">
        <v>43678</v>
      </c>
      <c r="L13572" s="137">
        <v>44805</v>
      </c>
      <c r="M13572" s="144">
        <f>H13572/3.3</f>
        <v>25.454545454545457</v>
      </c>
      <c r="N13572" s="144">
        <f>I13572/M13572</f>
        <v>2011.8214285714284</v>
      </c>
    </row>
    <row r="13573" spans="1:14">
      <c r="A13573" s="146" t="s">
        <v>11464</v>
      </c>
      <c r="B13573" s="146" t="s">
        <v>11482</v>
      </c>
      <c r="C13573" s="146" t="s">
        <v>11491</v>
      </c>
      <c r="D13573" s="146" t="s">
        <v>11483</v>
      </c>
      <c r="E13573" s="146" t="s">
        <v>11484</v>
      </c>
      <c r="F13573" s="143" t="str">
        <f>IF(H13573&lt;=60,"소형",IF((H13573&gt;60)*(H13573&lt;=85)=1,"중소형",IF((H13573&gt;85)*(H13573&lt;=102)=1,"중형",IF((H13573&gt;102)*(H13573&lt;=135)=1,"중대형","대형"))))</f>
        <v>중소형</v>
      </c>
      <c r="G13573" s="146" t="s">
        <v>9057</v>
      </c>
      <c r="H13573" s="143">
        <v>84</v>
      </c>
      <c r="I13573" s="144">
        <v>51110</v>
      </c>
      <c r="J13573" s="143">
        <v>55</v>
      </c>
      <c r="K13573" s="137">
        <v>43678</v>
      </c>
      <c r="L13573" s="137">
        <v>44805</v>
      </c>
      <c r="M13573" s="144">
        <f>H13573/3.3</f>
        <v>25.454545454545457</v>
      </c>
      <c r="N13573" s="144">
        <f>I13573/M13573</f>
        <v>2007.8928571428569</v>
      </c>
    </row>
    <row r="13574" spans="1:14">
      <c r="A13574" s="146" t="s">
        <v>11464</v>
      </c>
      <c r="B13574" s="146" t="s">
        <v>11482</v>
      </c>
      <c r="C13574" s="146" t="s">
        <v>11491</v>
      </c>
      <c r="D13574" s="146" t="s">
        <v>11483</v>
      </c>
      <c r="E13574" s="146" t="s">
        <v>11484</v>
      </c>
      <c r="F13574" s="143" t="str">
        <f>IF(H13574&lt;=60,"소형",IF((H13574&gt;60)*(H13574&lt;=85)=1,"중소형",IF((H13574&gt;85)*(H13574&lt;=102)=1,"중형",IF((H13574&gt;102)*(H13574&lt;=135)=1,"중대형","대형"))))</f>
        <v>중대형</v>
      </c>
      <c r="G13574" s="146" t="s">
        <v>11493</v>
      </c>
      <c r="H13574" s="143">
        <v>128</v>
      </c>
      <c r="I13574" s="144">
        <v>85700</v>
      </c>
      <c r="J13574" s="143">
        <v>72</v>
      </c>
      <c r="K13574" s="137">
        <v>43678</v>
      </c>
      <c r="L13574" s="137">
        <v>44805</v>
      </c>
      <c r="M13574" s="144">
        <f>H13574/3.3</f>
        <v>38.787878787878789</v>
      </c>
      <c r="N13574" s="144">
        <f>I13574/M13574</f>
        <v>2209.453125</v>
      </c>
    </row>
    <row r="13575" spans="1:14">
      <c r="A13575" s="146" t="s">
        <v>11464</v>
      </c>
      <c r="B13575" s="146" t="s">
        <v>11482</v>
      </c>
      <c r="C13575" s="146" t="s">
        <v>11491</v>
      </c>
      <c r="D13575" s="146" t="s">
        <v>11483</v>
      </c>
      <c r="E13575" s="146" t="s">
        <v>11484</v>
      </c>
      <c r="F13575" s="143" t="str">
        <f>IF(H13575&lt;=60,"소형",IF((H13575&gt;60)*(H13575&lt;=85)=1,"중소형",IF((H13575&gt;85)*(H13575&lt;=102)=1,"중형",IF((H13575&gt;102)*(H13575&lt;=135)=1,"중대형","대형"))))</f>
        <v>대형</v>
      </c>
      <c r="G13575" s="146" t="s">
        <v>11494</v>
      </c>
      <c r="H13575" s="143">
        <v>230</v>
      </c>
      <c r="I13575" s="144">
        <v>192400</v>
      </c>
      <c r="J13575" s="143">
        <v>1</v>
      </c>
      <c r="K13575" s="137">
        <v>43678</v>
      </c>
      <c r="L13575" s="137">
        <v>44805</v>
      </c>
      <c r="M13575" s="144">
        <f>H13575/3.3</f>
        <v>69.696969696969703</v>
      </c>
      <c r="N13575" s="144">
        <f>I13575/M13575</f>
        <v>2760.5217391304345</v>
      </c>
    </row>
    <row r="13576" spans="1:14">
      <c r="A13576" s="146" t="s">
        <v>11816</v>
      </c>
      <c r="B13576" s="146" t="s">
        <v>11804</v>
      </c>
      <c r="C13576" s="146" t="s">
        <v>11815</v>
      </c>
      <c r="D13576" s="146" t="s">
        <v>11805</v>
      </c>
      <c r="E13576" s="146" t="s">
        <v>11806</v>
      </c>
      <c r="F13576" s="143" t="str">
        <f>IF(H13576&lt;=60,"소형",IF((H13576&gt;60)*(H13576&lt;=85)=1,"중소형",IF((H13576&gt;85)*(H13576&lt;=102)=1,"중형",IF((H13576&gt;102)*(H13576&lt;=135)=1,"중대형","대형"))))</f>
        <v>소형</v>
      </c>
      <c r="G13576" s="146" t="s">
        <v>11817</v>
      </c>
      <c r="H13576" s="143">
        <v>39</v>
      </c>
      <c r="J13576" s="143">
        <v>51</v>
      </c>
      <c r="K13576" s="137">
        <v>43727</v>
      </c>
      <c r="L13576" s="137">
        <v>44805</v>
      </c>
      <c r="M13576" s="144">
        <f>H13576/3.3</f>
        <v>11.818181818181818</v>
      </c>
      <c r="N13576" s="144">
        <f>I13576/M13576</f>
        <v>0</v>
      </c>
    </row>
    <row r="13577" spans="1:14">
      <c r="A13577" s="146" t="s">
        <v>12371</v>
      </c>
      <c r="B13577" s="146" t="s">
        <v>12565</v>
      </c>
      <c r="C13577" s="146" t="s">
        <v>12582</v>
      </c>
      <c r="D13577" s="146" t="s">
        <v>12566</v>
      </c>
      <c r="E13577" s="146" t="s">
        <v>12567</v>
      </c>
      <c r="F13577" s="143" t="str">
        <f>IF(H13577&lt;=60,"소형",IF((H13577&gt;60)*(H13577&lt;=85)=1,"중소형",IF((H13577&gt;85)*(H13577&lt;=102)=1,"중형",IF((H13577&gt;102)*(H13577&lt;=135)=1,"중대형","대형"))))</f>
        <v>소형</v>
      </c>
      <c r="G13577" s="146" t="s">
        <v>12583</v>
      </c>
      <c r="H13577" s="143">
        <v>39</v>
      </c>
      <c r="I13577" s="144">
        <v>17300</v>
      </c>
      <c r="J13577" s="143">
        <v>63</v>
      </c>
      <c r="K13577" s="137">
        <v>43769</v>
      </c>
      <c r="L13577" s="137">
        <v>44805</v>
      </c>
      <c r="M13577" s="144">
        <f>H13577/3.3</f>
        <v>11.818181818181818</v>
      </c>
      <c r="N13577" s="144">
        <f>I13577/M13577</f>
        <v>1463.8461538461538</v>
      </c>
    </row>
    <row r="13578" spans="1:14">
      <c r="A13578" s="146" t="s">
        <v>8805</v>
      </c>
      <c r="B13578" s="146" t="s">
        <v>12595</v>
      </c>
      <c r="C13578" s="146" t="s">
        <v>12596</v>
      </c>
      <c r="D13578" s="146" t="s">
        <v>12597</v>
      </c>
      <c r="E13578" s="146" t="s">
        <v>12598</v>
      </c>
      <c r="F13578" s="143" t="str">
        <f>IF(H13578&lt;=60,"소형",IF((H13578&gt;60)*(H13578&lt;=85)=1,"중소형",IF((H13578&gt;85)*(H13578&lt;=102)=1,"중형",IF((H13578&gt;102)*(H13578&lt;=135)=1,"중대형","대형"))))</f>
        <v>중소형</v>
      </c>
      <c r="G13578" s="146" t="s">
        <v>12599</v>
      </c>
      <c r="H13578" s="143">
        <v>63</v>
      </c>
      <c r="I13578" s="144">
        <v>71900</v>
      </c>
      <c r="J13578" s="143">
        <v>37</v>
      </c>
      <c r="K13578" s="137">
        <v>43770</v>
      </c>
      <c r="L13578" s="137">
        <v>44805</v>
      </c>
      <c r="M13578" s="144">
        <f>H13578/3.3</f>
        <v>19.090909090909093</v>
      </c>
      <c r="N13578" s="144">
        <f>I13578/M13578</f>
        <v>3766.1904761904757</v>
      </c>
    </row>
    <row r="13579" spans="1:14">
      <c r="A13579" s="146" t="s">
        <v>8805</v>
      </c>
      <c r="B13579" s="146" t="s">
        <v>12595</v>
      </c>
      <c r="C13579" s="146" t="s">
        <v>12596</v>
      </c>
      <c r="D13579" s="146" t="s">
        <v>12597</v>
      </c>
      <c r="E13579" s="146" t="s">
        <v>12598</v>
      </c>
      <c r="F13579" s="143" t="str">
        <f>IF(H13579&lt;=60,"소형",IF((H13579&gt;60)*(H13579&lt;=85)=1,"중소형",IF((H13579&gt;85)*(H13579&lt;=102)=1,"중형",IF((H13579&gt;102)*(H13579&lt;=135)=1,"중대형","대형"))))</f>
        <v>중소형</v>
      </c>
      <c r="G13579" s="146" t="s">
        <v>12600</v>
      </c>
      <c r="H13579" s="143">
        <v>76</v>
      </c>
      <c r="I13579" s="144">
        <v>77100</v>
      </c>
      <c r="J13579" s="143">
        <v>29</v>
      </c>
      <c r="K13579" s="137">
        <v>43770</v>
      </c>
      <c r="L13579" s="137">
        <v>44805</v>
      </c>
      <c r="M13579" s="144">
        <f>H13579/3.3</f>
        <v>23.030303030303031</v>
      </c>
      <c r="N13579" s="144">
        <f>I13579/M13579</f>
        <v>3347.7631578947367</v>
      </c>
    </row>
    <row r="13580" spans="1:14">
      <c r="A13580" s="146" t="s">
        <v>8805</v>
      </c>
      <c r="B13580" s="146" t="s">
        <v>12595</v>
      </c>
      <c r="C13580" s="146" t="s">
        <v>12596</v>
      </c>
      <c r="D13580" s="146" t="s">
        <v>12597</v>
      </c>
      <c r="E13580" s="146" t="s">
        <v>12598</v>
      </c>
      <c r="F13580" s="143" t="str">
        <f>IF(H13580&lt;=60,"소형",IF((H13580&gt;60)*(H13580&lt;=85)=1,"중소형",IF((H13580&gt;85)*(H13580&lt;=102)=1,"중형",IF((H13580&gt;102)*(H13580&lt;=135)=1,"중대형","대형"))))</f>
        <v>중소형</v>
      </c>
      <c r="G13580" s="146" t="s">
        <v>12601</v>
      </c>
      <c r="H13580" s="143">
        <v>76</v>
      </c>
      <c r="I13580" s="144">
        <v>79300</v>
      </c>
      <c r="J13580" s="143">
        <v>12</v>
      </c>
      <c r="K13580" s="137">
        <v>43770</v>
      </c>
      <c r="L13580" s="137">
        <v>44805</v>
      </c>
      <c r="M13580" s="144">
        <f>H13580/3.3</f>
        <v>23.030303030303031</v>
      </c>
      <c r="N13580" s="144">
        <f>I13580/M13580</f>
        <v>3443.2894736842104</v>
      </c>
    </row>
    <row r="13581" spans="1:14">
      <c r="A13581" s="146" t="s">
        <v>8805</v>
      </c>
      <c r="B13581" s="146" t="s">
        <v>12595</v>
      </c>
      <c r="C13581" s="146" t="s">
        <v>12596</v>
      </c>
      <c r="D13581" s="146" t="s">
        <v>12597</v>
      </c>
      <c r="E13581" s="146" t="s">
        <v>12598</v>
      </c>
      <c r="F13581" s="143" t="str">
        <f>IF(H13581&lt;=60,"소형",IF((H13581&gt;60)*(H13581&lt;=85)=1,"중소형",IF((H13581&gt;85)*(H13581&lt;=102)=1,"중형",IF((H13581&gt;102)*(H13581&lt;=135)=1,"중대형","대형"))))</f>
        <v>중소형</v>
      </c>
      <c r="G13581" s="146" t="s">
        <v>12602</v>
      </c>
      <c r="H13581" s="143">
        <v>84</v>
      </c>
      <c r="I13581" s="144">
        <v>86700</v>
      </c>
      <c r="J13581" s="143">
        <v>39</v>
      </c>
      <c r="K13581" s="137">
        <v>43770</v>
      </c>
      <c r="L13581" s="137">
        <v>44805</v>
      </c>
      <c r="M13581" s="144">
        <f>H13581/3.3</f>
        <v>25.454545454545457</v>
      </c>
      <c r="N13581" s="144">
        <f>I13581/M13581</f>
        <v>3406.0714285714284</v>
      </c>
    </row>
    <row r="13582" spans="1:14">
      <c r="A13582" s="146" t="s">
        <v>8805</v>
      </c>
      <c r="B13582" s="146" t="s">
        <v>12595</v>
      </c>
      <c r="C13582" s="146" t="s">
        <v>12596</v>
      </c>
      <c r="D13582" s="146" t="s">
        <v>12597</v>
      </c>
      <c r="E13582" s="146" t="s">
        <v>12598</v>
      </c>
      <c r="F13582" s="143" t="str">
        <f>IF(H13582&lt;=60,"소형",IF((H13582&gt;60)*(H13582&lt;=85)=1,"중소형",IF((H13582&gt;85)*(H13582&lt;=102)=1,"중형",IF((H13582&gt;102)*(H13582&lt;=135)=1,"중대형","대형"))))</f>
        <v>중소형</v>
      </c>
      <c r="G13582" s="146" t="s">
        <v>12603</v>
      </c>
      <c r="H13582" s="143">
        <v>84</v>
      </c>
      <c r="I13582" s="144">
        <v>85500</v>
      </c>
      <c r="J13582" s="143">
        <v>13</v>
      </c>
      <c r="K13582" s="137">
        <v>43770</v>
      </c>
      <c r="L13582" s="137">
        <v>44805</v>
      </c>
      <c r="M13582" s="144">
        <f>H13582/3.3</f>
        <v>25.454545454545457</v>
      </c>
      <c r="N13582" s="144">
        <f>I13582/M13582</f>
        <v>3358.9285714285711</v>
      </c>
    </row>
    <row r="13583" spans="1:14">
      <c r="A13583" s="146" t="s">
        <v>8805</v>
      </c>
      <c r="B13583" s="146" t="s">
        <v>12595</v>
      </c>
      <c r="C13583" s="146" t="s">
        <v>12596</v>
      </c>
      <c r="D13583" s="146" t="s">
        <v>12597</v>
      </c>
      <c r="E13583" s="146" t="s">
        <v>12598</v>
      </c>
      <c r="F13583" s="143" t="str">
        <f>IF(H13583&lt;=60,"소형",IF((H13583&gt;60)*(H13583&lt;=85)=1,"중소형",IF((H13583&gt;85)*(H13583&lt;=102)=1,"중형",IF((H13583&gt;102)*(H13583&lt;=135)=1,"중대형","대형"))))</f>
        <v>중소형</v>
      </c>
      <c r="G13583" s="146" t="s">
        <v>12604</v>
      </c>
      <c r="H13583" s="143">
        <v>84</v>
      </c>
      <c r="I13583" s="144">
        <v>85500</v>
      </c>
      <c r="J13583" s="143">
        <v>26</v>
      </c>
      <c r="K13583" s="137">
        <v>43770</v>
      </c>
      <c r="L13583" s="137">
        <v>44805</v>
      </c>
      <c r="M13583" s="144">
        <f>H13583/3.3</f>
        <v>25.454545454545457</v>
      </c>
      <c r="N13583" s="144">
        <f>I13583/M13583</f>
        <v>3358.9285714285711</v>
      </c>
    </row>
    <row r="13584" spans="1:14">
      <c r="A13584" s="146" t="s">
        <v>8805</v>
      </c>
      <c r="B13584" s="146" t="s">
        <v>12595</v>
      </c>
      <c r="C13584" s="146" t="s">
        <v>12596</v>
      </c>
      <c r="D13584" s="146" t="s">
        <v>12597</v>
      </c>
      <c r="E13584" s="146" t="s">
        <v>12598</v>
      </c>
      <c r="F13584" s="143" t="str">
        <f>IF(H13584&lt;=60,"소형",IF((H13584&gt;60)*(H13584&lt;=85)=1,"중소형",IF((H13584&gt;85)*(H13584&lt;=102)=1,"중형",IF((H13584&gt;102)*(H13584&lt;=135)=1,"중대형","대형"))))</f>
        <v>중소형</v>
      </c>
      <c r="G13584" s="146" t="s">
        <v>12605</v>
      </c>
      <c r="H13584" s="143">
        <v>84</v>
      </c>
      <c r="I13584" s="144">
        <v>86000</v>
      </c>
      <c r="J13584" s="143">
        <v>13</v>
      </c>
      <c r="K13584" s="137">
        <v>43770</v>
      </c>
      <c r="L13584" s="137">
        <v>44805</v>
      </c>
      <c r="M13584" s="144">
        <f>H13584/3.3</f>
        <v>25.454545454545457</v>
      </c>
      <c r="N13584" s="144">
        <f>I13584/M13584</f>
        <v>3378.5714285714284</v>
      </c>
    </row>
    <row r="13585" spans="1:14">
      <c r="A13585" s="146" t="s">
        <v>8805</v>
      </c>
      <c r="B13585" s="146" t="s">
        <v>12595</v>
      </c>
      <c r="C13585" s="146" t="s">
        <v>12596</v>
      </c>
      <c r="D13585" s="146" t="s">
        <v>12597</v>
      </c>
      <c r="E13585" s="146" t="s">
        <v>12598</v>
      </c>
      <c r="F13585" s="143" t="str">
        <f>IF(H13585&lt;=60,"소형",IF((H13585&gt;60)*(H13585&lt;=85)=1,"중소형",IF((H13585&gt;85)*(H13585&lt;=102)=1,"중형",IF((H13585&gt;102)*(H13585&lt;=135)=1,"중대형","대형"))))</f>
        <v>중소형</v>
      </c>
      <c r="G13585" s="146" t="s">
        <v>12606</v>
      </c>
      <c r="H13585" s="143">
        <v>84</v>
      </c>
      <c r="I13585" s="144">
        <v>86000</v>
      </c>
      <c r="J13585" s="143">
        <v>12</v>
      </c>
      <c r="K13585" s="137">
        <v>43770</v>
      </c>
      <c r="L13585" s="137">
        <v>44805</v>
      </c>
      <c r="M13585" s="144">
        <f>H13585/3.3</f>
        <v>25.454545454545457</v>
      </c>
      <c r="N13585" s="144">
        <f>I13585/M13585</f>
        <v>3378.5714285714284</v>
      </c>
    </row>
    <row r="13586" spans="1:14">
      <c r="A13586" s="146" t="s">
        <v>12761</v>
      </c>
      <c r="B13586" s="146" t="s">
        <v>12728</v>
      </c>
      <c r="C13586" s="146" t="s">
        <v>12762</v>
      </c>
      <c r="D13586" s="146" t="s">
        <v>12729</v>
      </c>
      <c r="E13586" s="146" t="s">
        <v>12730</v>
      </c>
      <c r="F13586" s="143" t="str">
        <f>IF(H13586&lt;=60,"소형",IF((H13586&gt;60)*(H13586&lt;=85)=1,"중소형",IF((H13586&gt;85)*(H13586&lt;=102)=1,"중형",IF((H13586&gt;102)*(H13586&lt;=135)=1,"중대형","대형"))))</f>
        <v>소형</v>
      </c>
      <c r="G13586" s="146" t="s">
        <v>12763</v>
      </c>
      <c r="H13586" s="143">
        <v>46</v>
      </c>
      <c r="I13586" s="144">
        <v>31511</v>
      </c>
      <c r="J13586" s="143">
        <v>32</v>
      </c>
      <c r="K13586" s="137">
        <v>43790</v>
      </c>
      <c r="L13586" s="137">
        <v>44805</v>
      </c>
      <c r="M13586" s="144">
        <f>H13586/3.3</f>
        <v>13.939393939393939</v>
      </c>
      <c r="N13586" s="144">
        <f>I13586/M13586</f>
        <v>2260.5717391304347</v>
      </c>
    </row>
    <row r="13587" spans="1:14">
      <c r="A13587" s="146" t="s">
        <v>12844</v>
      </c>
      <c r="B13587" s="146" t="s">
        <v>12848</v>
      </c>
      <c r="C13587" s="146" t="s">
        <v>12859</v>
      </c>
      <c r="D13587" s="146" t="s">
        <v>12849</v>
      </c>
      <c r="E13587" s="146" t="s">
        <v>12850</v>
      </c>
      <c r="F13587" s="143" t="str">
        <f>IF(H13587&lt;=60,"소형",IF((H13587&gt;60)*(H13587&lt;=85)=1,"중소형",IF((H13587&gt;85)*(H13587&lt;=102)=1,"중형",IF((H13587&gt;102)*(H13587&lt;=135)=1,"중대형","대형"))))</f>
        <v>소형</v>
      </c>
      <c r="G13587" s="146" t="s">
        <v>12860</v>
      </c>
      <c r="H13587" s="143">
        <v>59</v>
      </c>
      <c r="I13587" s="144">
        <v>30370</v>
      </c>
      <c r="J13587" s="143">
        <v>132</v>
      </c>
      <c r="K13587" s="137">
        <v>43799</v>
      </c>
      <c r="L13587" s="137">
        <v>44805</v>
      </c>
      <c r="M13587" s="144">
        <f>H13587/3.3</f>
        <v>17.878787878787879</v>
      </c>
      <c r="N13587" s="144">
        <f>I13587/M13587</f>
        <v>1698.6610169491526</v>
      </c>
    </row>
    <row r="13588" spans="1:14">
      <c r="A13588" s="146" t="s">
        <v>13021</v>
      </c>
      <c r="B13588" s="146" t="s">
        <v>13031</v>
      </c>
      <c r="C13588" s="146" t="s">
        <v>12935</v>
      </c>
      <c r="D13588" s="146" t="s">
        <v>12923</v>
      </c>
      <c r="E13588" s="146" t="s">
        <v>13022</v>
      </c>
      <c r="F13588" s="143" t="str">
        <f>IF(H13588&lt;=60,"소형",IF((H13588&gt;60)*(H13588&lt;=85)=1,"중소형",IF((H13588&gt;85)*(H13588&lt;=102)=1,"중형",IF((H13588&gt;102)*(H13588&lt;=135)=1,"중대형","대형"))))</f>
        <v>소형</v>
      </c>
      <c r="G13588" s="146" t="s">
        <v>13032</v>
      </c>
      <c r="H13588" s="143">
        <v>34</v>
      </c>
      <c r="I13588" s="144">
        <v>25520</v>
      </c>
      <c r="J13588" s="143">
        <v>657</v>
      </c>
      <c r="K13588" s="137">
        <v>43774</v>
      </c>
      <c r="L13588" s="137">
        <v>44805</v>
      </c>
      <c r="M13588" s="144">
        <f>H13588/3.3</f>
        <v>10.303030303030303</v>
      </c>
      <c r="N13588" s="144">
        <f>I13588/M13588</f>
        <v>2476.9411764705883</v>
      </c>
    </row>
    <row r="13589" spans="1:14">
      <c r="A13589" s="146" t="s">
        <v>13524</v>
      </c>
      <c r="B13589" s="146" t="s">
        <v>13532</v>
      </c>
      <c r="C13589" s="146" t="s">
        <v>13560</v>
      </c>
      <c r="D13589" s="146" t="s">
        <v>13533</v>
      </c>
      <c r="E13589" s="146" t="s">
        <v>13534</v>
      </c>
      <c r="F13589" s="143" t="str">
        <f>IF(H13589&lt;=60,"소형",IF((H13589&gt;60)*(H13589&lt;=85)=1,"중소형",IF((H13589&gt;85)*(H13589&lt;=102)=1,"중형",IF((H13589&gt;102)*(H13589&lt;=135)=1,"중대형","대형"))))</f>
        <v>중소형</v>
      </c>
      <c r="G13589" s="146" t="s">
        <v>13551</v>
      </c>
      <c r="H13589" s="143">
        <v>62</v>
      </c>
      <c r="J13589" s="143">
        <v>46</v>
      </c>
      <c r="K13589" s="137">
        <v>43818</v>
      </c>
      <c r="L13589" s="137">
        <v>44805</v>
      </c>
      <c r="M13589" s="144">
        <f>H13589/3.3</f>
        <v>18.787878787878789</v>
      </c>
      <c r="N13589" s="144">
        <f>I13589/M13589</f>
        <v>0</v>
      </c>
    </row>
    <row r="13590" spans="1:14">
      <c r="A13590" s="146" t="s">
        <v>2829</v>
      </c>
      <c r="B13590" s="146" t="s">
        <v>14062</v>
      </c>
      <c r="C13590" s="146" t="s">
        <v>14068</v>
      </c>
      <c r="D13590" s="146" t="s">
        <v>14069</v>
      </c>
      <c r="E13590" s="146" t="s">
        <v>14070</v>
      </c>
      <c r="F13590" s="143" t="str">
        <f>IF(H13590&lt;=60,"소형",IF((H13590&gt;60)*(H13590&lt;=85)=1,"중소형",IF((H13590&gt;85)*(H13590&lt;=102)=1,"중형",IF((H13590&gt;102)*(H13590&lt;=135)=1,"중대형","대형"))))</f>
        <v>소형</v>
      </c>
      <c r="G13590" s="146" t="s">
        <v>14080</v>
      </c>
      <c r="H13590" s="143">
        <v>39</v>
      </c>
      <c r="I13590" s="144">
        <v>25200</v>
      </c>
      <c r="J13590" s="143">
        <v>71</v>
      </c>
      <c r="K13590" s="137">
        <v>43915</v>
      </c>
      <c r="L13590" s="137">
        <v>44805</v>
      </c>
      <c r="M13590" s="144">
        <f>H13590/3.3</f>
        <v>11.818181818181818</v>
      </c>
      <c r="N13590" s="144">
        <f>I13590/M13590</f>
        <v>2132.3076923076924</v>
      </c>
    </row>
    <row r="13591" spans="1:14">
      <c r="A13591" s="146" t="s">
        <v>14179</v>
      </c>
      <c r="B13591" s="146" t="s">
        <v>14135</v>
      </c>
      <c r="C13591" s="146" t="s">
        <v>14068</v>
      </c>
      <c r="D13591" s="146" t="s">
        <v>14136</v>
      </c>
      <c r="E13591" s="146" t="s">
        <v>14137</v>
      </c>
      <c r="F13591" s="143" t="str">
        <f>IF(H13591&lt;=60,"소형",IF((H13591&gt;60)*(H13591&lt;=85)=1,"중소형",IF((H13591&gt;85)*(H13591&lt;=102)=1,"중형",IF((H13591&gt;102)*(H13591&lt;=135)=1,"중대형","대형"))))</f>
        <v>소형</v>
      </c>
      <c r="G13591" s="146" t="s">
        <v>14165</v>
      </c>
      <c r="H13591" s="143">
        <v>59</v>
      </c>
      <c r="I13591" s="144">
        <v>22639</v>
      </c>
      <c r="J13591" s="143">
        <v>134</v>
      </c>
      <c r="K13591" s="137">
        <v>43921</v>
      </c>
      <c r="L13591" s="137">
        <v>44805</v>
      </c>
      <c r="M13591" s="144">
        <f>H13591/3.3</f>
        <v>17.878787878787879</v>
      </c>
      <c r="N13591" s="144">
        <f>I13591/M13591</f>
        <v>1266.2491525423729</v>
      </c>
    </row>
    <row r="13592" spans="1:14">
      <c r="A13592" s="146" t="s">
        <v>14692</v>
      </c>
      <c r="B13592" s="146" t="s">
        <v>14738</v>
      </c>
      <c r="C13592" s="146" t="s">
        <v>14776</v>
      </c>
      <c r="D13592" s="146" t="s">
        <v>14739</v>
      </c>
      <c r="E13592" s="146" t="s">
        <v>14740</v>
      </c>
      <c r="F13592" s="143" t="str">
        <f>IF(H13592&lt;=60,"소형",IF((H13592&gt;60)*(H13592&lt;=85)=1,"중소형",IF((H13592&gt;85)*(H13592&lt;=102)=1,"중형",IF((H13592&gt;102)*(H13592&lt;=135)=1,"중대형","대형"))))</f>
        <v>중소형</v>
      </c>
      <c r="G13592" s="146" t="s">
        <v>14777</v>
      </c>
      <c r="H13592" s="143">
        <v>64</v>
      </c>
      <c r="I13592" s="144">
        <v>30240</v>
      </c>
      <c r="J13592" s="143">
        <v>228</v>
      </c>
      <c r="K13592" s="137">
        <v>43982</v>
      </c>
      <c r="L13592" s="137">
        <v>44805</v>
      </c>
      <c r="M13592" s="144">
        <f>H13592/3.3</f>
        <v>19.393939393939394</v>
      </c>
      <c r="N13592" s="144">
        <f>I13592/M13592</f>
        <v>1559.25</v>
      </c>
    </row>
    <row r="13593" spans="1:14">
      <c r="A13593" s="146" t="s">
        <v>15102</v>
      </c>
      <c r="B13593" s="146" t="s">
        <v>15141</v>
      </c>
      <c r="C13593" s="146" t="s">
        <v>15144</v>
      </c>
      <c r="D13593" s="146" t="s">
        <v>15142</v>
      </c>
      <c r="E13593" s="146" t="s">
        <v>15143</v>
      </c>
      <c r="F13593" s="143" t="str">
        <f>IF(H13593&lt;=60,"소형",IF((H13593&gt;60)*(H13593&lt;=85)=1,"중소형",IF((H13593&gt;85)*(H13593&lt;=102)=1,"중형",IF((H13593&gt;102)*(H13593&lt;=135)=1,"중대형","대형"))))</f>
        <v>중소형</v>
      </c>
      <c r="G13593" s="146" t="s">
        <v>15145</v>
      </c>
      <c r="H13593" s="143">
        <v>84</v>
      </c>
      <c r="I13593" s="144">
        <v>43620</v>
      </c>
      <c r="J13593" s="143">
        <v>211</v>
      </c>
      <c r="K13593" s="137">
        <v>44012</v>
      </c>
      <c r="L13593" s="137">
        <v>44805</v>
      </c>
      <c r="M13593" s="144">
        <f>H13593/3.3</f>
        <v>25.454545454545457</v>
      </c>
      <c r="N13593" s="144">
        <f>I13593/M13593</f>
        <v>1713.6428571428569</v>
      </c>
    </row>
    <row r="13594" spans="1:14">
      <c r="A13594" s="146" t="s">
        <v>15743</v>
      </c>
      <c r="B13594" s="146" t="s">
        <v>15748</v>
      </c>
      <c r="C13594" s="146" t="s">
        <v>15749</v>
      </c>
      <c r="D13594" s="146" t="s">
        <v>15750</v>
      </c>
      <c r="E13594" s="146" t="s">
        <v>15751</v>
      </c>
      <c r="F13594" s="143" t="str">
        <f>IF(H13594&lt;=60,"소형",IF((H13594&gt;60)*(H13594&lt;=85)=1,"중소형",IF((H13594&gt;85)*(H13594&lt;=102)=1,"중형",IF((H13594&gt;102)*(H13594&lt;=135)=1,"중대형","대형"))))</f>
        <v>소형</v>
      </c>
      <c r="G13594" s="146" t="s">
        <v>15777</v>
      </c>
      <c r="H13594" s="143">
        <v>59</v>
      </c>
      <c r="J13594" s="143">
        <v>240</v>
      </c>
      <c r="K13594" s="137">
        <v>44043</v>
      </c>
      <c r="L13594" s="137">
        <v>44805</v>
      </c>
      <c r="M13594" s="144">
        <f>H13594/3.3</f>
        <v>17.878787878787879</v>
      </c>
      <c r="N13594" s="144">
        <f>I13594/M13594</f>
        <v>0</v>
      </c>
    </row>
    <row r="13595" spans="1:14">
      <c r="A13595" s="146" t="s">
        <v>15933</v>
      </c>
      <c r="B13595" s="146" t="s">
        <v>15995</v>
      </c>
      <c r="C13595" s="146" t="s">
        <v>16004</v>
      </c>
      <c r="D13595" s="146" t="s">
        <v>15996</v>
      </c>
      <c r="E13595" s="146" t="s">
        <v>15997</v>
      </c>
      <c r="F13595" s="143" t="str">
        <f>IF(H13595&lt;=60,"소형",IF((H13595&gt;60)*(H13595&lt;=85)=1,"중소형",IF((H13595&gt;85)*(H13595&lt;=102)=1,"중형",IF((H13595&gt;102)*(H13595&lt;=135)=1,"중대형","대형"))))</f>
        <v>소형</v>
      </c>
      <c r="G13595" s="146" t="s">
        <v>16005</v>
      </c>
      <c r="H13595" s="143">
        <v>59</v>
      </c>
      <c r="I13595" s="144">
        <v>29616</v>
      </c>
      <c r="J13595" s="143">
        <v>225</v>
      </c>
      <c r="K13595" s="137">
        <v>44018</v>
      </c>
      <c r="L13595" s="137">
        <v>44805</v>
      </c>
      <c r="M13595" s="144">
        <f>H13595/3.3</f>
        <v>17.878787878787879</v>
      </c>
      <c r="N13595" s="144">
        <f>I13595/M13595</f>
        <v>1656.4881355932202</v>
      </c>
    </row>
    <row r="13596" spans="1:14">
      <c r="A13596" s="146" t="s">
        <v>8805</v>
      </c>
      <c r="B13596" s="146" t="s">
        <v>16118</v>
      </c>
      <c r="C13596" s="146" t="s">
        <v>16119</v>
      </c>
      <c r="D13596" s="146" t="s">
        <v>16120</v>
      </c>
      <c r="E13596" s="146" t="s">
        <v>16121</v>
      </c>
      <c r="F13596" s="143" t="str">
        <f>IF(H13596&lt;=60,"소형",IF((H13596&gt;60)*(H13596&lt;=85)=1,"중소형",IF((H13596&gt;85)*(H13596&lt;=102)=1,"중형",IF((H13596&gt;102)*(H13596&lt;=135)=1,"중대형","대형"))))</f>
        <v>소형</v>
      </c>
      <c r="G13596" s="146" t="s">
        <v>16130</v>
      </c>
      <c r="H13596" s="143">
        <v>59</v>
      </c>
      <c r="I13596" s="144">
        <v>44400</v>
      </c>
      <c r="J13596" s="143">
        <v>139</v>
      </c>
      <c r="K13596" s="137">
        <v>44743</v>
      </c>
      <c r="L13596" s="137">
        <v>44805</v>
      </c>
      <c r="M13596" s="144">
        <f>H13596/3.3</f>
        <v>17.878787878787879</v>
      </c>
      <c r="N13596" s="144">
        <f>I13596/M13596</f>
        <v>2483.3898305084745</v>
      </c>
    </row>
    <row r="13597" spans="1:14">
      <c r="A13597" s="146" t="s">
        <v>10113</v>
      </c>
      <c r="B13597" s="146" t="s">
        <v>10114</v>
      </c>
      <c r="C13597" s="146" t="s">
        <v>10110</v>
      </c>
      <c r="D13597" s="146" t="s">
        <v>10111</v>
      </c>
      <c r="E13597" s="146" t="s">
        <v>10115</v>
      </c>
      <c r="F13597" s="143" t="str">
        <f>IF(H13597&lt;=60,"소형",IF((H13597&gt;60)*(H13597&lt;=85)=1,"중소형",IF((H13597&gt;85)*(H13597&lt;=102)=1,"중형",IF((H13597&gt;102)*(H13597&lt;=135)=1,"중대형","대형"))))</f>
        <v>소형</v>
      </c>
      <c r="G13597" s="146" t="s">
        <v>10125</v>
      </c>
      <c r="H13597" s="143">
        <v>46</v>
      </c>
      <c r="J13597" s="143">
        <v>88</v>
      </c>
      <c r="K13597" s="137">
        <v>43603</v>
      </c>
      <c r="L13597" s="137">
        <v>44806</v>
      </c>
      <c r="M13597" s="144">
        <f>H13597/3.3</f>
        <v>13.939393939393939</v>
      </c>
      <c r="N13597" s="144">
        <f>I13597/M13597</f>
        <v>0</v>
      </c>
    </row>
    <row r="13598" spans="1:14">
      <c r="A13598" s="146" t="s">
        <v>10184</v>
      </c>
      <c r="B13598" s="146" t="s">
        <v>10183</v>
      </c>
      <c r="C13598" s="146" t="s">
        <v>10185</v>
      </c>
      <c r="D13598" s="146" t="s">
        <v>10186</v>
      </c>
      <c r="E13598" s="146" t="s">
        <v>10187</v>
      </c>
      <c r="F13598" s="143" t="str">
        <f>IF(H13598&lt;=60,"소형",IF((H13598&gt;60)*(H13598&lt;=85)=1,"중소형",IF((H13598&gt;85)*(H13598&lt;=102)=1,"중형",IF((H13598&gt;102)*(H13598&lt;=135)=1,"중대형","대형"))))</f>
        <v>소형</v>
      </c>
      <c r="G13598" s="146" t="s">
        <v>10210</v>
      </c>
      <c r="H13598" s="143">
        <v>46</v>
      </c>
      <c r="J13598" s="146">
        <v>88</v>
      </c>
      <c r="K13598" s="137">
        <v>43587</v>
      </c>
      <c r="L13598" s="137">
        <v>44806</v>
      </c>
      <c r="M13598" s="144">
        <f>H13598/3.3</f>
        <v>13.939393939393939</v>
      </c>
      <c r="N13598" s="144">
        <f>I13598/M13598</f>
        <v>0</v>
      </c>
    </row>
    <row r="13599" spans="1:14">
      <c r="A13599" s="146" t="s">
        <v>10462</v>
      </c>
      <c r="B13599" s="146" t="s">
        <v>10457</v>
      </c>
      <c r="C13599" s="146" t="s">
        <v>10458</v>
      </c>
      <c r="D13599" s="146" t="s">
        <v>10463</v>
      </c>
      <c r="E13599" s="146" t="s">
        <v>10460</v>
      </c>
      <c r="F13599" s="143" t="str">
        <f>IF(H13599&lt;=60,"소형",IF((H13599&gt;60)*(H13599&lt;=85)=1,"중소형",IF((H13599&gt;85)*(H13599&lt;=102)=1,"중형",IF((H13599&gt;102)*(H13599&lt;=135)=1,"중대형","대형"))))</f>
        <v>중소형</v>
      </c>
      <c r="G13599" s="146" t="s">
        <v>10464</v>
      </c>
      <c r="H13599" s="143">
        <v>84</v>
      </c>
      <c r="I13599" s="144">
        <v>40700</v>
      </c>
      <c r="J13599" s="143">
        <v>42</v>
      </c>
      <c r="K13599" s="137">
        <v>43618</v>
      </c>
      <c r="L13599" s="137">
        <v>44806</v>
      </c>
      <c r="M13599" s="144">
        <f>H13599/3.3</f>
        <v>25.454545454545457</v>
      </c>
      <c r="N13599" s="144">
        <f>I13599/M13599</f>
        <v>1598.9285714285713</v>
      </c>
    </row>
    <row r="13600" spans="1:14">
      <c r="A13600" s="146" t="s">
        <v>10465</v>
      </c>
      <c r="B13600" s="146" t="s">
        <v>10537</v>
      </c>
      <c r="C13600" s="146" t="s">
        <v>10538</v>
      </c>
      <c r="D13600" s="146" t="s">
        <v>10539</v>
      </c>
      <c r="E13600" s="146" t="s">
        <v>10536</v>
      </c>
      <c r="F13600" s="143" t="str">
        <f>IF(H13600&lt;=60,"소형",IF((H13600&gt;60)*(H13600&lt;=85)=1,"중소형",IF((H13600&gt;85)*(H13600&lt;=102)=1,"중형",IF((H13600&gt;102)*(H13600&lt;=135)=1,"중대형","대형"))))</f>
        <v>소형</v>
      </c>
      <c r="G13600" s="146" t="s">
        <v>10540</v>
      </c>
      <c r="H13600" s="143">
        <v>59</v>
      </c>
      <c r="I13600" s="144">
        <v>25000</v>
      </c>
      <c r="J13600" s="143">
        <v>36</v>
      </c>
      <c r="K13600" s="137">
        <v>43644</v>
      </c>
      <c r="L13600" s="137">
        <v>44806</v>
      </c>
      <c r="M13600" s="144">
        <f>H13600/3.3</f>
        <v>17.878787878787879</v>
      </c>
      <c r="N13600" s="144">
        <f>I13600/M13600</f>
        <v>1398.3050847457628</v>
      </c>
    </row>
    <row r="13601" spans="1:14">
      <c r="A13601" s="146" t="s">
        <v>10465</v>
      </c>
      <c r="B13601" s="146" t="s">
        <v>10665</v>
      </c>
      <c r="C13601" s="146" t="s">
        <v>10669</v>
      </c>
      <c r="D13601" s="146" t="s">
        <v>10666</v>
      </c>
      <c r="E13601" s="146" t="s">
        <v>10670</v>
      </c>
      <c r="F13601" s="143" t="str">
        <f>IF(H13601&lt;=60,"소형",IF((H13601&gt;60)*(H13601&lt;=85)=1,"중소형",IF((H13601&gt;85)*(H13601&lt;=102)=1,"중형",IF((H13601&gt;102)*(H13601&lt;=135)=1,"중대형","대형"))))</f>
        <v>소형</v>
      </c>
      <c r="G13601" s="146" t="s">
        <v>10671</v>
      </c>
      <c r="H13601" s="143">
        <v>39</v>
      </c>
      <c r="J13601" s="143">
        <v>8</v>
      </c>
      <c r="K13601" s="137">
        <v>43627</v>
      </c>
      <c r="L13601" s="137">
        <v>44806</v>
      </c>
      <c r="M13601" s="144">
        <f>H13601/3.3</f>
        <v>11.818181818181818</v>
      </c>
      <c r="N13601" s="144">
        <f>I13601/M13601</f>
        <v>0</v>
      </c>
    </row>
    <row r="13602" spans="1:14">
      <c r="A13602" s="146" t="s">
        <v>10874</v>
      </c>
      <c r="B13602" s="146" t="s">
        <v>10881</v>
      </c>
      <c r="C13602" s="146" t="s">
        <v>10882</v>
      </c>
      <c r="D13602" s="146" t="s">
        <v>10883</v>
      </c>
      <c r="E13602" s="146" t="s">
        <v>10884</v>
      </c>
      <c r="F13602" s="143" t="str">
        <f>IF(H13602&lt;=60,"소형",IF((H13602&gt;60)*(H13602&lt;=85)=1,"중소형",IF((H13602&gt;85)*(H13602&lt;=102)=1,"중형",IF((H13602&gt;102)*(H13602&lt;=135)=1,"중대형","대형"))))</f>
        <v>소형</v>
      </c>
      <c r="G13602" s="146" t="s">
        <v>10909</v>
      </c>
      <c r="H13602" s="143">
        <v>45</v>
      </c>
      <c r="J13602" s="143">
        <v>48</v>
      </c>
      <c r="K13602" s="137">
        <v>43638</v>
      </c>
      <c r="L13602" s="137">
        <v>44806</v>
      </c>
      <c r="M13602" s="144">
        <f>H13602/3.3</f>
        <v>13.636363636363637</v>
      </c>
      <c r="N13602" s="144">
        <f>I13602/M13602</f>
        <v>0</v>
      </c>
    </row>
    <row r="13603" spans="1:14">
      <c r="A13603" s="146" t="s">
        <v>11295</v>
      </c>
      <c r="B13603" s="146" t="s">
        <v>11313</v>
      </c>
      <c r="C13603" s="146" t="s">
        <v>11326</v>
      </c>
      <c r="D13603" s="146" t="s">
        <v>11320</v>
      </c>
      <c r="E13603" s="146" t="s">
        <v>11321</v>
      </c>
      <c r="F13603" s="143" t="str">
        <f>IF(H13603&lt;=60,"소형",IF((H13603&gt;60)*(H13603&lt;=85)=1,"중소형",IF((H13603&gt;85)*(H13603&lt;=102)=1,"중형",IF((H13603&gt;102)*(H13603&lt;=135)=1,"중대형","대형"))))</f>
        <v>중소형</v>
      </c>
      <c r="G13603" s="146" t="s">
        <v>11323</v>
      </c>
      <c r="H13603" s="143">
        <v>69</v>
      </c>
      <c r="I13603" s="144">
        <v>38800</v>
      </c>
      <c r="J13603" s="143">
        <v>177</v>
      </c>
      <c r="K13603" s="137">
        <v>43648</v>
      </c>
      <c r="L13603" s="137">
        <v>44806</v>
      </c>
      <c r="M13603" s="144">
        <f>H13603/3.3</f>
        <v>20.90909090909091</v>
      </c>
      <c r="N13603" s="144">
        <f>I13603/M13603</f>
        <v>1855.6521739130435</v>
      </c>
    </row>
    <row r="13604" spans="1:14">
      <c r="A13604" s="146" t="s">
        <v>11816</v>
      </c>
      <c r="B13604" s="146" t="s">
        <v>11804</v>
      </c>
      <c r="C13604" s="146" t="s">
        <v>11815</v>
      </c>
      <c r="D13604" s="146" t="s">
        <v>11805</v>
      </c>
      <c r="E13604" s="146" t="s">
        <v>11806</v>
      </c>
      <c r="F13604" s="143" t="str">
        <f>IF(H13604&lt;=60,"소형",IF((H13604&gt;60)*(H13604&lt;=85)=1,"중소형",IF((H13604&gt;85)*(H13604&lt;=102)=1,"중형",IF((H13604&gt;102)*(H13604&lt;=135)=1,"중대형","대형"))))</f>
        <v>소형</v>
      </c>
      <c r="G13604" s="146" t="s">
        <v>11819</v>
      </c>
      <c r="H13604" s="143">
        <v>59</v>
      </c>
      <c r="I13604" s="144">
        <v>42660</v>
      </c>
      <c r="J13604" s="143">
        <v>160</v>
      </c>
      <c r="K13604" s="137">
        <v>43728</v>
      </c>
      <c r="L13604" s="137">
        <v>44806</v>
      </c>
      <c r="M13604" s="144">
        <f>H13604/3.3</f>
        <v>17.878787878787879</v>
      </c>
      <c r="N13604" s="144">
        <f>I13604/M13604</f>
        <v>2386.0677966101694</v>
      </c>
    </row>
    <row r="13605" spans="1:14">
      <c r="A13605" s="146" t="s">
        <v>12371</v>
      </c>
      <c r="B13605" s="146" t="s">
        <v>12565</v>
      </c>
      <c r="C13605" s="146" t="s">
        <v>12582</v>
      </c>
      <c r="D13605" s="146" t="s">
        <v>12566</v>
      </c>
      <c r="E13605" s="146" t="s">
        <v>12567</v>
      </c>
      <c r="F13605" s="143" t="str">
        <f>IF(H13605&lt;=60,"소형",IF((H13605&gt;60)*(H13605&lt;=85)=1,"중소형",IF((H13605&gt;85)*(H13605&lt;=102)=1,"중형",IF((H13605&gt;102)*(H13605&lt;=135)=1,"중대형","대형"))))</f>
        <v>소형</v>
      </c>
      <c r="G13605" s="146" t="s">
        <v>12584</v>
      </c>
      <c r="H13605" s="143">
        <v>43</v>
      </c>
      <c r="I13605" s="144">
        <v>22000</v>
      </c>
      <c r="J13605" s="143">
        <v>63</v>
      </c>
      <c r="K13605" s="137">
        <v>43769</v>
      </c>
      <c r="L13605" s="137">
        <v>44806</v>
      </c>
      <c r="M13605" s="144">
        <f>H13605/3.3</f>
        <v>13.030303030303031</v>
      </c>
      <c r="N13605" s="144">
        <f>I13605/M13605</f>
        <v>1688.3720930232557</v>
      </c>
    </row>
    <row r="13606" spans="1:14">
      <c r="A13606" s="146" t="s">
        <v>12761</v>
      </c>
      <c r="B13606" s="146" t="s">
        <v>12728</v>
      </c>
      <c r="C13606" s="146" t="s">
        <v>12762</v>
      </c>
      <c r="D13606" s="146" t="s">
        <v>12729</v>
      </c>
      <c r="E13606" s="146" t="s">
        <v>12730</v>
      </c>
      <c r="F13606" s="143" t="str">
        <f>IF(H13606&lt;=60,"소형",IF((H13606&gt;60)*(H13606&lt;=85)=1,"중소형",IF((H13606&gt;85)*(H13606&lt;=102)=1,"중형",IF((H13606&gt;102)*(H13606&lt;=135)=1,"중대형","대형"))))</f>
        <v>소형</v>
      </c>
      <c r="G13606" s="146" t="s">
        <v>12764</v>
      </c>
      <c r="H13606" s="143">
        <v>46</v>
      </c>
      <c r="I13606" s="144">
        <v>31457</v>
      </c>
      <c r="J13606" s="143">
        <v>84</v>
      </c>
      <c r="K13606" s="137">
        <v>43791</v>
      </c>
      <c r="L13606" s="137">
        <v>44806</v>
      </c>
      <c r="M13606" s="144">
        <f>H13606/3.3</f>
        <v>13.939393939393939</v>
      </c>
      <c r="N13606" s="144">
        <f>I13606/M13606</f>
        <v>2256.6978260869564</v>
      </c>
    </row>
    <row r="13607" spans="1:14">
      <c r="A13607" s="146" t="s">
        <v>12844</v>
      </c>
      <c r="B13607" s="146" t="s">
        <v>12848</v>
      </c>
      <c r="C13607" s="146" t="s">
        <v>12859</v>
      </c>
      <c r="D13607" s="146" t="s">
        <v>12849</v>
      </c>
      <c r="E13607" s="146" t="s">
        <v>12850</v>
      </c>
      <c r="F13607" s="143" t="str">
        <f>IF(H13607&lt;=60,"소형",IF((H13607&gt;60)*(H13607&lt;=85)=1,"중소형",IF((H13607&gt;85)*(H13607&lt;=102)=1,"중형",IF((H13607&gt;102)*(H13607&lt;=135)=1,"중대형","대형"))))</f>
        <v>소형</v>
      </c>
      <c r="G13607" s="146" t="s">
        <v>12861</v>
      </c>
      <c r="H13607" s="143">
        <v>59</v>
      </c>
      <c r="I13607" s="144">
        <v>29530</v>
      </c>
      <c r="J13607" s="143">
        <v>32</v>
      </c>
      <c r="K13607" s="137">
        <v>43799</v>
      </c>
      <c r="L13607" s="137">
        <v>44806</v>
      </c>
      <c r="M13607" s="144">
        <f>H13607/3.3</f>
        <v>17.878787878787879</v>
      </c>
      <c r="N13607" s="144">
        <f>I13607/M13607</f>
        <v>1651.6779661016949</v>
      </c>
    </row>
    <row r="13608" spans="1:14">
      <c r="A13608" s="146" t="s">
        <v>13021</v>
      </c>
      <c r="B13608" s="146" t="s">
        <v>13031</v>
      </c>
      <c r="C13608" s="146" t="s">
        <v>12935</v>
      </c>
      <c r="D13608" s="146" t="s">
        <v>12923</v>
      </c>
      <c r="E13608" s="146" t="s">
        <v>13022</v>
      </c>
      <c r="F13608" s="143" t="str">
        <f>IF(H13608&lt;=60,"소형",IF((H13608&gt;60)*(H13608&lt;=85)=1,"중소형",IF((H13608&gt;85)*(H13608&lt;=102)=1,"중형",IF((H13608&gt;102)*(H13608&lt;=135)=1,"중대형","대형"))))</f>
        <v>소형</v>
      </c>
      <c r="G13608" s="146" t="s">
        <v>13033</v>
      </c>
      <c r="H13608" s="143">
        <v>43</v>
      </c>
      <c r="I13608" s="144">
        <v>31520</v>
      </c>
      <c r="J13608" s="143">
        <v>22</v>
      </c>
      <c r="K13608" s="137">
        <v>43775</v>
      </c>
      <c r="L13608" s="137">
        <v>44806</v>
      </c>
      <c r="M13608" s="144">
        <f>H13608/3.3</f>
        <v>13.030303030303031</v>
      </c>
      <c r="N13608" s="144">
        <f>I13608/M13608</f>
        <v>2418.9767441860463</v>
      </c>
    </row>
    <row r="13609" spans="1:14">
      <c r="A13609" s="146" t="s">
        <v>13524</v>
      </c>
      <c r="B13609" s="146" t="s">
        <v>13532</v>
      </c>
      <c r="C13609" s="146" t="s">
        <v>13560</v>
      </c>
      <c r="D13609" s="146" t="s">
        <v>13533</v>
      </c>
      <c r="E13609" s="146" t="s">
        <v>13534</v>
      </c>
      <c r="F13609" s="143" t="str">
        <f>IF(H13609&lt;=60,"소형",IF((H13609&gt;60)*(H13609&lt;=85)=1,"중소형",IF((H13609&gt;85)*(H13609&lt;=102)=1,"중형",IF((H13609&gt;102)*(H13609&lt;=135)=1,"중대형","대형"))))</f>
        <v>중소형</v>
      </c>
      <c r="G13609" s="146" t="s">
        <v>13552</v>
      </c>
      <c r="H13609" s="143">
        <v>62</v>
      </c>
      <c r="I13609" s="144">
        <v>37400</v>
      </c>
      <c r="J13609" s="143">
        <v>25</v>
      </c>
      <c r="K13609" s="137">
        <v>43819</v>
      </c>
      <c r="L13609" s="137">
        <v>44806</v>
      </c>
      <c r="M13609" s="144">
        <f>H13609/3.3</f>
        <v>18.787878787878789</v>
      </c>
      <c r="N13609" s="144">
        <f>I13609/M13609</f>
        <v>1990.6451612903224</v>
      </c>
    </row>
    <row r="13610" spans="1:14">
      <c r="A13610" s="146" t="s">
        <v>2829</v>
      </c>
      <c r="B13610" s="146" t="s">
        <v>14062</v>
      </c>
      <c r="C13610" s="146" t="s">
        <v>14068</v>
      </c>
      <c r="D13610" s="146" t="s">
        <v>14069</v>
      </c>
      <c r="E13610" s="146" t="s">
        <v>14070</v>
      </c>
      <c r="F13610" s="143" t="str">
        <f>IF(H13610&lt;=60,"소형",IF((H13610&gt;60)*(H13610&lt;=85)=1,"중소형",IF((H13610&gt;85)*(H13610&lt;=102)=1,"중형",IF((H13610&gt;102)*(H13610&lt;=135)=1,"중대형","대형"))))</f>
        <v>소형</v>
      </c>
      <c r="G13610" s="146" t="s">
        <v>14081</v>
      </c>
      <c r="H13610" s="143">
        <v>59</v>
      </c>
      <c r="I13610" s="144">
        <v>39440</v>
      </c>
      <c r="J13610" s="143">
        <v>222</v>
      </c>
      <c r="K13610" s="137">
        <v>43915</v>
      </c>
      <c r="L13610" s="137">
        <v>44806</v>
      </c>
      <c r="M13610" s="144">
        <f>H13610/3.3</f>
        <v>17.878787878787879</v>
      </c>
      <c r="N13610" s="144">
        <f>I13610/M13610</f>
        <v>2205.9661016949153</v>
      </c>
    </row>
    <row r="13611" spans="1:14">
      <c r="A13611" s="146" t="s">
        <v>14179</v>
      </c>
      <c r="B13611" s="146" t="s">
        <v>14135</v>
      </c>
      <c r="C13611" s="146" t="s">
        <v>14068</v>
      </c>
      <c r="D13611" s="146" t="s">
        <v>14136</v>
      </c>
      <c r="E13611" s="146" t="s">
        <v>14137</v>
      </c>
      <c r="F13611" s="143" t="str">
        <f>IF(H13611&lt;=60,"소형",IF((H13611&gt;60)*(H13611&lt;=85)=1,"중소형",IF((H13611&gt;85)*(H13611&lt;=102)=1,"중형",IF((H13611&gt;102)*(H13611&lt;=135)=1,"중대형","대형"))))</f>
        <v>소형</v>
      </c>
      <c r="G13611" s="146" t="s">
        <v>14082</v>
      </c>
      <c r="H13611" s="143">
        <v>59</v>
      </c>
      <c r="I13611" s="144">
        <v>22736</v>
      </c>
      <c r="J13611" s="143">
        <v>216</v>
      </c>
      <c r="K13611" s="137">
        <v>43921</v>
      </c>
      <c r="L13611" s="137">
        <v>44806</v>
      </c>
      <c r="M13611" s="144">
        <f>H13611/3.3</f>
        <v>17.878787878787879</v>
      </c>
      <c r="N13611" s="144">
        <f>I13611/M13611</f>
        <v>1271.6745762711864</v>
      </c>
    </row>
    <row r="13612" spans="1:14">
      <c r="A13612" s="146" t="s">
        <v>14692</v>
      </c>
      <c r="B13612" s="146" t="s">
        <v>14738</v>
      </c>
      <c r="C13612" s="146" t="s">
        <v>14776</v>
      </c>
      <c r="D13612" s="146" t="s">
        <v>14739</v>
      </c>
      <c r="E13612" s="146" t="s">
        <v>14740</v>
      </c>
      <c r="F13612" s="143" t="str">
        <f>IF(H13612&lt;=60,"소형",IF((H13612&gt;60)*(H13612&lt;=85)=1,"중소형",IF((H13612&gt;85)*(H13612&lt;=102)=1,"중형",IF((H13612&gt;102)*(H13612&lt;=135)=1,"중대형","대형"))))</f>
        <v>중소형</v>
      </c>
      <c r="G13612" s="146" t="s">
        <v>14778</v>
      </c>
      <c r="H13612" s="143">
        <v>73</v>
      </c>
      <c r="I13612" s="144">
        <v>33680</v>
      </c>
      <c r="J13612" s="143">
        <v>143</v>
      </c>
      <c r="K13612" s="137">
        <v>43982</v>
      </c>
      <c r="L13612" s="137">
        <v>44806</v>
      </c>
      <c r="M13612" s="144">
        <f>H13612/3.3</f>
        <v>22.121212121212121</v>
      </c>
      <c r="N13612" s="144">
        <f>I13612/M13612</f>
        <v>1522.5205479452054</v>
      </c>
    </row>
    <row r="13613" spans="1:14">
      <c r="A13613" s="146" t="s">
        <v>15102</v>
      </c>
      <c r="B13613" s="146" t="s">
        <v>15141</v>
      </c>
      <c r="C13613" s="146" t="s">
        <v>15144</v>
      </c>
      <c r="D13613" s="146" t="s">
        <v>15142</v>
      </c>
      <c r="E13613" s="146" t="s">
        <v>15143</v>
      </c>
      <c r="F13613" s="143" t="str">
        <f>IF(H13613&lt;=60,"소형",IF((H13613&gt;60)*(H13613&lt;=85)=1,"중소형",IF((H13613&gt;85)*(H13613&lt;=102)=1,"중형",IF((H13613&gt;102)*(H13613&lt;=135)=1,"중대형","대형"))))</f>
        <v>중소형</v>
      </c>
      <c r="G13613" s="146" t="s">
        <v>15146</v>
      </c>
      <c r="H13613" s="143">
        <v>84</v>
      </c>
      <c r="I13613" s="144">
        <v>43140</v>
      </c>
      <c r="J13613" s="143">
        <v>15</v>
      </c>
      <c r="K13613" s="137">
        <v>44012</v>
      </c>
      <c r="L13613" s="137">
        <v>44806</v>
      </c>
      <c r="M13613" s="144">
        <f>H13613/3.3</f>
        <v>25.454545454545457</v>
      </c>
      <c r="N13613" s="144">
        <f>I13613/M13613</f>
        <v>1694.7857142857142</v>
      </c>
    </row>
    <row r="13614" spans="1:14">
      <c r="A13614" s="146" t="s">
        <v>15743</v>
      </c>
      <c r="B13614" s="146" t="s">
        <v>15748</v>
      </c>
      <c r="C13614" s="146" t="s">
        <v>15749</v>
      </c>
      <c r="D13614" s="146" t="s">
        <v>15750</v>
      </c>
      <c r="E13614" s="146" t="s">
        <v>15751</v>
      </c>
      <c r="F13614" s="143" t="str">
        <f>IF(H13614&lt;=60,"소형",IF((H13614&gt;60)*(H13614&lt;=85)=1,"중소형",IF((H13614&gt;85)*(H13614&lt;=102)=1,"중형",IF((H13614&gt;102)*(H13614&lt;=135)=1,"중대형","대형"))))</f>
        <v>중소형</v>
      </c>
      <c r="G13614" s="146" t="s">
        <v>15778</v>
      </c>
      <c r="H13614" s="143">
        <v>84</v>
      </c>
      <c r="I13614" s="144">
        <v>39880</v>
      </c>
      <c r="J13614" s="143">
        <v>191</v>
      </c>
      <c r="K13614" s="137">
        <v>44043</v>
      </c>
      <c r="L13614" s="137">
        <v>44806</v>
      </c>
      <c r="M13614" s="144">
        <f>H13614/3.3</f>
        <v>25.454545454545457</v>
      </c>
      <c r="N13614" s="144">
        <f>I13614/M13614</f>
        <v>1566.7142857142856</v>
      </c>
    </row>
    <row r="13615" spans="1:14">
      <c r="A13615" s="146" t="s">
        <v>15933</v>
      </c>
      <c r="B13615" s="146" t="s">
        <v>15995</v>
      </c>
      <c r="C13615" s="146" t="s">
        <v>16004</v>
      </c>
      <c r="D13615" s="146" t="s">
        <v>15996</v>
      </c>
      <c r="E13615" s="146" t="s">
        <v>15997</v>
      </c>
      <c r="F13615" s="143" t="str">
        <f>IF(H13615&lt;=60,"소형",IF((H13615&gt;60)*(H13615&lt;=85)=1,"중소형",IF((H13615&gt;85)*(H13615&lt;=102)=1,"중형",IF((H13615&gt;102)*(H13615&lt;=135)=1,"중대형","대형"))))</f>
        <v>소형</v>
      </c>
      <c r="G13615" s="146" t="s">
        <v>16006</v>
      </c>
      <c r="H13615" s="143">
        <v>59</v>
      </c>
      <c r="I13615" s="144">
        <v>29722</v>
      </c>
      <c r="J13615" s="143">
        <v>123</v>
      </c>
      <c r="K13615" s="137">
        <v>44019</v>
      </c>
      <c r="L13615" s="137">
        <v>44806</v>
      </c>
      <c r="M13615" s="144">
        <f>H13615/3.3</f>
        <v>17.878787878787879</v>
      </c>
      <c r="N13615" s="144">
        <f>I13615/M13615</f>
        <v>1662.4169491525424</v>
      </c>
    </row>
    <row r="13616" spans="1:14">
      <c r="A13616" s="146" t="s">
        <v>8805</v>
      </c>
      <c r="B13616" s="146" t="s">
        <v>16118</v>
      </c>
      <c r="C13616" s="146" t="s">
        <v>16119</v>
      </c>
      <c r="D13616" s="146" t="s">
        <v>16120</v>
      </c>
      <c r="E13616" s="146" t="s">
        <v>16121</v>
      </c>
      <c r="F13616" s="143" t="str">
        <f>IF(H13616&lt;=60,"소형",IF((H13616&gt;60)*(H13616&lt;=85)=1,"중소형",IF((H13616&gt;85)*(H13616&lt;=102)=1,"중형",IF((H13616&gt;102)*(H13616&lt;=135)=1,"중대형","대형"))))</f>
        <v>소형</v>
      </c>
      <c r="G13616" s="146" t="s">
        <v>16131</v>
      </c>
      <c r="H13616" s="143">
        <v>59</v>
      </c>
      <c r="I13616" s="144">
        <v>44400</v>
      </c>
      <c r="J13616" s="143">
        <v>102</v>
      </c>
      <c r="K13616" s="137">
        <v>44744</v>
      </c>
      <c r="L13616" s="137">
        <v>44806</v>
      </c>
      <c r="M13616" s="144">
        <f>H13616/3.3</f>
        <v>17.878787878787879</v>
      </c>
      <c r="N13616" s="144">
        <f>I13616/M13616</f>
        <v>2483.3898305084745</v>
      </c>
    </row>
    <row r="13617" spans="1:14">
      <c r="A13617" s="146" t="s">
        <v>10113</v>
      </c>
      <c r="B13617" s="146" t="s">
        <v>10114</v>
      </c>
      <c r="C13617" s="146" t="s">
        <v>10110</v>
      </c>
      <c r="D13617" s="146" t="s">
        <v>10111</v>
      </c>
      <c r="E13617" s="146" t="s">
        <v>10115</v>
      </c>
      <c r="F13617" s="143" t="str">
        <f>IF(H13617&lt;=60,"소형",IF((H13617&gt;60)*(H13617&lt;=85)=1,"중소형",IF((H13617&gt;85)*(H13617&lt;=102)=1,"중형",IF((H13617&gt;102)*(H13617&lt;=135)=1,"중대형","대형"))))</f>
        <v>소형</v>
      </c>
      <c r="G13617" s="146" t="s">
        <v>10141</v>
      </c>
      <c r="H13617" s="143">
        <v>51</v>
      </c>
      <c r="J13617" s="143">
        <v>184</v>
      </c>
      <c r="K13617" s="137">
        <v>43604</v>
      </c>
      <c r="L13617" s="137">
        <v>44807</v>
      </c>
      <c r="M13617" s="144">
        <f>H13617/3.3</f>
        <v>15.454545454545455</v>
      </c>
      <c r="N13617" s="144">
        <f>I13617/M13617</f>
        <v>0</v>
      </c>
    </row>
    <row r="13618" spans="1:14">
      <c r="A13618" s="146" t="s">
        <v>10184</v>
      </c>
      <c r="B13618" s="146" t="s">
        <v>10183</v>
      </c>
      <c r="C13618" s="146" t="s">
        <v>10185</v>
      </c>
      <c r="D13618" s="146" t="s">
        <v>10186</v>
      </c>
      <c r="E13618" s="146" t="s">
        <v>10187</v>
      </c>
      <c r="F13618" s="143" t="str">
        <f>IF(H13618&lt;=60,"소형",IF((H13618&gt;60)*(H13618&lt;=85)=1,"중소형",IF((H13618&gt;85)*(H13618&lt;=102)=1,"중형",IF((H13618&gt;102)*(H13618&lt;=135)=1,"중대형","대형"))))</f>
        <v>소형</v>
      </c>
      <c r="G13618" s="146" t="s">
        <v>10141</v>
      </c>
      <c r="H13618" s="143">
        <v>51</v>
      </c>
      <c r="J13618" s="146">
        <v>184</v>
      </c>
      <c r="K13618" s="137">
        <v>43588</v>
      </c>
      <c r="L13618" s="137">
        <v>44807</v>
      </c>
      <c r="M13618" s="144">
        <f>H13618/3.3</f>
        <v>15.454545454545455</v>
      </c>
      <c r="N13618" s="144">
        <f>I13618/M13618</f>
        <v>0</v>
      </c>
    </row>
    <row r="13619" spans="1:14">
      <c r="A13619" s="146" t="s">
        <v>10465</v>
      </c>
      <c r="B13619" s="146" t="s">
        <v>10457</v>
      </c>
      <c r="C13619" s="146" t="s">
        <v>10458</v>
      </c>
      <c r="D13619" s="146" t="s">
        <v>10466</v>
      </c>
      <c r="E13619" s="146" t="s">
        <v>10460</v>
      </c>
      <c r="F13619" s="143" t="str">
        <f>IF(H13619&lt;=60,"소형",IF((H13619&gt;60)*(H13619&lt;=85)=1,"중소형",IF((H13619&gt;85)*(H13619&lt;=102)=1,"중형",IF((H13619&gt;102)*(H13619&lt;=135)=1,"중대형","대형"))))</f>
        <v>중소형</v>
      </c>
      <c r="G13619" s="146" t="s">
        <v>10467</v>
      </c>
      <c r="H13619" s="143">
        <v>84</v>
      </c>
      <c r="I13619" s="144">
        <v>42400</v>
      </c>
      <c r="J13619" s="143">
        <v>42</v>
      </c>
      <c r="K13619" s="137">
        <v>43619</v>
      </c>
      <c r="L13619" s="137">
        <v>44807</v>
      </c>
      <c r="M13619" s="144">
        <f>H13619/3.3</f>
        <v>25.454545454545457</v>
      </c>
      <c r="N13619" s="144">
        <f>I13619/M13619</f>
        <v>1665.7142857142856</v>
      </c>
    </row>
    <row r="13620" spans="1:14">
      <c r="A13620" s="146" t="s">
        <v>10465</v>
      </c>
      <c r="B13620" s="146" t="s">
        <v>10533</v>
      </c>
      <c r="C13620" s="146" t="s">
        <v>10534</v>
      </c>
      <c r="D13620" s="146" t="s">
        <v>10541</v>
      </c>
      <c r="E13620" s="146" t="s">
        <v>10542</v>
      </c>
      <c r="F13620" s="143" t="str">
        <f>IF(H13620&lt;=60,"소형",IF((H13620&gt;60)*(H13620&lt;=85)=1,"중소형",IF((H13620&gt;85)*(H13620&lt;=102)=1,"중형",IF((H13620&gt;102)*(H13620&lt;=135)=1,"중대형","대형"))))</f>
        <v>중소형</v>
      </c>
      <c r="G13620" s="146" t="s">
        <v>10543</v>
      </c>
      <c r="H13620" s="143">
        <v>75</v>
      </c>
      <c r="I13620" s="144">
        <v>30300</v>
      </c>
      <c r="J13620" s="143">
        <v>376</v>
      </c>
      <c r="K13620" s="137">
        <v>43645</v>
      </c>
      <c r="L13620" s="137">
        <v>44807</v>
      </c>
      <c r="M13620" s="144">
        <f>H13620/3.3</f>
        <v>22.72727272727273</v>
      </c>
      <c r="N13620" s="144">
        <f>I13620/M13620</f>
        <v>1333.1999999999998</v>
      </c>
    </row>
    <row r="13621" spans="1:14">
      <c r="A13621" s="146" t="s">
        <v>10465</v>
      </c>
      <c r="B13621" s="146" t="s">
        <v>10665</v>
      </c>
      <c r="C13621" s="146" t="s">
        <v>10599</v>
      </c>
      <c r="D13621" s="146" t="s">
        <v>10666</v>
      </c>
      <c r="E13621" s="146" t="s">
        <v>10672</v>
      </c>
      <c r="F13621" s="143" t="str">
        <f>IF(H13621&lt;=60,"소형",IF((H13621&gt;60)*(H13621&lt;=85)=1,"중소형",IF((H13621&gt;85)*(H13621&lt;=102)=1,"중형",IF((H13621&gt;102)*(H13621&lt;=135)=1,"중대형","대형"))))</f>
        <v>소형</v>
      </c>
      <c r="G13621" s="146" t="s">
        <v>10673</v>
      </c>
      <c r="H13621" s="143">
        <v>59</v>
      </c>
      <c r="I13621" s="144">
        <v>32030</v>
      </c>
      <c r="J13621" s="143">
        <v>43</v>
      </c>
      <c r="K13621" s="137">
        <v>43628</v>
      </c>
      <c r="L13621" s="137">
        <v>44807</v>
      </c>
      <c r="M13621" s="144">
        <f>H13621/3.3</f>
        <v>17.878787878787879</v>
      </c>
      <c r="N13621" s="144">
        <f>I13621/M13621</f>
        <v>1791.5084745762713</v>
      </c>
    </row>
    <row r="13622" spans="1:14">
      <c r="A13622" s="146" t="s">
        <v>10874</v>
      </c>
      <c r="B13622" s="146" t="s">
        <v>10881</v>
      </c>
      <c r="C13622" s="146" t="s">
        <v>10882</v>
      </c>
      <c r="D13622" s="146" t="s">
        <v>10883</v>
      </c>
      <c r="E13622" s="146" t="s">
        <v>10884</v>
      </c>
      <c r="F13622" s="143" t="str">
        <f>IF(H13622&lt;=60,"소형",IF((H13622&gt;60)*(H13622&lt;=85)=1,"중소형",IF((H13622&gt;85)*(H13622&lt;=102)=1,"중형",IF((H13622&gt;102)*(H13622&lt;=135)=1,"중대형","대형"))))</f>
        <v>소형</v>
      </c>
      <c r="G13622" s="146" t="s">
        <v>10910</v>
      </c>
      <c r="H13622" s="143">
        <v>51</v>
      </c>
      <c r="I13622" s="144">
        <v>29800</v>
      </c>
      <c r="J13622" s="143">
        <v>6</v>
      </c>
      <c r="K13622" s="137">
        <v>43639</v>
      </c>
      <c r="L13622" s="137">
        <v>44807</v>
      </c>
      <c r="M13622" s="144">
        <f>H13622/3.3</f>
        <v>15.454545454545455</v>
      </c>
      <c r="N13622" s="144">
        <f>I13622/M13622</f>
        <v>1928.2352941176471</v>
      </c>
    </row>
    <row r="13623" spans="1:14">
      <c r="A13623" s="146" t="s">
        <v>11295</v>
      </c>
      <c r="B13623" s="146" t="s">
        <v>11313</v>
      </c>
      <c r="C13623" s="146" t="s">
        <v>11326</v>
      </c>
      <c r="D13623" s="146" t="s">
        <v>11320</v>
      </c>
      <c r="E13623" s="146" t="s">
        <v>11321</v>
      </c>
      <c r="F13623" s="143" t="str">
        <f>IF(H13623&lt;=60,"소형",IF((H13623&gt;60)*(H13623&lt;=85)=1,"중소형",IF((H13623&gt;85)*(H13623&lt;=102)=1,"중형",IF((H13623&gt;102)*(H13623&lt;=135)=1,"중대형","대형"))))</f>
        <v>중소형</v>
      </c>
      <c r="G13623" s="146" t="s">
        <v>11324</v>
      </c>
      <c r="H13623" s="143">
        <v>74</v>
      </c>
      <c r="I13623" s="144">
        <v>40900</v>
      </c>
      <c r="J13623" s="143">
        <v>52</v>
      </c>
      <c r="K13623" s="137">
        <v>43649</v>
      </c>
      <c r="L13623" s="137">
        <v>44807</v>
      </c>
      <c r="M13623" s="144">
        <f>H13623/3.3</f>
        <v>22.424242424242426</v>
      </c>
      <c r="N13623" s="144">
        <f>I13623/M13623</f>
        <v>1823.9189189189187</v>
      </c>
    </row>
    <row r="13624" spans="1:14">
      <c r="A13624" s="146" t="s">
        <v>11816</v>
      </c>
      <c r="B13624" s="146" t="s">
        <v>11804</v>
      </c>
      <c r="C13624" s="146" t="s">
        <v>11815</v>
      </c>
      <c r="D13624" s="146" t="s">
        <v>11805</v>
      </c>
      <c r="E13624" s="146" t="s">
        <v>11806</v>
      </c>
      <c r="F13624" s="143" t="str">
        <f>IF(H13624&lt;=60,"소형",IF((H13624&gt;60)*(H13624&lt;=85)=1,"중소형",IF((H13624&gt;85)*(H13624&lt;=102)=1,"중형",IF((H13624&gt;102)*(H13624&lt;=135)=1,"중대형","대형"))))</f>
        <v>소형</v>
      </c>
      <c r="G13624" s="146" t="s">
        <v>11818</v>
      </c>
      <c r="H13624" s="143">
        <v>59</v>
      </c>
      <c r="J13624" s="143">
        <v>18</v>
      </c>
      <c r="K13624" s="137">
        <v>43729</v>
      </c>
      <c r="L13624" s="137">
        <v>44807</v>
      </c>
      <c r="M13624" s="144">
        <f>H13624/3.3</f>
        <v>17.878787878787879</v>
      </c>
      <c r="N13624" s="144">
        <f>I13624/M13624</f>
        <v>0</v>
      </c>
    </row>
    <row r="13625" spans="1:14">
      <c r="A13625" s="146" t="s">
        <v>12371</v>
      </c>
      <c r="B13625" s="146" t="s">
        <v>12565</v>
      </c>
      <c r="C13625" s="146" t="s">
        <v>12582</v>
      </c>
      <c r="D13625" s="146" t="s">
        <v>12566</v>
      </c>
      <c r="E13625" s="146" t="s">
        <v>12567</v>
      </c>
      <c r="F13625" s="143" t="str">
        <f>IF(H13625&lt;=60,"소형",IF((H13625&gt;60)*(H13625&lt;=85)=1,"중소형",IF((H13625&gt;85)*(H13625&lt;=102)=1,"중형",IF((H13625&gt;102)*(H13625&lt;=135)=1,"중대형","대형"))))</f>
        <v>소형</v>
      </c>
      <c r="G13625" s="146" t="s">
        <v>12585</v>
      </c>
      <c r="H13625" s="143">
        <v>59</v>
      </c>
      <c r="I13625" s="144">
        <v>27900</v>
      </c>
      <c r="J13625" s="143">
        <v>287</v>
      </c>
      <c r="K13625" s="137">
        <v>43769</v>
      </c>
      <c r="L13625" s="137">
        <v>44807</v>
      </c>
      <c r="M13625" s="144">
        <f>H13625/3.3</f>
        <v>17.878787878787879</v>
      </c>
      <c r="N13625" s="144">
        <f>I13625/M13625</f>
        <v>1560.5084745762713</v>
      </c>
    </row>
    <row r="13626" spans="1:14">
      <c r="A13626" s="146" t="s">
        <v>12761</v>
      </c>
      <c r="B13626" s="146" t="s">
        <v>12728</v>
      </c>
      <c r="C13626" s="146" t="s">
        <v>12762</v>
      </c>
      <c r="D13626" s="146" t="s">
        <v>12729</v>
      </c>
      <c r="E13626" s="146" t="s">
        <v>12730</v>
      </c>
      <c r="F13626" s="143" t="str">
        <f>IF(H13626&lt;=60,"소형",IF((H13626&gt;60)*(H13626&lt;=85)=1,"중소형",IF((H13626&gt;85)*(H13626&lt;=102)=1,"중형",IF((H13626&gt;102)*(H13626&lt;=135)=1,"중대형","대형"))))</f>
        <v>소형</v>
      </c>
      <c r="G13626" s="146" t="s">
        <v>12765</v>
      </c>
      <c r="H13626" s="143">
        <v>55</v>
      </c>
      <c r="I13626" s="144">
        <v>37400</v>
      </c>
      <c r="J13626" s="143">
        <v>384</v>
      </c>
      <c r="K13626" s="137">
        <v>43792</v>
      </c>
      <c r="L13626" s="137">
        <v>44807</v>
      </c>
      <c r="M13626" s="144">
        <f>H13626/3.3</f>
        <v>16.666666666666668</v>
      </c>
      <c r="N13626" s="144">
        <f>I13626/M13626</f>
        <v>2244</v>
      </c>
    </row>
    <row r="13627" spans="1:14">
      <c r="A13627" s="146" t="s">
        <v>12844</v>
      </c>
      <c r="B13627" s="146" t="s">
        <v>12848</v>
      </c>
      <c r="C13627" s="146" t="s">
        <v>12859</v>
      </c>
      <c r="D13627" s="146" t="s">
        <v>12849</v>
      </c>
      <c r="E13627" s="146" t="s">
        <v>12850</v>
      </c>
      <c r="F13627" s="143" t="str">
        <f>IF(H13627&lt;=60,"소형",IF((H13627&gt;60)*(H13627&lt;=85)=1,"중소형",IF((H13627&gt;85)*(H13627&lt;=102)=1,"중형",IF((H13627&gt;102)*(H13627&lt;=135)=1,"중대형","대형"))))</f>
        <v>소형</v>
      </c>
      <c r="G13627" s="146" t="s">
        <v>12862</v>
      </c>
      <c r="H13627" s="143">
        <v>59</v>
      </c>
      <c r="I13627" s="144">
        <v>29640</v>
      </c>
      <c r="J13627" s="143">
        <v>18</v>
      </c>
      <c r="K13627" s="137">
        <v>43799</v>
      </c>
      <c r="L13627" s="137">
        <v>44807</v>
      </c>
      <c r="M13627" s="144">
        <f>H13627/3.3</f>
        <v>17.878787878787879</v>
      </c>
      <c r="N13627" s="144">
        <f>I13627/M13627</f>
        <v>1657.8305084745762</v>
      </c>
    </row>
    <row r="13628" spans="1:14">
      <c r="A13628" s="146" t="s">
        <v>13021</v>
      </c>
      <c r="B13628" s="146" t="s">
        <v>13031</v>
      </c>
      <c r="C13628" s="146" t="s">
        <v>12935</v>
      </c>
      <c r="D13628" s="146" t="s">
        <v>12923</v>
      </c>
      <c r="E13628" s="146" t="s">
        <v>13022</v>
      </c>
      <c r="F13628" s="143" t="str">
        <f>IF(H13628&lt;=60,"소형",IF((H13628&gt;60)*(H13628&lt;=85)=1,"중소형",IF((H13628&gt;85)*(H13628&lt;=102)=1,"중형",IF((H13628&gt;102)*(H13628&lt;=135)=1,"중대형","대형"))))</f>
        <v>소형</v>
      </c>
      <c r="G13628" s="146" t="s">
        <v>13034</v>
      </c>
      <c r="H13628" s="143">
        <v>43</v>
      </c>
      <c r="I13628" s="144">
        <v>31980</v>
      </c>
      <c r="J13628" s="143">
        <v>14</v>
      </c>
      <c r="K13628" s="137">
        <v>43776</v>
      </c>
      <c r="L13628" s="137">
        <v>44807</v>
      </c>
      <c r="M13628" s="144">
        <f>H13628/3.3</f>
        <v>13.030303030303031</v>
      </c>
      <c r="N13628" s="144">
        <f>I13628/M13628</f>
        <v>2454.2790697674418</v>
      </c>
    </row>
    <row r="13629" spans="1:14">
      <c r="A13629" s="146" t="s">
        <v>13524</v>
      </c>
      <c r="B13629" s="146" t="s">
        <v>13532</v>
      </c>
      <c r="C13629" s="146" t="s">
        <v>13560</v>
      </c>
      <c r="D13629" s="146" t="s">
        <v>13533</v>
      </c>
      <c r="E13629" s="146" t="s">
        <v>13534</v>
      </c>
      <c r="F13629" s="143" t="str">
        <f>IF(H13629&lt;=60,"소형",IF((H13629&gt;60)*(H13629&lt;=85)=1,"중소형",IF((H13629&gt;85)*(H13629&lt;=102)=1,"중형",IF((H13629&gt;102)*(H13629&lt;=135)=1,"중대형","대형"))))</f>
        <v>중소형</v>
      </c>
      <c r="G13629" s="146" t="s">
        <v>13553</v>
      </c>
      <c r="H13629" s="143">
        <v>74</v>
      </c>
      <c r="I13629" s="144">
        <v>46900</v>
      </c>
      <c r="J13629" s="143">
        <v>48</v>
      </c>
      <c r="K13629" s="137">
        <v>43820</v>
      </c>
      <c r="L13629" s="137">
        <v>44807</v>
      </c>
      <c r="M13629" s="144">
        <f>H13629/3.3</f>
        <v>22.424242424242426</v>
      </c>
      <c r="N13629" s="144">
        <f>I13629/M13629</f>
        <v>2091.4864864864862</v>
      </c>
    </row>
    <row r="13630" spans="1:14">
      <c r="A13630" s="146" t="s">
        <v>2829</v>
      </c>
      <c r="B13630" s="146" t="s">
        <v>14062</v>
      </c>
      <c r="C13630" s="146" t="s">
        <v>14068</v>
      </c>
      <c r="D13630" s="146" t="s">
        <v>14069</v>
      </c>
      <c r="E13630" s="146" t="s">
        <v>14070</v>
      </c>
      <c r="F13630" s="143" t="str">
        <f>IF(H13630&lt;=60,"소형",IF((H13630&gt;60)*(H13630&lt;=85)=1,"중소형",IF((H13630&gt;85)*(H13630&lt;=102)=1,"중형",IF((H13630&gt;102)*(H13630&lt;=135)=1,"중대형","대형"))))</f>
        <v>소형</v>
      </c>
      <c r="G13630" s="146" t="s">
        <v>14082</v>
      </c>
      <c r="H13630" s="143">
        <v>59</v>
      </c>
      <c r="I13630" s="144">
        <v>40540</v>
      </c>
      <c r="J13630" s="143">
        <v>174</v>
      </c>
      <c r="K13630" s="137">
        <v>43915</v>
      </c>
      <c r="L13630" s="137">
        <v>44807</v>
      </c>
      <c r="M13630" s="144">
        <f>H13630/3.3</f>
        <v>17.878787878787879</v>
      </c>
      <c r="N13630" s="144">
        <f>I13630/M13630</f>
        <v>2267.4915254237289</v>
      </c>
    </row>
    <row r="13631" spans="1:14">
      <c r="A13631" s="146" t="s">
        <v>14179</v>
      </c>
      <c r="B13631" s="146" t="s">
        <v>14135</v>
      </c>
      <c r="C13631" s="146" t="s">
        <v>14068</v>
      </c>
      <c r="D13631" s="146" t="s">
        <v>14136</v>
      </c>
      <c r="E13631" s="146" t="s">
        <v>14137</v>
      </c>
      <c r="F13631" s="143" t="str">
        <f>IF(H13631&lt;=60,"소형",IF((H13631&gt;60)*(H13631&lt;=85)=1,"중소형",IF((H13631&gt;85)*(H13631&lt;=102)=1,"중형",IF((H13631&gt;102)*(H13631&lt;=135)=1,"중대형","대형"))))</f>
        <v>소형</v>
      </c>
      <c r="G13631" s="146" t="s">
        <v>14166</v>
      </c>
      <c r="H13631" s="143">
        <v>59</v>
      </c>
      <c r="I13631" s="144">
        <v>22791</v>
      </c>
      <c r="J13631" s="143">
        <v>89</v>
      </c>
      <c r="K13631" s="137">
        <v>43921</v>
      </c>
      <c r="L13631" s="137">
        <v>44807</v>
      </c>
      <c r="M13631" s="144">
        <f>H13631/3.3</f>
        <v>17.878787878787879</v>
      </c>
      <c r="N13631" s="144">
        <f>I13631/M13631</f>
        <v>1274.7508474576271</v>
      </c>
    </row>
    <row r="13632" spans="1:14">
      <c r="A13632" s="146" t="s">
        <v>14692</v>
      </c>
      <c r="B13632" s="146" t="s">
        <v>14738</v>
      </c>
      <c r="C13632" s="146" t="s">
        <v>14776</v>
      </c>
      <c r="D13632" s="146" t="s">
        <v>14739</v>
      </c>
      <c r="E13632" s="146" t="s">
        <v>14740</v>
      </c>
      <c r="F13632" s="143" t="str">
        <f>IF(H13632&lt;=60,"소형",IF((H13632&gt;60)*(H13632&lt;=85)=1,"중소형",IF((H13632&gt;85)*(H13632&lt;=102)=1,"중형",IF((H13632&gt;102)*(H13632&lt;=135)=1,"중대형","대형"))))</f>
        <v>중소형</v>
      </c>
      <c r="G13632" s="146" t="s">
        <v>14779</v>
      </c>
      <c r="H13632" s="143">
        <v>75</v>
      </c>
      <c r="I13632" s="144">
        <v>34760</v>
      </c>
      <c r="J13632" s="143">
        <v>111</v>
      </c>
      <c r="K13632" s="137">
        <v>43982</v>
      </c>
      <c r="L13632" s="137">
        <v>44807</v>
      </c>
      <c r="M13632" s="144">
        <f>H13632/3.3</f>
        <v>22.72727272727273</v>
      </c>
      <c r="N13632" s="144">
        <f>I13632/M13632</f>
        <v>1529.4399999999998</v>
      </c>
    </row>
    <row r="13633" spans="1:14">
      <c r="A13633" s="146" t="s">
        <v>15102</v>
      </c>
      <c r="B13633" s="146" t="s">
        <v>15141</v>
      </c>
      <c r="C13633" s="146" t="s">
        <v>15144</v>
      </c>
      <c r="D13633" s="146" t="s">
        <v>15142</v>
      </c>
      <c r="E13633" s="146" t="s">
        <v>15143</v>
      </c>
      <c r="F13633" s="143" t="str">
        <f>IF(H13633&lt;=60,"소형",IF((H13633&gt;60)*(H13633&lt;=85)=1,"중소형",IF((H13633&gt;85)*(H13633&lt;=102)=1,"중형",IF((H13633&gt;102)*(H13633&lt;=135)=1,"중대형","대형"))))</f>
        <v>중대형</v>
      </c>
      <c r="G13633" s="146" t="s">
        <v>15147</v>
      </c>
      <c r="H13633" s="143">
        <v>113</v>
      </c>
      <c r="I13633" s="144">
        <v>61440</v>
      </c>
      <c r="J13633" s="143">
        <v>60</v>
      </c>
      <c r="K13633" s="137">
        <v>44012</v>
      </c>
      <c r="L13633" s="137">
        <v>44807</v>
      </c>
      <c r="M13633" s="144">
        <f>H13633/3.3</f>
        <v>34.242424242424242</v>
      </c>
      <c r="N13633" s="144">
        <f>I13633/M13633</f>
        <v>1794.2654867256638</v>
      </c>
    </row>
    <row r="13634" spans="1:14">
      <c r="A13634" s="146" t="s">
        <v>8805</v>
      </c>
      <c r="B13634" s="146" t="s">
        <v>16118</v>
      </c>
      <c r="C13634" s="146" t="s">
        <v>16119</v>
      </c>
      <c r="D13634" s="146" t="s">
        <v>16120</v>
      </c>
      <c r="E13634" s="146" t="s">
        <v>16121</v>
      </c>
      <c r="F13634" s="143" t="str">
        <f>IF(H13634&lt;=60,"소형",IF((H13634&gt;60)*(H13634&lt;=85)=1,"중소형",IF((H13634&gt;85)*(H13634&lt;=102)=1,"중형",IF((H13634&gt;102)*(H13634&lt;=135)=1,"중대형","대형"))))</f>
        <v>중소형</v>
      </c>
      <c r="G13634" s="146" t="s">
        <v>16132</v>
      </c>
      <c r="H13634" s="143">
        <v>75</v>
      </c>
      <c r="I13634" s="144">
        <v>55900</v>
      </c>
      <c r="J13634" s="143">
        <v>168</v>
      </c>
      <c r="K13634" s="137">
        <v>44745</v>
      </c>
      <c r="L13634" s="137">
        <v>44807</v>
      </c>
      <c r="M13634" s="144">
        <f>H13634/3.3</f>
        <v>22.72727272727273</v>
      </c>
      <c r="N13634" s="144">
        <f>I13634/M13634</f>
        <v>2459.6</v>
      </c>
    </row>
    <row r="13635" spans="1:14">
      <c r="A13635" s="146" t="s">
        <v>10113</v>
      </c>
      <c r="B13635" s="146" t="s">
        <v>10114</v>
      </c>
      <c r="C13635" s="146" t="s">
        <v>10110</v>
      </c>
      <c r="D13635" s="146" t="s">
        <v>10111</v>
      </c>
      <c r="E13635" s="146" t="s">
        <v>10115</v>
      </c>
      <c r="F13635" s="143" t="str">
        <f>IF(H13635&lt;=60,"소형",IF((H13635&gt;60)*(H13635&lt;=85)=1,"중소형",IF((H13635&gt;85)*(H13635&lt;=102)=1,"중형",IF((H13635&gt;102)*(H13635&lt;=135)=1,"중대형","대형"))))</f>
        <v>소형</v>
      </c>
      <c r="G13635" s="146" t="s">
        <v>10142</v>
      </c>
      <c r="H13635" s="143">
        <v>51</v>
      </c>
      <c r="I13635" s="144">
        <v>44320</v>
      </c>
      <c r="J13635" s="143">
        <v>76</v>
      </c>
      <c r="K13635" s="137">
        <v>43605</v>
      </c>
      <c r="L13635" s="137">
        <v>44808</v>
      </c>
      <c r="M13635" s="144">
        <f>H13635/3.3</f>
        <v>15.454545454545455</v>
      </c>
      <c r="N13635" s="144">
        <f>I13635/M13635</f>
        <v>2867.7647058823527</v>
      </c>
    </row>
    <row r="13636" spans="1:14">
      <c r="A13636" s="146" t="s">
        <v>10184</v>
      </c>
      <c r="B13636" s="146" t="s">
        <v>10183</v>
      </c>
      <c r="C13636" s="146" t="s">
        <v>10185</v>
      </c>
      <c r="D13636" s="146" t="s">
        <v>10186</v>
      </c>
      <c r="E13636" s="146" t="s">
        <v>10187</v>
      </c>
      <c r="F13636" s="143" t="str">
        <f>IF(H13636&lt;=60,"소형",IF((H13636&gt;60)*(H13636&lt;=85)=1,"중소형",IF((H13636&gt;85)*(H13636&lt;=102)=1,"중형",IF((H13636&gt;102)*(H13636&lt;=135)=1,"중대형","대형"))))</f>
        <v>소형</v>
      </c>
      <c r="G13636" s="146" t="s">
        <v>10126</v>
      </c>
      <c r="H13636" s="143">
        <v>51</v>
      </c>
      <c r="I13636" s="144">
        <v>44320</v>
      </c>
      <c r="J13636" s="143">
        <v>76</v>
      </c>
      <c r="K13636" s="137">
        <v>43589</v>
      </c>
      <c r="L13636" s="137">
        <v>44808</v>
      </c>
      <c r="M13636" s="144">
        <f>H13636/3.3</f>
        <v>15.454545454545455</v>
      </c>
      <c r="N13636" s="144">
        <f>I13636/M13636</f>
        <v>2867.7647058823527</v>
      </c>
    </row>
    <row r="13637" spans="1:14">
      <c r="A13637" s="146" t="s">
        <v>10465</v>
      </c>
      <c r="B13637" s="146" t="s">
        <v>10533</v>
      </c>
      <c r="C13637" s="146" t="s">
        <v>10534</v>
      </c>
      <c r="D13637" s="146" t="s">
        <v>10535</v>
      </c>
      <c r="E13637" s="146" t="s">
        <v>10536</v>
      </c>
      <c r="F13637" s="143" t="str">
        <f>IF(H13637&lt;=60,"소형",IF((H13637&gt;60)*(H13637&lt;=85)=1,"중소형",IF((H13637&gt;85)*(H13637&lt;=102)=1,"중형",IF((H13637&gt;102)*(H13637&lt;=135)=1,"중대형","대형"))))</f>
        <v>중소형</v>
      </c>
      <c r="G13637" s="146" t="s">
        <v>10544</v>
      </c>
      <c r="H13637" s="143">
        <v>75</v>
      </c>
      <c r="I13637" s="144">
        <v>30000</v>
      </c>
      <c r="J13637" s="143">
        <v>142</v>
      </c>
      <c r="K13637" s="137">
        <v>43646</v>
      </c>
      <c r="L13637" s="137">
        <v>44808</v>
      </c>
      <c r="M13637" s="144">
        <f>H13637/3.3</f>
        <v>22.72727272727273</v>
      </c>
      <c r="N13637" s="144">
        <f>I13637/M13637</f>
        <v>1319.9999999999998</v>
      </c>
    </row>
    <row r="13638" spans="1:14">
      <c r="A13638" s="146" t="s">
        <v>10472</v>
      </c>
      <c r="B13638" s="146" t="s">
        <v>10674</v>
      </c>
      <c r="C13638" s="146" t="s">
        <v>10599</v>
      </c>
      <c r="D13638" s="146" t="s">
        <v>10666</v>
      </c>
      <c r="E13638" s="146" t="s">
        <v>10667</v>
      </c>
      <c r="F13638" s="143" t="str">
        <f>IF(H13638&lt;=60,"소형",IF((H13638&gt;60)*(H13638&lt;=85)=1,"중소형",IF((H13638&gt;85)*(H13638&lt;=102)=1,"중형",IF((H13638&gt;102)*(H13638&lt;=135)=1,"중대형","대형"))))</f>
        <v>소형</v>
      </c>
      <c r="G13638" s="146" t="s">
        <v>10675</v>
      </c>
      <c r="H13638" s="143">
        <v>59</v>
      </c>
      <c r="I13638" s="144">
        <v>34880</v>
      </c>
      <c r="J13638" s="143">
        <v>84</v>
      </c>
      <c r="K13638" s="137">
        <v>43629</v>
      </c>
      <c r="L13638" s="137">
        <v>44808</v>
      </c>
      <c r="M13638" s="144">
        <f>H13638/3.3</f>
        <v>17.878787878787879</v>
      </c>
      <c r="N13638" s="144">
        <f>I13638/M13638</f>
        <v>1950.9152542372881</v>
      </c>
    </row>
    <row r="13639" spans="1:14">
      <c r="A13639" s="146" t="s">
        <v>10874</v>
      </c>
      <c r="B13639" s="146" t="s">
        <v>10881</v>
      </c>
      <c r="C13639" s="146" t="s">
        <v>10882</v>
      </c>
      <c r="D13639" s="146" t="s">
        <v>10883</v>
      </c>
      <c r="E13639" s="146" t="s">
        <v>10884</v>
      </c>
      <c r="F13639" s="143" t="str">
        <f>IF(H13639&lt;=60,"소형",IF((H13639&gt;60)*(H13639&lt;=85)=1,"중소형",IF((H13639&gt;85)*(H13639&lt;=102)=1,"중형",IF((H13639&gt;102)*(H13639&lt;=135)=1,"중대형","대형"))))</f>
        <v>소형</v>
      </c>
      <c r="G13639" s="146" t="s">
        <v>10911</v>
      </c>
      <c r="H13639" s="143">
        <v>51</v>
      </c>
      <c r="I13639" s="144">
        <v>29800</v>
      </c>
      <c r="J13639" s="143">
        <v>6</v>
      </c>
      <c r="K13639" s="137">
        <v>43640</v>
      </c>
      <c r="L13639" s="137">
        <v>44808</v>
      </c>
      <c r="M13639" s="144">
        <f>H13639/3.3</f>
        <v>15.454545454545455</v>
      </c>
      <c r="N13639" s="144">
        <f>I13639/M13639</f>
        <v>1928.2352941176471</v>
      </c>
    </row>
    <row r="13640" spans="1:14">
      <c r="A13640" s="146" t="s">
        <v>11295</v>
      </c>
      <c r="B13640" s="146" t="s">
        <v>11313</v>
      </c>
      <c r="C13640" s="146" t="s">
        <v>11326</v>
      </c>
      <c r="D13640" s="146" t="s">
        <v>11320</v>
      </c>
      <c r="E13640" s="146" t="s">
        <v>11321</v>
      </c>
      <c r="F13640" s="143" t="str">
        <f>IF(H13640&lt;=60,"소형",IF((H13640&gt;60)*(H13640&lt;=85)=1,"중소형",IF((H13640&gt;85)*(H13640&lt;=102)=1,"중형",IF((H13640&gt;102)*(H13640&lt;=135)=1,"중대형","대형"))))</f>
        <v>중소형</v>
      </c>
      <c r="G13640" s="146" t="s">
        <v>3294</v>
      </c>
      <c r="H13640" s="143">
        <v>84</v>
      </c>
      <c r="I13640" s="144">
        <v>43700</v>
      </c>
      <c r="J13640" s="143">
        <v>126</v>
      </c>
      <c r="K13640" s="137">
        <v>43650</v>
      </c>
      <c r="L13640" s="137">
        <v>44808</v>
      </c>
      <c r="M13640" s="144">
        <f>H13640/3.3</f>
        <v>25.454545454545457</v>
      </c>
      <c r="N13640" s="144">
        <f>I13640/M13640</f>
        <v>1716.7857142857142</v>
      </c>
    </row>
    <row r="13641" spans="1:14">
      <c r="A13641" s="146" t="s">
        <v>11816</v>
      </c>
      <c r="B13641" s="146" t="s">
        <v>11804</v>
      </c>
      <c r="C13641" s="146" t="s">
        <v>11815</v>
      </c>
      <c r="D13641" s="146" t="s">
        <v>11805</v>
      </c>
      <c r="E13641" s="146" t="s">
        <v>11806</v>
      </c>
      <c r="F13641" s="143" t="str">
        <f>IF(H13641&lt;=60,"소형",IF((H13641&gt;60)*(H13641&lt;=85)=1,"중소형",IF((H13641&gt;85)*(H13641&lt;=102)=1,"중형",IF((H13641&gt;102)*(H13641&lt;=135)=1,"중대형","대형"))))</f>
        <v>중소형</v>
      </c>
      <c r="G13641" s="146" t="s">
        <v>11826</v>
      </c>
      <c r="H13641" s="143">
        <v>84</v>
      </c>
      <c r="I13641" s="144">
        <v>54960</v>
      </c>
      <c r="J13641" s="143">
        <v>336</v>
      </c>
      <c r="K13641" s="137">
        <v>43730</v>
      </c>
      <c r="L13641" s="137">
        <v>44808</v>
      </c>
      <c r="M13641" s="144">
        <f>H13641/3.3</f>
        <v>25.454545454545457</v>
      </c>
      <c r="N13641" s="144">
        <f>I13641/M13641</f>
        <v>2159.1428571428569</v>
      </c>
    </row>
    <row r="13642" spans="1:14">
      <c r="A13642" s="146" t="s">
        <v>12371</v>
      </c>
      <c r="B13642" s="146" t="s">
        <v>12565</v>
      </c>
      <c r="C13642" s="146" t="s">
        <v>12582</v>
      </c>
      <c r="D13642" s="146" t="s">
        <v>12566</v>
      </c>
      <c r="E13642" s="146" t="s">
        <v>12567</v>
      </c>
      <c r="F13642" s="143" t="str">
        <f>IF(H13642&lt;=60,"소형",IF((H13642&gt;60)*(H13642&lt;=85)=1,"중소형",IF((H13642&gt;85)*(H13642&lt;=102)=1,"중형",IF((H13642&gt;102)*(H13642&lt;=135)=1,"중대형","대형"))))</f>
        <v>소형</v>
      </c>
      <c r="G13642" s="146" t="s">
        <v>12586</v>
      </c>
      <c r="H13642" s="143">
        <v>59</v>
      </c>
      <c r="I13642" s="144">
        <v>27100</v>
      </c>
      <c r="J13642" s="143">
        <v>328</v>
      </c>
      <c r="K13642" s="137">
        <v>43769</v>
      </c>
      <c r="L13642" s="137">
        <v>44808</v>
      </c>
      <c r="M13642" s="144">
        <f>H13642/3.3</f>
        <v>17.878787878787879</v>
      </c>
      <c r="N13642" s="144">
        <f>I13642/M13642</f>
        <v>1515.7627118644068</v>
      </c>
    </row>
    <row r="13643" spans="1:14">
      <c r="A13643" s="146" t="s">
        <v>12844</v>
      </c>
      <c r="B13643" s="146" t="s">
        <v>12851</v>
      </c>
      <c r="C13643" s="146" t="s">
        <v>12859</v>
      </c>
      <c r="D13643" s="146" t="s">
        <v>12849</v>
      </c>
      <c r="E13643" s="146" t="s">
        <v>12850</v>
      </c>
      <c r="F13643" s="143" t="str">
        <f>IF(H13643&lt;=60,"소형",IF((H13643&gt;60)*(H13643&lt;=85)=1,"중소형",IF((H13643&gt;85)*(H13643&lt;=102)=1,"중형",IF((H13643&gt;102)*(H13643&lt;=135)=1,"중대형","대형"))))</f>
        <v>소형</v>
      </c>
      <c r="G13643" s="146" t="s">
        <v>12863</v>
      </c>
      <c r="H13643" s="143">
        <v>39</v>
      </c>
      <c r="J13643" s="143">
        <v>218</v>
      </c>
      <c r="K13643" s="137">
        <v>43799</v>
      </c>
      <c r="L13643" s="137">
        <v>44808</v>
      </c>
      <c r="M13643" s="144">
        <f>H13643/3.3</f>
        <v>11.818181818181818</v>
      </c>
      <c r="N13643" s="144">
        <f>I13643/M13643</f>
        <v>0</v>
      </c>
    </row>
    <row r="13644" spans="1:14">
      <c r="A13644" s="146" t="s">
        <v>13021</v>
      </c>
      <c r="B13644" s="146" t="s">
        <v>13031</v>
      </c>
      <c r="C13644" s="146" t="s">
        <v>12935</v>
      </c>
      <c r="D13644" s="146" t="s">
        <v>12923</v>
      </c>
      <c r="E13644" s="146" t="s">
        <v>13022</v>
      </c>
      <c r="F13644" s="143" t="str">
        <f>IF(H13644&lt;=60,"소형",IF((H13644&gt;60)*(H13644&lt;=85)=1,"중소형",IF((H13644&gt;85)*(H13644&lt;=102)=1,"중형",IF((H13644&gt;102)*(H13644&lt;=135)=1,"중대형","대형"))))</f>
        <v>소형</v>
      </c>
      <c r="G13644" s="146" t="s">
        <v>13035</v>
      </c>
      <c r="H13644" s="143">
        <v>43</v>
      </c>
      <c r="I13644" s="144">
        <v>31050</v>
      </c>
      <c r="J13644" s="143">
        <v>14</v>
      </c>
      <c r="K13644" s="137">
        <v>43777</v>
      </c>
      <c r="L13644" s="137">
        <v>44808</v>
      </c>
      <c r="M13644" s="144">
        <f>H13644/3.3</f>
        <v>13.030303030303031</v>
      </c>
      <c r="N13644" s="144">
        <f>I13644/M13644</f>
        <v>2382.9069767441861</v>
      </c>
    </row>
    <row r="13645" spans="1:14">
      <c r="A13645" s="146" t="s">
        <v>13524</v>
      </c>
      <c r="B13645" s="146" t="s">
        <v>13532</v>
      </c>
      <c r="C13645" s="146" t="s">
        <v>13560</v>
      </c>
      <c r="D13645" s="146" t="s">
        <v>13533</v>
      </c>
      <c r="E13645" s="146" t="s">
        <v>13534</v>
      </c>
      <c r="F13645" s="143" t="str">
        <f>IF(H13645&lt;=60,"소형",IF((H13645&gt;60)*(H13645&lt;=85)=1,"중소형",IF((H13645&gt;85)*(H13645&lt;=102)=1,"중형",IF((H13645&gt;102)*(H13645&lt;=135)=1,"중대형","대형"))))</f>
        <v>중소형</v>
      </c>
      <c r="G13645" s="146" t="s">
        <v>13554</v>
      </c>
      <c r="H13645" s="143">
        <v>79</v>
      </c>
      <c r="I13645" s="144">
        <v>47300</v>
      </c>
      <c r="J13645" s="143">
        <v>46</v>
      </c>
      <c r="K13645" s="137">
        <v>43821</v>
      </c>
      <c r="L13645" s="137">
        <v>44808</v>
      </c>
      <c r="M13645" s="144">
        <f>H13645/3.3</f>
        <v>23.939393939393941</v>
      </c>
      <c r="N13645" s="144">
        <f>I13645/M13645</f>
        <v>1975.8227848101264</v>
      </c>
    </row>
    <row r="13646" spans="1:14">
      <c r="A13646" s="146" t="s">
        <v>2829</v>
      </c>
      <c r="B13646" s="146" t="s">
        <v>14062</v>
      </c>
      <c r="C13646" s="146" t="s">
        <v>14068</v>
      </c>
      <c r="D13646" s="146" t="s">
        <v>14069</v>
      </c>
      <c r="E13646" s="146" t="s">
        <v>14070</v>
      </c>
      <c r="F13646" s="143" t="str">
        <f>IF(H13646&lt;=60,"소형",IF((H13646&gt;60)*(H13646&lt;=85)=1,"중소형",IF((H13646&gt;85)*(H13646&lt;=102)=1,"중형",IF((H13646&gt;102)*(H13646&lt;=135)=1,"중대형","대형"))))</f>
        <v>중소형</v>
      </c>
      <c r="G13646" s="146" t="s">
        <v>14083</v>
      </c>
      <c r="H13646" s="143">
        <v>74</v>
      </c>
      <c r="I13646" s="144">
        <v>46810</v>
      </c>
      <c r="J13646" s="143">
        <v>146</v>
      </c>
      <c r="K13646" s="137">
        <v>43915</v>
      </c>
      <c r="L13646" s="137">
        <v>44808</v>
      </c>
      <c r="M13646" s="144">
        <f>H13646/3.3</f>
        <v>22.424242424242426</v>
      </c>
      <c r="N13646" s="144">
        <f>I13646/M13646</f>
        <v>2087.4729729729729</v>
      </c>
    </row>
    <row r="13647" spans="1:14">
      <c r="A13647" s="146" t="s">
        <v>14179</v>
      </c>
      <c r="B13647" s="146" t="s">
        <v>14135</v>
      </c>
      <c r="C13647" s="146" t="s">
        <v>14068</v>
      </c>
      <c r="D13647" s="146" t="s">
        <v>14136</v>
      </c>
      <c r="E13647" s="146" t="s">
        <v>14137</v>
      </c>
      <c r="F13647" s="143" t="str">
        <f>IF(H13647&lt;=60,"소형",IF((H13647&gt;60)*(H13647&lt;=85)=1,"중소형",IF((H13647&gt;85)*(H13647&lt;=102)=1,"중형",IF((H13647&gt;102)*(H13647&lt;=135)=1,"중대형","대형"))))</f>
        <v>소형</v>
      </c>
      <c r="G13647" s="146" t="s">
        <v>14167</v>
      </c>
      <c r="H13647" s="146">
        <v>59</v>
      </c>
      <c r="I13647" s="144">
        <v>22791</v>
      </c>
      <c r="K13647" s="137">
        <v>43921</v>
      </c>
      <c r="L13647" s="137">
        <v>44808</v>
      </c>
      <c r="M13647" s="144">
        <f>H13647/3.3</f>
        <v>17.878787878787879</v>
      </c>
      <c r="N13647" s="144">
        <f>I13647/M13647</f>
        <v>1274.7508474576271</v>
      </c>
    </row>
    <row r="13648" spans="1:14">
      <c r="A13648" s="146" t="s">
        <v>14692</v>
      </c>
      <c r="B13648" s="146" t="s">
        <v>14738</v>
      </c>
      <c r="C13648" s="146" t="s">
        <v>14776</v>
      </c>
      <c r="D13648" s="146" t="s">
        <v>14739</v>
      </c>
      <c r="E13648" s="146" t="s">
        <v>14740</v>
      </c>
      <c r="F13648" s="143" t="str">
        <f>IF(H13648&lt;=60,"소형",IF((H13648&gt;60)*(H13648&lt;=85)=1,"중소형",IF((H13648&gt;85)*(H13648&lt;=102)=1,"중형",IF((H13648&gt;102)*(H13648&lt;=135)=1,"중대형","대형"))))</f>
        <v>중소형</v>
      </c>
      <c r="G13648" s="146" t="s">
        <v>14780</v>
      </c>
      <c r="H13648" s="143">
        <v>84</v>
      </c>
      <c r="I13648" s="144">
        <v>33260</v>
      </c>
      <c r="J13648" s="143">
        <v>10</v>
      </c>
      <c r="K13648" s="137">
        <v>43982</v>
      </c>
      <c r="L13648" s="137">
        <v>44808</v>
      </c>
      <c r="M13648" s="144">
        <f>H13648/3.3</f>
        <v>25.454545454545457</v>
      </c>
      <c r="N13648" s="144">
        <f>I13648/M13648</f>
        <v>1306.6428571428571</v>
      </c>
    </row>
    <row r="13649" spans="1:14">
      <c r="A13649" s="146" t="s">
        <v>8805</v>
      </c>
      <c r="B13649" s="146" t="s">
        <v>16118</v>
      </c>
      <c r="C13649" s="146" t="s">
        <v>16119</v>
      </c>
      <c r="D13649" s="146" t="s">
        <v>16120</v>
      </c>
      <c r="E13649" s="146" t="s">
        <v>16121</v>
      </c>
      <c r="F13649" s="143" t="str">
        <f>IF(H13649&lt;=60,"소형",IF((H13649&gt;60)*(H13649&lt;=85)=1,"중소형",IF((H13649&gt;85)*(H13649&lt;=102)=1,"중형",IF((H13649&gt;102)*(H13649&lt;=135)=1,"중대형","대형"))))</f>
        <v>중소형</v>
      </c>
      <c r="G13649" s="146" t="s">
        <v>16133</v>
      </c>
      <c r="H13649" s="143">
        <v>75</v>
      </c>
      <c r="I13649" s="144">
        <v>55500</v>
      </c>
      <c r="J13649" s="143">
        <v>54</v>
      </c>
      <c r="K13649" s="137">
        <v>44746</v>
      </c>
      <c r="L13649" s="137">
        <v>44808</v>
      </c>
      <c r="M13649" s="144">
        <f>H13649/3.3</f>
        <v>22.72727272727273</v>
      </c>
      <c r="N13649" s="144">
        <f>I13649/M13649</f>
        <v>2441.9999999999995</v>
      </c>
    </row>
    <row r="13650" spans="1:14">
      <c r="A13650" s="146" t="s">
        <v>10113</v>
      </c>
      <c r="B13650" s="146" t="s">
        <v>10114</v>
      </c>
      <c r="C13650" s="146" t="s">
        <v>10110</v>
      </c>
      <c r="D13650" s="146" t="s">
        <v>10111</v>
      </c>
      <c r="E13650" s="146" t="s">
        <v>10115</v>
      </c>
      <c r="F13650" s="143" t="str">
        <f>IF(H13650&lt;=60,"소형",IF((H13650&gt;60)*(H13650&lt;=85)=1,"중소형",IF((H13650&gt;85)*(H13650&lt;=102)=1,"중형",IF((H13650&gt;102)*(H13650&lt;=135)=1,"중대형","대형"))))</f>
        <v>소형</v>
      </c>
      <c r="G13650" s="146" t="s">
        <v>10143</v>
      </c>
      <c r="H13650" s="143">
        <v>59</v>
      </c>
      <c r="I13650" s="144">
        <v>50560</v>
      </c>
      <c r="J13650" s="143">
        <v>900</v>
      </c>
      <c r="K13650" s="137">
        <v>43606</v>
      </c>
      <c r="L13650" s="137">
        <v>44809</v>
      </c>
      <c r="M13650" s="144">
        <f>H13650/3.3</f>
        <v>17.878787878787879</v>
      </c>
      <c r="N13650" s="144">
        <f>I13650/M13650</f>
        <v>2827.9322033898306</v>
      </c>
    </row>
    <row r="13651" spans="1:14" ht="18" customHeight="1">
      <c r="A13651" s="146" t="s">
        <v>10184</v>
      </c>
      <c r="B13651" s="146" t="s">
        <v>10183</v>
      </c>
      <c r="C13651" s="146" t="s">
        <v>10185</v>
      </c>
      <c r="D13651" s="146" t="s">
        <v>10186</v>
      </c>
      <c r="E13651" s="146" t="s">
        <v>10187</v>
      </c>
      <c r="F13651" s="143" t="str">
        <f>IF(H13651&lt;=60,"소형",IF((H13651&gt;60)*(H13651&lt;=85)=1,"중소형",IF((H13651&gt;85)*(H13651&lt;=102)=1,"중형",IF((H13651&gt;102)*(H13651&lt;=135)=1,"중대형","대형"))))</f>
        <v>소형</v>
      </c>
      <c r="G13651" s="146" t="s">
        <v>10211</v>
      </c>
      <c r="H13651" s="143">
        <v>59</v>
      </c>
      <c r="I13651" s="144">
        <v>50560</v>
      </c>
      <c r="J13651" s="143">
        <v>900</v>
      </c>
      <c r="K13651" s="137">
        <v>43590</v>
      </c>
      <c r="L13651" s="137">
        <v>44809</v>
      </c>
      <c r="M13651" s="144">
        <f>H13651/3.3</f>
        <v>17.878787878787879</v>
      </c>
      <c r="N13651" s="144">
        <f>I13651/M13651</f>
        <v>2827.9322033898306</v>
      </c>
    </row>
    <row r="13652" spans="1:14">
      <c r="A13652" s="146" t="s">
        <v>10456</v>
      </c>
      <c r="B13652" s="146" t="s">
        <v>10533</v>
      </c>
      <c r="C13652" s="146" t="s">
        <v>10534</v>
      </c>
      <c r="D13652" s="146" t="s">
        <v>10535</v>
      </c>
      <c r="E13652" s="146" t="s">
        <v>10542</v>
      </c>
      <c r="F13652" s="143" t="str">
        <f>IF(H13652&lt;=60,"소형",IF((H13652&gt;60)*(H13652&lt;=85)=1,"중소형",IF((H13652&gt;85)*(H13652&lt;=102)=1,"중형",IF((H13652&gt;102)*(H13652&lt;=135)=1,"중대형","대형"))))</f>
        <v>중소형</v>
      </c>
      <c r="G13652" s="146" t="s">
        <v>10545</v>
      </c>
      <c r="H13652" s="143">
        <v>84</v>
      </c>
      <c r="I13652" s="144">
        <v>32800</v>
      </c>
      <c r="J13652" s="143">
        <v>236</v>
      </c>
      <c r="K13652" s="137">
        <v>43617</v>
      </c>
      <c r="L13652" s="137">
        <v>44809</v>
      </c>
      <c r="M13652" s="144">
        <f>H13652/3.3</f>
        <v>25.454545454545457</v>
      </c>
      <c r="N13652" s="144">
        <f>I13652/M13652</f>
        <v>1288.5714285714284</v>
      </c>
    </row>
    <row r="13653" spans="1:14">
      <c r="A13653" s="146" t="s">
        <v>10456</v>
      </c>
      <c r="B13653" s="146" t="s">
        <v>10674</v>
      </c>
      <c r="C13653" s="146" t="s">
        <v>10599</v>
      </c>
      <c r="D13653" s="146" t="s">
        <v>10666</v>
      </c>
      <c r="E13653" s="146" t="s">
        <v>10667</v>
      </c>
      <c r="F13653" s="143" t="str">
        <f>IF(H13653&lt;=60,"소형",IF((H13653&gt;60)*(H13653&lt;=85)=1,"중소형",IF((H13653&gt;85)*(H13653&lt;=102)=1,"중형",IF((H13653&gt;102)*(H13653&lt;=135)=1,"중대형","대형"))))</f>
        <v>소형</v>
      </c>
      <c r="G13653" s="146" t="s">
        <v>10556</v>
      </c>
      <c r="H13653" s="143">
        <v>59</v>
      </c>
      <c r="I13653" s="144">
        <v>34650</v>
      </c>
      <c r="J13653" s="143">
        <v>388</v>
      </c>
      <c r="K13653" s="137">
        <v>43630</v>
      </c>
      <c r="L13653" s="137">
        <v>44809</v>
      </c>
      <c r="M13653" s="144">
        <f>H13653/3.3</f>
        <v>17.878787878787879</v>
      </c>
      <c r="N13653" s="144">
        <f>I13653/M13653</f>
        <v>1938.050847457627</v>
      </c>
    </row>
    <row r="13654" spans="1:14">
      <c r="A13654" s="146" t="s">
        <v>10874</v>
      </c>
      <c r="B13654" s="146" t="s">
        <v>10881</v>
      </c>
      <c r="C13654" s="146" t="s">
        <v>10882</v>
      </c>
      <c r="D13654" s="146" t="s">
        <v>10883</v>
      </c>
      <c r="E13654" s="146" t="s">
        <v>10884</v>
      </c>
      <c r="F13654" s="143" t="str">
        <f>IF(H13654&lt;=60,"소형",IF((H13654&gt;60)*(H13654&lt;=85)=1,"중소형",IF((H13654&gt;85)*(H13654&lt;=102)=1,"중형",IF((H13654&gt;102)*(H13654&lt;=135)=1,"중대형","대형"))))</f>
        <v>소형</v>
      </c>
      <c r="G13654" s="146" t="s">
        <v>10912</v>
      </c>
      <c r="H13654" s="143">
        <v>51</v>
      </c>
      <c r="I13654" s="144">
        <v>29800</v>
      </c>
      <c r="J13654" s="143">
        <v>12</v>
      </c>
      <c r="K13654" s="137">
        <v>43641</v>
      </c>
      <c r="L13654" s="137">
        <v>44809</v>
      </c>
      <c r="M13654" s="144">
        <f>H13654/3.3</f>
        <v>15.454545454545455</v>
      </c>
      <c r="N13654" s="144">
        <f>I13654/M13654</f>
        <v>1928.2352941176471</v>
      </c>
    </row>
    <row r="13655" spans="1:14">
      <c r="A13655" s="146" t="s">
        <v>11295</v>
      </c>
      <c r="B13655" s="146" t="s">
        <v>11313</v>
      </c>
      <c r="C13655" s="146" t="s">
        <v>11326</v>
      </c>
      <c r="D13655" s="146" t="s">
        <v>11320</v>
      </c>
      <c r="E13655" s="146" t="s">
        <v>11321</v>
      </c>
      <c r="F13655" s="143" t="str">
        <f>IF(H13655&lt;=60,"소형",IF((H13655&gt;60)*(H13655&lt;=85)=1,"중소형",IF((H13655&gt;85)*(H13655&lt;=102)=1,"중형",IF((H13655&gt;102)*(H13655&lt;=135)=1,"중대형","대형"))))</f>
        <v>중소형</v>
      </c>
      <c r="G13655" s="146" t="s">
        <v>11325</v>
      </c>
      <c r="H13655" s="143">
        <v>84</v>
      </c>
      <c r="I13655" s="144">
        <v>43700</v>
      </c>
      <c r="J13655" s="143">
        <v>64</v>
      </c>
      <c r="K13655" s="137">
        <v>43651</v>
      </c>
      <c r="L13655" s="137">
        <v>44809</v>
      </c>
      <c r="M13655" s="144">
        <f>H13655/3.3</f>
        <v>25.454545454545457</v>
      </c>
      <c r="N13655" s="144">
        <f>I13655/M13655</f>
        <v>1716.7857142857142</v>
      </c>
    </row>
    <row r="13656" spans="1:14">
      <c r="A13656" s="146" t="s">
        <v>11816</v>
      </c>
      <c r="B13656" s="146" t="s">
        <v>11804</v>
      </c>
      <c r="C13656" s="146" t="s">
        <v>11815</v>
      </c>
      <c r="D13656" s="146" t="s">
        <v>11805</v>
      </c>
      <c r="E13656" s="146" t="s">
        <v>11806</v>
      </c>
      <c r="F13656" s="143" t="str">
        <f>IF(H13656&lt;=60,"소형",IF((H13656&gt;60)*(H13656&lt;=85)=1,"중소형",IF((H13656&gt;85)*(H13656&lt;=102)=1,"중형",IF((H13656&gt;102)*(H13656&lt;=135)=1,"중대형","대형"))))</f>
        <v>중소형</v>
      </c>
      <c r="G13656" s="146" t="s">
        <v>11825</v>
      </c>
      <c r="H13656" s="143">
        <v>84</v>
      </c>
      <c r="I13656" s="144">
        <v>53100</v>
      </c>
      <c r="J13656" s="143">
        <v>140</v>
      </c>
      <c r="K13656" s="137">
        <v>43731</v>
      </c>
      <c r="L13656" s="137">
        <v>44809</v>
      </c>
      <c r="M13656" s="144">
        <f>H13656/3.3</f>
        <v>25.454545454545457</v>
      </c>
      <c r="N13656" s="144">
        <f>I13656/M13656</f>
        <v>2086.0714285714284</v>
      </c>
    </row>
    <row r="13657" spans="1:14">
      <c r="A13657" s="146" t="s">
        <v>12371</v>
      </c>
      <c r="B13657" s="146" t="s">
        <v>12565</v>
      </c>
      <c r="C13657" s="146" t="s">
        <v>12582</v>
      </c>
      <c r="D13657" s="146" t="s">
        <v>12566</v>
      </c>
      <c r="E13657" s="146" t="s">
        <v>12567</v>
      </c>
      <c r="F13657" s="143" t="str">
        <f>IF(H13657&lt;=60,"소형",IF((H13657&gt;60)*(H13657&lt;=85)=1,"중소형",IF((H13657&gt;85)*(H13657&lt;=102)=1,"중형",IF((H13657&gt;102)*(H13657&lt;=135)=1,"중대형","대형"))))</f>
        <v>중소형</v>
      </c>
      <c r="G13657" s="146" t="s">
        <v>12587</v>
      </c>
      <c r="H13657" s="143">
        <v>74</v>
      </c>
      <c r="I13657" s="144">
        <v>33100</v>
      </c>
      <c r="J13657" s="143">
        <v>520</v>
      </c>
      <c r="K13657" s="137">
        <v>43769</v>
      </c>
      <c r="L13657" s="137">
        <v>44809</v>
      </c>
      <c r="M13657" s="144">
        <f>H13657/3.3</f>
        <v>22.424242424242426</v>
      </c>
      <c r="N13657" s="144">
        <f>I13657/M13657</f>
        <v>1476.081081081081</v>
      </c>
    </row>
    <row r="13658" spans="1:14">
      <c r="A13658" s="146" t="s">
        <v>12844</v>
      </c>
      <c r="B13658" s="146" t="s">
        <v>12851</v>
      </c>
      <c r="C13658" s="146" t="s">
        <v>12859</v>
      </c>
      <c r="D13658" s="146" t="s">
        <v>12849</v>
      </c>
      <c r="E13658" s="146" t="s">
        <v>12850</v>
      </c>
      <c r="F13658" s="143" t="str">
        <f>IF(H13658&lt;=60,"소형",IF((H13658&gt;60)*(H13658&lt;=85)=1,"중소형",IF((H13658&gt;85)*(H13658&lt;=102)=1,"중형",IF((H13658&gt;102)*(H13658&lt;=135)=1,"중대형","대형"))))</f>
        <v>소형</v>
      </c>
      <c r="G13658" s="146" t="s">
        <v>12886</v>
      </c>
      <c r="H13658" s="143">
        <v>59</v>
      </c>
      <c r="I13658" s="144">
        <v>32100</v>
      </c>
      <c r="J13658" s="143">
        <v>162</v>
      </c>
      <c r="K13658" s="137">
        <v>43799</v>
      </c>
      <c r="L13658" s="137">
        <v>44809</v>
      </c>
      <c r="M13658" s="144">
        <f>H13658/3.3</f>
        <v>17.878787878787879</v>
      </c>
      <c r="N13658" s="144">
        <f>I13658/M13658</f>
        <v>1795.4237288135594</v>
      </c>
    </row>
    <row r="13659" spans="1:14">
      <c r="A13659" s="146" t="s">
        <v>13021</v>
      </c>
      <c r="B13659" s="146" t="s">
        <v>13031</v>
      </c>
      <c r="C13659" s="146" t="s">
        <v>12935</v>
      </c>
      <c r="D13659" s="146" t="s">
        <v>12923</v>
      </c>
      <c r="E13659" s="146" t="s">
        <v>13022</v>
      </c>
      <c r="F13659" s="143" t="str">
        <f>IF(H13659&lt;=60,"소형",IF((H13659&gt;60)*(H13659&lt;=85)=1,"중소형",IF((H13659&gt;85)*(H13659&lt;=102)=1,"중형",IF((H13659&gt;102)*(H13659&lt;=135)=1,"중대형","대형"))))</f>
        <v>소형</v>
      </c>
      <c r="G13659" s="146" t="s">
        <v>13036</v>
      </c>
      <c r="H13659" s="143">
        <v>59</v>
      </c>
      <c r="I13659" s="144">
        <v>45300</v>
      </c>
      <c r="J13659" s="143">
        <v>162</v>
      </c>
      <c r="K13659" s="137">
        <v>43778</v>
      </c>
      <c r="L13659" s="137">
        <v>44809</v>
      </c>
      <c r="M13659" s="144">
        <f>H13659/3.3</f>
        <v>17.878787878787879</v>
      </c>
      <c r="N13659" s="144">
        <f>I13659/M13659</f>
        <v>2533.7288135593221</v>
      </c>
    </row>
    <row r="13660" spans="1:14">
      <c r="A13660" s="146" t="s">
        <v>13524</v>
      </c>
      <c r="B13660" s="146" t="s">
        <v>13532</v>
      </c>
      <c r="C13660" s="146" t="s">
        <v>13560</v>
      </c>
      <c r="D13660" s="146" t="s">
        <v>13533</v>
      </c>
      <c r="E13660" s="146" t="s">
        <v>13534</v>
      </c>
      <c r="F13660" s="143" t="str">
        <f>IF(H13660&lt;=60,"소형",IF((H13660&gt;60)*(H13660&lt;=85)=1,"중소형",IF((H13660&gt;85)*(H13660&lt;=102)=1,"중형",IF((H13660&gt;102)*(H13660&lt;=135)=1,"중대형","대형"))))</f>
        <v>중소형</v>
      </c>
      <c r="G13660" s="146" t="s">
        <v>13555</v>
      </c>
      <c r="H13660" s="143">
        <v>84</v>
      </c>
      <c r="I13660" s="144">
        <v>54200</v>
      </c>
      <c r="J13660" s="143">
        <v>46</v>
      </c>
      <c r="K13660" s="137">
        <v>43822</v>
      </c>
      <c r="L13660" s="137">
        <v>44809</v>
      </c>
      <c r="M13660" s="144">
        <f>H13660/3.3</f>
        <v>25.454545454545457</v>
      </c>
      <c r="N13660" s="144">
        <f>I13660/M13660</f>
        <v>2129.2857142857142</v>
      </c>
    </row>
    <row r="13661" spans="1:14">
      <c r="A13661" s="146" t="s">
        <v>2829</v>
      </c>
      <c r="B13661" s="146" t="s">
        <v>14062</v>
      </c>
      <c r="C13661" s="146" t="s">
        <v>14068</v>
      </c>
      <c r="D13661" s="146" t="s">
        <v>14069</v>
      </c>
      <c r="E13661" s="146" t="s">
        <v>14070</v>
      </c>
      <c r="F13661" s="143" t="str">
        <f>IF(H13661&lt;=60,"소형",IF((H13661&gt;60)*(H13661&lt;=85)=1,"중소형",IF((H13661&gt;85)*(H13661&lt;=102)=1,"중형",IF((H13661&gt;102)*(H13661&lt;=135)=1,"중대형","대형"))))</f>
        <v>중소형</v>
      </c>
      <c r="G13661" s="146" t="s">
        <v>14084</v>
      </c>
      <c r="H13661" s="143">
        <v>84</v>
      </c>
      <c r="I13661" s="144">
        <v>51690</v>
      </c>
      <c r="J13661" s="143">
        <v>115</v>
      </c>
      <c r="K13661" s="137">
        <v>43915</v>
      </c>
      <c r="L13661" s="137">
        <v>44809</v>
      </c>
      <c r="M13661" s="144">
        <f>H13661/3.3</f>
        <v>25.454545454545457</v>
      </c>
      <c r="N13661" s="144">
        <f>I13661/M13661</f>
        <v>2030.6785714285713</v>
      </c>
    </row>
    <row r="13662" spans="1:14">
      <c r="A13662" s="146" t="s">
        <v>14179</v>
      </c>
      <c r="B13662" s="146" t="s">
        <v>14135</v>
      </c>
      <c r="C13662" s="146" t="s">
        <v>14068</v>
      </c>
      <c r="D13662" s="146" t="s">
        <v>14136</v>
      </c>
      <c r="E13662" s="146" t="s">
        <v>14137</v>
      </c>
      <c r="F13662" s="143" t="str">
        <f>IF(H13662&lt;=60,"소형",IF((H13662&gt;60)*(H13662&lt;=85)=1,"중소형",IF((H13662&gt;85)*(H13662&lt;=102)=1,"중형",IF((H13662&gt;102)*(H13662&lt;=135)=1,"중대형","대형"))))</f>
        <v>중소형</v>
      </c>
      <c r="G13662" s="146" t="s">
        <v>14168</v>
      </c>
      <c r="H13662" s="146">
        <v>74</v>
      </c>
      <c r="I13662" s="144">
        <v>26967</v>
      </c>
      <c r="J13662" s="143">
        <v>36</v>
      </c>
      <c r="K13662" s="137">
        <v>43921</v>
      </c>
      <c r="L13662" s="137">
        <v>44809</v>
      </c>
      <c r="M13662" s="144">
        <f>H13662/3.3</f>
        <v>22.424242424242426</v>
      </c>
      <c r="N13662" s="144">
        <f>I13662/M13662</f>
        <v>1202.5824324324324</v>
      </c>
    </row>
    <row r="13663" spans="1:14">
      <c r="A13663" s="146" t="s">
        <v>14692</v>
      </c>
      <c r="B13663" s="146" t="s">
        <v>14738</v>
      </c>
      <c r="C13663" s="146" t="s">
        <v>14776</v>
      </c>
      <c r="D13663" s="146" t="s">
        <v>14739</v>
      </c>
      <c r="E13663" s="146" t="s">
        <v>14740</v>
      </c>
      <c r="F13663" s="143" t="str">
        <f>IF(H13663&lt;=60,"소형",IF((H13663&gt;60)*(H13663&lt;=85)=1,"중소형",IF((H13663&gt;85)*(H13663&lt;=102)=1,"중형",IF((H13663&gt;102)*(H13663&lt;=135)=1,"중대형","대형"))))</f>
        <v>중소형</v>
      </c>
      <c r="G13663" s="146" t="s">
        <v>14781</v>
      </c>
      <c r="H13663" s="143">
        <v>84</v>
      </c>
      <c r="I13663" s="144">
        <v>35000</v>
      </c>
      <c r="J13663" s="143">
        <v>7</v>
      </c>
      <c r="K13663" s="137">
        <v>43982</v>
      </c>
      <c r="L13663" s="137">
        <v>44809</v>
      </c>
      <c r="M13663" s="144">
        <f>H13663/3.3</f>
        <v>25.454545454545457</v>
      </c>
      <c r="N13663" s="144">
        <f>I13663/M13663</f>
        <v>1374.9999999999998</v>
      </c>
    </row>
    <row r="13664" spans="1:14">
      <c r="A13664" s="146" t="s">
        <v>8805</v>
      </c>
      <c r="B13664" s="146" t="s">
        <v>16118</v>
      </c>
      <c r="C13664" s="146" t="s">
        <v>16119</v>
      </c>
      <c r="D13664" s="146" t="s">
        <v>16120</v>
      </c>
      <c r="E13664" s="146" t="s">
        <v>16121</v>
      </c>
      <c r="F13664" s="143" t="str">
        <f>IF(H13664&lt;=60,"소형",IF((H13664&gt;60)*(H13664&lt;=85)=1,"중소형",IF((H13664&gt;85)*(H13664&lt;=102)=1,"중형",IF((H13664&gt;102)*(H13664&lt;=135)=1,"중대형","대형"))))</f>
        <v>중소형</v>
      </c>
      <c r="G13664" s="146" t="s">
        <v>16134</v>
      </c>
      <c r="H13664" s="143">
        <v>84</v>
      </c>
      <c r="I13664" s="144">
        <v>61700</v>
      </c>
      <c r="J13664" s="143">
        <v>106</v>
      </c>
      <c r="K13664" s="137">
        <v>44747</v>
      </c>
      <c r="L13664" s="137">
        <v>44809</v>
      </c>
      <c r="M13664" s="144">
        <f>H13664/3.3</f>
        <v>25.454545454545457</v>
      </c>
      <c r="N13664" s="144">
        <f>I13664/M13664</f>
        <v>2423.9285714285711</v>
      </c>
    </row>
    <row r="13665" spans="1:14">
      <c r="A13665" s="146" t="s">
        <v>10113</v>
      </c>
      <c r="B13665" s="146" t="s">
        <v>10114</v>
      </c>
      <c r="C13665" s="146" t="s">
        <v>10110</v>
      </c>
      <c r="D13665" s="146" t="s">
        <v>10111</v>
      </c>
      <c r="E13665" s="146" t="s">
        <v>10115</v>
      </c>
      <c r="F13665" s="143" t="str">
        <f>IF(H13665&lt;=60,"소형",IF((H13665&gt;60)*(H13665&lt;=85)=1,"중소형",IF((H13665&gt;85)*(H13665&lt;=102)=1,"중형",IF((H13665&gt;102)*(H13665&lt;=135)=1,"중대형","대형"))))</f>
        <v>소형</v>
      </c>
      <c r="G13665" s="146" t="s">
        <v>10144</v>
      </c>
      <c r="H13665" s="143">
        <v>59</v>
      </c>
      <c r="I13665" s="144">
        <v>49870</v>
      </c>
      <c r="K13665" s="137">
        <v>43607</v>
      </c>
      <c r="L13665" s="137">
        <v>44810</v>
      </c>
      <c r="M13665" s="144">
        <f>H13665/3.3</f>
        <v>17.878787878787879</v>
      </c>
      <c r="N13665" s="144">
        <f>I13665/M13665</f>
        <v>2789.3389830508472</v>
      </c>
    </row>
    <row r="13666" spans="1:14">
      <c r="A13666" s="146" t="s">
        <v>10184</v>
      </c>
      <c r="B13666" s="146" t="s">
        <v>10183</v>
      </c>
      <c r="C13666" s="146" t="s">
        <v>10185</v>
      </c>
      <c r="D13666" s="146" t="s">
        <v>10186</v>
      </c>
      <c r="E13666" s="146" t="s">
        <v>10187</v>
      </c>
      <c r="F13666" s="143" t="str">
        <f>IF(H13666&lt;=60,"소형",IF((H13666&gt;60)*(H13666&lt;=85)=1,"중소형",IF((H13666&gt;85)*(H13666&lt;=102)=1,"중형",IF((H13666&gt;102)*(H13666&lt;=135)=1,"중대형","대형"))))</f>
        <v>소형</v>
      </c>
      <c r="G13666" s="146" t="s">
        <v>10212</v>
      </c>
      <c r="H13666" s="143">
        <v>59</v>
      </c>
      <c r="I13666" s="144">
        <v>49870</v>
      </c>
      <c r="K13666" s="137">
        <v>43591</v>
      </c>
      <c r="L13666" s="137">
        <v>44810</v>
      </c>
      <c r="M13666" s="144">
        <f>H13666/3.3</f>
        <v>17.878787878787879</v>
      </c>
      <c r="N13666" s="144">
        <f>I13666/M13666</f>
        <v>2789.3389830508472</v>
      </c>
    </row>
    <row r="13667" spans="1:14">
      <c r="A13667" s="146" t="s">
        <v>10456</v>
      </c>
      <c r="B13667" s="146" t="s">
        <v>10546</v>
      </c>
      <c r="C13667" s="146" t="s">
        <v>10534</v>
      </c>
      <c r="D13667" s="146" t="s">
        <v>10547</v>
      </c>
      <c r="E13667" s="146" t="s">
        <v>10536</v>
      </c>
      <c r="F13667" s="143" t="str">
        <f>IF(H13667&lt;=60,"소형",IF((H13667&gt;60)*(H13667&lt;=85)=1,"중소형",IF((H13667&gt;85)*(H13667&lt;=102)=1,"중형",IF((H13667&gt;102)*(H13667&lt;=135)=1,"중대형","대형"))))</f>
        <v>소형</v>
      </c>
      <c r="G13667" s="146" t="s">
        <v>10548</v>
      </c>
      <c r="H13667" s="143">
        <v>59</v>
      </c>
      <c r="I13667" s="144">
        <v>25400</v>
      </c>
      <c r="J13667" s="143">
        <v>94</v>
      </c>
      <c r="K13667" s="137">
        <v>43618</v>
      </c>
      <c r="L13667" s="137">
        <v>44810</v>
      </c>
      <c r="M13667" s="144">
        <f>H13667/3.3</f>
        <v>17.878787878787879</v>
      </c>
      <c r="N13667" s="144">
        <f>I13667/M13667</f>
        <v>1420.6779661016949</v>
      </c>
    </row>
    <row r="13668" spans="1:14">
      <c r="A13668" s="146" t="s">
        <v>10465</v>
      </c>
      <c r="B13668" s="146" t="s">
        <v>10674</v>
      </c>
      <c r="C13668" s="146" t="s">
        <v>10599</v>
      </c>
      <c r="D13668" s="146" t="s">
        <v>10666</v>
      </c>
      <c r="E13668" s="146" t="s">
        <v>10676</v>
      </c>
      <c r="F13668" s="143" t="str">
        <f>IF(H13668&lt;=60,"소형",IF((H13668&gt;60)*(H13668&lt;=85)=1,"중소형",IF((H13668&gt;85)*(H13668&lt;=102)=1,"중형",IF((H13668&gt;102)*(H13668&lt;=135)=1,"중대형","대형"))))</f>
        <v>소형</v>
      </c>
      <c r="G13668" s="146" t="s">
        <v>10677</v>
      </c>
      <c r="H13668" s="143">
        <v>59</v>
      </c>
      <c r="I13668" s="144">
        <v>33450</v>
      </c>
      <c r="J13668" s="143">
        <v>15</v>
      </c>
      <c r="K13668" s="137">
        <v>43631</v>
      </c>
      <c r="L13668" s="137">
        <v>44810</v>
      </c>
      <c r="M13668" s="144">
        <f>H13668/3.3</f>
        <v>17.878787878787879</v>
      </c>
      <c r="N13668" s="144">
        <f>I13668/M13668</f>
        <v>1870.9322033898304</v>
      </c>
    </row>
    <row r="13669" spans="1:14">
      <c r="A13669" s="146" t="s">
        <v>10874</v>
      </c>
      <c r="B13669" s="146" t="s">
        <v>10881</v>
      </c>
      <c r="C13669" s="146" t="s">
        <v>10882</v>
      </c>
      <c r="D13669" s="146" t="s">
        <v>10883</v>
      </c>
      <c r="E13669" s="146" t="s">
        <v>10884</v>
      </c>
      <c r="F13669" s="143" t="str">
        <f>IF(H13669&lt;=60,"소형",IF((H13669&gt;60)*(H13669&lt;=85)=1,"중소형",IF((H13669&gt;85)*(H13669&lt;=102)=1,"중형",IF((H13669&gt;102)*(H13669&lt;=135)=1,"중대형","대형"))))</f>
        <v>소형</v>
      </c>
      <c r="G13669" s="146" t="s">
        <v>10913</v>
      </c>
      <c r="H13669" s="143">
        <v>51</v>
      </c>
      <c r="I13669" s="144">
        <v>29800</v>
      </c>
      <c r="J13669" s="143">
        <v>12</v>
      </c>
      <c r="K13669" s="137">
        <v>43642</v>
      </c>
      <c r="L13669" s="137">
        <v>44810</v>
      </c>
      <c r="M13669" s="144">
        <f>H13669/3.3</f>
        <v>15.454545454545455</v>
      </c>
      <c r="N13669" s="144">
        <f>I13669/M13669</f>
        <v>1928.2352941176471</v>
      </c>
    </row>
    <row r="13670" spans="1:14">
      <c r="A13670" s="146" t="s">
        <v>11295</v>
      </c>
      <c r="B13670" s="146" t="s">
        <v>11313</v>
      </c>
      <c r="C13670" s="146" t="s">
        <v>11326</v>
      </c>
      <c r="D13670" s="146" t="s">
        <v>11320</v>
      </c>
      <c r="E13670" s="146" t="s">
        <v>11321</v>
      </c>
      <c r="F13670" s="143" t="str">
        <f>IF(H13670&lt;=60,"소형",IF((H13670&gt;60)*(H13670&lt;=85)=1,"중소형",IF((H13670&gt;85)*(H13670&lt;=102)=1,"중형",IF((H13670&gt;102)*(H13670&lt;=135)=1,"중대형","대형"))))</f>
        <v>중소형</v>
      </c>
      <c r="G13670" s="146" t="s">
        <v>3240</v>
      </c>
      <c r="H13670" s="143">
        <v>84</v>
      </c>
      <c r="I13670" s="144">
        <v>43700</v>
      </c>
      <c r="J13670" s="143">
        <v>64</v>
      </c>
      <c r="K13670" s="137">
        <v>43652</v>
      </c>
      <c r="L13670" s="137">
        <v>44810</v>
      </c>
      <c r="M13670" s="144">
        <f>H13670/3.3</f>
        <v>25.454545454545457</v>
      </c>
      <c r="N13670" s="144">
        <f>I13670/M13670</f>
        <v>1716.7857142857142</v>
      </c>
    </row>
    <row r="13671" spans="1:14">
      <c r="A13671" s="146" t="s">
        <v>11816</v>
      </c>
      <c r="B13671" s="146" t="s">
        <v>11804</v>
      </c>
      <c r="C13671" s="146" t="s">
        <v>11815</v>
      </c>
      <c r="D13671" s="146" t="s">
        <v>11805</v>
      </c>
      <c r="E13671" s="146" t="s">
        <v>11806</v>
      </c>
      <c r="F13671" s="143" t="str">
        <f>IF(H13671&lt;=60,"소형",IF((H13671&gt;60)*(H13671&lt;=85)=1,"중소형",IF((H13671&gt;85)*(H13671&lt;=102)=1,"중형",IF((H13671&gt;102)*(H13671&lt;=135)=1,"중대형","대형"))))</f>
        <v>중소형</v>
      </c>
      <c r="G13671" s="146" t="s">
        <v>11824</v>
      </c>
      <c r="H13671" s="143">
        <v>84</v>
      </c>
      <c r="I13671" s="144">
        <v>54160</v>
      </c>
      <c r="J13671" s="143">
        <v>28</v>
      </c>
      <c r="K13671" s="137">
        <v>43732</v>
      </c>
      <c r="L13671" s="137">
        <v>44810</v>
      </c>
      <c r="M13671" s="144">
        <f>H13671/3.3</f>
        <v>25.454545454545457</v>
      </c>
      <c r="N13671" s="144">
        <f>I13671/M13671</f>
        <v>2127.7142857142853</v>
      </c>
    </row>
    <row r="13672" spans="1:14">
      <c r="A13672" s="146" t="s">
        <v>12371</v>
      </c>
      <c r="B13672" s="146" t="s">
        <v>12565</v>
      </c>
      <c r="C13672" s="146" t="s">
        <v>12582</v>
      </c>
      <c r="D13672" s="146" t="s">
        <v>12566</v>
      </c>
      <c r="E13672" s="146" t="s">
        <v>12567</v>
      </c>
      <c r="F13672" s="143" t="str">
        <f>IF(H13672&lt;=60,"소형",IF((H13672&gt;60)*(H13672&lt;=85)=1,"중소형",IF((H13672&gt;85)*(H13672&lt;=102)=1,"중형",IF((H13672&gt;102)*(H13672&lt;=135)=1,"중대형","대형"))))</f>
        <v>중소형</v>
      </c>
      <c r="G13672" s="146" t="s">
        <v>12588</v>
      </c>
      <c r="H13672" s="143">
        <v>84</v>
      </c>
      <c r="I13672" s="144">
        <v>36900</v>
      </c>
      <c r="J13672" s="143">
        <v>200</v>
      </c>
      <c r="K13672" s="137">
        <v>43769</v>
      </c>
      <c r="L13672" s="137">
        <v>44810</v>
      </c>
      <c r="M13672" s="144">
        <f>H13672/3.3</f>
        <v>25.454545454545457</v>
      </c>
      <c r="N13672" s="144">
        <f>I13672/M13672</f>
        <v>1449.6428571428571</v>
      </c>
    </row>
    <row r="13673" spans="1:14">
      <c r="A13673" s="146" t="s">
        <v>12844</v>
      </c>
      <c r="B13673" s="146" t="s">
        <v>12851</v>
      </c>
      <c r="C13673" s="146" t="s">
        <v>12859</v>
      </c>
      <c r="D13673" s="146" t="s">
        <v>12849</v>
      </c>
      <c r="E13673" s="146" t="s">
        <v>12850</v>
      </c>
      <c r="F13673" s="143" t="str">
        <f>IF(H13673&lt;=60,"소형",IF((H13673&gt;60)*(H13673&lt;=85)=1,"중소형",IF((H13673&gt;85)*(H13673&lt;=102)=1,"중형",IF((H13673&gt;102)*(H13673&lt;=135)=1,"중대형","대형"))))</f>
        <v>소형</v>
      </c>
      <c r="G13673" s="146" t="s">
        <v>12864</v>
      </c>
      <c r="H13673" s="143">
        <v>59</v>
      </c>
      <c r="I13673" s="144">
        <v>30700</v>
      </c>
      <c r="J13673" s="143">
        <v>65</v>
      </c>
      <c r="K13673" s="137">
        <v>43799</v>
      </c>
      <c r="L13673" s="137">
        <v>44810</v>
      </c>
      <c r="M13673" s="144">
        <f>H13673/3.3</f>
        <v>17.878787878787879</v>
      </c>
      <c r="N13673" s="144">
        <f>I13673/M13673</f>
        <v>1717.1186440677966</v>
      </c>
    </row>
    <row r="13674" spans="1:14">
      <c r="A13674" s="146" t="s">
        <v>13021</v>
      </c>
      <c r="B13674" s="146" t="s">
        <v>13031</v>
      </c>
      <c r="C13674" s="146" t="s">
        <v>12935</v>
      </c>
      <c r="D13674" s="146" t="s">
        <v>12923</v>
      </c>
      <c r="E13674" s="146" t="s">
        <v>13022</v>
      </c>
      <c r="F13674" s="143" t="str">
        <f>IF(H13674&lt;=60,"소형",IF((H13674&gt;60)*(H13674&lt;=85)=1,"중소형",IF((H13674&gt;85)*(H13674&lt;=102)=1,"중형",IF((H13674&gt;102)*(H13674&lt;=135)=1,"중대형","대형"))))</f>
        <v>소형</v>
      </c>
      <c r="G13674" s="146" t="s">
        <v>13037</v>
      </c>
      <c r="H13674" s="143">
        <v>59</v>
      </c>
      <c r="I13674" s="144">
        <v>45580</v>
      </c>
      <c r="J13674" s="143">
        <v>23</v>
      </c>
      <c r="K13674" s="137">
        <v>43779</v>
      </c>
      <c r="L13674" s="137">
        <v>44810</v>
      </c>
      <c r="M13674" s="144">
        <f>H13674/3.3</f>
        <v>17.878787878787879</v>
      </c>
      <c r="N13674" s="144">
        <f>I13674/M13674</f>
        <v>2549.3898305084745</v>
      </c>
    </row>
    <row r="13675" spans="1:14">
      <c r="A13675" s="146" t="s">
        <v>13524</v>
      </c>
      <c r="B13675" s="146" t="s">
        <v>13532</v>
      </c>
      <c r="C13675" s="146" t="s">
        <v>13560</v>
      </c>
      <c r="D13675" s="146" t="s">
        <v>13533</v>
      </c>
      <c r="E13675" s="146" t="s">
        <v>13534</v>
      </c>
      <c r="F13675" s="143" t="str">
        <f>IF(H13675&lt;=60,"소형",IF((H13675&gt;60)*(H13675&lt;=85)=1,"중소형",IF((H13675&gt;85)*(H13675&lt;=102)=1,"중형",IF((H13675&gt;102)*(H13675&lt;=135)=1,"중대형","대형"))))</f>
        <v>중소형</v>
      </c>
      <c r="G13675" s="146" t="s">
        <v>13556</v>
      </c>
      <c r="H13675" s="143">
        <v>84</v>
      </c>
      <c r="I13675" s="144">
        <v>53100</v>
      </c>
      <c r="J13675" s="143">
        <v>78</v>
      </c>
      <c r="K13675" s="137">
        <v>43823</v>
      </c>
      <c r="L13675" s="137">
        <v>44810</v>
      </c>
      <c r="M13675" s="144">
        <f>H13675/3.3</f>
        <v>25.454545454545457</v>
      </c>
      <c r="N13675" s="144">
        <f>I13675/M13675</f>
        <v>2086.0714285714284</v>
      </c>
    </row>
    <row r="13676" spans="1:14">
      <c r="A13676" s="146" t="s">
        <v>2829</v>
      </c>
      <c r="B13676" s="146" t="s">
        <v>14062</v>
      </c>
      <c r="C13676" s="146" t="s">
        <v>14068</v>
      </c>
      <c r="D13676" s="146" t="s">
        <v>14069</v>
      </c>
      <c r="E13676" s="146" t="s">
        <v>14070</v>
      </c>
      <c r="F13676" s="143" t="str">
        <f>IF(H13676&lt;=60,"소형",IF((H13676&gt;60)*(H13676&lt;=85)=1,"중소형",IF((H13676&gt;85)*(H13676&lt;=102)=1,"중형",IF((H13676&gt;102)*(H13676&lt;=135)=1,"중대형","대형"))))</f>
        <v>중소형</v>
      </c>
      <c r="G13676" s="146" t="s">
        <v>14085</v>
      </c>
      <c r="H13676" s="143">
        <v>84</v>
      </c>
      <c r="I13676" s="144">
        <v>52800</v>
      </c>
      <c r="J13676" s="143">
        <v>202</v>
      </c>
      <c r="K13676" s="137">
        <v>43915</v>
      </c>
      <c r="L13676" s="137">
        <v>44810</v>
      </c>
      <c r="M13676" s="144">
        <f>H13676/3.3</f>
        <v>25.454545454545457</v>
      </c>
      <c r="N13676" s="144">
        <f>I13676/M13676</f>
        <v>2074.2857142857142</v>
      </c>
    </row>
    <row r="13677" spans="1:14">
      <c r="A13677" s="146" t="s">
        <v>8805</v>
      </c>
      <c r="B13677" s="146" t="s">
        <v>16118</v>
      </c>
      <c r="C13677" s="146" t="s">
        <v>16119</v>
      </c>
      <c r="D13677" s="146" t="s">
        <v>16120</v>
      </c>
      <c r="E13677" s="146" t="s">
        <v>16121</v>
      </c>
      <c r="F13677" s="143" t="str">
        <f>IF(H13677&lt;=60,"소형",IF((H13677&gt;60)*(H13677&lt;=85)=1,"중소형",IF((H13677&gt;85)*(H13677&lt;=102)=1,"중형",IF((H13677&gt;102)*(H13677&lt;=135)=1,"중대형","대형"))))</f>
        <v>중대형</v>
      </c>
      <c r="G13677" s="146" t="s">
        <v>16135</v>
      </c>
      <c r="H13677" s="143">
        <v>105</v>
      </c>
      <c r="I13677" s="144">
        <v>76420</v>
      </c>
      <c r="J13677" s="143">
        <v>92</v>
      </c>
      <c r="K13677" s="137">
        <v>44748</v>
      </c>
      <c r="L13677" s="137">
        <v>44810</v>
      </c>
      <c r="M13677" s="144">
        <f>H13677/3.3</f>
        <v>31.81818181818182</v>
      </c>
      <c r="N13677" s="144">
        <f>I13677/M13677</f>
        <v>2401.7714285714283</v>
      </c>
    </row>
    <row r="13678" spans="1:14">
      <c r="A13678" s="146" t="s">
        <v>10113</v>
      </c>
      <c r="B13678" s="146" t="s">
        <v>10114</v>
      </c>
      <c r="C13678" s="146" t="s">
        <v>10110</v>
      </c>
      <c r="D13678" s="146" t="s">
        <v>10111</v>
      </c>
      <c r="E13678" s="146" t="s">
        <v>10115</v>
      </c>
      <c r="F13678" s="143" t="str">
        <f>IF(H13678&lt;=60,"소형",IF((H13678&gt;60)*(H13678&lt;=85)=1,"중소형",IF((H13678&gt;85)*(H13678&lt;=102)=1,"중형",IF((H13678&gt;102)*(H13678&lt;=135)=1,"중대형","대형"))))</f>
        <v>중소형</v>
      </c>
      <c r="G13678" s="146" t="s">
        <v>10145</v>
      </c>
      <c r="H13678" s="143">
        <v>74</v>
      </c>
      <c r="I13678" s="144">
        <v>55950</v>
      </c>
      <c r="J13678" s="143">
        <v>717</v>
      </c>
      <c r="K13678" s="137">
        <v>43608</v>
      </c>
      <c r="L13678" s="137">
        <v>44811</v>
      </c>
      <c r="M13678" s="144">
        <f>H13678/3.3</f>
        <v>22.424242424242426</v>
      </c>
      <c r="N13678" s="144">
        <f>I13678/M13678</f>
        <v>2495.0675675675675</v>
      </c>
    </row>
    <row r="13679" spans="1:14" hidden="1">
      <c r="A13679" s="143" t="s">
        <v>2</v>
      </c>
      <c r="B13679" s="143" t="s">
        <v>175</v>
      </c>
      <c r="C13679" s="143" t="s">
        <v>964</v>
      </c>
      <c r="D13679" s="143" t="s">
        <v>532</v>
      </c>
      <c r="E13679" s="143" t="s">
        <v>681</v>
      </c>
      <c r="F13679" s="143" t="str">
        <f>IF(H13679&lt;=60,"소형",IF((H13679&gt;60)*(H13679&lt;=85)=1,"중소형",IF((H13679&gt;85)*(H13679&lt;=102)=1,"중형",IF((H13679&gt;102)*(H13679&lt;=135)=1,"중대형","대형"))))</f>
        <v>중대형</v>
      </c>
      <c r="G13679" s="143" t="s">
        <v>1713</v>
      </c>
      <c r="H13679" s="143">
        <v>129</v>
      </c>
      <c r="I13679" s="144">
        <v>41469</v>
      </c>
      <c r="J13679" s="143">
        <v>28</v>
      </c>
      <c r="K13679" s="137">
        <v>41944</v>
      </c>
      <c r="L13679" s="137">
        <v>43191</v>
      </c>
      <c r="M13679" s="144">
        <f>H13679/3.3</f>
        <v>39.090909090909093</v>
      </c>
      <c r="N13679" s="144">
        <f>I13679/M13679</f>
        <v>1060.8348837209301</v>
      </c>
    </row>
    <row r="13680" spans="1:14" hidden="1">
      <c r="A13680" s="143" t="s">
        <v>2</v>
      </c>
      <c r="B13680" s="143" t="s">
        <v>175</v>
      </c>
      <c r="C13680" s="143" t="s">
        <v>964</v>
      </c>
      <c r="D13680" s="143" t="s">
        <v>532</v>
      </c>
      <c r="E13680" s="143" t="s">
        <v>681</v>
      </c>
      <c r="F13680" s="143" t="str">
        <f>IF(H13680&lt;=60,"소형",IF((H13680&gt;60)*(H13680&lt;=85)=1,"중소형",IF((H13680&gt;85)*(H13680&lt;=102)=1,"중형",IF((H13680&gt;102)*(H13680&lt;=135)=1,"중대형","대형"))))</f>
        <v>대형</v>
      </c>
      <c r="G13680" s="143" t="s">
        <v>1714</v>
      </c>
      <c r="H13680" s="143">
        <v>138</v>
      </c>
      <c r="I13680" s="144">
        <v>53581</v>
      </c>
      <c r="J13680" s="143">
        <v>7</v>
      </c>
      <c r="K13680" s="137">
        <v>41944</v>
      </c>
      <c r="L13680" s="137">
        <v>43191</v>
      </c>
      <c r="M13680" s="144">
        <f>H13680/3.3</f>
        <v>41.81818181818182</v>
      </c>
      <c r="N13680" s="144">
        <f>I13680/M13680</f>
        <v>1281.2847826086957</v>
      </c>
    </row>
    <row r="13681" spans="1:14" hidden="1">
      <c r="A13681" s="143" t="s">
        <v>2</v>
      </c>
      <c r="B13681" s="143" t="s">
        <v>175</v>
      </c>
      <c r="C13681" s="143" t="s">
        <v>964</v>
      </c>
      <c r="D13681" s="143" t="s">
        <v>532</v>
      </c>
      <c r="E13681" s="143" t="s">
        <v>681</v>
      </c>
      <c r="F13681" s="143" t="str">
        <f>IF(H13681&lt;=60,"소형",IF((H13681&gt;60)*(H13681&lt;=85)=1,"중소형",IF((H13681&gt;85)*(H13681&lt;=102)=1,"중형",IF((H13681&gt;102)*(H13681&lt;=135)=1,"중대형","대형"))))</f>
        <v>대형</v>
      </c>
      <c r="G13681" s="143" t="s">
        <v>1715</v>
      </c>
      <c r="H13681" s="143">
        <v>149</v>
      </c>
      <c r="I13681" s="144">
        <v>58994</v>
      </c>
      <c r="J13681" s="143">
        <v>7</v>
      </c>
      <c r="K13681" s="137">
        <v>41944</v>
      </c>
      <c r="L13681" s="137">
        <v>43191</v>
      </c>
      <c r="M13681" s="144">
        <f>H13681/3.3</f>
        <v>45.151515151515156</v>
      </c>
      <c r="N13681" s="144">
        <f>I13681/M13681</f>
        <v>1306.5785234899326</v>
      </c>
    </row>
    <row r="13682" spans="1:14" hidden="1">
      <c r="A13682" s="143" t="s">
        <v>2</v>
      </c>
      <c r="B13682" s="143" t="s">
        <v>149</v>
      </c>
      <c r="C13682" s="143" t="s">
        <v>964</v>
      </c>
      <c r="D13682" s="143" t="s">
        <v>532</v>
      </c>
      <c r="E13682" s="143" t="s">
        <v>843</v>
      </c>
      <c r="F13682" s="143" t="str">
        <f>IF(H13682&lt;=60,"소형",IF((H13682&gt;60)*(H13682&lt;=85)=1,"중소형",IF((H13682&gt;85)*(H13682&lt;=102)=1,"중형",IF((H13682&gt;102)*(H13682&lt;=135)=1,"중대형","대형"))))</f>
        <v>중소형</v>
      </c>
      <c r="G13682" s="143" t="s">
        <v>1228</v>
      </c>
      <c r="H13682" s="143">
        <v>72</v>
      </c>
      <c r="I13682" s="144">
        <v>25100</v>
      </c>
      <c r="J13682" s="143">
        <v>93</v>
      </c>
      <c r="K13682" s="137">
        <v>42186</v>
      </c>
      <c r="L13682" s="137">
        <v>43160</v>
      </c>
      <c r="M13682" s="144">
        <f>H13682/3.3</f>
        <v>21.81818181818182</v>
      </c>
      <c r="N13682" s="144">
        <f>I13682/M13682</f>
        <v>1150.4166666666665</v>
      </c>
    </row>
    <row r="13683" spans="1:14" hidden="1">
      <c r="A13683" s="143" t="s">
        <v>2</v>
      </c>
      <c r="B13683" s="143" t="s">
        <v>149</v>
      </c>
      <c r="C13683" s="143" t="s">
        <v>964</v>
      </c>
      <c r="D13683" s="143" t="s">
        <v>532</v>
      </c>
      <c r="E13683" s="143" t="s">
        <v>843</v>
      </c>
      <c r="F13683" s="143" t="str">
        <f>IF(H13683&lt;=60,"소형",IF((H13683&gt;60)*(H13683&lt;=85)=1,"중소형",IF((H13683&gt;85)*(H13683&lt;=102)=1,"중형",IF((H13683&gt;102)*(H13683&lt;=135)=1,"중대형","대형"))))</f>
        <v>중소형</v>
      </c>
      <c r="G13683" s="143" t="s">
        <v>1038</v>
      </c>
      <c r="H13683" s="143">
        <v>84</v>
      </c>
      <c r="I13683" s="144">
        <v>29020</v>
      </c>
      <c r="J13683" s="143">
        <v>280</v>
      </c>
      <c r="K13683" s="137">
        <v>42186</v>
      </c>
      <c r="L13683" s="137">
        <v>43160</v>
      </c>
      <c r="M13683" s="144">
        <f>H13683/3.3</f>
        <v>25.454545454545457</v>
      </c>
      <c r="N13683" s="144">
        <f>I13683/M13683</f>
        <v>1140.0714285714284</v>
      </c>
    </row>
    <row r="13684" spans="1:14" hidden="1">
      <c r="A13684" s="143" t="s">
        <v>2</v>
      </c>
      <c r="B13684" s="143" t="s">
        <v>149</v>
      </c>
      <c r="C13684" s="143" t="s">
        <v>964</v>
      </c>
      <c r="D13684" s="143" t="s">
        <v>532</v>
      </c>
      <c r="E13684" s="143" t="s">
        <v>843</v>
      </c>
      <c r="F13684" s="143" t="str">
        <f>IF(H13684&lt;=60,"소형",IF((H13684&gt;60)*(H13684&lt;=85)=1,"중소형",IF((H13684&gt;85)*(H13684&lt;=102)=1,"중형",IF((H13684&gt;102)*(H13684&lt;=135)=1,"중대형","대형"))))</f>
        <v>중소형</v>
      </c>
      <c r="G13684" s="143" t="s">
        <v>1007</v>
      </c>
      <c r="H13684" s="143">
        <v>84</v>
      </c>
      <c r="I13684" s="144">
        <v>29020</v>
      </c>
      <c r="J13684" s="143">
        <v>189</v>
      </c>
      <c r="K13684" s="137">
        <v>42186</v>
      </c>
      <c r="L13684" s="137">
        <v>43160</v>
      </c>
      <c r="M13684" s="144">
        <f>H13684/3.3</f>
        <v>25.454545454545457</v>
      </c>
      <c r="N13684" s="144">
        <f>I13684/M13684</f>
        <v>1140.0714285714284</v>
      </c>
    </row>
    <row r="13685" spans="1:14" hidden="1">
      <c r="A13685" s="143" t="s">
        <v>2</v>
      </c>
      <c r="B13685" s="143" t="s">
        <v>149</v>
      </c>
      <c r="C13685" s="143" t="s">
        <v>964</v>
      </c>
      <c r="D13685" s="143" t="s">
        <v>532</v>
      </c>
      <c r="E13685" s="143" t="s">
        <v>843</v>
      </c>
      <c r="F13685" s="143" t="str">
        <f>IF(H13685&lt;=60,"소형",IF((H13685&gt;60)*(H13685&lt;=85)=1,"중소형",IF((H13685&gt;85)*(H13685&lt;=102)=1,"중형",IF((H13685&gt;102)*(H13685&lt;=135)=1,"중대형","대형"))))</f>
        <v>중소형</v>
      </c>
      <c r="G13685" s="143" t="s">
        <v>1044</v>
      </c>
      <c r="H13685" s="143">
        <v>84</v>
      </c>
      <c r="I13685" s="144">
        <v>29020</v>
      </c>
      <c r="J13685" s="143">
        <v>18</v>
      </c>
      <c r="K13685" s="137">
        <v>42186</v>
      </c>
      <c r="L13685" s="137">
        <v>43160</v>
      </c>
      <c r="M13685" s="144">
        <f>H13685/3.3</f>
        <v>25.454545454545457</v>
      </c>
      <c r="N13685" s="144">
        <f>I13685/M13685</f>
        <v>1140.0714285714284</v>
      </c>
    </row>
    <row r="13686" spans="1:14">
      <c r="A13686" s="146" t="s">
        <v>10184</v>
      </c>
      <c r="B13686" s="146" t="s">
        <v>10183</v>
      </c>
      <c r="C13686" s="146" t="s">
        <v>10185</v>
      </c>
      <c r="D13686" s="146" t="s">
        <v>10186</v>
      </c>
      <c r="E13686" s="146" t="s">
        <v>10187</v>
      </c>
      <c r="F13686" s="143" t="str">
        <f>IF(H13686&lt;=60,"소형",IF((H13686&gt;60)*(H13686&lt;=85)=1,"중소형",IF((H13686&gt;85)*(H13686&lt;=102)=1,"중형",IF((H13686&gt;102)*(H13686&lt;=135)=1,"중대형","대형"))))</f>
        <v>중소형</v>
      </c>
      <c r="G13686" s="146" t="s">
        <v>10145</v>
      </c>
      <c r="H13686" s="143">
        <v>74</v>
      </c>
      <c r="I13686" s="144">
        <v>55950</v>
      </c>
      <c r="J13686" s="143">
        <v>717</v>
      </c>
      <c r="K13686" s="137">
        <v>43592</v>
      </c>
      <c r="L13686" s="137">
        <v>44811</v>
      </c>
      <c r="M13686" s="144">
        <f>H13686/3.3</f>
        <v>22.424242424242426</v>
      </c>
      <c r="N13686" s="144">
        <f>I13686/M13686</f>
        <v>2495.0675675675675</v>
      </c>
    </row>
    <row r="13687" spans="1:14">
      <c r="A13687" s="146" t="s">
        <v>10472</v>
      </c>
      <c r="B13687" s="146" t="s">
        <v>10546</v>
      </c>
      <c r="C13687" s="146" t="s">
        <v>10534</v>
      </c>
      <c r="D13687" s="146" t="s">
        <v>10535</v>
      </c>
      <c r="E13687" s="146" t="s">
        <v>10536</v>
      </c>
      <c r="F13687" s="143" t="str">
        <f>IF(H13687&lt;=60,"소형",IF((H13687&gt;60)*(H13687&lt;=85)=1,"중소형",IF((H13687&gt;85)*(H13687&lt;=102)=1,"중형",IF((H13687&gt;102)*(H13687&lt;=135)=1,"중대형","대형"))))</f>
        <v>소형</v>
      </c>
      <c r="G13687" s="146" t="s">
        <v>10497</v>
      </c>
      <c r="H13687" s="143">
        <v>59</v>
      </c>
      <c r="I13687" s="144">
        <v>25000</v>
      </c>
      <c r="J13687" s="143">
        <v>40</v>
      </c>
      <c r="K13687" s="137">
        <v>43619</v>
      </c>
      <c r="L13687" s="137">
        <v>44811</v>
      </c>
      <c r="M13687" s="144">
        <f>H13687/3.3</f>
        <v>17.878787878787879</v>
      </c>
      <c r="N13687" s="144">
        <f>I13687/M13687</f>
        <v>1398.3050847457628</v>
      </c>
    </row>
    <row r="13688" spans="1:14">
      <c r="A13688" s="146" t="s">
        <v>10475</v>
      </c>
      <c r="B13688" s="146" t="s">
        <v>10678</v>
      </c>
      <c r="C13688" s="146" t="s">
        <v>10599</v>
      </c>
      <c r="D13688" s="146" t="s">
        <v>10666</v>
      </c>
      <c r="E13688" s="146" t="s">
        <v>10672</v>
      </c>
      <c r="F13688" s="143" t="str">
        <f>IF(H13688&lt;=60,"소형",IF((H13688&gt;60)*(H13688&lt;=85)=1,"중소형",IF((H13688&gt;85)*(H13688&lt;=102)=1,"중형",IF((H13688&gt;102)*(H13688&lt;=135)=1,"중대형","대형"))))</f>
        <v>중소형</v>
      </c>
      <c r="G13688" s="146" t="s">
        <v>10679</v>
      </c>
      <c r="H13688" s="143">
        <v>74</v>
      </c>
      <c r="I13688" s="144">
        <v>42390</v>
      </c>
      <c r="J13688" s="143">
        <v>40</v>
      </c>
      <c r="K13688" s="137">
        <v>43632</v>
      </c>
      <c r="L13688" s="137">
        <v>44811</v>
      </c>
      <c r="M13688" s="144">
        <f>H13688/3.3</f>
        <v>22.424242424242426</v>
      </c>
      <c r="N13688" s="144">
        <f>I13688/M13688</f>
        <v>1890.3648648648648</v>
      </c>
    </row>
    <row r="13689" spans="1:14">
      <c r="A13689" s="146" t="s">
        <v>10874</v>
      </c>
      <c r="B13689" s="146" t="s">
        <v>10881</v>
      </c>
      <c r="C13689" s="146" t="s">
        <v>10882</v>
      </c>
      <c r="D13689" s="146" t="s">
        <v>10883</v>
      </c>
      <c r="E13689" s="146" t="s">
        <v>10884</v>
      </c>
      <c r="F13689" s="143" t="str">
        <f>IF(H13689&lt;=60,"소형",IF((H13689&gt;60)*(H13689&lt;=85)=1,"중소형",IF((H13689&gt;85)*(H13689&lt;=102)=1,"중형",IF((H13689&gt;102)*(H13689&lt;=135)=1,"중대형","대형"))))</f>
        <v>소형</v>
      </c>
      <c r="G13689" s="146" t="s">
        <v>10914</v>
      </c>
      <c r="H13689" s="143">
        <v>59</v>
      </c>
      <c r="I13689" s="144">
        <v>36600</v>
      </c>
      <c r="J13689" s="143">
        <v>351</v>
      </c>
      <c r="K13689" s="137">
        <v>43643</v>
      </c>
      <c r="L13689" s="137">
        <v>44811</v>
      </c>
      <c r="M13689" s="144">
        <f>H13689/3.3</f>
        <v>17.878787878787879</v>
      </c>
      <c r="N13689" s="144">
        <f>I13689/M13689</f>
        <v>2047.1186440677966</v>
      </c>
    </row>
    <row r="13690" spans="1:14">
      <c r="A13690" s="146" t="s">
        <v>11816</v>
      </c>
      <c r="B13690" s="146" t="s">
        <v>11804</v>
      </c>
      <c r="C13690" s="146" t="s">
        <v>11815</v>
      </c>
      <c r="D13690" s="146" t="s">
        <v>11805</v>
      </c>
      <c r="E13690" s="146" t="s">
        <v>11806</v>
      </c>
      <c r="F13690" s="143" t="str">
        <f>IF(H13690&lt;=60,"소형",IF((H13690&gt;60)*(H13690&lt;=85)=1,"중소형",IF((H13690&gt;85)*(H13690&lt;=102)=1,"중형",IF((H13690&gt;102)*(H13690&lt;=135)=1,"중대형","대형"))))</f>
        <v>중형</v>
      </c>
      <c r="G13690" s="146" t="s">
        <v>11820</v>
      </c>
      <c r="H13690" s="143">
        <v>92</v>
      </c>
      <c r="I13690" s="144">
        <v>60360</v>
      </c>
      <c r="J13690" s="143">
        <v>84</v>
      </c>
      <c r="K13690" s="137">
        <v>43733</v>
      </c>
      <c r="L13690" s="137">
        <v>44811</v>
      </c>
      <c r="M13690" s="144">
        <f>H13690/3.3</f>
        <v>27.878787878787879</v>
      </c>
      <c r="N13690" s="144">
        <f>I13690/M13690</f>
        <v>2165.086956521739</v>
      </c>
    </row>
    <row r="13691" spans="1:14">
      <c r="A13691" s="146" t="s">
        <v>12371</v>
      </c>
      <c r="B13691" s="146" t="s">
        <v>12565</v>
      </c>
      <c r="C13691" s="146" t="s">
        <v>12582</v>
      </c>
      <c r="D13691" s="146" t="s">
        <v>12566</v>
      </c>
      <c r="E13691" s="146" t="s">
        <v>12567</v>
      </c>
      <c r="F13691" s="143" t="str">
        <f>IF(H13691&lt;=60,"소형",IF((H13691&gt;60)*(H13691&lt;=85)=1,"중소형",IF((H13691&gt;85)*(H13691&lt;=102)=1,"중형",IF((H13691&gt;102)*(H13691&lt;=135)=1,"중대형","대형"))))</f>
        <v>중소형</v>
      </c>
      <c r="G13691" s="146" t="s">
        <v>12589</v>
      </c>
      <c r="H13691" s="143">
        <v>84</v>
      </c>
      <c r="I13691" s="144">
        <v>38700</v>
      </c>
      <c r="J13691" s="143">
        <v>210</v>
      </c>
      <c r="K13691" s="137">
        <v>43769</v>
      </c>
      <c r="L13691" s="137">
        <v>44811</v>
      </c>
      <c r="M13691" s="144">
        <f>H13691/3.3</f>
        <v>25.454545454545457</v>
      </c>
      <c r="N13691" s="144">
        <f>I13691/M13691</f>
        <v>1520.3571428571427</v>
      </c>
    </row>
    <row r="13692" spans="1:14">
      <c r="A13692" s="146" t="s">
        <v>12844</v>
      </c>
      <c r="B13692" s="146" t="s">
        <v>12851</v>
      </c>
      <c r="C13692" s="146" t="s">
        <v>12859</v>
      </c>
      <c r="D13692" s="146" t="s">
        <v>12849</v>
      </c>
      <c r="E13692" s="146" t="s">
        <v>12850</v>
      </c>
      <c r="F13692" s="143" t="str">
        <f>IF(H13692&lt;=60,"소형",IF((H13692&gt;60)*(H13692&lt;=85)=1,"중소형",IF((H13692&gt;85)*(H13692&lt;=102)=1,"중형",IF((H13692&gt;102)*(H13692&lt;=135)=1,"중대형","대형"))))</f>
        <v>소형</v>
      </c>
      <c r="G13692" s="146" t="s">
        <v>12865</v>
      </c>
      <c r="H13692" s="143">
        <v>59</v>
      </c>
      <c r="I13692" s="144">
        <v>30830</v>
      </c>
      <c r="J13692" s="143">
        <v>67</v>
      </c>
      <c r="K13692" s="137">
        <v>43799</v>
      </c>
      <c r="L13692" s="137">
        <v>44811</v>
      </c>
      <c r="M13692" s="144">
        <f>H13692/3.3</f>
        <v>17.878787878787879</v>
      </c>
      <c r="N13692" s="144">
        <f>I13692/M13692</f>
        <v>1724.3898305084745</v>
      </c>
    </row>
    <row r="13693" spans="1:14">
      <c r="A13693" s="146" t="s">
        <v>13021</v>
      </c>
      <c r="B13693" s="146" t="s">
        <v>13031</v>
      </c>
      <c r="C13693" s="146" t="s">
        <v>12935</v>
      </c>
      <c r="D13693" s="146" t="s">
        <v>12923</v>
      </c>
      <c r="E13693" s="146" t="s">
        <v>13022</v>
      </c>
      <c r="F13693" s="143" t="str">
        <f>IF(H13693&lt;=60,"소형",IF((H13693&gt;60)*(H13693&lt;=85)=1,"중소형",IF((H13693&gt;85)*(H13693&lt;=102)=1,"중형",IF((H13693&gt;102)*(H13693&lt;=135)=1,"중대형","대형"))))</f>
        <v>소형</v>
      </c>
      <c r="G13693" s="146" t="s">
        <v>13038</v>
      </c>
      <c r="H13693" s="143">
        <v>59</v>
      </c>
      <c r="I13693" s="144">
        <v>45980</v>
      </c>
      <c r="J13693" s="143">
        <v>59</v>
      </c>
      <c r="K13693" s="137">
        <v>43780</v>
      </c>
      <c r="L13693" s="137">
        <v>44811</v>
      </c>
      <c r="M13693" s="144">
        <f>H13693/3.3</f>
        <v>17.878787878787879</v>
      </c>
      <c r="N13693" s="144">
        <f>I13693/M13693</f>
        <v>2571.7627118644068</v>
      </c>
    </row>
    <row r="13694" spans="1:14">
      <c r="A13694" s="146" t="s">
        <v>13524</v>
      </c>
      <c r="B13694" s="146" t="s">
        <v>13532</v>
      </c>
      <c r="C13694" s="146" t="s">
        <v>13560</v>
      </c>
      <c r="D13694" s="146" t="s">
        <v>13533</v>
      </c>
      <c r="E13694" s="146" t="s">
        <v>13534</v>
      </c>
      <c r="F13694" s="143" t="str">
        <f>IF(H13694&lt;=60,"소형",IF((H13694&gt;60)*(H13694&lt;=85)=1,"중소형",IF((H13694&gt;85)*(H13694&lt;=102)=1,"중형",IF((H13694&gt;102)*(H13694&lt;=135)=1,"중대형","대형"))))</f>
        <v>중소형</v>
      </c>
      <c r="G13694" s="146" t="s">
        <v>13557</v>
      </c>
      <c r="H13694" s="143">
        <v>84</v>
      </c>
      <c r="I13694" s="144">
        <v>52800</v>
      </c>
      <c r="J13694" s="143">
        <v>78</v>
      </c>
      <c r="K13694" s="137">
        <v>43824</v>
      </c>
      <c r="L13694" s="137">
        <v>44811</v>
      </c>
      <c r="M13694" s="144">
        <f>H13694/3.3</f>
        <v>25.454545454545457</v>
      </c>
      <c r="N13694" s="144">
        <f>I13694/M13694</f>
        <v>2074.2857142857142</v>
      </c>
    </row>
    <row r="13695" spans="1:14">
      <c r="A13695" s="146" t="s">
        <v>8805</v>
      </c>
      <c r="B13695" s="146" t="s">
        <v>16118</v>
      </c>
      <c r="C13695" s="146" t="s">
        <v>16119</v>
      </c>
      <c r="D13695" s="146" t="s">
        <v>16120</v>
      </c>
      <c r="E13695" s="146" t="s">
        <v>16121</v>
      </c>
      <c r="F13695" s="143" t="str">
        <f>IF(H13695&lt;=60,"소형",IF((H13695&gt;60)*(H13695&lt;=85)=1,"중소형",IF((H13695&gt;85)*(H13695&lt;=102)=1,"중형",IF((H13695&gt;102)*(H13695&lt;=135)=1,"중대형","대형"))))</f>
        <v>대형</v>
      </c>
      <c r="G13695" s="146" t="s">
        <v>16136</v>
      </c>
      <c r="H13695" s="143">
        <v>189</v>
      </c>
      <c r="I13695" s="144">
        <v>134700</v>
      </c>
      <c r="J13695" s="143">
        <v>2</v>
      </c>
      <c r="K13695" s="137">
        <v>44749</v>
      </c>
      <c r="L13695" s="137">
        <v>44811</v>
      </c>
      <c r="M13695" s="144">
        <f>H13695/3.3</f>
        <v>57.272727272727273</v>
      </c>
      <c r="N13695" s="144">
        <f>I13695/M13695</f>
        <v>2351.9047619047619</v>
      </c>
    </row>
    <row r="13696" spans="1:14">
      <c r="A13696" s="146" t="s">
        <v>10113</v>
      </c>
      <c r="B13696" s="146" t="s">
        <v>10114</v>
      </c>
      <c r="C13696" s="146" t="s">
        <v>10110</v>
      </c>
      <c r="D13696" s="146" t="s">
        <v>10111</v>
      </c>
      <c r="E13696" s="146" t="s">
        <v>10115</v>
      </c>
      <c r="F13696" s="143" t="str">
        <f>IF(H13696&lt;=60,"소형",IF((H13696&gt;60)*(H13696&lt;=85)=1,"중소형",IF((H13696&gt;85)*(H13696&lt;=102)=1,"중형",IF((H13696&gt;102)*(H13696&lt;=135)=1,"중대형","대형"))))</f>
        <v>중소형</v>
      </c>
      <c r="G13696" s="146" t="s">
        <v>10146</v>
      </c>
      <c r="H13696" s="143">
        <v>74</v>
      </c>
      <c r="I13696" s="144">
        <v>55280</v>
      </c>
      <c r="K13696" s="137">
        <v>43609</v>
      </c>
      <c r="L13696" s="137">
        <v>44812</v>
      </c>
      <c r="M13696" s="144">
        <f>H13696/3.3</f>
        <v>22.424242424242426</v>
      </c>
      <c r="N13696" s="144">
        <f>I13696/M13696</f>
        <v>2465.1891891891892</v>
      </c>
    </row>
    <row r="13697" spans="1:14">
      <c r="A13697" s="146" t="s">
        <v>10184</v>
      </c>
      <c r="B13697" s="146" t="s">
        <v>10183</v>
      </c>
      <c r="C13697" s="146" t="s">
        <v>10185</v>
      </c>
      <c r="D13697" s="146" t="s">
        <v>10186</v>
      </c>
      <c r="E13697" s="146" t="s">
        <v>10187</v>
      </c>
      <c r="F13697" s="143" t="str">
        <f>IF(H13697&lt;=60,"소형",IF((H13697&gt;60)*(H13697&lt;=85)=1,"중소형",IF((H13697&gt;85)*(H13697&lt;=102)=1,"중형",IF((H13697&gt;102)*(H13697&lt;=135)=1,"중대형","대형"))))</f>
        <v>중소형</v>
      </c>
      <c r="G13697" s="146" t="s">
        <v>10213</v>
      </c>
      <c r="H13697" s="143">
        <v>74</v>
      </c>
      <c r="I13697" s="144">
        <v>55280</v>
      </c>
      <c r="K13697" s="137">
        <v>43593</v>
      </c>
      <c r="L13697" s="137">
        <v>44812</v>
      </c>
      <c r="M13697" s="144">
        <f>H13697/3.3</f>
        <v>22.424242424242426</v>
      </c>
      <c r="N13697" s="144">
        <f>I13697/M13697</f>
        <v>2465.1891891891892</v>
      </c>
    </row>
    <row r="13698" spans="1:14">
      <c r="A13698" s="146" t="s">
        <v>10465</v>
      </c>
      <c r="B13698" s="146" t="s">
        <v>10546</v>
      </c>
      <c r="C13698" s="146" t="s">
        <v>10534</v>
      </c>
      <c r="D13698" s="146" t="s">
        <v>10535</v>
      </c>
      <c r="E13698" s="146" t="s">
        <v>10536</v>
      </c>
      <c r="F13698" s="143" t="str">
        <f>IF(H13698&lt;=60,"소형",IF((H13698&gt;60)*(H13698&lt;=85)=1,"중소형",IF((H13698&gt;85)*(H13698&lt;=102)=1,"중형",IF((H13698&gt;102)*(H13698&lt;=135)=1,"중대형","대형"))))</f>
        <v>중소형</v>
      </c>
      <c r="G13698" s="146" t="s">
        <v>10549</v>
      </c>
      <c r="H13698" s="143">
        <v>75</v>
      </c>
      <c r="I13698" s="144">
        <v>30300</v>
      </c>
      <c r="J13698" s="143">
        <v>529</v>
      </c>
      <c r="K13698" s="137">
        <v>43620</v>
      </c>
      <c r="L13698" s="137">
        <v>44812</v>
      </c>
      <c r="M13698" s="144">
        <f>H13698/3.3</f>
        <v>22.72727272727273</v>
      </c>
      <c r="N13698" s="144">
        <f>I13698/M13698</f>
        <v>1333.1999999999998</v>
      </c>
    </row>
    <row r="13699" spans="1:14">
      <c r="A13699" s="146" t="s">
        <v>10465</v>
      </c>
      <c r="B13699" s="146" t="s">
        <v>10674</v>
      </c>
      <c r="C13699" s="146" t="s">
        <v>10608</v>
      </c>
      <c r="D13699" s="146" t="s">
        <v>10666</v>
      </c>
      <c r="E13699" s="146" t="s">
        <v>10676</v>
      </c>
      <c r="F13699" s="143" t="str">
        <f>IF(H13699&lt;=60,"소형",IF((H13699&gt;60)*(H13699&lt;=85)=1,"중소형",IF((H13699&gt;85)*(H13699&lt;=102)=1,"중형",IF((H13699&gt;102)*(H13699&lt;=135)=1,"중대형","대형"))))</f>
        <v>중소형</v>
      </c>
      <c r="G13699" s="146" t="s">
        <v>10680</v>
      </c>
      <c r="H13699" s="143">
        <v>74</v>
      </c>
      <c r="I13699" s="144">
        <v>42160</v>
      </c>
      <c r="J13699" s="143">
        <v>63</v>
      </c>
      <c r="K13699" s="137">
        <v>43633</v>
      </c>
      <c r="L13699" s="137">
        <v>44812</v>
      </c>
      <c r="M13699" s="144">
        <f>H13699/3.3</f>
        <v>22.424242424242426</v>
      </c>
      <c r="N13699" s="144">
        <f>I13699/M13699</f>
        <v>1880.1081081081079</v>
      </c>
    </row>
    <row r="13700" spans="1:14">
      <c r="A13700" s="146" t="s">
        <v>10874</v>
      </c>
      <c r="B13700" s="146" t="s">
        <v>10881</v>
      </c>
      <c r="C13700" s="146" t="s">
        <v>10882</v>
      </c>
      <c r="D13700" s="146" t="s">
        <v>10883</v>
      </c>
      <c r="E13700" s="146" t="s">
        <v>10884</v>
      </c>
      <c r="F13700" s="143" t="str">
        <f>IF(H13700&lt;=60,"소형",IF((H13700&gt;60)*(H13700&lt;=85)=1,"중소형",IF((H13700&gt;85)*(H13700&lt;=102)=1,"중형",IF((H13700&gt;102)*(H13700&lt;=135)=1,"중대형","대형"))))</f>
        <v>소형</v>
      </c>
      <c r="G13700" s="146" t="s">
        <v>10915</v>
      </c>
      <c r="H13700" s="143">
        <v>45</v>
      </c>
      <c r="J13700" s="143">
        <v>149</v>
      </c>
      <c r="K13700" s="137">
        <v>43644</v>
      </c>
      <c r="L13700" s="137">
        <v>44812</v>
      </c>
      <c r="M13700" s="144">
        <f>H13700/3.3</f>
        <v>13.636363636363637</v>
      </c>
      <c r="N13700" s="144">
        <f>I13700/M13700</f>
        <v>0</v>
      </c>
    </row>
    <row r="13701" spans="1:14">
      <c r="A13701" s="146" t="s">
        <v>11816</v>
      </c>
      <c r="B13701" s="146" t="s">
        <v>11804</v>
      </c>
      <c r="C13701" s="146" t="s">
        <v>11815</v>
      </c>
      <c r="D13701" s="146" t="s">
        <v>11805</v>
      </c>
      <c r="E13701" s="146" t="s">
        <v>11806</v>
      </c>
      <c r="F13701" s="143" t="str">
        <f>IF(H13701&lt;=60,"소형",IF((H13701&gt;60)*(H13701&lt;=85)=1,"중소형",IF((H13701&gt;85)*(H13701&lt;=102)=1,"중형",IF((H13701&gt;102)*(H13701&lt;=135)=1,"중대형","대형"))))</f>
        <v>중형</v>
      </c>
      <c r="G13701" s="146" t="s">
        <v>11821</v>
      </c>
      <c r="H13701" s="143">
        <v>93</v>
      </c>
      <c r="I13701" s="144">
        <v>63390</v>
      </c>
      <c r="J13701" s="143">
        <v>56</v>
      </c>
      <c r="K13701" s="137">
        <v>43734</v>
      </c>
      <c r="L13701" s="137">
        <v>44812</v>
      </c>
      <c r="M13701" s="144">
        <f>H13701/3.3</f>
        <v>28.181818181818183</v>
      </c>
      <c r="N13701" s="144">
        <f>I13701/M13701</f>
        <v>2249.322580645161</v>
      </c>
    </row>
    <row r="13702" spans="1:14">
      <c r="A13702" s="146" t="s">
        <v>12371</v>
      </c>
      <c r="B13702" s="146" t="s">
        <v>12565</v>
      </c>
      <c r="C13702" s="146" t="s">
        <v>12582</v>
      </c>
      <c r="D13702" s="146" t="s">
        <v>12566</v>
      </c>
      <c r="E13702" s="146" t="s">
        <v>12567</v>
      </c>
      <c r="F13702" s="143" t="str">
        <f>IF(H13702&lt;=60,"소형",IF((H13702&gt;60)*(H13702&lt;=85)=1,"중소형",IF((H13702&gt;85)*(H13702&lt;=102)=1,"중형",IF((H13702&gt;102)*(H13702&lt;=135)=1,"중대형","대형"))))</f>
        <v>중소형</v>
      </c>
      <c r="G13702" s="146" t="s">
        <v>12590</v>
      </c>
      <c r="H13702" s="143">
        <v>84</v>
      </c>
      <c r="I13702" s="144">
        <v>36200</v>
      </c>
      <c r="J13702" s="143">
        <v>210</v>
      </c>
      <c r="K13702" s="137">
        <v>43769</v>
      </c>
      <c r="L13702" s="137">
        <v>44812</v>
      </c>
      <c r="M13702" s="144">
        <f>H13702/3.3</f>
        <v>25.454545454545457</v>
      </c>
      <c r="N13702" s="144">
        <f>I13702/M13702</f>
        <v>1422.1428571428571</v>
      </c>
    </row>
    <row r="13703" spans="1:14">
      <c r="A13703" s="146" t="s">
        <v>12844</v>
      </c>
      <c r="B13703" s="146" t="s">
        <v>12851</v>
      </c>
      <c r="C13703" s="146" t="s">
        <v>12859</v>
      </c>
      <c r="D13703" s="146" t="s">
        <v>12849</v>
      </c>
      <c r="E13703" s="146" t="s">
        <v>12850</v>
      </c>
      <c r="F13703" s="143" t="str">
        <f>IF(H13703&lt;=60,"소형",IF((H13703&gt;60)*(H13703&lt;=85)=1,"중소형",IF((H13703&gt;85)*(H13703&lt;=102)=1,"중형",IF((H13703&gt;102)*(H13703&lt;=135)=1,"중대형","대형"))))</f>
        <v>중소형</v>
      </c>
      <c r="G13703" s="146" t="s">
        <v>12866</v>
      </c>
      <c r="H13703" s="143">
        <v>74</v>
      </c>
      <c r="I13703" s="144">
        <v>41430</v>
      </c>
      <c r="J13703" s="143">
        <v>170</v>
      </c>
      <c r="K13703" s="137">
        <v>43799</v>
      </c>
      <c r="L13703" s="137">
        <v>44812</v>
      </c>
      <c r="M13703" s="144">
        <f>H13703/3.3</f>
        <v>22.424242424242426</v>
      </c>
      <c r="N13703" s="144">
        <f>I13703/M13703</f>
        <v>1847.5540540540539</v>
      </c>
    </row>
    <row r="13704" spans="1:14">
      <c r="A13704" s="146" t="s">
        <v>13021</v>
      </c>
      <c r="B13704" s="146" t="s">
        <v>13031</v>
      </c>
      <c r="C13704" s="146" t="s">
        <v>12935</v>
      </c>
      <c r="D13704" s="146" t="s">
        <v>12923</v>
      </c>
      <c r="E13704" s="146" t="s">
        <v>13022</v>
      </c>
      <c r="F13704" s="143" t="str">
        <f>IF(H13704&lt;=60,"소형",IF((H13704&gt;60)*(H13704&lt;=85)=1,"중소형",IF((H13704&gt;85)*(H13704&lt;=102)=1,"중형",IF((H13704&gt;102)*(H13704&lt;=135)=1,"중대형","대형"))))</f>
        <v>소형</v>
      </c>
      <c r="G13704" s="146" t="s">
        <v>13039</v>
      </c>
      <c r="H13704" s="143">
        <v>59</v>
      </c>
      <c r="I13704" s="144">
        <v>45680</v>
      </c>
      <c r="J13704" s="143">
        <v>33</v>
      </c>
      <c r="K13704" s="137">
        <v>43781</v>
      </c>
      <c r="L13704" s="137">
        <v>44812</v>
      </c>
      <c r="M13704" s="144">
        <f>H13704/3.3</f>
        <v>17.878787878787879</v>
      </c>
      <c r="N13704" s="144">
        <f>I13704/M13704</f>
        <v>2554.9830508474574</v>
      </c>
    </row>
    <row r="13705" spans="1:14">
      <c r="A13705" s="146" t="s">
        <v>13524</v>
      </c>
      <c r="B13705" s="146" t="s">
        <v>13532</v>
      </c>
      <c r="C13705" s="146" t="s">
        <v>13560</v>
      </c>
      <c r="D13705" s="146" t="s">
        <v>13533</v>
      </c>
      <c r="E13705" s="146" t="s">
        <v>13534</v>
      </c>
      <c r="F13705" s="143" t="str">
        <f>IF(H13705&lt;=60,"소형",IF((H13705&gt;60)*(H13705&lt;=85)=1,"중소형",IF((H13705&gt;85)*(H13705&lt;=102)=1,"중형",IF((H13705&gt;102)*(H13705&lt;=135)=1,"중대형","대형"))))</f>
        <v>중소형</v>
      </c>
      <c r="G13705" s="146" t="s">
        <v>13558</v>
      </c>
      <c r="H13705" s="143">
        <v>84</v>
      </c>
      <c r="I13705" s="144">
        <v>50200</v>
      </c>
      <c r="J13705" s="143">
        <v>50</v>
      </c>
      <c r="K13705" s="137">
        <v>43825</v>
      </c>
      <c r="L13705" s="137">
        <v>44812</v>
      </c>
      <c r="M13705" s="144">
        <f>H13705/3.3</f>
        <v>25.454545454545457</v>
      </c>
      <c r="N13705" s="144">
        <f>I13705/M13705</f>
        <v>1972.1428571428569</v>
      </c>
    </row>
    <row r="13706" spans="1:14">
      <c r="A13706" s="146" t="s">
        <v>8805</v>
      </c>
      <c r="B13706" s="146" t="s">
        <v>16118</v>
      </c>
      <c r="C13706" s="146" t="s">
        <v>16119</v>
      </c>
      <c r="D13706" s="146" t="s">
        <v>16120</v>
      </c>
      <c r="E13706" s="146" t="s">
        <v>16121</v>
      </c>
      <c r="F13706" s="143" t="str">
        <f>IF(H13706&lt;=60,"소형",IF((H13706&gt;60)*(H13706&lt;=85)=1,"중소형",IF((H13706&gt;85)*(H13706&lt;=102)=1,"중형",IF((H13706&gt;102)*(H13706&lt;=135)=1,"중대형","대형"))))</f>
        <v>대형</v>
      </c>
      <c r="G13706" s="146" t="s">
        <v>16137</v>
      </c>
      <c r="H13706" s="143">
        <v>189</v>
      </c>
      <c r="I13706" s="144">
        <v>137200</v>
      </c>
      <c r="J13706" s="143">
        <v>1</v>
      </c>
      <c r="K13706" s="137">
        <v>44750</v>
      </c>
      <c r="L13706" s="137">
        <v>44812</v>
      </c>
      <c r="M13706" s="144">
        <f>H13706/3.3</f>
        <v>57.272727272727273</v>
      </c>
      <c r="N13706" s="144">
        <f>I13706/M13706</f>
        <v>2395.5555555555557</v>
      </c>
    </row>
    <row r="13707" spans="1:14">
      <c r="A13707" s="146" t="s">
        <v>10113</v>
      </c>
      <c r="B13707" s="146" t="s">
        <v>10114</v>
      </c>
      <c r="C13707" s="146" t="s">
        <v>10110</v>
      </c>
      <c r="D13707" s="146" t="s">
        <v>10111</v>
      </c>
      <c r="E13707" s="146" t="s">
        <v>10115</v>
      </c>
      <c r="F13707" s="143" t="str">
        <f>IF(H13707&lt;=60,"소형",IF((H13707&gt;60)*(H13707&lt;=85)=1,"중소형",IF((H13707&gt;85)*(H13707&lt;=102)=1,"중형",IF((H13707&gt;102)*(H13707&lt;=135)=1,"중대형","대형"))))</f>
        <v>중소형</v>
      </c>
      <c r="G13707" s="146" t="s">
        <v>10147</v>
      </c>
      <c r="H13707" s="143">
        <v>84</v>
      </c>
      <c r="I13707" s="144">
        <v>61570</v>
      </c>
      <c r="J13707" s="143">
        <v>306</v>
      </c>
      <c r="K13707" s="137">
        <v>43610</v>
      </c>
      <c r="L13707" s="137">
        <v>44813</v>
      </c>
      <c r="M13707" s="144">
        <f>H13707/3.3</f>
        <v>25.454545454545457</v>
      </c>
      <c r="N13707" s="144">
        <f>I13707/M13707</f>
        <v>2418.8214285714284</v>
      </c>
    </row>
    <row r="13708" spans="1:14">
      <c r="A13708" s="146" t="s">
        <v>10184</v>
      </c>
      <c r="B13708" s="146" t="s">
        <v>10183</v>
      </c>
      <c r="C13708" s="146" t="s">
        <v>10185</v>
      </c>
      <c r="D13708" s="146" t="s">
        <v>10186</v>
      </c>
      <c r="E13708" s="146" t="s">
        <v>10187</v>
      </c>
      <c r="F13708" s="143" t="str">
        <f>IF(H13708&lt;=60,"소형",IF((H13708&gt;60)*(H13708&lt;=85)=1,"중소형",IF((H13708&gt;85)*(H13708&lt;=102)=1,"중형",IF((H13708&gt;102)*(H13708&lt;=135)=1,"중대형","대형"))))</f>
        <v>중소형</v>
      </c>
      <c r="G13708" s="146" t="s">
        <v>10214</v>
      </c>
      <c r="H13708" s="143">
        <v>84</v>
      </c>
      <c r="I13708" s="144">
        <v>61570</v>
      </c>
      <c r="J13708" s="143">
        <v>306</v>
      </c>
      <c r="K13708" s="137">
        <v>43594</v>
      </c>
      <c r="L13708" s="137">
        <v>44813</v>
      </c>
      <c r="M13708" s="144">
        <f>H13708/3.3</f>
        <v>25.454545454545457</v>
      </c>
      <c r="N13708" s="144">
        <f>I13708/M13708</f>
        <v>2418.8214285714284</v>
      </c>
    </row>
    <row r="13709" spans="1:14">
      <c r="A13709" s="146" t="s">
        <v>10465</v>
      </c>
      <c r="B13709" s="146" t="s">
        <v>10550</v>
      </c>
      <c r="C13709" s="146" t="s">
        <v>10551</v>
      </c>
      <c r="D13709" s="146" t="s">
        <v>10535</v>
      </c>
      <c r="E13709" s="146" t="s">
        <v>10552</v>
      </c>
      <c r="F13709" s="143" t="str">
        <f>IF(H13709&lt;=60,"소형",IF((H13709&gt;60)*(H13709&lt;=85)=1,"중소형",IF((H13709&gt;85)*(H13709&lt;=102)=1,"중형",IF((H13709&gt;102)*(H13709&lt;=135)=1,"중대형","대형"))))</f>
        <v>중소형</v>
      </c>
      <c r="G13709" s="146" t="s">
        <v>10553</v>
      </c>
      <c r="H13709" s="143">
        <v>75</v>
      </c>
      <c r="I13709" s="144">
        <v>30000</v>
      </c>
      <c r="J13709" s="143">
        <v>146</v>
      </c>
      <c r="K13709" s="137">
        <v>43621</v>
      </c>
      <c r="L13709" s="137">
        <v>44813</v>
      </c>
      <c r="M13709" s="144">
        <f>H13709/3.3</f>
        <v>22.72727272727273</v>
      </c>
      <c r="N13709" s="144">
        <f>I13709/M13709</f>
        <v>1319.9999999999998</v>
      </c>
    </row>
    <row r="13710" spans="1:14">
      <c r="A13710" s="146" t="s">
        <v>10472</v>
      </c>
      <c r="B13710" s="146" t="s">
        <v>10681</v>
      </c>
      <c r="C13710" s="146" t="s">
        <v>10599</v>
      </c>
      <c r="D13710" s="146" t="s">
        <v>10666</v>
      </c>
      <c r="E13710" s="146" t="s">
        <v>10676</v>
      </c>
      <c r="F13710" s="143" t="str">
        <f>IF(H13710&lt;=60,"소형",IF((H13710&gt;60)*(H13710&lt;=85)=1,"중소형",IF((H13710&gt;85)*(H13710&lt;=102)=1,"중형",IF((H13710&gt;102)*(H13710&lt;=135)=1,"중대형","대형"))))</f>
        <v>중소형</v>
      </c>
      <c r="G13710" s="146" t="s">
        <v>10523</v>
      </c>
      <c r="H13710" s="143">
        <v>84</v>
      </c>
      <c r="I13710" s="144">
        <v>46190</v>
      </c>
      <c r="J13710" s="143">
        <v>17</v>
      </c>
      <c r="K13710" s="137">
        <v>43634</v>
      </c>
      <c r="L13710" s="137">
        <v>44813</v>
      </c>
      <c r="M13710" s="144">
        <f>H13710/3.3</f>
        <v>25.454545454545457</v>
      </c>
      <c r="N13710" s="144">
        <f>I13710/M13710</f>
        <v>1814.6071428571427</v>
      </c>
    </row>
    <row r="13711" spans="1:14">
      <c r="A13711" s="146" t="s">
        <v>10874</v>
      </c>
      <c r="B13711" s="146" t="s">
        <v>10881</v>
      </c>
      <c r="C13711" s="146" t="s">
        <v>10882</v>
      </c>
      <c r="D13711" s="146" t="s">
        <v>10883</v>
      </c>
      <c r="E13711" s="146" t="s">
        <v>10884</v>
      </c>
      <c r="F13711" s="143" t="str">
        <f>IF(H13711&lt;=60,"소형",IF((H13711&gt;60)*(H13711&lt;=85)=1,"중소형",IF((H13711&gt;85)*(H13711&lt;=102)=1,"중형",IF((H13711&gt;102)*(H13711&lt;=135)=1,"중대형","대형"))))</f>
        <v>중소형</v>
      </c>
      <c r="G13711" s="146" t="s">
        <v>10916</v>
      </c>
      <c r="H13711" s="143">
        <v>84</v>
      </c>
      <c r="I13711" s="144">
        <v>50800</v>
      </c>
      <c r="J13711" s="143">
        <v>718</v>
      </c>
      <c r="K13711" s="137">
        <v>43645</v>
      </c>
      <c r="L13711" s="137">
        <v>44813</v>
      </c>
      <c r="M13711" s="144">
        <f>H13711/3.3</f>
        <v>25.454545454545457</v>
      </c>
      <c r="N13711" s="144">
        <f>I13711/M13711</f>
        <v>1995.7142857142856</v>
      </c>
    </row>
    <row r="13712" spans="1:14">
      <c r="A13712" s="146" t="s">
        <v>11816</v>
      </c>
      <c r="B13712" s="146" t="s">
        <v>11804</v>
      </c>
      <c r="C13712" s="146" t="s">
        <v>11815</v>
      </c>
      <c r="D13712" s="146" t="s">
        <v>11805</v>
      </c>
      <c r="E13712" s="146" t="s">
        <v>11806</v>
      </c>
      <c r="F13712" s="143" t="str">
        <f>IF(H13712&lt;=60,"소형",IF((H13712&gt;60)*(H13712&lt;=85)=1,"중소형",IF((H13712&gt;85)*(H13712&lt;=102)=1,"중형",IF((H13712&gt;102)*(H13712&lt;=135)=1,"중대형","대형"))))</f>
        <v>중대형</v>
      </c>
      <c r="G13712" s="146" t="s">
        <v>11822</v>
      </c>
      <c r="H13712" s="143">
        <v>107</v>
      </c>
      <c r="I13712" s="144">
        <v>64720</v>
      </c>
      <c r="J13712" s="143">
        <v>68</v>
      </c>
      <c r="K13712" s="137">
        <v>43735</v>
      </c>
      <c r="L13712" s="137">
        <v>44813</v>
      </c>
      <c r="M13712" s="144">
        <f>H13712/3.3</f>
        <v>32.424242424242429</v>
      </c>
      <c r="N13712" s="144">
        <f>I13712/M13712</f>
        <v>1996.0373831775698</v>
      </c>
    </row>
    <row r="13713" spans="1:14">
      <c r="A13713" s="146" t="s">
        <v>12844</v>
      </c>
      <c r="B13713" s="146" t="s">
        <v>12851</v>
      </c>
      <c r="C13713" s="146" t="s">
        <v>12859</v>
      </c>
      <c r="D13713" s="146" t="s">
        <v>12849</v>
      </c>
      <c r="E13713" s="146" t="s">
        <v>12850</v>
      </c>
      <c r="F13713" s="143" t="str">
        <f>IF(H13713&lt;=60,"소형",IF((H13713&gt;60)*(H13713&lt;=85)=1,"중소형",IF((H13713&gt;85)*(H13713&lt;=102)=1,"중형",IF((H13713&gt;102)*(H13713&lt;=135)=1,"중대형","대형"))))</f>
        <v>중소형</v>
      </c>
      <c r="G13713" s="146" t="s">
        <v>12867</v>
      </c>
      <c r="H13713" s="143">
        <v>74</v>
      </c>
      <c r="I13713" s="144">
        <v>40820</v>
      </c>
      <c r="J13713" s="143">
        <v>85</v>
      </c>
      <c r="K13713" s="137">
        <v>43799</v>
      </c>
      <c r="L13713" s="137">
        <v>44813</v>
      </c>
      <c r="M13713" s="144">
        <f>H13713/3.3</f>
        <v>22.424242424242426</v>
      </c>
      <c r="N13713" s="144">
        <f>I13713/M13713</f>
        <v>1820.3513513513512</v>
      </c>
    </row>
    <row r="13714" spans="1:14">
      <c r="A13714" s="146" t="s">
        <v>13021</v>
      </c>
      <c r="B13714" s="146" t="s">
        <v>13031</v>
      </c>
      <c r="C13714" s="146" t="s">
        <v>12935</v>
      </c>
      <c r="D13714" s="146" t="s">
        <v>12923</v>
      </c>
      <c r="E13714" s="146" t="s">
        <v>13022</v>
      </c>
      <c r="F13714" s="143" t="str">
        <f>IF(H13714&lt;=60,"소형",IF((H13714&gt;60)*(H13714&lt;=85)=1,"중소형",IF((H13714&gt;85)*(H13714&lt;=102)=1,"중형",IF((H13714&gt;102)*(H13714&lt;=135)=1,"중대형","대형"))))</f>
        <v>소형</v>
      </c>
      <c r="G13714" s="146" t="s">
        <v>13042</v>
      </c>
      <c r="H13714" s="143">
        <v>49</v>
      </c>
      <c r="I13714" s="144">
        <v>52500</v>
      </c>
      <c r="J13714" s="143">
        <v>58</v>
      </c>
      <c r="K13714" s="137">
        <v>43782</v>
      </c>
      <c r="L13714" s="137">
        <v>44813</v>
      </c>
      <c r="M13714" s="144">
        <f>H13714/3.3</f>
        <v>14.84848484848485</v>
      </c>
      <c r="N13714" s="144">
        <f>I13714/M13714</f>
        <v>3535.7142857142853</v>
      </c>
    </row>
    <row r="13715" spans="1:14">
      <c r="A13715" s="146" t="s">
        <v>13524</v>
      </c>
      <c r="B13715" s="146" t="s">
        <v>13532</v>
      </c>
      <c r="C13715" s="146" t="s">
        <v>13560</v>
      </c>
      <c r="D13715" s="146" t="s">
        <v>13533</v>
      </c>
      <c r="E13715" s="146" t="s">
        <v>13534</v>
      </c>
      <c r="F13715" s="143" t="str">
        <f>IF(H13715&lt;=60,"소형",IF((H13715&gt;60)*(H13715&lt;=85)=1,"중소형",IF((H13715&gt;85)*(H13715&lt;=102)=1,"중형",IF((H13715&gt;102)*(H13715&lt;=135)=1,"중대형","대형"))))</f>
        <v>중형</v>
      </c>
      <c r="G13715" s="146" t="s">
        <v>13559</v>
      </c>
      <c r="H13715" s="143">
        <v>99</v>
      </c>
      <c r="J13715" s="143">
        <v>52</v>
      </c>
      <c r="K13715" s="137">
        <v>43826</v>
      </c>
      <c r="L13715" s="137">
        <v>44813</v>
      </c>
      <c r="M13715" s="144">
        <f>H13715/3.3</f>
        <v>30</v>
      </c>
      <c r="N13715" s="144">
        <f>I13715/M13715</f>
        <v>0</v>
      </c>
    </row>
    <row r="13716" spans="1:14">
      <c r="A13716" s="146" t="s">
        <v>10465</v>
      </c>
      <c r="B13716" s="146" t="s">
        <v>10546</v>
      </c>
      <c r="C13716" s="146" t="s">
        <v>10534</v>
      </c>
      <c r="D13716" s="146" t="s">
        <v>10535</v>
      </c>
      <c r="E13716" s="146" t="s">
        <v>10542</v>
      </c>
      <c r="F13716" s="143" t="str">
        <f>IF(H13716&lt;=60,"소형",IF((H13716&gt;60)*(H13716&lt;=85)=1,"중소형",IF((H13716&gt;85)*(H13716&lt;=102)=1,"중형",IF((H13716&gt;102)*(H13716&lt;=135)=1,"중대형","대형"))))</f>
        <v>중소형</v>
      </c>
      <c r="G13716" s="146" t="s">
        <v>10545</v>
      </c>
      <c r="H13716" s="143">
        <v>84</v>
      </c>
      <c r="I13716" s="144">
        <v>32800</v>
      </c>
      <c r="J13716" s="143">
        <v>196</v>
      </c>
      <c r="K13716" s="137">
        <v>43622</v>
      </c>
      <c r="L13716" s="137">
        <v>44814</v>
      </c>
      <c r="M13716" s="144">
        <f>H13716/3.3</f>
        <v>25.454545454545457</v>
      </c>
      <c r="N13716" s="144">
        <f>I13716/M13716</f>
        <v>1288.5714285714284</v>
      </c>
    </row>
    <row r="13717" spans="1:14">
      <c r="A13717" s="146" t="s">
        <v>10465</v>
      </c>
      <c r="B13717" s="146" t="s">
        <v>10674</v>
      </c>
      <c r="C13717" s="146" t="s">
        <v>10682</v>
      </c>
      <c r="D13717" s="146" t="s">
        <v>10666</v>
      </c>
      <c r="E13717" s="146" t="s">
        <v>10672</v>
      </c>
      <c r="F13717" s="143" t="str">
        <f>IF(H13717&lt;=60,"소형",IF((H13717&gt;60)*(H13717&lt;=85)=1,"중소형",IF((H13717&gt;85)*(H13717&lt;=102)=1,"중형",IF((H13717&gt;102)*(H13717&lt;=135)=1,"중대형","대형"))))</f>
        <v>중소형</v>
      </c>
      <c r="G13717" s="146" t="s">
        <v>10683</v>
      </c>
      <c r="H13717" s="143">
        <v>84</v>
      </c>
      <c r="I13717" s="144">
        <v>44630</v>
      </c>
      <c r="J13717" s="143">
        <v>23</v>
      </c>
      <c r="K13717" s="137">
        <v>43635</v>
      </c>
      <c r="L13717" s="137">
        <v>44814</v>
      </c>
      <c r="M13717" s="144">
        <f>H13717/3.3</f>
        <v>25.454545454545457</v>
      </c>
      <c r="N13717" s="144">
        <f>I13717/M13717</f>
        <v>1753.3214285714284</v>
      </c>
    </row>
    <row r="13718" spans="1:14">
      <c r="A13718" s="146" t="s">
        <v>10874</v>
      </c>
      <c r="B13718" s="146" t="s">
        <v>10881</v>
      </c>
      <c r="C13718" s="146" t="s">
        <v>10882</v>
      </c>
      <c r="D13718" s="146" t="s">
        <v>10883</v>
      </c>
      <c r="E13718" s="146" t="s">
        <v>10884</v>
      </c>
      <c r="F13718" s="143" t="str">
        <f>IF(H13718&lt;=60,"소형",IF((H13718&gt;60)*(H13718&lt;=85)=1,"중소형",IF((H13718&gt;85)*(H13718&lt;=102)=1,"중형",IF((H13718&gt;102)*(H13718&lt;=135)=1,"중대형","대형"))))</f>
        <v>중소형</v>
      </c>
      <c r="G13718" s="146" t="s">
        <v>10917</v>
      </c>
      <c r="H13718" s="143">
        <v>84</v>
      </c>
      <c r="I13718" s="144">
        <v>49400</v>
      </c>
      <c r="J13718" s="143">
        <v>340</v>
      </c>
      <c r="K13718" s="137">
        <v>43646</v>
      </c>
      <c r="L13718" s="137">
        <v>44814</v>
      </c>
      <c r="M13718" s="144">
        <f>H13718/3.3</f>
        <v>25.454545454545457</v>
      </c>
      <c r="N13718" s="144">
        <f>I13718/M13718</f>
        <v>1940.7142857142856</v>
      </c>
    </row>
    <row r="13719" spans="1:14">
      <c r="A13719" s="146" t="s">
        <v>11816</v>
      </c>
      <c r="B13719" s="146" t="s">
        <v>11804</v>
      </c>
      <c r="C13719" s="146" t="s">
        <v>11815</v>
      </c>
      <c r="D13719" s="146" t="s">
        <v>11805</v>
      </c>
      <c r="E13719" s="146" t="s">
        <v>11806</v>
      </c>
      <c r="F13719" s="143" t="str">
        <f>IF(H13719&lt;=60,"소형",IF((H13719&gt;60)*(H13719&lt;=85)=1,"중소형",IF((H13719&gt;85)*(H13719&lt;=102)=1,"중형",IF((H13719&gt;102)*(H13719&lt;=135)=1,"중대형","대형"))))</f>
        <v>중대형</v>
      </c>
      <c r="G13719" s="146" t="s">
        <v>11823</v>
      </c>
      <c r="H13719" s="143">
        <v>107</v>
      </c>
      <c r="I13719" s="144">
        <v>63640</v>
      </c>
      <c r="J13719" s="143">
        <v>34</v>
      </c>
      <c r="K13719" s="137">
        <v>43736</v>
      </c>
      <c r="L13719" s="137">
        <v>44814</v>
      </c>
      <c r="M13719" s="144">
        <f>H13719/3.3</f>
        <v>32.424242424242429</v>
      </c>
      <c r="N13719" s="144">
        <f>I13719/M13719</f>
        <v>1962.7289719626165</v>
      </c>
    </row>
    <row r="13720" spans="1:14">
      <c r="A13720" s="146" t="s">
        <v>12844</v>
      </c>
      <c r="B13720" s="146" t="s">
        <v>12851</v>
      </c>
      <c r="C13720" s="146" t="s">
        <v>12859</v>
      </c>
      <c r="D13720" s="146" t="s">
        <v>12849</v>
      </c>
      <c r="E13720" s="146" t="s">
        <v>12850</v>
      </c>
      <c r="F13720" s="143" t="str">
        <f>IF(H13720&lt;=60,"소형",IF((H13720&gt;60)*(H13720&lt;=85)=1,"중소형",IF((H13720&gt;85)*(H13720&lt;=102)=1,"중형",IF((H13720&gt;102)*(H13720&lt;=135)=1,"중대형","대형"))))</f>
        <v>중소형</v>
      </c>
      <c r="G13720" s="146" t="s">
        <v>12868</v>
      </c>
      <c r="H13720" s="143">
        <v>74</v>
      </c>
      <c r="I13720" s="144">
        <v>41870</v>
      </c>
      <c r="J13720" s="143">
        <v>82</v>
      </c>
      <c r="K13720" s="137">
        <v>43799</v>
      </c>
      <c r="L13720" s="137">
        <v>44814</v>
      </c>
      <c r="M13720" s="144">
        <f>H13720/3.3</f>
        <v>22.424242424242426</v>
      </c>
      <c r="N13720" s="144">
        <f>I13720/M13720</f>
        <v>1867.1756756756756</v>
      </c>
    </row>
    <row r="13721" spans="1:14">
      <c r="A13721" s="146" t="s">
        <v>13021</v>
      </c>
      <c r="B13721" s="146" t="s">
        <v>13031</v>
      </c>
      <c r="C13721" s="146" t="s">
        <v>12935</v>
      </c>
      <c r="D13721" s="146" t="s">
        <v>12923</v>
      </c>
      <c r="E13721" s="146" t="s">
        <v>13022</v>
      </c>
      <c r="F13721" s="143" t="str">
        <f>IF(H13721&lt;=60,"소형",IF((H13721&gt;60)*(H13721&lt;=85)=1,"중소형",IF((H13721&gt;85)*(H13721&lt;=102)=1,"중형",IF((H13721&gt;102)*(H13721&lt;=135)=1,"중대형","대형"))))</f>
        <v>소형</v>
      </c>
      <c r="G13721" s="146" t="s">
        <v>13040</v>
      </c>
      <c r="H13721" s="143">
        <v>49</v>
      </c>
      <c r="I13721" s="144">
        <v>50850</v>
      </c>
      <c r="J13721" s="143">
        <v>28</v>
      </c>
      <c r="K13721" s="137">
        <v>43783</v>
      </c>
      <c r="L13721" s="137">
        <v>44814</v>
      </c>
      <c r="M13721" s="144">
        <f>H13721/3.3</f>
        <v>14.84848484848485</v>
      </c>
      <c r="N13721" s="144">
        <f>I13721/M13721</f>
        <v>3424.5918367346935</v>
      </c>
    </row>
    <row r="13722" spans="1:14">
      <c r="A13722" s="146" t="s">
        <v>10472</v>
      </c>
      <c r="B13722" s="146" t="s">
        <v>10554</v>
      </c>
      <c r="C13722" s="146" t="s">
        <v>10534</v>
      </c>
      <c r="D13722" s="146" t="s">
        <v>10539</v>
      </c>
      <c r="E13722" s="146" t="s">
        <v>10555</v>
      </c>
      <c r="F13722" s="143" t="str">
        <f>IF(H13722&lt;=60,"소형",IF((H13722&gt;60)*(H13722&lt;=85)=1,"중소형",IF((H13722&gt;85)*(H13722&lt;=102)=1,"중형",IF((H13722&gt;102)*(H13722&lt;=135)=1,"중대형","대형"))))</f>
        <v>소형</v>
      </c>
      <c r="G13722" s="146" t="s">
        <v>10556</v>
      </c>
      <c r="H13722" s="143">
        <v>59</v>
      </c>
      <c r="I13722" s="144">
        <v>25900</v>
      </c>
      <c r="J13722" s="143">
        <v>246</v>
      </c>
      <c r="K13722" s="137">
        <v>43623</v>
      </c>
      <c r="L13722" s="137">
        <v>44815</v>
      </c>
      <c r="M13722" s="144">
        <f>H13722/3.3</f>
        <v>17.878787878787879</v>
      </c>
      <c r="N13722" s="144">
        <f>I13722/M13722</f>
        <v>1448.6440677966102</v>
      </c>
    </row>
    <row r="13723" spans="1:14">
      <c r="A13723" s="146" t="s">
        <v>10465</v>
      </c>
      <c r="B13723" s="146" t="s">
        <v>10674</v>
      </c>
      <c r="C13723" s="146" t="s">
        <v>10599</v>
      </c>
      <c r="D13723" s="146" t="s">
        <v>10684</v>
      </c>
      <c r="E13723" s="146" t="s">
        <v>10667</v>
      </c>
      <c r="F13723" s="143" t="str">
        <f>IF(H13723&lt;=60,"소형",IF((H13723&gt;60)*(H13723&lt;=85)=1,"중소형",IF((H13723&gt;85)*(H13723&lt;=102)=1,"중형",IF((H13723&gt;102)*(H13723&lt;=135)=1,"중대형","대형"))))</f>
        <v>중소형</v>
      </c>
      <c r="G13723" s="146" t="s">
        <v>10521</v>
      </c>
      <c r="H13723" s="143">
        <v>84</v>
      </c>
      <c r="I13723" s="144">
        <v>46320</v>
      </c>
      <c r="J13723" s="143">
        <v>256</v>
      </c>
      <c r="K13723" s="137">
        <v>43636</v>
      </c>
      <c r="L13723" s="137">
        <v>44815</v>
      </c>
      <c r="M13723" s="144">
        <f>H13723/3.3</f>
        <v>25.454545454545457</v>
      </c>
      <c r="N13723" s="144">
        <f>I13723/M13723</f>
        <v>1819.7142857142856</v>
      </c>
    </row>
    <row r="13724" spans="1:14">
      <c r="A13724" s="146" t="s">
        <v>10874</v>
      </c>
      <c r="B13724" s="146" t="s">
        <v>10881</v>
      </c>
      <c r="C13724" s="146" t="s">
        <v>10882</v>
      </c>
      <c r="D13724" s="146" t="s">
        <v>10883</v>
      </c>
      <c r="E13724" s="146" t="s">
        <v>10884</v>
      </c>
      <c r="F13724" s="143" t="str">
        <f>IF(H13724&lt;=60,"소형",IF((H13724&gt;60)*(H13724&lt;=85)=1,"중소형",IF((H13724&gt;85)*(H13724&lt;=102)=1,"중형",IF((H13724&gt;102)*(H13724&lt;=135)=1,"중대형","대형"))))</f>
        <v>중소형</v>
      </c>
      <c r="G13724" s="146" t="s">
        <v>10918</v>
      </c>
      <c r="H13724" s="143">
        <v>84</v>
      </c>
      <c r="I13724" s="144">
        <v>50100</v>
      </c>
      <c r="J13724" s="143">
        <v>202</v>
      </c>
      <c r="K13724" s="137">
        <v>43617</v>
      </c>
      <c r="L13724" s="137">
        <v>44815</v>
      </c>
      <c r="M13724" s="144">
        <f>H13724/3.3</f>
        <v>25.454545454545457</v>
      </c>
      <c r="N13724" s="144">
        <f>I13724/M13724</f>
        <v>1968.2142857142856</v>
      </c>
    </row>
    <row r="13725" spans="1:14">
      <c r="A13725" s="146" t="s">
        <v>12844</v>
      </c>
      <c r="B13725" s="146" t="s">
        <v>12851</v>
      </c>
      <c r="C13725" s="146" t="s">
        <v>12859</v>
      </c>
      <c r="D13725" s="146" t="s">
        <v>12849</v>
      </c>
      <c r="E13725" s="146" t="s">
        <v>12850</v>
      </c>
      <c r="F13725" s="143" t="str">
        <f>IF(H13725&lt;=60,"소형",IF((H13725&gt;60)*(H13725&lt;=85)=1,"중소형",IF((H13725&gt;85)*(H13725&lt;=102)=1,"중형",IF((H13725&gt;102)*(H13725&lt;=135)=1,"중대형","대형"))))</f>
        <v>중소형</v>
      </c>
      <c r="G13725" s="146" t="s">
        <v>12869</v>
      </c>
      <c r="H13725" s="143">
        <v>84</v>
      </c>
      <c r="I13725" s="144">
        <v>47890</v>
      </c>
      <c r="J13725" s="143">
        <v>380</v>
      </c>
      <c r="K13725" s="137">
        <v>43799</v>
      </c>
      <c r="L13725" s="137">
        <v>44815</v>
      </c>
      <c r="M13725" s="144">
        <f>H13725/3.3</f>
        <v>25.454545454545457</v>
      </c>
      <c r="N13725" s="144">
        <f>I13725/M13725</f>
        <v>1881.3928571428569</v>
      </c>
    </row>
    <row r="13726" spans="1:14">
      <c r="A13726" s="146" t="s">
        <v>13021</v>
      </c>
      <c r="B13726" s="146" t="s">
        <v>13031</v>
      </c>
      <c r="C13726" s="146" t="s">
        <v>12935</v>
      </c>
      <c r="D13726" s="146" t="s">
        <v>12923</v>
      </c>
      <c r="E13726" s="146" t="s">
        <v>13022</v>
      </c>
      <c r="F13726" s="143" t="str">
        <f>IF(H13726&lt;=60,"소형",IF((H13726&gt;60)*(H13726&lt;=85)=1,"중소형",IF((H13726&gt;85)*(H13726&lt;=102)=1,"중형",IF((H13726&gt;102)*(H13726&lt;=135)=1,"중대형","대형"))))</f>
        <v>소형</v>
      </c>
      <c r="G13726" s="146" t="s">
        <v>13041</v>
      </c>
      <c r="H13726" s="143">
        <v>49</v>
      </c>
      <c r="I13726" s="144">
        <v>51820</v>
      </c>
      <c r="J13726" s="143">
        <v>31</v>
      </c>
      <c r="K13726" s="137">
        <v>43784</v>
      </c>
      <c r="L13726" s="137">
        <v>44815</v>
      </c>
      <c r="M13726" s="144">
        <f>H13726/3.3</f>
        <v>14.84848484848485</v>
      </c>
      <c r="N13726" s="144">
        <f>I13726/M13726</f>
        <v>3489.9183673469383</v>
      </c>
    </row>
    <row r="13727" spans="1:14">
      <c r="A13727" s="146" t="s">
        <v>10465</v>
      </c>
      <c r="B13727" s="146" t="s">
        <v>10554</v>
      </c>
      <c r="C13727" s="146" t="s">
        <v>10534</v>
      </c>
      <c r="D13727" s="146" t="s">
        <v>10547</v>
      </c>
      <c r="E13727" s="146" t="s">
        <v>10536</v>
      </c>
      <c r="F13727" s="143" t="str">
        <f>IF(H13727&lt;=60,"소형",IF((H13727&gt;60)*(H13727&lt;=85)=1,"중소형",IF((H13727&gt;85)*(H13727&lt;=102)=1,"중형",IF((H13727&gt;102)*(H13727&lt;=135)=1,"중대형","대형"))))</f>
        <v>소형</v>
      </c>
      <c r="G13727" s="146" t="s">
        <v>10557</v>
      </c>
      <c r="H13727" s="143">
        <v>59</v>
      </c>
      <c r="I13727" s="144">
        <v>25400</v>
      </c>
      <c r="J13727" s="143">
        <v>49</v>
      </c>
      <c r="K13727" s="137">
        <v>43624</v>
      </c>
      <c r="L13727" s="137">
        <v>44816</v>
      </c>
      <c r="M13727" s="144">
        <f>H13727/3.3</f>
        <v>17.878787878787879</v>
      </c>
      <c r="N13727" s="144">
        <f>I13727/M13727</f>
        <v>1420.6779661016949</v>
      </c>
    </row>
    <row r="13728" spans="1:14">
      <c r="A13728" s="146" t="s">
        <v>10465</v>
      </c>
      <c r="B13728" s="146" t="s">
        <v>10681</v>
      </c>
      <c r="C13728" s="146" t="s">
        <v>10599</v>
      </c>
      <c r="D13728" s="146" t="s">
        <v>10666</v>
      </c>
      <c r="E13728" s="146" t="s">
        <v>10667</v>
      </c>
      <c r="F13728" s="143" t="str">
        <f>IF(H13728&lt;=60,"소형",IF((H13728&gt;60)*(H13728&lt;=85)=1,"중소형",IF((H13728&gt;85)*(H13728&lt;=102)=1,"중형",IF((H13728&gt;102)*(H13728&lt;=135)=1,"중대형","대형"))))</f>
        <v>중소형</v>
      </c>
      <c r="G13728" s="146" t="s">
        <v>10531</v>
      </c>
      <c r="H13728" s="143">
        <v>84</v>
      </c>
      <c r="I13728" s="144">
        <v>45460</v>
      </c>
      <c r="J13728" s="143">
        <v>249</v>
      </c>
      <c r="K13728" s="137">
        <v>43637</v>
      </c>
      <c r="L13728" s="137">
        <v>44816</v>
      </c>
      <c r="M13728" s="144">
        <f>H13728/3.3</f>
        <v>25.454545454545457</v>
      </c>
      <c r="N13728" s="144">
        <f>I13728/M13728</f>
        <v>1785.9285714285713</v>
      </c>
    </row>
    <row r="13729" spans="1:14">
      <c r="A13729" s="146" t="s">
        <v>10874</v>
      </c>
      <c r="B13729" s="146" t="s">
        <v>10881</v>
      </c>
      <c r="C13729" s="146" t="s">
        <v>10882</v>
      </c>
      <c r="D13729" s="146" t="s">
        <v>10883</v>
      </c>
      <c r="E13729" s="146" t="s">
        <v>10884</v>
      </c>
      <c r="F13729" s="143" t="str">
        <f>IF(H13729&lt;=60,"소형",IF((H13729&gt;60)*(H13729&lt;=85)=1,"중소형",IF((H13729&gt;85)*(H13729&lt;=102)=1,"중형",IF((H13729&gt;102)*(H13729&lt;=135)=1,"중대형","대형"))))</f>
        <v>중소형</v>
      </c>
      <c r="G13729" s="146" t="s">
        <v>10919</v>
      </c>
      <c r="H13729" s="143">
        <v>84</v>
      </c>
      <c r="I13729" s="144">
        <v>50300</v>
      </c>
      <c r="J13729" s="143">
        <v>404</v>
      </c>
      <c r="K13729" s="137">
        <v>43618</v>
      </c>
      <c r="L13729" s="137">
        <v>44816</v>
      </c>
      <c r="M13729" s="144">
        <f>H13729/3.3</f>
        <v>25.454545454545457</v>
      </c>
      <c r="N13729" s="144">
        <f>I13729/M13729</f>
        <v>1976.0714285714284</v>
      </c>
    </row>
    <row r="13730" spans="1:14">
      <c r="A13730" s="146" t="s">
        <v>12844</v>
      </c>
      <c r="B13730" s="146" t="s">
        <v>12851</v>
      </c>
      <c r="C13730" s="146" t="s">
        <v>12859</v>
      </c>
      <c r="D13730" s="146" t="s">
        <v>12849</v>
      </c>
      <c r="E13730" s="146" t="s">
        <v>12850</v>
      </c>
      <c r="F13730" s="143" t="str">
        <f>IF(H13730&lt;=60,"소형",IF((H13730&gt;60)*(H13730&lt;=85)=1,"중소형",IF((H13730&gt;85)*(H13730&lt;=102)=1,"중형",IF((H13730&gt;102)*(H13730&lt;=135)=1,"중대형","대형"))))</f>
        <v>중소형</v>
      </c>
      <c r="G13730" s="146" t="s">
        <v>12755</v>
      </c>
      <c r="H13730" s="143">
        <v>84</v>
      </c>
      <c r="I13730" s="144">
        <v>46720</v>
      </c>
      <c r="J13730" s="143">
        <v>278</v>
      </c>
      <c r="K13730" s="137">
        <v>43799</v>
      </c>
      <c r="L13730" s="137">
        <v>44816</v>
      </c>
      <c r="M13730" s="144">
        <f>H13730/3.3</f>
        <v>25.454545454545457</v>
      </c>
      <c r="N13730" s="144">
        <f>I13730/M13730</f>
        <v>1835.4285714285713</v>
      </c>
    </row>
    <row r="13731" spans="1:14">
      <c r="A13731" s="146" t="s">
        <v>13021</v>
      </c>
      <c r="B13731" s="146" t="s">
        <v>13031</v>
      </c>
      <c r="C13731" s="146" t="s">
        <v>12935</v>
      </c>
      <c r="D13731" s="146" t="s">
        <v>12923</v>
      </c>
      <c r="E13731" s="146" t="s">
        <v>13022</v>
      </c>
      <c r="F13731" s="143" t="str">
        <f>IF(H13731&lt;=60,"소형",IF((H13731&gt;60)*(H13731&lt;=85)=1,"중소형",IF((H13731&gt;85)*(H13731&lt;=102)=1,"중형",IF((H13731&gt;102)*(H13731&lt;=135)=1,"중대형","대형"))))</f>
        <v>중소형</v>
      </c>
      <c r="G13731" s="146" t="s">
        <v>12963</v>
      </c>
      <c r="H13731" s="143">
        <v>84</v>
      </c>
      <c r="I13731" s="144">
        <v>59800</v>
      </c>
      <c r="J13731" s="143">
        <v>66</v>
      </c>
      <c r="K13731" s="137">
        <v>43785</v>
      </c>
      <c r="L13731" s="137">
        <v>44816</v>
      </c>
      <c r="M13731" s="144">
        <f>H13731/3.3</f>
        <v>25.454545454545457</v>
      </c>
      <c r="N13731" s="144">
        <f>I13731/M13731</f>
        <v>2349.2857142857142</v>
      </c>
    </row>
    <row r="13732" spans="1:14">
      <c r="A13732" s="146" t="s">
        <v>10465</v>
      </c>
      <c r="B13732" s="146" t="s">
        <v>10558</v>
      </c>
      <c r="C13732" s="146" t="s">
        <v>10559</v>
      </c>
      <c r="D13732" s="146" t="s">
        <v>10539</v>
      </c>
      <c r="E13732" s="146" t="s">
        <v>10542</v>
      </c>
      <c r="F13732" s="143" t="str">
        <f>IF(H13732&lt;=60,"소형",IF((H13732&gt;60)*(H13732&lt;=85)=1,"중소형",IF((H13732&gt;85)*(H13732&lt;=102)=1,"중형",IF((H13732&gt;102)*(H13732&lt;=135)=1,"중대형","대형"))))</f>
        <v>중소형</v>
      </c>
      <c r="G13732" s="146" t="s">
        <v>10560</v>
      </c>
      <c r="H13732" s="143">
        <v>75</v>
      </c>
      <c r="I13732" s="144">
        <v>29100</v>
      </c>
      <c r="J13732" s="143">
        <v>614</v>
      </c>
      <c r="K13732" s="137">
        <v>43625</v>
      </c>
      <c r="L13732" s="137">
        <v>44817</v>
      </c>
      <c r="M13732" s="144">
        <f>H13732/3.3</f>
        <v>22.72727272727273</v>
      </c>
      <c r="N13732" s="144">
        <f>I13732/M13732</f>
        <v>1280.3999999999999</v>
      </c>
    </row>
    <row r="13733" spans="1:14">
      <c r="A13733" s="146" t="s">
        <v>10465</v>
      </c>
      <c r="B13733" s="146" t="s">
        <v>10674</v>
      </c>
      <c r="C13733" s="146" t="s">
        <v>10612</v>
      </c>
      <c r="D13733" s="146" t="s">
        <v>10685</v>
      </c>
      <c r="E13733" s="146" t="s">
        <v>10667</v>
      </c>
      <c r="F13733" s="143" t="str">
        <f>IF(H13733&lt;=60,"소형",IF((H13733&gt;60)*(H13733&lt;=85)=1,"중소형",IF((H13733&gt;85)*(H13733&lt;=102)=1,"중형",IF((H13733&gt;102)*(H13733&lt;=135)=1,"중대형","대형"))))</f>
        <v>중소형</v>
      </c>
      <c r="G13733" s="146" t="s">
        <v>10686</v>
      </c>
      <c r="H13733" s="143">
        <v>84</v>
      </c>
      <c r="I13733" s="144">
        <v>48690</v>
      </c>
      <c r="J13733" s="143">
        <v>66</v>
      </c>
      <c r="K13733" s="137">
        <v>43638</v>
      </c>
      <c r="L13733" s="137">
        <v>44817</v>
      </c>
      <c r="M13733" s="144">
        <f>H13733/3.3</f>
        <v>25.454545454545457</v>
      </c>
      <c r="N13733" s="144">
        <f>I13733/M13733</f>
        <v>1912.8214285714284</v>
      </c>
    </row>
    <row r="13734" spans="1:14">
      <c r="A13734" s="146" t="s">
        <v>10874</v>
      </c>
      <c r="B13734" s="146" t="s">
        <v>10881</v>
      </c>
      <c r="C13734" s="146" t="s">
        <v>10882</v>
      </c>
      <c r="D13734" s="146" t="s">
        <v>10883</v>
      </c>
      <c r="E13734" s="146" t="s">
        <v>10884</v>
      </c>
      <c r="F13734" s="143" t="str">
        <f>IF(H13734&lt;=60,"소형",IF((H13734&gt;60)*(H13734&lt;=85)=1,"중소형",IF((H13734&gt;85)*(H13734&lt;=102)=1,"중형",IF((H13734&gt;102)*(H13734&lt;=135)=1,"중대형","대형"))))</f>
        <v>중형</v>
      </c>
      <c r="G13734" s="146" t="s">
        <v>10920</v>
      </c>
      <c r="H13734" s="143">
        <v>91</v>
      </c>
      <c r="I13734" s="144">
        <v>52600</v>
      </c>
      <c r="J13734" s="143">
        <v>12</v>
      </c>
      <c r="K13734" s="137">
        <v>43619</v>
      </c>
      <c r="L13734" s="137">
        <v>44817</v>
      </c>
      <c r="M13734" s="144">
        <f>H13734/3.3</f>
        <v>27.575757575757578</v>
      </c>
      <c r="N13734" s="144">
        <f>I13734/M13734</f>
        <v>1907.4725274725274</v>
      </c>
    </row>
    <row r="13735" spans="1:14">
      <c r="A13735" s="146" t="s">
        <v>12844</v>
      </c>
      <c r="B13735" s="146" t="s">
        <v>12851</v>
      </c>
      <c r="C13735" s="146" t="s">
        <v>12859</v>
      </c>
      <c r="D13735" s="146" t="s">
        <v>12849</v>
      </c>
      <c r="E13735" s="146" t="s">
        <v>12850</v>
      </c>
      <c r="F13735" s="143" t="str">
        <f>IF(H13735&lt;=60,"소형",IF((H13735&gt;60)*(H13735&lt;=85)=1,"중소형",IF((H13735&gt;85)*(H13735&lt;=102)=1,"중형",IF((H13735&gt;102)*(H13735&lt;=135)=1,"중대형","대형"))))</f>
        <v>중소형</v>
      </c>
      <c r="G13735" s="146" t="s">
        <v>12870</v>
      </c>
      <c r="H13735" s="143">
        <v>84</v>
      </c>
      <c r="I13735" s="144">
        <v>48170</v>
      </c>
      <c r="J13735" s="143">
        <v>347</v>
      </c>
      <c r="K13735" s="137">
        <v>43799</v>
      </c>
      <c r="L13735" s="137">
        <v>44817</v>
      </c>
      <c r="M13735" s="144">
        <f>H13735/3.3</f>
        <v>25.454545454545457</v>
      </c>
      <c r="N13735" s="144">
        <f>I13735/M13735</f>
        <v>1892.3928571428569</v>
      </c>
    </row>
    <row r="13736" spans="1:14">
      <c r="A13736" s="146" t="s">
        <v>13021</v>
      </c>
      <c r="B13736" s="146" t="s">
        <v>13031</v>
      </c>
      <c r="C13736" s="146" t="s">
        <v>12935</v>
      </c>
      <c r="D13736" s="146" t="s">
        <v>12923</v>
      </c>
      <c r="E13736" s="146" t="s">
        <v>13022</v>
      </c>
      <c r="F13736" s="143" t="str">
        <f>IF(H13736&lt;=60,"소형",IF((H13736&gt;60)*(H13736&lt;=85)=1,"중소형",IF((H13736&gt;85)*(H13736&lt;=102)=1,"중형",IF((H13736&gt;102)*(H13736&lt;=135)=1,"중대형","대형"))))</f>
        <v>중소형</v>
      </c>
      <c r="G13736" s="146" t="s">
        <v>12964</v>
      </c>
      <c r="H13736" s="143">
        <v>84</v>
      </c>
      <c r="I13736" s="144">
        <v>60700</v>
      </c>
      <c r="J13736" s="143">
        <v>66</v>
      </c>
      <c r="K13736" s="137">
        <v>43786</v>
      </c>
      <c r="L13736" s="137">
        <v>44817</v>
      </c>
      <c r="M13736" s="144">
        <f>H13736/3.3</f>
        <v>25.454545454545457</v>
      </c>
      <c r="N13736" s="144">
        <f>I13736/M13736</f>
        <v>2384.6428571428569</v>
      </c>
    </row>
    <row r="13737" spans="1:14">
      <c r="A13737" s="146" t="s">
        <v>10465</v>
      </c>
      <c r="B13737" s="146" t="s">
        <v>10558</v>
      </c>
      <c r="C13737" s="146" t="s">
        <v>10551</v>
      </c>
      <c r="D13737" s="146" t="s">
        <v>10535</v>
      </c>
      <c r="E13737" s="146" t="s">
        <v>10542</v>
      </c>
      <c r="F13737" s="143" t="str">
        <f>IF(H13737&lt;=60,"소형",IF((H13737&gt;60)*(H13737&lt;=85)=1,"중소형",IF((H13737&gt;85)*(H13737&lt;=102)=1,"중형",IF((H13737&gt;102)*(H13737&lt;=135)=1,"중대형","대형"))))</f>
        <v>중소형</v>
      </c>
      <c r="G13737" s="146" t="s">
        <v>10561</v>
      </c>
      <c r="H13737" s="143">
        <v>75</v>
      </c>
      <c r="I13737" s="144">
        <v>30000</v>
      </c>
      <c r="J13737" s="143">
        <v>124</v>
      </c>
      <c r="K13737" s="137">
        <v>43626</v>
      </c>
      <c r="L13737" s="137">
        <v>44818</v>
      </c>
      <c r="M13737" s="144">
        <f>H13737/3.3</f>
        <v>22.72727272727273</v>
      </c>
      <c r="N13737" s="144">
        <f>I13737/M13737</f>
        <v>1319.9999999999998</v>
      </c>
    </row>
    <row r="13738" spans="1:14">
      <c r="A13738" s="146" t="s">
        <v>10465</v>
      </c>
      <c r="B13738" s="146" t="s">
        <v>10674</v>
      </c>
      <c r="C13738" s="146" t="s">
        <v>10599</v>
      </c>
      <c r="D13738" s="146" t="s">
        <v>10666</v>
      </c>
      <c r="E13738" s="146" t="s">
        <v>10676</v>
      </c>
      <c r="F13738" s="143" t="str">
        <f>IF(H13738&lt;=60,"소형",IF((H13738&gt;60)*(H13738&lt;=85)=1,"중소형",IF((H13738&gt;85)*(H13738&lt;=102)=1,"중형",IF((H13738&gt;102)*(H13738&lt;=135)=1,"중대형","대형"))))</f>
        <v>중형</v>
      </c>
      <c r="G13738" s="146" t="s">
        <v>10687</v>
      </c>
      <c r="H13738" s="143">
        <v>99</v>
      </c>
      <c r="I13738" s="144">
        <v>52750</v>
      </c>
      <c r="J13738" s="143">
        <v>11</v>
      </c>
      <c r="K13738" s="137">
        <v>43639</v>
      </c>
      <c r="L13738" s="137">
        <v>44818</v>
      </c>
      <c r="M13738" s="144">
        <f>H13738/3.3</f>
        <v>30</v>
      </c>
      <c r="N13738" s="144">
        <f>I13738/M13738</f>
        <v>1758.3333333333333</v>
      </c>
    </row>
    <row r="13739" spans="1:14">
      <c r="A13739" s="146" t="s">
        <v>10874</v>
      </c>
      <c r="B13739" s="146" t="s">
        <v>10881</v>
      </c>
      <c r="C13739" s="146" t="s">
        <v>10882</v>
      </c>
      <c r="D13739" s="146" t="s">
        <v>10883</v>
      </c>
      <c r="E13739" s="146" t="s">
        <v>10884</v>
      </c>
      <c r="F13739" s="143" t="str">
        <f>IF(H13739&lt;=60,"소형",IF((H13739&gt;60)*(H13739&lt;=85)=1,"중소형",IF((H13739&gt;85)*(H13739&lt;=102)=1,"중형",IF((H13739&gt;102)*(H13739&lt;=135)=1,"중대형","대형"))))</f>
        <v>중형</v>
      </c>
      <c r="G13739" s="146" t="s">
        <v>10921</v>
      </c>
      <c r="H13739" s="143">
        <v>99</v>
      </c>
      <c r="J13739" s="143">
        <v>57</v>
      </c>
      <c r="K13739" s="137">
        <v>43620</v>
      </c>
      <c r="L13739" s="137">
        <v>44818</v>
      </c>
      <c r="M13739" s="144">
        <f>H13739/3.3</f>
        <v>30</v>
      </c>
      <c r="N13739" s="144">
        <f>I13739/M13739</f>
        <v>0</v>
      </c>
    </row>
    <row r="13740" spans="1:14">
      <c r="A13740" s="146" t="s">
        <v>12844</v>
      </c>
      <c r="B13740" s="146" t="s">
        <v>12851</v>
      </c>
      <c r="C13740" s="146" t="s">
        <v>12859</v>
      </c>
      <c r="D13740" s="146" t="s">
        <v>12849</v>
      </c>
      <c r="E13740" s="146" t="s">
        <v>12850</v>
      </c>
      <c r="F13740" s="143" t="str">
        <f>IF(H13740&lt;=60,"소형",IF((H13740&gt;60)*(H13740&lt;=85)=1,"중소형",IF((H13740&gt;85)*(H13740&lt;=102)=1,"중형",IF((H13740&gt;102)*(H13740&lt;=135)=1,"중대형","대형"))))</f>
        <v>중소형</v>
      </c>
      <c r="G13740" s="146" t="s">
        <v>12871</v>
      </c>
      <c r="H13740" s="143">
        <v>84</v>
      </c>
      <c r="I13740" s="144">
        <v>47460</v>
      </c>
      <c r="J13740" s="143">
        <v>338</v>
      </c>
      <c r="K13740" s="137">
        <v>43799</v>
      </c>
      <c r="L13740" s="137">
        <v>44818</v>
      </c>
      <c r="M13740" s="144">
        <f>H13740/3.3</f>
        <v>25.454545454545457</v>
      </c>
      <c r="N13740" s="144">
        <f>I13740/M13740</f>
        <v>1864.4999999999998</v>
      </c>
    </row>
    <row r="13741" spans="1:14">
      <c r="A13741" s="146" t="s">
        <v>10465</v>
      </c>
      <c r="B13741" s="146" t="s">
        <v>10558</v>
      </c>
      <c r="C13741" s="146" t="s">
        <v>10538</v>
      </c>
      <c r="D13741" s="146" t="s">
        <v>10535</v>
      </c>
      <c r="E13741" s="146" t="s">
        <v>10536</v>
      </c>
      <c r="F13741" s="143" t="str">
        <f>IF(H13741&lt;=60,"소형",IF((H13741&gt;60)*(H13741&lt;=85)=1,"중소형",IF((H13741&gt;85)*(H13741&lt;=102)=1,"중형",IF((H13741&gt;102)*(H13741&lt;=135)=1,"중대형","대형"))))</f>
        <v>중소형</v>
      </c>
      <c r="G13741" s="146" t="s">
        <v>10562</v>
      </c>
      <c r="H13741" s="143">
        <v>84</v>
      </c>
      <c r="I13741" s="144">
        <v>32100</v>
      </c>
      <c r="J13741" s="143">
        <v>98</v>
      </c>
      <c r="K13741" s="137">
        <v>43627</v>
      </c>
      <c r="L13741" s="137">
        <v>44819</v>
      </c>
      <c r="M13741" s="144">
        <f>H13741/3.3</f>
        <v>25.454545454545457</v>
      </c>
      <c r="N13741" s="144">
        <f>I13741/M13741</f>
        <v>1261.0714285714284</v>
      </c>
    </row>
    <row r="13742" spans="1:14">
      <c r="A13742" s="146" t="s">
        <v>10465</v>
      </c>
      <c r="B13742" s="146" t="s">
        <v>10674</v>
      </c>
      <c r="C13742" s="146" t="s">
        <v>10612</v>
      </c>
      <c r="D13742" s="146" t="s">
        <v>10684</v>
      </c>
      <c r="E13742" s="146" t="s">
        <v>10667</v>
      </c>
      <c r="F13742" s="143" t="str">
        <f>IF(H13742&lt;=60,"소형",IF((H13742&gt;60)*(H13742&lt;=85)=1,"중소형",IF((H13742&gt;85)*(H13742&lt;=102)=1,"중형",IF((H13742&gt;102)*(H13742&lt;=135)=1,"중대형","대형"))))</f>
        <v>중형</v>
      </c>
      <c r="G13742" s="146" t="s">
        <v>10688</v>
      </c>
      <c r="H13742" s="143">
        <v>99</v>
      </c>
      <c r="I13742" s="144">
        <v>55980</v>
      </c>
      <c r="J13742" s="143">
        <v>29</v>
      </c>
      <c r="K13742" s="137">
        <v>43640</v>
      </c>
      <c r="L13742" s="137">
        <v>44819</v>
      </c>
      <c r="M13742" s="144">
        <f>H13742/3.3</f>
        <v>30</v>
      </c>
      <c r="N13742" s="144">
        <f>I13742/M13742</f>
        <v>1866</v>
      </c>
    </row>
    <row r="13743" spans="1:14">
      <c r="A13743" s="146" t="s">
        <v>10874</v>
      </c>
      <c r="B13743" s="146" t="s">
        <v>10881</v>
      </c>
      <c r="C13743" s="146" t="s">
        <v>10882</v>
      </c>
      <c r="D13743" s="146" t="s">
        <v>10883</v>
      </c>
      <c r="E13743" s="146" t="s">
        <v>10884</v>
      </c>
      <c r="F13743" s="143" t="str">
        <f>IF(H13743&lt;=60,"소형",IF((H13743&gt;60)*(H13743&lt;=85)=1,"중소형",IF((H13743&gt;85)*(H13743&lt;=102)=1,"중형",IF((H13743&gt;102)*(H13743&lt;=135)=1,"중대형","대형"))))</f>
        <v>중형</v>
      </c>
      <c r="G13743" s="146" t="s">
        <v>10922</v>
      </c>
      <c r="H13743" s="143">
        <v>99</v>
      </c>
      <c r="J13743" s="143">
        <v>63</v>
      </c>
      <c r="K13743" s="137">
        <v>43621</v>
      </c>
      <c r="L13743" s="137">
        <v>44819</v>
      </c>
      <c r="M13743" s="144">
        <f>H13743/3.3</f>
        <v>30</v>
      </c>
      <c r="N13743" s="144">
        <f>I13743/M13743</f>
        <v>0</v>
      </c>
    </row>
    <row r="13744" spans="1:14">
      <c r="A13744" s="146" t="s">
        <v>12844</v>
      </c>
      <c r="B13744" s="146" t="s">
        <v>12851</v>
      </c>
      <c r="C13744" s="146" t="s">
        <v>12859</v>
      </c>
      <c r="D13744" s="146" t="s">
        <v>12849</v>
      </c>
      <c r="E13744" s="146" t="s">
        <v>12850</v>
      </c>
      <c r="F13744" s="143" t="str">
        <f>IF(H13744&lt;=60,"소형",IF((H13744&gt;60)*(H13744&lt;=85)=1,"중소형",IF((H13744&gt;85)*(H13744&lt;=102)=1,"중형",IF((H13744&gt;102)*(H13744&lt;=135)=1,"중대형","대형"))))</f>
        <v>대형</v>
      </c>
      <c r="G13744" s="146" t="s">
        <v>12887</v>
      </c>
      <c r="H13744" s="143">
        <v>144</v>
      </c>
      <c r="J13744" s="143">
        <v>91</v>
      </c>
      <c r="K13744" s="137">
        <v>43799</v>
      </c>
      <c r="L13744" s="137">
        <v>44819</v>
      </c>
      <c r="M13744" s="144">
        <f>H13744/3.3</f>
        <v>43.63636363636364</v>
      </c>
      <c r="N13744" s="144">
        <f>I13744/M13744</f>
        <v>0</v>
      </c>
    </row>
    <row r="13745" spans="1:14">
      <c r="A13745" s="146" t="s">
        <v>10465</v>
      </c>
      <c r="B13745" s="146" t="s">
        <v>10674</v>
      </c>
      <c r="C13745" s="146" t="s">
        <v>10608</v>
      </c>
      <c r="D13745" s="146" t="s">
        <v>10666</v>
      </c>
      <c r="E13745" s="146" t="s">
        <v>10667</v>
      </c>
      <c r="F13745" s="143" t="str">
        <f>IF(H13745&lt;=60,"소형",IF((H13745&gt;60)*(H13745&lt;=85)=1,"중소형",IF((H13745&gt;85)*(H13745&lt;=102)=1,"중형",IF((H13745&gt;102)*(H13745&lt;=135)=1,"중대형","대형"))))</f>
        <v>중대형</v>
      </c>
      <c r="G13745" s="146" t="s">
        <v>10689</v>
      </c>
      <c r="H13745" s="143">
        <v>107</v>
      </c>
      <c r="I13745" s="144">
        <v>59820</v>
      </c>
      <c r="J13745" s="143">
        <v>29</v>
      </c>
      <c r="K13745" s="137">
        <v>43641</v>
      </c>
      <c r="L13745" s="137">
        <v>44820</v>
      </c>
      <c r="M13745" s="144">
        <f>H13745/3.3</f>
        <v>32.424242424242429</v>
      </c>
      <c r="N13745" s="144">
        <f>I13745/M13745</f>
        <v>1844.915887850467</v>
      </c>
    </row>
    <row r="13746" spans="1:14">
      <c r="A13746" s="146" t="s">
        <v>10874</v>
      </c>
      <c r="B13746" s="146" t="s">
        <v>10881</v>
      </c>
      <c r="C13746" s="146" t="s">
        <v>10882</v>
      </c>
      <c r="D13746" s="146" t="s">
        <v>10883</v>
      </c>
      <c r="E13746" s="146" t="s">
        <v>10884</v>
      </c>
      <c r="F13746" s="143" t="str">
        <f>IF(H13746&lt;=60,"소형",IF((H13746&gt;60)*(H13746&lt;=85)=1,"중소형",IF((H13746&gt;85)*(H13746&lt;=102)=1,"중형",IF((H13746&gt;102)*(H13746&lt;=135)=1,"중대형","대형"))))</f>
        <v>중대형</v>
      </c>
      <c r="G13746" s="146" t="s">
        <v>10923</v>
      </c>
      <c r="H13746" s="143">
        <v>110</v>
      </c>
      <c r="I13746" s="144">
        <v>63800</v>
      </c>
      <c r="J13746" s="143">
        <v>4</v>
      </c>
      <c r="K13746" s="137">
        <v>43622</v>
      </c>
      <c r="L13746" s="137">
        <v>44820</v>
      </c>
      <c r="M13746" s="144">
        <f>H13746/3.3</f>
        <v>33.333333333333336</v>
      </c>
      <c r="N13746" s="144">
        <f>I13746/M13746</f>
        <v>1913.9999999999998</v>
      </c>
    </row>
    <row r="13747" spans="1:14">
      <c r="A13747" s="146" t="s">
        <v>12844</v>
      </c>
      <c r="B13747" s="146" t="s">
        <v>12851</v>
      </c>
      <c r="C13747" s="146" t="s">
        <v>12859</v>
      </c>
      <c r="D13747" s="146" t="s">
        <v>12849</v>
      </c>
      <c r="E13747" s="146" t="s">
        <v>12850</v>
      </c>
      <c r="F13747" s="143" t="str">
        <f>IF(H13747&lt;=60,"소형",IF((H13747&gt;60)*(H13747&lt;=85)=1,"중소형",IF((H13747&gt;85)*(H13747&lt;=102)=1,"중형",IF((H13747&gt;102)*(H13747&lt;=135)=1,"중대형","대형"))))</f>
        <v>대형</v>
      </c>
      <c r="G13747" s="146" t="s">
        <v>12872</v>
      </c>
      <c r="H13747" s="143">
        <v>144</v>
      </c>
      <c r="I13747" s="144">
        <v>70210</v>
      </c>
      <c r="J13747" s="143">
        <v>84</v>
      </c>
      <c r="K13747" s="137">
        <v>43799</v>
      </c>
      <c r="L13747" s="137">
        <v>44820</v>
      </c>
      <c r="M13747" s="144">
        <f>H13747/3.3</f>
        <v>43.63636363636364</v>
      </c>
      <c r="N13747" s="144">
        <f>I13747/M13747</f>
        <v>1608.9791666666665</v>
      </c>
    </row>
    <row r="13748" spans="1:14">
      <c r="A13748" s="146" t="s">
        <v>10472</v>
      </c>
      <c r="B13748" s="146" t="s">
        <v>10674</v>
      </c>
      <c r="C13748" s="146" t="s">
        <v>10599</v>
      </c>
      <c r="D13748" s="146" t="s">
        <v>10666</v>
      </c>
      <c r="E13748" s="146" t="s">
        <v>10672</v>
      </c>
      <c r="F13748" s="143" t="str">
        <f>IF(H13748&lt;=60,"소형",IF((H13748&gt;60)*(H13748&lt;=85)=1,"중소형",IF((H13748&gt;85)*(H13748&lt;=102)=1,"중형",IF((H13748&gt;102)*(H13748&lt;=135)=1,"중대형","대형"))))</f>
        <v>중대형</v>
      </c>
      <c r="G13748" s="146" t="s">
        <v>10690</v>
      </c>
      <c r="H13748" s="143">
        <v>107</v>
      </c>
      <c r="I13748" s="144">
        <v>59750</v>
      </c>
      <c r="J13748" s="143">
        <v>15</v>
      </c>
      <c r="K13748" s="137">
        <v>43642</v>
      </c>
      <c r="L13748" s="137">
        <v>44821</v>
      </c>
      <c r="M13748" s="144">
        <f>H13748/3.3</f>
        <v>32.424242424242429</v>
      </c>
      <c r="N13748" s="144">
        <f>I13748/M13748</f>
        <v>1842.7570093457941</v>
      </c>
    </row>
    <row r="13749" spans="1:14">
      <c r="A13749" s="146" t="s">
        <v>10874</v>
      </c>
      <c r="B13749" s="146" t="s">
        <v>10881</v>
      </c>
      <c r="C13749" s="146" t="s">
        <v>10882</v>
      </c>
      <c r="D13749" s="146" t="s">
        <v>10883</v>
      </c>
      <c r="E13749" s="146" t="s">
        <v>10884</v>
      </c>
      <c r="F13749" s="143" t="str">
        <f>IF(H13749&lt;=60,"소형",IF((H13749&gt;60)*(H13749&lt;=85)=1,"중소형",IF((H13749&gt;85)*(H13749&lt;=102)=1,"중형",IF((H13749&gt;102)*(H13749&lt;=135)=1,"중대형","대형"))))</f>
        <v>중대형</v>
      </c>
      <c r="G13749" s="146" t="s">
        <v>10924</v>
      </c>
      <c r="H13749" s="143">
        <v>111</v>
      </c>
      <c r="I13749" s="144">
        <v>62800</v>
      </c>
      <c r="J13749" s="143">
        <v>4</v>
      </c>
      <c r="K13749" s="137">
        <v>43623</v>
      </c>
      <c r="L13749" s="137">
        <v>44821</v>
      </c>
      <c r="M13749" s="144">
        <f>H13749/3.3</f>
        <v>33.63636363636364</v>
      </c>
      <c r="N13749" s="144">
        <f>I13749/M13749</f>
        <v>1867.0270270270269</v>
      </c>
    </row>
    <row r="13750" spans="1:14">
      <c r="A13750" s="146" t="s">
        <v>12844</v>
      </c>
      <c r="B13750" s="146" t="s">
        <v>12851</v>
      </c>
      <c r="C13750" s="146" t="s">
        <v>12859</v>
      </c>
      <c r="D13750" s="146" t="s">
        <v>12849</v>
      </c>
      <c r="E13750" s="146" t="s">
        <v>12850</v>
      </c>
      <c r="F13750" s="143" t="str">
        <f>IF(H13750&lt;=60,"소형",IF((H13750&gt;60)*(H13750&lt;=85)=1,"중소형",IF((H13750&gt;85)*(H13750&lt;=102)=1,"중형",IF((H13750&gt;102)*(H13750&lt;=135)=1,"중대형","대형"))))</f>
        <v>중대형</v>
      </c>
      <c r="G13750" s="146" t="s">
        <v>12873</v>
      </c>
      <c r="H13750" s="143">
        <v>130</v>
      </c>
      <c r="I13750" s="144">
        <v>88520</v>
      </c>
      <c r="J13750" s="143">
        <v>11</v>
      </c>
      <c r="K13750" s="137">
        <v>43799</v>
      </c>
      <c r="L13750" s="137">
        <v>44821</v>
      </c>
      <c r="M13750" s="144">
        <f>H13750/3.3</f>
        <v>39.393939393939398</v>
      </c>
      <c r="N13750" s="144">
        <f>I13750/M13750</f>
        <v>2247.0461538461536</v>
      </c>
    </row>
    <row r="13751" spans="1:14">
      <c r="A13751" s="146" t="s">
        <v>10874</v>
      </c>
      <c r="B13751" s="146" t="s">
        <v>10881</v>
      </c>
      <c r="C13751" s="146" t="s">
        <v>10882</v>
      </c>
      <c r="D13751" s="146" t="s">
        <v>10883</v>
      </c>
      <c r="E13751" s="146" t="s">
        <v>10884</v>
      </c>
      <c r="F13751" s="143" t="str">
        <f>IF(H13751&lt;=60,"소형",IF((H13751&gt;60)*(H13751&lt;=85)=1,"중소형",IF((H13751&gt;85)*(H13751&lt;=102)=1,"중형",IF((H13751&gt;102)*(H13751&lt;=135)=1,"중대형","대형"))))</f>
        <v>중대형</v>
      </c>
      <c r="G13751" s="146" t="s">
        <v>10925</v>
      </c>
      <c r="H13751" s="143">
        <v>114</v>
      </c>
      <c r="J13751" s="143">
        <v>120</v>
      </c>
      <c r="K13751" s="137">
        <v>43624</v>
      </c>
      <c r="L13751" s="137">
        <v>44822</v>
      </c>
      <c r="M13751" s="144">
        <f>H13751/3.3</f>
        <v>34.545454545454547</v>
      </c>
      <c r="N13751" s="144">
        <f>I13751/M13751</f>
        <v>0</v>
      </c>
    </row>
    <row r="13752" spans="1:14">
      <c r="A13752" s="146" t="s">
        <v>12844</v>
      </c>
      <c r="B13752" s="146" t="s">
        <v>12851</v>
      </c>
      <c r="C13752" s="146" t="s">
        <v>12859</v>
      </c>
      <c r="D13752" s="146" t="s">
        <v>12849</v>
      </c>
      <c r="E13752" s="146" t="s">
        <v>12850</v>
      </c>
      <c r="F13752" s="143" t="str">
        <f>IF(H13752&lt;=60,"소형",IF((H13752&gt;60)*(H13752&lt;=85)=1,"중소형",IF((H13752&gt;85)*(H13752&lt;=102)=1,"중형",IF((H13752&gt;102)*(H13752&lt;=135)=1,"중대형","대형"))))</f>
        <v>대형</v>
      </c>
      <c r="G13752" s="146" t="s">
        <v>12874</v>
      </c>
      <c r="H13752" s="143">
        <v>160</v>
      </c>
      <c r="J13752" s="143">
        <v>4</v>
      </c>
      <c r="K13752" s="137">
        <v>43799</v>
      </c>
      <c r="L13752" s="137">
        <v>44822</v>
      </c>
      <c r="M13752" s="144">
        <f>H13752/3.3</f>
        <v>48.484848484848484</v>
      </c>
      <c r="N13752" s="144">
        <f>I13752/M13752</f>
        <v>0</v>
      </c>
    </row>
    <row r="13753" spans="1:14">
      <c r="A13753" s="146" t="s">
        <v>10874</v>
      </c>
      <c r="B13753" s="146" t="s">
        <v>10881</v>
      </c>
      <c r="C13753" s="146" t="s">
        <v>10882</v>
      </c>
      <c r="D13753" s="146" t="s">
        <v>10883</v>
      </c>
      <c r="E13753" s="146" t="s">
        <v>10884</v>
      </c>
      <c r="F13753" s="143" t="str">
        <f>IF(H13753&lt;=60,"소형",IF((H13753&gt;60)*(H13753&lt;=85)=1,"중소형",IF((H13753&gt;85)*(H13753&lt;=102)=1,"중형",IF((H13753&gt;102)*(H13753&lt;=135)=1,"중대형","대형"))))</f>
        <v>중대형</v>
      </c>
      <c r="G13753" s="146" t="s">
        <v>10926</v>
      </c>
      <c r="H13753" s="143">
        <v>117</v>
      </c>
      <c r="I13753" s="144">
        <v>65800</v>
      </c>
      <c r="J13753" s="143">
        <v>6</v>
      </c>
      <c r="K13753" s="137">
        <v>43625</v>
      </c>
      <c r="L13753" s="137">
        <v>44823</v>
      </c>
      <c r="M13753" s="144">
        <f>H13753/3.3</f>
        <v>35.454545454545453</v>
      </c>
      <c r="N13753" s="144">
        <f>I13753/M13753</f>
        <v>1855.897435897436</v>
      </c>
    </row>
    <row r="13754" spans="1:14">
      <c r="A13754" s="146" t="s">
        <v>10874</v>
      </c>
      <c r="B13754" s="146" t="s">
        <v>10881</v>
      </c>
      <c r="C13754" s="146" t="s">
        <v>10882</v>
      </c>
      <c r="D13754" s="146" t="s">
        <v>10883</v>
      </c>
      <c r="E13754" s="146" t="s">
        <v>10884</v>
      </c>
      <c r="F13754" s="143" t="str">
        <f>IF(H13754&lt;=60,"소형",IF((H13754&gt;60)*(H13754&lt;=85)=1,"중소형",IF((H13754&gt;85)*(H13754&lt;=102)=1,"중형",IF((H13754&gt;102)*(H13754&lt;=135)=1,"중대형","대형"))))</f>
        <v>중대형</v>
      </c>
      <c r="G13754" s="146" t="s">
        <v>10927</v>
      </c>
      <c r="H13754" s="143">
        <v>121</v>
      </c>
      <c r="I13754" s="144">
        <v>68500</v>
      </c>
      <c r="J13754" s="143">
        <v>3</v>
      </c>
      <c r="K13754" s="137">
        <v>43626</v>
      </c>
      <c r="L13754" s="137">
        <v>44824</v>
      </c>
      <c r="M13754" s="144">
        <f>H13754/3.3</f>
        <v>36.666666666666671</v>
      </c>
      <c r="N13754" s="144">
        <f>I13754/M13754</f>
        <v>1868.181818181818</v>
      </c>
    </row>
    <row r="13755" spans="1:14">
      <c r="A13755" s="146" t="s">
        <v>10874</v>
      </c>
      <c r="B13755" s="146" t="s">
        <v>10881</v>
      </c>
      <c r="C13755" s="146" t="s">
        <v>10882</v>
      </c>
      <c r="D13755" s="146" t="s">
        <v>10883</v>
      </c>
      <c r="E13755" s="146" t="s">
        <v>10884</v>
      </c>
      <c r="F13755" s="143" t="str">
        <f>IF(H13755&lt;=60,"소형",IF((H13755&gt;60)*(H13755&lt;=85)=1,"중소형",IF((H13755&gt;85)*(H13755&lt;=102)=1,"중형",IF((H13755&gt;102)*(H13755&lt;=135)=1,"중대형","대형"))))</f>
        <v>중대형</v>
      </c>
      <c r="G13755" s="146" t="s">
        <v>10928</v>
      </c>
      <c r="H13755" s="143">
        <v>121</v>
      </c>
      <c r="I13755" s="144">
        <v>68900</v>
      </c>
      <c r="J13755" s="143">
        <v>3</v>
      </c>
      <c r="K13755" s="137">
        <v>43627</v>
      </c>
      <c r="L13755" s="137">
        <v>44825</v>
      </c>
      <c r="M13755" s="144">
        <f>H13755/3.3</f>
        <v>36.666666666666671</v>
      </c>
      <c r="N13755" s="144">
        <f>I13755/M13755</f>
        <v>1879.0909090909088</v>
      </c>
    </row>
    <row r="13756" spans="1:14">
      <c r="A13756" s="146" t="s">
        <v>10874</v>
      </c>
      <c r="B13756" s="146" t="s">
        <v>10881</v>
      </c>
      <c r="C13756" s="146" t="s">
        <v>10882</v>
      </c>
      <c r="D13756" s="146" t="s">
        <v>10883</v>
      </c>
      <c r="E13756" s="146" t="s">
        <v>10884</v>
      </c>
      <c r="F13756" s="143" t="str">
        <f>IF(H13756&lt;=60,"소형",IF((H13756&gt;60)*(H13756&lt;=85)=1,"중소형",IF((H13756&gt;85)*(H13756&lt;=102)=1,"중형",IF((H13756&gt;102)*(H13756&lt;=135)=1,"중대형","대형"))))</f>
        <v>중대형</v>
      </c>
      <c r="G13756" s="146" t="s">
        <v>10929</v>
      </c>
      <c r="H13756" s="143">
        <v>124</v>
      </c>
      <c r="J13756" s="143">
        <v>3</v>
      </c>
      <c r="K13756" s="137">
        <v>43628</v>
      </c>
      <c r="L13756" s="137">
        <v>44826</v>
      </c>
      <c r="M13756" s="144">
        <f>H13756/3.3</f>
        <v>37.575757575757578</v>
      </c>
      <c r="N13756" s="144">
        <f>I13756/M13756</f>
        <v>0</v>
      </c>
    </row>
    <row r="13757" spans="1:14">
      <c r="A13757" s="146" t="s">
        <v>10874</v>
      </c>
      <c r="B13757" s="146" t="s">
        <v>10881</v>
      </c>
      <c r="C13757" s="146" t="s">
        <v>10882</v>
      </c>
      <c r="D13757" s="146" t="s">
        <v>10883</v>
      </c>
      <c r="E13757" s="146" t="s">
        <v>10884</v>
      </c>
      <c r="F13757" s="143" t="str">
        <f>IF(H13757&lt;=60,"소형",IF((H13757&gt;60)*(H13757&lt;=85)=1,"중소형",IF((H13757&gt;85)*(H13757&lt;=102)=1,"중형",IF((H13757&gt;102)*(H13757&lt;=135)=1,"중대형","대형"))))</f>
        <v>중대형</v>
      </c>
      <c r="G13757" s="146" t="s">
        <v>10930</v>
      </c>
      <c r="H13757" s="143">
        <v>122</v>
      </c>
      <c r="I13757" s="144">
        <v>71000</v>
      </c>
      <c r="J13757" s="143">
        <v>1</v>
      </c>
      <c r="K13757" s="137">
        <v>43629</v>
      </c>
      <c r="L13757" s="137">
        <v>44827</v>
      </c>
      <c r="M13757" s="144">
        <f>H13757/3.3</f>
        <v>36.969696969696969</v>
      </c>
      <c r="N13757" s="144">
        <f>I13757/M13757</f>
        <v>1920.4918032786886</v>
      </c>
    </row>
    <row r="13758" spans="1:14">
      <c r="A13758" s="146" t="s">
        <v>10874</v>
      </c>
      <c r="B13758" s="146" t="s">
        <v>10881</v>
      </c>
      <c r="C13758" s="146" t="s">
        <v>10882</v>
      </c>
      <c r="D13758" s="146" t="s">
        <v>10883</v>
      </c>
      <c r="E13758" s="146" t="s">
        <v>10884</v>
      </c>
      <c r="F13758" s="143" t="str">
        <f>IF(H13758&lt;=60,"소형",IF((H13758&gt;60)*(H13758&lt;=85)=1,"중소형",IF((H13758&gt;85)*(H13758&lt;=102)=1,"중형",IF((H13758&gt;102)*(H13758&lt;=135)=1,"중대형","대형"))))</f>
        <v>중대형</v>
      </c>
      <c r="G13758" s="146" t="s">
        <v>10931</v>
      </c>
      <c r="H13758" s="143">
        <v>123</v>
      </c>
      <c r="I13758" s="144">
        <v>72100</v>
      </c>
      <c r="J13758" s="143">
        <v>4</v>
      </c>
      <c r="K13758" s="137">
        <v>43630</v>
      </c>
      <c r="L13758" s="137">
        <v>44828</v>
      </c>
      <c r="M13758" s="144">
        <f>H13758/3.3</f>
        <v>37.272727272727273</v>
      </c>
      <c r="N13758" s="144">
        <f>I13758/M13758</f>
        <v>1934.3902439024389</v>
      </c>
    </row>
    <row r="13759" spans="1:14">
      <c r="A13759" s="146" t="s">
        <v>10874</v>
      </c>
      <c r="B13759" s="146" t="s">
        <v>10881</v>
      </c>
      <c r="C13759" s="146" t="s">
        <v>10882</v>
      </c>
      <c r="D13759" s="146" t="s">
        <v>10883</v>
      </c>
      <c r="E13759" s="146" t="s">
        <v>10884</v>
      </c>
      <c r="F13759" s="143" t="str">
        <f>IF(H13759&lt;=60,"소형",IF((H13759&gt;60)*(H13759&lt;=85)=1,"중소형",IF((H13759&gt;85)*(H13759&lt;=102)=1,"중형",IF((H13759&gt;102)*(H13759&lt;=135)=1,"중대형","대형"))))</f>
        <v>중대형</v>
      </c>
      <c r="G13759" s="146" t="s">
        <v>10932</v>
      </c>
      <c r="H13759" s="143">
        <v>125</v>
      </c>
      <c r="I13759" s="144">
        <v>72600</v>
      </c>
      <c r="J13759" s="143">
        <v>1</v>
      </c>
      <c r="K13759" s="137">
        <v>43631</v>
      </c>
      <c r="L13759" s="137">
        <v>44829</v>
      </c>
      <c r="M13759" s="144">
        <f>H13759/3.3</f>
        <v>37.878787878787882</v>
      </c>
      <c r="N13759" s="144">
        <f>I13759/M13759</f>
        <v>1916.6399999999999</v>
      </c>
    </row>
    <row r="13760" spans="1:14">
      <c r="A13760" s="146" t="s">
        <v>10874</v>
      </c>
      <c r="B13760" s="146" t="s">
        <v>10881</v>
      </c>
      <c r="C13760" s="146" t="s">
        <v>10882</v>
      </c>
      <c r="D13760" s="146" t="s">
        <v>10883</v>
      </c>
      <c r="E13760" s="146" t="s">
        <v>10884</v>
      </c>
      <c r="F13760" s="143" t="str">
        <f>IF(H13760&lt;=60,"소형",IF((H13760&gt;60)*(H13760&lt;=85)=1,"중소형",IF((H13760&gt;85)*(H13760&lt;=102)=1,"중형",IF((H13760&gt;102)*(H13760&lt;=135)=1,"중대형","대형"))))</f>
        <v>중대형</v>
      </c>
      <c r="G13760" s="146" t="s">
        <v>10933</v>
      </c>
      <c r="H13760" s="143">
        <v>126</v>
      </c>
      <c r="I13760" s="144">
        <v>73300</v>
      </c>
      <c r="J13760" s="143">
        <v>2</v>
      </c>
      <c r="K13760" s="137">
        <v>43632</v>
      </c>
      <c r="L13760" s="137">
        <v>44830</v>
      </c>
      <c r="M13760" s="144">
        <f>H13760/3.3</f>
        <v>38.181818181818187</v>
      </c>
      <c r="N13760" s="144">
        <f>I13760/M13760</f>
        <v>1919.7619047619046</v>
      </c>
    </row>
    <row r="13761" spans="1:14">
      <c r="A13761" s="146" t="s">
        <v>10874</v>
      </c>
      <c r="B13761" s="146" t="s">
        <v>10881</v>
      </c>
      <c r="C13761" s="146" t="s">
        <v>10882</v>
      </c>
      <c r="D13761" s="146" t="s">
        <v>10883</v>
      </c>
      <c r="E13761" s="146" t="s">
        <v>10884</v>
      </c>
      <c r="F13761" s="143" t="str">
        <f>IF(H13761&lt;=60,"소형",IF((H13761&gt;60)*(H13761&lt;=85)=1,"중소형",IF((H13761&gt;85)*(H13761&lt;=102)=1,"중형",IF((H13761&gt;102)*(H13761&lt;=135)=1,"중대형","대형"))))</f>
        <v>중대형</v>
      </c>
      <c r="G13761" s="146" t="s">
        <v>10934</v>
      </c>
      <c r="H13761" s="143">
        <v>132</v>
      </c>
      <c r="J13761" s="143">
        <v>1</v>
      </c>
      <c r="K13761" s="137">
        <v>43633</v>
      </c>
      <c r="L13761" s="137">
        <v>44831</v>
      </c>
      <c r="M13761" s="144">
        <f>H13761/3.3</f>
        <v>40</v>
      </c>
      <c r="N13761" s="144">
        <f>I13761/M13761</f>
        <v>0</v>
      </c>
    </row>
    <row r="13762" spans="1:14">
      <c r="A13762" s="146" t="s">
        <v>10456</v>
      </c>
      <c r="B13762" s="146" t="s">
        <v>10571</v>
      </c>
      <c r="C13762" s="146" t="s">
        <v>10564</v>
      </c>
      <c r="D13762" s="146" t="s">
        <v>10529</v>
      </c>
      <c r="E13762" s="146" t="s">
        <v>10572</v>
      </c>
      <c r="F13762" s="143" t="str">
        <f>IF(H13762&lt;=60,"소형",IF((H13762&gt;60)*(H13762&lt;=85)=1,"중소형",IF((H13762&gt;85)*(H13762&lt;=102)=1,"중형",IF((H13762&gt;102)*(H13762&lt;=135)=1,"중대형","대형"))))</f>
        <v>대형</v>
      </c>
      <c r="G13762" s="146" t="s">
        <v>10573</v>
      </c>
      <c r="H13762" s="143">
        <v>136</v>
      </c>
      <c r="I13762" s="144">
        <v>127950</v>
      </c>
      <c r="J13762" s="143">
        <v>70</v>
      </c>
      <c r="K13762" s="137">
        <v>43630</v>
      </c>
      <c r="L13762" s="137">
        <v>44835</v>
      </c>
      <c r="M13762" s="144">
        <f>H13762/3.3</f>
        <v>41.212121212121211</v>
      </c>
      <c r="N13762" s="144">
        <f>I13762/M13762</f>
        <v>3104.669117647059</v>
      </c>
    </row>
    <row r="13763" spans="1:14">
      <c r="A13763" s="146" t="s">
        <v>11798</v>
      </c>
      <c r="B13763" s="146" t="s">
        <v>11742</v>
      </c>
      <c r="C13763" s="146" t="s">
        <v>11770</v>
      </c>
      <c r="D13763" s="146" t="s">
        <v>11743</v>
      </c>
      <c r="E13763" s="146" t="s">
        <v>11744</v>
      </c>
      <c r="F13763" s="143" t="str">
        <f>IF(H13763&lt;=60,"소형",IF((H13763&gt;60)*(H13763&lt;=85)=1,"중소형",IF((H13763&gt;85)*(H13763&lt;=102)=1,"중형",IF((H13763&gt;102)*(H13763&lt;=135)=1,"중대형","대형"))))</f>
        <v>소형</v>
      </c>
      <c r="G13763" s="146" t="s">
        <v>11783</v>
      </c>
      <c r="H13763" s="143">
        <v>34</v>
      </c>
      <c r="J13763" s="143">
        <v>35</v>
      </c>
      <c r="K13763" s="137">
        <v>43735</v>
      </c>
      <c r="L13763" s="137">
        <v>44835</v>
      </c>
      <c r="M13763" s="144">
        <f>H13763/3.3</f>
        <v>10.303030303030303</v>
      </c>
      <c r="N13763" s="144">
        <f>I13763/M13763</f>
        <v>0</v>
      </c>
    </row>
    <row r="13764" spans="1:14">
      <c r="A13764" s="146" t="s">
        <v>11864</v>
      </c>
      <c r="B13764" s="146" t="s">
        <v>11834</v>
      </c>
      <c r="C13764" s="146" t="s">
        <v>11859</v>
      </c>
      <c r="D13764" s="146" t="s">
        <v>11835</v>
      </c>
      <c r="E13764" s="146" t="s">
        <v>11836</v>
      </c>
      <c r="F13764" s="143" t="str">
        <f>IF(H13764&lt;=60,"소형",IF((H13764&gt;60)*(H13764&lt;=85)=1,"중소형",IF((H13764&gt;85)*(H13764&lt;=102)=1,"중형",IF((H13764&gt;102)*(H13764&lt;=135)=1,"중대형","대형"))))</f>
        <v>중소형</v>
      </c>
      <c r="G13764" s="146" t="s">
        <v>11860</v>
      </c>
      <c r="H13764" s="143">
        <v>84</v>
      </c>
      <c r="I13764" s="144">
        <v>52000</v>
      </c>
      <c r="J13764" s="143">
        <v>89</v>
      </c>
      <c r="K13764" s="137">
        <v>43709</v>
      </c>
      <c r="L13764" s="137">
        <v>44835</v>
      </c>
      <c r="M13764" s="144">
        <f>H13764/3.3</f>
        <v>25.454545454545457</v>
      </c>
      <c r="N13764" s="144">
        <f>I13764/M13764</f>
        <v>2042.8571428571427</v>
      </c>
    </row>
    <row r="13765" spans="1:14">
      <c r="A13765" s="146" t="s">
        <v>12080</v>
      </c>
      <c r="B13765" s="146" t="s">
        <v>12117</v>
      </c>
      <c r="C13765" s="146" t="s">
        <v>12064</v>
      </c>
      <c r="D13765" s="146" t="s">
        <v>12118</v>
      </c>
      <c r="E13765" s="146" t="s">
        <v>12119</v>
      </c>
      <c r="F13765" s="143" t="str">
        <f>IF(H13765&lt;=60,"소형",IF((H13765&gt;60)*(H13765&lt;=85)=1,"중소형",IF((H13765&gt;85)*(H13765&lt;=102)=1,"중형",IF((H13765&gt;102)*(H13765&lt;=135)=1,"중대형","대형"))))</f>
        <v>중소형</v>
      </c>
      <c r="G13765" s="146" t="s">
        <v>12124</v>
      </c>
      <c r="H13765" s="143">
        <v>63</v>
      </c>
      <c r="I13765" s="144">
        <v>43500</v>
      </c>
      <c r="J13765" s="143">
        <v>38</v>
      </c>
      <c r="K13765" s="137">
        <v>43739</v>
      </c>
      <c r="L13765" s="137">
        <v>44835</v>
      </c>
      <c r="M13765" s="144">
        <f>H13765/3.3</f>
        <v>19.090909090909093</v>
      </c>
      <c r="N13765" s="144">
        <f>I13765/M13765</f>
        <v>2278.5714285714284</v>
      </c>
    </row>
    <row r="13766" spans="1:14">
      <c r="A13766" s="146" t="s">
        <v>12080</v>
      </c>
      <c r="B13766" s="146" t="s">
        <v>12117</v>
      </c>
      <c r="C13766" s="146" t="s">
        <v>12064</v>
      </c>
      <c r="D13766" s="146" t="s">
        <v>12118</v>
      </c>
      <c r="E13766" s="146" t="s">
        <v>12119</v>
      </c>
      <c r="F13766" s="143" t="str">
        <f>IF(H13766&lt;=60,"소형",IF((H13766&gt;60)*(H13766&lt;=85)=1,"중소형",IF((H13766&gt;85)*(H13766&lt;=102)=1,"중형",IF((H13766&gt;102)*(H13766&lt;=135)=1,"중대형","대형"))))</f>
        <v>중소형</v>
      </c>
      <c r="G13766" s="146" t="s">
        <v>12041</v>
      </c>
      <c r="H13766" s="143">
        <v>84</v>
      </c>
      <c r="I13766" s="144">
        <v>54900</v>
      </c>
      <c r="J13766" s="143">
        <v>68</v>
      </c>
      <c r="K13766" s="137">
        <v>43739</v>
      </c>
      <c r="L13766" s="137">
        <v>44835</v>
      </c>
      <c r="M13766" s="144">
        <f>H13766/3.3</f>
        <v>25.454545454545457</v>
      </c>
      <c r="N13766" s="144">
        <f>I13766/M13766</f>
        <v>2156.7857142857142</v>
      </c>
    </row>
    <row r="13767" spans="1:14">
      <c r="A13767" s="146" t="s">
        <v>12080</v>
      </c>
      <c r="B13767" s="146" t="s">
        <v>12117</v>
      </c>
      <c r="C13767" s="146" t="s">
        <v>12064</v>
      </c>
      <c r="D13767" s="146" t="s">
        <v>12118</v>
      </c>
      <c r="E13767" s="146" t="s">
        <v>12119</v>
      </c>
      <c r="F13767" s="143" t="str">
        <f>IF(H13767&lt;=60,"소형",IF((H13767&gt;60)*(H13767&lt;=85)=1,"중소형",IF((H13767&gt;85)*(H13767&lt;=102)=1,"중형",IF((H13767&gt;102)*(H13767&lt;=135)=1,"중대형","대형"))))</f>
        <v>중소형</v>
      </c>
      <c r="G13767" s="146" t="s">
        <v>12125</v>
      </c>
      <c r="H13767" s="143">
        <v>84</v>
      </c>
      <c r="I13767" s="144">
        <v>56500</v>
      </c>
      <c r="J13767" s="143">
        <v>38</v>
      </c>
      <c r="K13767" s="137">
        <v>43739</v>
      </c>
      <c r="L13767" s="137">
        <v>44835</v>
      </c>
      <c r="M13767" s="144">
        <f>H13767/3.3</f>
        <v>25.454545454545457</v>
      </c>
      <c r="N13767" s="144">
        <f>I13767/M13767</f>
        <v>2219.6428571428569</v>
      </c>
    </row>
    <row r="13768" spans="1:14">
      <c r="A13768" s="146" t="s">
        <v>12080</v>
      </c>
      <c r="B13768" s="146" t="s">
        <v>12120</v>
      </c>
      <c r="C13768" s="146" t="s">
        <v>12121</v>
      </c>
      <c r="D13768" s="146" t="s">
        <v>12122</v>
      </c>
      <c r="E13768" s="146" t="s">
        <v>12123</v>
      </c>
      <c r="F13768" s="143" t="str">
        <f>IF(H13768&lt;=60,"소형",IF((H13768&gt;60)*(H13768&lt;=85)=1,"중소형",IF((H13768&gt;85)*(H13768&lt;=102)=1,"중형",IF((H13768&gt;102)*(H13768&lt;=135)=1,"중대형","대형"))))</f>
        <v>중소형</v>
      </c>
      <c r="G13768" s="146" t="s">
        <v>12128</v>
      </c>
      <c r="H13768" s="143">
        <v>84</v>
      </c>
      <c r="I13768" s="144">
        <v>38500</v>
      </c>
      <c r="J13768" s="143">
        <v>136</v>
      </c>
      <c r="K13768" s="137">
        <v>43739</v>
      </c>
      <c r="L13768" s="137">
        <v>44835</v>
      </c>
      <c r="M13768" s="144">
        <f>H13768/3.3</f>
        <v>25.454545454545457</v>
      </c>
      <c r="N13768" s="144">
        <f>I13768/M13768</f>
        <v>1512.4999999999998</v>
      </c>
    </row>
    <row r="13769" spans="1:14">
      <c r="A13769" s="146" t="s">
        <v>12080</v>
      </c>
      <c r="B13769" s="146" t="s">
        <v>12120</v>
      </c>
      <c r="C13769" s="146" t="s">
        <v>12121</v>
      </c>
      <c r="D13769" s="146" t="s">
        <v>12122</v>
      </c>
      <c r="E13769" s="146" t="s">
        <v>12123</v>
      </c>
      <c r="F13769" s="143" t="str">
        <f>IF(H13769&lt;=60,"소형",IF((H13769&gt;60)*(H13769&lt;=85)=1,"중소형",IF((H13769&gt;85)*(H13769&lt;=102)=1,"중형",IF((H13769&gt;102)*(H13769&lt;=135)=1,"중대형","대형"))))</f>
        <v>중소형</v>
      </c>
      <c r="G13769" s="146" t="s">
        <v>12126</v>
      </c>
      <c r="H13769" s="143">
        <v>84</v>
      </c>
      <c r="I13769" s="144">
        <v>38640</v>
      </c>
      <c r="J13769" s="143">
        <v>59</v>
      </c>
      <c r="K13769" s="137">
        <v>43739</v>
      </c>
      <c r="L13769" s="137">
        <v>44835</v>
      </c>
      <c r="M13769" s="144">
        <f>H13769/3.3</f>
        <v>25.454545454545457</v>
      </c>
      <c r="N13769" s="144">
        <f>I13769/M13769</f>
        <v>1517.9999999999998</v>
      </c>
    </row>
    <row r="13770" spans="1:14">
      <c r="A13770" s="146" t="s">
        <v>12080</v>
      </c>
      <c r="B13770" s="146" t="s">
        <v>12120</v>
      </c>
      <c r="C13770" s="146" t="s">
        <v>12121</v>
      </c>
      <c r="D13770" s="146" t="s">
        <v>12122</v>
      </c>
      <c r="E13770" s="146" t="s">
        <v>12123</v>
      </c>
      <c r="F13770" s="143" t="str">
        <f>IF(H13770&lt;=60,"소형",IF((H13770&gt;60)*(H13770&lt;=85)=1,"중소형",IF((H13770&gt;85)*(H13770&lt;=102)=1,"중형",IF((H13770&gt;102)*(H13770&lt;=135)=1,"중대형","대형"))))</f>
        <v>중소형</v>
      </c>
      <c r="G13770" s="146" t="s">
        <v>12127</v>
      </c>
      <c r="H13770" s="143">
        <v>84</v>
      </c>
      <c r="I13770" s="144">
        <v>38540</v>
      </c>
      <c r="J13770" s="143">
        <v>196</v>
      </c>
      <c r="K13770" s="137">
        <v>43739</v>
      </c>
      <c r="L13770" s="137">
        <v>44835</v>
      </c>
      <c r="M13770" s="144">
        <f>H13770/3.3</f>
        <v>25.454545454545457</v>
      </c>
      <c r="N13770" s="144">
        <f>I13770/M13770</f>
        <v>1514.0714285714284</v>
      </c>
    </row>
    <row r="13771" spans="1:14">
      <c r="A13771" s="146" t="s">
        <v>12371</v>
      </c>
      <c r="B13771" s="146" t="s">
        <v>12405</v>
      </c>
      <c r="C13771" s="146" t="s">
        <v>12426</v>
      </c>
      <c r="D13771" s="146" t="s">
        <v>12406</v>
      </c>
      <c r="E13771" s="146" t="s">
        <v>12407</v>
      </c>
      <c r="F13771" s="143" t="str">
        <f>IF(H13771&lt;=60,"소형",IF((H13771&gt;60)*(H13771&lt;=85)=1,"중소형",IF((H13771&gt;85)*(H13771&lt;=102)=1,"중형",IF((H13771&gt;102)*(H13771&lt;=135)=1,"중대형","대형"))))</f>
        <v>중소형</v>
      </c>
      <c r="G13771" s="146" t="s">
        <v>12453</v>
      </c>
      <c r="H13771" s="143">
        <v>84</v>
      </c>
      <c r="I13771" s="144">
        <v>40400</v>
      </c>
      <c r="J13771" s="143">
        <v>524</v>
      </c>
      <c r="K13771" s="137">
        <v>43761</v>
      </c>
      <c r="L13771" s="137">
        <v>44835</v>
      </c>
      <c r="M13771" s="144">
        <f>H13771/3.3</f>
        <v>25.454545454545457</v>
      </c>
      <c r="N13771" s="144">
        <f>I13771/M13771</f>
        <v>1587.1428571428571</v>
      </c>
    </row>
    <row r="13772" spans="1:14">
      <c r="A13772" s="146" t="s">
        <v>8805</v>
      </c>
      <c r="B13772" s="146" t="s">
        <v>12613</v>
      </c>
      <c r="C13772" s="146" t="s">
        <v>12631</v>
      </c>
      <c r="D13772" s="146" t="s">
        <v>12614</v>
      </c>
      <c r="E13772" s="146" t="s">
        <v>12615</v>
      </c>
      <c r="F13772" s="143" t="str">
        <f>IF(H13772&lt;=60,"소형",IF((H13772&gt;60)*(H13772&lt;=85)=1,"중소형",IF((H13772&gt;85)*(H13772&lt;=102)=1,"중형",IF((H13772&gt;102)*(H13772&lt;=135)=1,"중대형","대형"))))</f>
        <v>중소형</v>
      </c>
      <c r="G13772" s="146" t="s">
        <v>12632</v>
      </c>
      <c r="H13772" s="143">
        <v>75</v>
      </c>
      <c r="I13772" s="144">
        <v>33470</v>
      </c>
      <c r="J13772" s="143">
        <v>98</v>
      </c>
      <c r="K13772" s="147">
        <v>43770</v>
      </c>
      <c r="L13772" s="137">
        <v>44835</v>
      </c>
      <c r="M13772" s="144">
        <f>H13772/3.3</f>
        <v>22.72727272727273</v>
      </c>
      <c r="N13772" s="144">
        <f>I13772/M13772</f>
        <v>1472.6799999999998</v>
      </c>
    </row>
    <row r="13773" spans="1:14">
      <c r="A13773" s="146" t="s">
        <v>8805</v>
      </c>
      <c r="B13773" s="146" t="s">
        <v>12613</v>
      </c>
      <c r="C13773" s="146" t="s">
        <v>12631</v>
      </c>
      <c r="D13773" s="146" t="s">
        <v>12614</v>
      </c>
      <c r="E13773" s="146" t="s">
        <v>12615</v>
      </c>
      <c r="F13773" s="143" t="str">
        <f>IF(H13773&lt;=60,"소형",IF((H13773&gt;60)*(H13773&lt;=85)=1,"중소형",IF((H13773&gt;85)*(H13773&lt;=102)=1,"중형",IF((H13773&gt;102)*(H13773&lt;=135)=1,"중대형","대형"))))</f>
        <v>중소형</v>
      </c>
      <c r="G13773" s="146" t="s">
        <v>12633</v>
      </c>
      <c r="H13773" s="143">
        <v>75</v>
      </c>
      <c r="I13773" s="144">
        <v>31830</v>
      </c>
      <c r="J13773" s="143">
        <v>100</v>
      </c>
      <c r="K13773" s="147">
        <v>43770</v>
      </c>
      <c r="L13773" s="137">
        <v>44835</v>
      </c>
      <c r="M13773" s="144">
        <f>H13773/3.3</f>
        <v>22.72727272727273</v>
      </c>
      <c r="N13773" s="144">
        <f>I13773/M13773</f>
        <v>1400.5199999999998</v>
      </c>
    </row>
    <row r="13774" spans="1:14">
      <c r="A13774" s="146" t="s">
        <v>8805</v>
      </c>
      <c r="B13774" s="146" t="s">
        <v>12613</v>
      </c>
      <c r="C13774" s="146" t="s">
        <v>12631</v>
      </c>
      <c r="D13774" s="146" t="s">
        <v>12614</v>
      </c>
      <c r="E13774" s="146" t="s">
        <v>12615</v>
      </c>
      <c r="F13774" s="143" t="str">
        <f>IF(H13774&lt;=60,"소형",IF((H13774&gt;60)*(H13774&lt;=85)=1,"중소형",IF((H13774&gt;85)*(H13774&lt;=102)=1,"중형",IF((H13774&gt;102)*(H13774&lt;=135)=1,"중대형","대형"))))</f>
        <v>중소형</v>
      </c>
      <c r="G13774" s="146" t="s">
        <v>12634</v>
      </c>
      <c r="H13774" s="143">
        <v>75</v>
      </c>
      <c r="I13774" s="144">
        <v>31000</v>
      </c>
      <c r="J13774" s="143">
        <v>102</v>
      </c>
      <c r="K13774" s="147">
        <v>43770</v>
      </c>
      <c r="L13774" s="137">
        <v>44835</v>
      </c>
      <c r="M13774" s="144">
        <f>H13774/3.3</f>
        <v>22.72727272727273</v>
      </c>
      <c r="N13774" s="144">
        <f>I13774/M13774</f>
        <v>1363.9999999999998</v>
      </c>
    </row>
    <row r="13775" spans="1:14">
      <c r="A13775" s="146" t="s">
        <v>8805</v>
      </c>
      <c r="B13775" s="146" t="s">
        <v>12613</v>
      </c>
      <c r="C13775" s="146" t="s">
        <v>12631</v>
      </c>
      <c r="D13775" s="146" t="s">
        <v>12614</v>
      </c>
      <c r="E13775" s="146" t="s">
        <v>12615</v>
      </c>
      <c r="F13775" s="143" t="str">
        <f>IF(H13775&lt;=60,"소형",IF((H13775&gt;60)*(H13775&lt;=85)=1,"중소형",IF((H13775&gt;85)*(H13775&lt;=102)=1,"중형",IF((H13775&gt;102)*(H13775&lt;=135)=1,"중대형","대형"))))</f>
        <v>중소형</v>
      </c>
      <c r="G13775" s="146" t="s">
        <v>12635</v>
      </c>
      <c r="H13775" s="143">
        <v>75</v>
      </c>
      <c r="I13775" s="144">
        <v>31000</v>
      </c>
      <c r="J13775" s="143">
        <v>102</v>
      </c>
      <c r="K13775" s="147">
        <v>43770</v>
      </c>
      <c r="L13775" s="137">
        <v>44835</v>
      </c>
      <c r="M13775" s="144">
        <f>H13775/3.3</f>
        <v>22.72727272727273</v>
      </c>
      <c r="N13775" s="144">
        <f>I13775/M13775</f>
        <v>1363.9999999999998</v>
      </c>
    </row>
    <row r="13776" spans="1:14">
      <c r="A13776" s="146" t="s">
        <v>8805</v>
      </c>
      <c r="B13776" s="146" t="s">
        <v>12613</v>
      </c>
      <c r="C13776" s="146" t="s">
        <v>12631</v>
      </c>
      <c r="D13776" s="146" t="s">
        <v>12614</v>
      </c>
      <c r="E13776" s="146" t="s">
        <v>12615</v>
      </c>
      <c r="F13776" s="143" t="str">
        <f>IF(H13776&lt;=60,"소형",IF((H13776&gt;60)*(H13776&lt;=85)=1,"중소형",IF((H13776&gt;85)*(H13776&lt;=102)=1,"중형",IF((H13776&gt;102)*(H13776&lt;=135)=1,"중대형","대형"))))</f>
        <v>중소형</v>
      </c>
      <c r="G13776" s="146" t="s">
        <v>12636</v>
      </c>
      <c r="H13776" s="143">
        <v>84</v>
      </c>
      <c r="I13776" s="144">
        <v>37670</v>
      </c>
      <c r="J13776" s="143">
        <v>133</v>
      </c>
      <c r="K13776" s="147">
        <v>43770</v>
      </c>
      <c r="L13776" s="137">
        <v>44835</v>
      </c>
      <c r="M13776" s="144">
        <f>H13776/3.3</f>
        <v>25.454545454545457</v>
      </c>
      <c r="N13776" s="144">
        <f>I13776/M13776</f>
        <v>1479.8928571428571</v>
      </c>
    </row>
    <row r="13777" spans="1:14">
      <c r="A13777" s="146" t="s">
        <v>8805</v>
      </c>
      <c r="B13777" s="146" t="s">
        <v>12613</v>
      </c>
      <c r="C13777" s="146" t="s">
        <v>12631</v>
      </c>
      <c r="D13777" s="146" t="s">
        <v>12614</v>
      </c>
      <c r="E13777" s="146" t="s">
        <v>12615</v>
      </c>
      <c r="F13777" s="143" t="str">
        <f>IF(H13777&lt;=60,"소형",IF((H13777&gt;60)*(H13777&lt;=85)=1,"중소형",IF((H13777&gt;85)*(H13777&lt;=102)=1,"중형",IF((H13777&gt;102)*(H13777&lt;=135)=1,"중대형","대형"))))</f>
        <v>중소형</v>
      </c>
      <c r="G13777" s="146" t="s">
        <v>12637</v>
      </c>
      <c r="H13777" s="143">
        <v>84</v>
      </c>
      <c r="I13777" s="144">
        <v>34830</v>
      </c>
      <c r="J13777" s="143">
        <v>375</v>
      </c>
      <c r="K13777" s="147">
        <v>43770</v>
      </c>
      <c r="L13777" s="137">
        <v>44835</v>
      </c>
      <c r="M13777" s="144">
        <f>H13777/3.3</f>
        <v>25.454545454545457</v>
      </c>
      <c r="N13777" s="144">
        <f>I13777/M13777</f>
        <v>1368.3214285714284</v>
      </c>
    </row>
    <row r="13778" spans="1:14">
      <c r="A13778" s="146" t="s">
        <v>8805</v>
      </c>
      <c r="B13778" s="146" t="s">
        <v>12613</v>
      </c>
      <c r="C13778" s="146" t="s">
        <v>12631</v>
      </c>
      <c r="D13778" s="146" t="s">
        <v>12614</v>
      </c>
      <c r="E13778" s="146" t="s">
        <v>12615</v>
      </c>
      <c r="F13778" s="143" t="str">
        <f>IF(H13778&lt;=60,"소형",IF((H13778&gt;60)*(H13778&lt;=85)=1,"중소형",IF((H13778&gt;85)*(H13778&lt;=102)=1,"중형",IF((H13778&gt;102)*(H13778&lt;=135)=1,"중대형","대형"))))</f>
        <v>중소형</v>
      </c>
      <c r="G13778" s="146" t="s">
        <v>12638</v>
      </c>
      <c r="H13778" s="143">
        <v>84</v>
      </c>
      <c r="I13778" s="144">
        <v>33980</v>
      </c>
      <c r="J13778" s="143">
        <v>266</v>
      </c>
      <c r="K13778" s="147">
        <v>43770</v>
      </c>
      <c r="L13778" s="137">
        <v>44835</v>
      </c>
      <c r="M13778" s="144">
        <f>H13778/3.3</f>
        <v>25.454545454545457</v>
      </c>
      <c r="N13778" s="144">
        <f>I13778/M13778</f>
        <v>1334.9285714285713</v>
      </c>
    </row>
    <row r="13779" spans="1:14">
      <c r="A13779" s="146" t="s">
        <v>8805</v>
      </c>
      <c r="B13779" s="146" t="s">
        <v>12613</v>
      </c>
      <c r="C13779" s="146" t="s">
        <v>12631</v>
      </c>
      <c r="D13779" s="146" t="s">
        <v>12614</v>
      </c>
      <c r="E13779" s="146" t="s">
        <v>12615</v>
      </c>
      <c r="F13779" s="143" t="str">
        <f>IF(H13779&lt;=60,"소형",IF((H13779&gt;60)*(H13779&lt;=85)=1,"중소형",IF((H13779&gt;85)*(H13779&lt;=102)=1,"중형",IF((H13779&gt;102)*(H13779&lt;=135)=1,"중대형","대형"))))</f>
        <v>중소형</v>
      </c>
      <c r="G13779" s="146" t="s">
        <v>12639</v>
      </c>
      <c r="H13779" s="143">
        <v>84</v>
      </c>
      <c r="I13779" s="144">
        <v>33980</v>
      </c>
      <c r="J13779" s="143">
        <v>266</v>
      </c>
      <c r="K13779" s="147">
        <v>43770</v>
      </c>
      <c r="L13779" s="137">
        <v>44835</v>
      </c>
      <c r="M13779" s="144">
        <f>H13779/3.3</f>
        <v>25.454545454545457</v>
      </c>
      <c r="N13779" s="144">
        <f>I13779/M13779</f>
        <v>1334.9285714285713</v>
      </c>
    </row>
    <row r="13780" spans="1:14">
      <c r="A13780" s="146" t="s">
        <v>8805</v>
      </c>
      <c r="B13780" s="146" t="s">
        <v>12613</v>
      </c>
      <c r="C13780" s="146" t="s">
        <v>12631</v>
      </c>
      <c r="D13780" s="146" t="s">
        <v>12614</v>
      </c>
      <c r="E13780" s="146" t="s">
        <v>12615</v>
      </c>
      <c r="F13780" s="143" t="str">
        <f>IF(H13780&lt;=60,"소형",IF((H13780&gt;60)*(H13780&lt;=85)=1,"중소형",IF((H13780&gt;85)*(H13780&lt;=102)=1,"중형",IF((H13780&gt;102)*(H13780&lt;=135)=1,"중대형","대형"))))</f>
        <v>중대형</v>
      </c>
      <c r="G13780" s="146" t="s">
        <v>12640</v>
      </c>
      <c r="H13780" s="143">
        <v>106</v>
      </c>
      <c r="I13780" s="144">
        <v>45300</v>
      </c>
      <c r="J13780" s="143">
        <v>194</v>
      </c>
      <c r="K13780" s="147">
        <v>43770</v>
      </c>
      <c r="L13780" s="137">
        <v>44835</v>
      </c>
      <c r="M13780" s="144">
        <f>H13780/3.3</f>
        <v>32.121212121212125</v>
      </c>
      <c r="N13780" s="144">
        <f>I13780/M13780</f>
        <v>1410.2830188679243</v>
      </c>
    </row>
    <row r="13781" spans="1:14">
      <c r="A13781" s="146" t="s">
        <v>8805</v>
      </c>
      <c r="B13781" s="146" t="s">
        <v>12613</v>
      </c>
      <c r="C13781" s="146" t="s">
        <v>12631</v>
      </c>
      <c r="D13781" s="146" t="s">
        <v>12614</v>
      </c>
      <c r="E13781" s="146" t="s">
        <v>12615</v>
      </c>
      <c r="F13781" s="143" t="str">
        <f>IF(H13781&lt;=60,"소형",IF((H13781&gt;60)*(H13781&lt;=85)=1,"중소형",IF((H13781&gt;85)*(H13781&lt;=102)=1,"중형",IF((H13781&gt;102)*(H13781&lt;=135)=1,"중대형","대형"))))</f>
        <v>중대형</v>
      </c>
      <c r="G13781" s="146" t="s">
        <v>12641</v>
      </c>
      <c r="H13781" s="143">
        <v>108</v>
      </c>
      <c r="I13781" s="144">
        <v>41940</v>
      </c>
      <c r="J13781" s="143">
        <v>103</v>
      </c>
      <c r="K13781" s="147">
        <v>43770</v>
      </c>
      <c r="L13781" s="137">
        <v>44835</v>
      </c>
      <c r="M13781" s="144">
        <f>H13781/3.3</f>
        <v>32.727272727272727</v>
      </c>
      <c r="N13781" s="144">
        <f>I13781/M13781</f>
        <v>1281.5</v>
      </c>
    </row>
    <row r="13782" spans="1:14">
      <c r="A13782" s="146" t="s">
        <v>8805</v>
      </c>
      <c r="B13782" s="146" t="s">
        <v>12613</v>
      </c>
      <c r="C13782" s="146" t="s">
        <v>12631</v>
      </c>
      <c r="D13782" s="146" t="s">
        <v>12614</v>
      </c>
      <c r="E13782" s="146" t="s">
        <v>12615</v>
      </c>
      <c r="F13782" s="143" t="str">
        <f>IF(H13782&lt;=60,"소형",IF((H13782&gt;60)*(H13782&lt;=85)=1,"중소형",IF((H13782&gt;85)*(H13782&lt;=102)=1,"중형",IF((H13782&gt;102)*(H13782&lt;=135)=1,"중대형","대형"))))</f>
        <v>중대형</v>
      </c>
      <c r="G13782" s="146" t="s">
        <v>12642</v>
      </c>
      <c r="H13782" s="143">
        <v>108</v>
      </c>
      <c r="I13782" s="144">
        <v>41940</v>
      </c>
      <c r="J13782" s="143">
        <v>105</v>
      </c>
      <c r="K13782" s="147">
        <v>43770</v>
      </c>
      <c r="L13782" s="137">
        <v>44835</v>
      </c>
      <c r="M13782" s="144">
        <f>H13782/3.3</f>
        <v>32.727272727272727</v>
      </c>
      <c r="N13782" s="144">
        <f>I13782/M13782</f>
        <v>1281.5</v>
      </c>
    </row>
    <row r="13783" spans="1:14">
      <c r="A13783" s="146" t="s">
        <v>8805</v>
      </c>
      <c r="B13783" s="146" t="s">
        <v>12613</v>
      </c>
      <c r="C13783" s="146" t="s">
        <v>12631</v>
      </c>
      <c r="D13783" s="146" t="s">
        <v>12614</v>
      </c>
      <c r="E13783" s="146" t="s">
        <v>12615</v>
      </c>
      <c r="F13783" s="143" t="str">
        <f>IF(H13783&lt;=60,"소형",IF((H13783&gt;60)*(H13783&lt;=85)=1,"중소형",IF((H13783&gt;85)*(H13783&lt;=102)=1,"중형",IF((H13783&gt;102)*(H13783&lt;=135)=1,"중대형","대형"))))</f>
        <v>대형</v>
      </c>
      <c r="G13783" s="146" t="s">
        <v>12643</v>
      </c>
      <c r="H13783" s="143">
        <v>175</v>
      </c>
      <c r="I13783" s="144">
        <v>118640</v>
      </c>
      <c r="J13783" s="143">
        <v>7</v>
      </c>
      <c r="K13783" s="147">
        <v>43770</v>
      </c>
      <c r="L13783" s="137">
        <v>44835</v>
      </c>
      <c r="M13783" s="144">
        <f>H13783/3.3</f>
        <v>53.030303030303031</v>
      </c>
      <c r="N13783" s="144">
        <f>I13783/M13783</f>
        <v>2237.2114285714283</v>
      </c>
    </row>
    <row r="13784" spans="1:14">
      <c r="A13784" s="146" t="s">
        <v>8805</v>
      </c>
      <c r="B13784" s="146" t="s">
        <v>12613</v>
      </c>
      <c r="C13784" s="146" t="s">
        <v>12631</v>
      </c>
      <c r="D13784" s="146" t="s">
        <v>12614</v>
      </c>
      <c r="E13784" s="146" t="s">
        <v>12615</v>
      </c>
      <c r="F13784" s="143" t="str">
        <f>IF(H13784&lt;=60,"소형",IF((H13784&gt;60)*(H13784&lt;=85)=1,"중소형",IF((H13784&gt;85)*(H13784&lt;=102)=1,"중형",IF((H13784&gt;102)*(H13784&lt;=135)=1,"중대형","대형"))))</f>
        <v>대형</v>
      </c>
      <c r="G13784" s="146" t="s">
        <v>12644</v>
      </c>
      <c r="H13784" s="143">
        <v>181</v>
      </c>
      <c r="I13784" s="144">
        <v>110350</v>
      </c>
      <c r="J13784" s="143">
        <v>4</v>
      </c>
      <c r="K13784" s="147">
        <v>43770</v>
      </c>
      <c r="L13784" s="137">
        <v>44835</v>
      </c>
      <c r="M13784" s="144">
        <f>H13784/3.3</f>
        <v>54.848484848484851</v>
      </c>
      <c r="N13784" s="144">
        <f>I13784/M13784</f>
        <v>2011.9060773480662</v>
      </c>
    </row>
    <row r="13785" spans="1:14">
      <c r="A13785" s="146" t="s">
        <v>8805</v>
      </c>
      <c r="B13785" s="146" t="s">
        <v>12613</v>
      </c>
      <c r="C13785" s="146" t="s">
        <v>12631</v>
      </c>
      <c r="D13785" s="146" t="s">
        <v>12614</v>
      </c>
      <c r="E13785" s="146" t="s">
        <v>12615</v>
      </c>
      <c r="F13785" s="143" t="str">
        <f>IF(H13785&lt;=60,"소형",IF((H13785&gt;60)*(H13785&lt;=85)=1,"중소형",IF((H13785&gt;85)*(H13785&lt;=102)=1,"중형",IF((H13785&gt;102)*(H13785&lt;=135)=1,"중대형","대형"))))</f>
        <v>대형</v>
      </c>
      <c r="G13785" s="146" t="s">
        <v>12645</v>
      </c>
      <c r="H13785" s="143">
        <v>181</v>
      </c>
      <c r="I13785" s="144">
        <v>110350</v>
      </c>
      <c r="J13785" s="143">
        <v>4</v>
      </c>
      <c r="K13785" s="147">
        <v>43770</v>
      </c>
      <c r="L13785" s="137">
        <v>44835</v>
      </c>
      <c r="M13785" s="144">
        <f>H13785/3.3</f>
        <v>54.848484848484851</v>
      </c>
      <c r="N13785" s="144">
        <f>I13785/M13785</f>
        <v>2011.9060773480662</v>
      </c>
    </row>
    <row r="13786" spans="1:14">
      <c r="A13786" s="146" t="s">
        <v>12844</v>
      </c>
      <c r="B13786" s="146" t="s">
        <v>12898</v>
      </c>
      <c r="C13786" s="146" t="s">
        <v>12903</v>
      </c>
      <c r="D13786" s="146" t="s">
        <v>12899</v>
      </c>
      <c r="E13786" s="146" t="s">
        <v>12900</v>
      </c>
      <c r="F13786" s="143" t="str">
        <f>IF(H13786&lt;=60,"소형",IF((H13786&gt;60)*(H13786&lt;=85)=1,"중소형",IF((H13786&gt;85)*(H13786&lt;=102)=1,"중형",IF((H13786&gt;102)*(H13786&lt;=135)=1,"중대형","대형"))))</f>
        <v>중소형</v>
      </c>
      <c r="G13786" s="146" t="s">
        <v>12901</v>
      </c>
      <c r="H13786" s="143">
        <v>75</v>
      </c>
      <c r="I13786" s="144">
        <v>56960</v>
      </c>
      <c r="J13786" s="143">
        <v>84</v>
      </c>
      <c r="K13786" s="137">
        <v>43799</v>
      </c>
      <c r="L13786" s="137">
        <v>44835</v>
      </c>
      <c r="M13786" s="144">
        <f>H13786/3.3</f>
        <v>22.72727272727273</v>
      </c>
      <c r="N13786" s="144">
        <f>I13786/M13786</f>
        <v>2506.2399999999998</v>
      </c>
    </row>
    <row r="13787" spans="1:14">
      <c r="A13787" s="146" t="s">
        <v>12844</v>
      </c>
      <c r="B13787" s="146" t="s">
        <v>12898</v>
      </c>
      <c r="C13787" s="146" t="s">
        <v>12903</v>
      </c>
      <c r="D13787" s="146" t="s">
        <v>12899</v>
      </c>
      <c r="E13787" s="146" t="s">
        <v>12900</v>
      </c>
      <c r="F13787" s="143" t="str">
        <f>IF(H13787&lt;=60,"소형",IF((H13787&gt;60)*(H13787&lt;=85)=1,"중소형",IF((H13787&gt;85)*(H13787&lt;=102)=1,"중형",IF((H13787&gt;102)*(H13787&lt;=135)=1,"중대형","대형"))))</f>
        <v>중소형</v>
      </c>
      <c r="G13787" s="146" t="s">
        <v>12902</v>
      </c>
      <c r="H13787" s="143">
        <v>84</v>
      </c>
      <c r="I13787" s="144">
        <v>64680</v>
      </c>
      <c r="J13787" s="143">
        <v>182</v>
      </c>
      <c r="K13787" s="137">
        <v>43799</v>
      </c>
      <c r="L13787" s="137">
        <v>44835</v>
      </c>
      <c r="M13787" s="144">
        <f>H13787/3.3</f>
        <v>25.454545454545457</v>
      </c>
      <c r="N13787" s="144">
        <f>I13787/M13787</f>
        <v>2541</v>
      </c>
    </row>
    <row r="13788" spans="1:14" ht="17.25" customHeight="1">
      <c r="A13788" s="146" t="s">
        <v>13653</v>
      </c>
      <c r="B13788" s="146" t="s">
        <v>13623</v>
      </c>
      <c r="C13788" s="146" t="s">
        <v>13636</v>
      </c>
      <c r="D13788" s="146" t="s">
        <v>13624</v>
      </c>
      <c r="E13788" s="146" t="s">
        <v>13625</v>
      </c>
      <c r="F13788" s="143" t="str">
        <f>IF(H13788&lt;=60,"소형",IF((H13788&gt;60)*(H13788&lt;=85)=1,"중소형",IF((H13788&gt;85)*(H13788&lt;=102)=1,"중형",IF((H13788&gt;102)*(H13788&lt;=135)=1,"중대형","대형"))))</f>
        <v>소형</v>
      </c>
      <c r="G13788" s="146" t="s">
        <v>13637</v>
      </c>
      <c r="H13788" s="143">
        <v>55</v>
      </c>
      <c r="I13788" s="144">
        <v>24413</v>
      </c>
      <c r="J13788" s="143">
        <v>321</v>
      </c>
      <c r="K13788" s="137">
        <v>43831</v>
      </c>
      <c r="L13788" s="137">
        <v>44835</v>
      </c>
      <c r="M13788" s="144">
        <f>H13788/3.3</f>
        <v>16.666666666666668</v>
      </c>
      <c r="N13788" s="144">
        <f>I13788/M13788</f>
        <v>1464.78</v>
      </c>
    </row>
    <row r="13789" spans="1:14">
      <c r="A13789" s="146" t="s">
        <v>13653</v>
      </c>
      <c r="B13789" s="146" t="s">
        <v>13623</v>
      </c>
      <c r="C13789" s="146" t="s">
        <v>13636</v>
      </c>
      <c r="D13789" s="146" t="s">
        <v>13624</v>
      </c>
      <c r="E13789" s="146" t="s">
        <v>13625</v>
      </c>
      <c r="F13789" s="143" t="str">
        <f>IF(H13789&lt;=60,"소형",IF((H13789&gt;60)*(H13789&lt;=85)=1,"중소형",IF((H13789&gt;85)*(H13789&lt;=102)=1,"중형",IF((H13789&gt;102)*(H13789&lt;=135)=1,"중대형","대형"))))</f>
        <v>소형</v>
      </c>
      <c r="G13789" s="146" t="s">
        <v>13655</v>
      </c>
      <c r="H13789" s="143">
        <v>55</v>
      </c>
      <c r="I13789" s="144">
        <v>24166</v>
      </c>
      <c r="J13789" s="143">
        <v>164</v>
      </c>
      <c r="K13789" s="137">
        <v>43831</v>
      </c>
      <c r="L13789" s="137">
        <v>44835</v>
      </c>
      <c r="M13789" s="144">
        <f>H13789/3.3</f>
        <v>16.666666666666668</v>
      </c>
      <c r="N13789" s="144">
        <f>I13789/M13789</f>
        <v>1449.9599999999998</v>
      </c>
    </row>
    <row r="13790" spans="1:14">
      <c r="A13790" s="146" t="s">
        <v>13653</v>
      </c>
      <c r="B13790" s="146" t="s">
        <v>13623</v>
      </c>
      <c r="C13790" s="146" t="s">
        <v>13636</v>
      </c>
      <c r="D13790" s="146" t="s">
        <v>13624</v>
      </c>
      <c r="E13790" s="146" t="s">
        <v>13625</v>
      </c>
      <c r="F13790" s="143" t="str">
        <f>IF(H13790&lt;=60,"소형",IF((H13790&gt;60)*(H13790&lt;=85)=1,"중소형",IF((H13790&gt;85)*(H13790&lt;=102)=1,"중형",IF((H13790&gt;102)*(H13790&lt;=135)=1,"중대형","대형"))))</f>
        <v>소형</v>
      </c>
      <c r="G13790" s="146" t="s">
        <v>13638</v>
      </c>
      <c r="H13790" s="143">
        <v>55</v>
      </c>
      <c r="I13790" s="144">
        <v>24247</v>
      </c>
      <c r="J13790" s="143">
        <v>102</v>
      </c>
      <c r="K13790" s="137">
        <v>43831</v>
      </c>
      <c r="L13790" s="137">
        <v>44835</v>
      </c>
      <c r="M13790" s="144">
        <f>H13790/3.3</f>
        <v>16.666666666666668</v>
      </c>
      <c r="N13790" s="144">
        <f>I13790/M13790</f>
        <v>1454.82</v>
      </c>
    </row>
    <row r="13791" spans="1:14">
      <c r="A13791" s="146" t="s">
        <v>13741</v>
      </c>
      <c r="B13791" s="146" t="s">
        <v>13714</v>
      </c>
      <c r="C13791" s="146" t="s">
        <v>13723</v>
      </c>
      <c r="D13791" s="146" t="s">
        <v>13715</v>
      </c>
      <c r="E13791" s="146" t="s">
        <v>13716</v>
      </c>
      <c r="F13791" s="143" t="str">
        <f>IF(H13791&lt;=60,"소형",IF((H13791&gt;60)*(H13791&lt;=85)=1,"중소형",IF((H13791&gt;85)*(H13791&lt;=102)=1,"중형",IF((H13791&gt;102)*(H13791&lt;=135)=1,"중대형","대형"))))</f>
        <v>소형</v>
      </c>
      <c r="G13791" s="146" t="s">
        <v>13724</v>
      </c>
      <c r="H13791" s="143">
        <v>55</v>
      </c>
      <c r="I13791" s="144">
        <v>20131</v>
      </c>
      <c r="J13791" s="143">
        <v>113</v>
      </c>
      <c r="K13791" s="137">
        <v>43839</v>
      </c>
      <c r="L13791" s="137">
        <v>44835</v>
      </c>
      <c r="M13791" s="144">
        <f>H13791/3.3</f>
        <v>16.666666666666668</v>
      </c>
      <c r="N13791" s="144">
        <f>I13791/M13791</f>
        <v>1207.8599999999999</v>
      </c>
    </row>
    <row r="13792" spans="1:14">
      <c r="A13792" s="146" t="s">
        <v>13961</v>
      </c>
      <c r="B13792" s="146" t="s">
        <v>13962</v>
      </c>
      <c r="C13792" s="146" t="s">
        <v>13963</v>
      </c>
      <c r="D13792" s="146" t="s">
        <v>13964</v>
      </c>
      <c r="E13792" s="146" t="s">
        <v>13965</v>
      </c>
      <c r="F13792" s="143" t="str">
        <f>IF(H13792&lt;=60,"소형",IF((H13792&gt;60)*(H13792&lt;=85)=1,"중소형",IF((H13792&gt;85)*(H13792&lt;=102)=1,"중형",IF((H13792&gt;102)*(H13792&lt;=135)=1,"중대형","대형"))))</f>
        <v>소형</v>
      </c>
      <c r="G13792" s="146" t="s">
        <v>13971</v>
      </c>
      <c r="H13792" s="143">
        <v>49</v>
      </c>
      <c r="I13792" s="144">
        <v>27233</v>
      </c>
      <c r="J13792" s="143">
        <v>17</v>
      </c>
      <c r="K13792" s="137">
        <v>43877</v>
      </c>
      <c r="L13792" s="137">
        <v>44835</v>
      </c>
      <c r="M13792" s="144">
        <f>H13792/3.3</f>
        <v>14.84848484848485</v>
      </c>
      <c r="N13792" s="144">
        <f>I13792/M13792</f>
        <v>1834.0591836734693</v>
      </c>
    </row>
    <row r="13793" spans="1:14">
      <c r="A13793" s="146" t="s">
        <v>14005</v>
      </c>
      <c r="B13793" s="146" t="s">
        <v>13996</v>
      </c>
      <c r="C13793" s="146" t="s">
        <v>14002</v>
      </c>
      <c r="D13793" s="146" t="s">
        <v>13997</v>
      </c>
      <c r="E13793" s="146" t="s">
        <v>13998</v>
      </c>
      <c r="F13793" s="143" t="str">
        <f>IF(H13793&lt;=60,"소형",IF((H13793&gt;60)*(H13793&lt;=85)=1,"중소형",IF((H13793&gt;85)*(H13793&lt;=102)=1,"중형",IF((H13793&gt;102)*(H13793&lt;=135)=1,"중대형","대형"))))</f>
        <v>소형</v>
      </c>
      <c r="G13793" s="146" t="s">
        <v>14003</v>
      </c>
      <c r="H13793" s="143">
        <v>59</v>
      </c>
      <c r="I13793" s="144">
        <v>39954</v>
      </c>
      <c r="J13793" s="143">
        <v>222</v>
      </c>
      <c r="K13793" s="137">
        <v>43882</v>
      </c>
      <c r="L13793" s="137">
        <v>44835</v>
      </c>
      <c r="M13793" s="144">
        <f>H13793/3.3</f>
        <v>17.878787878787879</v>
      </c>
      <c r="N13793" s="144">
        <f>I13793/M13793</f>
        <v>2234.7152542372883</v>
      </c>
    </row>
    <row r="13794" spans="1:14">
      <c r="A13794" s="146" t="s">
        <v>14005</v>
      </c>
      <c r="B13794" s="146" t="s">
        <v>14006</v>
      </c>
      <c r="C13794" s="146" t="s">
        <v>14007</v>
      </c>
      <c r="D13794" s="146" t="s">
        <v>14008</v>
      </c>
      <c r="E13794" s="146" t="s">
        <v>4434</v>
      </c>
      <c r="F13794" s="143" t="str">
        <f>IF(H13794&lt;=60,"소형",IF((H13794&gt;60)*(H13794&lt;=85)=1,"중소형",IF((H13794&gt;85)*(H13794&lt;=102)=1,"중형",IF((H13794&gt;102)*(H13794&lt;=135)=1,"중대형","대형"))))</f>
        <v>중형</v>
      </c>
      <c r="G13794" s="146" t="s">
        <v>14009</v>
      </c>
      <c r="H13794" s="143">
        <v>101</v>
      </c>
      <c r="I13794" s="144">
        <v>75500</v>
      </c>
      <c r="J13794" s="143">
        <v>248</v>
      </c>
      <c r="K13794" s="137">
        <v>43884</v>
      </c>
      <c r="L13794" s="137">
        <v>44835</v>
      </c>
      <c r="M13794" s="144">
        <f>H13794/3.3</f>
        <v>30.606060606060609</v>
      </c>
      <c r="N13794" s="144">
        <f>I13794/M13794</f>
        <v>2466.8316831683164</v>
      </c>
    </row>
    <row r="13795" spans="1:14">
      <c r="A13795" s="146" t="s">
        <v>14179</v>
      </c>
      <c r="B13795" s="146" t="s">
        <v>14141</v>
      </c>
      <c r="C13795" s="146" t="s">
        <v>14178</v>
      </c>
      <c r="D13795" s="146" t="s">
        <v>14142</v>
      </c>
      <c r="E13795" s="146" t="s">
        <v>14143</v>
      </c>
      <c r="F13795" s="143" t="str">
        <f>IF(H13795&lt;=60,"소형",IF((H13795&gt;60)*(H13795&lt;=85)=1,"중소형",IF((H13795&gt;85)*(H13795&lt;=102)=1,"중형",IF((H13795&gt;102)*(H13795&lt;=135)=1,"중대형","대형"))))</f>
        <v>중소형</v>
      </c>
      <c r="G13795" s="146" t="s">
        <v>14169</v>
      </c>
      <c r="H13795" s="146">
        <v>63</v>
      </c>
      <c r="I13795" s="144">
        <v>28500</v>
      </c>
      <c r="J13795" s="143">
        <v>378</v>
      </c>
      <c r="K13795" s="137">
        <v>43921</v>
      </c>
      <c r="L13795" s="137">
        <v>44835</v>
      </c>
      <c r="M13795" s="144">
        <f>H13795/3.3</f>
        <v>19.090909090909093</v>
      </c>
      <c r="N13795" s="144">
        <f>I13795/M13795</f>
        <v>1492.8571428571427</v>
      </c>
    </row>
    <row r="13796" spans="1:14">
      <c r="A13796" s="146" t="s">
        <v>14201</v>
      </c>
      <c r="B13796" s="146" t="s">
        <v>14235</v>
      </c>
      <c r="C13796" s="146" t="s">
        <v>14238</v>
      </c>
      <c r="D13796" s="146" t="s">
        <v>14236</v>
      </c>
      <c r="E13796" s="146" t="s">
        <v>14237</v>
      </c>
      <c r="F13796" s="143" t="str">
        <f>IF(H13796&lt;=60,"소형",IF((H13796&gt;60)*(H13796&lt;=85)=1,"중소형",IF((H13796&gt;85)*(H13796&lt;=102)=1,"중형",IF((H13796&gt;102)*(H13796&lt;=135)=1,"중대형","대형"))))</f>
        <v>소형</v>
      </c>
      <c r="G13796" s="146" t="s">
        <v>14250</v>
      </c>
      <c r="H13796" s="143">
        <v>59</v>
      </c>
      <c r="I13796" s="144">
        <v>35500</v>
      </c>
      <c r="J13796" s="143">
        <v>112</v>
      </c>
      <c r="K13796" s="137">
        <v>43923</v>
      </c>
      <c r="L13796" s="137">
        <v>44835</v>
      </c>
      <c r="M13796" s="144">
        <f>H13796/3.3</f>
        <v>17.878787878787879</v>
      </c>
      <c r="N13796" s="144">
        <f>I13796/M13796</f>
        <v>1985.593220338983</v>
      </c>
    </row>
    <row r="13797" spans="1:14">
      <c r="A13797" s="146" t="s">
        <v>14455</v>
      </c>
      <c r="B13797" s="146" t="s">
        <v>14493</v>
      </c>
      <c r="C13797" s="146" t="s">
        <v>14502</v>
      </c>
      <c r="D13797" s="146" t="s">
        <v>14494</v>
      </c>
      <c r="E13797" s="146" t="s">
        <v>14495</v>
      </c>
      <c r="F13797" s="143" t="str">
        <f>IF(H13797&lt;=60,"소형",IF((H13797&gt;60)*(H13797&lt;=85)=1,"중소형",IF((H13797&gt;85)*(H13797&lt;=102)=1,"중형",IF((H13797&gt;102)*(H13797&lt;=135)=1,"중대형","대형"))))</f>
        <v>중소형</v>
      </c>
      <c r="G13797" s="146" t="s">
        <v>14503</v>
      </c>
      <c r="H13797" s="143">
        <v>84</v>
      </c>
      <c r="I13797" s="144">
        <v>89220</v>
      </c>
      <c r="J13797" s="143">
        <v>120</v>
      </c>
      <c r="K13797" s="137">
        <v>43972</v>
      </c>
      <c r="L13797" s="137">
        <v>44835</v>
      </c>
      <c r="M13797" s="144">
        <f>H13797/3.3</f>
        <v>25.454545454545457</v>
      </c>
      <c r="N13797" s="144">
        <f>I13797/M13797</f>
        <v>3505.0714285714284</v>
      </c>
    </row>
    <row r="13798" spans="1:14">
      <c r="A13798" s="146" t="s">
        <v>14692</v>
      </c>
      <c r="B13798" s="146" t="s">
        <v>14699</v>
      </c>
      <c r="C13798" s="146" t="s">
        <v>14688</v>
      </c>
      <c r="D13798" s="146" t="s">
        <v>14700</v>
      </c>
      <c r="E13798" s="146" t="s">
        <v>14701</v>
      </c>
      <c r="F13798" s="143" t="str">
        <f>IF(H13798&lt;=60,"소형",IF((H13798&gt;60)*(H13798&lt;=85)=1,"중소형",IF((H13798&gt;85)*(H13798&lt;=102)=1,"중형",IF((H13798&gt;102)*(H13798&lt;=135)=1,"중대형","대형"))))</f>
        <v>소형</v>
      </c>
      <c r="G13798" s="146" t="s">
        <v>14723</v>
      </c>
      <c r="H13798" s="143">
        <v>36</v>
      </c>
      <c r="I13798" s="144">
        <v>24790</v>
      </c>
      <c r="J13798" s="143">
        <v>145</v>
      </c>
      <c r="K13798" s="137">
        <v>43982</v>
      </c>
      <c r="L13798" s="137">
        <v>44835</v>
      </c>
      <c r="M13798" s="144">
        <f>H13798/3.3</f>
        <v>10.90909090909091</v>
      </c>
      <c r="N13798" s="144">
        <f>I13798/M13798</f>
        <v>2272.4166666666665</v>
      </c>
    </row>
    <row r="13799" spans="1:14">
      <c r="A13799" s="146" t="s">
        <v>14692</v>
      </c>
      <c r="B13799" s="146" t="s">
        <v>14741</v>
      </c>
      <c r="C13799" s="146" t="s">
        <v>14742</v>
      </c>
      <c r="D13799" s="146" t="s">
        <v>14743</v>
      </c>
      <c r="E13799" s="146" t="s">
        <v>14744</v>
      </c>
      <c r="F13799" s="143" t="str">
        <f>IF(H13799&lt;=60,"소형",IF((H13799&gt;60)*(H13799&lt;=85)=1,"중소형",IF((H13799&gt;85)*(H13799&lt;=102)=1,"중형",IF((H13799&gt;102)*(H13799&lt;=135)=1,"중대형","대형"))))</f>
        <v>중소형</v>
      </c>
      <c r="G13799" s="146" t="s">
        <v>14782</v>
      </c>
      <c r="H13799" s="143">
        <v>84</v>
      </c>
      <c r="I13799" s="144">
        <v>39050</v>
      </c>
      <c r="J13799" s="143">
        <v>33</v>
      </c>
      <c r="K13799" s="137">
        <v>43982</v>
      </c>
      <c r="L13799" s="137">
        <v>44835</v>
      </c>
      <c r="M13799" s="144">
        <f>H13799/3.3</f>
        <v>25.454545454545457</v>
      </c>
      <c r="N13799" s="144">
        <f>I13799/M13799</f>
        <v>1534.1071428571427</v>
      </c>
    </row>
    <row r="13800" spans="1:14">
      <c r="A13800" s="146" t="s">
        <v>2829</v>
      </c>
      <c r="B13800" s="146" t="s">
        <v>14987</v>
      </c>
      <c r="C13800" s="146" t="s">
        <v>14975</v>
      </c>
      <c r="D13800" s="146" t="s">
        <v>14988</v>
      </c>
      <c r="E13800" s="146" t="s">
        <v>14989</v>
      </c>
      <c r="F13800" s="143" t="str">
        <f>IF(H13800&lt;=60,"소형",IF((H13800&gt;60)*(H13800&lt;=85)=1,"중소형",IF((H13800&gt;85)*(H13800&lt;=102)=1,"중형",IF((H13800&gt;102)*(H13800&lt;=135)=1,"중대형","대형"))))</f>
        <v>중소형</v>
      </c>
      <c r="G13800" s="146" t="s">
        <v>15001</v>
      </c>
      <c r="H13800" s="143">
        <v>84</v>
      </c>
      <c r="I13800" s="144">
        <v>68420</v>
      </c>
      <c r="J13800" s="143">
        <v>90</v>
      </c>
      <c r="K13800" s="137">
        <v>43983</v>
      </c>
      <c r="L13800" s="137">
        <v>44835</v>
      </c>
      <c r="M13800" s="144">
        <f>H13800/3.3</f>
        <v>25.454545454545457</v>
      </c>
      <c r="N13800" s="144">
        <f>I13800/M13800</f>
        <v>2687.9285714285711</v>
      </c>
    </row>
    <row r="13801" spans="1:14">
      <c r="A13801" s="146" t="s">
        <v>2829</v>
      </c>
      <c r="B13801" s="146" t="s">
        <v>14987</v>
      </c>
      <c r="C13801" s="146" t="s">
        <v>14975</v>
      </c>
      <c r="D13801" s="146" t="s">
        <v>14988</v>
      </c>
      <c r="E13801" s="146" t="s">
        <v>14989</v>
      </c>
      <c r="F13801" s="143" t="str">
        <f>IF(H13801&lt;=60,"소형",IF((H13801&gt;60)*(H13801&lt;=85)=1,"중소형",IF((H13801&gt;85)*(H13801&lt;=102)=1,"중형",IF((H13801&gt;102)*(H13801&lt;=135)=1,"중대형","대형"))))</f>
        <v>중소형</v>
      </c>
      <c r="G13801" s="146" t="s">
        <v>15002</v>
      </c>
      <c r="H13801" s="143">
        <v>84</v>
      </c>
      <c r="I13801" s="144">
        <v>69200</v>
      </c>
      <c r="J13801" s="143">
        <v>30</v>
      </c>
      <c r="K13801" s="137">
        <v>43983</v>
      </c>
      <c r="L13801" s="137">
        <v>44835</v>
      </c>
      <c r="M13801" s="144">
        <f>H13801/3.3</f>
        <v>25.454545454545457</v>
      </c>
      <c r="N13801" s="144">
        <f>I13801/M13801</f>
        <v>2718.5714285714284</v>
      </c>
    </row>
    <row r="13802" spans="1:14">
      <c r="A13802" s="146" t="s">
        <v>2829</v>
      </c>
      <c r="B13802" s="146" t="s">
        <v>14987</v>
      </c>
      <c r="C13802" s="146" t="s">
        <v>14975</v>
      </c>
      <c r="D13802" s="146" t="s">
        <v>14988</v>
      </c>
      <c r="E13802" s="146" t="s">
        <v>14989</v>
      </c>
      <c r="F13802" s="143" t="str">
        <f>IF(H13802&lt;=60,"소형",IF((H13802&gt;60)*(H13802&lt;=85)=1,"중소형",IF((H13802&gt;85)*(H13802&lt;=102)=1,"중형",IF((H13802&gt;102)*(H13802&lt;=135)=1,"중대형","대형"))))</f>
        <v>중소형</v>
      </c>
      <c r="G13802" s="146" t="s">
        <v>15003</v>
      </c>
      <c r="H13802" s="143">
        <v>84</v>
      </c>
      <c r="I13802" s="144">
        <v>62390</v>
      </c>
      <c r="J13802" s="143">
        <v>30</v>
      </c>
      <c r="K13802" s="137">
        <v>43983</v>
      </c>
      <c r="L13802" s="137">
        <v>44835</v>
      </c>
      <c r="M13802" s="144">
        <f>H13802/3.3</f>
        <v>25.454545454545457</v>
      </c>
      <c r="N13802" s="144">
        <f>I13802/M13802</f>
        <v>2451.0357142857142</v>
      </c>
    </row>
    <row r="13803" spans="1:14">
      <c r="A13803" s="146" t="s">
        <v>2829</v>
      </c>
      <c r="B13803" s="146" t="s">
        <v>15905</v>
      </c>
      <c r="C13803" s="146" t="s">
        <v>15908</v>
      </c>
      <c r="D13803" s="146" t="s">
        <v>15906</v>
      </c>
      <c r="E13803" s="146" t="s">
        <v>15907</v>
      </c>
      <c r="F13803" s="143" t="str">
        <f>IF(H13803&lt;=60,"소형",IF((H13803&gt;60)*(H13803&lt;=85)=1,"중소형",IF((H13803&gt;85)*(H13803&lt;=102)=1,"중형",IF((H13803&gt;102)*(H13803&lt;=135)=1,"중대형","대형"))))</f>
        <v>중소형</v>
      </c>
      <c r="G13803" s="146" t="s">
        <v>15909</v>
      </c>
      <c r="H13803" s="143">
        <v>74</v>
      </c>
      <c r="I13803" s="156">
        <v>71590</v>
      </c>
      <c r="J13803" s="146">
        <v>36</v>
      </c>
      <c r="K13803" s="137">
        <v>44013</v>
      </c>
      <c r="L13803" s="137">
        <v>44835</v>
      </c>
      <c r="M13803" s="144">
        <f>H13803/3.3</f>
        <v>22.424242424242426</v>
      </c>
      <c r="N13803" s="144">
        <f>I13803/M13803</f>
        <v>3192.5270270270266</v>
      </c>
    </row>
    <row r="13804" spans="1:14">
      <c r="A13804" s="146" t="s">
        <v>2829</v>
      </c>
      <c r="B13804" s="146" t="s">
        <v>15905</v>
      </c>
      <c r="C13804" s="146" t="s">
        <v>15908</v>
      </c>
      <c r="D13804" s="146" t="s">
        <v>15906</v>
      </c>
      <c r="E13804" s="146" t="s">
        <v>15907</v>
      </c>
      <c r="F13804" s="143" t="str">
        <f>IF(H13804&lt;=60,"소형",IF((H13804&gt;60)*(H13804&lt;=85)=1,"중소형",IF((H13804&gt;85)*(H13804&lt;=102)=1,"중형",IF((H13804&gt;102)*(H13804&lt;=135)=1,"중대형","대형"))))</f>
        <v>중소형</v>
      </c>
      <c r="G13804" s="146" t="s">
        <v>15910</v>
      </c>
      <c r="H13804" s="143">
        <v>74</v>
      </c>
      <c r="I13804" s="144">
        <v>71480</v>
      </c>
      <c r="J13804" s="143">
        <v>19</v>
      </c>
      <c r="K13804" s="137">
        <v>44013</v>
      </c>
      <c r="L13804" s="137">
        <v>44835</v>
      </c>
      <c r="M13804" s="144">
        <f>H13804/3.3</f>
        <v>22.424242424242426</v>
      </c>
      <c r="N13804" s="144">
        <f>I13804/M13804</f>
        <v>3187.6216216216212</v>
      </c>
    </row>
    <row r="13805" spans="1:14">
      <c r="A13805" s="146" t="s">
        <v>2829</v>
      </c>
      <c r="B13805" s="146" t="s">
        <v>15905</v>
      </c>
      <c r="C13805" s="146" t="s">
        <v>15908</v>
      </c>
      <c r="D13805" s="146" t="s">
        <v>15906</v>
      </c>
      <c r="E13805" s="146" t="s">
        <v>15907</v>
      </c>
      <c r="F13805" s="143" t="str">
        <f>IF(H13805&lt;=60,"소형",IF((H13805&gt;60)*(H13805&lt;=85)=1,"중소형",IF((H13805&gt;85)*(H13805&lt;=102)=1,"중형",IF((H13805&gt;102)*(H13805&lt;=135)=1,"중대형","대형"))))</f>
        <v>중소형</v>
      </c>
      <c r="G13805" s="146" t="s">
        <v>15911</v>
      </c>
      <c r="H13805" s="143">
        <v>84</v>
      </c>
      <c r="I13805" s="144">
        <v>79940</v>
      </c>
      <c r="J13805" s="143">
        <v>264</v>
      </c>
      <c r="K13805" s="137">
        <v>44013</v>
      </c>
      <c r="L13805" s="137">
        <v>44835</v>
      </c>
      <c r="M13805" s="144">
        <f>H13805/3.3</f>
        <v>25.454545454545457</v>
      </c>
      <c r="N13805" s="144">
        <f>I13805/M13805</f>
        <v>3140.4999999999995</v>
      </c>
    </row>
    <row r="13806" spans="1:14">
      <c r="A13806" s="146" t="s">
        <v>2829</v>
      </c>
      <c r="B13806" s="146" t="s">
        <v>15905</v>
      </c>
      <c r="C13806" s="146" t="s">
        <v>15908</v>
      </c>
      <c r="D13806" s="146" t="s">
        <v>15906</v>
      </c>
      <c r="E13806" s="146" t="s">
        <v>15907</v>
      </c>
      <c r="F13806" s="143" t="str">
        <f>IF(H13806&lt;=60,"소형",IF((H13806&gt;60)*(H13806&lt;=85)=1,"중소형",IF((H13806&gt;85)*(H13806&lt;=102)=1,"중형",IF((H13806&gt;102)*(H13806&lt;=135)=1,"중대형","대형"))))</f>
        <v>중소형</v>
      </c>
      <c r="G13806" s="146" t="s">
        <v>15912</v>
      </c>
      <c r="H13806" s="143">
        <v>84</v>
      </c>
      <c r="I13806" s="144">
        <v>79940</v>
      </c>
      <c r="J13806" s="143">
        <v>50</v>
      </c>
      <c r="K13806" s="137">
        <v>44013</v>
      </c>
      <c r="L13806" s="137">
        <v>44835</v>
      </c>
      <c r="M13806" s="144">
        <f>H13806/3.3</f>
        <v>25.454545454545457</v>
      </c>
      <c r="N13806" s="144">
        <f>I13806/M13806</f>
        <v>3140.4999999999995</v>
      </c>
    </row>
    <row r="13807" spans="1:14">
      <c r="A13807" s="146" t="s">
        <v>2829</v>
      </c>
      <c r="B13807" s="146" t="s">
        <v>15905</v>
      </c>
      <c r="C13807" s="146" t="s">
        <v>15908</v>
      </c>
      <c r="D13807" s="146" t="s">
        <v>15906</v>
      </c>
      <c r="E13807" s="146" t="s">
        <v>15907</v>
      </c>
      <c r="F13807" s="143" t="str">
        <f>IF(H13807&lt;=60,"소형",IF((H13807&gt;60)*(H13807&lt;=85)=1,"중소형",IF((H13807&gt;85)*(H13807&lt;=102)=1,"중형",IF((H13807&gt;102)*(H13807&lt;=135)=1,"중대형","대형"))))</f>
        <v>중형</v>
      </c>
      <c r="G13807" s="146" t="s">
        <v>15913</v>
      </c>
      <c r="H13807" s="143">
        <v>99</v>
      </c>
      <c r="I13807" s="144">
        <v>94250</v>
      </c>
      <c r="J13807" s="143">
        <v>108</v>
      </c>
      <c r="K13807" s="137">
        <v>44013</v>
      </c>
      <c r="L13807" s="137">
        <v>44835</v>
      </c>
      <c r="M13807" s="144">
        <f>H13807/3.3</f>
        <v>30</v>
      </c>
      <c r="N13807" s="144">
        <f>I13807/M13807</f>
        <v>3141.6666666666665</v>
      </c>
    </row>
    <row r="13808" spans="1:14">
      <c r="A13808" s="146" t="s">
        <v>2829</v>
      </c>
      <c r="B13808" s="146" t="s">
        <v>15905</v>
      </c>
      <c r="C13808" s="146" t="s">
        <v>15908</v>
      </c>
      <c r="D13808" s="146" t="s">
        <v>15906</v>
      </c>
      <c r="E13808" s="146" t="s">
        <v>15907</v>
      </c>
      <c r="F13808" s="143" t="str">
        <f>IF(H13808&lt;=60,"소형",IF((H13808&gt;60)*(H13808&lt;=85)=1,"중소형",IF((H13808&gt;85)*(H13808&lt;=102)=1,"중형",IF((H13808&gt;102)*(H13808&lt;=135)=1,"중대형","대형"))))</f>
        <v>중형</v>
      </c>
      <c r="G13808" s="146" t="s">
        <v>15914</v>
      </c>
      <c r="H13808" s="143">
        <v>99</v>
      </c>
      <c r="I13808" s="144">
        <v>94250</v>
      </c>
      <c r="J13808" s="143">
        <v>27</v>
      </c>
      <c r="K13808" s="137">
        <v>44013</v>
      </c>
      <c r="L13808" s="137">
        <v>44835</v>
      </c>
      <c r="M13808" s="144">
        <f>H13808/3.3</f>
        <v>30</v>
      </c>
      <c r="N13808" s="144">
        <f>I13808/M13808</f>
        <v>3141.6666666666665</v>
      </c>
    </row>
    <row r="13809" spans="1:14">
      <c r="A13809" s="146" t="s">
        <v>15933</v>
      </c>
      <c r="B13809" s="146" t="s">
        <v>16050</v>
      </c>
      <c r="C13809" s="146" t="s">
        <v>16067</v>
      </c>
      <c r="D13809" s="146" t="s">
        <v>15866</v>
      </c>
      <c r="E13809" s="146" t="s">
        <v>16051</v>
      </c>
      <c r="F13809" s="143" t="str">
        <f>IF(H13809&lt;=60,"소형",IF((H13809&gt;60)*(H13809&lt;=85)=1,"중소형",IF((H13809&gt;85)*(H13809&lt;=102)=1,"중형",IF((H13809&gt;102)*(H13809&lt;=135)=1,"중대형","대형"))))</f>
        <v>중소형</v>
      </c>
      <c r="G13809" s="146" t="s">
        <v>16068</v>
      </c>
      <c r="H13809" s="143">
        <v>79</v>
      </c>
      <c r="I13809" s="144">
        <v>38370</v>
      </c>
      <c r="J13809" s="143">
        <v>68</v>
      </c>
      <c r="K13809" s="137">
        <v>44018</v>
      </c>
      <c r="L13809" s="137">
        <v>44835</v>
      </c>
      <c r="M13809" s="144">
        <f>H13809/3.3</f>
        <v>23.939393939393941</v>
      </c>
      <c r="N13809" s="144">
        <f>I13809/M13809</f>
        <v>1602.7974683544303</v>
      </c>
    </row>
    <row r="13810" spans="1:14">
      <c r="A13810" s="146" t="s">
        <v>10472</v>
      </c>
      <c r="B13810" s="146" t="s">
        <v>10571</v>
      </c>
      <c r="C13810" s="146" t="s">
        <v>10568</v>
      </c>
      <c r="D13810" s="146" t="s">
        <v>10518</v>
      </c>
      <c r="E13810" s="146" t="s">
        <v>10572</v>
      </c>
      <c r="F13810" s="143" t="str">
        <f>IF(H13810&lt;=60,"소형",IF((H13810&gt;60)*(H13810&lt;=85)=1,"중소형",IF((H13810&gt;85)*(H13810&lt;=102)=1,"중형",IF((H13810&gt;102)*(H13810&lt;=135)=1,"중대형","대형"))))</f>
        <v>대형</v>
      </c>
      <c r="G13810" s="146" t="s">
        <v>10574</v>
      </c>
      <c r="H13810" s="143">
        <v>137</v>
      </c>
      <c r="I13810" s="144">
        <v>132950</v>
      </c>
      <c r="J13810" s="143">
        <v>14</v>
      </c>
      <c r="K13810" s="137">
        <v>43631</v>
      </c>
      <c r="L13810" s="137">
        <v>44836</v>
      </c>
      <c r="M13810" s="144">
        <f>H13810/3.3</f>
        <v>41.515151515151516</v>
      </c>
      <c r="N13810" s="144">
        <f>I13810/M13810</f>
        <v>3202.4452554744526</v>
      </c>
    </row>
    <row r="13811" spans="1:14">
      <c r="A13811" s="146" t="s">
        <v>11798</v>
      </c>
      <c r="B13811" s="146" t="s">
        <v>11742</v>
      </c>
      <c r="C13811" s="146" t="s">
        <v>11770</v>
      </c>
      <c r="D13811" s="146" t="s">
        <v>11743</v>
      </c>
      <c r="E13811" s="146" t="s">
        <v>11744</v>
      </c>
      <c r="F13811" s="143" t="str">
        <f>IF(H13811&lt;=60,"소형",IF((H13811&gt;60)*(H13811&lt;=85)=1,"중소형",IF((H13811&gt;85)*(H13811&lt;=102)=1,"중형",IF((H13811&gt;102)*(H13811&lt;=135)=1,"중대형","대형"))))</f>
        <v>소형</v>
      </c>
      <c r="G13811" s="146" t="s">
        <v>11784</v>
      </c>
      <c r="H13811" s="143">
        <v>49</v>
      </c>
      <c r="I13811" s="144">
        <v>51020</v>
      </c>
      <c r="J13811" s="143">
        <v>82</v>
      </c>
      <c r="K13811" s="137">
        <v>43736</v>
      </c>
      <c r="L13811" s="137">
        <v>44836</v>
      </c>
      <c r="M13811" s="144">
        <f>H13811/3.3</f>
        <v>14.84848484848485</v>
      </c>
      <c r="N13811" s="144">
        <f>I13811/M13811</f>
        <v>3436.0408163265301</v>
      </c>
    </row>
    <row r="13812" spans="1:14">
      <c r="A13812" s="146" t="s">
        <v>11864</v>
      </c>
      <c r="B13812" s="146" t="s">
        <v>11834</v>
      </c>
      <c r="C13812" s="146" t="s">
        <v>11859</v>
      </c>
      <c r="D13812" s="146" t="s">
        <v>11835</v>
      </c>
      <c r="E13812" s="146" t="s">
        <v>11836</v>
      </c>
      <c r="F13812" s="143" t="str">
        <f>IF(H13812&lt;=60,"소형",IF((H13812&gt;60)*(H13812&lt;=85)=1,"중소형",IF((H13812&gt;85)*(H13812&lt;=102)=1,"중형",IF((H13812&gt;102)*(H13812&lt;=135)=1,"중대형","대형"))))</f>
        <v>중소형</v>
      </c>
      <c r="G13812" s="146" t="s">
        <v>11861</v>
      </c>
      <c r="H13812" s="143">
        <v>84</v>
      </c>
      <c r="I13812" s="144">
        <v>52000</v>
      </c>
      <c r="J13812" s="143">
        <v>26</v>
      </c>
      <c r="K13812" s="137">
        <v>43710</v>
      </c>
      <c r="L13812" s="137">
        <v>44836</v>
      </c>
      <c r="M13812" s="144">
        <f>H13812/3.3</f>
        <v>25.454545454545457</v>
      </c>
      <c r="N13812" s="144">
        <f>I13812/M13812</f>
        <v>2042.8571428571427</v>
      </c>
    </row>
    <row r="13813" spans="1:14">
      <c r="A13813" s="146" t="s">
        <v>12371</v>
      </c>
      <c r="B13813" s="146" t="s">
        <v>12405</v>
      </c>
      <c r="C13813" s="146" t="s">
        <v>12426</v>
      </c>
      <c r="D13813" s="146" t="s">
        <v>12406</v>
      </c>
      <c r="E13813" s="146" t="s">
        <v>12407</v>
      </c>
      <c r="F13813" s="143" t="str">
        <f>IF(H13813&lt;=60,"소형",IF((H13813&gt;60)*(H13813&lt;=85)=1,"중소형",IF((H13813&gt;85)*(H13813&lt;=102)=1,"중형",IF((H13813&gt;102)*(H13813&lt;=135)=1,"중대형","대형"))))</f>
        <v>중소형</v>
      </c>
      <c r="G13813" s="146" t="s">
        <v>12454</v>
      </c>
      <c r="H13813" s="143">
        <v>84</v>
      </c>
      <c r="I13813" s="144">
        <v>39100</v>
      </c>
      <c r="J13813" s="143">
        <v>134</v>
      </c>
      <c r="K13813" s="137">
        <v>43762</v>
      </c>
      <c r="L13813" s="137">
        <v>44836</v>
      </c>
      <c r="M13813" s="144">
        <f>H13813/3.3</f>
        <v>25.454545454545457</v>
      </c>
      <c r="N13813" s="144">
        <f>I13813/M13813</f>
        <v>1536.0714285714284</v>
      </c>
    </row>
    <row r="13814" spans="1:14">
      <c r="A13814" s="146" t="s">
        <v>13741</v>
      </c>
      <c r="B13814" s="146" t="s">
        <v>13714</v>
      </c>
      <c r="C13814" s="146" t="s">
        <v>13723</v>
      </c>
      <c r="D13814" s="146" t="s">
        <v>13715</v>
      </c>
      <c r="E13814" s="146" t="s">
        <v>13716</v>
      </c>
      <c r="F13814" s="143" t="str">
        <f>IF(H13814&lt;=60,"소형",IF((H13814&gt;60)*(H13814&lt;=85)=1,"중소형",IF((H13814&gt;85)*(H13814&lt;=102)=1,"중형",IF((H13814&gt;102)*(H13814&lt;=135)=1,"중대형","대형"))))</f>
        <v>소형</v>
      </c>
      <c r="G13814" s="146" t="s">
        <v>13725</v>
      </c>
      <c r="H13814" s="143">
        <v>55</v>
      </c>
      <c r="I13814" s="144">
        <v>20131</v>
      </c>
      <c r="J13814" s="143">
        <v>121</v>
      </c>
      <c r="K13814" s="137">
        <v>43840</v>
      </c>
      <c r="L13814" s="137">
        <v>44836</v>
      </c>
      <c r="M13814" s="144">
        <f>H13814/3.3</f>
        <v>16.666666666666668</v>
      </c>
      <c r="N13814" s="144">
        <f>I13814/M13814</f>
        <v>1207.8599999999999</v>
      </c>
    </row>
    <row r="13815" spans="1:14">
      <c r="A13815" s="146" t="s">
        <v>13961</v>
      </c>
      <c r="B13815" s="146" t="s">
        <v>13962</v>
      </c>
      <c r="C13815" s="146" t="s">
        <v>13963</v>
      </c>
      <c r="D13815" s="146" t="s">
        <v>13964</v>
      </c>
      <c r="E13815" s="146" t="s">
        <v>13965</v>
      </c>
      <c r="F13815" s="143" t="str">
        <f>IF(H13815&lt;=60,"소형",IF((H13815&gt;60)*(H13815&lt;=85)=1,"중소형",IF((H13815&gt;85)*(H13815&lt;=102)=1,"중형",IF((H13815&gt;102)*(H13815&lt;=135)=1,"중대형","대형"))))</f>
        <v>소형</v>
      </c>
      <c r="G13815" s="146" t="s">
        <v>13970</v>
      </c>
      <c r="H13815" s="143">
        <v>49</v>
      </c>
      <c r="I13815" s="144">
        <v>28427</v>
      </c>
      <c r="J13815" s="143">
        <v>8</v>
      </c>
      <c r="K13815" s="137">
        <v>43877</v>
      </c>
      <c r="L13815" s="137">
        <v>44836</v>
      </c>
      <c r="M13815" s="144">
        <f>H13815/3.3</f>
        <v>14.84848484848485</v>
      </c>
      <c r="N13815" s="144">
        <f>I13815/M13815</f>
        <v>1914.4714285714285</v>
      </c>
    </row>
    <row r="13816" spans="1:14">
      <c r="A13816" s="146" t="s">
        <v>14005</v>
      </c>
      <c r="B13816" s="146" t="s">
        <v>13996</v>
      </c>
      <c r="C13816" s="146" t="s">
        <v>14002</v>
      </c>
      <c r="D13816" s="146" t="s">
        <v>13997</v>
      </c>
      <c r="E13816" s="146" t="s">
        <v>13998</v>
      </c>
      <c r="F13816" s="143" t="str">
        <f>IF(H13816&lt;=60,"소형",IF((H13816&gt;60)*(H13816&lt;=85)=1,"중소형",IF((H13816&gt;85)*(H13816&lt;=102)=1,"중형",IF((H13816&gt;102)*(H13816&lt;=135)=1,"중대형","대형"))))</f>
        <v>중소형</v>
      </c>
      <c r="G13816" s="146" t="s">
        <v>14004</v>
      </c>
      <c r="H13816" s="143">
        <v>71</v>
      </c>
      <c r="I13816" s="144">
        <v>46814</v>
      </c>
      <c r="J13816" s="143">
        <v>115</v>
      </c>
      <c r="K13816" s="137">
        <v>43883</v>
      </c>
      <c r="L13816" s="137">
        <v>44836</v>
      </c>
      <c r="M13816" s="144">
        <f>H13816/3.3</f>
        <v>21.515151515151516</v>
      </c>
      <c r="N13816" s="144">
        <f>I13816/M13816</f>
        <v>2175.861971830986</v>
      </c>
    </row>
    <row r="13817" spans="1:14">
      <c r="A13817" s="146" t="s">
        <v>14005</v>
      </c>
      <c r="B13817" s="146" t="s">
        <v>14006</v>
      </c>
      <c r="C13817" s="146" t="s">
        <v>14007</v>
      </c>
      <c r="D13817" s="146" t="s">
        <v>14008</v>
      </c>
      <c r="E13817" s="146" t="s">
        <v>4434</v>
      </c>
      <c r="F13817" s="143" t="str">
        <f>IF(H13817&lt;=60,"소형",IF((H13817&gt;60)*(H13817&lt;=85)=1,"중소형",IF((H13817&gt;85)*(H13817&lt;=102)=1,"중형",IF((H13817&gt;102)*(H13817&lt;=135)=1,"중대형","대형"))))</f>
        <v>중형</v>
      </c>
      <c r="G13817" s="146" t="s">
        <v>14010</v>
      </c>
      <c r="H13817" s="143">
        <v>101</v>
      </c>
      <c r="I13817" s="144">
        <v>75500</v>
      </c>
      <c r="J13817" s="143">
        <v>88</v>
      </c>
      <c r="K13817" s="137">
        <v>43885</v>
      </c>
      <c r="L13817" s="137">
        <v>44836</v>
      </c>
      <c r="M13817" s="144">
        <f>H13817/3.3</f>
        <v>30.606060606060609</v>
      </c>
      <c r="N13817" s="144">
        <f>I13817/M13817</f>
        <v>2466.8316831683164</v>
      </c>
    </row>
    <row r="13818" spans="1:14">
      <c r="A13818" s="146" t="s">
        <v>14179</v>
      </c>
      <c r="B13818" s="146" t="s">
        <v>14141</v>
      </c>
      <c r="C13818" s="146" t="s">
        <v>14178</v>
      </c>
      <c r="D13818" s="146" t="s">
        <v>14142</v>
      </c>
      <c r="E13818" s="146" t="s">
        <v>14143</v>
      </c>
      <c r="F13818" s="143" t="str">
        <f>IF(H13818&lt;=60,"소형",IF((H13818&gt;60)*(H13818&lt;=85)=1,"중소형",IF((H13818&gt;85)*(H13818&lt;=102)=1,"중형",IF((H13818&gt;102)*(H13818&lt;=135)=1,"중대형","대형"))))</f>
        <v>중소형</v>
      </c>
      <c r="G13818" s="146" t="s">
        <v>14170</v>
      </c>
      <c r="H13818" s="146">
        <v>63</v>
      </c>
      <c r="I13818" s="144">
        <v>28300</v>
      </c>
      <c r="J13818" s="143">
        <v>60</v>
      </c>
      <c r="K13818" s="137">
        <v>43921</v>
      </c>
      <c r="L13818" s="137">
        <v>44836</v>
      </c>
      <c r="M13818" s="144">
        <f>H13818/3.3</f>
        <v>19.090909090909093</v>
      </c>
      <c r="N13818" s="144">
        <f>I13818/M13818</f>
        <v>1482.3809523809521</v>
      </c>
    </row>
    <row r="13819" spans="1:14">
      <c r="A13819" s="146" t="s">
        <v>14201</v>
      </c>
      <c r="B13819" s="146" t="s">
        <v>14235</v>
      </c>
      <c r="C13819" s="146" t="s">
        <v>14238</v>
      </c>
      <c r="D13819" s="146" t="s">
        <v>14236</v>
      </c>
      <c r="E13819" s="146" t="s">
        <v>14237</v>
      </c>
      <c r="F13819" s="143" t="str">
        <f>IF(H13819&lt;=60,"소형",IF((H13819&gt;60)*(H13819&lt;=85)=1,"중소형",IF((H13819&gt;85)*(H13819&lt;=102)=1,"중형",IF((H13819&gt;102)*(H13819&lt;=135)=1,"중대형","대형"))))</f>
        <v>소형</v>
      </c>
      <c r="G13819" s="146" t="s">
        <v>14251</v>
      </c>
      <c r="H13819" s="143">
        <v>59</v>
      </c>
      <c r="I13819" s="144">
        <v>33666</v>
      </c>
      <c r="J13819" s="143">
        <v>132</v>
      </c>
      <c r="K13819" s="137">
        <v>43924</v>
      </c>
      <c r="L13819" s="137">
        <v>44836</v>
      </c>
      <c r="M13819" s="144">
        <f>H13819/3.3</f>
        <v>17.878787878787879</v>
      </c>
      <c r="N13819" s="144">
        <f>I13819/M13819</f>
        <v>1883.0135593220339</v>
      </c>
    </row>
    <row r="13820" spans="1:14">
      <c r="A13820" s="146" t="s">
        <v>14455</v>
      </c>
      <c r="B13820" s="146" t="s">
        <v>14493</v>
      </c>
      <c r="C13820" s="146" t="s">
        <v>14502</v>
      </c>
      <c r="D13820" s="146" t="s">
        <v>14494</v>
      </c>
      <c r="E13820" s="146" t="s">
        <v>14495</v>
      </c>
      <c r="F13820" s="143" t="str">
        <f>IF(H13820&lt;=60,"소형",IF((H13820&gt;60)*(H13820&lt;=85)=1,"중소형",IF((H13820&gt;85)*(H13820&lt;=102)=1,"중형",IF((H13820&gt;102)*(H13820&lt;=135)=1,"중대형","대형"))))</f>
        <v>중소형</v>
      </c>
      <c r="G13820" s="146" t="s">
        <v>14504</v>
      </c>
      <c r="H13820" s="143">
        <v>84</v>
      </c>
      <c r="I13820" s="144">
        <v>87730</v>
      </c>
      <c r="J13820" s="143">
        <v>53</v>
      </c>
      <c r="K13820" s="137">
        <v>43972</v>
      </c>
      <c r="L13820" s="137">
        <v>44836</v>
      </c>
      <c r="M13820" s="144">
        <f>H13820/3.3</f>
        <v>25.454545454545457</v>
      </c>
      <c r="N13820" s="144">
        <f>I13820/M13820</f>
        <v>3446.5357142857138</v>
      </c>
    </row>
    <row r="13821" spans="1:14">
      <c r="A13821" s="146" t="s">
        <v>14692</v>
      </c>
      <c r="B13821" s="146" t="s">
        <v>14699</v>
      </c>
      <c r="C13821" s="146" t="s">
        <v>14688</v>
      </c>
      <c r="D13821" s="146" t="s">
        <v>14700</v>
      </c>
      <c r="E13821" s="146" t="s">
        <v>14701</v>
      </c>
      <c r="F13821" s="143" t="str">
        <f>IF(H13821&lt;=60,"소형",IF((H13821&gt;60)*(H13821&lt;=85)=1,"중소형",IF((H13821&gt;85)*(H13821&lt;=102)=1,"중형",IF((H13821&gt;102)*(H13821&lt;=135)=1,"중대형","대형"))))</f>
        <v>소형</v>
      </c>
      <c r="G13821" s="146" t="s">
        <v>14724</v>
      </c>
      <c r="H13821" s="143">
        <v>49</v>
      </c>
      <c r="I13821" s="144">
        <v>37250</v>
      </c>
      <c r="J13821" s="143">
        <v>140</v>
      </c>
      <c r="K13821" s="137">
        <v>43982</v>
      </c>
      <c r="L13821" s="137">
        <v>44836</v>
      </c>
      <c r="M13821" s="144">
        <f>H13821/3.3</f>
        <v>14.84848484848485</v>
      </c>
      <c r="N13821" s="144">
        <f>I13821/M13821</f>
        <v>2508.6734693877547</v>
      </c>
    </row>
    <row r="13822" spans="1:14">
      <c r="A13822" s="146" t="s">
        <v>14692</v>
      </c>
      <c r="B13822" s="146" t="s">
        <v>14741</v>
      </c>
      <c r="C13822" s="146" t="s">
        <v>14742</v>
      </c>
      <c r="D13822" s="146" t="s">
        <v>14743</v>
      </c>
      <c r="E13822" s="146" t="s">
        <v>14744</v>
      </c>
      <c r="F13822" s="143" t="str">
        <f>IF(H13822&lt;=60,"소형",IF((H13822&gt;60)*(H13822&lt;=85)=1,"중소형",IF((H13822&gt;85)*(H13822&lt;=102)=1,"중형",IF((H13822&gt;102)*(H13822&lt;=135)=1,"중대형","대형"))))</f>
        <v>중소형</v>
      </c>
      <c r="G13822" s="146" t="s">
        <v>14783</v>
      </c>
      <c r="H13822" s="143">
        <v>84</v>
      </c>
      <c r="I13822" s="144">
        <v>39050</v>
      </c>
      <c r="J13822" s="143">
        <v>33</v>
      </c>
      <c r="K13822" s="137">
        <v>43982</v>
      </c>
      <c r="L13822" s="137">
        <v>44836</v>
      </c>
      <c r="M13822" s="144">
        <f>H13822/3.3</f>
        <v>25.454545454545457</v>
      </c>
      <c r="N13822" s="144">
        <f>I13822/M13822</f>
        <v>1534.1071428571427</v>
      </c>
    </row>
    <row r="13823" spans="1:14">
      <c r="A13823" s="146" t="s">
        <v>15933</v>
      </c>
      <c r="B13823" s="146" t="s">
        <v>16050</v>
      </c>
      <c r="C13823" s="146" t="s">
        <v>16067</v>
      </c>
      <c r="D13823" s="146" t="s">
        <v>15866</v>
      </c>
      <c r="E13823" s="146" t="s">
        <v>16051</v>
      </c>
      <c r="F13823" s="143" t="str">
        <f>IF(H13823&lt;=60,"소형",IF((H13823&gt;60)*(H13823&lt;=85)=1,"중소형",IF((H13823&gt;85)*(H13823&lt;=102)=1,"중형",IF((H13823&gt;102)*(H13823&lt;=135)=1,"중대형","대형"))))</f>
        <v>중소형</v>
      </c>
      <c r="G13823" s="146" t="s">
        <v>16069</v>
      </c>
      <c r="H13823" s="143">
        <v>79</v>
      </c>
      <c r="I13823" s="144">
        <v>38870</v>
      </c>
      <c r="J13823" s="143">
        <v>76</v>
      </c>
      <c r="K13823" s="137">
        <v>44019</v>
      </c>
      <c r="L13823" s="137">
        <v>44836</v>
      </c>
      <c r="M13823" s="144">
        <f>H13823/3.3</f>
        <v>23.939393939393941</v>
      </c>
      <c r="N13823" s="144">
        <f>I13823/M13823</f>
        <v>1623.6835443037974</v>
      </c>
    </row>
    <row r="13824" spans="1:14">
      <c r="A13824" s="146" t="s">
        <v>10465</v>
      </c>
      <c r="B13824" s="146" t="s">
        <v>10571</v>
      </c>
      <c r="C13824" s="146" t="s">
        <v>10568</v>
      </c>
      <c r="D13824" s="146" t="s">
        <v>10518</v>
      </c>
      <c r="E13824" s="146" t="s">
        <v>10572</v>
      </c>
      <c r="F13824" s="143" t="str">
        <f>IF(H13824&lt;=60,"소형",IF((H13824&gt;60)*(H13824&lt;=85)=1,"중소형",IF((H13824&gt;85)*(H13824&lt;=102)=1,"중형",IF((H13824&gt;102)*(H13824&lt;=135)=1,"중대형","대형"))))</f>
        <v>대형</v>
      </c>
      <c r="G13824" s="146" t="s">
        <v>10575</v>
      </c>
      <c r="H13824" s="143">
        <v>139</v>
      </c>
      <c r="I13824" s="144">
        <v>132020</v>
      </c>
      <c r="J13824" s="143">
        <v>32</v>
      </c>
      <c r="K13824" s="137">
        <v>43632</v>
      </c>
      <c r="L13824" s="137">
        <v>44837</v>
      </c>
      <c r="M13824" s="144">
        <f>H13824/3.3</f>
        <v>42.121212121212125</v>
      </c>
      <c r="N13824" s="144">
        <f>I13824/M13824</f>
        <v>3134.2877697841723</v>
      </c>
    </row>
    <row r="13825" spans="1:14">
      <c r="A13825" s="146" t="s">
        <v>11798</v>
      </c>
      <c r="B13825" s="146" t="s">
        <v>11742</v>
      </c>
      <c r="C13825" s="146" t="s">
        <v>11770</v>
      </c>
      <c r="D13825" s="146" t="s">
        <v>11743</v>
      </c>
      <c r="E13825" s="146" t="s">
        <v>11744</v>
      </c>
      <c r="F13825" s="143" t="str">
        <f>IF(H13825&lt;=60,"소형",IF((H13825&gt;60)*(H13825&lt;=85)=1,"중소형",IF((H13825&gt;85)*(H13825&lt;=102)=1,"중형",IF((H13825&gt;102)*(H13825&lt;=135)=1,"중대형","대형"))))</f>
        <v>소형</v>
      </c>
      <c r="G13825" s="146" t="s">
        <v>11785</v>
      </c>
      <c r="H13825" s="143">
        <v>55</v>
      </c>
      <c r="I13825" s="144">
        <v>56870</v>
      </c>
      <c r="J13825" s="143">
        <v>122</v>
      </c>
      <c r="K13825" s="137">
        <v>43737</v>
      </c>
      <c r="L13825" s="137">
        <v>44837</v>
      </c>
      <c r="M13825" s="144">
        <f>H13825/3.3</f>
        <v>16.666666666666668</v>
      </c>
      <c r="N13825" s="144">
        <f>I13825/M13825</f>
        <v>3412.2</v>
      </c>
    </row>
    <row r="13826" spans="1:14">
      <c r="A13826" s="146" t="s">
        <v>11864</v>
      </c>
      <c r="B13826" s="146" t="s">
        <v>11834</v>
      </c>
      <c r="C13826" s="146" t="s">
        <v>11859</v>
      </c>
      <c r="D13826" s="146" t="s">
        <v>11835</v>
      </c>
      <c r="E13826" s="146" t="s">
        <v>11836</v>
      </c>
      <c r="F13826" s="143" t="str">
        <f>IF(H13826&lt;=60,"소형",IF((H13826&gt;60)*(H13826&lt;=85)=1,"중소형",IF((H13826&gt;85)*(H13826&lt;=102)=1,"중형",IF((H13826&gt;102)*(H13826&lt;=135)=1,"중대형","대형"))))</f>
        <v>중소형</v>
      </c>
      <c r="G13826" s="146" t="s">
        <v>11862</v>
      </c>
      <c r="H13826" s="143">
        <v>84</v>
      </c>
      <c r="I13826" s="144">
        <v>51800</v>
      </c>
      <c r="J13826" s="143">
        <v>150</v>
      </c>
      <c r="K13826" s="137">
        <v>43711</v>
      </c>
      <c r="L13826" s="137">
        <v>44837</v>
      </c>
      <c r="M13826" s="144">
        <f>H13826/3.3</f>
        <v>25.454545454545457</v>
      </c>
      <c r="N13826" s="144">
        <f>I13826/M13826</f>
        <v>2034.9999999999998</v>
      </c>
    </row>
    <row r="13827" spans="1:14">
      <c r="A13827" s="146" t="s">
        <v>13741</v>
      </c>
      <c r="B13827" s="146" t="s">
        <v>13714</v>
      </c>
      <c r="C13827" s="146" t="s">
        <v>13723</v>
      </c>
      <c r="D13827" s="146" t="s">
        <v>13715</v>
      </c>
      <c r="E13827" s="146" t="s">
        <v>13716</v>
      </c>
      <c r="F13827" s="143" t="str">
        <f>IF(H13827&lt;=60,"소형",IF((H13827&gt;60)*(H13827&lt;=85)=1,"중소형",IF((H13827&gt;85)*(H13827&lt;=102)=1,"중형",IF((H13827&gt;102)*(H13827&lt;=135)=1,"중대형","대형"))))</f>
        <v>소형</v>
      </c>
      <c r="G13827" s="146" t="s">
        <v>13726</v>
      </c>
      <c r="H13827" s="143">
        <v>55</v>
      </c>
      <c r="I13827" s="144">
        <v>19950</v>
      </c>
      <c r="J13827" s="143">
        <v>78</v>
      </c>
      <c r="K13827" s="137">
        <v>43841</v>
      </c>
      <c r="L13827" s="137">
        <v>44837</v>
      </c>
      <c r="M13827" s="144">
        <f>H13827/3.3</f>
        <v>16.666666666666668</v>
      </c>
      <c r="N13827" s="144">
        <f>I13827/M13827</f>
        <v>1197</v>
      </c>
    </row>
    <row r="13828" spans="1:14">
      <c r="A13828" s="146" t="s">
        <v>13961</v>
      </c>
      <c r="B13828" s="146" t="s">
        <v>13962</v>
      </c>
      <c r="C13828" s="146" t="s">
        <v>13963</v>
      </c>
      <c r="D13828" s="146" t="s">
        <v>13964</v>
      </c>
      <c r="E13828" s="146" t="s">
        <v>13965</v>
      </c>
      <c r="F13828" s="143" t="str">
        <f>IF(H13828&lt;=60,"소형",IF((H13828&gt;60)*(H13828&lt;=85)=1,"중소형",IF((H13828&gt;85)*(H13828&lt;=102)=1,"중형",IF((H13828&gt;102)*(H13828&lt;=135)=1,"중대형","대형"))))</f>
        <v>소형</v>
      </c>
      <c r="G13828" s="146" t="s">
        <v>13972</v>
      </c>
      <c r="H13828" s="143">
        <v>54</v>
      </c>
      <c r="I13828" s="144">
        <v>30981</v>
      </c>
      <c r="J13828" s="143">
        <v>25</v>
      </c>
      <c r="K13828" s="137">
        <v>43877</v>
      </c>
      <c r="L13828" s="137">
        <v>44837</v>
      </c>
      <c r="M13828" s="144">
        <f>H13828/3.3</f>
        <v>16.363636363636363</v>
      </c>
      <c r="N13828" s="144">
        <f>I13828/M13828</f>
        <v>1893.2833333333333</v>
      </c>
    </row>
    <row r="13829" spans="1:14">
      <c r="A13829" s="146" t="s">
        <v>14005</v>
      </c>
      <c r="B13829" s="146" t="s">
        <v>14006</v>
      </c>
      <c r="C13829" s="146" t="s">
        <v>14007</v>
      </c>
      <c r="D13829" s="146" t="s">
        <v>14008</v>
      </c>
      <c r="E13829" s="146" t="s">
        <v>4434</v>
      </c>
      <c r="F13829" s="143" t="str">
        <f>IF(H13829&lt;=60,"소형",IF((H13829&gt;60)*(H13829&lt;=85)=1,"중소형",IF((H13829&gt;85)*(H13829&lt;=102)=1,"중형",IF((H13829&gt;102)*(H13829&lt;=135)=1,"중대형","대형"))))</f>
        <v>대형</v>
      </c>
      <c r="G13829" s="146" t="s">
        <v>14011</v>
      </c>
      <c r="H13829" s="143">
        <v>1010</v>
      </c>
      <c r="I13829" s="144">
        <v>75800</v>
      </c>
      <c r="J13829" s="143">
        <v>45</v>
      </c>
      <c r="K13829" s="137">
        <v>43886</v>
      </c>
      <c r="L13829" s="137">
        <v>44837</v>
      </c>
      <c r="M13829" s="144">
        <f>H13829/3.3</f>
        <v>306.06060606060606</v>
      </c>
      <c r="N13829" s="144">
        <f>I13829/M13829</f>
        <v>247.66336633663366</v>
      </c>
    </row>
    <row r="13830" spans="1:14">
      <c r="A13830" s="146" t="s">
        <v>14179</v>
      </c>
      <c r="B13830" s="146" t="s">
        <v>14141</v>
      </c>
      <c r="C13830" s="146" t="s">
        <v>14178</v>
      </c>
      <c r="D13830" s="146" t="s">
        <v>14142</v>
      </c>
      <c r="E13830" s="146" t="s">
        <v>14143</v>
      </c>
      <c r="F13830" s="143" t="str">
        <f>IF(H13830&lt;=60,"소형",IF((H13830&gt;60)*(H13830&lt;=85)=1,"중소형",IF((H13830&gt;85)*(H13830&lt;=102)=1,"중형",IF((H13830&gt;102)*(H13830&lt;=135)=1,"중대형","대형"))))</f>
        <v>중소형</v>
      </c>
      <c r="G13830" s="146" t="s">
        <v>14171</v>
      </c>
      <c r="H13830" s="146">
        <v>73</v>
      </c>
      <c r="I13830" s="144">
        <v>32900</v>
      </c>
      <c r="J13830" s="143">
        <v>134</v>
      </c>
      <c r="K13830" s="137">
        <v>43921</v>
      </c>
      <c r="L13830" s="137">
        <v>44837</v>
      </c>
      <c r="M13830" s="144">
        <f>H13830/3.3</f>
        <v>22.121212121212121</v>
      </c>
      <c r="N13830" s="144">
        <f>I13830/M13830</f>
        <v>1487.2602739726028</v>
      </c>
    </row>
    <row r="13831" spans="1:14">
      <c r="A13831" s="146" t="s">
        <v>14201</v>
      </c>
      <c r="B13831" s="146" t="s">
        <v>14235</v>
      </c>
      <c r="C13831" s="146" t="s">
        <v>14238</v>
      </c>
      <c r="D13831" s="146" t="s">
        <v>14236</v>
      </c>
      <c r="E13831" s="146" t="s">
        <v>14237</v>
      </c>
      <c r="F13831" s="143" t="str">
        <f>IF(H13831&lt;=60,"소형",IF((H13831&gt;60)*(H13831&lt;=85)=1,"중소형",IF((H13831&gt;85)*(H13831&lt;=102)=1,"중형",IF((H13831&gt;102)*(H13831&lt;=135)=1,"중대형","대형"))))</f>
        <v>소형</v>
      </c>
      <c r="G13831" s="146" t="s">
        <v>14252</v>
      </c>
      <c r="H13831" s="143">
        <v>59</v>
      </c>
      <c r="I13831" s="144">
        <v>30923</v>
      </c>
      <c r="J13831" s="143">
        <v>248</v>
      </c>
      <c r="K13831" s="137">
        <v>43925</v>
      </c>
      <c r="L13831" s="137">
        <v>44837</v>
      </c>
      <c r="M13831" s="144">
        <f>H13831/3.3</f>
        <v>17.878787878787879</v>
      </c>
      <c r="N13831" s="144">
        <f>I13831/M13831</f>
        <v>1729.5915254237289</v>
      </c>
    </row>
    <row r="13832" spans="1:14">
      <c r="A13832" s="146" t="s">
        <v>14455</v>
      </c>
      <c r="B13832" s="146" t="s">
        <v>14493</v>
      </c>
      <c r="C13832" s="146" t="s">
        <v>14502</v>
      </c>
      <c r="D13832" s="146" t="s">
        <v>14494</v>
      </c>
      <c r="E13832" s="146" t="s">
        <v>14495</v>
      </c>
      <c r="F13832" s="143" t="str">
        <f>IF(H13832&lt;=60,"소형",IF((H13832&gt;60)*(H13832&lt;=85)=1,"중소형",IF((H13832&gt;85)*(H13832&lt;=102)=1,"중형",IF((H13832&gt;102)*(H13832&lt;=135)=1,"중대형","대형"))))</f>
        <v>중소형</v>
      </c>
      <c r="G13832" s="146" t="s">
        <v>14505</v>
      </c>
      <c r="H13832" s="143">
        <v>84</v>
      </c>
      <c r="I13832" s="144">
        <v>89010</v>
      </c>
      <c r="J13832" s="143">
        <v>21</v>
      </c>
      <c r="K13832" s="137">
        <v>43972</v>
      </c>
      <c r="L13832" s="137">
        <v>44837</v>
      </c>
      <c r="M13832" s="144">
        <f>H13832/3.3</f>
        <v>25.454545454545457</v>
      </c>
      <c r="N13832" s="144">
        <f>I13832/M13832</f>
        <v>3496.8214285714284</v>
      </c>
    </row>
    <row r="13833" spans="1:14">
      <c r="A13833" s="146" t="s">
        <v>14692</v>
      </c>
      <c r="B13833" s="146" t="s">
        <v>14699</v>
      </c>
      <c r="C13833" s="146" t="s">
        <v>14688</v>
      </c>
      <c r="D13833" s="146" t="s">
        <v>14700</v>
      </c>
      <c r="E13833" s="146" t="s">
        <v>14701</v>
      </c>
      <c r="F13833" s="143" t="str">
        <f>IF(H13833&lt;=60,"소형",IF((H13833&gt;60)*(H13833&lt;=85)=1,"중소형",IF((H13833&gt;85)*(H13833&lt;=102)=1,"중형",IF((H13833&gt;102)*(H13833&lt;=135)=1,"중대형","대형"))))</f>
        <v>소형</v>
      </c>
      <c r="G13833" s="146" t="s">
        <v>14725</v>
      </c>
      <c r="H13833" s="143">
        <v>59</v>
      </c>
      <c r="I13833" s="144">
        <v>47370</v>
      </c>
      <c r="J13833" s="143">
        <v>251</v>
      </c>
      <c r="K13833" s="137">
        <v>43982</v>
      </c>
      <c r="L13833" s="137">
        <v>44837</v>
      </c>
      <c r="M13833" s="144">
        <f>H13833/3.3</f>
        <v>17.878787878787879</v>
      </c>
      <c r="N13833" s="144">
        <f>I13833/M13833</f>
        <v>2649.5084745762711</v>
      </c>
    </row>
    <row r="13834" spans="1:14">
      <c r="A13834" s="146" t="s">
        <v>14692</v>
      </c>
      <c r="B13834" s="146" t="s">
        <v>14741</v>
      </c>
      <c r="C13834" s="146" t="s">
        <v>14742</v>
      </c>
      <c r="D13834" s="146" t="s">
        <v>14743</v>
      </c>
      <c r="E13834" s="146" t="s">
        <v>14744</v>
      </c>
      <c r="F13834" s="143" t="str">
        <f>IF(H13834&lt;=60,"소형",IF((H13834&gt;60)*(H13834&lt;=85)=1,"중소형",IF((H13834&gt;85)*(H13834&lt;=102)=1,"중형",IF((H13834&gt;102)*(H13834&lt;=135)=1,"중대형","대형"))))</f>
        <v>중소형</v>
      </c>
      <c r="G13834" s="146" t="s">
        <v>14784</v>
      </c>
      <c r="H13834" s="143">
        <v>84</v>
      </c>
      <c r="I13834" s="144">
        <v>38100</v>
      </c>
      <c r="J13834" s="143">
        <v>73</v>
      </c>
      <c r="K13834" s="137">
        <v>43982</v>
      </c>
      <c r="L13834" s="137">
        <v>44837</v>
      </c>
      <c r="M13834" s="144">
        <f>H13834/3.3</f>
        <v>25.454545454545457</v>
      </c>
      <c r="N13834" s="144">
        <f>I13834/M13834</f>
        <v>1496.7857142857142</v>
      </c>
    </row>
    <row r="13835" spans="1:14">
      <c r="A13835" s="146" t="s">
        <v>15933</v>
      </c>
      <c r="B13835" s="146" t="s">
        <v>16050</v>
      </c>
      <c r="C13835" s="146" t="s">
        <v>16067</v>
      </c>
      <c r="D13835" s="146" t="s">
        <v>15866</v>
      </c>
      <c r="E13835" s="146" t="s">
        <v>16051</v>
      </c>
      <c r="F13835" s="143" t="str">
        <f>IF(H13835&lt;=60,"소형",IF((H13835&gt;60)*(H13835&lt;=85)=1,"중소형",IF((H13835&gt;85)*(H13835&lt;=102)=1,"중형",IF((H13835&gt;102)*(H13835&lt;=135)=1,"중대형","대형"))))</f>
        <v>중소형</v>
      </c>
      <c r="G13835" s="146" t="s">
        <v>16070</v>
      </c>
      <c r="H13835" s="143">
        <v>84</v>
      </c>
      <c r="I13835" s="144">
        <v>40570</v>
      </c>
      <c r="J13835" s="143">
        <v>267</v>
      </c>
      <c r="K13835" s="137">
        <v>44020</v>
      </c>
      <c r="L13835" s="137">
        <v>44837</v>
      </c>
      <c r="M13835" s="144">
        <f>H13835/3.3</f>
        <v>25.454545454545457</v>
      </c>
      <c r="N13835" s="144">
        <f>I13835/M13835</f>
        <v>1593.8214285714284</v>
      </c>
    </row>
    <row r="13836" spans="1:14">
      <c r="A13836" s="146" t="s">
        <v>10465</v>
      </c>
      <c r="B13836" s="146" t="s">
        <v>10571</v>
      </c>
      <c r="C13836" s="146" t="s">
        <v>10568</v>
      </c>
      <c r="D13836" s="146" t="s">
        <v>10518</v>
      </c>
      <c r="E13836" s="146" t="s">
        <v>10572</v>
      </c>
      <c r="F13836" s="143" t="str">
        <f>IF(H13836&lt;=60,"소형",IF((H13836&gt;60)*(H13836&lt;=85)=1,"중소형",IF((H13836&gt;85)*(H13836&lt;=102)=1,"중형",IF((H13836&gt;102)*(H13836&lt;=135)=1,"중대형","대형"))))</f>
        <v>대형</v>
      </c>
      <c r="G13836" s="146" t="s">
        <v>10576</v>
      </c>
      <c r="H13836" s="143">
        <v>190</v>
      </c>
      <c r="I13836" s="144">
        <v>225790</v>
      </c>
      <c r="J13836" s="143">
        <v>4</v>
      </c>
      <c r="K13836" s="137">
        <v>43633</v>
      </c>
      <c r="L13836" s="137">
        <v>44838</v>
      </c>
      <c r="M13836" s="144">
        <f>H13836/3.3</f>
        <v>57.575757575757578</v>
      </c>
      <c r="N13836" s="144">
        <f>I13836/M13836</f>
        <v>3921.6157894736839</v>
      </c>
    </row>
    <row r="13837" spans="1:14">
      <c r="A13837" s="146" t="s">
        <v>11798</v>
      </c>
      <c r="B13837" s="146" t="s">
        <v>11742</v>
      </c>
      <c r="C13837" s="146" t="s">
        <v>11770</v>
      </c>
      <c r="D13837" s="146" t="s">
        <v>11743</v>
      </c>
      <c r="E13837" s="146" t="s">
        <v>11744</v>
      </c>
      <c r="F13837" s="143" t="str">
        <f>IF(H13837&lt;=60,"소형",IF((H13837&gt;60)*(H13837&lt;=85)=1,"중소형",IF((H13837&gt;85)*(H13837&lt;=102)=1,"중형",IF((H13837&gt;102)*(H13837&lt;=135)=1,"중대형","대형"))))</f>
        <v>소형</v>
      </c>
      <c r="G13837" s="146" t="s">
        <v>11786</v>
      </c>
      <c r="H13837" s="143">
        <v>59</v>
      </c>
      <c r="I13837" s="144">
        <v>68750</v>
      </c>
      <c r="J13837" s="143">
        <v>270</v>
      </c>
      <c r="K13837" s="137">
        <v>43738</v>
      </c>
      <c r="L13837" s="137">
        <v>44838</v>
      </c>
      <c r="M13837" s="144">
        <f>H13837/3.3</f>
        <v>17.878787878787879</v>
      </c>
      <c r="N13837" s="144">
        <f>I13837/M13837</f>
        <v>3845.3389830508472</v>
      </c>
    </row>
    <row r="13838" spans="1:14">
      <c r="A13838" s="146" t="s">
        <v>11864</v>
      </c>
      <c r="B13838" s="146" t="s">
        <v>11834</v>
      </c>
      <c r="C13838" s="146" t="s">
        <v>11859</v>
      </c>
      <c r="D13838" s="146" t="s">
        <v>11835</v>
      </c>
      <c r="E13838" s="146" t="s">
        <v>11836</v>
      </c>
      <c r="F13838" s="143" t="str">
        <f>IF(H13838&lt;=60,"소형",IF((H13838&gt;60)*(H13838&lt;=85)=1,"중소형",IF((H13838&gt;85)*(H13838&lt;=102)=1,"중형",IF((H13838&gt;102)*(H13838&lt;=135)=1,"중대형","대형"))))</f>
        <v>중형</v>
      </c>
      <c r="G13838" s="146" t="s">
        <v>11863</v>
      </c>
      <c r="H13838" s="143">
        <v>99</v>
      </c>
      <c r="I13838" s="144">
        <v>58400</v>
      </c>
      <c r="J13838" s="143">
        <v>37</v>
      </c>
      <c r="K13838" s="137">
        <v>43712</v>
      </c>
      <c r="L13838" s="137">
        <v>44838</v>
      </c>
      <c r="M13838" s="144">
        <f>H13838/3.3</f>
        <v>30</v>
      </c>
      <c r="N13838" s="144">
        <f>I13838/M13838</f>
        <v>1946.6666666666667</v>
      </c>
    </row>
    <row r="13839" spans="1:14">
      <c r="A13839" s="146" t="s">
        <v>13741</v>
      </c>
      <c r="B13839" s="146" t="s">
        <v>13714</v>
      </c>
      <c r="C13839" s="146" t="s">
        <v>13723</v>
      </c>
      <c r="D13839" s="146" t="s">
        <v>13715</v>
      </c>
      <c r="E13839" s="146" t="s">
        <v>13716</v>
      </c>
      <c r="F13839" s="143" t="str">
        <f>IF(H13839&lt;=60,"소형",IF((H13839&gt;60)*(H13839&lt;=85)=1,"중소형",IF((H13839&gt;85)*(H13839&lt;=102)=1,"중형",IF((H13839&gt;102)*(H13839&lt;=135)=1,"중대형","대형"))))</f>
        <v>소형</v>
      </c>
      <c r="G13839" s="146" t="s">
        <v>13727</v>
      </c>
      <c r="H13839" s="143">
        <v>55</v>
      </c>
      <c r="I13839" s="144">
        <v>19950</v>
      </c>
      <c r="J13839" s="143">
        <v>106</v>
      </c>
      <c r="K13839" s="137">
        <v>43842</v>
      </c>
      <c r="L13839" s="137">
        <v>44838</v>
      </c>
      <c r="M13839" s="144">
        <f>H13839/3.3</f>
        <v>16.666666666666668</v>
      </c>
      <c r="N13839" s="144">
        <f>I13839/M13839</f>
        <v>1197</v>
      </c>
    </row>
    <row r="13840" spans="1:14">
      <c r="A13840" s="146" t="s">
        <v>13961</v>
      </c>
      <c r="B13840" s="146" t="s">
        <v>13962</v>
      </c>
      <c r="C13840" s="146" t="s">
        <v>13963</v>
      </c>
      <c r="D13840" s="146" t="s">
        <v>13964</v>
      </c>
      <c r="E13840" s="146" t="s">
        <v>13965</v>
      </c>
      <c r="F13840" s="143" t="str">
        <f>IF(H13840&lt;=60,"소형",IF((H13840&gt;60)*(H13840&lt;=85)=1,"중소형",IF((H13840&gt;85)*(H13840&lt;=102)=1,"중형",IF((H13840&gt;102)*(H13840&lt;=135)=1,"중대형","대형"))))</f>
        <v>소형</v>
      </c>
      <c r="G13840" s="146" t="s">
        <v>13973</v>
      </c>
      <c r="H13840" s="143">
        <v>59</v>
      </c>
      <c r="I13840" s="144">
        <v>33740</v>
      </c>
      <c r="J13840" s="143">
        <v>25</v>
      </c>
      <c r="K13840" s="137">
        <v>43877</v>
      </c>
      <c r="L13840" s="137">
        <v>44838</v>
      </c>
      <c r="M13840" s="144">
        <f>H13840/3.3</f>
        <v>17.878787878787879</v>
      </c>
      <c r="N13840" s="144">
        <f>I13840/M13840</f>
        <v>1887.1525423728813</v>
      </c>
    </row>
    <row r="13841" spans="1:14">
      <c r="A13841" s="146" t="s">
        <v>14005</v>
      </c>
      <c r="B13841" s="146" t="s">
        <v>14006</v>
      </c>
      <c r="C13841" s="146" t="s">
        <v>14007</v>
      </c>
      <c r="D13841" s="146" t="s">
        <v>14008</v>
      </c>
      <c r="E13841" s="146" t="s">
        <v>4434</v>
      </c>
      <c r="F13841" s="143" t="str">
        <f>IF(H13841&lt;=60,"소형",IF((H13841&gt;60)*(H13841&lt;=85)=1,"중소형",IF((H13841&gt;85)*(H13841&lt;=102)=1,"중형",IF((H13841&gt;102)*(H13841&lt;=135)=1,"중대형","대형"))))</f>
        <v>중대형</v>
      </c>
      <c r="G13841" s="146" t="s">
        <v>14012</v>
      </c>
      <c r="H13841" s="143">
        <v>130</v>
      </c>
      <c r="I13841" s="144">
        <v>97800</v>
      </c>
      <c r="J13841" s="143">
        <v>76</v>
      </c>
      <c r="K13841" s="137">
        <v>43887</v>
      </c>
      <c r="L13841" s="137">
        <v>44838</v>
      </c>
      <c r="M13841" s="144">
        <f>H13841/3.3</f>
        <v>39.393939393939398</v>
      </c>
      <c r="N13841" s="144">
        <f>I13841/M13841</f>
        <v>2482.6153846153843</v>
      </c>
    </row>
    <row r="13842" spans="1:14">
      <c r="A13842" s="146" t="s">
        <v>14179</v>
      </c>
      <c r="B13842" s="146" t="s">
        <v>14141</v>
      </c>
      <c r="C13842" s="146" t="s">
        <v>14178</v>
      </c>
      <c r="D13842" s="146" t="s">
        <v>14142</v>
      </c>
      <c r="E13842" s="146" t="s">
        <v>14143</v>
      </c>
      <c r="F13842" s="143" t="str">
        <f>IF(H13842&lt;=60,"소형",IF((H13842&gt;60)*(H13842&lt;=85)=1,"중소형",IF((H13842&gt;85)*(H13842&lt;=102)=1,"중형",IF((H13842&gt;102)*(H13842&lt;=135)=1,"중대형","대형"))))</f>
        <v>중소형</v>
      </c>
      <c r="G13842" s="146" t="s">
        <v>14172</v>
      </c>
      <c r="H13842" s="146">
        <v>73</v>
      </c>
      <c r="I13842" s="144">
        <v>32400</v>
      </c>
      <c r="J13842" s="143">
        <v>32</v>
      </c>
      <c r="K13842" s="137">
        <v>43921</v>
      </c>
      <c r="L13842" s="137">
        <v>44838</v>
      </c>
      <c r="M13842" s="144">
        <f>H13842/3.3</f>
        <v>22.121212121212121</v>
      </c>
      <c r="N13842" s="144">
        <f>I13842/M13842</f>
        <v>1464.6575342465753</v>
      </c>
    </row>
    <row r="13843" spans="1:14">
      <c r="A13843" s="146" t="s">
        <v>14201</v>
      </c>
      <c r="B13843" s="146" t="s">
        <v>14235</v>
      </c>
      <c r="C13843" s="146" t="s">
        <v>14238</v>
      </c>
      <c r="D13843" s="146" t="s">
        <v>14236</v>
      </c>
      <c r="E13843" s="146" t="s">
        <v>14237</v>
      </c>
      <c r="F13843" s="143" t="str">
        <f>IF(H13843&lt;=60,"소형",IF((H13843&gt;60)*(H13843&lt;=85)=1,"중소형",IF((H13843&gt;85)*(H13843&lt;=102)=1,"중형",IF((H13843&gt;102)*(H13843&lt;=135)=1,"중대형","대형"))))</f>
        <v>중소형</v>
      </c>
      <c r="G13843" s="146" t="s">
        <v>14253</v>
      </c>
      <c r="H13843" s="143">
        <v>84</v>
      </c>
      <c r="I13843" s="144">
        <v>45659</v>
      </c>
      <c r="J13843" s="143">
        <v>58</v>
      </c>
      <c r="K13843" s="137">
        <v>43926</v>
      </c>
      <c r="L13843" s="137">
        <v>44838</v>
      </c>
      <c r="M13843" s="144">
        <f>H13843/3.3</f>
        <v>25.454545454545457</v>
      </c>
      <c r="N13843" s="144">
        <f>I13843/M13843</f>
        <v>1793.7464285714284</v>
      </c>
    </row>
    <row r="13844" spans="1:14">
      <c r="A13844" s="146" t="s">
        <v>14455</v>
      </c>
      <c r="B13844" s="146" t="s">
        <v>14493</v>
      </c>
      <c r="C13844" s="146" t="s">
        <v>14502</v>
      </c>
      <c r="D13844" s="146" t="s">
        <v>14494</v>
      </c>
      <c r="E13844" s="146" t="s">
        <v>14495</v>
      </c>
      <c r="F13844" s="143" t="str">
        <f>IF(H13844&lt;=60,"소형",IF((H13844&gt;60)*(H13844&lt;=85)=1,"중소형",IF((H13844&gt;85)*(H13844&lt;=102)=1,"중형",IF((H13844&gt;102)*(H13844&lt;=135)=1,"중대형","대형"))))</f>
        <v>중소형</v>
      </c>
      <c r="G13844" s="146" t="s">
        <v>14506</v>
      </c>
      <c r="H13844" s="143">
        <v>84</v>
      </c>
      <c r="I13844" s="144">
        <v>89020</v>
      </c>
      <c r="J13844" s="143">
        <v>53</v>
      </c>
      <c r="K13844" s="137">
        <v>43972</v>
      </c>
      <c r="L13844" s="137">
        <v>44838</v>
      </c>
      <c r="M13844" s="144">
        <f>H13844/3.3</f>
        <v>25.454545454545457</v>
      </c>
      <c r="N13844" s="144">
        <f>I13844/M13844</f>
        <v>3497.2142857142853</v>
      </c>
    </row>
    <row r="13845" spans="1:14">
      <c r="A13845" s="146" t="s">
        <v>14692</v>
      </c>
      <c r="B13845" s="146" t="s">
        <v>14699</v>
      </c>
      <c r="C13845" s="146" t="s">
        <v>14688</v>
      </c>
      <c r="D13845" s="146" t="s">
        <v>14700</v>
      </c>
      <c r="E13845" s="146" t="s">
        <v>14701</v>
      </c>
      <c r="F13845" s="143" t="str">
        <f>IF(H13845&lt;=60,"소형",IF((H13845&gt;60)*(H13845&lt;=85)=1,"중소형",IF((H13845&gt;85)*(H13845&lt;=102)=1,"중형",IF((H13845&gt;102)*(H13845&lt;=135)=1,"중대형","대형"))))</f>
        <v>소형</v>
      </c>
      <c r="G13845" s="146" t="s">
        <v>14726</v>
      </c>
      <c r="H13845" s="143">
        <v>59</v>
      </c>
      <c r="I13845" s="144">
        <v>49310</v>
      </c>
      <c r="J13845" s="143">
        <v>174</v>
      </c>
      <c r="K13845" s="137">
        <v>43982</v>
      </c>
      <c r="L13845" s="137">
        <v>44838</v>
      </c>
      <c r="M13845" s="144">
        <f>H13845/3.3</f>
        <v>17.878787878787879</v>
      </c>
      <c r="N13845" s="144">
        <f>I13845/M13845</f>
        <v>2758.0169491525426</v>
      </c>
    </row>
    <row r="13846" spans="1:14">
      <c r="A13846" s="146" t="s">
        <v>14692</v>
      </c>
      <c r="B13846" s="146" t="s">
        <v>14741</v>
      </c>
      <c r="C13846" s="146" t="s">
        <v>14742</v>
      </c>
      <c r="D13846" s="146" t="s">
        <v>14743</v>
      </c>
      <c r="E13846" s="146" t="s">
        <v>14744</v>
      </c>
      <c r="F13846" s="143" t="str">
        <f>IF(H13846&lt;=60,"소형",IF((H13846&gt;60)*(H13846&lt;=85)=1,"중소형",IF((H13846&gt;85)*(H13846&lt;=102)=1,"중형",IF((H13846&gt;102)*(H13846&lt;=135)=1,"중대형","대형"))))</f>
        <v>중소형</v>
      </c>
      <c r="G13846" s="146" t="s">
        <v>14785</v>
      </c>
      <c r="H13846" s="143">
        <v>84</v>
      </c>
      <c r="I13846" s="144">
        <v>38550</v>
      </c>
      <c r="J13846" s="143">
        <v>2</v>
      </c>
      <c r="K13846" s="137">
        <v>43982</v>
      </c>
      <c r="L13846" s="137">
        <v>44838</v>
      </c>
      <c r="M13846" s="144">
        <f>H13846/3.3</f>
        <v>25.454545454545457</v>
      </c>
      <c r="N13846" s="144">
        <f>I13846/M13846</f>
        <v>1514.4642857142856</v>
      </c>
    </row>
    <row r="13847" spans="1:14">
      <c r="A13847" s="146" t="s">
        <v>15933</v>
      </c>
      <c r="B13847" s="146" t="s">
        <v>16050</v>
      </c>
      <c r="C13847" s="146" t="s">
        <v>16067</v>
      </c>
      <c r="D13847" s="146" t="s">
        <v>15866</v>
      </c>
      <c r="E13847" s="146" t="s">
        <v>16051</v>
      </c>
      <c r="F13847" s="143" t="str">
        <f>IF(H13847&lt;=60,"소형",IF((H13847&gt;60)*(H13847&lt;=85)=1,"중소형",IF((H13847&gt;85)*(H13847&lt;=102)=1,"중형",IF((H13847&gt;102)*(H13847&lt;=135)=1,"중대형","대형"))))</f>
        <v>중소형</v>
      </c>
      <c r="G13847" s="146" t="s">
        <v>16071</v>
      </c>
      <c r="H13847" s="143">
        <v>84</v>
      </c>
      <c r="I13847" s="144">
        <v>39170</v>
      </c>
      <c r="J13847" s="143">
        <v>1</v>
      </c>
      <c r="K13847" s="137">
        <v>44021</v>
      </c>
      <c r="L13847" s="137">
        <v>44838</v>
      </c>
      <c r="M13847" s="144">
        <f>H13847/3.3</f>
        <v>25.454545454545457</v>
      </c>
      <c r="N13847" s="144">
        <f>I13847/M13847</f>
        <v>1538.8214285714284</v>
      </c>
    </row>
    <row r="13848" spans="1:14">
      <c r="A13848" s="146" t="s">
        <v>10456</v>
      </c>
      <c r="B13848" s="146" t="s">
        <v>10571</v>
      </c>
      <c r="C13848" s="146" t="s">
        <v>10568</v>
      </c>
      <c r="D13848" s="146" t="s">
        <v>10518</v>
      </c>
      <c r="E13848" s="146" t="s">
        <v>10577</v>
      </c>
      <c r="F13848" s="143" t="str">
        <f>IF(H13848&lt;=60,"소형",IF((H13848&gt;60)*(H13848&lt;=85)=1,"중소형",IF((H13848&gt;85)*(H13848&lt;=102)=1,"중형",IF((H13848&gt;102)*(H13848&lt;=135)=1,"중대형","대형"))))</f>
        <v>대형</v>
      </c>
      <c r="G13848" s="146" t="s">
        <v>10578</v>
      </c>
      <c r="H13848" s="143">
        <v>205</v>
      </c>
      <c r="I13848" s="144">
        <v>270300</v>
      </c>
      <c r="J13848" s="143">
        <v>2</v>
      </c>
      <c r="K13848" s="137">
        <v>43634</v>
      </c>
      <c r="L13848" s="137">
        <v>44839</v>
      </c>
      <c r="M13848" s="144">
        <f>H13848/3.3</f>
        <v>62.121212121212125</v>
      </c>
      <c r="N13848" s="144">
        <f>I13848/M13848</f>
        <v>4351.1707317073169</v>
      </c>
    </row>
    <row r="13849" spans="1:14">
      <c r="A13849" s="146" t="s">
        <v>11798</v>
      </c>
      <c r="B13849" s="146" t="s">
        <v>11742</v>
      </c>
      <c r="C13849" s="146" t="s">
        <v>11770</v>
      </c>
      <c r="D13849" s="146" t="s">
        <v>11743</v>
      </c>
      <c r="E13849" s="146" t="s">
        <v>11744</v>
      </c>
      <c r="F13849" s="143" t="str">
        <f>IF(H13849&lt;=60,"소형",IF((H13849&gt;60)*(H13849&lt;=85)=1,"중소형",IF((H13849&gt;85)*(H13849&lt;=102)=1,"중형",IF((H13849&gt;102)*(H13849&lt;=135)=1,"중대형","대형"))))</f>
        <v>소형</v>
      </c>
      <c r="G13849" s="146" t="s">
        <v>11787</v>
      </c>
      <c r="H13849" s="143">
        <v>59</v>
      </c>
      <c r="I13849" s="144">
        <v>67190</v>
      </c>
      <c r="J13849" s="143">
        <v>34</v>
      </c>
      <c r="K13849" s="137">
        <v>43709</v>
      </c>
      <c r="L13849" s="137">
        <v>44839</v>
      </c>
      <c r="M13849" s="144">
        <f>H13849/3.3</f>
        <v>17.878787878787879</v>
      </c>
      <c r="N13849" s="144">
        <f>I13849/M13849</f>
        <v>3758.0847457627119</v>
      </c>
    </row>
    <row r="13850" spans="1:14">
      <c r="A13850" s="146" t="s">
        <v>13741</v>
      </c>
      <c r="B13850" s="146" t="s">
        <v>13714</v>
      </c>
      <c r="C13850" s="146" t="s">
        <v>13723</v>
      </c>
      <c r="D13850" s="146" t="s">
        <v>13715</v>
      </c>
      <c r="E13850" s="146" t="s">
        <v>13716</v>
      </c>
      <c r="F13850" s="143" t="str">
        <f>IF(H13850&lt;=60,"소형",IF((H13850&gt;60)*(H13850&lt;=85)=1,"중소형",IF((H13850&gt;85)*(H13850&lt;=102)=1,"중형",IF((H13850&gt;102)*(H13850&lt;=135)=1,"중대형","대형"))))</f>
        <v>소형</v>
      </c>
      <c r="G13850" s="146" t="s">
        <v>13729</v>
      </c>
      <c r="H13850" s="143">
        <v>59</v>
      </c>
      <c r="I13850" s="144">
        <v>21552</v>
      </c>
      <c r="J13850" s="143">
        <v>254</v>
      </c>
      <c r="K13850" s="137">
        <v>43843</v>
      </c>
      <c r="L13850" s="137">
        <v>44839</v>
      </c>
      <c r="M13850" s="144">
        <f>H13850/3.3</f>
        <v>17.878787878787879</v>
      </c>
      <c r="N13850" s="144">
        <f>I13850/M13850</f>
        <v>1205.4508474576271</v>
      </c>
    </row>
    <row r="13851" spans="1:14">
      <c r="A13851" s="146" t="s">
        <v>13961</v>
      </c>
      <c r="B13851" s="146" t="s">
        <v>13962</v>
      </c>
      <c r="C13851" s="146" t="s">
        <v>13963</v>
      </c>
      <c r="D13851" s="146" t="s">
        <v>13964</v>
      </c>
      <c r="E13851" s="146" t="s">
        <v>13965</v>
      </c>
      <c r="F13851" s="143" t="str">
        <f>IF(H13851&lt;=60,"소형",IF((H13851&gt;60)*(H13851&lt;=85)=1,"중소형",IF((H13851&gt;85)*(H13851&lt;=102)=1,"중형",IF((H13851&gt;102)*(H13851&lt;=135)=1,"중대형","대형"))))</f>
        <v>소형</v>
      </c>
      <c r="G13851" s="146" t="s">
        <v>13974</v>
      </c>
      <c r="H13851" s="143">
        <v>59</v>
      </c>
      <c r="I13851" s="144">
        <v>33053</v>
      </c>
      <c r="J13851" s="143">
        <v>17</v>
      </c>
      <c r="K13851" s="137">
        <v>43877</v>
      </c>
      <c r="L13851" s="137">
        <v>44839</v>
      </c>
      <c r="M13851" s="144">
        <f>H13851/3.3</f>
        <v>17.878787878787879</v>
      </c>
      <c r="N13851" s="144">
        <f>I13851/M13851</f>
        <v>1848.7271186440678</v>
      </c>
    </row>
    <row r="13852" spans="1:14">
      <c r="A13852" s="146" t="s">
        <v>14005</v>
      </c>
      <c r="B13852" s="146" t="s">
        <v>14006</v>
      </c>
      <c r="C13852" s="146" t="s">
        <v>14007</v>
      </c>
      <c r="D13852" s="146" t="s">
        <v>14008</v>
      </c>
      <c r="E13852" s="146" t="s">
        <v>4434</v>
      </c>
      <c r="F13852" s="143" t="str">
        <f>IF(H13852&lt;=60,"소형",IF((H13852&gt;60)*(H13852&lt;=85)=1,"중소형",IF((H13852&gt;85)*(H13852&lt;=102)=1,"중형",IF((H13852&gt;102)*(H13852&lt;=135)=1,"중대형","대형"))))</f>
        <v>대형</v>
      </c>
      <c r="G13852" s="146" t="s">
        <v>14013</v>
      </c>
      <c r="H13852" s="143">
        <v>145</v>
      </c>
      <c r="I13852" s="144">
        <v>105000</v>
      </c>
      <c r="J13852" s="143">
        <v>8</v>
      </c>
      <c r="K13852" s="137">
        <v>43888</v>
      </c>
      <c r="L13852" s="137">
        <v>44839</v>
      </c>
      <c r="M13852" s="144">
        <f>H13852/3.3</f>
        <v>43.939393939393945</v>
      </c>
      <c r="N13852" s="144">
        <f>I13852/M13852</f>
        <v>2389.655172413793</v>
      </c>
    </row>
    <row r="13853" spans="1:14">
      <c r="A13853" s="146" t="s">
        <v>14201</v>
      </c>
      <c r="B13853" s="146" t="s">
        <v>14235</v>
      </c>
      <c r="C13853" s="146" t="s">
        <v>14238</v>
      </c>
      <c r="D13853" s="146" t="s">
        <v>14236</v>
      </c>
      <c r="E13853" s="146" t="s">
        <v>14237</v>
      </c>
      <c r="F13853" s="143" t="str">
        <f>IF(H13853&lt;=60,"소형",IF((H13853&gt;60)*(H13853&lt;=85)=1,"중소형",IF((H13853&gt;85)*(H13853&lt;=102)=1,"중형",IF((H13853&gt;102)*(H13853&lt;=135)=1,"중대형","대형"))))</f>
        <v>중소형</v>
      </c>
      <c r="G13853" s="146" t="s">
        <v>14254</v>
      </c>
      <c r="H13853" s="143">
        <v>84</v>
      </c>
      <c r="I13853" s="144">
        <v>42696</v>
      </c>
      <c r="J13853" s="143">
        <v>56</v>
      </c>
      <c r="K13853" s="137">
        <v>43927</v>
      </c>
      <c r="L13853" s="137">
        <v>44839</v>
      </c>
      <c r="M13853" s="144">
        <f>H13853/3.3</f>
        <v>25.454545454545457</v>
      </c>
      <c r="N13853" s="144">
        <f>I13853/M13853</f>
        <v>1677.3428571428569</v>
      </c>
    </row>
    <row r="13854" spans="1:14">
      <c r="A13854" s="146" t="s">
        <v>14455</v>
      </c>
      <c r="B13854" s="146" t="s">
        <v>14493</v>
      </c>
      <c r="C13854" s="146" t="s">
        <v>14502</v>
      </c>
      <c r="D13854" s="146" t="s">
        <v>14494</v>
      </c>
      <c r="E13854" s="146" t="s">
        <v>14495</v>
      </c>
      <c r="F13854" s="143" t="str">
        <f>IF(H13854&lt;=60,"소형",IF((H13854&gt;60)*(H13854&lt;=85)=1,"중소형",IF((H13854&gt;85)*(H13854&lt;=102)=1,"중형",IF((H13854&gt;102)*(H13854&lt;=135)=1,"중대형","대형"))))</f>
        <v>중소형</v>
      </c>
      <c r="G13854" s="146" t="s">
        <v>14507</v>
      </c>
      <c r="H13854" s="143">
        <v>84</v>
      </c>
      <c r="I13854" s="144">
        <v>89630</v>
      </c>
      <c r="J13854" s="143">
        <v>54</v>
      </c>
      <c r="K13854" s="137">
        <v>43972</v>
      </c>
      <c r="L13854" s="137">
        <v>44839</v>
      </c>
      <c r="M13854" s="144">
        <f>H13854/3.3</f>
        <v>25.454545454545457</v>
      </c>
      <c r="N13854" s="144">
        <f>I13854/M13854</f>
        <v>3521.1785714285711</v>
      </c>
    </row>
    <row r="13855" spans="1:14">
      <c r="A13855" s="146" t="s">
        <v>14692</v>
      </c>
      <c r="B13855" s="146" t="s">
        <v>14699</v>
      </c>
      <c r="C13855" s="146" t="s">
        <v>14688</v>
      </c>
      <c r="D13855" s="146" t="s">
        <v>14700</v>
      </c>
      <c r="E13855" s="146" t="s">
        <v>14701</v>
      </c>
      <c r="F13855" s="143" t="str">
        <f>IF(H13855&lt;=60,"소형",IF((H13855&gt;60)*(H13855&lt;=85)=1,"중소형",IF((H13855&gt;85)*(H13855&lt;=102)=1,"중형",IF((H13855&gt;102)*(H13855&lt;=135)=1,"중대형","대형"))))</f>
        <v>소형</v>
      </c>
      <c r="G13855" s="146" t="s">
        <v>14727</v>
      </c>
      <c r="H13855" s="143">
        <v>59</v>
      </c>
      <c r="J13855" s="143">
        <v>216</v>
      </c>
      <c r="K13855" s="137">
        <v>43982</v>
      </c>
      <c r="L13855" s="137">
        <v>44839</v>
      </c>
      <c r="M13855" s="144">
        <f>H13855/3.3</f>
        <v>17.878787878787879</v>
      </c>
      <c r="N13855" s="144">
        <f>I13855/M13855</f>
        <v>0</v>
      </c>
    </row>
    <row r="13856" spans="1:14">
      <c r="A13856" s="146" t="s">
        <v>14692</v>
      </c>
      <c r="B13856" s="146" t="s">
        <v>14741</v>
      </c>
      <c r="C13856" s="146" t="s">
        <v>14742</v>
      </c>
      <c r="D13856" s="146" t="s">
        <v>14743</v>
      </c>
      <c r="E13856" s="146" t="s">
        <v>14744</v>
      </c>
      <c r="F13856" s="143" t="str">
        <f>IF(H13856&lt;=60,"소형",IF((H13856&gt;60)*(H13856&lt;=85)=1,"중소형",IF((H13856&gt;85)*(H13856&lt;=102)=1,"중형",IF((H13856&gt;102)*(H13856&lt;=135)=1,"중대형","대형"))))</f>
        <v>중소형</v>
      </c>
      <c r="G13856" s="146" t="s">
        <v>14786</v>
      </c>
      <c r="H13856" s="143">
        <v>84</v>
      </c>
      <c r="I13856" s="144">
        <v>38550</v>
      </c>
      <c r="J13856" s="143">
        <v>1</v>
      </c>
      <c r="K13856" s="137">
        <v>43982</v>
      </c>
      <c r="L13856" s="137">
        <v>44839</v>
      </c>
      <c r="M13856" s="144">
        <f>H13856/3.3</f>
        <v>25.454545454545457</v>
      </c>
      <c r="N13856" s="144">
        <f>I13856/M13856</f>
        <v>1514.4642857142856</v>
      </c>
    </row>
    <row r="13857" spans="1:14">
      <c r="A13857" s="146" t="s">
        <v>11798</v>
      </c>
      <c r="B13857" s="146" t="s">
        <v>11742</v>
      </c>
      <c r="C13857" s="146" t="s">
        <v>11770</v>
      </c>
      <c r="D13857" s="146" t="s">
        <v>11743</v>
      </c>
      <c r="E13857" s="146" t="s">
        <v>11744</v>
      </c>
      <c r="F13857" s="143" t="str">
        <f>IF(H13857&lt;=60,"소형",IF((H13857&gt;60)*(H13857&lt;=85)=1,"중소형",IF((H13857&gt;85)*(H13857&lt;=102)=1,"중형",IF((H13857&gt;102)*(H13857&lt;=135)=1,"중대형","대형"))))</f>
        <v>중소형</v>
      </c>
      <c r="G13857" s="146" t="s">
        <v>11788</v>
      </c>
      <c r="H13857" s="143">
        <v>75</v>
      </c>
      <c r="I13857" s="144">
        <v>71830</v>
      </c>
      <c r="J13857" s="143">
        <v>51</v>
      </c>
      <c r="K13857" s="137">
        <v>43710</v>
      </c>
      <c r="L13857" s="137">
        <v>44840</v>
      </c>
      <c r="M13857" s="144">
        <f>H13857/3.3</f>
        <v>22.72727272727273</v>
      </c>
      <c r="N13857" s="144">
        <f>I13857/M13857</f>
        <v>3160.5199999999995</v>
      </c>
    </row>
    <row r="13858" spans="1:14">
      <c r="A13858" s="146" t="s">
        <v>13741</v>
      </c>
      <c r="B13858" s="146" t="s">
        <v>13714</v>
      </c>
      <c r="C13858" s="146" t="s">
        <v>13723</v>
      </c>
      <c r="D13858" s="146" t="s">
        <v>13715</v>
      </c>
      <c r="E13858" s="146" t="s">
        <v>13716</v>
      </c>
      <c r="F13858" s="143" t="str">
        <f>IF(H13858&lt;=60,"소형",IF((H13858&gt;60)*(H13858&lt;=85)=1,"중소형",IF((H13858&gt;85)*(H13858&lt;=102)=1,"중형",IF((H13858&gt;102)*(H13858&lt;=135)=1,"중대형","대형"))))</f>
        <v>소형</v>
      </c>
      <c r="G13858" s="146" t="s">
        <v>13728</v>
      </c>
      <c r="H13858" s="143">
        <v>59</v>
      </c>
      <c r="I13858" s="144">
        <v>21552</v>
      </c>
      <c r="J13858" s="143">
        <v>120</v>
      </c>
      <c r="K13858" s="137">
        <v>43844</v>
      </c>
      <c r="L13858" s="137">
        <v>44840</v>
      </c>
      <c r="M13858" s="144">
        <f>H13858/3.3</f>
        <v>17.878787878787879</v>
      </c>
      <c r="N13858" s="144">
        <f>I13858/M13858</f>
        <v>1205.4508474576271</v>
      </c>
    </row>
    <row r="13859" spans="1:14">
      <c r="A13859" s="146" t="s">
        <v>13961</v>
      </c>
      <c r="B13859" s="146" t="s">
        <v>13962</v>
      </c>
      <c r="C13859" s="146" t="s">
        <v>13963</v>
      </c>
      <c r="D13859" s="146" t="s">
        <v>13964</v>
      </c>
      <c r="E13859" s="146" t="s">
        <v>13965</v>
      </c>
      <c r="F13859" s="143" t="str">
        <f>IF(H13859&lt;=60,"소형",IF((H13859&gt;60)*(H13859&lt;=85)=1,"중소형",IF((H13859&gt;85)*(H13859&lt;=102)=1,"중형",IF((H13859&gt;102)*(H13859&lt;=135)=1,"중대형","대형"))))</f>
        <v>소형</v>
      </c>
      <c r="G13859" s="146" t="s">
        <v>13975</v>
      </c>
      <c r="H13859" s="143">
        <v>59</v>
      </c>
      <c r="I13859" s="144">
        <v>33369</v>
      </c>
      <c r="J13859" s="143">
        <v>25</v>
      </c>
      <c r="K13859" s="137">
        <v>43877</v>
      </c>
      <c r="L13859" s="137">
        <v>44840</v>
      </c>
      <c r="M13859" s="144">
        <f>H13859/3.3</f>
        <v>17.878787878787879</v>
      </c>
      <c r="N13859" s="144">
        <f>I13859/M13859</f>
        <v>1866.4016949152542</v>
      </c>
    </row>
    <row r="13860" spans="1:14">
      <c r="A13860" s="146" t="s">
        <v>14005</v>
      </c>
      <c r="B13860" s="146" t="s">
        <v>14006</v>
      </c>
      <c r="C13860" s="146" t="s">
        <v>14007</v>
      </c>
      <c r="D13860" s="146" t="s">
        <v>14008</v>
      </c>
      <c r="E13860" s="146" t="s">
        <v>4434</v>
      </c>
      <c r="F13860" s="143" t="str">
        <f>IF(H13860&lt;=60,"소형",IF((H13860&gt;60)*(H13860&lt;=85)=1,"중소형",IF((H13860&gt;85)*(H13860&lt;=102)=1,"중형",IF((H13860&gt;102)*(H13860&lt;=135)=1,"중대형","대형"))))</f>
        <v>대형</v>
      </c>
      <c r="G13860" s="146" t="s">
        <v>14014</v>
      </c>
      <c r="H13860" s="143">
        <v>172</v>
      </c>
      <c r="I13860" s="144">
        <v>159000</v>
      </c>
      <c r="J13860" s="143">
        <v>2</v>
      </c>
      <c r="K13860" s="137">
        <v>43889</v>
      </c>
      <c r="L13860" s="137">
        <v>44840</v>
      </c>
      <c r="M13860" s="144">
        <f>H13860/3.3</f>
        <v>52.121212121212125</v>
      </c>
      <c r="N13860" s="144">
        <f>I13860/M13860</f>
        <v>3050.5813953488368</v>
      </c>
    </row>
    <row r="13861" spans="1:14">
      <c r="A13861" s="146" t="s">
        <v>14201</v>
      </c>
      <c r="B13861" s="146" t="s">
        <v>14235</v>
      </c>
      <c r="C13861" s="146" t="s">
        <v>14238</v>
      </c>
      <c r="D13861" s="146" t="s">
        <v>14236</v>
      </c>
      <c r="E13861" s="146" t="s">
        <v>14237</v>
      </c>
      <c r="F13861" s="143" t="str">
        <f>IF(H13861&lt;=60,"소형",IF((H13861&gt;60)*(H13861&lt;=85)=1,"중소형",IF((H13861&gt;85)*(H13861&lt;=102)=1,"중형",IF((H13861&gt;102)*(H13861&lt;=135)=1,"중대형","대형"))))</f>
        <v>중소형</v>
      </c>
      <c r="G13861" s="146" t="s">
        <v>14255</v>
      </c>
      <c r="H13861" s="143">
        <v>84</v>
      </c>
      <c r="I13861" s="144">
        <v>40706</v>
      </c>
      <c r="J13861" s="143">
        <v>116</v>
      </c>
      <c r="K13861" s="137">
        <v>43928</v>
      </c>
      <c r="L13861" s="137">
        <v>44840</v>
      </c>
      <c r="M13861" s="144">
        <f>H13861/3.3</f>
        <v>25.454545454545457</v>
      </c>
      <c r="N13861" s="144">
        <f>I13861/M13861</f>
        <v>1599.1642857142856</v>
      </c>
    </row>
    <row r="13862" spans="1:14">
      <c r="A13862" s="146" t="s">
        <v>14455</v>
      </c>
      <c r="B13862" s="146" t="s">
        <v>14493</v>
      </c>
      <c r="C13862" s="146" t="s">
        <v>14502</v>
      </c>
      <c r="D13862" s="146" t="s">
        <v>14494</v>
      </c>
      <c r="E13862" s="146" t="s">
        <v>14495</v>
      </c>
      <c r="F13862" s="143" t="str">
        <f>IF(H13862&lt;=60,"소형",IF((H13862&gt;60)*(H13862&lt;=85)=1,"중소형",IF((H13862&gt;85)*(H13862&lt;=102)=1,"중형",IF((H13862&gt;102)*(H13862&lt;=135)=1,"중대형","대형"))))</f>
        <v>중소형</v>
      </c>
      <c r="G13862" s="146" t="s">
        <v>14508</v>
      </c>
      <c r="H13862" s="143">
        <v>84</v>
      </c>
      <c r="I13862" s="144">
        <v>88110</v>
      </c>
      <c r="J13862" s="143">
        <v>17</v>
      </c>
      <c r="K13862" s="137">
        <v>43972</v>
      </c>
      <c r="L13862" s="137">
        <v>44840</v>
      </c>
      <c r="M13862" s="144">
        <f>H13862/3.3</f>
        <v>25.454545454545457</v>
      </c>
      <c r="N13862" s="144">
        <f>I13862/M13862</f>
        <v>3461.4642857142853</v>
      </c>
    </row>
    <row r="13863" spans="1:14">
      <c r="A13863" s="146" t="s">
        <v>14692</v>
      </c>
      <c r="B13863" s="146" t="s">
        <v>14699</v>
      </c>
      <c r="C13863" s="146" t="s">
        <v>14688</v>
      </c>
      <c r="D13863" s="146" t="s">
        <v>14700</v>
      </c>
      <c r="E13863" s="146" t="s">
        <v>14701</v>
      </c>
      <c r="F13863" s="143" t="str">
        <f>IF(H13863&lt;=60,"소형",IF((H13863&gt;60)*(H13863&lt;=85)=1,"중소형",IF((H13863&gt;85)*(H13863&lt;=102)=1,"중형",IF((H13863&gt;102)*(H13863&lt;=135)=1,"중대형","대형"))))</f>
        <v>중소형</v>
      </c>
      <c r="G13863" s="146" t="s">
        <v>14728</v>
      </c>
      <c r="H13863" s="143">
        <v>84</v>
      </c>
      <c r="I13863" s="144">
        <v>51170</v>
      </c>
      <c r="J13863" s="143">
        <v>409</v>
      </c>
      <c r="K13863" s="137">
        <v>43982</v>
      </c>
      <c r="L13863" s="137">
        <v>44840</v>
      </c>
      <c r="M13863" s="144">
        <f>H13863/3.3</f>
        <v>25.454545454545457</v>
      </c>
      <c r="N13863" s="144">
        <f>I13863/M13863</f>
        <v>2010.2499999999998</v>
      </c>
    </row>
    <row r="13864" spans="1:14">
      <c r="A13864" s="146" t="s">
        <v>11798</v>
      </c>
      <c r="B13864" s="146" t="s">
        <v>11742</v>
      </c>
      <c r="C13864" s="146" t="s">
        <v>11770</v>
      </c>
      <c r="D13864" s="146" t="s">
        <v>11743</v>
      </c>
      <c r="E13864" s="146" t="s">
        <v>11744</v>
      </c>
      <c r="F13864" s="143" t="str">
        <f>IF(H13864&lt;=60,"소형",IF((H13864&gt;60)*(H13864&lt;=85)=1,"중소형",IF((H13864&gt;85)*(H13864&lt;=102)=1,"중형",IF((H13864&gt;102)*(H13864&lt;=135)=1,"중대형","대형"))))</f>
        <v>중소형</v>
      </c>
      <c r="G13864" s="146" t="s">
        <v>11789</v>
      </c>
      <c r="H13864" s="143">
        <v>75</v>
      </c>
      <c r="I13864" s="144">
        <v>81500</v>
      </c>
      <c r="J13864" s="143">
        <v>100</v>
      </c>
      <c r="K13864" s="137">
        <v>43711</v>
      </c>
      <c r="L13864" s="137">
        <v>44841</v>
      </c>
      <c r="M13864" s="144">
        <f>H13864/3.3</f>
        <v>22.72727272727273</v>
      </c>
      <c r="N13864" s="144">
        <f>I13864/M13864</f>
        <v>3585.9999999999995</v>
      </c>
    </row>
    <row r="13865" spans="1:14">
      <c r="A13865" s="146" t="s">
        <v>13961</v>
      </c>
      <c r="B13865" s="146" t="s">
        <v>13962</v>
      </c>
      <c r="C13865" s="146" t="s">
        <v>13963</v>
      </c>
      <c r="D13865" s="146" t="s">
        <v>13964</v>
      </c>
      <c r="E13865" s="146" t="s">
        <v>13965</v>
      </c>
      <c r="F13865" s="143" t="str">
        <f>IF(H13865&lt;=60,"소형",IF((H13865&gt;60)*(H13865&lt;=85)=1,"중소형",IF((H13865&gt;85)*(H13865&lt;=102)=1,"중형",IF((H13865&gt;102)*(H13865&lt;=135)=1,"중대형","대형"))))</f>
        <v>소형</v>
      </c>
      <c r="G13865" s="146" t="s">
        <v>13976</v>
      </c>
      <c r="H13865" s="143">
        <v>59</v>
      </c>
      <c r="I13865" s="144">
        <v>32965</v>
      </c>
      <c r="J13865" s="143">
        <v>17</v>
      </c>
      <c r="K13865" s="137">
        <v>43877</v>
      </c>
      <c r="L13865" s="137">
        <v>44841</v>
      </c>
      <c r="M13865" s="144">
        <f>H13865/3.3</f>
        <v>17.878787878787879</v>
      </c>
      <c r="N13865" s="144">
        <f>I13865/M13865</f>
        <v>1843.8050847457628</v>
      </c>
    </row>
    <row r="13866" spans="1:14">
      <c r="A13866" s="146" t="s">
        <v>14005</v>
      </c>
      <c r="B13866" s="146" t="s">
        <v>14006</v>
      </c>
      <c r="C13866" s="146" t="s">
        <v>14007</v>
      </c>
      <c r="D13866" s="146" t="s">
        <v>14008</v>
      </c>
      <c r="E13866" s="146" t="s">
        <v>4434</v>
      </c>
      <c r="F13866" s="143" t="str">
        <f>IF(H13866&lt;=60,"소형",IF((H13866&gt;60)*(H13866&lt;=85)=1,"중소형",IF((H13866&gt;85)*(H13866&lt;=102)=1,"중형",IF((H13866&gt;102)*(H13866&lt;=135)=1,"중대형","대형"))))</f>
        <v>대형</v>
      </c>
      <c r="G13866" s="146" t="s">
        <v>14015</v>
      </c>
      <c r="H13866" s="143">
        <v>236</v>
      </c>
      <c r="I13866" s="144">
        <v>169000</v>
      </c>
      <c r="J13866" s="143">
        <v>8</v>
      </c>
      <c r="K13866" s="137">
        <v>43890</v>
      </c>
      <c r="L13866" s="137">
        <v>44841</v>
      </c>
      <c r="M13866" s="144">
        <f>H13866/3.3</f>
        <v>71.515151515151516</v>
      </c>
      <c r="N13866" s="144">
        <f>I13866/M13866</f>
        <v>2363.1355932203392</v>
      </c>
    </row>
    <row r="13867" spans="1:14">
      <c r="A13867" s="146" t="s">
        <v>11798</v>
      </c>
      <c r="B13867" s="146" t="s">
        <v>11742</v>
      </c>
      <c r="C13867" s="146" t="s">
        <v>11770</v>
      </c>
      <c r="D13867" s="146" t="s">
        <v>11743</v>
      </c>
      <c r="E13867" s="146" t="s">
        <v>11744</v>
      </c>
      <c r="F13867" s="143" t="str">
        <f>IF(H13867&lt;=60,"소형",IF((H13867&gt;60)*(H13867&lt;=85)=1,"중소형",IF((H13867&gt;85)*(H13867&lt;=102)=1,"중형",IF((H13867&gt;102)*(H13867&lt;=135)=1,"중대형","대형"))))</f>
        <v>중소형</v>
      </c>
      <c r="G13867" s="146" t="s">
        <v>11790</v>
      </c>
      <c r="H13867" s="143">
        <v>84</v>
      </c>
      <c r="J13867" s="143">
        <v>29</v>
      </c>
      <c r="K13867" s="137">
        <v>43712</v>
      </c>
      <c r="L13867" s="137">
        <v>44842</v>
      </c>
      <c r="M13867" s="144">
        <f>H13867/3.3</f>
        <v>25.454545454545457</v>
      </c>
      <c r="N13867" s="144">
        <f>I13867/M13867</f>
        <v>0</v>
      </c>
    </row>
    <row r="13868" spans="1:14">
      <c r="A13868" s="146" t="s">
        <v>13961</v>
      </c>
      <c r="B13868" s="146" t="s">
        <v>13962</v>
      </c>
      <c r="C13868" s="146" t="s">
        <v>13963</v>
      </c>
      <c r="D13868" s="146" t="s">
        <v>13964</v>
      </c>
      <c r="E13868" s="146" t="s">
        <v>13965</v>
      </c>
      <c r="F13868" s="143" t="str">
        <f>IF(H13868&lt;=60,"소형",IF((H13868&gt;60)*(H13868&lt;=85)=1,"중소형",IF((H13868&gt;85)*(H13868&lt;=102)=1,"중형",IF((H13868&gt;102)*(H13868&lt;=135)=1,"중대형","대형"))))</f>
        <v>소형</v>
      </c>
      <c r="G13868" s="146" t="s">
        <v>13977</v>
      </c>
      <c r="H13868" s="143">
        <v>59</v>
      </c>
      <c r="I13868" s="144">
        <v>33804</v>
      </c>
      <c r="J13868" s="143">
        <v>25</v>
      </c>
      <c r="K13868" s="137">
        <v>43877</v>
      </c>
      <c r="L13868" s="137">
        <v>44842</v>
      </c>
      <c r="M13868" s="144">
        <f>H13868/3.3</f>
        <v>17.878787878787879</v>
      </c>
      <c r="N13868" s="144">
        <f>I13868/M13868</f>
        <v>1890.7322033898306</v>
      </c>
    </row>
    <row r="13869" spans="1:14">
      <c r="A13869" s="146" t="s">
        <v>11798</v>
      </c>
      <c r="B13869" s="146" t="s">
        <v>11742</v>
      </c>
      <c r="C13869" s="146" t="s">
        <v>11770</v>
      </c>
      <c r="D13869" s="146" t="s">
        <v>11743</v>
      </c>
      <c r="E13869" s="146" t="s">
        <v>11744</v>
      </c>
      <c r="F13869" s="143" t="str">
        <f>IF(H13869&lt;=60,"소형",IF((H13869&gt;60)*(H13869&lt;=85)=1,"중소형",IF((H13869&gt;85)*(H13869&lt;=102)=1,"중형",IF((H13869&gt;102)*(H13869&lt;=135)=1,"중대형","대형"))))</f>
        <v>중소형</v>
      </c>
      <c r="G13869" s="146" t="s">
        <v>11791</v>
      </c>
      <c r="H13869" s="143">
        <v>84</v>
      </c>
      <c r="J13869" s="143">
        <v>93</v>
      </c>
      <c r="K13869" s="137">
        <v>43713</v>
      </c>
      <c r="L13869" s="137">
        <v>44843</v>
      </c>
      <c r="M13869" s="144">
        <f>H13869/3.3</f>
        <v>25.454545454545457</v>
      </c>
      <c r="N13869" s="144">
        <f>I13869/M13869</f>
        <v>0</v>
      </c>
    </row>
    <row r="13870" spans="1:14">
      <c r="A13870" s="146" t="s">
        <v>13961</v>
      </c>
      <c r="B13870" s="146" t="s">
        <v>13962</v>
      </c>
      <c r="C13870" s="146" t="s">
        <v>13963</v>
      </c>
      <c r="D13870" s="146" t="s">
        <v>13964</v>
      </c>
      <c r="E13870" s="146" t="s">
        <v>13965</v>
      </c>
      <c r="F13870" s="143" t="str">
        <f>IF(H13870&lt;=60,"소형",IF((H13870&gt;60)*(H13870&lt;=85)=1,"중소형",IF((H13870&gt;85)*(H13870&lt;=102)=1,"중형",IF((H13870&gt;102)*(H13870&lt;=135)=1,"중대형","대형"))))</f>
        <v>소형</v>
      </c>
      <c r="G13870" s="146" t="s">
        <v>13978</v>
      </c>
      <c r="H13870" s="143">
        <v>59</v>
      </c>
      <c r="I13870" s="144">
        <v>33633</v>
      </c>
      <c r="J13870" s="143">
        <v>25</v>
      </c>
      <c r="K13870" s="137">
        <v>43877</v>
      </c>
      <c r="L13870" s="137">
        <v>44843</v>
      </c>
      <c r="M13870" s="144">
        <f>H13870/3.3</f>
        <v>17.878787878787879</v>
      </c>
      <c r="N13870" s="144">
        <f>I13870/M13870</f>
        <v>1881.1677966101695</v>
      </c>
    </row>
    <row r="13871" spans="1:14">
      <c r="A13871" s="146" t="s">
        <v>11798</v>
      </c>
      <c r="B13871" s="146" t="s">
        <v>11742</v>
      </c>
      <c r="C13871" s="146" t="s">
        <v>11770</v>
      </c>
      <c r="D13871" s="146" t="s">
        <v>11743</v>
      </c>
      <c r="E13871" s="146" t="s">
        <v>11744</v>
      </c>
      <c r="F13871" s="143" t="str">
        <f>IF(H13871&lt;=60,"소형",IF((H13871&gt;60)*(H13871&lt;=85)=1,"중소형",IF((H13871&gt;85)*(H13871&lt;=102)=1,"중형",IF((H13871&gt;102)*(H13871&lt;=135)=1,"중대형","대형"))))</f>
        <v>중대형</v>
      </c>
      <c r="G13871" s="146" t="s">
        <v>11792</v>
      </c>
      <c r="H13871" s="143">
        <v>114</v>
      </c>
      <c r="J13871" s="143">
        <v>16</v>
      </c>
      <c r="K13871" s="137">
        <v>43714</v>
      </c>
      <c r="L13871" s="137">
        <v>44844</v>
      </c>
      <c r="M13871" s="144">
        <f>H13871/3.3</f>
        <v>34.545454545454547</v>
      </c>
      <c r="N13871" s="144">
        <f>I13871/M13871</f>
        <v>0</v>
      </c>
    </row>
    <row r="13872" spans="1:14">
      <c r="A13872" s="146" t="s">
        <v>13961</v>
      </c>
      <c r="B13872" s="146" t="s">
        <v>13962</v>
      </c>
      <c r="C13872" s="146" t="s">
        <v>13963</v>
      </c>
      <c r="D13872" s="146" t="s">
        <v>13964</v>
      </c>
      <c r="E13872" s="146" t="s">
        <v>13965</v>
      </c>
      <c r="F13872" s="143" t="str">
        <f>IF(H13872&lt;=60,"소형",IF((H13872&gt;60)*(H13872&lt;=85)=1,"중소형",IF((H13872&gt;85)*(H13872&lt;=102)=1,"중형",IF((H13872&gt;102)*(H13872&lt;=135)=1,"중대형","대형"))))</f>
        <v>소형</v>
      </c>
      <c r="G13872" s="146" t="s">
        <v>13979</v>
      </c>
      <c r="H13872" s="143">
        <v>59</v>
      </c>
      <c r="I13872" s="144">
        <v>34830</v>
      </c>
      <c r="J13872" s="143">
        <v>25</v>
      </c>
      <c r="K13872" s="137">
        <v>43877</v>
      </c>
      <c r="L13872" s="137">
        <v>44844</v>
      </c>
      <c r="M13872" s="144">
        <f>H13872/3.3</f>
        <v>17.878787878787879</v>
      </c>
      <c r="N13872" s="144">
        <f>I13872/M13872</f>
        <v>1948.1186440677966</v>
      </c>
    </row>
    <row r="13873" spans="1:14">
      <c r="A13873" s="146" t="s">
        <v>13961</v>
      </c>
      <c r="B13873" s="146" t="s">
        <v>13962</v>
      </c>
      <c r="C13873" s="146" t="s">
        <v>13963</v>
      </c>
      <c r="D13873" s="146" t="s">
        <v>13964</v>
      </c>
      <c r="E13873" s="146" t="s">
        <v>13965</v>
      </c>
      <c r="F13873" s="143" t="str">
        <f>IF(H13873&lt;=60,"소형",IF((H13873&gt;60)*(H13873&lt;=85)=1,"중소형",IF((H13873&gt;85)*(H13873&lt;=102)=1,"중형",IF((H13873&gt;102)*(H13873&lt;=135)=1,"중대형","대형"))))</f>
        <v>소형</v>
      </c>
      <c r="G13873" s="146" t="s">
        <v>13980</v>
      </c>
      <c r="H13873" s="143">
        <v>59</v>
      </c>
      <c r="I13873" s="144">
        <v>34378</v>
      </c>
      <c r="J13873" s="143">
        <v>8</v>
      </c>
      <c r="K13873" s="137">
        <v>43877</v>
      </c>
      <c r="L13873" s="137">
        <v>44845</v>
      </c>
      <c r="M13873" s="144">
        <f>H13873/3.3</f>
        <v>17.878787878787879</v>
      </c>
      <c r="N13873" s="144">
        <f>I13873/M13873</f>
        <v>1922.8372881355931</v>
      </c>
    </row>
    <row r="13874" spans="1:14">
      <c r="A13874" s="146" t="s">
        <v>13961</v>
      </c>
      <c r="B13874" s="146" t="s">
        <v>13962</v>
      </c>
      <c r="C13874" s="146" t="s">
        <v>13963</v>
      </c>
      <c r="D13874" s="146" t="s">
        <v>13964</v>
      </c>
      <c r="E13874" s="146" t="s">
        <v>13965</v>
      </c>
      <c r="F13874" s="143" t="str">
        <f>IF(H13874&lt;=60,"소형",IF((H13874&gt;60)*(H13874&lt;=85)=1,"중소형",IF((H13874&gt;85)*(H13874&lt;=102)=1,"중형",IF((H13874&gt;102)*(H13874&lt;=135)=1,"중대형","대형"))))</f>
        <v>소형</v>
      </c>
      <c r="G13874" s="146" t="s">
        <v>13981</v>
      </c>
      <c r="H13874" s="143">
        <v>59</v>
      </c>
      <c r="I13874" s="144">
        <v>34211</v>
      </c>
      <c r="J13874" s="143">
        <v>8</v>
      </c>
      <c r="K13874" s="137">
        <v>43877</v>
      </c>
      <c r="L13874" s="137">
        <v>44846</v>
      </c>
      <c r="M13874" s="144">
        <f>H13874/3.3</f>
        <v>17.878787878787879</v>
      </c>
      <c r="N13874" s="144">
        <f>I13874/M13874</f>
        <v>1913.4966101694915</v>
      </c>
    </row>
    <row r="13875" spans="1:14">
      <c r="A13875" s="146" t="s">
        <v>14179</v>
      </c>
      <c r="B13875" s="146" t="s">
        <v>14182</v>
      </c>
      <c r="C13875" s="146" t="s">
        <v>14183</v>
      </c>
      <c r="D13875" s="146" t="s">
        <v>14184</v>
      </c>
      <c r="E13875" s="146" t="s">
        <v>14185</v>
      </c>
      <c r="F13875" s="143" t="str">
        <f>IF(H13875&lt;=60,"소형",IF((H13875&gt;60)*(H13875&lt;=85)=1,"중소형",IF((H13875&gt;85)*(H13875&lt;=102)=1,"중형",IF((H13875&gt;102)*(H13875&lt;=135)=1,"중대형","대형"))))</f>
        <v>중대형</v>
      </c>
      <c r="G13875" s="146" t="s">
        <v>14192</v>
      </c>
      <c r="H13875" s="143">
        <v>129</v>
      </c>
      <c r="I13875" s="144">
        <v>48100</v>
      </c>
      <c r="J13875" s="143">
        <v>83</v>
      </c>
      <c r="K13875" s="137">
        <v>43921</v>
      </c>
      <c r="L13875" s="137">
        <v>44866</v>
      </c>
      <c r="M13875" s="144">
        <f>H13875/3.3</f>
        <v>39.090909090909093</v>
      </c>
      <c r="N13875" s="144">
        <f>I13875/M13875</f>
        <v>1230.4651162790697</v>
      </c>
    </row>
    <row r="13876" spans="1:14">
      <c r="A13876" s="146" t="s">
        <v>14179</v>
      </c>
      <c r="B13876" s="146" t="s">
        <v>14182</v>
      </c>
      <c r="C13876" s="146" t="s">
        <v>14183</v>
      </c>
      <c r="D13876" s="146" t="s">
        <v>14184</v>
      </c>
      <c r="E13876" s="146" t="s">
        <v>14185</v>
      </c>
      <c r="F13876" s="143" t="str">
        <f>IF(H13876&lt;=60,"소형",IF((H13876&gt;60)*(H13876&lt;=85)=1,"중소형",IF((H13876&gt;85)*(H13876&lt;=102)=1,"중형",IF((H13876&gt;102)*(H13876&lt;=135)=1,"중대형","대형"))))</f>
        <v>중대형</v>
      </c>
      <c r="G13876" s="146" t="s">
        <v>14191</v>
      </c>
      <c r="H13876" s="143">
        <v>111</v>
      </c>
      <c r="I13876" s="144">
        <v>41500</v>
      </c>
      <c r="J13876" s="143">
        <v>113</v>
      </c>
      <c r="K13876" s="137">
        <v>43921</v>
      </c>
      <c r="L13876" s="137">
        <v>44866</v>
      </c>
      <c r="M13876" s="144">
        <f>H13876/3.3</f>
        <v>33.63636363636364</v>
      </c>
      <c r="N13876" s="144">
        <f>I13876/M13876</f>
        <v>1233.7837837837837</v>
      </c>
    </row>
    <row r="13877" spans="1:14">
      <c r="A13877" s="146" t="s">
        <v>14179</v>
      </c>
      <c r="B13877" s="146" t="s">
        <v>14182</v>
      </c>
      <c r="C13877" s="146" t="s">
        <v>14183</v>
      </c>
      <c r="D13877" s="146" t="s">
        <v>14184</v>
      </c>
      <c r="E13877" s="146" t="s">
        <v>14185</v>
      </c>
      <c r="F13877" s="143" t="str">
        <f>IF(H13877&lt;=60,"소형",IF((H13877&gt;60)*(H13877&lt;=85)=1,"중소형",IF((H13877&gt;85)*(H13877&lt;=102)=1,"중형",IF((H13877&gt;102)*(H13877&lt;=135)=1,"중대형","대형"))))</f>
        <v>중소형</v>
      </c>
      <c r="G13877" s="146" t="s">
        <v>14190</v>
      </c>
      <c r="H13877" s="143">
        <v>84</v>
      </c>
      <c r="I13877" s="144">
        <v>30400</v>
      </c>
      <c r="J13877" s="143">
        <v>636</v>
      </c>
      <c r="K13877" s="137">
        <v>43921</v>
      </c>
      <c r="L13877" s="137">
        <v>44866</v>
      </c>
      <c r="M13877" s="144">
        <f>H13877/3.3</f>
        <v>25.454545454545457</v>
      </c>
      <c r="N13877" s="144">
        <f>I13877/M13877</f>
        <v>1194.2857142857142</v>
      </c>
    </row>
    <row r="13878" spans="1:14">
      <c r="A13878" s="146" t="s">
        <v>14179</v>
      </c>
      <c r="B13878" s="146" t="s">
        <v>14182</v>
      </c>
      <c r="C13878" s="146" t="s">
        <v>14183</v>
      </c>
      <c r="D13878" s="146" t="s">
        <v>14184</v>
      </c>
      <c r="E13878" s="146" t="s">
        <v>14185</v>
      </c>
      <c r="F13878" s="143" t="str">
        <f>IF(H13878&lt;=60,"소형",IF((H13878&gt;60)*(H13878&lt;=85)=1,"중소형",IF((H13878&gt;85)*(H13878&lt;=102)=1,"중형",IF((H13878&gt;102)*(H13878&lt;=135)=1,"중대형","대형"))))</f>
        <v>중소형</v>
      </c>
      <c r="G13878" s="146" t="s">
        <v>14189</v>
      </c>
      <c r="H13878" s="143">
        <v>80</v>
      </c>
      <c r="I13878" s="144">
        <v>29400</v>
      </c>
      <c r="J13878" s="143">
        <v>56</v>
      </c>
      <c r="K13878" s="137">
        <v>43921</v>
      </c>
      <c r="L13878" s="137">
        <v>44866</v>
      </c>
      <c r="M13878" s="144">
        <f>H13878/3.3</f>
        <v>24.242424242424242</v>
      </c>
      <c r="N13878" s="144">
        <f>I13878/M13878</f>
        <v>1212.75</v>
      </c>
    </row>
    <row r="13879" spans="1:14">
      <c r="A13879" s="146" t="s">
        <v>14179</v>
      </c>
      <c r="B13879" s="146" t="s">
        <v>14182</v>
      </c>
      <c r="C13879" s="146" t="s">
        <v>14183</v>
      </c>
      <c r="D13879" s="146" t="s">
        <v>14184</v>
      </c>
      <c r="E13879" s="146" t="s">
        <v>14185</v>
      </c>
      <c r="F13879" s="143" t="str">
        <f>IF(H13879&lt;=60,"소형",IF((H13879&gt;60)*(H13879&lt;=85)=1,"중소형",IF((H13879&gt;85)*(H13879&lt;=102)=1,"중형",IF((H13879&gt;102)*(H13879&lt;=135)=1,"중대형","대형"))))</f>
        <v>중소형</v>
      </c>
      <c r="G13879" s="146" t="s">
        <v>14188</v>
      </c>
      <c r="H13879" s="143">
        <v>65</v>
      </c>
      <c r="I13879" s="144">
        <v>25300</v>
      </c>
      <c r="J13879" s="143">
        <v>410</v>
      </c>
      <c r="K13879" s="137">
        <v>43921</v>
      </c>
      <c r="L13879" s="137">
        <v>44866</v>
      </c>
      <c r="M13879" s="144">
        <f>H13879/3.3</f>
        <v>19.696969696969699</v>
      </c>
      <c r="N13879" s="144">
        <f>I13879/M13879</f>
        <v>1284.4615384615383</v>
      </c>
    </row>
    <row r="13880" spans="1:14">
      <c r="A13880" s="146" t="s">
        <v>14179</v>
      </c>
      <c r="B13880" s="146" t="s">
        <v>14182</v>
      </c>
      <c r="C13880" s="146" t="s">
        <v>14183</v>
      </c>
      <c r="D13880" s="146" t="s">
        <v>14184</v>
      </c>
      <c r="E13880" s="146" t="s">
        <v>14185</v>
      </c>
      <c r="F13880" s="143" t="str">
        <f>IF(H13880&lt;=60,"소형",IF((H13880&gt;60)*(H13880&lt;=85)=1,"중소형",IF((H13880&gt;85)*(H13880&lt;=102)=1,"중형",IF((H13880&gt;102)*(H13880&lt;=135)=1,"중대형","대형"))))</f>
        <v>소형</v>
      </c>
      <c r="G13880" s="146" t="s">
        <v>14187</v>
      </c>
      <c r="H13880" s="143">
        <v>51</v>
      </c>
      <c r="J13880" s="143">
        <v>42</v>
      </c>
      <c r="K13880" s="137">
        <v>43921</v>
      </c>
      <c r="L13880" s="137">
        <v>44866</v>
      </c>
      <c r="M13880" s="144">
        <f>H13880/3.3</f>
        <v>15.454545454545455</v>
      </c>
      <c r="N13880" s="144">
        <f>I13880/M13880</f>
        <v>0</v>
      </c>
    </row>
    <row r="13881" spans="1:14">
      <c r="A13881" s="146" t="s">
        <v>14179</v>
      </c>
      <c r="B13881" s="146" t="s">
        <v>14182</v>
      </c>
      <c r="C13881" s="146" t="s">
        <v>14183</v>
      </c>
      <c r="D13881" s="146" t="s">
        <v>14184</v>
      </c>
      <c r="E13881" s="146" t="s">
        <v>14185</v>
      </c>
      <c r="F13881" s="143" t="str">
        <f>IF(H13881&lt;=60,"소형",IF((H13881&gt;60)*(H13881&lt;=85)=1,"중소형",IF((H13881&gt;85)*(H13881&lt;=102)=1,"중형",IF((H13881&gt;102)*(H13881&lt;=135)=1,"중대형","대형"))))</f>
        <v>소형</v>
      </c>
      <c r="G13881" s="146" t="s">
        <v>14186</v>
      </c>
      <c r="H13881" s="143">
        <v>39</v>
      </c>
      <c r="J13881" s="143">
        <v>28</v>
      </c>
      <c r="K13881" s="137">
        <v>43921</v>
      </c>
      <c r="L13881" s="137">
        <v>44866</v>
      </c>
      <c r="M13881" s="144">
        <f>H13881/3.3</f>
        <v>11.818181818181818</v>
      </c>
      <c r="N13881" s="144">
        <f>I13881/M13881</f>
        <v>0</v>
      </c>
    </row>
    <row r="13882" spans="1:14">
      <c r="A13882" s="146" t="s">
        <v>10043</v>
      </c>
      <c r="B13882" s="146" t="s">
        <v>10044</v>
      </c>
      <c r="C13882" s="146" t="s">
        <v>10045</v>
      </c>
      <c r="D13882" s="146" t="s">
        <v>10046</v>
      </c>
      <c r="E13882" s="146" t="s">
        <v>10047</v>
      </c>
      <c r="F13882" s="143" t="str">
        <f>IF(H13882&lt;=60,"소형",IF((H13882&gt;60)*(H13882&lt;=85)=1,"중소형",IF((H13882&gt;85)*(H13882&lt;=102)=1,"중형",IF((H13882&gt;102)*(H13882&lt;=135)=1,"중대형","대형"))))</f>
        <v>중소형</v>
      </c>
      <c r="G13882" s="146" t="s">
        <v>3291</v>
      </c>
      <c r="H13882" s="143">
        <v>84</v>
      </c>
      <c r="I13882" s="144">
        <v>40100</v>
      </c>
      <c r="J13882" s="143">
        <v>55</v>
      </c>
      <c r="K13882" s="137">
        <v>43586</v>
      </c>
      <c r="L13882" s="137">
        <v>44866</v>
      </c>
      <c r="M13882" s="144">
        <f>H13882/3.3</f>
        <v>25.454545454545457</v>
      </c>
      <c r="N13882" s="144">
        <f>I13882/M13882</f>
        <v>1575.3571428571427</v>
      </c>
    </row>
    <row r="13883" spans="1:14">
      <c r="A13883" s="146" t="s">
        <v>10043</v>
      </c>
      <c r="B13883" s="146" t="s">
        <v>10044</v>
      </c>
      <c r="C13883" s="146" t="s">
        <v>10045</v>
      </c>
      <c r="D13883" s="146" t="s">
        <v>10046</v>
      </c>
      <c r="E13883" s="146" t="s">
        <v>10047</v>
      </c>
      <c r="F13883" s="143" t="str">
        <f>IF(H13883&lt;=60,"소형",IF((H13883&gt;60)*(H13883&lt;=85)=1,"중소형",IF((H13883&gt;85)*(H13883&lt;=102)=1,"중형",IF((H13883&gt;102)*(H13883&lt;=135)=1,"중대형","대형"))))</f>
        <v>중소형</v>
      </c>
      <c r="G13883" s="146" t="s">
        <v>10073</v>
      </c>
      <c r="H13883" s="143">
        <v>84</v>
      </c>
      <c r="I13883" s="144">
        <v>38910</v>
      </c>
      <c r="J13883" s="143">
        <v>87</v>
      </c>
      <c r="K13883" s="137">
        <v>43586</v>
      </c>
      <c r="L13883" s="137">
        <v>44866</v>
      </c>
      <c r="M13883" s="144">
        <f>H13883/3.3</f>
        <v>25.454545454545457</v>
      </c>
      <c r="N13883" s="144">
        <f>I13883/M13883</f>
        <v>1528.6071428571427</v>
      </c>
    </row>
    <row r="13884" spans="1:14">
      <c r="A13884" s="146" t="s">
        <v>10043</v>
      </c>
      <c r="B13884" s="146" t="s">
        <v>10044</v>
      </c>
      <c r="C13884" s="146" t="s">
        <v>10045</v>
      </c>
      <c r="D13884" s="146" t="s">
        <v>10046</v>
      </c>
      <c r="E13884" s="146" t="s">
        <v>10047</v>
      </c>
      <c r="F13884" s="143" t="str">
        <f>IF(H13884&lt;=60,"소형",IF((H13884&gt;60)*(H13884&lt;=85)=1,"중소형",IF((H13884&gt;85)*(H13884&lt;=102)=1,"중형",IF((H13884&gt;102)*(H13884&lt;=135)=1,"중대형","대형"))))</f>
        <v>중소형</v>
      </c>
      <c r="G13884" s="146" t="s">
        <v>10078</v>
      </c>
      <c r="H13884" s="143">
        <v>84</v>
      </c>
      <c r="I13884" s="144">
        <v>39400</v>
      </c>
      <c r="J13884" s="143">
        <v>87</v>
      </c>
      <c r="K13884" s="137">
        <v>43586</v>
      </c>
      <c r="L13884" s="137">
        <v>44866</v>
      </c>
      <c r="M13884" s="144">
        <f>H13884/3.3</f>
        <v>25.454545454545457</v>
      </c>
      <c r="N13884" s="144">
        <f>I13884/M13884</f>
        <v>1547.8571428571427</v>
      </c>
    </row>
    <row r="13885" spans="1:14">
      <c r="A13885" s="146" t="s">
        <v>10043</v>
      </c>
      <c r="B13885" s="146" t="s">
        <v>10044</v>
      </c>
      <c r="C13885" s="146" t="s">
        <v>10045</v>
      </c>
      <c r="D13885" s="146" t="s">
        <v>10046</v>
      </c>
      <c r="E13885" s="146" t="s">
        <v>10047</v>
      </c>
      <c r="F13885" s="143" t="str">
        <f>IF(H13885&lt;=60,"소형",IF((H13885&gt;60)*(H13885&lt;=85)=1,"중소형",IF((H13885&gt;85)*(H13885&lt;=102)=1,"중형",IF((H13885&gt;102)*(H13885&lt;=135)=1,"중대형","대형"))))</f>
        <v>중형</v>
      </c>
      <c r="G13885" s="146" t="s">
        <v>10074</v>
      </c>
      <c r="H13885" s="143">
        <v>101</v>
      </c>
      <c r="I13885" s="144">
        <v>48470</v>
      </c>
      <c r="J13885" s="143">
        <v>131</v>
      </c>
      <c r="K13885" s="137">
        <v>43586</v>
      </c>
      <c r="L13885" s="137">
        <v>44866</v>
      </c>
      <c r="M13885" s="144">
        <f>H13885/3.3</f>
        <v>30.606060606060609</v>
      </c>
      <c r="N13885" s="144">
        <f>I13885/M13885</f>
        <v>1583.6732673267325</v>
      </c>
    </row>
    <row r="13886" spans="1:14">
      <c r="A13886" s="146" t="s">
        <v>10043</v>
      </c>
      <c r="B13886" s="146" t="s">
        <v>10044</v>
      </c>
      <c r="C13886" s="146" t="s">
        <v>10045</v>
      </c>
      <c r="D13886" s="146" t="s">
        <v>10046</v>
      </c>
      <c r="E13886" s="146" t="s">
        <v>10047</v>
      </c>
      <c r="F13886" s="143" t="str">
        <f>IF(H13886&lt;=60,"소형",IF((H13886&gt;60)*(H13886&lt;=85)=1,"중소형",IF((H13886&gt;85)*(H13886&lt;=102)=1,"중형",IF((H13886&gt;102)*(H13886&lt;=135)=1,"중대형","대형"))))</f>
        <v>중형</v>
      </c>
      <c r="G13886" s="146" t="s">
        <v>10075</v>
      </c>
      <c r="H13886" s="143">
        <v>101</v>
      </c>
      <c r="I13886" s="144">
        <v>47090</v>
      </c>
      <c r="J13886" s="143">
        <v>99</v>
      </c>
      <c r="K13886" s="137">
        <v>43586</v>
      </c>
      <c r="L13886" s="137">
        <v>44866</v>
      </c>
      <c r="M13886" s="144">
        <f>H13886/3.3</f>
        <v>30.606060606060609</v>
      </c>
      <c r="N13886" s="144">
        <f>I13886/M13886</f>
        <v>1538.5841584158413</v>
      </c>
    </row>
    <row r="13887" spans="1:14">
      <c r="A13887" s="146" t="s">
        <v>10043</v>
      </c>
      <c r="B13887" s="146" t="s">
        <v>10044</v>
      </c>
      <c r="C13887" s="146" t="s">
        <v>10045</v>
      </c>
      <c r="D13887" s="146" t="s">
        <v>10046</v>
      </c>
      <c r="E13887" s="146" t="s">
        <v>10047</v>
      </c>
      <c r="F13887" s="143" t="str">
        <f>IF(H13887&lt;=60,"소형",IF((H13887&gt;60)*(H13887&lt;=85)=1,"중소형",IF((H13887&gt;85)*(H13887&lt;=102)=1,"중형",IF((H13887&gt;102)*(H13887&lt;=135)=1,"중대형","대형"))))</f>
        <v>중대형</v>
      </c>
      <c r="G13887" s="146" t="s">
        <v>10076</v>
      </c>
      <c r="H13887" s="143">
        <v>126</v>
      </c>
      <c r="I13887" s="144">
        <v>66610</v>
      </c>
      <c r="J13887" s="143">
        <v>3</v>
      </c>
      <c r="K13887" s="137">
        <v>43586</v>
      </c>
      <c r="L13887" s="137">
        <v>44866</v>
      </c>
      <c r="M13887" s="144">
        <f>H13887/3.3</f>
        <v>38.181818181818187</v>
      </c>
      <c r="N13887" s="144">
        <f>I13887/M13887</f>
        <v>1744.5476190476188</v>
      </c>
    </row>
    <row r="13888" spans="1:14">
      <c r="A13888" s="146" t="s">
        <v>10108</v>
      </c>
      <c r="B13888" s="146" t="s">
        <v>10109</v>
      </c>
      <c r="C13888" s="146" t="s">
        <v>10110</v>
      </c>
      <c r="D13888" s="146" t="s">
        <v>10111</v>
      </c>
      <c r="E13888" s="146" t="s">
        <v>10112</v>
      </c>
      <c r="F13888" s="143" t="str">
        <f>IF(H13888&lt;=60,"소형",IF((H13888&gt;60)*(H13888&lt;=85)=1,"중소형",IF((H13888&gt;85)*(H13888&lt;=102)=1,"중형",IF((H13888&gt;102)*(H13888&lt;=135)=1,"중대형","대형"))))</f>
        <v>소형</v>
      </c>
      <c r="G13888" s="146" t="s">
        <v>10124</v>
      </c>
      <c r="H13888" s="143">
        <v>39</v>
      </c>
      <c r="J13888" s="143">
        <v>311</v>
      </c>
      <c r="K13888" s="137">
        <v>43586</v>
      </c>
      <c r="L13888" s="137">
        <v>44866</v>
      </c>
      <c r="M13888" s="144">
        <f>H13888/3.3</f>
        <v>11.818181818181818</v>
      </c>
      <c r="N13888" s="144">
        <f>I13888/M13888</f>
        <v>0</v>
      </c>
    </row>
    <row r="13889" spans="1:14">
      <c r="A13889" s="146" t="s">
        <v>10406</v>
      </c>
      <c r="B13889" s="146" t="s">
        <v>10345</v>
      </c>
      <c r="C13889" s="146" t="s">
        <v>10416</v>
      </c>
      <c r="D13889" s="146" t="s">
        <v>10346</v>
      </c>
      <c r="E13889" s="146" t="s">
        <v>10347</v>
      </c>
      <c r="F13889" s="143" t="str">
        <f>IF(H13889&lt;=60,"소형",IF((H13889&gt;60)*(H13889&lt;=85)=1,"중소형",IF((H13889&gt;85)*(H13889&lt;=102)=1,"중형",IF((H13889&gt;102)*(H13889&lt;=135)=1,"중대형","대형"))))</f>
        <v>중소형</v>
      </c>
      <c r="G13889" s="146" t="s">
        <v>6095</v>
      </c>
      <c r="H13889" s="143">
        <v>84</v>
      </c>
      <c r="I13889" s="144">
        <v>57000</v>
      </c>
      <c r="J13889" s="143">
        <v>122</v>
      </c>
      <c r="K13889" s="137">
        <v>43612</v>
      </c>
      <c r="L13889" s="137">
        <v>44866</v>
      </c>
      <c r="M13889" s="144">
        <f>H13889/3.3</f>
        <v>25.454545454545457</v>
      </c>
      <c r="N13889" s="144">
        <f>I13889/M13889</f>
        <v>2239.2857142857142</v>
      </c>
    </row>
    <row r="13890" spans="1:14">
      <c r="A13890" s="146" t="s">
        <v>10465</v>
      </c>
      <c r="B13890" s="146" t="s">
        <v>10517</v>
      </c>
      <c r="C13890" s="146" t="s">
        <v>10504</v>
      </c>
      <c r="D13890" s="146" t="s">
        <v>10518</v>
      </c>
      <c r="E13890" s="146" t="s">
        <v>10519</v>
      </c>
      <c r="F13890" s="143" t="str">
        <f>IF(H13890&lt;=60,"소형",IF((H13890&gt;60)*(H13890&lt;=85)=1,"중소형",IF((H13890&gt;85)*(H13890&lt;=102)=1,"중형",IF((H13890&gt;102)*(H13890&lt;=135)=1,"중대형","대형"))))</f>
        <v>중소형</v>
      </c>
      <c r="G13890" s="146" t="s">
        <v>10520</v>
      </c>
      <c r="H13890" s="143">
        <v>84</v>
      </c>
      <c r="I13890" s="144">
        <v>46990</v>
      </c>
      <c r="J13890" s="143">
        <v>130</v>
      </c>
      <c r="K13890" s="137">
        <v>43637</v>
      </c>
      <c r="L13890" s="137">
        <v>44866</v>
      </c>
      <c r="M13890" s="144">
        <f>H13890/3.3</f>
        <v>25.454545454545457</v>
      </c>
      <c r="N13890" s="144">
        <f>I13890/M13890</f>
        <v>1846.0357142857142</v>
      </c>
    </row>
    <row r="13891" spans="1:14">
      <c r="A13891" s="146" t="s">
        <v>11978</v>
      </c>
      <c r="B13891" s="146" t="s">
        <v>12000</v>
      </c>
      <c r="C13891" s="146" t="s">
        <v>12037</v>
      </c>
      <c r="D13891" s="146" t="s">
        <v>12001</v>
      </c>
      <c r="E13891" s="146" t="s">
        <v>12002</v>
      </c>
      <c r="F13891" s="143" t="str">
        <f>IF(H13891&lt;=60,"소형",IF((H13891&gt;60)*(H13891&lt;=85)=1,"중소형",IF((H13891&gt;85)*(H13891&lt;=102)=1,"중형",IF((H13891&gt;102)*(H13891&lt;=135)=1,"중대형","대형"))))</f>
        <v>소형</v>
      </c>
      <c r="G13891" s="146" t="s">
        <v>12038</v>
      </c>
      <c r="H13891" s="143">
        <v>39</v>
      </c>
      <c r="J13891" s="143">
        <v>50</v>
      </c>
      <c r="K13891" s="137">
        <v>43739</v>
      </c>
      <c r="L13891" s="137">
        <v>44866</v>
      </c>
      <c r="M13891" s="144">
        <f>H13891/3.3</f>
        <v>11.818181818181818</v>
      </c>
      <c r="N13891" s="144">
        <f>I13891/M13891</f>
        <v>0</v>
      </c>
    </row>
    <row r="13892" spans="1:14">
      <c r="A13892" s="146" t="s">
        <v>12017</v>
      </c>
      <c r="B13892" s="146" t="s">
        <v>12018</v>
      </c>
      <c r="C13892" s="146" t="s">
        <v>12064</v>
      </c>
      <c r="D13892" s="146" t="s">
        <v>12019</v>
      </c>
      <c r="E13892" s="146" t="s">
        <v>12020</v>
      </c>
      <c r="F13892" s="143" t="str">
        <f>IF(H13892&lt;=60,"소형",IF((H13892&gt;60)*(H13892&lt;=85)=1,"중소형",IF((H13892&gt;85)*(H13892&lt;=102)=1,"중형",IF((H13892&gt;102)*(H13892&lt;=135)=1,"중대형","대형"))))</f>
        <v>중소형</v>
      </c>
      <c r="G13892" s="146" t="s">
        <v>12066</v>
      </c>
      <c r="H13892" s="143">
        <v>84</v>
      </c>
      <c r="I13892" s="144">
        <v>70134</v>
      </c>
      <c r="J13892" s="143">
        <v>75</v>
      </c>
      <c r="K13892" s="137">
        <v>43739</v>
      </c>
      <c r="L13892" s="137">
        <v>44866</v>
      </c>
      <c r="M13892" s="144">
        <f>H13892/3.3</f>
        <v>25.454545454545457</v>
      </c>
      <c r="N13892" s="144">
        <f>I13892/M13892</f>
        <v>2755.2642857142855</v>
      </c>
    </row>
    <row r="13893" spans="1:14">
      <c r="A13893" s="146" t="s">
        <v>12017</v>
      </c>
      <c r="B13893" s="146" t="s">
        <v>12018</v>
      </c>
      <c r="C13893" s="146" t="s">
        <v>12064</v>
      </c>
      <c r="D13893" s="146" t="s">
        <v>12019</v>
      </c>
      <c r="E13893" s="146" t="s">
        <v>12020</v>
      </c>
      <c r="F13893" s="143" t="str">
        <f>IF(H13893&lt;=60,"소형",IF((H13893&gt;60)*(H13893&lt;=85)=1,"중소형",IF((H13893&gt;85)*(H13893&lt;=102)=1,"중형",IF((H13893&gt;102)*(H13893&lt;=135)=1,"중대형","대형"))))</f>
        <v>중소형</v>
      </c>
      <c r="G13893" s="146" t="s">
        <v>12067</v>
      </c>
      <c r="H13893" s="143">
        <v>84</v>
      </c>
      <c r="I13893" s="144">
        <v>69730</v>
      </c>
      <c r="J13893" s="143">
        <v>25</v>
      </c>
      <c r="K13893" s="137">
        <v>43739</v>
      </c>
      <c r="L13893" s="137">
        <v>44866</v>
      </c>
      <c r="M13893" s="144">
        <f>H13893/3.3</f>
        <v>25.454545454545457</v>
      </c>
      <c r="N13893" s="144">
        <f>I13893/M13893</f>
        <v>2739.3928571428569</v>
      </c>
    </row>
    <row r="13894" spans="1:14">
      <c r="A13894" s="146" t="s">
        <v>12017</v>
      </c>
      <c r="B13894" s="146" t="s">
        <v>12018</v>
      </c>
      <c r="C13894" s="146" t="s">
        <v>12064</v>
      </c>
      <c r="D13894" s="146" t="s">
        <v>12019</v>
      </c>
      <c r="E13894" s="146" t="s">
        <v>12020</v>
      </c>
      <c r="F13894" s="143" t="str">
        <f>IF(H13894&lt;=60,"소형",IF((H13894&gt;60)*(H13894&lt;=85)=1,"중소형",IF((H13894&gt;85)*(H13894&lt;=102)=1,"중형",IF((H13894&gt;102)*(H13894&lt;=135)=1,"중대형","대형"))))</f>
        <v>대형</v>
      </c>
      <c r="G13894" s="146" t="s">
        <v>12068</v>
      </c>
      <c r="H13894" s="143">
        <v>162</v>
      </c>
      <c r="I13894" s="144">
        <v>134213</v>
      </c>
      <c r="J13894" s="143">
        <v>1</v>
      </c>
      <c r="K13894" s="137">
        <v>43739</v>
      </c>
      <c r="L13894" s="137">
        <v>44866</v>
      </c>
      <c r="M13894" s="144">
        <f>H13894/3.3</f>
        <v>49.090909090909093</v>
      </c>
      <c r="N13894" s="144">
        <f>I13894/M13894</f>
        <v>2733.9685185185185</v>
      </c>
    </row>
    <row r="13895" spans="1:14">
      <c r="A13895" s="146" t="s">
        <v>12017</v>
      </c>
      <c r="B13895" s="146" t="s">
        <v>12018</v>
      </c>
      <c r="C13895" s="146" t="s">
        <v>12064</v>
      </c>
      <c r="D13895" s="146" t="s">
        <v>12019</v>
      </c>
      <c r="E13895" s="146" t="s">
        <v>12020</v>
      </c>
      <c r="F13895" s="143" t="str">
        <f>IF(H13895&lt;=60,"소형",IF((H13895&gt;60)*(H13895&lt;=85)=1,"중소형",IF((H13895&gt;85)*(H13895&lt;=102)=1,"중형",IF((H13895&gt;102)*(H13895&lt;=135)=1,"중대형","대형"))))</f>
        <v>대형</v>
      </c>
      <c r="G13895" s="146" t="s">
        <v>12069</v>
      </c>
      <c r="H13895" s="143">
        <v>168</v>
      </c>
      <c r="I13895" s="144">
        <v>139407</v>
      </c>
      <c r="J13895" s="143">
        <v>1</v>
      </c>
      <c r="K13895" s="137">
        <v>43739</v>
      </c>
      <c r="L13895" s="137">
        <v>44866</v>
      </c>
      <c r="M13895" s="144">
        <f>H13895/3.3</f>
        <v>50.909090909090914</v>
      </c>
      <c r="N13895" s="144">
        <f>I13895/M13895</f>
        <v>2738.3517857142856</v>
      </c>
    </row>
    <row r="13896" spans="1:14">
      <c r="A13896" s="146" t="s">
        <v>12844</v>
      </c>
      <c r="B13896" s="146" t="s">
        <v>12835</v>
      </c>
      <c r="C13896" s="146" t="s">
        <v>12836</v>
      </c>
      <c r="D13896" s="146" t="s">
        <v>12837</v>
      </c>
      <c r="E13896" s="146" t="s">
        <v>12838</v>
      </c>
      <c r="F13896" s="143" t="str">
        <f>IF(H13896&lt;=60,"소형",IF((H13896&gt;60)*(H13896&lt;=85)=1,"중소형",IF((H13896&gt;85)*(H13896&lt;=102)=1,"중형",IF((H13896&gt;102)*(H13896&lt;=135)=1,"중대형","대형"))))</f>
        <v>소형</v>
      </c>
      <c r="G13896" s="146" t="s">
        <v>12839</v>
      </c>
      <c r="H13896" s="143">
        <v>59</v>
      </c>
      <c r="I13896" s="144">
        <v>54300</v>
      </c>
      <c r="J13896" s="143">
        <v>246</v>
      </c>
      <c r="K13896" s="137">
        <v>43794</v>
      </c>
      <c r="L13896" s="137">
        <v>44866</v>
      </c>
      <c r="M13896" s="144">
        <f>H13896/3.3</f>
        <v>17.878787878787879</v>
      </c>
      <c r="N13896" s="144">
        <f>I13896/M13896</f>
        <v>3037.1186440677966</v>
      </c>
    </row>
    <row r="13897" spans="1:14">
      <c r="A13897" s="146" t="s">
        <v>13026</v>
      </c>
      <c r="B13897" s="146" t="s">
        <v>13023</v>
      </c>
      <c r="C13897" s="146" t="s">
        <v>12935</v>
      </c>
      <c r="D13897" s="146" t="s">
        <v>13024</v>
      </c>
      <c r="E13897" s="146" t="s">
        <v>13025</v>
      </c>
      <c r="F13897" s="143" t="str">
        <f>IF(H13897&lt;=60,"소형",IF((H13897&gt;60)*(H13897&lt;=85)=1,"중소형",IF((H13897&gt;85)*(H13897&lt;=102)=1,"중형",IF((H13897&gt;102)*(H13897&lt;=135)=1,"중대형","대형"))))</f>
        <v>소형</v>
      </c>
      <c r="G13897" s="146" t="s">
        <v>13043</v>
      </c>
      <c r="H13897" s="143">
        <v>59</v>
      </c>
      <c r="J13897" s="143">
        <v>296</v>
      </c>
      <c r="K13897" s="137">
        <v>43787</v>
      </c>
      <c r="L13897" s="137">
        <v>44866</v>
      </c>
      <c r="M13897" s="144">
        <f>H13897/3.3</f>
        <v>17.878787878787879</v>
      </c>
      <c r="N13897" s="144">
        <f>I13897/M13897</f>
        <v>0</v>
      </c>
    </row>
    <row r="13898" spans="1:14">
      <c r="A13898" s="146" t="s">
        <v>13420</v>
      </c>
      <c r="B13898" s="146" t="s">
        <v>13398</v>
      </c>
      <c r="C13898" s="146" t="s">
        <v>13421</v>
      </c>
      <c r="D13898" s="146" t="s">
        <v>13399</v>
      </c>
      <c r="E13898" s="146" t="s">
        <v>13400</v>
      </c>
      <c r="F13898" s="143" t="str">
        <f>IF(H13898&lt;=60,"소형",IF((H13898&gt;60)*(H13898&lt;=85)=1,"중소형",IF((H13898&gt;85)*(H13898&lt;=102)=1,"중형",IF((H13898&gt;102)*(H13898&lt;=135)=1,"중대형","대형"))))</f>
        <v>소형</v>
      </c>
      <c r="G13898" s="146" t="s">
        <v>13410</v>
      </c>
      <c r="H13898" s="143">
        <v>39</v>
      </c>
      <c r="J13898" s="143">
        <v>13</v>
      </c>
      <c r="K13898" s="137">
        <v>43800</v>
      </c>
      <c r="L13898" s="137">
        <v>44866</v>
      </c>
      <c r="M13898" s="144">
        <f>H13898/3.3</f>
        <v>11.818181818181818</v>
      </c>
      <c r="N13898" s="144">
        <f>I13898/M13898</f>
        <v>0</v>
      </c>
    </row>
    <row r="13899" spans="1:14">
      <c r="A13899" s="146" t="s">
        <v>13420</v>
      </c>
      <c r="B13899" s="146" t="s">
        <v>13398</v>
      </c>
      <c r="C13899" s="146" t="s">
        <v>13421</v>
      </c>
      <c r="D13899" s="146" t="s">
        <v>13399</v>
      </c>
      <c r="E13899" s="146" t="s">
        <v>13400</v>
      </c>
      <c r="F13899" s="143" t="str">
        <f>IF(H13899&lt;=60,"소형",IF((H13899&gt;60)*(H13899&lt;=85)=1,"중소형",IF((H13899&gt;85)*(H13899&lt;=102)=1,"중형",IF((H13899&gt;102)*(H13899&lt;=135)=1,"중대형","대형"))))</f>
        <v>소형</v>
      </c>
      <c r="G13899" s="146" t="s">
        <v>13411</v>
      </c>
      <c r="H13899" s="143">
        <v>49</v>
      </c>
      <c r="I13899" s="144">
        <v>28800</v>
      </c>
      <c r="J13899" s="143">
        <v>95</v>
      </c>
      <c r="K13899" s="137">
        <v>43800</v>
      </c>
      <c r="L13899" s="137">
        <v>44866</v>
      </c>
      <c r="M13899" s="144">
        <f>H13899/3.3</f>
        <v>14.84848484848485</v>
      </c>
      <c r="N13899" s="144">
        <f>I13899/M13899</f>
        <v>1939.5918367346937</v>
      </c>
    </row>
    <row r="13900" spans="1:14">
      <c r="A13900" s="146" t="s">
        <v>13420</v>
      </c>
      <c r="B13900" s="146" t="s">
        <v>13398</v>
      </c>
      <c r="C13900" s="146" t="s">
        <v>13421</v>
      </c>
      <c r="D13900" s="146" t="s">
        <v>13399</v>
      </c>
      <c r="E13900" s="146" t="s">
        <v>13400</v>
      </c>
      <c r="F13900" s="143" t="str">
        <f>IF(H13900&lt;=60,"소형",IF((H13900&gt;60)*(H13900&lt;=85)=1,"중소형",IF((H13900&gt;85)*(H13900&lt;=102)=1,"중형",IF((H13900&gt;102)*(H13900&lt;=135)=1,"중대형","대형"))))</f>
        <v>소형</v>
      </c>
      <c r="G13900" s="146" t="s">
        <v>13412</v>
      </c>
      <c r="H13900" s="143">
        <v>59</v>
      </c>
      <c r="I13900" s="144">
        <v>38300</v>
      </c>
      <c r="J13900" s="143">
        <v>166</v>
      </c>
      <c r="K13900" s="137">
        <v>43800</v>
      </c>
      <c r="L13900" s="137">
        <v>44866</v>
      </c>
      <c r="M13900" s="144">
        <f>H13900/3.3</f>
        <v>17.878787878787879</v>
      </c>
      <c r="N13900" s="144">
        <f>I13900/M13900</f>
        <v>2142.2033898305085</v>
      </c>
    </row>
    <row r="13901" spans="1:14">
      <c r="A13901" s="146" t="s">
        <v>13420</v>
      </c>
      <c r="B13901" s="146" t="s">
        <v>13398</v>
      </c>
      <c r="C13901" s="146" t="s">
        <v>13421</v>
      </c>
      <c r="D13901" s="146" t="s">
        <v>13399</v>
      </c>
      <c r="E13901" s="146" t="s">
        <v>13400</v>
      </c>
      <c r="F13901" s="143" t="str">
        <f>IF(H13901&lt;=60,"소형",IF((H13901&gt;60)*(H13901&lt;=85)=1,"중소형",IF((H13901&gt;85)*(H13901&lt;=102)=1,"중형",IF((H13901&gt;102)*(H13901&lt;=135)=1,"중대형","대형"))))</f>
        <v>소형</v>
      </c>
      <c r="G13901" s="146" t="s">
        <v>13413</v>
      </c>
      <c r="H13901" s="143">
        <v>59</v>
      </c>
      <c r="I13901" s="144">
        <v>36900</v>
      </c>
      <c r="J13901" s="143">
        <v>20</v>
      </c>
      <c r="K13901" s="137">
        <v>43800</v>
      </c>
      <c r="L13901" s="137">
        <v>44866</v>
      </c>
      <c r="M13901" s="144">
        <f>H13901/3.3</f>
        <v>17.878787878787879</v>
      </c>
      <c r="N13901" s="144">
        <f>I13901/M13901</f>
        <v>2063.898305084746</v>
      </c>
    </row>
    <row r="13902" spans="1:14">
      <c r="A13902" s="146" t="s">
        <v>13420</v>
      </c>
      <c r="B13902" s="146" t="s">
        <v>13398</v>
      </c>
      <c r="C13902" s="146" t="s">
        <v>13421</v>
      </c>
      <c r="D13902" s="146" t="s">
        <v>13399</v>
      </c>
      <c r="E13902" s="146" t="s">
        <v>13400</v>
      </c>
      <c r="F13902" s="143" t="str">
        <f>IF(H13902&lt;=60,"소형",IF((H13902&gt;60)*(H13902&lt;=85)=1,"중소형",IF((H13902&gt;85)*(H13902&lt;=102)=1,"중형",IF((H13902&gt;102)*(H13902&lt;=135)=1,"중대형","대형"))))</f>
        <v>중소형</v>
      </c>
      <c r="G13902" s="146" t="s">
        <v>13414</v>
      </c>
      <c r="H13902" s="143">
        <v>74</v>
      </c>
      <c r="I13902" s="144">
        <v>44100</v>
      </c>
      <c r="J13902" s="143">
        <v>156</v>
      </c>
      <c r="K13902" s="137">
        <v>43800</v>
      </c>
      <c r="L13902" s="137">
        <v>44866</v>
      </c>
      <c r="M13902" s="144">
        <f>H13902/3.3</f>
        <v>22.424242424242426</v>
      </c>
      <c r="N13902" s="144">
        <f>I13902/M13902</f>
        <v>1966.6216216216214</v>
      </c>
    </row>
    <row r="13903" spans="1:14">
      <c r="A13903" s="146" t="s">
        <v>13420</v>
      </c>
      <c r="B13903" s="146" t="s">
        <v>13398</v>
      </c>
      <c r="C13903" s="146" t="s">
        <v>13421</v>
      </c>
      <c r="D13903" s="146" t="s">
        <v>13399</v>
      </c>
      <c r="E13903" s="146" t="s">
        <v>13400</v>
      </c>
      <c r="F13903" s="143" t="str">
        <f>IF(H13903&lt;=60,"소형",IF((H13903&gt;60)*(H13903&lt;=85)=1,"중소형",IF((H13903&gt;85)*(H13903&lt;=102)=1,"중형",IF((H13903&gt;102)*(H13903&lt;=135)=1,"중대형","대형"))))</f>
        <v>중소형</v>
      </c>
      <c r="G13903" s="146" t="s">
        <v>13415</v>
      </c>
      <c r="H13903" s="143">
        <v>84</v>
      </c>
      <c r="I13903" s="144">
        <v>50600</v>
      </c>
      <c r="J13903" s="143">
        <v>349</v>
      </c>
      <c r="K13903" s="137">
        <v>43800</v>
      </c>
      <c r="L13903" s="137">
        <v>44866</v>
      </c>
      <c r="M13903" s="144">
        <f>H13903/3.3</f>
        <v>25.454545454545457</v>
      </c>
      <c r="N13903" s="144">
        <f>I13903/M13903</f>
        <v>1987.8571428571427</v>
      </c>
    </row>
    <row r="13904" spans="1:14">
      <c r="A13904" s="146" t="s">
        <v>13524</v>
      </c>
      <c r="B13904" s="146" t="s">
        <v>13529</v>
      </c>
      <c r="C13904" s="146" t="s">
        <v>13560</v>
      </c>
      <c r="D13904" s="146" t="s">
        <v>13530</v>
      </c>
      <c r="E13904" s="146" t="s">
        <v>13531</v>
      </c>
      <c r="F13904" s="143" t="str">
        <f>IF(H13904&lt;=60,"소형",IF((H13904&gt;60)*(H13904&lt;=85)=1,"중소형",IF((H13904&gt;85)*(H13904&lt;=102)=1,"중형",IF((H13904&gt;102)*(H13904&lt;=135)=1,"중대형","대형"))))</f>
        <v>소형</v>
      </c>
      <c r="G13904" s="146" t="s">
        <v>13545</v>
      </c>
      <c r="H13904" s="143">
        <v>39</v>
      </c>
      <c r="J13904" s="143">
        <v>40</v>
      </c>
      <c r="K13904" s="137">
        <v>43811</v>
      </c>
      <c r="L13904" s="137">
        <v>44866</v>
      </c>
      <c r="M13904" s="144">
        <f>H13904/3.3</f>
        <v>11.818181818181818</v>
      </c>
      <c r="N13904" s="144">
        <f>I13904/M13904</f>
        <v>0</v>
      </c>
    </row>
    <row r="13905" spans="1:14">
      <c r="A13905" s="146" t="s">
        <v>2829</v>
      </c>
      <c r="B13905" s="146" t="s">
        <v>14064</v>
      </c>
      <c r="C13905" s="146" t="s">
        <v>14089</v>
      </c>
      <c r="D13905" s="146" t="s">
        <v>14073</v>
      </c>
      <c r="E13905" s="146" t="s">
        <v>14074</v>
      </c>
      <c r="F13905" s="143" t="str">
        <f>IF(H13905&lt;=60,"소형",IF((H13905&gt;60)*(H13905&lt;=85)=1,"중소형",IF((H13905&gt;85)*(H13905&lt;=102)=1,"중형",IF((H13905&gt;102)*(H13905&lt;=135)=1,"중대형","대형"))))</f>
        <v>중소형</v>
      </c>
      <c r="G13905" s="146" t="s">
        <v>14090</v>
      </c>
      <c r="H13905" s="143">
        <v>84</v>
      </c>
      <c r="I13905" s="144">
        <v>42530</v>
      </c>
      <c r="J13905" s="143">
        <v>409</v>
      </c>
      <c r="K13905" s="137">
        <v>43915</v>
      </c>
      <c r="L13905" s="137">
        <v>44866</v>
      </c>
      <c r="M13905" s="144">
        <f>H13905/3.3</f>
        <v>25.454545454545457</v>
      </c>
      <c r="N13905" s="144">
        <f>I13905/M13905</f>
        <v>1670.8214285714284</v>
      </c>
    </row>
    <row r="13906" spans="1:14">
      <c r="A13906" s="146" t="s">
        <v>14455</v>
      </c>
      <c r="B13906" s="146" t="s">
        <v>14526</v>
      </c>
      <c r="C13906" s="146" t="s">
        <v>14502</v>
      </c>
      <c r="D13906" s="146" t="s">
        <v>14494</v>
      </c>
      <c r="E13906" s="146" t="s">
        <v>14495</v>
      </c>
      <c r="F13906" s="143" t="str">
        <f>IF(H13906&lt;=60,"소형",IF((H13906&gt;60)*(H13906&lt;=85)=1,"중소형",IF((H13906&gt;85)*(H13906&lt;=102)=1,"중형",IF((H13906&gt;102)*(H13906&lt;=135)=1,"중대형","대형"))))</f>
        <v>중소형</v>
      </c>
      <c r="G13906" s="146" t="s">
        <v>14509</v>
      </c>
      <c r="H13906" s="143">
        <v>84</v>
      </c>
      <c r="I13906" s="144">
        <v>88590</v>
      </c>
      <c r="J13906" s="143">
        <v>285</v>
      </c>
      <c r="K13906" s="137">
        <v>43972</v>
      </c>
      <c r="L13906" s="137">
        <v>44866</v>
      </c>
      <c r="M13906" s="144">
        <f>H13906/3.3</f>
        <v>25.454545454545457</v>
      </c>
      <c r="N13906" s="144">
        <f>I13906/M13906</f>
        <v>3480.3214285714284</v>
      </c>
    </row>
    <row r="13907" spans="1:14">
      <c r="A13907" s="146" t="s">
        <v>14664</v>
      </c>
      <c r="B13907" s="146" t="s">
        <v>14628</v>
      </c>
      <c r="C13907" s="146" t="s">
        <v>14665</v>
      </c>
      <c r="D13907" s="146" t="s">
        <v>14629</v>
      </c>
      <c r="E13907" s="146" t="s">
        <v>14630</v>
      </c>
      <c r="F13907" s="143" t="str">
        <f>IF(H13907&lt;=60,"소형",IF((H13907&gt;60)*(H13907&lt;=85)=1,"중소형",IF((H13907&gt;85)*(H13907&lt;=102)=1,"중형",IF((H13907&gt;102)*(H13907&lt;=135)=1,"중대형","대형"))))</f>
        <v>소형</v>
      </c>
      <c r="G13907" s="146" t="s">
        <v>14653</v>
      </c>
      <c r="H13907" s="143">
        <v>59</v>
      </c>
      <c r="I13907" s="144">
        <v>69962</v>
      </c>
      <c r="J13907" s="143">
        <v>68</v>
      </c>
      <c r="K13907" s="137">
        <v>43982</v>
      </c>
      <c r="L13907" s="137">
        <v>44866</v>
      </c>
      <c r="M13907" s="144">
        <f>H13907/3.3</f>
        <v>17.878787878787879</v>
      </c>
      <c r="N13907" s="144">
        <f>I13907/M13907</f>
        <v>3913.1288135593222</v>
      </c>
    </row>
    <row r="13908" spans="1:14">
      <c r="A13908" s="146" t="s">
        <v>14833</v>
      </c>
      <c r="B13908" s="146" t="s">
        <v>14928</v>
      </c>
      <c r="C13908" s="146" t="s">
        <v>14763</v>
      </c>
      <c r="D13908" s="146" t="s">
        <v>14929</v>
      </c>
      <c r="E13908" s="146" t="s">
        <v>14930</v>
      </c>
      <c r="F13908" s="143" t="str">
        <f>IF(H13908&lt;=60,"소형",IF((H13908&gt;60)*(H13908&lt;=85)=1,"중소형",IF((H13908&gt;85)*(H13908&lt;=102)=1,"중형",IF((H13908&gt;102)*(H13908&lt;=135)=1,"중대형","대형"))))</f>
        <v>중소형</v>
      </c>
      <c r="G13908" s="146" t="s">
        <v>14953</v>
      </c>
      <c r="H13908" s="143">
        <v>65</v>
      </c>
      <c r="I13908" s="144">
        <v>25490</v>
      </c>
      <c r="J13908" s="143">
        <v>92</v>
      </c>
      <c r="K13908" s="137">
        <v>44006</v>
      </c>
      <c r="L13908" s="137">
        <v>44866</v>
      </c>
      <c r="M13908" s="144">
        <f>H13908/3.3</f>
        <v>19.696969696969699</v>
      </c>
      <c r="N13908" s="144">
        <f>I13908/M13908</f>
        <v>1294.1076923076921</v>
      </c>
    </row>
    <row r="13909" spans="1:14">
      <c r="A13909" s="146" t="s">
        <v>15659</v>
      </c>
      <c r="B13909" s="146" t="s">
        <v>15655</v>
      </c>
      <c r="C13909" s="146" t="s">
        <v>15656</v>
      </c>
      <c r="D13909" s="146" t="s">
        <v>15657</v>
      </c>
      <c r="E13909" s="146" t="s">
        <v>15658</v>
      </c>
      <c r="F13909" s="143" t="str">
        <f>IF(H13909&lt;=60,"소형",IF((H13909&gt;60)*(H13909&lt;=85)=1,"중소형",IF((H13909&gt;85)*(H13909&lt;=102)=1,"중형",IF((H13909&gt;102)*(H13909&lt;=135)=1,"중대형","대형"))))</f>
        <v>소형</v>
      </c>
      <c r="G13909" s="146" t="s">
        <v>15683</v>
      </c>
      <c r="H13909" s="143">
        <v>59</v>
      </c>
      <c r="I13909" s="144">
        <v>30763</v>
      </c>
      <c r="J13909" s="143">
        <v>528</v>
      </c>
      <c r="K13909" s="137">
        <v>44038</v>
      </c>
      <c r="L13909" s="137">
        <v>44866</v>
      </c>
      <c r="M13909" s="144">
        <f>H13909/3.3</f>
        <v>17.878787878787879</v>
      </c>
      <c r="N13909" s="144">
        <f>I13909/M13909</f>
        <v>1720.6423728813559</v>
      </c>
    </row>
    <row r="13910" spans="1:14">
      <c r="A13910" s="146" t="s">
        <v>10108</v>
      </c>
      <c r="B13910" s="146" t="s">
        <v>10109</v>
      </c>
      <c r="C13910" s="146" t="s">
        <v>10110</v>
      </c>
      <c r="D13910" s="146" t="s">
        <v>10111</v>
      </c>
      <c r="E13910" s="146" t="s">
        <v>10112</v>
      </c>
      <c r="F13910" s="143" t="str">
        <f>IF(H13910&lt;=60,"소형",IF((H13910&gt;60)*(H13910&lt;=85)=1,"중소형",IF((H13910&gt;85)*(H13910&lt;=102)=1,"중형",IF((H13910&gt;102)*(H13910&lt;=135)=1,"중대형","대형"))))</f>
        <v>소형</v>
      </c>
      <c r="G13910" s="146" t="s">
        <v>10125</v>
      </c>
      <c r="H13910" s="143">
        <v>46</v>
      </c>
      <c r="J13910" s="143">
        <v>227</v>
      </c>
      <c r="K13910" s="137">
        <v>43587</v>
      </c>
      <c r="L13910" s="137">
        <v>44867</v>
      </c>
      <c r="M13910" s="144">
        <f>H13910/3.3</f>
        <v>13.939393939393939</v>
      </c>
      <c r="N13910" s="144">
        <f>I13910/M13910</f>
        <v>0</v>
      </c>
    </row>
    <row r="13911" spans="1:14">
      <c r="A13911" s="146" t="s">
        <v>10406</v>
      </c>
      <c r="B13911" s="146" t="s">
        <v>10345</v>
      </c>
      <c r="C13911" s="146" t="s">
        <v>10416</v>
      </c>
      <c r="D13911" s="146" t="s">
        <v>10346</v>
      </c>
      <c r="E13911" s="146" t="s">
        <v>10347</v>
      </c>
      <c r="F13911" s="143" t="str">
        <f>IF(H13911&lt;=60,"소형",IF((H13911&gt;60)*(H13911&lt;=85)=1,"중소형",IF((H13911&gt;85)*(H13911&lt;=102)=1,"중형",IF((H13911&gt;102)*(H13911&lt;=135)=1,"중대형","대형"))))</f>
        <v>중소형</v>
      </c>
      <c r="G13911" s="146" t="s">
        <v>10407</v>
      </c>
      <c r="H13911" s="143">
        <v>84</v>
      </c>
      <c r="I13911" s="144">
        <v>57000</v>
      </c>
      <c r="J13911" s="143">
        <v>52</v>
      </c>
      <c r="K13911" s="137">
        <v>43613</v>
      </c>
      <c r="L13911" s="137">
        <v>44867</v>
      </c>
      <c r="M13911" s="144">
        <f>H13911/3.3</f>
        <v>25.454545454545457</v>
      </c>
      <c r="N13911" s="144">
        <f>I13911/M13911</f>
        <v>2239.2857142857142</v>
      </c>
    </row>
    <row r="13912" spans="1:14" hidden="1">
      <c r="A13912" s="143" t="s">
        <v>2</v>
      </c>
      <c r="B13912" s="143" t="s">
        <v>149</v>
      </c>
      <c r="C13912" s="143" t="s">
        <v>964</v>
      </c>
      <c r="D13912" s="143" t="s">
        <v>532</v>
      </c>
      <c r="E13912" s="143" t="s">
        <v>843</v>
      </c>
      <c r="F13912" s="143" t="str">
        <f>IF(H13912&lt;=60,"소형",IF((H13912&gt;60)*(H13912&lt;=85)=1,"중소형",IF((H13912&gt;85)*(H13912&lt;=102)=1,"중형",IF((H13912&gt;102)*(H13912&lt;=135)=1,"중대형","대형"))))</f>
        <v>중소형</v>
      </c>
      <c r="G13912" s="143" t="s">
        <v>1058</v>
      </c>
      <c r="H13912" s="143">
        <v>84</v>
      </c>
      <c r="I13912" s="144">
        <v>29020</v>
      </c>
      <c r="J13912" s="143">
        <v>231</v>
      </c>
      <c r="K13912" s="137">
        <v>42186</v>
      </c>
      <c r="L13912" s="137">
        <v>43160</v>
      </c>
      <c r="M13912" s="144">
        <f>H13912/3.3</f>
        <v>25.454545454545457</v>
      </c>
      <c r="N13912" s="144">
        <f>I13912/M13912</f>
        <v>1140.0714285714284</v>
      </c>
    </row>
    <row r="13913" spans="1:14" hidden="1">
      <c r="A13913" s="143" t="s">
        <v>2</v>
      </c>
      <c r="B13913" s="143" t="s">
        <v>149</v>
      </c>
      <c r="C13913" s="143" t="s">
        <v>964</v>
      </c>
      <c r="D13913" s="143" t="s">
        <v>532</v>
      </c>
      <c r="E13913" s="143" t="s">
        <v>843</v>
      </c>
      <c r="F13913" s="143" t="str">
        <f>IF(H13913&lt;=60,"소형",IF((H13913&gt;60)*(H13913&lt;=85)=1,"중소형",IF((H13913&gt;85)*(H13913&lt;=102)=1,"중형",IF((H13913&gt;102)*(H13913&lt;=135)=1,"중대형","대형"))))</f>
        <v>중대형</v>
      </c>
      <c r="G13913" s="143" t="s">
        <v>1683</v>
      </c>
      <c r="H13913" s="143">
        <v>113</v>
      </c>
      <c r="I13913" s="144">
        <v>37700</v>
      </c>
      <c r="J13913" s="143">
        <v>90</v>
      </c>
      <c r="K13913" s="137">
        <v>42186</v>
      </c>
      <c r="L13913" s="137">
        <v>43160</v>
      </c>
      <c r="M13913" s="144">
        <f>H13913/3.3</f>
        <v>34.242424242424242</v>
      </c>
      <c r="N13913" s="144">
        <f>I13913/M13913</f>
        <v>1100.9734513274336</v>
      </c>
    </row>
    <row r="13914" spans="1:14" hidden="1">
      <c r="A13914" s="143" t="s">
        <v>2</v>
      </c>
      <c r="B13914" s="143" t="s">
        <v>107</v>
      </c>
      <c r="C13914" s="143" t="s">
        <v>964</v>
      </c>
      <c r="D13914" s="143" t="s">
        <v>532</v>
      </c>
      <c r="E13914" s="143" t="s">
        <v>827</v>
      </c>
      <c r="F13914" s="143" t="str">
        <f>IF(H13914&lt;=60,"소형",IF((H13914&gt;60)*(H13914&lt;=85)=1,"중소형",IF((H13914&gt;85)*(H13914&lt;=102)=1,"중형",IF((H13914&gt;102)*(H13914&lt;=135)=1,"중대형","대형"))))</f>
        <v>중소형</v>
      </c>
      <c r="G13914" s="143" t="s">
        <v>1006</v>
      </c>
      <c r="H13914" s="143">
        <v>84</v>
      </c>
      <c r="I13914" s="144">
        <v>27840</v>
      </c>
      <c r="J13914" s="143">
        <v>289</v>
      </c>
      <c r="K13914" s="137">
        <v>42248</v>
      </c>
      <c r="L13914" s="137">
        <v>43132</v>
      </c>
      <c r="M13914" s="144">
        <f>H13914/3.3</f>
        <v>25.454545454545457</v>
      </c>
      <c r="N13914" s="144">
        <f>I13914/M13914</f>
        <v>1093.7142857142856</v>
      </c>
    </row>
    <row r="13915" spans="1:14">
      <c r="A13915" s="146" t="s">
        <v>10456</v>
      </c>
      <c r="B13915" s="146" t="s">
        <v>10517</v>
      </c>
      <c r="C13915" s="146" t="s">
        <v>10504</v>
      </c>
      <c r="D13915" s="146" t="s">
        <v>10518</v>
      </c>
      <c r="E13915" s="146" t="s">
        <v>10519</v>
      </c>
      <c r="F13915" s="143" t="str">
        <f>IF(H13915&lt;=60,"소형",IF((H13915&gt;60)*(H13915&lt;=85)=1,"중소형",IF((H13915&gt;85)*(H13915&lt;=102)=1,"중형",IF((H13915&gt;102)*(H13915&lt;=135)=1,"중대형","대형"))))</f>
        <v>중소형</v>
      </c>
      <c r="G13915" s="146" t="s">
        <v>10521</v>
      </c>
      <c r="H13915" s="143">
        <v>84</v>
      </c>
      <c r="I13915" s="144">
        <v>46190</v>
      </c>
      <c r="J13915" s="143">
        <v>129</v>
      </c>
      <c r="K13915" s="137">
        <v>43638</v>
      </c>
      <c r="L13915" s="137">
        <v>44867</v>
      </c>
      <c r="M13915" s="144">
        <f>H13915/3.3</f>
        <v>25.454545454545457</v>
      </c>
      <c r="N13915" s="144">
        <f>I13915/M13915</f>
        <v>1814.6071428571427</v>
      </c>
    </row>
    <row r="13916" spans="1:14">
      <c r="A13916" s="146" t="s">
        <v>11978</v>
      </c>
      <c r="B13916" s="146" t="s">
        <v>12000</v>
      </c>
      <c r="C13916" s="146" t="s">
        <v>12037</v>
      </c>
      <c r="D13916" s="146" t="s">
        <v>12001</v>
      </c>
      <c r="E13916" s="146" t="s">
        <v>12002</v>
      </c>
      <c r="F13916" s="143" t="str">
        <f>IF(H13916&lt;=60,"소형",IF((H13916&gt;60)*(H13916&lt;=85)=1,"중소형",IF((H13916&gt;85)*(H13916&lt;=102)=1,"중형",IF((H13916&gt;102)*(H13916&lt;=135)=1,"중대형","대형"))))</f>
        <v>소형</v>
      </c>
      <c r="G13916" s="146" t="s">
        <v>12039</v>
      </c>
      <c r="H13916" s="143">
        <v>59</v>
      </c>
      <c r="I13916" s="144">
        <v>31120</v>
      </c>
      <c r="J13916" s="143">
        <v>68</v>
      </c>
      <c r="K13916" s="137">
        <v>43740</v>
      </c>
      <c r="L13916" s="137">
        <v>44867</v>
      </c>
      <c r="M13916" s="144">
        <f>H13916/3.3</f>
        <v>17.878787878787879</v>
      </c>
      <c r="N13916" s="144">
        <f>I13916/M13916</f>
        <v>1740.6101694915253</v>
      </c>
    </row>
    <row r="13917" spans="1:14">
      <c r="A13917" s="146" t="s">
        <v>12844</v>
      </c>
      <c r="B13917" s="146" t="s">
        <v>12835</v>
      </c>
      <c r="C13917" s="146" t="s">
        <v>12836</v>
      </c>
      <c r="D13917" s="146" t="s">
        <v>12837</v>
      </c>
      <c r="E13917" s="146" t="s">
        <v>12838</v>
      </c>
      <c r="F13917" s="143" t="str">
        <f>IF(H13917&lt;=60,"소형",IF((H13917&gt;60)*(H13917&lt;=85)=1,"중소형",IF((H13917&gt;85)*(H13917&lt;=102)=1,"중형",IF((H13917&gt;102)*(H13917&lt;=135)=1,"중대형","대형"))))</f>
        <v>소형</v>
      </c>
      <c r="G13917" s="146" t="s">
        <v>12840</v>
      </c>
      <c r="H13917" s="143">
        <v>59</v>
      </c>
      <c r="I13917" s="144">
        <v>55000</v>
      </c>
      <c r="J13917" s="143">
        <v>48</v>
      </c>
      <c r="K13917" s="137">
        <v>43795</v>
      </c>
      <c r="L13917" s="137">
        <v>44867</v>
      </c>
      <c r="M13917" s="144">
        <f>H13917/3.3</f>
        <v>17.878787878787879</v>
      </c>
      <c r="N13917" s="144">
        <f>I13917/M13917</f>
        <v>3076.2711864406779</v>
      </c>
    </row>
    <row r="13918" spans="1:14">
      <c r="A13918" s="146" t="s">
        <v>13026</v>
      </c>
      <c r="B13918" s="146" t="s">
        <v>13023</v>
      </c>
      <c r="C13918" s="146" t="s">
        <v>12935</v>
      </c>
      <c r="D13918" s="146" t="s">
        <v>13024</v>
      </c>
      <c r="E13918" s="146" t="s">
        <v>13025</v>
      </c>
      <c r="F13918" s="143" t="str">
        <f>IF(H13918&lt;=60,"소형",IF((H13918&gt;60)*(H13918&lt;=85)=1,"중소형",IF((H13918&gt;85)*(H13918&lt;=102)=1,"중형",IF((H13918&gt;102)*(H13918&lt;=135)=1,"중대형","대형"))))</f>
        <v>소형</v>
      </c>
      <c r="G13918" s="146" t="s">
        <v>13044</v>
      </c>
      <c r="H13918" s="143">
        <v>59</v>
      </c>
      <c r="J13918" s="143">
        <v>95</v>
      </c>
      <c r="K13918" s="137">
        <v>43788</v>
      </c>
      <c r="L13918" s="137">
        <v>44867</v>
      </c>
      <c r="M13918" s="144">
        <f>H13918/3.3</f>
        <v>17.878787878787879</v>
      </c>
      <c r="N13918" s="144">
        <f>I13918/M13918</f>
        <v>0</v>
      </c>
    </row>
    <row r="13919" spans="1:14">
      <c r="A13919" s="146" t="s">
        <v>13524</v>
      </c>
      <c r="B13919" s="146" t="s">
        <v>13529</v>
      </c>
      <c r="C13919" s="146" t="s">
        <v>13560</v>
      </c>
      <c r="D13919" s="146" t="s">
        <v>13530</v>
      </c>
      <c r="E13919" s="146" t="s">
        <v>13531</v>
      </c>
      <c r="F13919" s="143" t="str">
        <f>IF(H13919&lt;=60,"소형",IF((H13919&gt;60)*(H13919&lt;=85)=1,"중소형",IF((H13919&gt;85)*(H13919&lt;=102)=1,"중형",IF((H13919&gt;102)*(H13919&lt;=135)=1,"중대형","대형"))))</f>
        <v>소형</v>
      </c>
      <c r="G13919" s="146" t="s">
        <v>13546</v>
      </c>
      <c r="H13919" s="143">
        <v>59</v>
      </c>
      <c r="I13919" s="144">
        <v>34300</v>
      </c>
      <c r="J13919" s="143">
        <v>216</v>
      </c>
      <c r="K13919" s="137">
        <v>43812</v>
      </c>
      <c r="L13919" s="137">
        <v>44867</v>
      </c>
      <c r="M13919" s="144">
        <f>H13919/3.3</f>
        <v>17.878787878787879</v>
      </c>
      <c r="N13919" s="144">
        <f>I13919/M13919</f>
        <v>1918.4745762711864</v>
      </c>
    </row>
    <row r="13920" spans="1:14">
      <c r="A13920" s="146" t="s">
        <v>2829</v>
      </c>
      <c r="B13920" s="146" t="s">
        <v>14064</v>
      </c>
      <c r="C13920" s="146" t="s">
        <v>14089</v>
      </c>
      <c r="D13920" s="146" t="s">
        <v>14073</v>
      </c>
      <c r="E13920" s="146" t="s">
        <v>14074</v>
      </c>
      <c r="F13920" s="143" t="str">
        <f>IF(H13920&lt;=60,"소형",IF((H13920&gt;60)*(H13920&lt;=85)=1,"중소형",IF((H13920&gt;85)*(H13920&lt;=102)=1,"중형",IF((H13920&gt;102)*(H13920&lt;=135)=1,"중대형","대형"))))</f>
        <v>중소형</v>
      </c>
      <c r="G13920" s="146" t="s">
        <v>14091</v>
      </c>
      <c r="H13920" s="143">
        <v>84</v>
      </c>
      <c r="I13920" s="144">
        <v>41530</v>
      </c>
      <c r="J13920" s="143">
        <v>124</v>
      </c>
      <c r="K13920" s="137">
        <v>43915</v>
      </c>
      <c r="L13920" s="137">
        <v>44867</v>
      </c>
      <c r="M13920" s="144">
        <f>H13920/3.3</f>
        <v>25.454545454545457</v>
      </c>
      <c r="N13920" s="144">
        <f>I13920/M13920</f>
        <v>1631.5357142857142</v>
      </c>
    </row>
    <row r="13921" spans="1:14">
      <c r="A13921" s="146" t="s">
        <v>14455</v>
      </c>
      <c r="B13921" s="146" t="s">
        <v>14526</v>
      </c>
      <c r="C13921" s="146" t="s">
        <v>14502</v>
      </c>
      <c r="D13921" s="146" t="s">
        <v>14494</v>
      </c>
      <c r="E13921" s="146" t="s">
        <v>14495</v>
      </c>
      <c r="F13921" s="143" t="str">
        <f>IF(H13921&lt;=60,"소형",IF((H13921&gt;60)*(H13921&lt;=85)=1,"중소형",IF((H13921&gt;85)*(H13921&lt;=102)=1,"중형",IF((H13921&gt;102)*(H13921&lt;=135)=1,"중대형","대형"))))</f>
        <v>중소형</v>
      </c>
      <c r="G13921" s="146" t="s">
        <v>14504</v>
      </c>
      <c r="H13921" s="143">
        <v>84</v>
      </c>
      <c r="I13921" s="144">
        <v>87470</v>
      </c>
      <c r="J13921" s="143">
        <v>132</v>
      </c>
      <c r="K13921" s="137">
        <v>43972</v>
      </c>
      <c r="L13921" s="137">
        <v>44867</v>
      </c>
      <c r="M13921" s="144">
        <f>H13921/3.3</f>
        <v>25.454545454545457</v>
      </c>
      <c r="N13921" s="144">
        <f>I13921/M13921</f>
        <v>3436.3214285714284</v>
      </c>
    </row>
    <row r="13922" spans="1:14">
      <c r="A13922" s="146" t="s">
        <v>14664</v>
      </c>
      <c r="B13922" s="146" t="s">
        <v>14628</v>
      </c>
      <c r="C13922" s="146" t="s">
        <v>14665</v>
      </c>
      <c r="D13922" s="146" t="s">
        <v>14629</v>
      </c>
      <c r="E13922" s="146" t="s">
        <v>14630</v>
      </c>
      <c r="F13922" s="143" t="str">
        <f>IF(H13922&lt;=60,"소형",IF((H13922&gt;60)*(H13922&lt;=85)=1,"중소형",IF((H13922&gt;85)*(H13922&lt;=102)=1,"중형",IF((H13922&gt;102)*(H13922&lt;=135)=1,"중대형","대형"))))</f>
        <v>소형</v>
      </c>
      <c r="G13922" s="146" t="s">
        <v>14654</v>
      </c>
      <c r="H13922" s="143">
        <v>59</v>
      </c>
      <c r="I13922" s="144">
        <v>70666</v>
      </c>
      <c r="J13922" s="143">
        <v>196</v>
      </c>
      <c r="K13922" s="137">
        <v>43982</v>
      </c>
      <c r="L13922" s="137">
        <v>44867</v>
      </c>
      <c r="M13922" s="144">
        <f>H13922/3.3</f>
        <v>17.878787878787879</v>
      </c>
      <c r="N13922" s="144">
        <f>I13922/M13922</f>
        <v>3952.5050847457628</v>
      </c>
    </row>
    <row r="13923" spans="1:14">
      <c r="A13923" s="146" t="s">
        <v>14833</v>
      </c>
      <c r="B13923" s="146" t="s">
        <v>14928</v>
      </c>
      <c r="C13923" s="146" t="s">
        <v>14763</v>
      </c>
      <c r="D13923" s="146" t="s">
        <v>14929</v>
      </c>
      <c r="E13923" s="146" t="s">
        <v>14930</v>
      </c>
      <c r="F13923" s="143" t="str">
        <f>IF(H13923&lt;=60,"소형",IF((H13923&gt;60)*(H13923&lt;=85)=1,"중소형",IF((H13923&gt;85)*(H13923&lt;=102)=1,"중형",IF((H13923&gt;102)*(H13923&lt;=135)=1,"중대형","대형"))))</f>
        <v>중소형</v>
      </c>
      <c r="G13923" s="146" t="s">
        <v>14954</v>
      </c>
      <c r="H13923" s="143">
        <v>68</v>
      </c>
      <c r="I13923" s="144">
        <v>26830</v>
      </c>
      <c r="J13923" s="143">
        <v>233</v>
      </c>
      <c r="K13923" s="137">
        <v>44007</v>
      </c>
      <c r="L13923" s="137">
        <v>44867</v>
      </c>
      <c r="M13923" s="144">
        <f>H13923/3.3</f>
        <v>20.606060606060606</v>
      </c>
      <c r="N13923" s="144">
        <f>I13923/M13923</f>
        <v>1302.0441176470588</v>
      </c>
    </row>
    <row r="13924" spans="1:14">
      <c r="A13924" s="146" t="s">
        <v>15659</v>
      </c>
      <c r="B13924" s="146" t="s">
        <v>15655</v>
      </c>
      <c r="C13924" s="146" t="s">
        <v>15656</v>
      </c>
      <c r="D13924" s="146" t="s">
        <v>15657</v>
      </c>
      <c r="E13924" s="146" t="s">
        <v>15658</v>
      </c>
      <c r="F13924" s="143" t="str">
        <f>IF(H13924&lt;=60,"소형",IF((H13924&gt;60)*(H13924&lt;=85)=1,"중소형",IF((H13924&gt;85)*(H13924&lt;=102)=1,"중형",IF((H13924&gt;102)*(H13924&lt;=135)=1,"중대형","대형"))))</f>
        <v>소형</v>
      </c>
      <c r="G13924" s="146" t="s">
        <v>15684</v>
      </c>
      <c r="H13924" s="143">
        <v>59</v>
      </c>
      <c r="I13924" s="144">
        <v>30389</v>
      </c>
      <c r="J13924" s="143">
        <v>100</v>
      </c>
      <c r="K13924" s="137">
        <v>44038</v>
      </c>
      <c r="L13924" s="137">
        <v>44867</v>
      </c>
      <c r="M13924" s="144">
        <f>H13924/3.3</f>
        <v>17.878787878787879</v>
      </c>
      <c r="N13924" s="144">
        <f>I13924/M13924</f>
        <v>1699.7237288135593</v>
      </c>
    </row>
    <row r="13925" spans="1:14">
      <c r="A13925" s="146" t="s">
        <v>10108</v>
      </c>
      <c r="B13925" s="146" t="s">
        <v>10109</v>
      </c>
      <c r="C13925" s="146" t="s">
        <v>10110</v>
      </c>
      <c r="D13925" s="146" t="s">
        <v>10111</v>
      </c>
      <c r="E13925" s="146" t="s">
        <v>10112</v>
      </c>
      <c r="F13925" s="143" t="str">
        <f>IF(H13925&lt;=60,"소형",IF((H13925&gt;60)*(H13925&lt;=85)=1,"중소형",IF((H13925&gt;85)*(H13925&lt;=102)=1,"중형",IF((H13925&gt;102)*(H13925&lt;=135)=1,"중대형","대형"))))</f>
        <v>소형</v>
      </c>
      <c r="G13925" s="146" t="s">
        <v>10126</v>
      </c>
      <c r="H13925" s="143">
        <v>51</v>
      </c>
      <c r="J13925" s="143">
        <v>370</v>
      </c>
      <c r="K13925" s="137">
        <v>43588</v>
      </c>
      <c r="L13925" s="137">
        <v>44868</v>
      </c>
      <c r="M13925" s="144">
        <f>H13925/3.3</f>
        <v>15.454545454545455</v>
      </c>
      <c r="N13925" s="144">
        <f>I13925/M13925</f>
        <v>0</v>
      </c>
    </row>
    <row r="13926" spans="1:14">
      <c r="A13926" s="146" t="s">
        <v>10406</v>
      </c>
      <c r="B13926" s="146" t="s">
        <v>10345</v>
      </c>
      <c r="C13926" s="146" t="s">
        <v>10416</v>
      </c>
      <c r="D13926" s="146" t="s">
        <v>10346</v>
      </c>
      <c r="E13926" s="146" t="s">
        <v>10347</v>
      </c>
      <c r="F13926" s="143" t="str">
        <f>IF(H13926&lt;=60,"소형",IF((H13926&gt;60)*(H13926&lt;=85)=1,"중소형",IF((H13926&gt;85)*(H13926&lt;=102)=1,"중형",IF((H13926&gt;102)*(H13926&lt;=135)=1,"중대형","대형"))))</f>
        <v>중소형</v>
      </c>
      <c r="G13926" s="146" t="s">
        <v>10408</v>
      </c>
      <c r="H13926" s="143">
        <v>84</v>
      </c>
      <c r="I13926" s="144">
        <v>56300</v>
      </c>
      <c r="J13926" s="143">
        <v>90</v>
      </c>
      <c r="K13926" s="137">
        <v>43614</v>
      </c>
      <c r="L13926" s="137">
        <v>44868</v>
      </c>
      <c r="M13926" s="144">
        <f>H13926/3.3</f>
        <v>25.454545454545457</v>
      </c>
      <c r="N13926" s="144">
        <f>I13926/M13926</f>
        <v>2211.7857142857142</v>
      </c>
    </row>
    <row r="13927" spans="1:14">
      <c r="A13927" s="146" t="s">
        <v>10475</v>
      </c>
      <c r="B13927" s="146" t="s">
        <v>10517</v>
      </c>
      <c r="C13927" s="146" t="s">
        <v>10504</v>
      </c>
      <c r="D13927" s="146" t="s">
        <v>10522</v>
      </c>
      <c r="E13927" s="146" t="s">
        <v>10519</v>
      </c>
      <c r="F13927" s="143" t="str">
        <f>IF(H13927&lt;=60,"소형",IF((H13927&gt;60)*(H13927&lt;=85)=1,"중소형",IF((H13927&gt;85)*(H13927&lt;=102)=1,"중형",IF((H13927&gt;102)*(H13927&lt;=135)=1,"중대형","대형"))))</f>
        <v>중소형</v>
      </c>
      <c r="G13927" s="146" t="s">
        <v>10524</v>
      </c>
      <c r="H13927" s="143">
        <v>84</v>
      </c>
      <c r="I13927" s="144">
        <v>46590</v>
      </c>
      <c r="J13927" s="143">
        <v>42</v>
      </c>
      <c r="K13927" s="137">
        <v>43639</v>
      </c>
      <c r="L13927" s="137">
        <v>44868</v>
      </c>
      <c r="M13927" s="144">
        <f>H13927/3.3</f>
        <v>25.454545454545457</v>
      </c>
      <c r="N13927" s="144">
        <f>I13927/M13927</f>
        <v>1830.3214285714284</v>
      </c>
    </row>
    <row r="13928" spans="1:14">
      <c r="A13928" s="146" t="s">
        <v>11978</v>
      </c>
      <c r="B13928" s="146" t="s">
        <v>12000</v>
      </c>
      <c r="C13928" s="146" t="s">
        <v>12037</v>
      </c>
      <c r="D13928" s="146" t="s">
        <v>12001</v>
      </c>
      <c r="E13928" s="146" t="s">
        <v>12002</v>
      </c>
      <c r="F13928" s="143" t="str">
        <f>IF(H13928&lt;=60,"소형",IF((H13928&gt;60)*(H13928&lt;=85)=1,"중소형",IF((H13928&gt;85)*(H13928&lt;=102)=1,"중형",IF((H13928&gt;102)*(H13928&lt;=135)=1,"중대형","대형"))))</f>
        <v>중소형</v>
      </c>
      <c r="G13928" s="146" t="s">
        <v>12040</v>
      </c>
      <c r="H13928" s="143">
        <v>73</v>
      </c>
      <c r="I13928" s="144">
        <v>38760</v>
      </c>
      <c r="J13928" s="143">
        <v>132</v>
      </c>
      <c r="K13928" s="137">
        <v>43741</v>
      </c>
      <c r="L13928" s="137">
        <v>44868</v>
      </c>
      <c r="M13928" s="144">
        <f>H13928/3.3</f>
        <v>22.121212121212121</v>
      </c>
      <c r="N13928" s="144">
        <f>I13928/M13928</f>
        <v>1752.1643835616439</v>
      </c>
    </row>
    <row r="13929" spans="1:14">
      <c r="A13929" s="146" t="s">
        <v>12844</v>
      </c>
      <c r="B13929" s="146" t="s">
        <v>12835</v>
      </c>
      <c r="C13929" s="146" t="s">
        <v>12836</v>
      </c>
      <c r="D13929" s="146" t="s">
        <v>12837</v>
      </c>
      <c r="E13929" s="146" t="s">
        <v>12838</v>
      </c>
      <c r="F13929" s="143" t="str">
        <f>IF(H13929&lt;=60,"소형",IF((H13929&gt;60)*(H13929&lt;=85)=1,"중소형",IF((H13929&gt;85)*(H13929&lt;=102)=1,"중형",IF((H13929&gt;102)*(H13929&lt;=135)=1,"중대형","대형"))))</f>
        <v>중소형</v>
      </c>
      <c r="G13929" s="146" t="s">
        <v>12841</v>
      </c>
      <c r="H13929" s="143">
        <v>72</v>
      </c>
      <c r="I13929" s="144">
        <v>65400</v>
      </c>
      <c r="J13929" s="143">
        <v>65</v>
      </c>
      <c r="K13929" s="137">
        <v>43796</v>
      </c>
      <c r="L13929" s="137">
        <v>44868</v>
      </c>
      <c r="M13929" s="144">
        <f>H13929/3.3</f>
        <v>21.81818181818182</v>
      </c>
      <c r="N13929" s="144">
        <f>I13929/M13929</f>
        <v>2997.4999999999995</v>
      </c>
    </row>
    <row r="13930" spans="1:14">
      <c r="A13930" s="146" t="s">
        <v>13026</v>
      </c>
      <c r="B13930" s="146" t="s">
        <v>13023</v>
      </c>
      <c r="C13930" s="146" t="s">
        <v>12935</v>
      </c>
      <c r="D13930" s="146" t="s">
        <v>13024</v>
      </c>
      <c r="E13930" s="146" t="s">
        <v>13025</v>
      </c>
      <c r="F13930" s="143" t="str">
        <f>IF(H13930&lt;=60,"소형",IF((H13930&gt;60)*(H13930&lt;=85)=1,"중소형",IF((H13930&gt;85)*(H13930&lt;=102)=1,"중형",IF((H13930&gt;102)*(H13930&lt;=135)=1,"중대형","대형"))))</f>
        <v>중소형</v>
      </c>
      <c r="G13930" s="146" t="s">
        <v>13045</v>
      </c>
      <c r="H13930" s="143">
        <v>74</v>
      </c>
      <c r="I13930" s="144">
        <v>55900</v>
      </c>
      <c r="J13930" s="143">
        <v>41</v>
      </c>
      <c r="K13930" s="137">
        <v>43789</v>
      </c>
      <c r="L13930" s="137">
        <v>44868</v>
      </c>
      <c r="M13930" s="144">
        <f>H13930/3.3</f>
        <v>22.424242424242426</v>
      </c>
      <c r="N13930" s="144">
        <f>I13930/M13930</f>
        <v>2492.8378378378375</v>
      </c>
    </row>
    <row r="13931" spans="1:14">
      <c r="A13931" s="146" t="s">
        <v>13524</v>
      </c>
      <c r="B13931" s="146" t="s">
        <v>13529</v>
      </c>
      <c r="C13931" s="146" t="s">
        <v>13560</v>
      </c>
      <c r="D13931" s="146" t="s">
        <v>13530</v>
      </c>
      <c r="E13931" s="146" t="s">
        <v>13531</v>
      </c>
      <c r="F13931" s="143" t="str">
        <f>IF(H13931&lt;=60,"소형",IF((H13931&gt;60)*(H13931&lt;=85)=1,"중소형",IF((H13931&gt;85)*(H13931&lt;=102)=1,"중형",IF((H13931&gt;102)*(H13931&lt;=135)=1,"중대형","대형"))))</f>
        <v>소형</v>
      </c>
      <c r="G13931" s="146" t="s">
        <v>13547</v>
      </c>
      <c r="H13931" s="143">
        <v>59</v>
      </c>
      <c r="I13931" s="144">
        <v>33100</v>
      </c>
      <c r="J13931" s="143">
        <v>23</v>
      </c>
      <c r="K13931" s="137">
        <v>43813</v>
      </c>
      <c r="L13931" s="137">
        <v>44868</v>
      </c>
      <c r="M13931" s="144">
        <f>H13931/3.3</f>
        <v>17.878787878787879</v>
      </c>
      <c r="N13931" s="144">
        <f>I13931/M13931</f>
        <v>1851.3559322033898</v>
      </c>
    </row>
    <row r="13932" spans="1:14">
      <c r="A13932" s="146" t="s">
        <v>2829</v>
      </c>
      <c r="B13932" s="146" t="s">
        <v>14064</v>
      </c>
      <c r="C13932" s="146" t="s">
        <v>14089</v>
      </c>
      <c r="D13932" s="146" t="s">
        <v>14073</v>
      </c>
      <c r="E13932" s="146" t="s">
        <v>14074</v>
      </c>
      <c r="F13932" s="143" t="str">
        <f>IF(H13932&lt;=60,"소형",IF((H13932&gt;60)*(H13932&lt;=85)=1,"중소형",IF((H13932&gt;85)*(H13932&lt;=102)=1,"중형",IF((H13932&gt;102)*(H13932&lt;=135)=1,"중대형","대형"))))</f>
        <v>중대형</v>
      </c>
      <c r="G13932" s="146" t="s">
        <v>14092</v>
      </c>
      <c r="H13932" s="143">
        <v>110</v>
      </c>
      <c r="I13932" s="144">
        <v>49800</v>
      </c>
      <c r="J13932" s="143">
        <v>212</v>
      </c>
      <c r="K13932" s="137">
        <v>43915</v>
      </c>
      <c r="L13932" s="137">
        <v>44868</v>
      </c>
      <c r="M13932" s="144">
        <f>H13932/3.3</f>
        <v>33.333333333333336</v>
      </c>
      <c r="N13932" s="144">
        <f>I13932/M13932</f>
        <v>1494</v>
      </c>
    </row>
    <row r="13933" spans="1:14">
      <c r="A13933" s="146" t="s">
        <v>14455</v>
      </c>
      <c r="B13933" s="146" t="s">
        <v>14526</v>
      </c>
      <c r="C13933" s="146" t="s">
        <v>14502</v>
      </c>
      <c r="D13933" s="146" t="s">
        <v>14494</v>
      </c>
      <c r="E13933" s="146" t="s">
        <v>14495</v>
      </c>
      <c r="F13933" s="143" t="str">
        <f>IF(H13933&lt;=60,"소형",IF((H13933&gt;60)*(H13933&lt;=85)=1,"중소형",IF((H13933&gt;85)*(H13933&lt;=102)=1,"중형",IF((H13933&gt;102)*(H13933&lt;=135)=1,"중대형","대형"))))</f>
        <v>중소형</v>
      </c>
      <c r="G13933" s="146" t="s">
        <v>14505</v>
      </c>
      <c r="H13933" s="143">
        <v>84</v>
      </c>
      <c r="I13933" s="144">
        <v>88350</v>
      </c>
      <c r="J13933" s="143">
        <v>153</v>
      </c>
      <c r="K13933" s="137">
        <v>43972</v>
      </c>
      <c r="L13933" s="137">
        <v>44868</v>
      </c>
      <c r="M13933" s="144">
        <f>H13933/3.3</f>
        <v>25.454545454545457</v>
      </c>
      <c r="N13933" s="144">
        <f>I13933/M13933</f>
        <v>3470.8928571428569</v>
      </c>
    </row>
    <row r="13934" spans="1:14">
      <c r="A13934" s="146" t="s">
        <v>14664</v>
      </c>
      <c r="B13934" s="146" t="s">
        <v>14628</v>
      </c>
      <c r="C13934" s="146" t="s">
        <v>14665</v>
      </c>
      <c r="D13934" s="146" t="s">
        <v>14629</v>
      </c>
      <c r="E13934" s="146" t="s">
        <v>14630</v>
      </c>
      <c r="F13934" s="143" t="str">
        <f>IF(H13934&lt;=60,"소형",IF((H13934&gt;60)*(H13934&lt;=85)=1,"중소형",IF((H13934&gt;85)*(H13934&lt;=102)=1,"중형",IF((H13934&gt;102)*(H13934&lt;=135)=1,"중대형","대형"))))</f>
        <v>소형</v>
      </c>
      <c r="G13934" s="146" t="s">
        <v>14655</v>
      </c>
      <c r="H13934" s="143">
        <v>59</v>
      </c>
      <c r="I13934" s="144">
        <v>69000</v>
      </c>
      <c r="J13934" s="143">
        <v>20</v>
      </c>
      <c r="K13934" s="137">
        <v>43982</v>
      </c>
      <c r="L13934" s="137">
        <v>44868</v>
      </c>
      <c r="M13934" s="144">
        <f>H13934/3.3</f>
        <v>17.878787878787879</v>
      </c>
      <c r="N13934" s="144">
        <f>I13934/M13934</f>
        <v>3859.3220338983051</v>
      </c>
    </row>
    <row r="13935" spans="1:14">
      <c r="A13935" s="146" t="s">
        <v>14833</v>
      </c>
      <c r="B13935" s="146" t="s">
        <v>14928</v>
      </c>
      <c r="C13935" s="146" t="s">
        <v>14763</v>
      </c>
      <c r="D13935" s="146" t="s">
        <v>14929</v>
      </c>
      <c r="E13935" s="146" t="s">
        <v>14930</v>
      </c>
      <c r="F13935" s="143" t="str">
        <f>IF(H13935&lt;=60,"소형",IF((H13935&gt;60)*(H13935&lt;=85)=1,"중소형",IF((H13935&gt;85)*(H13935&lt;=102)=1,"중형",IF((H13935&gt;102)*(H13935&lt;=135)=1,"중대형","대형"))))</f>
        <v>중소형</v>
      </c>
      <c r="G13935" s="146" t="s">
        <v>14955</v>
      </c>
      <c r="H13935" s="143">
        <v>73</v>
      </c>
      <c r="I13935" s="144">
        <v>25990</v>
      </c>
      <c r="J13935" s="143">
        <v>20</v>
      </c>
      <c r="K13935" s="137">
        <v>44008</v>
      </c>
      <c r="L13935" s="137">
        <v>44868</v>
      </c>
      <c r="M13935" s="144">
        <f>H13935/3.3</f>
        <v>22.121212121212121</v>
      </c>
      <c r="N13935" s="144">
        <f>I13935/M13935</f>
        <v>1174.8904109589041</v>
      </c>
    </row>
    <row r="13936" spans="1:14">
      <c r="A13936" s="146" t="s">
        <v>15659</v>
      </c>
      <c r="B13936" s="146" t="s">
        <v>15655</v>
      </c>
      <c r="C13936" s="146" t="s">
        <v>15656</v>
      </c>
      <c r="D13936" s="146" t="s">
        <v>15657</v>
      </c>
      <c r="E13936" s="146" t="s">
        <v>15658</v>
      </c>
      <c r="F13936" s="143" t="str">
        <f>IF(H13936&lt;=60,"소형",IF((H13936&gt;60)*(H13936&lt;=85)=1,"중소형",IF((H13936&gt;85)*(H13936&lt;=102)=1,"중형",IF((H13936&gt;102)*(H13936&lt;=135)=1,"중대형","대형"))))</f>
        <v>소형</v>
      </c>
      <c r="G13936" s="146" t="s">
        <v>15647</v>
      </c>
      <c r="H13936" s="143">
        <v>59</v>
      </c>
      <c r="I13936" s="144">
        <v>30620</v>
      </c>
      <c r="J13936" s="143">
        <v>100</v>
      </c>
      <c r="K13936" s="137">
        <v>44038</v>
      </c>
      <c r="L13936" s="137">
        <v>44868</v>
      </c>
      <c r="M13936" s="144">
        <f>H13936/3.3</f>
        <v>17.878787878787879</v>
      </c>
      <c r="N13936" s="144">
        <f>I13936/M13936</f>
        <v>1712.6440677966102</v>
      </c>
    </row>
    <row r="13937" spans="1:14">
      <c r="A13937" s="146" t="s">
        <v>10108</v>
      </c>
      <c r="B13937" s="146" t="s">
        <v>10109</v>
      </c>
      <c r="C13937" s="146" t="s">
        <v>10110</v>
      </c>
      <c r="D13937" s="146" t="s">
        <v>10111</v>
      </c>
      <c r="E13937" s="146" t="s">
        <v>10112</v>
      </c>
      <c r="F13937" s="143" t="str">
        <f>IF(H13937&lt;=60,"소형",IF((H13937&gt;60)*(H13937&lt;=85)=1,"중소형",IF((H13937&gt;85)*(H13937&lt;=102)=1,"중형",IF((H13937&gt;102)*(H13937&lt;=135)=1,"중대형","대형"))))</f>
        <v>소형</v>
      </c>
      <c r="G13937" s="146" t="s">
        <v>10127</v>
      </c>
      <c r="H13937" s="143">
        <v>51</v>
      </c>
      <c r="I13937" s="144">
        <v>41994</v>
      </c>
      <c r="J13937" s="143">
        <v>238</v>
      </c>
      <c r="K13937" s="137">
        <v>43589</v>
      </c>
      <c r="L13937" s="137">
        <v>44869</v>
      </c>
      <c r="M13937" s="144">
        <f>H13937/3.3</f>
        <v>15.454545454545455</v>
      </c>
      <c r="N13937" s="144">
        <f>I13937/M13937</f>
        <v>2717.2588235294115</v>
      </c>
    </row>
    <row r="13938" spans="1:14">
      <c r="A13938" s="146" t="s">
        <v>10406</v>
      </c>
      <c r="B13938" s="146" t="s">
        <v>10345</v>
      </c>
      <c r="C13938" s="146" t="s">
        <v>10416</v>
      </c>
      <c r="D13938" s="146" t="s">
        <v>10346</v>
      </c>
      <c r="E13938" s="146" t="s">
        <v>10347</v>
      </c>
      <c r="F13938" s="143" t="str">
        <f>IF(H13938&lt;=60,"소형",IF((H13938&gt;60)*(H13938&lt;=85)=1,"중소형",IF((H13938&gt;85)*(H13938&lt;=102)=1,"중형",IF((H13938&gt;102)*(H13938&lt;=135)=1,"중대형","대형"))))</f>
        <v>중소형</v>
      </c>
      <c r="G13938" s="146" t="s">
        <v>10409</v>
      </c>
      <c r="H13938" s="143">
        <v>84</v>
      </c>
      <c r="I13938" s="144">
        <v>55100</v>
      </c>
      <c r="J13938" s="143">
        <v>32</v>
      </c>
      <c r="K13938" s="137">
        <v>43615</v>
      </c>
      <c r="L13938" s="137">
        <v>44869</v>
      </c>
      <c r="M13938" s="144">
        <f>H13938/3.3</f>
        <v>25.454545454545457</v>
      </c>
      <c r="N13938" s="144">
        <f>I13938/M13938</f>
        <v>2164.6428571428569</v>
      </c>
    </row>
    <row r="13939" spans="1:14">
      <c r="A13939" s="146" t="s">
        <v>10472</v>
      </c>
      <c r="B13939" s="146" t="s">
        <v>10525</v>
      </c>
      <c r="C13939" s="146" t="s">
        <v>10526</v>
      </c>
      <c r="D13939" s="146" t="s">
        <v>10518</v>
      </c>
      <c r="E13939" s="146" t="s">
        <v>10527</v>
      </c>
      <c r="F13939" s="143" t="str">
        <f>IF(H13939&lt;=60,"소형",IF((H13939&gt;60)*(H13939&lt;=85)=1,"중소형",IF((H13939&gt;85)*(H13939&lt;=102)=1,"중형",IF((H13939&gt;102)*(H13939&lt;=135)=1,"중대형","대형"))))</f>
        <v>중소형</v>
      </c>
      <c r="G13939" s="146" t="s">
        <v>10528</v>
      </c>
      <c r="H13939" s="143">
        <v>84</v>
      </c>
      <c r="I13939" s="144">
        <v>46590</v>
      </c>
      <c r="J13939" s="143">
        <v>217</v>
      </c>
      <c r="K13939" s="137">
        <v>43640</v>
      </c>
      <c r="L13939" s="137">
        <v>44869</v>
      </c>
      <c r="M13939" s="144">
        <f>H13939/3.3</f>
        <v>25.454545454545457</v>
      </c>
      <c r="N13939" s="144">
        <f>I13939/M13939</f>
        <v>1830.3214285714284</v>
      </c>
    </row>
    <row r="13940" spans="1:14">
      <c r="A13940" s="146" t="s">
        <v>11978</v>
      </c>
      <c r="B13940" s="146" t="s">
        <v>12000</v>
      </c>
      <c r="C13940" s="146" t="s">
        <v>12037</v>
      </c>
      <c r="D13940" s="146" t="s">
        <v>12001</v>
      </c>
      <c r="E13940" s="146" t="s">
        <v>12002</v>
      </c>
      <c r="F13940" s="143" t="str">
        <f>IF(H13940&lt;=60,"소형",IF((H13940&gt;60)*(H13940&lt;=85)=1,"중소형",IF((H13940&gt;85)*(H13940&lt;=102)=1,"중형",IF((H13940&gt;102)*(H13940&lt;=135)=1,"중대형","대형"))))</f>
        <v>중소형</v>
      </c>
      <c r="G13940" s="146" t="s">
        <v>12041</v>
      </c>
      <c r="H13940" s="143">
        <v>84</v>
      </c>
      <c r="I13940" s="144">
        <v>44010</v>
      </c>
      <c r="J13940" s="143">
        <v>205</v>
      </c>
      <c r="K13940" s="137">
        <v>43742</v>
      </c>
      <c r="L13940" s="137">
        <v>44869</v>
      </c>
      <c r="M13940" s="144">
        <f>H13940/3.3</f>
        <v>25.454545454545457</v>
      </c>
      <c r="N13940" s="144">
        <f>I13940/M13940</f>
        <v>1728.9642857142856</v>
      </c>
    </row>
    <row r="13941" spans="1:14">
      <c r="A13941" s="146" t="s">
        <v>12844</v>
      </c>
      <c r="B13941" s="146" t="s">
        <v>12835</v>
      </c>
      <c r="C13941" s="146" t="s">
        <v>12836</v>
      </c>
      <c r="D13941" s="146" t="s">
        <v>12837</v>
      </c>
      <c r="E13941" s="146" t="s">
        <v>12838</v>
      </c>
      <c r="F13941" s="143" t="str">
        <f>IF(H13941&lt;=60,"소형",IF((H13941&gt;60)*(H13941&lt;=85)=1,"중소형",IF((H13941&gt;85)*(H13941&lt;=102)=1,"중형",IF((H13941&gt;102)*(H13941&lt;=135)=1,"중대형","대형"))))</f>
        <v>중소형</v>
      </c>
      <c r="G13941" s="146" t="s">
        <v>12843</v>
      </c>
      <c r="H13941" s="143">
        <v>72</v>
      </c>
      <c r="I13941" s="144">
        <v>64500</v>
      </c>
      <c r="J13941" s="143">
        <v>160</v>
      </c>
      <c r="K13941" s="137">
        <v>43797</v>
      </c>
      <c r="L13941" s="137">
        <v>44869</v>
      </c>
      <c r="M13941" s="144">
        <f>H13941/3.3</f>
        <v>21.81818181818182</v>
      </c>
      <c r="N13941" s="144">
        <f>I13941/M13941</f>
        <v>2956.2499999999995</v>
      </c>
    </row>
    <row r="13942" spans="1:14">
      <c r="A13942" s="146" t="s">
        <v>13026</v>
      </c>
      <c r="B13942" s="146" t="s">
        <v>13023</v>
      </c>
      <c r="C13942" s="146" t="s">
        <v>12935</v>
      </c>
      <c r="D13942" s="146" t="s">
        <v>13024</v>
      </c>
      <c r="E13942" s="146" t="s">
        <v>13025</v>
      </c>
      <c r="F13942" s="143" t="str">
        <f>IF(H13942&lt;=60,"소형",IF((H13942&gt;60)*(H13942&lt;=85)=1,"중소형",IF((H13942&gt;85)*(H13942&lt;=102)=1,"중형",IF((H13942&gt;102)*(H13942&lt;=135)=1,"중대형","대형"))))</f>
        <v>중소형</v>
      </c>
      <c r="G13942" s="146" t="s">
        <v>13046</v>
      </c>
      <c r="H13942" s="143">
        <v>84</v>
      </c>
      <c r="I13942" s="144">
        <v>62900</v>
      </c>
      <c r="J13942" s="143">
        <v>281</v>
      </c>
      <c r="K13942" s="137">
        <v>43790</v>
      </c>
      <c r="L13942" s="137">
        <v>44869</v>
      </c>
      <c r="M13942" s="144">
        <f>H13942/3.3</f>
        <v>25.454545454545457</v>
      </c>
      <c r="N13942" s="144">
        <f>I13942/M13942</f>
        <v>2471.0714285714284</v>
      </c>
    </row>
    <row r="13943" spans="1:14">
      <c r="A13943" s="146" t="s">
        <v>13524</v>
      </c>
      <c r="B13943" s="146" t="s">
        <v>13529</v>
      </c>
      <c r="C13943" s="146" t="s">
        <v>13560</v>
      </c>
      <c r="D13943" s="146" t="s">
        <v>13530</v>
      </c>
      <c r="E13943" s="146" t="s">
        <v>13531</v>
      </c>
      <c r="F13943" s="143" t="str">
        <f>IF(H13943&lt;=60,"소형",IF((H13943&gt;60)*(H13943&lt;=85)=1,"중소형",IF((H13943&gt;85)*(H13943&lt;=102)=1,"중형",IF((H13943&gt;102)*(H13943&lt;=135)=1,"중대형","대형"))))</f>
        <v>중소형</v>
      </c>
      <c r="G13943" s="146" t="s">
        <v>13548</v>
      </c>
      <c r="H13943" s="143">
        <v>75</v>
      </c>
      <c r="I13943" s="144">
        <v>42400</v>
      </c>
      <c r="J13943" s="143">
        <v>122</v>
      </c>
      <c r="K13943" s="137">
        <v>43814</v>
      </c>
      <c r="L13943" s="137">
        <v>44869</v>
      </c>
      <c r="M13943" s="144">
        <f>H13943/3.3</f>
        <v>22.72727272727273</v>
      </c>
      <c r="N13943" s="144">
        <f>I13943/M13943</f>
        <v>1865.5999999999997</v>
      </c>
    </row>
    <row r="13944" spans="1:14">
      <c r="A13944" s="146" t="s">
        <v>14455</v>
      </c>
      <c r="B13944" s="146" t="s">
        <v>14526</v>
      </c>
      <c r="C13944" s="146" t="s">
        <v>14502</v>
      </c>
      <c r="D13944" s="146" t="s">
        <v>14494</v>
      </c>
      <c r="E13944" s="146" t="s">
        <v>14495</v>
      </c>
      <c r="F13944" s="143" t="str">
        <f>IF(H13944&lt;=60,"소형",IF((H13944&gt;60)*(H13944&lt;=85)=1,"중소형",IF((H13944&gt;85)*(H13944&lt;=102)=1,"중형",IF((H13944&gt;102)*(H13944&lt;=135)=1,"중대형","대형"))))</f>
        <v>중형</v>
      </c>
      <c r="G13944" s="146" t="s">
        <v>14510</v>
      </c>
      <c r="H13944" s="143">
        <v>99</v>
      </c>
      <c r="I13944" s="144">
        <v>97750</v>
      </c>
      <c r="J13944" s="143">
        <v>132</v>
      </c>
      <c r="K13944" s="137">
        <v>43972</v>
      </c>
      <c r="L13944" s="137">
        <v>44869</v>
      </c>
      <c r="M13944" s="144">
        <f>H13944/3.3</f>
        <v>30</v>
      </c>
      <c r="N13944" s="144">
        <f>I13944/M13944</f>
        <v>3258.3333333333335</v>
      </c>
    </row>
    <row r="13945" spans="1:14">
      <c r="A13945" s="146" t="s">
        <v>14664</v>
      </c>
      <c r="B13945" s="146" t="s">
        <v>14628</v>
      </c>
      <c r="C13945" s="146" t="s">
        <v>14665</v>
      </c>
      <c r="D13945" s="146" t="s">
        <v>14629</v>
      </c>
      <c r="E13945" s="146" t="s">
        <v>14630</v>
      </c>
      <c r="F13945" s="143" t="str">
        <f>IF(H13945&lt;=60,"소형",IF((H13945&gt;60)*(H13945&lt;=85)=1,"중소형",IF((H13945&gt;85)*(H13945&lt;=102)=1,"중형",IF((H13945&gt;102)*(H13945&lt;=135)=1,"중대형","대형"))))</f>
        <v>중소형</v>
      </c>
      <c r="G13945" s="146" t="s">
        <v>14656</v>
      </c>
      <c r="H13945" s="143">
        <v>74</v>
      </c>
      <c r="I13945" s="144">
        <v>85749</v>
      </c>
      <c r="J13945" s="143">
        <v>84</v>
      </c>
      <c r="K13945" s="137">
        <v>43982</v>
      </c>
      <c r="L13945" s="137">
        <v>44869</v>
      </c>
      <c r="M13945" s="144">
        <f>H13945/3.3</f>
        <v>22.424242424242426</v>
      </c>
      <c r="N13945" s="144">
        <f>I13945/M13945</f>
        <v>3823.9418918918918</v>
      </c>
    </row>
    <row r="13946" spans="1:14">
      <c r="A13946" s="146" t="s">
        <v>14833</v>
      </c>
      <c r="B13946" s="146" t="s">
        <v>14928</v>
      </c>
      <c r="C13946" s="146" t="s">
        <v>14763</v>
      </c>
      <c r="D13946" s="146" t="s">
        <v>14929</v>
      </c>
      <c r="E13946" s="146" t="s">
        <v>14930</v>
      </c>
      <c r="F13946" s="143" t="str">
        <f>IF(H13946&lt;=60,"소형",IF((H13946&gt;60)*(H13946&lt;=85)=1,"중소형",IF((H13946&gt;85)*(H13946&lt;=102)=1,"중형",IF((H13946&gt;102)*(H13946&lt;=135)=1,"중대형","대형"))))</f>
        <v>중소형</v>
      </c>
      <c r="G13946" s="146" t="s">
        <v>14956</v>
      </c>
      <c r="H13946" s="143">
        <v>76</v>
      </c>
      <c r="I13946" s="144">
        <v>27360</v>
      </c>
      <c r="J13946" s="143">
        <v>37</v>
      </c>
      <c r="K13946" s="137">
        <v>44009</v>
      </c>
      <c r="L13946" s="137">
        <v>44869</v>
      </c>
      <c r="M13946" s="144">
        <f>H13946/3.3</f>
        <v>23.030303030303031</v>
      </c>
      <c r="N13946" s="144">
        <f>I13946/M13946</f>
        <v>1188</v>
      </c>
    </row>
    <row r="13947" spans="1:14">
      <c r="A13947" s="146" t="s">
        <v>15659</v>
      </c>
      <c r="B13947" s="146" t="s">
        <v>15655</v>
      </c>
      <c r="C13947" s="146" t="s">
        <v>15656</v>
      </c>
      <c r="D13947" s="146" t="s">
        <v>15657</v>
      </c>
      <c r="E13947" s="146" t="s">
        <v>15658</v>
      </c>
      <c r="F13947" s="143" t="str">
        <f>IF(H13947&lt;=60,"소형",IF((H13947&gt;60)*(H13947&lt;=85)=1,"중소형",IF((H13947&gt;85)*(H13947&lt;=102)=1,"중형",IF((H13947&gt;102)*(H13947&lt;=135)=1,"중대형","대형"))))</f>
        <v>소형</v>
      </c>
      <c r="G13947" s="146" t="s">
        <v>15685</v>
      </c>
      <c r="H13947" s="143">
        <v>59</v>
      </c>
      <c r="I13947" s="144">
        <v>30630</v>
      </c>
      <c r="J13947" s="143">
        <v>83</v>
      </c>
      <c r="K13947" s="137">
        <v>44038</v>
      </c>
      <c r="L13947" s="137">
        <v>44869</v>
      </c>
      <c r="M13947" s="144">
        <f>H13947/3.3</f>
        <v>17.878787878787879</v>
      </c>
      <c r="N13947" s="144">
        <f>I13947/M13947</f>
        <v>1713.2033898305085</v>
      </c>
    </row>
    <row r="13948" spans="1:14">
      <c r="A13948" s="146" t="s">
        <v>10108</v>
      </c>
      <c r="B13948" s="146" t="s">
        <v>10109</v>
      </c>
      <c r="C13948" s="146" t="s">
        <v>10110</v>
      </c>
      <c r="D13948" s="146" t="s">
        <v>10111</v>
      </c>
      <c r="E13948" s="146" t="s">
        <v>10112</v>
      </c>
      <c r="F13948" s="143" t="str">
        <f>IF(H13948&lt;=60,"소형",IF((H13948&gt;60)*(H13948&lt;=85)=1,"중소형",IF((H13948&gt;85)*(H13948&lt;=102)=1,"중형",IF((H13948&gt;102)*(H13948&lt;=135)=1,"중대형","대형"))))</f>
        <v>소형</v>
      </c>
      <c r="G13948" s="146" t="s">
        <v>10128</v>
      </c>
      <c r="H13948" s="143">
        <v>59</v>
      </c>
      <c r="I13948" s="144">
        <v>46580</v>
      </c>
      <c r="J13948" s="143">
        <v>2171</v>
      </c>
      <c r="K13948" s="137">
        <v>43590</v>
      </c>
      <c r="L13948" s="137">
        <v>44870</v>
      </c>
      <c r="M13948" s="144">
        <f>H13948/3.3</f>
        <v>17.878787878787879</v>
      </c>
      <c r="N13948" s="144">
        <f>I13948/M13948</f>
        <v>2605.3220338983051</v>
      </c>
    </row>
    <row r="13949" spans="1:14">
      <c r="A13949" s="146" t="s">
        <v>10406</v>
      </c>
      <c r="B13949" s="146" t="s">
        <v>10345</v>
      </c>
      <c r="C13949" s="146" t="s">
        <v>10416</v>
      </c>
      <c r="D13949" s="146" t="s">
        <v>10346</v>
      </c>
      <c r="E13949" s="146" t="s">
        <v>10347</v>
      </c>
      <c r="F13949" s="143" t="str">
        <f>IF(H13949&lt;=60,"소형",IF((H13949&gt;60)*(H13949&lt;=85)=1,"중소형",IF((H13949&gt;85)*(H13949&lt;=102)=1,"중형",IF((H13949&gt;102)*(H13949&lt;=135)=1,"중대형","대형"))))</f>
        <v>대형</v>
      </c>
      <c r="G13949" s="146" t="s">
        <v>10410</v>
      </c>
      <c r="H13949" s="143">
        <v>148</v>
      </c>
      <c r="I13949" s="144">
        <v>99100</v>
      </c>
      <c r="J13949" s="143">
        <v>18</v>
      </c>
      <c r="K13949" s="137">
        <v>43616</v>
      </c>
      <c r="L13949" s="137">
        <v>44870</v>
      </c>
      <c r="M13949" s="144">
        <f>H13949/3.3</f>
        <v>44.848484848484851</v>
      </c>
      <c r="N13949" s="144">
        <f>I13949/M13949</f>
        <v>2209.6621621621621</v>
      </c>
    </row>
    <row r="13950" spans="1:14">
      <c r="A13950" s="146" t="s">
        <v>10465</v>
      </c>
      <c r="B13950" s="146" t="s">
        <v>10525</v>
      </c>
      <c r="C13950" s="146" t="s">
        <v>10504</v>
      </c>
      <c r="D13950" s="146" t="s">
        <v>10529</v>
      </c>
      <c r="E13950" s="146" t="s">
        <v>10527</v>
      </c>
      <c r="F13950" s="143" t="str">
        <f>IF(H13950&lt;=60,"소형",IF((H13950&gt;60)*(H13950&lt;=85)=1,"중소형",IF((H13950&gt;85)*(H13950&lt;=102)=1,"중형",IF((H13950&gt;102)*(H13950&lt;=135)=1,"중대형","대형"))))</f>
        <v>중소형</v>
      </c>
      <c r="G13950" s="146" t="s">
        <v>10530</v>
      </c>
      <c r="H13950" s="143">
        <v>84</v>
      </c>
      <c r="I13950" s="144">
        <v>45690</v>
      </c>
      <c r="J13950" s="143">
        <v>128</v>
      </c>
      <c r="K13950" s="137">
        <v>43641</v>
      </c>
      <c r="L13950" s="137">
        <v>44870</v>
      </c>
      <c r="M13950" s="144">
        <f>H13950/3.3</f>
        <v>25.454545454545457</v>
      </c>
      <c r="N13950" s="144">
        <f>I13950/M13950</f>
        <v>1794.9642857142856</v>
      </c>
    </row>
    <row r="13951" spans="1:14">
      <c r="A13951" s="146" t="s">
        <v>11978</v>
      </c>
      <c r="B13951" s="146" t="s">
        <v>12000</v>
      </c>
      <c r="C13951" s="146" t="s">
        <v>12037</v>
      </c>
      <c r="D13951" s="146" t="s">
        <v>12001</v>
      </c>
      <c r="E13951" s="146" t="s">
        <v>12002</v>
      </c>
      <c r="F13951" s="143" t="str">
        <f>IF(H13951&lt;=60,"소형",IF((H13951&gt;60)*(H13951&lt;=85)=1,"중소형",IF((H13951&gt;85)*(H13951&lt;=102)=1,"중형",IF((H13951&gt;102)*(H13951&lt;=135)=1,"중대형","대형"))))</f>
        <v>중소형</v>
      </c>
      <c r="G13951" s="146" t="s">
        <v>12042</v>
      </c>
      <c r="H13951" s="143">
        <v>84</v>
      </c>
      <c r="I13951" s="144">
        <v>44180</v>
      </c>
      <c r="J13951" s="143">
        <v>119</v>
      </c>
      <c r="K13951" s="137">
        <v>43743</v>
      </c>
      <c r="L13951" s="137">
        <v>44870</v>
      </c>
      <c r="M13951" s="144">
        <f>H13951/3.3</f>
        <v>25.454545454545457</v>
      </c>
      <c r="N13951" s="144">
        <f>I13951/M13951</f>
        <v>1735.6428571428569</v>
      </c>
    </row>
    <row r="13952" spans="1:14">
      <c r="A13952" s="146" t="s">
        <v>12844</v>
      </c>
      <c r="B13952" s="146" t="s">
        <v>12835</v>
      </c>
      <c r="C13952" s="146" t="s">
        <v>12836</v>
      </c>
      <c r="D13952" s="146" t="s">
        <v>12837</v>
      </c>
      <c r="E13952" s="146" t="s">
        <v>12838</v>
      </c>
      <c r="F13952" s="143" t="str">
        <f>IF(H13952&lt;=60,"소형",IF((H13952&gt;60)*(H13952&lt;=85)=1,"중소형",IF((H13952&gt;85)*(H13952&lt;=102)=1,"중형",IF((H13952&gt;102)*(H13952&lt;=135)=1,"중대형","대형"))))</f>
        <v>중소형</v>
      </c>
      <c r="G13952" s="146" t="s">
        <v>12842</v>
      </c>
      <c r="H13952" s="143">
        <v>84</v>
      </c>
      <c r="I13952" s="144">
        <v>67200</v>
      </c>
      <c r="J13952" s="143">
        <v>104</v>
      </c>
      <c r="K13952" s="137">
        <v>43798</v>
      </c>
      <c r="L13952" s="137">
        <v>44870</v>
      </c>
      <c r="M13952" s="144">
        <f>H13952/3.3</f>
        <v>25.454545454545457</v>
      </c>
      <c r="N13952" s="144">
        <f>I13952/M13952</f>
        <v>2639.9999999999995</v>
      </c>
    </row>
    <row r="13953" spans="1:14">
      <c r="A13953" s="146" t="s">
        <v>13026</v>
      </c>
      <c r="B13953" s="146" t="s">
        <v>13023</v>
      </c>
      <c r="C13953" s="146" t="s">
        <v>12935</v>
      </c>
      <c r="D13953" s="146" t="s">
        <v>13024</v>
      </c>
      <c r="E13953" s="146" t="s">
        <v>13025</v>
      </c>
      <c r="F13953" s="143" t="str">
        <f>IF(H13953&lt;=60,"소형",IF((H13953&gt;60)*(H13953&lt;=85)=1,"중소형",IF((H13953&gt;85)*(H13953&lt;=102)=1,"중형",IF((H13953&gt;102)*(H13953&lt;=135)=1,"중대형","대형"))))</f>
        <v>중소형</v>
      </c>
      <c r="G13953" s="146" t="s">
        <v>13047</v>
      </c>
      <c r="H13953" s="143">
        <v>84</v>
      </c>
      <c r="I13953" s="144">
        <v>61400</v>
      </c>
      <c r="J13953" s="143">
        <v>101</v>
      </c>
      <c r="K13953" s="137">
        <v>43791</v>
      </c>
      <c r="L13953" s="137">
        <v>44870</v>
      </c>
      <c r="M13953" s="144">
        <f>H13953/3.3</f>
        <v>25.454545454545457</v>
      </c>
      <c r="N13953" s="144">
        <f>I13953/M13953</f>
        <v>2412.1428571428569</v>
      </c>
    </row>
    <row r="13954" spans="1:14">
      <c r="A13954" s="146" t="s">
        <v>13524</v>
      </c>
      <c r="B13954" s="146" t="s">
        <v>13529</v>
      </c>
      <c r="C13954" s="146" t="s">
        <v>13560</v>
      </c>
      <c r="D13954" s="146" t="s">
        <v>13530</v>
      </c>
      <c r="E13954" s="146" t="s">
        <v>13531</v>
      </c>
      <c r="F13954" s="143" t="str">
        <f>IF(H13954&lt;=60,"소형",IF((H13954&gt;60)*(H13954&lt;=85)=1,"중소형",IF((H13954&gt;85)*(H13954&lt;=102)=1,"중형",IF((H13954&gt;102)*(H13954&lt;=135)=1,"중대형","대형"))))</f>
        <v>중소형</v>
      </c>
      <c r="G13954" s="146" t="s">
        <v>13549</v>
      </c>
      <c r="H13954" s="143">
        <v>75</v>
      </c>
      <c r="I13954" s="144">
        <v>41100</v>
      </c>
      <c r="J13954" s="143">
        <v>43</v>
      </c>
      <c r="K13954" s="137">
        <v>43815</v>
      </c>
      <c r="L13954" s="137">
        <v>44870</v>
      </c>
      <c r="M13954" s="144">
        <f>H13954/3.3</f>
        <v>22.72727272727273</v>
      </c>
      <c r="N13954" s="144">
        <f>I13954/M13954</f>
        <v>1808.3999999999999</v>
      </c>
    </row>
    <row r="13955" spans="1:14">
      <c r="A13955" s="146" t="s">
        <v>14664</v>
      </c>
      <c r="B13955" s="146" t="s">
        <v>14628</v>
      </c>
      <c r="C13955" s="146" t="s">
        <v>14665</v>
      </c>
      <c r="D13955" s="146" t="s">
        <v>14629</v>
      </c>
      <c r="E13955" s="146" t="s">
        <v>14630</v>
      </c>
      <c r="F13955" s="143" t="str">
        <f>IF(H13955&lt;=60,"소형",IF((H13955&gt;60)*(H13955&lt;=85)=1,"중소형",IF((H13955&gt;85)*(H13955&lt;=102)=1,"중형",IF((H13955&gt;102)*(H13955&lt;=135)=1,"중대형","대형"))))</f>
        <v>중소형</v>
      </c>
      <c r="G13955" s="146" t="s">
        <v>14657</v>
      </c>
      <c r="H13955" s="143">
        <v>84</v>
      </c>
      <c r="I13955" s="144">
        <v>89991</v>
      </c>
      <c r="J13955" s="143">
        <v>71</v>
      </c>
      <c r="K13955" s="137">
        <v>43982</v>
      </c>
      <c r="L13955" s="137">
        <v>44870</v>
      </c>
      <c r="M13955" s="144">
        <f>H13955/3.3</f>
        <v>25.454545454545457</v>
      </c>
      <c r="N13955" s="144">
        <f>I13955/M13955</f>
        <v>3535.360714285714</v>
      </c>
    </row>
    <row r="13956" spans="1:14">
      <c r="A13956" s="146" t="s">
        <v>14833</v>
      </c>
      <c r="B13956" s="146" t="s">
        <v>14928</v>
      </c>
      <c r="C13956" s="146" t="s">
        <v>14763</v>
      </c>
      <c r="D13956" s="146" t="s">
        <v>14929</v>
      </c>
      <c r="E13956" s="146" t="s">
        <v>14930</v>
      </c>
      <c r="F13956" s="143" t="str">
        <f>IF(H13956&lt;=60,"소형",IF((H13956&gt;60)*(H13956&lt;=85)=1,"중소형",IF((H13956&gt;85)*(H13956&lt;=102)=1,"중형",IF((H13956&gt;102)*(H13956&lt;=135)=1,"중대형","대형"))))</f>
        <v>중소형</v>
      </c>
      <c r="G13956" s="146" t="s">
        <v>14957</v>
      </c>
      <c r="H13956" s="143">
        <v>84</v>
      </c>
      <c r="I13956" s="144">
        <v>32960</v>
      </c>
      <c r="J13956" s="143">
        <v>247</v>
      </c>
      <c r="K13956" s="137">
        <v>44010</v>
      </c>
      <c r="L13956" s="137">
        <v>44870</v>
      </c>
      <c r="M13956" s="144">
        <f>H13956/3.3</f>
        <v>25.454545454545457</v>
      </c>
      <c r="N13956" s="144">
        <f>I13956/M13956</f>
        <v>1294.8571428571427</v>
      </c>
    </row>
    <row r="13957" spans="1:14">
      <c r="A13957" s="146" t="s">
        <v>10108</v>
      </c>
      <c r="B13957" s="146" t="s">
        <v>10109</v>
      </c>
      <c r="C13957" s="146" t="s">
        <v>10110</v>
      </c>
      <c r="D13957" s="146" t="s">
        <v>10111</v>
      </c>
      <c r="E13957" s="146" t="s">
        <v>10112</v>
      </c>
      <c r="F13957" s="143" t="str">
        <f>IF(H13957&lt;=60,"소형",IF((H13957&gt;60)*(H13957&lt;=85)=1,"중소형",IF((H13957&gt;85)*(H13957&lt;=102)=1,"중형",IF((H13957&gt;102)*(H13957&lt;=135)=1,"중대형","대형"))))</f>
        <v>소형</v>
      </c>
      <c r="G13957" s="146" t="s">
        <v>10129</v>
      </c>
      <c r="H13957" s="143">
        <v>59</v>
      </c>
      <c r="I13957" s="144">
        <v>46921</v>
      </c>
      <c r="K13957" s="137">
        <v>43591</v>
      </c>
      <c r="L13957" s="137">
        <v>44871</v>
      </c>
      <c r="M13957" s="144">
        <f>H13957/3.3</f>
        <v>17.878787878787879</v>
      </c>
      <c r="N13957" s="144">
        <f>I13957/M13957</f>
        <v>2624.3949152542373</v>
      </c>
    </row>
    <row r="13958" spans="1:14">
      <c r="A13958" s="146" t="s">
        <v>10406</v>
      </c>
      <c r="B13958" s="146" t="s">
        <v>10345</v>
      </c>
      <c r="C13958" s="146" t="s">
        <v>10416</v>
      </c>
      <c r="D13958" s="146" t="s">
        <v>10346</v>
      </c>
      <c r="E13958" s="146" t="s">
        <v>10347</v>
      </c>
      <c r="F13958" s="143" t="str">
        <f>IF(H13958&lt;=60,"소형",IF((H13958&gt;60)*(H13958&lt;=85)=1,"중소형",IF((H13958&gt;85)*(H13958&lt;=102)=1,"중형",IF((H13958&gt;102)*(H13958&lt;=135)=1,"중대형","대형"))))</f>
        <v>대형</v>
      </c>
      <c r="G13958" s="146" t="s">
        <v>10411</v>
      </c>
      <c r="H13958" s="143">
        <v>218</v>
      </c>
      <c r="I13958" s="144">
        <v>192400</v>
      </c>
      <c r="J13958" s="143">
        <v>2</v>
      </c>
      <c r="K13958" s="137">
        <v>43586</v>
      </c>
      <c r="L13958" s="137">
        <v>44871</v>
      </c>
      <c r="M13958" s="144">
        <f>H13958/3.3</f>
        <v>66.060606060606062</v>
      </c>
      <c r="N13958" s="144">
        <f>I13958/M13958</f>
        <v>2912.4770642201834</v>
      </c>
    </row>
    <row r="13959" spans="1:14">
      <c r="A13959" s="146" t="s">
        <v>10456</v>
      </c>
      <c r="B13959" s="146" t="s">
        <v>10525</v>
      </c>
      <c r="C13959" s="146" t="s">
        <v>10504</v>
      </c>
      <c r="D13959" s="146" t="s">
        <v>10518</v>
      </c>
      <c r="E13959" s="146" t="s">
        <v>10527</v>
      </c>
      <c r="F13959" s="143" t="str">
        <f>IF(H13959&lt;=60,"소형",IF((H13959&gt;60)*(H13959&lt;=85)=1,"중소형",IF((H13959&gt;85)*(H13959&lt;=102)=1,"중형",IF((H13959&gt;102)*(H13959&lt;=135)=1,"중대형","대형"))))</f>
        <v>중소형</v>
      </c>
      <c r="G13959" s="146" t="s">
        <v>10532</v>
      </c>
      <c r="H13959" s="143">
        <v>84</v>
      </c>
      <c r="I13959" s="144">
        <v>46590</v>
      </c>
      <c r="J13959" s="143">
        <v>32</v>
      </c>
      <c r="K13959" s="137">
        <v>43642</v>
      </c>
      <c r="L13959" s="137">
        <v>44871</v>
      </c>
      <c r="M13959" s="144">
        <f>H13959/3.3</f>
        <v>25.454545454545457</v>
      </c>
      <c r="N13959" s="144">
        <f>I13959/M13959</f>
        <v>1830.3214285714284</v>
      </c>
    </row>
    <row r="13960" spans="1:14">
      <c r="A13960" s="146" t="s">
        <v>11978</v>
      </c>
      <c r="B13960" s="146" t="s">
        <v>12000</v>
      </c>
      <c r="C13960" s="146" t="s">
        <v>12037</v>
      </c>
      <c r="D13960" s="146" t="s">
        <v>12001</v>
      </c>
      <c r="E13960" s="146" t="s">
        <v>12002</v>
      </c>
      <c r="F13960" s="143" t="str">
        <f>IF(H13960&lt;=60,"소형",IF((H13960&gt;60)*(H13960&lt;=85)=1,"중소형",IF((H13960&gt;85)*(H13960&lt;=102)=1,"중형",IF((H13960&gt;102)*(H13960&lt;=135)=1,"중대형","대형"))))</f>
        <v>중소형</v>
      </c>
      <c r="G13960" s="146" t="s">
        <v>12043</v>
      </c>
      <c r="H13960" s="143">
        <v>84</v>
      </c>
      <c r="I13960" s="144">
        <v>43550</v>
      </c>
      <c r="J13960" s="143">
        <v>424</v>
      </c>
      <c r="K13960" s="137">
        <v>43744</v>
      </c>
      <c r="L13960" s="137">
        <v>44871</v>
      </c>
      <c r="M13960" s="144">
        <f>H13960/3.3</f>
        <v>25.454545454545457</v>
      </c>
      <c r="N13960" s="144">
        <f>I13960/M13960</f>
        <v>1710.8928571428569</v>
      </c>
    </row>
    <row r="13961" spans="1:14">
      <c r="A13961" s="146" t="s">
        <v>13026</v>
      </c>
      <c r="B13961" s="146" t="s">
        <v>13023</v>
      </c>
      <c r="C13961" s="146" t="s">
        <v>12935</v>
      </c>
      <c r="D13961" s="146" t="s">
        <v>13024</v>
      </c>
      <c r="E13961" s="146" t="s">
        <v>13025</v>
      </c>
      <c r="F13961" s="143" t="str">
        <f>IF(H13961&lt;=60,"소형",IF((H13961&gt;60)*(H13961&lt;=85)=1,"중소형",IF((H13961&gt;85)*(H13961&lt;=102)=1,"중형",IF((H13961&gt;102)*(H13961&lt;=135)=1,"중대형","대형"))))</f>
        <v>중소형</v>
      </c>
      <c r="G13961" s="146" t="s">
        <v>13048</v>
      </c>
      <c r="H13961" s="143">
        <v>84</v>
      </c>
      <c r="I13961" s="144">
        <v>59300</v>
      </c>
      <c r="J13961" s="143">
        <v>80</v>
      </c>
      <c r="K13961" s="137">
        <v>43792</v>
      </c>
      <c r="L13961" s="137">
        <v>44871</v>
      </c>
      <c r="M13961" s="144">
        <f>H13961/3.3</f>
        <v>25.454545454545457</v>
      </c>
      <c r="N13961" s="144">
        <f>I13961/M13961</f>
        <v>2329.6428571428569</v>
      </c>
    </row>
    <row r="13962" spans="1:14">
      <c r="A13962" s="146" t="s">
        <v>13524</v>
      </c>
      <c r="B13962" s="146" t="s">
        <v>13529</v>
      </c>
      <c r="C13962" s="146" t="s">
        <v>13560</v>
      </c>
      <c r="D13962" s="146" t="s">
        <v>13530</v>
      </c>
      <c r="E13962" s="146" t="s">
        <v>13531</v>
      </c>
      <c r="F13962" s="143" t="str">
        <f>IF(H13962&lt;=60,"소형",IF((H13962&gt;60)*(H13962&lt;=85)=1,"중소형",IF((H13962&gt;85)*(H13962&lt;=102)=1,"중형",IF((H13962&gt;102)*(H13962&lt;=135)=1,"중대형","대형"))))</f>
        <v>중소형</v>
      </c>
      <c r="G13962" s="146" t="s">
        <v>13535</v>
      </c>
      <c r="H13962" s="143">
        <v>84</v>
      </c>
      <c r="I13962" s="144">
        <v>47300</v>
      </c>
      <c r="J13962" s="143">
        <v>221</v>
      </c>
      <c r="K13962" s="137">
        <v>43816</v>
      </c>
      <c r="L13962" s="137">
        <v>44871</v>
      </c>
      <c r="M13962" s="144">
        <f>H13962/3.3</f>
        <v>25.454545454545457</v>
      </c>
      <c r="N13962" s="144">
        <f>I13962/M13962</f>
        <v>1858.2142857142856</v>
      </c>
    </row>
    <row r="13963" spans="1:14">
      <c r="A13963" s="146" t="s">
        <v>14664</v>
      </c>
      <c r="B13963" s="146" t="s">
        <v>14628</v>
      </c>
      <c r="C13963" s="146" t="s">
        <v>14665</v>
      </c>
      <c r="D13963" s="146" t="s">
        <v>14629</v>
      </c>
      <c r="E13963" s="146" t="s">
        <v>14630</v>
      </c>
      <c r="F13963" s="143" t="str">
        <f>IF(H13963&lt;=60,"소형",IF((H13963&gt;60)*(H13963&lt;=85)=1,"중소형",IF((H13963&gt;85)*(H13963&lt;=102)=1,"중형",IF((H13963&gt;102)*(H13963&lt;=135)=1,"중대형","대형"))))</f>
        <v>중소형</v>
      </c>
      <c r="G13963" s="146" t="s">
        <v>14658</v>
      </c>
      <c r="H13963" s="143">
        <v>84</v>
      </c>
      <c r="I13963" s="144">
        <v>89526</v>
      </c>
      <c r="J13963" s="143">
        <v>86</v>
      </c>
      <c r="K13963" s="137">
        <v>43982</v>
      </c>
      <c r="L13963" s="137">
        <v>44871</v>
      </c>
      <c r="M13963" s="144">
        <f>H13963/3.3</f>
        <v>25.454545454545457</v>
      </c>
      <c r="N13963" s="144">
        <f>I13963/M13963</f>
        <v>3517.0928571428567</v>
      </c>
    </row>
    <row r="13964" spans="1:14">
      <c r="A13964" s="146" t="s">
        <v>14833</v>
      </c>
      <c r="B13964" s="146" t="s">
        <v>14928</v>
      </c>
      <c r="C13964" s="146" t="s">
        <v>14763</v>
      </c>
      <c r="D13964" s="146" t="s">
        <v>14929</v>
      </c>
      <c r="E13964" s="146" t="s">
        <v>14930</v>
      </c>
      <c r="F13964" s="143" t="str">
        <f>IF(H13964&lt;=60,"소형",IF((H13964&gt;60)*(H13964&lt;=85)=1,"중소형",IF((H13964&gt;85)*(H13964&lt;=102)=1,"중형",IF((H13964&gt;102)*(H13964&lt;=135)=1,"중대형","대형"))))</f>
        <v>중소형</v>
      </c>
      <c r="G13964" s="146" t="s">
        <v>14781</v>
      </c>
      <c r="H13964" s="143">
        <v>84</v>
      </c>
      <c r="I13964" s="144">
        <v>32700</v>
      </c>
      <c r="J13964" s="143">
        <v>78</v>
      </c>
      <c r="K13964" s="137">
        <v>44011</v>
      </c>
      <c r="L13964" s="137">
        <v>44871</v>
      </c>
      <c r="M13964" s="144">
        <f>H13964/3.3</f>
        <v>25.454545454545457</v>
      </c>
      <c r="N13964" s="144">
        <f>I13964/M13964</f>
        <v>1284.6428571428571</v>
      </c>
    </row>
    <row r="13965" spans="1:14">
      <c r="A13965" s="146" t="s">
        <v>10108</v>
      </c>
      <c r="B13965" s="146" t="s">
        <v>10109</v>
      </c>
      <c r="C13965" s="146" t="s">
        <v>10110</v>
      </c>
      <c r="D13965" s="146" t="s">
        <v>10111</v>
      </c>
      <c r="E13965" s="146" t="s">
        <v>10112</v>
      </c>
      <c r="F13965" s="143" t="str">
        <f>IF(H13965&lt;=60,"소형",IF((H13965&gt;60)*(H13965&lt;=85)=1,"중소형",IF((H13965&gt;85)*(H13965&lt;=102)=1,"중형",IF((H13965&gt;102)*(H13965&lt;=135)=1,"중대형","대형"))))</f>
        <v>소형</v>
      </c>
      <c r="G13965" s="146" t="s">
        <v>10130</v>
      </c>
      <c r="H13965" s="143">
        <v>59</v>
      </c>
      <c r="I13965" s="144">
        <v>46452</v>
      </c>
      <c r="K13965" s="137">
        <v>43592</v>
      </c>
      <c r="L13965" s="137">
        <v>44872</v>
      </c>
      <c r="M13965" s="144">
        <f>H13965/3.3</f>
        <v>17.878787878787879</v>
      </c>
      <c r="N13965" s="144">
        <f>I13965/M13965</f>
        <v>2598.1627118644069</v>
      </c>
    </row>
    <row r="13966" spans="1:14">
      <c r="A13966" s="146" t="s">
        <v>10348</v>
      </c>
      <c r="B13966" s="146" t="s">
        <v>10349</v>
      </c>
      <c r="C13966" s="146" t="s">
        <v>10416</v>
      </c>
      <c r="D13966" s="146" t="s">
        <v>10346</v>
      </c>
      <c r="E13966" s="146" t="s">
        <v>10347</v>
      </c>
      <c r="F13966" s="143" t="str">
        <f>IF(H13966&lt;=60,"소형",IF((H13966&gt;60)*(H13966&lt;=85)=1,"중소형",IF((H13966&gt;85)*(H13966&lt;=102)=1,"중형",IF((H13966&gt;102)*(H13966&lt;=135)=1,"중대형","대형"))))</f>
        <v>중소형</v>
      </c>
      <c r="G13966" s="146" t="s">
        <v>10412</v>
      </c>
      <c r="H13966" s="143">
        <v>84</v>
      </c>
      <c r="I13966" s="144">
        <v>57000</v>
      </c>
      <c r="J13966" s="143">
        <v>179</v>
      </c>
      <c r="K13966" s="137">
        <v>43586</v>
      </c>
      <c r="L13966" s="137">
        <v>44872</v>
      </c>
      <c r="M13966" s="144">
        <f>H13966/3.3</f>
        <v>25.454545454545457</v>
      </c>
      <c r="N13966" s="144">
        <f>I13966/M13966</f>
        <v>2239.2857142857142</v>
      </c>
    </row>
    <row r="13967" spans="1:14">
      <c r="A13967" s="146" t="s">
        <v>13524</v>
      </c>
      <c r="B13967" s="146" t="s">
        <v>13529</v>
      </c>
      <c r="C13967" s="146" t="s">
        <v>13560</v>
      </c>
      <c r="D13967" s="146" t="s">
        <v>13530</v>
      </c>
      <c r="E13967" s="146" t="s">
        <v>13531</v>
      </c>
      <c r="F13967" s="143" t="str">
        <f>IF(H13967&lt;=60,"소형",IF((H13967&gt;60)*(H13967&lt;=85)=1,"중소형",IF((H13967&gt;85)*(H13967&lt;=102)=1,"중형",IF((H13967&gt;102)*(H13967&lt;=135)=1,"중대형","대형"))))</f>
        <v>중소형</v>
      </c>
      <c r="G13967" s="146" t="s">
        <v>13550</v>
      </c>
      <c r="H13967" s="143">
        <v>84</v>
      </c>
      <c r="I13967" s="144">
        <v>45600</v>
      </c>
      <c r="J13967" s="143">
        <v>120</v>
      </c>
      <c r="K13967" s="137">
        <v>43817</v>
      </c>
      <c r="L13967" s="137">
        <v>44872</v>
      </c>
      <c r="M13967" s="144">
        <f>H13967/3.3</f>
        <v>25.454545454545457</v>
      </c>
      <c r="N13967" s="144">
        <f>I13967/M13967</f>
        <v>1791.4285714285713</v>
      </c>
    </row>
    <row r="13968" spans="1:14">
      <c r="A13968" s="146" t="s">
        <v>14664</v>
      </c>
      <c r="B13968" s="146" t="s">
        <v>14628</v>
      </c>
      <c r="C13968" s="146" t="s">
        <v>14665</v>
      </c>
      <c r="D13968" s="146" t="s">
        <v>14629</v>
      </c>
      <c r="E13968" s="146" t="s">
        <v>14630</v>
      </c>
      <c r="F13968" s="143" t="str">
        <f>IF(H13968&lt;=60,"소형",IF((H13968&gt;60)*(H13968&lt;=85)=1,"중소형",IF((H13968&gt;85)*(H13968&lt;=102)=1,"중형",IF((H13968&gt;102)*(H13968&lt;=135)=1,"중대형","대형"))))</f>
        <v>중소형</v>
      </c>
      <c r="G13968" s="146" t="s">
        <v>14659</v>
      </c>
      <c r="H13968" s="143">
        <v>84</v>
      </c>
      <c r="I13968" s="144">
        <v>87296</v>
      </c>
      <c r="J13968" s="143">
        <v>51</v>
      </c>
      <c r="K13968" s="137">
        <v>43982</v>
      </c>
      <c r="L13968" s="137">
        <v>44872</v>
      </c>
      <c r="M13968" s="144">
        <f>H13968/3.3</f>
        <v>25.454545454545457</v>
      </c>
      <c r="N13968" s="144">
        <f>I13968/M13968</f>
        <v>3429.485714285714</v>
      </c>
    </row>
    <row r="13969" spans="1:14">
      <c r="A13969" s="146" t="s">
        <v>14833</v>
      </c>
      <c r="B13969" s="146" t="s">
        <v>14928</v>
      </c>
      <c r="C13969" s="146" t="s">
        <v>14763</v>
      </c>
      <c r="D13969" s="146" t="s">
        <v>14929</v>
      </c>
      <c r="E13969" s="146" t="s">
        <v>14930</v>
      </c>
      <c r="F13969" s="143" t="str">
        <f>IF(H13969&lt;=60,"소형",IF((H13969&gt;60)*(H13969&lt;=85)=1,"중소형",IF((H13969&gt;85)*(H13969&lt;=102)=1,"중형",IF((H13969&gt;102)*(H13969&lt;=135)=1,"중대형","대형"))))</f>
        <v>중소형</v>
      </c>
      <c r="G13969" s="146" t="s">
        <v>14958</v>
      </c>
      <c r="H13969" s="143">
        <v>84</v>
      </c>
      <c r="I13969" s="144">
        <v>32960</v>
      </c>
      <c r="J13969" s="143">
        <v>53</v>
      </c>
      <c r="K13969" s="137">
        <v>44012</v>
      </c>
      <c r="L13969" s="137">
        <v>44872</v>
      </c>
      <c r="M13969" s="144">
        <f>H13969/3.3</f>
        <v>25.454545454545457</v>
      </c>
      <c r="N13969" s="144">
        <f>I13969/M13969</f>
        <v>1294.8571428571427</v>
      </c>
    </row>
    <row r="13970" spans="1:14">
      <c r="A13970" s="146" t="s">
        <v>10108</v>
      </c>
      <c r="B13970" s="146" t="s">
        <v>10109</v>
      </c>
      <c r="C13970" s="146" t="s">
        <v>10110</v>
      </c>
      <c r="D13970" s="146" t="s">
        <v>10111</v>
      </c>
      <c r="E13970" s="146" t="s">
        <v>10112</v>
      </c>
      <c r="F13970" s="143" t="str">
        <f>IF(H13970&lt;=60,"소형",IF((H13970&gt;60)*(H13970&lt;=85)=1,"중소형",IF((H13970&gt;85)*(H13970&lt;=102)=1,"중형",IF((H13970&gt;102)*(H13970&lt;=135)=1,"중대형","대형"))))</f>
        <v>중소형</v>
      </c>
      <c r="G13970" s="146" t="s">
        <v>10131</v>
      </c>
      <c r="H13970" s="143">
        <v>74</v>
      </c>
      <c r="I13970" s="144">
        <v>53440</v>
      </c>
      <c r="K13970" s="137">
        <v>43593</v>
      </c>
      <c r="L13970" s="137">
        <v>44873</v>
      </c>
      <c r="M13970" s="144">
        <f>H13970/3.3</f>
        <v>22.424242424242426</v>
      </c>
      <c r="N13970" s="144">
        <f>I13970/M13970</f>
        <v>2383.135135135135</v>
      </c>
    </row>
    <row r="13971" spans="1:14">
      <c r="A13971" s="146" t="s">
        <v>10348</v>
      </c>
      <c r="B13971" s="146" t="s">
        <v>10349</v>
      </c>
      <c r="C13971" s="146" t="s">
        <v>10416</v>
      </c>
      <c r="D13971" s="146" t="s">
        <v>10346</v>
      </c>
      <c r="E13971" s="146" t="s">
        <v>10347</v>
      </c>
      <c r="F13971" s="143" t="str">
        <f>IF(H13971&lt;=60,"소형",IF((H13971&gt;60)*(H13971&lt;=85)=1,"중소형",IF((H13971&gt;85)*(H13971&lt;=102)=1,"중형",IF((H13971&gt;102)*(H13971&lt;=135)=1,"중대형","대형"))))</f>
        <v>중소형</v>
      </c>
      <c r="G13971" s="146" t="s">
        <v>10413</v>
      </c>
      <c r="H13971" s="143">
        <v>84</v>
      </c>
      <c r="I13971" s="144">
        <v>56300</v>
      </c>
      <c r="J13971" s="143">
        <v>148</v>
      </c>
      <c r="K13971" s="137">
        <v>43586</v>
      </c>
      <c r="L13971" s="137">
        <v>44873</v>
      </c>
      <c r="M13971" s="144">
        <f>H13971/3.3</f>
        <v>25.454545454545457</v>
      </c>
      <c r="N13971" s="144">
        <f>I13971/M13971</f>
        <v>2211.7857142857142</v>
      </c>
    </row>
    <row r="13972" spans="1:14">
      <c r="A13972" s="146" t="s">
        <v>10108</v>
      </c>
      <c r="B13972" s="146" t="s">
        <v>10109</v>
      </c>
      <c r="C13972" s="146" t="s">
        <v>10110</v>
      </c>
      <c r="D13972" s="146" t="s">
        <v>10111</v>
      </c>
      <c r="E13972" s="146" t="s">
        <v>10112</v>
      </c>
      <c r="F13972" s="143" t="str">
        <f>IF(H13972&lt;=60,"소형",IF((H13972&gt;60)*(H13972&lt;=85)=1,"중소형",IF((H13972&gt;85)*(H13972&lt;=102)=1,"중형",IF((H13972&gt;102)*(H13972&lt;=135)=1,"중대형","대형"))))</f>
        <v>중소형</v>
      </c>
      <c r="G13972" s="146" t="s">
        <v>10132</v>
      </c>
      <c r="H13972" s="143">
        <v>74</v>
      </c>
      <c r="I13972" s="144">
        <v>55636</v>
      </c>
      <c r="K13972" s="137">
        <v>43594</v>
      </c>
      <c r="L13972" s="137">
        <v>44874</v>
      </c>
      <c r="M13972" s="144">
        <f>H13972/3.3</f>
        <v>22.424242424242426</v>
      </c>
      <c r="N13972" s="144">
        <f>I13972/M13972</f>
        <v>2481.0648648648648</v>
      </c>
    </row>
    <row r="13973" spans="1:14">
      <c r="A13973" s="146" t="s">
        <v>10348</v>
      </c>
      <c r="B13973" s="146" t="s">
        <v>10349</v>
      </c>
      <c r="C13973" s="146" t="s">
        <v>10416</v>
      </c>
      <c r="D13973" s="146" t="s">
        <v>10346</v>
      </c>
      <c r="E13973" s="146" t="s">
        <v>10347</v>
      </c>
      <c r="F13973" s="143" t="str">
        <f>IF(H13973&lt;=60,"소형",IF((H13973&gt;60)*(H13973&lt;=85)=1,"중소형",IF((H13973&gt;85)*(H13973&lt;=102)=1,"중형",IF((H13973&gt;102)*(H13973&lt;=135)=1,"중대형","대형"))))</f>
        <v>중소형</v>
      </c>
      <c r="G13973" s="146" t="s">
        <v>10414</v>
      </c>
      <c r="H13973" s="143">
        <v>84</v>
      </c>
      <c r="I13973" s="144">
        <v>54300</v>
      </c>
      <c r="J13973" s="143">
        <v>31</v>
      </c>
      <c r="K13973" s="137">
        <v>43586</v>
      </c>
      <c r="L13973" s="137">
        <v>44874</v>
      </c>
      <c r="M13973" s="144">
        <f>H13973/3.3</f>
        <v>25.454545454545457</v>
      </c>
      <c r="N13973" s="144">
        <f>I13973/M13973</f>
        <v>2133.2142857142853</v>
      </c>
    </row>
    <row r="13974" spans="1:14">
      <c r="A13974" s="146" t="s">
        <v>10108</v>
      </c>
      <c r="B13974" s="146" t="s">
        <v>10109</v>
      </c>
      <c r="C13974" s="146" t="s">
        <v>10110</v>
      </c>
      <c r="D13974" s="146" t="s">
        <v>10111</v>
      </c>
      <c r="E13974" s="146" t="s">
        <v>10112</v>
      </c>
      <c r="F13974" s="143" t="str">
        <f>IF(H13974&lt;=60,"소형",IF((H13974&gt;60)*(H13974&lt;=85)=1,"중소형",IF((H13974&gt;85)*(H13974&lt;=102)=1,"중형",IF((H13974&gt;102)*(H13974&lt;=135)=1,"중대형","대형"))))</f>
        <v>중소형</v>
      </c>
      <c r="G13974" s="146" t="s">
        <v>10133</v>
      </c>
      <c r="H13974" s="143">
        <v>74</v>
      </c>
      <c r="I13974" s="144">
        <v>54890</v>
      </c>
      <c r="J13974" s="143">
        <v>1219</v>
      </c>
      <c r="K13974" s="137">
        <v>43595</v>
      </c>
      <c r="L13974" s="137">
        <v>44875</v>
      </c>
      <c r="M13974" s="144">
        <f>H13974/3.3</f>
        <v>22.424242424242426</v>
      </c>
      <c r="N13974" s="144">
        <f>I13974/M13974</f>
        <v>2447.7972972972971</v>
      </c>
    </row>
    <row r="13975" spans="1:14">
      <c r="A13975" s="146" t="s">
        <v>10348</v>
      </c>
      <c r="B13975" s="146" t="s">
        <v>10349</v>
      </c>
      <c r="C13975" s="146" t="s">
        <v>10416</v>
      </c>
      <c r="D13975" s="146" t="s">
        <v>10346</v>
      </c>
      <c r="E13975" s="146" t="s">
        <v>10347</v>
      </c>
      <c r="F13975" s="143" t="str">
        <f>IF(H13975&lt;=60,"소형",IF((H13975&gt;60)*(H13975&lt;=85)=1,"중소형",IF((H13975&gt;85)*(H13975&lt;=102)=1,"중형",IF((H13975&gt;102)*(H13975&lt;=135)=1,"중대형","대형"))))</f>
        <v>대형</v>
      </c>
      <c r="G13975" s="146" t="s">
        <v>10415</v>
      </c>
      <c r="H13975" s="143">
        <v>148</v>
      </c>
      <c r="I13975" s="144">
        <v>99100</v>
      </c>
      <c r="J13975" s="143">
        <v>27</v>
      </c>
      <c r="K13975" s="137">
        <v>43586</v>
      </c>
      <c r="L13975" s="137">
        <v>44875</v>
      </c>
      <c r="M13975" s="144">
        <f>H13975/3.3</f>
        <v>44.848484848484851</v>
      </c>
      <c r="N13975" s="144">
        <f>I13975/M13975</f>
        <v>2209.6621621621621</v>
      </c>
    </row>
    <row r="13976" spans="1:14">
      <c r="A13976" s="146" t="s">
        <v>10108</v>
      </c>
      <c r="B13976" s="146" t="s">
        <v>10109</v>
      </c>
      <c r="C13976" s="146" t="s">
        <v>10110</v>
      </c>
      <c r="D13976" s="146" t="s">
        <v>10111</v>
      </c>
      <c r="E13976" s="146" t="s">
        <v>10112</v>
      </c>
      <c r="F13976" s="143" t="str">
        <f>IF(H13976&lt;=60,"소형",IF((H13976&gt;60)*(H13976&lt;=85)=1,"중소형",IF((H13976&gt;85)*(H13976&lt;=102)=1,"중형",IF((H13976&gt;102)*(H13976&lt;=135)=1,"중대형","대형"))))</f>
        <v>중소형</v>
      </c>
      <c r="G13976" s="146" t="s">
        <v>10134</v>
      </c>
      <c r="H13976" s="143">
        <v>74</v>
      </c>
      <c r="I13976" s="144">
        <v>56097</v>
      </c>
      <c r="K13976" s="137">
        <v>43596</v>
      </c>
      <c r="L13976" s="137">
        <v>44876</v>
      </c>
      <c r="M13976" s="144">
        <f>H13976/3.3</f>
        <v>22.424242424242426</v>
      </c>
      <c r="N13976" s="144">
        <f>I13976/M13976</f>
        <v>2501.622972972973</v>
      </c>
    </row>
    <row r="13977" spans="1:14">
      <c r="A13977" s="146" t="s">
        <v>10348</v>
      </c>
      <c r="B13977" s="146" t="s">
        <v>10349</v>
      </c>
      <c r="C13977" s="146" t="s">
        <v>10416</v>
      </c>
      <c r="D13977" s="146" t="s">
        <v>10346</v>
      </c>
      <c r="E13977" s="146" t="s">
        <v>10347</v>
      </c>
      <c r="F13977" s="143" t="str">
        <f>IF(H13977&lt;=60,"소형",IF((H13977&gt;60)*(H13977&lt;=85)=1,"중소형",IF((H13977&gt;85)*(H13977&lt;=102)=1,"중형",IF((H13977&gt;102)*(H13977&lt;=135)=1,"중대형","대형"))))</f>
        <v>대형</v>
      </c>
      <c r="G13977" s="146" t="s">
        <v>10423</v>
      </c>
      <c r="H13977" s="143">
        <v>218</v>
      </c>
      <c r="I13977" s="144">
        <v>192400</v>
      </c>
      <c r="J13977" s="143">
        <v>4</v>
      </c>
      <c r="K13977" s="137">
        <v>43586</v>
      </c>
      <c r="L13977" s="137">
        <v>44876</v>
      </c>
      <c r="M13977" s="144">
        <f>H13977/3.3</f>
        <v>66.060606060606062</v>
      </c>
      <c r="N13977" s="144">
        <f>I13977/M13977</f>
        <v>2912.4770642201834</v>
      </c>
    </row>
    <row r="13978" spans="1:14">
      <c r="A13978" s="146" t="s">
        <v>10108</v>
      </c>
      <c r="B13978" s="146" t="s">
        <v>10109</v>
      </c>
      <c r="C13978" s="146" t="s">
        <v>10110</v>
      </c>
      <c r="D13978" s="146" t="s">
        <v>10111</v>
      </c>
      <c r="E13978" s="146" t="s">
        <v>10112</v>
      </c>
      <c r="F13978" s="143" t="str">
        <f>IF(H13978&lt;=60,"소형",IF((H13978&gt;60)*(H13978&lt;=85)=1,"중소형",IF((H13978&gt;85)*(H13978&lt;=102)=1,"중형",IF((H13978&gt;102)*(H13978&lt;=135)=1,"중대형","대형"))))</f>
        <v>중소형</v>
      </c>
      <c r="G13978" s="146" t="s">
        <v>10135</v>
      </c>
      <c r="H13978" s="143">
        <v>84</v>
      </c>
      <c r="I13978" s="144">
        <v>69572</v>
      </c>
      <c r="K13978" s="137">
        <v>43597</v>
      </c>
      <c r="L13978" s="137">
        <v>44877</v>
      </c>
      <c r="M13978" s="144">
        <f>H13978/3.3</f>
        <v>25.454545454545457</v>
      </c>
      <c r="N13978" s="144">
        <f>I13978/M13978</f>
        <v>2733.1857142857139</v>
      </c>
    </row>
    <row r="13979" spans="1:14">
      <c r="A13979" s="146" t="s">
        <v>10108</v>
      </c>
      <c r="B13979" s="146" t="s">
        <v>10109</v>
      </c>
      <c r="C13979" s="146" t="s">
        <v>10110</v>
      </c>
      <c r="D13979" s="146" t="s">
        <v>10111</v>
      </c>
      <c r="E13979" s="146" t="s">
        <v>10112</v>
      </c>
      <c r="F13979" s="143" t="str">
        <f>IF(H13979&lt;=60,"소형",IF((H13979&gt;60)*(H13979&lt;=85)=1,"중소형",IF((H13979&gt;85)*(H13979&lt;=102)=1,"중형",IF((H13979&gt;102)*(H13979&lt;=135)=1,"중대형","대형"))))</f>
        <v>중소형</v>
      </c>
      <c r="G13979" s="146" t="s">
        <v>10136</v>
      </c>
      <c r="H13979" s="146">
        <v>84</v>
      </c>
      <c r="I13979" s="144">
        <v>59518</v>
      </c>
      <c r="J13979" s="143">
        <v>784</v>
      </c>
      <c r="K13979" s="137">
        <v>43598</v>
      </c>
      <c r="L13979" s="137">
        <v>44878</v>
      </c>
      <c r="M13979" s="144">
        <f>H13979/3.3</f>
        <v>25.454545454545457</v>
      </c>
      <c r="N13979" s="144">
        <f>I13979/M13979</f>
        <v>2338.2071428571426</v>
      </c>
    </row>
    <row r="13980" spans="1:14">
      <c r="A13980" s="146" t="s">
        <v>10108</v>
      </c>
      <c r="B13980" s="146" t="s">
        <v>10109</v>
      </c>
      <c r="C13980" s="146" t="s">
        <v>10110</v>
      </c>
      <c r="D13980" s="146" t="s">
        <v>10111</v>
      </c>
      <c r="E13980" s="146" t="s">
        <v>10112</v>
      </c>
      <c r="F13980" s="143" t="str">
        <f>IF(H13980&lt;=60,"소형",IF((H13980&gt;60)*(H13980&lt;=85)=1,"중소형",IF((H13980&gt;85)*(H13980&lt;=102)=1,"중형",IF((H13980&gt;102)*(H13980&lt;=135)=1,"중대형","대형"))))</f>
        <v>중소형</v>
      </c>
      <c r="G13980" s="146" t="s">
        <v>10137</v>
      </c>
      <c r="H13980" s="143">
        <v>84</v>
      </c>
      <c r="I13980" s="144">
        <v>58631</v>
      </c>
      <c r="K13980" s="137">
        <v>43599</v>
      </c>
      <c r="L13980" s="137">
        <v>44879</v>
      </c>
      <c r="M13980" s="144">
        <f>H13980/3.3</f>
        <v>25.454545454545457</v>
      </c>
      <c r="N13980" s="144">
        <f>I13980/M13980</f>
        <v>2303.360714285714</v>
      </c>
    </row>
    <row r="13981" spans="1:14">
      <c r="A13981" s="146" t="s">
        <v>10108</v>
      </c>
      <c r="B13981" s="146" t="s">
        <v>10109</v>
      </c>
      <c r="C13981" s="146" t="s">
        <v>10110</v>
      </c>
      <c r="D13981" s="146" t="s">
        <v>10111</v>
      </c>
      <c r="E13981" s="146" t="s">
        <v>10112</v>
      </c>
      <c r="F13981" s="143" t="str">
        <f>IF(H13981&lt;=60,"소형",IF((H13981&gt;60)*(H13981&lt;=85)=1,"중소형",IF((H13981&gt;85)*(H13981&lt;=102)=1,"중형",IF((H13981&gt;102)*(H13981&lt;=135)=1,"중대형","대형"))))</f>
        <v>중소형</v>
      </c>
      <c r="G13981" s="146" t="s">
        <v>10138</v>
      </c>
      <c r="H13981" s="143">
        <v>84</v>
      </c>
      <c r="I13981" s="144">
        <v>69160</v>
      </c>
      <c r="K13981" s="137">
        <v>43600</v>
      </c>
      <c r="L13981" s="137">
        <v>44880</v>
      </c>
      <c r="M13981" s="144">
        <f>H13981/3.3</f>
        <v>25.454545454545457</v>
      </c>
      <c r="N13981" s="144">
        <f>I13981/M13981</f>
        <v>2716.9999999999995</v>
      </c>
    </row>
    <row r="13982" spans="1:14">
      <c r="A13982" s="146" t="s">
        <v>10108</v>
      </c>
      <c r="B13982" s="146" t="s">
        <v>10109</v>
      </c>
      <c r="C13982" s="146" t="s">
        <v>10110</v>
      </c>
      <c r="D13982" s="146" t="s">
        <v>10111</v>
      </c>
      <c r="E13982" s="146" t="s">
        <v>10112</v>
      </c>
      <c r="F13982" s="143" t="str">
        <f>IF(H13982&lt;=60,"소형",IF((H13982&gt;60)*(H13982&lt;=85)=1,"중소형",IF((H13982&gt;85)*(H13982&lt;=102)=1,"중형",IF((H13982&gt;102)*(H13982&lt;=135)=1,"중대형","대형"))))</f>
        <v>중소형</v>
      </c>
      <c r="G13982" s="146" t="s">
        <v>10139</v>
      </c>
      <c r="H13982" s="143">
        <v>84</v>
      </c>
      <c r="I13982" s="144">
        <v>72086</v>
      </c>
      <c r="K13982" s="137">
        <v>43601</v>
      </c>
      <c r="L13982" s="137">
        <v>44881</v>
      </c>
      <c r="M13982" s="144">
        <f>H13982/3.3</f>
        <v>25.454545454545457</v>
      </c>
      <c r="N13982" s="144">
        <f>I13982/M13982</f>
        <v>2831.95</v>
      </c>
    </row>
    <row r="13983" spans="1:14">
      <c r="A13983" s="146" t="s">
        <v>9297</v>
      </c>
      <c r="B13983" s="146" t="s">
        <v>9338</v>
      </c>
      <c r="C13983" s="146" t="s">
        <v>9392</v>
      </c>
      <c r="D13983" s="146" t="s">
        <v>9393</v>
      </c>
      <c r="E13983" s="146" t="s">
        <v>9394</v>
      </c>
      <c r="F13983" s="143" t="str">
        <f>IF(H13983&lt;=60,"소형",IF((H13983&gt;60)*(H13983&lt;=85)=1,"중소형",IF((H13983&gt;85)*(H13983&lt;=102)=1,"중형",IF((H13983&gt;102)*(H13983&lt;=135)=1,"중대형","대형"))))</f>
        <v>중소형</v>
      </c>
      <c r="G13983" s="146" t="s">
        <v>9395</v>
      </c>
      <c r="H13983" s="143">
        <v>70</v>
      </c>
      <c r="I13983" s="144">
        <v>47803</v>
      </c>
      <c r="J13983" s="143">
        <v>138</v>
      </c>
      <c r="K13983" s="137">
        <v>43556</v>
      </c>
      <c r="L13983" s="147">
        <v>44896</v>
      </c>
      <c r="M13983" s="144">
        <f>H13983/3.3</f>
        <v>21.212121212121215</v>
      </c>
      <c r="N13983" s="144">
        <f>I13983/M13983</f>
        <v>2253.5699999999997</v>
      </c>
    </row>
    <row r="13984" spans="1:14">
      <c r="A13984" s="146" t="s">
        <v>9297</v>
      </c>
      <c r="B13984" s="146" t="s">
        <v>9338</v>
      </c>
      <c r="C13984" s="146" t="s">
        <v>9392</v>
      </c>
      <c r="D13984" s="146" t="s">
        <v>9393</v>
      </c>
      <c r="E13984" s="146" t="s">
        <v>9394</v>
      </c>
      <c r="F13984" s="143" t="str">
        <f>IF(H13984&lt;=60,"소형",IF((H13984&gt;60)*(H13984&lt;=85)=1,"중소형",IF((H13984&gt;85)*(H13984&lt;=102)=1,"중형",IF((H13984&gt;102)*(H13984&lt;=135)=1,"중대형","대형"))))</f>
        <v>중소형</v>
      </c>
      <c r="G13984" s="146" t="s">
        <v>9396</v>
      </c>
      <c r="H13984" s="143">
        <v>70</v>
      </c>
      <c r="I13984" s="144">
        <v>47437</v>
      </c>
      <c r="J13984" s="143">
        <v>276</v>
      </c>
      <c r="K13984" s="137">
        <v>43556</v>
      </c>
      <c r="L13984" s="147">
        <v>44896</v>
      </c>
      <c r="M13984" s="144">
        <f>H13984/3.3</f>
        <v>21.212121212121215</v>
      </c>
      <c r="N13984" s="144">
        <f>I13984/M13984</f>
        <v>2236.315714285714</v>
      </c>
    </row>
    <row r="13985" spans="1:14">
      <c r="A13985" s="146" t="s">
        <v>9297</v>
      </c>
      <c r="B13985" s="146" t="s">
        <v>9338</v>
      </c>
      <c r="C13985" s="146" t="s">
        <v>9392</v>
      </c>
      <c r="D13985" s="146" t="s">
        <v>9393</v>
      </c>
      <c r="E13985" s="146" t="s">
        <v>9394</v>
      </c>
      <c r="F13985" s="143" t="str">
        <f>IF(H13985&lt;=60,"소형",IF((H13985&gt;60)*(H13985&lt;=85)=1,"중소형",IF((H13985&gt;85)*(H13985&lt;=102)=1,"중형",IF((H13985&gt;102)*(H13985&lt;=135)=1,"중대형","대형"))))</f>
        <v>중소형</v>
      </c>
      <c r="G13985" s="146" t="s">
        <v>9397</v>
      </c>
      <c r="H13985" s="143">
        <v>84</v>
      </c>
      <c r="I13985" s="144">
        <v>57076</v>
      </c>
      <c r="J13985" s="143">
        <v>138</v>
      </c>
      <c r="K13985" s="137">
        <v>43556</v>
      </c>
      <c r="L13985" s="147">
        <v>44896</v>
      </c>
      <c r="M13985" s="144">
        <f>H13985/3.3</f>
        <v>25.454545454545457</v>
      </c>
      <c r="N13985" s="144">
        <f>I13985/M13985</f>
        <v>2242.2714285714283</v>
      </c>
    </row>
    <row r="13986" spans="1:14">
      <c r="A13986" s="146" t="s">
        <v>12259</v>
      </c>
      <c r="B13986" s="146" t="s">
        <v>12260</v>
      </c>
      <c r="C13986" s="146" t="s">
        <v>12261</v>
      </c>
      <c r="D13986" s="146" t="s">
        <v>12262</v>
      </c>
      <c r="E13986" s="146" t="s">
        <v>12263</v>
      </c>
      <c r="F13986" s="143" t="str">
        <f>IF(H13986&lt;=60,"소형",IF((H13986&gt;60)*(H13986&lt;=85)=1,"중소형",IF((H13986&gt;85)*(H13986&lt;=102)=1,"중형",IF((H13986&gt;102)*(H13986&lt;=135)=1,"중대형","대형"))))</f>
        <v>중소형</v>
      </c>
      <c r="G13986" s="146" t="s">
        <v>12282</v>
      </c>
      <c r="H13986" s="143">
        <v>84</v>
      </c>
      <c r="I13986" s="144">
        <v>47452</v>
      </c>
      <c r="J13986" s="143">
        <v>605</v>
      </c>
      <c r="K13986" s="137">
        <v>43740</v>
      </c>
      <c r="L13986" s="137">
        <v>44896</v>
      </c>
      <c r="M13986" s="144">
        <f>H13986/3.3</f>
        <v>25.454545454545457</v>
      </c>
      <c r="N13986" s="144">
        <f>I13986/M13986</f>
        <v>1864.1857142857141</v>
      </c>
    </row>
    <row r="13987" spans="1:14">
      <c r="A13987" s="146" t="s">
        <v>8805</v>
      </c>
      <c r="B13987" s="146" t="s">
        <v>12616</v>
      </c>
      <c r="C13987" s="146" t="s">
        <v>12646</v>
      </c>
      <c r="D13987" s="146" t="s">
        <v>12617</v>
      </c>
      <c r="E13987" s="146" t="s">
        <v>12618</v>
      </c>
      <c r="F13987" s="143" t="str">
        <f>IF(H13987&lt;=60,"소형",IF((H13987&gt;60)*(H13987&lt;=85)=1,"중소형",IF((H13987&gt;85)*(H13987&lt;=102)=1,"중형",IF((H13987&gt;102)*(H13987&lt;=135)=1,"중대형","대형"))))</f>
        <v>소형</v>
      </c>
      <c r="G13987" s="146" t="s">
        <v>12647</v>
      </c>
      <c r="H13987" s="143">
        <v>39</v>
      </c>
      <c r="J13987" s="143">
        <v>87</v>
      </c>
      <c r="K13987" s="147">
        <v>43770</v>
      </c>
      <c r="L13987" s="137">
        <v>44896</v>
      </c>
      <c r="M13987" s="144">
        <f>H13987/3.3</f>
        <v>11.818181818181818</v>
      </c>
      <c r="N13987" s="144">
        <f>I13987/M13987</f>
        <v>0</v>
      </c>
    </row>
    <row r="13988" spans="1:14">
      <c r="A13988" s="146" t="s">
        <v>8805</v>
      </c>
      <c r="B13988" s="146" t="s">
        <v>12616</v>
      </c>
      <c r="C13988" s="146" t="s">
        <v>12646</v>
      </c>
      <c r="D13988" s="146" t="s">
        <v>12617</v>
      </c>
      <c r="E13988" s="146" t="s">
        <v>12618</v>
      </c>
      <c r="F13988" s="143" t="str">
        <f>IF(H13988&lt;=60,"소형",IF((H13988&gt;60)*(H13988&lt;=85)=1,"중소형",IF((H13988&gt;85)*(H13988&lt;=102)=1,"중형",IF((H13988&gt;102)*(H13988&lt;=135)=1,"중대형","대형"))))</f>
        <v>소형</v>
      </c>
      <c r="G13988" s="146" t="s">
        <v>12648</v>
      </c>
      <c r="H13988" s="143">
        <v>59</v>
      </c>
      <c r="I13988" s="144">
        <v>29310</v>
      </c>
      <c r="J13988" s="143">
        <v>768</v>
      </c>
      <c r="K13988" s="147">
        <v>43770</v>
      </c>
      <c r="L13988" s="137">
        <v>44896</v>
      </c>
      <c r="M13988" s="144">
        <f>H13988/3.3</f>
        <v>17.878787878787879</v>
      </c>
      <c r="N13988" s="144">
        <f>I13988/M13988</f>
        <v>1639.3728813559321</v>
      </c>
    </row>
    <row r="13989" spans="1:14">
      <c r="A13989" s="146" t="s">
        <v>8805</v>
      </c>
      <c r="B13989" s="146" t="s">
        <v>12616</v>
      </c>
      <c r="C13989" s="146" t="s">
        <v>12646</v>
      </c>
      <c r="D13989" s="146" t="s">
        <v>12617</v>
      </c>
      <c r="E13989" s="146" t="s">
        <v>12618</v>
      </c>
      <c r="F13989" s="143" t="str">
        <f>IF(H13989&lt;=60,"소형",IF((H13989&gt;60)*(H13989&lt;=85)=1,"중소형",IF((H13989&gt;85)*(H13989&lt;=102)=1,"중형",IF((H13989&gt;102)*(H13989&lt;=135)=1,"중대형","대형"))))</f>
        <v>소형</v>
      </c>
      <c r="G13989" s="146" t="s">
        <v>12649</v>
      </c>
      <c r="H13989" s="143">
        <v>59</v>
      </c>
      <c r="I13989" s="144">
        <v>28830</v>
      </c>
      <c r="J13989" s="143">
        <v>225</v>
      </c>
      <c r="K13989" s="147">
        <v>43770</v>
      </c>
      <c r="L13989" s="137">
        <v>44896</v>
      </c>
      <c r="M13989" s="144">
        <f>H13989/3.3</f>
        <v>17.878787878787879</v>
      </c>
      <c r="N13989" s="144">
        <f>I13989/M13989</f>
        <v>1612.5254237288136</v>
      </c>
    </row>
    <row r="13990" spans="1:14">
      <c r="A13990" s="146" t="s">
        <v>8805</v>
      </c>
      <c r="B13990" s="146" t="s">
        <v>12616</v>
      </c>
      <c r="C13990" s="146" t="s">
        <v>12646</v>
      </c>
      <c r="D13990" s="146" t="s">
        <v>12617</v>
      </c>
      <c r="E13990" s="146" t="s">
        <v>12618</v>
      </c>
      <c r="F13990" s="143" t="str">
        <f>IF(H13990&lt;=60,"소형",IF((H13990&gt;60)*(H13990&lt;=85)=1,"중소형",IF((H13990&gt;85)*(H13990&lt;=102)=1,"중형",IF((H13990&gt;102)*(H13990&lt;=135)=1,"중대형","대형"))))</f>
        <v>중소형</v>
      </c>
      <c r="G13990" s="146" t="s">
        <v>12650</v>
      </c>
      <c r="H13990" s="143">
        <v>73</v>
      </c>
      <c r="I13990" s="144">
        <v>34830</v>
      </c>
      <c r="J13990" s="143">
        <v>132</v>
      </c>
      <c r="K13990" s="147">
        <v>43770</v>
      </c>
      <c r="L13990" s="137">
        <v>44896</v>
      </c>
      <c r="M13990" s="144">
        <f>H13990/3.3</f>
        <v>22.121212121212121</v>
      </c>
      <c r="N13990" s="144">
        <f>I13990/M13990</f>
        <v>1574.5068493150684</v>
      </c>
    </row>
    <row r="13991" spans="1:14">
      <c r="A13991" s="146" t="s">
        <v>8805</v>
      </c>
      <c r="B13991" s="146" t="s">
        <v>12616</v>
      </c>
      <c r="C13991" s="146" t="s">
        <v>12646</v>
      </c>
      <c r="D13991" s="146" t="s">
        <v>12617</v>
      </c>
      <c r="E13991" s="146" t="s">
        <v>12618</v>
      </c>
      <c r="F13991" s="143" t="str">
        <f>IF(H13991&lt;=60,"소형",IF((H13991&gt;60)*(H13991&lt;=85)=1,"중소형",IF((H13991&gt;85)*(H13991&lt;=102)=1,"중형",IF((H13991&gt;102)*(H13991&lt;=135)=1,"중대형","대형"))))</f>
        <v>중소형</v>
      </c>
      <c r="G13991" s="146" t="s">
        <v>12651</v>
      </c>
      <c r="H13991" s="143">
        <v>73</v>
      </c>
      <c r="I13991" s="144">
        <v>33880</v>
      </c>
      <c r="J13991" s="143">
        <v>136</v>
      </c>
      <c r="K13991" s="147">
        <v>43770</v>
      </c>
      <c r="L13991" s="137">
        <v>44896</v>
      </c>
      <c r="M13991" s="144">
        <f>H13991/3.3</f>
        <v>22.121212121212121</v>
      </c>
      <c r="N13991" s="144">
        <f>I13991/M13991</f>
        <v>1531.5616438356165</v>
      </c>
    </row>
    <row r="13992" spans="1:14">
      <c r="A13992" s="146" t="s">
        <v>8805</v>
      </c>
      <c r="B13992" s="146" t="s">
        <v>12616</v>
      </c>
      <c r="C13992" s="146" t="s">
        <v>12646</v>
      </c>
      <c r="D13992" s="146" t="s">
        <v>12617</v>
      </c>
      <c r="E13992" s="146" t="s">
        <v>12618</v>
      </c>
      <c r="F13992" s="143" t="str">
        <f>IF(H13992&lt;=60,"소형",IF((H13992&gt;60)*(H13992&lt;=85)=1,"중소형",IF((H13992&gt;85)*(H13992&lt;=102)=1,"중형",IF((H13992&gt;102)*(H13992&lt;=135)=1,"중대형","대형"))))</f>
        <v>중소형</v>
      </c>
      <c r="G13992" s="146" t="s">
        <v>12652</v>
      </c>
      <c r="H13992" s="143">
        <v>73</v>
      </c>
      <c r="I13992" s="144">
        <v>34450</v>
      </c>
      <c r="J13992" s="143">
        <v>68</v>
      </c>
      <c r="K13992" s="147">
        <v>43770</v>
      </c>
      <c r="L13992" s="137">
        <v>44896</v>
      </c>
      <c r="M13992" s="144">
        <f>H13992/3.3</f>
        <v>22.121212121212121</v>
      </c>
      <c r="N13992" s="144">
        <f>I13992/M13992</f>
        <v>1557.3287671232877</v>
      </c>
    </row>
    <row r="13993" spans="1:14">
      <c r="A13993" s="146" t="s">
        <v>8805</v>
      </c>
      <c r="B13993" s="146" t="s">
        <v>12616</v>
      </c>
      <c r="C13993" s="146" t="s">
        <v>12646</v>
      </c>
      <c r="D13993" s="146" t="s">
        <v>12617</v>
      </c>
      <c r="E13993" s="146" t="s">
        <v>12618</v>
      </c>
      <c r="F13993" s="143" t="str">
        <f>IF(H13993&lt;=60,"소형",IF((H13993&gt;60)*(H13993&lt;=85)=1,"중소형",IF((H13993&gt;85)*(H13993&lt;=102)=1,"중형",IF((H13993&gt;102)*(H13993&lt;=135)=1,"중대형","대형"))))</f>
        <v>중소형</v>
      </c>
      <c r="G13993" s="146" t="s">
        <v>12653</v>
      </c>
      <c r="H13993" s="143">
        <v>84</v>
      </c>
      <c r="I13993" s="144">
        <v>40550</v>
      </c>
      <c r="J13993" s="143">
        <v>126</v>
      </c>
      <c r="K13993" s="147">
        <v>43770</v>
      </c>
      <c r="L13993" s="137">
        <v>44896</v>
      </c>
      <c r="M13993" s="144">
        <f>H13993/3.3</f>
        <v>25.454545454545457</v>
      </c>
      <c r="N13993" s="144">
        <f>I13993/M13993</f>
        <v>1593.0357142857142</v>
      </c>
    </row>
    <row r="13994" spans="1:14">
      <c r="A13994" s="146" t="s">
        <v>8805</v>
      </c>
      <c r="B13994" s="146" t="s">
        <v>12616</v>
      </c>
      <c r="C13994" s="146" t="s">
        <v>12646</v>
      </c>
      <c r="D13994" s="146" t="s">
        <v>12617</v>
      </c>
      <c r="E13994" s="146" t="s">
        <v>12618</v>
      </c>
      <c r="F13994" s="143" t="str">
        <f>IF(H13994&lt;=60,"소형",IF((H13994&gt;60)*(H13994&lt;=85)=1,"중소형",IF((H13994&gt;85)*(H13994&lt;=102)=1,"중형",IF((H13994&gt;102)*(H13994&lt;=135)=1,"중대형","대형"))))</f>
        <v>중소형</v>
      </c>
      <c r="G13994" s="146" t="s">
        <v>12654</v>
      </c>
      <c r="H13994" s="143">
        <v>84</v>
      </c>
      <c r="I13994" s="144">
        <v>38300</v>
      </c>
      <c r="J13994" s="143">
        <v>60</v>
      </c>
      <c r="K13994" s="147">
        <v>43770</v>
      </c>
      <c r="L13994" s="137">
        <v>44896</v>
      </c>
      <c r="M13994" s="144">
        <f>H13994/3.3</f>
        <v>25.454545454545457</v>
      </c>
      <c r="N13994" s="144">
        <f>I13994/M13994</f>
        <v>1504.6428571428571</v>
      </c>
    </row>
    <row r="13995" spans="1:14">
      <c r="A13995" s="146" t="s">
        <v>8805</v>
      </c>
      <c r="B13995" s="146" t="s">
        <v>12616</v>
      </c>
      <c r="C13995" s="146" t="s">
        <v>12646</v>
      </c>
      <c r="D13995" s="146" t="s">
        <v>12617</v>
      </c>
      <c r="E13995" s="146" t="s">
        <v>12618</v>
      </c>
      <c r="F13995" s="143" t="str">
        <f>IF(H13995&lt;=60,"소형",IF((H13995&gt;60)*(H13995&lt;=85)=1,"중소형",IF((H13995&gt;85)*(H13995&lt;=102)=1,"중형",IF((H13995&gt;102)*(H13995&lt;=135)=1,"중대형","대형"))))</f>
        <v>중소형</v>
      </c>
      <c r="G13995" s="146" t="s">
        <v>12638</v>
      </c>
      <c r="H13995" s="143">
        <v>84</v>
      </c>
      <c r="I13995" s="144">
        <v>39760</v>
      </c>
      <c r="J13995" s="143">
        <v>123</v>
      </c>
      <c r="K13995" s="147">
        <v>43770</v>
      </c>
      <c r="L13995" s="137">
        <v>44896</v>
      </c>
      <c r="M13995" s="144">
        <f>H13995/3.3</f>
        <v>25.454545454545457</v>
      </c>
      <c r="N13995" s="144">
        <f>I13995/M13995</f>
        <v>1561.9999999999998</v>
      </c>
    </row>
    <row r="13996" spans="1:14">
      <c r="A13996" s="146" t="s">
        <v>2829</v>
      </c>
      <c r="B13996" s="146" t="s">
        <v>12724</v>
      </c>
      <c r="C13996" s="146" t="s">
        <v>12725</v>
      </c>
      <c r="D13996" s="146" t="s">
        <v>12726</v>
      </c>
      <c r="E13996" s="146" t="s">
        <v>12727</v>
      </c>
      <c r="F13996" s="143" t="str">
        <f>IF(H13996&lt;=60,"소형",IF((H13996&gt;60)*(H13996&lt;=85)=1,"중소형",IF((H13996&gt;85)*(H13996&lt;=102)=1,"중형",IF((H13996&gt;102)*(H13996&lt;=135)=1,"중대형","대형"))))</f>
        <v>소형</v>
      </c>
      <c r="G13996" s="146" t="s">
        <v>12757</v>
      </c>
      <c r="H13996" s="143">
        <v>59</v>
      </c>
      <c r="I13996" s="144">
        <v>33710</v>
      </c>
      <c r="J13996" s="143">
        <v>150</v>
      </c>
      <c r="K13996" s="137">
        <v>43786</v>
      </c>
      <c r="L13996" s="137">
        <v>44896</v>
      </c>
      <c r="M13996" s="144">
        <f>H13996/3.3</f>
        <v>17.878787878787879</v>
      </c>
      <c r="N13996" s="144">
        <f>I13996/M13996</f>
        <v>1885.4745762711864</v>
      </c>
    </row>
    <row r="13997" spans="1:14">
      <c r="A13997" s="146" t="s">
        <v>13202</v>
      </c>
      <c r="B13997" s="146" t="s">
        <v>13199</v>
      </c>
      <c r="C13997" s="146" t="s">
        <v>13205</v>
      </c>
      <c r="D13997" s="146" t="s">
        <v>13200</v>
      </c>
      <c r="E13997" s="146" t="s">
        <v>13201</v>
      </c>
      <c r="F13997" s="143" t="str">
        <f>IF(H13997&lt;=60,"소형",IF((H13997&gt;60)*(H13997&lt;=85)=1,"중소형",IF((H13997&gt;85)*(H13997&lt;=102)=1,"중형",IF((H13997&gt;102)*(H13997&lt;=135)=1,"중대형","대형"))))</f>
        <v>소형</v>
      </c>
      <c r="G13997" s="146" t="s">
        <v>13206</v>
      </c>
      <c r="H13997" s="143">
        <v>55</v>
      </c>
      <c r="I13997" s="144">
        <v>29117</v>
      </c>
      <c r="J13997" s="143">
        <v>97</v>
      </c>
      <c r="K13997" s="137">
        <v>43802</v>
      </c>
      <c r="L13997" s="137">
        <v>44896</v>
      </c>
      <c r="M13997" s="144">
        <f>H13997/3.3</f>
        <v>16.666666666666668</v>
      </c>
      <c r="N13997" s="144">
        <f>I13997/M13997</f>
        <v>1747.02</v>
      </c>
    </row>
    <row r="13998" spans="1:14">
      <c r="A13998" s="146" t="s">
        <v>13250</v>
      </c>
      <c r="B13998" s="146" t="s">
        <v>13264</v>
      </c>
      <c r="C13998" s="146" t="s">
        <v>13265</v>
      </c>
      <c r="D13998" s="146" t="s">
        <v>13251</v>
      </c>
      <c r="E13998" s="146" t="s">
        <v>13252</v>
      </c>
      <c r="F13998" s="143" t="str">
        <f>IF(H13998&lt;=60,"소형",IF((H13998&gt;60)*(H13998&lt;=85)=1,"중소형",IF((H13998&gt;85)*(H13998&lt;=102)=1,"중형",IF((H13998&gt;102)*(H13998&lt;=135)=1,"중대형","대형"))))</f>
        <v>소형</v>
      </c>
      <c r="G13998" s="146" t="s">
        <v>13266</v>
      </c>
      <c r="H13998" s="143">
        <v>55</v>
      </c>
      <c r="I13998" s="144">
        <v>21550</v>
      </c>
      <c r="J13998" s="143">
        <v>175</v>
      </c>
      <c r="K13998" s="137">
        <v>43804</v>
      </c>
      <c r="L13998" s="137">
        <v>44896</v>
      </c>
      <c r="M13998" s="144">
        <f>H13998/3.3</f>
        <v>16.666666666666668</v>
      </c>
      <c r="N13998" s="144">
        <f>I13998/M13998</f>
        <v>1293</v>
      </c>
    </row>
    <row r="13999" spans="1:14">
      <c r="A13999" s="146" t="s">
        <v>13250</v>
      </c>
      <c r="B13999" s="146" t="s">
        <v>13264</v>
      </c>
      <c r="C13999" s="146" t="s">
        <v>13265</v>
      </c>
      <c r="D13999" s="146" t="s">
        <v>13251</v>
      </c>
      <c r="E13999" s="146" t="s">
        <v>13252</v>
      </c>
      <c r="F13999" s="143" t="str">
        <f>IF(H13999&lt;=60,"소형",IF((H13999&gt;60)*(H13999&lt;=85)=1,"중소형",IF((H13999&gt;85)*(H13999&lt;=102)=1,"중형",IF((H13999&gt;102)*(H13999&lt;=135)=1,"중대형","대형"))))</f>
        <v>소형</v>
      </c>
      <c r="G13999" s="146" t="s">
        <v>13267</v>
      </c>
      <c r="H13999" s="143">
        <v>55</v>
      </c>
      <c r="I13999" s="144">
        <v>21550</v>
      </c>
      <c r="J13999" s="143">
        <v>67</v>
      </c>
      <c r="K13999" s="137">
        <v>43805</v>
      </c>
      <c r="L13999" s="137">
        <v>44896</v>
      </c>
      <c r="M13999" s="144">
        <f>H13999/3.3</f>
        <v>16.666666666666668</v>
      </c>
      <c r="N13999" s="144">
        <f>I13999/M13999</f>
        <v>1293</v>
      </c>
    </row>
    <row r="14000" spans="1:14">
      <c r="A14000" s="146" t="s">
        <v>13250</v>
      </c>
      <c r="B14000" s="146" t="s">
        <v>13264</v>
      </c>
      <c r="C14000" s="146" t="s">
        <v>13265</v>
      </c>
      <c r="D14000" s="146" t="s">
        <v>13251</v>
      </c>
      <c r="E14000" s="146" t="s">
        <v>13252</v>
      </c>
      <c r="F14000" s="143" t="str">
        <f>IF(H14000&lt;=60,"소형",IF((H14000&gt;60)*(H14000&lt;=85)=1,"중소형",IF((H14000&gt;85)*(H14000&lt;=102)=1,"중형",IF((H14000&gt;102)*(H14000&lt;=135)=1,"중대형","대형"))))</f>
        <v>소형</v>
      </c>
      <c r="G14000" s="146" t="s">
        <v>13268</v>
      </c>
      <c r="H14000" s="143">
        <v>55</v>
      </c>
      <c r="I14000" s="144">
        <v>21310</v>
      </c>
      <c r="J14000" s="143">
        <v>51</v>
      </c>
      <c r="K14000" s="137">
        <v>43806</v>
      </c>
      <c r="L14000" s="137">
        <v>44896</v>
      </c>
      <c r="M14000" s="144">
        <f>H14000/3.3</f>
        <v>16.666666666666668</v>
      </c>
      <c r="N14000" s="144">
        <f>I14000/M14000</f>
        <v>1278.5999999999999</v>
      </c>
    </row>
    <row r="14001" spans="1:14">
      <c r="A14001" s="146" t="s">
        <v>13250</v>
      </c>
      <c r="B14001" s="146" t="s">
        <v>13264</v>
      </c>
      <c r="C14001" s="146" t="s">
        <v>13265</v>
      </c>
      <c r="D14001" s="146" t="s">
        <v>13251</v>
      </c>
      <c r="E14001" s="146" t="s">
        <v>13252</v>
      </c>
      <c r="F14001" s="143" t="str">
        <f>IF(H14001&lt;=60,"소형",IF((H14001&gt;60)*(H14001&lt;=85)=1,"중소형",IF((H14001&gt;85)*(H14001&lt;=102)=1,"중형",IF((H14001&gt;102)*(H14001&lt;=135)=1,"중대형","대형"))))</f>
        <v>소형</v>
      </c>
      <c r="G14001" s="146" t="s">
        <v>13269</v>
      </c>
      <c r="H14001" s="143">
        <v>59</v>
      </c>
      <c r="I14001" s="144">
        <v>23080</v>
      </c>
      <c r="J14001" s="143">
        <v>154</v>
      </c>
      <c r="K14001" s="137">
        <v>43807</v>
      </c>
      <c r="L14001" s="137">
        <v>44896</v>
      </c>
      <c r="M14001" s="144">
        <f>H14001/3.3</f>
        <v>17.878787878787879</v>
      </c>
      <c r="N14001" s="144">
        <f>I14001/M14001</f>
        <v>1290.9152542372881</v>
      </c>
    </row>
    <row r="14002" spans="1:14">
      <c r="A14002" s="146" t="s">
        <v>13250</v>
      </c>
      <c r="B14002" s="146" t="s">
        <v>13264</v>
      </c>
      <c r="C14002" s="146" t="s">
        <v>13265</v>
      </c>
      <c r="D14002" s="146" t="s">
        <v>13251</v>
      </c>
      <c r="E14002" s="146" t="s">
        <v>13252</v>
      </c>
      <c r="F14002" s="143" t="str">
        <f>IF(H14002&lt;=60,"소형",IF((H14002&gt;60)*(H14002&lt;=85)=1,"중소형",IF((H14002&gt;85)*(H14002&lt;=102)=1,"중형",IF((H14002&gt;102)*(H14002&lt;=135)=1,"중대형","대형"))))</f>
        <v>소형</v>
      </c>
      <c r="G14002" s="146" t="s">
        <v>13270</v>
      </c>
      <c r="H14002" s="143">
        <v>59</v>
      </c>
      <c r="I14002" s="144">
        <v>23090</v>
      </c>
      <c r="J14002" s="143">
        <v>38</v>
      </c>
      <c r="K14002" s="137">
        <v>43808</v>
      </c>
      <c r="L14002" s="137">
        <v>44896</v>
      </c>
      <c r="M14002" s="144">
        <f>H14002/3.3</f>
        <v>17.878787878787879</v>
      </c>
      <c r="N14002" s="144">
        <f>I14002/M14002</f>
        <v>1291.4745762711864</v>
      </c>
    </row>
    <row r="14003" spans="1:14">
      <c r="A14003" s="146" t="s">
        <v>13250</v>
      </c>
      <c r="B14003" s="146" t="s">
        <v>13264</v>
      </c>
      <c r="C14003" s="146" t="s">
        <v>13265</v>
      </c>
      <c r="D14003" s="146" t="s">
        <v>13251</v>
      </c>
      <c r="E14003" s="146" t="s">
        <v>13252</v>
      </c>
      <c r="F14003" s="143" t="str">
        <f>IF(H14003&lt;=60,"소형",IF((H14003&gt;60)*(H14003&lt;=85)=1,"중소형",IF((H14003&gt;85)*(H14003&lt;=102)=1,"중형",IF((H14003&gt;102)*(H14003&lt;=135)=1,"중대형","대형"))))</f>
        <v>소형</v>
      </c>
      <c r="G14003" s="146" t="s">
        <v>13271</v>
      </c>
      <c r="H14003" s="143">
        <v>59</v>
      </c>
      <c r="I14003" s="144">
        <v>22640</v>
      </c>
      <c r="J14003" s="143">
        <v>112</v>
      </c>
      <c r="K14003" s="137">
        <v>43809</v>
      </c>
      <c r="L14003" s="137">
        <v>44896</v>
      </c>
      <c r="M14003" s="144">
        <f>H14003/3.3</f>
        <v>17.878787878787879</v>
      </c>
      <c r="N14003" s="144">
        <f>I14003/M14003</f>
        <v>1266.3050847457628</v>
      </c>
    </row>
    <row r="14004" spans="1:14">
      <c r="A14004" s="146" t="s">
        <v>13250</v>
      </c>
      <c r="B14004" s="146" t="s">
        <v>13264</v>
      </c>
      <c r="C14004" s="146" t="s">
        <v>13265</v>
      </c>
      <c r="D14004" s="146" t="s">
        <v>13251</v>
      </c>
      <c r="E14004" s="146" t="s">
        <v>13252</v>
      </c>
      <c r="F14004" s="143" t="str">
        <f>IF(H14004&lt;=60,"소형",IF((H14004&gt;60)*(H14004&lt;=85)=1,"중소형",IF((H14004&gt;85)*(H14004&lt;=102)=1,"중형",IF((H14004&gt;102)*(H14004&lt;=135)=1,"중대형","대형"))))</f>
        <v>소형</v>
      </c>
      <c r="G14004" s="146" t="s">
        <v>13272</v>
      </c>
      <c r="H14004" s="143">
        <v>59</v>
      </c>
      <c r="I14004" s="144">
        <v>22840</v>
      </c>
      <c r="J14004" s="143">
        <v>111</v>
      </c>
      <c r="K14004" s="137">
        <v>43810</v>
      </c>
      <c r="L14004" s="137">
        <v>44896</v>
      </c>
      <c r="M14004" s="144">
        <f>H14004/3.3</f>
        <v>17.878787878787879</v>
      </c>
      <c r="N14004" s="144">
        <f>I14004/M14004</f>
        <v>1277.4915254237287</v>
      </c>
    </row>
    <row r="14005" spans="1:14">
      <c r="A14005" s="146" t="s">
        <v>13524</v>
      </c>
      <c r="B14005" s="146" t="s">
        <v>13561</v>
      </c>
      <c r="C14005" s="146" t="s">
        <v>13562</v>
      </c>
      <c r="D14005" s="146" t="s">
        <v>13563</v>
      </c>
      <c r="E14005" s="146" t="s">
        <v>13564</v>
      </c>
      <c r="F14005" s="143" t="str">
        <f>IF(H14005&lt;=60,"소형",IF((H14005&gt;60)*(H14005&lt;=85)=1,"중소형",IF((H14005&gt;85)*(H14005&lt;=102)=1,"중형",IF((H14005&gt;102)*(H14005&lt;=135)=1,"중대형","대형"))))</f>
        <v>소형</v>
      </c>
      <c r="G14005" s="146" t="s">
        <v>13572</v>
      </c>
      <c r="H14005" s="143">
        <v>39</v>
      </c>
      <c r="I14005" s="144">
        <v>34030</v>
      </c>
      <c r="J14005" s="143">
        <v>24</v>
      </c>
      <c r="K14005" s="137">
        <v>43827</v>
      </c>
      <c r="L14005" s="137">
        <v>44896</v>
      </c>
      <c r="M14005" s="144">
        <f>H14005/3.3</f>
        <v>11.818181818181818</v>
      </c>
      <c r="N14005" s="144">
        <f>I14005/M14005</f>
        <v>2879.4615384615386</v>
      </c>
    </row>
    <row r="14006" spans="1:14">
      <c r="A14006" s="146" t="s">
        <v>13524</v>
      </c>
      <c r="B14006" s="146" t="s">
        <v>13599</v>
      </c>
      <c r="C14006" s="146" t="s">
        <v>13600</v>
      </c>
      <c r="D14006" s="146" t="s">
        <v>13601</v>
      </c>
      <c r="E14006" s="146" t="s">
        <v>13602</v>
      </c>
      <c r="F14006" s="143" t="str">
        <f>IF(H14006&lt;=60,"소형",IF((H14006&gt;60)*(H14006&lt;=85)=1,"중소형",IF((H14006&gt;85)*(H14006&lt;=102)=1,"중형",IF((H14006&gt;102)*(H14006&lt;=135)=1,"중대형","대형"))))</f>
        <v>소형</v>
      </c>
      <c r="G14006" s="146" t="s">
        <v>13603</v>
      </c>
      <c r="H14006" s="143">
        <v>55</v>
      </c>
      <c r="I14006" s="144">
        <v>24032</v>
      </c>
      <c r="J14006" s="143">
        <v>102</v>
      </c>
      <c r="K14006" s="137">
        <v>43830</v>
      </c>
      <c r="L14006" s="137">
        <v>44896</v>
      </c>
      <c r="M14006" s="144">
        <f>H14006/3.3</f>
        <v>16.666666666666668</v>
      </c>
      <c r="N14006" s="144">
        <f>I14006/M14006</f>
        <v>1441.9199999999998</v>
      </c>
    </row>
    <row r="14007" spans="1:14">
      <c r="A14007" s="146" t="s">
        <v>2829</v>
      </c>
      <c r="B14007" s="146" t="s">
        <v>14061</v>
      </c>
      <c r="C14007" s="146" t="s">
        <v>14067</v>
      </c>
      <c r="D14007" s="146" t="s">
        <v>14065</v>
      </c>
      <c r="E14007" s="146" t="s">
        <v>14066</v>
      </c>
      <c r="F14007" s="143" t="str">
        <f>IF(H14007&lt;=60,"소형",IF((H14007&gt;60)*(H14007&lt;=85)=1,"중소형",IF((H14007&gt;85)*(H14007&lt;=102)=1,"중형",IF((H14007&gt;102)*(H14007&lt;=135)=1,"중대형","대형"))))</f>
        <v>소형</v>
      </c>
      <c r="G14007" s="146" t="s">
        <v>14075</v>
      </c>
      <c r="H14007" s="143">
        <v>59</v>
      </c>
      <c r="I14007" s="144">
        <v>22360</v>
      </c>
      <c r="J14007" s="143">
        <v>82</v>
      </c>
      <c r="K14007" s="137">
        <v>43915</v>
      </c>
      <c r="L14007" s="137">
        <v>44896</v>
      </c>
      <c r="M14007" s="144">
        <f>H14007/3.3</f>
        <v>17.878787878787879</v>
      </c>
      <c r="N14007" s="144">
        <f>I14007/M14007</f>
        <v>1250.6440677966102</v>
      </c>
    </row>
    <row r="14008" spans="1:14">
      <c r="A14008" s="146" t="s">
        <v>2829</v>
      </c>
      <c r="B14008" s="146" t="s">
        <v>14061</v>
      </c>
      <c r="C14008" s="146" t="s">
        <v>14067</v>
      </c>
      <c r="D14008" s="146" t="s">
        <v>14065</v>
      </c>
      <c r="E14008" s="146" t="s">
        <v>14066</v>
      </c>
      <c r="F14008" s="143" t="str">
        <f>IF(H14008&lt;=60,"소형",IF((H14008&gt;60)*(H14008&lt;=85)=1,"중소형",IF((H14008&gt;85)*(H14008&lt;=102)=1,"중형",IF((H14008&gt;102)*(H14008&lt;=135)=1,"중대형","대형"))))</f>
        <v>소형</v>
      </c>
      <c r="G14008" s="146" t="s">
        <v>14076</v>
      </c>
      <c r="H14008" s="143">
        <v>59</v>
      </c>
      <c r="I14008" s="144">
        <v>22590</v>
      </c>
      <c r="J14008" s="143">
        <v>43</v>
      </c>
      <c r="K14008" s="137">
        <v>43915</v>
      </c>
      <c r="L14008" s="137">
        <v>44896</v>
      </c>
      <c r="M14008" s="144">
        <f>H14008/3.3</f>
        <v>17.878787878787879</v>
      </c>
      <c r="N14008" s="144">
        <f>I14008/M14008</f>
        <v>1263.5084745762713</v>
      </c>
    </row>
    <row r="14009" spans="1:14">
      <c r="A14009" s="146" t="s">
        <v>2829</v>
      </c>
      <c r="B14009" s="146" t="s">
        <v>14061</v>
      </c>
      <c r="C14009" s="146" t="s">
        <v>14067</v>
      </c>
      <c r="D14009" s="146" t="s">
        <v>14065</v>
      </c>
      <c r="E14009" s="146" t="s">
        <v>14066</v>
      </c>
      <c r="F14009" s="143" t="str">
        <f>IF(H14009&lt;=60,"소형",IF((H14009&gt;60)*(H14009&lt;=85)=1,"중소형",IF((H14009&gt;85)*(H14009&lt;=102)=1,"중형",IF((H14009&gt;102)*(H14009&lt;=135)=1,"중대형","대형"))))</f>
        <v>중소형</v>
      </c>
      <c r="G14009" s="146" t="s">
        <v>14077</v>
      </c>
      <c r="H14009" s="143">
        <v>74</v>
      </c>
      <c r="I14009" s="144">
        <v>27750</v>
      </c>
      <c r="J14009" s="143">
        <v>276</v>
      </c>
      <c r="K14009" s="137">
        <v>43915</v>
      </c>
      <c r="L14009" s="137">
        <v>44896</v>
      </c>
      <c r="M14009" s="144">
        <f>H14009/3.3</f>
        <v>22.424242424242426</v>
      </c>
      <c r="N14009" s="144">
        <f>I14009/M14009</f>
        <v>1237.5</v>
      </c>
    </row>
    <row r="14010" spans="1:14">
      <c r="A14010" s="146" t="s">
        <v>2829</v>
      </c>
      <c r="B14010" s="146" t="s">
        <v>14061</v>
      </c>
      <c r="C14010" s="146" t="s">
        <v>14067</v>
      </c>
      <c r="D14010" s="146" t="s">
        <v>14065</v>
      </c>
      <c r="E14010" s="146" t="s">
        <v>14066</v>
      </c>
      <c r="F14010" s="143" t="str">
        <f>IF(H14010&lt;=60,"소형",IF((H14010&gt;60)*(H14010&lt;=85)=1,"중소형",IF((H14010&gt;85)*(H14010&lt;=102)=1,"중형",IF((H14010&gt;102)*(H14010&lt;=135)=1,"중대형","대형"))))</f>
        <v>중소형</v>
      </c>
      <c r="G14010" s="146" t="s">
        <v>14078</v>
      </c>
      <c r="H14010" s="143">
        <v>74</v>
      </c>
      <c r="I14010" s="144">
        <v>27020</v>
      </c>
      <c r="J14010" s="143">
        <v>113</v>
      </c>
      <c r="K14010" s="137">
        <v>43915</v>
      </c>
      <c r="L14010" s="137">
        <v>44896</v>
      </c>
      <c r="M14010" s="144">
        <f>H14010/3.3</f>
        <v>22.424242424242426</v>
      </c>
      <c r="N14010" s="144">
        <f>I14010/M14010</f>
        <v>1204.9459459459458</v>
      </c>
    </row>
    <row r="14011" spans="1:14">
      <c r="A14011" s="146" t="s">
        <v>2829</v>
      </c>
      <c r="B14011" s="146" t="s">
        <v>14061</v>
      </c>
      <c r="C14011" s="146" t="s">
        <v>14067</v>
      </c>
      <c r="D14011" s="146" t="s">
        <v>14065</v>
      </c>
      <c r="E14011" s="146" t="s">
        <v>14066</v>
      </c>
      <c r="F14011" s="143" t="str">
        <f>IF(H14011&lt;=60,"소형",IF((H14011&gt;60)*(H14011&lt;=85)=1,"중소형",IF((H14011&gt;85)*(H14011&lt;=102)=1,"중형",IF((H14011&gt;102)*(H14011&lt;=135)=1,"중대형","대형"))))</f>
        <v>중소형</v>
      </c>
      <c r="G14011" s="146" t="s">
        <v>14079</v>
      </c>
      <c r="H14011" s="143">
        <v>84</v>
      </c>
      <c r="I14011" s="144">
        <v>30550</v>
      </c>
      <c r="J14011" s="143">
        <v>227</v>
      </c>
      <c r="K14011" s="137">
        <v>43915</v>
      </c>
      <c r="L14011" s="137">
        <v>44896</v>
      </c>
      <c r="M14011" s="144">
        <f>H14011/3.3</f>
        <v>25.454545454545457</v>
      </c>
      <c r="N14011" s="144">
        <f>I14011/M14011</f>
        <v>1200.1785714285713</v>
      </c>
    </row>
    <row r="14012" spans="1:14">
      <c r="A14012" s="146" t="s">
        <v>14179</v>
      </c>
      <c r="B14012" s="146" t="s">
        <v>14138</v>
      </c>
      <c r="C14012" s="146" t="s">
        <v>14173</v>
      </c>
      <c r="D14012" s="146" t="s">
        <v>14139</v>
      </c>
      <c r="E14012" s="146" t="s">
        <v>14140</v>
      </c>
      <c r="F14012" s="143" t="str">
        <f>IF(H14012&lt;=60,"소형",IF((H14012&gt;60)*(H14012&lt;=85)=1,"중소형",IF((H14012&gt;85)*(H14012&lt;=102)=1,"중형",IF((H14012&gt;102)*(H14012&lt;=135)=1,"중대형","대형"))))</f>
        <v>소형</v>
      </c>
      <c r="G14012" s="146" t="s">
        <v>14174</v>
      </c>
      <c r="H14012" s="146">
        <v>59</v>
      </c>
      <c r="I14012" s="144">
        <v>34130</v>
      </c>
      <c r="J14012" s="143">
        <v>90</v>
      </c>
      <c r="K14012" s="137">
        <v>43921</v>
      </c>
      <c r="L14012" s="137">
        <v>44896</v>
      </c>
      <c r="M14012" s="144">
        <f>H14012/3.3</f>
        <v>17.878787878787879</v>
      </c>
      <c r="N14012" s="144">
        <f>I14012/M14012</f>
        <v>1908.9661016949153</v>
      </c>
    </row>
    <row r="14013" spans="1:14">
      <c r="A14013" s="146" t="s">
        <v>8805</v>
      </c>
      <c r="B14013" s="146" t="s">
        <v>14193</v>
      </c>
      <c r="C14013" s="146" t="s">
        <v>14194</v>
      </c>
      <c r="D14013" s="146" t="s">
        <v>14195</v>
      </c>
      <c r="E14013" s="146" t="s">
        <v>14196</v>
      </c>
      <c r="F14013" s="143" t="str">
        <f>IF(H14013&lt;=60,"소형",IF((H14013&gt;60)*(H14013&lt;=85)=1,"중소형",IF((H14013&gt;85)*(H14013&lt;=102)=1,"중형",IF((H14013&gt;102)*(H14013&lt;=135)=1,"중대형","대형"))))</f>
        <v>소형</v>
      </c>
      <c r="G14013" s="146" t="s">
        <v>14210</v>
      </c>
      <c r="H14013" s="143">
        <v>54</v>
      </c>
      <c r="I14013" s="144">
        <v>113700</v>
      </c>
      <c r="J14013" s="143">
        <v>33</v>
      </c>
      <c r="K14013" s="137">
        <v>43891</v>
      </c>
      <c r="L14013" s="137">
        <v>44896</v>
      </c>
      <c r="M14013" s="144">
        <f>H14013/3.3</f>
        <v>16.363636363636363</v>
      </c>
      <c r="N14013" s="144">
        <f>I14013/M14013</f>
        <v>6948.333333333333</v>
      </c>
    </row>
    <row r="14014" spans="1:14">
      <c r="A14014" s="146" t="s">
        <v>8805</v>
      </c>
      <c r="B14014" s="146" t="s">
        <v>14193</v>
      </c>
      <c r="C14014" s="146" t="s">
        <v>14194</v>
      </c>
      <c r="D14014" s="146" t="s">
        <v>14195</v>
      </c>
      <c r="E14014" s="146" t="s">
        <v>14196</v>
      </c>
      <c r="F14014" s="143" t="str">
        <f>IF(H14014&lt;=60,"소형",IF((H14014&gt;60)*(H14014&lt;=85)=1,"중소형",IF((H14014&gt;85)*(H14014&lt;=102)=1,"중형",IF((H14014&gt;102)*(H14014&lt;=135)=1,"중대형","대형"))))</f>
        <v>소형</v>
      </c>
      <c r="G14014" s="146" t="s">
        <v>14211</v>
      </c>
      <c r="H14014" s="143">
        <v>59</v>
      </c>
      <c r="I14014" s="144">
        <v>123000</v>
      </c>
      <c r="J14014" s="143">
        <v>33</v>
      </c>
      <c r="K14014" s="137">
        <v>43891</v>
      </c>
      <c r="L14014" s="137">
        <v>44896</v>
      </c>
      <c r="M14014" s="144">
        <f>H14014/3.3</f>
        <v>17.878787878787879</v>
      </c>
      <c r="N14014" s="144">
        <f>I14014/M14014</f>
        <v>6879.6610169491523</v>
      </c>
    </row>
    <row r="14015" spans="1:14">
      <c r="A14015" s="146" t="s">
        <v>8805</v>
      </c>
      <c r="B14015" s="146" t="s">
        <v>14193</v>
      </c>
      <c r="C14015" s="146" t="s">
        <v>14194</v>
      </c>
      <c r="D14015" s="146" t="s">
        <v>14195</v>
      </c>
      <c r="E14015" s="146" t="s">
        <v>14196</v>
      </c>
      <c r="F14015" s="143" t="str">
        <f>IF(H14015&lt;=60,"소형",IF((H14015&gt;60)*(H14015&lt;=85)=1,"중소형",IF((H14015&gt;85)*(H14015&lt;=102)=1,"중형",IF((H14015&gt;102)*(H14015&lt;=135)=1,"중대형","대형"))))</f>
        <v>중소형</v>
      </c>
      <c r="G14015" s="146" t="s">
        <v>14212</v>
      </c>
      <c r="H14015" s="143">
        <v>84</v>
      </c>
      <c r="I14015" s="144">
        <v>157600</v>
      </c>
      <c r="J14015" s="143">
        <v>131</v>
      </c>
      <c r="K14015" s="137">
        <v>43891</v>
      </c>
      <c r="L14015" s="137">
        <v>44896</v>
      </c>
      <c r="M14015" s="144">
        <f>H14015/3.3</f>
        <v>25.454545454545457</v>
      </c>
      <c r="N14015" s="144">
        <f>I14015/M14015</f>
        <v>6191.4285714285706</v>
      </c>
    </row>
    <row r="14016" spans="1:14">
      <c r="A14016" s="146" t="s">
        <v>8805</v>
      </c>
      <c r="B14016" s="146" t="s">
        <v>14193</v>
      </c>
      <c r="C14016" s="146" t="s">
        <v>14194</v>
      </c>
      <c r="D14016" s="146" t="s">
        <v>14195</v>
      </c>
      <c r="E14016" s="146" t="s">
        <v>14196</v>
      </c>
      <c r="F14016" s="143" t="str">
        <f>IF(H14016&lt;=60,"소형",IF((H14016&gt;60)*(H14016&lt;=85)=1,"중소형",IF((H14016&gt;85)*(H14016&lt;=102)=1,"중형",IF((H14016&gt;102)*(H14016&lt;=135)=1,"중대형","대형"))))</f>
        <v>중소형</v>
      </c>
      <c r="G14016" s="146" t="s">
        <v>14213</v>
      </c>
      <c r="H14016" s="143">
        <v>84</v>
      </c>
      <c r="I14016" s="144">
        <v>167200</v>
      </c>
      <c r="J14016" s="143">
        <v>27</v>
      </c>
      <c r="K14016" s="137">
        <v>43891</v>
      </c>
      <c r="L14016" s="137">
        <v>44896</v>
      </c>
      <c r="M14016" s="144">
        <f>H14016/3.3</f>
        <v>25.454545454545457</v>
      </c>
      <c r="N14016" s="144">
        <f>I14016/M14016</f>
        <v>6568.5714285714284</v>
      </c>
    </row>
    <row r="14017" spans="1:14">
      <c r="A14017" s="146" t="s">
        <v>8805</v>
      </c>
      <c r="B14017" s="146" t="s">
        <v>14193</v>
      </c>
      <c r="C14017" s="146" t="s">
        <v>14194</v>
      </c>
      <c r="D14017" s="146" t="s">
        <v>14195</v>
      </c>
      <c r="E14017" s="146" t="s">
        <v>14196</v>
      </c>
      <c r="F14017" s="143" t="str">
        <f>IF(H14017&lt;=60,"소형",IF((H14017&gt;60)*(H14017&lt;=85)=1,"중소형",IF((H14017&gt;85)*(H14017&lt;=102)=1,"중형",IF((H14017&gt;102)*(H14017&lt;=135)=1,"중대형","대형"))))</f>
        <v>중형</v>
      </c>
      <c r="G14017" s="146" t="s">
        <v>14214</v>
      </c>
      <c r="H14017" s="143">
        <v>100</v>
      </c>
      <c r="I14017" s="144">
        <v>196700</v>
      </c>
      <c r="J14017" s="143">
        <v>56</v>
      </c>
      <c r="K14017" s="137">
        <v>43891</v>
      </c>
      <c r="L14017" s="137">
        <v>44896</v>
      </c>
      <c r="M14017" s="144">
        <f>H14017/3.3</f>
        <v>30.303030303030305</v>
      </c>
      <c r="N14017" s="144">
        <f>I14017/M14017</f>
        <v>6491.0999999999995</v>
      </c>
    </row>
    <row r="14018" spans="1:14">
      <c r="A14018" s="146" t="s">
        <v>14361</v>
      </c>
      <c r="B14018" s="146" t="s">
        <v>14358</v>
      </c>
      <c r="C14018" s="146" t="s">
        <v>14400</v>
      </c>
      <c r="D14018" s="146" t="s">
        <v>14359</v>
      </c>
      <c r="E14018" s="146" t="s">
        <v>14360</v>
      </c>
      <c r="F14018" s="143" t="str">
        <f>IF(H14018&lt;=60,"소형",IF((H14018&gt;60)*(H14018&lt;=85)=1,"중소형",IF((H14018&gt;85)*(H14018&lt;=102)=1,"중형",IF((H14018&gt;102)*(H14018&lt;=135)=1,"중대형","대형"))))</f>
        <v>중소형</v>
      </c>
      <c r="G14018" s="146" t="s">
        <v>14379</v>
      </c>
      <c r="H14018" s="143">
        <v>75</v>
      </c>
      <c r="I14018" s="144">
        <v>37318</v>
      </c>
      <c r="J14018" s="143">
        <v>89</v>
      </c>
      <c r="K14018" s="137">
        <v>43922</v>
      </c>
      <c r="L14018" s="137">
        <v>44896</v>
      </c>
      <c r="M14018" s="144">
        <f>H14018/3.3</f>
        <v>22.72727272727273</v>
      </c>
      <c r="N14018" s="144">
        <f>I14018/M14018</f>
        <v>1641.9919999999997</v>
      </c>
    </row>
    <row r="14019" spans="1:14">
      <c r="A14019" s="146" t="s">
        <v>14361</v>
      </c>
      <c r="B14019" s="146" t="s">
        <v>14358</v>
      </c>
      <c r="C14019" s="146" t="s">
        <v>14400</v>
      </c>
      <c r="D14019" s="146" t="s">
        <v>14359</v>
      </c>
      <c r="E14019" s="146" t="s">
        <v>14360</v>
      </c>
      <c r="F14019" s="143" t="str">
        <f>IF(H14019&lt;=60,"소형",IF((H14019&gt;60)*(H14019&lt;=85)=1,"중소형",IF((H14019&gt;85)*(H14019&lt;=102)=1,"중형",IF((H14019&gt;102)*(H14019&lt;=135)=1,"중대형","대형"))))</f>
        <v>중소형</v>
      </c>
      <c r="G14019" s="146" t="s">
        <v>14380</v>
      </c>
      <c r="H14019" s="143">
        <v>75</v>
      </c>
      <c r="I14019" s="144">
        <v>36058</v>
      </c>
      <c r="J14019" s="143">
        <v>89</v>
      </c>
      <c r="K14019" s="137">
        <v>43922</v>
      </c>
      <c r="L14019" s="137">
        <v>44896</v>
      </c>
      <c r="M14019" s="144">
        <f>H14019/3.3</f>
        <v>22.72727272727273</v>
      </c>
      <c r="N14019" s="144">
        <f>I14019/M14019</f>
        <v>1586.5519999999999</v>
      </c>
    </row>
    <row r="14020" spans="1:14">
      <c r="A14020" s="146" t="s">
        <v>14361</v>
      </c>
      <c r="B14020" s="146" t="s">
        <v>14358</v>
      </c>
      <c r="C14020" s="146" t="s">
        <v>14400</v>
      </c>
      <c r="D14020" s="146" t="s">
        <v>14359</v>
      </c>
      <c r="E14020" s="146" t="s">
        <v>14360</v>
      </c>
      <c r="F14020" s="143" t="str">
        <f>IF(H14020&lt;=60,"소형",IF((H14020&gt;60)*(H14020&lt;=85)=1,"중소형",IF((H14020&gt;85)*(H14020&lt;=102)=1,"중형",IF((H14020&gt;102)*(H14020&lt;=135)=1,"중대형","대형"))))</f>
        <v>중소형</v>
      </c>
      <c r="G14020" s="146" t="s">
        <v>14381</v>
      </c>
      <c r="H14020" s="143">
        <v>75</v>
      </c>
      <c r="I14020" s="144">
        <v>33706</v>
      </c>
      <c r="J14020" s="143">
        <v>89</v>
      </c>
      <c r="K14020" s="137">
        <v>43922</v>
      </c>
      <c r="L14020" s="137">
        <v>44896</v>
      </c>
      <c r="M14020" s="144">
        <f>H14020/3.3</f>
        <v>22.72727272727273</v>
      </c>
      <c r="N14020" s="144">
        <f>I14020/M14020</f>
        <v>1483.0639999999999</v>
      </c>
    </row>
    <row r="14021" spans="1:14">
      <c r="A14021" s="146" t="s">
        <v>14361</v>
      </c>
      <c r="B14021" s="146" t="s">
        <v>14358</v>
      </c>
      <c r="C14021" s="146" t="s">
        <v>14400</v>
      </c>
      <c r="D14021" s="146" t="s">
        <v>14359</v>
      </c>
      <c r="E14021" s="146" t="s">
        <v>14360</v>
      </c>
      <c r="F14021" s="143" t="str">
        <f>IF(H14021&lt;=60,"소형",IF((H14021&gt;60)*(H14021&lt;=85)=1,"중소형",IF((H14021&gt;85)*(H14021&lt;=102)=1,"중형",IF((H14021&gt;102)*(H14021&lt;=135)=1,"중대형","대형"))))</f>
        <v>중소형</v>
      </c>
      <c r="G14021" s="146" t="s">
        <v>14382</v>
      </c>
      <c r="H14021" s="143">
        <v>75</v>
      </c>
      <c r="I14021" s="144">
        <v>33706</v>
      </c>
      <c r="J14021" s="143">
        <v>89</v>
      </c>
      <c r="K14021" s="137">
        <v>43922</v>
      </c>
      <c r="L14021" s="137">
        <v>44896</v>
      </c>
      <c r="M14021" s="144">
        <f>H14021/3.3</f>
        <v>22.72727272727273</v>
      </c>
      <c r="N14021" s="144">
        <f>I14021/M14021</f>
        <v>1483.0639999999999</v>
      </c>
    </row>
    <row r="14022" spans="1:14">
      <c r="A14022" s="146" t="s">
        <v>14361</v>
      </c>
      <c r="B14022" s="146" t="s">
        <v>14358</v>
      </c>
      <c r="C14022" s="146" t="s">
        <v>14400</v>
      </c>
      <c r="D14022" s="146" t="s">
        <v>14359</v>
      </c>
      <c r="E14022" s="146" t="s">
        <v>14360</v>
      </c>
      <c r="F14022" s="143" t="str">
        <f>IF(H14022&lt;=60,"소형",IF((H14022&gt;60)*(H14022&lt;=85)=1,"중소형",IF((H14022&gt;85)*(H14022&lt;=102)=1,"중형",IF((H14022&gt;102)*(H14022&lt;=135)=1,"중대형","대형"))))</f>
        <v>중소형</v>
      </c>
      <c r="G14022" s="146" t="s">
        <v>14383</v>
      </c>
      <c r="H14022" s="143">
        <v>84</v>
      </c>
      <c r="I14022" s="144">
        <v>41650</v>
      </c>
      <c r="J14022" s="143">
        <v>126</v>
      </c>
      <c r="K14022" s="137">
        <v>43922</v>
      </c>
      <c r="L14022" s="137">
        <v>44896</v>
      </c>
      <c r="M14022" s="144">
        <f>H14022/3.3</f>
        <v>25.454545454545457</v>
      </c>
      <c r="N14022" s="144">
        <f>I14022/M14022</f>
        <v>1636.2499999999998</v>
      </c>
    </row>
    <row r="14023" spans="1:14">
      <c r="A14023" s="146" t="s">
        <v>14361</v>
      </c>
      <c r="B14023" s="146" t="s">
        <v>14358</v>
      </c>
      <c r="C14023" s="146" t="s">
        <v>14400</v>
      </c>
      <c r="D14023" s="146" t="s">
        <v>14359</v>
      </c>
      <c r="E14023" s="146" t="s">
        <v>14360</v>
      </c>
      <c r="F14023" s="143" t="str">
        <f>IF(H14023&lt;=60,"소형",IF((H14023&gt;60)*(H14023&lt;=85)=1,"중소형",IF((H14023&gt;85)*(H14023&lt;=102)=1,"중형",IF((H14023&gt;102)*(H14023&lt;=135)=1,"중대형","대형"))))</f>
        <v>중소형</v>
      </c>
      <c r="G14023" s="146" t="s">
        <v>14384</v>
      </c>
      <c r="H14023" s="143">
        <v>84</v>
      </c>
      <c r="I14023" s="144">
        <v>39815</v>
      </c>
      <c r="J14023" s="143">
        <v>126</v>
      </c>
      <c r="K14023" s="137">
        <v>43922</v>
      </c>
      <c r="L14023" s="137">
        <v>44896</v>
      </c>
      <c r="M14023" s="144">
        <f>H14023/3.3</f>
        <v>25.454545454545457</v>
      </c>
      <c r="N14023" s="144">
        <f>I14023/M14023</f>
        <v>1564.1607142857142</v>
      </c>
    </row>
    <row r="14024" spans="1:14">
      <c r="A14024" s="146" t="s">
        <v>14361</v>
      </c>
      <c r="B14024" s="146" t="s">
        <v>14358</v>
      </c>
      <c r="C14024" s="146" t="s">
        <v>14400</v>
      </c>
      <c r="D14024" s="146" t="s">
        <v>14359</v>
      </c>
      <c r="E14024" s="146" t="s">
        <v>14360</v>
      </c>
      <c r="F14024" s="143" t="str">
        <f>IF(H14024&lt;=60,"소형",IF((H14024&gt;60)*(H14024&lt;=85)=1,"중소형",IF((H14024&gt;85)*(H14024&lt;=102)=1,"중형",IF((H14024&gt;102)*(H14024&lt;=135)=1,"중대형","대형"))))</f>
        <v>중소형</v>
      </c>
      <c r="G14024" s="146" t="s">
        <v>14385</v>
      </c>
      <c r="H14024" s="143">
        <v>84</v>
      </c>
      <c r="I14024" s="144">
        <v>38361</v>
      </c>
      <c r="J14024" s="143">
        <v>126</v>
      </c>
      <c r="K14024" s="137">
        <v>43922</v>
      </c>
      <c r="L14024" s="137">
        <v>44896</v>
      </c>
      <c r="M14024" s="144">
        <f>H14024/3.3</f>
        <v>25.454545454545457</v>
      </c>
      <c r="N14024" s="144">
        <f>I14024/M14024</f>
        <v>1507.0392857142856</v>
      </c>
    </row>
    <row r="14025" spans="1:14">
      <c r="A14025" s="146" t="s">
        <v>14361</v>
      </c>
      <c r="B14025" s="146" t="s">
        <v>14358</v>
      </c>
      <c r="C14025" s="146" t="s">
        <v>14400</v>
      </c>
      <c r="D14025" s="146" t="s">
        <v>14359</v>
      </c>
      <c r="E14025" s="146" t="s">
        <v>14360</v>
      </c>
      <c r="F14025" s="143" t="str">
        <f>IF(H14025&lt;=60,"소형",IF((H14025&gt;60)*(H14025&lt;=85)=1,"중소형",IF((H14025&gt;85)*(H14025&lt;=102)=1,"중형",IF((H14025&gt;102)*(H14025&lt;=135)=1,"중대형","대형"))))</f>
        <v>중소형</v>
      </c>
      <c r="G14025" s="146" t="s">
        <v>14386</v>
      </c>
      <c r="H14025" s="143">
        <v>84</v>
      </c>
      <c r="I14025" s="144">
        <v>38361</v>
      </c>
      <c r="J14025" s="143">
        <v>126</v>
      </c>
      <c r="K14025" s="137">
        <v>43922</v>
      </c>
      <c r="L14025" s="137">
        <v>44896</v>
      </c>
      <c r="M14025" s="144">
        <f>H14025/3.3</f>
        <v>25.454545454545457</v>
      </c>
      <c r="N14025" s="144">
        <f>I14025/M14025</f>
        <v>1507.0392857142856</v>
      </c>
    </row>
    <row r="14026" spans="1:14">
      <c r="A14026" s="146" t="s">
        <v>14361</v>
      </c>
      <c r="B14026" s="146" t="s">
        <v>14362</v>
      </c>
      <c r="C14026" s="146" t="s">
        <v>14369</v>
      </c>
      <c r="D14026" s="146" t="s">
        <v>14363</v>
      </c>
      <c r="E14026" s="146" t="s">
        <v>14364</v>
      </c>
      <c r="F14026" s="143" t="str">
        <f>IF(H14026&lt;=60,"소형",IF((H14026&gt;60)*(H14026&lt;=85)=1,"중소형",IF((H14026&gt;85)*(H14026&lt;=102)=1,"중형",IF((H14026&gt;102)*(H14026&lt;=135)=1,"중대형","대형"))))</f>
        <v>소형</v>
      </c>
      <c r="G14026" s="146" t="s">
        <v>14387</v>
      </c>
      <c r="H14026" s="143">
        <v>39</v>
      </c>
      <c r="I14026" s="144">
        <v>27200</v>
      </c>
      <c r="J14026" s="143">
        <v>108</v>
      </c>
      <c r="K14026" s="137">
        <v>43922</v>
      </c>
      <c r="L14026" s="137">
        <v>44896</v>
      </c>
      <c r="M14026" s="144">
        <f>H14026/3.3</f>
        <v>11.818181818181818</v>
      </c>
      <c r="N14026" s="144">
        <f>I14026/M14026</f>
        <v>2301.5384615384614</v>
      </c>
    </row>
    <row r="14027" spans="1:14">
      <c r="A14027" s="146" t="s">
        <v>14361</v>
      </c>
      <c r="B14027" s="146" t="s">
        <v>14362</v>
      </c>
      <c r="C14027" s="146" t="s">
        <v>14369</v>
      </c>
      <c r="D14027" s="146" t="s">
        <v>14363</v>
      </c>
      <c r="E14027" s="146" t="s">
        <v>14364</v>
      </c>
      <c r="F14027" s="143" t="str">
        <f>IF(H14027&lt;=60,"소형",IF((H14027&gt;60)*(H14027&lt;=85)=1,"중소형",IF((H14027&gt;85)*(H14027&lt;=102)=1,"중형",IF((H14027&gt;102)*(H14027&lt;=135)=1,"중대형","대형"))))</f>
        <v>소형</v>
      </c>
      <c r="G14027" s="146" t="s">
        <v>14388</v>
      </c>
      <c r="H14027" s="143">
        <v>59</v>
      </c>
      <c r="I14027" s="144">
        <v>41000</v>
      </c>
      <c r="J14027" s="143">
        <v>94</v>
      </c>
      <c r="K14027" s="137">
        <v>43922</v>
      </c>
      <c r="L14027" s="137">
        <v>44896</v>
      </c>
      <c r="M14027" s="144">
        <f>H14027/3.3</f>
        <v>17.878787878787879</v>
      </c>
      <c r="N14027" s="144">
        <f>I14027/M14027</f>
        <v>2293.2203389830506</v>
      </c>
    </row>
    <row r="14028" spans="1:14">
      <c r="A14028" s="146" t="s">
        <v>14361</v>
      </c>
      <c r="B14028" s="146" t="s">
        <v>14362</v>
      </c>
      <c r="C14028" s="146" t="s">
        <v>14369</v>
      </c>
      <c r="D14028" s="146" t="s">
        <v>14363</v>
      </c>
      <c r="E14028" s="146" t="s">
        <v>14364</v>
      </c>
      <c r="F14028" s="143" t="str">
        <f>IF(H14028&lt;=60,"소형",IF((H14028&gt;60)*(H14028&lt;=85)=1,"중소형",IF((H14028&gt;85)*(H14028&lt;=102)=1,"중형",IF((H14028&gt;102)*(H14028&lt;=135)=1,"중대형","대형"))))</f>
        <v>소형</v>
      </c>
      <c r="G14028" s="146" t="s">
        <v>14389</v>
      </c>
      <c r="H14028" s="143">
        <v>59</v>
      </c>
      <c r="I14028" s="144">
        <v>41400</v>
      </c>
      <c r="J14028" s="143">
        <v>47</v>
      </c>
      <c r="K14028" s="137">
        <v>43922</v>
      </c>
      <c r="L14028" s="137">
        <v>44896</v>
      </c>
      <c r="M14028" s="144">
        <f>H14028/3.3</f>
        <v>17.878787878787879</v>
      </c>
      <c r="N14028" s="144">
        <f>I14028/M14028</f>
        <v>2315.593220338983</v>
      </c>
    </row>
    <row r="14029" spans="1:14">
      <c r="A14029" s="146" t="s">
        <v>14361</v>
      </c>
      <c r="B14029" s="146" t="s">
        <v>14362</v>
      </c>
      <c r="C14029" s="146" t="s">
        <v>14369</v>
      </c>
      <c r="D14029" s="146" t="s">
        <v>14363</v>
      </c>
      <c r="E14029" s="146" t="s">
        <v>14364</v>
      </c>
      <c r="F14029" s="143" t="str">
        <f>IF(H14029&lt;=60,"소형",IF((H14029&gt;60)*(H14029&lt;=85)=1,"중소형",IF((H14029&gt;85)*(H14029&lt;=102)=1,"중형",IF((H14029&gt;102)*(H14029&lt;=135)=1,"중대형","대형"))))</f>
        <v>중소형</v>
      </c>
      <c r="G14029" s="146" t="s">
        <v>14390</v>
      </c>
      <c r="H14029" s="143">
        <v>84</v>
      </c>
      <c r="I14029" s="144">
        <v>56000</v>
      </c>
      <c r="J14029" s="143">
        <v>55</v>
      </c>
      <c r="K14029" s="137">
        <v>43922</v>
      </c>
      <c r="L14029" s="137">
        <v>44896</v>
      </c>
      <c r="M14029" s="144">
        <f>H14029/3.3</f>
        <v>25.454545454545457</v>
      </c>
      <c r="N14029" s="144">
        <f>I14029/M14029</f>
        <v>2200</v>
      </c>
    </row>
    <row r="14030" spans="1:14">
      <c r="A14030" s="146" t="s">
        <v>14361</v>
      </c>
      <c r="B14030" s="146" t="s">
        <v>14362</v>
      </c>
      <c r="C14030" s="146" t="s">
        <v>14369</v>
      </c>
      <c r="D14030" s="146" t="s">
        <v>14363</v>
      </c>
      <c r="E14030" s="146" t="s">
        <v>14364</v>
      </c>
      <c r="F14030" s="143" t="str">
        <f>IF(H14030&lt;=60,"소형",IF((H14030&gt;60)*(H14030&lt;=85)=1,"중소형",IF((H14030&gt;85)*(H14030&lt;=102)=1,"중형",IF((H14030&gt;102)*(H14030&lt;=135)=1,"중대형","대형"))))</f>
        <v>중소형</v>
      </c>
      <c r="G14030" s="146" t="s">
        <v>14391</v>
      </c>
      <c r="H14030" s="143">
        <v>84</v>
      </c>
      <c r="I14030" s="144">
        <v>55100</v>
      </c>
      <c r="J14030" s="143">
        <v>25</v>
      </c>
      <c r="K14030" s="137">
        <v>43922</v>
      </c>
      <c r="L14030" s="137">
        <v>44896</v>
      </c>
      <c r="M14030" s="144">
        <f>H14030/3.3</f>
        <v>25.454545454545457</v>
      </c>
      <c r="N14030" s="144">
        <f>I14030/M14030</f>
        <v>2164.6428571428569</v>
      </c>
    </row>
    <row r="14031" spans="1:14">
      <c r="A14031" s="146" t="s">
        <v>14361</v>
      </c>
      <c r="B14031" s="146" t="s">
        <v>14362</v>
      </c>
      <c r="C14031" s="146" t="s">
        <v>14369</v>
      </c>
      <c r="D14031" s="146" t="s">
        <v>14363</v>
      </c>
      <c r="E14031" s="146" t="s">
        <v>14364</v>
      </c>
      <c r="F14031" s="143" t="str">
        <f>IF(H14031&lt;=60,"소형",IF((H14031&gt;60)*(H14031&lt;=85)=1,"중소형",IF((H14031&gt;85)*(H14031&lt;=102)=1,"중형",IF((H14031&gt;102)*(H14031&lt;=135)=1,"중대형","대형"))))</f>
        <v>중소형</v>
      </c>
      <c r="G14031" s="146" t="s">
        <v>14392</v>
      </c>
      <c r="H14031" s="143">
        <v>84</v>
      </c>
      <c r="I14031" s="144">
        <v>56300</v>
      </c>
      <c r="J14031" s="143">
        <v>56</v>
      </c>
      <c r="K14031" s="137">
        <v>43922</v>
      </c>
      <c r="L14031" s="137">
        <v>44896</v>
      </c>
      <c r="M14031" s="144">
        <f>H14031/3.3</f>
        <v>25.454545454545457</v>
      </c>
      <c r="N14031" s="144">
        <f>I14031/M14031</f>
        <v>2211.7857142857142</v>
      </c>
    </row>
    <row r="14032" spans="1:14">
      <c r="A14032" s="146" t="s">
        <v>14455</v>
      </c>
      <c r="B14032" s="146" t="s">
        <v>14442</v>
      </c>
      <c r="C14032" s="146" t="s">
        <v>14439</v>
      </c>
      <c r="D14032" s="146" t="s">
        <v>14440</v>
      </c>
      <c r="E14032" s="146" t="s">
        <v>14441</v>
      </c>
      <c r="F14032" s="143" t="str">
        <f>IF(H14032&lt;=60,"소형",IF((H14032&gt;60)*(H14032&lt;=85)=1,"중소형",IF((H14032&gt;85)*(H14032&lt;=102)=1,"중형",IF((H14032&gt;102)*(H14032&lt;=135)=1,"중대형","대형"))))</f>
        <v>중소형</v>
      </c>
      <c r="G14032" s="146" t="s">
        <v>14452</v>
      </c>
      <c r="H14032" s="143">
        <v>78</v>
      </c>
      <c r="I14032" s="144">
        <v>29700</v>
      </c>
      <c r="J14032" s="143">
        <v>83</v>
      </c>
      <c r="K14032" s="137">
        <v>43937</v>
      </c>
      <c r="L14032" s="137">
        <v>44896</v>
      </c>
      <c r="M14032" s="144">
        <f>H14032/3.3</f>
        <v>23.636363636363637</v>
      </c>
      <c r="N14032" s="144">
        <f>I14032/M14032</f>
        <v>1256.5384615384614</v>
      </c>
    </row>
    <row r="14033" spans="1:14">
      <c r="A14033" s="146" t="s">
        <v>14692</v>
      </c>
      <c r="B14033" s="146" t="s">
        <v>14696</v>
      </c>
      <c r="C14033" s="146" t="s">
        <v>14716</v>
      </c>
      <c r="D14033" s="146" t="s">
        <v>14697</v>
      </c>
      <c r="E14033" s="146" t="s">
        <v>14698</v>
      </c>
      <c r="F14033" s="143" t="str">
        <f>IF(H14033&lt;=60,"소형",IF((H14033&gt;60)*(H14033&lt;=85)=1,"중소형",IF((H14033&gt;85)*(H14033&lt;=102)=1,"중형",IF((H14033&gt;102)*(H14033&lt;=135)=1,"중대형","대형"))))</f>
        <v>소형</v>
      </c>
      <c r="G14033" s="146" t="s">
        <v>14717</v>
      </c>
      <c r="H14033" s="143">
        <v>59</v>
      </c>
      <c r="I14033" s="144">
        <v>38140</v>
      </c>
      <c r="J14033" s="143">
        <v>139</v>
      </c>
      <c r="K14033" s="137">
        <v>43982</v>
      </c>
      <c r="L14033" s="137">
        <v>44896</v>
      </c>
      <c r="M14033" s="144">
        <f>H14033/3.3</f>
        <v>17.878787878787879</v>
      </c>
      <c r="N14033" s="144">
        <f>I14033/M14033</f>
        <v>2133.2542372881358</v>
      </c>
    </row>
    <row r="14034" spans="1:14">
      <c r="A14034" s="146" t="s">
        <v>14692</v>
      </c>
      <c r="B14034" s="146" t="s">
        <v>14804</v>
      </c>
      <c r="C14034" s="146" t="s">
        <v>14688</v>
      </c>
      <c r="D14034" s="146" t="s">
        <v>14805</v>
      </c>
      <c r="E14034" s="146" t="s">
        <v>14806</v>
      </c>
      <c r="F14034" s="143" t="str">
        <f>IF(H14034&lt;=60,"소형",IF((H14034&gt;60)*(H14034&lt;=85)=1,"중소형",IF((H14034&gt;85)*(H14034&lt;=102)=1,"중형",IF((H14034&gt;102)*(H14034&lt;=135)=1,"중대형","대형"))))</f>
        <v>중소형</v>
      </c>
      <c r="G14034" s="146" t="s">
        <v>14826</v>
      </c>
      <c r="H14034" s="143">
        <v>84</v>
      </c>
      <c r="I14034" s="144">
        <v>66930</v>
      </c>
      <c r="J14034" s="143">
        <v>143</v>
      </c>
      <c r="K14034" s="137">
        <v>43952</v>
      </c>
      <c r="L14034" s="137">
        <v>44896</v>
      </c>
      <c r="M14034" s="144">
        <f>H14034/3.3</f>
        <v>25.454545454545457</v>
      </c>
      <c r="N14034" s="144">
        <f>I14034/M14034</f>
        <v>2629.3928571428569</v>
      </c>
    </row>
    <row r="14035" spans="1:14">
      <c r="A14035" s="146" t="s">
        <v>14833</v>
      </c>
      <c r="B14035" s="146" t="s">
        <v>14811</v>
      </c>
      <c r="C14035" s="146" t="s">
        <v>14688</v>
      </c>
      <c r="D14035" s="146" t="s">
        <v>14812</v>
      </c>
      <c r="E14035" s="146" t="s">
        <v>14813</v>
      </c>
      <c r="F14035" s="143" t="str">
        <f>IF(H14035&lt;=60,"소형",IF((H14035&gt;60)*(H14035&lt;=85)=1,"중소형",IF((H14035&gt;85)*(H14035&lt;=102)=1,"중형",IF((H14035&gt;102)*(H14035&lt;=135)=1,"중대형","대형"))))</f>
        <v>중형</v>
      </c>
      <c r="G14035" s="146" t="s">
        <v>14834</v>
      </c>
      <c r="H14035" s="143">
        <v>90</v>
      </c>
      <c r="I14035" s="144">
        <v>70440</v>
      </c>
      <c r="J14035" s="143">
        <v>47</v>
      </c>
      <c r="K14035" s="137">
        <v>43952</v>
      </c>
      <c r="L14035" s="137">
        <v>44896</v>
      </c>
      <c r="M14035" s="144">
        <f>H14035/3.3</f>
        <v>27.272727272727273</v>
      </c>
      <c r="N14035" s="144">
        <f>I14035/M14035</f>
        <v>2582.7999999999997</v>
      </c>
    </row>
    <row r="14036" spans="1:14">
      <c r="A14036" s="146" t="s">
        <v>14833</v>
      </c>
      <c r="B14036" s="146" t="s">
        <v>14853</v>
      </c>
      <c r="C14036" s="146" t="s">
        <v>14866</v>
      </c>
      <c r="D14036" s="146" t="s">
        <v>14854</v>
      </c>
      <c r="E14036" s="146" t="s">
        <v>14855</v>
      </c>
      <c r="F14036" s="143" t="str">
        <f>IF(H14036&lt;=60,"소형",IF((H14036&gt;60)*(H14036&lt;=85)=1,"중소형",IF((H14036&gt;85)*(H14036&lt;=102)=1,"중형",IF((H14036&gt;102)*(H14036&lt;=135)=1,"중대형","대형"))))</f>
        <v>중소형</v>
      </c>
      <c r="G14036" s="146" t="s">
        <v>14867</v>
      </c>
      <c r="H14036" s="143">
        <v>80</v>
      </c>
      <c r="I14036" s="144">
        <v>30808</v>
      </c>
      <c r="J14036" s="143">
        <v>54</v>
      </c>
      <c r="K14036" s="137">
        <v>43959</v>
      </c>
      <c r="L14036" s="137">
        <v>44896</v>
      </c>
      <c r="M14036" s="144">
        <f>H14036/3.3</f>
        <v>24.242424242424242</v>
      </c>
      <c r="N14036" s="144">
        <f>I14036/M14036</f>
        <v>1270.83</v>
      </c>
    </row>
    <row r="14037" spans="1:14" ht="15.75" customHeight="1">
      <c r="A14037" s="146" t="s">
        <v>14833</v>
      </c>
      <c r="B14037" s="146" t="s">
        <v>14856</v>
      </c>
      <c r="C14037" s="146" t="s">
        <v>14857</v>
      </c>
      <c r="D14037" s="146" t="s">
        <v>14858</v>
      </c>
      <c r="E14037" s="146" t="s">
        <v>14859</v>
      </c>
      <c r="F14037" s="143" t="str">
        <f>IF(H14037&lt;=60,"소형",IF((H14037&gt;60)*(H14037&lt;=85)=1,"중소형",IF((H14037&gt;85)*(H14037&lt;=102)=1,"중형",IF((H14037&gt;102)*(H14037&lt;=135)=1,"중대형","대형"))))</f>
        <v>소형</v>
      </c>
      <c r="G14037" s="146" t="s">
        <v>14873</v>
      </c>
      <c r="H14037" s="143">
        <v>59</v>
      </c>
      <c r="I14037" s="144">
        <v>44290</v>
      </c>
      <c r="J14037" s="143">
        <v>60</v>
      </c>
      <c r="K14037" s="137">
        <v>43965</v>
      </c>
      <c r="L14037" s="137">
        <v>44896</v>
      </c>
      <c r="M14037" s="144">
        <f>H14037/3.3</f>
        <v>17.878787878787879</v>
      </c>
      <c r="N14037" s="144">
        <f>I14037/M14037</f>
        <v>2477.2372881355932</v>
      </c>
    </row>
    <row r="14038" spans="1:14">
      <c r="A14038" s="146" t="s">
        <v>15102</v>
      </c>
      <c r="B14038" s="146" t="s">
        <v>15072</v>
      </c>
      <c r="C14038" s="146" t="s">
        <v>15075</v>
      </c>
      <c r="D14038" s="146" t="s">
        <v>15073</v>
      </c>
      <c r="E14038" s="146" t="s">
        <v>15074</v>
      </c>
      <c r="F14038" s="143" t="str">
        <f>IF(H14038&lt;=60,"소형",IF((H14038&gt;60)*(H14038&lt;=85)=1,"중소형",IF((H14038&gt;85)*(H14038&lt;=102)=1,"중형",IF((H14038&gt;102)*(H14038&lt;=135)=1,"중대형","대형"))))</f>
        <v>소형</v>
      </c>
      <c r="G14038" s="146" t="s">
        <v>15090</v>
      </c>
      <c r="H14038" s="143">
        <v>36</v>
      </c>
      <c r="I14038" s="144">
        <v>25300</v>
      </c>
      <c r="J14038" s="143">
        <v>188</v>
      </c>
      <c r="K14038" s="137">
        <v>44008</v>
      </c>
      <c r="L14038" s="137">
        <v>44896</v>
      </c>
      <c r="M14038" s="144">
        <f>H14038/3.3</f>
        <v>10.90909090909091</v>
      </c>
      <c r="N14038" s="144">
        <f>I14038/M14038</f>
        <v>2319.1666666666665</v>
      </c>
    </row>
    <row r="14039" spans="1:14">
      <c r="A14039" s="146" t="s">
        <v>15743</v>
      </c>
      <c r="B14039" s="146" t="s">
        <v>15737</v>
      </c>
      <c r="C14039" s="146" t="s">
        <v>15755</v>
      </c>
      <c r="D14039" s="146" t="s">
        <v>15738</v>
      </c>
      <c r="E14039" s="146" t="s">
        <v>15739</v>
      </c>
      <c r="F14039" s="143" t="str">
        <f>IF(H14039&lt;=60,"소형",IF((H14039&gt;60)*(H14039&lt;=85)=1,"중소형",IF((H14039&gt;85)*(H14039&lt;=102)=1,"중형",IF((H14039&gt;102)*(H14039&lt;=135)=1,"중대형","대형"))))</f>
        <v>소형</v>
      </c>
      <c r="G14039" s="146" t="s">
        <v>15756</v>
      </c>
      <c r="H14039" s="143">
        <v>27</v>
      </c>
      <c r="J14039" s="143">
        <v>32</v>
      </c>
      <c r="K14039" s="137">
        <v>44043</v>
      </c>
      <c r="L14039" s="137">
        <v>44896</v>
      </c>
      <c r="M14039" s="144">
        <f>H14039/3.3</f>
        <v>8.1818181818181817</v>
      </c>
      <c r="N14039" s="144">
        <f>I14039/M14039</f>
        <v>0</v>
      </c>
    </row>
    <row r="14040" spans="1:14">
      <c r="A14040" s="146" t="s">
        <v>15805</v>
      </c>
      <c r="B14040" s="146" t="s">
        <v>15813</v>
      </c>
      <c r="C14040" s="146" t="s">
        <v>15854</v>
      </c>
      <c r="D14040" s="146" t="s">
        <v>15814</v>
      </c>
      <c r="E14040" s="146" t="s">
        <v>15815</v>
      </c>
      <c r="F14040" s="143" t="str">
        <f>IF(H14040&lt;=60,"소형",IF((H14040&gt;60)*(H14040&lt;=85)=1,"중소형",IF((H14040&gt;85)*(H14040&lt;=102)=1,"중형",IF((H14040&gt;102)*(H14040&lt;=135)=1,"중대형","대형"))))</f>
        <v>중소형</v>
      </c>
      <c r="G14040" s="146" t="s">
        <v>15851</v>
      </c>
      <c r="H14040" s="143">
        <v>84</v>
      </c>
      <c r="I14040" s="144">
        <v>30230</v>
      </c>
      <c r="J14040" s="143">
        <v>847</v>
      </c>
      <c r="K14040" s="137">
        <v>44043</v>
      </c>
      <c r="L14040" s="137">
        <v>44896</v>
      </c>
      <c r="M14040" s="144">
        <f>H14040/3.3</f>
        <v>25.454545454545457</v>
      </c>
      <c r="N14040" s="144">
        <f>I14040/M14040</f>
        <v>1187.6071428571427</v>
      </c>
    </row>
    <row r="14041" spans="1:14">
      <c r="A14041" s="146" t="s">
        <v>15805</v>
      </c>
      <c r="B14041" s="146" t="s">
        <v>15813</v>
      </c>
      <c r="C14041" s="146" t="s">
        <v>15854</v>
      </c>
      <c r="D14041" s="146" t="s">
        <v>15814</v>
      </c>
      <c r="E14041" s="146" t="s">
        <v>15815</v>
      </c>
      <c r="F14041" s="143" t="str">
        <f>IF(H14041&lt;=60,"소형",IF((H14041&gt;60)*(H14041&lt;=85)=1,"중소형",IF((H14041&gt;85)*(H14041&lt;=102)=1,"중형",IF((H14041&gt;102)*(H14041&lt;=135)=1,"중대형","대형"))))</f>
        <v>중소형</v>
      </c>
      <c r="G14041" s="146" t="s">
        <v>15852</v>
      </c>
      <c r="H14041" s="143">
        <v>84</v>
      </c>
      <c r="I14041" s="144">
        <v>29980</v>
      </c>
      <c r="J14041" s="143">
        <v>189</v>
      </c>
      <c r="K14041" s="137">
        <v>44043</v>
      </c>
      <c r="L14041" s="137">
        <v>44896</v>
      </c>
      <c r="M14041" s="144">
        <f>H14041/3.3</f>
        <v>25.454545454545457</v>
      </c>
      <c r="N14041" s="144">
        <f>I14041/M14041</f>
        <v>1177.7857142857142</v>
      </c>
    </row>
    <row r="14042" spans="1:14">
      <c r="A14042" s="146" t="s">
        <v>15805</v>
      </c>
      <c r="B14042" s="146" t="s">
        <v>15813</v>
      </c>
      <c r="C14042" s="146" t="s">
        <v>15854</v>
      </c>
      <c r="D14042" s="146" t="s">
        <v>15814</v>
      </c>
      <c r="E14042" s="146" t="s">
        <v>15815</v>
      </c>
      <c r="F14042" s="143" t="str">
        <f>IF(H14042&lt;=60,"소형",IF((H14042&gt;60)*(H14042&lt;=85)=1,"중소형",IF((H14042&gt;85)*(H14042&lt;=102)=1,"중형",IF((H14042&gt;102)*(H14042&lt;=135)=1,"중대형","대형"))))</f>
        <v>중소형</v>
      </c>
      <c r="G14042" s="146" t="s">
        <v>15853</v>
      </c>
      <c r="H14042" s="143">
        <v>84</v>
      </c>
      <c r="I14042" s="144">
        <v>29870</v>
      </c>
      <c r="J14042" s="143">
        <v>48</v>
      </c>
      <c r="K14042" s="137">
        <v>44043</v>
      </c>
      <c r="L14042" s="137">
        <v>44896</v>
      </c>
      <c r="M14042" s="144">
        <f>H14042/3.3</f>
        <v>25.454545454545457</v>
      </c>
      <c r="N14042" s="144">
        <f>I14042/M14042</f>
        <v>1173.4642857142856</v>
      </c>
    </row>
    <row r="14043" spans="1:14">
      <c r="A14043" s="146" t="s">
        <v>12259</v>
      </c>
      <c r="B14043" s="146" t="s">
        <v>12260</v>
      </c>
      <c r="C14043" s="146" t="s">
        <v>12261</v>
      </c>
      <c r="D14043" s="146" t="s">
        <v>12262</v>
      </c>
      <c r="E14043" s="146" t="s">
        <v>12263</v>
      </c>
      <c r="F14043" s="143" t="str">
        <f>IF(H14043&lt;=60,"소형",IF((H14043&gt;60)*(H14043&lt;=85)=1,"중소형",IF((H14043&gt;85)*(H14043&lt;=102)=1,"중형",IF((H14043&gt;102)*(H14043&lt;=135)=1,"중대형","대형"))))</f>
        <v>중소형</v>
      </c>
      <c r="G14043" s="146" t="s">
        <v>12281</v>
      </c>
      <c r="H14043" s="143">
        <v>84</v>
      </c>
      <c r="I14043" s="144">
        <v>47452</v>
      </c>
      <c r="J14043" s="143">
        <v>220</v>
      </c>
      <c r="K14043" s="137">
        <v>43741</v>
      </c>
      <c r="L14043" s="137">
        <v>44897</v>
      </c>
      <c r="M14043" s="144">
        <f>H14043/3.3</f>
        <v>25.454545454545457</v>
      </c>
      <c r="N14043" s="144">
        <f>I14043/M14043</f>
        <v>1864.1857142857141</v>
      </c>
    </row>
    <row r="14044" spans="1:14">
      <c r="A14044" s="146" t="s">
        <v>2829</v>
      </c>
      <c r="B14044" s="146" t="s">
        <v>12724</v>
      </c>
      <c r="C14044" s="146" t="s">
        <v>12725</v>
      </c>
      <c r="D14044" s="146" t="s">
        <v>12726</v>
      </c>
      <c r="E14044" s="146" t="s">
        <v>12727</v>
      </c>
      <c r="F14044" s="143" t="str">
        <f>IF(H14044&lt;=60,"소형",IF((H14044&gt;60)*(H14044&lt;=85)=1,"중소형",IF((H14044&gt;85)*(H14044&lt;=102)=1,"중형",IF((H14044&gt;102)*(H14044&lt;=135)=1,"중대형","대형"))))</f>
        <v>소형</v>
      </c>
      <c r="G14044" s="146" t="s">
        <v>12758</v>
      </c>
      <c r="H14044" s="143">
        <v>59</v>
      </c>
      <c r="I14044" s="144">
        <v>33210</v>
      </c>
      <c r="J14044" s="143">
        <v>90</v>
      </c>
      <c r="K14044" s="137">
        <v>43787</v>
      </c>
      <c r="L14044" s="137">
        <v>44897</v>
      </c>
      <c r="M14044" s="144">
        <f>H14044/3.3</f>
        <v>17.878787878787879</v>
      </c>
      <c r="N14044" s="144">
        <f>I14044/M14044</f>
        <v>1857.5084745762713</v>
      </c>
    </row>
    <row r="14045" spans="1:14">
      <c r="A14045" s="146" t="s">
        <v>13202</v>
      </c>
      <c r="B14045" s="146" t="s">
        <v>13199</v>
      </c>
      <c r="C14045" s="146" t="s">
        <v>13205</v>
      </c>
      <c r="D14045" s="146" t="s">
        <v>13200</v>
      </c>
      <c r="E14045" s="146" t="s">
        <v>13201</v>
      </c>
      <c r="F14045" s="143" t="str">
        <f>IF(H14045&lt;=60,"소형",IF((H14045&gt;60)*(H14045&lt;=85)=1,"중소형",IF((H14045&gt;85)*(H14045&lt;=102)=1,"중형",IF((H14045&gt;102)*(H14045&lt;=135)=1,"중대형","대형"))))</f>
        <v>소형</v>
      </c>
      <c r="G14045" s="146" t="s">
        <v>13207</v>
      </c>
      <c r="H14045" s="143">
        <v>55</v>
      </c>
      <c r="I14045" s="144">
        <v>29143</v>
      </c>
      <c r="J14045" s="143">
        <v>43</v>
      </c>
      <c r="K14045" s="137">
        <v>43803</v>
      </c>
      <c r="L14045" s="137">
        <v>44897</v>
      </c>
      <c r="M14045" s="144">
        <f>H14045/3.3</f>
        <v>16.666666666666668</v>
      </c>
      <c r="N14045" s="144">
        <f>I14045/M14045</f>
        <v>1748.58</v>
      </c>
    </row>
    <row r="14046" spans="1:14">
      <c r="A14046" s="146" t="s">
        <v>13524</v>
      </c>
      <c r="B14046" s="146" t="s">
        <v>13561</v>
      </c>
      <c r="C14046" s="146" t="s">
        <v>13562</v>
      </c>
      <c r="D14046" s="146" t="s">
        <v>13563</v>
      </c>
      <c r="E14046" s="146" t="s">
        <v>13564</v>
      </c>
      <c r="F14046" s="143" t="str">
        <f>IF(H14046&lt;=60,"소형",IF((H14046&gt;60)*(H14046&lt;=85)=1,"중소형",IF((H14046&gt;85)*(H14046&lt;=102)=1,"중형",IF((H14046&gt;102)*(H14046&lt;=135)=1,"중대형","대형"))))</f>
        <v>소형</v>
      </c>
      <c r="G14046" s="146" t="s">
        <v>13546</v>
      </c>
      <c r="H14046" s="143">
        <v>59</v>
      </c>
      <c r="I14046" s="144">
        <v>56770</v>
      </c>
      <c r="J14046" s="143">
        <v>220</v>
      </c>
      <c r="K14046" s="137">
        <v>43828</v>
      </c>
      <c r="L14046" s="137">
        <v>44897</v>
      </c>
      <c r="M14046" s="144">
        <f>H14046/3.3</f>
        <v>17.878787878787879</v>
      </c>
      <c r="N14046" s="144">
        <f>I14046/M14046</f>
        <v>3175.2711864406779</v>
      </c>
    </row>
    <row r="14047" spans="1:14">
      <c r="A14047" s="146" t="s">
        <v>13524</v>
      </c>
      <c r="B14047" s="146" t="s">
        <v>13599</v>
      </c>
      <c r="C14047" s="146" t="s">
        <v>13600</v>
      </c>
      <c r="D14047" s="146" t="s">
        <v>13601</v>
      </c>
      <c r="E14047" s="146" t="s">
        <v>13602</v>
      </c>
      <c r="F14047" s="143" t="str">
        <f>IF(H14047&lt;=60,"소형",IF((H14047&gt;60)*(H14047&lt;=85)=1,"중소형",IF((H14047&gt;85)*(H14047&lt;=102)=1,"중형",IF((H14047&gt;102)*(H14047&lt;=135)=1,"중대형","대형"))))</f>
        <v>소형</v>
      </c>
      <c r="G14047" s="146" t="s">
        <v>13606</v>
      </c>
      <c r="H14047" s="143">
        <v>55</v>
      </c>
      <c r="I14047" s="144">
        <v>24126</v>
      </c>
      <c r="J14047" s="143">
        <v>17</v>
      </c>
      <c r="K14047" s="137">
        <v>43830</v>
      </c>
      <c r="L14047" s="137">
        <v>44897</v>
      </c>
      <c r="M14047" s="144">
        <f>H14047/3.3</f>
        <v>16.666666666666668</v>
      </c>
      <c r="N14047" s="144">
        <f>I14047/M14047</f>
        <v>1447.56</v>
      </c>
    </row>
    <row r="14048" spans="1:14">
      <c r="A14048" s="146" t="s">
        <v>14179</v>
      </c>
      <c r="B14048" s="146" t="s">
        <v>14138</v>
      </c>
      <c r="C14048" s="146" t="s">
        <v>14173</v>
      </c>
      <c r="D14048" s="146" t="s">
        <v>14139</v>
      </c>
      <c r="E14048" s="146" t="s">
        <v>14140</v>
      </c>
      <c r="F14048" s="143" t="str">
        <f>IF(H14048&lt;=60,"소형",IF((H14048&gt;60)*(H14048&lt;=85)=1,"중소형",IF((H14048&gt;85)*(H14048&lt;=102)=1,"중형",IF((H14048&gt;102)*(H14048&lt;=135)=1,"중대형","대형"))))</f>
        <v>중소형</v>
      </c>
      <c r="G14048" s="146" t="s">
        <v>14175</v>
      </c>
      <c r="H14048" s="146">
        <v>74</v>
      </c>
      <c r="I14048" s="144">
        <v>41680</v>
      </c>
      <c r="J14048" s="143">
        <v>129</v>
      </c>
      <c r="K14048" s="137">
        <v>43921</v>
      </c>
      <c r="L14048" s="137">
        <v>44897</v>
      </c>
      <c r="M14048" s="144">
        <f>H14048/3.3</f>
        <v>22.424242424242426</v>
      </c>
      <c r="N14048" s="144">
        <f>I14048/M14048</f>
        <v>1858.7027027027025</v>
      </c>
    </row>
    <row r="14049" spans="1:14">
      <c r="A14049" s="146" t="s">
        <v>14455</v>
      </c>
      <c r="B14049" s="146" t="s">
        <v>14442</v>
      </c>
      <c r="C14049" s="146" t="s">
        <v>14439</v>
      </c>
      <c r="D14049" s="146" t="s">
        <v>14440</v>
      </c>
      <c r="E14049" s="146" t="s">
        <v>14441</v>
      </c>
      <c r="F14049" s="143" t="str">
        <f>IF(H14049&lt;=60,"소형",IF((H14049&gt;60)*(H14049&lt;=85)=1,"중소형",IF((H14049&gt;85)*(H14049&lt;=102)=1,"중형",IF((H14049&gt;102)*(H14049&lt;=135)=1,"중대형","대형"))))</f>
        <v>중소형</v>
      </c>
      <c r="G14049" s="146" t="s">
        <v>14453</v>
      </c>
      <c r="H14049" s="143">
        <v>84</v>
      </c>
      <c r="I14049" s="144">
        <v>31900</v>
      </c>
      <c r="J14049" s="143">
        <v>602</v>
      </c>
      <c r="K14049" s="137">
        <v>43938</v>
      </c>
      <c r="L14049" s="137">
        <v>44897</v>
      </c>
      <c r="M14049" s="144">
        <f>H14049/3.3</f>
        <v>25.454545454545457</v>
      </c>
      <c r="N14049" s="144">
        <f>I14049/M14049</f>
        <v>1253.2142857142856</v>
      </c>
    </row>
    <row r="14050" spans="1:14">
      <c r="A14050" s="146" t="s">
        <v>14692</v>
      </c>
      <c r="B14050" s="146" t="s">
        <v>14696</v>
      </c>
      <c r="C14050" s="146" t="s">
        <v>14716</v>
      </c>
      <c r="D14050" s="146" t="s">
        <v>14697</v>
      </c>
      <c r="E14050" s="146" t="s">
        <v>14698</v>
      </c>
      <c r="F14050" s="143" t="str">
        <f>IF(H14050&lt;=60,"소형",IF((H14050&gt;60)*(H14050&lt;=85)=1,"중소형",IF((H14050&gt;85)*(H14050&lt;=102)=1,"중형",IF((H14050&gt;102)*(H14050&lt;=135)=1,"중대형","대형"))))</f>
        <v>소형</v>
      </c>
      <c r="G14050" s="146" t="s">
        <v>14718</v>
      </c>
      <c r="H14050" s="143">
        <v>59</v>
      </c>
      <c r="I14050" s="144">
        <v>38670</v>
      </c>
      <c r="J14050" s="143">
        <v>19</v>
      </c>
      <c r="K14050" s="137">
        <v>43982</v>
      </c>
      <c r="L14050" s="137">
        <v>44897</v>
      </c>
      <c r="M14050" s="144">
        <f>H14050/3.3</f>
        <v>17.878787878787879</v>
      </c>
      <c r="N14050" s="144">
        <f>I14050/M14050</f>
        <v>2162.898305084746</v>
      </c>
    </row>
    <row r="14051" spans="1:14">
      <c r="A14051" s="146" t="s">
        <v>14692</v>
      </c>
      <c r="B14051" s="146" t="s">
        <v>14804</v>
      </c>
      <c r="C14051" s="146" t="s">
        <v>14688</v>
      </c>
      <c r="D14051" s="146" t="s">
        <v>14805</v>
      </c>
      <c r="E14051" s="146" t="s">
        <v>14806</v>
      </c>
      <c r="F14051" s="143" t="str">
        <f>IF(H14051&lt;=60,"소형",IF((H14051&gt;60)*(H14051&lt;=85)=1,"중소형",IF((H14051&gt;85)*(H14051&lt;=102)=1,"중형",IF((H14051&gt;102)*(H14051&lt;=135)=1,"중대형","대형"))))</f>
        <v>중소형</v>
      </c>
      <c r="G14051" s="146" t="s">
        <v>14827</v>
      </c>
      <c r="H14051" s="143">
        <v>84</v>
      </c>
      <c r="I14051" s="144">
        <v>66830</v>
      </c>
      <c r="J14051" s="143">
        <v>151</v>
      </c>
      <c r="K14051" s="137">
        <v>43952</v>
      </c>
      <c r="L14051" s="137">
        <v>44897</v>
      </c>
      <c r="M14051" s="144">
        <f>H14051/3.3</f>
        <v>25.454545454545457</v>
      </c>
      <c r="N14051" s="144">
        <f>I14051/M14051</f>
        <v>2625.4642857142853</v>
      </c>
    </row>
    <row r="14052" spans="1:14">
      <c r="A14052" s="146" t="s">
        <v>14833</v>
      </c>
      <c r="B14052" s="146" t="s">
        <v>14811</v>
      </c>
      <c r="C14052" s="146" t="s">
        <v>14688</v>
      </c>
      <c r="D14052" s="146" t="s">
        <v>14812</v>
      </c>
      <c r="E14052" s="146" t="s">
        <v>14813</v>
      </c>
      <c r="F14052" s="143" t="str">
        <f>IF(H14052&lt;=60,"소형",IF((H14052&gt;60)*(H14052&lt;=85)=1,"중소형",IF((H14052&gt;85)*(H14052&lt;=102)=1,"중형",IF((H14052&gt;102)*(H14052&lt;=135)=1,"중대형","대형"))))</f>
        <v>중형</v>
      </c>
      <c r="G14052" s="146" t="s">
        <v>14837</v>
      </c>
      <c r="H14052" s="143">
        <v>102</v>
      </c>
      <c r="I14052" s="144">
        <v>79290</v>
      </c>
      <c r="J14052" s="143">
        <v>163</v>
      </c>
      <c r="K14052" s="137">
        <v>43952</v>
      </c>
      <c r="L14052" s="137">
        <v>44897</v>
      </c>
      <c r="M14052" s="144">
        <f>H14052/3.3</f>
        <v>30.90909090909091</v>
      </c>
      <c r="N14052" s="144">
        <f>I14052/M14052</f>
        <v>2565.2647058823527</v>
      </c>
    </row>
    <row r="14053" spans="1:14">
      <c r="A14053" s="146" t="s">
        <v>14833</v>
      </c>
      <c r="B14053" s="146" t="s">
        <v>14853</v>
      </c>
      <c r="C14053" s="146" t="s">
        <v>14866</v>
      </c>
      <c r="D14053" s="146" t="s">
        <v>14854</v>
      </c>
      <c r="E14053" s="146" t="s">
        <v>14855</v>
      </c>
      <c r="F14053" s="143" t="str">
        <f>IF(H14053&lt;=60,"소형",IF((H14053&gt;60)*(H14053&lt;=85)=1,"중소형",IF((H14053&gt;85)*(H14053&lt;=102)=1,"중형",IF((H14053&gt;102)*(H14053&lt;=135)=1,"중대형","대형"))))</f>
        <v>중소형</v>
      </c>
      <c r="G14053" s="146" t="s">
        <v>14868</v>
      </c>
      <c r="H14053" s="143">
        <v>80</v>
      </c>
      <c r="I14053" s="144">
        <v>31976</v>
      </c>
      <c r="J14053" s="143">
        <v>42</v>
      </c>
      <c r="K14053" s="137">
        <v>43960</v>
      </c>
      <c r="L14053" s="137">
        <v>44897</v>
      </c>
      <c r="M14053" s="144">
        <f>H14053/3.3</f>
        <v>24.242424242424242</v>
      </c>
      <c r="N14053" s="144">
        <f>I14053/M14053</f>
        <v>1319.01</v>
      </c>
    </row>
    <row r="14054" spans="1:14">
      <c r="A14054" s="146" t="s">
        <v>14833</v>
      </c>
      <c r="B14054" s="146" t="s">
        <v>14856</v>
      </c>
      <c r="C14054" s="146" t="s">
        <v>14857</v>
      </c>
      <c r="D14054" s="146" t="s">
        <v>14858</v>
      </c>
      <c r="E14054" s="146" t="s">
        <v>14859</v>
      </c>
      <c r="F14054" s="143" t="str">
        <f>IF(H14054&lt;=60,"소형",IF((H14054&gt;60)*(H14054&lt;=85)=1,"중소형",IF((H14054&gt;85)*(H14054&lt;=102)=1,"중형",IF((H14054&gt;102)*(H14054&lt;=135)=1,"중대형","대형"))))</f>
        <v>소형</v>
      </c>
      <c r="G14054" s="146" t="s">
        <v>14874</v>
      </c>
      <c r="H14054" s="143">
        <v>59</v>
      </c>
      <c r="I14054" s="144">
        <v>43900</v>
      </c>
      <c r="J14054" s="143">
        <v>33</v>
      </c>
      <c r="K14054" s="137">
        <v>43966</v>
      </c>
      <c r="L14054" s="137">
        <v>44897</v>
      </c>
      <c r="M14054" s="144">
        <f>H14054/3.3</f>
        <v>17.878787878787879</v>
      </c>
      <c r="N14054" s="144">
        <f>I14054/M14054</f>
        <v>2455.4237288135591</v>
      </c>
    </row>
    <row r="14055" spans="1:14">
      <c r="A14055" s="146" t="s">
        <v>15102</v>
      </c>
      <c r="B14055" s="146" t="s">
        <v>15072</v>
      </c>
      <c r="C14055" s="146" t="s">
        <v>15075</v>
      </c>
      <c r="D14055" s="146" t="s">
        <v>15073</v>
      </c>
      <c r="E14055" s="146" t="s">
        <v>15074</v>
      </c>
      <c r="F14055" s="143" t="str">
        <f>IF(H14055&lt;=60,"소형",IF((H14055&gt;60)*(H14055&lt;=85)=1,"중소형",IF((H14055&gt;85)*(H14055&lt;=102)=1,"중형",IF((H14055&gt;102)*(H14055&lt;=135)=1,"중대형","대형"))))</f>
        <v>소형</v>
      </c>
      <c r="G14055" s="146" t="s">
        <v>15091</v>
      </c>
      <c r="H14055" s="143">
        <v>36</v>
      </c>
      <c r="I14055" s="144">
        <v>25050</v>
      </c>
      <c r="J14055" s="143">
        <v>64</v>
      </c>
      <c r="K14055" s="137">
        <v>44009</v>
      </c>
      <c r="L14055" s="137">
        <v>44897</v>
      </c>
      <c r="M14055" s="144">
        <f>H14055/3.3</f>
        <v>10.90909090909091</v>
      </c>
      <c r="N14055" s="144">
        <f>I14055/M14055</f>
        <v>2296.25</v>
      </c>
    </row>
    <row r="14056" spans="1:14">
      <c r="A14056" s="146" t="s">
        <v>15743</v>
      </c>
      <c r="B14056" s="146" t="s">
        <v>15737</v>
      </c>
      <c r="C14056" s="146" t="s">
        <v>15755</v>
      </c>
      <c r="D14056" s="146" t="s">
        <v>15738</v>
      </c>
      <c r="E14056" s="146" t="s">
        <v>15739</v>
      </c>
      <c r="F14056" s="143" t="str">
        <f>IF(H14056&lt;=60,"소형",IF((H14056&gt;60)*(H14056&lt;=85)=1,"중소형",IF((H14056&gt;85)*(H14056&lt;=102)=1,"중형",IF((H14056&gt;102)*(H14056&lt;=135)=1,"중대형","대형"))))</f>
        <v>소형</v>
      </c>
      <c r="G14056" s="146" t="s">
        <v>15757</v>
      </c>
      <c r="H14056" s="143">
        <v>59</v>
      </c>
      <c r="I14056" s="144">
        <v>37000</v>
      </c>
      <c r="J14056" s="146">
        <v>84</v>
      </c>
      <c r="K14056" s="137">
        <v>44043</v>
      </c>
      <c r="L14056" s="137">
        <v>44897</v>
      </c>
      <c r="M14056" s="144">
        <f>H14056/3.3</f>
        <v>17.878787878787879</v>
      </c>
      <c r="N14056" s="144">
        <f>I14056/M14056</f>
        <v>2069.4915254237289</v>
      </c>
    </row>
    <row r="14057" spans="1:14">
      <c r="A14057" s="146" t="s">
        <v>12259</v>
      </c>
      <c r="B14057" s="146" t="s">
        <v>12260</v>
      </c>
      <c r="C14057" s="146" t="s">
        <v>12261</v>
      </c>
      <c r="D14057" s="146" t="s">
        <v>12262</v>
      </c>
      <c r="E14057" s="146" t="s">
        <v>12263</v>
      </c>
      <c r="F14057" s="143" t="str">
        <f>IF(H14057&lt;=60,"소형",IF((H14057&gt;60)*(H14057&lt;=85)=1,"중소형",IF((H14057&gt;85)*(H14057&lt;=102)=1,"중형",IF((H14057&gt;102)*(H14057&lt;=135)=1,"중대형","대형"))))</f>
        <v>중소형</v>
      </c>
      <c r="G14057" s="146" t="s">
        <v>12280</v>
      </c>
      <c r="H14057" s="143">
        <v>84</v>
      </c>
      <c r="I14057" s="144">
        <v>46890</v>
      </c>
      <c r="J14057" s="143">
        <v>297</v>
      </c>
      <c r="K14057" s="137">
        <v>43742</v>
      </c>
      <c r="L14057" s="137">
        <v>44898</v>
      </c>
      <c r="M14057" s="144">
        <f>H14057/3.3</f>
        <v>25.454545454545457</v>
      </c>
      <c r="N14057" s="144">
        <f>I14057/M14057</f>
        <v>1842.1071428571427</v>
      </c>
    </row>
    <row r="14058" spans="1:14">
      <c r="A14058" s="146" t="s">
        <v>2829</v>
      </c>
      <c r="B14058" s="146" t="s">
        <v>12724</v>
      </c>
      <c r="C14058" s="146" t="s">
        <v>12725</v>
      </c>
      <c r="D14058" s="146" t="s">
        <v>12726</v>
      </c>
      <c r="E14058" s="146" t="s">
        <v>12727</v>
      </c>
      <c r="F14058" s="143" t="str">
        <f>IF(H14058&lt;=60,"소형",IF((H14058&gt;60)*(H14058&lt;=85)=1,"중소형",IF((H14058&gt;85)*(H14058&lt;=102)=1,"중형",IF((H14058&gt;102)*(H14058&lt;=135)=1,"중대형","대형"))))</f>
        <v>중소형</v>
      </c>
      <c r="G14058" s="146" t="s">
        <v>12759</v>
      </c>
      <c r="H14058" s="143">
        <v>72</v>
      </c>
      <c r="I14058" s="144">
        <v>38910</v>
      </c>
      <c r="J14058" s="143">
        <v>60</v>
      </c>
      <c r="K14058" s="137">
        <v>43788</v>
      </c>
      <c r="L14058" s="137">
        <v>44898</v>
      </c>
      <c r="M14058" s="144">
        <f>H14058/3.3</f>
        <v>21.81818181818182</v>
      </c>
      <c r="N14058" s="144">
        <f>I14058/M14058</f>
        <v>1783.3749999999998</v>
      </c>
    </row>
    <row r="14059" spans="1:14">
      <c r="A14059" s="146" t="s">
        <v>13202</v>
      </c>
      <c r="B14059" s="146" t="s">
        <v>13199</v>
      </c>
      <c r="C14059" s="146" t="s">
        <v>13205</v>
      </c>
      <c r="D14059" s="146" t="s">
        <v>13200</v>
      </c>
      <c r="E14059" s="146" t="s">
        <v>13201</v>
      </c>
      <c r="F14059" s="143" t="str">
        <f>IF(H14059&lt;=60,"소형",IF((H14059&gt;60)*(H14059&lt;=85)=1,"중소형",IF((H14059&gt;85)*(H14059&lt;=102)=1,"중형",IF((H14059&gt;102)*(H14059&lt;=135)=1,"중대형","대형"))))</f>
        <v>소형</v>
      </c>
      <c r="G14059" s="146" t="s">
        <v>13208</v>
      </c>
      <c r="H14059" s="143">
        <v>55</v>
      </c>
      <c r="I14059" s="144">
        <v>28845</v>
      </c>
      <c r="J14059" s="143">
        <v>136</v>
      </c>
      <c r="K14059" s="137">
        <v>43804</v>
      </c>
      <c r="L14059" s="137">
        <v>44898</v>
      </c>
      <c r="M14059" s="144">
        <f>H14059/3.3</f>
        <v>16.666666666666668</v>
      </c>
      <c r="N14059" s="144">
        <f>I14059/M14059</f>
        <v>1730.6999999999998</v>
      </c>
    </row>
    <row r="14060" spans="1:14">
      <c r="A14060" s="146" t="s">
        <v>13524</v>
      </c>
      <c r="B14060" s="146" t="s">
        <v>13561</v>
      </c>
      <c r="C14060" s="146" t="s">
        <v>13562</v>
      </c>
      <c r="D14060" s="146" t="s">
        <v>13563</v>
      </c>
      <c r="E14060" s="146" t="s">
        <v>13564</v>
      </c>
      <c r="F14060" s="143" t="str">
        <f>IF(H14060&lt;=60,"소형",IF((H14060&gt;60)*(H14060&lt;=85)=1,"중소형",IF((H14060&gt;85)*(H14060&lt;=102)=1,"중형",IF((H14060&gt;102)*(H14060&lt;=135)=1,"중대형","대형"))))</f>
        <v>소형</v>
      </c>
      <c r="G14060" s="146" t="s">
        <v>13573</v>
      </c>
      <c r="H14060" s="143">
        <v>59</v>
      </c>
      <c r="I14060" s="144">
        <v>55890</v>
      </c>
      <c r="J14060" s="143">
        <v>77</v>
      </c>
      <c r="K14060" s="137">
        <v>43829</v>
      </c>
      <c r="L14060" s="137">
        <v>44898</v>
      </c>
      <c r="M14060" s="144">
        <f>H14060/3.3</f>
        <v>17.878787878787879</v>
      </c>
      <c r="N14060" s="144">
        <f>I14060/M14060</f>
        <v>3126.0508474576272</v>
      </c>
    </row>
    <row r="14061" spans="1:14">
      <c r="A14061" s="146" t="s">
        <v>13524</v>
      </c>
      <c r="B14061" s="146" t="s">
        <v>13599</v>
      </c>
      <c r="C14061" s="146" t="s">
        <v>13600</v>
      </c>
      <c r="D14061" s="146" t="s">
        <v>13601</v>
      </c>
      <c r="E14061" s="146" t="s">
        <v>13602</v>
      </c>
      <c r="F14061" s="143" t="str">
        <f>IF(H14061&lt;=60,"소형",IF((H14061&gt;60)*(H14061&lt;=85)=1,"중소형",IF((H14061&gt;85)*(H14061&lt;=102)=1,"중형",IF((H14061&gt;102)*(H14061&lt;=135)=1,"중대형","대형"))))</f>
        <v>소형</v>
      </c>
      <c r="G14061" s="146" t="s">
        <v>13604</v>
      </c>
      <c r="H14061" s="143">
        <v>55</v>
      </c>
      <c r="I14061" s="144">
        <v>23628</v>
      </c>
      <c r="J14061" s="143">
        <v>102</v>
      </c>
      <c r="K14061" s="137">
        <v>43830</v>
      </c>
      <c r="L14061" s="137">
        <v>44898</v>
      </c>
      <c r="M14061" s="144">
        <f>H14061/3.3</f>
        <v>16.666666666666668</v>
      </c>
      <c r="N14061" s="144">
        <f>I14061/M14061</f>
        <v>1417.6799999999998</v>
      </c>
    </row>
    <row r="14062" spans="1:14">
      <c r="A14062" s="146" t="s">
        <v>14179</v>
      </c>
      <c r="B14062" s="146" t="s">
        <v>14138</v>
      </c>
      <c r="C14062" s="146" t="s">
        <v>14173</v>
      </c>
      <c r="D14062" s="146" t="s">
        <v>14139</v>
      </c>
      <c r="E14062" s="146" t="s">
        <v>14140</v>
      </c>
      <c r="F14062" s="143" t="str">
        <f>IF(H14062&lt;=60,"소형",IF((H14062&gt;60)*(H14062&lt;=85)=1,"중소형",IF((H14062&gt;85)*(H14062&lt;=102)=1,"중형",IF((H14062&gt;102)*(H14062&lt;=135)=1,"중대형","대형"))))</f>
        <v>중소형</v>
      </c>
      <c r="G14062" s="146" t="s">
        <v>14176</v>
      </c>
      <c r="H14062" s="146">
        <v>84</v>
      </c>
      <c r="I14062" s="144">
        <v>48600</v>
      </c>
      <c r="J14062" s="143">
        <v>206</v>
      </c>
      <c r="K14062" s="137">
        <v>43921</v>
      </c>
      <c r="L14062" s="137">
        <v>44898</v>
      </c>
      <c r="M14062" s="144">
        <f>H14062/3.3</f>
        <v>25.454545454545457</v>
      </c>
      <c r="N14062" s="144">
        <f>I14062/M14062</f>
        <v>1909.2857142857142</v>
      </c>
    </row>
    <row r="14063" spans="1:14">
      <c r="A14063" s="146" t="s">
        <v>14455</v>
      </c>
      <c r="B14063" s="146" t="s">
        <v>14443</v>
      </c>
      <c r="C14063" s="146" t="s">
        <v>14439</v>
      </c>
      <c r="D14063" s="146" t="s">
        <v>14440</v>
      </c>
      <c r="E14063" s="146" t="s">
        <v>14441</v>
      </c>
      <c r="F14063" s="143" t="str">
        <f>IF(H14063&lt;=60,"소형",IF((H14063&gt;60)*(H14063&lt;=85)=1,"중소형",IF((H14063&gt;85)*(H14063&lt;=102)=1,"중형",IF((H14063&gt;102)*(H14063&lt;=135)=1,"중대형","대형"))))</f>
        <v>소형</v>
      </c>
      <c r="G14063" s="146" t="s">
        <v>14454</v>
      </c>
      <c r="H14063" s="143">
        <v>59</v>
      </c>
      <c r="I14063" s="144">
        <v>24000</v>
      </c>
      <c r="J14063" s="143">
        <v>673</v>
      </c>
      <c r="K14063" s="137">
        <v>43939</v>
      </c>
      <c r="L14063" s="137">
        <v>44898</v>
      </c>
      <c r="M14063" s="144">
        <f>H14063/3.3</f>
        <v>17.878787878787879</v>
      </c>
      <c r="N14063" s="144">
        <f>I14063/M14063</f>
        <v>1342.3728813559321</v>
      </c>
    </row>
    <row r="14064" spans="1:14">
      <c r="A14064" s="146" t="s">
        <v>14692</v>
      </c>
      <c r="B14064" s="146" t="s">
        <v>14696</v>
      </c>
      <c r="C14064" s="146" t="s">
        <v>14716</v>
      </c>
      <c r="D14064" s="146" t="s">
        <v>14697</v>
      </c>
      <c r="E14064" s="146" t="s">
        <v>14698</v>
      </c>
      <c r="F14064" s="143" t="str">
        <f>IF(H14064&lt;=60,"소형",IF((H14064&gt;60)*(H14064&lt;=85)=1,"중소형",IF((H14064&gt;85)*(H14064&lt;=102)=1,"중형",IF((H14064&gt;102)*(H14064&lt;=135)=1,"중대형","대형"))))</f>
        <v>중소형</v>
      </c>
      <c r="G14064" s="146" t="s">
        <v>14719</v>
      </c>
      <c r="H14064" s="143">
        <v>74</v>
      </c>
      <c r="I14064" s="144">
        <v>44140</v>
      </c>
      <c r="J14064" s="143">
        <v>134</v>
      </c>
      <c r="K14064" s="137">
        <v>43982</v>
      </c>
      <c r="L14064" s="137">
        <v>44898</v>
      </c>
      <c r="M14064" s="144">
        <f>H14064/3.3</f>
        <v>22.424242424242426</v>
      </c>
      <c r="N14064" s="144">
        <f>I14064/M14064</f>
        <v>1968.4054054054052</v>
      </c>
    </row>
    <row r="14065" spans="1:14">
      <c r="A14065" s="146" t="s">
        <v>14692</v>
      </c>
      <c r="B14065" s="146" t="s">
        <v>14804</v>
      </c>
      <c r="C14065" s="146" t="s">
        <v>14688</v>
      </c>
      <c r="D14065" s="146" t="s">
        <v>14805</v>
      </c>
      <c r="E14065" s="146" t="s">
        <v>14806</v>
      </c>
      <c r="F14065" s="143" t="str">
        <f>IF(H14065&lt;=60,"소형",IF((H14065&gt;60)*(H14065&lt;=85)=1,"중소형",IF((H14065&gt;85)*(H14065&lt;=102)=1,"중형",IF((H14065&gt;102)*(H14065&lt;=135)=1,"중대형","대형"))))</f>
        <v>중소형</v>
      </c>
      <c r="G14065" s="146" t="s">
        <v>14828</v>
      </c>
      <c r="H14065" s="143">
        <v>84</v>
      </c>
      <c r="I14065" s="144">
        <v>65580</v>
      </c>
      <c r="J14065" s="143">
        <v>162</v>
      </c>
      <c r="K14065" s="137">
        <v>43952</v>
      </c>
      <c r="L14065" s="137">
        <v>44898</v>
      </c>
      <c r="M14065" s="144">
        <f>H14065/3.3</f>
        <v>25.454545454545457</v>
      </c>
      <c r="N14065" s="144">
        <f>I14065/M14065</f>
        <v>2576.3571428571427</v>
      </c>
    </row>
    <row r="14066" spans="1:14">
      <c r="A14066" s="146" t="s">
        <v>14833</v>
      </c>
      <c r="B14066" s="146" t="s">
        <v>14811</v>
      </c>
      <c r="C14066" s="146" t="s">
        <v>14688</v>
      </c>
      <c r="D14066" s="146" t="s">
        <v>14812</v>
      </c>
      <c r="E14066" s="146" t="s">
        <v>14813</v>
      </c>
      <c r="F14066" s="143" t="str">
        <f>IF(H14066&lt;=60,"소형",IF((H14066&gt;60)*(H14066&lt;=85)=1,"중소형",IF((H14066&gt;85)*(H14066&lt;=102)=1,"중형",IF((H14066&gt;102)*(H14066&lt;=135)=1,"중대형","대형"))))</f>
        <v>중형</v>
      </c>
      <c r="G14066" s="146" t="s">
        <v>14835</v>
      </c>
      <c r="H14066" s="143">
        <v>102</v>
      </c>
      <c r="I14066" s="144">
        <v>78580</v>
      </c>
      <c r="J14066" s="143">
        <v>66</v>
      </c>
      <c r="K14066" s="137">
        <v>43952</v>
      </c>
      <c r="L14066" s="137">
        <v>44898</v>
      </c>
      <c r="M14066" s="144">
        <f>H14066/3.3</f>
        <v>30.90909090909091</v>
      </c>
      <c r="N14066" s="144">
        <f>I14066/M14066</f>
        <v>2542.2941176470586</v>
      </c>
    </row>
    <row r="14067" spans="1:14">
      <c r="A14067" s="146" t="s">
        <v>14833</v>
      </c>
      <c r="B14067" s="146" t="s">
        <v>14853</v>
      </c>
      <c r="C14067" s="146" t="s">
        <v>14866</v>
      </c>
      <c r="D14067" s="146" t="s">
        <v>14854</v>
      </c>
      <c r="E14067" s="146" t="s">
        <v>14855</v>
      </c>
      <c r="F14067" s="143" t="str">
        <f>IF(H14067&lt;=60,"소형",IF((H14067&gt;60)*(H14067&lt;=85)=1,"중소형",IF((H14067&gt;85)*(H14067&lt;=102)=1,"중형",IF((H14067&gt;102)*(H14067&lt;=135)=1,"중대형","대형"))))</f>
        <v>중소형</v>
      </c>
      <c r="G14067" s="146" t="s">
        <v>14869</v>
      </c>
      <c r="H14067" s="143">
        <v>82</v>
      </c>
      <c r="I14067" s="144">
        <v>32037</v>
      </c>
      <c r="J14067" s="143">
        <v>54</v>
      </c>
      <c r="K14067" s="137">
        <v>43961</v>
      </c>
      <c r="L14067" s="137">
        <v>44898</v>
      </c>
      <c r="M14067" s="144">
        <f>H14067/3.3</f>
        <v>24.848484848484851</v>
      </c>
      <c r="N14067" s="144">
        <f>I14067/M14067</f>
        <v>1289.2939024390244</v>
      </c>
    </row>
    <row r="14068" spans="1:14">
      <c r="A14068" s="146" t="s">
        <v>14833</v>
      </c>
      <c r="B14068" s="146" t="s">
        <v>14856</v>
      </c>
      <c r="C14068" s="146" t="s">
        <v>14857</v>
      </c>
      <c r="D14068" s="146" t="s">
        <v>14858</v>
      </c>
      <c r="E14068" s="146" t="s">
        <v>14859</v>
      </c>
      <c r="F14068" s="143" t="str">
        <f>IF(H14068&lt;=60,"소형",IF((H14068&gt;60)*(H14068&lt;=85)=1,"중소형",IF((H14068&gt;85)*(H14068&lt;=102)=1,"중형",IF((H14068&gt;102)*(H14068&lt;=135)=1,"중대형","대형"))))</f>
        <v>중소형</v>
      </c>
      <c r="G14068" s="146" t="s">
        <v>14710</v>
      </c>
      <c r="H14068" s="143">
        <v>74</v>
      </c>
      <c r="I14068" s="144">
        <v>54640</v>
      </c>
      <c r="J14068" s="143">
        <v>95</v>
      </c>
      <c r="K14068" s="137">
        <v>43967</v>
      </c>
      <c r="L14068" s="137">
        <v>44898</v>
      </c>
      <c r="M14068" s="144">
        <f>H14068/3.3</f>
        <v>22.424242424242426</v>
      </c>
      <c r="N14068" s="144">
        <f>I14068/M14068</f>
        <v>2436.6486486486483</v>
      </c>
    </row>
    <row r="14069" spans="1:14">
      <c r="A14069" s="146" t="s">
        <v>15102</v>
      </c>
      <c r="B14069" s="146" t="s">
        <v>15072</v>
      </c>
      <c r="C14069" s="146" t="s">
        <v>15075</v>
      </c>
      <c r="D14069" s="146" t="s">
        <v>15073</v>
      </c>
      <c r="E14069" s="146" t="s">
        <v>15074</v>
      </c>
      <c r="F14069" s="143" t="str">
        <f>IF(H14069&lt;=60,"소형",IF((H14069&gt;60)*(H14069&lt;=85)=1,"중소형",IF((H14069&gt;85)*(H14069&lt;=102)=1,"중형",IF((H14069&gt;102)*(H14069&lt;=135)=1,"중대형","대형"))))</f>
        <v>소형</v>
      </c>
      <c r="G14069" s="146" t="s">
        <v>15092</v>
      </c>
      <c r="H14069" s="143">
        <v>49</v>
      </c>
      <c r="I14069" s="144">
        <v>34790</v>
      </c>
      <c r="J14069" s="143">
        <v>20</v>
      </c>
      <c r="K14069" s="137">
        <v>44010</v>
      </c>
      <c r="L14069" s="137">
        <v>44898</v>
      </c>
      <c r="M14069" s="144">
        <f>H14069/3.3</f>
        <v>14.84848484848485</v>
      </c>
      <c r="N14069" s="144">
        <f>I14069/M14069</f>
        <v>2343</v>
      </c>
    </row>
    <row r="14070" spans="1:14">
      <c r="A14070" s="146" t="s">
        <v>15743</v>
      </c>
      <c r="B14070" s="146" t="s">
        <v>15737</v>
      </c>
      <c r="C14070" s="146" t="s">
        <v>15755</v>
      </c>
      <c r="D14070" s="146" t="s">
        <v>15738</v>
      </c>
      <c r="E14070" s="146" t="s">
        <v>15739</v>
      </c>
      <c r="F14070" s="143" t="str">
        <f>IF(H14070&lt;=60,"소형",IF((H14070&gt;60)*(H14070&lt;=85)=1,"중소형",IF((H14070&gt;85)*(H14070&lt;=102)=1,"중형",IF((H14070&gt;102)*(H14070&lt;=135)=1,"중대형","대형"))))</f>
        <v>소형</v>
      </c>
      <c r="G14070" s="146" t="s">
        <v>15758</v>
      </c>
      <c r="H14070" s="143">
        <v>59</v>
      </c>
      <c r="J14070" s="143">
        <v>23</v>
      </c>
      <c r="K14070" s="137">
        <v>44043</v>
      </c>
      <c r="L14070" s="137">
        <v>44898</v>
      </c>
      <c r="M14070" s="144">
        <f>H14070/3.3</f>
        <v>17.878787878787879</v>
      </c>
      <c r="N14070" s="144">
        <f>I14070/M14070</f>
        <v>0</v>
      </c>
    </row>
    <row r="14071" spans="1:14">
      <c r="A14071" s="146" t="s">
        <v>12259</v>
      </c>
      <c r="B14071" s="146" t="s">
        <v>12260</v>
      </c>
      <c r="C14071" s="146" t="s">
        <v>12261</v>
      </c>
      <c r="D14071" s="146" t="s">
        <v>12262</v>
      </c>
      <c r="E14071" s="146" t="s">
        <v>12263</v>
      </c>
      <c r="F14071" s="143" t="str">
        <f>IF(H14071&lt;=60,"소형",IF((H14071&gt;60)*(H14071&lt;=85)=1,"중소형",IF((H14071&gt;85)*(H14071&lt;=102)=1,"중형",IF((H14071&gt;102)*(H14071&lt;=135)=1,"중대형","대형"))))</f>
        <v>중소형</v>
      </c>
      <c r="G14071" s="146" t="s">
        <v>12279</v>
      </c>
      <c r="H14071" s="143">
        <v>84</v>
      </c>
      <c r="I14071" s="144">
        <v>46899</v>
      </c>
      <c r="J14071" s="143">
        <v>116</v>
      </c>
      <c r="K14071" s="137">
        <v>43743</v>
      </c>
      <c r="L14071" s="137">
        <v>44899</v>
      </c>
      <c r="M14071" s="144">
        <f>H14071/3.3</f>
        <v>25.454545454545457</v>
      </c>
      <c r="N14071" s="144">
        <f>I14071/M14071</f>
        <v>1842.4607142857142</v>
      </c>
    </row>
    <row r="14072" spans="1:14">
      <c r="A14072" s="146" t="s">
        <v>2829</v>
      </c>
      <c r="B14072" s="146" t="s">
        <v>12724</v>
      </c>
      <c r="C14072" s="146" t="s">
        <v>12725</v>
      </c>
      <c r="D14072" s="146" t="s">
        <v>12726</v>
      </c>
      <c r="E14072" s="146" t="s">
        <v>12727</v>
      </c>
      <c r="F14072" s="143" t="str">
        <f>IF(H14072&lt;=60,"소형",IF((H14072&gt;60)*(H14072&lt;=85)=1,"중소형",IF((H14072&gt;85)*(H14072&lt;=102)=1,"중형",IF((H14072&gt;102)*(H14072&lt;=135)=1,"중대형","대형"))))</f>
        <v>중소형</v>
      </c>
      <c r="G14072" s="146" t="s">
        <v>12760</v>
      </c>
      <c r="H14072" s="143">
        <v>84</v>
      </c>
      <c r="I14072" s="144">
        <v>44550</v>
      </c>
      <c r="J14072" s="143">
        <v>150</v>
      </c>
      <c r="K14072" s="137">
        <v>43789</v>
      </c>
      <c r="L14072" s="137">
        <v>44899</v>
      </c>
      <c r="M14072" s="144">
        <f>H14072/3.3</f>
        <v>25.454545454545457</v>
      </c>
      <c r="N14072" s="144">
        <f>I14072/M14072</f>
        <v>1750.1785714285713</v>
      </c>
    </row>
    <row r="14073" spans="1:14">
      <c r="A14073" s="146" t="s">
        <v>13524</v>
      </c>
      <c r="B14073" s="146" t="s">
        <v>13561</v>
      </c>
      <c r="C14073" s="146" t="s">
        <v>13562</v>
      </c>
      <c r="D14073" s="146" t="s">
        <v>13563</v>
      </c>
      <c r="E14073" s="146" t="s">
        <v>13564</v>
      </c>
      <c r="F14073" s="143" t="str">
        <f>IF(H14073&lt;=60,"소형",IF((H14073&gt;60)*(H14073&lt;=85)=1,"중소형",IF((H14073&gt;85)*(H14073&lt;=102)=1,"중형",IF((H14073&gt;102)*(H14073&lt;=135)=1,"중대형","대형"))))</f>
        <v>중소형</v>
      </c>
      <c r="G14073" s="146" t="s">
        <v>13574</v>
      </c>
      <c r="H14073" s="143">
        <v>84</v>
      </c>
      <c r="I14073" s="144">
        <v>75190</v>
      </c>
      <c r="J14073" s="143">
        <v>152</v>
      </c>
      <c r="K14073" s="137">
        <v>43830</v>
      </c>
      <c r="L14073" s="137">
        <v>44899</v>
      </c>
      <c r="M14073" s="144">
        <f>H14073/3.3</f>
        <v>25.454545454545457</v>
      </c>
      <c r="N14073" s="144">
        <f>I14073/M14073</f>
        <v>2953.8928571428569</v>
      </c>
    </row>
    <row r="14074" spans="1:14">
      <c r="A14074" s="146" t="s">
        <v>13524</v>
      </c>
      <c r="B14074" s="146" t="s">
        <v>13599</v>
      </c>
      <c r="C14074" s="146" t="s">
        <v>13600</v>
      </c>
      <c r="D14074" s="146" t="s">
        <v>13601</v>
      </c>
      <c r="E14074" s="146" t="s">
        <v>13602</v>
      </c>
      <c r="F14074" s="143" t="str">
        <f>IF(H14074&lt;=60,"소형",IF((H14074&gt;60)*(H14074&lt;=85)=1,"중소형",IF((H14074&gt;85)*(H14074&lt;=102)=1,"중형",IF((H14074&gt;102)*(H14074&lt;=135)=1,"중대형","대형"))))</f>
        <v>소형</v>
      </c>
      <c r="G14074" s="146" t="s">
        <v>13605</v>
      </c>
      <c r="H14074" s="143">
        <v>55</v>
      </c>
      <c r="I14074" s="144">
        <v>23519</v>
      </c>
      <c r="J14074" s="143">
        <v>69</v>
      </c>
      <c r="K14074" s="137">
        <v>43830</v>
      </c>
      <c r="L14074" s="137">
        <v>44899</v>
      </c>
      <c r="M14074" s="144">
        <f>H14074/3.3</f>
        <v>16.666666666666668</v>
      </c>
      <c r="N14074" s="144">
        <f>I14074/M14074</f>
        <v>1411.1399999999999</v>
      </c>
    </row>
    <row r="14075" spans="1:14">
      <c r="A14075" s="146" t="s">
        <v>14179</v>
      </c>
      <c r="B14075" s="146" t="s">
        <v>14138</v>
      </c>
      <c r="C14075" s="146" t="s">
        <v>14173</v>
      </c>
      <c r="D14075" s="146" t="s">
        <v>14139</v>
      </c>
      <c r="E14075" s="146" t="s">
        <v>14140</v>
      </c>
      <c r="F14075" s="143" t="str">
        <f>IF(H14075&lt;=60,"소형",IF((H14075&gt;60)*(H14075&lt;=85)=1,"중소형",IF((H14075&gt;85)*(H14075&lt;=102)=1,"중형",IF((H14075&gt;102)*(H14075&lt;=135)=1,"중대형","대형"))))</f>
        <v>중소형</v>
      </c>
      <c r="G14075" s="146" t="s">
        <v>14177</v>
      </c>
      <c r="H14075" s="146">
        <v>84</v>
      </c>
      <c r="I14075" s="144">
        <v>47650</v>
      </c>
      <c r="J14075" s="143">
        <v>74</v>
      </c>
      <c r="K14075" s="137">
        <v>43921</v>
      </c>
      <c r="L14075" s="137">
        <v>44899</v>
      </c>
      <c r="M14075" s="144">
        <f>H14075/3.3</f>
        <v>25.454545454545457</v>
      </c>
      <c r="N14075" s="144">
        <f>I14075/M14075</f>
        <v>1871.9642857142856</v>
      </c>
    </row>
    <row r="14076" spans="1:14">
      <c r="A14076" s="146" t="s">
        <v>14455</v>
      </c>
      <c r="B14076" s="146" t="s">
        <v>14443</v>
      </c>
      <c r="C14076" s="146" t="s">
        <v>14439</v>
      </c>
      <c r="D14076" s="146" t="s">
        <v>14440</v>
      </c>
      <c r="E14076" s="146" t="s">
        <v>14441</v>
      </c>
      <c r="F14076" s="143" t="str">
        <f>IF(H14076&lt;=60,"소형",IF((H14076&gt;60)*(H14076&lt;=85)=1,"중소형",IF((H14076&gt;85)*(H14076&lt;=102)=1,"중형",IF((H14076&gt;102)*(H14076&lt;=135)=1,"중대형","대형"))))</f>
        <v>소형</v>
      </c>
      <c r="G14076" s="146" t="s">
        <v>14449</v>
      </c>
      <c r="H14076" s="143">
        <v>59</v>
      </c>
      <c r="I14076" s="144">
        <v>24200</v>
      </c>
      <c r="J14076" s="143">
        <v>143</v>
      </c>
      <c r="K14076" s="137">
        <v>43940</v>
      </c>
      <c r="L14076" s="137">
        <v>44899</v>
      </c>
      <c r="M14076" s="144">
        <f>H14076/3.3</f>
        <v>17.878787878787879</v>
      </c>
      <c r="N14076" s="144">
        <f>I14076/M14076</f>
        <v>1353.5593220338983</v>
      </c>
    </row>
    <row r="14077" spans="1:14">
      <c r="A14077" s="146" t="s">
        <v>14692</v>
      </c>
      <c r="B14077" s="146" t="s">
        <v>14696</v>
      </c>
      <c r="C14077" s="146" t="s">
        <v>14716</v>
      </c>
      <c r="D14077" s="146" t="s">
        <v>14697</v>
      </c>
      <c r="E14077" s="146" t="s">
        <v>14698</v>
      </c>
      <c r="F14077" s="143" t="str">
        <f>IF(H14077&lt;=60,"소형",IF((H14077&gt;60)*(H14077&lt;=85)=1,"중소형",IF((H14077&gt;85)*(H14077&lt;=102)=1,"중형",IF((H14077&gt;102)*(H14077&lt;=135)=1,"중대형","대형"))))</f>
        <v>중소형</v>
      </c>
      <c r="G14077" s="146" t="s">
        <v>14722</v>
      </c>
      <c r="H14077" s="143">
        <v>74</v>
      </c>
      <c r="I14077" s="144">
        <v>44670</v>
      </c>
      <c r="J14077" s="143">
        <v>19</v>
      </c>
      <c r="K14077" s="137">
        <v>43982</v>
      </c>
      <c r="L14077" s="137">
        <v>44899</v>
      </c>
      <c r="M14077" s="144">
        <f>H14077/3.3</f>
        <v>22.424242424242426</v>
      </c>
      <c r="N14077" s="144">
        <f>I14077/M14077</f>
        <v>1992.0405405405404</v>
      </c>
    </row>
    <row r="14078" spans="1:14">
      <c r="A14078" s="146" t="s">
        <v>14692</v>
      </c>
      <c r="B14078" s="146" t="s">
        <v>14804</v>
      </c>
      <c r="C14078" s="146" t="s">
        <v>14688</v>
      </c>
      <c r="D14078" s="146" t="s">
        <v>14805</v>
      </c>
      <c r="E14078" s="146" t="s">
        <v>14806</v>
      </c>
      <c r="F14078" s="143" t="str">
        <f>IF(H14078&lt;=60,"소형",IF((H14078&gt;60)*(H14078&lt;=85)=1,"중소형",IF((H14078&gt;85)*(H14078&lt;=102)=1,"중형",IF((H14078&gt;102)*(H14078&lt;=135)=1,"중대형","대형"))))</f>
        <v>중소형</v>
      </c>
      <c r="G14078" s="146" t="s">
        <v>14830</v>
      </c>
      <c r="H14078" s="143">
        <v>84</v>
      </c>
      <c r="I14078" s="144">
        <v>66960</v>
      </c>
      <c r="J14078" s="143">
        <v>46</v>
      </c>
      <c r="K14078" s="137">
        <v>43952</v>
      </c>
      <c r="L14078" s="137">
        <v>44899</v>
      </c>
      <c r="M14078" s="144">
        <f>H14078/3.3</f>
        <v>25.454545454545457</v>
      </c>
      <c r="N14078" s="144">
        <f>I14078/M14078</f>
        <v>2630.5714285714284</v>
      </c>
    </row>
    <row r="14079" spans="1:14">
      <c r="A14079" s="146" t="s">
        <v>14833</v>
      </c>
      <c r="B14079" s="146" t="s">
        <v>14811</v>
      </c>
      <c r="C14079" s="146" t="s">
        <v>14688</v>
      </c>
      <c r="D14079" s="146" t="s">
        <v>14812</v>
      </c>
      <c r="E14079" s="146" t="s">
        <v>14813</v>
      </c>
      <c r="F14079" s="143" t="str">
        <f>IF(H14079&lt;=60,"소형",IF((H14079&gt;60)*(H14079&lt;=85)=1,"중소형",IF((H14079&gt;85)*(H14079&lt;=102)=1,"중형",IF((H14079&gt;102)*(H14079&lt;=135)=1,"중대형","대형"))))</f>
        <v>중대형</v>
      </c>
      <c r="G14079" s="146" t="s">
        <v>14836</v>
      </c>
      <c r="H14079" s="143">
        <v>119</v>
      </c>
      <c r="I14079" s="144">
        <v>89990</v>
      </c>
      <c r="J14079" s="143">
        <v>144</v>
      </c>
      <c r="K14079" s="137">
        <v>43952</v>
      </c>
      <c r="L14079" s="137">
        <v>44899</v>
      </c>
      <c r="M14079" s="144">
        <f>H14079/3.3</f>
        <v>36.060606060606062</v>
      </c>
      <c r="N14079" s="144">
        <f>I14079/M14079</f>
        <v>2495.5210084033611</v>
      </c>
    </row>
    <row r="14080" spans="1:14">
      <c r="A14080" s="146" t="s">
        <v>14833</v>
      </c>
      <c r="B14080" s="146" t="s">
        <v>14853</v>
      </c>
      <c r="C14080" s="146" t="s">
        <v>14866</v>
      </c>
      <c r="D14080" s="146" t="s">
        <v>14854</v>
      </c>
      <c r="E14080" s="146" t="s">
        <v>14855</v>
      </c>
      <c r="F14080" s="143" t="str">
        <f>IF(H14080&lt;=60,"소형",IF((H14080&gt;60)*(H14080&lt;=85)=1,"중소형",IF((H14080&gt;85)*(H14080&lt;=102)=1,"중형",IF((H14080&gt;102)*(H14080&lt;=135)=1,"중대형","대형"))))</f>
        <v>중대형</v>
      </c>
      <c r="G14080" s="146" t="s">
        <v>14870</v>
      </c>
      <c r="H14080" s="143">
        <v>103</v>
      </c>
      <c r="I14080" s="144">
        <v>39040</v>
      </c>
      <c r="J14080" s="143">
        <v>12</v>
      </c>
      <c r="K14080" s="137">
        <v>43962</v>
      </c>
      <c r="L14080" s="137">
        <v>44899</v>
      </c>
      <c r="M14080" s="144">
        <f>H14080/3.3</f>
        <v>31.212121212121215</v>
      </c>
      <c r="N14080" s="144">
        <f>I14080/M14080</f>
        <v>1250.7961165048544</v>
      </c>
    </row>
    <row r="14081" spans="1:14">
      <c r="A14081" s="146" t="s">
        <v>14833</v>
      </c>
      <c r="B14081" s="146" t="s">
        <v>14856</v>
      </c>
      <c r="C14081" s="146" t="s">
        <v>14857</v>
      </c>
      <c r="D14081" s="146" t="s">
        <v>14858</v>
      </c>
      <c r="E14081" s="146" t="s">
        <v>14859</v>
      </c>
      <c r="F14081" s="143" t="str">
        <f>IF(H14081&lt;=60,"소형",IF((H14081&gt;60)*(H14081&lt;=85)=1,"중소형",IF((H14081&gt;85)*(H14081&lt;=102)=1,"중형",IF((H14081&gt;102)*(H14081&lt;=135)=1,"중대형","대형"))))</f>
        <v>중소형</v>
      </c>
      <c r="G14081" s="146" t="s">
        <v>14875</v>
      </c>
      <c r="H14081" s="143">
        <v>84</v>
      </c>
      <c r="I14081" s="144">
        <v>59980</v>
      </c>
      <c r="J14081" s="143">
        <v>95</v>
      </c>
      <c r="K14081" s="137">
        <v>43968</v>
      </c>
      <c r="L14081" s="137">
        <v>44899</v>
      </c>
      <c r="M14081" s="144">
        <f>H14081/3.3</f>
        <v>25.454545454545457</v>
      </c>
      <c r="N14081" s="144">
        <f>I14081/M14081</f>
        <v>2356.3571428571427</v>
      </c>
    </row>
    <row r="14082" spans="1:14">
      <c r="A14082" s="146" t="s">
        <v>15102</v>
      </c>
      <c r="B14082" s="146" t="s">
        <v>15072</v>
      </c>
      <c r="C14082" s="146" t="s">
        <v>15075</v>
      </c>
      <c r="D14082" s="146" t="s">
        <v>15073</v>
      </c>
      <c r="E14082" s="146" t="s">
        <v>15074</v>
      </c>
      <c r="F14082" s="143" t="str">
        <f>IF(H14082&lt;=60,"소형",IF((H14082&gt;60)*(H14082&lt;=85)=1,"중소형",IF((H14082&gt;85)*(H14082&lt;=102)=1,"중형",IF((H14082&gt;102)*(H14082&lt;=135)=1,"중대형","대형"))))</f>
        <v>소형</v>
      </c>
      <c r="G14082" s="146" t="s">
        <v>15093</v>
      </c>
      <c r="H14082" s="143">
        <v>51</v>
      </c>
      <c r="I14082" s="144">
        <v>37050</v>
      </c>
      <c r="J14082" s="143">
        <v>64</v>
      </c>
      <c r="K14082" s="137">
        <v>44011</v>
      </c>
      <c r="L14082" s="137">
        <v>44899</v>
      </c>
      <c r="M14082" s="144">
        <f>H14082/3.3</f>
        <v>15.454545454545455</v>
      </c>
      <c r="N14082" s="144">
        <f>I14082/M14082</f>
        <v>2397.3529411764707</v>
      </c>
    </row>
    <row r="14083" spans="1:14">
      <c r="A14083" s="146" t="s">
        <v>15743</v>
      </c>
      <c r="B14083" s="146" t="s">
        <v>15737</v>
      </c>
      <c r="C14083" s="146" t="s">
        <v>15755</v>
      </c>
      <c r="D14083" s="146" t="s">
        <v>15738</v>
      </c>
      <c r="E14083" s="146" t="s">
        <v>15739</v>
      </c>
      <c r="F14083" s="143" t="str">
        <f>IF(H14083&lt;=60,"소형",IF((H14083&gt;60)*(H14083&lt;=85)=1,"중소형",IF((H14083&gt;85)*(H14083&lt;=102)=1,"중형",IF((H14083&gt;102)*(H14083&lt;=135)=1,"중대형","대형"))))</f>
        <v>소형</v>
      </c>
      <c r="G14083" s="146" t="s">
        <v>15759</v>
      </c>
      <c r="H14083" s="143">
        <v>59</v>
      </c>
      <c r="I14083" s="144">
        <v>36700</v>
      </c>
      <c r="J14083" s="143">
        <v>119</v>
      </c>
      <c r="K14083" s="137">
        <v>44043</v>
      </c>
      <c r="L14083" s="137">
        <v>44899</v>
      </c>
      <c r="M14083" s="144">
        <f>H14083/3.3</f>
        <v>17.878787878787879</v>
      </c>
      <c r="N14083" s="144">
        <f>I14083/M14083</f>
        <v>2052.7118644067796</v>
      </c>
    </row>
    <row r="14084" spans="1:14">
      <c r="A14084" s="146" t="s">
        <v>12259</v>
      </c>
      <c r="B14084" s="146" t="s">
        <v>12260</v>
      </c>
      <c r="C14084" s="146" t="s">
        <v>12261</v>
      </c>
      <c r="D14084" s="146" t="s">
        <v>12262</v>
      </c>
      <c r="E14084" s="146" t="s">
        <v>12263</v>
      </c>
      <c r="F14084" s="143" t="str">
        <f>IF(H14084&lt;=60,"소형",IF((H14084&gt;60)*(H14084&lt;=85)=1,"중소형",IF((H14084&gt;85)*(H14084&lt;=102)=1,"중형",IF((H14084&gt;102)*(H14084&lt;=135)=1,"중대형","대형"))))</f>
        <v>중형</v>
      </c>
      <c r="G14084" s="146" t="s">
        <v>12283</v>
      </c>
      <c r="H14084" s="143">
        <v>100</v>
      </c>
      <c r="I14084" s="144">
        <v>59274</v>
      </c>
      <c r="J14084" s="143">
        <v>38</v>
      </c>
      <c r="K14084" s="137">
        <v>43744</v>
      </c>
      <c r="L14084" s="137">
        <v>44900</v>
      </c>
      <c r="M14084" s="144">
        <f>H14084/3.3</f>
        <v>30.303030303030305</v>
      </c>
      <c r="N14084" s="144">
        <f>I14084/M14084</f>
        <v>1956.0419999999999</v>
      </c>
    </row>
    <row r="14085" spans="1:14">
      <c r="A14085" s="146" t="s">
        <v>13524</v>
      </c>
      <c r="B14085" s="146" t="s">
        <v>13561</v>
      </c>
      <c r="C14085" s="146" t="s">
        <v>13562</v>
      </c>
      <c r="D14085" s="146" t="s">
        <v>13563</v>
      </c>
      <c r="E14085" s="146" t="s">
        <v>13564</v>
      </c>
      <c r="F14085" s="143" t="str">
        <f>IF(H14085&lt;=60,"소형",IF((H14085&gt;60)*(H14085&lt;=85)=1,"중소형",IF((H14085&gt;85)*(H14085&lt;=102)=1,"중형",IF((H14085&gt;102)*(H14085&lt;=135)=1,"중대형","대형"))))</f>
        <v>중형</v>
      </c>
      <c r="G14085" s="146" t="s">
        <v>13575</v>
      </c>
      <c r="H14085" s="143">
        <v>93</v>
      </c>
      <c r="J14085" s="143">
        <v>8</v>
      </c>
      <c r="K14085" s="137">
        <v>43830</v>
      </c>
      <c r="L14085" s="137">
        <v>44900</v>
      </c>
      <c r="M14085" s="144">
        <f>H14085/3.3</f>
        <v>28.181818181818183</v>
      </c>
      <c r="N14085" s="144">
        <f>I14085/M14085</f>
        <v>0</v>
      </c>
    </row>
    <row r="14086" spans="1:14">
      <c r="A14086" s="146" t="s">
        <v>14692</v>
      </c>
      <c r="B14086" s="146" t="s">
        <v>14696</v>
      </c>
      <c r="C14086" s="146" t="s">
        <v>14716</v>
      </c>
      <c r="D14086" s="146" t="s">
        <v>14697</v>
      </c>
      <c r="E14086" s="146" t="s">
        <v>14698</v>
      </c>
      <c r="F14086" s="143" t="str">
        <f>IF(H14086&lt;=60,"소형",IF((H14086&gt;60)*(H14086&lt;=85)=1,"중소형",IF((H14086&gt;85)*(H14086&lt;=102)=1,"중형",IF((H14086&gt;102)*(H14086&lt;=135)=1,"중대형","대형"))))</f>
        <v>중소형</v>
      </c>
      <c r="G14086" s="146" t="s">
        <v>14720</v>
      </c>
      <c r="H14086" s="143">
        <v>84</v>
      </c>
      <c r="I14086" s="144">
        <v>45340</v>
      </c>
      <c r="J14086" s="143">
        <v>82</v>
      </c>
      <c r="K14086" s="137">
        <v>43982</v>
      </c>
      <c r="L14086" s="137">
        <v>44900</v>
      </c>
      <c r="M14086" s="144">
        <f>H14086/3.3</f>
        <v>25.454545454545457</v>
      </c>
      <c r="N14086" s="144">
        <f>I14086/M14086</f>
        <v>1781.2142857142856</v>
      </c>
    </row>
    <row r="14087" spans="1:14">
      <c r="A14087" s="146" t="s">
        <v>14692</v>
      </c>
      <c r="B14087" s="146" t="s">
        <v>14804</v>
      </c>
      <c r="C14087" s="146" t="s">
        <v>14688</v>
      </c>
      <c r="D14087" s="146" t="s">
        <v>14805</v>
      </c>
      <c r="E14087" s="146" t="s">
        <v>14806</v>
      </c>
      <c r="F14087" s="143" t="str">
        <f>IF(H14087&lt;=60,"소형",IF((H14087&gt;60)*(H14087&lt;=85)=1,"중소형",IF((H14087&gt;85)*(H14087&lt;=102)=1,"중형",IF((H14087&gt;102)*(H14087&lt;=135)=1,"중대형","대형"))))</f>
        <v>중형</v>
      </c>
      <c r="G14087" s="146" t="s">
        <v>14829</v>
      </c>
      <c r="H14087" s="143">
        <v>99</v>
      </c>
      <c r="I14087" s="144">
        <v>78340</v>
      </c>
      <c r="J14087" s="143">
        <v>118</v>
      </c>
      <c r="K14087" s="137">
        <v>43952</v>
      </c>
      <c r="L14087" s="137">
        <v>44900</v>
      </c>
      <c r="M14087" s="144">
        <f>H14087/3.3</f>
        <v>30</v>
      </c>
      <c r="N14087" s="144">
        <f>I14087/M14087</f>
        <v>2611.3333333333335</v>
      </c>
    </row>
    <row r="14088" spans="1:14">
      <c r="A14088" s="146" t="s">
        <v>14833</v>
      </c>
      <c r="B14088" s="146" t="s">
        <v>14853</v>
      </c>
      <c r="C14088" s="146" t="s">
        <v>14866</v>
      </c>
      <c r="D14088" s="146" t="s">
        <v>14854</v>
      </c>
      <c r="E14088" s="146" t="s">
        <v>14855</v>
      </c>
      <c r="F14088" s="143" t="str">
        <f>IF(H14088&lt;=60,"소형",IF((H14088&gt;60)*(H14088&lt;=85)=1,"중소형",IF((H14088&gt;85)*(H14088&lt;=102)=1,"중형",IF((H14088&gt;102)*(H14088&lt;=135)=1,"중대형","대형"))))</f>
        <v>중대형</v>
      </c>
      <c r="G14088" s="146" t="s">
        <v>14871</v>
      </c>
      <c r="H14088" s="143">
        <v>104</v>
      </c>
      <c r="I14088" s="144">
        <v>41649</v>
      </c>
      <c r="J14088" s="143">
        <v>2</v>
      </c>
      <c r="K14088" s="137">
        <v>43963</v>
      </c>
      <c r="L14088" s="137">
        <v>44900</v>
      </c>
      <c r="M14088" s="144">
        <f>H14088/3.3</f>
        <v>31.515151515151516</v>
      </c>
      <c r="N14088" s="144">
        <f>I14088/M14088</f>
        <v>1321.5548076923076</v>
      </c>
    </row>
    <row r="14089" spans="1:14">
      <c r="A14089" s="146" t="s">
        <v>14833</v>
      </c>
      <c r="B14089" s="146" t="s">
        <v>14856</v>
      </c>
      <c r="C14089" s="146" t="s">
        <v>14857</v>
      </c>
      <c r="D14089" s="146" t="s">
        <v>14858</v>
      </c>
      <c r="E14089" s="146" t="s">
        <v>14859</v>
      </c>
      <c r="F14089" s="143" t="str">
        <f>IF(H14089&lt;=60,"소형",IF((H14089&gt;60)*(H14089&lt;=85)=1,"중소형",IF((H14089&gt;85)*(H14089&lt;=102)=1,"중형",IF((H14089&gt;102)*(H14089&lt;=135)=1,"중대형","대형"))))</f>
        <v>중소형</v>
      </c>
      <c r="G14089" s="146" t="s">
        <v>14876</v>
      </c>
      <c r="H14089" s="143">
        <v>84</v>
      </c>
      <c r="I14089" s="144">
        <v>59290</v>
      </c>
      <c r="J14089" s="143">
        <v>50</v>
      </c>
      <c r="K14089" s="137">
        <v>43969</v>
      </c>
      <c r="L14089" s="137">
        <v>44900</v>
      </c>
      <c r="M14089" s="144">
        <f>H14089/3.3</f>
        <v>25.454545454545457</v>
      </c>
      <c r="N14089" s="144">
        <f>I14089/M14089</f>
        <v>2329.25</v>
      </c>
    </row>
    <row r="14090" spans="1:14">
      <c r="A14090" s="146" t="s">
        <v>15102</v>
      </c>
      <c r="B14090" s="146" t="s">
        <v>15072</v>
      </c>
      <c r="C14090" s="146" t="s">
        <v>15075</v>
      </c>
      <c r="D14090" s="146" t="s">
        <v>15073</v>
      </c>
      <c r="E14090" s="146" t="s">
        <v>15074</v>
      </c>
      <c r="F14090" s="143" t="str">
        <f>IF(H14090&lt;=60,"소형",IF((H14090&gt;60)*(H14090&lt;=85)=1,"중소형",IF((H14090&gt;85)*(H14090&lt;=102)=1,"중형",IF((H14090&gt;102)*(H14090&lt;=135)=1,"중대형","대형"))))</f>
        <v>소형</v>
      </c>
      <c r="G14090" s="146" t="s">
        <v>15094</v>
      </c>
      <c r="H14090" s="143">
        <v>59</v>
      </c>
      <c r="I14090" s="144">
        <v>43740</v>
      </c>
      <c r="J14090" s="143">
        <v>472</v>
      </c>
      <c r="K14090" s="137">
        <v>44012</v>
      </c>
      <c r="L14090" s="137">
        <v>44900</v>
      </c>
      <c r="M14090" s="144">
        <f>H14090/3.3</f>
        <v>17.878787878787879</v>
      </c>
      <c r="N14090" s="144">
        <f>I14090/M14090</f>
        <v>2446.4745762711864</v>
      </c>
    </row>
    <row r="14091" spans="1:14">
      <c r="A14091" s="146" t="s">
        <v>15743</v>
      </c>
      <c r="B14091" s="146" t="s">
        <v>15737</v>
      </c>
      <c r="C14091" s="146" t="s">
        <v>15755</v>
      </c>
      <c r="D14091" s="146" t="s">
        <v>15738</v>
      </c>
      <c r="E14091" s="146" t="s">
        <v>15739</v>
      </c>
      <c r="F14091" s="143" t="str">
        <f>IF(H14091&lt;=60,"소형",IF((H14091&gt;60)*(H14091&lt;=85)=1,"중소형",IF((H14091&gt;85)*(H14091&lt;=102)=1,"중형",IF((H14091&gt;102)*(H14091&lt;=135)=1,"중대형","대형"))))</f>
        <v>중소형</v>
      </c>
      <c r="G14091" s="146" t="s">
        <v>15760</v>
      </c>
      <c r="H14091" s="143">
        <v>74</v>
      </c>
      <c r="I14091" s="144">
        <v>45700</v>
      </c>
      <c r="J14091" s="143">
        <v>130</v>
      </c>
      <c r="K14091" s="137">
        <v>44043</v>
      </c>
      <c r="L14091" s="137">
        <v>44900</v>
      </c>
      <c r="M14091" s="144">
        <f>H14091/3.3</f>
        <v>22.424242424242426</v>
      </c>
      <c r="N14091" s="144">
        <f>I14091/M14091</f>
        <v>2037.9729729729729</v>
      </c>
    </row>
    <row r="14092" spans="1:14">
      <c r="A14092" s="146" t="s">
        <v>12259</v>
      </c>
      <c r="B14092" s="146" t="s">
        <v>12260</v>
      </c>
      <c r="C14092" s="146" t="s">
        <v>12261</v>
      </c>
      <c r="D14092" s="146" t="s">
        <v>12262</v>
      </c>
      <c r="E14092" s="146" t="s">
        <v>12263</v>
      </c>
      <c r="F14092" s="143" t="str">
        <f>IF(H14092&lt;=60,"소형",IF((H14092&gt;60)*(H14092&lt;=85)=1,"중소형",IF((H14092&gt;85)*(H14092&lt;=102)=1,"중형",IF((H14092&gt;102)*(H14092&lt;=135)=1,"중대형","대형"))))</f>
        <v>중대형</v>
      </c>
      <c r="G14092" s="146" t="s">
        <v>12284</v>
      </c>
      <c r="H14092" s="143">
        <v>114</v>
      </c>
      <c r="I14092" s="144">
        <v>69348</v>
      </c>
      <c r="J14092" s="143">
        <v>38</v>
      </c>
      <c r="K14092" s="137">
        <v>43745</v>
      </c>
      <c r="L14092" s="137">
        <v>44901</v>
      </c>
      <c r="M14092" s="144">
        <f>H14092/3.3</f>
        <v>34.545454545454547</v>
      </c>
      <c r="N14092" s="144">
        <f>I14092/M14092</f>
        <v>2007.4421052631578</v>
      </c>
    </row>
    <row r="14093" spans="1:14">
      <c r="A14093" s="146" t="s">
        <v>14692</v>
      </c>
      <c r="B14093" s="146" t="s">
        <v>14696</v>
      </c>
      <c r="C14093" s="146" t="s">
        <v>14716</v>
      </c>
      <c r="D14093" s="146" t="s">
        <v>14697</v>
      </c>
      <c r="E14093" s="146" t="s">
        <v>14698</v>
      </c>
      <c r="F14093" s="143" t="str">
        <f>IF(H14093&lt;=60,"소형",IF((H14093&gt;60)*(H14093&lt;=85)=1,"중소형",IF((H14093&gt;85)*(H14093&lt;=102)=1,"중형",IF((H14093&gt;102)*(H14093&lt;=135)=1,"중대형","대형"))))</f>
        <v>중소형</v>
      </c>
      <c r="G14093" s="146" t="s">
        <v>14721</v>
      </c>
      <c r="H14093" s="143">
        <v>84</v>
      </c>
      <c r="I14093" s="144">
        <v>45980</v>
      </c>
      <c r="J14093" s="143">
        <v>20</v>
      </c>
      <c r="K14093" s="137">
        <v>43982</v>
      </c>
      <c r="L14093" s="137">
        <v>44901</v>
      </c>
      <c r="M14093" s="144">
        <f>H14093/3.3</f>
        <v>25.454545454545457</v>
      </c>
      <c r="N14093" s="144">
        <f>I14093/M14093</f>
        <v>1806.3571428571427</v>
      </c>
    </row>
    <row r="14094" spans="1:14">
      <c r="A14094" s="146" t="s">
        <v>14833</v>
      </c>
      <c r="B14094" s="146" t="s">
        <v>14853</v>
      </c>
      <c r="C14094" s="146" t="s">
        <v>14866</v>
      </c>
      <c r="D14094" s="146" t="s">
        <v>14854</v>
      </c>
      <c r="E14094" s="146" t="s">
        <v>14855</v>
      </c>
      <c r="F14094" s="143" t="str">
        <f>IF(H14094&lt;=60,"소형",IF((H14094&gt;60)*(H14094&lt;=85)=1,"중소형",IF((H14094&gt;85)*(H14094&lt;=102)=1,"중형",IF((H14094&gt;102)*(H14094&lt;=135)=1,"중대형","대형"))))</f>
        <v>대형</v>
      </c>
      <c r="G14094" s="146" t="s">
        <v>14872</v>
      </c>
      <c r="H14094" s="143">
        <v>146</v>
      </c>
      <c r="I14094" s="144">
        <v>58199</v>
      </c>
      <c r="J14094" s="143">
        <v>2</v>
      </c>
      <c r="K14094" s="137">
        <v>43964</v>
      </c>
      <c r="L14094" s="137">
        <v>44901</v>
      </c>
      <c r="M14094" s="144">
        <f>H14094/3.3</f>
        <v>44.242424242424242</v>
      </c>
      <c r="N14094" s="144">
        <f>I14094/M14094</f>
        <v>1315.4568493150684</v>
      </c>
    </row>
    <row r="14095" spans="1:14">
      <c r="A14095" s="146" t="s">
        <v>15102</v>
      </c>
      <c r="B14095" s="146" t="s">
        <v>15072</v>
      </c>
      <c r="C14095" s="146" t="s">
        <v>15075</v>
      </c>
      <c r="D14095" s="146" t="s">
        <v>15073</v>
      </c>
      <c r="E14095" s="146" t="s">
        <v>15074</v>
      </c>
      <c r="F14095" s="143" t="str">
        <f>IF(H14095&lt;=60,"소형",IF((H14095&gt;60)*(H14095&lt;=85)=1,"중소형",IF((H14095&gt;85)*(H14095&lt;=102)=1,"중형",IF((H14095&gt;102)*(H14095&lt;=135)=1,"중대형","대형"))))</f>
        <v>소형</v>
      </c>
      <c r="G14095" s="146" t="s">
        <v>15095</v>
      </c>
      <c r="H14095" s="143">
        <v>59</v>
      </c>
      <c r="I14095" s="144">
        <v>43420</v>
      </c>
      <c r="J14095" s="143">
        <v>338</v>
      </c>
      <c r="K14095" s="137">
        <v>44012</v>
      </c>
      <c r="L14095" s="137">
        <v>44901</v>
      </c>
      <c r="M14095" s="144">
        <f>H14095/3.3</f>
        <v>17.878787878787879</v>
      </c>
      <c r="N14095" s="144">
        <f>I14095/M14095</f>
        <v>2428.5762711864409</v>
      </c>
    </row>
    <row r="14096" spans="1:14">
      <c r="A14096" s="146" t="s">
        <v>15743</v>
      </c>
      <c r="B14096" s="146" t="s">
        <v>15737</v>
      </c>
      <c r="C14096" s="146" t="s">
        <v>15755</v>
      </c>
      <c r="D14096" s="146" t="s">
        <v>15738</v>
      </c>
      <c r="E14096" s="146" t="s">
        <v>15739</v>
      </c>
      <c r="F14096" s="143" t="str">
        <f>IF(H14096&lt;=60,"소형",IF((H14096&gt;60)*(H14096&lt;=85)=1,"중소형",IF((H14096&gt;85)*(H14096&lt;=102)=1,"중형",IF((H14096&gt;102)*(H14096&lt;=135)=1,"중대형","대형"))))</f>
        <v>중소형</v>
      </c>
      <c r="G14096" s="146" t="s">
        <v>15761</v>
      </c>
      <c r="H14096" s="143">
        <v>74</v>
      </c>
      <c r="I14096" s="144">
        <v>45300</v>
      </c>
      <c r="J14096" s="143">
        <v>120</v>
      </c>
      <c r="K14096" s="137">
        <v>44043</v>
      </c>
      <c r="L14096" s="137">
        <v>44901</v>
      </c>
      <c r="M14096" s="144">
        <f>H14096/3.3</f>
        <v>22.424242424242426</v>
      </c>
      <c r="N14096" s="144">
        <f>I14096/M14096</f>
        <v>2020.135135135135</v>
      </c>
    </row>
    <row r="14097" spans="1:14">
      <c r="A14097" s="146" t="s">
        <v>15102</v>
      </c>
      <c r="B14097" s="146" t="s">
        <v>15072</v>
      </c>
      <c r="C14097" s="146" t="s">
        <v>15075</v>
      </c>
      <c r="D14097" s="146" t="s">
        <v>15073</v>
      </c>
      <c r="E14097" s="146" t="s">
        <v>15074</v>
      </c>
      <c r="F14097" s="143" t="str">
        <f>IF(H14097&lt;=60,"소형",IF((H14097&gt;60)*(H14097&lt;=85)=1,"중소형",IF((H14097&gt;85)*(H14097&lt;=102)=1,"중형",IF((H14097&gt;102)*(H14097&lt;=135)=1,"중대형","대형"))))</f>
        <v>소형</v>
      </c>
      <c r="G14097" s="146" t="s">
        <v>15096</v>
      </c>
      <c r="H14097" s="143">
        <v>59</v>
      </c>
      <c r="I14097" s="144">
        <v>44000</v>
      </c>
      <c r="J14097" s="143">
        <v>24</v>
      </c>
      <c r="K14097" s="137">
        <v>44012</v>
      </c>
      <c r="L14097" s="137">
        <v>44902</v>
      </c>
      <c r="M14097" s="144">
        <f>H14097/3.3</f>
        <v>17.878787878787879</v>
      </c>
      <c r="N14097" s="144">
        <f>I14097/M14097</f>
        <v>2461.0169491525426</v>
      </c>
    </row>
    <row r="14098" spans="1:14">
      <c r="A14098" s="146" t="s">
        <v>15743</v>
      </c>
      <c r="B14098" s="146" t="s">
        <v>15737</v>
      </c>
      <c r="C14098" s="146" t="s">
        <v>15755</v>
      </c>
      <c r="D14098" s="146" t="s">
        <v>15738</v>
      </c>
      <c r="E14098" s="146" t="s">
        <v>15739</v>
      </c>
      <c r="F14098" s="143" t="str">
        <f>IF(H14098&lt;=60,"소형",IF((H14098&gt;60)*(H14098&lt;=85)=1,"중소형",IF((H14098&gt;85)*(H14098&lt;=102)=1,"중형",IF((H14098&gt;102)*(H14098&lt;=135)=1,"중대형","대형"))))</f>
        <v>중소형</v>
      </c>
      <c r="G14098" s="146" t="s">
        <v>15762</v>
      </c>
      <c r="H14098" s="143">
        <v>84</v>
      </c>
      <c r="J14098" s="143">
        <v>94</v>
      </c>
      <c r="K14098" s="137">
        <v>44043</v>
      </c>
      <c r="L14098" s="137">
        <v>44902</v>
      </c>
      <c r="M14098" s="144">
        <f>H14098/3.3</f>
        <v>25.454545454545457</v>
      </c>
      <c r="N14098" s="144">
        <f>I14098/M14098</f>
        <v>0</v>
      </c>
    </row>
    <row r="14099" spans="1:14">
      <c r="A14099" s="146" t="s">
        <v>15102</v>
      </c>
      <c r="B14099" s="146" t="s">
        <v>15072</v>
      </c>
      <c r="C14099" s="146" t="s">
        <v>15075</v>
      </c>
      <c r="D14099" s="146" t="s">
        <v>15073</v>
      </c>
      <c r="E14099" s="146" t="s">
        <v>15074</v>
      </c>
      <c r="F14099" s="143" t="str">
        <f>IF(H14099&lt;=60,"소형",IF((H14099&gt;60)*(H14099&lt;=85)=1,"중소형",IF((H14099&gt;85)*(H14099&lt;=102)=1,"중형",IF((H14099&gt;102)*(H14099&lt;=135)=1,"중대형","대형"))))</f>
        <v>중소형</v>
      </c>
      <c r="G14099" s="146" t="s">
        <v>15097</v>
      </c>
      <c r="H14099" s="143">
        <v>74</v>
      </c>
      <c r="I14099" s="144">
        <v>50740</v>
      </c>
      <c r="J14099" s="143">
        <v>40</v>
      </c>
      <c r="K14099" s="137">
        <v>44012</v>
      </c>
      <c r="L14099" s="137">
        <v>44903</v>
      </c>
      <c r="M14099" s="144">
        <f>H14099/3.3</f>
        <v>22.424242424242426</v>
      </c>
      <c r="N14099" s="144">
        <f>I14099/M14099</f>
        <v>2262.7297297297296</v>
      </c>
    </row>
    <row r="14100" spans="1:14">
      <c r="A14100" s="146" t="s">
        <v>15743</v>
      </c>
      <c r="B14100" s="146" t="s">
        <v>15737</v>
      </c>
      <c r="C14100" s="146" t="s">
        <v>15755</v>
      </c>
      <c r="D14100" s="146" t="s">
        <v>15738</v>
      </c>
      <c r="E14100" s="146" t="s">
        <v>15739</v>
      </c>
      <c r="F14100" s="143" t="str">
        <f>IF(H14100&lt;=60,"소형",IF((H14100&gt;60)*(H14100&lt;=85)=1,"중소형",IF((H14100&gt;85)*(H14100&lt;=102)=1,"중형",IF((H14100&gt;102)*(H14100&lt;=135)=1,"중대형","대형"))))</f>
        <v>중소형</v>
      </c>
      <c r="G14100" s="146" t="s">
        <v>15763</v>
      </c>
      <c r="H14100" s="143">
        <v>84</v>
      </c>
      <c r="J14100" s="143">
        <v>17</v>
      </c>
      <c r="K14100" s="137">
        <v>44043</v>
      </c>
      <c r="L14100" s="137">
        <v>44903</v>
      </c>
      <c r="M14100" s="144">
        <f>H14100/3.3</f>
        <v>25.454545454545457</v>
      </c>
      <c r="N14100" s="144">
        <f>I14100/M14100</f>
        <v>0</v>
      </c>
    </row>
    <row r="14101" spans="1:14">
      <c r="A14101" s="146" t="s">
        <v>15102</v>
      </c>
      <c r="B14101" s="146" t="s">
        <v>15072</v>
      </c>
      <c r="C14101" s="146" t="s">
        <v>15075</v>
      </c>
      <c r="D14101" s="146" t="s">
        <v>15073</v>
      </c>
      <c r="E14101" s="146" t="s">
        <v>15074</v>
      </c>
      <c r="F14101" s="143" t="str">
        <f>IF(H14101&lt;=60,"소형",IF((H14101&gt;60)*(H14101&lt;=85)=1,"중소형",IF((H14101&gt;85)*(H14101&lt;=102)=1,"중형",IF((H14101&gt;102)*(H14101&lt;=135)=1,"중대형","대형"))))</f>
        <v>중소형</v>
      </c>
      <c r="G14101" s="146" t="s">
        <v>15098</v>
      </c>
      <c r="H14101" s="143">
        <v>74</v>
      </c>
      <c r="I14101" s="144">
        <v>50280</v>
      </c>
      <c r="J14101" s="143">
        <v>20</v>
      </c>
      <c r="K14101" s="137">
        <v>44012</v>
      </c>
      <c r="L14101" s="137">
        <v>44904</v>
      </c>
      <c r="M14101" s="144">
        <f>H14101/3.3</f>
        <v>22.424242424242426</v>
      </c>
      <c r="N14101" s="144">
        <f>I14101/M14101</f>
        <v>2242.2162162162163</v>
      </c>
    </row>
    <row r="14102" spans="1:14">
      <c r="A14102" s="146" t="s">
        <v>15743</v>
      </c>
      <c r="B14102" s="146" t="s">
        <v>15737</v>
      </c>
      <c r="C14102" s="146" t="s">
        <v>15755</v>
      </c>
      <c r="D14102" s="146" t="s">
        <v>15738</v>
      </c>
      <c r="E14102" s="146" t="s">
        <v>15739</v>
      </c>
      <c r="F14102" s="143" t="str">
        <f>IF(H14102&lt;=60,"소형",IF((H14102&gt;60)*(H14102&lt;=85)=1,"중소형",IF((H14102&gt;85)*(H14102&lt;=102)=1,"중형",IF((H14102&gt;102)*(H14102&lt;=135)=1,"중대형","대형"))))</f>
        <v>중대형</v>
      </c>
      <c r="G14102" s="146" t="s">
        <v>15764</v>
      </c>
      <c r="H14102" s="143">
        <v>126</v>
      </c>
      <c r="I14102" s="144">
        <v>80000</v>
      </c>
      <c r="J14102" s="143">
        <v>4</v>
      </c>
      <c r="K14102" s="137">
        <v>44043</v>
      </c>
      <c r="L14102" s="137">
        <v>44904</v>
      </c>
      <c r="M14102" s="144">
        <f>H14102/3.3</f>
        <v>38.181818181818187</v>
      </c>
      <c r="N14102" s="144">
        <f>I14102/M14102</f>
        <v>2095.238095238095</v>
      </c>
    </row>
    <row r="14103" spans="1:14">
      <c r="A14103" s="146" t="s">
        <v>15102</v>
      </c>
      <c r="B14103" s="146" t="s">
        <v>15072</v>
      </c>
      <c r="C14103" s="146" t="s">
        <v>15075</v>
      </c>
      <c r="D14103" s="146" t="s">
        <v>15073</v>
      </c>
      <c r="E14103" s="146" t="s">
        <v>15074</v>
      </c>
      <c r="F14103" s="143" t="str">
        <f>IF(H14103&lt;=60,"소형",IF((H14103&gt;60)*(H14103&lt;=85)=1,"중소형",IF((H14103&gt;85)*(H14103&lt;=102)=1,"중형",IF((H14103&gt;102)*(H14103&lt;=135)=1,"중대형","대형"))))</f>
        <v>중소형</v>
      </c>
      <c r="G14103" s="146" t="s">
        <v>15099</v>
      </c>
      <c r="H14103" s="143">
        <v>74</v>
      </c>
      <c r="I14103" s="144">
        <v>50410</v>
      </c>
      <c r="J14103" s="143">
        <v>176</v>
      </c>
      <c r="K14103" s="137">
        <v>44012</v>
      </c>
      <c r="L14103" s="137">
        <v>44905</v>
      </c>
      <c r="M14103" s="144">
        <f>H14103/3.3</f>
        <v>22.424242424242426</v>
      </c>
      <c r="N14103" s="144">
        <f>I14103/M14103</f>
        <v>2248.0135135135133</v>
      </c>
    </row>
    <row r="14104" spans="1:14">
      <c r="A14104" s="146" t="s">
        <v>15743</v>
      </c>
      <c r="B14104" s="146" t="s">
        <v>15737</v>
      </c>
      <c r="C14104" s="146" t="s">
        <v>15755</v>
      </c>
      <c r="D14104" s="146" t="s">
        <v>15738</v>
      </c>
      <c r="E14104" s="146" t="s">
        <v>15739</v>
      </c>
      <c r="F14104" s="143" t="str">
        <f>IF(H14104&lt;=60,"소형",IF((H14104&gt;60)*(H14104&lt;=85)=1,"중소형",IF((H14104&gt;85)*(H14104&lt;=102)=1,"중형",IF((H14104&gt;102)*(H14104&lt;=135)=1,"중대형","대형"))))</f>
        <v>대형</v>
      </c>
      <c r="G14104" s="146" t="s">
        <v>15765</v>
      </c>
      <c r="H14104" s="143">
        <v>138</v>
      </c>
      <c r="J14104" s="143">
        <v>1</v>
      </c>
      <c r="K14104" s="137">
        <v>44043</v>
      </c>
      <c r="L14104" s="137">
        <v>44905</v>
      </c>
      <c r="M14104" s="144">
        <f>H14104/3.3</f>
        <v>41.81818181818182</v>
      </c>
      <c r="N14104" s="144">
        <f>I14104/M14104</f>
        <v>0</v>
      </c>
    </row>
    <row r="14105" spans="1:14">
      <c r="A14105" s="146" t="s">
        <v>15102</v>
      </c>
      <c r="B14105" s="146" t="s">
        <v>15072</v>
      </c>
      <c r="C14105" s="146" t="s">
        <v>15075</v>
      </c>
      <c r="D14105" s="146" t="s">
        <v>15073</v>
      </c>
      <c r="E14105" s="146" t="s">
        <v>15074</v>
      </c>
      <c r="F14105" s="143" t="str">
        <f>IF(H14105&lt;=60,"소형",IF((H14105&gt;60)*(H14105&lt;=85)=1,"중소형",IF((H14105&gt;85)*(H14105&lt;=102)=1,"중형",IF((H14105&gt;102)*(H14105&lt;=135)=1,"중대형","대형"))))</f>
        <v>중소형</v>
      </c>
      <c r="G14105" s="146" t="s">
        <v>15100</v>
      </c>
      <c r="H14105" s="143">
        <v>84</v>
      </c>
      <c r="I14105" s="144">
        <v>56310</v>
      </c>
      <c r="J14105" s="143">
        <v>371</v>
      </c>
      <c r="K14105" s="137">
        <v>44012</v>
      </c>
      <c r="L14105" s="137">
        <v>44906</v>
      </c>
      <c r="M14105" s="144">
        <f>H14105/3.3</f>
        <v>25.454545454545457</v>
      </c>
      <c r="N14105" s="144">
        <f>I14105/M14105</f>
        <v>2212.1785714285711</v>
      </c>
    </row>
    <row r="14106" spans="1:14">
      <c r="A14106" s="146" t="s">
        <v>15743</v>
      </c>
      <c r="B14106" s="146" t="s">
        <v>15737</v>
      </c>
      <c r="C14106" s="146" t="s">
        <v>15755</v>
      </c>
      <c r="D14106" s="146" t="s">
        <v>15738</v>
      </c>
      <c r="E14106" s="146" t="s">
        <v>15739</v>
      </c>
      <c r="F14106" s="143" t="str">
        <f>IF(H14106&lt;=60,"소형",IF((H14106&gt;60)*(H14106&lt;=85)=1,"중소형",IF((H14106&gt;85)*(H14106&lt;=102)=1,"중형",IF((H14106&gt;102)*(H14106&lt;=135)=1,"중대형","대형"))))</f>
        <v>대형</v>
      </c>
      <c r="G14106" s="146" t="s">
        <v>15765</v>
      </c>
      <c r="H14106" s="143">
        <v>138</v>
      </c>
      <c r="I14106" s="144">
        <v>87600</v>
      </c>
      <c r="J14106" s="143">
        <v>6</v>
      </c>
      <c r="K14106" s="137">
        <v>44043</v>
      </c>
      <c r="L14106" s="137">
        <v>44906</v>
      </c>
      <c r="M14106" s="144">
        <f>H14106/3.3</f>
        <v>41.81818181818182</v>
      </c>
      <c r="N14106" s="144">
        <f>I14106/M14106</f>
        <v>2094.782608695652</v>
      </c>
    </row>
    <row r="14107" spans="1:14">
      <c r="A14107" s="146" t="s">
        <v>15102</v>
      </c>
      <c r="B14107" s="146" t="s">
        <v>15072</v>
      </c>
      <c r="C14107" s="146" t="s">
        <v>15075</v>
      </c>
      <c r="D14107" s="146" t="s">
        <v>15073</v>
      </c>
      <c r="E14107" s="146" t="s">
        <v>15074</v>
      </c>
      <c r="F14107" s="143" t="str">
        <f>IF(H14107&lt;=60,"소형",IF((H14107&gt;60)*(H14107&lt;=85)=1,"중소형",IF((H14107&gt;85)*(H14107&lt;=102)=1,"중형",IF((H14107&gt;102)*(H14107&lt;=135)=1,"중대형","대형"))))</f>
        <v>중소형</v>
      </c>
      <c r="G14107" s="146" t="s">
        <v>15101</v>
      </c>
      <c r="H14107" s="143">
        <v>84</v>
      </c>
      <c r="I14107" s="144">
        <v>57170</v>
      </c>
      <c r="J14107" s="143">
        <v>82</v>
      </c>
      <c r="K14107" s="137">
        <v>44012</v>
      </c>
      <c r="L14107" s="137">
        <v>44907</v>
      </c>
      <c r="M14107" s="144">
        <f>H14107/3.3</f>
        <v>25.454545454545457</v>
      </c>
      <c r="N14107" s="144">
        <f>I14107/M14107</f>
        <v>2245.9642857142853</v>
      </c>
    </row>
    <row r="14108" spans="1:14">
      <c r="A14108" s="142" t="s">
        <v>2829</v>
      </c>
      <c r="B14108" s="142" t="s">
        <v>8157</v>
      </c>
      <c r="C14108" s="142" t="s">
        <v>3169</v>
      </c>
      <c r="D14108" s="142" t="s">
        <v>3225</v>
      </c>
      <c r="E14108" s="142" t="s">
        <v>3226</v>
      </c>
      <c r="F14108" s="143" t="str">
        <f>IF(H14108&lt;=60,"소형",IF((H14108&gt;60)*(H14108&lt;=85)=1,"중소형",IF((H14108&gt;85)*(H14108&lt;=102)=1,"중형",IF((H14108&gt;102)*(H14108&lt;=135)=1,"중대형","대형"))))</f>
        <v>중소형</v>
      </c>
      <c r="G14108" s="142" t="s">
        <v>6261</v>
      </c>
      <c r="H14108" s="143">
        <v>74</v>
      </c>
      <c r="I14108" s="144">
        <v>47500</v>
      </c>
      <c r="J14108" s="143">
        <v>94</v>
      </c>
      <c r="K14108" s="137">
        <v>43344</v>
      </c>
      <c r="L14108" s="137">
        <v>44927</v>
      </c>
      <c r="M14108" s="144">
        <f>H14108/3.3</f>
        <v>22.424242424242426</v>
      </c>
      <c r="N14108" s="144">
        <f>I14108/M14108</f>
        <v>2118.2432432432429</v>
      </c>
    </row>
    <row r="14109" spans="1:14">
      <c r="A14109" s="142" t="s">
        <v>2829</v>
      </c>
      <c r="B14109" s="142" t="s">
        <v>8157</v>
      </c>
      <c r="C14109" s="142" t="s">
        <v>3169</v>
      </c>
      <c r="D14109" s="142" t="s">
        <v>3225</v>
      </c>
      <c r="E14109" s="142" t="s">
        <v>3226</v>
      </c>
      <c r="F14109" s="143" t="str">
        <f>IF(H14109&lt;=60,"소형",IF((H14109&gt;60)*(H14109&lt;=85)=1,"중소형",IF((H14109&gt;85)*(H14109&lt;=102)=1,"중형",IF((H14109&gt;102)*(H14109&lt;=135)=1,"중대형","대형"))))</f>
        <v>중소형</v>
      </c>
      <c r="G14109" s="142" t="s">
        <v>4592</v>
      </c>
      <c r="H14109" s="143">
        <v>84</v>
      </c>
      <c r="I14109" s="144">
        <v>53100</v>
      </c>
      <c r="J14109" s="143">
        <v>47</v>
      </c>
      <c r="K14109" s="137">
        <v>43344</v>
      </c>
      <c r="L14109" s="137">
        <v>44927</v>
      </c>
      <c r="M14109" s="144">
        <f>H14109/3.3</f>
        <v>25.454545454545457</v>
      </c>
      <c r="N14109" s="144">
        <f>I14109/M14109</f>
        <v>2086.0714285714284</v>
      </c>
    </row>
    <row r="14110" spans="1:14">
      <c r="A14110" s="142" t="s">
        <v>2829</v>
      </c>
      <c r="B14110" s="142" t="s">
        <v>8157</v>
      </c>
      <c r="C14110" s="142" t="s">
        <v>3169</v>
      </c>
      <c r="D14110" s="142" t="s">
        <v>3225</v>
      </c>
      <c r="E14110" s="142" t="s">
        <v>3226</v>
      </c>
      <c r="F14110" s="143" t="str">
        <f>IF(H14110&lt;=60,"소형",IF((H14110&gt;60)*(H14110&lt;=85)=1,"중소형",IF((H14110&gt;85)*(H14110&lt;=102)=1,"중형",IF((H14110&gt;102)*(H14110&lt;=135)=1,"중대형","대형"))))</f>
        <v>중소형</v>
      </c>
      <c r="G14110" s="142" t="s">
        <v>4841</v>
      </c>
      <c r="H14110" s="143">
        <v>84</v>
      </c>
      <c r="I14110" s="144">
        <v>54760</v>
      </c>
      <c r="J14110" s="143">
        <v>138</v>
      </c>
      <c r="K14110" s="137">
        <v>43344</v>
      </c>
      <c r="L14110" s="137">
        <v>44927</v>
      </c>
      <c r="M14110" s="144">
        <f>H14110/3.3</f>
        <v>25.454545454545457</v>
      </c>
      <c r="N14110" s="144">
        <f>I14110/M14110</f>
        <v>2151.2857142857142</v>
      </c>
    </row>
    <row r="14111" spans="1:14">
      <c r="A14111" s="142" t="s">
        <v>2829</v>
      </c>
      <c r="B14111" s="142" t="s">
        <v>8157</v>
      </c>
      <c r="C14111" s="142" t="s">
        <v>3169</v>
      </c>
      <c r="D14111" s="142" t="s">
        <v>3225</v>
      </c>
      <c r="E14111" s="142" t="s">
        <v>3226</v>
      </c>
      <c r="F14111" s="143" t="str">
        <f>IF(H14111&lt;=60,"소형",IF((H14111&gt;60)*(H14111&lt;=85)=1,"중소형",IF((H14111&gt;85)*(H14111&lt;=102)=1,"중형",IF((H14111&gt;102)*(H14111&lt;=135)=1,"중대형","대형"))))</f>
        <v>중소형</v>
      </c>
      <c r="G14111" s="142" t="s">
        <v>3887</v>
      </c>
      <c r="H14111" s="143">
        <v>84</v>
      </c>
      <c r="I14111" s="144">
        <v>54280</v>
      </c>
      <c r="J14111" s="143">
        <v>232</v>
      </c>
      <c r="K14111" s="137">
        <v>43344</v>
      </c>
      <c r="L14111" s="137">
        <v>44927</v>
      </c>
      <c r="M14111" s="144">
        <f>H14111/3.3</f>
        <v>25.454545454545457</v>
      </c>
      <c r="N14111" s="144">
        <f>I14111/M14111</f>
        <v>2132.4285714285711</v>
      </c>
    </row>
    <row r="14112" spans="1:14">
      <c r="A14112" s="142" t="s">
        <v>2829</v>
      </c>
      <c r="B14112" s="142" t="s">
        <v>8157</v>
      </c>
      <c r="C14112" s="142" t="s">
        <v>3169</v>
      </c>
      <c r="D14112" s="142" t="s">
        <v>3225</v>
      </c>
      <c r="E14112" s="142" t="s">
        <v>3226</v>
      </c>
      <c r="F14112" s="143" t="str">
        <f>IF(H14112&lt;=60,"소형",IF((H14112&gt;60)*(H14112&lt;=85)=1,"중소형",IF((H14112&gt;85)*(H14112&lt;=102)=1,"중형",IF((H14112&gt;102)*(H14112&lt;=135)=1,"중대형","대형"))))</f>
        <v>중소형</v>
      </c>
      <c r="G14112" s="142" t="s">
        <v>8158</v>
      </c>
      <c r="H14112" s="143">
        <v>84</v>
      </c>
      <c r="I14112" s="144">
        <v>54210</v>
      </c>
      <c r="J14112" s="143">
        <v>92</v>
      </c>
      <c r="K14112" s="137">
        <v>43344</v>
      </c>
      <c r="L14112" s="137">
        <v>44927</v>
      </c>
      <c r="M14112" s="144">
        <f>H14112/3.3</f>
        <v>25.454545454545457</v>
      </c>
      <c r="N14112" s="144">
        <f>I14112/M14112</f>
        <v>2129.6785714285711</v>
      </c>
    </row>
    <row r="14113" spans="1:14">
      <c r="A14113" s="142" t="s">
        <v>2829</v>
      </c>
      <c r="B14113" s="142" t="s">
        <v>8194</v>
      </c>
      <c r="C14113" s="142" t="s">
        <v>3169</v>
      </c>
      <c r="D14113" s="142" t="s">
        <v>3181</v>
      </c>
      <c r="E14113" s="142" t="s">
        <v>4337</v>
      </c>
      <c r="F14113" s="143" t="str">
        <f>IF(H14113&lt;=60,"소형",IF((H14113&gt;60)*(H14113&lt;=85)=1,"중소형",IF((H14113&gt;85)*(H14113&lt;=102)=1,"중형",IF((H14113&gt;102)*(H14113&lt;=135)=1,"중대형","대형"))))</f>
        <v>중소형</v>
      </c>
      <c r="G14113" s="142" t="s">
        <v>5156</v>
      </c>
      <c r="H14113" s="143">
        <v>73</v>
      </c>
      <c r="I14113" s="144">
        <v>44610</v>
      </c>
      <c r="J14113" s="143">
        <v>139</v>
      </c>
      <c r="K14113" s="137">
        <v>43344</v>
      </c>
      <c r="L14113" s="137">
        <v>44927</v>
      </c>
      <c r="M14113" s="144">
        <f>H14113/3.3</f>
        <v>22.121212121212121</v>
      </c>
      <c r="N14113" s="144">
        <f>I14113/M14113</f>
        <v>2016.6164383561643</v>
      </c>
    </row>
    <row r="14114" spans="1:14">
      <c r="A14114" s="142" t="s">
        <v>2829</v>
      </c>
      <c r="B14114" s="142" t="s">
        <v>8194</v>
      </c>
      <c r="C14114" s="142" t="s">
        <v>3169</v>
      </c>
      <c r="D14114" s="142" t="s">
        <v>3181</v>
      </c>
      <c r="E14114" s="142" t="s">
        <v>4337</v>
      </c>
      <c r="F14114" s="143" t="str">
        <f>IF(H14114&lt;=60,"소형",IF((H14114&gt;60)*(H14114&lt;=85)=1,"중소형",IF((H14114&gt;85)*(H14114&lt;=102)=1,"중형",IF((H14114&gt;102)*(H14114&lt;=135)=1,"중대형","대형"))))</f>
        <v>중소형</v>
      </c>
      <c r="G14114" s="142" t="s">
        <v>4190</v>
      </c>
      <c r="H14114" s="143">
        <v>74</v>
      </c>
      <c r="I14114" s="144">
        <v>45080</v>
      </c>
      <c r="J14114" s="143">
        <v>233</v>
      </c>
      <c r="K14114" s="137">
        <v>43344</v>
      </c>
      <c r="L14114" s="137">
        <v>44927</v>
      </c>
      <c r="M14114" s="144">
        <f>H14114/3.3</f>
        <v>22.424242424242426</v>
      </c>
      <c r="N14114" s="144">
        <f>I14114/M14114</f>
        <v>2010.3243243243242</v>
      </c>
    </row>
    <row r="14115" spans="1:14">
      <c r="A14115" s="142" t="s">
        <v>2829</v>
      </c>
      <c r="B14115" s="142" t="s">
        <v>8194</v>
      </c>
      <c r="C14115" s="142" t="s">
        <v>3169</v>
      </c>
      <c r="D14115" s="142" t="s">
        <v>3181</v>
      </c>
      <c r="E14115" s="142" t="s">
        <v>4337</v>
      </c>
      <c r="F14115" s="143" t="str">
        <f>IF(H14115&lt;=60,"소형",IF((H14115&gt;60)*(H14115&lt;=85)=1,"중소형",IF((H14115&gt;85)*(H14115&lt;=102)=1,"중형",IF((H14115&gt;102)*(H14115&lt;=135)=1,"중대형","대형"))))</f>
        <v>중소형</v>
      </c>
      <c r="G14115" s="142" t="s">
        <v>4671</v>
      </c>
      <c r="H14115" s="143">
        <v>84</v>
      </c>
      <c r="I14115" s="144">
        <v>50040</v>
      </c>
      <c r="J14115" s="143">
        <v>90</v>
      </c>
      <c r="K14115" s="137">
        <v>43344</v>
      </c>
      <c r="L14115" s="137">
        <v>44927</v>
      </c>
      <c r="M14115" s="144">
        <f>H14115/3.3</f>
        <v>25.454545454545457</v>
      </c>
      <c r="N14115" s="144">
        <f>I14115/M14115</f>
        <v>1965.8571428571427</v>
      </c>
    </row>
    <row r="14116" spans="1:14">
      <c r="A14116" s="142" t="s">
        <v>2829</v>
      </c>
      <c r="B14116" s="142" t="s">
        <v>8194</v>
      </c>
      <c r="C14116" s="142" t="s">
        <v>3169</v>
      </c>
      <c r="D14116" s="142" t="s">
        <v>3181</v>
      </c>
      <c r="E14116" s="142" t="s">
        <v>4337</v>
      </c>
      <c r="F14116" s="143" t="str">
        <f>IF(H14116&lt;=60,"소형",IF((H14116&gt;60)*(H14116&lt;=85)=1,"중소형",IF((H14116&gt;85)*(H14116&lt;=102)=1,"중형",IF((H14116&gt;102)*(H14116&lt;=135)=1,"중대형","대형"))))</f>
        <v>중소형</v>
      </c>
      <c r="G14116" s="142" t="s">
        <v>3476</v>
      </c>
      <c r="H14116" s="143">
        <v>84</v>
      </c>
      <c r="I14116" s="144">
        <v>51010</v>
      </c>
      <c r="J14116" s="143">
        <v>184</v>
      </c>
      <c r="K14116" s="137">
        <v>43344</v>
      </c>
      <c r="L14116" s="137">
        <v>44927</v>
      </c>
      <c r="M14116" s="144">
        <f>H14116/3.3</f>
        <v>25.454545454545457</v>
      </c>
      <c r="N14116" s="144">
        <f>I14116/M14116</f>
        <v>2003.9642857142856</v>
      </c>
    </row>
    <row r="14117" spans="1:14">
      <c r="A14117" s="142" t="s">
        <v>2829</v>
      </c>
      <c r="B14117" s="142" t="s">
        <v>8194</v>
      </c>
      <c r="C14117" s="142" t="s">
        <v>3169</v>
      </c>
      <c r="D14117" s="142" t="s">
        <v>3181</v>
      </c>
      <c r="E14117" s="142" t="s">
        <v>4337</v>
      </c>
      <c r="F14117" s="143" t="str">
        <f>IF(H14117&lt;=60,"소형",IF((H14117&gt;60)*(H14117&lt;=85)=1,"중소형",IF((H14117&gt;85)*(H14117&lt;=102)=1,"중형",IF((H14117&gt;102)*(H14117&lt;=135)=1,"중대형","대형"))))</f>
        <v>중대형</v>
      </c>
      <c r="G14117" s="142" t="s">
        <v>8195</v>
      </c>
      <c r="H14117" s="143">
        <v>112</v>
      </c>
      <c r="I14117" s="144">
        <v>65690</v>
      </c>
      <c r="J14117" s="143">
        <v>90</v>
      </c>
      <c r="K14117" s="137">
        <v>43344</v>
      </c>
      <c r="L14117" s="137">
        <v>44927</v>
      </c>
      <c r="M14117" s="144">
        <f>H14117/3.3</f>
        <v>33.939393939393938</v>
      </c>
      <c r="N14117" s="144">
        <f>I14117/M14117</f>
        <v>1935.5089285714287</v>
      </c>
    </row>
    <row r="14118" spans="1:14">
      <c r="A14118" s="146" t="s">
        <v>9178</v>
      </c>
      <c r="B14118" s="146" t="s">
        <v>9179</v>
      </c>
      <c r="C14118" s="146" t="s">
        <v>9180</v>
      </c>
      <c r="D14118" s="146" t="s">
        <v>9181</v>
      </c>
      <c r="E14118" s="146" t="s">
        <v>9182</v>
      </c>
      <c r="F14118" s="143" t="str">
        <f>IF(H14118&lt;=60,"소형",IF((H14118&gt;60)*(H14118&lt;=85)=1,"중소형",IF((H14118&gt;85)*(H14118&lt;=102)=1,"중형",IF((H14118&gt;102)*(H14118&lt;=135)=1,"중대형","대형"))))</f>
        <v>소형</v>
      </c>
      <c r="G14118" s="146" t="s">
        <v>9175</v>
      </c>
      <c r="H14118" s="143">
        <v>59</v>
      </c>
      <c r="I14118" s="144">
        <v>69000</v>
      </c>
      <c r="J14118" s="143">
        <v>29</v>
      </c>
      <c r="K14118" s="137">
        <v>43556</v>
      </c>
      <c r="L14118" s="137">
        <v>44927</v>
      </c>
      <c r="M14118" s="144">
        <f>H14118/3.3</f>
        <v>17.878787878787879</v>
      </c>
      <c r="N14118" s="144">
        <f>I14118/M14118</f>
        <v>3859.3220338983051</v>
      </c>
    </row>
    <row r="14119" spans="1:14">
      <c r="A14119" s="146" t="s">
        <v>9178</v>
      </c>
      <c r="B14119" s="146" t="s">
        <v>9179</v>
      </c>
      <c r="C14119" s="146" t="s">
        <v>9180</v>
      </c>
      <c r="D14119" s="146" t="s">
        <v>9181</v>
      </c>
      <c r="E14119" s="146" t="s">
        <v>9182</v>
      </c>
      <c r="F14119" s="143" t="str">
        <f>IF(H14119&lt;=60,"소형",IF((H14119&gt;60)*(H14119&lt;=85)=1,"중소형",IF((H14119&gt;85)*(H14119&lt;=102)=1,"중형",IF((H14119&gt;102)*(H14119&lt;=135)=1,"중대형","대형"))))</f>
        <v>중소형</v>
      </c>
      <c r="G14119" s="146" t="s">
        <v>9176</v>
      </c>
      <c r="H14119" s="143">
        <v>84</v>
      </c>
      <c r="I14119" s="144">
        <v>86000</v>
      </c>
      <c r="J14119" s="143">
        <v>187</v>
      </c>
      <c r="K14119" s="137">
        <v>43556</v>
      </c>
      <c r="L14119" s="137">
        <v>44927</v>
      </c>
      <c r="M14119" s="144">
        <f>H14119/3.3</f>
        <v>25.454545454545457</v>
      </c>
      <c r="N14119" s="144">
        <f>I14119/M14119</f>
        <v>3378.5714285714284</v>
      </c>
    </row>
    <row r="14120" spans="1:14">
      <c r="A14120" s="146" t="s">
        <v>9178</v>
      </c>
      <c r="B14120" s="146" t="s">
        <v>9179</v>
      </c>
      <c r="C14120" s="146" t="s">
        <v>9180</v>
      </c>
      <c r="D14120" s="146" t="s">
        <v>9181</v>
      </c>
      <c r="E14120" s="146" t="s">
        <v>9182</v>
      </c>
      <c r="F14120" s="143" t="str">
        <f>IF(H14120&lt;=60,"소형",IF((H14120&gt;60)*(H14120&lt;=85)=1,"중소형",IF((H14120&gt;85)*(H14120&lt;=102)=1,"중형",IF((H14120&gt;102)*(H14120&lt;=135)=1,"중대형","대형"))))</f>
        <v>중대형</v>
      </c>
      <c r="G14120" s="146" t="s">
        <v>9177</v>
      </c>
      <c r="H14120" s="143">
        <v>105</v>
      </c>
      <c r="I14120" s="144">
        <v>138500</v>
      </c>
      <c r="J14120" s="143">
        <v>4</v>
      </c>
      <c r="K14120" s="137">
        <v>43556</v>
      </c>
      <c r="L14120" s="137">
        <v>44927</v>
      </c>
      <c r="M14120" s="144">
        <f>H14120/3.3</f>
        <v>31.81818181818182</v>
      </c>
      <c r="N14120" s="144">
        <f>I14120/M14120</f>
        <v>4352.8571428571422</v>
      </c>
    </row>
    <row r="14121" spans="1:14">
      <c r="A14121" s="146" t="s">
        <v>2829</v>
      </c>
      <c r="B14121" s="146" t="s">
        <v>11683</v>
      </c>
      <c r="C14121" s="146" t="s">
        <v>11702</v>
      </c>
      <c r="D14121" s="146" t="s">
        <v>11680</v>
      </c>
      <c r="E14121" s="146" t="s">
        <v>11681</v>
      </c>
      <c r="F14121" s="143" t="str">
        <f>IF(H14121&lt;=60,"소형",IF((H14121&gt;60)*(H14121&lt;=85)=1,"중소형",IF((H14121&gt;85)*(H14121&lt;=102)=1,"중형",IF((H14121&gt;102)*(H14121&lt;=135)=1,"중대형","대형"))))</f>
        <v>중소형</v>
      </c>
      <c r="G14121" s="146" t="s">
        <v>11715</v>
      </c>
      <c r="H14121" s="143">
        <v>80</v>
      </c>
      <c r="I14121" s="144">
        <v>57250</v>
      </c>
      <c r="J14121" s="143">
        <v>70</v>
      </c>
      <c r="K14121" s="137">
        <v>43720</v>
      </c>
      <c r="L14121" s="137">
        <v>44927</v>
      </c>
      <c r="M14121" s="144">
        <f>H14121/3.3</f>
        <v>24.242424242424242</v>
      </c>
      <c r="N14121" s="144">
        <f>I14121/M14121</f>
        <v>2361.5625</v>
      </c>
    </row>
    <row r="14122" spans="1:14">
      <c r="A14122" s="146" t="s">
        <v>12371</v>
      </c>
      <c r="B14122" s="146" t="s">
        <v>12399</v>
      </c>
      <c r="C14122" s="146" t="s">
        <v>12456</v>
      </c>
      <c r="D14122" s="146" t="s">
        <v>12400</v>
      </c>
      <c r="E14122" s="146" t="s">
        <v>12401</v>
      </c>
      <c r="F14122" s="143" t="str">
        <f>IF(H14122&lt;=60,"소형",IF((H14122&gt;60)*(H14122&lt;=85)=1,"중소형",IF((H14122&gt;85)*(H14122&lt;=102)=1,"중형",IF((H14122&gt;102)*(H14122&lt;=135)=1,"중대형","대형"))))</f>
        <v>중소형</v>
      </c>
      <c r="G14122" s="146" t="s">
        <v>12439</v>
      </c>
      <c r="H14122" s="143">
        <v>75</v>
      </c>
      <c r="I14122" s="144">
        <v>41100</v>
      </c>
      <c r="J14122" s="143">
        <v>28</v>
      </c>
      <c r="K14122" s="137">
        <v>43745</v>
      </c>
      <c r="L14122" s="137">
        <v>44927</v>
      </c>
      <c r="M14122" s="144">
        <f>H14122/3.3</f>
        <v>22.72727272727273</v>
      </c>
      <c r="N14122" s="144">
        <f>I14122/M14122</f>
        <v>1808.3999999999999</v>
      </c>
    </row>
    <row r="14123" spans="1:14">
      <c r="A14123" s="146" t="s">
        <v>12371</v>
      </c>
      <c r="B14123" s="146" t="s">
        <v>12559</v>
      </c>
      <c r="C14123" s="146" t="s">
        <v>12544</v>
      </c>
      <c r="D14123" s="146" t="s">
        <v>12560</v>
      </c>
      <c r="E14123" s="146" t="s">
        <v>12561</v>
      </c>
      <c r="F14123" s="143" t="str">
        <f>IF(H14123&lt;=60,"소형",IF((H14123&gt;60)*(H14123&lt;=85)=1,"중소형",IF((H14123&gt;85)*(H14123&lt;=102)=1,"중형",IF((H14123&gt;102)*(H14123&lt;=135)=1,"중대형","대형"))))</f>
        <v>중소형</v>
      </c>
      <c r="G14123" s="146" t="s">
        <v>12578</v>
      </c>
      <c r="H14123" s="143">
        <v>84</v>
      </c>
      <c r="I14123" s="144">
        <v>68563</v>
      </c>
      <c r="J14123" s="143">
        <v>75</v>
      </c>
      <c r="K14123" s="137">
        <v>43769</v>
      </c>
      <c r="L14123" s="137">
        <v>44927</v>
      </c>
      <c r="M14123" s="144">
        <f>H14123/3.3</f>
        <v>25.454545454545457</v>
      </c>
      <c r="N14123" s="144">
        <f>I14123/M14123</f>
        <v>2693.5464285714284</v>
      </c>
    </row>
    <row r="14124" spans="1:14">
      <c r="A14124" s="146" t="s">
        <v>13420</v>
      </c>
      <c r="B14124" s="146" t="s">
        <v>13428</v>
      </c>
      <c r="C14124" s="146" t="s">
        <v>13429</v>
      </c>
      <c r="D14124" s="146" t="s">
        <v>13430</v>
      </c>
      <c r="E14124" s="146" t="s">
        <v>13431</v>
      </c>
      <c r="F14124" s="143" t="str">
        <f>IF(H14124&lt;=60,"소형",IF((H14124&gt;60)*(H14124&lt;=85)=1,"중소형",IF((H14124&gt;85)*(H14124&lt;=102)=1,"중형",IF((H14124&gt;102)*(H14124&lt;=135)=1,"중대형","대형"))))</f>
        <v>소형</v>
      </c>
      <c r="G14124" s="146" t="s">
        <v>13444</v>
      </c>
      <c r="H14124" s="143">
        <v>46</v>
      </c>
      <c r="I14124" s="144">
        <v>47912</v>
      </c>
      <c r="J14124" s="143">
        <v>199</v>
      </c>
      <c r="K14124" s="137">
        <v>43803</v>
      </c>
      <c r="L14124" s="137">
        <v>44927</v>
      </c>
      <c r="M14124" s="144">
        <f>H14124/3.3</f>
        <v>13.939393939393939</v>
      </c>
      <c r="N14124" s="144">
        <f>I14124/M14124</f>
        <v>3437.1652173913044</v>
      </c>
    </row>
    <row r="14125" spans="1:14">
      <c r="A14125" s="146" t="s">
        <v>13491</v>
      </c>
      <c r="B14125" s="146" t="s">
        <v>13477</v>
      </c>
      <c r="C14125" s="146" t="s">
        <v>13505</v>
      </c>
      <c r="D14125" s="146" t="s">
        <v>13478</v>
      </c>
      <c r="E14125" s="146" t="s">
        <v>13479</v>
      </c>
      <c r="F14125" s="143" t="str">
        <f>IF(H14125&lt;=60,"소형",IF((H14125&gt;60)*(H14125&lt;=85)=1,"중소형",IF((H14125&gt;85)*(H14125&lt;=102)=1,"중형",IF((H14125&gt;102)*(H14125&lt;=135)=1,"중대형","대형"))))</f>
        <v>소형</v>
      </c>
      <c r="G14125" s="146" t="s">
        <v>13506</v>
      </c>
      <c r="H14125" s="143">
        <v>59</v>
      </c>
      <c r="I14125" s="144">
        <v>31560</v>
      </c>
      <c r="J14125" s="143">
        <v>286</v>
      </c>
      <c r="K14125" s="137">
        <v>43821</v>
      </c>
      <c r="L14125" s="137">
        <v>44927</v>
      </c>
      <c r="M14125" s="144">
        <f>H14125/3.3</f>
        <v>17.878787878787879</v>
      </c>
      <c r="N14125" s="144">
        <f>I14125/M14125</f>
        <v>1765.2203389830509</v>
      </c>
    </row>
    <row r="14126" spans="1:14">
      <c r="A14126" s="146" t="s">
        <v>13654</v>
      </c>
      <c r="B14126" s="146" t="s">
        <v>13633</v>
      </c>
      <c r="C14126" s="146" t="s">
        <v>13652</v>
      </c>
      <c r="D14126" s="146" t="s">
        <v>13634</v>
      </c>
      <c r="E14126" s="146" t="s">
        <v>13635</v>
      </c>
      <c r="F14126" s="143" t="str">
        <f>IF(H14126&lt;=60,"소형",IF((H14126&gt;60)*(H14126&lt;=85)=1,"중소형",IF((H14126&gt;85)*(H14126&lt;=102)=1,"중형",IF((H14126&gt;102)*(H14126&lt;=135)=1,"중대형","대형"))))</f>
        <v>중소형</v>
      </c>
      <c r="G14126" s="146" t="s">
        <v>13649</v>
      </c>
      <c r="H14126" s="143">
        <v>75</v>
      </c>
      <c r="I14126" s="144">
        <v>23200</v>
      </c>
      <c r="J14126" s="143">
        <v>16</v>
      </c>
      <c r="K14126" s="137">
        <v>43836</v>
      </c>
      <c r="L14126" s="137">
        <v>44927</v>
      </c>
      <c r="M14126" s="144">
        <f>H14126/3.3</f>
        <v>22.72727272727273</v>
      </c>
      <c r="N14126" s="144">
        <f>I14126/M14126</f>
        <v>1020.7999999999998</v>
      </c>
    </row>
    <row r="14127" spans="1:14">
      <c r="A14127" s="146" t="s">
        <v>13654</v>
      </c>
      <c r="B14127" s="146" t="s">
        <v>13633</v>
      </c>
      <c r="C14127" s="146" t="s">
        <v>13652</v>
      </c>
      <c r="D14127" s="146" t="s">
        <v>13634</v>
      </c>
      <c r="E14127" s="146" t="s">
        <v>13635</v>
      </c>
      <c r="F14127" s="143" t="str">
        <f>IF(H14127&lt;=60,"소형",IF((H14127&gt;60)*(H14127&lt;=85)=1,"중소형",IF((H14127&gt;85)*(H14127&lt;=102)=1,"중형",IF((H14127&gt;102)*(H14127&lt;=135)=1,"중대형","대형"))))</f>
        <v>중소형</v>
      </c>
      <c r="G14127" s="146" t="s">
        <v>13650</v>
      </c>
      <c r="H14127" s="143">
        <v>84</v>
      </c>
      <c r="I14127" s="144">
        <v>26100</v>
      </c>
      <c r="J14127" s="143">
        <v>24</v>
      </c>
      <c r="K14127" s="137">
        <v>43837</v>
      </c>
      <c r="L14127" s="137">
        <v>44927</v>
      </c>
      <c r="M14127" s="144">
        <f>H14127/3.3</f>
        <v>25.454545454545457</v>
      </c>
      <c r="N14127" s="144">
        <f>I14127/M14127</f>
        <v>1025.3571428571427</v>
      </c>
    </row>
    <row r="14128" spans="1:14">
      <c r="A14128" s="146" t="s">
        <v>13654</v>
      </c>
      <c r="B14128" s="146" t="s">
        <v>13633</v>
      </c>
      <c r="C14128" s="146" t="s">
        <v>13652</v>
      </c>
      <c r="D14128" s="146" t="s">
        <v>13634</v>
      </c>
      <c r="E14128" s="146" t="s">
        <v>13635</v>
      </c>
      <c r="F14128" s="143" t="str">
        <f>IF(H14128&lt;=60,"소형",IF((H14128&gt;60)*(H14128&lt;=85)=1,"중소형",IF((H14128&gt;85)*(H14128&lt;=102)=1,"중형",IF((H14128&gt;102)*(H14128&lt;=135)=1,"중대형","대형"))))</f>
        <v>중소형</v>
      </c>
      <c r="G14128" s="146" t="s">
        <v>13651</v>
      </c>
      <c r="H14128" s="143">
        <v>84</v>
      </c>
      <c r="I14128" s="144">
        <v>26100</v>
      </c>
      <c r="J14128" s="143">
        <v>8</v>
      </c>
      <c r="K14128" s="137">
        <v>43838</v>
      </c>
      <c r="L14128" s="137">
        <v>44927</v>
      </c>
      <c r="M14128" s="144">
        <f>H14128/3.3</f>
        <v>25.454545454545457</v>
      </c>
      <c r="N14128" s="144">
        <f>I14128/M14128</f>
        <v>1025.3571428571427</v>
      </c>
    </row>
    <row r="14129" spans="1:14">
      <c r="A14129" s="146" t="s">
        <v>13882</v>
      </c>
      <c r="B14129" s="146" t="s">
        <v>13898</v>
      </c>
      <c r="C14129" s="146" t="s">
        <v>13884</v>
      </c>
      <c r="D14129" s="146" t="s">
        <v>13900</v>
      </c>
      <c r="E14129" s="146" t="s">
        <v>13901</v>
      </c>
      <c r="F14129" s="143" t="str">
        <f>IF(H14129&lt;=60,"소형",IF((H14129&gt;60)*(H14129&lt;=85)=1,"중소형",IF((H14129&gt;85)*(H14129&lt;=102)=1,"중형",IF((H14129&gt;102)*(H14129&lt;=135)=1,"중대형","대형"))))</f>
        <v>중소형</v>
      </c>
      <c r="G14129" s="146" t="s">
        <v>13909</v>
      </c>
      <c r="H14129" s="143">
        <v>72</v>
      </c>
      <c r="I14129" s="144">
        <v>32490</v>
      </c>
      <c r="J14129" s="143">
        <v>35</v>
      </c>
      <c r="K14129" s="137">
        <v>43865</v>
      </c>
      <c r="L14129" s="137">
        <v>44927</v>
      </c>
      <c r="M14129" s="144">
        <f>H14129/3.3</f>
        <v>21.81818181818182</v>
      </c>
      <c r="N14129" s="144">
        <f>I14129/M14129</f>
        <v>1489.1249999999998</v>
      </c>
    </row>
    <row r="14130" spans="1:14">
      <c r="A14130" s="146" t="s">
        <v>14005</v>
      </c>
      <c r="B14130" s="146" t="s">
        <v>14016</v>
      </c>
      <c r="C14130" s="146" t="s">
        <v>14044</v>
      </c>
      <c r="D14130" s="146" t="s">
        <v>14017</v>
      </c>
      <c r="E14130" s="146" t="s">
        <v>14018</v>
      </c>
      <c r="F14130" s="143" t="str">
        <f>IF(H14130&lt;=60,"소형",IF((H14130&gt;60)*(H14130&lt;=85)=1,"중소형",IF((H14130&gt;85)*(H14130&lt;=102)=1,"중형",IF((H14130&gt;102)*(H14130&lt;=135)=1,"중대형","대형"))))</f>
        <v>소형</v>
      </c>
      <c r="G14130" s="146" t="s">
        <v>13982</v>
      </c>
      <c r="H14130" s="143">
        <v>59</v>
      </c>
      <c r="I14130" s="144">
        <v>36060</v>
      </c>
      <c r="J14130" s="143">
        <v>182</v>
      </c>
      <c r="K14130" s="137">
        <v>43891</v>
      </c>
      <c r="L14130" s="137">
        <v>44927</v>
      </c>
      <c r="M14130" s="144">
        <f>H14130/3.3</f>
        <v>17.878787878787879</v>
      </c>
      <c r="N14130" s="144">
        <f>I14130/M14130</f>
        <v>2016.9152542372881</v>
      </c>
    </row>
    <row r="14131" spans="1:14">
      <c r="A14131" s="146" t="s">
        <v>14005</v>
      </c>
      <c r="B14131" s="146" t="s">
        <v>14016</v>
      </c>
      <c r="C14131" s="146" t="s">
        <v>14044</v>
      </c>
      <c r="D14131" s="146" t="s">
        <v>14017</v>
      </c>
      <c r="E14131" s="146" t="s">
        <v>14018</v>
      </c>
      <c r="F14131" s="143" t="str">
        <f>IF(H14131&lt;=60,"소형",IF((H14131&gt;60)*(H14131&lt;=85)=1,"중소형",IF((H14131&gt;85)*(H14131&lt;=102)=1,"중형",IF((H14131&gt;102)*(H14131&lt;=135)=1,"중대형","대형"))))</f>
        <v>중소형</v>
      </c>
      <c r="G14131" s="146" t="s">
        <v>14026</v>
      </c>
      <c r="H14131" s="143">
        <v>75</v>
      </c>
      <c r="I14131" s="144">
        <v>45440</v>
      </c>
      <c r="J14131" s="143">
        <v>129</v>
      </c>
      <c r="K14131" s="137">
        <v>43892</v>
      </c>
      <c r="L14131" s="137">
        <v>44927</v>
      </c>
      <c r="M14131" s="144">
        <f>H14131/3.3</f>
        <v>22.72727272727273</v>
      </c>
      <c r="N14131" s="144">
        <f>I14131/M14131</f>
        <v>1999.3599999999997</v>
      </c>
    </row>
    <row r="14132" spans="1:14">
      <c r="A14132" s="146" t="s">
        <v>14005</v>
      </c>
      <c r="B14132" s="146" t="s">
        <v>14016</v>
      </c>
      <c r="C14132" s="146" t="s">
        <v>14044</v>
      </c>
      <c r="D14132" s="146" t="s">
        <v>14017</v>
      </c>
      <c r="E14132" s="146" t="s">
        <v>14018</v>
      </c>
      <c r="F14132" s="143" t="str">
        <f>IF(H14132&lt;=60,"소형",IF((H14132&gt;60)*(H14132&lt;=85)=1,"중소형",IF((H14132&gt;85)*(H14132&lt;=102)=1,"중형",IF((H14132&gt;102)*(H14132&lt;=135)=1,"중대형","대형"))))</f>
        <v>중소형</v>
      </c>
      <c r="G14132" s="146" t="s">
        <v>14027</v>
      </c>
      <c r="H14132" s="143">
        <v>84</v>
      </c>
      <c r="I14132" s="144">
        <v>50990</v>
      </c>
      <c r="J14132" s="143">
        <v>329</v>
      </c>
      <c r="K14132" s="137">
        <v>43893</v>
      </c>
      <c r="L14132" s="137">
        <v>44927</v>
      </c>
      <c r="M14132" s="144">
        <f>H14132/3.3</f>
        <v>25.454545454545457</v>
      </c>
      <c r="N14132" s="144">
        <f>I14132/M14132</f>
        <v>2003.1785714285713</v>
      </c>
    </row>
    <row r="14133" spans="1:14">
      <c r="A14133" s="146" t="s">
        <v>14005</v>
      </c>
      <c r="B14133" s="146" t="s">
        <v>14016</v>
      </c>
      <c r="C14133" s="146" t="s">
        <v>14044</v>
      </c>
      <c r="D14133" s="146" t="s">
        <v>14017</v>
      </c>
      <c r="E14133" s="146" t="s">
        <v>14018</v>
      </c>
      <c r="F14133" s="143" t="str">
        <f>IF(H14133&lt;=60,"소형",IF((H14133&gt;60)*(H14133&lt;=85)=1,"중소형",IF((H14133&gt;85)*(H14133&lt;=102)=1,"중형",IF((H14133&gt;102)*(H14133&lt;=135)=1,"중대형","대형"))))</f>
        <v>중소형</v>
      </c>
      <c r="G14133" s="146" t="s">
        <v>14028</v>
      </c>
      <c r="H14133" s="143">
        <v>84</v>
      </c>
      <c r="I14133" s="144">
        <v>50970</v>
      </c>
      <c r="J14133" s="143">
        <v>20</v>
      </c>
      <c r="K14133" s="137">
        <v>43894</v>
      </c>
      <c r="L14133" s="137">
        <v>44927</v>
      </c>
      <c r="M14133" s="144">
        <f>H14133/3.3</f>
        <v>25.454545454545457</v>
      </c>
      <c r="N14133" s="144">
        <f>I14133/M14133</f>
        <v>2002.3928571428569</v>
      </c>
    </row>
    <row r="14134" spans="1:14">
      <c r="A14134" s="146" t="s">
        <v>14005</v>
      </c>
      <c r="B14134" s="146" t="s">
        <v>14016</v>
      </c>
      <c r="C14134" s="146" t="s">
        <v>14044</v>
      </c>
      <c r="D14134" s="146" t="s">
        <v>14017</v>
      </c>
      <c r="E14134" s="146" t="s">
        <v>14018</v>
      </c>
      <c r="F14134" s="143" t="str">
        <f>IF(H14134&lt;=60,"소형",IF((H14134&gt;60)*(H14134&lt;=85)=1,"중소형",IF((H14134&gt;85)*(H14134&lt;=102)=1,"중형",IF((H14134&gt;102)*(H14134&lt;=135)=1,"중대형","대형"))))</f>
        <v>중소형</v>
      </c>
      <c r="G14134" s="146" t="s">
        <v>14029</v>
      </c>
      <c r="H14134" s="143">
        <v>84</v>
      </c>
      <c r="I14134" s="144">
        <v>51000</v>
      </c>
      <c r="J14134" s="143">
        <v>191</v>
      </c>
      <c r="K14134" s="137">
        <v>43895</v>
      </c>
      <c r="L14134" s="137">
        <v>44927</v>
      </c>
      <c r="M14134" s="144">
        <f>H14134/3.3</f>
        <v>25.454545454545457</v>
      </c>
      <c r="N14134" s="144">
        <f>I14134/M14134</f>
        <v>2003.5714285714284</v>
      </c>
    </row>
    <row r="14135" spans="1:14">
      <c r="A14135" s="146" t="s">
        <v>14005</v>
      </c>
      <c r="B14135" s="146" t="s">
        <v>14016</v>
      </c>
      <c r="C14135" s="146" t="s">
        <v>14044</v>
      </c>
      <c r="D14135" s="146" t="s">
        <v>14017</v>
      </c>
      <c r="E14135" s="146" t="s">
        <v>14018</v>
      </c>
      <c r="F14135" s="143" t="str">
        <f>IF(H14135&lt;=60,"소형",IF((H14135&gt;60)*(H14135&lt;=85)=1,"중소형",IF((H14135&gt;85)*(H14135&lt;=102)=1,"중형",IF((H14135&gt;102)*(H14135&lt;=135)=1,"중대형","대형"))))</f>
        <v>중형</v>
      </c>
      <c r="G14135" s="146" t="s">
        <v>14030</v>
      </c>
      <c r="H14135" s="143">
        <v>101</v>
      </c>
      <c r="I14135" s="144">
        <v>59750</v>
      </c>
      <c r="J14135" s="143">
        <v>96</v>
      </c>
      <c r="K14135" s="137">
        <v>43896</v>
      </c>
      <c r="L14135" s="137">
        <v>44927</v>
      </c>
      <c r="M14135" s="144">
        <f>H14135/3.3</f>
        <v>30.606060606060609</v>
      </c>
      <c r="N14135" s="144">
        <f>I14135/M14135</f>
        <v>1952.227722772277</v>
      </c>
    </row>
    <row r="14136" spans="1:14">
      <c r="A14136" s="146" t="s">
        <v>14197</v>
      </c>
      <c r="B14136" s="146" t="s">
        <v>14198</v>
      </c>
      <c r="C14136" s="146" t="s">
        <v>14220</v>
      </c>
      <c r="D14136" s="146" t="s">
        <v>14199</v>
      </c>
      <c r="E14136" s="146" t="s">
        <v>14200</v>
      </c>
      <c r="F14136" s="143" t="str">
        <f>IF(H14136&lt;=60,"소형",IF((H14136&gt;60)*(H14136&lt;=85)=1,"중소형",IF((H14136&gt;85)*(H14136&lt;=102)=1,"중형",IF((H14136&gt;102)*(H14136&lt;=135)=1,"중대형","대형"))))</f>
        <v>중소형</v>
      </c>
      <c r="G14136" s="146" t="s">
        <v>14221</v>
      </c>
      <c r="H14136" s="143">
        <v>84</v>
      </c>
      <c r="I14136" s="144">
        <v>42520</v>
      </c>
      <c r="J14136" s="143">
        <v>277</v>
      </c>
      <c r="K14136" s="137">
        <v>43891</v>
      </c>
      <c r="L14136" s="137">
        <v>44927</v>
      </c>
      <c r="M14136" s="144">
        <f>H14136/3.3</f>
        <v>25.454545454545457</v>
      </c>
      <c r="N14136" s="144">
        <f>I14136/M14136</f>
        <v>1670.4285714285713</v>
      </c>
    </row>
    <row r="14137" spans="1:14">
      <c r="A14137" s="146" t="s">
        <v>14197</v>
      </c>
      <c r="B14137" s="146" t="s">
        <v>14198</v>
      </c>
      <c r="C14137" s="146" t="s">
        <v>14220</v>
      </c>
      <c r="D14137" s="146" t="s">
        <v>14199</v>
      </c>
      <c r="E14137" s="146" t="s">
        <v>14200</v>
      </c>
      <c r="F14137" s="143" t="str">
        <f>IF(H14137&lt;=60,"소형",IF((H14137&gt;60)*(H14137&lt;=85)=1,"중소형",IF((H14137&gt;85)*(H14137&lt;=102)=1,"중형",IF((H14137&gt;102)*(H14137&lt;=135)=1,"중대형","대형"))))</f>
        <v>중소형</v>
      </c>
      <c r="G14137" s="146" t="s">
        <v>14222</v>
      </c>
      <c r="H14137" s="143">
        <v>84</v>
      </c>
      <c r="I14137" s="144">
        <v>42310</v>
      </c>
      <c r="J14137" s="143">
        <v>96</v>
      </c>
      <c r="K14137" s="137">
        <v>43891</v>
      </c>
      <c r="L14137" s="137">
        <v>44927</v>
      </c>
      <c r="M14137" s="144">
        <f>H14137/3.3</f>
        <v>25.454545454545457</v>
      </c>
      <c r="N14137" s="144">
        <f>I14137/M14137</f>
        <v>1662.1785714285713</v>
      </c>
    </row>
    <row r="14138" spans="1:14">
      <c r="A14138" s="146" t="s">
        <v>14197</v>
      </c>
      <c r="B14138" s="146" t="s">
        <v>14198</v>
      </c>
      <c r="C14138" s="146" t="s">
        <v>14220</v>
      </c>
      <c r="D14138" s="146" t="s">
        <v>14199</v>
      </c>
      <c r="E14138" s="146" t="s">
        <v>14200</v>
      </c>
      <c r="F14138" s="143" t="str">
        <f>IF(H14138&lt;=60,"소형",IF((H14138&gt;60)*(H14138&lt;=85)=1,"중소형",IF((H14138&gt;85)*(H14138&lt;=102)=1,"중형",IF((H14138&gt;102)*(H14138&lt;=135)=1,"중대형","대형"))))</f>
        <v>중소형</v>
      </c>
      <c r="G14138" s="146" t="s">
        <v>14223</v>
      </c>
      <c r="H14138" s="143">
        <v>84</v>
      </c>
      <c r="I14138" s="144">
        <v>42720</v>
      </c>
      <c r="J14138" s="143">
        <v>374</v>
      </c>
      <c r="K14138" s="137">
        <v>43891</v>
      </c>
      <c r="L14138" s="137">
        <v>44927</v>
      </c>
      <c r="M14138" s="144">
        <f>H14138/3.3</f>
        <v>25.454545454545457</v>
      </c>
      <c r="N14138" s="144">
        <f>I14138/M14138</f>
        <v>1678.2857142857142</v>
      </c>
    </row>
    <row r="14139" spans="1:14">
      <c r="A14139" s="146" t="s">
        <v>14455</v>
      </c>
      <c r="B14139" s="146" t="s">
        <v>14534</v>
      </c>
      <c r="C14139" s="146" t="s">
        <v>14564</v>
      </c>
      <c r="D14139" s="146" t="s">
        <v>14535</v>
      </c>
      <c r="E14139" s="146" t="s">
        <v>14536</v>
      </c>
      <c r="F14139" s="143" t="str">
        <f>IF(H14139&lt;=60,"소형",IF((H14139&gt;60)*(H14139&lt;=85)=1,"중소형",IF((H14139&gt;85)*(H14139&lt;=102)=1,"중형",IF((H14139&gt;102)*(H14139&lt;=135)=1,"중대형","대형"))))</f>
        <v>소형</v>
      </c>
      <c r="G14139" s="146" t="s">
        <v>14565</v>
      </c>
      <c r="H14139" s="143">
        <v>39</v>
      </c>
      <c r="I14139" s="144">
        <v>20230</v>
      </c>
      <c r="J14139" s="143">
        <v>76</v>
      </c>
      <c r="K14139" s="137">
        <v>43972</v>
      </c>
      <c r="L14139" s="137">
        <v>44927</v>
      </c>
      <c r="M14139" s="144">
        <f>H14139/3.3</f>
        <v>11.818181818181818</v>
      </c>
      <c r="N14139" s="144">
        <f>I14139/M14139</f>
        <v>1711.7692307692307</v>
      </c>
    </row>
    <row r="14140" spans="1:14">
      <c r="A14140" s="146" t="s">
        <v>14692</v>
      </c>
      <c r="B14140" s="146" t="s">
        <v>14732</v>
      </c>
      <c r="C14140" s="146" t="s">
        <v>14763</v>
      </c>
      <c r="D14140" s="146" t="s">
        <v>14733</v>
      </c>
      <c r="E14140" s="146" t="s">
        <v>14734</v>
      </c>
      <c r="F14140" s="143" t="str">
        <f>IF(H14140&lt;=60,"소형",IF((H14140&gt;60)*(H14140&lt;=85)=1,"중소형",IF((H14140&gt;85)*(H14140&lt;=102)=1,"중형",IF((H14140&gt;102)*(H14140&lt;=135)=1,"중대형","대형"))))</f>
        <v>소형</v>
      </c>
      <c r="G14140" s="146" t="s">
        <v>14764</v>
      </c>
      <c r="H14140" s="143">
        <v>49</v>
      </c>
      <c r="I14140" s="144">
        <v>22990</v>
      </c>
      <c r="J14140" s="143">
        <v>76</v>
      </c>
      <c r="K14140" s="137">
        <v>43982</v>
      </c>
      <c r="L14140" s="137">
        <v>44927</v>
      </c>
      <c r="M14140" s="144">
        <f>H14140/3.3</f>
        <v>14.84848484848485</v>
      </c>
      <c r="N14140" s="144">
        <f>I14140/M14140</f>
        <v>1548.3061224489795</v>
      </c>
    </row>
    <row r="14141" spans="1:14">
      <c r="A14141" s="146" t="s">
        <v>15102</v>
      </c>
      <c r="B14141" s="146" t="s">
        <v>15128</v>
      </c>
      <c r="C14141" s="146" t="s">
        <v>15114</v>
      </c>
      <c r="D14141" s="146" t="s">
        <v>15113</v>
      </c>
      <c r="E14141" s="146" t="s">
        <v>15112</v>
      </c>
      <c r="F14141" s="143" t="str">
        <f>IF(H14141&lt;=60,"소형",IF((H14141&gt;60)*(H14141&lt;=85)=1,"중소형",IF((H14141&gt;85)*(H14141&lt;=102)=1,"중형",IF((H14141&gt;102)*(H14141&lt;=135)=1,"중대형","대형"))))</f>
        <v>소형</v>
      </c>
      <c r="G14141" s="146" t="s">
        <v>15115</v>
      </c>
      <c r="H14141" s="143">
        <v>24</v>
      </c>
      <c r="J14141" s="143">
        <v>66</v>
      </c>
      <c r="K14141" s="137">
        <v>44012</v>
      </c>
      <c r="L14141" s="137">
        <v>44927</v>
      </c>
      <c r="M14141" s="144">
        <f>H14141/3.3</f>
        <v>7.2727272727272734</v>
      </c>
      <c r="N14141" s="144">
        <f>I14141/M14141</f>
        <v>0</v>
      </c>
    </row>
    <row r="14142" spans="1:14">
      <c r="A14142" s="146" t="s">
        <v>15102</v>
      </c>
      <c r="B14142" s="146" t="s">
        <v>15128</v>
      </c>
      <c r="C14142" s="146" t="s">
        <v>15114</v>
      </c>
      <c r="D14142" s="146" t="s">
        <v>15113</v>
      </c>
      <c r="E14142" s="146" t="s">
        <v>15122</v>
      </c>
      <c r="F14142" s="143" t="str">
        <f>IF(H14142&lt;=60,"소형",IF((H14142&gt;60)*(H14142&lt;=85)=1,"중소형",IF((H14142&gt;85)*(H14142&lt;=102)=1,"중형",IF((H14142&gt;102)*(H14142&lt;=135)=1,"중대형","대형"))))</f>
        <v>소형</v>
      </c>
      <c r="G14142" s="146" t="s">
        <v>15116</v>
      </c>
      <c r="H14142" s="143">
        <v>24</v>
      </c>
      <c r="J14142" s="143">
        <v>11</v>
      </c>
      <c r="K14142" s="137">
        <v>44012</v>
      </c>
      <c r="L14142" s="137">
        <v>44927</v>
      </c>
      <c r="M14142" s="144">
        <f>H14142/3.3</f>
        <v>7.2727272727272734</v>
      </c>
      <c r="N14142" s="144">
        <f>I14142/M14142</f>
        <v>0</v>
      </c>
    </row>
    <row r="14143" spans="1:14">
      <c r="A14143" s="146" t="s">
        <v>15102</v>
      </c>
      <c r="B14143" s="146" t="s">
        <v>15128</v>
      </c>
      <c r="C14143" s="146" t="s">
        <v>15114</v>
      </c>
      <c r="D14143" s="146" t="s">
        <v>15113</v>
      </c>
      <c r="E14143" s="146" t="s">
        <v>15123</v>
      </c>
      <c r="F14143" s="143" t="str">
        <f>IF(H14143&lt;=60,"소형",IF((H14143&gt;60)*(H14143&lt;=85)=1,"중소형",IF((H14143&gt;85)*(H14143&lt;=102)=1,"중형",IF((H14143&gt;102)*(H14143&lt;=135)=1,"중대형","대형"))))</f>
        <v>소형</v>
      </c>
      <c r="G14143" s="146" t="s">
        <v>15117</v>
      </c>
      <c r="H14143" s="143">
        <v>28</v>
      </c>
      <c r="J14143" s="143">
        <v>77</v>
      </c>
      <c r="K14143" s="137">
        <v>44012</v>
      </c>
      <c r="L14143" s="137">
        <v>44927</v>
      </c>
      <c r="M14143" s="144">
        <f>H14143/3.3</f>
        <v>8.4848484848484844</v>
      </c>
      <c r="N14143" s="144">
        <f>I14143/M14143</f>
        <v>0</v>
      </c>
    </row>
    <row r="14144" spans="1:14">
      <c r="A14144" s="146" t="s">
        <v>15102</v>
      </c>
      <c r="B14144" s="146" t="s">
        <v>15128</v>
      </c>
      <c r="C14144" s="146" t="s">
        <v>15114</v>
      </c>
      <c r="D14144" s="146" t="s">
        <v>15113</v>
      </c>
      <c r="E14144" s="146" t="s">
        <v>15124</v>
      </c>
      <c r="F14144" s="143" t="str">
        <f>IF(H14144&lt;=60,"소형",IF((H14144&gt;60)*(H14144&lt;=85)=1,"중소형",IF((H14144&gt;85)*(H14144&lt;=102)=1,"중형",IF((H14144&gt;102)*(H14144&lt;=135)=1,"중대형","대형"))))</f>
        <v>소형</v>
      </c>
      <c r="G14144" s="146" t="s">
        <v>15118</v>
      </c>
      <c r="H14144" s="143">
        <v>29</v>
      </c>
      <c r="J14144" s="143">
        <v>77</v>
      </c>
      <c r="K14144" s="137">
        <v>44012</v>
      </c>
      <c r="L14144" s="137">
        <v>44927</v>
      </c>
      <c r="M14144" s="144">
        <f>H14144/3.3</f>
        <v>8.787878787878789</v>
      </c>
      <c r="N14144" s="144">
        <f>I14144/M14144</f>
        <v>0</v>
      </c>
    </row>
    <row r="14145" spans="1:14">
      <c r="A14145" s="146" t="s">
        <v>15102</v>
      </c>
      <c r="B14145" s="146" t="s">
        <v>15128</v>
      </c>
      <c r="C14145" s="146" t="s">
        <v>15114</v>
      </c>
      <c r="D14145" s="146" t="s">
        <v>15113</v>
      </c>
      <c r="E14145" s="146" t="s">
        <v>15125</v>
      </c>
      <c r="F14145" s="143" t="str">
        <f>IF(H14145&lt;=60,"소형",IF((H14145&gt;60)*(H14145&lt;=85)=1,"중소형",IF((H14145&gt;85)*(H14145&lt;=102)=1,"중형",IF((H14145&gt;102)*(H14145&lt;=135)=1,"중대형","대형"))))</f>
        <v>소형</v>
      </c>
      <c r="G14145" s="146" t="s">
        <v>15119</v>
      </c>
      <c r="H14145" s="143">
        <v>29</v>
      </c>
      <c r="J14145" s="143">
        <v>22</v>
      </c>
      <c r="K14145" s="137">
        <v>44012</v>
      </c>
      <c r="L14145" s="137">
        <v>44927</v>
      </c>
      <c r="M14145" s="144">
        <f>H14145/3.3</f>
        <v>8.787878787878789</v>
      </c>
      <c r="N14145" s="144">
        <f>I14145/M14145</f>
        <v>0</v>
      </c>
    </row>
    <row r="14146" spans="1:14">
      <c r="A14146" s="146" t="s">
        <v>15102</v>
      </c>
      <c r="B14146" s="146" t="s">
        <v>15128</v>
      </c>
      <c r="C14146" s="146" t="s">
        <v>15114</v>
      </c>
      <c r="D14146" s="146" t="s">
        <v>15113</v>
      </c>
      <c r="E14146" s="146" t="s">
        <v>15126</v>
      </c>
      <c r="F14146" s="143" t="str">
        <f>IF(H14146&lt;=60,"소형",IF((H14146&gt;60)*(H14146&lt;=85)=1,"중소형",IF((H14146&gt;85)*(H14146&lt;=102)=1,"중형",IF((H14146&gt;102)*(H14146&lt;=135)=1,"중대형","대형"))))</f>
        <v>소형</v>
      </c>
      <c r="G14146" s="146" t="s">
        <v>15120</v>
      </c>
      <c r="H14146" s="143">
        <v>40</v>
      </c>
      <c r="J14146" s="143">
        <v>29</v>
      </c>
      <c r="K14146" s="137">
        <v>44012</v>
      </c>
      <c r="L14146" s="137">
        <v>44927</v>
      </c>
      <c r="M14146" s="144">
        <f>H14146/3.3</f>
        <v>12.121212121212121</v>
      </c>
      <c r="N14146" s="144">
        <f>I14146/M14146</f>
        <v>0</v>
      </c>
    </row>
    <row r="14147" spans="1:14">
      <c r="A14147" s="146" t="s">
        <v>15102</v>
      </c>
      <c r="B14147" s="146" t="s">
        <v>15128</v>
      </c>
      <c r="C14147" s="146" t="s">
        <v>15114</v>
      </c>
      <c r="D14147" s="146" t="s">
        <v>15113</v>
      </c>
      <c r="E14147" s="146" t="s">
        <v>15127</v>
      </c>
      <c r="F14147" s="143" t="str">
        <f>IF(H14147&lt;=60,"소형",IF((H14147&gt;60)*(H14147&lt;=85)=1,"중소형",IF((H14147&gt;85)*(H14147&lt;=102)=1,"중형",IF((H14147&gt;102)*(H14147&lt;=135)=1,"중대형","대형"))))</f>
        <v>소형</v>
      </c>
      <c r="G14147" s="146" t="s">
        <v>15121</v>
      </c>
      <c r="H14147" s="143">
        <v>42</v>
      </c>
      <c r="J14147" s="143">
        <v>11</v>
      </c>
      <c r="K14147" s="137">
        <v>44012</v>
      </c>
      <c r="L14147" s="137">
        <v>44927</v>
      </c>
      <c r="M14147" s="144">
        <f>H14147/3.3</f>
        <v>12.727272727272728</v>
      </c>
      <c r="N14147" s="144">
        <f>I14147/M14147</f>
        <v>0</v>
      </c>
    </row>
    <row r="14148" spans="1:14">
      <c r="A14148" s="146" t="s">
        <v>15379</v>
      </c>
      <c r="B14148" s="146" t="s">
        <v>15344</v>
      </c>
      <c r="C14148" s="146" t="s">
        <v>15345</v>
      </c>
      <c r="D14148" s="146" t="s">
        <v>15316</v>
      </c>
      <c r="E14148" s="146" t="s">
        <v>15317</v>
      </c>
      <c r="F14148" s="143" t="str">
        <f>IF(H14148&lt;=60,"소형",IF((H14148&gt;60)*(H14148&lt;=85)=1,"중소형",IF((H14148&gt;85)*(H14148&lt;=102)=1,"중형",IF((H14148&gt;102)*(H14148&lt;=135)=1,"중대형","대형"))))</f>
        <v>중소형</v>
      </c>
      <c r="G14148" s="146" t="s">
        <v>15346</v>
      </c>
      <c r="H14148" s="143">
        <v>74</v>
      </c>
      <c r="I14148" s="144">
        <v>32300</v>
      </c>
      <c r="J14148" s="143">
        <v>142</v>
      </c>
      <c r="K14148" s="137">
        <v>44012</v>
      </c>
      <c r="L14148" s="137">
        <v>44927</v>
      </c>
      <c r="M14148" s="144">
        <f>H14148/3.3</f>
        <v>22.424242424242426</v>
      </c>
      <c r="N14148" s="144">
        <f>I14148/M14148</f>
        <v>1440.4054054054054</v>
      </c>
    </row>
    <row r="14149" spans="1:14">
      <c r="A14149" s="146" t="s">
        <v>15933</v>
      </c>
      <c r="B14149" s="146" t="s">
        <v>16012</v>
      </c>
      <c r="C14149" s="146" t="s">
        <v>16013</v>
      </c>
      <c r="D14149" s="146" t="s">
        <v>16014</v>
      </c>
      <c r="E14149" s="146" t="s">
        <v>16015</v>
      </c>
      <c r="F14149" s="143" t="str">
        <f>IF(H14149&lt;=60,"소형",IF((H14149&gt;60)*(H14149&lt;=85)=1,"중소형",IF((H14149&gt;85)*(H14149&lt;=102)=1,"중형",IF((H14149&gt;102)*(H14149&lt;=135)=1,"중대형","대형"))))</f>
        <v>소형</v>
      </c>
      <c r="G14149" s="146" t="s">
        <v>16019</v>
      </c>
      <c r="H14149" s="143">
        <v>59</v>
      </c>
      <c r="I14149" s="144">
        <v>23820</v>
      </c>
      <c r="J14149" s="143">
        <v>258</v>
      </c>
      <c r="K14149" s="137">
        <v>44025</v>
      </c>
      <c r="L14149" s="137">
        <v>44927</v>
      </c>
      <c r="M14149" s="144">
        <f>H14149/3.3</f>
        <v>17.878787878787879</v>
      </c>
      <c r="N14149" s="144">
        <f>I14149/M14149</f>
        <v>1332.3050847457628</v>
      </c>
    </row>
    <row r="14150" spans="1:14">
      <c r="A14150" s="146" t="s">
        <v>15933</v>
      </c>
      <c r="B14150" s="146" t="s">
        <v>16012</v>
      </c>
      <c r="C14150" s="146" t="s">
        <v>16013</v>
      </c>
      <c r="D14150" s="146" t="s">
        <v>16014</v>
      </c>
      <c r="E14150" s="146" t="s">
        <v>16015</v>
      </c>
      <c r="F14150" s="143" t="str">
        <f>IF(H14150&lt;=60,"소형",IF((H14150&gt;60)*(H14150&lt;=85)=1,"중소형",IF((H14150&gt;85)*(H14150&lt;=102)=1,"중형",IF((H14150&gt;102)*(H14150&lt;=135)=1,"중대형","대형"))))</f>
        <v>중소형</v>
      </c>
      <c r="G14150" s="146" t="s">
        <v>16020</v>
      </c>
      <c r="H14150" s="143">
        <v>72</v>
      </c>
      <c r="I14150" s="144">
        <v>28800</v>
      </c>
      <c r="J14150" s="143">
        <v>224</v>
      </c>
      <c r="K14150" s="137">
        <v>44026</v>
      </c>
      <c r="L14150" s="137">
        <v>44927</v>
      </c>
      <c r="M14150" s="144">
        <f>H14150/3.3</f>
        <v>21.81818181818182</v>
      </c>
      <c r="N14150" s="144">
        <f>I14150/M14150</f>
        <v>1319.9999999999998</v>
      </c>
    </row>
    <row r="14151" spans="1:14">
      <c r="A14151" s="146" t="s">
        <v>15933</v>
      </c>
      <c r="B14151" s="146" t="s">
        <v>16012</v>
      </c>
      <c r="C14151" s="146" t="s">
        <v>16013</v>
      </c>
      <c r="D14151" s="146" t="s">
        <v>16014</v>
      </c>
      <c r="E14151" s="146" t="s">
        <v>16015</v>
      </c>
      <c r="F14151" s="143" t="str">
        <f>IF(H14151&lt;=60,"소형",IF((H14151&gt;60)*(H14151&lt;=85)=1,"중소형",IF((H14151&gt;85)*(H14151&lt;=102)=1,"중형",IF((H14151&gt;102)*(H14151&lt;=135)=1,"중대형","대형"))))</f>
        <v>중소형</v>
      </c>
      <c r="G14151" s="146" t="s">
        <v>16021</v>
      </c>
      <c r="H14151" s="143">
        <v>84</v>
      </c>
      <c r="I14151" s="144">
        <v>32280</v>
      </c>
      <c r="J14151" s="143">
        <v>102</v>
      </c>
      <c r="K14151" s="137">
        <v>44027</v>
      </c>
      <c r="L14151" s="137">
        <v>44927</v>
      </c>
      <c r="M14151" s="144">
        <f>H14151/3.3</f>
        <v>25.454545454545457</v>
      </c>
      <c r="N14151" s="144">
        <f>I14151/M14151</f>
        <v>1268.1428571428571</v>
      </c>
    </row>
    <row r="14152" spans="1:14">
      <c r="A14152" s="146" t="s">
        <v>2829</v>
      </c>
      <c r="B14152" s="146" t="s">
        <v>11683</v>
      </c>
      <c r="C14152" s="146" t="s">
        <v>11702</v>
      </c>
      <c r="D14152" s="146" t="s">
        <v>11680</v>
      </c>
      <c r="E14152" s="146" t="s">
        <v>11681</v>
      </c>
      <c r="F14152" s="143" t="str">
        <f>IF(H14152&lt;=60,"소형",IF((H14152&gt;60)*(H14152&lt;=85)=1,"중소형",IF((H14152&gt;85)*(H14152&lt;=102)=1,"중형",IF((H14152&gt;102)*(H14152&lt;=135)=1,"중대형","대형"))))</f>
        <v>중형</v>
      </c>
      <c r="G14152" s="146" t="s">
        <v>11728</v>
      </c>
      <c r="H14152" s="143">
        <v>102</v>
      </c>
      <c r="I14152" s="144">
        <v>76000</v>
      </c>
      <c r="J14152" s="143">
        <v>68</v>
      </c>
      <c r="K14152" s="137">
        <v>43721</v>
      </c>
      <c r="L14152" s="137">
        <v>44928</v>
      </c>
      <c r="M14152" s="144">
        <f>H14152/3.3</f>
        <v>30.90909090909091</v>
      </c>
      <c r="N14152" s="144">
        <f>I14152/M14152</f>
        <v>2458.8235294117644</v>
      </c>
    </row>
    <row r="14153" spans="1:14">
      <c r="A14153" s="146" t="s">
        <v>12371</v>
      </c>
      <c r="B14153" s="146" t="s">
        <v>12399</v>
      </c>
      <c r="C14153" s="146" t="s">
        <v>12456</v>
      </c>
      <c r="D14153" s="146" t="s">
        <v>12400</v>
      </c>
      <c r="E14153" s="146" t="s">
        <v>12401</v>
      </c>
      <c r="F14153" s="143" t="str">
        <f>IF(H14153&lt;=60,"소형",IF((H14153&gt;60)*(H14153&lt;=85)=1,"중소형",IF((H14153&gt;85)*(H14153&lt;=102)=1,"중형",IF((H14153&gt;102)*(H14153&lt;=135)=1,"중대형","대형"))))</f>
        <v>중소형</v>
      </c>
      <c r="G14153" s="146" t="s">
        <v>12440</v>
      </c>
      <c r="H14153" s="143">
        <v>75</v>
      </c>
      <c r="I14153" s="144">
        <v>41300</v>
      </c>
      <c r="J14153" s="143">
        <v>28</v>
      </c>
      <c r="K14153" s="137">
        <v>43746</v>
      </c>
      <c r="L14153" s="137">
        <v>44928</v>
      </c>
      <c r="M14153" s="144">
        <f>H14153/3.3</f>
        <v>22.72727272727273</v>
      </c>
      <c r="N14153" s="144">
        <f>I14153/M14153</f>
        <v>1817.1999999999998</v>
      </c>
    </row>
    <row r="14154" spans="1:14">
      <c r="A14154" s="146" t="s">
        <v>12371</v>
      </c>
      <c r="B14154" s="146" t="s">
        <v>12559</v>
      </c>
      <c r="C14154" s="146" t="s">
        <v>12544</v>
      </c>
      <c r="D14154" s="146" t="s">
        <v>12560</v>
      </c>
      <c r="E14154" s="146" t="s">
        <v>12561</v>
      </c>
      <c r="F14154" s="143" t="str">
        <f>IF(H14154&lt;=60,"소형",IF((H14154&gt;60)*(H14154&lt;=85)=1,"중소형",IF((H14154&gt;85)*(H14154&lt;=102)=1,"중형",IF((H14154&gt;102)*(H14154&lt;=135)=1,"중대형","대형"))))</f>
        <v>중소형</v>
      </c>
      <c r="G14154" s="146" t="s">
        <v>12576</v>
      </c>
      <c r="H14154" s="143">
        <v>84</v>
      </c>
      <c r="I14154" s="144">
        <v>69132</v>
      </c>
      <c r="J14154" s="143">
        <v>52</v>
      </c>
      <c r="K14154" s="137">
        <v>43769</v>
      </c>
      <c r="L14154" s="137">
        <v>44928</v>
      </c>
      <c r="M14154" s="144">
        <f>H14154/3.3</f>
        <v>25.454545454545457</v>
      </c>
      <c r="N14154" s="144">
        <f>I14154/M14154</f>
        <v>2715.8999999999996</v>
      </c>
    </row>
    <row r="14155" spans="1:14">
      <c r="A14155" s="146" t="s">
        <v>13420</v>
      </c>
      <c r="B14155" s="146" t="s">
        <v>13428</v>
      </c>
      <c r="C14155" s="146" t="s">
        <v>13429</v>
      </c>
      <c r="D14155" s="146" t="s">
        <v>13430</v>
      </c>
      <c r="E14155" s="146" t="s">
        <v>13431</v>
      </c>
      <c r="F14155" s="143" t="str">
        <f>IF(H14155&lt;=60,"소형",IF((H14155&gt;60)*(H14155&lt;=85)=1,"중소형",IF((H14155&gt;85)*(H14155&lt;=102)=1,"중형",IF((H14155&gt;102)*(H14155&lt;=135)=1,"중대형","대형"))))</f>
        <v>소형</v>
      </c>
      <c r="G14155" s="146" t="s">
        <v>13445</v>
      </c>
      <c r="H14155" s="143">
        <v>46</v>
      </c>
      <c r="I14155" s="144">
        <v>47953</v>
      </c>
      <c r="J14155" s="143">
        <v>46</v>
      </c>
      <c r="K14155" s="137">
        <v>43803</v>
      </c>
      <c r="L14155" s="137">
        <v>44928</v>
      </c>
      <c r="M14155" s="144">
        <f>H14155/3.3</f>
        <v>13.939393939393939</v>
      </c>
      <c r="N14155" s="144">
        <f>I14155/M14155</f>
        <v>3440.1065217391306</v>
      </c>
    </row>
    <row r="14156" spans="1:14">
      <c r="A14156" s="146" t="s">
        <v>13491</v>
      </c>
      <c r="B14156" s="146" t="s">
        <v>13477</v>
      </c>
      <c r="C14156" s="146" t="s">
        <v>13505</v>
      </c>
      <c r="D14156" s="146" t="s">
        <v>13478</v>
      </c>
      <c r="E14156" s="146" t="s">
        <v>13479</v>
      </c>
      <c r="F14156" s="143" t="str">
        <f>IF(H14156&lt;=60,"소형",IF((H14156&gt;60)*(H14156&lt;=85)=1,"중소형",IF((H14156&gt;85)*(H14156&lt;=102)=1,"중형",IF((H14156&gt;102)*(H14156&lt;=135)=1,"중대형","대형"))))</f>
        <v>소형</v>
      </c>
      <c r="G14156" s="146" t="s">
        <v>13507</v>
      </c>
      <c r="H14156" s="143">
        <v>59</v>
      </c>
      <c r="I14156" s="144">
        <v>31140</v>
      </c>
      <c r="J14156" s="143">
        <v>56</v>
      </c>
      <c r="K14156" s="137">
        <v>43822</v>
      </c>
      <c r="L14156" s="137">
        <v>44928</v>
      </c>
      <c r="M14156" s="144">
        <f>H14156/3.3</f>
        <v>17.878787878787879</v>
      </c>
      <c r="N14156" s="144">
        <f>I14156/M14156</f>
        <v>1741.7288135593221</v>
      </c>
    </row>
    <row r="14157" spans="1:14">
      <c r="A14157" s="146" t="s">
        <v>13882</v>
      </c>
      <c r="B14157" s="146" t="s">
        <v>13913</v>
      </c>
      <c r="C14157" s="146" t="s">
        <v>13884</v>
      </c>
      <c r="D14157" s="146" t="s">
        <v>13900</v>
      </c>
      <c r="E14157" s="146" t="s">
        <v>13901</v>
      </c>
      <c r="F14157" s="143" t="str">
        <f>IF(H14157&lt;=60,"소형",IF((H14157&gt;60)*(H14157&lt;=85)=1,"중소형",IF((H14157&gt;85)*(H14157&lt;=102)=1,"중형",IF((H14157&gt;102)*(H14157&lt;=135)=1,"중대형","대형"))))</f>
        <v>중소형</v>
      </c>
      <c r="G14157" s="146" t="s">
        <v>13910</v>
      </c>
      <c r="H14157" s="143">
        <v>75</v>
      </c>
      <c r="I14157" s="144">
        <v>34010</v>
      </c>
      <c r="J14157" s="143">
        <v>270</v>
      </c>
      <c r="K14157" s="137">
        <v>43866</v>
      </c>
      <c r="L14157" s="137">
        <v>44928</v>
      </c>
      <c r="M14157" s="144">
        <f>H14157/3.3</f>
        <v>22.72727272727273</v>
      </c>
      <c r="N14157" s="144">
        <f>I14157/M14157</f>
        <v>1496.4399999999998</v>
      </c>
    </row>
    <row r="14158" spans="1:14">
      <c r="A14158" s="146" t="s">
        <v>14455</v>
      </c>
      <c r="B14158" s="146" t="s">
        <v>14534</v>
      </c>
      <c r="C14158" s="146" t="s">
        <v>14564</v>
      </c>
      <c r="D14158" s="146" t="s">
        <v>14535</v>
      </c>
      <c r="E14158" s="146" t="s">
        <v>14536</v>
      </c>
      <c r="F14158" s="143" t="str">
        <f>IF(H14158&lt;=60,"소형",IF((H14158&gt;60)*(H14158&lt;=85)=1,"중소형",IF((H14158&gt;85)*(H14158&lt;=102)=1,"중형",IF((H14158&gt;102)*(H14158&lt;=135)=1,"중대형","대형"))))</f>
        <v>소형</v>
      </c>
      <c r="G14158" s="146" t="s">
        <v>14448</v>
      </c>
      <c r="H14158" s="143">
        <v>59</v>
      </c>
      <c r="I14158" s="144">
        <v>33140</v>
      </c>
      <c r="J14158" s="143">
        <v>206</v>
      </c>
      <c r="K14158" s="137">
        <v>43972</v>
      </c>
      <c r="L14158" s="137">
        <v>44928</v>
      </c>
      <c r="M14158" s="144">
        <f>H14158/3.3</f>
        <v>17.878787878787879</v>
      </c>
      <c r="N14158" s="144">
        <f>I14158/M14158</f>
        <v>1853.593220338983</v>
      </c>
    </row>
    <row r="14159" spans="1:14">
      <c r="A14159" s="146" t="s">
        <v>14692</v>
      </c>
      <c r="B14159" s="146" t="s">
        <v>14732</v>
      </c>
      <c r="C14159" s="146" t="s">
        <v>14763</v>
      </c>
      <c r="D14159" s="146" t="s">
        <v>14733</v>
      </c>
      <c r="E14159" s="146" t="s">
        <v>14734</v>
      </c>
      <c r="F14159" s="143" t="str">
        <f>IF(H14159&lt;=60,"소형",IF((H14159&gt;60)*(H14159&lt;=85)=1,"중소형",IF((H14159&gt;85)*(H14159&lt;=102)=1,"중형",IF((H14159&gt;102)*(H14159&lt;=135)=1,"중대형","대형"))))</f>
        <v>소형</v>
      </c>
      <c r="G14159" s="146" t="s">
        <v>14765</v>
      </c>
      <c r="H14159" s="143">
        <v>49</v>
      </c>
      <c r="I14159" s="144">
        <v>24000</v>
      </c>
      <c r="J14159" s="143">
        <v>24</v>
      </c>
      <c r="K14159" s="137">
        <v>43982</v>
      </c>
      <c r="L14159" s="137">
        <v>44928</v>
      </c>
      <c r="M14159" s="144">
        <f>H14159/3.3</f>
        <v>14.84848484848485</v>
      </c>
      <c r="N14159" s="144">
        <f>I14159/M14159</f>
        <v>1616.3265306122448</v>
      </c>
    </row>
    <row r="14160" spans="1:14">
      <c r="A14160" s="146" t="s">
        <v>15379</v>
      </c>
      <c r="B14160" s="146" t="s">
        <v>15344</v>
      </c>
      <c r="C14160" s="146" t="s">
        <v>15345</v>
      </c>
      <c r="D14160" s="146" t="s">
        <v>15316</v>
      </c>
      <c r="E14160" s="146" t="s">
        <v>15317</v>
      </c>
      <c r="F14160" s="143" t="str">
        <f>IF(H14160&lt;=60,"소형",IF((H14160&gt;60)*(H14160&lt;=85)=1,"중소형",IF((H14160&gt;85)*(H14160&lt;=102)=1,"중형",IF((H14160&gt;102)*(H14160&lt;=135)=1,"중대형","대형"))))</f>
        <v>중소형</v>
      </c>
      <c r="G14160" s="146" t="s">
        <v>15347</v>
      </c>
      <c r="H14160" s="143">
        <v>84</v>
      </c>
      <c r="I14160" s="144">
        <v>36300</v>
      </c>
      <c r="J14160" s="143">
        <v>238</v>
      </c>
      <c r="K14160" s="137">
        <v>44012</v>
      </c>
      <c r="L14160" s="137">
        <v>44928</v>
      </c>
      <c r="M14160" s="144">
        <f>H14160/3.3</f>
        <v>25.454545454545457</v>
      </c>
      <c r="N14160" s="144">
        <f>I14160/M14160</f>
        <v>1426.0714285714284</v>
      </c>
    </row>
    <row r="14161" spans="1:14">
      <c r="A14161" s="146" t="s">
        <v>2829</v>
      </c>
      <c r="B14161" s="146" t="s">
        <v>11683</v>
      </c>
      <c r="C14161" s="146" t="s">
        <v>11702</v>
      </c>
      <c r="D14161" s="146" t="s">
        <v>11680</v>
      </c>
      <c r="E14161" s="146" t="s">
        <v>11681</v>
      </c>
      <c r="F14161" s="143" t="str">
        <f>IF(H14161&lt;=60,"소형",IF((H14161&gt;60)*(H14161&lt;=85)=1,"중소형",IF((H14161&gt;85)*(H14161&lt;=102)=1,"중형",IF((H14161&gt;102)*(H14161&lt;=135)=1,"중대형","대형"))))</f>
        <v>중대형</v>
      </c>
      <c r="G14161" s="146" t="s">
        <v>11716</v>
      </c>
      <c r="H14161" s="143">
        <v>110</v>
      </c>
      <c r="I14161" s="144">
        <v>90850</v>
      </c>
      <c r="J14161" s="143">
        <v>69</v>
      </c>
      <c r="K14161" s="137">
        <v>43722</v>
      </c>
      <c r="L14161" s="137">
        <v>44929</v>
      </c>
      <c r="M14161" s="144">
        <f>H14161/3.3</f>
        <v>33.333333333333336</v>
      </c>
      <c r="N14161" s="144">
        <f>I14161/M14161</f>
        <v>2725.5</v>
      </c>
    </row>
    <row r="14162" spans="1:14">
      <c r="A14162" s="146" t="s">
        <v>12371</v>
      </c>
      <c r="B14162" s="146" t="s">
        <v>12399</v>
      </c>
      <c r="C14162" s="146" t="s">
        <v>12456</v>
      </c>
      <c r="D14162" s="146" t="s">
        <v>12400</v>
      </c>
      <c r="E14162" s="146" t="s">
        <v>12401</v>
      </c>
      <c r="F14162" s="143" t="str">
        <f>IF(H14162&lt;=60,"소형",IF((H14162&gt;60)*(H14162&lt;=85)=1,"중소형",IF((H14162&gt;85)*(H14162&lt;=102)=1,"중형",IF((H14162&gt;102)*(H14162&lt;=135)=1,"중대형","대형"))))</f>
        <v>중소형</v>
      </c>
      <c r="G14162" s="146" t="s">
        <v>12441</v>
      </c>
      <c r="H14162" s="143">
        <v>84</v>
      </c>
      <c r="I14162" s="144">
        <v>45400</v>
      </c>
      <c r="J14162" s="143">
        <v>591</v>
      </c>
      <c r="K14162" s="137">
        <v>43747</v>
      </c>
      <c r="L14162" s="137">
        <v>44929</v>
      </c>
      <c r="M14162" s="144">
        <f>H14162/3.3</f>
        <v>25.454545454545457</v>
      </c>
      <c r="N14162" s="144">
        <f>I14162/M14162</f>
        <v>1783.5714285714284</v>
      </c>
    </row>
    <row r="14163" spans="1:14">
      <c r="A14163" s="146" t="s">
        <v>12371</v>
      </c>
      <c r="B14163" s="146" t="s">
        <v>12559</v>
      </c>
      <c r="C14163" s="146" t="s">
        <v>12544</v>
      </c>
      <c r="D14163" s="146" t="s">
        <v>12560</v>
      </c>
      <c r="E14163" s="146" t="s">
        <v>12561</v>
      </c>
      <c r="F14163" s="143" t="str">
        <f>IF(H14163&lt;=60,"소형",IF((H14163&gt;60)*(H14163&lt;=85)=1,"중소형",IF((H14163&gt;85)*(H14163&lt;=102)=1,"중형",IF((H14163&gt;102)*(H14163&lt;=135)=1,"중대형","대형"))))</f>
        <v>중소형</v>
      </c>
      <c r="G14163" s="146" t="s">
        <v>12577</v>
      </c>
      <c r="H14163" s="143">
        <v>84</v>
      </c>
      <c r="I14163" s="144">
        <v>68278</v>
      </c>
      <c r="J14163" s="143">
        <v>25</v>
      </c>
      <c r="K14163" s="137">
        <v>43769</v>
      </c>
      <c r="L14163" s="137">
        <v>44929</v>
      </c>
      <c r="M14163" s="144">
        <f>H14163/3.3</f>
        <v>25.454545454545457</v>
      </c>
      <c r="N14163" s="144">
        <f>I14163/M14163</f>
        <v>2682.35</v>
      </c>
    </row>
    <row r="14164" spans="1:14">
      <c r="A14164" s="146" t="s">
        <v>13420</v>
      </c>
      <c r="B14164" s="146" t="s">
        <v>13428</v>
      </c>
      <c r="C14164" s="146" t="s">
        <v>13429</v>
      </c>
      <c r="D14164" s="146" t="s">
        <v>13430</v>
      </c>
      <c r="E14164" s="146" t="s">
        <v>13431</v>
      </c>
      <c r="F14164" s="143" t="str">
        <f>IF(H14164&lt;=60,"소형",IF((H14164&gt;60)*(H14164&lt;=85)=1,"중소형",IF((H14164&gt;85)*(H14164&lt;=102)=1,"중형",IF((H14164&gt;102)*(H14164&lt;=135)=1,"중대형","대형"))))</f>
        <v>소형</v>
      </c>
      <c r="G14164" s="146" t="s">
        <v>13446</v>
      </c>
      <c r="H14164" s="143">
        <v>55</v>
      </c>
      <c r="I14164" s="144">
        <v>57117</v>
      </c>
      <c r="J14164" s="143">
        <v>51</v>
      </c>
      <c r="K14164" s="137">
        <v>43803</v>
      </c>
      <c r="L14164" s="137">
        <v>44929</v>
      </c>
      <c r="M14164" s="144">
        <f>H14164/3.3</f>
        <v>16.666666666666668</v>
      </c>
      <c r="N14164" s="144">
        <f>I14164/M14164</f>
        <v>3427.02</v>
      </c>
    </row>
    <row r="14165" spans="1:14">
      <c r="A14165" s="146" t="s">
        <v>13491</v>
      </c>
      <c r="B14165" s="146" t="s">
        <v>13477</v>
      </c>
      <c r="C14165" s="146" t="s">
        <v>13505</v>
      </c>
      <c r="D14165" s="146" t="s">
        <v>13478</v>
      </c>
      <c r="E14165" s="146" t="s">
        <v>13479</v>
      </c>
      <c r="F14165" s="143" t="str">
        <f>IF(H14165&lt;=60,"소형",IF((H14165&gt;60)*(H14165&lt;=85)=1,"중소형",IF((H14165&gt;85)*(H14165&lt;=102)=1,"중형",IF((H14165&gt;102)*(H14165&lt;=135)=1,"중대형","대형"))))</f>
        <v>중소형</v>
      </c>
      <c r="G14165" s="146" t="s">
        <v>13508</v>
      </c>
      <c r="H14165" s="143">
        <v>69</v>
      </c>
      <c r="I14165" s="144">
        <v>32570</v>
      </c>
      <c r="J14165" s="143">
        <v>8</v>
      </c>
      <c r="K14165" s="137">
        <v>43823</v>
      </c>
      <c r="L14165" s="137">
        <v>44929</v>
      </c>
      <c r="M14165" s="144">
        <f>H14165/3.3</f>
        <v>20.90909090909091</v>
      </c>
      <c r="N14165" s="144">
        <f>I14165/M14165</f>
        <v>1557.695652173913</v>
      </c>
    </row>
    <row r="14166" spans="1:14">
      <c r="A14166" s="146" t="s">
        <v>13882</v>
      </c>
      <c r="B14166" s="146" t="s">
        <v>13914</v>
      </c>
      <c r="C14166" s="146" t="s">
        <v>13884</v>
      </c>
      <c r="D14166" s="146" t="s">
        <v>13900</v>
      </c>
      <c r="E14166" s="146" t="s">
        <v>13901</v>
      </c>
      <c r="F14166" s="143" t="str">
        <f>IF(H14166&lt;=60,"소형",IF((H14166&gt;60)*(H14166&lt;=85)=1,"중소형",IF((H14166&gt;85)*(H14166&lt;=102)=1,"중형",IF((H14166&gt;102)*(H14166&lt;=135)=1,"중대형","대형"))))</f>
        <v>중소형</v>
      </c>
      <c r="G14166" s="146" t="s">
        <v>13911</v>
      </c>
      <c r="H14166" s="143">
        <v>84</v>
      </c>
      <c r="I14166" s="144">
        <v>36820</v>
      </c>
      <c r="J14166" s="143">
        <v>614</v>
      </c>
      <c r="K14166" s="137">
        <v>43867</v>
      </c>
      <c r="L14166" s="137">
        <v>44929</v>
      </c>
      <c r="M14166" s="144">
        <f>H14166/3.3</f>
        <v>25.454545454545457</v>
      </c>
      <c r="N14166" s="144">
        <f>I14166/M14166</f>
        <v>1446.4999999999998</v>
      </c>
    </row>
    <row r="14167" spans="1:14">
      <c r="A14167" s="146" t="s">
        <v>14455</v>
      </c>
      <c r="B14167" s="146" t="s">
        <v>14534</v>
      </c>
      <c r="C14167" s="146" t="s">
        <v>14564</v>
      </c>
      <c r="D14167" s="146" t="s">
        <v>14535</v>
      </c>
      <c r="E14167" s="146" t="s">
        <v>14536</v>
      </c>
      <c r="F14167" s="143" t="str">
        <f>IF(H14167&lt;=60,"소형",IF((H14167&gt;60)*(H14167&lt;=85)=1,"중소형",IF((H14167&gt;85)*(H14167&lt;=102)=1,"중형",IF((H14167&gt;102)*(H14167&lt;=135)=1,"중대형","대형"))))</f>
        <v>소형</v>
      </c>
      <c r="G14167" s="146" t="s">
        <v>14566</v>
      </c>
      <c r="H14167" s="143">
        <v>59</v>
      </c>
      <c r="I14167" s="144">
        <v>32130</v>
      </c>
      <c r="J14167" s="143">
        <v>29</v>
      </c>
      <c r="K14167" s="137">
        <v>43972</v>
      </c>
      <c r="L14167" s="137">
        <v>44929</v>
      </c>
      <c r="M14167" s="144">
        <f>H14167/3.3</f>
        <v>17.878787878787879</v>
      </c>
      <c r="N14167" s="144">
        <f>I14167/M14167</f>
        <v>1797.1016949152543</v>
      </c>
    </row>
    <row r="14168" spans="1:14">
      <c r="A14168" s="146" t="s">
        <v>14692</v>
      </c>
      <c r="B14168" s="146" t="s">
        <v>14732</v>
      </c>
      <c r="C14168" s="146" t="s">
        <v>14763</v>
      </c>
      <c r="D14168" s="146" t="s">
        <v>14733</v>
      </c>
      <c r="E14168" s="146" t="s">
        <v>14734</v>
      </c>
      <c r="F14168" s="143" t="str">
        <f>IF(H14168&lt;=60,"소형",IF((H14168&gt;60)*(H14168&lt;=85)=1,"중소형",IF((H14168&gt;85)*(H14168&lt;=102)=1,"중형",IF((H14168&gt;102)*(H14168&lt;=135)=1,"중대형","대형"))))</f>
        <v>소형</v>
      </c>
      <c r="G14168" s="146" t="s">
        <v>14766</v>
      </c>
      <c r="H14168" s="143">
        <v>49</v>
      </c>
      <c r="I14168" s="144">
        <v>23120</v>
      </c>
      <c r="J14168" s="143">
        <v>28</v>
      </c>
      <c r="K14168" s="137">
        <v>43982</v>
      </c>
      <c r="L14168" s="137">
        <v>44929</v>
      </c>
      <c r="M14168" s="144">
        <f>H14168/3.3</f>
        <v>14.84848484848485</v>
      </c>
      <c r="N14168" s="144">
        <f>I14168/M14168</f>
        <v>1557.0612244897959</v>
      </c>
    </row>
    <row r="14169" spans="1:14">
      <c r="A14169" s="146" t="s">
        <v>15379</v>
      </c>
      <c r="B14169" s="146" t="s">
        <v>15344</v>
      </c>
      <c r="C14169" s="146" t="s">
        <v>15345</v>
      </c>
      <c r="D14169" s="146" t="s">
        <v>15316</v>
      </c>
      <c r="E14169" s="146" t="s">
        <v>15317</v>
      </c>
      <c r="F14169" s="143" t="str">
        <f>IF(H14169&lt;=60,"소형",IF((H14169&gt;60)*(H14169&lt;=85)=1,"중소형",IF((H14169&gt;85)*(H14169&lt;=102)=1,"중형",IF((H14169&gt;102)*(H14169&lt;=135)=1,"중대형","대형"))))</f>
        <v>중소형</v>
      </c>
      <c r="G14169" s="146" t="s">
        <v>15348</v>
      </c>
      <c r="H14169" s="143">
        <v>84</v>
      </c>
      <c r="I14169" s="144">
        <v>37100</v>
      </c>
      <c r="J14169" s="143">
        <v>97</v>
      </c>
      <c r="K14169" s="137">
        <v>44012</v>
      </c>
      <c r="L14169" s="137">
        <v>44929</v>
      </c>
      <c r="M14169" s="144">
        <f>H14169/3.3</f>
        <v>25.454545454545457</v>
      </c>
      <c r="N14169" s="144">
        <f>I14169/M14169</f>
        <v>1457.4999999999998</v>
      </c>
    </row>
    <row r="14170" spans="1:14">
      <c r="A14170" s="146" t="s">
        <v>2829</v>
      </c>
      <c r="B14170" s="146" t="s">
        <v>11683</v>
      </c>
      <c r="C14170" s="146" t="s">
        <v>11702</v>
      </c>
      <c r="D14170" s="146" t="s">
        <v>11680</v>
      </c>
      <c r="E14170" s="146" t="s">
        <v>11681</v>
      </c>
      <c r="F14170" s="143" t="str">
        <f>IF(H14170&lt;=60,"소형",IF((H14170&gt;60)*(H14170&lt;=85)=1,"중소형",IF((H14170&gt;85)*(H14170&lt;=102)=1,"중형",IF((H14170&gt;102)*(H14170&lt;=135)=1,"중대형","대형"))))</f>
        <v>중대형</v>
      </c>
      <c r="G14170" s="146" t="s">
        <v>11717</v>
      </c>
      <c r="H14170" s="143">
        <v>119</v>
      </c>
      <c r="I14170" s="144">
        <v>102750</v>
      </c>
      <c r="J14170" s="143">
        <v>68</v>
      </c>
      <c r="K14170" s="137">
        <v>43723</v>
      </c>
      <c r="L14170" s="137">
        <v>44930</v>
      </c>
      <c r="M14170" s="144">
        <f>H14170/3.3</f>
        <v>36.060606060606062</v>
      </c>
      <c r="N14170" s="144">
        <f>I14170/M14170</f>
        <v>2849.3697478991594</v>
      </c>
    </row>
    <row r="14171" spans="1:14">
      <c r="A14171" s="146" t="s">
        <v>12371</v>
      </c>
      <c r="B14171" s="146" t="s">
        <v>12399</v>
      </c>
      <c r="C14171" s="146" t="s">
        <v>12456</v>
      </c>
      <c r="D14171" s="146" t="s">
        <v>12400</v>
      </c>
      <c r="E14171" s="146" t="s">
        <v>12401</v>
      </c>
      <c r="F14171" s="143" t="str">
        <f>IF(H14171&lt;=60,"소형",IF((H14171&gt;60)*(H14171&lt;=85)=1,"중소형",IF((H14171&gt;85)*(H14171&lt;=102)=1,"중형",IF((H14171&gt;102)*(H14171&lt;=135)=1,"중대형","대형"))))</f>
        <v>중소형</v>
      </c>
      <c r="G14171" s="146" t="s">
        <v>12442</v>
      </c>
      <c r="H14171" s="143">
        <v>84</v>
      </c>
      <c r="I14171" s="144">
        <v>46800</v>
      </c>
      <c r="J14171" s="143">
        <v>122</v>
      </c>
      <c r="K14171" s="137">
        <v>43748</v>
      </c>
      <c r="L14171" s="137">
        <v>44930</v>
      </c>
      <c r="M14171" s="144">
        <f>H14171/3.3</f>
        <v>25.454545454545457</v>
      </c>
      <c r="N14171" s="144">
        <f>I14171/M14171</f>
        <v>1838.5714285714284</v>
      </c>
    </row>
    <row r="14172" spans="1:14">
      <c r="A14172" s="146" t="s">
        <v>13420</v>
      </c>
      <c r="B14172" s="146" t="s">
        <v>13428</v>
      </c>
      <c r="C14172" s="146" t="s">
        <v>13429</v>
      </c>
      <c r="D14172" s="146" t="s">
        <v>13430</v>
      </c>
      <c r="E14172" s="146" t="s">
        <v>13431</v>
      </c>
      <c r="F14172" s="143" t="str">
        <f>IF(H14172&lt;=60,"소형",IF((H14172&gt;60)*(H14172&lt;=85)=1,"중소형",IF((H14172&gt;85)*(H14172&lt;=102)=1,"중형",IF((H14172&gt;102)*(H14172&lt;=135)=1,"중대형","대형"))))</f>
        <v>소형</v>
      </c>
      <c r="G14172" s="146" t="s">
        <v>13447</v>
      </c>
      <c r="H14172" s="143">
        <v>55</v>
      </c>
      <c r="I14172" s="144">
        <v>57117</v>
      </c>
      <c r="J14172" s="143">
        <v>68</v>
      </c>
      <c r="K14172" s="137">
        <v>43803</v>
      </c>
      <c r="L14172" s="137">
        <v>44930</v>
      </c>
      <c r="M14172" s="144">
        <f>H14172/3.3</f>
        <v>16.666666666666668</v>
      </c>
      <c r="N14172" s="144">
        <f>I14172/M14172</f>
        <v>3427.02</v>
      </c>
    </row>
    <row r="14173" spans="1:14">
      <c r="A14173" s="146" t="s">
        <v>13491</v>
      </c>
      <c r="B14173" s="146" t="s">
        <v>13477</v>
      </c>
      <c r="C14173" s="146" t="s">
        <v>13505</v>
      </c>
      <c r="D14173" s="146" t="s">
        <v>13478</v>
      </c>
      <c r="E14173" s="146" t="s">
        <v>13479</v>
      </c>
      <c r="F14173" s="143" t="str">
        <f>IF(H14173&lt;=60,"소형",IF((H14173&gt;60)*(H14173&lt;=85)=1,"중소형",IF((H14173&gt;85)*(H14173&lt;=102)=1,"중형",IF((H14173&gt;102)*(H14173&lt;=135)=1,"중대형","대형"))))</f>
        <v>중소형</v>
      </c>
      <c r="G14173" s="146" t="s">
        <v>13509</v>
      </c>
      <c r="H14173" s="143">
        <v>82</v>
      </c>
      <c r="I14173" s="144">
        <v>37410</v>
      </c>
      <c r="J14173" s="143">
        <v>8</v>
      </c>
      <c r="K14173" s="137">
        <v>43824</v>
      </c>
      <c r="L14173" s="137">
        <v>44930</v>
      </c>
      <c r="M14173" s="144">
        <f>H14173/3.3</f>
        <v>24.848484848484851</v>
      </c>
      <c r="N14173" s="144">
        <f>I14173/M14173</f>
        <v>1505.5243902439022</v>
      </c>
    </row>
    <row r="14174" spans="1:14">
      <c r="A14174" s="146" t="s">
        <v>13882</v>
      </c>
      <c r="B14174" s="146" t="s">
        <v>13915</v>
      </c>
      <c r="C14174" s="146" t="s">
        <v>13884</v>
      </c>
      <c r="D14174" s="146" t="s">
        <v>13900</v>
      </c>
      <c r="E14174" s="146" t="s">
        <v>13901</v>
      </c>
      <c r="F14174" s="143" t="str">
        <f>IF(H14174&lt;=60,"소형",IF((H14174&gt;60)*(H14174&lt;=85)=1,"중소형",IF((H14174&gt;85)*(H14174&lt;=102)=1,"중형",IF((H14174&gt;102)*(H14174&lt;=135)=1,"중대형","대형"))))</f>
        <v>중소형</v>
      </c>
      <c r="G14174" s="146" t="s">
        <v>13912</v>
      </c>
      <c r="H14174" s="143">
        <v>84</v>
      </c>
      <c r="I14174" s="144">
        <v>36820</v>
      </c>
      <c r="J14174" s="143">
        <v>221</v>
      </c>
      <c r="K14174" s="137">
        <v>43868</v>
      </c>
      <c r="L14174" s="137">
        <v>44930</v>
      </c>
      <c r="M14174" s="144">
        <f>H14174/3.3</f>
        <v>25.454545454545457</v>
      </c>
      <c r="N14174" s="144">
        <f>I14174/M14174</f>
        <v>1446.4999999999998</v>
      </c>
    </row>
    <row r="14175" spans="1:14">
      <c r="A14175" s="146" t="s">
        <v>14455</v>
      </c>
      <c r="B14175" s="146" t="s">
        <v>14534</v>
      </c>
      <c r="C14175" s="146" t="s">
        <v>14564</v>
      </c>
      <c r="D14175" s="146" t="s">
        <v>14535</v>
      </c>
      <c r="E14175" s="146" t="s">
        <v>14536</v>
      </c>
      <c r="F14175" s="143" t="str">
        <f>IF(H14175&lt;=60,"소형",IF((H14175&gt;60)*(H14175&lt;=85)=1,"중소형",IF((H14175&gt;85)*(H14175&lt;=102)=1,"중형",IF((H14175&gt;102)*(H14175&lt;=135)=1,"중대형","대형"))))</f>
        <v>중소형</v>
      </c>
      <c r="G14175" s="146" t="s">
        <v>14567</v>
      </c>
      <c r="H14175" s="143">
        <v>84</v>
      </c>
      <c r="I14175" s="144">
        <v>44030</v>
      </c>
      <c r="J14175" s="143">
        <v>49</v>
      </c>
      <c r="K14175" s="137">
        <v>43972</v>
      </c>
      <c r="L14175" s="137">
        <v>44930</v>
      </c>
      <c r="M14175" s="144">
        <f>H14175/3.3</f>
        <v>25.454545454545457</v>
      </c>
      <c r="N14175" s="144">
        <f>I14175/M14175</f>
        <v>1729.7499999999998</v>
      </c>
    </row>
    <row r="14176" spans="1:14">
      <c r="A14176" s="146" t="s">
        <v>14692</v>
      </c>
      <c r="B14176" s="146" t="s">
        <v>14732</v>
      </c>
      <c r="C14176" s="146" t="s">
        <v>14763</v>
      </c>
      <c r="D14176" s="146" t="s">
        <v>14733</v>
      </c>
      <c r="E14176" s="146" t="s">
        <v>14734</v>
      </c>
      <c r="F14176" s="143" t="str">
        <f>IF(H14176&lt;=60,"소형",IF((H14176&gt;60)*(H14176&lt;=85)=1,"중소형",IF((H14176&gt;85)*(H14176&lt;=102)=1,"중형",IF((H14176&gt;102)*(H14176&lt;=135)=1,"중대형","대형"))))</f>
        <v>소형</v>
      </c>
      <c r="G14176" s="146" t="s">
        <v>14767</v>
      </c>
      <c r="H14176" s="143">
        <v>59</v>
      </c>
      <c r="I14176" s="144">
        <v>26370</v>
      </c>
      <c r="J14176" s="143">
        <v>149</v>
      </c>
      <c r="K14176" s="137">
        <v>43982</v>
      </c>
      <c r="L14176" s="137">
        <v>44930</v>
      </c>
      <c r="M14176" s="144">
        <f>H14176/3.3</f>
        <v>17.878787878787879</v>
      </c>
      <c r="N14176" s="144">
        <f>I14176/M14176</f>
        <v>1474.9322033898304</v>
      </c>
    </row>
    <row r="14177" spans="1:14">
      <c r="A14177" s="146" t="s">
        <v>2829</v>
      </c>
      <c r="B14177" s="146" t="s">
        <v>11683</v>
      </c>
      <c r="C14177" s="146" t="s">
        <v>11702</v>
      </c>
      <c r="D14177" s="146" t="s">
        <v>11680</v>
      </c>
      <c r="E14177" s="146" t="s">
        <v>11681</v>
      </c>
      <c r="F14177" s="143" t="str">
        <f>IF(H14177&lt;=60,"소형",IF((H14177&gt;60)*(H14177&lt;=85)=1,"중소형",IF((H14177&gt;85)*(H14177&lt;=102)=1,"중형",IF((H14177&gt;102)*(H14177&lt;=135)=1,"중대형","대형"))))</f>
        <v>중대형</v>
      </c>
      <c r="G14177" s="146" t="s">
        <v>11718</v>
      </c>
      <c r="H14177" s="143">
        <v>119</v>
      </c>
      <c r="I14177" s="144">
        <v>102750</v>
      </c>
      <c r="J14177" s="143">
        <v>68</v>
      </c>
      <c r="K14177" s="137">
        <v>43724</v>
      </c>
      <c r="L14177" s="137">
        <v>44931</v>
      </c>
      <c r="M14177" s="144">
        <f>H14177/3.3</f>
        <v>36.060606060606062</v>
      </c>
      <c r="N14177" s="144">
        <f>I14177/M14177</f>
        <v>2849.3697478991594</v>
      </c>
    </row>
    <row r="14178" spans="1:14">
      <c r="A14178" s="146" t="s">
        <v>12371</v>
      </c>
      <c r="B14178" s="146" t="s">
        <v>12399</v>
      </c>
      <c r="C14178" s="146" t="s">
        <v>12456</v>
      </c>
      <c r="D14178" s="146" t="s">
        <v>12400</v>
      </c>
      <c r="E14178" s="146" t="s">
        <v>12401</v>
      </c>
      <c r="F14178" s="143" t="str">
        <f>IF(H14178&lt;=60,"소형",IF((H14178&gt;60)*(H14178&lt;=85)=1,"중소형",IF((H14178&gt;85)*(H14178&lt;=102)=1,"중형",IF((H14178&gt;102)*(H14178&lt;=135)=1,"중대형","대형"))))</f>
        <v>중소형</v>
      </c>
      <c r="G14178" s="146" t="s">
        <v>12443</v>
      </c>
      <c r="H14178" s="143">
        <v>84</v>
      </c>
      <c r="I14178" s="144">
        <v>46700</v>
      </c>
      <c r="J14178" s="143">
        <v>365</v>
      </c>
      <c r="K14178" s="137">
        <v>43749</v>
      </c>
      <c r="L14178" s="137">
        <v>44931</v>
      </c>
      <c r="M14178" s="144">
        <f>H14178/3.3</f>
        <v>25.454545454545457</v>
      </c>
      <c r="N14178" s="144">
        <f>I14178/M14178</f>
        <v>1834.6428571428569</v>
      </c>
    </row>
    <row r="14179" spans="1:14">
      <c r="A14179" s="146" t="s">
        <v>13420</v>
      </c>
      <c r="B14179" s="146" t="s">
        <v>13428</v>
      </c>
      <c r="C14179" s="146" t="s">
        <v>13429</v>
      </c>
      <c r="D14179" s="146" t="s">
        <v>13430</v>
      </c>
      <c r="E14179" s="146" t="s">
        <v>13431</v>
      </c>
      <c r="F14179" s="143" t="str">
        <f>IF(H14179&lt;=60,"소형",IF((H14179&gt;60)*(H14179&lt;=85)=1,"중소형",IF((H14179&gt;85)*(H14179&lt;=102)=1,"중형",IF((H14179&gt;102)*(H14179&lt;=135)=1,"중대형","대형"))))</f>
        <v>소형</v>
      </c>
      <c r="G14179" s="146" t="s">
        <v>13448</v>
      </c>
      <c r="H14179" s="143">
        <v>55</v>
      </c>
      <c r="I14179" s="144">
        <v>56913</v>
      </c>
      <c r="J14179" s="143">
        <v>34</v>
      </c>
      <c r="K14179" s="137">
        <v>43803</v>
      </c>
      <c r="L14179" s="137">
        <v>44931</v>
      </c>
      <c r="M14179" s="144">
        <f>H14179/3.3</f>
        <v>16.666666666666668</v>
      </c>
      <c r="N14179" s="144">
        <f>I14179/M14179</f>
        <v>3414.7799999999997</v>
      </c>
    </row>
    <row r="14180" spans="1:14">
      <c r="A14180" s="146" t="s">
        <v>13491</v>
      </c>
      <c r="B14180" s="146" t="s">
        <v>13477</v>
      </c>
      <c r="C14180" s="146" t="s">
        <v>13505</v>
      </c>
      <c r="D14180" s="146" t="s">
        <v>13478</v>
      </c>
      <c r="E14180" s="146" t="s">
        <v>13479</v>
      </c>
      <c r="F14180" s="143" t="str">
        <f>IF(H14180&lt;=60,"소형",IF((H14180&gt;60)*(H14180&lt;=85)=1,"중소형",IF((H14180&gt;85)*(H14180&lt;=102)=1,"중형",IF((H14180&gt;102)*(H14180&lt;=135)=1,"중대형","대형"))))</f>
        <v>중소형</v>
      </c>
      <c r="G14180" s="146" t="s">
        <v>13510</v>
      </c>
      <c r="H14180" s="143">
        <v>84</v>
      </c>
      <c r="I14180" s="144">
        <v>42300</v>
      </c>
      <c r="J14180" s="143">
        <v>96</v>
      </c>
      <c r="K14180" s="137">
        <v>43825</v>
      </c>
      <c r="L14180" s="137">
        <v>44931</v>
      </c>
      <c r="M14180" s="144">
        <f>H14180/3.3</f>
        <v>25.454545454545457</v>
      </c>
      <c r="N14180" s="144">
        <f>I14180/M14180</f>
        <v>1661.7857142857142</v>
      </c>
    </row>
    <row r="14181" spans="1:14">
      <c r="A14181" s="146" t="s">
        <v>14455</v>
      </c>
      <c r="B14181" s="146" t="s">
        <v>14534</v>
      </c>
      <c r="C14181" s="146" t="s">
        <v>14564</v>
      </c>
      <c r="D14181" s="146" t="s">
        <v>14535</v>
      </c>
      <c r="E14181" s="146" t="s">
        <v>14536</v>
      </c>
      <c r="F14181" s="143" t="str">
        <f>IF(H14181&lt;=60,"소형",IF((H14181&gt;60)*(H14181&lt;=85)=1,"중소형",IF((H14181&gt;85)*(H14181&lt;=102)=1,"중형",IF((H14181&gt;102)*(H14181&lt;=135)=1,"중대형","대형"))))</f>
        <v>중소형</v>
      </c>
      <c r="G14181" s="146" t="s">
        <v>14504</v>
      </c>
      <c r="H14181" s="143">
        <v>84</v>
      </c>
      <c r="I14181" s="144">
        <v>44630</v>
      </c>
      <c r="J14181" s="143">
        <v>51</v>
      </c>
      <c r="K14181" s="137">
        <v>43972</v>
      </c>
      <c r="L14181" s="137">
        <v>44931</v>
      </c>
      <c r="M14181" s="144">
        <f>H14181/3.3</f>
        <v>25.454545454545457</v>
      </c>
      <c r="N14181" s="144">
        <f>I14181/M14181</f>
        <v>1753.3214285714284</v>
      </c>
    </row>
    <row r="14182" spans="1:14">
      <c r="A14182" s="146" t="s">
        <v>14692</v>
      </c>
      <c r="B14182" s="146" t="s">
        <v>14732</v>
      </c>
      <c r="C14182" s="146" t="s">
        <v>14763</v>
      </c>
      <c r="D14182" s="146" t="s">
        <v>14733</v>
      </c>
      <c r="E14182" s="146" t="s">
        <v>14734</v>
      </c>
      <c r="F14182" s="143" t="str">
        <f>IF(H14182&lt;=60,"소형",IF((H14182&gt;60)*(H14182&lt;=85)=1,"중소형",IF((H14182&gt;85)*(H14182&lt;=102)=1,"중형",IF((H14182&gt;102)*(H14182&lt;=135)=1,"중대형","대형"))))</f>
        <v>소형</v>
      </c>
      <c r="G14182" s="146" t="s">
        <v>14768</v>
      </c>
      <c r="H14182" s="143">
        <v>59</v>
      </c>
      <c r="I14182" s="144">
        <v>25770</v>
      </c>
      <c r="J14182" s="143">
        <v>28</v>
      </c>
      <c r="K14182" s="137">
        <v>43982</v>
      </c>
      <c r="L14182" s="137">
        <v>44931</v>
      </c>
      <c r="M14182" s="144">
        <f>H14182/3.3</f>
        <v>17.878787878787879</v>
      </c>
      <c r="N14182" s="144">
        <f>I14182/M14182</f>
        <v>1441.3728813559321</v>
      </c>
    </row>
    <row r="14183" spans="1:14">
      <c r="A14183" s="146" t="s">
        <v>2829</v>
      </c>
      <c r="B14183" s="146" t="s">
        <v>11683</v>
      </c>
      <c r="C14183" s="146" t="s">
        <v>11702</v>
      </c>
      <c r="D14183" s="146" t="s">
        <v>11680</v>
      </c>
      <c r="E14183" s="146" t="s">
        <v>11681</v>
      </c>
      <c r="F14183" s="143" t="str">
        <f>IF(H14183&lt;=60,"소형",IF((H14183&gt;60)*(H14183&lt;=85)=1,"중소형",IF((H14183&gt;85)*(H14183&lt;=102)=1,"중형",IF((H14183&gt;102)*(H14183&lt;=135)=1,"중대형","대형"))))</f>
        <v>대형</v>
      </c>
      <c r="G14183" s="146" t="s">
        <v>11719</v>
      </c>
      <c r="H14183" s="143">
        <v>170</v>
      </c>
      <c r="I14183" s="144">
        <v>170900</v>
      </c>
      <c r="J14183" s="143">
        <v>2</v>
      </c>
      <c r="K14183" s="137">
        <v>43725</v>
      </c>
      <c r="L14183" s="137">
        <v>44932</v>
      </c>
      <c r="M14183" s="144">
        <f>H14183/3.3</f>
        <v>51.515151515151516</v>
      </c>
      <c r="N14183" s="144">
        <f>I14183/M14183</f>
        <v>3317.4705882352941</v>
      </c>
    </row>
    <row r="14184" spans="1:14">
      <c r="A14184" s="146" t="s">
        <v>12371</v>
      </c>
      <c r="B14184" s="146" t="s">
        <v>12399</v>
      </c>
      <c r="C14184" s="146" t="s">
        <v>12456</v>
      </c>
      <c r="D14184" s="146" t="s">
        <v>12400</v>
      </c>
      <c r="E14184" s="146" t="s">
        <v>12401</v>
      </c>
      <c r="F14184" s="143" t="str">
        <f>IF(H14184&lt;=60,"소형",IF((H14184&gt;60)*(H14184&lt;=85)=1,"중소형",IF((H14184&gt;85)*(H14184&lt;=102)=1,"중형",IF((H14184&gt;102)*(H14184&lt;=135)=1,"중대형","대형"))))</f>
        <v>중소형</v>
      </c>
      <c r="G14184" s="146" t="s">
        <v>12444</v>
      </c>
      <c r="H14184" s="143">
        <v>84</v>
      </c>
      <c r="I14184" s="144">
        <v>45900</v>
      </c>
      <c r="J14184" s="143">
        <v>458</v>
      </c>
      <c r="K14184" s="137">
        <v>43750</v>
      </c>
      <c r="L14184" s="137">
        <v>44932</v>
      </c>
      <c r="M14184" s="144">
        <f>H14184/3.3</f>
        <v>25.454545454545457</v>
      </c>
      <c r="N14184" s="144">
        <f>I14184/M14184</f>
        <v>1803.2142857142856</v>
      </c>
    </row>
    <row r="14185" spans="1:14">
      <c r="A14185" s="146" t="s">
        <v>13491</v>
      </c>
      <c r="B14185" s="146" t="s">
        <v>13477</v>
      </c>
      <c r="C14185" s="146" t="s">
        <v>13505</v>
      </c>
      <c r="D14185" s="146" t="s">
        <v>13478</v>
      </c>
      <c r="E14185" s="146" t="s">
        <v>13479</v>
      </c>
      <c r="F14185" s="143" t="str">
        <f>IF(H14185&lt;=60,"소형",IF((H14185&gt;60)*(H14185&lt;=85)=1,"중소형",IF((H14185&gt;85)*(H14185&lt;=102)=1,"중형",IF((H14185&gt;102)*(H14185&lt;=135)=1,"중대형","대형"))))</f>
        <v>중소형</v>
      </c>
      <c r="G14185" s="146" t="s">
        <v>13511</v>
      </c>
      <c r="H14185" s="143">
        <v>84</v>
      </c>
      <c r="I14185" s="144">
        <v>42620</v>
      </c>
      <c r="J14185" s="143">
        <v>56</v>
      </c>
      <c r="K14185" s="137">
        <v>43826</v>
      </c>
      <c r="L14185" s="137">
        <v>44932</v>
      </c>
      <c r="M14185" s="144">
        <f>H14185/3.3</f>
        <v>25.454545454545457</v>
      </c>
      <c r="N14185" s="144">
        <f>I14185/M14185</f>
        <v>1674.3571428571427</v>
      </c>
    </row>
    <row r="14186" spans="1:14">
      <c r="A14186" s="146" t="s">
        <v>14455</v>
      </c>
      <c r="B14186" s="146" t="s">
        <v>14534</v>
      </c>
      <c r="C14186" s="146" t="s">
        <v>14564</v>
      </c>
      <c r="D14186" s="146" t="s">
        <v>14535</v>
      </c>
      <c r="E14186" s="146" t="s">
        <v>14536</v>
      </c>
      <c r="F14186" s="143" t="str">
        <f>IF(H14186&lt;=60,"소형",IF((H14186&gt;60)*(H14186&lt;=85)=1,"중소형",IF((H14186&gt;85)*(H14186&lt;=102)=1,"중형",IF((H14186&gt;102)*(H14186&lt;=135)=1,"중대형","대형"))))</f>
        <v>중소형</v>
      </c>
      <c r="G14186" s="146" t="s">
        <v>14568</v>
      </c>
      <c r="H14186" s="143">
        <v>84</v>
      </c>
      <c r="I14186" s="144">
        <v>44070</v>
      </c>
      <c r="J14186" s="143">
        <v>55</v>
      </c>
      <c r="K14186" s="137">
        <v>43972</v>
      </c>
      <c r="L14186" s="137">
        <v>44932</v>
      </c>
      <c r="M14186" s="144">
        <f>H14186/3.3</f>
        <v>25.454545454545457</v>
      </c>
      <c r="N14186" s="144">
        <f>I14186/M14186</f>
        <v>1731.3214285714284</v>
      </c>
    </row>
    <row r="14187" spans="1:14">
      <c r="A14187" s="146" t="s">
        <v>14692</v>
      </c>
      <c r="B14187" s="146" t="s">
        <v>14732</v>
      </c>
      <c r="C14187" s="146" t="s">
        <v>14763</v>
      </c>
      <c r="D14187" s="146" t="s">
        <v>14733</v>
      </c>
      <c r="E14187" s="146" t="s">
        <v>14734</v>
      </c>
      <c r="F14187" s="143" t="str">
        <f>IF(H14187&lt;=60,"소형",IF((H14187&gt;60)*(H14187&lt;=85)=1,"중소형",IF((H14187&gt;85)*(H14187&lt;=102)=1,"중형",IF((H14187&gt;102)*(H14187&lt;=135)=1,"중대형","대형"))))</f>
        <v>소형</v>
      </c>
      <c r="G14187" s="146" t="s">
        <v>14769</v>
      </c>
      <c r="H14187" s="143">
        <v>59</v>
      </c>
      <c r="I14187" s="144">
        <v>27690</v>
      </c>
      <c r="J14187" s="143">
        <v>29</v>
      </c>
      <c r="K14187" s="137">
        <v>43982</v>
      </c>
      <c r="L14187" s="137">
        <v>44932</v>
      </c>
      <c r="M14187" s="144">
        <f>H14187/3.3</f>
        <v>17.878787878787879</v>
      </c>
      <c r="N14187" s="144">
        <f>I14187/M14187</f>
        <v>1548.7627118644068</v>
      </c>
    </row>
    <row r="14188" spans="1:14">
      <c r="A14188" s="146" t="s">
        <v>2829</v>
      </c>
      <c r="B14188" s="146" t="s">
        <v>11683</v>
      </c>
      <c r="C14188" s="146" t="s">
        <v>11702</v>
      </c>
      <c r="D14188" s="146" t="s">
        <v>11680</v>
      </c>
      <c r="E14188" s="146" t="s">
        <v>11681</v>
      </c>
      <c r="F14188" s="143" t="str">
        <f>IF(H14188&lt;=60,"소형",IF((H14188&gt;60)*(H14188&lt;=85)=1,"중소형",IF((H14188&gt;85)*(H14188&lt;=102)=1,"중형",IF((H14188&gt;102)*(H14188&lt;=135)=1,"중대형","대형"))))</f>
        <v>대형</v>
      </c>
      <c r="G14188" s="146" t="s">
        <v>11720</v>
      </c>
      <c r="H14188" s="143">
        <v>171</v>
      </c>
      <c r="I14188" s="144">
        <v>173600</v>
      </c>
      <c r="J14188" s="143">
        <v>2</v>
      </c>
      <c r="K14188" s="137">
        <v>43726</v>
      </c>
      <c r="L14188" s="137">
        <v>44933</v>
      </c>
      <c r="M14188" s="144">
        <f>H14188/3.3</f>
        <v>51.81818181818182</v>
      </c>
      <c r="N14188" s="144">
        <f>I14188/M14188</f>
        <v>3350.1754385964909</v>
      </c>
    </row>
    <row r="14189" spans="1:14">
      <c r="A14189" s="146" t="s">
        <v>12371</v>
      </c>
      <c r="B14189" s="146" t="s">
        <v>12399</v>
      </c>
      <c r="C14189" s="146" t="s">
        <v>12456</v>
      </c>
      <c r="D14189" s="146" t="s">
        <v>12400</v>
      </c>
      <c r="E14189" s="146" t="s">
        <v>12401</v>
      </c>
      <c r="F14189" s="143" t="str">
        <f>IF(H14189&lt;=60,"소형",IF((H14189&gt;60)*(H14189&lt;=85)=1,"중소형",IF((H14189&gt;85)*(H14189&lt;=102)=1,"중형",IF((H14189&gt;102)*(H14189&lt;=135)=1,"중대형","대형"))))</f>
        <v>중소형</v>
      </c>
      <c r="G14189" s="146" t="s">
        <v>12445</v>
      </c>
      <c r="H14189" s="143">
        <v>84</v>
      </c>
      <c r="I14189" s="144">
        <v>45300</v>
      </c>
      <c r="J14189" s="143">
        <v>197</v>
      </c>
      <c r="K14189" s="137">
        <v>43751</v>
      </c>
      <c r="L14189" s="137">
        <v>44933</v>
      </c>
      <c r="M14189" s="144">
        <f>H14189/3.3</f>
        <v>25.454545454545457</v>
      </c>
      <c r="N14189" s="144">
        <f>I14189/M14189</f>
        <v>1779.6428571428569</v>
      </c>
    </row>
    <row r="14190" spans="1:14">
      <c r="A14190" s="146" t="s">
        <v>14692</v>
      </c>
      <c r="B14190" s="146" t="s">
        <v>14732</v>
      </c>
      <c r="C14190" s="146" t="s">
        <v>14763</v>
      </c>
      <c r="D14190" s="146" t="s">
        <v>14733</v>
      </c>
      <c r="E14190" s="146" t="s">
        <v>14734</v>
      </c>
      <c r="F14190" s="143" t="str">
        <f>IF(H14190&lt;=60,"소형",IF((H14190&gt;60)*(H14190&lt;=85)=1,"중소형",IF((H14190&gt;85)*(H14190&lt;=102)=1,"중형",IF((H14190&gt;102)*(H14190&lt;=135)=1,"중대형","대형"))))</f>
        <v>중소형</v>
      </c>
      <c r="G14190" s="146" t="s">
        <v>14770</v>
      </c>
      <c r="H14190" s="143">
        <v>74</v>
      </c>
      <c r="I14190" s="144">
        <v>31650</v>
      </c>
      <c r="J14190" s="143">
        <v>85</v>
      </c>
      <c r="K14190" s="137">
        <v>43982</v>
      </c>
      <c r="L14190" s="137">
        <v>44933</v>
      </c>
      <c r="M14190" s="144">
        <f>H14190/3.3</f>
        <v>22.424242424242426</v>
      </c>
      <c r="N14190" s="144">
        <f>I14190/M14190</f>
        <v>1411.4189189189187</v>
      </c>
    </row>
    <row r="14191" spans="1:14">
      <c r="A14191" s="146" t="s">
        <v>2829</v>
      </c>
      <c r="B14191" s="146" t="s">
        <v>11683</v>
      </c>
      <c r="C14191" s="146" t="s">
        <v>11702</v>
      </c>
      <c r="D14191" s="146" t="s">
        <v>11680</v>
      </c>
      <c r="E14191" s="146" t="s">
        <v>11681</v>
      </c>
      <c r="F14191" s="143" t="str">
        <f>IF(H14191&lt;=60,"소형",IF((H14191&gt;60)*(H14191&lt;=85)=1,"중소형",IF((H14191&gt;85)*(H14191&lt;=102)=1,"중형",IF((H14191&gt;102)*(H14191&lt;=135)=1,"중대형","대형"))))</f>
        <v>대형</v>
      </c>
      <c r="G14191" s="146" t="s">
        <v>11721</v>
      </c>
      <c r="H14191" s="143">
        <v>193</v>
      </c>
      <c r="I14191" s="144">
        <v>196800</v>
      </c>
      <c r="J14191" s="143">
        <v>2</v>
      </c>
      <c r="K14191" s="137">
        <v>43727</v>
      </c>
      <c r="L14191" s="137">
        <v>44934</v>
      </c>
      <c r="M14191" s="144">
        <f>H14191/3.3</f>
        <v>58.484848484848492</v>
      </c>
      <c r="N14191" s="144">
        <f>I14191/M14191</f>
        <v>3364.9740932642485</v>
      </c>
    </row>
    <row r="14192" spans="1:14">
      <c r="A14192" s="146" t="s">
        <v>2829</v>
      </c>
      <c r="B14192" s="146" t="s">
        <v>11683</v>
      </c>
      <c r="C14192" s="146" t="s">
        <v>11702</v>
      </c>
      <c r="D14192" s="146" t="s">
        <v>11680</v>
      </c>
      <c r="E14192" s="146" t="s">
        <v>11681</v>
      </c>
      <c r="F14192" s="143" t="str">
        <f>IF(H14192&lt;=60,"소형",IF((H14192&gt;60)*(H14192&lt;=85)=1,"중소형",IF((H14192&gt;85)*(H14192&lt;=102)=1,"중형",IF((H14192&gt;102)*(H14192&lt;=135)=1,"중대형","대형"))))</f>
        <v>대형</v>
      </c>
      <c r="G14192" s="146" t="s">
        <v>11722</v>
      </c>
      <c r="H14192" s="143">
        <v>198</v>
      </c>
      <c r="I14192" s="144">
        <v>201900</v>
      </c>
      <c r="J14192" s="143">
        <v>2</v>
      </c>
      <c r="K14192" s="137">
        <v>43728</v>
      </c>
      <c r="L14192" s="137">
        <v>44935</v>
      </c>
      <c r="M14192" s="144">
        <f>H14192/3.3</f>
        <v>60</v>
      </c>
      <c r="N14192" s="144">
        <f>I14192/M14192</f>
        <v>3365</v>
      </c>
    </row>
    <row r="14193" spans="1:14">
      <c r="A14193" s="146" t="s">
        <v>2829</v>
      </c>
      <c r="B14193" s="146" t="s">
        <v>11647</v>
      </c>
      <c r="C14193" s="146" t="s">
        <v>11660</v>
      </c>
      <c r="D14193" s="146" t="s">
        <v>11661</v>
      </c>
      <c r="E14193" s="146" t="s">
        <v>11648</v>
      </c>
      <c r="F14193" s="143" t="str">
        <f>IF(H14193&lt;=60,"소형",IF((H14193&gt;60)*(H14193&lt;=85)=1,"중소형",IF((H14193&gt;85)*(H14193&lt;=102)=1,"중형",IF((H14193&gt;102)*(H14193&lt;=135)=1,"중대형","대형"))))</f>
        <v>소형</v>
      </c>
      <c r="G14193" s="146" t="s">
        <v>11662</v>
      </c>
      <c r="H14193" s="143">
        <v>39</v>
      </c>
      <c r="I14193" s="144">
        <v>26600</v>
      </c>
      <c r="J14193" s="143">
        <v>240</v>
      </c>
      <c r="K14193" s="137">
        <v>43714</v>
      </c>
      <c r="L14193" s="137">
        <v>44958</v>
      </c>
      <c r="M14193" s="144">
        <f>H14193/3.3</f>
        <v>11.818181818181818</v>
      </c>
      <c r="N14193" s="144">
        <f>I14193/M14193</f>
        <v>2250.7692307692309</v>
      </c>
    </row>
    <row r="14194" spans="1:14">
      <c r="A14194" s="146" t="s">
        <v>12921</v>
      </c>
      <c r="B14194" s="146" t="s">
        <v>12922</v>
      </c>
      <c r="C14194" s="146" t="s">
        <v>12942</v>
      </c>
      <c r="D14194" s="146" t="s">
        <v>12923</v>
      </c>
      <c r="E14194" s="146" t="s">
        <v>12924</v>
      </c>
      <c r="F14194" s="143" t="str">
        <f>IF(H14194&lt;=60,"소형",IF((H14194&gt;60)*(H14194&lt;=85)=1,"중소형",IF((H14194&gt;85)*(H14194&lt;=102)=1,"중형",IF((H14194&gt;102)*(H14194&lt;=135)=1,"중대형","대형"))))</f>
        <v>소형</v>
      </c>
      <c r="G14194" s="146" t="s">
        <v>12943</v>
      </c>
      <c r="H14194" s="143">
        <v>59</v>
      </c>
      <c r="J14194" s="143">
        <v>136</v>
      </c>
      <c r="K14194" s="137">
        <v>43770</v>
      </c>
      <c r="L14194" s="137">
        <v>44958</v>
      </c>
      <c r="M14194" s="144">
        <f>H14194/3.3</f>
        <v>17.878787878787879</v>
      </c>
      <c r="N14194" s="144">
        <f>I14194/M14194</f>
        <v>0</v>
      </c>
    </row>
    <row r="14195" spans="1:14">
      <c r="A14195" s="146" t="s">
        <v>12921</v>
      </c>
      <c r="B14195" s="146" t="s">
        <v>12922</v>
      </c>
      <c r="C14195" s="146" t="s">
        <v>12942</v>
      </c>
      <c r="D14195" s="146" t="s">
        <v>12923</v>
      </c>
      <c r="E14195" s="146" t="s">
        <v>12924</v>
      </c>
      <c r="F14195" s="143" t="str">
        <f>IF(H14195&lt;=60,"소형",IF((H14195&gt;60)*(H14195&lt;=85)=1,"중소형",IF((H14195&gt;85)*(H14195&lt;=102)=1,"중형",IF((H14195&gt;102)*(H14195&lt;=135)=1,"중대형","대형"))))</f>
        <v>소형</v>
      </c>
      <c r="G14195" s="146" t="s">
        <v>12944</v>
      </c>
      <c r="H14195" s="143">
        <v>37</v>
      </c>
      <c r="J14195" s="143">
        <v>174</v>
      </c>
      <c r="K14195" s="137">
        <v>43770</v>
      </c>
      <c r="L14195" s="137">
        <v>44958</v>
      </c>
      <c r="M14195" s="144">
        <f>H14195/3.3</f>
        <v>11.212121212121213</v>
      </c>
      <c r="N14195" s="144">
        <f>I14195/M14195</f>
        <v>0</v>
      </c>
    </row>
    <row r="14196" spans="1:14">
      <c r="A14196" s="146" t="s">
        <v>12921</v>
      </c>
      <c r="B14196" s="146" t="s">
        <v>12922</v>
      </c>
      <c r="C14196" s="146" t="s">
        <v>12942</v>
      </c>
      <c r="D14196" s="146" t="s">
        <v>12923</v>
      </c>
      <c r="E14196" s="146" t="s">
        <v>12924</v>
      </c>
      <c r="F14196" s="143" t="str">
        <f>IF(H14196&lt;=60,"소형",IF((H14196&gt;60)*(H14196&lt;=85)=1,"중소형",IF((H14196&gt;85)*(H14196&lt;=102)=1,"중형",IF((H14196&gt;102)*(H14196&lt;=135)=1,"중대형","대형"))))</f>
        <v>소형</v>
      </c>
      <c r="G14196" s="146" t="s">
        <v>12945</v>
      </c>
      <c r="H14196" s="143">
        <v>46</v>
      </c>
      <c r="J14196" s="143">
        <v>137</v>
      </c>
      <c r="K14196" s="137">
        <v>43770</v>
      </c>
      <c r="L14196" s="137">
        <v>44958</v>
      </c>
      <c r="M14196" s="144">
        <f>H14196/3.3</f>
        <v>13.939393939393939</v>
      </c>
      <c r="N14196" s="144">
        <f>I14196/M14196</f>
        <v>0</v>
      </c>
    </row>
    <row r="14197" spans="1:14">
      <c r="A14197" s="146" t="s">
        <v>13654</v>
      </c>
      <c r="B14197" s="146" t="s">
        <v>13666</v>
      </c>
      <c r="C14197" s="146" t="s">
        <v>13667</v>
      </c>
      <c r="D14197" s="146" t="s">
        <v>13668</v>
      </c>
      <c r="E14197" s="146" t="s">
        <v>13669</v>
      </c>
      <c r="F14197" s="143" t="str">
        <f>IF(H14197&lt;=60,"소형",IF((H14197&gt;60)*(H14197&lt;=85)=1,"중소형",IF((H14197&gt;85)*(H14197&lt;=102)=1,"중형",IF((H14197&gt;102)*(H14197&lt;=135)=1,"중대형","대형"))))</f>
        <v>소형</v>
      </c>
      <c r="G14197" s="146" t="s">
        <v>13694</v>
      </c>
      <c r="H14197" s="143">
        <v>39</v>
      </c>
      <c r="I14197" s="144">
        <v>81600</v>
      </c>
      <c r="J14197" s="143">
        <v>168</v>
      </c>
      <c r="K14197" s="137">
        <v>43838</v>
      </c>
      <c r="L14197" s="137">
        <v>44958</v>
      </c>
      <c r="M14197" s="144">
        <f>H14197/3.3</f>
        <v>11.818181818181818</v>
      </c>
      <c r="N14197" s="144">
        <f>I14197/M14197</f>
        <v>6904.6153846153848</v>
      </c>
    </row>
    <row r="14198" spans="1:14">
      <c r="A14198" s="146" t="s">
        <v>13654</v>
      </c>
      <c r="B14198" s="146" t="s">
        <v>13666</v>
      </c>
      <c r="C14198" s="146" t="s">
        <v>13667</v>
      </c>
      <c r="D14198" s="146" t="s">
        <v>13668</v>
      </c>
      <c r="E14198" s="146" t="s">
        <v>13669</v>
      </c>
      <c r="F14198" s="143" t="str">
        <f>IF(H14198&lt;=60,"소형",IF((H14198&gt;60)*(H14198&lt;=85)=1,"중소형",IF((H14198&gt;85)*(H14198&lt;=102)=1,"중형",IF((H14198&gt;102)*(H14198&lt;=135)=1,"중대형","대형"))))</f>
        <v>소형</v>
      </c>
      <c r="G14198" s="146" t="s">
        <v>13695</v>
      </c>
      <c r="H14198" s="143">
        <v>45</v>
      </c>
      <c r="I14198" s="144">
        <v>97700</v>
      </c>
      <c r="J14198" s="143">
        <v>108</v>
      </c>
      <c r="K14198" s="137">
        <v>43838</v>
      </c>
      <c r="L14198" s="137">
        <v>44958</v>
      </c>
      <c r="M14198" s="144">
        <f>H14198/3.3</f>
        <v>13.636363636363637</v>
      </c>
      <c r="N14198" s="144">
        <f>I14198/M14198</f>
        <v>7164.6666666666661</v>
      </c>
    </row>
    <row r="14199" spans="1:14">
      <c r="A14199" s="146" t="s">
        <v>13654</v>
      </c>
      <c r="B14199" s="146" t="s">
        <v>13666</v>
      </c>
      <c r="C14199" s="146" t="s">
        <v>13667</v>
      </c>
      <c r="D14199" s="146" t="s">
        <v>13668</v>
      </c>
      <c r="E14199" s="146" t="s">
        <v>13669</v>
      </c>
      <c r="F14199" s="143" t="str">
        <f>IF(H14199&lt;=60,"소형",IF((H14199&gt;60)*(H14199&lt;=85)=1,"중소형",IF((H14199&gt;85)*(H14199&lt;=102)=1,"중형",IF((H14199&gt;102)*(H14199&lt;=135)=1,"중대형","대형"))))</f>
        <v>소형</v>
      </c>
      <c r="G14199" s="146" t="s">
        <v>13696</v>
      </c>
      <c r="H14199" s="143">
        <v>49</v>
      </c>
      <c r="I14199" s="144">
        <v>107900</v>
      </c>
      <c r="J14199" s="143">
        <v>48</v>
      </c>
      <c r="K14199" s="137">
        <v>43838</v>
      </c>
      <c r="L14199" s="137">
        <v>44958</v>
      </c>
      <c r="M14199" s="144">
        <f>H14199/3.3</f>
        <v>14.84848484848485</v>
      </c>
      <c r="N14199" s="144">
        <f>I14199/M14199</f>
        <v>7266.7346938775509</v>
      </c>
    </row>
    <row r="14200" spans="1:14">
      <c r="A14200" s="146" t="s">
        <v>13654</v>
      </c>
      <c r="B14200" s="146" t="s">
        <v>13666</v>
      </c>
      <c r="C14200" s="146" t="s">
        <v>13667</v>
      </c>
      <c r="D14200" s="146" t="s">
        <v>13668</v>
      </c>
      <c r="E14200" s="146" t="s">
        <v>13669</v>
      </c>
      <c r="F14200" s="143" t="str">
        <f>IF(H14200&lt;=60,"소형",IF((H14200&gt;60)*(H14200&lt;=85)=1,"중소형",IF((H14200&gt;85)*(H14200&lt;=102)=1,"중형",IF((H14200&gt;102)*(H14200&lt;=135)=1,"중대형","대형"))))</f>
        <v>소형</v>
      </c>
      <c r="G14200" s="146" t="s">
        <v>13697</v>
      </c>
      <c r="H14200" s="143">
        <v>59</v>
      </c>
      <c r="I14200" s="144">
        <v>117300</v>
      </c>
      <c r="J14200" s="143">
        <v>607</v>
      </c>
      <c r="K14200" s="137">
        <v>43838</v>
      </c>
      <c r="L14200" s="137">
        <v>44958</v>
      </c>
      <c r="M14200" s="144">
        <f>H14200/3.3</f>
        <v>17.878787878787879</v>
      </c>
      <c r="N14200" s="144">
        <f>I14200/M14200</f>
        <v>6560.8474576271183</v>
      </c>
    </row>
    <row r="14201" spans="1:14">
      <c r="A14201" s="146" t="s">
        <v>13654</v>
      </c>
      <c r="B14201" s="146" t="s">
        <v>13666</v>
      </c>
      <c r="C14201" s="146" t="s">
        <v>13667</v>
      </c>
      <c r="D14201" s="146" t="s">
        <v>13668</v>
      </c>
      <c r="E14201" s="146" t="s">
        <v>13669</v>
      </c>
      <c r="F14201" s="143" t="str">
        <f>IF(H14201&lt;=60,"소형",IF((H14201&gt;60)*(H14201&lt;=85)=1,"중소형",IF((H14201&gt;85)*(H14201&lt;=102)=1,"중형",IF((H14201&gt;102)*(H14201&lt;=135)=1,"중대형","대형"))))</f>
        <v>소형</v>
      </c>
      <c r="G14201" s="146" t="s">
        <v>13698</v>
      </c>
      <c r="H14201" s="143">
        <v>59</v>
      </c>
      <c r="I14201" s="144">
        <v>117700</v>
      </c>
      <c r="J14201" s="143">
        <v>119</v>
      </c>
      <c r="K14201" s="137">
        <v>43838</v>
      </c>
      <c r="L14201" s="137">
        <v>44958</v>
      </c>
      <c r="M14201" s="144">
        <f>H14201/3.3</f>
        <v>17.878787878787879</v>
      </c>
      <c r="N14201" s="144">
        <f>I14201/M14201</f>
        <v>6583.2203389830511</v>
      </c>
    </row>
    <row r="14202" spans="1:14">
      <c r="A14202" s="146" t="s">
        <v>13654</v>
      </c>
      <c r="B14202" s="146" t="s">
        <v>13666</v>
      </c>
      <c r="C14202" s="146" t="s">
        <v>13667</v>
      </c>
      <c r="D14202" s="146" t="s">
        <v>13668</v>
      </c>
      <c r="E14202" s="146" t="s">
        <v>13669</v>
      </c>
      <c r="F14202" s="143" t="str">
        <f>IF(H14202&lt;=60,"소형",IF((H14202&gt;60)*(H14202&lt;=85)=1,"중소형",IF((H14202&gt;85)*(H14202&lt;=102)=1,"중형",IF((H14202&gt;102)*(H14202&lt;=135)=1,"중대형","대형"))))</f>
        <v>소형</v>
      </c>
      <c r="G14202" s="146" t="s">
        <v>13699</v>
      </c>
      <c r="H14202" s="143">
        <v>59</v>
      </c>
      <c r="I14202" s="144">
        <v>119900</v>
      </c>
      <c r="J14202" s="143">
        <v>18</v>
      </c>
      <c r="K14202" s="137">
        <v>43838</v>
      </c>
      <c r="L14202" s="137">
        <v>44958</v>
      </c>
      <c r="M14202" s="144">
        <f>H14202/3.3</f>
        <v>17.878787878787879</v>
      </c>
      <c r="N14202" s="144">
        <f>I14202/M14202</f>
        <v>6706.2711864406783</v>
      </c>
    </row>
    <row r="14203" spans="1:14">
      <c r="A14203" s="146" t="s">
        <v>13654</v>
      </c>
      <c r="B14203" s="146" t="s">
        <v>13666</v>
      </c>
      <c r="C14203" s="146" t="s">
        <v>13667</v>
      </c>
      <c r="D14203" s="146" t="s">
        <v>13668</v>
      </c>
      <c r="E14203" s="146" t="s">
        <v>13669</v>
      </c>
      <c r="F14203" s="143" t="str">
        <f>IF(H14203&lt;=60,"소형",IF((H14203&gt;60)*(H14203&lt;=85)=1,"중소형",IF((H14203&gt;85)*(H14203&lt;=102)=1,"중형",IF((H14203&gt;102)*(H14203&lt;=135)=1,"중대형","대형"))))</f>
        <v>중소형</v>
      </c>
      <c r="G14203" s="146" t="s">
        <v>13700</v>
      </c>
      <c r="H14203" s="143">
        <v>78</v>
      </c>
      <c r="I14203" s="144">
        <v>145800</v>
      </c>
      <c r="J14203" s="143">
        <v>343</v>
      </c>
      <c r="K14203" s="137">
        <v>43838</v>
      </c>
      <c r="L14203" s="137">
        <v>44958</v>
      </c>
      <c r="M14203" s="144">
        <f>H14203/3.3</f>
        <v>23.636363636363637</v>
      </c>
      <c r="N14203" s="144">
        <f>I14203/M14203</f>
        <v>6168.4615384615381</v>
      </c>
    </row>
    <row r="14204" spans="1:14">
      <c r="A14204" s="146" t="s">
        <v>13654</v>
      </c>
      <c r="B14204" s="146" t="s">
        <v>13666</v>
      </c>
      <c r="C14204" s="146" t="s">
        <v>13667</v>
      </c>
      <c r="D14204" s="146" t="s">
        <v>13668</v>
      </c>
      <c r="E14204" s="146" t="s">
        <v>13669</v>
      </c>
      <c r="F14204" s="143" t="str">
        <f>IF(H14204&lt;=60,"소형",IF((H14204&gt;60)*(H14204&lt;=85)=1,"중소형",IF((H14204&gt;85)*(H14204&lt;=102)=1,"중형",IF((H14204&gt;102)*(H14204&lt;=135)=1,"중대형","대형"))))</f>
        <v>중소형</v>
      </c>
      <c r="G14204" s="146" t="s">
        <v>13701</v>
      </c>
      <c r="H14204" s="143">
        <v>78</v>
      </c>
      <c r="J14204" s="143">
        <v>48</v>
      </c>
      <c r="K14204" s="137">
        <v>43838</v>
      </c>
      <c r="L14204" s="137">
        <v>44958</v>
      </c>
      <c r="M14204" s="144">
        <f>H14204/3.3</f>
        <v>23.636363636363637</v>
      </c>
      <c r="N14204" s="144">
        <f>I14204/M14204</f>
        <v>0</v>
      </c>
    </row>
    <row r="14205" spans="1:14">
      <c r="A14205" s="146" t="s">
        <v>13654</v>
      </c>
      <c r="B14205" s="146" t="s">
        <v>13666</v>
      </c>
      <c r="C14205" s="146" t="s">
        <v>13667</v>
      </c>
      <c r="D14205" s="146" t="s">
        <v>13668</v>
      </c>
      <c r="E14205" s="146" t="s">
        <v>13669</v>
      </c>
      <c r="F14205" s="143" t="str">
        <f>IF(H14205&lt;=60,"소형",IF((H14205&gt;60)*(H14205&lt;=85)=1,"중소형",IF((H14205&gt;85)*(H14205&lt;=102)=1,"중형",IF((H14205&gt;102)*(H14205&lt;=135)=1,"중대형","대형"))))</f>
        <v>중소형</v>
      </c>
      <c r="G14205" s="146" t="s">
        <v>13702</v>
      </c>
      <c r="H14205" s="143">
        <v>78</v>
      </c>
      <c r="I14205" s="144">
        <v>146000</v>
      </c>
      <c r="J14205" s="143">
        <v>15</v>
      </c>
      <c r="K14205" s="137">
        <v>43838</v>
      </c>
      <c r="L14205" s="137">
        <v>44958</v>
      </c>
      <c r="M14205" s="144">
        <f>H14205/3.3</f>
        <v>23.636363636363637</v>
      </c>
      <c r="N14205" s="144">
        <f>I14205/M14205</f>
        <v>6176.9230769230771</v>
      </c>
    </row>
    <row r="14206" spans="1:14">
      <c r="A14206" s="146" t="s">
        <v>13654</v>
      </c>
      <c r="B14206" s="146" t="s">
        <v>13666</v>
      </c>
      <c r="C14206" s="146" t="s">
        <v>13667</v>
      </c>
      <c r="D14206" s="146" t="s">
        <v>13668</v>
      </c>
      <c r="E14206" s="146" t="s">
        <v>13669</v>
      </c>
      <c r="F14206" s="143" t="str">
        <f>IF(H14206&lt;=60,"소형",IF((H14206&gt;60)*(H14206&lt;=85)=1,"중소형",IF((H14206&gt;85)*(H14206&lt;=102)=1,"중형",IF((H14206&gt;102)*(H14206&lt;=135)=1,"중대형","대형"))))</f>
        <v>중소형</v>
      </c>
      <c r="G14206" s="146" t="s">
        <v>13644</v>
      </c>
      <c r="H14206" s="143">
        <v>84</v>
      </c>
      <c r="I14206" s="144">
        <v>157300</v>
      </c>
      <c r="J14206" s="143">
        <v>1249</v>
      </c>
      <c r="K14206" s="137">
        <v>43838</v>
      </c>
      <c r="L14206" s="137">
        <v>44958</v>
      </c>
      <c r="M14206" s="144">
        <f>H14206/3.3</f>
        <v>25.454545454545457</v>
      </c>
      <c r="N14206" s="144">
        <f>I14206/M14206</f>
        <v>6179.6428571428569</v>
      </c>
    </row>
    <row r="14207" spans="1:14">
      <c r="A14207" s="146" t="s">
        <v>13654</v>
      </c>
      <c r="B14207" s="146" t="s">
        <v>13666</v>
      </c>
      <c r="C14207" s="146" t="s">
        <v>13667</v>
      </c>
      <c r="D14207" s="146" t="s">
        <v>13668</v>
      </c>
      <c r="E14207" s="146" t="s">
        <v>13669</v>
      </c>
      <c r="F14207" s="143" t="str">
        <f>IF(H14207&lt;=60,"소형",IF((H14207&gt;60)*(H14207&lt;=85)=1,"중소형",IF((H14207&gt;85)*(H14207&lt;=102)=1,"중형",IF((H14207&gt;102)*(H14207&lt;=135)=1,"중대형","대형"))))</f>
        <v>중소형</v>
      </c>
      <c r="G14207" s="146" t="s">
        <v>13703</v>
      </c>
      <c r="H14207" s="143">
        <v>84</v>
      </c>
      <c r="J14207" s="143">
        <v>144</v>
      </c>
      <c r="K14207" s="137">
        <v>43838</v>
      </c>
      <c r="L14207" s="137">
        <v>44958</v>
      </c>
      <c r="M14207" s="144">
        <f>H14207/3.3</f>
        <v>25.454545454545457</v>
      </c>
      <c r="N14207" s="144">
        <f>I14207/M14207</f>
        <v>0</v>
      </c>
    </row>
    <row r="14208" spans="1:14">
      <c r="A14208" s="146" t="s">
        <v>13654</v>
      </c>
      <c r="B14208" s="146" t="s">
        <v>13666</v>
      </c>
      <c r="C14208" s="146" t="s">
        <v>13667</v>
      </c>
      <c r="D14208" s="146" t="s">
        <v>13668</v>
      </c>
      <c r="E14208" s="146" t="s">
        <v>13669</v>
      </c>
      <c r="F14208" s="143" t="str">
        <f>IF(H14208&lt;=60,"소형",IF((H14208&gt;60)*(H14208&lt;=85)=1,"중소형",IF((H14208&gt;85)*(H14208&lt;=102)=1,"중형",IF((H14208&gt;102)*(H14208&lt;=135)=1,"중대형","대형"))))</f>
        <v>중소형</v>
      </c>
      <c r="G14208" s="146" t="s">
        <v>13704</v>
      </c>
      <c r="H14208" s="143">
        <v>84</v>
      </c>
      <c r="J14208" s="143">
        <v>4</v>
      </c>
      <c r="K14208" s="137">
        <v>43838</v>
      </c>
      <c r="L14208" s="137">
        <v>44958</v>
      </c>
      <c r="M14208" s="144">
        <f>H14208/3.3</f>
        <v>25.454545454545457</v>
      </c>
      <c r="N14208" s="144">
        <f>I14208/M14208</f>
        <v>0</v>
      </c>
    </row>
    <row r="14209" spans="1:14">
      <c r="A14209" s="146" t="s">
        <v>13654</v>
      </c>
      <c r="B14209" s="146" t="s">
        <v>13666</v>
      </c>
      <c r="C14209" s="146" t="s">
        <v>13667</v>
      </c>
      <c r="D14209" s="146" t="s">
        <v>13668</v>
      </c>
      <c r="E14209" s="146" t="s">
        <v>13669</v>
      </c>
      <c r="F14209" s="143" t="str">
        <f>IF(H14209&lt;=60,"소형",IF((H14209&gt;60)*(H14209&lt;=85)=1,"중소형",IF((H14209&gt;85)*(H14209&lt;=102)=1,"중형",IF((H14209&gt;102)*(H14209&lt;=135)=1,"중대형","대형"))))</f>
        <v>중형</v>
      </c>
      <c r="G14209" s="146" t="s">
        <v>13705</v>
      </c>
      <c r="H14209" s="143">
        <v>102</v>
      </c>
      <c r="I14209" s="144">
        <v>187000</v>
      </c>
      <c r="J14209" s="143">
        <v>88</v>
      </c>
      <c r="K14209" s="137">
        <v>43838</v>
      </c>
      <c r="L14209" s="137">
        <v>44958</v>
      </c>
      <c r="M14209" s="144">
        <f>H14209/3.3</f>
        <v>30.90909090909091</v>
      </c>
      <c r="N14209" s="144">
        <f>I14209/M14209</f>
        <v>6050</v>
      </c>
    </row>
    <row r="14210" spans="1:14">
      <c r="A14210" s="146" t="s">
        <v>13654</v>
      </c>
      <c r="B14210" s="146" t="s">
        <v>13666</v>
      </c>
      <c r="C14210" s="146" t="s">
        <v>13667</v>
      </c>
      <c r="D14210" s="146" t="s">
        <v>13668</v>
      </c>
      <c r="E14210" s="146" t="s">
        <v>13669</v>
      </c>
      <c r="F14210" s="143" t="str">
        <f>IF(H14210&lt;=60,"소형",IF((H14210&gt;60)*(H14210&lt;=85)=1,"중소형",IF((H14210&gt;85)*(H14210&lt;=102)=1,"중형",IF((H14210&gt;102)*(H14210&lt;=135)=1,"중대형","대형"))))</f>
        <v>중형</v>
      </c>
      <c r="G14210" s="146" t="s">
        <v>13706</v>
      </c>
      <c r="H14210" s="143">
        <v>102</v>
      </c>
      <c r="I14210" s="144">
        <v>188400</v>
      </c>
      <c r="J14210" s="143">
        <v>104</v>
      </c>
      <c r="K14210" s="137">
        <v>43838</v>
      </c>
      <c r="L14210" s="137">
        <v>44958</v>
      </c>
      <c r="M14210" s="144">
        <f>H14210/3.3</f>
        <v>30.90909090909091</v>
      </c>
      <c r="N14210" s="144">
        <f>I14210/M14210</f>
        <v>6095.2941176470586</v>
      </c>
    </row>
    <row r="14211" spans="1:14">
      <c r="A14211" s="146" t="s">
        <v>13654</v>
      </c>
      <c r="B14211" s="146" t="s">
        <v>13666</v>
      </c>
      <c r="C14211" s="146" t="s">
        <v>13667</v>
      </c>
      <c r="D14211" s="146" t="s">
        <v>13668</v>
      </c>
      <c r="E14211" s="146" t="s">
        <v>13669</v>
      </c>
      <c r="F14211" s="143" t="str">
        <f>IF(H14211&lt;=60,"소형",IF((H14211&gt;60)*(H14211&lt;=85)=1,"중소형",IF((H14211&gt;85)*(H14211&lt;=102)=1,"중형",IF((H14211&gt;102)*(H14211&lt;=135)=1,"중대형","대형"))))</f>
        <v>중대형</v>
      </c>
      <c r="G14211" s="146" t="s">
        <v>13707</v>
      </c>
      <c r="H14211" s="143">
        <v>109</v>
      </c>
      <c r="J14211" s="143">
        <v>51</v>
      </c>
      <c r="K14211" s="137">
        <v>43838</v>
      </c>
      <c r="L14211" s="137">
        <v>44958</v>
      </c>
      <c r="M14211" s="144">
        <f>H14211/3.3</f>
        <v>33.030303030303031</v>
      </c>
      <c r="N14211" s="144">
        <f>I14211/M14211</f>
        <v>0</v>
      </c>
    </row>
    <row r="14212" spans="1:14">
      <c r="A14212" s="146" t="s">
        <v>13654</v>
      </c>
      <c r="B14212" s="146" t="s">
        <v>13666</v>
      </c>
      <c r="C14212" s="146" t="s">
        <v>13667</v>
      </c>
      <c r="D14212" s="146" t="s">
        <v>13668</v>
      </c>
      <c r="E14212" s="146" t="s">
        <v>13669</v>
      </c>
      <c r="F14212" s="143" t="str">
        <f>IF(H14212&lt;=60,"소형",IF((H14212&gt;60)*(H14212&lt;=85)=1,"중소형",IF((H14212&gt;85)*(H14212&lt;=102)=1,"중형",IF((H14212&gt;102)*(H14212&lt;=135)=1,"중대형","대형"))))</f>
        <v>중대형</v>
      </c>
      <c r="G14212" s="146" t="s">
        <v>13708</v>
      </c>
      <c r="H14212" s="143">
        <v>114</v>
      </c>
      <c r="I14212" s="144">
        <v>206700</v>
      </c>
      <c r="J14212" s="143">
        <v>51</v>
      </c>
      <c r="K14212" s="137">
        <v>43838</v>
      </c>
      <c r="L14212" s="137">
        <v>44958</v>
      </c>
      <c r="M14212" s="144">
        <f>H14212/3.3</f>
        <v>34.545454545454547</v>
      </c>
      <c r="N14212" s="144">
        <f>I14212/M14212</f>
        <v>5983.4210526315783</v>
      </c>
    </row>
    <row r="14213" spans="1:14">
      <c r="A14213" s="146" t="s">
        <v>13654</v>
      </c>
      <c r="B14213" s="146" t="s">
        <v>13666</v>
      </c>
      <c r="C14213" s="146" t="s">
        <v>13667</v>
      </c>
      <c r="D14213" s="146" t="s">
        <v>13668</v>
      </c>
      <c r="E14213" s="146" t="s">
        <v>13669</v>
      </c>
      <c r="F14213" s="143" t="str">
        <f>IF(H14213&lt;=60,"소형",IF((H14213&gt;60)*(H14213&lt;=85)=1,"중소형",IF((H14213&gt;85)*(H14213&lt;=102)=1,"중형",IF((H14213&gt;102)*(H14213&lt;=135)=1,"중대형","대형"))))</f>
        <v>중대형</v>
      </c>
      <c r="G14213" s="146" t="s">
        <v>13709</v>
      </c>
      <c r="H14213" s="143">
        <v>114</v>
      </c>
      <c r="I14213" s="144">
        <v>221600</v>
      </c>
      <c r="J14213" s="143">
        <v>33</v>
      </c>
      <c r="K14213" s="137">
        <v>43838</v>
      </c>
      <c r="L14213" s="137">
        <v>44958</v>
      </c>
      <c r="M14213" s="144">
        <f>H14213/3.3</f>
        <v>34.545454545454547</v>
      </c>
      <c r="N14213" s="144">
        <f>I14213/M14213</f>
        <v>6414.7368421052633</v>
      </c>
    </row>
    <row r="14214" spans="1:14">
      <c r="A14214" s="146" t="s">
        <v>13654</v>
      </c>
      <c r="B14214" s="146" t="s">
        <v>13666</v>
      </c>
      <c r="C14214" s="146" t="s">
        <v>13667</v>
      </c>
      <c r="D14214" s="146" t="s">
        <v>13668</v>
      </c>
      <c r="E14214" s="146" t="s">
        <v>13669</v>
      </c>
      <c r="F14214" s="143" t="str">
        <f>IF(H14214&lt;=60,"소형",IF((H14214&gt;60)*(H14214&lt;=85)=1,"중소형",IF((H14214&gt;85)*(H14214&lt;=102)=1,"중형",IF((H14214&gt;102)*(H14214&lt;=135)=1,"중대형","대형"))))</f>
        <v>중대형</v>
      </c>
      <c r="G14214" s="146" t="s">
        <v>13710</v>
      </c>
      <c r="H14214" s="143">
        <v>114</v>
      </c>
      <c r="I14214" s="144">
        <v>218700</v>
      </c>
      <c r="J14214" s="143">
        <v>86</v>
      </c>
      <c r="K14214" s="137">
        <v>43838</v>
      </c>
      <c r="L14214" s="137">
        <v>44958</v>
      </c>
      <c r="M14214" s="144">
        <f>H14214/3.3</f>
        <v>34.545454545454547</v>
      </c>
      <c r="N14214" s="144">
        <f>I14214/M14214</f>
        <v>6330.78947368421</v>
      </c>
    </row>
    <row r="14215" spans="1:14">
      <c r="A14215" s="146" t="s">
        <v>13654</v>
      </c>
      <c r="B14215" s="146" t="s">
        <v>13666</v>
      </c>
      <c r="C14215" s="146" t="s">
        <v>13667</v>
      </c>
      <c r="D14215" s="146" t="s">
        <v>13668</v>
      </c>
      <c r="E14215" s="146" t="s">
        <v>13669</v>
      </c>
      <c r="F14215" s="143" t="str">
        <f>IF(H14215&lt;=60,"소형",IF((H14215&gt;60)*(H14215&lt;=85)=1,"중소형",IF((H14215&gt;85)*(H14215&lt;=102)=1,"중형",IF((H14215&gt;102)*(H14215&lt;=135)=1,"중대형","대형"))))</f>
        <v>중대형</v>
      </c>
      <c r="G14215" s="146" t="s">
        <v>13711</v>
      </c>
      <c r="H14215" s="143">
        <v>114</v>
      </c>
      <c r="J14215" s="143">
        <v>10</v>
      </c>
      <c r="K14215" s="137">
        <v>43838</v>
      </c>
      <c r="L14215" s="137">
        <v>44958</v>
      </c>
      <c r="M14215" s="144">
        <f>H14215/3.3</f>
        <v>34.545454545454547</v>
      </c>
      <c r="N14215" s="144">
        <f>I14215/M14215</f>
        <v>0</v>
      </c>
    </row>
    <row r="14216" spans="1:14">
      <c r="A14216" s="146" t="s">
        <v>13654</v>
      </c>
      <c r="B14216" s="146" t="s">
        <v>13666</v>
      </c>
      <c r="C14216" s="146" t="s">
        <v>13667</v>
      </c>
      <c r="D14216" s="146" t="s">
        <v>13668</v>
      </c>
      <c r="E14216" s="146" t="s">
        <v>13669</v>
      </c>
      <c r="F14216" s="143" t="str">
        <f>IF(H14216&lt;=60,"소형",IF((H14216&gt;60)*(H14216&lt;=85)=1,"중소형",IF((H14216&gt;85)*(H14216&lt;=102)=1,"중형",IF((H14216&gt;102)*(H14216&lt;=135)=1,"중대형","대형"))))</f>
        <v>중대형</v>
      </c>
      <c r="G14216" s="146" t="s">
        <v>13712</v>
      </c>
      <c r="H14216" s="143">
        <v>132</v>
      </c>
      <c r="J14216" s="143">
        <v>34</v>
      </c>
      <c r="K14216" s="137">
        <v>43838</v>
      </c>
      <c r="L14216" s="137">
        <v>44958</v>
      </c>
      <c r="M14216" s="144">
        <f>H14216/3.3</f>
        <v>40</v>
      </c>
      <c r="N14216" s="144">
        <f>I14216/M14216</f>
        <v>0</v>
      </c>
    </row>
    <row r="14217" spans="1:14">
      <c r="A14217" s="146" t="s">
        <v>13654</v>
      </c>
      <c r="B14217" s="146" t="s">
        <v>13666</v>
      </c>
      <c r="C14217" s="146" t="s">
        <v>13667</v>
      </c>
      <c r="D14217" s="146" t="s">
        <v>13668</v>
      </c>
      <c r="E14217" s="146" t="s">
        <v>13669</v>
      </c>
      <c r="F14217" s="143" t="str">
        <f>IF(H14217&lt;=60,"소형",IF((H14217&gt;60)*(H14217&lt;=85)=1,"중소형",IF((H14217&gt;85)*(H14217&lt;=102)=1,"중형",IF((H14217&gt;102)*(H14217&lt;=135)=1,"중대형","대형"))))</f>
        <v>대형</v>
      </c>
      <c r="G14217" s="146" t="s">
        <v>13713</v>
      </c>
      <c r="H14217" s="143">
        <v>185</v>
      </c>
      <c r="J14217" s="143">
        <v>2</v>
      </c>
      <c r="K14217" s="137">
        <v>43838</v>
      </c>
      <c r="L14217" s="137">
        <v>44958</v>
      </c>
      <c r="M14217" s="144">
        <f>H14217/3.3</f>
        <v>56.060606060606062</v>
      </c>
      <c r="N14217" s="144">
        <f>I14217/M14217</f>
        <v>0</v>
      </c>
    </row>
    <row r="14218" spans="1:14">
      <c r="A14218" s="146" t="s">
        <v>14664</v>
      </c>
      <c r="B14218" s="146" t="s">
        <v>14631</v>
      </c>
      <c r="C14218" s="146" t="s">
        <v>14632</v>
      </c>
      <c r="D14218" s="146" t="s">
        <v>14633</v>
      </c>
      <c r="E14218" s="146" t="s">
        <v>14634</v>
      </c>
      <c r="F14218" s="143" t="str">
        <f>IF(H14218&lt;=60,"소형",IF((H14218&gt;60)*(H14218&lt;=85)=1,"중소형",IF((H14218&gt;85)*(H14218&lt;=102)=1,"중형",IF((H14218&gt;102)*(H14218&lt;=135)=1,"중대형","대형"))))</f>
        <v>소형</v>
      </c>
      <c r="G14218" s="146" t="s">
        <v>14660</v>
      </c>
      <c r="H14218" s="143">
        <v>59</v>
      </c>
      <c r="I14218" s="144">
        <v>43510</v>
      </c>
      <c r="J14218" s="143">
        <v>474</v>
      </c>
      <c r="K14218" s="137">
        <v>43982</v>
      </c>
      <c r="L14218" s="137">
        <v>44958</v>
      </c>
      <c r="M14218" s="144">
        <f>H14218/3.3</f>
        <v>17.878787878787879</v>
      </c>
      <c r="N14218" s="144">
        <f>I14218/M14218</f>
        <v>2433.6101694915255</v>
      </c>
    </row>
    <row r="14219" spans="1:14">
      <c r="A14219" s="146" t="s">
        <v>14692</v>
      </c>
      <c r="B14219" s="146" t="s">
        <v>14729</v>
      </c>
      <c r="C14219" s="146" t="s">
        <v>14749</v>
      </c>
      <c r="D14219" s="146" t="s">
        <v>14730</v>
      </c>
      <c r="E14219" s="146" t="s">
        <v>14731</v>
      </c>
      <c r="F14219" s="143" t="str">
        <f>IF(H14219&lt;=60,"소형",IF((H14219&gt;60)*(H14219&lt;=85)=1,"중소형",IF((H14219&gt;85)*(H14219&lt;=102)=1,"중형",IF((H14219&gt;102)*(H14219&lt;=135)=1,"중대형","대형"))))</f>
        <v>소형</v>
      </c>
      <c r="G14219" s="146" t="s">
        <v>14750</v>
      </c>
      <c r="H14219" s="143">
        <v>39</v>
      </c>
      <c r="J14219" s="143">
        <v>156</v>
      </c>
      <c r="K14219" s="137">
        <v>43982</v>
      </c>
      <c r="L14219" s="137">
        <v>44958</v>
      </c>
      <c r="M14219" s="144">
        <f>H14219/3.3</f>
        <v>11.818181818181818</v>
      </c>
      <c r="N14219" s="144">
        <f>I14219/M14219</f>
        <v>0</v>
      </c>
    </row>
    <row r="14220" spans="1:14">
      <c r="A14220" s="146" t="s">
        <v>14692</v>
      </c>
      <c r="B14220" s="146" t="s">
        <v>14729</v>
      </c>
      <c r="C14220" s="146" t="s">
        <v>14749</v>
      </c>
      <c r="D14220" s="146" t="s">
        <v>14730</v>
      </c>
      <c r="E14220" s="146" t="s">
        <v>14731</v>
      </c>
      <c r="F14220" s="143" t="str">
        <f>IF(H14220&lt;=60,"소형",IF((H14220&gt;60)*(H14220&lt;=85)=1,"중소형",IF((H14220&gt;85)*(H14220&lt;=102)=1,"중형",IF((H14220&gt;102)*(H14220&lt;=135)=1,"중대형","대형"))))</f>
        <v>소형</v>
      </c>
      <c r="G14220" s="146" t="s">
        <v>14751</v>
      </c>
      <c r="H14220" s="143">
        <v>47</v>
      </c>
      <c r="J14220" s="143">
        <v>136</v>
      </c>
      <c r="K14220" s="137">
        <v>43982</v>
      </c>
      <c r="L14220" s="137">
        <v>44958</v>
      </c>
      <c r="M14220" s="144">
        <f>H14220/3.3</f>
        <v>14.242424242424244</v>
      </c>
      <c r="N14220" s="144">
        <f>I14220/M14220</f>
        <v>0</v>
      </c>
    </row>
    <row r="14221" spans="1:14">
      <c r="A14221" s="146" t="s">
        <v>14692</v>
      </c>
      <c r="B14221" s="146" t="s">
        <v>14729</v>
      </c>
      <c r="C14221" s="146" t="s">
        <v>14749</v>
      </c>
      <c r="D14221" s="146" t="s">
        <v>14730</v>
      </c>
      <c r="E14221" s="146" t="s">
        <v>14731</v>
      </c>
      <c r="F14221" s="143" t="str">
        <f>IF(H14221&lt;=60,"소형",IF((H14221&gt;60)*(H14221&lt;=85)=1,"중소형",IF((H14221&gt;85)*(H14221&lt;=102)=1,"중형",IF((H14221&gt;102)*(H14221&lt;=135)=1,"중대형","대형"))))</f>
        <v>소형</v>
      </c>
      <c r="G14221" s="146" t="s">
        <v>14752</v>
      </c>
      <c r="H14221" s="143">
        <v>54</v>
      </c>
      <c r="J14221" s="143">
        <v>46</v>
      </c>
      <c r="K14221" s="137">
        <v>43982</v>
      </c>
      <c r="L14221" s="137">
        <v>44958</v>
      </c>
      <c r="M14221" s="144">
        <f>H14221/3.3</f>
        <v>16.363636363636363</v>
      </c>
      <c r="N14221" s="144">
        <f>I14221/M14221</f>
        <v>0</v>
      </c>
    </row>
    <row r="14222" spans="1:14">
      <c r="A14222" s="146" t="s">
        <v>14692</v>
      </c>
      <c r="B14222" s="146" t="s">
        <v>14729</v>
      </c>
      <c r="C14222" s="146" t="s">
        <v>14749</v>
      </c>
      <c r="D14222" s="146" t="s">
        <v>14730</v>
      </c>
      <c r="E14222" s="146" t="s">
        <v>14731</v>
      </c>
      <c r="F14222" s="143" t="str">
        <f>IF(H14222&lt;=60,"소형",IF((H14222&gt;60)*(H14222&lt;=85)=1,"중소형",IF((H14222&gt;85)*(H14222&lt;=102)=1,"중형",IF((H14222&gt;102)*(H14222&lt;=135)=1,"중대형","대형"))))</f>
        <v>소형</v>
      </c>
      <c r="G14222" s="146" t="s">
        <v>14753</v>
      </c>
      <c r="H14222" s="143">
        <v>59</v>
      </c>
      <c r="I14222" s="144">
        <v>68660</v>
      </c>
      <c r="J14222" s="143">
        <v>203</v>
      </c>
      <c r="K14222" s="137">
        <v>43982</v>
      </c>
      <c r="L14222" s="137">
        <v>44958</v>
      </c>
      <c r="M14222" s="144">
        <f>H14222/3.3</f>
        <v>17.878787878787879</v>
      </c>
      <c r="N14222" s="144">
        <f>I14222/M14222</f>
        <v>3840.3050847457625</v>
      </c>
    </row>
    <row r="14223" spans="1:14">
      <c r="A14223" s="146" t="s">
        <v>14692</v>
      </c>
      <c r="B14223" s="146" t="s">
        <v>14729</v>
      </c>
      <c r="C14223" s="146" t="s">
        <v>14749</v>
      </c>
      <c r="D14223" s="146" t="s">
        <v>14730</v>
      </c>
      <c r="E14223" s="146" t="s">
        <v>14731</v>
      </c>
      <c r="F14223" s="143" t="str">
        <f>IF(H14223&lt;=60,"소형",IF((H14223&gt;60)*(H14223&lt;=85)=1,"중소형",IF((H14223&gt;85)*(H14223&lt;=102)=1,"중형",IF((H14223&gt;102)*(H14223&lt;=135)=1,"중대형","대형"))))</f>
        <v>소형</v>
      </c>
      <c r="G14223" s="146" t="s">
        <v>14754</v>
      </c>
      <c r="H14223" s="143">
        <v>59</v>
      </c>
      <c r="I14223" s="144">
        <v>68430</v>
      </c>
      <c r="J14223" s="143">
        <v>134</v>
      </c>
      <c r="K14223" s="137">
        <v>43982</v>
      </c>
      <c r="L14223" s="137">
        <v>44958</v>
      </c>
      <c r="M14223" s="144">
        <f>H14223/3.3</f>
        <v>17.878787878787879</v>
      </c>
      <c r="N14223" s="144">
        <f>I14223/M14223</f>
        <v>3827.4406779661017</v>
      </c>
    </row>
    <row r="14224" spans="1:14">
      <c r="A14224" s="146" t="s">
        <v>14692</v>
      </c>
      <c r="B14224" s="146" t="s">
        <v>14729</v>
      </c>
      <c r="C14224" s="146" t="s">
        <v>14749</v>
      </c>
      <c r="D14224" s="146" t="s">
        <v>14730</v>
      </c>
      <c r="E14224" s="146" t="s">
        <v>14731</v>
      </c>
      <c r="F14224" s="143" t="str">
        <f>IF(H14224&lt;=60,"소형",IF((H14224&gt;60)*(H14224&lt;=85)=1,"중소형",IF((H14224&gt;85)*(H14224&lt;=102)=1,"중형",IF((H14224&gt;102)*(H14224&lt;=135)=1,"중대형","대형"))))</f>
        <v>소형</v>
      </c>
      <c r="G14224" s="146" t="s">
        <v>14755</v>
      </c>
      <c r="H14224" s="143">
        <v>59</v>
      </c>
      <c r="I14224" s="144">
        <v>66900</v>
      </c>
      <c r="J14224" s="143">
        <v>187</v>
      </c>
      <c r="K14224" s="137">
        <v>43982</v>
      </c>
      <c r="L14224" s="137">
        <v>44958</v>
      </c>
      <c r="M14224" s="144">
        <f>H14224/3.3</f>
        <v>17.878787878787879</v>
      </c>
      <c r="N14224" s="144">
        <f>I14224/M14224</f>
        <v>3741.8644067796608</v>
      </c>
    </row>
    <row r="14225" spans="1:14">
      <c r="A14225" s="146" t="s">
        <v>14692</v>
      </c>
      <c r="B14225" s="146" t="s">
        <v>14729</v>
      </c>
      <c r="C14225" s="146" t="s">
        <v>14749</v>
      </c>
      <c r="D14225" s="146" t="s">
        <v>14730</v>
      </c>
      <c r="E14225" s="146" t="s">
        <v>14731</v>
      </c>
      <c r="F14225" s="143" t="str">
        <f>IF(H14225&lt;=60,"소형",IF((H14225&gt;60)*(H14225&lt;=85)=1,"중소형",IF((H14225&gt;85)*(H14225&lt;=102)=1,"중형",IF((H14225&gt;102)*(H14225&lt;=135)=1,"중대형","대형"))))</f>
        <v>소형</v>
      </c>
      <c r="G14225" s="146" t="s">
        <v>14756</v>
      </c>
      <c r="H14225" s="143">
        <v>59</v>
      </c>
      <c r="I14225" s="144">
        <v>66880</v>
      </c>
      <c r="J14225" s="143">
        <v>18</v>
      </c>
      <c r="K14225" s="137">
        <v>43982</v>
      </c>
      <c r="L14225" s="137">
        <v>44958</v>
      </c>
      <c r="M14225" s="144">
        <f>H14225/3.3</f>
        <v>17.878787878787879</v>
      </c>
      <c r="N14225" s="144">
        <f>I14225/M14225</f>
        <v>3740.7457627118642</v>
      </c>
    </row>
    <row r="14226" spans="1:14">
      <c r="A14226" s="146" t="s">
        <v>14692</v>
      </c>
      <c r="B14226" s="146" t="s">
        <v>14729</v>
      </c>
      <c r="C14226" s="146" t="s">
        <v>14749</v>
      </c>
      <c r="D14226" s="146" t="s">
        <v>14730</v>
      </c>
      <c r="E14226" s="146" t="s">
        <v>14731</v>
      </c>
      <c r="F14226" s="143" t="str">
        <f>IF(H14226&lt;=60,"소형",IF((H14226&gt;60)*(H14226&lt;=85)=1,"중소형",IF((H14226&gt;85)*(H14226&lt;=102)=1,"중형",IF((H14226&gt;102)*(H14226&lt;=135)=1,"중대형","대형"))))</f>
        <v>중소형</v>
      </c>
      <c r="G14226" s="146" t="s">
        <v>14757</v>
      </c>
      <c r="H14226" s="143">
        <v>84</v>
      </c>
      <c r="I14226" s="144">
        <v>98400</v>
      </c>
      <c r="J14226" s="143">
        <v>304</v>
      </c>
      <c r="K14226" s="137">
        <v>43982</v>
      </c>
      <c r="L14226" s="137">
        <v>44958</v>
      </c>
      <c r="M14226" s="144">
        <f>H14226/3.3</f>
        <v>25.454545454545457</v>
      </c>
      <c r="N14226" s="144">
        <f>I14226/M14226</f>
        <v>3865.7142857142853</v>
      </c>
    </row>
    <row r="14227" spans="1:14">
      <c r="A14227" s="146" t="s">
        <v>14692</v>
      </c>
      <c r="B14227" s="146" t="s">
        <v>14729</v>
      </c>
      <c r="C14227" s="146" t="s">
        <v>14749</v>
      </c>
      <c r="D14227" s="146" t="s">
        <v>14730</v>
      </c>
      <c r="E14227" s="146" t="s">
        <v>14731</v>
      </c>
      <c r="F14227" s="143" t="str">
        <f>IF(H14227&lt;=60,"소형",IF((H14227&gt;60)*(H14227&lt;=85)=1,"중소형",IF((H14227&gt;85)*(H14227&lt;=102)=1,"중형",IF((H14227&gt;102)*(H14227&lt;=135)=1,"중대형","대형"))))</f>
        <v>중소형</v>
      </c>
      <c r="G14227" s="146" t="s">
        <v>14758</v>
      </c>
      <c r="H14227" s="143">
        <v>84</v>
      </c>
      <c r="I14227" s="144">
        <v>98530</v>
      </c>
      <c r="J14227" s="143">
        <v>184</v>
      </c>
      <c r="K14227" s="137">
        <v>43982</v>
      </c>
      <c r="L14227" s="137">
        <v>44958</v>
      </c>
      <c r="M14227" s="144">
        <f>H14227/3.3</f>
        <v>25.454545454545457</v>
      </c>
      <c r="N14227" s="144">
        <f>I14227/M14227</f>
        <v>3870.8214285714284</v>
      </c>
    </row>
    <row r="14228" spans="1:14">
      <c r="A14228" s="146" t="s">
        <v>14692</v>
      </c>
      <c r="B14228" s="146" t="s">
        <v>14729</v>
      </c>
      <c r="C14228" s="146" t="s">
        <v>14749</v>
      </c>
      <c r="D14228" s="146" t="s">
        <v>14730</v>
      </c>
      <c r="E14228" s="146" t="s">
        <v>14731</v>
      </c>
      <c r="F14228" s="143" t="str">
        <f>IF(H14228&lt;=60,"소형",IF((H14228&gt;60)*(H14228&lt;=85)=1,"중소형",IF((H14228&gt;85)*(H14228&lt;=102)=1,"중형",IF((H14228&gt;102)*(H14228&lt;=135)=1,"중대형","대형"))))</f>
        <v>중소형</v>
      </c>
      <c r="G14228" s="146" t="s">
        <v>14759</v>
      </c>
      <c r="H14228" s="143">
        <v>84</v>
      </c>
      <c r="J14228" s="143">
        <v>66</v>
      </c>
      <c r="K14228" s="137">
        <v>43982</v>
      </c>
      <c r="L14228" s="137">
        <v>44958</v>
      </c>
      <c r="M14228" s="144">
        <f>H14228/3.3</f>
        <v>25.454545454545457</v>
      </c>
      <c r="N14228" s="144">
        <f>I14228/M14228</f>
        <v>0</v>
      </c>
    </row>
    <row r="14229" spans="1:14">
      <c r="A14229" s="146" t="s">
        <v>14692</v>
      </c>
      <c r="B14229" s="146" t="s">
        <v>14729</v>
      </c>
      <c r="C14229" s="146" t="s">
        <v>14749</v>
      </c>
      <c r="D14229" s="146" t="s">
        <v>14730</v>
      </c>
      <c r="E14229" s="146" t="s">
        <v>14731</v>
      </c>
      <c r="F14229" s="143" t="str">
        <f>IF(H14229&lt;=60,"소형",IF((H14229&gt;60)*(H14229&lt;=85)=1,"중소형",IF((H14229&gt;85)*(H14229&lt;=102)=1,"중형",IF((H14229&gt;102)*(H14229&lt;=135)=1,"중대형","대형"))))</f>
        <v>중소형</v>
      </c>
      <c r="G14229" s="146" t="s">
        <v>14760</v>
      </c>
      <c r="H14229" s="143">
        <v>84</v>
      </c>
      <c r="I14229" s="144">
        <v>99320</v>
      </c>
      <c r="J14229" s="143">
        <v>302</v>
      </c>
      <c r="K14229" s="137">
        <v>43982</v>
      </c>
      <c r="L14229" s="137">
        <v>44958</v>
      </c>
      <c r="M14229" s="144">
        <f>H14229/3.3</f>
        <v>25.454545454545457</v>
      </c>
      <c r="N14229" s="144">
        <f>I14229/M14229</f>
        <v>3901.8571428571427</v>
      </c>
    </row>
    <row r="14230" spans="1:14">
      <c r="A14230" s="146" t="s">
        <v>14692</v>
      </c>
      <c r="B14230" s="146" t="s">
        <v>14729</v>
      </c>
      <c r="C14230" s="146" t="s">
        <v>14749</v>
      </c>
      <c r="D14230" s="146" t="s">
        <v>14730</v>
      </c>
      <c r="E14230" s="146" t="s">
        <v>14731</v>
      </c>
      <c r="F14230" s="143" t="str">
        <f>IF(H14230&lt;=60,"소형",IF((H14230&gt;60)*(H14230&lt;=85)=1,"중소형",IF((H14230&gt;85)*(H14230&lt;=102)=1,"중형",IF((H14230&gt;102)*(H14230&lt;=135)=1,"중대형","대형"))))</f>
        <v>중대형</v>
      </c>
      <c r="G14230" s="146" t="s">
        <v>14761</v>
      </c>
      <c r="H14230" s="143">
        <v>120</v>
      </c>
      <c r="I14230" s="144">
        <v>122760</v>
      </c>
      <c r="J14230" s="143">
        <v>18</v>
      </c>
      <c r="K14230" s="137">
        <v>43982</v>
      </c>
      <c r="L14230" s="137">
        <v>44958</v>
      </c>
      <c r="M14230" s="144">
        <f>H14230/3.3</f>
        <v>36.363636363636367</v>
      </c>
      <c r="N14230" s="144">
        <f>I14230/M14230</f>
        <v>3375.8999999999996</v>
      </c>
    </row>
    <row r="14231" spans="1:14">
      <c r="A14231" s="146" t="s">
        <v>14692</v>
      </c>
      <c r="B14231" s="146" t="s">
        <v>14729</v>
      </c>
      <c r="C14231" s="146" t="s">
        <v>14749</v>
      </c>
      <c r="D14231" s="146" t="s">
        <v>14730</v>
      </c>
      <c r="E14231" s="146" t="s">
        <v>14731</v>
      </c>
      <c r="F14231" s="143" t="str">
        <f>IF(H14231&lt;=60,"소형",IF((H14231&gt;60)*(H14231&lt;=85)=1,"중소형",IF((H14231&gt;85)*(H14231&lt;=102)=1,"중형",IF((H14231&gt;102)*(H14231&lt;=135)=1,"중대형","대형"))))</f>
        <v>중대형</v>
      </c>
      <c r="G14231" s="146" t="s">
        <v>14762</v>
      </c>
      <c r="H14231" s="143">
        <v>120</v>
      </c>
      <c r="J14231" s="143">
        <v>18</v>
      </c>
      <c r="K14231" s="137">
        <v>43982</v>
      </c>
      <c r="L14231" s="137">
        <v>44958</v>
      </c>
      <c r="M14231" s="144">
        <f>H14231/3.3</f>
        <v>36.363636363636367</v>
      </c>
      <c r="N14231" s="144">
        <f>I14231/M14231</f>
        <v>0</v>
      </c>
    </row>
    <row r="14232" spans="1:14">
      <c r="A14232" s="146" t="s">
        <v>15379</v>
      </c>
      <c r="B14232" s="146" t="s">
        <v>15319</v>
      </c>
      <c r="C14232" s="146" t="s">
        <v>15345</v>
      </c>
      <c r="D14232" s="146" t="s">
        <v>15316</v>
      </c>
      <c r="E14232" s="146" t="s">
        <v>15317</v>
      </c>
      <c r="F14232" s="143" t="str">
        <f>IF(H14232&lt;=60,"소형",IF((H14232&gt;60)*(H14232&lt;=85)=1,"중소형",IF((H14232&gt;85)*(H14232&lt;=102)=1,"중형",IF((H14232&gt;102)*(H14232&lt;=135)=1,"중대형","대형"))))</f>
        <v>중소형</v>
      </c>
      <c r="G14232" s="146" t="s">
        <v>15331</v>
      </c>
      <c r="H14232" s="143">
        <v>74</v>
      </c>
      <c r="I14232" s="144">
        <v>32000</v>
      </c>
      <c r="J14232" s="143">
        <v>49</v>
      </c>
      <c r="K14232" s="137">
        <v>44012</v>
      </c>
      <c r="L14232" s="137">
        <v>44958</v>
      </c>
      <c r="M14232" s="144">
        <f>H14232/3.3</f>
        <v>22.424242424242426</v>
      </c>
      <c r="N14232" s="144">
        <f>I14232/M14232</f>
        <v>1427.0270270270269</v>
      </c>
    </row>
    <row r="14233" spans="1:14">
      <c r="A14233" s="146" t="s">
        <v>15637</v>
      </c>
      <c r="B14233" s="146" t="s">
        <v>15634</v>
      </c>
      <c r="C14233" s="146" t="s">
        <v>15642</v>
      </c>
      <c r="D14233" s="146" t="s">
        <v>15635</v>
      </c>
      <c r="E14233" s="146" t="s">
        <v>15636</v>
      </c>
      <c r="F14233" s="143" t="str">
        <f>IF(H14233&lt;=60,"소형",IF((H14233&gt;60)*(H14233&lt;=85)=1,"중소형",IF((H14233&gt;85)*(H14233&lt;=102)=1,"중형",IF((H14233&gt;102)*(H14233&lt;=135)=1,"중대형","대형"))))</f>
        <v>소형</v>
      </c>
      <c r="G14233" s="146" t="s">
        <v>15643</v>
      </c>
      <c r="H14233" s="143">
        <v>36</v>
      </c>
      <c r="I14233" s="144">
        <v>23600</v>
      </c>
      <c r="J14233" s="143">
        <v>103</v>
      </c>
      <c r="K14233" s="137">
        <v>44027</v>
      </c>
      <c r="L14233" s="137">
        <v>44958</v>
      </c>
      <c r="M14233" s="144">
        <f>H14233/3.3</f>
        <v>10.90909090909091</v>
      </c>
      <c r="N14233" s="144">
        <f>I14233/M14233</f>
        <v>2163.333333333333</v>
      </c>
    </row>
    <row r="14234" spans="1:14">
      <c r="A14234" s="146" t="s">
        <v>15669</v>
      </c>
      <c r="B14234" s="146" t="s">
        <v>15666</v>
      </c>
      <c r="C14234" s="146" t="s">
        <v>15697</v>
      </c>
      <c r="D14234" s="146" t="s">
        <v>15668</v>
      </c>
      <c r="E14234" s="146" t="s">
        <v>15667</v>
      </c>
      <c r="F14234" s="143" t="str">
        <f>IF(H14234&lt;=60,"소형",IF((H14234&gt;60)*(H14234&lt;=85)=1,"중소형",IF((H14234&gt;85)*(H14234&lt;=102)=1,"중형",IF((H14234&gt;102)*(H14234&lt;=135)=1,"중대형","대형"))))</f>
        <v>소형</v>
      </c>
      <c r="G14234" s="146" t="s">
        <v>15698</v>
      </c>
      <c r="H14234" s="143">
        <v>59</v>
      </c>
      <c r="I14234" s="144">
        <v>29600</v>
      </c>
      <c r="J14234" s="143">
        <v>681</v>
      </c>
      <c r="K14234" s="137">
        <v>44038</v>
      </c>
      <c r="L14234" s="137">
        <v>44958</v>
      </c>
      <c r="M14234" s="144">
        <f>H14234/3.3</f>
        <v>17.878787878787879</v>
      </c>
      <c r="N14234" s="144">
        <f>I14234/M14234</f>
        <v>1655.593220338983</v>
      </c>
    </row>
    <row r="14235" spans="1:14">
      <c r="A14235" s="146" t="s">
        <v>15933</v>
      </c>
      <c r="B14235" s="146" t="s">
        <v>16016</v>
      </c>
      <c r="C14235" s="146" t="s">
        <v>16022</v>
      </c>
      <c r="D14235" s="146" t="s">
        <v>16017</v>
      </c>
      <c r="E14235" s="146" t="s">
        <v>16018</v>
      </c>
      <c r="F14235" s="143" t="str">
        <f>IF(H14235&lt;=60,"소형",IF((H14235&gt;60)*(H14235&lt;=85)=1,"중소형",IF((H14235&gt;85)*(H14235&lt;=102)=1,"중형",IF((H14235&gt;102)*(H14235&lt;=135)=1,"중대형","대형"))))</f>
        <v>중소형</v>
      </c>
      <c r="G14235" s="146" t="s">
        <v>16023</v>
      </c>
      <c r="H14235" s="143">
        <v>67</v>
      </c>
      <c r="I14235" s="144">
        <v>31680</v>
      </c>
      <c r="J14235" s="143">
        <v>30</v>
      </c>
      <c r="K14235" s="137">
        <v>44028</v>
      </c>
      <c r="L14235" s="137">
        <v>44958</v>
      </c>
      <c r="M14235" s="144">
        <f>H14235/3.3</f>
        <v>20.303030303030305</v>
      </c>
      <c r="N14235" s="144">
        <f>I14235/M14235</f>
        <v>1560.3582089552237</v>
      </c>
    </row>
    <row r="14236" spans="1:14">
      <c r="A14236" s="146" t="s">
        <v>15933</v>
      </c>
      <c r="B14236" s="146" t="s">
        <v>16047</v>
      </c>
      <c r="C14236" s="146" t="s">
        <v>15879</v>
      </c>
      <c r="D14236" s="146" t="s">
        <v>16048</v>
      </c>
      <c r="E14236" s="146" t="s">
        <v>16049</v>
      </c>
      <c r="F14236" s="143" t="str">
        <f>IF(H14236&lt;=60,"소형",IF((H14236&gt;60)*(H14236&lt;=85)=1,"중소형",IF((H14236&gt;85)*(H14236&lt;=102)=1,"중형",IF((H14236&gt;102)*(H14236&lt;=135)=1,"중대형","대형"))))</f>
        <v>중소형</v>
      </c>
      <c r="G14236" s="146" t="s">
        <v>16065</v>
      </c>
      <c r="H14236" s="143">
        <v>75</v>
      </c>
      <c r="I14236" s="144">
        <v>40400</v>
      </c>
      <c r="J14236" s="143">
        <v>138</v>
      </c>
      <c r="K14236" s="137">
        <v>44014</v>
      </c>
      <c r="L14236" s="137">
        <v>44958</v>
      </c>
      <c r="M14236" s="144">
        <f>H14236/3.3</f>
        <v>22.72727272727273</v>
      </c>
      <c r="N14236" s="144">
        <f>I14236/M14236</f>
        <v>1777.5999999999997</v>
      </c>
    </row>
    <row r="14237" spans="1:14">
      <c r="A14237" s="146" t="s">
        <v>2829</v>
      </c>
      <c r="B14237" s="146" t="s">
        <v>11647</v>
      </c>
      <c r="C14237" s="146" t="s">
        <v>11660</v>
      </c>
      <c r="D14237" s="146" t="s">
        <v>11661</v>
      </c>
      <c r="E14237" s="146" t="s">
        <v>11648</v>
      </c>
      <c r="F14237" s="143" t="str">
        <f>IF(H14237&lt;=60,"소형",IF((H14237&gt;60)*(H14237&lt;=85)=1,"중소형",IF((H14237&gt;85)*(H14237&lt;=102)=1,"중형",IF((H14237&gt;102)*(H14237&lt;=135)=1,"중대형","대형"))))</f>
        <v>소형</v>
      </c>
      <c r="G14237" s="146" t="s">
        <v>11663</v>
      </c>
      <c r="H14237" s="143">
        <v>59</v>
      </c>
      <c r="I14237" s="144">
        <v>43000</v>
      </c>
      <c r="J14237" s="143">
        <v>1323</v>
      </c>
      <c r="K14237" s="137">
        <v>43715</v>
      </c>
      <c r="L14237" s="137">
        <v>44959</v>
      </c>
      <c r="M14237" s="144">
        <f>H14237/3.3</f>
        <v>17.878787878787879</v>
      </c>
      <c r="N14237" s="144">
        <f>I14237/M14237</f>
        <v>2405.0847457627119</v>
      </c>
    </row>
    <row r="14238" spans="1:14">
      <c r="A14238" s="146" t="s">
        <v>14664</v>
      </c>
      <c r="B14238" s="146" t="s">
        <v>14631</v>
      </c>
      <c r="C14238" s="146" t="s">
        <v>14632</v>
      </c>
      <c r="D14238" s="146" t="s">
        <v>14633</v>
      </c>
      <c r="E14238" s="146" t="s">
        <v>14634</v>
      </c>
      <c r="F14238" s="143" t="str">
        <f>IF(H14238&lt;=60,"소형",IF((H14238&gt;60)*(H14238&lt;=85)=1,"중소형",IF((H14238&gt;85)*(H14238&lt;=102)=1,"중형",IF((H14238&gt;102)*(H14238&lt;=135)=1,"중대형","대형"))))</f>
        <v>중소형</v>
      </c>
      <c r="G14238" s="146" t="s">
        <v>14656</v>
      </c>
      <c r="H14238" s="143">
        <v>74</v>
      </c>
      <c r="I14238" s="144">
        <v>51830</v>
      </c>
      <c r="J14238" s="143">
        <v>319</v>
      </c>
      <c r="K14238" s="137">
        <v>43982</v>
      </c>
      <c r="L14238" s="137">
        <v>44959</v>
      </c>
      <c r="M14238" s="144">
        <f>H14238/3.3</f>
        <v>22.424242424242426</v>
      </c>
      <c r="N14238" s="144">
        <f>I14238/M14238</f>
        <v>2311.3378378378375</v>
      </c>
    </row>
    <row r="14239" spans="1:14">
      <c r="A14239" s="146" t="s">
        <v>15379</v>
      </c>
      <c r="B14239" s="146" t="s">
        <v>15319</v>
      </c>
      <c r="C14239" s="146" t="s">
        <v>15345</v>
      </c>
      <c r="D14239" s="146" t="s">
        <v>15316</v>
      </c>
      <c r="E14239" s="146" t="s">
        <v>15317</v>
      </c>
      <c r="F14239" s="143" t="str">
        <f>IF(H14239&lt;=60,"소형",IF((H14239&gt;60)*(H14239&lt;=85)=1,"중소형",IF((H14239&gt;85)*(H14239&lt;=102)=1,"중형",IF((H14239&gt;102)*(H14239&lt;=135)=1,"중대형","대형"))))</f>
        <v>중소형</v>
      </c>
      <c r="G14239" s="146" t="s">
        <v>15343</v>
      </c>
      <c r="H14239" s="143">
        <v>84</v>
      </c>
      <c r="I14239" s="144">
        <v>36200</v>
      </c>
      <c r="J14239" s="143">
        <v>491</v>
      </c>
      <c r="K14239" s="137">
        <v>44012</v>
      </c>
      <c r="L14239" s="137">
        <v>44959</v>
      </c>
      <c r="M14239" s="144">
        <f>H14239/3.3</f>
        <v>25.454545454545457</v>
      </c>
      <c r="N14239" s="144">
        <f>I14239/M14239</f>
        <v>1422.1428571428571</v>
      </c>
    </row>
    <row r="14240" spans="1:14">
      <c r="A14240" s="146" t="s">
        <v>15637</v>
      </c>
      <c r="B14240" s="146" t="s">
        <v>15634</v>
      </c>
      <c r="C14240" s="146" t="s">
        <v>15642</v>
      </c>
      <c r="D14240" s="146" t="s">
        <v>15635</v>
      </c>
      <c r="E14240" s="146" t="s">
        <v>15636</v>
      </c>
      <c r="F14240" s="143" t="str">
        <f>IF(H14240&lt;=60,"소형",IF((H14240&gt;60)*(H14240&lt;=85)=1,"중소형",IF((H14240&gt;85)*(H14240&lt;=102)=1,"중형",IF((H14240&gt;102)*(H14240&lt;=135)=1,"중대형","대형"))))</f>
        <v>소형</v>
      </c>
      <c r="G14240" s="146" t="s">
        <v>15644</v>
      </c>
      <c r="H14240" s="143">
        <v>44</v>
      </c>
      <c r="I14240" s="144">
        <v>28100</v>
      </c>
      <c r="J14240" s="143">
        <v>174</v>
      </c>
      <c r="K14240" s="137">
        <v>44028</v>
      </c>
      <c r="L14240" s="137">
        <v>44959</v>
      </c>
      <c r="M14240" s="144">
        <f>H14240/3.3</f>
        <v>13.333333333333334</v>
      </c>
      <c r="N14240" s="144">
        <f>I14240/M14240</f>
        <v>2107.5</v>
      </c>
    </row>
    <row r="14241" spans="1:14">
      <c r="A14241" s="146" t="s">
        <v>15669</v>
      </c>
      <c r="B14241" s="146" t="s">
        <v>15717</v>
      </c>
      <c r="C14241" s="146" t="s">
        <v>15697</v>
      </c>
      <c r="D14241" s="146" t="s">
        <v>15668</v>
      </c>
      <c r="E14241" s="146" t="s">
        <v>15667</v>
      </c>
      <c r="F14241" s="143" t="str">
        <f>IF(H14241&lt;=60,"소형",IF((H14241&gt;60)*(H14241&lt;=85)=1,"중소형",IF((H14241&gt;85)*(H14241&lt;=102)=1,"중형",IF((H14241&gt;102)*(H14241&lt;=135)=1,"중대형","대형"))))</f>
        <v>소형</v>
      </c>
      <c r="G14241" s="146" t="s">
        <v>15699</v>
      </c>
      <c r="H14241" s="143">
        <v>59</v>
      </c>
      <c r="I14241" s="144">
        <v>29900</v>
      </c>
      <c r="J14241" s="143">
        <v>87</v>
      </c>
      <c r="K14241" s="137">
        <v>44038</v>
      </c>
      <c r="L14241" s="137">
        <v>44959</v>
      </c>
      <c r="M14241" s="144">
        <f>H14241/3.3</f>
        <v>17.878787878787879</v>
      </c>
      <c r="N14241" s="144">
        <f>I14241/M14241</f>
        <v>1672.3728813559321</v>
      </c>
    </row>
    <row r="14242" spans="1:14">
      <c r="A14242" s="146" t="s">
        <v>15933</v>
      </c>
      <c r="B14242" s="146" t="s">
        <v>16016</v>
      </c>
      <c r="C14242" s="146" t="s">
        <v>16022</v>
      </c>
      <c r="D14242" s="146" t="s">
        <v>16017</v>
      </c>
      <c r="E14242" s="146" t="s">
        <v>16018</v>
      </c>
      <c r="F14242" s="143" t="str">
        <f>IF(H14242&lt;=60,"소형",IF((H14242&gt;60)*(H14242&lt;=85)=1,"중소형",IF((H14242&gt;85)*(H14242&lt;=102)=1,"중형",IF((H14242&gt;102)*(H14242&lt;=135)=1,"중대형","대형"))))</f>
        <v>중소형</v>
      </c>
      <c r="G14242" s="146" t="s">
        <v>16024</v>
      </c>
      <c r="H14242" s="143">
        <v>66</v>
      </c>
      <c r="I14242" s="144">
        <v>30930</v>
      </c>
      <c r="J14242" s="143">
        <v>57</v>
      </c>
      <c r="K14242" s="137">
        <v>44029</v>
      </c>
      <c r="L14242" s="137">
        <v>44959</v>
      </c>
      <c r="M14242" s="144">
        <f>H14242/3.3</f>
        <v>20</v>
      </c>
      <c r="N14242" s="144">
        <f>I14242/M14242</f>
        <v>1546.5</v>
      </c>
    </row>
    <row r="14243" spans="1:14">
      <c r="A14243" s="146" t="s">
        <v>15933</v>
      </c>
      <c r="B14243" s="146" t="s">
        <v>16047</v>
      </c>
      <c r="C14243" s="146" t="s">
        <v>15879</v>
      </c>
      <c r="D14243" s="146" t="s">
        <v>16048</v>
      </c>
      <c r="E14243" s="146" t="s">
        <v>16049</v>
      </c>
      <c r="F14243" s="143" t="str">
        <f>IF(H14243&lt;=60,"소형",IF((H14243&gt;60)*(H14243&lt;=85)=1,"중소형",IF((H14243&gt;85)*(H14243&lt;=102)=1,"중형",IF((H14243&gt;102)*(H14243&lt;=135)=1,"중대형","대형"))))</f>
        <v>중소형</v>
      </c>
      <c r="G14243" s="146" t="s">
        <v>16034</v>
      </c>
      <c r="H14243" s="143">
        <v>84</v>
      </c>
      <c r="I14243" s="144">
        <v>44900</v>
      </c>
      <c r="J14243" s="143">
        <v>450</v>
      </c>
      <c r="K14243" s="137">
        <v>44015</v>
      </c>
      <c r="L14243" s="137">
        <v>44959</v>
      </c>
      <c r="M14243" s="144">
        <f>H14243/3.3</f>
        <v>25.454545454545457</v>
      </c>
      <c r="N14243" s="144">
        <f>I14243/M14243</f>
        <v>1763.9285714285713</v>
      </c>
    </row>
    <row r="14244" spans="1:14">
      <c r="A14244" s="146" t="s">
        <v>2829</v>
      </c>
      <c r="B14244" s="146" t="s">
        <v>11647</v>
      </c>
      <c r="C14244" s="146" t="s">
        <v>11660</v>
      </c>
      <c r="D14244" s="146" t="s">
        <v>11661</v>
      </c>
      <c r="E14244" s="146" t="s">
        <v>11648</v>
      </c>
      <c r="F14244" s="143" t="str">
        <f>IF(H14244&lt;=60,"소형",IF((H14244&gt;60)*(H14244&lt;=85)=1,"중소형",IF((H14244&gt;85)*(H14244&lt;=102)=1,"중형",IF((H14244&gt;102)*(H14244&lt;=135)=1,"중대형","대형"))))</f>
        <v>소형</v>
      </c>
      <c r="G14244" s="146" t="s">
        <v>11664</v>
      </c>
      <c r="H14244" s="143">
        <v>59</v>
      </c>
      <c r="I14244" s="144">
        <v>41800</v>
      </c>
      <c r="J14244" s="143">
        <v>396</v>
      </c>
      <c r="K14244" s="137">
        <v>43716</v>
      </c>
      <c r="L14244" s="137">
        <v>44960</v>
      </c>
      <c r="M14244" s="144">
        <f>H14244/3.3</f>
        <v>17.878787878787879</v>
      </c>
      <c r="N14244" s="144">
        <f>I14244/M14244</f>
        <v>2337.9661016949153</v>
      </c>
    </row>
    <row r="14245" spans="1:14">
      <c r="A14245" s="146" t="s">
        <v>14664</v>
      </c>
      <c r="B14245" s="146" t="s">
        <v>14631</v>
      </c>
      <c r="C14245" s="146" t="s">
        <v>14632</v>
      </c>
      <c r="D14245" s="146" t="s">
        <v>14633</v>
      </c>
      <c r="E14245" s="146" t="s">
        <v>14634</v>
      </c>
      <c r="F14245" s="143" t="str">
        <f>IF(H14245&lt;=60,"소형",IF((H14245&gt;60)*(H14245&lt;=85)=1,"중소형",IF((H14245&gt;85)*(H14245&lt;=102)=1,"중형",IF((H14245&gt;102)*(H14245&lt;=135)=1,"중대형","대형"))))</f>
        <v>중소형</v>
      </c>
      <c r="G14245" s="146" t="s">
        <v>14661</v>
      </c>
      <c r="H14245" s="143">
        <v>84</v>
      </c>
      <c r="I14245" s="144">
        <v>56050</v>
      </c>
      <c r="J14245" s="143">
        <v>299</v>
      </c>
      <c r="K14245" s="137">
        <v>43982</v>
      </c>
      <c r="L14245" s="137">
        <v>44960</v>
      </c>
      <c r="M14245" s="144">
        <f>H14245/3.3</f>
        <v>25.454545454545457</v>
      </c>
      <c r="N14245" s="144">
        <f>I14245/M14245</f>
        <v>2201.9642857142853</v>
      </c>
    </row>
    <row r="14246" spans="1:14">
      <c r="A14246" s="146" t="s">
        <v>15379</v>
      </c>
      <c r="B14246" s="146" t="s">
        <v>15319</v>
      </c>
      <c r="C14246" s="146" t="s">
        <v>15345</v>
      </c>
      <c r="D14246" s="146" t="s">
        <v>15316</v>
      </c>
      <c r="E14246" s="146" t="s">
        <v>15317</v>
      </c>
      <c r="F14246" s="143" t="str">
        <f>IF(H14246&lt;=60,"소형",IF((H14246&gt;60)*(H14246&lt;=85)=1,"중소형",IF((H14246&gt;85)*(H14246&lt;=102)=1,"중형",IF((H14246&gt;102)*(H14246&lt;=135)=1,"중대형","대형"))))</f>
        <v>중소형</v>
      </c>
      <c r="G14246" s="146" t="s">
        <v>15342</v>
      </c>
      <c r="H14246" s="143">
        <v>84</v>
      </c>
      <c r="I14246" s="144">
        <v>36500</v>
      </c>
      <c r="J14246" s="143">
        <v>74</v>
      </c>
      <c r="K14246" s="137">
        <v>44012</v>
      </c>
      <c r="L14246" s="137">
        <v>44960</v>
      </c>
      <c r="M14246" s="144">
        <f>H14246/3.3</f>
        <v>25.454545454545457</v>
      </c>
      <c r="N14246" s="144">
        <f>I14246/M14246</f>
        <v>1433.9285714285713</v>
      </c>
    </row>
    <row r="14247" spans="1:14">
      <c r="A14247" s="146" t="s">
        <v>15637</v>
      </c>
      <c r="B14247" s="146" t="s">
        <v>15634</v>
      </c>
      <c r="C14247" s="146" t="s">
        <v>15642</v>
      </c>
      <c r="D14247" s="146" t="s">
        <v>15635</v>
      </c>
      <c r="E14247" s="146" t="s">
        <v>15636</v>
      </c>
      <c r="F14247" s="143" t="str">
        <f>IF(H14247&lt;=60,"소형",IF((H14247&gt;60)*(H14247&lt;=85)=1,"중소형",IF((H14247&gt;85)*(H14247&lt;=102)=1,"중형",IF((H14247&gt;102)*(H14247&lt;=135)=1,"중대형","대형"))))</f>
        <v>소형</v>
      </c>
      <c r="G14247" s="146" t="s">
        <v>15645</v>
      </c>
      <c r="H14247" s="143">
        <v>59</v>
      </c>
      <c r="I14247" s="144">
        <v>44900</v>
      </c>
      <c r="J14247" s="143">
        <v>472</v>
      </c>
      <c r="K14247" s="137">
        <v>44029</v>
      </c>
      <c r="L14247" s="137">
        <v>44960</v>
      </c>
      <c r="M14247" s="144">
        <f>H14247/3.3</f>
        <v>17.878787878787879</v>
      </c>
      <c r="N14247" s="144">
        <f>I14247/M14247</f>
        <v>2511.3559322033898</v>
      </c>
    </row>
    <row r="14248" spans="1:14">
      <c r="A14248" s="146" t="s">
        <v>15669</v>
      </c>
      <c r="B14248" s="146" t="s">
        <v>15718</v>
      </c>
      <c r="C14248" s="146" t="s">
        <v>15697</v>
      </c>
      <c r="D14248" s="146" t="s">
        <v>15668</v>
      </c>
      <c r="E14248" s="146" t="s">
        <v>15667</v>
      </c>
      <c r="F14248" s="143" t="str">
        <f>IF(H14248&lt;=60,"소형",IF((H14248&gt;60)*(H14248&lt;=85)=1,"중소형",IF((H14248&gt;85)*(H14248&lt;=102)=1,"중형",IF((H14248&gt;102)*(H14248&lt;=135)=1,"중대형","대형"))))</f>
        <v>소형</v>
      </c>
      <c r="G14248" s="146" t="s">
        <v>15700</v>
      </c>
      <c r="H14248" s="143">
        <v>59</v>
      </c>
      <c r="I14248" s="144">
        <v>29700</v>
      </c>
      <c r="J14248" s="143">
        <v>81</v>
      </c>
      <c r="K14248" s="137">
        <v>44038</v>
      </c>
      <c r="L14248" s="137">
        <v>44960</v>
      </c>
      <c r="M14248" s="144">
        <f>H14248/3.3</f>
        <v>17.878787878787879</v>
      </c>
      <c r="N14248" s="144">
        <f>I14248/M14248</f>
        <v>1661.1864406779662</v>
      </c>
    </row>
    <row r="14249" spans="1:14">
      <c r="A14249" s="146" t="s">
        <v>15933</v>
      </c>
      <c r="B14249" s="146" t="s">
        <v>16016</v>
      </c>
      <c r="C14249" s="146" t="s">
        <v>16022</v>
      </c>
      <c r="D14249" s="146" t="s">
        <v>16017</v>
      </c>
      <c r="E14249" s="146" t="s">
        <v>16018</v>
      </c>
      <c r="F14249" s="143" t="str">
        <f>IF(H14249&lt;=60,"소형",IF((H14249&gt;60)*(H14249&lt;=85)=1,"중소형",IF((H14249&gt;85)*(H14249&lt;=102)=1,"중형",IF((H14249&gt;102)*(H14249&lt;=135)=1,"중대형","대형"))))</f>
        <v>중소형</v>
      </c>
      <c r="G14249" s="146" t="s">
        <v>16025</v>
      </c>
      <c r="H14249" s="143">
        <v>65</v>
      </c>
      <c r="I14249" s="144">
        <v>33430</v>
      </c>
      <c r="J14249" s="143">
        <v>3</v>
      </c>
      <c r="K14249" s="137">
        <v>44030</v>
      </c>
      <c r="L14249" s="137">
        <v>44960</v>
      </c>
      <c r="M14249" s="144">
        <f>H14249/3.3</f>
        <v>19.696969696969699</v>
      </c>
      <c r="N14249" s="144">
        <f>I14249/M14249</f>
        <v>1697.2153846153844</v>
      </c>
    </row>
    <row r="14250" spans="1:14">
      <c r="A14250" s="146" t="s">
        <v>15933</v>
      </c>
      <c r="B14250" s="146" t="s">
        <v>16047</v>
      </c>
      <c r="C14250" s="146" t="s">
        <v>15879</v>
      </c>
      <c r="D14250" s="146" t="s">
        <v>16048</v>
      </c>
      <c r="E14250" s="146" t="s">
        <v>16049</v>
      </c>
      <c r="F14250" s="143" t="str">
        <f>IF(H14250&lt;=60,"소형",IF((H14250&gt;60)*(H14250&lt;=85)=1,"중소형",IF((H14250&gt;85)*(H14250&lt;=102)=1,"중형",IF((H14250&gt;102)*(H14250&lt;=135)=1,"중대형","대형"))))</f>
        <v>중소형</v>
      </c>
      <c r="G14250" s="146" t="s">
        <v>15877</v>
      </c>
      <c r="H14250" s="143">
        <v>84</v>
      </c>
      <c r="I14250" s="144">
        <v>43900</v>
      </c>
      <c r="J14250" s="143">
        <v>150</v>
      </c>
      <c r="K14250" s="137">
        <v>44016</v>
      </c>
      <c r="L14250" s="137">
        <v>44960</v>
      </c>
      <c r="M14250" s="144">
        <f>H14250/3.3</f>
        <v>25.454545454545457</v>
      </c>
      <c r="N14250" s="144">
        <f>I14250/M14250</f>
        <v>1724.6428571428569</v>
      </c>
    </row>
    <row r="14251" spans="1:14">
      <c r="A14251" s="146" t="s">
        <v>2829</v>
      </c>
      <c r="B14251" s="146" t="s">
        <v>11647</v>
      </c>
      <c r="C14251" s="146" t="s">
        <v>11660</v>
      </c>
      <c r="D14251" s="146" t="s">
        <v>11661</v>
      </c>
      <c r="E14251" s="146" t="s">
        <v>11648</v>
      </c>
      <c r="F14251" s="143" t="str">
        <f>IF(H14251&lt;=60,"소형",IF((H14251&gt;60)*(H14251&lt;=85)=1,"중소형",IF((H14251&gt;85)*(H14251&lt;=102)=1,"중형",IF((H14251&gt;102)*(H14251&lt;=135)=1,"중대형","대형"))))</f>
        <v>중소형</v>
      </c>
      <c r="G14251" s="146" t="s">
        <v>11665</v>
      </c>
      <c r="H14251" s="143">
        <v>74</v>
      </c>
      <c r="I14251" s="144">
        <v>46450</v>
      </c>
      <c r="J14251" s="143">
        <v>169</v>
      </c>
      <c r="K14251" s="137">
        <v>43717</v>
      </c>
      <c r="L14251" s="137">
        <v>44961</v>
      </c>
      <c r="M14251" s="144">
        <f>H14251/3.3</f>
        <v>22.424242424242426</v>
      </c>
      <c r="N14251" s="144">
        <f>I14251/M14251</f>
        <v>2071.4189189189187</v>
      </c>
    </row>
    <row r="14252" spans="1:14">
      <c r="A14252" s="146" t="s">
        <v>14664</v>
      </c>
      <c r="B14252" s="146" t="s">
        <v>14631</v>
      </c>
      <c r="C14252" s="146" t="s">
        <v>14632</v>
      </c>
      <c r="D14252" s="146" t="s">
        <v>14633</v>
      </c>
      <c r="E14252" s="146" t="s">
        <v>14634</v>
      </c>
      <c r="F14252" s="143" t="str">
        <f>IF(H14252&lt;=60,"소형",IF((H14252&gt;60)*(H14252&lt;=85)=1,"중소형",IF((H14252&gt;85)*(H14252&lt;=102)=1,"중형",IF((H14252&gt;102)*(H14252&lt;=135)=1,"중대형","대형"))))</f>
        <v>중소형</v>
      </c>
      <c r="G14252" s="146" t="s">
        <v>14662</v>
      </c>
      <c r="H14252" s="143">
        <v>84</v>
      </c>
      <c r="I14252" s="144">
        <v>55480</v>
      </c>
      <c r="J14252" s="143">
        <v>199</v>
      </c>
      <c r="K14252" s="137">
        <v>43982</v>
      </c>
      <c r="L14252" s="137">
        <v>44961</v>
      </c>
      <c r="M14252" s="144">
        <f>H14252/3.3</f>
        <v>25.454545454545457</v>
      </c>
      <c r="N14252" s="144">
        <f>I14252/M14252</f>
        <v>2179.5714285714284</v>
      </c>
    </row>
    <row r="14253" spans="1:14">
      <c r="A14253" s="146" t="s">
        <v>15637</v>
      </c>
      <c r="B14253" s="146" t="s">
        <v>15634</v>
      </c>
      <c r="C14253" s="146" t="s">
        <v>15642</v>
      </c>
      <c r="D14253" s="146" t="s">
        <v>15635</v>
      </c>
      <c r="E14253" s="146" t="s">
        <v>15636</v>
      </c>
      <c r="F14253" s="143" t="str">
        <f>IF(H14253&lt;=60,"소형",IF((H14253&gt;60)*(H14253&lt;=85)=1,"중소형",IF((H14253&gt;85)*(H14253&lt;=102)=1,"중형",IF((H14253&gt;102)*(H14253&lt;=135)=1,"중대형","대형"))))</f>
        <v>소형</v>
      </c>
      <c r="G14253" s="146" t="s">
        <v>15646</v>
      </c>
      <c r="H14253" s="143">
        <v>59</v>
      </c>
      <c r="I14253" s="144">
        <v>44600</v>
      </c>
      <c r="J14253" s="143">
        <v>195</v>
      </c>
      <c r="K14253" s="137">
        <v>44030</v>
      </c>
      <c r="L14253" s="137">
        <v>44961</v>
      </c>
      <c r="M14253" s="144">
        <f>H14253/3.3</f>
        <v>17.878787878787879</v>
      </c>
      <c r="N14253" s="144">
        <f>I14253/M14253</f>
        <v>2494.5762711864409</v>
      </c>
    </row>
    <row r="14254" spans="1:14">
      <c r="A14254" s="146" t="s">
        <v>15669</v>
      </c>
      <c r="B14254" s="146" t="s">
        <v>15719</v>
      </c>
      <c r="C14254" s="146" t="s">
        <v>15697</v>
      </c>
      <c r="D14254" s="146" t="s">
        <v>15668</v>
      </c>
      <c r="E14254" s="146" t="s">
        <v>15667</v>
      </c>
      <c r="F14254" s="143" t="str">
        <f>IF(H14254&lt;=60,"소형",IF((H14254&gt;60)*(H14254&lt;=85)=1,"중소형",IF((H14254&gt;85)*(H14254&lt;=102)=1,"중형",IF((H14254&gt;102)*(H14254&lt;=135)=1,"중대형","대형"))))</f>
        <v>소형</v>
      </c>
      <c r="G14254" s="146" t="s">
        <v>15701</v>
      </c>
      <c r="H14254" s="143">
        <v>59</v>
      </c>
      <c r="I14254" s="144">
        <v>29400</v>
      </c>
      <c r="J14254" s="143">
        <v>86</v>
      </c>
      <c r="K14254" s="137">
        <v>44038</v>
      </c>
      <c r="L14254" s="137">
        <v>44961</v>
      </c>
      <c r="M14254" s="144">
        <f>H14254/3.3</f>
        <v>17.878787878787879</v>
      </c>
      <c r="N14254" s="144">
        <f>I14254/M14254</f>
        <v>1644.406779661017</v>
      </c>
    </row>
    <row r="14255" spans="1:14">
      <c r="A14255" s="146" t="s">
        <v>15933</v>
      </c>
      <c r="B14255" s="146" t="s">
        <v>16016</v>
      </c>
      <c r="C14255" s="146" t="s">
        <v>16022</v>
      </c>
      <c r="D14255" s="146" t="s">
        <v>16017</v>
      </c>
      <c r="E14255" s="146" t="s">
        <v>16018</v>
      </c>
      <c r="F14255" s="143" t="str">
        <f>IF(H14255&lt;=60,"소형",IF((H14255&gt;60)*(H14255&lt;=85)=1,"중소형",IF((H14255&gt;85)*(H14255&lt;=102)=1,"중형",IF((H14255&gt;102)*(H14255&lt;=135)=1,"중대형","대형"))))</f>
        <v>중소형</v>
      </c>
      <c r="G14255" s="146" t="s">
        <v>16026</v>
      </c>
      <c r="H14255" s="143">
        <v>70</v>
      </c>
      <c r="I14255" s="144">
        <v>32270</v>
      </c>
      <c r="J14255" s="143">
        <v>60</v>
      </c>
      <c r="K14255" s="137">
        <v>44031</v>
      </c>
      <c r="L14255" s="137">
        <v>44961</v>
      </c>
      <c r="M14255" s="144">
        <f>H14255/3.3</f>
        <v>21.212121212121215</v>
      </c>
      <c r="N14255" s="144">
        <f>I14255/M14255</f>
        <v>1521.2999999999997</v>
      </c>
    </row>
    <row r="14256" spans="1:14">
      <c r="A14256" s="146" t="s">
        <v>15933</v>
      </c>
      <c r="B14256" s="146" t="s">
        <v>16047</v>
      </c>
      <c r="C14256" s="146" t="s">
        <v>15879</v>
      </c>
      <c r="D14256" s="146" t="s">
        <v>16048</v>
      </c>
      <c r="E14256" s="146" t="s">
        <v>16049</v>
      </c>
      <c r="F14256" s="143" t="str">
        <f>IF(H14256&lt;=60,"소형",IF((H14256&gt;60)*(H14256&lt;=85)=1,"중소형",IF((H14256&gt;85)*(H14256&lt;=102)=1,"중형",IF((H14256&gt;102)*(H14256&lt;=135)=1,"중대형","대형"))))</f>
        <v>중소형</v>
      </c>
      <c r="G14256" s="146" t="s">
        <v>16066</v>
      </c>
      <c r="H14256" s="143">
        <v>84</v>
      </c>
      <c r="I14256" s="144">
        <v>43800</v>
      </c>
      <c r="J14256" s="143">
        <v>139</v>
      </c>
      <c r="K14256" s="137">
        <v>44017</v>
      </c>
      <c r="L14256" s="137">
        <v>44961</v>
      </c>
      <c r="M14256" s="144">
        <f>H14256/3.3</f>
        <v>25.454545454545457</v>
      </c>
      <c r="N14256" s="144">
        <f>I14256/M14256</f>
        <v>1720.7142857142856</v>
      </c>
    </row>
    <row r="14257" spans="1:14">
      <c r="A14257" s="146" t="s">
        <v>2829</v>
      </c>
      <c r="B14257" s="146" t="s">
        <v>11647</v>
      </c>
      <c r="C14257" s="146" t="s">
        <v>11660</v>
      </c>
      <c r="D14257" s="146" t="s">
        <v>11661</v>
      </c>
      <c r="E14257" s="146" t="s">
        <v>11648</v>
      </c>
      <c r="F14257" s="143" t="str">
        <f>IF(H14257&lt;=60,"소형",IF((H14257&gt;60)*(H14257&lt;=85)=1,"중소형",IF((H14257&gt;85)*(H14257&lt;=102)=1,"중형",IF((H14257&gt;102)*(H14257&lt;=135)=1,"중대형","대형"))))</f>
        <v>중소형</v>
      </c>
      <c r="G14257" s="146" t="s">
        <v>11666</v>
      </c>
      <c r="H14257" s="143">
        <v>84</v>
      </c>
      <c r="I14257" s="144">
        <v>53460</v>
      </c>
      <c r="J14257" s="143">
        <v>1210</v>
      </c>
      <c r="K14257" s="137">
        <v>43718</v>
      </c>
      <c r="L14257" s="137">
        <v>44962</v>
      </c>
      <c r="M14257" s="144">
        <f>H14257/3.3</f>
        <v>25.454545454545457</v>
      </c>
      <c r="N14257" s="144">
        <f>I14257/M14257</f>
        <v>2100.2142857142853</v>
      </c>
    </row>
    <row r="14258" spans="1:14">
      <c r="A14258" s="146" t="s">
        <v>14664</v>
      </c>
      <c r="B14258" s="146" t="s">
        <v>14631</v>
      </c>
      <c r="C14258" s="146" t="s">
        <v>14632</v>
      </c>
      <c r="D14258" s="146" t="s">
        <v>14633</v>
      </c>
      <c r="E14258" s="146" t="s">
        <v>14634</v>
      </c>
      <c r="F14258" s="143" t="str">
        <f>IF(H14258&lt;=60,"소형",IF((H14258&gt;60)*(H14258&lt;=85)=1,"중소형",IF((H14258&gt;85)*(H14258&lt;=102)=1,"중형",IF((H14258&gt;102)*(H14258&lt;=135)=1,"중대형","대형"))))</f>
        <v>중소형</v>
      </c>
      <c r="G14258" s="146" t="s">
        <v>14663</v>
      </c>
      <c r="H14258" s="143">
        <v>84</v>
      </c>
      <c r="I14258" s="144">
        <v>76030</v>
      </c>
      <c r="J14258" s="143">
        <v>6</v>
      </c>
      <c r="K14258" s="137">
        <v>43982</v>
      </c>
      <c r="L14258" s="137">
        <v>44962</v>
      </c>
      <c r="M14258" s="144">
        <f>H14258/3.3</f>
        <v>25.454545454545457</v>
      </c>
      <c r="N14258" s="144">
        <f>I14258/M14258</f>
        <v>2986.8928571428569</v>
      </c>
    </row>
    <row r="14259" spans="1:14">
      <c r="A14259" s="146" t="s">
        <v>15637</v>
      </c>
      <c r="B14259" s="146" t="s">
        <v>15634</v>
      </c>
      <c r="C14259" s="146" t="s">
        <v>15642</v>
      </c>
      <c r="D14259" s="146" t="s">
        <v>15635</v>
      </c>
      <c r="E14259" s="146" t="s">
        <v>15636</v>
      </c>
      <c r="F14259" s="143" t="str">
        <f>IF(H14259&lt;=60,"소형",IF((H14259&gt;60)*(H14259&lt;=85)=1,"중소형",IF((H14259&gt;85)*(H14259&lt;=102)=1,"중형",IF((H14259&gt;102)*(H14259&lt;=135)=1,"중대형","대형"))))</f>
        <v>소형</v>
      </c>
      <c r="G14259" s="146" t="s">
        <v>15647</v>
      </c>
      <c r="H14259" s="143">
        <v>59</v>
      </c>
      <c r="I14259" s="144">
        <v>43350</v>
      </c>
      <c r="J14259" s="143">
        <v>344</v>
      </c>
      <c r="K14259" s="137">
        <v>44031</v>
      </c>
      <c r="L14259" s="137">
        <v>44962</v>
      </c>
      <c r="M14259" s="144">
        <f>H14259/3.3</f>
        <v>17.878787878787879</v>
      </c>
      <c r="N14259" s="144">
        <f>I14259/M14259</f>
        <v>2424.6610169491523</v>
      </c>
    </row>
    <row r="14260" spans="1:14">
      <c r="A14260" s="146" t="s">
        <v>2829</v>
      </c>
      <c r="B14260" s="146" t="s">
        <v>11647</v>
      </c>
      <c r="C14260" s="146" t="s">
        <v>11660</v>
      </c>
      <c r="D14260" s="146" t="s">
        <v>11661</v>
      </c>
      <c r="E14260" s="146" t="s">
        <v>11648</v>
      </c>
      <c r="F14260" s="143" t="str">
        <f>IF(H14260&lt;=60,"소형",IF((H14260&gt;60)*(H14260&lt;=85)=1,"중소형",IF((H14260&gt;85)*(H14260&lt;=102)=1,"중형",IF((H14260&gt;102)*(H14260&lt;=135)=1,"중대형","대형"))))</f>
        <v>중소형</v>
      </c>
      <c r="G14260" s="146" t="s">
        <v>11667</v>
      </c>
      <c r="H14260" s="143">
        <v>84</v>
      </c>
      <c r="I14260" s="144">
        <v>53460</v>
      </c>
      <c r="J14260" s="143">
        <v>246</v>
      </c>
      <c r="K14260" s="137">
        <v>43719</v>
      </c>
      <c r="L14260" s="137">
        <v>44963</v>
      </c>
      <c r="M14260" s="144">
        <f>H14260/3.3</f>
        <v>25.454545454545457</v>
      </c>
      <c r="N14260" s="144">
        <f>I14260/M14260</f>
        <v>2100.2142857142853</v>
      </c>
    </row>
    <row r="14261" spans="1:14">
      <c r="A14261" s="146" t="s">
        <v>15637</v>
      </c>
      <c r="B14261" s="146" t="s">
        <v>15634</v>
      </c>
      <c r="C14261" s="146" t="s">
        <v>15642</v>
      </c>
      <c r="D14261" s="146" t="s">
        <v>15635</v>
      </c>
      <c r="E14261" s="146" t="s">
        <v>15636</v>
      </c>
      <c r="F14261" s="143" t="str">
        <f>IF(H14261&lt;=60,"소형",IF((H14261&gt;60)*(H14261&lt;=85)=1,"중소형",IF((H14261&gt;85)*(H14261&lt;=102)=1,"중형",IF((H14261&gt;102)*(H14261&lt;=135)=1,"중대형","대형"))))</f>
        <v>중소형</v>
      </c>
      <c r="G14261" s="146" t="s">
        <v>15648</v>
      </c>
      <c r="H14261" s="143">
        <v>73</v>
      </c>
      <c r="I14261" s="144">
        <v>48850</v>
      </c>
      <c r="J14261" s="143">
        <v>391</v>
      </c>
      <c r="K14261" s="137">
        <v>44032</v>
      </c>
      <c r="L14261" s="137">
        <v>44963</v>
      </c>
      <c r="M14261" s="144">
        <f>H14261/3.3</f>
        <v>22.121212121212121</v>
      </c>
      <c r="N14261" s="144">
        <f>I14261/M14261</f>
        <v>2208.2876712328766</v>
      </c>
    </row>
    <row r="14262" spans="1:14">
      <c r="A14262" s="146" t="s">
        <v>2829</v>
      </c>
      <c r="B14262" s="146" t="s">
        <v>11647</v>
      </c>
      <c r="C14262" s="146" t="s">
        <v>11660</v>
      </c>
      <c r="D14262" s="146" t="s">
        <v>11661</v>
      </c>
      <c r="E14262" s="146" t="s">
        <v>11648</v>
      </c>
      <c r="F14262" s="143" t="str">
        <f>IF(H14262&lt;=60,"소형",IF((H14262&gt;60)*(H14262&lt;=85)=1,"중소형",IF((H14262&gt;85)*(H14262&lt;=102)=1,"중형",IF((H14262&gt;102)*(H14262&lt;=135)=1,"중대형","대형"))))</f>
        <v>중소형</v>
      </c>
      <c r="G14262" s="146" t="s">
        <v>11668</v>
      </c>
      <c r="H14262" s="143">
        <v>84</v>
      </c>
      <c r="I14262" s="144">
        <v>52390</v>
      </c>
      <c r="J14262" s="143">
        <v>140</v>
      </c>
      <c r="K14262" s="137">
        <v>43720</v>
      </c>
      <c r="L14262" s="137">
        <v>44964</v>
      </c>
      <c r="M14262" s="144">
        <f>H14262/3.3</f>
        <v>25.454545454545457</v>
      </c>
      <c r="N14262" s="144">
        <f>I14262/M14262</f>
        <v>2058.1785714285711</v>
      </c>
    </row>
    <row r="14263" spans="1:14">
      <c r="A14263" s="146" t="s">
        <v>15637</v>
      </c>
      <c r="B14263" s="146" t="s">
        <v>15634</v>
      </c>
      <c r="C14263" s="146" t="s">
        <v>15642</v>
      </c>
      <c r="D14263" s="146" t="s">
        <v>15635</v>
      </c>
      <c r="E14263" s="146" t="s">
        <v>15636</v>
      </c>
      <c r="F14263" s="143" t="str">
        <f>IF(H14263&lt;=60,"소형",IF((H14263&gt;60)*(H14263&lt;=85)=1,"중소형",IF((H14263&gt;85)*(H14263&lt;=102)=1,"중형",IF((H14263&gt;102)*(H14263&lt;=135)=1,"중대형","대형"))))</f>
        <v>중소형</v>
      </c>
      <c r="G14263" s="146" t="s">
        <v>15649</v>
      </c>
      <c r="H14263" s="143">
        <v>73</v>
      </c>
      <c r="I14263" s="144">
        <v>48050</v>
      </c>
      <c r="J14263" s="143">
        <v>87</v>
      </c>
      <c r="K14263" s="137">
        <v>44033</v>
      </c>
      <c r="L14263" s="137">
        <v>44964</v>
      </c>
      <c r="M14263" s="144">
        <f>H14263/3.3</f>
        <v>22.121212121212121</v>
      </c>
      <c r="N14263" s="144">
        <f>I14263/M14263</f>
        <v>2172.1232876712329</v>
      </c>
    </row>
    <row r="14264" spans="1:14">
      <c r="A14264" s="146" t="s">
        <v>15637</v>
      </c>
      <c r="B14264" s="146" t="s">
        <v>15634</v>
      </c>
      <c r="C14264" s="146" t="s">
        <v>15642</v>
      </c>
      <c r="D14264" s="146" t="s">
        <v>15635</v>
      </c>
      <c r="E14264" s="146" t="s">
        <v>15636</v>
      </c>
      <c r="F14264" s="143" t="str">
        <f>IF(H14264&lt;=60,"소형",IF((H14264&gt;60)*(H14264&lt;=85)=1,"중소형",IF((H14264&gt;85)*(H14264&lt;=102)=1,"중형",IF((H14264&gt;102)*(H14264&lt;=135)=1,"중대형","대형"))))</f>
        <v>중소형</v>
      </c>
      <c r="G14264" s="146" t="s">
        <v>15650</v>
      </c>
      <c r="H14264" s="143">
        <v>84</v>
      </c>
      <c r="I14264" s="144">
        <v>53600</v>
      </c>
      <c r="J14264" s="143">
        <v>169</v>
      </c>
      <c r="K14264" s="137">
        <v>44034</v>
      </c>
      <c r="L14264" s="137">
        <v>44965</v>
      </c>
      <c r="M14264" s="144">
        <f>H14264/3.3</f>
        <v>25.454545454545457</v>
      </c>
      <c r="N14264" s="144">
        <f>I14264/M14264</f>
        <v>2105.7142857142853</v>
      </c>
    </row>
    <row r="14265" spans="1:14">
      <c r="A14265" s="146" t="s">
        <v>15637</v>
      </c>
      <c r="B14265" s="146" t="s">
        <v>15634</v>
      </c>
      <c r="C14265" s="146" t="s">
        <v>15642</v>
      </c>
      <c r="D14265" s="146" t="s">
        <v>15635</v>
      </c>
      <c r="E14265" s="146" t="s">
        <v>15636</v>
      </c>
      <c r="F14265" s="143" t="str">
        <f>IF(H14265&lt;=60,"소형",IF((H14265&gt;60)*(H14265&lt;=85)=1,"중소형",IF((H14265&gt;85)*(H14265&lt;=102)=1,"중형",IF((H14265&gt;102)*(H14265&lt;=135)=1,"중대형","대형"))))</f>
        <v>중소형</v>
      </c>
      <c r="G14265" s="146" t="s">
        <v>15651</v>
      </c>
      <c r="H14265" s="143">
        <v>84</v>
      </c>
      <c r="I14265" s="144">
        <v>54100</v>
      </c>
      <c r="J14265" s="143">
        <v>169</v>
      </c>
      <c r="K14265" s="137">
        <v>44035</v>
      </c>
      <c r="L14265" s="137">
        <v>44966</v>
      </c>
      <c r="M14265" s="144">
        <f>H14265/3.3</f>
        <v>25.454545454545457</v>
      </c>
      <c r="N14265" s="144">
        <f>I14265/M14265</f>
        <v>2125.3571428571427</v>
      </c>
    </row>
    <row r="14266" spans="1:14">
      <c r="A14266" s="146" t="s">
        <v>13021</v>
      </c>
      <c r="B14266" s="146" t="s">
        <v>13150</v>
      </c>
      <c r="C14266" s="146" t="s">
        <v>13151</v>
      </c>
      <c r="D14266" s="146" t="s">
        <v>13152</v>
      </c>
      <c r="E14266" s="146" t="s">
        <v>13153</v>
      </c>
      <c r="F14266" s="143" t="str">
        <f>IF(H14266&lt;=60,"소형",IF((H14266&gt;60)*(H14266&lt;=85)=1,"중소형",IF((H14266&gt;85)*(H14266&lt;=102)=1,"중형",IF((H14266&gt;102)*(H14266&lt;=135)=1,"중대형","대형"))))</f>
        <v>소형</v>
      </c>
      <c r="G14266" s="146" t="s">
        <v>13168</v>
      </c>
      <c r="H14266" s="143">
        <v>30</v>
      </c>
      <c r="J14266" s="143">
        <v>61</v>
      </c>
      <c r="K14266" s="137">
        <v>43830</v>
      </c>
      <c r="L14266" s="137">
        <v>44986</v>
      </c>
      <c r="M14266" s="144">
        <f>H14266/3.3</f>
        <v>9.0909090909090917</v>
      </c>
      <c r="N14266" s="144">
        <f>I14266/M14266</f>
        <v>0</v>
      </c>
    </row>
    <row r="14267" spans="1:14">
      <c r="A14267" s="146" t="s">
        <v>14179</v>
      </c>
      <c r="B14267" s="146" t="s">
        <v>14180</v>
      </c>
      <c r="C14267" s="146" t="s">
        <v>14132</v>
      </c>
      <c r="D14267" s="146" t="s">
        <v>14133</v>
      </c>
      <c r="E14267" s="146" t="s">
        <v>14134</v>
      </c>
      <c r="F14267" s="143" t="str">
        <f>IF(H14267&lt;=60,"소형",IF((H14267&gt;60)*(H14267&lt;=85)=1,"중소형",IF((H14267&gt;85)*(H14267&lt;=102)=1,"중형",IF((H14267&gt;102)*(H14267&lt;=135)=1,"중대형","대형"))))</f>
        <v>중소형</v>
      </c>
      <c r="G14267" s="146" t="s">
        <v>14158</v>
      </c>
      <c r="H14267" s="143">
        <v>79</v>
      </c>
      <c r="I14267" s="144">
        <v>32100</v>
      </c>
      <c r="J14267" s="143">
        <v>82</v>
      </c>
      <c r="K14267" s="137">
        <v>43921</v>
      </c>
      <c r="L14267" s="137">
        <v>44986</v>
      </c>
      <c r="M14267" s="144">
        <f>H14267/3.3</f>
        <v>23.939393939393941</v>
      </c>
      <c r="N14267" s="144">
        <f>I14267/M14267</f>
        <v>1340.8860759493671</v>
      </c>
    </row>
    <row r="14268" spans="1:14">
      <c r="A14268" s="146" t="s">
        <v>15637</v>
      </c>
      <c r="B14268" s="146" t="s">
        <v>15638</v>
      </c>
      <c r="C14268" s="146" t="s">
        <v>15641</v>
      </c>
      <c r="D14268" s="146" t="s">
        <v>15639</v>
      </c>
      <c r="E14268" s="146" t="s">
        <v>15640</v>
      </c>
      <c r="F14268" s="143" t="str">
        <f>IF(H14268&lt;=60,"소형",IF((H14268&gt;60)*(H14268&lt;=85)=1,"중소형",IF((H14268&gt;85)*(H14268&lt;=102)=1,"중형",IF((H14268&gt;102)*(H14268&lt;=135)=1,"중대형","대형"))))</f>
        <v>소형</v>
      </c>
      <c r="G14268" s="146" t="s">
        <v>15652</v>
      </c>
      <c r="H14268" s="143">
        <v>59</v>
      </c>
      <c r="I14268" s="144">
        <v>21800</v>
      </c>
      <c r="J14268" s="143">
        <v>605</v>
      </c>
      <c r="K14268" s="137">
        <v>44036</v>
      </c>
      <c r="L14268" s="137">
        <v>44986</v>
      </c>
      <c r="M14268" s="144">
        <f>H14268/3.3</f>
        <v>17.878787878787879</v>
      </c>
      <c r="N14268" s="144">
        <f>I14268/M14268</f>
        <v>1219.3220338983051</v>
      </c>
    </row>
    <row r="14269" spans="1:14">
      <c r="A14269" s="146" t="s">
        <v>15637</v>
      </c>
      <c r="B14269" s="146" t="s">
        <v>15638</v>
      </c>
      <c r="C14269" s="146" t="s">
        <v>15641</v>
      </c>
      <c r="D14269" s="146" t="s">
        <v>15639</v>
      </c>
      <c r="E14269" s="146" t="s">
        <v>15640</v>
      </c>
      <c r="F14269" s="143" t="str">
        <f>IF(H14269&lt;=60,"소형",IF((H14269&gt;60)*(H14269&lt;=85)=1,"중소형",IF((H14269&gt;85)*(H14269&lt;=102)=1,"중형",IF((H14269&gt;102)*(H14269&lt;=135)=1,"중대형","대형"))))</f>
        <v>중소형</v>
      </c>
      <c r="G14269" s="146" t="s">
        <v>15653</v>
      </c>
      <c r="H14269" s="143">
        <v>72</v>
      </c>
      <c r="I14269" s="144">
        <v>27450</v>
      </c>
      <c r="J14269" s="143">
        <v>199</v>
      </c>
      <c r="K14269" s="137">
        <v>44037</v>
      </c>
      <c r="L14269" s="137">
        <v>44986</v>
      </c>
      <c r="M14269" s="144">
        <f>H14269/3.3</f>
        <v>21.81818181818182</v>
      </c>
      <c r="N14269" s="144">
        <f>I14269/M14269</f>
        <v>1258.125</v>
      </c>
    </row>
    <row r="14270" spans="1:14">
      <c r="A14270" s="146" t="s">
        <v>15637</v>
      </c>
      <c r="B14270" s="146" t="s">
        <v>15638</v>
      </c>
      <c r="C14270" s="146" t="s">
        <v>15641</v>
      </c>
      <c r="D14270" s="146" t="s">
        <v>15639</v>
      </c>
      <c r="E14270" s="146" t="s">
        <v>15640</v>
      </c>
      <c r="F14270" s="143" t="str">
        <f>IF(H14270&lt;=60,"소형",IF((H14270&gt;60)*(H14270&lt;=85)=1,"중소형",IF((H14270&gt;85)*(H14270&lt;=102)=1,"중형",IF((H14270&gt;102)*(H14270&lt;=135)=1,"중대형","대형"))))</f>
        <v>중소형</v>
      </c>
      <c r="G14270" s="146" t="s">
        <v>15654</v>
      </c>
      <c r="H14270" s="143">
        <v>84</v>
      </c>
      <c r="I14270" s="144">
        <v>32300</v>
      </c>
      <c r="J14270" s="143">
        <v>100</v>
      </c>
      <c r="K14270" s="137">
        <v>44038</v>
      </c>
      <c r="L14270" s="137">
        <v>44986</v>
      </c>
      <c r="M14270" s="144">
        <f>H14270/3.3</f>
        <v>25.454545454545457</v>
      </c>
      <c r="N14270" s="144">
        <f>I14270/M14270</f>
        <v>1268.9285714285713</v>
      </c>
    </row>
    <row r="14271" spans="1:14">
      <c r="A14271" s="146" t="s">
        <v>15933</v>
      </c>
      <c r="B14271" s="146" t="s">
        <v>15916</v>
      </c>
      <c r="C14271" s="146" t="s">
        <v>15878</v>
      </c>
      <c r="D14271" s="146" t="s">
        <v>15922</v>
      </c>
      <c r="E14271" s="146" t="s">
        <v>15923</v>
      </c>
      <c r="F14271" s="143" t="str">
        <f>IF(H14271&lt;=60,"소형",IF((H14271&gt;60)*(H14271&lt;=85)=1,"중소형",IF((H14271&gt;85)*(H14271&lt;=102)=1,"중형",IF((H14271&gt;102)*(H14271&lt;=135)=1,"중대형","대형"))))</f>
        <v>소형</v>
      </c>
      <c r="G14271" s="146" t="s">
        <v>15939</v>
      </c>
      <c r="H14271" s="143">
        <v>59</v>
      </c>
      <c r="I14271" s="144">
        <v>37610</v>
      </c>
      <c r="J14271" s="143">
        <v>232</v>
      </c>
      <c r="K14271" s="137">
        <v>44013</v>
      </c>
      <c r="L14271" s="137">
        <v>44986</v>
      </c>
      <c r="M14271" s="144">
        <f>H14271/3.3</f>
        <v>17.878787878787879</v>
      </c>
      <c r="N14271" s="144">
        <f>I14271/M14271</f>
        <v>2103.6101694915255</v>
      </c>
    </row>
    <row r="14272" spans="1:14">
      <c r="A14272" s="146" t="s">
        <v>15933</v>
      </c>
      <c r="B14272" s="146" t="s">
        <v>16003</v>
      </c>
      <c r="C14272" s="146" t="s">
        <v>15878</v>
      </c>
      <c r="D14272" s="146" t="s">
        <v>15994</v>
      </c>
      <c r="E14272" s="146" t="s">
        <v>15923</v>
      </c>
      <c r="F14272" s="143" t="str">
        <f>IF(H14272&lt;=60,"소형",IF((H14272&gt;60)*(H14272&lt;=85)=1,"중소형",IF((H14272&gt;85)*(H14272&lt;=102)=1,"중형",IF((H14272&gt;102)*(H14272&lt;=135)=1,"중대형","대형"))))</f>
        <v>소형</v>
      </c>
      <c r="G14272" s="146" t="s">
        <v>15939</v>
      </c>
      <c r="H14272" s="143">
        <v>59</v>
      </c>
      <c r="I14272" s="144">
        <v>37610</v>
      </c>
      <c r="J14272" s="143">
        <v>232</v>
      </c>
      <c r="K14272" s="137">
        <v>44016</v>
      </c>
      <c r="L14272" s="137">
        <v>44986</v>
      </c>
      <c r="M14272" s="144">
        <f>H14272/3.3</f>
        <v>17.878787878787879</v>
      </c>
      <c r="N14272" s="144">
        <f>I14272/M14272</f>
        <v>2103.6101694915255</v>
      </c>
    </row>
    <row r="14273" spans="1:14">
      <c r="A14273" s="146" t="s">
        <v>15933</v>
      </c>
      <c r="B14273" s="146" t="s">
        <v>16052</v>
      </c>
      <c r="C14273" s="146" t="s">
        <v>16062</v>
      </c>
      <c r="D14273" s="146" t="s">
        <v>16053</v>
      </c>
      <c r="E14273" s="146" t="s">
        <v>16054</v>
      </c>
      <c r="F14273" s="143" t="str">
        <f>IF(H14273&lt;=60,"소형",IF((H14273&gt;60)*(H14273&lt;=85)=1,"중소형",IF((H14273&gt;85)*(H14273&lt;=102)=1,"중형",IF((H14273&gt;102)*(H14273&lt;=135)=1,"중대형","대형"))))</f>
        <v>중소형</v>
      </c>
      <c r="G14273" s="146" t="s">
        <v>16072</v>
      </c>
      <c r="H14273" s="143">
        <v>74</v>
      </c>
      <c r="I14273" s="144">
        <v>33680</v>
      </c>
      <c r="J14273" s="143">
        <v>77</v>
      </c>
      <c r="K14273" s="137">
        <v>44022</v>
      </c>
      <c r="L14273" s="137">
        <v>44986</v>
      </c>
      <c r="M14273" s="144">
        <f>H14273/3.3</f>
        <v>22.424242424242426</v>
      </c>
      <c r="N14273" s="144">
        <f>I14273/M14273</f>
        <v>1501.9459459459458</v>
      </c>
    </row>
    <row r="14274" spans="1:14">
      <c r="A14274" s="146" t="s">
        <v>15933</v>
      </c>
      <c r="B14274" s="146" t="s">
        <v>16079</v>
      </c>
      <c r="C14274" s="146" t="s">
        <v>16060</v>
      </c>
      <c r="D14274" s="146" t="s">
        <v>16058</v>
      </c>
      <c r="E14274" s="146" t="s">
        <v>16059</v>
      </c>
      <c r="F14274" s="143" t="str">
        <f>IF(H14274&lt;=60,"소형",IF((H14274&gt;60)*(H14274&lt;=85)=1,"중소형",IF((H14274&gt;85)*(H14274&lt;=102)=1,"중형",IF((H14274&gt;102)*(H14274&lt;=135)=1,"중대형","대형"))))</f>
        <v>소형</v>
      </c>
      <c r="G14274" s="146" t="s">
        <v>16080</v>
      </c>
      <c r="H14274" s="143">
        <v>50</v>
      </c>
      <c r="I14274" s="144">
        <v>30940</v>
      </c>
      <c r="J14274" s="143">
        <v>86</v>
      </c>
      <c r="K14274" s="137">
        <v>44029</v>
      </c>
      <c r="L14274" s="137">
        <v>44986</v>
      </c>
      <c r="M14274" s="144">
        <f>H14274/3.3</f>
        <v>15.151515151515152</v>
      </c>
      <c r="N14274" s="144">
        <f>I14274/M14274</f>
        <v>2042.04</v>
      </c>
    </row>
    <row r="14275" spans="1:14">
      <c r="A14275" s="146" t="s">
        <v>8805</v>
      </c>
      <c r="B14275" s="146" t="s">
        <v>16094</v>
      </c>
      <c r="C14275" s="146" t="s">
        <v>15879</v>
      </c>
      <c r="D14275" s="146" t="s">
        <v>16048</v>
      </c>
      <c r="E14275" s="146" t="s">
        <v>16095</v>
      </c>
      <c r="F14275" s="143" t="str">
        <f>IF(H14275&lt;=60,"소형",IF((H14275&gt;60)*(H14275&lt;=85)=1,"중소형",IF((H14275&gt;85)*(H14275&lt;=102)=1,"중형",IF((H14275&gt;102)*(H14275&lt;=135)=1,"중대형","대형"))))</f>
        <v>소형</v>
      </c>
      <c r="G14275" s="146" t="s">
        <v>16109</v>
      </c>
      <c r="H14275" s="143">
        <v>59</v>
      </c>
      <c r="I14275" s="144">
        <v>23770</v>
      </c>
      <c r="J14275" s="143">
        <v>284</v>
      </c>
      <c r="K14275" s="137">
        <v>44040</v>
      </c>
      <c r="L14275" s="137">
        <v>44986</v>
      </c>
      <c r="M14275" s="144">
        <f>H14275/3.3</f>
        <v>17.878787878787879</v>
      </c>
      <c r="N14275" s="144">
        <f>I14275/M14275</f>
        <v>1329.5084745762713</v>
      </c>
    </row>
    <row r="14276" spans="1:14">
      <c r="A14276" s="146" t="s">
        <v>8805</v>
      </c>
      <c r="B14276" s="146" t="s">
        <v>16151</v>
      </c>
      <c r="C14276" s="146" t="s">
        <v>16154</v>
      </c>
      <c r="D14276" s="146" t="s">
        <v>16152</v>
      </c>
      <c r="E14276" s="146" t="s">
        <v>16153</v>
      </c>
      <c r="F14276" s="143" t="str">
        <f>IF(H14276&lt;=60,"소형",IF((H14276&gt;60)*(H14276&lt;=85)=1,"중소형",IF((H14276&gt;85)*(H14276&lt;=102)=1,"중형",IF((H14276&gt;102)*(H14276&lt;=135)=1,"중대형","대형"))))</f>
        <v>소형</v>
      </c>
      <c r="G14276" s="146" t="s">
        <v>16155</v>
      </c>
      <c r="H14276" s="143">
        <v>59</v>
      </c>
      <c r="I14276" s="144">
        <v>28500</v>
      </c>
      <c r="J14276" s="143">
        <v>20</v>
      </c>
      <c r="K14276" s="137">
        <v>44764</v>
      </c>
      <c r="L14276" s="137">
        <v>44986</v>
      </c>
      <c r="M14276" s="144">
        <f>H14276/3.3</f>
        <v>17.878787878787879</v>
      </c>
      <c r="N14276" s="144">
        <f>I14276/M14276</f>
        <v>1594.0677966101696</v>
      </c>
    </row>
    <row r="14277" spans="1:14">
      <c r="A14277" s="146" t="s">
        <v>13021</v>
      </c>
      <c r="B14277" s="146" t="s">
        <v>13150</v>
      </c>
      <c r="C14277" s="146" t="s">
        <v>13151</v>
      </c>
      <c r="D14277" s="146" t="s">
        <v>13152</v>
      </c>
      <c r="E14277" s="146" t="s">
        <v>13153</v>
      </c>
      <c r="F14277" s="143" t="str">
        <f>IF(H14277&lt;=60,"소형",IF((H14277&gt;60)*(H14277&lt;=85)=1,"중소형",IF((H14277&gt;85)*(H14277&lt;=102)=1,"중형",IF((H14277&gt;102)*(H14277&lt;=135)=1,"중대형","대형"))))</f>
        <v>소형</v>
      </c>
      <c r="G14277" s="146" t="s">
        <v>13169</v>
      </c>
      <c r="H14277" s="143">
        <v>31</v>
      </c>
      <c r="J14277" s="143">
        <v>10</v>
      </c>
      <c r="K14277" s="137">
        <v>43830</v>
      </c>
      <c r="L14277" s="137">
        <v>44987</v>
      </c>
      <c r="M14277" s="144">
        <f>H14277/3.3</f>
        <v>9.3939393939393945</v>
      </c>
      <c r="N14277" s="144">
        <f>I14277/M14277</f>
        <v>0</v>
      </c>
    </row>
    <row r="14278" spans="1:14">
      <c r="A14278" s="146" t="s">
        <v>14179</v>
      </c>
      <c r="B14278" s="146" t="s">
        <v>14180</v>
      </c>
      <c r="C14278" s="146" t="s">
        <v>14132</v>
      </c>
      <c r="D14278" s="146" t="s">
        <v>14133</v>
      </c>
      <c r="E14278" s="146" t="s">
        <v>14134</v>
      </c>
      <c r="F14278" s="143" t="str">
        <f>IF(H14278&lt;=60,"소형",IF((H14278&gt;60)*(H14278&lt;=85)=1,"중소형",IF((H14278&gt;85)*(H14278&lt;=102)=1,"중형",IF((H14278&gt;102)*(H14278&lt;=135)=1,"중대형","대형"))))</f>
        <v>중소형</v>
      </c>
      <c r="G14278" s="146" t="s">
        <v>14159</v>
      </c>
      <c r="H14278" s="143">
        <v>79</v>
      </c>
      <c r="I14278" s="144">
        <v>31500</v>
      </c>
      <c r="J14278" s="143">
        <v>81</v>
      </c>
      <c r="K14278" s="137">
        <v>43921</v>
      </c>
      <c r="L14278" s="137">
        <v>44987</v>
      </c>
      <c r="M14278" s="144">
        <f>H14278/3.3</f>
        <v>23.939393939393941</v>
      </c>
      <c r="N14278" s="144">
        <f>I14278/M14278</f>
        <v>1315.8227848101264</v>
      </c>
    </row>
    <row r="14279" spans="1:14">
      <c r="A14279" s="146" t="s">
        <v>15933</v>
      </c>
      <c r="B14279" s="146" t="s">
        <v>15916</v>
      </c>
      <c r="C14279" s="146" t="s">
        <v>15878</v>
      </c>
      <c r="D14279" s="146" t="s">
        <v>15922</v>
      </c>
      <c r="E14279" s="146" t="s">
        <v>15923</v>
      </c>
      <c r="F14279" s="143" t="str">
        <f>IF(H14279&lt;=60,"소형",IF((H14279&gt;60)*(H14279&lt;=85)=1,"중소형",IF((H14279&gt;85)*(H14279&lt;=102)=1,"중형",IF((H14279&gt;102)*(H14279&lt;=135)=1,"중대형","대형"))))</f>
        <v>중소형</v>
      </c>
      <c r="G14279" s="146" t="s">
        <v>15940</v>
      </c>
      <c r="H14279" s="143">
        <v>75</v>
      </c>
      <c r="I14279" s="144">
        <v>40293</v>
      </c>
      <c r="J14279" s="143">
        <v>71</v>
      </c>
      <c r="K14279" s="137">
        <v>44013</v>
      </c>
      <c r="L14279" s="137">
        <v>44987</v>
      </c>
      <c r="M14279" s="144">
        <f>H14279/3.3</f>
        <v>22.72727272727273</v>
      </c>
      <c r="N14279" s="144">
        <f>I14279/M14279</f>
        <v>1772.8919999999998</v>
      </c>
    </row>
    <row r="14280" spans="1:14">
      <c r="A14280" s="146" t="s">
        <v>15933</v>
      </c>
      <c r="B14280" s="146" t="s">
        <v>16003</v>
      </c>
      <c r="C14280" s="146" t="s">
        <v>15878</v>
      </c>
      <c r="D14280" s="146" t="s">
        <v>15994</v>
      </c>
      <c r="E14280" s="146" t="s">
        <v>15923</v>
      </c>
      <c r="F14280" s="143" t="str">
        <f>IF(H14280&lt;=60,"소형",IF((H14280&gt;60)*(H14280&lt;=85)=1,"중소형",IF((H14280&gt;85)*(H14280&lt;=102)=1,"중형",IF((H14280&gt;102)*(H14280&lt;=135)=1,"중대형","대형"))))</f>
        <v>중소형</v>
      </c>
      <c r="G14280" s="146" t="s">
        <v>15940</v>
      </c>
      <c r="H14280" s="143">
        <v>75</v>
      </c>
      <c r="I14280" s="144">
        <v>40293</v>
      </c>
      <c r="J14280" s="143">
        <v>71</v>
      </c>
      <c r="K14280" s="137">
        <v>44017</v>
      </c>
      <c r="L14280" s="137">
        <v>44987</v>
      </c>
      <c r="M14280" s="144">
        <f>H14280/3.3</f>
        <v>22.72727272727273</v>
      </c>
      <c r="N14280" s="144">
        <f>I14280/M14280</f>
        <v>1772.8919999999998</v>
      </c>
    </row>
    <row r="14281" spans="1:14">
      <c r="A14281" s="146" t="s">
        <v>15933</v>
      </c>
      <c r="B14281" s="146" t="s">
        <v>16052</v>
      </c>
      <c r="C14281" s="146" t="s">
        <v>16062</v>
      </c>
      <c r="D14281" s="146" t="s">
        <v>16053</v>
      </c>
      <c r="E14281" s="146" t="s">
        <v>16054</v>
      </c>
      <c r="F14281" s="143" t="str">
        <f>IF(H14281&lt;=60,"소형",IF((H14281&gt;60)*(H14281&lt;=85)=1,"중소형",IF((H14281&gt;85)*(H14281&lt;=102)=1,"중형",IF((H14281&gt;102)*(H14281&lt;=135)=1,"중대형","대형"))))</f>
        <v>중소형</v>
      </c>
      <c r="G14281" s="146" t="s">
        <v>16073</v>
      </c>
      <c r="H14281" s="143">
        <v>74</v>
      </c>
      <c r="I14281" s="144">
        <v>33980</v>
      </c>
      <c r="J14281" s="143">
        <v>20</v>
      </c>
      <c r="K14281" s="137">
        <v>44023</v>
      </c>
      <c r="L14281" s="137">
        <v>44987</v>
      </c>
      <c r="M14281" s="144">
        <f>H14281/3.3</f>
        <v>22.424242424242426</v>
      </c>
      <c r="N14281" s="144">
        <f>I14281/M14281</f>
        <v>1515.3243243243242</v>
      </c>
    </row>
    <row r="14282" spans="1:14">
      <c r="A14282" s="146" t="s">
        <v>15933</v>
      </c>
      <c r="B14282" s="146" t="s">
        <v>16079</v>
      </c>
      <c r="C14282" s="146" t="s">
        <v>16060</v>
      </c>
      <c r="D14282" s="146" t="s">
        <v>16058</v>
      </c>
      <c r="E14282" s="146" t="s">
        <v>16059</v>
      </c>
      <c r="F14282" s="143" t="str">
        <f>IF(H14282&lt;=60,"소형",IF((H14282&gt;60)*(H14282&lt;=85)=1,"중소형",IF((H14282&gt;85)*(H14282&lt;=102)=1,"중형",IF((H14282&gt;102)*(H14282&lt;=135)=1,"중대형","대형"))))</f>
        <v>소형</v>
      </c>
      <c r="G14282" s="146" t="s">
        <v>16081</v>
      </c>
      <c r="H14282" s="143">
        <v>59</v>
      </c>
      <c r="I14282" s="144">
        <v>35540</v>
      </c>
      <c r="J14282" s="143">
        <v>111</v>
      </c>
      <c r="K14282" s="137">
        <v>44030</v>
      </c>
      <c r="L14282" s="137">
        <v>44987</v>
      </c>
      <c r="M14282" s="144">
        <f>H14282/3.3</f>
        <v>17.878787878787879</v>
      </c>
      <c r="N14282" s="144">
        <f>I14282/M14282</f>
        <v>1987.8305084745762</v>
      </c>
    </row>
    <row r="14283" spans="1:14">
      <c r="A14283" s="146" t="s">
        <v>8805</v>
      </c>
      <c r="B14283" s="146" t="s">
        <v>16094</v>
      </c>
      <c r="C14283" s="146" t="s">
        <v>3163</v>
      </c>
      <c r="D14283" s="146" t="s">
        <v>3452</v>
      </c>
      <c r="E14283" s="146" t="s">
        <v>16095</v>
      </c>
      <c r="F14283" s="143" t="str">
        <f>IF(H14283&lt;=60,"소형",IF((H14283&gt;60)*(H14283&lt;=85)=1,"중소형",IF((H14283&gt;85)*(H14283&lt;=102)=1,"중형",IF((H14283&gt;102)*(H14283&lt;=135)=1,"중대형","대형"))))</f>
        <v>중소형</v>
      </c>
      <c r="G14283" s="146" t="s">
        <v>16110</v>
      </c>
      <c r="H14283" s="143">
        <v>74</v>
      </c>
      <c r="I14283" s="144">
        <v>27040</v>
      </c>
      <c r="J14283" s="143">
        <v>168</v>
      </c>
      <c r="K14283" s="137">
        <v>44040</v>
      </c>
      <c r="L14283" s="137">
        <v>44987</v>
      </c>
      <c r="M14283" s="144">
        <f>H14283/3.3</f>
        <v>22.424242424242426</v>
      </c>
      <c r="N14283" s="144">
        <f>I14283/M14283</f>
        <v>1205.8378378378377</v>
      </c>
    </row>
    <row r="14284" spans="1:14">
      <c r="A14284" s="146" t="s">
        <v>8805</v>
      </c>
      <c r="B14284" s="146" t="s">
        <v>16151</v>
      </c>
      <c r="C14284" s="146" t="s">
        <v>16154</v>
      </c>
      <c r="D14284" s="146" t="s">
        <v>16152</v>
      </c>
      <c r="E14284" s="146" t="s">
        <v>16153</v>
      </c>
      <c r="F14284" s="143" t="str">
        <f>IF(H14284&lt;=60,"소형",IF((H14284&gt;60)*(H14284&lt;=85)=1,"중소형",IF((H14284&gt;85)*(H14284&lt;=102)=1,"중형",IF((H14284&gt;102)*(H14284&lt;=135)=1,"중대형","대형"))))</f>
        <v>소형</v>
      </c>
      <c r="G14284" s="146" t="s">
        <v>16156</v>
      </c>
      <c r="H14284" s="143">
        <v>59</v>
      </c>
      <c r="I14284" s="144">
        <v>28500</v>
      </c>
      <c r="J14284" s="143">
        <v>57</v>
      </c>
      <c r="K14284" s="137">
        <v>44765</v>
      </c>
      <c r="L14284" s="137">
        <v>44987</v>
      </c>
      <c r="M14284" s="144">
        <f>H14284/3.3</f>
        <v>17.878787878787879</v>
      </c>
      <c r="N14284" s="144">
        <f>I14284/M14284</f>
        <v>1594.0677966101696</v>
      </c>
    </row>
    <row r="14285" spans="1:14">
      <c r="A14285" s="146" t="s">
        <v>13021</v>
      </c>
      <c r="B14285" s="146" t="s">
        <v>13150</v>
      </c>
      <c r="C14285" s="146" t="s">
        <v>13151</v>
      </c>
      <c r="D14285" s="146" t="s">
        <v>13152</v>
      </c>
      <c r="E14285" s="146" t="s">
        <v>13153</v>
      </c>
      <c r="F14285" s="143" t="str">
        <f>IF(H14285&lt;=60,"소형",IF((H14285&gt;60)*(H14285&lt;=85)=1,"중소형",IF((H14285&gt;85)*(H14285&lt;=102)=1,"중형",IF((H14285&gt;102)*(H14285&lt;=135)=1,"중대형","대형"))))</f>
        <v>소형</v>
      </c>
      <c r="G14285" s="146" t="s">
        <v>13170</v>
      </c>
      <c r="H14285" s="143">
        <v>59</v>
      </c>
      <c r="I14285" s="144">
        <v>32090</v>
      </c>
      <c r="J14285" s="143">
        <v>346</v>
      </c>
      <c r="K14285" s="137">
        <v>43830</v>
      </c>
      <c r="L14285" s="137">
        <v>44988</v>
      </c>
      <c r="M14285" s="144">
        <f>H14285/3.3</f>
        <v>17.878787878787879</v>
      </c>
      <c r="N14285" s="144">
        <f>I14285/M14285</f>
        <v>1794.8644067796611</v>
      </c>
    </row>
    <row r="14286" spans="1:14">
      <c r="A14286" s="146" t="s">
        <v>14179</v>
      </c>
      <c r="B14286" s="146" t="s">
        <v>14180</v>
      </c>
      <c r="C14286" s="146" t="s">
        <v>14132</v>
      </c>
      <c r="D14286" s="146" t="s">
        <v>14133</v>
      </c>
      <c r="E14286" s="146" t="s">
        <v>14134</v>
      </c>
      <c r="F14286" s="143" t="str">
        <f>IF(H14286&lt;=60,"소형",IF((H14286&gt;60)*(H14286&lt;=85)=1,"중소형",IF((H14286&gt;85)*(H14286&lt;=102)=1,"중형",IF((H14286&gt;102)*(H14286&lt;=135)=1,"중대형","대형"))))</f>
        <v>중소형</v>
      </c>
      <c r="G14286" s="146" t="s">
        <v>14160</v>
      </c>
      <c r="H14286" s="143">
        <v>84</v>
      </c>
      <c r="I14286" s="144">
        <v>33450</v>
      </c>
      <c r="J14286" s="143">
        <v>362</v>
      </c>
      <c r="K14286" s="137">
        <v>43921</v>
      </c>
      <c r="L14286" s="137">
        <v>44988</v>
      </c>
      <c r="M14286" s="144">
        <f>H14286/3.3</f>
        <v>25.454545454545457</v>
      </c>
      <c r="N14286" s="144">
        <f>I14286/M14286</f>
        <v>1314.1071428571427</v>
      </c>
    </row>
    <row r="14287" spans="1:14">
      <c r="A14287" s="146" t="s">
        <v>15933</v>
      </c>
      <c r="B14287" s="146" t="s">
        <v>16052</v>
      </c>
      <c r="C14287" s="146" t="s">
        <v>16062</v>
      </c>
      <c r="D14287" s="146" t="s">
        <v>16053</v>
      </c>
      <c r="E14287" s="146" t="s">
        <v>16054</v>
      </c>
      <c r="F14287" s="143" t="str">
        <f>IF(H14287&lt;=60,"소형",IF((H14287&gt;60)*(H14287&lt;=85)=1,"중소형",IF((H14287&gt;85)*(H14287&lt;=102)=1,"중형",IF((H14287&gt;102)*(H14287&lt;=135)=1,"중대형","대형"))))</f>
        <v>중소형</v>
      </c>
      <c r="G14287" s="146" t="s">
        <v>16074</v>
      </c>
      <c r="H14287" s="143">
        <v>74</v>
      </c>
      <c r="I14287" s="144">
        <v>34130</v>
      </c>
      <c r="J14287" s="143">
        <v>39</v>
      </c>
      <c r="K14287" s="137">
        <v>44024</v>
      </c>
      <c r="L14287" s="137">
        <v>44988</v>
      </c>
      <c r="M14287" s="144">
        <f>H14287/3.3</f>
        <v>22.424242424242426</v>
      </c>
      <c r="N14287" s="144">
        <f>I14287/M14287</f>
        <v>1522.0135135135133</v>
      </c>
    </row>
    <row r="14288" spans="1:14">
      <c r="A14288" s="146" t="s">
        <v>15933</v>
      </c>
      <c r="B14288" s="146" t="s">
        <v>16079</v>
      </c>
      <c r="C14288" s="146" t="s">
        <v>16060</v>
      </c>
      <c r="D14288" s="146" t="s">
        <v>16058</v>
      </c>
      <c r="E14288" s="146" t="s">
        <v>16059</v>
      </c>
      <c r="F14288" s="143" t="str">
        <f>IF(H14288&lt;=60,"소형",IF((H14288&gt;60)*(H14288&lt;=85)=1,"중소형",IF((H14288&gt;85)*(H14288&lt;=102)=1,"중형",IF((H14288&gt;102)*(H14288&lt;=135)=1,"중대형","대형"))))</f>
        <v>중소형</v>
      </c>
      <c r="G14288" s="146" t="s">
        <v>16082</v>
      </c>
      <c r="H14288" s="143">
        <v>76</v>
      </c>
      <c r="I14288" s="144">
        <v>44840</v>
      </c>
      <c r="J14288" s="143">
        <v>218</v>
      </c>
      <c r="K14288" s="137">
        <v>44031</v>
      </c>
      <c r="L14288" s="137">
        <v>44988</v>
      </c>
      <c r="M14288" s="144">
        <f>H14288/3.3</f>
        <v>23.030303030303031</v>
      </c>
      <c r="N14288" s="144">
        <f>I14288/M14288</f>
        <v>1947</v>
      </c>
    </row>
    <row r="14289" spans="1:14">
      <c r="A14289" s="146" t="s">
        <v>8805</v>
      </c>
      <c r="B14289" s="146" t="s">
        <v>16094</v>
      </c>
      <c r="C14289" s="146" t="s">
        <v>3163</v>
      </c>
      <c r="D14289" s="146" t="s">
        <v>3452</v>
      </c>
      <c r="E14289" s="146" t="s">
        <v>16095</v>
      </c>
      <c r="F14289" s="143" t="str">
        <f>IF(H14289&lt;=60,"소형",IF((H14289&gt;60)*(H14289&lt;=85)=1,"중소형",IF((H14289&gt;85)*(H14289&lt;=102)=1,"중형",IF((H14289&gt;102)*(H14289&lt;=135)=1,"중대형","대형"))))</f>
        <v>중소형</v>
      </c>
      <c r="G14289" s="146" t="s">
        <v>16111</v>
      </c>
      <c r="H14289" s="143">
        <v>74</v>
      </c>
      <c r="I14289" s="144">
        <v>26860</v>
      </c>
      <c r="J14289" s="143">
        <v>158</v>
      </c>
      <c r="K14289" s="137">
        <v>44040</v>
      </c>
      <c r="L14289" s="137">
        <v>44988</v>
      </c>
      <c r="M14289" s="144">
        <f>H14289/3.3</f>
        <v>22.424242424242426</v>
      </c>
      <c r="N14289" s="144">
        <f>I14289/M14289</f>
        <v>1197.8108108108108</v>
      </c>
    </row>
    <row r="14290" spans="1:14">
      <c r="A14290" s="146" t="s">
        <v>8805</v>
      </c>
      <c r="B14290" s="146" t="s">
        <v>16151</v>
      </c>
      <c r="C14290" s="146" t="s">
        <v>16154</v>
      </c>
      <c r="D14290" s="146" t="s">
        <v>16152</v>
      </c>
      <c r="E14290" s="146" t="s">
        <v>16153</v>
      </c>
      <c r="F14290" s="143" t="str">
        <f>IF(H14290&lt;=60,"소형",IF((H14290&gt;60)*(H14290&lt;=85)=1,"중소형",IF((H14290&gt;85)*(H14290&lt;=102)=1,"중형",IF((H14290&gt;102)*(H14290&lt;=135)=1,"중대형","대형"))))</f>
        <v>중소형</v>
      </c>
      <c r="G14290" s="146" t="s">
        <v>16157</v>
      </c>
      <c r="H14290" s="143">
        <v>74</v>
      </c>
      <c r="I14290" s="144">
        <v>34900</v>
      </c>
      <c r="J14290" s="143">
        <v>82</v>
      </c>
      <c r="K14290" s="137">
        <v>44766</v>
      </c>
      <c r="L14290" s="137">
        <v>44988</v>
      </c>
      <c r="M14290" s="144">
        <f>H14290/3.3</f>
        <v>22.424242424242426</v>
      </c>
      <c r="N14290" s="144">
        <f>I14290/M14290</f>
        <v>1556.3513513513512</v>
      </c>
    </row>
    <row r="14291" spans="1:14">
      <c r="A14291" s="146" t="s">
        <v>13021</v>
      </c>
      <c r="B14291" s="146" t="s">
        <v>13150</v>
      </c>
      <c r="C14291" s="146" t="s">
        <v>13151</v>
      </c>
      <c r="D14291" s="146" t="s">
        <v>13152</v>
      </c>
      <c r="E14291" s="146" t="s">
        <v>13153</v>
      </c>
      <c r="F14291" s="143" t="str">
        <f>IF(H14291&lt;=60,"소형",IF((H14291&gt;60)*(H14291&lt;=85)=1,"중소형",IF((H14291&gt;85)*(H14291&lt;=102)=1,"중형",IF((H14291&gt;102)*(H14291&lt;=135)=1,"중대형","대형"))))</f>
        <v>소형</v>
      </c>
      <c r="G14291" s="146" t="s">
        <v>13171</v>
      </c>
      <c r="H14291" s="143">
        <v>57</v>
      </c>
      <c r="I14291" s="144">
        <v>31640</v>
      </c>
      <c r="J14291" s="143">
        <v>212</v>
      </c>
      <c r="K14291" s="137">
        <v>43830</v>
      </c>
      <c r="L14291" s="137">
        <v>44989</v>
      </c>
      <c r="M14291" s="144">
        <f>H14291/3.3</f>
        <v>17.272727272727273</v>
      </c>
      <c r="N14291" s="144">
        <f>I14291/M14291</f>
        <v>1831.7894736842104</v>
      </c>
    </row>
    <row r="14292" spans="1:14">
      <c r="A14292" s="146" t="s">
        <v>14179</v>
      </c>
      <c r="B14292" s="146" t="s">
        <v>14180</v>
      </c>
      <c r="C14292" s="146" t="s">
        <v>14132</v>
      </c>
      <c r="D14292" s="146" t="s">
        <v>14133</v>
      </c>
      <c r="E14292" s="146" t="s">
        <v>14134</v>
      </c>
      <c r="F14292" s="143" t="str">
        <f>IF(H14292&lt;=60,"소형",IF((H14292&gt;60)*(H14292&lt;=85)=1,"중소형",IF((H14292&gt;85)*(H14292&lt;=102)=1,"중형",IF((H14292&gt;102)*(H14292&lt;=135)=1,"중대형","대형"))))</f>
        <v>중소형</v>
      </c>
      <c r="G14292" s="146" t="s">
        <v>14161</v>
      </c>
      <c r="H14292" s="143">
        <v>84</v>
      </c>
      <c r="I14292" s="144">
        <v>33450</v>
      </c>
      <c r="J14292" s="143">
        <v>102</v>
      </c>
      <c r="K14292" s="137">
        <v>43921</v>
      </c>
      <c r="L14292" s="137">
        <v>44989</v>
      </c>
      <c r="M14292" s="144">
        <f>H14292/3.3</f>
        <v>25.454545454545457</v>
      </c>
      <c r="N14292" s="144">
        <f>I14292/M14292</f>
        <v>1314.1071428571427</v>
      </c>
    </row>
    <row r="14293" spans="1:14">
      <c r="A14293" s="146" t="s">
        <v>15933</v>
      </c>
      <c r="B14293" s="146" t="s">
        <v>16052</v>
      </c>
      <c r="C14293" s="146" t="s">
        <v>16062</v>
      </c>
      <c r="D14293" s="146" t="s">
        <v>16053</v>
      </c>
      <c r="E14293" s="146" t="s">
        <v>16054</v>
      </c>
      <c r="F14293" s="143" t="str">
        <f>IF(H14293&lt;=60,"소형",IF((H14293&gt;60)*(H14293&lt;=85)=1,"중소형",IF((H14293&gt;85)*(H14293&lt;=102)=1,"중형",IF((H14293&gt;102)*(H14293&lt;=135)=1,"중대형","대형"))))</f>
        <v>중소형</v>
      </c>
      <c r="G14293" s="146" t="s">
        <v>16034</v>
      </c>
      <c r="H14293" s="143">
        <v>84</v>
      </c>
      <c r="I14293" s="144">
        <v>38030</v>
      </c>
      <c r="J14293" s="143">
        <v>209</v>
      </c>
      <c r="K14293" s="137">
        <v>44025</v>
      </c>
      <c r="L14293" s="137">
        <v>44989</v>
      </c>
      <c r="M14293" s="144">
        <f>H14293/3.3</f>
        <v>25.454545454545457</v>
      </c>
      <c r="N14293" s="144">
        <f>I14293/M14293</f>
        <v>1494.0357142857142</v>
      </c>
    </row>
    <row r="14294" spans="1:14" hidden="1">
      <c r="A14294" s="143" t="s">
        <v>2</v>
      </c>
      <c r="B14294" s="143" t="s">
        <v>107</v>
      </c>
      <c r="C14294" s="143" t="s">
        <v>964</v>
      </c>
      <c r="D14294" s="143" t="s">
        <v>532</v>
      </c>
      <c r="E14294" s="143" t="s">
        <v>827</v>
      </c>
      <c r="F14294" s="143" t="str">
        <f>IF(H14294&lt;=60,"소형",IF((H14294&gt;60)*(H14294&lt;=85)=1,"중소형",IF((H14294&gt;85)*(H14294&lt;=102)=1,"중형",IF((H14294&gt;102)*(H14294&lt;=135)=1,"중대형","대형"))))</f>
        <v>중소형</v>
      </c>
      <c r="G14294" s="143" t="s">
        <v>1007</v>
      </c>
      <c r="H14294" s="143">
        <v>84</v>
      </c>
      <c r="I14294" s="144">
        <v>27840</v>
      </c>
      <c r="J14294" s="143">
        <v>129</v>
      </c>
      <c r="K14294" s="137">
        <v>42248</v>
      </c>
      <c r="L14294" s="137">
        <v>43132</v>
      </c>
      <c r="M14294" s="144">
        <f>H14294/3.3</f>
        <v>25.454545454545457</v>
      </c>
      <c r="N14294" s="144">
        <f>I14294/M14294</f>
        <v>1093.7142857142856</v>
      </c>
    </row>
    <row r="14295" spans="1:14" hidden="1">
      <c r="A14295" s="143" t="s">
        <v>2</v>
      </c>
      <c r="B14295" s="143" t="s">
        <v>108</v>
      </c>
      <c r="C14295" s="143" t="s">
        <v>964</v>
      </c>
      <c r="D14295" s="143" t="s">
        <v>532</v>
      </c>
      <c r="E14295" s="143" t="s">
        <v>827</v>
      </c>
      <c r="F14295" s="143" t="str">
        <f>IF(H14295&lt;=60,"소형",IF((H14295&gt;60)*(H14295&lt;=85)=1,"중소형",IF((H14295&gt;85)*(H14295&lt;=102)=1,"중형",IF((H14295&gt;102)*(H14295&lt;=135)=1,"중대형","대형"))))</f>
        <v>중소형</v>
      </c>
      <c r="G14295" s="143" t="s">
        <v>1038</v>
      </c>
      <c r="H14295" s="143">
        <v>84</v>
      </c>
      <c r="I14295" s="144">
        <v>27840</v>
      </c>
      <c r="J14295" s="143">
        <v>90</v>
      </c>
      <c r="K14295" s="137">
        <v>42248</v>
      </c>
      <c r="L14295" s="137">
        <v>43132</v>
      </c>
      <c r="M14295" s="144">
        <f>H14295/3.3</f>
        <v>25.454545454545457</v>
      </c>
      <c r="N14295" s="144">
        <f>I14295/M14295</f>
        <v>1093.7142857142856</v>
      </c>
    </row>
    <row r="14296" spans="1:14" hidden="1">
      <c r="A14296" s="143" t="s">
        <v>2</v>
      </c>
      <c r="B14296" s="143" t="s">
        <v>108</v>
      </c>
      <c r="C14296" s="143" t="s">
        <v>964</v>
      </c>
      <c r="D14296" s="143" t="s">
        <v>532</v>
      </c>
      <c r="E14296" s="143" t="s">
        <v>827</v>
      </c>
      <c r="F14296" s="143" t="str">
        <f>IF(H14296&lt;=60,"소형",IF((H14296&gt;60)*(H14296&lt;=85)=1,"중소형",IF((H14296&gt;85)*(H14296&lt;=102)=1,"중형",IF((H14296&gt;102)*(H14296&lt;=135)=1,"중대형","대형"))))</f>
        <v>중소형</v>
      </c>
      <c r="G14296" s="143" t="s">
        <v>1007</v>
      </c>
      <c r="H14296" s="143">
        <v>84</v>
      </c>
      <c r="I14296" s="144">
        <v>27840</v>
      </c>
      <c r="J14296" s="143">
        <v>20</v>
      </c>
      <c r="K14296" s="137">
        <v>42248</v>
      </c>
      <c r="L14296" s="137">
        <v>43132</v>
      </c>
      <c r="M14296" s="144">
        <f>H14296/3.3</f>
        <v>25.454545454545457</v>
      </c>
      <c r="N14296" s="144">
        <f>I14296/M14296</f>
        <v>1093.7142857142856</v>
      </c>
    </row>
    <row r="14297" spans="1:14">
      <c r="A14297" s="146" t="s">
        <v>15933</v>
      </c>
      <c r="B14297" s="146" t="s">
        <v>16079</v>
      </c>
      <c r="C14297" s="146" t="s">
        <v>16060</v>
      </c>
      <c r="D14297" s="146" t="s">
        <v>16058</v>
      </c>
      <c r="E14297" s="146" t="s">
        <v>16059</v>
      </c>
      <c r="F14297" s="143" t="str">
        <f>IF(H14297&lt;=60,"소형",IF((H14297&gt;60)*(H14297&lt;=85)=1,"중소형",IF((H14297&gt;85)*(H14297&lt;=102)=1,"중형",IF((H14297&gt;102)*(H14297&lt;=135)=1,"중대형","대형"))))</f>
        <v>중소형</v>
      </c>
      <c r="G14297" s="146" t="s">
        <v>16083</v>
      </c>
      <c r="H14297" s="143">
        <v>84</v>
      </c>
      <c r="I14297" s="144">
        <v>48240</v>
      </c>
      <c r="J14297" s="143">
        <v>212</v>
      </c>
      <c r="K14297" s="137">
        <v>44032</v>
      </c>
      <c r="L14297" s="137">
        <v>44989</v>
      </c>
      <c r="M14297" s="144">
        <f>H14297/3.3</f>
        <v>25.454545454545457</v>
      </c>
      <c r="N14297" s="144">
        <f>I14297/M14297</f>
        <v>1895.1428571428569</v>
      </c>
    </row>
    <row r="14298" spans="1:14">
      <c r="A14298" s="146" t="s">
        <v>8805</v>
      </c>
      <c r="B14298" s="146" t="s">
        <v>16151</v>
      </c>
      <c r="C14298" s="146" t="s">
        <v>16154</v>
      </c>
      <c r="D14298" s="146" t="s">
        <v>16152</v>
      </c>
      <c r="E14298" s="146" t="s">
        <v>16153</v>
      </c>
      <c r="F14298" s="143" t="str">
        <f>IF(H14298&lt;=60,"소형",IF((H14298&gt;60)*(H14298&lt;=85)=1,"중소형",IF((H14298&gt;85)*(H14298&lt;=102)=1,"중형",IF((H14298&gt;102)*(H14298&lt;=135)=1,"중대형","대형"))))</f>
        <v>중소형</v>
      </c>
      <c r="G14298" s="146" t="s">
        <v>16158</v>
      </c>
      <c r="H14298" s="143">
        <v>84</v>
      </c>
      <c r="I14298" s="144">
        <v>39500</v>
      </c>
      <c r="J14298" s="143">
        <v>89</v>
      </c>
      <c r="K14298" s="137">
        <v>44767</v>
      </c>
      <c r="L14298" s="137">
        <v>44989</v>
      </c>
      <c r="M14298" s="144">
        <f>H14298/3.3</f>
        <v>25.454545454545457</v>
      </c>
      <c r="N14298" s="144">
        <f>I14298/M14298</f>
        <v>1551.7857142857142</v>
      </c>
    </row>
    <row r="14299" spans="1:14">
      <c r="A14299" s="146" t="s">
        <v>13021</v>
      </c>
      <c r="B14299" s="146" t="s">
        <v>13150</v>
      </c>
      <c r="C14299" s="146" t="s">
        <v>13151</v>
      </c>
      <c r="D14299" s="146" t="s">
        <v>13152</v>
      </c>
      <c r="E14299" s="146" t="s">
        <v>13153</v>
      </c>
      <c r="F14299" s="143" t="str">
        <f>IF(H14299&lt;=60,"소형",IF((H14299&gt;60)*(H14299&lt;=85)=1,"중소형",IF((H14299&gt;85)*(H14299&lt;=102)=1,"중형",IF((H14299&gt;102)*(H14299&lt;=135)=1,"중대형","대형"))))</f>
        <v>중소형</v>
      </c>
      <c r="G14299" s="146" t="s">
        <v>13173</v>
      </c>
      <c r="H14299" s="143">
        <v>84</v>
      </c>
      <c r="I14299" s="144">
        <v>46200</v>
      </c>
      <c r="J14299" s="143">
        <v>528</v>
      </c>
      <c r="K14299" s="137">
        <v>43830</v>
      </c>
      <c r="L14299" s="137">
        <v>44990</v>
      </c>
      <c r="M14299" s="144">
        <f>H14299/3.3</f>
        <v>25.454545454545457</v>
      </c>
      <c r="N14299" s="144">
        <f>I14299/M14299</f>
        <v>1814.9999999999998</v>
      </c>
    </row>
    <row r="14300" spans="1:14">
      <c r="A14300" s="146" t="s">
        <v>14179</v>
      </c>
      <c r="B14300" s="146" t="s">
        <v>14180</v>
      </c>
      <c r="C14300" s="146" t="s">
        <v>14132</v>
      </c>
      <c r="D14300" s="146" t="s">
        <v>14133</v>
      </c>
      <c r="E14300" s="146" t="s">
        <v>14134</v>
      </c>
      <c r="F14300" s="143" t="str">
        <f>IF(H14300&lt;=60,"소형",IF((H14300&gt;60)*(H14300&lt;=85)=1,"중소형",IF((H14300&gt;85)*(H14300&lt;=102)=1,"중형",IF((H14300&gt;102)*(H14300&lt;=135)=1,"중대형","대형"))))</f>
        <v>중소형</v>
      </c>
      <c r="G14300" s="146" t="s">
        <v>14162</v>
      </c>
      <c r="H14300" s="143">
        <v>84</v>
      </c>
      <c r="I14300" s="144">
        <v>32800</v>
      </c>
      <c r="J14300" s="143">
        <v>384</v>
      </c>
      <c r="K14300" s="137">
        <v>43921</v>
      </c>
      <c r="L14300" s="137">
        <v>44990</v>
      </c>
      <c r="M14300" s="144">
        <f>H14300/3.3</f>
        <v>25.454545454545457</v>
      </c>
      <c r="N14300" s="144">
        <f>I14300/M14300</f>
        <v>1288.5714285714284</v>
      </c>
    </row>
    <row r="14301" spans="1:14">
      <c r="A14301" s="146" t="s">
        <v>15933</v>
      </c>
      <c r="B14301" s="146" t="s">
        <v>16052</v>
      </c>
      <c r="C14301" s="146" t="s">
        <v>16062</v>
      </c>
      <c r="D14301" s="146" t="s">
        <v>16053</v>
      </c>
      <c r="E14301" s="146" t="s">
        <v>16054</v>
      </c>
      <c r="F14301" s="143" t="str">
        <f>IF(H14301&lt;=60,"소형",IF((H14301&gt;60)*(H14301&lt;=85)=1,"중소형",IF((H14301&gt;85)*(H14301&lt;=102)=1,"중형",IF((H14301&gt;102)*(H14301&lt;=135)=1,"중대형","대형"))))</f>
        <v>중소형</v>
      </c>
      <c r="G14301" s="146" t="s">
        <v>16075</v>
      </c>
      <c r="H14301" s="143">
        <v>84</v>
      </c>
      <c r="I14301" s="144">
        <v>38350</v>
      </c>
      <c r="J14301" s="143">
        <v>37</v>
      </c>
      <c r="K14301" s="137">
        <v>44026</v>
      </c>
      <c r="L14301" s="137">
        <v>44990</v>
      </c>
      <c r="M14301" s="144">
        <f>H14301/3.3</f>
        <v>25.454545454545457</v>
      </c>
      <c r="N14301" s="144">
        <f>I14301/M14301</f>
        <v>1506.6071428571427</v>
      </c>
    </row>
    <row r="14302" spans="1:14">
      <c r="A14302" s="146" t="s">
        <v>13021</v>
      </c>
      <c r="B14302" s="146" t="s">
        <v>13150</v>
      </c>
      <c r="C14302" s="146" t="s">
        <v>13151</v>
      </c>
      <c r="D14302" s="146" t="s">
        <v>13152</v>
      </c>
      <c r="E14302" s="146" t="s">
        <v>13153</v>
      </c>
      <c r="F14302" s="143" t="str">
        <f>IF(H14302&lt;=60,"소형",IF((H14302&gt;60)*(H14302&lt;=85)=1,"중소형",IF((H14302&gt;85)*(H14302&lt;=102)=1,"중형",IF((H14302&gt;102)*(H14302&lt;=135)=1,"중대형","대형"))))</f>
        <v>중소형</v>
      </c>
      <c r="G14302" s="146" t="s">
        <v>12981</v>
      </c>
      <c r="H14302" s="143">
        <v>84</v>
      </c>
      <c r="I14302" s="144">
        <v>46400</v>
      </c>
      <c r="J14302" s="143">
        <v>132</v>
      </c>
      <c r="K14302" s="137">
        <v>43830</v>
      </c>
      <c r="L14302" s="137">
        <v>44991</v>
      </c>
      <c r="M14302" s="144">
        <f>H14302/3.3</f>
        <v>25.454545454545457</v>
      </c>
      <c r="N14302" s="144">
        <f>I14302/M14302</f>
        <v>1822.8571428571427</v>
      </c>
    </row>
    <row r="14303" spans="1:14">
      <c r="A14303" s="146" t="s">
        <v>14179</v>
      </c>
      <c r="B14303" s="146" t="s">
        <v>14180</v>
      </c>
      <c r="C14303" s="146" t="s">
        <v>14132</v>
      </c>
      <c r="D14303" s="146" t="s">
        <v>14133</v>
      </c>
      <c r="E14303" s="146" t="s">
        <v>14134</v>
      </c>
      <c r="F14303" s="143" t="str">
        <f>IF(H14303&lt;=60,"소형",IF((H14303&gt;60)*(H14303&lt;=85)=1,"중소형",IF((H14303&gt;85)*(H14303&lt;=102)=1,"중형",IF((H14303&gt;102)*(H14303&lt;=135)=1,"중대형","대형"))))</f>
        <v>중형</v>
      </c>
      <c r="G14303" s="146" t="s">
        <v>14163</v>
      </c>
      <c r="H14303" s="143">
        <v>98</v>
      </c>
      <c r="I14303" s="144">
        <v>39700</v>
      </c>
      <c r="J14303" s="143">
        <v>133</v>
      </c>
      <c r="K14303" s="137">
        <v>43921</v>
      </c>
      <c r="L14303" s="137">
        <v>44991</v>
      </c>
      <c r="M14303" s="144">
        <f>H14303/3.3</f>
        <v>29.696969696969699</v>
      </c>
      <c r="N14303" s="144">
        <f>I14303/M14303</f>
        <v>1336.8367346938774</v>
      </c>
    </row>
    <row r="14304" spans="1:14">
      <c r="A14304" s="146" t="s">
        <v>15933</v>
      </c>
      <c r="B14304" s="146" t="s">
        <v>16052</v>
      </c>
      <c r="C14304" s="146" t="s">
        <v>16062</v>
      </c>
      <c r="D14304" s="146" t="s">
        <v>16053</v>
      </c>
      <c r="E14304" s="146" t="s">
        <v>16054</v>
      </c>
      <c r="F14304" s="143" t="str">
        <f>IF(H14304&lt;=60,"소형",IF((H14304&gt;60)*(H14304&lt;=85)=1,"중소형",IF((H14304&gt;85)*(H14304&lt;=102)=1,"중형",IF((H14304&gt;102)*(H14304&lt;=135)=1,"중대형","대형"))))</f>
        <v>중소형</v>
      </c>
      <c r="G14304" s="146" t="s">
        <v>16076</v>
      </c>
      <c r="H14304" s="143">
        <v>84</v>
      </c>
      <c r="I14304" s="144">
        <v>38430</v>
      </c>
      <c r="J14304" s="143">
        <v>38</v>
      </c>
      <c r="K14304" s="137">
        <v>44027</v>
      </c>
      <c r="L14304" s="137">
        <v>44991</v>
      </c>
      <c r="M14304" s="144">
        <f>H14304/3.3</f>
        <v>25.454545454545457</v>
      </c>
      <c r="N14304" s="144">
        <f>I14304/M14304</f>
        <v>1509.7499999999998</v>
      </c>
    </row>
    <row r="14305" spans="1:14">
      <c r="A14305" s="146" t="s">
        <v>13021</v>
      </c>
      <c r="B14305" s="146" t="s">
        <v>13150</v>
      </c>
      <c r="C14305" s="146" t="s">
        <v>13151</v>
      </c>
      <c r="D14305" s="146" t="s">
        <v>13152</v>
      </c>
      <c r="E14305" s="146" t="s">
        <v>13153</v>
      </c>
      <c r="F14305" s="143" t="str">
        <f>IF(H14305&lt;=60,"소형",IF((H14305&gt;60)*(H14305&lt;=85)=1,"중소형",IF((H14305&gt;85)*(H14305&lt;=102)=1,"중형",IF((H14305&gt;102)*(H14305&lt;=135)=1,"중대형","대형"))))</f>
        <v>중형</v>
      </c>
      <c r="G14305" s="146" t="s">
        <v>13172</v>
      </c>
      <c r="H14305" s="143">
        <v>101</v>
      </c>
      <c r="I14305" s="144">
        <v>52420</v>
      </c>
      <c r="J14305" s="143">
        <v>63</v>
      </c>
      <c r="K14305" s="137">
        <v>43830</v>
      </c>
      <c r="L14305" s="137">
        <v>44992</v>
      </c>
      <c r="M14305" s="144">
        <f>H14305/3.3</f>
        <v>30.606060606060609</v>
      </c>
      <c r="N14305" s="144">
        <f>I14305/M14305</f>
        <v>1712.7326732673266</v>
      </c>
    </row>
    <row r="14306" spans="1:14">
      <c r="A14306" s="146" t="s">
        <v>14179</v>
      </c>
      <c r="B14306" s="146" t="s">
        <v>14180</v>
      </c>
      <c r="C14306" s="146" t="s">
        <v>14132</v>
      </c>
      <c r="D14306" s="146" t="s">
        <v>14133</v>
      </c>
      <c r="E14306" s="146" t="s">
        <v>14134</v>
      </c>
      <c r="F14306" s="143" t="str">
        <f>IF(H14306&lt;=60,"소형",IF((H14306&gt;60)*(H14306&lt;=85)=1,"중소형",IF((H14306&gt;85)*(H14306&lt;=102)=1,"중형",IF((H14306&gt;102)*(H14306&lt;=135)=1,"중대형","대형"))))</f>
        <v>중대형</v>
      </c>
      <c r="G14306" s="146" t="s">
        <v>14164</v>
      </c>
      <c r="H14306" s="143">
        <v>110</v>
      </c>
      <c r="I14306" s="144">
        <v>44300</v>
      </c>
      <c r="J14306" s="143">
        <v>108</v>
      </c>
      <c r="K14306" s="137">
        <v>43921</v>
      </c>
      <c r="L14306" s="137">
        <v>44992</v>
      </c>
      <c r="M14306" s="144">
        <f>H14306/3.3</f>
        <v>33.333333333333336</v>
      </c>
      <c r="N14306" s="144">
        <f>I14306/M14306</f>
        <v>1329</v>
      </c>
    </row>
    <row r="14307" spans="1:14">
      <c r="A14307" s="146" t="s">
        <v>13021</v>
      </c>
      <c r="B14307" s="146" t="s">
        <v>13150</v>
      </c>
      <c r="C14307" s="146" t="s">
        <v>13151</v>
      </c>
      <c r="D14307" s="146" t="s">
        <v>13152</v>
      </c>
      <c r="E14307" s="146" t="s">
        <v>13153</v>
      </c>
      <c r="F14307" s="143" t="str">
        <f>IF(H14307&lt;=60,"소형",IF((H14307&gt;60)*(H14307&lt;=85)=1,"중소형",IF((H14307&gt;85)*(H14307&lt;=102)=1,"중형",IF((H14307&gt;102)*(H14307&lt;=135)=1,"중대형","대형"))))</f>
        <v>중형</v>
      </c>
      <c r="G14307" s="146" t="s">
        <v>13174</v>
      </c>
      <c r="H14307" s="143">
        <v>101</v>
      </c>
      <c r="I14307" s="144">
        <v>56630</v>
      </c>
      <c r="J14307" s="143">
        <v>66</v>
      </c>
      <c r="K14307" s="137">
        <v>43830</v>
      </c>
      <c r="L14307" s="137">
        <v>44993</v>
      </c>
      <c r="M14307" s="144">
        <f>H14307/3.3</f>
        <v>30.606060606060609</v>
      </c>
      <c r="N14307" s="144">
        <f>I14307/M14307</f>
        <v>1850.2871287128712</v>
      </c>
    </row>
    <row r="14308" spans="1:14">
      <c r="A14308" s="146" t="s">
        <v>11149</v>
      </c>
      <c r="B14308" s="146" t="s">
        <v>11146</v>
      </c>
      <c r="C14308" s="146" t="s">
        <v>11126</v>
      </c>
      <c r="D14308" s="146" t="s">
        <v>11147</v>
      </c>
      <c r="E14308" s="146" t="s">
        <v>11148</v>
      </c>
      <c r="F14308" s="143" t="str">
        <f>IF(H14308&lt;=60,"소형",IF((H14308&gt;60)*(H14308&lt;=85)=1,"중소형",IF((H14308&gt;85)*(H14308&lt;=102)=1,"중형",IF((H14308&gt;102)*(H14308&lt;=135)=1,"중대형","대형"))))</f>
        <v>중소형</v>
      </c>
      <c r="G14308" s="146" t="s">
        <v>11219</v>
      </c>
      <c r="H14308" s="143">
        <v>84</v>
      </c>
      <c r="I14308" s="144">
        <v>43700</v>
      </c>
      <c r="J14308" s="143">
        <v>148</v>
      </c>
      <c r="K14308" s="137">
        <v>43666</v>
      </c>
      <c r="L14308" s="137">
        <v>45017</v>
      </c>
      <c r="M14308" s="144">
        <f>H14308/3.3</f>
        <v>25.454545454545457</v>
      </c>
      <c r="N14308" s="144">
        <f>I14308/M14308</f>
        <v>1716.7857142857142</v>
      </c>
    </row>
    <row r="14309" spans="1:14">
      <c r="A14309" s="146" t="s">
        <v>12259</v>
      </c>
      <c r="B14309" s="146" t="s">
        <v>12301</v>
      </c>
      <c r="C14309" s="146" t="s">
        <v>12265</v>
      </c>
      <c r="D14309" s="146" t="s">
        <v>12266</v>
      </c>
      <c r="E14309" s="146" t="s">
        <v>12267</v>
      </c>
      <c r="F14309" s="143" t="str">
        <f>IF(H14309&lt;=60,"소형",IF((H14309&gt;60)*(H14309&lt;=85)=1,"중소형",IF((H14309&gt;85)*(H14309&lt;=102)=1,"중형",IF((H14309&gt;102)*(H14309&lt;=135)=1,"중대형","대형"))))</f>
        <v>중소형</v>
      </c>
      <c r="G14309" s="146" t="s">
        <v>12285</v>
      </c>
      <c r="H14309" s="143">
        <v>84</v>
      </c>
      <c r="I14309" s="144">
        <v>33970</v>
      </c>
      <c r="J14309" s="143">
        <v>210</v>
      </c>
      <c r="K14309" s="137">
        <v>43746</v>
      </c>
      <c r="L14309" s="137">
        <v>45017</v>
      </c>
      <c r="M14309" s="144">
        <f>H14309/3.3</f>
        <v>25.454545454545457</v>
      </c>
      <c r="N14309" s="144">
        <f>I14309/M14309</f>
        <v>1334.5357142857142</v>
      </c>
    </row>
    <row r="14310" spans="1:14">
      <c r="A14310" s="146" t="s">
        <v>12259</v>
      </c>
      <c r="B14310" s="146" t="s">
        <v>12271</v>
      </c>
      <c r="C14310" s="146" t="s">
        <v>12310</v>
      </c>
      <c r="D14310" s="146" t="s">
        <v>12272</v>
      </c>
      <c r="E14310" s="146" t="s">
        <v>12311</v>
      </c>
      <c r="F14310" s="143" t="str">
        <f>IF(H14310&lt;=60,"소형",IF((H14310&gt;60)*(H14310&lt;=85)=1,"중소형",IF((H14310&gt;85)*(H14310&lt;=102)=1,"중형",IF((H14310&gt;102)*(H14310&lt;=135)=1,"중대형","대형"))))</f>
        <v>중소형</v>
      </c>
      <c r="G14310" s="146" t="s">
        <v>12313</v>
      </c>
      <c r="H14310" s="143">
        <v>63</v>
      </c>
      <c r="I14310" s="144">
        <v>33990</v>
      </c>
      <c r="J14310" s="143">
        <v>76</v>
      </c>
      <c r="K14310" s="137">
        <v>43761</v>
      </c>
      <c r="L14310" s="137">
        <v>45017</v>
      </c>
      <c r="M14310" s="144">
        <f>H14310/3.3</f>
        <v>19.090909090909093</v>
      </c>
      <c r="N14310" s="144">
        <f>I14310/M14310</f>
        <v>1780.4285714285711</v>
      </c>
    </row>
    <row r="14311" spans="1:14">
      <c r="A14311" s="146" t="s">
        <v>12259</v>
      </c>
      <c r="B14311" s="146" t="s">
        <v>12271</v>
      </c>
      <c r="C14311" s="146" t="s">
        <v>12310</v>
      </c>
      <c r="D14311" s="146" t="s">
        <v>12272</v>
      </c>
      <c r="E14311" s="146" t="s">
        <v>12311</v>
      </c>
      <c r="F14311" s="143" t="str">
        <f>IF(H14311&lt;=60,"소형",IF((H14311&gt;60)*(H14311&lt;=85)=1,"중소형",IF((H14311&gt;85)*(H14311&lt;=102)=1,"중형",IF((H14311&gt;102)*(H14311&lt;=135)=1,"중대형","대형"))))</f>
        <v>중소형</v>
      </c>
      <c r="G14311" s="146" t="s">
        <v>12312</v>
      </c>
      <c r="H14311" s="143">
        <v>76</v>
      </c>
      <c r="I14311" s="144">
        <v>38990</v>
      </c>
      <c r="J14311" s="143">
        <v>152</v>
      </c>
      <c r="K14311" s="137">
        <v>43761</v>
      </c>
      <c r="L14311" s="137">
        <v>45017</v>
      </c>
      <c r="M14311" s="144">
        <f>H14311/3.3</f>
        <v>23.030303030303031</v>
      </c>
      <c r="N14311" s="144">
        <f>I14311/M14311</f>
        <v>1692.9868421052631</v>
      </c>
    </row>
    <row r="14312" spans="1:14">
      <c r="A14312" s="146" t="s">
        <v>12259</v>
      </c>
      <c r="B14312" s="146" t="s">
        <v>12271</v>
      </c>
      <c r="C14312" s="146" t="s">
        <v>12310</v>
      </c>
      <c r="D14312" s="146" t="s">
        <v>12272</v>
      </c>
      <c r="E14312" s="146" t="s">
        <v>12311</v>
      </c>
      <c r="F14312" s="143" t="str">
        <f>IF(H14312&lt;=60,"소형",IF((H14312&gt;60)*(H14312&lt;=85)=1,"중소형",IF((H14312&gt;85)*(H14312&lt;=102)=1,"중형",IF((H14312&gt;102)*(H14312&lt;=135)=1,"중대형","대형"))))</f>
        <v>중소형</v>
      </c>
      <c r="G14312" s="146" t="s">
        <v>12314</v>
      </c>
      <c r="H14312" s="143">
        <v>84</v>
      </c>
      <c r="I14312" s="144">
        <v>39990</v>
      </c>
      <c r="J14312" s="143">
        <v>152</v>
      </c>
      <c r="K14312" s="137">
        <v>43761</v>
      </c>
      <c r="L14312" s="137">
        <v>45017</v>
      </c>
      <c r="M14312" s="144">
        <f>H14312/3.3</f>
        <v>25.454545454545457</v>
      </c>
      <c r="N14312" s="144">
        <f>I14312/M14312</f>
        <v>1571.0357142857142</v>
      </c>
    </row>
    <row r="14313" spans="1:14">
      <c r="A14313" s="146" t="s">
        <v>8805</v>
      </c>
      <c r="B14313" s="146" t="s">
        <v>12340</v>
      </c>
      <c r="C14313" s="146" t="s">
        <v>12358</v>
      </c>
      <c r="D14313" s="146" t="s">
        <v>12341</v>
      </c>
      <c r="E14313" s="146" t="s">
        <v>12342</v>
      </c>
      <c r="F14313" s="143" t="str">
        <f>IF(H14313&lt;=60,"소형",IF((H14313&gt;60)*(H14313&lt;=85)=1,"중소형",IF((H14313&gt;85)*(H14313&lt;=102)=1,"중형",IF((H14313&gt;102)*(H14313&lt;=135)=1,"중대형","대형"))))</f>
        <v>중소형</v>
      </c>
      <c r="G14313" s="146" t="s">
        <v>12359</v>
      </c>
      <c r="H14313" s="143">
        <v>84</v>
      </c>
      <c r="I14313" s="144">
        <v>45000</v>
      </c>
      <c r="J14313" s="143">
        <v>403</v>
      </c>
      <c r="K14313" s="137">
        <v>43739</v>
      </c>
      <c r="L14313" s="137">
        <v>45017</v>
      </c>
      <c r="M14313" s="144">
        <f>H14313/3.3</f>
        <v>25.454545454545457</v>
      </c>
      <c r="N14313" s="144">
        <f>I14313/M14313</f>
        <v>1767.8571428571427</v>
      </c>
    </row>
    <row r="14314" spans="1:14">
      <c r="A14314" s="146" t="s">
        <v>12259</v>
      </c>
      <c r="B14314" s="146" t="s">
        <v>12340</v>
      </c>
      <c r="C14314" s="146" t="s">
        <v>12358</v>
      </c>
      <c r="D14314" s="146" t="s">
        <v>12341</v>
      </c>
      <c r="E14314" s="146" t="s">
        <v>12342</v>
      </c>
      <c r="F14314" s="143" t="str">
        <f>IF(H14314&lt;=60,"소형",IF((H14314&gt;60)*(H14314&lt;=85)=1,"중소형",IF((H14314&gt;85)*(H14314&lt;=102)=1,"중형",IF((H14314&gt;102)*(H14314&lt;=135)=1,"중대형","대형"))))</f>
        <v>중소형</v>
      </c>
      <c r="G14314" s="146" t="s">
        <v>12360</v>
      </c>
      <c r="H14314" s="143">
        <v>84</v>
      </c>
      <c r="I14314" s="144">
        <v>44800</v>
      </c>
      <c r="J14314" s="143">
        <v>161</v>
      </c>
      <c r="K14314" s="137">
        <v>43739</v>
      </c>
      <c r="L14314" s="137">
        <v>45017</v>
      </c>
      <c r="M14314" s="144">
        <f>H14314/3.3</f>
        <v>25.454545454545457</v>
      </c>
      <c r="N14314" s="144">
        <f>I14314/M14314</f>
        <v>1759.9999999999998</v>
      </c>
    </row>
    <row r="14315" spans="1:14">
      <c r="A14315" s="146" t="s">
        <v>12259</v>
      </c>
      <c r="B14315" s="146" t="s">
        <v>12340</v>
      </c>
      <c r="C14315" s="146" t="s">
        <v>12358</v>
      </c>
      <c r="D14315" s="146" t="s">
        <v>12341</v>
      </c>
      <c r="E14315" s="146" t="s">
        <v>12342</v>
      </c>
      <c r="F14315" s="143" t="str">
        <f>IF(H14315&lt;=60,"소형",IF((H14315&gt;60)*(H14315&lt;=85)=1,"중소형",IF((H14315&gt;85)*(H14315&lt;=102)=1,"중형",IF((H14315&gt;102)*(H14315&lt;=135)=1,"중대형","대형"))))</f>
        <v>중소형</v>
      </c>
      <c r="G14315" s="146" t="s">
        <v>12361</v>
      </c>
      <c r="H14315" s="143">
        <v>84</v>
      </c>
      <c r="I14315" s="144">
        <v>44800</v>
      </c>
      <c r="J14315" s="143">
        <v>305</v>
      </c>
      <c r="K14315" s="137">
        <v>43739</v>
      </c>
      <c r="L14315" s="137">
        <v>45017</v>
      </c>
      <c r="M14315" s="144">
        <f>H14315/3.3</f>
        <v>25.454545454545457</v>
      </c>
      <c r="N14315" s="144">
        <f>I14315/M14315</f>
        <v>1759.9999999999998</v>
      </c>
    </row>
    <row r="14316" spans="1:14">
      <c r="A14316" s="146" t="s">
        <v>12259</v>
      </c>
      <c r="B14316" s="146" t="s">
        <v>12340</v>
      </c>
      <c r="C14316" s="146" t="s">
        <v>12358</v>
      </c>
      <c r="D14316" s="146" t="s">
        <v>12341</v>
      </c>
      <c r="E14316" s="146" t="s">
        <v>12342</v>
      </c>
      <c r="F14316" s="143" t="str">
        <f>IF(H14316&lt;=60,"소형",IF((H14316&gt;60)*(H14316&lt;=85)=1,"중소형",IF((H14316&gt;85)*(H14316&lt;=102)=1,"중형",IF((H14316&gt;102)*(H14316&lt;=135)=1,"중대형","대형"))))</f>
        <v>중형</v>
      </c>
      <c r="G14316" s="146" t="s">
        <v>12362</v>
      </c>
      <c r="H14316" s="143">
        <v>101</v>
      </c>
      <c r="I14316" s="144">
        <v>52200</v>
      </c>
      <c r="J14316" s="143">
        <v>164</v>
      </c>
      <c r="K14316" s="137">
        <v>43739</v>
      </c>
      <c r="L14316" s="137">
        <v>45017</v>
      </c>
      <c r="M14316" s="144">
        <f>H14316/3.3</f>
        <v>30.606060606060609</v>
      </c>
      <c r="N14316" s="144">
        <f>I14316/M14316</f>
        <v>1705.5445544554455</v>
      </c>
    </row>
    <row r="14317" spans="1:14">
      <c r="A14317" s="146" t="s">
        <v>12259</v>
      </c>
      <c r="B14317" s="146" t="s">
        <v>12340</v>
      </c>
      <c r="C14317" s="146" t="s">
        <v>12358</v>
      </c>
      <c r="D14317" s="146" t="s">
        <v>12341</v>
      </c>
      <c r="E14317" s="146" t="s">
        <v>12342</v>
      </c>
      <c r="F14317" s="143" t="str">
        <f>IF(H14317&lt;=60,"소형",IF((H14317&gt;60)*(H14317&lt;=85)=1,"중소형",IF((H14317&gt;85)*(H14317&lt;=102)=1,"중형",IF((H14317&gt;102)*(H14317&lt;=135)=1,"중대형","대형"))))</f>
        <v>대형</v>
      </c>
      <c r="G14317" s="146" t="s">
        <v>12363</v>
      </c>
      <c r="H14317" s="143">
        <v>159</v>
      </c>
      <c r="I14317" s="144">
        <v>83400</v>
      </c>
      <c r="J14317" s="143">
        <v>10</v>
      </c>
      <c r="K14317" s="137">
        <v>43739</v>
      </c>
      <c r="L14317" s="137">
        <v>45017</v>
      </c>
      <c r="M14317" s="144">
        <f>H14317/3.3</f>
        <v>48.181818181818187</v>
      </c>
      <c r="N14317" s="144">
        <f>I14317/M14317</f>
        <v>1730.943396226415</v>
      </c>
    </row>
    <row r="14318" spans="1:14">
      <c r="A14318" s="146" t="s">
        <v>12259</v>
      </c>
      <c r="B14318" s="146" t="s">
        <v>12340</v>
      </c>
      <c r="C14318" s="146" t="s">
        <v>12358</v>
      </c>
      <c r="D14318" s="146" t="s">
        <v>12341</v>
      </c>
      <c r="E14318" s="146" t="s">
        <v>12342</v>
      </c>
      <c r="F14318" s="143" t="str">
        <f>IF(H14318&lt;=60,"소형",IF((H14318&gt;60)*(H14318&lt;=85)=1,"중소형",IF((H14318&gt;85)*(H14318&lt;=102)=1,"중형",IF((H14318&gt;102)*(H14318&lt;=135)=1,"중대형","대형"))))</f>
        <v>대형</v>
      </c>
      <c r="G14318" s="146" t="s">
        <v>12364</v>
      </c>
      <c r="H14318" s="143">
        <v>159</v>
      </c>
      <c r="I14318" s="144">
        <v>82800</v>
      </c>
      <c r="J14318" s="143">
        <v>4</v>
      </c>
      <c r="K14318" s="137">
        <v>43739</v>
      </c>
      <c r="L14318" s="137">
        <v>45017</v>
      </c>
      <c r="M14318" s="144">
        <f>H14318/3.3</f>
        <v>48.181818181818187</v>
      </c>
      <c r="N14318" s="144">
        <f>I14318/M14318</f>
        <v>1718.4905660377356</v>
      </c>
    </row>
    <row r="14319" spans="1:14">
      <c r="A14319" s="146" t="s">
        <v>12259</v>
      </c>
      <c r="B14319" s="146" t="s">
        <v>12340</v>
      </c>
      <c r="C14319" s="146" t="s">
        <v>12358</v>
      </c>
      <c r="D14319" s="146" t="s">
        <v>12341</v>
      </c>
      <c r="E14319" s="146" t="s">
        <v>12342</v>
      </c>
      <c r="F14319" s="143" t="str">
        <f>IF(H14319&lt;=60,"소형",IF((H14319&gt;60)*(H14319&lt;=85)=1,"중소형",IF((H14319&gt;85)*(H14319&lt;=102)=1,"중형",IF((H14319&gt;102)*(H14319&lt;=135)=1,"중대형","대형"))))</f>
        <v>대형</v>
      </c>
      <c r="G14319" s="146" t="s">
        <v>12365</v>
      </c>
      <c r="H14319" s="143">
        <v>159</v>
      </c>
      <c r="I14319" s="144">
        <v>83300</v>
      </c>
      <c r="J14319" s="143">
        <v>8</v>
      </c>
      <c r="K14319" s="137">
        <v>43739</v>
      </c>
      <c r="L14319" s="137">
        <v>45017</v>
      </c>
      <c r="M14319" s="144">
        <f>H14319/3.3</f>
        <v>48.181818181818187</v>
      </c>
      <c r="N14319" s="144">
        <f>I14319/M14319</f>
        <v>1728.8679245283017</v>
      </c>
    </row>
    <row r="14320" spans="1:14">
      <c r="A14320" s="146" t="s">
        <v>12259</v>
      </c>
      <c r="B14320" s="146" t="s">
        <v>12340</v>
      </c>
      <c r="C14320" s="146" t="s">
        <v>12358</v>
      </c>
      <c r="D14320" s="146" t="s">
        <v>12341</v>
      </c>
      <c r="E14320" s="146" t="s">
        <v>12342</v>
      </c>
      <c r="F14320" s="143" t="str">
        <f>IF(H14320&lt;=60,"소형",IF((H14320&gt;60)*(H14320&lt;=85)=1,"중소형",IF((H14320&gt;85)*(H14320&lt;=102)=1,"중형",IF((H14320&gt;102)*(H14320&lt;=135)=1,"중대형","대형"))))</f>
        <v>대형</v>
      </c>
      <c r="G14320" s="146" t="s">
        <v>12366</v>
      </c>
      <c r="H14320" s="143">
        <v>170</v>
      </c>
      <c r="I14320" s="144">
        <v>89000</v>
      </c>
      <c r="J14320" s="143">
        <v>4</v>
      </c>
      <c r="K14320" s="137">
        <v>43739</v>
      </c>
      <c r="L14320" s="137">
        <v>45017</v>
      </c>
      <c r="M14320" s="144">
        <f>H14320/3.3</f>
        <v>51.515151515151516</v>
      </c>
      <c r="N14320" s="144">
        <f>I14320/M14320</f>
        <v>1727.6470588235295</v>
      </c>
    </row>
    <row r="14321" spans="1:14">
      <c r="A14321" s="146" t="s">
        <v>13218</v>
      </c>
      <c r="B14321" s="146" t="s">
        <v>13244</v>
      </c>
      <c r="C14321" s="146" t="s">
        <v>13245</v>
      </c>
      <c r="D14321" s="146" t="s">
        <v>13246</v>
      </c>
      <c r="E14321" s="146" t="s">
        <v>13247</v>
      </c>
      <c r="F14321" s="143" t="str">
        <f>IF(H14321&lt;=60,"소형",IF((H14321&gt;60)*(H14321&lt;=85)=1,"중소형",IF((H14321&gt;85)*(H14321&lt;=102)=1,"중형",IF((H14321&gt;102)*(H14321&lt;=135)=1,"중대형","대형"))))</f>
        <v>소형</v>
      </c>
      <c r="G14321" s="146" t="s">
        <v>13256</v>
      </c>
      <c r="H14321" s="143">
        <v>56</v>
      </c>
      <c r="I14321" s="144">
        <v>30800</v>
      </c>
      <c r="J14321" s="143">
        <v>104</v>
      </c>
      <c r="K14321" s="137">
        <v>43823</v>
      </c>
      <c r="L14321" s="137">
        <v>45017</v>
      </c>
      <c r="M14321" s="144">
        <f>H14321/3.3</f>
        <v>16.969696969696969</v>
      </c>
      <c r="N14321" s="144">
        <f>I14321/M14321</f>
        <v>1815</v>
      </c>
    </row>
    <row r="14322" spans="1:14">
      <c r="A14322" s="146" t="s">
        <v>13811</v>
      </c>
      <c r="B14322" s="146" t="s">
        <v>13805</v>
      </c>
      <c r="C14322" s="146" t="s">
        <v>13812</v>
      </c>
      <c r="D14322" s="146" t="s">
        <v>13806</v>
      </c>
      <c r="E14322" s="146" t="s">
        <v>13807</v>
      </c>
      <c r="F14322" s="143" t="str">
        <f>IF(H14322&lt;=60,"소형",IF((H14322&gt;60)*(H14322&lt;=85)=1,"중소형",IF((H14322&gt;85)*(H14322&lt;=102)=1,"중형",IF((H14322&gt;102)*(H14322&lt;=135)=1,"중대형","대형"))))</f>
        <v>소형</v>
      </c>
      <c r="G14322" s="146" t="s">
        <v>13813</v>
      </c>
      <c r="H14322" s="143">
        <v>59</v>
      </c>
      <c r="J14322" s="143">
        <v>36</v>
      </c>
      <c r="K14322" s="137">
        <v>43853</v>
      </c>
      <c r="L14322" s="137">
        <v>45017</v>
      </c>
      <c r="M14322" s="144">
        <f>H14322/3.3</f>
        <v>17.878787878787879</v>
      </c>
      <c r="N14322" s="144">
        <f>I14322/M14322</f>
        <v>0</v>
      </c>
    </row>
    <row r="14323" spans="1:14">
      <c r="A14323" s="146" t="s">
        <v>14201</v>
      </c>
      <c r="B14323" s="146" t="s">
        <v>14239</v>
      </c>
      <c r="C14323" s="146" t="s">
        <v>14240</v>
      </c>
      <c r="D14323" s="146" t="s">
        <v>14241</v>
      </c>
      <c r="E14323" s="146" t="s">
        <v>14242</v>
      </c>
      <c r="F14323" s="143" t="str">
        <f>IF(H14323&lt;=60,"소형",IF((H14323&gt;60)*(H14323&lt;=85)=1,"중소형",IF((H14323&gt;85)*(H14323&lt;=102)=1,"중형",IF((H14323&gt;102)*(H14323&lt;=135)=1,"중대형","대형"))))</f>
        <v>소형</v>
      </c>
      <c r="G14323" s="146" t="s">
        <v>14256</v>
      </c>
      <c r="H14323" s="143">
        <v>49</v>
      </c>
      <c r="I14323" s="144">
        <v>30850</v>
      </c>
      <c r="J14323" s="143">
        <v>568</v>
      </c>
      <c r="K14323" s="137">
        <v>43929</v>
      </c>
      <c r="L14323" s="137">
        <v>45017</v>
      </c>
      <c r="M14323" s="144">
        <f>H14323/3.3</f>
        <v>14.84848484848485</v>
      </c>
      <c r="N14323" s="144">
        <f>I14323/M14323</f>
        <v>2077.6530612244896</v>
      </c>
    </row>
    <row r="14324" spans="1:14">
      <c r="A14324" s="146" t="s">
        <v>14692</v>
      </c>
      <c r="B14324" s="146" t="s">
        <v>14693</v>
      </c>
      <c r="C14324" s="146" t="s">
        <v>14688</v>
      </c>
      <c r="D14324" s="146" t="s">
        <v>14694</v>
      </c>
      <c r="E14324" s="146" t="s">
        <v>14695</v>
      </c>
      <c r="F14324" s="143" t="str">
        <f>IF(H14324&lt;=60,"소형",IF((H14324&gt;60)*(H14324&lt;=85)=1,"중소형",IF((H14324&gt;85)*(H14324&lt;=102)=1,"중형",IF((H14324&gt;102)*(H14324&lt;=135)=1,"중대형","대형"))))</f>
        <v>중소형</v>
      </c>
      <c r="G14324" s="146" t="s">
        <v>14710</v>
      </c>
      <c r="H14324" s="143">
        <v>74</v>
      </c>
      <c r="I14324" s="144">
        <v>33190</v>
      </c>
      <c r="J14324" s="143">
        <v>149</v>
      </c>
      <c r="K14324" s="137">
        <v>43982</v>
      </c>
      <c r="L14324" s="137">
        <v>45017</v>
      </c>
      <c r="M14324" s="144">
        <f>H14324/3.3</f>
        <v>22.424242424242426</v>
      </c>
      <c r="N14324" s="144">
        <f>I14324/M14324</f>
        <v>1480.0945945945946</v>
      </c>
    </row>
    <row r="14325" spans="1:14">
      <c r="A14325" s="146" t="s">
        <v>14692</v>
      </c>
      <c r="B14325" s="146" t="s">
        <v>14801</v>
      </c>
      <c r="C14325" s="146" t="s">
        <v>14688</v>
      </c>
      <c r="D14325" s="146" t="s">
        <v>14802</v>
      </c>
      <c r="E14325" s="146" t="s">
        <v>14803</v>
      </c>
      <c r="F14325" s="143" t="str">
        <f>IF(H14325&lt;=60,"소형",IF((H14325&gt;60)*(H14325&lt;=85)=1,"중소형",IF((H14325&gt;85)*(H14325&lt;=102)=1,"중형",IF((H14325&gt;102)*(H14325&lt;=135)=1,"중대형","대형"))))</f>
        <v>소형</v>
      </c>
      <c r="G14325" s="146" t="s">
        <v>14818</v>
      </c>
      <c r="H14325" s="143">
        <v>59</v>
      </c>
      <c r="I14325" s="144">
        <v>20570</v>
      </c>
      <c r="J14325" s="143">
        <v>155</v>
      </c>
      <c r="K14325" s="137">
        <v>43952</v>
      </c>
      <c r="L14325" s="137">
        <v>45017</v>
      </c>
      <c r="M14325" s="144">
        <f>H14325/3.3</f>
        <v>17.878787878787879</v>
      </c>
      <c r="N14325" s="144">
        <f>I14325/M14325</f>
        <v>1150.5254237288136</v>
      </c>
    </row>
    <row r="14326" spans="1:14">
      <c r="A14326" s="146" t="s">
        <v>14676</v>
      </c>
      <c r="B14326" s="146" t="s">
        <v>14904</v>
      </c>
      <c r="C14326" s="146" t="s">
        <v>14907</v>
      </c>
      <c r="D14326" s="146" t="s">
        <v>14905</v>
      </c>
      <c r="E14326" s="146" t="s">
        <v>14906</v>
      </c>
      <c r="F14326" s="143" t="str">
        <f>IF(H14326&lt;=60,"소형",IF((H14326&gt;60)*(H14326&lt;=85)=1,"중소형",IF((H14326&gt;85)*(H14326&lt;=102)=1,"중형",IF((H14326&gt;102)*(H14326&lt;=135)=1,"중대형","대형"))))</f>
        <v>소형</v>
      </c>
      <c r="G14326" s="146" t="s">
        <v>14873</v>
      </c>
      <c r="H14326" s="143">
        <v>59</v>
      </c>
      <c r="I14326" s="144">
        <v>28900</v>
      </c>
      <c r="J14326" s="143">
        <v>5</v>
      </c>
      <c r="K14326" s="137">
        <v>43981</v>
      </c>
      <c r="L14326" s="137">
        <v>45017</v>
      </c>
      <c r="M14326" s="144">
        <f>H14326/3.3</f>
        <v>17.878787878787879</v>
      </c>
      <c r="N14326" s="144">
        <f>I14326/M14326</f>
        <v>1616.4406779661017</v>
      </c>
    </row>
    <row r="14327" spans="1:14">
      <c r="A14327" s="146" t="s">
        <v>15079</v>
      </c>
      <c r="B14327" s="146" t="s">
        <v>15064</v>
      </c>
      <c r="C14327" s="146" t="s">
        <v>15065</v>
      </c>
      <c r="D14327" s="146" t="s">
        <v>15066</v>
      </c>
      <c r="E14327" s="146" t="s">
        <v>15067</v>
      </c>
      <c r="F14327" s="143" t="str">
        <f>IF(H14327&lt;=60,"소형",IF((H14327&gt;60)*(H14327&lt;=85)=1,"중소형",IF((H14327&gt;85)*(H14327&lt;=102)=1,"중형",IF((H14327&gt;102)*(H14327&lt;=135)=1,"중대형","대형"))))</f>
        <v>중형</v>
      </c>
      <c r="G14327" s="146" t="s">
        <v>15081</v>
      </c>
      <c r="H14327" s="143">
        <v>94</v>
      </c>
      <c r="I14327" s="144">
        <v>38650</v>
      </c>
      <c r="J14327" s="143">
        <v>186</v>
      </c>
      <c r="K14327" s="137">
        <v>44000</v>
      </c>
      <c r="L14327" s="137">
        <v>45017</v>
      </c>
      <c r="M14327" s="144">
        <f>H14327/3.3</f>
        <v>28.484848484848488</v>
      </c>
      <c r="N14327" s="144">
        <f>I14327/M14327</f>
        <v>1356.8617021276593</v>
      </c>
    </row>
    <row r="14328" spans="1:14">
      <c r="A14328" s="146" t="s">
        <v>2829</v>
      </c>
      <c r="B14328" s="146" t="s">
        <v>15183</v>
      </c>
      <c r="C14328" s="146" t="s">
        <v>15194</v>
      </c>
      <c r="D14328" s="146" t="s">
        <v>15184</v>
      </c>
      <c r="E14328" s="146" t="s">
        <v>15185</v>
      </c>
      <c r="F14328" s="143" t="str">
        <f>IF(H14328&lt;=60,"소형",IF((H14328&gt;60)*(H14328&lt;=85)=1,"중소형",IF((H14328&gt;85)*(H14328&lt;=102)=1,"중형",IF((H14328&gt;102)*(H14328&lt;=135)=1,"중대형","대형"))))</f>
        <v>소형</v>
      </c>
      <c r="G14328" s="146" t="s">
        <v>15195</v>
      </c>
      <c r="H14328" s="143">
        <v>59</v>
      </c>
      <c r="I14328" s="144">
        <v>33400</v>
      </c>
      <c r="J14328" s="143">
        <v>56</v>
      </c>
      <c r="K14328" s="137">
        <v>44012</v>
      </c>
      <c r="L14328" s="137">
        <v>45017</v>
      </c>
      <c r="M14328" s="144">
        <f>H14328/3.3</f>
        <v>17.878787878787879</v>
      </c>
      <c r="N14328" s="144">
        <f>I14328/M14328</f>
        <v>1868.1355932203389</v>
      </c>
    </row>
    <row r="14329" spans="1:14">
      <c r="A14329" s="146" t="s">
        <v>15743</v>
      </c>
      <c r="B14329" s="146" t="s">
        <v>15752</v>
      </c>
      <c r="C14329" s="146" t="s">
        <v>15779</v>
      </c>
      <c r="D14329" s="146" t="s">
        <v>15753</v>
      </c>
      <c r="E14329" s="146" t="s">
        <v>15754</v>
      </c>
      <c r="F14329" s="143" t="str">
        <f>IF(H14329&lt;=60,"소형",IF((H14329&gt;60)*(H14329&lt;=85)=1,"중소형",IF((H14329&gt;85)*(H14329&lt;=102)=1,"중형",IF((H14329&gt;102)*(H14329&lt;=135)=1,"중대형","대형"))))</f>
        <v>중소형</v>
      </c>
      <c r="G14329" s="146" t="s">
        <v>15780</v>
      </c>
      <c r="H14329" s="143">
        <v>61</v>
      </c>
      <c r="I14329" s="144">
        <v>33040</v>
      </c>
      <c r="J14329" s="143">
        <v>69</v>
      </c>
      <c r="K14329" s="137">
        <v>44043</v>
      </c>
      <c r="L14329" s="137">
        <v>45017</v>
      </c>
      <c r="M14329" s="144">
        <f>H14329/3.3</f>
        <v>18.484848484848484</v>
      </c>
      <c r="N14329" s="144">
        <f>I14329/M14329</f>
        <v>1787.4098360655737</v>
      </c>
    </row>
    <row r="14330" spans="1:14">
      <c r="A14330" s="146" t="s">
        <v>15933</v>
      </c>
      <c r="B14330" s="146" t="s">
        <v>15918</v>
      </c>
      <c r="C14330" s="146" t="s">
        <v>15927</v>
      </c>
      <c r="D14330" s="146" t="s">
        <v>15928</v>
      </c>
      <c r="E14330" s="146" t="s">
        <v>15929</v>
      </c>
      <c r="F14330" s="143" t="str">
        <f>IF(H14330&lt;=60,"소형",IF((H14330&gt;60)*(H14330&lt;=85)=1,"중소형",IF((H14330&gt;85)*(H14330&lt;=102)=1,"중형",IF((H14330&gt;102)*(H14330&lt;=135)=1,"중대형","대형"))))</f>
        <v>소형</v>
      </c>
      <c r="G14330" s="146" t="s">
        <v>15971</v>
      </c>
      <c r="H14330" s="143">
        <v>39</v>
      </c>
      <c r="J14330" s="143">
        <v>42</v>
      </c>
      <c r="K14330" s="137">
        <v>44013</v>
      </c>
      <c r="L14330" s="137">
        <v>45017</v>
      </c>
      <c r="M14330" s="144">
        <f>H14330/3.3</f>
        <v>11.818181818181818</v>
      </c>
      <c r="N14330" s="144">
        <f>I14330/M14330</f>
        <v>0</v>
      </c>
    </row>
    <row r="14331" spans="1:14">
      <c r="A14331" s="146" t="s">
        <v>8805</v>
      </c>
      <c r="B14331" s="146" t="s">
        <v>16096</v>
      </c>
      <c r="C14331" s="146" t="s">
        <v>15879</v>
      </c>
      <c r="D14331" s="146" t="s">
        <v>16097</v>
      </c>
      <c r="E14331" s="146" t="s">
        <v>16098</v>
      </c>
      <c r="F14331" s="143" t="str">
        <f>IF(H14331&lt;=60,"소형",IF((H14331&gt;60)*(H14331&lt;=85)=1,"중소형",IF((H14331&gt;85)*(H14331&lt;=102)=1,"중형",IF((H14331&gt;102)*(H14331&lt;=135)=1,"중대형","대형"))))</f>
        <v>중소형</v>
      </c>
      <c r="G14331" s="146" t="s">
        <v>16112</v>
      </c>
      <c r="H14331" s="143">
        <v>62</v>
      </c>
      <c r="I14331" s="144">
        <v>32060</v>
      </c>
      <c r="J14331" s="143">
        <v>82</v>
      </c>
      <c r="K14331" s="137">
        <v>44040</v>
      </c>
      <c r="L14331" s="137">
        <v>45017</v>
      </c>
      <c r="M14331" s="144">
        <f>H14331/3.3</f>
        <v>18.787878787878789</v>
      </c>
      <c r="N14331" s="144">
        <f>I14331/M14331</f>
        <v>1706.4193548387095</v>
      </c>
    </row>
    <row r="14332" spans="1:14">
      <c r="A14332" s="146" t="s">
        <v>8805</v>
      </c>
      <c r="B14332" s="146" t="s">
        <v>16122</v>
      </c>
      <c r="C14332" s="146" t="s">
        <v>16123</v>
      </c>
      <c r="D14332" s="146" t="s">
        <v>16124</v>
      </c>
      <c r="E14332" s="146" t="s">
        <v>16125</v>
      </c>
      <c r="F14332" s="143" t="str">
        <f>IF(H14332&lt;=60,"소형",IF((H14332&gt;60)*(H14332&lt;=85)=1,"중소형",IF((H14332&gt;85)*(H14332&lt;=102)=1,"중형",IF((H14332&gt;102)*(H14332&lt;=135)=1,"중대형","대형"))))</f>
        <v>소형</v>
      </c>
      <c r="G14332" s="146" t="s">
        <v>16138</v>
      </c>
      <c r="H14332" s="143">
        <v>39</v>
      </c>
      <c r="J14332" s="143">
        <v>40</v>
      </c>
      <c r="K14332" s="137">
        <v>44751</v>
      </c>
      <c r="L14332" s="137">
        <v>45017</v>
      </c>
      <c r="M14332" s="144">
        <f>H14332/3.3</f>
        <v>11.818181818181818</v>
      </c>
      <c r="N14332" s="144">
        <f>I14332/M14332</f>
        <v>0</v>
      </c>
    </row>
    <row r="14333" spans="1:14">
      <c r="A14333" s="146" t="s">
        <v>11149</v>
      </c>
      <c r="B14333" s="146" t="s">
        <v>11146</v>
      </c>
      <c r="C14333" s="146" t="s">
        <v>11126</v>
      </c>
      <c r="D14333" s="146" t="s">
        <v>11147</v>
      </c>
      <c r="E14333" s="146" t="s">
        <v>11148</v>
      </c>
      <c r="F14333" s="143" t="str">
        <f>IF(H14333&lt;=60,"소형",IF((H14333&gt;60)*(H14333&lt;=85)=1,"중소형",IF((H14333&gt;85)*(H14333&lt;=102)=1,"중형",IF((H14333&gt;102)*(H14333&lt;=135)=1,"중대형","대형"))))</f>
        <v>중소형</v>
      </c>
      <c r="G14333" s="146" t="s">
        <v>11220</v>
      </c>
      <c r="H14333" s="143">
        <v>84</v>
      </c>
      <c r="I14333" s="144">
        <v>43600</v>
      </c>
      <c r="J14333" s="143">
        <v>148</v>
      </c>
      <c r="K14333" s="137">
        <v>43667</v>
      </c>
      <c r="L14333" s="137">
        <v>45018</v>
      </c>
      <c r="M14333" s="144">
        <f>H14333/3.3</f>
        <v>25.454545454545457</v>
      </c>
      <c r="N14333" s="144">
        <f>I14333/M14333</f>
        <v>1712.8571428571427</v>
      </c>
    </row>
    <row r="14334" spans="1:14">
      <c r="A14334" s="146" t="s">
        <v>12259</v>
      </c>
      <c r="B14334" s="146" t="s">
        <v>12264</v>
      </c>
      <c r="C14334" s="146" t="s">
        <v>12265</v>
      </c>
      <c r="D14334" s="146" t="s">
        <v>12266</v>
      </c>
      <c r="E14334" s="146" t="s">
        <v>12294</v>
      </c>
      <c r="F14334" s="143" t="str">
        <f>IF(H14334&lt;=60,"소형",IF((H14334&gt;60)*(H14334&lt;=85)=1,"중소형",IF((H14334&gt;85)*(H14334&lt;=102)=1,"중형",IF((H14334&gt;102)*(H14334&lt;=135)=1,"중대형","대형"))))</f>
        <v>대형</v>
      </c>
      <c r="G14334" s="146" t="s">
        <v>12286</v>
      </c>
      <c r="H14334" s="143" t="s">
        <v>12293</v>
      </c>
      <c r="I14334" s="144">
        <v>45810</v>
      </c>
      <c r="J14334" s="143">
        <v>119</v>
      </c>
      <c r="K14334" s="137">
        <v>43747</v>
      </c>
      <c r="L14334" s="137">
        <v>45018</v>
      </c>
      <c r="M14334" s="144" t="e">
        <f>H14334/3.3</f>
        <v>#VALUE!</v>
      </c>
      <c r="N14334" s="144" t="e">
        <f>I14334/M14334</f>
        <v>#VALUE!</v>
      </c>
    </row>
    <row r="14335" spans="1:14">
      <c r="A14335" s="146" t="s">
        <v>13218</v>
      </c>
      <c r="B14335" s="146" t="s">
        <v>13244</v>
      </c>
      <c r="C14335" s="146" t="s">
        <v>13245</v>
      </c>
      <c r="D14335" s="146" t="s">
        <v>13246</v>
      </c>
      <c r="E14335" s="146" t="s">
        <v>13247</v>
      </c>
      <c r="F14335" s="143" t="str">
        <f>IF(H14335&lt;=60,"소형",IF((H14335&gt;60)*(H14335&lt;=85)=1,"중소형",IF((H14335&gt;85)*(H14335&lt;=102)=1,"중형",IF((H14335&gt;102)*(H14335&lt;=135)=1,"중대형","대형"))))</f>
        <v>소형</v>
      </c>
      <c r="G14335" s="146" t="s">
        <v>13257</v>
      </c>
      <c r="H14335" s="143">
        <v>59</v>
      </c>
      <c r="I14335" s="144">
        <v>35900</v>
      </c>
      <c r="J14335" s="143">
        <v>208</v>
      </c>
      <c r="K14335" s="137">
        <v>43824</v>
      </c>
      <c r="L14335" s="137">
        <v>45018</v>
      </c>
      <c r="M14335" s="144">
        <f>H14335/3.3</f>
        <v>17.878787878787879</v>
      </c>
      <c r="N14335" s="144">
        <f>I14335/M14335</f>
        <v>2007.9661016949153</v>
      </c>
    </row>
    <row r="14336" spans="1:14">
      <c r="A14336" s="146" t="s">
        <v>13811</v>
      </c>
      <c r="B14336" s="146" t="s">
        <v>13805</v>
      </c>
      <c r="C14336" s="146" t="s">
        <v>13812</v>
      </c>
      <c r="D14336" s="146" t="s">
        <v>13806</v>
      </c>
      <c r="E14336" s="146" t="s">
        <v>13807</v>
      </c>
      <c r="F14336" s="143" t="str">
        <f>IF(H14336&lt;=60,"소형",IF((H14336&gt;60)*(H14336&lt;=85)=1,"중소형",IF((H14336&gt;85)*(H14336&lt;=102)=1,"중형",IF((H14336&gt;102)*(H14336&lt;=135)=1,"중대형","대형"))))</f>
        <v>소형</v>
      </c>
      <c r="G14336" s="146" t="s">
        <v>13814</v>
      </c>
      <c r="H14336" s="143">
        <v>59</v>
      </c>
      <c r="J14336" s="143">
        <v>305</v>
      </c>
      <c r="K14336" s="137">
        <v>43854</v>
      </c>
      <c r="L14336" s="137">
        <v>45018</v>
      </c>
      <c r="M14336" s="144">
        <f>H14336/3.3</f>
        <v>17.878787878787879</v>
      </c>
      <c r="N14336" s="144">
        <f>I14336/M14336</f>
        <v>0</v>
      </c>
    </row>
    <row r="14337" spans="1:14">
      <c r="A14337" s="146" t="s">
        <v>14201</v>
      </c>
      <c r="B14337" s="146" t="s">
        <v>14239</v>
      </c>
      <c r="C14337" s="146" t="s">
        <v>14240</v>
      </c>
      <c r="D14337" s="146" t="s">
        <v>14241</v>
      </c>
      <c r="E14337" s="146" t="s">
        <v>14242</v>
      </c>
      <c r="F14337" s="143" t="str">
        <f>IF(H14337&lt;=60,"소형",IF((H14337&gt;60)*(H14337&lt;=85)=1,"중소형",IF((H14337&gt;85)*(H14337&lt;=102)=1,"중형",IF((H14337&gt;102)*(H14337&lt;=135)=1,"중대형","대형"))))</f>
        <v>소형</v>
      </c>
      <c r="G14337" s="146" t="s">
        <v>14257</v>
      </c>
      <c r="H14337" s="143">
        <v>59</v>
      </c>
      <c r="J14337" s="143">
        <v>208</v>
      </c>
      <c r="K14337" s="137">
        <v>43930</v>
      </c>
      <c r="L14337" s="137">
        <v>45018</v>
      </c>
      <c r="M14337" s="144">
        <f>H14337/3.3</f>
        <v>17.878787878787879</v>
      </c>
      <c r="N14337" s="144">
        <f>I14337/M14337</f>
        <v>0</v>
      </c>
    </row>
    <row r="14338" spans="1:14">
      <c r="A14338" s="146" t="s">
        <v>14692</v>
      </c>
      <c r="B14338" s="146" t="s">
        <v>14693</v>
      </c>
      <c r="C14338" s="146" t="s">
        <v>14688</v>
      </c>
      <c r="D14338" s="146" t="s">
        <v>14694</v>
      </c>
      <c r="E14338" s="146" t="s">
        <v>14695</v>
      </c>
      <c r="F14338" s="143" t="str">
        <f>IF(H14338&lt;=60,"소형",IF((H14338&gt;60)*(H14338&lt;=85)=1,"중소형",IF((H14338&gt;85)*(H14338&lt;=102)=1,"중형",IF((H14338&gt;102)*(H14338&lt;=135)=1,"중대형","대형"))))</f>
        <v>중소형</v>
      </c>
      <c r="G14338" s="146" t="s">
        <v>14711</v>
      </c>
      <c r="H14338" s="143">
        <v>84</v>
      </c>
      <c r="I14338" s="144">
        <v>36560</v>
      </c>
      <c r="J14338" s="143">
        <v>418</v>
      </c>
      <c r="K14338" s="137">
        <v>43982</v>
      </c>
      <c r="L14338" s="137">
        <v>45018</v>
      </c>
      <c r="M14338" s="144">
        <f>H14338/3.3</f>
        <v>25.454545454545457</v>
      </c>
      <c r="N14338" s="144">
        <f>I14338/M14338</f>
        <v>1436.2857142857142</v>
      </c>
    </row>
    <row r="14339" spans="1:14">
      <c r="A14339" s="146" t="s">
        <v>14692</v>
      </c>
      <c r="B14339" s="146" t="s">
        <v>14801</v>
      </c>
      <c r="C14339" s="146" t="s">
        <v>14688</v>
      </c>
      <c r="D14339" s="146" t="s">
        <v>14802</v>
      </c>
      <c r="E14339" s="146" t="s">
        <v>14803</v>
      </c>
      <c r="F14339" s="143" t="str">
        <f>IF(H14339&lt;=60,"소형",IF((H14339&gt;60)*(H14339&lt;=85)=1,"중소형",IF((H14339&gt;85)*(H14339&lt;=102)=1,"중형",IF((H14339&gt;102)*(H14339&lt;=135)=1,"중대형","대형"))))</f>
        <v>소형</v>
      </c>
      <c r="G14339" s="146" t="s">
        <v>14819</v>
      </c>
      <c r="H14339" s="143">
        <v>59</v>
      </c>
      <c r="I14339" s="144">
        <v>20570</v>
      </c>
      <c r="J14339" s="143">
        <v>54</v>
      </c>
      <c r="K14339" s="137">
        <v>43952</v>
      </c>
      <c r="L14339" s="137">
        <v>45018</v>
      </c>
      <c r="M14339" s="144">
        <f>H14339/3.3</f>
        <v>17.878787878787879</v>
      </c>
      <c r="N14339" s="144">
        <f>I14339/M14339</f>
        <v>1150.5254237288136</v>
      </c>
    </row>
    <row r="14340" spans="1:14">
      <c r="A14340" s="146" t="s">
        <v>14676</v>
      </c>
      <c r="B14340" s="146" t="s">
        <v>14904</v>
      </c>
      <c r="C14340" s="146" t="s">
        <v>14907</v>
      </c>
      <c r="D14340" s="146" t="s">
        <v>14905</v>
      </c>
      <c r="E14340" s="146" t="s">
        <v>14906</v>
      </c>
      <c r="F14340" s="143" t="str">
        <f>IF(H14340&lt;=60,"소형",IF((H14340&gt;60)*(H14340&lt;=85)=1,"중소형",IF((H14340&gt;85)*(H14340&lt;=102)=1,"중형",IF((H14340&gt;102)*(H14340&lt;=135)=1,"중대형","대형"))))</f>
        <v>소형</v>
      </c>
      <c r="G14340" s="146" t="s">
        <v>14908</v>
      </c>
      <c r="H14340" s="143">
        <v>59</v>
      </c>
      <c r="I14340" s="144">
        <v>30200</v>
      </c>
      <c r="J14340" s="143">
        <v>5</v>
      </c>
      <c r="K14340" s="137">
        <v>43981</v>
      </c>
      <c r="L14340" s="137">
        <v>45018</v>
      </c>
      <c r="M14340" s="144">
        <f>H14340/3.3</f>
        <v>17.878787878787879</v>
      </c>
      <c r="N14340" s="144">
        <f>I14340/M14340</f>
        <v>1689.1525423728813</v>
      </c>
    </row>
    <row r="14341" spans="1:14">
      <c r="A14341" s="146" t="s">
        <v>15079</v>
      </c>
      <c r="B14341" s="146" t="s">
        <v>15064</v>
      </c>
      <c r="C14341" s="146" t="s">
        <v>15065</v>
      </c>
      <c r="D14341" s="146" t="s">
        <v>15066</v>
      </c>
      <c r="E14341" s="146" t="s">
        <v>15067</v>
      </c>
      <c r="F14341" s="143" t="str">
        <f>IF(H14341&lt;=60,"소형",IF((H14341&gt;60)*(H14341&lt;=85)=1,"중소형",IF((H14341&gt;85)*(H14341&lt;=102)=1,"중형",IF((H14341&gt;102)*(H14341&lt;=135)=1,"중대형","대형"))))</f>
        <v>중형</v>
      </c>
      <c r="G14341" s="146" t="s">
        <v>15082</v>
      </c>
      <c r="H14341" s="143">
        <v>102</v>
      </c>
      <c r="I14341" s="144">
        <v>42070</v>
      </c>
      <c r="J14341" s="143">
        <v>132</v>
      </c>
      <c r="K14341" s="137">
        <v>44001</v>
      </c>
      <c r="L14341" s="137">
        <v>45018</v>
      </c>
      <c r="M14341" s="144">
        <f>H14341/3.3</f>
        <v>30.90909090909091</v>
      </c>
      <c r="N14341" s="144">
        <f>I14341/M14341</f>
        <v>1361.0882352941176</v>
      </c>
    </row>
    <row r="14342" spans="1:14">
      <c r="A14342" s="146" t="s">
        <v>2829</v>
      </c>
      <c r="B14342" s="146" t="s">
        <v>15183</v>
      </c>
      <c r="C14342" s="146" t="s">
        <v>15194</v>
      </c>
      <c r="D14342" s="146" t="s">
        <v>15184</v>
      </c>
      <c r="E14342" s="146" t="s">
        <v>15185</v>
      </c>
      <c r="F14342" s="143" t="str">
        <f>IF(H14342&lt;=60,"소형",IF((H14342&gt;60)*(H14342&lt;=85)=1,"중소형",IF((H14342&gt;85)*(H14342&lt;=102)=1,"중형",IF((H14342&gt;102)*(H14342&lt;=135)=1,"중대형","대형"))))</f>
        <v>중소형</v>
      </c>
      <c r="G14342" s="146" t="s">
        <v>15196</v>
      </c>
      <c r="H14342" s="143">
        <v>84</v>
      </c>
      <c r="I14342" s="144">
        <v>45200</v>
      </c>
      <c r="J14342" s="143">
        <v>237</v>
      </c>
      <c r="K14342" s="137">
        <v>44012</v>
      </c>
      <c r="L14342" s="137">
        <v>45018</v>
      </c>
      <c r="M14342" s="144">
        <f>H14342/3.3</f>
        <v>25.454545454545457</v>
      </c>
      <c r="N14342" s="144">
        <f>I14342/M14342</f>
        <v>1775.7142857142856</v>
      </c>
    </row>
    <row r="14343" spans="1:14">
      <c r="A14343" s="146" t="s">
        <v>15743</v>
      </c>
      <c r="B14343" s="146" t="s">
        <v>15752</v>
      </c>
      <c r="C14343" s="146" t="s">
        <v>15779</v>
      </c>
      <c r="D14343" s="146" t="s">
        <v>15753</v>
      </c>
      <c r="E14343" s="146" t="s">
        <v>15754</v>
      </c>
      <c r="F14343" s="143" t="str">
        <f>IF(H14343&lt;=60,"소형",IF((H14343&gt;60)*(H14343&lt;=85)=1,"중소형",IF((H14343&gt;85)*(H14343&lt;=102)=1,"중형",IF((H14343&gt;102)*(H14343&lt;=135)=1,"중대형","대형"))))</f>
        <v>중소형</v>
      </c>
      <c r="G14343" s="146" t="s">
        <v>15781</v>
      </c>
      <c r="H14343" s="143">
        <v>69</v>
      </c>
      <c r="I14343" s="144">
        <v>34650</v>
      </c>
      <c r="J14343" s="143">
        <v>3</v>
      </c>
      <c r="K14343" s="137">
        <v>44043</v>
      </c>
      <c r="L14343" s="137">
        <v>45018</v>
      </c>
      <c r="M14343" s="144">
        <f>H14343/3.3</f>
        <v>20.90909090909091</v>
      </c>
      <c r="N14343" s="144">
        <f>I14343/M14343</f>
        <v>1657.1739130434783</v>
      </c>
    </row>
    <row r="14344" spans="1:14">
      <c r="A14344" s="146" t="s">
        <v>15933</v>
      </c>
      <c r="B14344" s="146" t="s">
        <v>15918</v>
      </c>
      <c r="C14344" s="146" t="s">
        <v>15927</v>
      </c>
      <c r="D14344" s="146" t="s">
        <v>15928</v>
      </c>
      <c r="E14344" s="146" t="s">
        <v>15929</v>
      </c>
      <c r="F14344" s="143" t="str">
        <f>IF(H14344&lt;=60,"소형",IF((H14344&gt;60)*(H14344&lt;=85)=1,"중소형",IF((H14344&gt;85)*(H14344&lt;=102)=1,"중형",IF((H14344&gt;102)*(H14344&lt;=135)=1,"중대형","대형"))))</f>
        <v>소형</v>
      </c>
      <c r="G14344" s="146" t="s">
        <v>15972</v>
      </c>
      <c r="H14344" s="143">
        <v>51</v>
      </c>
      <c r="I14344" s="144">
        <v>30150</v>
      </c>
      <c r="J14344" s="143">
        <v>28</v>
      </c>
      <c r="K14344" s="137">
        <v>44013</v>
      </c>
      <c r="L14344" s="137">
        <v>45018</v>
      </c>
      <c r="M14344" s="144">
        <f>H14344/3.3</f>
        <v>15.454545454545455</v>
      </c>
      <c r="N14344" s="144">
        <f>I14344/M14344</f>
        <v>1950.8823529411764</v>
      </c>
    </row>
    <row r="14345" spans="1:14">
      <c r="A14345" s="146" t="s">
        <v>8805</v>
      </c>
      <c r="B14345" s="146" t="s">
        <v>16096</v>
      </c>
      <c r="C14345" s="146" t="s">
        <v>3163</v>
      </c>
      <c r="D14345" s="146" t="s">
        <v>5146</v>
      </c>
      <c r="E14345" s="146" t="s">
        <v>6278</v>
      </c>
      <c r="F14345" s="143" t="str">
        <f>IF(H14345&lt;=60,"소형",IF((H14345&gt;60)*(H14345&lt;=85)=1,"중소형",IF((H14345&gt;85)*(H14345&lt;=102)=1,"중형",IF((H14345&gt;102)*(H14345&lt;=135)=1,"중대형","대형"))))</f>
        <v>중소형</v>
      </c>
      <c r="G14345" s="146" t="s">
        <v>16113</v>
      </c>
      <c r="H14345" s="143">
        <v>62</v>
      </c>
      <c r="I14345" s="144">
        <v>31400</v>
      </c>
      <c r="J14345" s="143">
        <v>85</v>
      </c>
      <c r="K14345" s="137">
        <v>44040</v>
      </c>
      <c r="L14345" s="137">
        <v>45018</v>
      </c>
      <c r="M14345" s="144">
        <f>H14345/3.3</f>
        <v>18.787878787878789</v>
      </c>
      <c r="N14345" s="144">
        <f>I14345/M14345</f>
        <v>1671.2903225806451</v>
      </c>
    </row>
    <row r="14346" spans="1:14">
      <c r="A14346" s="146" t="s">
        <v>8805</v>
      </c>
      <c r="B14346" s="146" t="s">
        <v>16122</v>
      </c>
      <c r="C14346" s="146" t="s">
        <v>16123</v>
      </c>
      <c r="D14346" s="146" t="s">
        <v>16124</v>
      </c>
      <c r="E14346" s="146" t="s">
        <v>16125</v>
      </c>
      <c r="F14346" s="143" t="str">
        <f>IF(H14346&lt;=60,"소형",IF((H14346&gt;60)*(H14346&lt;=85)=1,"중소형",IF((H14346&gt;85)*(H14346&lt;=102)=1,"중형",IF((H14346&gt;102)*(H14346&lt;=135)=1,"중대형","대형"))))</f>
        <v>소형</v>
      </c>
      <c r="G14346" s="146" t="s">
        <v>16139</v>
      </c>
      <c r="H14346" s="143">
        <v>59</v>
      </c>
      <c r="I14346" s="144">
        <v>36580</v>
      </c>
      <c r="J14346" s="143">
        <v>417</v>
      </c>
      <c r="K14346" s="137">
        <v>44752</v>
      </c>
      <c r="L14346" s="137">
        <v>45018</v>
      </c>
      <c r="M14346" s="144">
        <f>H14346/3.3</f>
        <v>17.878787878787879</v>
      </c>
      <c r="N14346" s="144">
        <f>I14346/M14346</f>
        <v>2046</v>
      </c>
    </row>
    <row r="14347" spans="1:14">
      <c r="A14347" s="146" t="s">
        <v>11149</v>
      </c>
      <c r="B14347" s="146" t="s">
        <v>11146</v>
      </c>
      <c r="C14347" s="146" t="s">
        <v>11126</v>
      </c>
      <c r="D14347" s="146" t="s">
        <v>11147</v>
      </c>
      <c r="E14347" s="146" t="s">
        <v>11148</v>
      </c>
      <c r="F14347" s="143" t="str">
        <f>IF(H14347&lt;=60,"소형",IF((H14347&gt;60)*(H14347&lt;=85)=1,"중소형",IF((H14347&gt;85)*(H14347&lt;=102)=1,"중형",IF((H14347&gt;102)*(H14347&lt;=135)=1,"중대형","대형"))))</f>
        <v>대형</v>
      </c>
      <c r="G14347" s="146" t="s">
        <v>11221</v>
      </c>
      <c r="H14347" s="143">
        <v>142</v>
      </c>
      <c r="I14347" s="144">
        <v>125500</v>
      </c>
      <c r="J14347" s="143">
        <v>3</v>
      </c>
      <c r="K14347" s="137">
        <v>43668</v>
      </c>
      <c r="L14347" s="137">
        <v>45019</v>
      </c>
      <c r="M14347" s="144">
        <f>H14347/3.3</f>
        <v>43.030303030303031</v>
      </c>
      <c r="N14347" s="144">
        <f>I14347/M14347</f>
        <v>2916.5492957746478</v>
      </c>
    </row>
    <row r="14348" spans="1:14">
      <c r="A14348" s="146" t="s">
        <v>12259</v>
      </c>
      <c r="B14348" s="146" t="s">
        <v>12264</v>
      </c>
      <c r="C14348" s="146" t="s">
        <v>12265</v>
      </c>
      <c r="D14348" s="146" t="s">
        <v>12266</v>
      </c>
      <c r="E14348" s="146" t="s">
        <v>12295</v>
      </c>
      <c r="F14348" s="143" t="str">
        <f>IF(H14348&lt;=60,"소형",IF((H14348&gt;60)*(H14348&lt;=85)=1,"중소형",IF((H14348&gt;85)*(H14348&lt;=102)=1,"중형",IF((H14348&gt;102)*(H14348&lt;=135)=1,"중대형","대형"))))</f>
        <v>중대형</v>
      </c>
      <c r="G14348" s="146" t="s">
        <v>12287</v>
      </c>
      <c r="H14348" s="143">
        <v>116</v>
      </c>
      <c r="I14348" s="144">
        <v>45010</v>
      </c>
      <c r="J14348" s="143">
        <v>38</v>
      </c>
      <c r="K14348" s="137">
        <v>43748</v>
      </c>
      <c r="L14348" s="137">
        <v>45019</v>
      </c>
      <c r="M14348" s="144">
        <f>H14348/3.3</f>
        <v>35.151515151515156</v>
      </c>
      <c r="N14348" s="144">
        <f>I14348/M14348</f>
        <v>1280.456896551724</v>
      </c>
    </row>
    <row r="14349" spans="1:14">
      <c r="A14349" s="146" t="s">
        <v>13218</v>
      </c>
      <c r="B14349" s="146" t="s">
        <v>13244</v>
      </c>
      <c r="C14349" s="146" t="s">
        <v>13245</v>
      </c>
      <c r="D14349" s="146" t="s">
        <v>13246</v>
      </c>
      <c r="E14349" s="146" t="s">
        <v>13247</v>
      </c>
      <c r="F14349" s="143" t="str">
        <f>IF(H14349&lt;=60,"소형",IF((H14349&gt;60)*(H14349&lt;=85)=1,"중소형",IF((H14349&gt;85)*(H14349&lt;=102)=1,"중형",IF((H14349&gt;102)*(H14349&lt;=135)=1,"중대형","대형"))))</f>
        <v>소형</v>
      </c>
      <c r="G14349" s="146" t="s">
        <v>13258</v>
      </c>
      <c r="H14349" s="143">
        <v>59</v>
      </c>
      <c r="I14349" s="144">
        <v>35500</v>
      </c>
      <c r="J14349" s="143">
        <v>104</v>
      </c>
      <c r="K14349" s="137">
        <v>43825</v>
      </c>
      <c r="L14349" s="137">
        <v>45019</v>
      </c>
      <c r="M14349" s="144">
        <f>H14349/3.3</f>
        <v>17.878787878787879</v>
      </c>
      <c r="N14349" s="144">
        <f>I14349/M14349</f>
        <v>1985.593220338983</v>
      </c>
    </row>
    <row r="14350" spans="1:14">
      <c r="A14350" s="146" t="s">
        <v>13811</v>
      </c>
      <c r="B14350" s="146" t="s">
        <v>13805</v>
      </c>
      <c r="C14350" s="146" t="s">
        <v>13812</v>
      </c>
      <c r="D14350" s="146" t="s">
        <v>13806</v>
      </c>
      <c r="E14350" s="146" t="s">
        <v>13807</v>
      </c>
      <c r="F14350" s="143" t="str">
        <f>IF(H14350&lt;=60,"소형",IF((H14350&gt;60)*(H14350&lt;=85)=1,"중소형",IF((H14350&gt;85)*(H14350&lt;=102)=1,"중형",IF((H14350&gt;102)*(H14350&lt;=135)=1,"중대형","대형"))))</f>
        <v>중소형</v>
      </c>
      <c r="G14350" s="146" t="s">
        <v>13815</v>
      </c>
      <c r="H14350" s="143">
        <v>75</v>
      </c>
      <c r="J14350" s="143">
        <v>394</v>
      </c>
      <c r="K14350" s="137">
        <v>43855</v>
      </c>
      <c r="L14350" s="137">
        <v>45019</v>
      </c>
      <c r="M14350" s="144">
        <f>H14350/3.3</f>
        <v>22.72727272727273</v>
      </c>
      <c r="N14350" s="144">
        <f>I14350/M14350</f>
        <v>0</v>
      </c>
    </row>
    <row r="14351" spans="1:14">
      <c r="A14351" s="146" t="s">
        <v>14201</v>
      </c>
      <c r="B14351" s="146" t="s">
        <v>14239</v>
      </c>
      <c r="C14351" s="146" t="s">
        <v>14240</v>
      </c>
      <c r="D14351" s="146" t="s">
        <v>14241</v>
      </c>
      <c r="E14351" s="146" t="s">
        <v>14242</v>
      </c>
      <c r="F14351" s="143" t="str">
        <f>IF(H14351&lt;=60,"소형",IF((H14351&gt;60)*(H14351&lt;=85)=1,"중소형",IF((H14351&gt;85)*(H14351&lt;=102)=1,"중형",IF((H14351&gt;102)*(H14351&lt;=135)=1,"중대형","대형"))))</f>
        <v>소형</v>
      </c>
      <c r="G14351" s="146" t="s">
        <v>14258</v>
      </c>
      <c r="H14351" s="143">
        <v>59</v>
      </c>
      <c r="I14351" s="144">
        <v>36450</v>
      </c>
      <c r="J14351" s="143">
        <v>304</v>
      </c>
      <c r="K14351" s="137">
        <v>43931</v>
      </c>
      <c r="L14351" s="137">
        <v>45019</v>
      </c>
      <c r="M14351" s="144">
        <f>H14351/3.3</f>
        <v>17.878787878787879</v>
      </c>
      <c r="N14351" s="144">
        <f>I14351/M14351</f>
        <v>2038.7288135593221</v>
      </c>
    </row>
    <row r="14352" spans="1:14">
      <c r="A14352" s="146" t="s">
        <v>14692</v>
      </c>
      <c r="B14352" s="146" t="s">
        <v>14693</v>
      </c>
      <c r="C14352" s="146" t="s">
        <v>14688</v>
      </c>
      <c r="D14352" s="146" t="s">
        <v>14694</v>
      </c>
      <c r="E14352" s="146" t="s">
        <v>14695</v>
      </c>
      <c r="F14352" s="143" t="str">
        <f>IF(H14352&lt;=60,"소형",IF((H14352&gt;60)*(H14352&lt;=85)=1,"중소형",IF((H14352&gt;85)*(H14352&lt;=102)=1,"중형",IF((H14352&gt;102)*(H14352&lt;=135)=1,"중대형","대형"))))</f>
        <v>중소형</v>
      </c>
      <c r="G14352" s="146" t="s">
        <v>14712</v>
      </c>
      <c r="H14352" s="143">
        <v>84</v>
      </c>
      <c r="I14352" s="144">
        <v>35060</v>
      </c>
      <c r="J14352" s="143">
        <v>306</v>
      </c>
      <c r="K14352" s="137">
        <v>43982</v>
      </c>
      <c r="L14352" s="137">
        <v>45019</v>
      </c>
      <c r="M14352" s="144">
        <f>H14352/3.3</f>
        <v>25.454545454545457</v>
      </c>
      <c r="N14352" s="144">
        <f>I14352/M14352</f>
        <v>1377.3571428571427</v>
      </c>
    </row>
    <row r="14353" spans="1:14">
      <c r="A14353" s="146" t="s">
        <v>14692</v>
      </c>
      <c r="B14353" s="146" t="s">
        <v>14801</v>
      </c>
      <c r="C14353" s="146" t="s">
        <v>14688</v>
      </c>
      <c r="D14353" s="146" t="s">
        <v>14802</v>
      </c>
      <c r="E14353" s="146" t="s">
        <v>14803</v>
      </c>
      <c r="F14353" s="143" t="str">
        <f>IF(H14353&lt;=60,"소형",IF((H14353&gt;60)*(H14353&lt;=85)=1,"중소형",IF((H14353&gt;85)*(H14353&lt;=102)=1,"중형",IF((H14353&gt;102)*(H14353&lt;=135)=1,"중대형","대형"))))</f>
        <v>중소형</v>
      </c>
      <c r="G14353" s="146" t="s">
        <v>14820</v>
      </c>
      <c r="H14353" s="143">
        <v>74</v>
      </c>
      <c r="I14353" s="144">
        <v>24060</v>
      </c>
      <c r="J14353" s="143">
        <v>164</v>
      </c>
      <c r="K14353" s="137">
        <v>43952</v>
      </c>
      <c r="L14353" s="137">
        <v>45019</v>
      </c>
      <c r="M14353" s="144">
        <f>H14353/3.3</f>
        <v>22.424242424242426</v>
      </c>
      <c r="N14353" s="144">
        <f>I14353/M14353</f>
        <v>1072.9459459459458</v>
      </c>
    </row>
    <row r="14354" spans="1:14">
      <c r="A14354" s="146" t="s">
        <v>14676</v>
      </c>
      <c r="B14354" s="146" t="s">
        <v>14904</v>
      </c>
      <c r="C14354" s="146" t="s">
        <v>14907</v>
      </c>
      <c r="D14354" s="146" t="s">
        <v>14905</v>
      </c>
      <c r="E14354" s="146" t="s">
        <v>14906</v>
      </c>
      <c r="F14354" s="143" t="str">
        <f>IF(H14354&lt;=60,"소형",IF((H14354&gt;60)*(H14354&lt;=85)=1,"중소형",IF((H14354&gt;85)*(H14354&lt;=102)=1,"중형",IF((H14354&gt;102)*(H14354&lt;=135)=1,"중대형","대형"))))</f>
        <v>중소형</v>
      </c>
      <c r="G14354" s="146" t="s">
        <v>14909</v>
      </c>
      <c r="H14354" s="143">
        <v>84</v>
      </c>
      <c r="I14354" s="144">
        <v>40800</v>
      </c>
      <c r="J14354" s="143">
        <v>96</v>
      </c>
      <c r="K14354" s="137">
        <v>43981</v>
      </c>
      <c r="L14354" s="137">
        <v>45019</v>
      </c>
      <c r="M14354" s="144">
        <f>H14354/3.3</f>
        <v>25.454545454545457</v>
      </c>
      <c r="N14354" s="144">
        <f>I14354/M14354</f>
        <v>1602.8571428571427</v>
      </c>
    </row>
    <row r="14355" spans="1:14">
      <c r="A14355" s="146" t="s">
        <v>15079</v>
      </c>
      <c r="B14355" s="146" t="s">
        <v>15064</v>
      </c>
      <c r="C14355" s="146" t="s">
        <v>15065</v>
      </c>
      <c r="D14355" s="146" t="s">
        <v>15066</v>
      </c>
      <c r="E14355" s="146" t="s">
        <v>15067</v>
      </c>
      <c r="F14355" s="143" t="str">
        <f>IF(H14355&lt;=60,"소형",IF((H14355&gt;60)*(H14355&lt;=85)=1,"중소형",IF((H14355&gt;85)*(H14355&lt;=102)=1,"중형",IF((H14355&gt;102)*(H14355&lt;=135)=1,"중대형","대형"))))</f>
        <v>중형</v>
      </c>
      <c r="G14355" s="146" t="s">
        <v>15083</v>
      </c>
      <c r="H14355" s="143">
        <v>102</v>
      </c>
      <c r="I14355" s="144">
        <v>42270</v>
      </c>
      <c r="J14355" s="143">
        <v>62</v>
      </c>
      <c r="K14355" s="137">
        <v>44002</v>
      </c>
      <c r="L14355" s="137">
        <v>45019</v>
      </c>
      <c r="M14355" s="144">
        <f>H14355/3.3</f>
        <v>30.90909090909091</v>
      </c>
      <c r="N14355" s="144">
        <f>I14355/M14355</f>
        <v>1367.5588235294117</v>
      </c>
    </row>
    <row r="14356" spans="1:14">
      <c r="A14356" s="146" t="s">
        <v>2829</v>
      </c>
      <c r="B14356" s="146" t="s">
        <v>15183</v>
      </c>
      <c r="C14356" s="146" t="s">
        <v>15194</v>
      </c>
      <c r="D14356" s="146" t="s">
        <v>15184</v>
      </c>
      <c r="E14356" s="146" t="s">
        <v>15185</v>
      </c>
      <c r="F14356" s="143" t="str">
        <f>IF(H14356&lt;=60,"소형",IF((H14356&gt;60)*(H14356&lt;=85)=1,"중소형",IF((H14356&gt;85)*(H14356&lt;=102)=1,"중형",IF((H14356&gt;102)*(H14356&lt;=135)=1,"중대형","대형"))))</f>
        <v>소형</v>
      </c>
      <c r="G14356" s="146" t="s">
        <v>15197</v>
      </c>
      <c r="H14356" s="143">
        <v>4</v>
      </c>
      <c r="I14356" s="144">
        <v>45000</v>
      </c>
      <c r="J14356" s="143">
        <v>27</v>
      </c>
      <c r="K14356" s="137">
        <v>44012</v>
      </c>
      <c r="L14356" s="137">
        <v>45019</v>
      </c>
      <c r="M14356" s="144">
        <f>H14356/3.3</f>
        <v>1.2121212121212122</v>
      </c>
      <c r="N14356" s="144">
        <f>I14356/M14356</f>
        <v>37125</v>
      </c>
    </row>
    <row r="14357" spans="1:14">
      <c r="A14357" s="146" t="s">
        <v>15743</v>
      </c>
      <c r="B14357" s="146" t="s">
        <v>15752</v>
      </c>
      <c r="C14357" s="146" t="s">
        <v>15779</v>
      </c>
      <c r="D14357" s="146" t="s">
        <v>15753</v>
      </c>
      <c r="E14357" s="146" t="s">
        <v>15754</v>
      </c>
      <c r="F14357" s="143" t="str">
        <f>IF(H14357&lt;=60,"소형",IF((H14357&gt;60)*(H14357&lt;=85)=1,"중소형",IF((H14357&gt;85)*(H14357&lt;=102)=1,"중형",IF((H14357&gt;102)*(H14357&lt;=135)=1,"중대형","대형"))))</f>
        <v>중소형</v>
      </c>
      <c r="G14357" s="146" t="s">
        <v>15782</v>
      </c>
      <c r="H14357" s="143">
        <v>74</v>
      </c>
      <c r="I14357" s="144">
        <v>39680</v>
      </c>
      <c r="J14357" s="143">
        <v>63</v>
      </c>
      <c r="K14357" s="137">
        <v>44043</v>
      </c>
      <c r="L14357" s="137">
        <v>45019</v>
      </c>
      <c r="M14357" s="144">
        <f>H14357/3.3</f>
        <v>22.424242424242426</v>
      </c>
      <c r="N14357" s="144">
        <f>I14357/M14357</f>
        <v>1769.5135135135133</v>
      </c>
    </row>
    <row r="14358" spans="1:14">
      <c r="A14358" s="146" t="s">
        <v>15933</v>
      </c>
      <c r="B14358" s="146" t="s">
        <v>15918</v>
      </c>
      <c r="C14358" s="146" t="s">
        <v>15927</v>
      </c>
      <c r="D14358" s="146" t="s">
        <v>15928</v>
      </c>
      <c r="E14358" s="146" t="s">
        <v>15929</v>
      </c>
      <c r="F14358" s="143" t="str">
        <f>IF(H14358&lt;=60,"소형",IF((H14358&gt;60)*(H14358&lt;=85)=1,"중소형",IF((H14358&gt;85)*(H14358&lt;=102)=1,"중형",IF((H14358&gt;102)*(H14358&lt;=135)=1,"중대형","대형"))))</f>
        <v>소형</v>
      </c>
      <c r="G14358" s="146" t="s">
        <v>15973</v>
      </c>
      <c r="H14358" s="143">
        <v>59</v>
      </c>
      <c r="I14358" s="144">
        <v>34970</v>
      </c>
      <c r="J14358" s="143">
        <v>264</v>
      </c>
      <c r="K14358" s="137">
        <v>44013</v>
      </c>
      <c r="L14358" s="137">
        <v>45019</v>
      </c>
      <c r="M14358" s="144">
        <f>H14358/3.3</f>
        <v>17.878787878787879</v>
      </c>
      <c r="N14358" s="144">
        <f>I14358/M14358</f>
        <v>1955.9491525423728</v>
      </c>
    </row>
    <row r="14359" spans="1:14">
      <c r="A14359" s="146" t="s">
        <v>8805</v>
      </c>
      <c r="B14359" s="146" t="s">
        <v>16096</v>
      </c>
      <c r="C14359" s="146" t="s">
        <v>3163</v>
      </c>
      <c r="D14359" s="146" t="s">
        <v>5146</v>
      </c>
      <c r="E14359" s="146" t="s">
        <v>6278</v>
      </c>
      <c r="F14359" s="143" t="str">
        <f>IF(H14359&lt;=60,"소형",IF((H14359&gt;60)*(H14359&lt;=85)=1,"중소형",IF((H14359&gt;85)*(H14359&lt;=102)=1,"중형",IF((H14359&gt;102)*(H14359&lt;=135)=1,"중대형","대형"))))</f>
        <v>중소형</v>
      </c>
      <c r="G14359" s="146" t="s">
        <v>16114</v>
      </c>
      <c r="H14359" s="143">
        <v>75</v>
      </c>
      <c r="I14359" s="144">
        <v>37560</v>
      </c>
      <c r="J14359" s="143">
        <v>203</v>
      </c>
      <c r="K14359" s="137">
        <v>44040</v>
      </c>
      <c r="L14359" s="137">
        <v>45019</v>
      </c>
      <c r="M14359" s="144">
        <f>H14359/3.3</f>
        <v>22.72727272727273</v>
      </c>
      <c r="N14359" s="144">
        <f>I14359/M14359</f>
        <v>1652.6399999999999</v>
      </c>
    </row>
    <row r="14360" spans="1:14">
      <c r="A14360" s="146" t="s">
        <v>8805</v>
      </c>
      <c r="B14360" s="146" t="s">
        <v>16122</v>
      </c>
      <c r="C14360" s="146" t="s">
        <v>16123</v>
      </c>
      <c r="D14360" s="146" t="s">
        <v>16124</v>
      </c>
      <c r="E14360" s="146" t="s">
        <v>16125</v>
      </c>
      <c r="F14360" s="143" t="str">
        <f>IF(H14360&lt;=60,"소형",IF((H14360&gt;60)*(H14360&lt;=85)=1,"중소형",IF((H14360&gt;85)*(H14360&lt;=102)=1,"중형",IF((H14360&gt;102)*(H14360&lt;=135)=1,"중대형","대형"))))</f>
        <v>소형</v>
      </c>
      <c r="G14360" s="146" t="s">
        <v>16140</v>
      </c>
      <c r="H14360" s="143">
        <v>59</v>
      </c>
      <c r="I14360" s="144">
        <v>36400</v>
      </c>
      <c r="J14360" s="143">
        <v>47</v>
      </c>
      <c r="K14360" s="137">
        <v>44753</v>
      </c>
      <c r="L14360" s="137">
        <v>45019</v>
      </c>
      <c r="M14360" s="144">
        <f>H14360/3.3</f>
        <v>17.878787878787879</v>
      </c>
      <c r="N14360" s="144">
        <f>I14360/M14360</f>
        <v>2035.9322033898304</v>
      </c>
    </row>
    <row r="14361" spans="1:14">
      <c r="A14361" s="146" t="s">
        <v>12259</v>
      </c>
      <c r="B14361" s="146" t="s">
        <v>12264</v>
      </c>
      <c r="C14361" s="146" t="s">
        <v>12265</v>
      </c>
      <c r="D14361" s="146" t="s">
        <v>12266</v>
      </c>
      <c r="E14361" s="146" t="s">
        <v>12296</v>
      </c>
      <c r="F14361" s="143" t="str">
        <f>IF(H14361&lt;=60,"소형",IF((H14361&gt;60)*(H14361&lt;=85)=1,"중소형",IF((H14361&gt;85)*(H14361&lt;=102)=1,"중형",IF((H14361&gt;102)*(H14361&lt;=135)=1,"중대형","대형"))))</f>
        <v>중대형</v>
      </c>
      <c r="G14361" s="146" t="s">
        <v>12288</v>
      </c>
      <c r="H14361" s="143">
        <v>120</v>
      </c>
      <c r="I14361" s="144">
        <v>47410</v>
      </c>
      <c r="J14361" s="143">
        <v>122</v>
      </c>
      <c r="K14361" s="137">
        <v>43749</v>
      </c>
      <c r="L14361" s="137">
        <v>45020</v>
      </c>
      <c r="M14361" s="144">
        <f>H14361/3.3</f>
        <v>36.363636363636367</v>
      </c>
      <c r="N14361" s="144">
        <f>I14361/M14361</f>
        <v>1303.7749999999999</v>
      </c>
    </row>
    <row r="14362" spans="1:14">
      <c r="A14362" s="146" t="s">
        <v>13218</v>
      </c>
      <c r="B14362" s="146" t="s">
        <v>13244</v>
      </c>
      <c r="C14362" s="146" t="s">
        <v>13245</v>
      </c>
      <c r="D14362" s="146" t="s">
        <v>13246</v>
      </c>
      <c r="E14362" s="146" t="s">
        <v>13247</v>
      </c>
      <c r="F14362" s="143" t="str">
        <f>IF(H14362&lt;=60,"소형",IF((H14362&gt;60)*(H14362&lt;=85)=1,"중소형",IF((H14362&gt;85)*(H14362&lt;=102)=1,"중형",IF((H14362&gt;102)*(H14362&lt;=135)=1,"중대형","대형"))))</f>
        <v>중소형</v>
      </c>
      <c r="G14362" s="146" t="s">
        <v>13259</v>
      </c>
      <c r="H14362" s="143">
        <v>66</v>
      </c>
      <c r="I14362" s="144">
        <v>39700</v>
      </c>
      <c r="J14362" s="143">
        <v>104</v>
      </c>
      <c r="K14362" s="137">
        <v>43826</v>
      </c>
      <c r="L14362" s="137">
        <v>45020</v>
      </c>
      <c r="M14362" s="144">
        <f>H14362/3.3</f>
        <v>20</v>
      </c>
      <c r="N14362" s="144">
        <f>I14362/M14362</f>
        <v>1985</v>
      </c>
    </row>
    <row r="14363" spans="1:14">
      <c r="A14363" s="146" t="s">
        <v>13811</v>
      </c>
      <c r="B14363" s="146" t="s">
        <v>13805</v>
      </c>
      <c r="C14363" s="146" t="s">
        <v>13812</v>
      </c>
      <c r="D14363" s="146" t="s">
        <v>13806</v>
      </c>
      <c r="E14363" s="146" t="s">
        <v>13807</v>
      </c>
      <c r="F14363" s="143" t="str">
        <f>IF(H14363&lt;=60,"소형",IF((H14363&gt;60)*(H14363&lt;=85)=1,"중소형",IF((H14363&gt;85)*(H14363&lt;=102)=1,"중형",IF((H14363&gt;102)*(H14363&lt;=135)=1,"중대형","대형"))))</f>
        <v>중소형</v>
      </c>
      <c r="G14363" s="146" t="s">
        <v>13816</v>
      </c>
      <c r="H14363" s="143">
        <v>75</v>
      </c>
      <c r="J14363" s="143">
        <v>384</v>
      </c>
      <c r="K14363" s="137">
        <v>43856</v>
      </c>
      <c r="L14363" s="137">
        <v>45020</v>
      </c>
      <c r="M14363" s="144">
        <f>H14363/3.3</f>
        <v>22.72727272727273</v>
      </c>
      <c r="N14363" s="144">
        <f>I14363/M14363</f>
        <v>0</v>
      </c>
    </row>
    <row r="14364" spans="1:14">
      <c r="A14364" s="146" t="s">
        <v>14201</v>
      </c>
      <c r="B14364" s="146" t="s">
        <v>14239</v>
      </c>
      <c r="C14364" s="146" t="s">
        <v>14240</v>
      </c>
      <c r="D14364" s="146" t="s">
        <v>14241</v>
      </c>
      <c r="E14364" s="146" t="s">
        <v>14242</v>
      </c>
      <c r="F14364" s="143" t="str">
        <f>IF(H14364&lt;=60,"소형",IF((H14364&gt;60)*(H14364&lt;=85)=1,"중소형",IF((H14364&gt;85)*(H14364&lt;=102)=1,"중형",IF((H14364&gt;102)*(H14364&lt;=135)=1,"중대형","대형"))))</f>
        <v>소형</v>
      </c>
      <c r="G14364" s="146" t="s">
        <v>14259</v>
      </c>
      <c r="H14364" s="143">
        <v>59</v>
      </c>
      <c r="J14364" s="143">
        <v>68</v>
      </c>
      <c r="K14364" s="137">
        <v>43932</v>
      </c>
      <c r="L14364" s="137">
        <v>45020</v>
      </c>
      <c r="M14364" s="144">
        <f>H14364/3.3</f>
        <v>17.878787878787879</v>
      </c>
      <c r="N14364" s="144">
        <f>I14364/M14364</f>
        <v>0</v>
      </c>
    </row>
    <row r="14365" spans="1:14">
      <c r="A14365" s="146" t="s">
        <v>14692</v>
      </c>
      <c r="B14365" s="146" t="s">
        <v>14693</v>
      </c>
      <c r="C14365" s="146" t="s">
        <v>14688</v>
      </c>
      <c r="D14365" s="146" t="s">
        <v>14694</v>
      </c>
      <c r="E14365" s="146" t="s">
        <v>14695</v>
      </c>
      <c r="F14365" s="143" t="str">
        <f>IF(H14365&lt;=60,"소형",IF((H14365&gt;60)*(H14365&lt;=85)=1,"중소형",IF((H14365&gt;85)*(H14365&lt;=102)=1,"중형",IF((H14365&gt;102)*(H14365&lt;=135)=1,"중대형","대형"))))</f>
        <v>중소형</v>
      </c>
      <c r="G14365" s="146" t="s">
        <v>14713</v>
      </c>
      <c r="H14365" s="143">
        <v>84</v>
      </c>
      <c r="I14365" s="144">
        <v>34690</v>
      </c>
      <c r="J14365" s="143">
        <v>32</v>
      </c>
      <c r="K14365" s="137">
        <v>43982</v>
      </c>
      <c r="L14365" s="137">
        <v>45020</v>
      </c>
      <c r="M14365" s="144">
        <f>H14365/3.3</f>
        <v>25.454545454545457</v>
      </c>
      <c r="N14365" s="144">
        <f>I14365/M14365</f>
        <v>1362.8214285714284</v>
      </c>
    </row>
    <row r="14366" spans="1:14">
      <c r="A14366" s="146" t="s">
        <v>14692</v>
      </c>
      <c r="B14366" s="146" t="s">
        <v>14801</v>
      </c>
      <c r="C14366" s="146" t="s">
        <v>14688</v>
      </c>
      <c r="D14366" s="146" t="s">
        <v>14802</v>
      </c>
      <c r="E14366" s="146" t="s">
        <v>14803</v>
      </c>
      <c r="F14366" s="143" t="str">
        <f>IF(H14366&lt;=60,"소형",IF((H14366&gt;60)*(H14366&lt;=85)=1,"중소형",IF((H14366&gt;85)*(H14366&lt;=102)=1,"중형",IF((H14366&gt;102)*(H14366&lt;=135)=1,"중대형","대형"))))</f>
        <v>중소형</v>
      </c>
      <c r="G14366" s="146" t="s">
        <v>14821</v>
      </c>
      <c r="H14366" s="143">
        <v>74</v>
      </c>
      <c r="I14366" s="144">
        <v>24130</v>
      </c>
      <c r="J14366" s="143">
        <v>81</v>
      </c>
      <c r="K14366" s="137">
        <v>43952</v>
      </c>
      <c r="L14366" s="137">
        <v>45020</v>
      </c>
      <c r="M14366" s="144">
        <f>H14366/3.3</f>
        <v>22.424242424242426</v>
      </c>
      <c r="N14366" s="144">
        <f>I14366/M14366</f>
        <v>1076.0675675675675</v>
      </c>
    </row>
    <row r="14367" spans="1:14">
      <c r="A14367" s="146" t="s">
        <v>14676</v>
      </c>
      <c r="B14367" s="146" t="s">
        <v>14904</v>
      </c>
      <c r="C14367" s="146" t="s">
        <v>14907</v>
      </c>
      <c r="D14367" s="146" t="s">
        <v>14905</v>
      </c>
      <c r="E14367" s="146" t="s">
        <v>14906</v>
      </c>
      <c r="F14367" s="143" t="str">
        <f>IF(H14367&lt;=60,"소형",IF((H14367&gt;60)*(H14367&lt;=85)=1,"중소형",IF((H14367&gt;85)*(H14367&lt;=102)=1,"중형",IF((H14367&gt;102)*(H14367&lt;=135)=1,"중대형","대형"))))</f>
        <v>중소형</v>
      </c>
      <c r="G14367" s="146" t="s">
        <v>14910</v>
      </c>
      <c r="H14367" s="143">
        <v>84</v>
      </c>
      <c r="I14367" s="144">
        <v>40800</v>
      </c>
      <c r="J14367" s="143">
        <v>21</v>
      </c>
      <c r="K14367" s="137">
        <v>43981</v>
      </c>
      <c r="L14367" s="137">
        <v>45020</v>
      </c>
      <c r="M14367" s="144">
        <f>H14367/3.3</f>
        <v>25.454545454545457</v>
      </c>
      <c r="N14367" s="144">
        <f>I14367/M14367</f>
        <v>1602.8571428571427</v>
      </c>
    </row>
    <row r="14368" spans="1:14">
      <c r="A14368" s="146" t="s">
        <v>15743</v>
      </c>
      <c r="B14368" s="146" t="s">
        <v>15752</v>
      </c>
      <c r="C14368" s="146" t="s">
        <v>15779</v>
      </c>
      <c r="D14368" s="146" t="s">
        <v>15753</v>
      </c>
      <c r="E14368" s="146" t="s">
        <v>15754</v>
      </c>
      <c r="F14368" s="143" t="str">
        <f>IF(H14368&lt;=60,"소형",IF((H14368&gt;60)*(H14368&lt;=85)=1,"중소형",IF((H14368&gt;85)*(H14368&lt;=102)=1,"중형",IF((H14368&gt;102)*(H14368&lt;=135)=1,"중대형","대형"))))</f>
        <v>중소형</v>
      </c>
      <c r="G14368" s="146" t="s">
        <v>15783</v>
      </c>
      <c r="H14368" s="143">
        <v>77</v>
      </c>
      <c r="I14368" s="144">
        <v>36080</v>
      </c>
      <c r="J14368" s="143">
        <v>3</v>
      </c>
      <c r="K14368" s="137">
        <v>44043</v>
      </c>
      <c r="L14368" s="137">
        <v>45020</v>
      </c>
      <c r="M14368" s="144">
        <f>H14368/3.3</f>
        <v>23.333333333333336</v>
      </c>
      <c r="N14368" s="144">
        <f>I14368/M14368</f>
        <v>1546.2857142857142</v>
      </c>
    </row>
    <row r="14369" spans="1:14">
      <c r="A14369" s="146" t="s">
        <v>15933</v>
      </c>
      <c r="B14369" s="146" t="s">
        <v>15918</v>
      </c>
      <c r="C14369" s="146" t="s">
        <v>15927</v>
      </c>
      <c r="D14369" s="146" t="s">
        <v>15928</v>
      </c>
      <c r="E14369" s="146" t="s">
        <v>15929</v>
      </c>
      <c r="F14369" s="143" t="str">
        <f>IF(H14369&lt;=60,"소형",IF((H14369&gt;60)*(H14369&lt;=85)=1,"중소형",IF((H14369&gt;85)*(H14369&lt;=102)=1,"중형",IF((H14369&gt;102)*(H14369&lt;=135)=1,"중대형","대형"))))</f>
        <v>소형</v>
      </c>
      <c r="G14369" s="146" t="s">
        <v>15974</v>
      </c>
      <c r="H14369" s="143">
        <v>49</v>
      </c>
      <c r="I14369" s="144">
        <v>44890</v>
      </c>
      <c r="J14369" s="143">
        <v>328</v>
      </c>
      <c r="K14369" s="137">
        <v>44013</v>
      </c>
      <c r="L14369" s="137">
        <v>45020</v>
      </c>
      <c r="M14369" s="144">
        <f>H14369/3.3</f>
        <v>14.84848484848485</v>
      </c>
      <c r="N14369" s="144">
        <f>I14369/M14369</f>
        <v>3023.204081632653</v>
      </c>
    </row>
    <row r="14370" spans="1:14">
      <c r="A14370" s="146" t="s">
        <v>8805</v>
      </c>
      <c r="B14370" s="146" t="s">
        <v>16096</v>
      </c>
      <c r="C14370" s="146" t="s">
        <v>3163</v>
      </c>
      <c r="D14370" s="146" t="s">
        <v>5146</v>
      </c>
      <c r="E14370" s="146" t="s">
        <v>6278</v>
      </c>
      <c r="F14370" s="143" t="str">
        <f>IF(H14370&lt;=60,"소형",IF((H14370&gt;60)*(H14370&lt;=85)=1,"중소형",IF((H14370&gt;85)*(H14370&lt;=102)=1,"중형",IF((H14370&gt;102)*(H14370&lt;=135)=1,"중대형","대형"))))</f>
        <v>중소형</v>
      </c>
      <c r="G14370" s="146" t="s">
        <v>16115</v>
      </c>
      <c r="H14370" s="143">
        <v>75</v>
      </c>
      <c r="I14370" s="144">
        <v>36790</v>
      </c>
      <c r="J14370" s="143">
        <v>184</v>
      </c>
      <c r="K14370" s="137">
        <v>44040</v>
      </c>
      <c r="L14370" s="137">
        <v>45020</v>
      </c>
      <c r="M14370" s="144">
        <f>H14370/3.3</f>
        <v>22.72727272727273</v>
      </c>
      <c r="N14370" s="144">
        <f>I14370/M14370</f>
        <v>1618.7599999999998</v>
      </c>
    </row>
    <row r="14371" spans="1:14">
      <c r="A14371" s="146" t="s">
        <v>8805</v>
      </c>
      <c r="B14371" s="146" t="s">
        <v>16122</v>
      </c>
      <c r="C14371" s="146" t="s">
        <v>16123</v>
      </c>
      <c r="D14371" s="146" t="s">
        <v>16124</v>
      </c>
      <c r="E14371" s="146" t="s">
        <v>16125</v>
      </c>
      <c r="F14371" s="143" t="str">
        <f>IF(H14371&lt;=60,"소형",IF((H14371&gt;60)*(H14371&lt;=85)=1,"중소형",IF((H14371&gt;85)*(H14371&lt;=102)=1,"중형",IF((H14371&gt;102)*(H14371&lt;=135)=1,"중대형","대형"))))</f>
        <v>중소형</v>
      </c>
      <c r="G14371" s="146" t="s">
        <v>16141</v>
      </c>
      <c r="H14371" s="143">
        <v>72</v>
      </c>
      <c r="I14371" s="144">
        <v>44020</v>
      </c>
      <c r="J14371" s="143">
        <v>147</v>
      </c>
      <c r="K14371" s="137">
        <v>44754</v>
      </c>
      <c r="L14371" s="137">
        <v>45020</v>
      </c>
      <c r="M14371" s="144">
        <f>H14371/3.3</f>
        <v>21.81818181818182</v>
      </c>
      <c r="N14371" s="144">
        <f>I14371/M14371</f>
        <v>2017.5833333333333</v>
      </c>
    </row>
    <row r="14372" spans="1:14">
      <c r="A14372" s="146" t="s">
        <v>12259</v>
      </c>
      <c r="B14372" s="146" t="s">
        <v>12264</v>
      </c>
      <c r="C14372" s="146" t="s">
        <v>12265</v>
      </c>
      <c r="D14372" s="146" t="s">
        <v>12266</v>
      </c>
      <c r="E14372" s="146" t="s">
        <v>12297</v>
      </c>
      <c r="F14372" s="143" t="str">
        <f>IF(H14372&lt;=60,"소형",IF((H14372&gt;60)*(H14372&lt;=85)=1,"중소형",IF((H14372&gt;85)*(H14372&lt;=102)=1,"중형",IF((H14372&gt;102)*(H14372&lt;=135)=1,"중대형","대형"))))</f>
        <v>중대형</v>
      </c>
      <c r="G14372" s="146" t="s">
        <v>12289</v>
      </c>
      <c r="H14372" s="143">
        <v>130</v>
      </c>
      <c r="I14372" s="144">
        <v>52580</v>
      </c>
      <c r="J14372" s="143">
        <v>121</v>
      </c>
      <c r="K14372" s="137">
        <v>43750</v>
      </c>
      <c r="L14372" s="137">
        <v>45021</v>
      </c>
      <c r="M14372" s="144">
        <f>H14372/3.3</f>
        <v>39.393939393939398</v>
      </c>
      <c r="N14372" s="144">
        <f>I14372/M14372</f>
        <v>1334.7230769230769</v>
      </c>
    </row>
    <row r="14373" spans="1:14">
      <c r="A14373" s="146" t="s">
        <v>13811</v>
      </c>
      <c r="B14373" s="146" t="s">
        <v>13805</v>
      </c>
      <c r="C14373" s="146" t="s">
        <v>13812</v>
      </c>
      <c r="D14373" s="146" t="s">
        <v>13806</v>
      </c>
      <c r="E14373" s="146" t="s">
        <v>13807</v>
      </c>
      <c r="F14373" s="143" t="str">
        <f>IF(H14373&lt;=60,"소형",IF((H14373&gt;60)*(H14373&lt;=85)=1,"중소형",IF((H14373&gt;85)*(H14373&lt;=102)=1,"중형",IF((H14373&gt;102)*(H14373&lt;=135)=1,"중대형","대형"))))</f>
        <v>중소형</v>
      </c>
      <c r="G14373" s="146" t="s">
        <v>13817</v>
      </c>
      <c r="H14373" s="143">
        <v>75</v>
      </c>
      <c r="J14373" s="143">
        <v>205</v>
      </c>
      <c r="K14373" s="137">
        <v>43857</v>
      </c>
      <c r="L14373" s="137">
        <v>45021</v>
      </c>
      <c r="M14373" s="144">
        <f>H14373/3.3</f>
        <v>22.72727272727273</v>
      </c>
      <c r="N14373" s="144">
        <f>I14373/M14373</f>
        <v>0</v>
      </c>
    </row>
    <row r="14374" spans="1:14">
      <c r="A14374" s="146" t="s">
        <v>14201</v>
      </c>
      <c r="B14374" s="146" t="s">
        <v>14239</v>
      </c>
      <c r="C14374" s="146" t="s">
        <v>14240</v>
      </c>
      <c r="D14374" s="146" t="s">
        <v>14241</v>
      </c>
      <c r="E14374" s="146" t="s">
        <v>14242</v>
      </c>
      <c r="F14374" s="143" t="str">
        <f>IF(H14374&lt;=60,"소형",IF((H14374&gt;60)*(H14374&lt;=85)=1,"중소형",IF((H14374&gt;85)*(H14374&lt;=102)=1,"중형",IF((H14374&gt;102)*(H14374&lt;=135)=1,"중대형","대형"))))</f>
        <v>소형</v>
      </c>
      <c r="G14374" s="146" t="s">
        <v>14260</v>
      </c>
      <c r="H14374" s="143">
        <v>59</v>
      </c>
      <c r="J14374" s="143">
        <v>204</v>
      </c>
      <c r="K14374" s="137">
        <v>43933</v>
      </c>
      <c r="L14374" s="137">
        <v>45021</v>
      </c>
      <c r="M14374" s="144">
        <f>H14374/3.3</f>
        <v>17.878787878787879</v>
      </c>
      <c r="N14374" s="144">
        <f>I14374/M14374</f>
        <v>0</v>
      </c>
    </row>
    <row r="14375" spans="1:14">
      <c r="A14375" s="146" t="s">
        <v>14692</v>
      </c>
      <c r="B14375" s="146" t="s">
        <v>14693</v>
      </c>
      <c r="C14375" s="146" t="s">
        <v>14688</v>
      </c>
      <c r="D14375" s="146" t="s">
        <v>14694</v>
      </c>
      <c r="E14375" s="146" t="s">
        <v>14695</v>
      </c>
      <c r="F14375" s="143" t="str">
        <f>IF(H14375&lt;=60,"소형",IF((H14375&gt;60)*(H14375&lt;=85)=1,"중소형",IF((H14375&gt;85)*(H14375&lt;=102)=1,"중형",IF((H14375&gt;102)*(H14375&lt;=135)=1,"중대형","대형"))))</f>
        <v>중형</v>
      </c>
      <c r="G14375" s="146" t="s">
        <v>14714</v>
      </c>
      <c r="H14375" s="143">
        <v>101</v>
      </c>
      <c r="I14375" s="144">
        <v>42830</v>
      </c>
      <c r="J14375" s="143">
        <v>163</v>
      </c>
      <c r="K14375" s="137">
        <v>43982</v>
      </c>
      <c r="L14375" s="137">
        <v>45021</v>
      </c>
      <c r="M14375" s="144">
        <f>H14375/3.3</f>
        <v>30.606060606060609</v>
      </c>
      <c r="N14375" s="144">
        <f>I14375/M14375</f>
        <v>1399.3960396039602</v>
      </c>
    </row>
    <row r="14376" spans="1:14">
      <c r="A14376" s="146" t="s">
        <v>14692</v>
      </c>
      <c r="B14376" s="146" t="s">
        <v>14801</v>
      </c>
      <c r="C14376" s="146" t="s">
        <v>14688</v>
      </c>
      <c r="D14376" s="146" t="s">
        <v>14802</v>
      </c>
      <c r="E14376" s="146" t="s">
        <v>14803</v>
      </c>
      <c r="F14376" s="143" t="str">
        <f>IF(H14376&lt;=60,"소형",IF((H14376&gt;60)*(H14376&lt;=85)=1,"중소형",IF((H14376&gt;85)*(H14376&lt;=102)=1,"중형",IF((H14376&gt;102)*(H14376&lt;=135)=1,"중대형","대형"))))</f>
        <v>중소형</v>
      </c>
      <c r="G14376" s="146" t="s">
        <v>14822</v>
      </c>
      <c r="H14376" s="143">
        <v>74</v>
      </c>
      <c r="I14376" s="144">
        <v>24160</v>
      </c>
      <c r="J14376" s="143">
        <v>81</v>
      </c>
      <c r="K14376" s="137">
        <v>43952</v>
      </c>
      <c r="L14376" s="137">
        <v>45021</v>
      </c>
      <c r="M14376" s="144">
        <f>H14376/3.3</f>
        <v>22.424242424242426</v>
      </c>
      <c r="N14376" s="144">
        <f>I14376/M14376</f>
        <v>1077.4054054054054</v>
      </c>
    </row>
    <row r="14377" spans="1:14">
      <c r="A14377" s="146" t="s">
        <v>15743</v>
      </c>
      <c r="B14377" s="146" t="s">
        <v>15752</v>
      </c>
      <c r="C14377" s="146" t="s">
        <v>15779</v>
      </c>
      <c r="D14377" s="146" t="s">
        <v>15753</v>
      </c>
      <c r="E14377" s="146" t="s">
        <v>15754</v>
      </c>
      <c r="F14377" s="143" t="str">
        <f>IF(H14377&lt;=60,"소형",IF((H14377&gt;60)*(H14377&lt;=85)=1,"중소형",IF((H14377&gt;85)*(H14377&lt;=102)=1,"중형",IF((H14377&gt;102)*(H14377&lt;=135)=1,"중대형","대형"))))</f>
        <v>중소형</v>
      </c>
      <c r="G14377" s="146" t="s">
        <v>15784</v>
      </c>
      <c r="H14377" s="143">
        <v>83</v>
      </c>
      <c r="I14377" s="144">
        <v>41150</v>
      </c>
      <c r="J14377" s="143">
        <v>3</v>
      </c>
      <c r="K14377" s="137">
        <v>44043</v>
      </c>
      <c r="L14377" s="137">
        <v>45021</v>
      </c>
      <c r="M14377" s="144">
        <f>H14377/3.3</f>
        <v>25.151515151515152</v>
      </c>
      <c r="N14377" s="144">
        <f>I14377/M14377</f>
        <v>1636.0843373493976</v>
      </c>
    </row>
    <row r="14378" spans="1:14">
      <c r="A14378" s="146" t="s">
        <v>15933</v>
      </c>
      <c r="B14378" s="146" t="s">
        <v>15918</v>
      </c>
      <c r="C14378" s="146" t="s">
        <v>15927</v>
      </c>
      <c r="D14378" s="146" t="s">
        <v>15928</v>
      </c>
      <c r="E14378" s="146" t="s">
        <v>15929</v>
      </c>
      <c r="F14378" s="143" t="str">
        <f>IF(H14378&lt;=60,"소형",IF((H14378&gt;60)*(H14378&lt;=85)=1,"중소형",IF((H14378&gt;85)*(H14378&lt;=102)=1,"중형",IF((H14378&gt;102)*(H14378&lt;=135)=1,"중대형","대형"))))</f>
        <v>중소형</v>
      </c>
      <c r="G14378" s="146" t="s">
        <v>15976</v>
      </c>
      <c r="H14378" s="143">
        <v>84</v>
      </c>
      <c r="I14378" s="144">
        <v>50360</v>
      </c>
      <c r="J14378" s="143">
        <v>222</v>
      </c>
      <c r="K14378" s="137">
        <v>44013</v>
      </c>
      <c r="L14378" s="137">
        <v>45021</v>
      </c>
      <c r="M14378" s="144">
        <f>H14378/3.3</f>
        <v>25.454545454545457</v>
      </c>
      <c r="N14378" s="144">
        <f>I14378/M14378</f>
        <v>1978.4285714285713</v>
      </c>
    </row>
    <row r="14379" spans="1:14">
      <c r="A14379" s="146" t="s">
        <v>8805</v>
      </c>
      <c r="B14379" s="146" t="s">
        <v>16096</v>
      </c>
      <c r="C14379" s="146" t="s">
        <v>3163</v>
      </c>
      <c r="D14379" s="146" t="s">
        <v>5146</v>
      </c>
      <c r="E14379" s="146" t="s">
        <v>6278</v>
      </c>
      <c r="F14379" s="143" t="str">
        <f>IF(H14379&lt;=60,"소형",IF((H14379&gt;60)*(H14379&lt;=85)=1,"중소형",IF((H14379&gt;85)*(H14379&lt;=102)=1,"중형",IF((H14379&gt;102)*(H14379&lt;=135)=1,"중대형","대형"))))</f>
        <v>중소형</v>
      </c>
      <c r="G14379" s="146" t="s">
        <v>16116</v>
      </c>
      <c r="H14379" s="143">
        <v>84</v>
      </c>
      <c r="I14379" s="144">
        <v>41800</v>
      </c>
      <c r="J14379" s="143">
        <v>333</v>
      </c>
      <c r="K14379" s="137">
        <v>44040</v>
      </c>
      <c r="L14379" s="137">
        <v>45021</v>
      </c>
      <c r="M14379" s="144">
        <f>H14379/3.3</f>
        <v>25.454545454545457</v>
      </c>
      <c r="N14379" s="144">
        <f>I14379/M14379</f>
        <v>1642.1428571428571</v>
      </c>
    </row>
    <row r="14380" spans="1:14">
      <c r="A14380" s="146" t="s">
        <v>8805</v>
      </c>
      <c r="B14380" s="146" t="s">
        <v>16122</v>
      </c>
      <c r="C14380" s="146" t="s">
        <v>16123</v>
      </c>
      <c r="D14380" s="146" t="s">
        <v>16124</v>
      </c>
      <c r="E14380" s="146" t="s">
        <v>16125</v>
      </c>
      <c r="F14380" s="143" t="str">
        <f>IF(H14380&lt;=60,"소형",IF((H14380&gt;60)*(H14380&lt;=85)=1,"중소형",IF((H14380&gt;85)*(H14380&lt;=102)=1,"중형",IF((H14380&gt;102)*(H14380&lt;=135)=1,"중대형","대형"))))</f>
        <v>중소형</v>
      </c>
      <c r="G14380" s="146" t="s">
        <v>16142</v>
      </c>
      <c r="H14380" s="143">
        <v>72</v>
      </c>
      <c r="I14380" s="144">
        <v>43960</v>
      </c>
      <c r="J14380" s="143">
        <v>75</v>
      </c>
      <c r="K14380" s="137">
        <v>44755</v>
      </c>
      <c r="L14380" s="137">
        <v>45021</v>
      </c>
      <c r="M14380" s="144">
        <f>H14380/3.3</f>
        <v>21.81818181818182</v>
      </c>
      <c r="N14380" s="144">
        <f>I14380/M14380</f>
        <v>2014.8333333333333</v>
      </c>
    </row>
    <row r="14381" spans="1:14">
      <c r="A14381" s="146" t="s">
        <v>12259</v>
      </c>
      <c r="B14381" s="146" t="s">
        <v>12264</v>
      </c>
      <c r="C14381" s="146" t="s">
        <v>12265</v>
      </c>
      <c r="D14381" s="146" t="s">
        <v>12266</v>
      </c>
      <c r="E14381" s="146" t="s">
        <v>12298</v>
      </c>
      <c r="F14381" s="143" t="str">
        <f>IF(H14381&lt;=60,"소형",IF((H14381&gt;60)*(H14381&lt;=85)=1,"중소형",IF((H14381&gt;85)*(H14381&lt;=102)=1,"중형",IF((H14381&gt;102)*(H14381&lt;=135)=1,"중대형","대형"))))</f>
        <v>대형</v>
      </c>
      <c r="G14381" s="146" t="s">
        <v>12290</v>
      </c>
      <c r="H14381" s="143">
        <v>163</v>
      </c>
      <c r="I14381" s="144">
        <v>75540</v>
      </c>
      <c r="J14381" s="143">
        <v>2</v>
      </c>
      <c r="K14381" s="137">
        <v>43751</v>
      </c>
      <c r="L14381" s="137">
        <v>45022</v>
      </c>
      <c r="M14381" s="144">
        <f>H14381/3.3</f>
        <v>49.393939393939398</v>
      </c>
      <c r="N14381" s="144">
        <f>I14381/M14381</f>
        <v>1529.3374233128834</v>
      </c>
    </row>
    <row r="14382" spans="1:14">
      <c r="A14382" s="146" t="s">
        <v>13811</v>
      </c>
      <c r="B14382" s="146" t="s">
        <v>13805</v>
      </c>
      <c r="C14382" s="146" t="s">
        <v>13812</v>
      </c>
      <c r="D14382" s="146" t="s">
        <v>13806</v>
      </c>
      <c r="E14382" s="146" t="s">
        <v>13807</v>
      </c>
      <c r="F14382" s="143" t="str">
        <f>IF(H14382&lt;=60,"소형",IF((H14382&gt;60)*(H14382&lt;=85)=1,"중소형",IF((H14382&gt;85)*(H14382&lt;=102)=1,"중형",IF((H14382&gt;102)*(H14382&lt;=135)=1,"중대형","대형"))))</f>
        <v>중소형</v>
      </c>
      <c r="G14382" s="146" t="s">
        <v>13818</v>
      </c>
      <c r="H14382" s="143">
        <v>84</v>
      </c>
      <c r="J14382" s="143">
        <v>510</v>
      </c>
      <c r="K14382" s="137">
        <v>43858</v>
      </c>
      <c r="L14382" s="137">
        <v>45022</v>
      </c>
      <c r="M14382" s="144">
        <f>H14382/3.3</f>
        <v>25.454545454545457</v>
      </c>
      <c r="N14382" s="144">
        <f>I14382/M14382</f>
        <v>0</v>
      </c>
    </row>
    <row r="14383" spans="1:14">
      <c r="A14383" s="146" t="s">
        <v>14201</v>
      </c>
      <c r="B14383" s="146" t="s">
        <v>14239</v>
      </c>
      <c r="C14383" s="146" t="s">
        <v>14240</v>
      </c>
      <c r="D14383" s="146" t="s">
        <v>14241</v>
      </c>
      <c r="E14383" s="146" t="s">
        <v>14242</v>
      </c>
      <c r="F14383" s="143" t="str">
        <f>IF(H14383&lt;=60,"소형",IF((H14383&gt;60)*(H14383&lt;=85)=1,"중소형",IF((H14383&gt;85)*(H14383&lt;=102)=1,"중형",IF((H14383&gt;102)*(H14383&lt;=135)=1,"중대형","대형"))))</f>
        <v>중소형</v>
      </c>
      <c r="G14383" s="146" t="s">
        <v>14261</v>
      </c>
      <c r="H14383" s="143">
        <v>72</v>
      </c>
      <c r="I14383" s="144">
        <v>42340</v>
      </c>
      <c r="J14383" s="143">
        <v>216</v>
      </c>
      <c r="K14383" s="137">
        <v>43934</v>
      </c>
      <c r="L14383" s="137">
        <v>45022</v>
      </c>
      <c r="M14383" s="144">
        <f>H14383/3.3</f>
        <v>21.81818181818182</v>
      </c>
      <c r="N14383" s="144">
        <f>I14383/M14383</f>
        <v>1940.5833333333333</v>
      </c>
    </row>
    <row r="14384" spans="1:14">
      <c r="A14384" s="146" t="s">
        <v>14692</v>
      </c>
      <c r="B14384" s="146" t="s">
        <v>14693</v>
      </c>
      <c r="C14384" s="146" t="s">
        <v>14688</v>
      </c>
      <c r="D14384" s="146" t="s">
        <v>14694</v>
      </c>
      <c r="E14384" s="146" t="s">
        <v>14695</v>
      </c>
      <c r="F14384" s="143" t="str">
        <f>IF(H14384&lt;=60,"소형",IF((H14384&gt;60)*(H14384&lt;=85)=1,"중소형",IF((H14384&gt;85)*(H14384&lt;=102)=1,"중형",IF((H14384&gt;102)*(H14384&lt;=135)=1,"중대형","대형"))))</f>
        <v>중형</v>
      </c>
      <c r="G14384" s="146" t="s">
        <v>14715</v>
      </c>
      <c r="H14384" s="143">
        <v>101</v>
      </c>
      <c r="I14384" s="144">
        <v>42570</v>
      </c>
      <c r="J14384" s="143">
        <v>160</v>
      </c>
      <c r="K14384" s="137">
        <v>43982</v>
      </c>
      <c r="L14384" s="137">
        <v>45022</v>
      </c>
      <c r="M14384" s="144">
        <f>H14384/3.3</f>
        <v>30.606060606060609</v>
      </c>
      <c r="N14384" s="144">
        <f>I14384/M14384</f>
        <v>1390.9009900990097</v>
      </c>
    </row>
    <row r="14385" spans="1:14">
      <c r="A14385" s="146" t="s">
        <v>14692</v>
      </c>
      <c r="B14385" s="146" t="s">
        <v>14801</v>
      </c>
      <c r="C14385" s="146" t="s">
        <v>14688</v>
      </c>
      <c r="D14385" s="146" t="s">
        <v>14802</v>
      </c>
      <c r="E14385" s="146" t="s">
        <v>14803</v>
      </c>
      <c r="F14385" s="143" t="str">
        <f>IF(H14385&lt;=60,"소형",IF((H14385&gt;60)*(H14385&lt;=85)=1,"중소형",IF((H14385&gt;85)*(H14385&lt;=102)=1,"중형",IF((H14385&gt;102)*(H14385&lt;=135)=1,"중대형","대형"))))</f>
        <v>중소형</v>
      </c>
      <c r="G14385" s="146" t="s">
        <v>14823</v>
      </c>
      <c r="H14385" s="143">
        <v>84</v>
      </c>
      <c r="I14385" s="144">
        <v>26270</v>
      </c>
      <c r="J14385" s="143">
        <v>138</v>
      </c>
      <c r="K14385" s="137">
        <v>43952</v>
      </c>
      <c r="L14385" s="137">
        <v>45022</v>
      </c>
      <c r="M14385" s="144">
        <f>H14385/3.3</f>
        <v>25.454545454545457</v>
      </c>
      <c r="N14385" s="144">
        <f>I14385/M14385</f>
        <v>1032.0357142857142</v>
      </c>
    </row>
    <row r="14386" spans="1:14">
      <c r="A14386" s="146" t="s">
        <v>15743</v>
      </c>
      <c r="B14386" s="146" t="s">
        <v>15752</v>
      </c>
      <c r="C14386" s="146" t="s">
        <v>15779</v>
      </c>
      <c r="D14386" s="146" t="s">
        <v>15753</v>
      </c>
      <c r="E14386" s="146" t="s">
        <v>15754</v>
      </c>
      <c r="F14386" s="143" t="str">
        <f>IF(H14386&lt;=60,"소형",IF((H14386&gt;60)*(H14386&lt;=85)=1,"중소형",IF((H14386&gt;85)*(H14386&lt;=102)=1,"중형",IF((H14386&gt;102)*(H14386&lt;=135)=1,"중대형","대형"))))</f>
        <v>중소형</v>
      </c>
      <c r="G14386" s="146" t="s">
        <v>15785</v>
      </c>
      <c r="H14386" s="143">
        <v>84</v>
      </c>
      <c r="I14386" s="144">
        <v>45030</v>
      </c>
      <c r="J14386" s="143">
        <v>65</v>
      </c>
      <c r="K14386" s="137">
        <v>44043</v>
      </c>
      <c r="L14386" s="137">
        <v>45022</v>
      </c>
      <c r="M14386" s="144">
        <f>H14386/3.3</f>
        <v>25.454545454545457</v>
      </c>
      <c r="N14386" s="144">
        <f>I14386/M14386</f>
        <v>1769.0357142857142</v>
      </c>
    </row>
    <row r="14387" spans="1:14">
      <c r="A14387" s="146" t="s">
        <v>15933</v>
      </c>
      <c r="B14387" s="146" t="s">
        <v>15918</v>
      </c>
      <c r="C14387" s="146" t="s">
        <v>15927</v>
      </c>
      <c r="D14387" s="146" t="s">
        <v>15928</v>
      </c>
      <c r="E14387" s="146" t="s">
        <v>15929</v>
      </c>
      <c r="F14387" s="143" t="str">
        <f>IF(H14387&lt;=60,"소형",IF((H14387&gt;60)*(H14387&lt;=85)=1,"중소형",IF((H14387&gt;85)*(H14387&lt;=102)=1,"중형",IF((H14387&gt;102)*(H14387&lt;=135)=1,"중대형","대형"))))</f>
        <v>중소형</v>
      </c>
      <c r="G14387" s="146" t="s">
        <v>15975</v>
      </c>
      <c r="H14387" s="143">
        <v>84</v>
      </c>
      <c r="J14387" s="143">
        <v>212</v>
      </c>
      <c r="K14387" s="137">
        <v>44013</v>
      </c>
      <c r="L14387" s="137">
        <v>45022</v>
      </c>
      <c r="M14387" s="144">
        <f>H14387/3.3</f>
        <v>25.454545454545457</v>
      </c>
      <c r="N14387" s="144">
        <f>I14387/M14387</f>
        <v>0</v>
      </c>
    </row>
    <row r="14388" spans="1:14">
      <c r="A14388" s="146" t="s">
        <v>8805</v>
      </c>
      <c r="B14388" s="146" t="s">
        <v>16096</v>
      </c>
      <c r="C14388" s="146" t="s">
        <v>3163</v>
      </c>
      <c r="D14388" s="146" t="s">
        <v>5146</v>
      </c>
      <c r="E14388" s="146" t="s">
        <v>6278</v>
      </c>
      <c r="F14388" s="143" t="str">
        <f>IF(H14388&lt;=60,"소형",IF((H14388&gt;60)*(H14388&lt;=85)=1,"중소형",IF((H14388&gt;85)*(H14388&lt;=102)=1,"중형",IF((H14388&gt;102)*(H14388&lt;=135)=1,"중대형","대형"))))</f>
        <v>중소형</v>
      </c>
      <c r="G14388" s="146" t="s">
        <v>16117</v>
      </c>
      <c r="H14388" s="143">
        <v>84</v>
      </c>
      <c r="I14388" s="144">
        <v>40940</v>
      </c>
      <c r="J14388" s="143">
        <v>221</v>
      </c>
      <c r="K14388" s="137">
        <v>44040</v>
      </c>
      <c r="L14388" s="137">
        <v>45022</v>
      </c>
      <c r="M14388" s="144">
        <f>H14388/3.3</f>
        <v>25.454545454545457</v>
      </c>
      <c r="N14388" s="144">
        <f>I14388/M14388</f>
        <v>1608.3571428571427</v>
      </c>
    </row>
    <row r="14389" spans="1:14">
      <c r="A14389" s="146" t="s">
        <v>12259</v>
      </c>
      <c r="B14389" s="146" t="s">
        <v>12264</v>
      </c>
      <c r="C14389" s="146" t="s">
        <v>12265</v>
      </c>
      <c r="D14389" s="146" t="s">
        <v>12266</v>
      </c>
      <c r="E14389" s="146" t="s">
        <v>12299</v>
      </c>
      <c r="F14389" s="143" t="str">
        <f>IF(H14389&lt;=60,"소형",IF((H14389&gt;60)*(H14389&lt;=85)=1,"중소형",IF((H14389&gt;85)*(H14389&lt;=102)=1,"중형",IF((H14389&gt;102)*(H14389&lt;=135)=1,"중대형","대형"))))</f>
        <v>대형</v>
      </c>
      <c r="G14389" s="146" t="s">
        <v>12291</v>
      </c>
      <c r="H14389" s="143">
        <v>167</v>
      </c>
      <c r="I14389" s="144">
        <v>77030</v>
      </c>
      <c r="J14389" s="143">
        <v>1</v>
      </c>
      <c r="K14389" s="137">
        <v>43752</v>
      </c>
      <c r="L14389" s="137">
        <v>45023</v>
      </c>
      <c r="M14389" s="144">
        <f>H14389/3.3</f>
        <v>50.606060606060609</v>
      </c>
      <c r="N14389" s="144">
        <f>I14389/M14389</f>
        <v>1522.1497005988024</v>
      </c>
    </row>
    <row r="14390" spans="1:14">
      <c r="A14390" s="146" t="s">
        <v>13811</v>
      </c>
      <c r="B14390" s="146" t="s">
        <v>13805</v>
      </c>
      <c r="C14390" s="146" t="s">
        <v>13812</v>
      </c>
      <c r="D14390" s="146" t="s">
        <v>13806</v>
      </c>
      <c r="E14390" s="146" t="s">
        <v>13807</v>
      </c>
      <c r="F14390" s="143" t="str">
        <f>IF(H14390&lt;=60,"소형",IF((H14390&gt;60)*(H14390&lt;=85)=1,"중소형",IF((H14390&gt;85)*(H14390&lt;=102)=1,"중형",IF((H14390&gt;102)*(H14390&lt;=135)=1,"중대형","대형"))))</f>
        <v>중소형</v>
      </c>
      <c r="G14390" s="146" t="s">
        <v>13693</v>
      </c>
      <c r="H14390" s="143">
        <v>84</v>
      </c>
      <c r="J14390" s="143">
        <v>224</v>
      </c>
      <c r="K14390" s="137">
        <v>43859</v>
      </c>
      <c r="L14390" s="137">
        <v>45023</v>
      </c>
      <c r="M14390" s="144">
        <f>H14390/3.3</f>
        <v>25.454545454545457</v>
      </c>
      <c r="N14390" s="144">
        <f>I14390/M14390</f>
        <v>0</v>
      </c>
    </row>
    <row r="14391" spans="1:14">
      <c r="A14391" s="146" t="s">
        <v>14201</v>
      </c>
      <c r="B14391" s="146" t="s">
        <v>14239</v>
      </c>
      <c r="C14391" s="146" t="s">
        <v>14240</v>
      </c>
      <c r="D14391" s="146" t="s">
        <v>14241</v>
      </c>
      <c r="E14391" s="146" t="s">
        <v>14242</v>
      </c>
      <c r="F14391" s="143" t="str">
        <f>IF(H14391&lt;=60,"소형",IF((H14391&gt;60)*(H14391&lt;=85)=1,"중소형",IF((H14391&gt;85)*(H14391&lt;=102)=1,"중형",IF((H14391&gt;102)*(H14391&lt;=135)=1,"중대형","대형"))))</f>
        <v>중소형</v>
      </c>
      <c r="G14391" s="146" t="s">
        <v>14262</v>
      </c>
      <c r="H14391" s="143">
        <v>84</v>
      </c>
      <c r="I14391" s="144">
        <v>52310</v>
      </c>
      <c r="J14391" s="143">
        <v>146</v>
      </c>
      <c r="K14391" s="137">
        <v>43935</v>
      </c>
      <c r="L14391" s="137">
        <v>45023</v>
      </c>
      <c r="M14391" s="144">
        <f>H14391/3.3</f>
        <v>25.454545454545457</v>
      </c>
      <c r="N14391" s="144">
        <f>I14391/M14391</f>
        <v>2055.0357142857142</v>
      </c>
    </row>
    <row r="14392" spans="1:14">
      <c r="A14392" s="146" t="s">
        <v>14692</v>
      </c>
      <c r="B14392" s="146" t="s">
        <v>14801</v>
      </c>
      <c r="C14392" s="146" t="s">
        <v>14688</v>
      </c>
      <c r="D14392" s="146" t="s">
        <v>14802</v>
      </c>
      <c r="E14392" s="146" t="s">
        <v>14803</v>
      </c>
      <c r="F14392" s="143" t="str">
        <f>IF(H14392&lt;=60,"소형",IF((H14392&gt;60)*(H14392&lt;=85)=1,"중소형",IF((H14392&gt;85)*(H14392&lt;=102)=1,"중형",IF((H14392&gt;102)*(H14392&lt;=135)=1,"중대형","대형"))))</f>
        <v>중소형</v>
      </c>
      <c r="G14392" s="146" t="s">
        <v>14824</v>
      </c>
      <c r="H14392" s="143">
        <v>84</v>
      </c>
      <c r="I14392" s="144">
        <v>48700</v>
      </c>
      <c r="J14392" s="143">
        <v>3</v>
      </c>
      <c r="K14392" s="137">
        <v>43952</v>
      </c>
      <c r="L14392" s="137">
        <v>45023</v>
      </c>
      <c r="M14392" s="144">
        <f>H14392/3.3</f>
        <v>25.454545454545457</v>
      </c>
      <c r="N14392" s="144">
        <f>I14392/M14392</f>
        <v>1913.2142857142856</v>
      </c>
    </row>
    <row r="14393" spans="1:14">
      <c r="A14393" s="146" t="s">
        <v>15743</v>
      </c>
      <c r="B14393" s="146" t="s">
        <v>15752</v>
      </c>
      <c r="C14393" s="146" t="s">
        <v>15779</v>
      </c>
      <c r="D14393" s="146" t="s">
        <v>15753</v>
      </c>
      <c r="E14393" s="146" t="s">
        <v>15754</v>
      </c>
      <c r="F14393" s="143" t="str">
        <f>IF(H14393&lt;=60,"소형",IF((H14393&gt;60)*(H14393&lt;=85)=1,"중소형",IF((H14393&gt;85)*(H14393&lt;=102)=1,"중형",IF((H14393&gt;102)*(H14393&lt;=135)=1,"중대형","대형"))))</f>
        <v>중형</v>
      </c>
      <c r="G14393" s="146" t="s">
        <v>15786</v>
      </c>
      <c r="H14393" s="143">
        <v>91</v>
      </c>
      <c r="I14393" s="144">
        <v>42280</v>
      </c>
      <c r="J14393" s="143">
        <v>3</v>
      </c>
      <c r="K14393" s="137">
        <v>44043</v>
      </c>
      <c r="L14393" s="137">
        <v>45023</v>
      </c>
      <c r="M14393" s="144">
        <f>H14393/3.3</f>
        <v>27.575757575757578</v>
      </c>
      <c r="N14393" s="144">
        <f>I14393/M14393</f>
        <v>1533.2307692307691</v>
      </c>
    </row>
    <row r="14394" spans="1:14">
      <c r="A14394" s="146" t="s">
        <v>15933</v>
      </c>
      <c r="B14394" s="146" t="s">
        <v>15918</v>
      </c>
      <c r="C14394" s="146" t="s">
        <v>15927</v>
      </c>
      <c r="D14394" s="146" t="s">
        <v>15928</v>
      </c>
      <c r="E14394" s="146" t="s">
        <v>15929</v>
      </c>
      <c r="F14394" s="143" t="str">
        <f>IF(H14394&lt;=60,"소형",IF((H14394&gt;60)*(H14394&lt;=85)=1,"중소형",IF((H14394&gt;85)*(H14394&lt;=102)=1,"중형",IF((H14394&gt;102)*(H14394&lt;=135)=1,"중대형","대형"))))</f>
        <v>중대형</v>
      </c>
      <c r="G14394" s="146" t="s">
        <v>15977</v>
      </c>
      <c r="H14394" s="143">
        <v>112</v>
      </c>
      <c r="I14394" s="144">
        <v>66780</v>
      </c>
      <c r="J14394" s="143">
        <v>26</v>
      </c>
      <c r="K14394" s="137">
        <v>44013</v>
      </c>
      <c r="L14394" s="137">
        <v>45023</v>
      </c>
      <c r="M14394" s="144">
        <f>H14394/3.3</f>
        <v>33.939393939393938</v>
      </c>
      <c r="N14394" s="144">
        <f>I14394/M14394</f>
        <v>1967.625</v>
      </c>
    </row>
    <row r="14395" spans="1:14">
      <c r="A14395" s="146" t="s">
        <v>12259</v>
      </c>
      <c r="B14395" s="146" t="s">
        <v>12264</v>
      </c>
      <c r="C14395" s="146" t="s">
        <v>12265</v>
      </c>
      <c r="D14395" s="146" t="s">
        <v>12266</v>
      </c>
      <c r="E14395" s="146" t="s">
        <v>12300</v>
      </c>
      <c r="F14395" s="143" t="str">
        <f>IF(H14395&lt;=60,"소형",IF((H14395&gt;60)*(H14395&lt;=85)=1,"중소형",IF((H14395&gt;85)*(H14395&lt;=102)=1,"중형",IF((H14395&gt;102)*(H14395&lt;=135)=1,"중대형","대형"))))</f>
        <v>대형</v>
      </c>
      <c r="G14395" s="146" t="s">
        <v>12292</v>
      </c>
      <c r="H14395" s="143">
        <v>172</v>
      </c>
      <c r="I14395" s="144">
        <v>79440</v>
      </c>
      <c r="J14395" s="143">
        <v>1</v>
      </c>
      <c r="K14395" s="137">
        <v>43753</v>
      </c>
      <c r="L14395" s="137">
        <v>45024</v>
      </c>
      <c r="M14395" s="144">
        <f>H14395/3.3</f>
        <v>52.121212121212125</v>
      </c>
      <c r="N14395" s="144">
        <f>I14395/M14395</f>
        <v>1524.1395348837209</v>
      </c>
    </row>
    <row r="14396" spans="1:14">
      <c r="A14396" s="146" t="s">
        <v>14692</v>
      </c>
      <c r="B14396" s="146" t="s">
        <v>14801</v>
      </c>
      <c r="C14396" s="146" t="s">
        <v>14688</v>
      </c>
      <c r="D14396" s="146" t="s">
        <v>14802</v>
      </c>
      <c r="E14396" s="146" t="s">
        <v>14803</v>
      </c>
      <c r="F14396" s="143" t="str">
        <f>IF(H14396&lt;=60,"소형",IF((H14396&gt;60)*(H14396&lt;=85)=1,"중소형",IF((H14396&gt;85)*(H14396&lt;=102)=1,"중형",IF((H14396&gt;102)*(H14396&lt;=135)=1,"중대형","대형"))))</f>
        <v>중소형</v>
      </c>
      <c r="G14396" s="146" t="s">
        <v>14825</v>
      </c>
      <c r="H14396" s="143">
        <v>84</v>
      </c>
      <c r="I14396" s="144">
        <v>48700</v>
      </c>
      <c r="J14396" s="143">
        <v>4</v>
      </c>
      <c r="K14396" s="137">
        <v>43952</v>
      </c>
      <c r="L14396" s="137">
        <v>45024</v>
      </c>
      <c r="M14396" s="144">
        <f>H14396/3.3</f>
        <v>25.454545454545457</v>
      </c>
      <c r="N14396" s="144">
        <f>I14396/M14396</f>
        <v>1913.2142857142856</v>
      </c>
    </row>
    <row r="14397" spans="1:14">
      <c r="A14397" s="146" t="s">
        <v>15743</v>
      </c>
      <c r="B14397" s="146" t="s">
        <v>15752</v>
      </c>
      <c r="C14397" s="146" t="s">
        <v>15779</v>
      </c>
      <c r="D14397" s="146" t="s">
        <v>15753</v>
      </c>
      <c r="E14397" s="146" t="s">
        <v>15754</v>
      </c>
      <c r="F14397" s="143" t="str">
        <f>IF(H14397&lt;=60,"소형",IF((H14397&gt;60)*(H14397&lt;=85)=1,"중소형",IF((H14397&gt;85)*(H14397&lt;=102)=1,"중형",IF((H14397&gt;102)*(H14397&lt;=135)=1,"중대형","대형"))))</f>
        <v>중형</v>
      </c>
      <c r="G14397" s="146" t="s">
        <v>15787</v>
      </c>
      <c r="H14397" s="143">
        <v>93</v>
      </c>
      <c r="I14397" s="144">
        <v>46440</v>
      </c>
      <c r="J14397" s="143">
        <v>3</v>
      </c>
      <c r="K14397" s="137">
        <v>44043</v>
      </c>
      <c r="L14397" s="137">
        <v>45024</v>
      </c>
      <c r="M14397" s="144">
        <f>H14397/3.3</f>
        <v>28.181818181818183</v>
      </c>
      <c r="N14397" s="144">
        <f>I14397/M14397</f>
        <v>1647.8709677419354</v>
      </c>
    </row>
    <row r="14398" spans="1:14">
      <c r="A14398" s="146" t="s">
        <v>15743</v>
      </c>
      <c r="B14398" s="146" t="s">
        <v>15752</v>
      </c>
      <c r="C14398" s="146" t="s">
        <v>15779</v>
      </c>
      <c r="D14398" s="146" t="s">
        <v>15753</v>
      </c>
      <c r="E14398" s="146" t="s">
        <v>15754</v>
      </c>
      <c r="F14398" s="143" t="str">
        <f>IF(H14398&lt;=60,"소형",IF((H14398&gt;60)*(H14398&lt;=85)=1,"중소형",IF((H14398&gt;85)*(H14398&lt;=102)=1,"중형",IF((H14398&gt;102)*(H14398&lt;=135)=1,"중대형","대형"))))</f>
        <v>중형</v>
      </c>
      <c r="G14398" s="146" t="s">
        <v>15788</v>
      </c>
      <c r="H14398" s="143">
        <v>102</v>
      </c>
      <c r="I14398" s="144">
        <v>47430</v>
      </c>
      <c r="J14398" s="143">
        <v>3</v>
      </c>
      <c r="K14398" s="137">
        <v>44043</v>
      </c>
      <c r="L14398" s="137">
        <v>45025</v>
      </c>
      <c r="M14398" s="144">
        <f>H14398/3.3</f>
        <v>30.90909090909091</v>
      </c>
      <c r="N14398" s="144">
        <f>I14398/M14398</f>
        <v>1534.5</v>
      </c>
    </row>
    <row r="14399" spans="1:14">
      <c r="A14399" s="146" t="s">
        <v>15743</v>
      </c>
      <c r="B14399" s="146" t="s">
        <v>15752</v>
      </c>
      <c r="C14399" s="146" t="s">
        <v>15779</v>
      </c>
      <c r="D14399" s="146" t="s">
        <v>15753</v>
      </c>
      <c r="E14399" s="146" t="s">
        <v>15754</v>
      </c>
      <c r="F14399" s="143" t="str">
        <f>IF(H14399&lt;=60,"소형",IF((H14399&gt;60)*(H14399&lt;=85)=1,"중소형",IF((H14399&gt;85)*(H14399&lt;=102)=1,"중형",IF((H14399&gt;102)*(H14399&lt;=135)=1,"중대형","대형"))))</f>
        <v>중대형</v>
      </c>
      <c r="G14399" s="146" t="s">
        <v>15789</v>
      </c>
      <c r="H14399" s="143">
        <v>106</v>
      </c>
      <c r="I14399" s="144">
        <v>54600</v>
      </c>
      <c r="J14399" s="143">
        <v>1</v>
      </c>
      <c r="K14399" s="137">
        <v>44043</v>
      </c>
      <c r="L14399" s="137">
        <v>45026</v>
      </c>
      <c r="M14399" s="144">
        <f>H14399/3.3</f>
        <v>32.121212121212125</v>
      </c>
      <c r="N14399" s="144">
        <f>I14399/M14399</f>
        <v>1699.8113207547167</v>
      </c>
    </row>
    <row r="14400" spans="1:14">
      <c r="A14400" s="146" t="s">
        <v>15743</v>
      </c>
      <c r="B14400" s="146" t="s">
        <v>15752</v>
      </c>
      <c r="C14400" s="146" t="s">
        <v>15779</v>
      </c>
      <c r="D14400" s="146" t="s">
        <v>15753</v>
      </c>
      <c r="E14400" s="146" t="s">
        <v>15754</v>
      </c>
      <c r="F14400" s="143" t="str">
        <f>IF(H14400&lt;=60,"소형",IF((H14400&gt;60)*(H14400&lt;=85)=1,"중소형",IF((H14400&gt;85)*(H14400&lt;=102)=1,"중형",IF((H14400&gt;102)*(H14400&lt;=135)=1,"중대형","대형"))))</f>
        <v>중대형</v>
      </c>
      <c r="G14400" s="146" t="s">
        <v>15790</v>
      </c>
      <c r="H14400" s="143">
        <v>109</v>
      </c>
      <c r="I14400" s="144">
        <v>55820</v>
      </c>
      <c r="J14400" s="143">
        <v>2</v>
      </c>
      <c r="K14400" s="137">
        <v>44043</v>
      </c>
      <c r="L14400" s="137">
        <v>45027</v>
      </c>
      <c r="M14400" s="144">
        <f>H14400/3.3</f>
        <v>33.030303030303031</v>
      </c>
      <c r="N14400" s="144">
        <f>I14400/M14400</f>
        <v>1689.9633027522934</v>
      </c>
    </row>
    <row r="14401" spans="1:14">
      <c r="A14401" s="146" t="s">
        <v>15743</v>
      </c>
      <c r="B14401" s="146" t="s">
        <v>15752</v>
      </c>
      <c r="C14401" s="146" t="s">
        <v>15779</v>
      </c>
      <c r="D14401" s="146" t="s">
        <v>15753</v>
      </c>
      <c r="E14401" s="146" t="s">
        <v>15754</v>
      </c>
      <c r="F14401" s="143" t="str">
        <f>IF(H14401&lt;=60,"소형",IF((H14401&gt;60)*(H14401&lt;=85)=1,"중소형",IF((H14401&gt;85)*(H14401&lt;=102)=1,"중형",IF((H14401&gt;102)*(H14401&lt;=135)=1,"중대형","대형"))))</f>
        <v>중대형</v>
      </c>
      <c r="G14401" s="146" t="s">
        <v>15791</v>
      </c>
      <c r="H14401" s="143">
        <v>131</v>
      </c>
      <c r="I14401" s="144">
        <v>66250</v>
      </c>
      <c r="J14401" s="143">
        <v>3</v>
      </c>
      <c r="K14401" s="137">
        <v>44043</v>
      </c>
      <c r="L14401" s="137">
        <v>45028</v>
      </c>
      <c r="M14401" s="144">
        <f>H14401/3.3</f>
        <v>39.696969696969703</v>
      </c>
      <c r="N14401" s="144">
        <f>I14401/M14401</f>
        <v>1668.8931297709921</v>
      </c>
    </row>
    <row r="14402" spans="1:14">
      <c r="A14402" s="146" t="s">
        <v>15743</v>
      </c>
      <c r="B14402" s="146" t="s">
        <v>15752</v>
      </c>
      <c r="C14402" s="146" t="s">
        <v>15779</v>
      </c>
      <c r="D14402" s="146" t="s">
        <v>15753</v>
      </c>
      <c r="E14402" s="146" t="s">
        <v>15754</v>
      </c>
      <c r="F14402" s="143" t="str">
        <f>IF(H14402&lt;=60,"소형",IF((H14402&gt;60)*(H14402&lt;=85)=1,"중소형",IF((H14402&gt;85)*(H14402&lt;=102)=1,"중형",IF((H14402&gt;102)*(H14402&lt;=135)=1,"중대형","대형"))))</f>
        <v>대형</v>
      </c>
      <c r="G14402" s="146" t="s">
        <v>15793</v>
      </c>
      <c r="H14402" s="143">
        <v>143</v>
      </c>
      <c r="I14402" s="144">
        <v>72250</v>
      </c>
      <c r="J14402" s="143">
        <v>1</v>
      </c>
      <c r="K14402" s="137">
        <v>44043</v>
      </c>
      <c r="L14402" s="137">
        <v>45029</v>
      </c>
      <c r="M14402" s="144">
        <f>H14402/3.3</f>
        <v>43.333333333333336</v>
      </c>
      <c r="N14402" s="144">
        <f>I14402/M14402</f>
        <v>1667.3076923076922</v>
      </c>
    </row>
    <row r="14403" spans="1:14">
      <c r="A14403" s="146" t="s">
        <v>15743</v>
      </c>
      <c r="B14403" s="146" t="s">
        <v>15752</v>
      </c>
      <c r="C14403" s="146" t="s">
        <v>15779</v>
      </c>
      <c r="D14403" s="146" t="s">
        <v>15753</v>
      </c>
      <c r="E14403" s="146" t="s">
        <v>15754</v>
      </c>
      <c r="F14403" s="143" t="str">
        <f>IF(H14403&lt;=60,"소형",IF((H14403&gt;60)*(H14403&lt;=85)=1,"중소형",IF((H14403&gt;85)*(H14403&lt;=102)=1,"중형",IF((H14403&gt;102)*(H14403&lt;=135)=1,"중대형","대형"))))</f>
        <v>대형</v>
      </c>
      <c r="G14403" s="146" t="s">
        <v>15792</v>
      </c>
      <c r="H14403" s="143">
        <v>143</v>
      </c>
      <c r="I14403" s="144">
        <v>72410</v>
      </c>
      <c r="J14403" s="143">
        <v>1</v>
      </c>
      <c r="K14403" s="137">
        <v>44043</v>
      </c>
      <c r="L14403" s="137">
        <v>45030</v>
      </c>
      <c r="M14403" s="144">
        <f>H14403/3.3</f>
        <v>43.333333333333336</v>
      </c>
      <c r="N14403" s="144">
        <f>I14403/M14403</f>
        <v>1671</v>
      </c>
    </row>
    <row r="14404" spans="1:14">
      <c r="A14404" s="146" t="s">
        <v>15743</v>
      </c>
      <c r="B14404" s="146" t="s">
        <v>15752</v>
      </c>
      <c r="C14404" s="146" t="s">
        <v>15779</v>
      </c>
      <c r="D14404" s="146" t="s">
        <v>15753</v>
      </c>
      <c r="E14404" s="146" t="s">
        <v>15754</v>
      </c>
      <c r="F14404" s="143" t="str">
        <f>IF(H14404&lt;=60,"소형",IF((H14404&gt;60)*(H14404&lt;=85)=1,"중소형",IF((H14404&gt;85)*(H14404&lt;=102)=1,"중형",IF((H14404&gt;102)*(H14404&lt;=135)=1,"중대형","대형"))))</f>
        <v>대형</v>
      </c>
      <c r="G14404" s="146" t="s">
        <v>15794</v>
      </c>
      <c r="H14404" s="143">
        <v>147</v>
      </c>
      <c r="I14404" s="144">
        <v>74460</v>
      </c>
      <c r="J14404" s="143">
        <v>1</v>
      </c>
      <c r="K14404" s="137">
        <v>44043</v>
      </c>
      <c r="L14404" s="137">
        <v>45031</v>
      </c>
      <c r="M14404" s="144">
        <f>H14404/3.3</f>
        <v>44.545454545454547</v>
      </c>
      <c r="N14404" s="144">
        <f>I14404/M14404</f>
        <v>1671.5510204081631</v>
      </c>
    </row>
    <row r="14405" spans="1:14">
      <c r="A14405" s="146" t="s">
        <v>9529</v>
      </c>
      <c r="B14405" s="146" t="s">
        <v>9530</v>
      </c>
      <c r="C14405" s="146" t="s">
        <v>9553</v>
      </c>
      <c r="D14405" s="146" t="s">
        <v>3264</v>
      </c>
      <c r="E14405" s="146" t="s">
        <v>9554</v>
      </c>
      <c r="F14405" s="143" t="str">
        <f>IF(H14405&lt;=60,"소형",IF((H14405&gt;60)*(H14405&lt;=85)=1,"중소형",IF((H14405&gt;85)*(H14405&lt;=102)=1,"중형",IF((H14405&gt;102)*(H14405&lt;=135)=1,"중대형","대형"))))</f>
        <v>중소형</v>
      </c>
      <c r="G14405" s="146" t="s">
        <v>9537</v>
      </c>
      <c r="H14405" s="143">
        <v>84</v>
      </c>
      <c r="I14405" s="144">
        <v>107800</v>
      </c>
      <c r="J14405" s="143">
        <v>122</v>
      </c>
      <c r="K14405" s="137">
        <v>43556</v>
      </c>
      <c r="L14405" s="137">
        <v>45047</v>
      </c>
      <c r="M14405" s="144">
        <f>H14405/3.3</f>
        <v>25.454545454545457</v>
      </c>
      <c r="N14405" s="144">
        <f>I14405/M14405</f>
        <v>4235</v>
      </c>
    </row>
    <row r="14406" spans="1:14">
      <c r="A14406" s="146" t="s">
        <v>9529</v>
      </c>
      <c r="B14406" s="146" t="s">
        <v>9555</v>
      </c>
      <c r="C14406" s="146" t="s">
        <v>9553</v>
      </c>
      <c r="D14406" s="146" t="s">
        <v>3264</v>
      </c>
      <c r="E14406" s="146" t="s">
        <v>9554</v>
      </c>
      <c r="F14406" s="143" t="str">
        <f>IF(H14406&lt;=60,"소형",IF((H14406&gt;60)*(H14406&lt;=85)=1,"중소형",IF((H14406&gt;85)*(H14406&lt;=102)=1,"중형",IF((H14406&gt;102)*(H14406&lt;=135)=1,"중대형","대형"))))</f>
        <v>중소형</v>
      </c>
      <c r="G14406" s="146" t="s">
        <v>9538</v>
      </c>
      <c r="H14406" s="143">
        <v>84</v>
      </c>
      <c r="I14406" s="144">
        <v>106700</v>
      </c>
      <c r="J14406" s="143">
        <v>339</v>
      </c>
      <c r="K14406" s="137">
        <v>43556</v>
      </c>
      <c r="L14406" s="137">
        <v>45047</v>
      </c>
      <c r="M14406" s="144">
        <f>H14406/3.3</f>
        <v>25.454545454545457</v>
      </c>
      <c r="N14406" s="144">
        <f>I14406/M14406</f>
        <v>4191.7857142857138</v>
      </c>
    </row>
    <row r="14407" spans="1:14">
      <c r="A14407" s="146" t="s">
        <v>9529</v>
      </c>
      <c r="B14407" s="146" t="s">
        <v>9556</v>
      </c>
      <c r="C14407" s="146" t="s">
        <v>9553</v>
      </c>
      <c r="D14407" s="146" t="s">
        <v>3264</v>
      </c>
      <c r="E14407" s="146" t="s">
        <v>9554</v>
      </c>
      <c r="F14407" s="143" t="str">
        <f>IF(H14407&lt;=60,"소형",IF((H14407&gt;60)*(H14407&lt;=85)=1,"중소형",IF((H14407&gt;85)*(H14407&lt;=102)=1,"중형",IF((H14407&gt;102)*(H14407&lt;=135)=1,"중대형","대형"))))</f>
        <v>중소형</v>
      </c>
      <c r="G14407" s="146" t="s">
        <v>9539</v>
      </c>
      <c r="H14407" s="143">
        <v>84</v>
      </c>
      <c r="I14407" s="144">
        <v>102800</v>
      </c>
      <c r="J14407" s="143">
        <v>35</v>
      </c>
      <c r="K14407" s="137">
        <v>43556</v>
      </c>
      <c r="L14407" s="137">
        <v>45047</v>
      </c>
      <c r="M14407" s="144">
        <f>H14407/3.3</f>
        <v>25.454545454545457</v>
      </c>
      <c r="N14407" s="144">
        <f>I14407/M14407</f>
        <v>4038.571428571428</v>
      </c>
    </row>
    <row r="14408" spans="1:14">
      <c r="A14408" s="146" t="s">
        <v>9529</v>
      </c>
      <c r="B14408" s="146" t="s">
        <v>9557</v>
      </c>
      <c r="C14408" s="146" t="s">
        <v>9553</v>
      </c>
      <c r="D14408" s="146" t="s">
        <v>3264</v>
      </c>
      <c r="E14408" s="146" t="s">
        <v>9554</v>
      </c>
      <c r="F14408" s="143" t="str">
        <f>IF(H14408&lt;=60,"소형",IF((H14408&gt;60)*(H14408&lt;=85)=1,"중소형",IF((H14408&gt;85)*(H14408&lt;=102)=1,"중형",IF((H14408&gt;102)*(H14408&lt;=135)=1,"중대형","대형"))))</f>
        <v>중소형</v>
      </c>
      <c r="G14408" s="146" t="s">
        <v>9541</v>
      </c>
      <c r="H14408" s="143">
        <v>84</v>
      </c>
      <c r="I14408" s="144">
        <v>108200</v>
      </c>
      <c r="J14408" s="143">
        <v>270</v>
      </c>
      <c r="K14408" s="137">
        <v>43556</v>
      </c>
      <c r="L14408" s="137">
        <v>45047</v>
      </c>
      <c r="M14408" s="144">
        <f>H14408/3.3</f>
        <v>25.454545454545457</v>
      </c>
      <c r="N14408" s="144">
        <f>I14408/M14408</f>
        <v>4250.7142857142853</v>
      </c>
    </row>
    <row r="14409" spans="1:14">
      <c r="A14409" s="146" t="s">
        <v>9529</v>
      </c>
      <c r="B14409" s="146" t="s">
        <v>9558</v>
      </c>
      <c r="C14409" s="146" t="s">
        <v>9553</v>
      </c>
      <c r="D14409" s="146" t="s">
        <v>3264</v>
      </c>
      <c r="E14409" s="146" t="s">
        <v>9554</v>
      </c>
      <c r="F14409" s="143" t="str">
        <f>IF(H14409&lt;=60,"소형",IF((H14409&gt;60)*(H14409&lt;=85)=1,"중소형",IF((H14409&gt;85)*(H14409&lt;=102)=1,"중형",IF((H14409&gt;102)*(H14409&lt;=135)=1,"중대형","대형"))))</f>
        <v>중소형</v>
      </c>
      <c r="G14409" s="146" t="s">
        <v>9542</v>
      </c>
      <c r="H14409" s="143">
        <v>84</v>
      </c>
      <c r="I14409" s="144">
        <v>89400</v>
      </c>
      <c r="J14409" s="143">
        <v>63</v>
      </c>
      <c r="K14409" s="137">
        <v>43556</v>
      </c>
      <c r="L14409" s="137">
        <v>45047</v>
      </c>
      <c r="M14409" s="144">
        <f>H14409/3.3</f>
        <v>25.454545454545457</v>
      </c>
      <c r="N14409" s="144">
        <f>I14409/M14409</f>
        <v>3512.1428571428569</v>
      </c>
    </row>
    <row r="14410" spans="1:14">
      <c r="A14410" s="146" t="s">
        <v>9529</v>
      </c>
      <c r="B14410" s="146" t="s">
        <v>9559</v>
      </c>
      <c r="C14410" s="146" t="s">
        <v>9553</v>
      </c>
      <c r="D14410" s="146" t="s">
        <v>3264</v>
      </c>
      <c r="E14410" s="146" t="s">
        <v>9554</v>
      </c>
      <c r="F14410" s="143" t="str">
        <f>IF(H14410&lt;=60,"소형",IF((H14410&gt;60)*(H14410&lt;=85)=1,"중소형",IF((H14410&gt;85)*(H14410&lt;=102)=1,"중형",IF((H14410&gt;102)*(H14410&lt;=135)=1,"중대형","대형"))))</f>
        <v>중소형</v>
      </c>
      <c r="G14410" s="146" t="s">
        <v>9543</v>
      </c>
      <c r="H14410" s="143">
        <v>84</v>
      </c>
      <c r="I14410" s="144">
        <v>96500</v>
      </c>
      <c r="J14410" s="143">
        <v>69</v>
      </c>
      <c r="K14410" s="137">
        <v>43556</v>
      </c>
      <c r="L14410" s="137">
        <v>45047</v>
      </c>
      <c r="M14410" s="144">
        <f>H14410/3.3</f>
        <v>25.454545454545457</v>
      </c>
      <c r="N14410" s="144">
        <f>I14410/M14410</f>
        <v>3791.0714285714284</v>
      </c>
    </row>
    <row r="14411" spans="1:14">
      <c r="A14411" s="146" t="s">
        <v>9529</v>
      </c>
      <c r="B14411" s="146" t="s">
        <v>9560</v>
      </c>
      <c r="C14411" s="146" t="s">
        <v>9553</v>
      </c>
      <c r="D14411" s="146" t="s">
        <v>3264</v>
      </c>
      <c r="E14411" s="146" t="s">
        <v>9554</v>
      </c>
      <c r="F14411" s="143" t="str">
        <f>IF(H14411&lt;=60,"소형",IF((H14411&gt;60)*(H14411&lt;=85)=1,"중소형",IF((H14411&gt;85)*(H14411&lt;=102)=1,"중형",IF((H14411&gt;102)*(H14411&lt;=135)=1,"중대형","대형"))))</f>
        <v>중소형</v>
      </c>
      <c r="G14411" s="146" t="s">
        <v>9540</v>
      </c>
      <c r="H14411" s="143">
        <v>84</v>
      </c>
      <c r="I14411" s="144">
        <v>102800</v>
      </c>
      <c r="J14411" s="143">
        <v>72</v>
      </c>
      <c r="K14411" s="137">
        <v>43556</v>
      </c>
      <c r="L14411" s="137">
        <v>45047</v>
      </c>
      <c r="M14411" s="144">
        <f>H14411/3.3</f>
        <v>25.454545454545457</v>
      </c>
      <c r="N14411" s="144">
        <f>I14411/M14411</f>
        <v>4038.571428571428</v>
      </c>
    </row>
    <row r="14412" spans="1:14">
      <c r="A14412" s="146" t="s">
        <v>9529</v>
      </c>
      <c r="B14412" s="146" t="s">
        <v>9561</v>
      </c>
      <c r="C14412" s="146" t="s">
        <v>9553</v>
      </c>
      <c r="D14412" s="146" t="s">
        <v>3264</v>
      </c>
      <c r="E14412" s="146" t="s">
        <v>9554</v>
      </c>
      <c r="F14412" s="143" t="str">
        <f>IF(H14412&lt;=60,"소형",IF((H14412&gt;60)*(H14412&lt;=85)=1,"중소형",IF((H14412&gt;85)*(H14412&lt;=102)=1,"중형",IF((H14412&gt;102)*(H14412&lt;=135)=1,"중대형","대형"))))</f>
        <v>중소형</v>
      </c>
      <c r="G14412" s="146" t="s">
        <v>9544</v>
      </c>
      <c r="H14412" s="143">
        <v>84</v>
      </c>
      <c r="I14412" s="144">
        <v>89900</v>
      </c>
      <c r="J14412" s="143">
        <v>14</v>
      </c>
      <c r="K14412" s="137">
        <v>43556</v>
      </c>
      <c r="L14412" s="137">
        <v>45047</v>
      </c>
      <c r="M14412" s="144">
        <f>H14412/3.3</f>
        <v>25.454545454545457</v>
      </c>
      <c r="N14412" s="144">
        <f>I14412/M14412</f>
        <v>3531.7857142857138</v>
      </c>
    </row>
    <row r="14413" spans="1:14">
      <c r="A14413" s="146" t="s">
        <v>9529</v>
      </c>
      <c r="B14413" s="146" t="s">
        <v>9562</v>
      </c>
      <c r="C14413" s="146" t="s">
        <v>9553</v>
      </c>
      <c r="D14413" s="146" t="s">
        <v>3264</v>
      </c>
      <c r="E14413" s="146" t="s">
        <v>9554</v>
      </c>
      <c r="F14413" s="143" t="str">
        <f>IF(H14413&lt;=60,"소형",IF((H14413&gt;60)*(H14413&lt;=85)=1,"중소형",IF((H14413&gt;85)*(H14413&lt;=102)=1,"중형",IF((H14413&gt;102)*(H14413&lt;=135)=1,"중대형","대형"))))</f>
        <v>중소형</v>
      </c>
      <c r="G14413" s="146" t="s">
        <v>9545</v>
      </c>
      <c r="H14413" s="143">
        <v>84</v>
      </c>
      <c r="I14413" s="144">
        <v>97100</v>
      </c>
      <c r="J14413" s="143">
        <v>20</v>
      </c>
      <c r="K14413" s="137">
        <v>43556</v>
      </c>
      <c r="L14413" s="137">
        <v>45047</v>
      </c>
      <c r="M14413" s="144">
        <f>H14413/3.3</f>
        <v>25.454545454545457</v>
      </c>
      <c r="N14413" s="144">
        <f>I14413/M14413</f>
        <v>3814.6428571428569</v>
      </c>
    </row>
    <row r="14414" spans="1:14">
      <c r="A14414" s="146" t="s">
        <v>9529</v>
      </c>
      <c r="B14414" s="146" t="s">
        <v>9563</v>
      </c>
      <c r="C14414" s="146" t="s">
        <v>9553</v>
      </c>
      <c r="D14414" s="146" t="s">
        <v>3264</v>
      </c>
      <c r="E14414" s="146" t="s">
        <v>9554</v>
      </c>
      <c r="F14414" s="143" t="str">
        <f>IF(H14414&lt;=60,"소형",IF((H14414&gt;60)*(H14414&lt;=85)=1,"중소형",IF((H14414&gt;85)*(H14414&lt;=102)=1,"중형",IF((H14414&gt;102)*(H14414&lt;=135)=1,"중대형","대형"))))</f>
        <v>중소형</v>
      </c>
      <c r="G14414" s="146" t="s">
        <v>9546</v>
      </c>
      <c r="H14414" s="143">
        <v>84</v>
      </c>
      <c r="I14414" s="144">
        <v>89900</v>
      </c>
      <c r="J14414" s="143">
        <v>33</v>
      </c>
      <c r="K14414" s="137">
        <v>43556</v>
      </c>
      <c r="L14414" s="137">
        <v>45047</v>
      </c>
      <c r="M14414" s="144">
        <f>H14414/3.3</f>
        <v>25.454545454545457</v>
      </c>
      <c r="N14414" s="144">
        <f>I14414/M14414</f>
        <v>3531.7857142857138</v>
      </c>
    </row>
    <row r="14415" spans="1:14">
      <c r="A14415" s="146" t="s">
        <v>9529</v>
      </c>
      <c r="B14415" s="146" t="s">
        <v>9564</v>
      </c>
      <c r="C14415" s="146" t="s">
        <v>9553</v>
      </c>
      <c r="D14415" s="146" t="s">
        <v>3264</v>
      </c>
      <c r="E14415" s="146" t="s">
        <v>9554</v>
      </c>
      <c r="F14415" s="143" t="str">
        <f>IF(H14415&lt;=60,"소형",IF((H14415&gt;60)*(H14415&lt;=85)=1,"중소형",IF((H14415&gt;85)*(H14415&lt;=102)=1,"중형",IF((H14415&gt;102)*(H14415&lt;=135)=1,"중대형","대형"))))</f>
        <v>중소형</v>
      </c>
      <c r="G14415" s="146" t="s">
        <v>9547</v>
      </c>
      <c r="H14415" s="143">
        <v>84</v>
      </c>
      <c r="I14415" s="144">
        <v>89900</v>
      </c>
      <c r="J14415" s="143">
        <v>16</v>
      </c>
      <c r="K14415" s="137">
        <v>43556</v>
      </c>
      <c r="L14415" s="137">
        <v>45047</v>
      </c>
      <c r="M14415" s="144">
        <f>H14415/3.3</f>
        <v>25.454545454545457</v>
      </c>
      <c r="N14415" s="144">
        <f>I14415/M14415</f>
        <v>3531.7857142857138</v>
      </c>
    </row>
    <row r="14416" spans="1:14">
      <c r="A14416" s="146" t="s">
        <v>9529</v>
      </c>
      <c r="B14416" s="146" t="s">
        <v>9565</v>
      </c>
      <c r="C14416" s="146" t="s">
        <v>9553</v>
      </c>
      <c r="D14416" s="146" t="s">
        <v>3264</v>
      </c>
      <c r="E14416" s="146" t="s">
        <v>9554</v>
      </c>
      <c r="F14416" s="143" t="str">
        <f>IF(H14416&lt;=60,"소형",IF((H14416&gt;60)*(H14416&lt;=85)=1,"중소형",IF((H14416&gt;85)*(H14416&lt;=102)=1,"중형",IF((H14416&gt;102)*(H14416&lt;=135)=1,"중대형","대형"))))</f>
        <v>중소형</v>
      </c>
      <c r="G14416" s="146" t="s">
        <v>9548</v>
      </c>
      <c r="H14416" s="143">
        <v>84</v>
      </c>
      <c r="I14416" s="144">
        <v>89900</v>
      </c>
      <c r="J14416" s="143">
        <v>13</v>
      </c>
      <c r="K14416" s="137">
        <v>43556</v>
      </c>
      <c r="L14416" s="137">
        <v>45047</v>
      </c>
      <c r="M14416" s="144">
        <f>H14416/3.3</f>
        <v>25.454545454545457</v>
      </c>
      <c r="N14416" s="144">
        <f>I14416/M14416</f>
        <v>3531.7857142857138</v>
      </c>
    </row>
    <row r="14417" spans="1:14">
      <c r="A14417" s="146" t="s">
        <v>9529</v>
      </c>
      <c r="B14417" s="146" t="s">
        <v>9566</v>
      </c>
      <c r="C14417" s="146" t="s">
        <v>9553</v>
      </c>
      <c r="D14417" s="146" t="s">
        <v>3264</v>
      </c>
      <c r="E14417" s="146" t="s">
        <v>9554</v>
      </c>
      <c r="F14417" s="143" t="str">
        <f>IF(H14417&lt;=60,"소형",IF((H14417&gt;60)*(H14417&lt;=85)=1,"중소형",IF((H14417&gt;85)*(H14417&lt;=102)=1,"중형",IF((H14417&gt;102)*(H14417&lt;=135)=1,"중대형","대형"))))</f>
        <v>중소형</v>
      </c>
      <c r="G14417" s="146" t="s">
        <v>9549</v>
      </c>
      <c r="H14417" s="143">
        <v>84</v>
      </c>
      <c r="I14417" s="144">
        <v>89900</v>
      </c>
      <c r="J14417" s="143">
        <v>20</v>
      </c>
      <c r="K14417" s="137">
        <v>43556</v>
      </c>
      <c r="L14417" s="137">
        <v>45047</v>
      </c>
      <c r="M14417" s="144">
        <f>H14417/3.3</f>
        <v>25.454545454545457</v>
      </c>
      <c r="N14417" s="144">
        <f>I14417/M14417</f>
        <v>3531.7857142857138</v>
      </c>
    </row>
    <row r="14418" spans="1:14">
      <c r="A14418" s="146" t="s">
        <v>9529</v>
      </c>
      <c r="B14418" s="146" t="s">
        <v>9567</v>
      </c>
      <c r="C14418" s="146" t="s">
        <v>9553</v>
      </c>
      <c r="D14418" s="146" t="s">
        <v>3264</v>
      </c>
      <c r="E14418" s="146" t="s">
        <v>9554</v>
      </c>
      <c r="F14418" s="143" t="str">
        <f>IF(H14418&lt;=60,"소형",IF((H14418&gt;60)*(H14418&lt;=85)=1,"중소형",IF((H14418&gt;85)*(H14418&lt;=102)=1,"중형",IF((H14418&gt;102)*(H14418&lt;=135)=1,"중대형","대형"))))</f>
        <v>중대형</v>
      </c>
      <c r="G14418" s="146" t="s">
        <v>9551</v>
      </c>
      <c r="H14418" s="143">
        <v>124</v>
      </c>
      <c r="I14418" s="144">
        <v>157900</v>
      </c>
      <c r="J14418" s="143">
        <v>2</v>
      </c>
      <c r="K14418" s="137">
        <v>43556</v>
      </c>
      <c r="L14418" s="137">
        <v>45047</v>
      </c>
      <c r="M14418" s="144">
        <f>H14418/3.3</f>
        <v>37.575757575757578</v>
      </c>
      <c r="N14418" s="144">
        <f>I14418/M14418</f>
        <v>4202.1774193548381</v>
      </c>
    </row>
    <row r="14419" spans="1:14">
      <c r="A14419" s="146" t="s">
        <v>9529</v>
      </c>
      <c r="B14419" s="146" t="s">
        <v>9568</v>
      </c>
      <c r="C14419" s="146" t="s">
        <v>9553</v>
      </c>
      <c r="D14419" s="146" t="s">
        <v>3264</v>
      </c>
      <c r="E14419" s="146" t="s">
        <v>9554</v>
      </c>
      <c r="F14419" s="143" t="str">
        <f>IF(H14419&lt;=60,"소형",IF((H14419&gt;60)*(H14419&lt;=85)=1,"중소형",IF((H14419&gt;85)*(H14419&lt;=102)=1,"중형",IF((H14419&gt;102)*(H14419&lt;=135)=1,"중대형","대형"))))</f>
        <v>대형</v>
      </c>
      <c r="G14419" s="146" t="s">
        <v>9552</v>
      </c>
      <c r="H14419" s="143">
        <v>162</v>
      </c>
      <c r="I14419" s="144">
        <v>206900</v>
      </c>
      <c r="J14419" s="143">
        <v>2</v>
      </c>
      <c r="K14419" s="137">
        <v>43556</v>
      </c>
      <c r="L14419" s="137">
        <v>45047</v>
      </c>
      <c r="M14419" s="144">
        <f>H14419/3.3</f>
        <v>49.090909090909093</v>
      </c>
      <c r="N14419" s="144">
        <f>I14419/M14419</f>
        <v>4214.6296296296296</v>
      </c>
    </row>
    <row r="14420" spans="1:14">
      <c r="A14420" s="146" t="s">
        <v>9529</v>
      </c>
      <c r="B14420" s="146" t="s">
        <v>9569</v>
      </c>
      <c r="C14420" s="146" t="s">
        <v>9553</v>
      </c>
      <c r="D14420" s="146" t="s">
        <v>3264</v>
      </c>
      <c r="E14420" s="146" t="s">
        <v>9554</v>
      </c>
      <c r="F14420" s="143" t="str">
        <f>IF(H14420&lt;=60,"소형",IF((H14420&gt;60)*(H14420&lt;=85)=1,"중소형",IF((H14420&gt;85)*(H14420&lt;=102)=1,"중형",IF((H14420&gt;102)*(H14420&lt;=135)=1,"중대형","대형"))))</f>
        <v>중소형</v>
      </c>
      <c r="G14420" s="146" t="s">
        <v>9550</v>
      </c>
      <c r="H14420" s="143">
        <v>84</v>
      </c>
      <c r="I14420" s="144">
        <v>88300</v>
      </c>
      <c r="J14420" s="143">
        <v>62</v>
      </c>
      <c r="K14420" s="137">
        <v>43556</v>
      </c>
      <c r="L14420" s="137">
        <v>45047</v>
      </c>
      <c r="M14420" s="144">
        <f>H14420/3.3</f>
        <v>25.454545454545457</v>
      </c>
      <c r="N14420" s="144">
        <f>I14420/M14420</f>
        <v>3468.9285714285711</v>
      </c>
    </row>
    <row r="14421" spans="1:14">
      <c r="A14421" s="146" t="s">
        <v>10287</v>
      </c>
      <c r="B14421" s="146" t="s">
        <v>10288</v>
      </c>
      <c r="C14421" s="146" t="s">
        <v>10305</v>
      </c>
      <c r="D14421" s="146" t="s">
        <v>10289</v>
      </c>
      <c r="E14421" s="146" t="s">
        <v>10290</v>
      </c>
      <c r="F14421" s="143" t="str">
        <f>IF(H14421&lt;=60,"소형",IF((H14421&gt;60)*(H14421&lt;=85)=1,"중소형",IF((H14421&gt;85)*(H14421&lt;=102)=1,"중형",IF((H14421&gt;102)*(H14421&lt;=135)=1,"중대형","대형"))))</f>
        <v>소형</v>
      </c>
      <c r="G14421" s="146" t="s">
        <v>10306</v>
      </c>
      <c r="H14421" s="143">
        <v>59</v>
      </c>
      <c r="I14421" s="144">
        <v>30340</v>
      </c>
      <c r="J14421" s="143">
        <v>398</v>
      </c>
      <c r="K14421" s="147">
        <v>43586</v>
      </c>
      <c r="L14421" s="137">
        <v>45047</v>
      </c>
      <c r="M14421" s="144">
        <f>H14421/3.3</f>
        <v>17.878787878787879</v>
      </c>
      <c r="N14421" s="144">
        <f>I14421/M14421</f>
        <v>1696.9830508474577</v>
      </c>
    </row>
    <row r="14422" spans="1:14">
      <c r="A14422" s="146" t="s">
        <v>10287</v>
      </c>
      <c r="B14422" s="146" t="s">
        <v>10288</v>
      </c>
      <c r="C14422" s="146" t="s">
        <v>10305</v>
      </c>
      <c r="D14422" s="146" t="s">
        <v>10289</v>
      </c>
      <c r="E14422" s="146" t="s">
        <v>10290</v>
      </c>
      <c r="F14422" s="143" t="str">
        <f>IF(H14422&lt;=60,"소형",IF((H14422&gt;60)*(H14422&lt;=85)=1,"중소형",IF((H14422&gt;85)*(H14422&lt;=102)=1,"중형",IF((H14422&gt;102)*(H14422&lt;=135)=1,"중대형","대형"))))</f>
        <v>중소형</v>
      </c>
      <c r="G14422" s="146" t="s">
        <v>10307</v>
      </c>
      <c r="H14422" s="143">
        <v>75</v>
      </c>
      <c r="J14422" s="143">
        <v>188</v>
      </c>
      <c r="K14422" s="147">
        <v>43586</v>
      </c>
      <c r="L14422" s="137">
        <v>45047</v>
      </c>
      <c r="M14422" s="144">
        <f>H14422/3.3</f>
        <v>22.72727272727273</v>
      </c>
      <c r="N14422" s="144">
        <f>I14422/M14422</f>
        <v>0</v>
      </c>
    </row>
    <row r="14423" spans="1:14">
      <c r="A14423" s="146" t="s">
        <v>10287</v>
      </c>
      <c r="B14423" s="146" t="s">
        <v>10288</v>
      </c>
      <c r="C14423" s="146" t="s">
        <v>10305</v>
      </c>
      <c r="D14423" s="146" t="s">
        <v>10289</v>
      </c>
      <c r="E14423" s="146" t="s">
        <v>10290</v>
      </c>
      <c r="F14423" s="143" t="str">
        <f>IF(H14423&lt;=60,"소형",IF((H14423&gt;60)*(H14423&lt;=85)=1,"중소형",IF((H14423&gt;85)*(H14423&lt;=102)=1,"중형",IF((H14423&gt;102)*(H14423&lt;=135)=1,"중대형","대형"))))</f>
        <v>중소형</v>
      </c>
      <c r="G14423" s="146" t="s">
        <v>10308</v>
      </c>
      <c r="H14423" s="143">
        <v>75</v>
      </c>
      <c r="I14423" s="144">
        <v>37160</v>
      </c>
      <c r="J14423" s="143">
        <v>291</v>
      </c>
      <c r="K14423" s="147">
        <v>43586</v>
      </c>
      <c r="L14423" s="137">
        <v>45047</v>
      </c>
      <c r="M14423" s="144">
        <f>H14423/3.3</f>
        <v>22.72727272727273</v>
      </c>
      <c r="N14423" s="144">
        <f>I14423/M14423</f>
        <v>1635.0399999999997</v>
      </c>
    </row>
    <row r="14424" spans="1:14">
      <c r="A14424" s="146" t="s">
        <v>10287</v>
      </c>
      <c r="B14424" s="146" t="s">
        <v>10288</v>
      </c>
      <c r="C14424" s="146" t="s">
        <v>10305</v>
      </c>
      <c r="D14424" s="146" t="s">
        <v>10289</v>
      </c>
      <c r="E14424" s="146" t="s">
        <v>10290</v>
      </c>
      <c r="F14424" s="143" t="str">
        <f>IF(H14424&lt;=60,"소형",IF((H14424&gt;60)*(H14424&lt;=85)=1,"중소형",IF((H14424&gt;85)*(H14424&lt;=102)=1,"중형",IF((H14424&gt;102)*(H14424&lt;=135)=1,"중대형","대형"))))</f>
        <v>중소형</v>
      </c>
      <c r="G14424" s="146" t="s">
        <v>10309</v>
      </c>
      <c r="H14424" s="143">
        <v>75</v>
      </c>
      <c r="I14424" s="144">
        <v>36040</v>
      </c>
      <c r="J14424" s="143">
        <v>486</v>
      </c>
      <c r="K14424" s="147">
        <v>43586</v>
      </c>
      <c r="L14424" s="137">
        <v>45047</v>
      </c>
      <c r="M14424" s="144">
        <f>H14424/3.3</f>
        <v>22.72727272727273</v>
      </c>
      <c r="N14424" s="144">
        <f>I14424/M14424</f>
        <v>1585.7599999999998</v>
      </c>
    </row>
    <row r="14425" spans="1:14">
      <c r="A14425" s="146" t="s">
        <v>10287</v>
      </c>
      <c r="B14425" s="146" t="s">
        <v>10288</v>
      </c>
      <c r="C14425" s="146" t="s">
        <v>10305</v>
      </c>
      <c r="D14425" s="146" t="s">
        <v>10289</v>
      </c>
      <c r="E14425" s="146" t="s">
        <v>10290</v>
      </c>
      <c r="F14425" s="143" t="str">
        <f>IF(H14425&lt;=60,"소형",IF((H14425&gt;60)*(H14425&lt;=85)=1,"중소형",IF((H14425&gt;85)*(H14425&lt;=102)=1,"중형",IF((H14425&gt;102)*(H14425&lt;=135)=1,"중대형","대형"))))</f>
        <v>중소형</v>
      </c>
      <c r="G14425" s="146" t="s">
        <v>10310</v>
      </c>
      <c r="H14425" s="143">
        <v>84</v>
      </c>
      <c r="I14425" s="144">
        <v>41160</v>
      </c>
      <c r="J14425" s="143">
        <v>391</v>
      </c>
      <c r="K14425" s="147">
        <v>43586</v>
      </c>
      <c r="L14425" s="137">
        <v>45047</v>
      </c>
      <c r="M14425" s="144">
        <f>H14425/3.3</f>
        <v>25.454545454545457</v>
      </c>
      <c r="N14425" s="144">
        <f>I14425/M14425</f>
        <v>1616.9999999999998</v>
      </c>
    </row>
    <row r="14426" spans="1:14">
      <c r="A14426" s="146" t="s">
        <v>10287</v>
      </c>
      <c r="B14426" s="146" t="s">
        <v>10288</v>
      </c>
      <c r="C14426" s="146" t="s">
        <v>10305</v>
      </c>
      <c r="D14426" s="146" t="s">
        <v>10289</v>
      </c>
      <c r="E14426" s="146" t="s">
        <v>10290</v>
      </c>
      <c r="F14426" s="143" t="str">
        <f>IF(H14426&lt;=60,"소형",IF((H14426&gt;60)*(H14426&lt;=85)=1,"중소형",IF((H14426&gt;85)*(H14426&lt;=102)=1,"중형",IF((H14426&gt;102)*(H14426&lt;=135)=1,"중대형","대형"))))</f>
        <v>중소형</v>
      </c>
      <c r="G14426" s="146" t="s">
        <v>10311</v>
      </c>
      <c r="H14426" s="143">
        <v>84</v>
      </c>
      <c r="I14426" s="144">
        <v>40650</v>
      </c>
      <c r="J14426" s="143">
        <v>286</v>
      </c>
      <c r="K14426" s="147">
        <v>43586</v>
      </c>
      <c r="L14426" s="137">
        <v>45047</v>
      </c>
      <c r="M14426" s="144">
        <f>H14426/3.3</f>
        <v>25.454545454545457</v>
      </c>
      <c r="N14426" s="144">
        <f>I14426/M14426</f>
        <v>1596.9642857142856</v>
      </c>
    </row>
    <row r="14427" spans="1:14">
      <c r="A14427" s="146" t="s">
        <v>11580</v>
      </c>
      <c r="B14427" s="146" t="s">
        <v>11567</v>
      </c>
      <c r="C14427" s="146" t="s">
        <v>11599</v>
      </c>
      <c r="D14427" s="146" t="s">
        <v>11568</v>
      </c>
      <c r="E14427" s="146" t="s">
        <v>11569</v>
      </c>
      <c r="F14427" s="143" t="str">
        <f>IF(H14427&lt;=60,"소형",IF((H14427&gt;60)*(H14427&lt;=85)=1,"중소형",IF((H14427&gt;85)*(H14427&lt;=102)=1,"중형",IF((H14427&gt;102)*(H14427&lt;=135)=1,"중대형","대형"))))</f>
        <v>중소형</v>
      </c>
      <c r="G14427" s="146" t="s">
        <v>11598</v>
      </c>
      <c r="H14427" s="143">
        <v>84</v>
      </c>
      <c r="I14427" s="144">
        <v>59500</v>
      </c>
      <c r="J14427" s="143">
        <v>80</v>
      </c>
      <c r="K14427" s="137">
        <v>43692</v>
      </c>
      <c r="L14427" s="137">
        <v>45047</v>
      </c>
      <c r="M14427" s="144">
        <f>H14427/3.3</f>
        <v>25.454545454545457</v>
      </c>
      <c r="N14427" s="144">
        <f>I14427/M14427</f>
        <v>2337.5</v>
      </c>
    </row>
    <row r="14428" spans="1:14">
      <c r="A14428" s="146" t="s">
        <v>12371</v>
      </c>
      <c r="B14428" s="146" t="s">
        <v>12532</v>
      </c>
      <c r="C14428" s="146" t="s">
        <v>12544</v>
      </c>
      <c r="D14428" s="146" t="s">
        <v>12533</v>
      </c>
      <c r="E14428" s="146" t="s">
        <v>12534</v>
      </c>
      <c r="F14428" s="143" t="str">
        <f>IF(H14428&lt;=60,"소형",IF((H14428&gt;60)*(H14428&lt;=85)=1,"중소형",IF((H14428&gt;85)*(H14428&lt;=102)=1,"중형",IF((H14428&gt;102)*(H14428&lt;=135)=1,"중대형","대형"))))</f>
        <v>중소형</v>
      </c>
      <c r="G14428" s="146" t="s">
        <v>12545</v>
      </c>
      <c r="H14428" s="143">
        <v>78</v>
      </c>
      <c r="I14428" s="144">
        <v>46200</v>
      </c>
      <c r="J14428" s="143">
        <v>82</v>
      </c>
      <c r="K14428" s="137">
        <v>43769</v>
      </c>
      <c r="L14428" s="137">
        <v>45047</v>
      </c>
      <c r="M14428" s="144">
        <f>H14428/3.3</f>
        <v>23.636363636363637</v>
      </c>
      <c r="N14428" s="144">
        <f>I14428/M14428</f>
        <v>1954.6153846153845</v>
      </c>
    </row>
    <row r="14429" spans="1:14">
      <c r="A14429" s="146" t="s">
        <v>13654</v>
      </c>
      <c r="B14429" s="146" t="s">
        <v>13629</v>
      </c>
      <c r="C14429" s="146" t="s">
        <v>13630</v>
      </c>
      <c r="D14429" s="146" t="s">
        <v>13631</v>
      </c>
      <c r="E14429" s="146" t="s">
        <v>13632</v>
      </c>
      <c r="F14429" s="143" t="str">
        <f>IF(H14429&lt;=60,"소형",IF((H14429&gt;60)*(H14429&lt;=85)=1,"중소형",IF((H14429&gt;85)*(H14429&lt;=102)=1,"중형",IF((H14429&gt;102)*(H14429&lt;=135)=1,"중대형","대형"))))</f>
        <v>중소형</v>
      </c>
      <c r="G14429" s="146" t="s">
        <v>13644</v>
      </c>
      <c r="H14429" s="143">
        <v>84</v>
      </c>
      <c r="I14429" s="144">
        <v>49605</v>
      </c>
      <c r="J14429" s="143">
        <v>80</v>
      </c>
      <c r="K14429" s="137">
        <v>43832</v>
      </c>
      <c r="L14429" s="147">
        <v>45047</v>
      </c>
      <c r="M14429" s="144">
        <f>H14429/3.3</f>
        <v>25.454545454545457</v>
      </c>
      <c r="N14429" s="144">
        <f>I14429/M14429</f>
        <v>1948.7678571428569</v>
      </c>
    </row>
    <row r="14430" spans="1:14">
      <c r="A14430" s="146" t="s">
        <v>14833</v>
      </c>
      <c r="B14430" s="146" t="s">
        <v>14814</v>
      </c>
      <c r="C14430" s="146" t="s">
        <v>14838</v>
      </c>
      <c r="D14430" s="146" t="s">
        <v>14815</v>
      </c>
      <c r="E14430" s="146" t="s">
        <v>14816</v>
      </c>
      <c r="F14430" s="143" t="str">
        <f>IF(H14430&lt;=60,"소형",IF((H14430&gt;60)*(H14430&lt;=85)=1,"중소형",IF((H14430&gt;85)*(H14430&lt;=102)=1,"중형",IF((H14430&gt;102)*(H14430&lt;=135)=1,"중대형","대형"))))</f>
        <v>중소형</v>
      </c>
      <c r="G14430" s="146" t="s">
        <v>14839</v>
      </c>
      <c r="H14430" s="143">
        <v>84</v>
      </c>
      <c r="I14430" s="144">
        <v>45920</v>
      </c>
      <c r="J14430" s="143">
        <v>336</v>
      </c>
      <c r="K14430" s="137">
        <v>43952</v>
      </c>
      <c r="L14430" s="137">
        <v>45047</v>
      </c>
      <c r="M14430" s="144">
        <f>H14430/3.3</f>
        <v>25.454545454545457</v>
      </c>
      <c r="N14430" s="144">
        <f>I14430/M14430</f>
        <v>1803.9999999999998</v>
      </c>
    </row>
    <row r="14431" spans="1:14">
      <c r="A14431" s="146" t="s">
        <v>14833</v>
      </c>
      <c r="B14431" s="146" t="s">
        <v>14817</v>
      </c>
      <c r="C14431" s="146" t="s">
        <v>14838</v>
      </c>
      <c r="D14431" s="146" t="s">
        <v>14815</v>
      </c>
      <c r="E14431" s="146" t="s">
        <v>14816</v>
      </c>
      <c r="F14431" s="143" t="str">
        <f>IF(H14431&lt;=60,"소형",IF((H14431&gt;60)*(H14431&lt;=85)=1,"중소형",IF((H14431&gt;85)*(H14431&lt;=102)=1,"중형",IF((H14431&gt;102)*(H14431&lt;=135)=1,"중대형","대형"))))</f>
        <v>소형</v>
      </c>
      <c r="G14431" s="146" t="s">
        <v>14844</v>
      </c>
      <c r="H14431" s="143">
        <v>59</v>
      </c>
      <c r="I14431" s="144">
        <v>35890</v>
      </c>
      <c r="J14431" s="143">
        <v>115</v>
      </c>
      <c r="K14431" s="137">
        <v>43952</v>
      </c>
      <c r="L14431" s="137">
        <v>45047</v>
      </c>
      <c r="M14431" s="144">
        <f>H14431/3.3</f>
        <v>17.878787878787879</v>
      </c>
      <c r="N14431" s="144">
        <f>I14431/M14431</f>
        <v>2007.406779661017</v>
      </c>
    </row>
    <row r="14432" spans="1:14">
      <c r="A14432" s="146" t="s">
        <v>15215</v>
      </c>
      <c r="B14432" s="146" t="s">
        <v>15260</v>
      </c>
      <c r="C14432" s="146" t="s">
        <v>15261</v>
      </c>
      <c r="D14432" s="146" t="s">
        <v>15262</v>
      </c>
      <c r="E14432" s="146" t="s">
        <v>15263</v>
      </c>
      <c r="F14432" s="143" t="str">
        <f>IF(H14432&lt;=60,"소형",IF((H14432&gt;60)*(H14432&lt;=85)=1,"중소형",IF((H14432&gt;85)*(H14432&lt;=102)=1,"중형",IF((H14432&gt;102)*(H14432&lt;=135)=1,"중대형","대형"))))</f>
        <v>소형</v>
      </c>
      <c r="G14432" s="146" t="s">
        <v>15277</v>
      </c>
      <c r="H14432" s="143">
        <v>52</v>
      </c>
      <c r="I14432" s="144">
        <v>38200</v>
      </c>
      <c r="J14432" s="143">
        <v>306</v>
      </c>
      <c r="K14432" s="137">
        <v>44012</v>
      </c>
      <c r="L14432" s="137">
        <v>45047</v>
      </c>
      <c r="M14432" s="144">
        <f>H14432/3.3</f>
        <v>15.757575757575758</v>
      </c>
      <c r="N14432" s="144">
        <f>I14432/M14432</f>
        <v>2424.2307692307691</v>
      </c>
    </row>
    <row r="14433" spans="1:14">
      <c r="A14433" s="146" t="s">
        <v>15379</v>
      </c>
      <c r="B14433" s="146" t="s">
        <v>15318</v>
      </c>
      <c r="C14433" s="146" t="s">
        <v>15345</v>
      </c>
      <c r="D14433" s="146" t="s">
        <v>15316</v>
      </c>
      <c r="E14433" s="146" t="s">
        <v>15317</v>
      </c>
      <c r="F14433" s="143" t="str">
        <f>IF(H14433&lt;=60,"소형",IF((H14433&gt;60)*(H14433&lt;=85)=1,"중소형",IF((H14433&gt;85)*(H14433&lt;=102)=1,"중형",IF((H14433&gt;102)*(H14433&lt;=135)=1,"중대형","대형"))))</f>
        <v>중소형</v>
      </c>
      <c r="G14433" s="146" t="s">
        <v>15341</v>
      </c>
      <c r="H14433" s="143">
        <v>84</v>
      </c>
      <c r="I14433" s="144">
        <v>34100</v>
      </c>
      <c r="J14433" s="143">
        <v>844</v>
      </c>
      <c r="K14433" s="137">
        <v>44012</v>
      </c>
      <c r="L14433" s="137">
        <v>45047</v>
      </c>
      <c r="M14433" s="144">
        <f>H14433/3.3</f>
        <v>25.454545454545457</v>
      </c>
      <c r="N14433" s="144">
        <f>I14433/M14433</f>
        <v>1339.6428571428571</v>
      </c>
    </row>
    <row r="14434" spans="1:14">
      <c r="A14434" s="146" t="s">
        <v>2829</v>
      </c>
      <c r="B14434" s="146" t="s">
        <v>15458</v>
      </c>
      <c r="C14434" s="146" t="s">
        <v>15430</v>
      </c>
      <c r="D14434" s="146" t="s">
        <v>15424</v>
      </c>
      <c r="E14434" s="146" t="s">
        <v>15425</v>
      </c>
      <c r="F14434" s="143" t="str">
        <f>IF(H14434&lt;=60,"소형",IF((H14434&gt;60)*(H14434&lt;=85)=1,"중소형",IF((H14434&gt;85)*(H14434&lt;=102)=1,"중형",IF((H14434&gt;102)*(H14434&lt;=135)=1,"중대형","대형"))))</f>
        <v>중소형</v>
      </c>
      <c r="G14434" s="146" t="s">
        <v>15431</v>
      </c>
      <c r="H14434" s="143">
        <v>74</v>
      </c>
      <c r="I14434" s="144">
        <v>34260</v>
      </c>
      <c r="J14434" s="143">
        <v>153</v>
      </c>
      <c r="K14434" s="137">
        <v>43983</v>
      </c>
      <c r="L14434" s="137">
        <v>45047</v>
      </c>
      <c r="M14434" s="144">
        <f>H14434/3.3</f>
        <v>22.424242424242426</v>
      </c>
      <c r="N14434" s="144">
        <f>I14434/M14434</f>
        <v>1527.8108108108106</v>
      </c>
    </row>
    <row r="14435" spans="1:14" ht="17.25" customHeight="1">
      <c r="A14435" s="146" t="s">
        <v>15933</v>
      </c>
      <c r="B14435" s="146" t="s">
        <v>16061</v>
      </c>
      <c r="C14435" s="146" t="s">
        <v>16062</v>
      </c>
      <c r="D14435" s="146" t="s">
        <v>16063</v>
      </c>
      <c r="E14435" s="146" t="s">
        <v>16064</v>
      </c>
      <c r="F14435" s="143" t="str">
        <f>IF(H14435&lt;=60,"소형",IF((H14435&gt;60)*(H14435&lt;=85)=1,"중소형",IF((H14435&gt;85)*(H14435&lt;=102)=1,"중형",IF((H14435&gt;102)*(H14435&lt;=135)=1,"중대형","대형"))))</f>
        <v>소형</v>
      </c>
      <c r="G14435" s="146" t="s">
        <v>16084</v>
      </c>
      <c r="H14435" s="143">
        <v>59</v>
      </c>
      <c r="I14435" s="144">
        <v>38820</v>
      </c>
      <c r="J14435" s="143">
        <v>113</v>
      </c>
      <c r="K14435" s="137">
        <v>44033</v>
      </c>
      <c r="L14435" s="137">
        <v>45047</v>
      </c>
      <c r="M14435" s="144">
        <f>H14435/3.3</f>
        <v>17.878787878787879</v>
      </c>
      <c r="N14435" s="144">
        <f>I14435/M14435</f>
        <v>2171.2881355932204</v>
      </c>
    </row>
    <row r="14436" spans="1:14">
      <c r="A14436" s="146" t="s">
        <v>11580</v>
      </c>
      <c r="B14436" s="146" t="s">
        <v>11567</v>
      </c>
      <c r="C14436" s="146" t="s">
        <v>11599</v>
      </c>
      <c r="D14436" s="146" t="s">
        <v>11568</v>
      </c>
      <c r="E14436" s="146" t="s">
        <v>11569</v>
      </c>
      <c r="F14436" s="143" t="str">
        <f>IF(H14436&lt;=60,"소형",IF((H14436&gt;60)*(H14436&lt;=85)=1,"중소형",IF((H14436&gt;85)*(H14436&lt;=102)=1,"중형",IF((H14436&gt;102)*(H14436&lt;=135)=1,"중대형","대형"))))</f>
        <v>중소형</v>
      </c>
      <c r="G14436" s="146" t="s">
        <v>11596</v>
      </c>
      <c r="H14436" s="143">
        <v>84</v>
      </c>
      <c r="I14436" s="144">
        <v>59500</v>
      </c>
      <c r="J14436" s="143">
        <v>40</v>
      </c>
      <c r="K14436" s="137">
        <v>43693</v>
      </c>
      <c r="L14436" s="137">
        <v>45048</v>
      </c>
      <c r="M14436" s="144">
        <f>H14436/3.3</f>
        <v>25.454545454545457</v>
      </c>
      <c r="N14436" s="144">
        <f>I14436/M14436</f>
        <v>2337.5</v>
      </c>
    </row>
    <row r="14437" spans="1:14">
      <c r="A14437" s="146" t="s">
        <v>12371</v>
      </c>
      <c r="B14437" s="146" t="s">
        <v>12532</v>
      </c>
      <c r="C14437" s="146" t="s">
        <v>12544</v>
      </c>
      <c r="D14437" s="146" t="s">
        <v>12533</v>
      </c>
      <c r="E14437" s="146" t="s">
        <v>12551</v>
      </c>
      <c r="F14437" s="143" t="str">
        <f>IF(H14437&lt;=60,"소형",IF((H14437&gt;60)*(H14437&lt;=85)=1,"중소형",IF((H14437&gt;85)*(H14437&lt;=102)=1,"중형",IF((H14437&gt;102)*(H14437&lt;=135)=1,"중대형","대형"))))</f>
        <v>중소형</v>
      </c>
      <c r="G14437" s="146" t="s">
        <v>12547</v>
      </c>
      <c r="H14437" s="143">
        <v>84</v>
      </c>
      <c r="I14437" s="144">
        <v>50700</v>
      </c>
      <c r="J14437" s="143">
        <v>246</v>
      </c>
      <c r="K14437" s="137">
        <v>43769</v>
      </c>
      <c r="L14437" s="137">
        <v>45048</v>
      </c>
      <c r="M14437" s="144">
        <f>H14437/3.3</f>
        <v>25.454545454545457</v>
      </c>
      <c r="N14437" s="144">
        <f>I14437/M14437</f>
        <v>1991.7857142857142</v>
      </c>
    </row>
    <row r="14438" spans="1:14">
      <c r="A14438" s="146" t="s">
        <v>13654</v>
      </c>
      <c r="B14438" s="146" t="s">
        <v>13629</v>
      </c>
      <c r="C14438" s="146" t="s">
        <v>13630</v>
      </c>
      <c r="D14438" s="146" t="s">
        <v>13631</v>
      </c>
      <c r="E14438" s="146" t="s">
        <v>13632</v>
      </c>
      <c r="F14438" s="143" t="str">
        <f>IF(H14438&lt;=60,"소형",IF((H14438&gt;60)*(H14438&lt;=85)=1,"중소형",IF((H14438&gt;85)*(H14438&lt;=102)=1,"중형",IF((H14438&gt;102)*(H14438&lt;=135)=1,"중대형","대형"))))</f>
        <v>중소형</v>
      </c>
      <c r="G14438" s="146" t="s">
        <v>13645</v>
      </c>
      <c r="H14438" s="143">
        <v>84</v>
      </c>
      <c r="I14438" s="144">
        <v>49605</v>
      </c>
      <c r="J14438" s="143">
        <v>80</v>
      </c>
      <c r="K14438" s="137">
        <v>43833</v>
      </c>
      <c r="L14438" s="147">
        <v>45048</v>
      </c>
      <c r="M14438" s="144">
        <f>H14438/3.3</f>
        <v>25.454545454545457</v>
      </c>
      <c r="N14438" s="144">
        <f>I14438/M14438</f>
        <v>1948.7678571428569</v>
      </c>
    </row>
    <row r="14439" spans="1:14">
      <c r="A14439" s="146" t="s">
        <v>14833</v>
      </c>
      <c r="B14439" s="146" t="s">
        <v>14814</v>
      </c>
      <c r="C14439" s="146" t="s">
        <v>14838</v>
      </c>
      <c r="D14439" s="146" t="s">
        <v>14815</v>
      </c>
      <c r="E14439" s="146" t="s">
        <v>14816</v>
      </c>
      <c r="F14439" s="143" t="str">
        <f>IF(H14439&lt;=60,"소형",IF((H14439&gt;60)*(H14439&lt;=85)=1,"중소형",IF((H14439&gt;85)*(H14439&lt;=102)=1,"중형",IF((H14439&gt;102)*(H14439&lt;=135)=1,"중대형","대형"))))</f>
        <v>중소형</v>
      </c>
      <c r="G14439" s="146" t="s">
        <v>14781</v>
      </c>
      <c r="H14439" s="143">
        <v>84</v>
      </c>
      <c r="I14439" s="144">
        <v>45330</v>
      </c>
      <c r="J14439" s="143">
        <v>326</v>
      </c>
      <c r="K14439" s="137">
        <v>43952</v>
      </c>
      <c r="L14439" s="137">
        <v>45048</v>
      </c>
      <c r="M14439" s="144">
        <f>H14439/3.3</f>
        <v>25.454545454545457</v>
      </c>
      <c r="N14439" s="144">
        <f>I14439/M14439</f>
        <v>1780.8214285714284</v>
      </c>
    </row>
    <row r="14440" spans="1:14">
      <c r="A14440" s="146" t="s">
        <v>14833</v>
      </c>
      <c r="B14440" s="146" t="s">
        <v>14817</v>
      </c>
      <c r="C14440" s="146" t="s">
        <v>14838</v>
      </c>
      <c r="D14440" s="146" t="s">
        <v>14815</v>
      </c>
      <c r="E14440" s="146" t="s">
        <v>14816</v>
      </c>
      <c r="F14440" s="143" t="str">
        <f>IF(H14440&lt;=60,"소형",IF((H14440&gt;60)*(H14440&lt;=85)=1,"중소형",IF((H14440&gt;85)*(H14440&lt;=102)=1,"중형",IF((H14440&gt;102)*(H14440&lt;=135)=1,"중대형","대형"))))</f>
        <v>소형</v>
      </c>
      <c r="G14440" s="146" t="s">
        <v>14845</v>
      </c>
      <c r="H14440" s="143">
        <v>59</v>
      </c>
      <c r="I14440" s="144">
        <v>34830</v>
      </c>
      <c r="J14440" s="143">
        <v>253</v>
      </c>
      <c r="K14440" s="137">
        <v>43952</v>
      </c>
      <c r="L14440" s="137">
        <v>45048</v>
      </c>
      <c r="M14440" s="144">
        <f>H14440/3.3</f>
        <v>17.878787878787879</v>
      </c>
      <c r="N14440" s="144">
        <f>I14440/M14440</f>
        <v>1948.1186440677966</v>
      </c>
    </row>
    <row r="14441" spans="1:14">
      <c r="A14441" s="146" t="s">
        <v>15215</v>
      </c>
      <c r="B14441" s="146" t="s">
        <v>15260</v>
      </c>
      <c r="C14441" s="146" t="s">
        <v>15261</v>
      </c>
      <c r="D14441" s="146" t="s">
        <v>15262</v>
      </c>
      <c r="E14441" s="146" t="s">
        <v>15263</v>
      </c>
      <c r="F14441" s="143" t="str">
        <f>IF(H14441&lt;=60,"소형",IF((H14441&gt;60)*(H14441&lt;=85)=1,"중소형",IF((H14441&gt;85)*(H14441&lt;=102)=1,"중형",IF((H14441&gt;102)*(H14441&lt;=135)=1,"중대형","대형"))))</f>
        <v>소형</v>
      </c>
      <c r="G14441" s="146" t="s">
        <v>15278</v>
      </c>
      <c r="H14441" s="143">
        <v>59</v>
      </c>
      <c r="I14441" s="144">
        <v>45900</v>
      </c>
      <c r="J14441" s="143">
        <v>80</v>
      </c>
      <c r="K14441" s="137">
        <v>44012</v>
      </c>
      <c r="L14441" s="137">
        <v>45048</v>
      </c>
      <c r="M14441" s="144">
        <f>H14441/3.3</f>
        <v>17.878787878787879</v>
      </c>
      <c r="N14441" s="144">
        <f>I14441/M14441</f>
        <v>2567.2881355932204</v>
      </c>
    </row>
    <row r="14442" spans="1:14">
      <c r="A14442" s="146" t="s">
        <v>15379</v>
      </c>
      <c r="B14442" s="146" t="s">
        <v>15318</v>
      </c>
      <c r="C14442" s="146" t="s">
        <v>15345</v>
      </c>
      <c r="D14442" s="146" t="s">
        <v>15316</v>
      </c>
      <c r="E14442" s="146" t="s">
        <v>15317</v>
      </c>
      <c r="F14442" s="143" t="str">
        <f>IF(H14442&lt;=60,"소형",IF((H14442&gt;60)*(H14442&lt;=85)=1,"중소형",IF((H14442&gt;85)*(H14442&lt;=102)=1,"중형",IF((H14442&gt;102)*(H14442&lt;=135)=1,"중대형","대형"))))</f>
        <v>중소형</v>
      </c>
      <c r="G14442" s="146" t="s">
        <v>15342</v>
      </c>
      <c r="H14442" s="143">
        <v>84</v>
      </c>
      <c r="I14442" s="144">
        <v>36400</v>
      </c>
      <c r="J14442" s="143">
        <v>149</v>
      </c>
      <c r="K14442" s="137">
        <v>44012</v>
      </c>
      <c r="L14442" s="137">
        <v>45048</v>
      </c>
      <c r="M14442" s="144">
        <f>H14442/3.3</f>
        <v>25.454545454545457</v>
      </c>
      <c r="N14442" s="144">
        <f>I14442/M14442</f>
        <v>1429.9999999999998</v>
      </c>
    </row>
    <row r="14443" spans="1:14">
      <c r="A14443" s="146" t="s">
        <v>2829</v>
      </c>
      <c r="B14443" s="146" t="s">
        <v>15458</v>
      </c>
      <c r="C14443" s="146" t="s">
        <v>15430</v>
      </c>
      <c r="D14443" s="146" t="s">
        <v>15424</v>
      </c>
      <c r="E14443" s="146" t="s">
        <v>15425</v>
      </c>
      <c r="F14443" s="143" t="str">
        <f>IF(H14443&lt;=60,"소형",IF((H14443&gt;60)*(H14443&lt;=85)=1,"중소형",IF((H14443&gt;85)*(H14443&lt;=102)=1,"중형",IF((H14443&gt;102)*(H14443&lt;=135)=1,"중대형","대형"))))</f>
        <v>중소형</v>
      </c>
      <c r="G14443" s="146" t="s">
        <v>15432</v>
      </c>
      <c r="H14443" s="143">
        <v>84</v>
      </c>
      <c r="I14443" s="144">
        <v>36630</v>
      </c>
      <c r="J14443" s="143">
        <v>454</v>
      </c>
      <c r="K14443" s="137">
        <v>43983</v>
      </c>
      <c r="L14443" s="137">
        <v>45048</v>
      </c>
      <c r="M14443" s="144">
        <f>H14443/3.3</f>
        <v>25.454545454545457</v>
      </c>
      <c r="N14443" s="144">
        <f>I14443/M14443</f>
        <v>1439.0357142857142</v>
      </c>
    </row>
    <row r="14444" spans="1:14">
      <c r="A14444" s="146" t="s">
        <v>15933</v>
      </c>
      <c r="B14444" s="146" t="s">
        <v>16061</v>
      </c>
      <c r="C14444" s="146" t="s">
        <v>16062</v>
      </c>
      <c r="D14444" s="146" t="s">
        <v>16063</v>
      </c>
      <c r="E14444" s="146" t="s">
        <v>16064</v>
      </c>
      <c r="F14444" s="143" t="str">
        <f>IF(H14444&lt;=60,"소형",IF((H14444&gt;60)*(H14444&lt;=85)=1,"중소형",IF((H14444&gt;85)*(H14444&lt;=102)=1,"중형",IF((H14444&gt;102)*(H14444&lt;=135)=1,"중대형","대형"))))</f>
        <v>소형</v>
      </c>
      <c r="G14444" s="146" t="s">
        <v>16085</v>
      </c>
      <c r="H14444" s="143">
        <v>59</v>
      </c>
      <c r="I14444" s="144">
        <v>38860</v>
      </c>
      <c r="J14444" s="143">
        <v>118</v>
      </c>
      <c r="K14444" s="137">
        <v>44034</v>
      </c>
      <c r="L14444" s="137">
        <v>45048</v>
      </c>
      <c r="M14444" s="144">
        <f>H14444/3.3</f>
        <v>17.878787878787879</v>
      </c>
      <c r="N14444" s="144">
        <f>I14444/M14444</f>
        <v>2173.5254237288136</v>
      </c>
    </row>
    <row r="14445" spans="1:14">
      <c r="A14445" s="146" t="s">
        <v>11580</v>
      </c>
      <c r="B14445" s="146" t="s">
        <v>11567</v>
      </c>
      <c r="C14445" s="146" t="s">
        <v>11599</v>
      </c>
      <c r="D14445" s="146" t="s">
        <v>11568</v>
      </c>
      <c r="E14445" s="146" t="s">
        <v>11569</v>
      </c>
      <c r="F14445" s="143" t="str">
        <f>IF(H14445&lt;=60,"소형",IF((H14445&gt;60)*(H14445&lt;=85)=1,"중소형",IF((H14445&gt;85)*(H14445&lt;=102)=1,"중형",IF((H14445&gt;102)*(H14445&lt;=135)=1,"중대형","대형"))))</f>
        <v>중형</v>
      </c>
      <c r="G14445" s="146" t="s">
        <v>11597</v>
      </c>
      <c r="H14445" s="143">
        <v>101</v>
      </c>
      <c r="I14445" s="144">
        <v>77500</v>
      </c>
      <c r="J14445" s="143">
        <v>80</v>
      </c>
      <c r="K14445" s="137">
        <v>43694</v>
      </c>
      <c r="L14445" s="137">
        <v>45049</v>
      </c>
      <c r="M14445" s="144">
        <f>H14445/3.3</f>
        <v>30.606060606060609</v>
      </c>
      <c r="N14445" s="144">
        <f>I14445/M14445</f>
        <v>2532.1782178217818</v>
      </c>
    </row>
    <row r="14446" spans="1:14">
      <c r="A14446" s="146" t="s">
        <v>12371</v>
      </c>
      <c r="B14446" s="146" t="s">
        <v>12532</v>
      </c>
      <c r="C14446" s="146" t="s">
        <v>12544</v>
      </c>
      <c r="D14446" s="146" t="s">
        <v>12533</v>
      </c>
      <c r="E14446" s="146" t="s">
        <v>12552</v>
      </c>
      <c r="F14446" s="143" t="str">
        <f>IF(H14446&lt;=60,"소형",IF((H14446&gt;60)*(H14446&lt;=85)=1,"중소형",IF((H14446&gt;85)*(H14446&lt;=102)=1,"중형",IF((H14446&gt;102)*(H14446&lt;=135)=1,"중대형","대형"))))</f>
        <v>중소형</v>
      </c>
      <c r="G14446" s="146" t="s">
        <v>12546</v>
      </c>
      <c r="H14446" s="143">
        <v>84</v>
      </c>
      <c r="I14446" s="144">
        <v>51100</v>
      </c>
      <c r="J14446" s="143">
        <v>165</v>
      </c>
      <c r="K14446" s="137">
        <v>43769</v>
      </c>
      <c r="L14446" s="137">
        <v>45049</v>
      </c>
      <c r="M14446" s="144">
        <f>H14446/3.3</f>
        <v>25.454545454545457</v>
      </c>
      <c r="N14446" s="144">
        <f>I14446/M14446</f>
        <v>2007.4999999999998</v>
      </c>
    </row>
    <row r="14447" spans="1:14">
      <c r="A14447" s="146" t="s">
        <v>13654</v>
      </c>
      <c r="B14447" s="146" t="s">
        <v>13629</v>
      </c>
      <c r="C14447" s="146" t="s">
        <v>13630</v>
      </c>
      <c r="D14447" s="146" t="s">
        <v>13631</v>
      </c>
      <c r="E14447" s="146" t="s">
        <v>13632</v>
      </c>
      <c r="F14447" s="143" t="str">
        <f>IF(H14447&lt;=60,"소형",IF((H14447&gt;60)*(H14447&lt;=85)=1,"중소형",IF((H14447&gt;85)*(H14447&lt;=102)=1,"중형",IF((H14447&gt;102)*(H14447&lt;=135)=1,"중대형","대형"))))</f>
        <v>중대형</v>
      </c>
      <c r="G14447" s="146" t="s">
        <v>13646</v>
      </c>
      <c r="H14447" s="143">
        <v>134</v>
      </c>
      <c r="I14447" s="144">
        <v>140500</v>
      </c>
      <c r="J14447" s="143">
        <v>1</v>
      </c>
      <c r="K14447" s="137">
        <v>43834</v>
      </c>
      <c r="L14447" s="147">
        <v>45049</v>
      </c>
      <c r="M14447" s="144">
        <f>H14447/3.3</f>
        <v>40.606060606060609</v>
      </c>
      <c r="N14447" s="144">
        <f>I14447/M14447</f>
        <v>3460.0746268656712</v>
      </c>
    </row>
    <row r="14448" spans="1:14">
      <c r="A14448" s="146" t="s">
        <v>14833</v>
      </c>
      <c r="B14448" s="146" t="s">
        <v>14814</v>
      </c>
      <c r="C14448" s="146" t="s">
        <v>14838</v>
      </c>
      <c r="D14448" s="146" t="s">
        <v>14815</v>
      </c>
      <c r="E14448" s="146" t="s">
        <v>14816</v>
      </c>
      <c r="F14448" s="143" t="str">
        <f>IF(H14448&lt;=60,"소형",IF((H14448&gt;60)*(H14448&lt;=85)=1,"중소형",IF((H14448&gt;85)*(H14448&lt;=102)=1,"중형",IF((H14448&gt;102)*(H14448&lt;=135)=1,"중대형","대형"))))</f>
        <v>중소형</v>
      </c>
      <c r="G14448" s="146" t="s">
        <v>14840</v>
      </c>
      <c r="H14448" s="143">
        <v>84</v>
      </c>
      <c r="I14448" s="144">
        <v>44670</v>
      </c>
      <c r="J14448" s="143">
        <v>361</v>
      </c>
      <c r="K14448" s="137">
        <v>43952</v>
      </c>
      <c r="L14448" s="137">
        <v>45049</v>
      </c>
      <c r="M14448" s="144">
        <f>H14448/3.3</f>
        <v>25.454545454545457</v>
      </c>
      <c r="N14448" s="144">
        <f>I14448/M14448</f>
        <v>1754.8928571428569</v>
      </c>
    </row>
    <row r="14449" spans="1:14">
      <c r="A14449" s="146" t="s">
        <v>14833</v>
      </c>
      <c r="B14449" s="146" t="s">
        <v>14817</v>
      </c>
      <c r="C14449" s="146" t="s">
        <v>14838</v>
      </c>
      <c r="D14449" s="146" t="s">
        <v>14815</v>
      </c>
      <c r="E14449" s="146" t="s">
        <v>14816</v>
      </c>
      <c r="F14449" s="143" t="str">
        <f>IF(H14449&lt;=60,"소형",IF((H14449&gt;60)*(H14449&lt;=85)=1,"중소형",IF((H14449&gt;85)*(H14449&lt;=102)=1,"중형",IF((H14449&gt;102)*(H14449&lt;=135)=1,"중대형","대형"))))</f>
        <v>중소형</v>
      </c>
      <c r="G14449" s="146" t="s">
        <v>14846</v>
      </c>
      <c r="H14449" s="143">
        <v>84</v>
      </c>
      <c r="I14449" s="144">
        <v>45720</v>
      </c>
      <c r="J14449" s="143">
        <v>360</v>
      </c>
      <c r="K14449" s="137">
        <v>43952</v>
      </c>
      <c r="L14449" s="137">
        <v>45049</v>
      </c>
      <c r="M14449" s="144">
        <f>H14449/3.3</f>
        <v>25.454545454545457</v>
      </c>
      <c r="N14449" s="144">
        <f>I14449/M14449</f>
        <v>1796.1428571428569</v>
      </c>
    </row>
    <row r="14450" spans="1:14">
      <c r="A14450" s="146" t="s">
        <v>15215</v>
      </c>
      <c r="B14450" s="146" t="s">
        <v>15260</v>
      </c>
      <c r="C14450" s="146" t="s">
        <v>15261</v>
      </c>
      <c r="D14450" s="146" t="s">
        <v>15262</v>
      </c>
      <c r="E14450" s="146" t="s">
        <v>15263</v>
      </c>
      <c r="F14450" s="143" t="str">
        <f>IF(H14450&lt;=60,"소형",IF((H14450&gt;60)*(H14450&lt;=85)=1,"중소형",IF((H14450&gt;85)*(H14450&lt;=102)=1,"중형",IF((H14450&gt;102)*(H14450&lt;=135)=1,"중대형","대형"))))</f>
        <v>소형</v>
      </c>
      <c r="G14450" s="146" t="s">
        <v>15279</v>
      </c>
      <c r="H14450" s="143">
        <v>59</v>
      </c>
      <c r="I14450" s="144">
        <v>46200</v>
      </c>
      <c r="J14450" s="143">
        <v>44</v>
      </c>
      <c r="K14450" s="137">
        <v>44012</v>
      </c>
      <c r="L14450" s="137">
        <v>45049</v>
      </c>
      <c r="M14450" s="144">
        <f>H14450/3.3</f>
        <v>17.878787878787879</v>
      </c>
      <c r="N14450" s="144">
        <f>I14450/M14450</f>
        <v>2584.0677966101694</v>
      </c>
    </row>
    <row r="14451" spans="1:14">
      <c r="A14451" s="146" t="s">
        <v>2829</v>
      </c>
      <c r="B14451" s="146" t="s">
        <v>15458</v>
      </c>
      <c r="C14451" s="146" t="s">
        <v>15430</v>
      </c>
      <c r="D14451" s="146" t="s">
        <v>15424</v>
      </c>
      <c r="E14451" s="146" t="s">
        <v>15425</v>
      </c>
      <c r="F14451" s="143" t="str">
        <f>IF(H14451&lt;=60,"소형",IF((H14451&gt;60)*(H14451&lt;=85)=1,"중소형",IF((H14451&gt;85)*(H14451&lt;=102)=1,"중형",IF((H14451&gt;102)*(H14451&lt;=135)=1,"중대형","대형"))))</f>
        <v>중소형</v>
      </c>
      <c r="G14451" s="146" t="s">
        <v>15433</v>
      </c>
      <c r="H14451" s="143">
        <v>84</v>
      </c>
      <c r="I14451" s="144">
        <v>34830</v>
      </c>
      <c r="J14451" s="143">
        <v>311</v>
      </c>
      <c r="K14451" s="137">
        <v>43983</v>
      </c>
      <c r="L14451" s="137">
        <v>45049</v>
      </c>
      <c r="M14451" s="144">
        <f>H14451/3.3</f>
        <v>25.454545454545457</v>
      </c>
      <c r="N14451" s="144">
        <f>I14451/M14451</f>
        <v>1368.3214285714284</v>
      </c>
    </row>
    <row r="14452" spans="1:14">
      <c r="A14452" s="146" t="s">
        <v>15933</v>
      </c>
      <c r="B14452" s="146" t="s">
        <v>16061</v>
      </c>
      <c r="C14452" s="146" t="s">
        <v>16062</v>
      </c>
      <c r="D14452" s="146" t="s">
        <v>16063</v>
      </c>
      <c r="E14452" s="146" t="s">
        <v>16064</v>
      </c>
      <c r="F14452" s="143" t="str">
        <f>IF(H14452&lt;=60,"소형",IF((H14452&gt;60)*(H14452&lt;=85)=1,"중소형",IF((H14452&gt;85)*(H14452&lt;=102)=1,"중형",IF((H14452&gt;102)*(H14452&lt;=135)=1,"중대형","대형"))))</f>
        <v>중소형</v>
      </c>
      <c r="G14452" s="146" t="s">
        <v>16086</v>
      </c>
      <c r="H14452" s="143">
        <v>74</v>
      </c>
      <c r="I14452" s="144">
        <v>44980</v>
      </c>
      <c r="J14452" s="143">
        <v>89</v>
      </c>
      <c r="K14452" s="137">
        <v>44035</v>
      </c>
      <c r="L14452" s="137">
        <v>45049</v>
      </c>
      <c r="M14452" s="144">
        <f>H14452/3.3</f>
        <v>22.424242424242426</v>
      </c>
      <c r="N14452" s="144">
        <f>I14452/M14452</f>
        <v>2005.8648648648648</v>
      </c>
    </row>
    <row r="14453" spans="1:14">
      <c r="A14453" s="146" t="s">
        <v>12371</v>
      </c>
      <c r="B14453" s="146" t="s">
        <v>12532</v>
      </c>
      <c r="C14453" s="146" t="s">
        <v>12544</v>
      </c>
      <c r="D14453" s="146" t="s">
        <v>12533</v>
      </c>
      <c r="E14453" s="146" t="s">
        <v>12553</v>
      </c>
      <c r="F14453" s="143" t="str">
        <f>IF(H14453&lt;=60,"소형",IF((H14453&gt;60)*(H14453&lt;=85)=1,"중소형",IF((H14453&gt;85)*(H14453&lt;=102)=1,"중형",IF((H14453&gt;102)*(H14453&lt;=135)=1,"중대형","대형"))))</f>
        <v>중소형</v>
      </c>
      <c r="G14453" s="146" t="s">
        <v>12548</v>
      </c>
      <c r="H14453" s="143">
        <v>84</v>
      </c>
      <c r="I14453" s="144">
        <v>48300</v>
      </c>
      <c r="J14453" s="143">
        <v>82</v>
      </c>
      <c r="K14453" s="137">
        <v>43769</v>
      </c>
      <c r="L14453" s="137">
        <v>45050</v>
      </c>
      <c r="M14453" s="144">
        <f>H14453/3.3</f>
        <v>25.454545454545457</v>
      </c>
      <c r="N14453" s="144">
        <f>I14453/M14453</f>
        <v>1897.4999999999998</v>
      </c>
    </row>
    <row r="14454" spans="1:14">
      <c r="A14454" s="146" t="s">
        <v>13654</v>
      </c>
      <c r="B14454" s="146" t="s">
        <v>13629</v>
      </c>
      <c r="C14454" s="146" t="s">
        <v>13630</v>
      </c>
      <c r="D14454" s="146" t="s">
        <v>13631</v>
      </c>
      <c r="E14454" s="146" t="s">
        <v>13632</v>
      </c>
      <c r="F14454" s="143" t="str">
        <f>IF(H14454&lt;=60,"소형",IF((H14454&gt;60)*(H14454&lt;=85)=1,"중소형",IF((H14454&gt;85)*(H14454&lt;=102)=1,"중형",IF((H14454&gt;102)*(H14454&lt;=135)=1,"중대형","대형"))))</f>
        <v>중대형</v>
      </c>
      <c r="G14454" s="146" t="s">
        <v>13647</v>
      </c>
      <c r="H14454" s="143">
        <v>134</v>
      </c>
      <c r="I14454" s="144">
        <v>140500</v>
      </c>
      <c r="J14454" s="143">
        <v>1</v>
      </c>
      <c r="K14454" s="137">
        <v>43835</v>
      </c>
      <c r="L14454" s="147">
        <v>45050</v>
      </c>
      <c r="M14454" s="144">
        <f>H14454/3.3</f>
        <v>40.606060606060609</v>
      </c>
      <c r="N14454" s="144">
        <f>I14454/M14454</f>
        <v>3460.0746268656712</v>
      </c>
    </row>
    <row r="14455" spans="1:14">
      <c r="A14455" s="146" t="s">
        <v>14833</v>
      </c>
      <c r="B14455" s="146" t="s">
        <v>14814</v>
      </c>
      <c r="C14455" s="146" t="s">
        <v>14838</v>
      </c>
      <c r="D14455" s="146" t="s">
        <v>14815</v>
      </c>
      <c r="E14455" s="146" t="s">
        <v>14816</v>
      </c>
      <c r="F14455" s="143" t="str">
        <f>IF(H14455&lt;=60,"소형",IF((H14455&gt;60)*(H14455&lt;=85)=1,"중소형",IF((H14455&gt;85)*(H14455&lt;=102)=1,"중형",IF((H14455&gt;102)*(H14455&lt;=135)=1,"중대형","대형"))))</f>
        <v>중소형</v>
      </c>
      <c r="G14455" s="146" t="s">
        <v>14841</v>
      </c>
      <c r="H14455" s="143">
        <v>84</v>
      </c>
      <c r="I14455" s="144">
        <v>45410</v>
      </c>
      <c r="J14455" s="143">
        <v>128</v>
      </c>
      <c r="K14455" s="137">
        <v>43952</v>
      </c>
      <c r="L14455" s="137">
        <v>45050</v>
      </c>
      <c r="M14455" s="144">
        <f>H14455/3.3</f>
        <v>25.454545454545457</v>
      </c>
      <c r="N14455" s="144">
        <f>I14455/M14455</f>
        <v>1783.9642857142856</v>
      </c>
    </row>
    <row r="14456" spans="1:14">
      <c r="A14456" s="146" t="s">
        <v>14833</v>
      </c>
      <c r="B14456" s="146" t="s">
        <v>14817</v>
      </c>
      <c r="C14456" s="146" t="s">
        <v>14838</v>
      </c>
      <c r="D14456" s="146" t="s">
        <v>14815</v>
      </c>
      <c r="E14456" s="146" t="s">
        <v>14816</v>
      </c>
      <c r="F14456" s="143" t="str">
        <f>IF(H14456&lt;=60,"소형",IF((H14456&gt;60)*(H14456&lt;=85)=1,"중소형",IF((H14456&gt;85)*(H14456&lt;=102)=1,"중형",IF((H14456&gt;102)*(H14456&lt;=135)=1,"중대형","대형"))))</f>
        <v>중소형</v>
      </c>
      <c r="G14456" s="146" t="s">
        <v>14847</v>
      </c>
      <c r="H14456" s="143">
        <v>84</v>
      </c>
      <c r="I14456" s="144">
        <v>46030</v>
      </c>
      <c r="J14456" s="143">
        <v>282</v>
      </c>
      <c r="K14456" s="137">
        <v>43952</v>
      </c>
      <c r="L14456" s="137">
        <v>45050</v>
      </c>
      <c r="M14456" s="144">
        <f>H14456/3.3</f>
        <v>25.454545454545457</v>
      </c>
      <c r="N14456" s="144">
        <f>I14456/M14456</f>
        <v>1808.3214285714284</v>
      </c>
    </row>
    <row r="14457" spans="1:14">
      <c r="A14457" s="146" t="s">
        <v>15215</v>
      </c>
      <c r="B14457" s="146" t="s">
        <v>15260</v>
      </c>
      <c r="C14457" s="146" t="s">
        <v>15261</v>
      </c>
      <c r="D14457" s="146" t="s">
        <v>15262</v>
      </c>
      <c r="E14457" s="146" t="s">
        <v>15263</v>
      </c>
      <c r="F14457" s="143" t="str">
        <f>IF(H14457&lt;=60,"소형",IF((H14457&gt;60)*(H14457&lt;=85)=1,"중소형",IF((H14457&gt;85)*(H14457&lt;=102)=1,"중형",IF((H14457&gt;102)*(H14457&lt;=135)=1,"중대형","대형"))))</f>
        <v>소형</v>
      </c>
      <c r="G14457" s="146" t="s">
        <v>15280</v>
      </c>
      <c r="H14457" s="143">
        <v>59</v>
      </c>
      <c r="I14457" s="144">
        <v>45800</v>
      </c>
      <c r="J14457" s="143">
        <v>57</v>
      </c>
      <c r="K14457" s="137">
        <v>44012</v>
      </c>
      <c r="L14457" s="137">
        <v>45050</v>
      </c>
      <c r="M14457" s="144">
        <f>H14457/3.3</f>
        <v>17.878787878787879</v>
      </c>
      <c r="N14457" s="144">
        <f>I14457/M14457</f>
        <v>2561.6949152542375</v>
      </c>
    </row>
    <row r="14458" spans="1:14">
      <c r="A14458" s="146" t="s">
        <v>2829</v>
      </c>
      <c r="B14458" s="146" t="s">
        <v>15458</v>
      </c>
      <c r="C14458" s="146" t="s">
        <v>15430</v>
      </c>
      <c r="D14458" s="146" t="s">
        <v>15424</v>
      </c>
      <c r="E14458" s="146" t="s">
        <v>15425</v>
      </c>
      <c r="F14458" s="143" t="str">
        <f>IF(H14458&lt;=60,"소형",IF((H14458&gt;60)*(H14458&lt;=85)=1,"중소형",IF((H14458&gt;85)*(H14458&lt;=102)=1,"중형",IF((H14458&gt;102)*(H14458&lt;=135)=1,"중대형","대형"))))</f>
        <v>중형</v>
      </c>
      <c r="G14458" s="146" t="s">
        <v>15434</v>
      </c>
      <c r="H14458" s="143">
        <v>101</v>
      </c>
      <c r="I14458" s="144">
        <v>43410</v>
      </c>
      <c r="J14458" s="143">
        <v>165</v>
      </c>
      <c r="K14458" s="137">
        <v>43983</v>
      </c>
      <c r="L14458" s="137">
        <v>45050</v>
      </c>
      <c r="M14458" s="144">
        <f>H14458/3.3</f>
        <v>30.606060606060609</v>
      </c>
      <c r="N14458" s="144">
        <f>I14458/M14458</f>
        <v>1418.3465346534651</v>
      </c>
    </row>
    <row r="14459" spans="1:14">
      <c r="A14459" s="146" t="s">
        <v>15933</v>
      </c>
      <c r="B14459" s="146" t="s">
        <v>16061</v>
      </c>
      <c r="C14459" s="146" t="s">
        <v>16062</v>
      </c>
      <c r="D14459" s="146" t="s">
        <v>16063</v>
      </c>
      <c r="E14459" s="146" t="s">
        <v>16064</v>
      </c>
      <c r="F14459" s="143" t="str">
        <f>IF(H14459&lt;=60,"소형",IF((H14459&gt;60)*(H14459&lt;=85)=1,"중소형",IF((H14459&gt;85)*(H14459&lt;=102)=1,"중형",IF((H14459&gt;102)*(H14459&lt;=135)=1,"중대형","대형"))))</f>
        <v>중소형</v>
      </c>
      <c r="G14459" s="146" t="s">
        <v>16087</v>
      </c>
      <c r="H14459" s="143">
        <v>74</v>
      </c>
      <c r="I14459" s="144">
        <v>44850</v>
      </c>
      <c r="J14459" s="143">
        <v>140</v>
      </c>
      <c r="K14459" s="137">
        <v>44036</v>
      </c>
      <c r="L14459" s="137">
        <v>45050</v>
      </c>
      <c r="M14459" s="144">
        <f>H14459/3.3</f>
        <v>22.424242424242426</v>
      </c>
      <c r="N14459" s="144">
        <f>I14459/M14459</f>
        <v>2000.0675675675675</v>
      </c>
    </row>
    <row r="14460" spans="1:14">
      <c r="A14460" s="146" t="s">
        <v>12371</v>
      </c>
      <c r="B14460" s="146" t="s">
        <v>12532</v>
      </c>
      <c r="C14460" s="146" t="s">
        <v>12544</v>
      </c>
      <c r="D14460" s="146" t="s">
        <v>12533</v>
      </c>
      <c r="E14460" s="146" t="s">
        <v>12554</v>
      </c>
      <c r="F14460" s="143" t="str">
        <f>IF(H14460&lt;=60,"소형",IF((H14460&gt;60)*(H14460&lt;=85)=1,"중소형",IF((H14460&gt;85)*(H14460&lt;=102)=1,"중형",IF((H14460&gt;102)*(H14460&lt;=135)=1,"중대형","대형"))))</f>
        <v>중소형</v>
      </c>
      <c r="G14460" s="146" t="s">
        <v>12549</v>
      </c>
      <c r="H14460" s="143">
        <v>84</v>
      </c>
      <c r="I14460" s="144">
        <v>47900</v>
      </c>
      <c r="J14460" s="143">
        <v>164</v>
      </c>
      <c r="K14460" s="137">
        <v>43769</v>
      </c>
      <c r="L14460" s="137">
        <v>45051</v>
      </c>
      <c r="M14460" s="144">
        <f>H14460/3.3</f>
        <v>25.454545454545457</v>
      </c>
      <c r="N14460" s="144">
        <f>I14460/M14460</f>
        <v>1881.7857142857142</v>
      </c>
    </row>
    <row r="14461" spans="1:14">
      <c r="A14461" s="146" t="s">
        <v>14833</v>
      </c>
      <c r="B14461" s="146" t="s">
        <v>14814</v>
      </c>
      <c r="C14461" s="146" t="s">
        <v>14838</v>
      </c>
      <c r="D14461" s="146" t="s">
        <v>14815</v>
      </c>
      <c r="E14461" s="146" t="s">
        <v>14816</v>
      </c>
      <c r="F14461" s="143" t="str">
        <f>IF(H14461&lt;=60,"소형",IF((H14461&gt;60)*(H14461&lt;=85)=1,"중소형",IF((H14461&gt;85)*(H14461&lt;=102)=1,"중형",IF((H14461&gt;102)*(H14461&lt;=135)=1,"중대형","대형"))))</f>
        <v>중소형</v>
      </c>
      <c r="G14461" s="146" t="s">
        <v>14842</v>
      </c>
      <c r="H14461" s="143">
        <v>84</v>
      </c>
      <c r="I14461" s="144">
        <v>44620</v>
      </c>
      <c r="J14461" s="143">
        <v>55</v>
      </c>
      <c r="K14461" s="137">
        <v>43952</v>
      </c>
      <c r="L14461" s="137">
        <v>45051</v>
      </c>
      <c r="M14461" s="144">
        <f>H14461/3.3</f>
        <v>25.454545454545457</v>
      </c>
      <c r="N14461" s="144">
        <f>I14461/M14461</f>
        <v>1752.9285714285713</v>
      </c>
    </row>
    <row r="14462" spans="1:14">
      <c r="A14462" s="146" t="s">
        <v>14833</v>
      </c>
      <c r="B14462" s="146" t="s">
        <v>14817</v>
      </c>
      <c r="C14462" s="146" t="s">
        <v>14838</v>
      </c>
      <c r="D14462" s="146" t="s">
        <v>14815</v>
      </c>
      <c r="E14462" s="146" t="s">
        <v>14816</v>
      </c>
      <c r="F14462" s="143" t="str">
        <f>IF(H14462&lt;=60,"소형",IF((H14462&gt;60)*(H14462&lt;=85)=1,"중소형",IF((H14462&gt;85)*(H14462&lt;=102)=1,"중형",IF((H14462&gt;102)*(H14462&lt;=135)=1,"중대형","대형"))))</f>
        <v>중소형</v>
      </c>
      <c r="G14462" s="146" t="s">
        <v>14848</v>
      </c>
      <c r="H14462" s="143">
        <v>84</v>
      </c>
      <c r="I14462" s="144">
        <v>44400</v>
      </c>
      <c r="J14462" s="143">
        <v>228</v>
      </c>
      <c r="K14462" s="137">
        <v>43952</v>
      </c>
      <c r="L14462" s="137">
        <v>45051</v>
      </c>
      <c r="M14462" s="144">
        <f>H14462/3.3</f>
        <v>25.454545454545457</v>
      </c>
      <c r="N14462" s="144">
        <f>I14462/M14462</f>
        <v>1744.2857142857142</v>
      </c>
    </row>
    <row r="14463" spans="1:14">
      <c r="A14463" s="146" t="s">
        <v>15215</v>
      </c>
      <c r="B14463" s="146" t="s">
        <v>15260</v>
      </c>
      <c r="C14463" s="146" t="s">
        <v>15261</v>
      </c>
      <c r="D14463" s="146" t="s">
        <v>15262</v>
      </c>
      <c r="E14463" s="146" t="s">
        <v>15263</v>
      </c>
      <c r="F14463" s="143" t="str">
        <f>IF(H14463&lt;=60,"소형",IF((H14463&gt;60)*(H14463&lt;=85)=1,"중소형",IF((H14463&gt;85)*(H14463&lt;=102)=1,"중형",IF((H14463&gt;102)*(H14463&lt;=135)=1,"중대형","대형"))))</f>
        <v>소형</v>
      </c>
      <c r="G14463" s="146" t="s">
        <v>15281</v>
      </c>
      <c r="H14463" s="143">
        <v>59</v>
      </c>
      <c r="I14463" s="144">
        <v>45000</v>
      </c>
      <c r="J14463" s="143">
        <v>54</v>
      </c>
      <c r="K14463" s="137">
        <v>44012</v>
      </c>
      <c r="L14463" s="137">
        <v>45051</v>
      </c>
      <c r="M14463" s="144">
        <f>H14463/3.3</f>
        <v>17.878787878787879</v>
      </c>
      <c r="N14463" s="144">
        <f>I14463/M14463</f>
        <v>2516.9491525423728</v>
      </c>
    </row>
    <row r="14464" spans="1:14">
      <c r="A14464" s="146" t="s">
        <v>2829</v>
      </c>
      <c r="B14464" s="146" t="s">
        <v>15458</v>
      </c>
      <c r="C14464" s="146" t="s">
        <v>15430</v>
      </c>
      <c r="D14464" s="146" t="s">
        <v>15424</v>
      </c>
      <c r="E14464" s="146" t="s">
        <v>15425</v>
      </c>
      <c r="F14464" s="143" t="str">
        <f>IF(H14464&lt;=60,"소형",IF((H14464&gt;60)*(H14464&lt;=85)=1,"중소형",IF((H14464&gt;85)*(H14464&lt;=102)=1,"중형",IF((H14464&gt;102)*(H14464&lt;=135)=1,"중대형","대형"))))</f>
        <v>중형</v>
      </c>
      <c r="G14464" s="146" t="s">
        <v>15435</v>
      </c>
      <c r="H14464" s="143">
        <v>101</v>
      </c>
      <c r="I14464" s="144">
        <v>43150</v>
      </c>
      <c r="J14464" s="143">
        <v>163</v>
      </c>
      <c r="K14464" s="137">
        <v>43983</v>
      </c>
      <c r="L14464" s="137">
        <v>45051</v>
      </c>
      <c r="M14464" s="144">
        <f>H14464/3.3</f>
        <v>30.606060606060609</v>
      </c>
      <c r="N14464" s="144">
        <f>I14464/M14464</f>
        <v>1409.8514851485147</v>
      </c>
    </row>
    <row r="14465" spans="1:14">
      <c r="A14465" s="146" t="s">
        <v>15933</v>
      </c>
      <c r="B14465" s="146" t="s">
        <v>16061</v>
      </c>
      <c r="C14465" s="146" t="s">
        <v>16062</v>
      </c>
      <c r="D14465" s="146" t="s">
        <v>16063</v>
      </c>
      <c r="E14465" s="146" t="s">
        <v>16064</v>
      </c>
      <c r="F14465" s="143" t="str">
        <f>IF(H14465&lt;=60,"소형",IF((H14465&gt;60)*(H14465&lt;=85)=1,"중소형",IF((H14465&gt;85)*(H14465&lt;=102)=1,"중형",IF((H14465&gt;102)*(H14465&lt;=135)=1,"중대형","대형"))))</f>
        <v>중소형</v>
      </c>
      <c r="G14465" s="146" t="s">
        <v>16088</v>
      </c>
      <c r="H14465" s="143">
        <v>74</v>
      </c>
      <c r="I14465" s="144">
        <v>45150</v>
      </c>
      <c r="J14465" s="143">
        <v>47</v>
      </c>
      <c r="K14465" s="137">
        <v>44037</v>
      </c>
      <c r="L14465" s="137">
        <v>45051</v>
      </c>
      <c r="M14465" s="144">
        <f>H14465/3.3</f>
        <v>22.424242424242426</v>
      </c>
      <c r="N14465" s="144">
        <f>I14465/M14465</f>
        <v>2013.4459459459458</v>
      </c>
    </row>
    <row r="14466" spans="1:14">
      <c r="A14466" s="146" t="s">
        <v>12371</v>
      </c>
      <c r="B14466" s="146" t="s">
        <v>12532</v>
      </c>
      <c r="C14466" s="146" t="s">
        <v>12544</v>
      </c>
      <c r="D14466" s="146" t="s">
        <v>12533</v>
      </c>
      <c r="E14466" s="146" t="s">
        <v>12555</v>
      </c>
      <c r="F14466" s="143" t="str">
        <f>IF(H14466&lt;=60,"소형",IF((H14466&gt;60)*(H14466&lt;=85)=1,"중소형",IF((H14466&gt;85)*(H14466&lt;=102)=1,"중형",IF((H14466&gt;102)*(H14466&lt;=135)=1,"중대형","대형"))))</f>
        <v>중소형</v>
      </c>
      <c r="G14466" s="146" t="s">
        <v>12550</v>
      </c>
      <c r="H14466" s="143">
        <v>84</v>
      </c>
      <c r="I14466" s="144">
        <v>49700</v>
      </c>
      <c r="J14466" s="143">
        <v>250</v>
      </c>
      <c r="K14466" s="137">
        <v>43769</v>
      </c>
      <c r="L14466" s="137">
        <v>45052</v>
      </c>
      <c r="M14466" s="144">
        <f>H14466/3.3</f>
        <v>25.454545454545457</v>
      </c>
      <c r="N14466" s="144">
        <f>I14466/M14466</f>
        <v>1952.4999999999998</v>
      </c>
    </row>
    <row r="14467" spans="1:14">
      <c r="A14467" s="146" t="s">
        <v>14833</v>
      </c>
      <c r="B14467" s="146" t="s">
        <v>14814</v>
      </c>
      <c r="C14467" s="146" t="s">
        <v>14838</v>
      </c>
      <c r="D14467" s="146" t="s">
        <v>14815</v>
      </c>
      <c r="E14467" s="146" t="s">
        <v>14816</v>
      </c>
      <c r="F14467" s="143" t="str">
        <f>IF(H14467&lt;=60,"소형",IF((H14467&gt;60)*(H14467&lt;=85)=1,"중소형",IF((H14467&gt;85)*(H14467&lt;=102)=1,"중형",IF((H14467&gt;102)*(H14467&lt;=135)=1,"중대형","대형"))))</f>
        <v>중대형</v>
      </c>
      <c r="G14467" s="146" t="s">
        <v>14843</v>
      </c>
      <c r="H14467" s="143">
        <v>107</v>
      </c>
      <c r="I14467" s="144">
        <v>65750</v>
      </c>
      <c r="J14467" s="143">
        <v>110</v>
      </c>
      <c r="K14467" s="137">
        <v>43952</v>
      </c>
      <c r="L14467" s="137">
        <v>45052</v>
      </c>
      <c r="M14467" s="144">
        <f>H14467/3.3</f>
        <v>32.424242424242429</v>
      </c>
      <c r="N14467" s="144">
        <f>I14467/M14467</f>
        <v>2027.8037383177566</v>
      </c>
    </row>
    <row r="14468" spans="1:14">
      <c r="A14468" s="146" t="s">
        <v>14833</v>
      </c>
      <c r="B14468" s="146" t="s">
        <v>14817</v>
      </c>
      <c r="C14468" s="146" t="s">
        <v>14838</v>
      </c>
      <c r="D14468" s="146" t="s">
        <v>14815</v>
      </c>
      <c r="E14468" s="146" t="s">
        <v>14816</v>
      </c>
      <c r="F14468" s="143" t="str">
        <f>IF(H14468&lt;=60,"소형",IF((H14468&gt;60)*(H14468&lt;=85)=1,"중소형",IF((H14468&gt;85)*(H14468&lt;=102)=1,"중형",IF((H14468&gt;102)*(H14468&lt;=135)=1,"중대형","대형"))))</f>
        <v>중소형</v>
      </c>
      <c r="G14468" s="146" t="s">
        <v>14842</v>
      </c>
      <c r="H14468" s="143">
        <v>84</v>
      </c>
      <c r="I14468" s="144">
        <v>44870</v>
      </c>
      <c r="J14468" s="143">
        <v>133</v>
      </c>
      <c r="K14468" s="137">
        <v>43952</v>
      </c>
      <c r="L14468" s="137">
        <v>45052</v>
      </c>
      <c r="M14468" s="144">
        <f>H14468/3.3</f>
        <v>25.454545454545457</v>
      </c>
      <c r="N14468" s="144">
        <f>I14468/M14468</f>
        <v>1762.7499999999998</v>
      </c>
    </row>
    <row r="14469" spans="1:14">
      <c r="A14469" s="146" t="s">
        <v>15215</v>
      </c>
      <c r="B14469" s="146" t="s">
        <v>15260</v>
      </c>
      <c r="C14469" s="146" t="s">
        <v>15261</v>
      </c>
      <c r="D14469" s="146" t="s">
        <v>15262</v>
      </c>
      <c r="E14469" s="146" t="s">
        <v>15263</v>
      </c>
      <c r="F14469" s="143" t="str">
        <f>IF(H14469&lt;=60,"소형",IF((H14469&gt;60)*(H14469&lt;=85)=1,"중소형",IF((H14469&gt;85)*(H14469&lt;=102)=1,"중형",IF((H14469&gt;102)*(H14469&lt;=135)=1,"중대형","대형"))))</f>
        <v>소형</v>
      </c>
      <c r="G14469" s="146" t="s">
        <v>15282</v>
      </c>
      <c r="H14469" s="143">
        <v>59</v>
      </c>
      <c r="I14469" s="144">
        <v>45400</v>
      </c>
      <c r="J14469" s="143">
        <v>135</v>
      </c>
      <c r="K14469" s="137">
        <v>44012</v>
      </c>
      <c r="L14469" s="137">
        <v>45052</v>
      </c>
      <c r="M14469" s="144">
        <f>H14469/3.3</f>
        <v>17.878787878787879</v>
      </c>
      <c r="N14469" s="144">
        <f>I14469/M14469</f>
        <v>2539.3220338983051</v>
      </c>
    </row>
    <row r="14470" spans="1:14">
      <c r="A14470" s="146" t="s">
        <v>2829</v>
      </c>
      <c r="B14470" s="146" t="s">
        <v>15420</v>
      </c>
      <c r="C14470" s="146" t="s">
        <v>15421</v>
      </c>
      <c r="D14470" s="146" t="s">
        <v>15422</v>
      </c>
      <c r="E14470" s="146" t="s">
        <v>15423</v>
      </c>
      <c r="F14470" s="143" t="str">
        <f>IF(H14470&lt;=60,"소형",IF((H14470&gt;60)*(H14470&lt;=85)=1,"중소형",IF((H14470&gt;85)*(H14470&lt;=102)=1,"중형",IF((H14470&gt;102)*(H14470&lt;=135)=1,"중대형","대형"))))</f>
        <v>소형</v>
      </c>
      <c r="G14470" s="146" t="s">
        <v>15436</v>
      </c>
      <c r="H14470" s="143">
        <v>39</v>
      </c>
      <c r="I14470" s="144">
        <v>29600</v>
      </c>
      <c r="J14470" s="143">
        <v>584</v>
      </c>
      <c r="K14470" s="137">
        <v>43983</v>
      </c>
      <c r="L14470" s="137">
        <v>45052</v>
      </c>
      <c r="M14470" s="144">
        <f>H14470/3.3</f>
        <v>11.818181818181818</v>
      </c>
      <c r="N14470" s="144">
        <f>I14470/M14470</f>
        <v>2504.6153846153848</v>
      </c>
    </row>
    <row r="14471" spans="1:14">
      <c r="A14471" s="146" t="s">
        <v>15933</v>
      </c>
      <c r="B14471" s="146" t="s">
        <v>16061</v>
      </c>
      <c r="C14471" s="146" t="s">
        <v>16062</v>
      </c>
      <c r="D14471" s="146" t="s">
        <v>16063</v>
      </c>
      <c r="E14471" s="146" t="s">
        <v>16064</v>
      </c>
      <c r="F14471" s="143" t="str">
        <f>IF(H14471&lt;=60,"소형",IF((H14471&gt;60)*(H14471&lt;=85)=1,"중소형",IF((H14471&gt;85)*(H14471&lt;=102)=1,"중형",IF((H14471&gt;102)*(H14471&lt;=135)=1,"중대형","대형"))))</f>
        <v>중소형</v>
      </c>
      <c r="G14471" s="146" t="s">
        <v>16089</v>
      </c>
      <c r="H14471" s="143">
        <v>84</v>
      </c>
      <c r="I14471" s="144">
        <v>49770</v>
      </c>
      <c r="J14471" s="143">
        <v>57</v>
      </c>
      <c r="K14471" s="137">
        <v>44038</v>
      </c>
      <c r="L14471" s="137">
        <v>45052</v>
      </c>
      <c r="M14471" s="144">
        <f>H14471/3.3</f>
        <v>25.454545454545457</v>
      </c>
      <c r="N14471" s="144">
        <f>I14471/M14471</f>
        <v>1955.2499999999998</v>
      </c>
    </row>
    <row r="14472" spans="1:14">
      <c r="A14472" s="146" t="s">
        <v>15215</v>
      </c>
      <c r="B14472" s="146" t="s">
        <v>15260</v>
      </c>
      <c r="C14472" s="146" t="s">
        <v>15261</v>
      </c>
      <c r="D14472" s="146" t="s">
        <v>15262</v>
      </c>
      <c r="E14472" s="146" t="s">
        <v>15263</v>
      </c>
      <c r="F14472" s="143" t="str">
        <f>IF(H14472&lt;=60,"소형",IF((H14472&gt;60)*(H14472&lt;=85)=1,"중소형",IF((H14472&gt;85)*(H14472&lt;=102)=1,"중형",IF((H14472&gt;102)*(H14472&lt;=135)=1,"중대형","대형"))))</f>
        <v>중소형</v>
      </c>
      <c r="G14472" s="146" t="s">
        <v>15283</v>
      </c>
      <c r="H14472" s="143">
        <v>75</v>
      </c>
      <c r="I14472" s="144">
        <v>56400</v>
      </c>
      <c r="J14472" s="143">
        <v>130</v>
      </c>
      <c r="K14472" s="137">
        <v>44012</v>
      </c>
      <c r="L14472" s="137">
        <v>45053</v>
      </c>
      <c r="M14472" s="144">
        <f>H14472/3.3</f>
        <v>22.72727272727273</v>
      </c>
      <c r="N14472" s="144">
        <f>I14472/M14472</f>
        <v>2481.6</v>
      </c>
    </row>
    <row r="14473" spans="1:14">
      <c r="A14473" s="146" t="s">
        <v>2829</v>
      </c>
      <c r="B14473" s="146" t="s">
        <v>15420</v>
      </c>
      <c r="C14473" s="146" t="s">
        <v>15421</v>
      </c>
      <c r="D14473" s="146" t="s">
        <v>15422</v>
      </c>
      <c r="E14473" s="146" t="s">
        <v>15423</v>
      </c>
      <c r="F14473" s="143" t="str">
        <f>IF(H14473&lt;=60,"소형",IF((H14473&gt;60)*(H14473&lt;=85)=1,"중소형",IF((H14473&gt;85)*(H14473&lt;=102)=1,"중형",IF((H14473&gt;102)*(H14473&lt;=135)=1,"중대형","대형"))))</f>
        <v>소형</v>
      </c>
      <c r="G14473" s="146" t="s">
        <v>15438</v>
      </c>
      <c r="H14473" s="143">
        <v>59</v>
      </c>
      <c r="I14473" s="144">
        <v>45400</v>
      </c>
      <c r="J14473" s="143">
        <v>682</v>
      </c>
      <c r="K14473" s="137">
        <v>43983</v>
      </c>
      <c r="L14473" s="137">
        <v>45053</v>
      </c>
      <c r="M14473" s="144">
        <f>H14473/3.3</f>
        <v>17.878787878787879</v>
      </c>
      <c r="N14473" s="144">
        <f>I14473/M14473</f>
        <v>2539.3220338983051</v>
      </c>
    </row>
    <row r="14474" spans="1:14">
      <c r="A14474" s="146" t="s">
        <v>15933</v>
      </c>
      <c r="B14474" s="146" t="s">
        <v>16061</v>
      </c>
      <c r="C14474" s="146" t="s">
        <v>16062</v>
      </c>
      <c r="D14474" s="146" t="s">
        <v>16063</v>
      </c>
      <c r="E14474" s="146" t="s">
        <v>16064</v>
      </c>
      <c r="F14474" s="143" t="str">
        <f>IF(H14474&lt;=60,"소형",IF((H14474&gt;60)*(H14474&lt;=85)=1,"중소형",IF((H14474&gt;85)*(H14474&lt;=102)=1,"중형",IF((H14474&gt;102)*(H14474&lt;=135)=1,"중대형","대형"))))</f>
        <v>중소형</v>
      </c>
      <c r="G14474" s="146" t="s">
        <v>15975</v>
      </c>
      <c r="H14474" s="143">
        <v>84</v>
      </c>
      <c r="I14474" s="144">
        <v>49720</v>
      </c>
      <c r="J14474" s="143">
        <v>86</v>
      </c>
      <c r="K14474" s="137">
        <v>44039</v>
      </c>
      <c r="L14474" s="137">
        <v>45053</v>
      </c>
      <c r="M14474" s="144">
        <f>H14474/3.3</f>
        <v>25.454545454545457</v>
      </c>
      <c r="N14474" s="144">
        <f>I14474/M14474</f>
        <v>1953.2857142857142</v>
      </c>
    </row>
    <row r="14475" spans="1:14">
      <c r="A14475" s="146" t="s">
        <v>15215</v>
      </c>
      <c r="B14475" s="146" t="s">
        <v>15260</v>
      </c>
      <c r="C14475" s="146" t="s">
        <v>15261</v>
      </c>
      <c r="D14475" s="146" t="s">
        <v>15262</v>
      </c>
      <c r="E14475" s="146" t="s">
        <v>15263</v>
      </c>
      <c r="F14475" s="143" t="str">
        <f>IF(H14475&lt;=60,"소형",IF((H14475&gt;60)*(H14475&lt;=85)=1,"중소형",IF((H14475&gt;85)*(H14475&lt;=102)=1,"중형",IF((H14475&gt;102)*(H14475&lt;=135)=1,"중대형","대형"))))</f>
        <v>중소형</v>
      </c>
      <c r="G14475" s="146" t="s">
        <v>15284</v>
      </c>
      <c r="H14475" s="143">
        <v>75</v>
      </c>
      <c r="I14475" s="144">
        <v>54400</v>
      </c>
      <c r="J14475" s="143">
        <v>54</v>
      </c>
      <c r="K14475" s="137">
        <v>44012</v>
      </c>
      <c r="L14475" s="137">
        <v>45054</v>
      </c>
      <c r="M14475" s="144">
        <f>H14475/3.3</f>
        <v>22.72727272727273</v>
      </c>
      <c r="N14475" s="144">
        <f>I14475/M14475</f>
        <v>2393.6</v>
      </c>
    </row>
    <row r="14476" spans="1:14">
      <c r="A14476" s="146" t="s">
        <v>2829</v>
      </c>
      <c r="B14476" s="146" t="s">
        <v>15420</v>
      </c>
      <c r="C14476" s="146" t="s">
        <v>15421</v>
      </c>
      <c r="D14476" s="146" t="s">
        <v>15422</v>
      </c>
      <c r="E14476" s="146" t="s">
        <v>15423</v>
      </c>
      <c r="F14476" s="143" t="str">
        <f>IF(H14476&lt;=60,"소형",IF((H14476&gt;60)*(H14476&lt;=85)=1,"중소형",IF((H14476&gt;85)*(H14476&lt;=102)=1,"중형",IF((H14476&gt;102)*(H14476&lt;=135)=1,"중대형","대형"))))</f>
        <v>소형</v>
      </c>
      <c r="G14476" s="146" t="s">
        <v>15437</v>
      </c>
      <c r="H14476" s="143">
        <v>59</v>
      </c>
      <c r="I14476" s="144">
        <v>47500</v>
      </c>
      <c r="J14476" s="143">
        <v>460</v>
      </c>
      <c r="K14476" s="137">
        <v>43983</v>
      </c>
      <c r="L14476" s="137">
        <v>45054</v>
      </c>
      <c r="M14476" s="144">
        <f>H14476/3.3</f>
        <v>17.878787878787879</v>
      </c>
      <c r="N14476" s="144">
        <f>I14476/M14476</f>
        <v>2656.7796610169489</v>
      </c>
    </row>
    <row r="14477" spans="1:14">
      <c r="A14477" s="146" t="s">
        <v>15933</v>
      </c>
      <c r="B14477" s="146" t="s">
        <v>16061</v>
      </c>
      <c r="C14477" s="146" t="s">
        <v>16062</v>
      </c>
      <c r="D14477" s="146" t="s">
        <v>16063</v>
      </c>
      <c r="E14477" s="146" t="s">
        <v>16064</v>
      </c>
      <c r="F14477" s="143" t="str">
        <f>IF(H14477&lt;=60,"소형",IF((H14477&gt;60)*(H14477&lt;=85)=1,"중소형",IF((H14477&gt;85)*(H14477&lt;=102)=1,"중형",IF((H14477&gt;102)*(H14477&lt;=135)=1,"중대형","대형"))))</f>
        <v>중소형</v>
      </c>
      <c r="G14477" s="146" t="s">
        <v>15886</v>
      </c>
      <c r="H14477" s="143">
        <v>84</v>
      </c>
      <c r="I14477" s="144">
        <v>45610</v>
      </c>
      <c r="J14477" s="143">
        <v>27</v>
      </c>
      <c r="K14477" s="137">
        <v>44040</v>
      </c>
      <c r="L14477" s="137">
        <v>45054</v>
      </c>
      <c r="M14477" s="144">
        <f>H14477/3.3</f>
        <v>25.454545454545457</v>
      </c>
      <c r="N14477" s="144">
        <f>I14477/M14477</f>
        <v>1791.8214285714284</v>
      </c>
    </row>
    <row r="14478" spans="1:14">
      <c r="A14478" s="146" t="s">
        <v>15215</v>
      </c>
      <c r="B14478" s="146" t="s">
        <v>15260</v>
      </c>
      <c r="C14478" s="146" t="s">
        <v>15261</v>
      </c>
      <c r="D14478" s="146" t="s">
        <v>15262</v>
      </c>
      <c r="E14478" s="146" t="s">
        <v>15263</v>
      </c>
      <c r="F14478" s="143" t="str">
        <f>IF(H14478&lt;=60,"소형",IF((H14478&gt;60)*(H14478&lt;=85)=1,"중소형",IF((H14478&gt;85)*(H14478&lt;=102)=1,"중형",IF((H14478&gt;102)*(H14478&lt;=135)=1,"중대형","대형"))))</f>
        <v>중소형</v>
      </c>
      <c r="G14478" s="146" t="s">
        <v>15285</v>
      </c>
      <c r="H14478" s="143">
        <v>84</v>
      </c>
      <c r="I14478" s="144">
        <v>63000</v>
      </c>
      <c r="J14478" s="143">
        <v>270</v>
      </c>
      <c r="K14478" s="137">
        <v>44012</v>
      </c>
      <c r="L14478" s="137">
        <v>45055</v>
      </c>
      <c r="M14478" s="144">
        <f>H14478/3.3</f>
        <v>25.454545454545457</v>
      </c>
      <c r="N14478" s="144">
        <f>I14478/M14478</f>
        <v>2475</v>
      </c>
    </row>
    <row r="14479" spans="1:14">
      <c r="A14479" s="146" t="s">
        <v>2829</v>
      </c>
      <c r="B14479" s="146" t="s">
        <v>15420</v>
      </c>
      <c r="C14479" s="146" t="s">
        <v>15421</v>
      </c>
      <c r="D14479" s="146" t="s">
        <v>15422</v>
      </c>
      <c r="E14479" s="146" t="s">
        <v>15423</v>
      </c>
      <c r="F14479" s="143" t="str">
        <f>IF(H14479&lt;=60,"소형",IF((H14479&gt;60)*(H14479&lt;=85)=1,"중소형",IF((H14479&gt;85)*(H14479&lt;=102)=1,"중형",IF((H14479&gt;102)*(H14479&lt;=135)=1,"중대형","대형"))))</f>
        <v>중소형</v>
      </c>
      <c r="G14479" s="146" t="s">
        <v>15439</v>
      </c>
      <c r="H14479" s="143">
        <v>73</v>
      </c>
      <c r="I14479" s="144">
        <v>56000</v>
      </c>
      <c r="J14479" s="143">
        <v>731</v>
      </c>
      <c r="K14479" s="137">
        <v>43983</v>
      </c>
      <c r="L14479" s="137">
        <v>45055</v>
      </c>
      <c r="M14479" s="144">
        <f>H14479/3.3</f>
        <v>22.121212121212121</v>
      </c>
      <c r="N14479" s="144">
        <f>I14479/M14479</f>
        <v>2531.5068493150684</v>
      </c>
    </row>
    <row r="14480" spans="1:14">
      <c r="A14480" s="146" t="s">
        <v>2829</v>
      </c>
      <c r="B14480" s="146" t="s">
        <v>15420</v>
      </c>
      <c r="C14480" s="146" t="s">
        <v>15421</v>
      </c>
      <c r="D14480" s="146" t="s">
        <v>15422</v>
      </c>
      <c r="E14480" s="146" t="s">
        <v>15423</v>
      </c>
      <c r="F14480" s="143" t="str">
        <f>IF(H14480&lt;=60,"소형",IF((H14480&gt;60)*(H14480&lt;=85)=1,"중소형",IF((H14480&gt;85)*(H14480&lt;=102)=1,"중형",IF((H14480&gt;102)*(H14480&lt;=135)=1,"중대형","대형"))))</f>
        <v>중소형</v>
      </c>
      <c r="G14480" s="146" t="s">
        <v>15440</v>
      </c>
      <c r="H14480" s="143">
        <v>73</v>
      </c>
      <c r="I14480" s="144">
        <v>56300</v>
      </c>
      <c r="J14480" s="143">
        <v>289</v>
      </c>
      <c r="K14480" s="137">
        <v>43983</v>
      </c>
      <c r="L14480" s="137">
        <v>45056</v>
      </c>
      <c r="M14480" s="144">
        <f>H14480/3.3</f>
        <v>22.121212121212121</v>
      </c>
      <c r="N14480" s="144">
        <f>I14480/M14480</f>
        <v>2545.0684931506848</v>
      </c>
    </row>
    <row r="14481" spans="1:14">
      <c r="A14481" s="146" t="s">
        <v>2829</v>
      </c>
      <c r="B14481" s="146" t="s">
        <v>15420</v>
      </c>
      <c r="C14481" s="146" t="s">
        <v>15421</v>
      </c>
      <c r="D14481" s="146" t="s">
        <v>15422</v>
      </c>
      <c r="E14481" s="146" t="s">
        <v>15423</v>
      </c>
      <c r="F14481" s="143" t="str">
        <f>IF(H14481&lt;=60,"소형",IF((H14481&gt;60)*(H14481&lt;=85)=1,"중소형",IF((H14481&gt;85)*(H14481&lt;=102)=1,"중형",IF((H14481&gt;102)*(H14481&lt;=135)=1,"중대형","대형"))))</f>
        <v>중소형</v>
      </c>
      <c r="G14481" s="146" t="s">
        <v>15441</v>
      </c>
      <c r="H14481" s="143">
        <v>84</v>
      </c>
      <c r="I14481" s="144">
        <v>66200</v>
      </c>
      <c r="J14481" s="143">
        <v>501</v>
      </c>
      <c r="K14481" s="137">
        <v>43983</v>
      </c>
      <c r="L14481" s="137">
        <v>45057</v>
      </c>
      <c r="M14481" s="144">
        <f>H14481/3.3</f>
        <v>25.454545454545457</v>
      </c>
      <c r="N14481" s="144">
        <f>I14481/M14481</f>
        <v>2600.7142857142853</v>
      </c>
    </row>
    <row r="14482" spans="1:14">
      <c r="A14482" s="146" t="s">
        <v>2829</v>
      </c>
      <c r="B14482" s="146" t="s">
        <v>15420</v>
      </c>
      <c r="C14482" s="146" t="s">
        <v>15421</v>
      </c>
      <c r="D14482" s="146" t="s">
        <v>15422</v>
      </c>
      <c r="E14482" s="146" t="s">
        <v>15423</v>
      </c>
      <c r="F14482" s="143" t="str">
        <f>IF(H14482&lt;=60,"소형",IF((H14482&gt;60)*(H14482&lt;=85)=1,"중소형",IF((H14482&gt;85)*(H14482&lt;=102)=1,"중형",IF((H14482&gt;102)*(H14482&lt;=135)=1,"중대형","대형"))))</f>
        <v>중소형</v>
      </c>
      <c r="G14482" s="146" t="s">
        <v>15442</v>
      </c>
      <c r="H14482" s="143">
        <v>84</v>
      </c>
      <c r="I14482" s="144">
        <v>64800</v>
      </c>
      <c r="J14482" s="143">
        <v>98</v>
      </c>
      <c r="K14482" s="137">
        <v>43983</v>
      </c>
      <c r="L14482" s="137">
        <v>45058</v>
      </c>
      <c r="M14482" s="144">
        <f>H14482/3.3</f>
        <v>25.454545454545457</v>
      </c>
      <c r="N14482" s="144">
        <f>I14482/M14482</f>
        <v>2545.7142857142853</v>
      </c>
    </row>
    <row r="14483" spans="1:14">
      <c r="A14483" s="146" t="s">
        <v>2829</v>
      </c>
      <c r="B14483" s="146" t="s">
        <v>15420</v>
      </c>
      <c r="C14483" s="146" t="s">
        <v>15421</v>
      </c>
      <c r="D14483" s="146" t="s">
        <v>15422</v>
      </c>
      <c r="E14483" s="146" t="s">
        <v>15423</v>
      </c>
      <c r="F14483" s="143" t="str">
        <f>IF(H14483&lt;=60,"소형",IF((H14483&gt;60)*(H14483&lt;=85)=1,"중소형",IF((H14483&gt;85)*(H14483&lt;=102)=1,"중형",IF((H14483&gt;102)*(H14483&lt;=135)=1,"중대형","대형"))))</f>
        <v>중대형</v>
      </c>
      <c r="G14483" s="146" t="s">
        <v>15443</v>
      </c>
      <c r="H14483" s="143">
        <v>103</v>
      </c>
      <c r="J14483" s="143">
        <v>87</v>
      </c>
      <c r="K14483" s="137">
        <v>43983</v>
      </c>
      <c r="L14483" s="137">
        <v>45059</v>
      </c>
      <c r="M14483" s="144">
        <f>H14483/3.3</f>
        <v>31.212121212121215</v>
      </c>
      <c r="N14483" s="144">
        <f>I14483/M14483</f>
        <v>0</v>
      </c>
    </row>
    <row r="14484" spans="1:14">
      <c r="A14484" s="146" t="s">
        <v>2829</v>
      </c>
      <c r="B14484" s="146" t="s">
        <v>15426</v>
      </c>
      <c r="C14484" s="146" t="s">
        <v>15427</v>
      </c>
      <c r="D14484" s="146" t="s">
        <v>15428</v>
      </c>
      <c r="E14484" s="146" t="s">
        <v>15429</v>
      </c>
      <c r="F14484" s="143" t="str">
        <f>IF(H14484&lt;=60,"소형",IF((H14484&gt;60)*(H14484&lt;=85)=1,"중소형",IF((H14484&gt;85)*(H14484&lt;=102)=1,"중형",IF((H14484&gt;102)*(H14484&lt;=135)=1,"중대형","대형"))))</f>
        <v>소형</v>
      </c>
      <c r="G14484" s="146" t="s">
        <v>15444</v>
      </c>
      <c r="H14484" s="143">
        <v>29</v>
      </c>
      <c r="J14484" s="143">
        <v>35</v>
      </c>
      <c r="K14484" s="137">
        <v>43983</v>
      </c>
      <c r="L14484" s="137">
        <v>45060</v>
      </c>
      <c r="M14484" s="144">
        <f>H14484/3.3</f>
        <v>8.787878787878789</v>
      </c>
      <c r="N14484" s="144">
        <f>I14484/M14484</f>
        <v>0</v>
      </c>
    </row>
    <row r="14485" spans="1:14">
      <c r="A14485" s="146" t="s">
        <v>2829</v>
      </c>
      <c r="B14485" s="146" t="s">
        <v>15426</v>
      </c>
      <c r="C14485" s="146" t="s">
        <v>15427</v>
      </c>
      <c r="D14485" s="146" t="s">
        <v>15428</v>
      </c>
      <c r="E14485" s="146" t="s">
        <v>15429</v>
      </c>
      <c r="F14485" s="143" t="str">
        <f>IF(H14485&lt;=60,"소형",IF((H14485&gt;60)*(H14485&lt;=85)=1,"중소형",IF((H14485&gt;85)*(H14485&lt;=102)=1,"중형",IF((H14485&gt;102)*(H14485&lt;=135)=1,"중대형","대형"))))</f>
        <v>소형</v>
      </c>
      <c r="G14485" s="146" t="s">
        <v>15445</v>
      </c>
      <c r="H14485" s="143">
        <v>32</v>
      </c>
      <c r="J14485" s="143">
        <v>25</v>
      </c>
      <c r="K14485" s="137">
        <v>43983</v>
      </c>
      <c r="L14485" s="137">
        <v>45061</v>
      </c>
      <c r="M14485" s="144">
        <f>H14485/3.3</f>
        <v>9.6969696969696972</v>
      </c>
      <c r="N14485" s="144">
        <f>I14485/M14485</f>
        <v>0</v>
      </c>
    </row>
    <row r="14486" spans="1:14">
      <c r="A14486" s="146" t="s">
        <v>2829</v>
      </c>
      <c r="B14486" s="146" t="s">
        <v>15426</v>
      </c>
      <c r="C14486" s="146" t="s">
        <v>15427</v>
      </c>
      <c r="D14486" s="146" t="s">
        <v>15428</v>
      </c>
      <c r="E14486" s="146" t="s">
        <v>15429</v>
      </c>
      <c r="F14486" s="143" t="str">
        <f>IF(H14486&lt;=60,"소형",IF((H14486&gt;60)*(H14486&lt;=85)=1,"중소형",IF((H14486&gt;85)*(H14486&lt;=102)=1,"중형",IF((H14486&gt;102)*(H14486&lt;=135)=1,"중대형","대형"))))</f>
        <v>소형</v>
      </c>
      <c r="G14486" s="146" t="s">
        <v>15446</v>
      </c>
      <c r="H14486" s="143">
        <v>39</v>
      </c>
      <c r="J14486" s="143">
        <v>106</v>
      </c>
      <c r="K14486" s="137">
        <v>43983</v>
      </c>
      <c r="L14486" s="137">
        <v>45062</v>
      </c>
      <c r="M14486" s="144">
        <f>H14486/3.3</f>
        <v>11.818181818181818</v>
      </c>
      <c r="N14486" s="144">
        <f>I14486/M14486</f>
        <v>0</v>
      </c>
    </row>
    <row r="14487" spans="1:14">
      <c r="A14487" s="146" t="s">
        <v>2829</v>
      </c>
      <c r="B14487" s="146" t="s">
        <v>15426</v>
      </c>
      <c r="C14487" s="146" t="s">
        <v>15427</v>
      </c>
      <c r="D14487" s="146" t="s">
        <v>15428</v>
      </c>
      <c r="E14487" s="146" t="s">
        <v>15429</v>
      </c>
      <c r="F14487" s="143" t="str">
        <f>IF(H14487&lt;=60,"소형",IF((H14487&gt;60)*(H14487&lt;=85)=1,"중소형",IF((H14487&gt;85)*(H14487&lt;=102)=1,"중형",IF((H14487&gt;102)*(H14487&lt;=135)=1,"중대형","대형"))))</f>
        <v>소형</v>
      </c>
      <c r="G14487" s="146" t="s">
        <v>15448</v>
      </c>
      <c r="H14487" s="143">
        <v>49</v>
      </c>
      <c r="I14487" s="144">
        <v>37400</v>
      </c>
      <c r="J14487" s="143">
        <v>48</v>
      </c>
      <c r="K14487" s="137">
        <v>43983</v>
      </c>
      <c r="L14487" s="137">
        <v>45063</v>
      </c>
      <c r="M14487" s="144">
        <f>H14487/3.3</f>
        <v>14.84848484848485</v>
      </c>
      <c r="N14487" s="144">
        <f>I14487/M14487</f>
        <v>2518.7755102040815</v>
      </c>
    </row>
    <row r="14488" spans="1:14">
      <c r="A14488" s="146" t="s">
        <v>2829</v>
      </c>
      <c r="B14488" s="146" t="s">
        <v>15426</v>
      </c>
      <c r="C14488" s="146" t="s">
        <v>15427</v>
      </c>
      <c r="D14488" s="146" t="s">
        <v>15428</v>
      </c>
      <c r="E14488" s="146" t="s">
        <v>15429</v>
      </c>
      <c r="F14488" s="143" t="str">
        <f>IF(H14488&lt;=60,"소형",IF((H14488&gt;60)*(H14488&lt;=85)=1,"중소형",IF((H14488&gt;85)*(H14488&lt;=102)=1,"중형",IF((H14488&gt;102)*(H14488&lt;=135)=1,"중대형","대형"))))</f>
        <v>소형</v>
      </c>
      <c r="G14488" s="146" t="s">
        <v>15447</v>
      </c>
      <c r="H14488" s="143">
        <v>49</v>
      </c>
      <c r="I14488" s="144">
        <v>38500</v>
      </c>
      <c r="J14488" s="143">
        <v>52</v>
      </c>
      <c r="K14488" s="137">
        <v>43983</v>
      </c>
      <c r="L14488" s="137">
        <v>45064</v>
      </c>
      <c r="M14488" s="144">
        <f>H14488/3.3</f>
        <v>14.84848484848485</v>
      </c>
      <c r="N14488" s="144">
        <f>I14488/M14488</f>
        <v>2592.8571428571427</v>
      </c>
    </row>
    <row r="14489" spans="1:14">
      <c r="A14489" s="146" t="s">
        <v>2829</v>
      </c>
      <c r="B14489" s="146" t="s">
        <v>15426</v>
      </c>
      <c r="C14489" s="146" t="s">
        <v>15427</v>
      </c>
      <c r="D14489" s="146" t="s">
        <v>15428</v>
      </c>
      <c r="E14489" s="146" t="s">
        <v>15429</v>
      </c>
      <c r="F14489" s="143" t="str">
        <f>IF(H14489&lt;=60,"소형",IF((H14489&gt;60)*(H14489&lt;=85)=1,"중소형",IF((H14489&gt;85)*(H14489&lt;=102)=1,"중형",IF((H14489&gt;102)*(H14489&lt;=135)=1,"중대형","대형"))))</f>
        <v>소형</v>
      </c>
      <c r="G14489" s="146" t="s">
        <v>15449</v>
      </c>
      <c r="H14489" s="143">
        <v>39</v>
      </c>
      <c r="J14489" s="143">
        <v>16</v>
      </c>
      <c r="K14489" s="137">
        <v>43983</v>
      </c>
      <c r="L14489" s="137">
        <v>45065</v>
      </c>
      <c r="M14489" s="144">
        <f>H14489/3.3</f>
        <v>11.818181818181818</v>
      </c>
      <c r="N14489" s="144">
        <f>I14489/M14489</f>
        <v>0</v>
      </c>
    </row>
    <row r="14490" spans="1:14">
      <c r="A14490" s="146" t="s">
        <v>2829</v>
      </c>
      <c r="B14490" s="146" t="s">
        <v>15426</v>
      </c>
      <c r="C14490" s="146" t="s">
        <v>15427</v>
      </c>
      <c r="D14490" s="146" t="s">
        <v>15428</v>
      </c>
      <c r="E14490" s="146" t="s">
        <v>15429</v>
      </c>
      <c r="F14490" s="143" t="str">
        <f>IF(H14490&lt;=60,"소형",IF((H14490&gt;60)*(H14490&lt;=85)=1,"중소형",IF((H14490&gt;85)*(H14490&lt;=102)=1,"중형",IF((H14490&gt;102)*(H14490&lt;=135)=1,"중대형","대형"))))</f>
        <v>소형</v>
      </c>
      <c r="G14490" s="146" t="s">
        <v>15450</v>
      </c>
      <c r="H14490" s="143">
        <v>59</v>
      </c>
      <c r="I14490" s="144">
        <v>47900</v>
      </c>
      <c r="J14490" s="143">
        <v>143</v>
      </c>
      <c r="K14490" s="137">
        <v>43983</v>
      </c>
      <c r="L14490" s="137">
        <v>45066</v>
      </c>
      <c r="M14490" s="144">
        <f>H14490/3.3</f>
        <v>17.878787878787879</v>
      </c>
      <c r="N14490" s="144">
        <f>I14490/M14490</f>
        <v>2679.1525423728813</v>
      </c>
    </row>
    <row r="14491" spans="1:14">
      <c r="A14491" s="146" t="s">
        <v>2829</v>
      </c>
      <c r="B14491" s="146" t="s">
        <v>15426</v>
      </c>
      <c r="C14491" s="146" t="s">
        <v>15427</v>
      </c>
      <c r="D14491" s="146" t="s">
        <v>15428</v>
      </c>
      <c r="E14491" s="146" t="s">
        <v>15429</v>
      </c>
      <c r="F14491" s="143" t="str">
        <f>IF(H14491&lt;=60,"소형",IF((H14491&gt;60)*(H14491&lt;=85)=1,"중소형",IF((H14491&gt;85)*(H14491&lt;=102)=1,"중형",IF((H14491&gt;102)*(H14491&lt;=135)=1,"중대형","대형"))))</f>
        <v>소형</v>
      </c>
      <c r="G14491" s="146" t="s">
        <v>15451</v>
      </c>
      <c r="H14491" s="143">
        <v>59</v>
      </c>
      <c r="I14491" s="144">
        <v>49700</v>
      </c>
      <c r="J14491" s="143">
        <v>40</v>
      </c>
      <c r="K14491" s="137">
        <v>43983</v>
      </c>
      <c r="L14491" s="137">
        <v>45067</v>
      </c>
      <c r="M14491" s="144">
        <f>H14491/3.3</f>
        <v>17.878787878787879</v>
      </c>
      <c r="N14491" s="144">
        <f>I14491/M14491</f>
        <v>2779.8305084745762</v>
      </c>
    </row>
    <row r="14492" spans="1:14">
      <c r="A14492" s="146" t="s">
        <v>2829</v>
      </c>
      <c r="B14492" s="146" t="s">
        <v>15426</v>
      </c>
      <c r="C14492" s="146" t="s">
        <v>15427</v>
      </c>
      <c r="D14492" s="146" t="s">
        <v>15428</v>
      </c>
      <c r="E14492" s="146" t="s">
        <v>15429</v>
      </c>
      <c r="F14492" s="143" t="str">
        <f>IF(H14492&lt;=60,"소형",IF((H14492&gt;60)*(H14492&lt;=85)=1,"중소형",IF((H14492&gt;85)*(H14492&lt;=102)=1,"중형",IF((H14492&gt;102)*(H14492&lt;=135)=1,"중대형","대형"))))</f>
        <v>소형</v>
      </c>
      <c r="G14492" s="146" t="s">
        <v>15452</v>
      </c>
      <c r="H14492" s="143">
        <v>59</v>
      </c>
      <c r="I14492" s="144">
        <v>49400</v>
      </c>
      <c r="J14492" s="143">
        <v>121</v>
      </c>
      <c r="K14492" s="137">
        <v>43983</v>
      </c>
      <c r="L14492" s="137">
        <v>45068</v>
      </c>
      <c r="M14492" s="144">
        <f>H14492/3.3</f>
        <v>17.878787878787879</v>
      </c>
      <c r="N14492" s="144">
        <f>I14492/M14492</f>
        <v>2763.0508474576272</v>
      </c>
    </row>
    <row r="14493" spans="1:14">
      <c r="A14493" s="146" t="s">
        <v>2829</v>
      </c>
      <c r="B14493" s="146" t="s">
        <v>15426</v>
      </c>
      <c r="C14493" s="146" t="s">
        <v>15427</v>
      </c>
      <c r="D14493" s="146" t="s">
        <v>15428</v>
      </c>
      <c r="E14493" s="146" t="s">
        <v>15429</v>
      </c>
      <c r="F14493" s="143" t="str">
        <f>IF(H14493&lt;=60,"소형",IF((H14493&gt;60)*(H14493&lt;=85)=1,"중소형",IF((H14493&gt;85)*(H14493&lt;=102)=1,"중형",IF((H14493&gt;102)*(H14493&lt;=135)=1,"중대형","대형"))))</f>
        <v>중소형</v>
      </c>
      <c r="G14493" s="146" t="s">
        <v>15453</v>
      </c>
      <c r="H14493" s="143">
        <v>74</v>
      </c>
      <c r="I14493" s="144">
        <v>60900</v>
      </c>
      <c r="J14493" s="143">
        <v>98</v>
      </c>
      <c r="K14493" s="137">
        <v>43983</v>
      </c>
      <c r="L14493" s="137">
        <v>45069</v>
      </c>
      <c r="M14493" s="144">
        <f>H14493/3.3</f>
        <v>22.424242424242426</v>
      </c>
      <c r="N14493" s="144">
        <f>I14493/M14493</f>
        <v>2715.8108108108108</v>
      </c>
    </row>
    <row r="14494" spans="1:14">
      <c r="A14494" s="146" t="s">
        <v>2829</v>
      </c>
      <c r="B14494" s="146" t="s">
        <v>15426</v>
      </c>
      <c r="C14494" s="146" t="s">
        <v>15427</v>
      </c>
      <c r="D14494" s="146" t="s">
        <v>15428</v>
      </c>
      <c r="E14494" s="146" t="s">
        <v>15429</v>
      </c>
      <c r="F14494" s="143" t="str">
        <f>IF(H14494&lt;=60,"소형",IF((H14494&gt;60)*(H14494&lt;=85)=1,"중소형",IF((H14494&gt;85)*(H14494&lt;=102)=1,"중형",IF((H14494&gt;102)*(H14494&lt;=135)=1,"중대형","대형"))))</f>
        <v>중소형</v>
      </c>
      <c r="G14494" s="146" t="s">
        <v>15454</v>
      </c>
      <c r="H14494" s="143">
        <v>74</v>
      </c>
      <c r="I14494" s="144">
        <v>60700</v>
      </c>
      <c r="J14494" s="143">
        <v>51</v>
      </c>
      <c r="K14494" s="137">
        <v>43983</v>
      </c>
      <c r="L14494" s="137">
        <v>45070</v>
      </c>
      <c r="M14494" s="144">
        <f>H14494/3.3</f>
        <v>22.424242424242426</v>
      </c>
      <c r="N14494" s="144">
        <f>I14494/M14494</f>
        <v>2706.8918918918916</v>
      </c>
    </row>
    <row r="14495" spans="1:14">
      <c r="A14495" s="146" t="s">
        <v>2829</v>
      </c>
      <c r="B14495" s="146" t="s">
        <v>15426</v>
      </c>
      <c r="C14495" s="146" t="s">
        <v>15427</v>
      </c>
      <c r="D14495" s="146" t="s">
        <v>15428</v>
      </c>
      <c r="E14495" s="146" t="s">
        <v>15429</v>
      </c>
      <c r="F14495" s="143" t="str">
        <f>IF(H14495&lt;=60,"소형",IF((H14495&gt;60)*(H14495&lt;=85)=1,"중소형",IF((H14495&gt;85)*(H14495&lt;=102)=1,"중형",IF((H14495&gt;102)*(H14495&lt;=135)=1,"중대형","대형"))))</f>
        <v>중소형</v>
      </c>
      <c r="G14495" s="146" t="s">
        <v>15455</v>
      </c>
      <c r="H14495" s="143">
        <v>84</v>
      </c>
      <c r="I14495" s="144">
        <v>68700</v>
      </c>
      <c r="J14495" s="143">
        <v>190</v>
      </c>
      <c r="K14495" s="137">
        <v>43983</v>
      </c>
      <c r="L14495" s="137">
        <v>45071</v>
      </c>
      <c r="M14495" s="144">
        <f>H14495/3.3</f>
        <v>25.454545454545457</v>
      </c>
      <c r="N14495" s="144">
        <f>I14495/M14495</f>
        <v>2698.9285714285711</v>
      </c>
    </row>
    <row r="14496" spans="1:14">
      <c r="A14496" s="146" t="s">
        <v>2829</v>
      </c>
      <c r="B14496" s="146" t="s">
        <v>15426</v>
      </c>
      <c r="C14496" s="146" t="s">
        <v>15427</v>
      </c>
      <c r="D14496" s="146" t="s">
        <v>15428</v>
      </c>
      <c r="E14496" s="146" t="s">
        <v>15429</v>
      </c>
      <c r="F14496" s="143" t="str">
        <f>IF(H14496&lt;=60,"소형",IF((H14496&gt;60)*(H14496&lt;=85)=1,"중소형",IF((H14496&gt;85)*(H14496&lt;=102)=1,"중형",IF((H14496&gt;102)*(H14496&lt;=135)=1,"중대형","대형"))))</f>
        <v>중소형</v>
      </c>
      <c r="G14496" s="146" t="s">
        <v>15457</v>
      </c>
      <c r="H14496" s="143">
        <v>84</v>
      </c>
      <c r="I14496" s="144">
        <v>68500</v>
      </c>
      <c r="J14496" s="143">
        <v>70</v>
      </c>
      <c r="K14496" s="137">
        <v>43983</v>
      </c>
      <c r="L14496" s="137">
        <v>45072</v>
      </c>
      <c r="M14496" s="144">
        <f>H14496/3.3</f>
        <v>25.454545454545457</v>
      </c>
      <c r="N14496" s="144">
        <f>I14496/M14496</f>
        <v>2691.0714285714284</v>
      </c>
    </row>
    <row r="14497" spans="1:14">
      <c r="A14497" s="146" t="s">
        <v>2829</v>
      </c>
      <c r="B14497" s="146" t="s">
        <v>15426</v>
      </c>
      <c r="C14497" s="146" t="s">
        <v>15427</v>
      </c>
      <c r="D14497" s="146" t="s">
        <v>15428</v>
      </c>
      <c r="E14497" s="146" t="s">
        <v>15429</v>
      </c>
      <c r="F14497" s="143" t="str">
        <f>IF(H14497&lt;=60,"소형",IF((H14497&gt;60)*(H14497&lt;=85)=1,"중소형",IF((H14497&gt;85)*(H14497&lt;=102)=1,"중형",IF((H14497&gt;102)*(H14497&lt;=135)=1,"중대형","대형"))))</f>
        <v>중소형</v>
      </c>
      <c r="G14497" s="146" t="s">
        <v>15456</v>
      </c>
      <c r="H14497" s="143">
        <v>84</v>
      </c>
      <c r="I14497" s="144">
        <v>67900</v>
      </c>
      <c r="J14497" s="143">
        <v>192</v>
      </c>
      <c r="K14497" s="137">
        <v>43983</v>
      </c>
      <c r="L14497" s="137">
        <v>45073</v>
      </c>
      <c r="M14497" s="144">
        <f>H14497/3.3</f>
        <v>25.454545454545457</v>
      </c>
      <c r="N14497" s="144">
        <f>I14497/M14497</f>
        <v>2667.4999999999995</v>
      </c>
    </row>
    <row r="14498" spans="1:14">
      <c r="A14498" s="146" t="s">
        <v>10936</v>
      </c>
      <c r="B14498" s="146" t="s">
        <v>11066</v>
      </c>
      <c r="C14498" s="146" t="s">
        <v>10989</v>
      </c>
      <c r="D14498" s="146" t="s">
        <v>11034</v>
      </c>
      <c r="E14498" s="146" t="s">
        <v>11065</v>
      </c>
      <c r="F14498" s="143" t="str">
        <f>IF(H14498&lt;=60,"소형",IF((H14498&gt;60)*(H14498&lt;=85)=1,"중소형",IF((H14498&gt;85)*(H14498&lt;=102)=1,"중형",IF((H14498&gt;102)*(H14498&lt;=135)=1,"중대형","대형"))))</f>
        <v>중소형</v>
      </c>
      <c r="G14498" s="146" t="s">
        <v>11056</v>
      </c>
      <c r="H14498" s="143">
        <v>84</v>
      </c>
      <c r="I14498" s="144">
        <v>43650</v>
      </c>
      <c r="J14498" s="143">
        <v>29</v>
      </c>
      <c r="K14498" s="137">
        <v>43663</v>
      </c>
      <c r="L14498" s="137">
        <v>45078</v>
      </c>
      <c r="M14498" s="144">
        <f>H14498/3.3</f>
        <v>25.454545454545457</v>
      </c>
      <c r="N14498" s="144">
        <f>I14498/M14498</f>
        <v>1714.8214285714284</v>
      </c>
    </row>
    <row r="14499" spans="1:14">
      <c r="A14499" s="146" t="s">
        <v>12680</v>
      </c>
      <c r="B14499" s="146" t="s">
        <v>12701</v>
      </c>
      <c r="C14499" s="146" t="s">
        <v>12702</v>
      </c>
      <c r="D14499" s="146" t="s">
        <v>12703</v>
      </c>
      <c r="E14499" s="146" t="s">
        <v>12704</v>
      </c>
      <c r="F14499" s="143" t="str">
        <f>IF(H14499&lt;=60,"소형",IF((H14499&gt;60)*(H14499&lt;=85)=1,"중소형",IF((H14499&gt;85)*(H14499&lt;=102)=1,"중형",IF((H14499&gt;102)*(H14499&lt;=135)=1,"중대형","대형"))))</f>
        <v>중소형</v>
      </c>
      <c r="G14499" s="146" t="s">
        <v>12705</v>
      </c>
      <c r="H14499" s="143">
        <v>84</v>
      </c>
      <c r="I14499" s="144">
        <v>47200</v>
      </c>
      <c r="J14499" s="143">
        <v>593</v>
      </c>
      <c r="K14499" s="137">
        <v>43770</v>
      </c>
      <c r="L14499" s="137">
        <v>45078</v>
      </c>
      <c r="M14499" s="144">
        <f>H14499/3.3</f>
        <v>25.454545454545457</v>
      </c>
      <c r="N14499" s="144">
        <f>I14499/M14499</f>
        <v>1854.2857142857142</v>
      </c>
    </row>
    <row r="14500" spans="1:14">
      <c r="A14500" s="146" t="s">
        <v>12680</v>
      </c>
      <c r="B14500" s="146" t="s">
        <v>12701</v>
      </c>
      <c r="C14500" s="146" t="s">
        <v>12702</v>
      </c>
      <c r="D14500" s="146" t="s">
        <v>12703</v>
      </c>
      <c r="E14500" s="146" t="s">
        <v>12704</v>
      </c>
      <c r="F14500" s="143" t="str">
        <f>IF(H14500&lt;=60,"소형",IF((H14500&gt;60)*(H14500&lt;=85)=1,"중소형",IF((H14500&gt;85)*(H14500&lt;=102)=1,"중형",IF((H14500&gt;102)*(H14500&lt;=135)=1,"중대형","대형"))))</f>
        <v>중소형</v>
      </c>
      <c r="G14500" s="146" t="s">
        <v>12706</v>
      </c>
      <c r="H14500" s="143">
        <v>84</v>
      </c>
      <c r="I14500" s="144">
        <v>46400</v>
      </c>
      <c r="J14500" s="143">
        <v>498</v>
      </c>
      <c r="K14500" s="137">
        <v>43770</v>
      </c>
      <c r="L14500" s="137">
        <v>45078</v>
      </c>
      <c r="M14500" s="144">
        <f>H14500/3.3</f>
        <v>25.454545454545457</v>
      </c>
      <c r="N14500" s="144">
        <f>I14500/M14500</f>
        <v>1822.8571428571427</v>
      </c>
    </row>
    <row r="14501" spans="1:14">
      <c r="A14501" s="146" t="s">
        <v>12680</v>
      </c>
      <c r="B14501" s="146" t="s">
        <v>12701</v>
      </c>
      <c r="C14501" s="146" t="s">
        <v>12702</v>
      </c>
      <c r="D14501" s="146" t="s">
        <v>12703</v>
      </c>
      <c r="E14501" s="146" t="s">
        <v>12704</v>
      </c>
      <c r="F14501" s="143" t="str">
        <f>IF(H14501&lt;=60,"소형",IF((H14501&gt;60)*(H14501&lt;=85)=1,"중소형",IF((H14501&gt;85)*(H14501&lt;=102)=1,"중형",IF((H14501&gt;102)*(H14501&lt;=135)=1,"중대형","대형"))))</f>
        <v>중소형</v>
      </c>
      <c r="G14501" s="146" t="s">
        <v>12707</v>
      </c>
      <c r="H14501" s="143">
        <v>84</v>
      </c>
      <c r="I14501" s="144">
        <v>46900</v>
      </c>
      <c r="J14501" s="143">
        <v>276</v>
      </c>
      <c r="K14501" s="137">
        <v>43770</v>
      </c>
      <c r="L14501" s="137">
        <v>45078</v>
      </c>
      <c r="M14501" s="144">
        <f>H14501/3.3</f>
        <v>25.454545454545457</v>
      </c>
      <c r="N14501" s="144">
        <f>I14501/M14501</f>
        <v>1842.4999999999998</v>
      </c>
    </row>
    <row r="14502" spans="1:14">
      <c r="A14502" s="146" t="s">
        <v>12680</v>
      </c>
      <c r="B14502" s="146" t="s">
        <v>12701</v>
      </c>
      <c r="C14502" s="146" t="s">
        <v>12702</v>
      </c>
      <c r="D14502" s="146" t="s">
        <v>12703</v>
      </c>
      <c r="E14502" s="146" t="s">
        <v>12704</v>
      </c>
      <c r="F14502" s="143" t="str">
        <f>IF(H14502&lt;=60,"소형",IF((H14502&gt;60)*(H14502&lt;=85)=1,"중소형",IF((H14502&gt;85)*(H14502&lt;=102)=1,"중형",IF((H14502&gt;102)*(H14502&lt;=135)=1,"중대형","대형"))))</f>
        <v>중소형</v>
      </c>
      <c r="G14502" s="146" t="s">
        <v>12708</v>
      </c>
      <c r="H14502" s="143">
        <v>84</v>
      </c>
      <c r="I14502" s="144">
        <v>47200</v>
      </c>
      <c r="J14502" s="143">
        <v>45</v>
      </c>
      <c r="K14502" s="137">
        <v>43770</v>
      </c>
      <c r="L14502" s="137">
        <v>45078</v>
      </c>
      <c r="M14502" s="144">
        <f>H14502/3.3</f>
        <v>25.454545454545457</v>
      </c>
      <c r="N14502" s="144">
        <f>I14502/M14502</f>
        <v>1854.2857142857142</v>
      </c>
    </row>
    <row r="14503" spans="1:14">
      <c r="A14503" s="146" t="s">
        <v>13218</v>
      </c>
      <c r="B14503" s="146" t="s">
        <v>13209</v>
      </c>
      <c r="C14503" s="146" t="s">
        <v>3167</v>
      </c>
      <c r="D14503" s="146" t="s">
        <v>13210</v>
      </c>
      <c r="E14503" s="146" t="s">
        <v>13211</v>
      </c>
      <c r="F14503" s="143" t="str">
        <f>IF(H14503&lt;=60,"소형",IF((H14503&gt;60)*(H14503&lt;=85)=1,"중소형",IF((H14503&gt;85)*(H14503&lt;=102)=1,"중형",IF((H14503&gt;102)*(H14503&lt;=135)=1,"중대형","대형"))))</f>
        <v>소형</v>
      </c>
      <c r="G14503" s="146" t="s">
        <v>13219</v>
      </c>
      <c r="H14503" s="143">
        <v>39</v>
      </c>
      <c r="I14503" s="144">
        <v>23210</v>
      </c>
      <c r="J14503" s="143">
        <v>64</v>
      </c>
      <c r="K14503" s="137">
        <v>43800</v>
      </c>
      <c r="L14503" s="137">
        <v>45078</v>
      </c>
      <c r="M14503" s="144">
        <f>H14503/3.3</f>
        <v>11.818181818181818</v>
      </c>
      <c r="N14503" s="144">
        <f>I14503/M14503</f>
        <v>1963.9230769230769</v>
      </c>
    </row>
    <row r="14504" spans="1:14">
      <c r="A14504" s="146" t="s">
        <v>14179</v>
      </c>
      <c r="B14504" s="146" t="s">
        <v>14129</v>
      </c>
      <c r="C14504" s="146" t="s">
        <v>14126</v>
      </c>
      <c r="D14504" s="146" t="s">
        <v>14130</v>
      </c>
      <c r="E14504" s="146" t="s">
        <v>14131</v>
      </c>
      <c r="F14504" s="143" t="str">
        <f>IF(H14504&lt;=60,"소형",IF((H14504&gt;60)*(H14504&lt;=85)=1,"중소형",IF((H14504&gt;85)*(H14504&lt;=102)=1,"중형",IF((H14504&gt;102)*(H14504&lt;=135)=1,"중대형","대형"))))</f>
        <v>소형</v>
      </c>
      <c r="G14504" s="146" t="s">
        <v>14152</v>
      </c>
      <c r="H14504" s="143">
        <v>35</v>
      </c>
      <c r="J14504" s="143">
        <v>71</v>
      </c>
      <c r="K14504" s="137">
        <v>43921</v>
      </c>
      <c r="L14504" s="137">
        <v>45078</v>
      </c>
      <c r="M14504" s="144">
        <f>H14504/3.3</f>
        <v>10.606060606060607</v>
      </c>
      <c r="N14504" s="144">
        <f>I14504/M14504</f>
        <v>0</v>
      </c>
    </row>
    <row r="14505" spans="1:14">
      <c r="A14505" s="146" t="s">
        <v>15492</v>
      </c>
      <c r="B14505" s="146" t="s">
        <v>15460</v>
      </c>
      <c r="C14505" s="146" t="s">
        <v>15482</v>
      </c>
      <c r="D14505" s="146" t="s">
        <v>15461</v>
      </c>
      <c r="E14505" s="146" t="s">
        <v>15462</v>
      </c>
      <c r="F14505" s="143" t="str">
        <f>IF(H14505&lt;=60,"소형",IF((H14505&gt;60)*(H14505&lt;=85)=1,"중소형",IF((H14505&gt;85)*(H14505&lt;=102)=1,"중형",IF((H14505&gt;102)*(H14505&lt;=135)=1,"중대형","대형"))))</f>
        <v>중소형</v>
      </c>
      <c r="G14505" s="146" t="s">
        <v>15483</v>
      </c>
      <c r="H14505" s="143">
        <v>84</v>
      </c>
      <c r="I14505" s="144">
        <v>29300</v>
      </c>
      <c r="J14505" s="143">
        <v>135</v>
      </c>
      <c r="K14505" s="137">
        <v>44013</v>
      </c>
      <c r="L14505" s="137">
        <v>45078</v>
      </c>
      <c r="M14505" s="144">
        <f>H14505/3.3</f>
        <v>25.454545454545457</v>
      </c>
      <c r="N14505" s="144">
        <f>I14505/M14505</f>
        <v>1151.0714285714284</v>
      </c>
    </row>
    <row r="14506" spans="1:14">
      <c r="A14506" s="146" t="s">
        <v>15933</v>
      </c>
      <c r="B14506" s="146" t="s">
        <v>15919</v>
      </c>
      <c r="C14506" s="146" t="s">
        <v>15873</v>
      </c>
      <c r="D14506" s="146" t="s">
        <v>15930</v>
      </c>
      <c r="E14506" s="146" t="s">
        <v>15931</v>
      </c>
      <c r="F14506" s="143" t="str">
        <f>IF(H14506&lt;=60,"소형",IF((H14506&gt;60)*(H14506&lt;=85)=1,"중소형",IF((H14506&gt;85)*(H14506&lt;=102)=1,"중형",IF((H14506&gt;102)*(H14506&lt;=135)=1,"중대형","대형"))))</f>
        <v>소형</v>
      </c>
      <c r="G14506" s="146" t="s">
        <v>15978</v>
      </c>
      <c r="H14506" s="143">
        <v>21</v>
      </c>
      <c r="I14506" s="144">
        <v>17700</v>
      </c>
      <c r="J14506" s="143">
        <v>1</v>
      </c>
      <c r="K14506" s="137">
        <v>44013</v>
      </c>
      <c r="L14506" s="137">
        <v>45078</v>
      </c>
      <c r="M14506" s="144">
        <f>H14506/3.3</f>
        <v>6.3636363636363642</v>
      </c>
      <c r="N14506" s="144">
        <f>I14506/M14506</f>
        <v>2781.4285714285711</v>
      </c>
    </row>
    <row r="14507" spans="1:14">
      <c r="A14507" s="146" t="s">
        <v>15933</v>
      </c>
      <c r="B14507" s="146" t="s">
        <v>15919</v>
      </c>
      <c r="C14507" s="146" t="s">
        <v>15873</v>
      </c>
      <c r="D14507" s="146" t="s">
        <v>15930</v>
      </c>
      <c r="E14507" s="146" t="s">
        <v>15931</v>
      </c>
      <c r="F14507" s="143" t="str">
        <f>IF(H14507&lt;=60,"소형",IF((H14507&gt;60)*(H14507&lt;=85)=1,"중소형",IF((H14507&gt;85)*(H14507&lt;=102)=1,"중형",IF((H14507&gt;102)*(H14507&lt;=135)=1,"중대형","대형"))))</f>
        <v>소형</v>
      </c>
      <c r="G14507" s="146" t="s">
        <v>15971</v>
      </c>
      <c r="H14507" s="143">
        <v>39</v>
      </c>
      <c r="I14507" s="144">
        <v>33600</v>
      </c>
      <c r="J14507" s="143">
        <v>108</v>
      </c>
      <c r="K14507" s="137">
        <v>44013</v>
      </c>
      <c r="L14507" s="137">
        <v>45078</v>
      </c>
      <c r="M14507" s="144">
        <f>H14507/3.3</f>
        <v>11.818181818181818</v>
      </c>
      <c r="N14507" s="144">
        <f>I14507/M14507</f>
        <v>2843.0769230769229</v>
      </c>
    </row>
    <row r="14508" spans="1:14">
      <c r="A14508" s="146" t="s">
        <v>15933</v>
      </c>
      <c r="B14508" s="146" t="s">
        <v>15919</v>
      </c>
      <c r="C14508" s="146" t="s">
        <v>15873</v>
      </c>
      <c r="D14508" s="146" t="s">
        <v>15930</v>
      </c>
      <c r="E14508" s="146" t="s">
        <v>15931</v>
      </c>
      <c r="F14508" s="143" t="str">
        <f>IF(H14508&lt;=60,"소형",IF((H14508&gt;60)*(H14508&lt;=85)=1,"중소형",IF((H14508&gt;85)*(H14508&lt;=102)=1,"중형",IF((H14508&gt;102)*(H14508&lt;=135)=1,"중대형","대형"))))</f>
        <v>소형</v>
      </c>
      <c r="G14508" s="146" t="s">
        <v>15979</v>
      </c>
      <c r="H14508" s="143">
        <v>43</v>
      </c>
      <c r="J14508" s="143">
        <v>84</v>
      </c>
      <c r="K14508" s="137">
        <v>44013</v>
      </c>
      <c r="L14508" s="137">
        <v>45078</v>
      </c>
      <c r="M14508" s="144">
        <f>H14508/3.3</f>
        <v>13.030303030303031</v>
      </c>
      <c r="N14508" s="144">
        <f>I14508/M14508</f>
        <v>0</v>
      </c>
    </row>
    <row r="14509" spans="1:14">
      <c r="A14509" s="146" t="s">
        <v>15933</v>
      </c>
      <c r="B14509" s="146" t="s">
        <v>15919</v>
      </c>
      <c r="C14509" s="146" t="s">
        <v>15873</v>
      </c>
      <c r="D14509" s="146" t="s">
        <v>15930</v>
      </c>
      <c r="E14509" s="146" t="s">
        <v>15931</v>
      </c>
      <c r="F14509" s="143" t="str">
        <f>IF(H14509&lt;=60,"소형",IF((H14509&gt;60)*(H14509&lt;=85)=1,"중소형",IF((H14509&gt;85)*(H14509&lt;=102)=1,"중형",IF((H14509&gt;102)*(H14509&lt;=135)=1,"중대형","대형"))))</f>
        <v>소형</v>
      </c>
      <c r="G14509" s="146" t="s">
        <v>15980</v>
      </c>
      <c r="H14509" s="143">
        <v>52</v>
      </c>
      <c r="I14509" s="144">
        <v>42400</v>
      </c>
      <c r="J14509" s="143">
        <v>28</v>
      </c>
      <c r="K14509" s="137">
        <v>44013</v>
      </c>
      <c r="L14509" s="137">
        <v>45078</v>
      </c>
      <c r="M14509" s="144">
        <f>H14509/3.3</f>
        <v>15.757575757575758</v>
      </c>
      <c r="N14509" s="144">
        <f>I14509/M14509</f>
        <v>2690.7692307692309</v>
      </c>
    </row>
    <row r="14510" spans="1:14">
      <c r="A14510" s="146" t="s">
        <v>15933</v>
      </c>
      <c r="B14510" s="146" t="s">
        <v>15919</v>
      </c>
      <c r="C14510" s="146" t="s">
        <v>15873</v>
      </c>
      <c r="D14510" s="146" t="s">
        <v>15930</v>
      </c>
      <c r="E14510" s="146" t="s">
        <v>15931</v>
      </c>
      <c r="F14510" s="143" t="str">
        <f>IF(H14510&lt;=60,"소형",IF((H14510&gt;60)*(H14510&lt;=85)=1,"중소형",IF((H14510&gt;85)*(H14510&lt;=102)=1,"중형",IF((H14510&gt;102)*(H14510&lt;=135)=1,"중대형","대형"))))</f>
        <v>소형</v>
      </c>
      <c r="G14510" s="146" t="s">
        <v>15981</v>
      </c>
      <c r="H14510" s="143">
        <v>52</v>
      </c>
      <c r="I14510" s="144">
        <v>42200</v>
      </c>
      <c r="J14510" s="143">
        <v>28</v>
      </c>
      <c r="K14510" s="137">
        <v>44013</v>
      </c>
      <c r="L14510" s="137">
        <v>45078</v>
      </c>
      <c r="M14510" s="144">
        <f>H14510/3.3</f>
        <v>15.757575757575758</v>
      </c>
      <c r="N14510" s="144">
        <f>I14510/M14510</f>
        <v>2678.0769230769229</v>
      </c>
    </row>
    <row r="14511" spans="1:14">
      <c r="A14511" s="146" t="s">
        <v>15933</v>
      </c>
      <c r="B14511" s="146" t="s">
        <v>15919</v>
      </c>
      <c r="C14511" s="146" t="s">
        <v>15873</v>
      </c>
      <c r="D14511" s="146" t="s">
        <v>15930</v>
      </c>
      <c r="E14511" s="146" t="s">
        <v>15931</v>
      </c>
      <c r="F14511" s="143" t="str">
        <f>IF(H14511&lt;=60,"소형",IF((H14511&gt;60)*(H14511&lt;=85)=1,"중소형",IF((H14511&gt;85)*(H14511&lt;=102)=1,"중형",IF((H14511&gt;102)*(H14511&lt;=135)=1,"중대형","대형"))))</f>
        <v>소형</v>
      </c>
      <c r="G14511" s="146" t="s">
        <v>15880</v>
      </c>
      <c r="H14511" s="143">
        <v>59</v>
      </c>
      <c r="I14511" s="144">
        <v>46900</v>
      </c>
      <c r="J14511" s="143">
        <v>266</v>
      </c>
      <c r="K14511" s="137">
        <v>44013</v>
      </c>
      <c r="L14511" s="137">
        <v>45078</v>
      </c>
      <c r="M14511" s="144">
        <f>H14511/3.3</f>
        <v>17.878787878787879</v>
      </c>
      <c r="N14511" s="144">
        <f>I14511/M14511</f>
        <v>2623.2203389830506</v>
      </c>
    </row>
    <row r="14512" spans="1:14">
      <c r="A14512" s="146" t="s">
        <v>15933</v>
      </c>
      <c r="B14512" s="146" t="s">
        <v>15919</v>
      </c>
      <c r="C14512" s="146" t="s">
        <v>15873</v>
      </c>
      <c r="D14512" s="146" t="s">
        <v>15930</v>
      </c>
      <c r="E14512" s="146" t="s">
        <v>15931</v>
      </c>
      <c r="F14512" s="143" t="str">
        <f>IF(H14512&lt;=60,"소형",IF((H14512&gt;60)*(H14512&lt;=85)=1,"중소형",IF((H14512&gt;85)*(H14512&lt;=102)=1,"중형",IF((H14512&gt;102)*(H14512&lt;=135)=1,"중대형","대형"))))</f>
        <v>소형</v>
      </c>
      <c r="G14512" s="146" t="s">
        <v>15982</v>
      </c>
      <c r="H14512" s="143">
        <v>59</v>
      </c>
      <c r="I14512" s="144">
        <v>46300</v>
      </c>
      <c r="J14512" s="143">
        <v>140</v>
      </c>
      <c r="K14512" s="137">
        <v>44013</v>
      </c>
      <c r="L14512" s="137">
        <v>45078</v>
      </c>
      <c r="M14512" s="144">
        <f>H14512/3.3</f>
        <v>17.878787878787879</v>
      </c>
      <c r="N14512" s="144">
        <f>I14512/M14512</f>
        <v>2589.6610169491523</v>
      </c>
    </row>
    <row r="14513" spans="1:14">
      <c r="A14513" s="146" t="s">
        <v>15933</v>
      </c>
      <c r="B14513" s="146" t="s">
        <v>15919</v>
      </c>
      <c r="C14513" s="146" t="s">
        <v>15873</v>
      </c>
      <c r="D14513" s="146" t="s">
        <v>15930</v>
      </c>
      <c r="E14513" s="146" t="s">
        <v>15931</v>
      </c>
      <c r="F14513" s="143" t="str">
        <f>IF(H14513&lt;=60,"소형",IF((H14513&gt;60)*(H14513&lt;=85)=1,"중소형",IF((H14513&gt;85)*(H14513&lt;=102)=1,"중형",IF((H14513&gt;102)*(H14513&lt;=135)=1,"중대형","대형"))))</f>
        <v>중소형</v>
      </c>
      <c r="G14513" s="146" t="s">
        <v>15983</v>
      </c>
      <c r="H14513" s="143">
        <v>84</v>
      </c>
      <c r="I14513" s="144">
        <v>62400</v>
      </c>
      <c r="J14513" s="143">
        <v>340</v>
      </c>
      <c r="K14513" s="137">
        <v>44013</v>
      </c>
      <c r="L14513" s="137">
        <v>45078</v>
      </c>
      <c r="M14513" s="144">
        <f>H14513/3.3</f>
        <v>25.454545454545457</v>
      </c>
      <c r="N14513" s="144">
        <f>I14513/M14513</f>
        <v>2451.4285714285711</v>
      </c>
    </row>
    <row r="14514" spans="1:14">
      <c r="A14514" s="146" t="s">
        <v>15933</v>
      </c>
      <c r="B14514" s="146" t="s">
        <v>15919</v>
      </c>
      <c r="C14514" s="146" t="s">
        <v>15873</v>
      </c>
      <c r="D14514" s="146" t="s">
        <v>15930</v>
      </c>
      <c r="E14514" s="146" t="s">
        <v>15931</v>
      </c>
      <c r="F14514" s="143" t="str">
        <f>IF(H14514&lt;=60,"소형",IF((H14514&gt;60)*(H14514&lt;=85)=1,"중소형",IF((H14514&gt;85)*(H14514&lt;=102)=1,"중형",IF((H14514&gt;102)*(H14514&lt;=135)=1,"중대형","대형"))))</f>
        <v>중소형</v>
      </c>
      <c r="G14514" s="146" t="s">
        <v>15984</v>
      </c>
      <c r="H14514" s="143">
        <v>84</v>
      </c>
      <c r="I14514" s="144">
        <v>62900</v>
      </c>
      <c r="J14514" s="143">
        <v>91</v>
      </c>
      <c r="K14514" s="137">
        <v>44013</v>
      </c>
      <c r="L14514" s="137">
        <v>45078</v>
      </c>
      <c r="M14514" s="144">
        <f>H14514/3.3</f>
        <v>25.454545454545457</v>
      </c>
      <c r="N14514" s="144">
        <f>I14514/M14514</f>
        <v>2471.0714285714284</v>
      </c>
    </row>
    <row r="14515" spans="1:14">
      <c r="A14515" s="146" t="s">
        <v>15933</v>
      </c>
      <c r="B14515" s="146" t="s">
        <v>15919</v>
      </c>
      <c r="C14515" s="146" t="s">
        <v>15873</v>
      </c>
      <c r="D14515" s="146" t="s">
        <v>15930</v>
      </c>
      <c r="E14515" s="146" t="s">
        <v>15931</v>
      </c>
      <c r="F14515" s="143" t="str">
        <f>IF(H14515&lt;=60,"소형",IF((H14515&gt;60)*(H14515&lt;=85)=1,"중소형",IF((H14515&gt;85)*(H14515&lt;=102)=1,"중형",IF((H14515&gt;102)*(H14515&lt;=135)=1,"중대형","대형"))))</f>
        <v>중소형</v>
      </c>
      <c r="G14515" s="146" t="s">
        <v>15985</v>
      </c>
      <c r="H14515" s="143">
        <v>84</v>
      </c>
      <c r="I14515" s="144">
        <v>62500</v>
      </c>
      <c r="J14515" s="143">
        <v>38</v>
      </c>
      <c r="K14515" s="137">
        <v>44013</v>
      </c>
      <c r="L14515" s="137">
        <v>45078</v>
      </c>
      <c r="M14515" s="144">
        <f>H14515/3.3</f>
        <v>25.454545454545457</v>
      </c>
      <c r="N14515" s="144">
        <f>I14515/M14515</f>
        <v>2455.3571428571427</v>
      </c>
    </row>
    <row r="14516" spans="1:14">
      <c r="A14516" s="146" t="s">
        <v>15933</v>
      </c>
      <c r="B14516" s="146" t="s">
        <v>15919</v>
      </c>
      <c r="C14516" s="146" t="s">
        <v>15873</v>
      </c>
      <c r="D14516" s="146" t="s">
        <v>15930</v>
      </c>
      <c r="E14516" s="146" t="s">
        <v>15931</v>
      </c>
      <c r="F14516" s="143" t="str">
        <f>IF(H14516&lt;=60,"소형",IF((H14516&gt;60)*(H14516&lt;=85)=1,"중소형",IF((H14516&gt;85)*(H14516&lt;=102)=1,"중형",IF((H14516&gt;102)*(H14516&lt;=135)=1,"중대형","대형"))))</f>
        <v>중소형</v>
      </c>
      <c r="G14516" s="146" t="s">
        <v>15986</v>
      </c>
      <c r="H14516" s="143">
        <v>84</v>
      </c>
      <c r="J14516" s="143">
        <v>3</v>
      </c>
      <c r="K14516" s="137">
        <v>44013</v>
      </c>
      <c r="L14516" s="137">
        <v>45078</v>
      </c>
      <c r="M14516" s="144">
        <f>H14516/3.3</f>
        <v>25.454545454545457</v>
      </c>
      <c r="N14516" s="144">
        <f>I14516/M14516</f>
        <v>0</v>
      </c>
    </row>
    <row r="14517" spans="1:14">
      <c r="A14517" s="146" t="s">
        <v>15933</v>
      </c>
      <c r="B14517" s="146" t="s">
        <v>15919</v>
      </c>
      <c r="C14517" s="146" t="s">
        <v>15873</v>
      </c>
      <c r="D14517" s="146" t="s">
        <v>15930</v>
      </c>
      <c r="E14517" s="146" t="s">
        <v>15931</v>
      </c>
      <c r="F14517" s="143" t="str">
        <f>IF(H14517&lt;=60,"소형",IF((H14517&gt;60)*(H14517&lt;=85)=1,"중소형",IF((H14517&gt;85)*(H14517&lt;=102)=1,"중형",IF((H14517&gt;102)*(H14517&lt;=135)=1,"중대형","대형"))))</f>
        <v>중소형</v>
      </c>
      <c r="G14517" s="146" t="s">
        <v>15987</v>
      </c>
      <c r="H14517" s="143">
        <v>84</v>
      </c>
      <c r="J14517" s="143">
        <v>1</v>
      </c>
      <c r="K14517" s="137">
        <v>44013</v>
      </c>
      <c r="L14517" s="137">
        <v>45078</v>
      </c>
      <c r="M14517" s="144">
        <f>H14517/3.3</f>
        <v>25.454545454545457</v>
      </c>
      <c r="N14517" s="144">
        <f>I14517/M14517</f>
        <v>0</v>
      </c>
    </row>
    <row r="14518" spans="1:14">
      <c r="A14518" s="146" t="s">
        <v>15933</v>
      </c>
      <c r="B14518" s="146" t="s">
        <v>15919</v>
      </c>
      <c r="C14518" s="146" t="s">
        <v>15873</v>
      </c>
      <c r="D14518" s="146" t="s">
        <v>15930</v>
      </c>
      <c r="E14518" s="146" t="s">
        <v>15931</v>
      </c>
      <c r="F14518" s="143" t="str">
        <f>IF(H14518&lt;=60,"소형",IF((H14518&gt;60)*(H14518&lt;=85)=1,"중소형",IF((H14518&gt;85)*(H14518&lt;=102)=1,"중형",IF((H14518&gt;102)*(H14518&lt;=135)=1,"중대형","대형"))))</f>
        <v>중형</v>
      </c>
      <c r="G14518" s="146" t="s">
        <v>15988</v>
      </c>
      <c r="H14518" s="143">
        <v>97</v>
      </c>
      <c r="I14518" s="144">
        <v>70600</v>
      </c>
      <c r="J14518" s="143">
        <v>28</v>
      </c>
      <c r="K14518" s="137">
        <v>44013</v>
      </c>
      <c r="L14518" s="137">
        <v>45078</v>
      </c>
      <c r="M14518" s="144">
        <f>H14518/3.3</f>
        <v>29.393939393939394</v>
      </c>
      <c r="N14518" s="144">
        <f>I14518/M14518</f>
        <v>2401.855670103093</v>
      </c>
    </row>
    <row r="14519" spans="1:14">
      <c r="A14519" s="146" t="s">
        <v>15933</v>
      </c>
      <c r="B14519" s="146" t="s">
        <v>15919</v>
      </c>
      <c r="C14519" s="146" t="s">
        <v>15873</v>
      </c>
      <c r="D14519" s="146" t="s">
        <v>15930</v>
      </c>
      <c r="E14519" s="146" t="s">
        <v>15931</v>
      </c>
      <c r="F14519" s="143" t="str">
        <f>IF(H14519&lt;=60,"소형",IF((H14519&gt;60)*(H14519&lt;=85)=1,"중소형",IF((H14519&gt;85)*(H14519&lt;=102)=1,"중형",IF((H14519&gt;102)*(H14519&lt;=135)=1,"중대형","대형"))))</f>
        <v>중형</v>
      </c>
      <c r="G14519" s="146" t="s">
        <v>15989</v>
      </c>
      <c r="H14519" s="143">
        <v>97</v>
      </c>
      <c r="J14519" s="143">
        <v>7</v>
      </c>
      <c r="K14519" s="137">
        <v>44013</v>
      </c>
      <c r="L14519" s="137">
        <v>45078</v>
      </c>
      <c r="M14519" s="144">
        <f>H14519/3.3</f>
        <v>29.393939393939394</v>
      </c>
      <c r="N14519" s="144">
        <f>I14519/M14519</f>
        <v>0</v>
      </c>
    </row>
    <row r="14520" spans="1:14">
      <c r="A14520" s="146" t="s">
        <v>10936</v>
      </c>
      <c r="B14520" s="146" t="s">
        <v>11066</v>
      </c>
      <c r="C14520" s="146" t="s">
        <v>10989</v>
      </c>
      <c r="D14520" s="146" t="s">
        <v>11034</v>
      </c>
      <c r="E14520" s="146" t="s">
        <v>11065</v>
      </c>
      <c r="F14520" s="143" t="str">
        <f>IF(H14520&lt;=60,"소형",IF((H14520&gt;60)*(H14520&lt;=85)=1,"중소형",IF((H14520&gt;85)*(H14520&lt;=102)=1,"중형",IF((H14520&gt;102)*(H14520&lt;=135)=1,"중대형","대형"))))</f>
        <v>중소형</v>
      </c>
      <c r="G14520" s="146" t="s">
        <v>11057</v>
      </c>
      <c r="H14520" s="143">
        <v>84</v>
      </c>
      <c r="I14520" s="144">
        <v>43650</v>
      </c>
      <c r="J14520" s="143">
        <v>29</v>
      </c>
      <c r="K14520" s="137">
        <v>43664</v>
      </c>
      <c r="L14520" s="137">
        <v>45079</v>
      </c>
      <c r="M14520" s="144">
        <f>H14520/3.3</f>
        <v>25.454545454545457</v>
      </c>
      <c r="N14520" s="144">
        <f>I14520/M14520</f>
        <v>1714.8214285714284</v>
      </c>
    </row>
    <row r="14521" spans="1:14">
      <c r="A14521" s="146" t="s">
        <v>13218</v>
      </c>
      <c r="B14521" s="146" t="s">
        <v>13209</v>
      </c>
      <c r="C14521" s="146" t="s">
        <v>3167</v>
      </c>
      <c r="D14521" s="146" t="s">
        <v>13210</v>
      </c>
      <c r="E14521" s="146" t="s">
        <v>13211</v>
      </c>
      <c r="F14521" s="143" t="str">
        <f>IF(H14521&lt;=60,"소형",IF((H14521&gt;60)*(H14521&lt;=85)=1,"중소형",IF((H14521&gt;85)*(H14521&lt;=102)=1,"중형",IF((H14521&gt;102)*(H14521&lt;=135)=1,"중대형","대형"))))</f>
        <v>소형</v>
      </c>
      <c r="G14521" s="146" t="s">
        <v>13220</v>
      </c>
      <c r="H14521" s="143">
        <v>45</v>
      </c>
      <c r="I14521" s="144">
        <v>25500</v>
      </c>
      <c r="J14521" s="143">
        <v>98</v>
      </c>
      <c r="K14521" s="137">
        <v>43801</v>
      </c>
      <c r="L14521" s="137">
        <v>45079</v>
      </c>
      <c r="M14521" s="144">
        <f>H14521/3.3</f>
        <v>13.636363636363637</v>
      </c>
      <c r="N14521" s="144">
        <f>I14521/M14521</f>
        <v>1870</v>
      </c>
    </row>
    <row r="14522" spans="1:14">
      <c r="A14522" s="146" t="s">
        <v>14179</v>
      </c>
      <c r="B14522" s="146" t="s">
        <v>14129</v>
      </c>
      <c r="C14522" s="146" t="s">
        <v>14126</v>
      </c>
      <c r="D14522" s="146" t="s">
        <v>14130</v>
      </c>
      <c r="E14522" s="146" t="s">
        <v>14131</v>
      </c>
      <c r="F14522" s="143" t="str">
        <f>IF(H14522&lt;=60,"소형",IF((H14522&gt;60)*(H14522&lt;=85)=1,"중소형",IF((H14522&gt;85)*(H14522&lt;=102)=1,"중형",IF((H14522&gt;102)*(H14522&lt;=135)=1,"중대형","대형"))))</f>
        <v>소형</v>
      </c>
      <c r="G14522" s="146" t="s">
        <v>14153</v>
      </c>
      <c r="H14522" s="143">
        <v>46</v>
      </c>
      <c r="I14522" s="144">
        <v>33370</v>
      </c>
      <c r="J14522" s="143">
        <v>36</v>
      </c>
      <c r="K14522" s="137">
        <v>43921</v>
      </c>
      <c r="L14522" s="137">
        <v>45079</v>
      </c>
      <c r="M14522" s="144">
        <f>H14522/3.3</f>
        <v>13.939393939393939</v>
      </c>
      <c r="N14522" s="144">
        <f>I14522/M14522</f>
        <v>2393.9347826086955</v>
      </c>
    </row>
    <row r="14523" spans="1:14">
      <c r="A14523" s="146" t="s">
        <v>15492</v>
      </c>
      <c r="B14523" s="146" t="s">
        <v>15460</v>
      </c>
      <c r="C14523" s="146" t="s">
        <v>15482</v>
      </c>
      <c r="D14523" s="146" t="s">
        <v>15461</v>
      </c>
      <c r="E14523" s="146" t="s">
        <v>15462</v>
      </c>
      <c r="F14523" s="143" t="str">
        <f>IF(H14523&lt;=60,"소형",IF((H14523&gt;60)*(H14523&lt;=85)=1,"중소형",IF((H14523&gt;85)*(H14523&lt;=102)=1,"중형",IF((H14523&gt;102)*(H14523&lt;=135)=1,"중대형","대형"))))</f>
        <v>중형</v>
      </c>
      <c r="G14523" s="146" t="s">
        <v>15484</v>
      </c>
      <c r="H14523" s="143">
        <v>96</v>
      </c>
      <c r="I14523" s="144">
        <v>29100</v>
      </c>
      <c r="J14523" s="143">
        <v>26</v>
      </c>
      <c r="K14523" s="137">
        <v>44014</v>
      </c>
      <c r="L14523" s="137">
        <v>45079</v>
      </c>
      <c r="M14523" s="144">
        <f>H14523/3.3</f>
        <v>29.090909090909093</v>
      </c>
      <c r="N14523" s="144">
        <f>I14523/M14523</f>
        <v>1000.3124999999999</v>
      </c>
    </row>
    <row r="14524" spans="1:14">
      <c r="A14524" s="146" t="s">
        <v>13218</v>
      </c>
      <c r="B14524" s="146" t="s">
        <v>13209</v>
      </c>
      <c r="C14524" s="146" t="s">
        <v>3167</v>
      </c>
      <c r="D14524" s="146" t="s">
        <v>13210</v>
      </c>
      <c r="E14524" s="146" t="s">
        <v>13211</v>
      </c>
      <c r="F14524" s="143" t="str">
        <f>IF(H14524&lt;=60,"소형",IF((H14524&gt;60)*(H14524&lt;=85)=1,"중소형",IF((H14524&gt;85)*(H14524&lt;=102)=1,"중형",IF((H14524&gt;102)*(H14524&lt;=135)=1,"중대형","대형"))))</f>
        <v>소형</v>
      </c>
      <c r="G14524" s="146" t="s">
        <v>13221</v>
      </c>
      <c r="H14524" s="143">
        <v>59</v>
      </c>
      <c r="I14524" s="144">
        <v>36850</v>
      </c>
      <c r="J14524" s="143">
        <v>680</v>
      </c>
      <c r="K14524" s="137">
        <v>43802</v>
      </c>
      <c r="L14524" s="137">
        <v>45080</v>
      </c>
      <c r="M14524" s="144">
        <f>H14524/3.3</f>
        <v>17.878787878787879</v>
      </c>
      <c r="N14524" s="144">
        <f>I14524/M14524</f>
        <v>2061.101694915254</v>
      </c>
    </row>
    <row r="14525" spans="1:14">
      <c r="A14525" s="146" t="s">
        <v>14179</v>
      </c>
      <c r="B14525" s="146" t="s">
        <v>14129</v>
      </c>
      <c r="C14525" s="146" t="s">
        <v>14126</v>
      </c>
      <c r="D14525" s="146" t="s">
        <v>14130</v>
      </c>
      <c r="E14525" s="146" t="s">
        <v>14131</v>
      </c>
      <c r="F14525" s="143" t="str">
        <f>IF(H14525&lt;=60,"소형",IF((H14525&gt;60)*(H14525&lt;=85)=1,"중소형",IF((H14525&gt;85)*(H14525&lt;=102)=1,"중형",IF((H14525&gt;102)*(H14525&lt;=135)=1,"중대형","대형"))))</f>
        <v>소형</v>
      </c>
      <c r="G14525" s="146" t="s">
        <v>14154</v>
      </c>
      <c r="H14525" s="143">
        <v>59</v>
      </c>
      <c r="I14525" s="144">
        <v>40400</v>
      </c>
      <c r="J14525" s="143">
        <v>358</v>
      </c>
      <c r="K14525" s="137">
        <v>43921</v>
      </c>
      <c r="L14525" s="137">
        <v>45080</v>
      </c>
      <c r="M14525" s="144">
        <f>H14525/3.3</f>
        <v>17.878787878787879</v>
      </c>
      <c r="N14525" s="144">
        <f>I14525/M14525</f>
        <v>2259.6610169491523</v>
      </c>
    </row>
    <row r="14526" spans="1:14">
      <c r="A14526" s="146" t="s">
        <v>15492</v>
      </c>
      <c r="B14526" s="146" t="s">
        <v>15460</v>
      </c>
      <c r="C14526" s="146" t="s">
        <v>15482</v>
      </c>
      <c r="D14526" s="146" t="s">
        <v>15461</v>
      </c>
      <c r="E14526" s="146" t="s">
        <v>15462</v>
      </c>
      <c r="F14526" s="143" t="str">
        <f>IF(H14526&lt;=60,"소형",IF((H14526&gt;60)*(H14526&lt;=85)=1,"중소형",IF((H14526&gt;85)*(H14526&lt;=102)=1,"중형",IF((H14526&gt;102)*(H14526&lt;=135)=1,"중대형","대형"))))</f>
        <v>중대형</v>
      </c>
      <c r="G14526" s="146" t="s">
        <v>15485</v>
      </c>
      <c r="H14526" s="143">
        <v>123</v>
      </c>
      <c r="I14526" s="144">
        <v>42100</v>
      </c>
      <c r="J14526" s="143">
        <v>188</v>
      </c>
      <c r="K14526" s="137">
        <v>44015</v>
      </c>
      <c r="L14526" s="137">
        <v>45080</v>
      </c>
      <c r="M14526" s="144">
        <f>H14526/3.3</f>
        <v>37.272727272727273</v>
      </c>
      <c r="N14526" s="144">
        <f>I14526/M14526</f>
        <v>1129.5121951219512</v>
      </c>
    </row>
    <row r="14527" spans="1:14">
      <c r="A14527" s="146" t="s">
        <v>13218</v>
      </c>
      <c r="B14527" s="146" t="s">
        <v>13209</v>
      </c>
      <c r="C14527" s="146" t="s">
        <v>3167</v>
      </c>
      <c r="D14527" s="146" t="s">
        <v>13210</v>
      </c>
      <c r="E14527" s="146" t="s">
        <v>13211</v>
      </c>
      <c r="F14527" s="143" t="str">
        <f>IF(H14527&lt;=60,"소형",IF((H14527&gt;60)*(H14527&lt;=85)=1,"중소형",IF((H14527&gt;85)*(H14527&lt;=102)=1,"중형",IF((H14527&gt;102)*(H14527&lt;=135)=1,"중대형","대형"))))</f>
        <v>소형</v>
      </c>
      <c r="G14527" s="146" t="s">
        <v>13222</v>
      </c>
      <c r="H14527" s="143">
        <v>59</v>
      </c>
      <c r="I14527" s="144">
        <v>36800</v>
      </c>
      <c r="J14527" s="143">
        <v>465</v>
      </c>
      <c r="K14527" s="137">
        <v>43803</v>
      </c>
      <c r="L14527" s="137">
        <v>45081</v>
      </c>
      <c r="M14527" s="144">
        <f>H14527/3.3</f>
        <v>17.878787878787879</v>
      </c>
      <c r="N14527" s="144">
        <f>I14527/M14527</f>
        <v>2058.3050847457625</v>
      </c>
    </row>
    <row r="14528" spans="1:14">
      <c r="A14528" s="146" t="s">
        <v>14179</v>
      </c>
      <c r="B14528" s="146" t="s">
        <v>14129</v>
      </c>
      <c r="C14528" s="146" t="s">
        <v>14126</v>
      </c>
      <c r="D14528" s="146" t="s">
        <v>14130</v>
      </c>
      <c r="E14528" s="146" t="s">
        <v>14131</v>
      </c>
      <c r="F14528" s="143" t="str">
        <f>IF(H14528&lt;=60,"소형",IF((H14528&gt;60)*(H14528&lt;=85)=1,"중소형",IF((H14528&gt;85)*(H14528&lt;=102)=1,"중형",IF((H14528&gt;102)*(H14528&lt;=135)=1,"중대형","대형"))))</f>
        <v>소형</v>
      </c>
      <c r="G14528" s="146" t="s">
        <v>14155</v>
      </c>
      <c r="H14528" s="143">
        <v>59</v>
      </c>
      <c r="I14528" s="144">
        <v>40700</v>
      </c>
      <c r="J14528" s="143">
        <v>254</v>
      </c>
      <c r="K14528" s="137">
        <v>43921</v>
      </c>
      <c r="L14528" s="137">
        <v>45081</v>
      </c>
      <c r="M14528" s="144">
        <f>H14528/3.3</f>
        <v>17.878787878787879</v>
      </c>
      <c r="N14528" s="144">
        <f>I14528/M14528</f>
        <v>2276.4406779661017</v>
      </c>
    </row>
    <row r="14529" spans="1:14">
      <c r="A14529" s="146" t="s">
        <v>15492</v>
      </c>
      <c r="B14529" s="146" t="s">
        <v>15460</v>
      </c>
      <c r="C14529" s="146" t="s">
        <v>15482</v>
      </c>
      <c r="D14529" s="146" t="s">
        <v>15461</v>
      </c>
      <c r="E14529" s="146" t="s">
        <v>15462</v>
      </c>
      <c r="F14529" s="143" t="str">
        <f>IF(H14529&lt;=60,"소형",IF((H14529&gt;60)*(H14529&lt;=85)=1,"중소형",IF((H14529&gt;85)*(H14529&lt;=102)=1,"중형",IF((H14529&gt;102)*(H14529&lt;=135)=1,"중대형","대형"))))</f>
        <v>중대형</v>
      </c>
      <c r="G14529" s="146" t="s">
        <v>15486</v>
      </c>
      <c r="H14529" s="143">
        <v>135</v>
      </c>
      <c r="I14529" s="144">
        <v>41900</v>
      </c>
      <c r="J14529" s="143">
        <v>37</v>
      </c>
      <c r="K14529" s="137">
        <v>44016</v>
      </c>
      <c r="L14529" s="137">
        <v>45081</v>
      </c>
      <c r="M14529" s="144">
        <f>H14529/3.3</f>
        <v>40.909090909090914</v>
      </c>
      <c r="N14529" s="144">
        <f>I14529/M14529</f>
        <v>1024.2222222222222</v>
      </c>
    </row>
    <row r="14530" spans="1:14">
      <c r="A14530" s="146" t="s">
        <v>13218</v>
      </c>
      <c r="B14530" s="146" t="s">
        <v>13209</v>
      </c>
      <c r="C14530" s="146" t="s">
        <v>3167</v>
      </c>
      <c r="D14530" s="146" t="s">
        <v>13210</v>
      </c>
      <c r="E14530" s="146" t="s">
        <v>13211</v>
      </c>
      <c r="F14530" s="143" t="str">
        <f>IF(H14530&lt;=60,"소형",IF((H14530&gt;60)*(H14530&lt;=85)=1,"중소형",IF((H14530&gt;85)*(H14530&lt;=102)=1,"중형",IF((H14530&gt;102)*(H14530&lt;=135)=1,"중대형","대형"))))</f>
        <v>소형</v>
      </c>
      <c r="G14530" s="146" t="s">
        <v>13223</v>
      </c>
      <c r="H14530" s="143">
        <v>59</v>
      </c>
      <c r="I14530" s="144">
        <v>36850</v>
      </c>
      <c r="J14530" s="143">
        <v>193</v>
      </c>
      <c r="K14530" s="137">
        <v>43804</v>
      </c>
      <c r="L14530" s="137">
        <v>45082</v>
      </c>
      <c r="M14530" s="144">
        <f>H14530/3.3</f>
        <v>17.878787878787879</v>
      </c>
      <c r="N14530" s="144">
        <f>I14530/M14530</f>
        <v>2061.101694915254</v>
      </c>
    </row>
    <row r="14531" spans="1:14">
      <c r="A14531" s="146" t="s">
        <v>14179</v>
      </c>
      <c r="B14531" s="146" t="s">
        <v>14129</v>
      </c>
      <c r="C14531" s="146" t="s">
        <v>14126</v>
      </c>
      <c r="D14531" s="146" t="s">
        <v>14130</v>
      </c>
      <c r="E14531" s="146" t="s">
        <v>14131</v>
      </c>
      <c r="F14531" s="143" t="str">
        <f>IF(H14531&lt;=60,"소형",IF((H14531&gt;60)*(H14531&lt;=85)=1,"중소형",IF((H14531&gt;85)*(H14531&lt;=102)=1,"중형",IF((H14531&gt;102)*(H14531&lt;=135)=1,"중대형","대형"))))</f>
        <v>중소형</v>
      </c>
      <c r="G14531" s="146" t="s">
        <v>14156</v>
      </c>
      <c r="H14531" s="143">
        <v>75</v>
      </c>
      <c r="I14531" s="144">
        <v>49980</v>
      </c>
      <c r="J14531" s="143">
        <v>286</v>
      </c>
      <c r="K14531" s="137">
        <v>43921</v>
      </c>
      <c r="L14531" s="137">
        <v>45082</v>
      </c>
      <c r="M14531" s="144">
        <f>H14531/3.3</f>
        <v>22.72727272727273</v>
      </c>
      <c r="N14531" s="144">
        <f>I14531/M14531</f>
        <v>2199.12</v>
      </c>
    </row>
    <row r="14532" spans="1:14">
      <c r="A14532" s="146" t="s">
        <v>13218</v>
      </c>
      <c r="B14532" s="146" t="s">
        <v>13209</v>
      </c>
      <c r="C14532" s="146" t="s">
        <v>3167</v>
      </c>
      <c r="D14532" s="146" t="s">
        <v>13210</v>
      </c>
      <c r="E14532" s="146" t="s">
        <v>13211</v>
      </c>
      <c r="F14532" s="143" t="str">
        <f>IF(H14532&lt;=60,"소형",IF((H14532&gt;60)*(H14532&lt;=85)=1,"중소형",IF((H14532&gt;85)*(H14532&lt;=102)=1,"중형",IF((H14532&gt;102)*(H14532&lt;=135)=1,"중대형","대형"))))</f>
        <v>중소형</v>
      </c>
      <c r="G14532" s="146" t="s">
        <v>13224</v>
      </c>
      <c r="H14532" s="143">
        <v>64</v>
      </c>
      <c r="I14532" s="144">
        <v>37900</v>
      </c>
      <c r="J14532" s="143">
        <v>214</v>
      </c>
      <c r="K14532" s="137">
        <v>43805</v>
      </c>
      <c r="L14532" s="137">
        <v>45083</v>
      </c>
      <c r="M14532" s="144">
        <f>H14532/3.3</f>
        <v>19.393939393939394</v>
      </c>
      <c r="N14532" s="144">
        <f>I14532/M14532</f>
        <v>1954.21875</v>
      </c>
    </row>
    <row r="14533" spans="1:14">
      <c r="A14533" s="146" t="s">
        <v>14179</v>
      </c>
      <c r="B14533" s="146" t="s">
        <v>14129</v>
      </c>
      <c r="C14533" s="146" t="s">
        <v>14126</v>
      </c>
      <c r="D14533" s="146" t="s">
        <v>14130</v>
      </c>
      <c r="E14533" s="146" t="s">
        <v>14131</v>
      </c>
      <c r="F14533" s="143" t="str">
        <f>IF(H14533&lt;=60,"소형",IF((H14533&gt;60)*(H14533&lt;=85)=1,"중소형",IF((H14533&gt;85)*(H14533&lt;=102)=1,"중형",IF((H14533&gt;102)*(H14533&lt;=135)=1,"중대형","대형"))))</f>
        <v>중소형</v>
      </c>
      <c r="G14533" s="146" t="s">
        <v>14157</v>
      </c>
      <c r="H14533" s="143">
        <v>84</v>
      </c>
      <c r="I14533" s="144">
        <v>51870</v>
      </c>
      <c r="J14533" s="143">
        <v>404</v>
      </c>
      <c r="K14533" s="137">
        <v>43921</v>
      </c>
      <c r="L14533" s="137">
        <v>45083</v>
      </c>
      <c r="M14533" s="144">
        <f>H14533/3.3</f>
        <v>25.454545454545457</v>
      </c>
      <c r="N14533" s="144">
        <f>I14533/M14533</f>
        <v>2037.7499999999998</v>
      </c>
    </row>
    <row r="14534" spans="1:14">
      <c r="A14534" s="146" t="s">
        <v>13218</v>
      </c>
      <c r="B14534" s="146" t="s">
        <v>13209</v>
      </c>
      <c r="C14534" s="146" t="s">
        <v>3167</v>
      </c>
      <c r="D14534" s="146" t="s">
        <v>13210</v>
      </c>
      <c r="E14534" s="146" t="s">
        <v>13211</v>
      </c>
      <c r="F14534" s="143" t="str">
        <f>IF(H14534&lt;=60,"소형",IF((H14534&gt;60)*(H14534&lt;=85)=1,"중소형",IF((H14534&gt;85)*(H14534&lt;=102)=1,"중형",IF((H14534&gt;102)*(H14534&lt;=135)=1,"중대형","대형"))))</f>
        <v>중소형</v>
      </c>
      <c r="G14534" s="146" t="s">
        <v>13225</v>
      </c>
      <c r="H14534" s="143">
        <v>74</v>
      </c>
      <c r="I14534" s="144">
        <v>42410</v>
      </c>
      <c r="J14534" s="143">
        <v>404</v>
      </c>
      <c r="K14534" s="137">
        <v>43806</v>
      </c>
      <c r="L14534" s="137">
        <v>45084</v>
      </c>
      <c r="M14534" s="144">
        <f>H14534/3.3</f>
        <v>22.424242424242426</v>
      </c>
      <c r="N14534" s="144">
        <f>I14534/M14534</f>
        <v>1891.2567567567567</v>
      </c>
    </row>
    <row r="14535" spans="1:14">
      <c r="A14535" s="146" t="s">
        <v>13218</v>
      </c>
      <c r="B14535" s="146" t="s">
        <v>13209</v>
      </c>
      <c r="C14535" s="146" t="s">
        <v>3167</v>
      </c>
      <c r="D14535" s="146" t="s">
        <v>13210</v>
      </c>
      <c r="E14535" s="146" t="s">
        <v>13211</v>
      </c>
      <c r="F14535" s="143" t="str">
        <f>IF(H14535&lt;=60,"소형",IF((H14535&gt;60)*(H14535&lt;=85)=1,"중소형",IF((H14535&gt;85)*(H14535&lt;=102)=1,"중형",IF((H14535&gt;102)*(H14535&lt;=135)=1,"중대형","대형"))))</f>
        <v>중소형</v>
      </c>
      <c r="G14535" s="146" t="s">
        <v>13226</v>
      </c>
      <c r="H14535" s="143">
        <v>74</v>
      </c>
      <c r="I14535" s="144">
        <v>41970</v>
      </c>
      <c r="J14535" s="143">
        <v>282</v>
      </c>
      <c r="K14535" s="137">
        <v>43807</v>
      </c>
      <c r="L14535" s="137">
        <v>45085</v>
      </c>
      <c r="M14535" s="144">
        <f>H14535/3.3</f>
        <v>22.424242424242426</v>
      </c>
      <c r="N14535" s="144">
        <f>I14535/M14535</f>
        <v>1871.635135135135</v>
      </c>
    </row>
    <row r="14536" spans="1:14">
      <c r="A14536" s="146" t="s">
        <v>13218</v>
      </c>
      <c r="B14536" s="146" t="s">
        <v>13209</v>
      </c>
      <c r="C14536" s="146" t="s">
        <v>3167</v>
      </c>
      <c r="D14536" s="146" t="s">
        <v>13210</v>
      </c>
      <c r="E14536" s="146" t="s">
        <v>13211</v>
      </c>
      <c r="F14536" s="143" t="str">
        <f>IF(H14536&lt;=60,"소형",IF((H14536&gt;60)*(H14536&lt;=85)=1,"중소형",IF((H14536&gt;85)*(H14536&lt;=102)=1,"중형",IF((H14536&gt;102)*(H14536&lt;=135)=1,"중대형","대형"))))</f>
        <v>중소형</v>
      </c>
      <c r="G14536" s="146" t="s">
        <v>13227</v>
      </c>
      <c r="H14536" s="143">
        <v>84</v>
      </c>
      <c r="I14536" s="144">
        <v>49280</v>
      </c>
      <c r="J14536" s="143">
        <v>326</v>
      </c>
      <c r="K14536" s="137">
        <v>43808</v>
      </c>
      <c r="L14536" s="137">
        <v>45086</v>
      </c>
      <c r="M14536" s="144">
        <f>H14536/3.3</f>
        <v>25.454545454545457</v>
      </c>
      <c r="N14536" s="144">
        <f>I14536/M14536</f>
        <v>1935.9999999999998</v>
      </c>
    </row>
    <row r="14537" spans="1:14">
      <c r="A14537" s="146" t="s">
        <v>13218</v>
      </c>
      <c r="B14537" s="146" t="s">
        <v>13209</v>
      </c>
      <c r="C14537" s="146" t="s">
        <v>3167</v>
      </c>
      <c r="D14537" s="146" t="s">
        <v>13210</v>
      </c>
      <c r="E14537" s="146" t="s">
        <v>13211</v>
      </c>
      <c r="F14537" s="143" t="str">
        <f>IF(H14537&lt;=60,"소형",IF((H14537&gt;60)*(H14537&lt;=85)=1,"중소형",IF((H14537&gt;85)*(H14537&lt;=102)=1,"중형",IF((H14537&gt;102)*(H14537&lt;=135)=1,"중대형","대형"))))</f>
        <v>중소형</v>
      </c>
      <c r="G14537" s="146" t="s">
        <v>13228</v>
      </c>
      <c r="H14537" s="143">
        <v>84</v>
      </c>
      <c r="I14537" s="144">
        <v>48790</v>
      </c>
      <c r="J14537" s="143">
        <v>94</v>
      </c>
      <c r="K14537" s="137">
        <v>43809</v>
      </c>
      <c r="L14537" s="137">
        <v>45087</v>
      </c>
      <c r="M14537" s="144">
        <f>H14537/3.3</f>
        <v>25.454545454545457</v>
      </c>
      <c r="N14537" s="144">
        <f>I14537/M14537</f>
        <v>1916.7499999999998</v>
      </c>
    </row>
    <row r="14538" spans="1:14">
      <c r="A14538" s="146" t="s">
        <v>13218</v>
      </c>
      <c r="B14538" s="146" t="s">
        <v>13209</v>
      </c>
      <c r="C14538" s="146" t="s">
        <v>3167</v>
      </c>
      <c r="D14538" s="146" t="s">
        <v>13210</v>
      </c>
      <c r="E14538" s="146" t="s">
        <v>13211</v>
      </c>
      <c r="F14538" s="143" t="str">
        <f>IF(H14538&lt;=60,"소형",IF((H14538&gt;60)*(H14538&lt;=85)=1,"중소형",IF((H14538&gt;85)*(H14538&lt;=102)=1,"중형",IF((H14538&gt;102)*(H14538&lt;=135)=1,"중대형","대형"))))</f>
        <v>중형</v>
      </c>
      <c r="G14538" s="146" t="s">
        <v>13229</v>
      </c>
      <c r="H14538" s="143">
        <v>93</v>
      </c>
      <c r="I14538" s="144">
        <v>53300</v>
      </c>
      <c r="J14538" s="143">
        <v>138</v>
      </c>
      <c r="K14538" s="137">
        <v>43810</v>
      </c>
      <c r="L14538" s="137">
        <v>45088</v>
      </c>
      <c r="M14538" s="144">
        <f>H14538/3.3</f>
        <v>28.181818181818183</v>
      </c>
      <c r="N14538" s="144">
        <f>I14538/M14538</f>
        <v>1891.2903225806451</v>
      </c>
    </row>
    <row r="14539" spans="1:14">
      <c r="A14539" s="146" t="s">
        <v>11338</v>
      </c>
      <c r="B14539" s="146" t="s">
        <v>11331</v>
      </c>
      <c r="C14539" s="146" t="s">
        <v>11333</v>
      </c>
      <c r="D14539" s="146" t="s">
        <v>11334</v>
      </c>
      <c r="E14539" s="146" t="s">
        <v>11335</v>
      </c>
      <c r="F14539" s="143" t="str">
        <f>IF(H14539&lt;=60,"소형",IF((H14539&gt;60)*(H14539&lt;=85)=1,"중소형",IF((H14539&gt;85)*(H14539&lt;=102)=1,"중형",IF((H14539&gt;102)*(H14539&lt;=135)=1,"중대형","대형"))))</f>
        <v>소형</v>
      </c>
      <c r="G14539" s="146" t="s">
        <v>11339</v>
      </c>
      <c r="H14539" s="143">
        <v>29</v>
      </c>
      <c r="J14539" s="143">
        <v>10</v>
      </c>
      <c r="K14539" s="137">
        <v>43647</v>
      </c>
      <c r="L14539" s="137">
        <v>45108</v>
      </c>
      <c r="M14539" s="144">
        <f>H14539/3.3</f>
        <v>8.787878787878789</v>
      </c>
      <c r="N14539" s="144">
        <f>I14539/M14539</f>
        <v>0</v>
      </c>
    </row>
    <row r="14540" spans="1:14">
      <c r="A14540" s="146" t="s">
        <v>11338</v>
      </c>
      <c r="B14540" s="146" t="s">
        <v>11331</v>
      </c>
      <c r="C14540" s="146" t="s">
        <v>11333</v>
      </c>
      <c r="D14540" s="146" t="s">
        <v>11334</v>
      </c>
      <c r="E14540" s="146" t="s">
        <v>11335</v>
      </c>
      <c r="F14540" s="143" t="str">
        <f>IF(H14540&lt;=60,"소형",IF((H14540&gt;60)*(H14540&lt;=85)=1,"중소형",IF((H14540&gt;85)*(H14540&lt;=102)=1,"중형",IF((H14540&gt;102)*(H14540&lt;=135)=1,"중대형","대형"))))</f>
        <v>소형</v>
      </c>
      <c r="G14540" s="146" t="s">
        <v>11340</v>
      </c>
      <c r="H14540" s="143">
        <v>36</v>
      </c>
      <c r="J14540" s="143">
        <v>8</v>
      </c>
      <c r="K14540" s="137">
        <v>43647</v>
      </c>
      <c r="L14540" s="137">
        <v>45108</v>
      </c>
      <c r="M14540" s="144">
        <f>H14540/3.3</f>
        <v>10.90909090909091</v>
      </c>
      <c r="N14540" s="144">
        <f>I14540/M14540</f>
        <v>0</v>
      </c>
    </row>
    <row r="14541" spans="1:14">
      <c r="A14541" s="146" t="s">
        <v>11338</v>
      </c>
      <c r="B14541" s="146" t="s">
        <v>11331</v>
      </c>
      <c r="C14541" s="146" t="s">
        <v>11333</v>
      </c>
      <c r="D14541" s="146" t="s">
        <v>11334</v>
      </c>
      <c r="E14541" s="146" t="s">
        <v>11335</v>
      </c>
      <c r="F14541" s="143" t="str">
        <f>IF(H14541&lt;=60,"소형",IF((H14541&gt;60)*(H14541&lt;=85)=1,"중소형",IF((H14541&gt;85)*(H14541&lt;=102)=1,"중형",IF((H14541&gt;102)*(H14541&lt;=135)=1,"중대형","대형"))))</f>
        <v>소형</v>
      </c>
      <c r="G14541" s="146" t="s">
        <v>11341</v>
      </c>
      <c r="H14541" s="143">
        <v>36</v>
      </c>
      <c r="J14541" s="143">
        <v>8</v>
      </c>
      <c r="K14541" s="137">
        <v>43647</v>
      </c>
      <c r="L14541" s="137">
        <v>45108</v>
      </c>
      <c r="M14541" s="144">
        <f>H14541/3.3</f>
        <v>10.90909090909091</v>
      </c>
      <c r="N14541" s="144">
        <f>I14541/M14541</f>
        <v>0</v>
      </c>
    </row>
    <row r="14542" spans="1:14">
      <c r="A14542" s="146" t="s">
        <v>11338</v>
      </c>
      <c r="B14542" s="146" t="s">
        <v>11331</v>
      </c>
      <c r="C14542" s="146" t="s">
        <v>11333</v>
      </c>
      <c r="D14542" s="146" t="s">
        <v>11334</v>
      </c>
      <c r="E14542" s="146" t="s">
        <v>11335</v>
      </c>
      <c r="F14542" s="143" t="str">
        <f>IF(H14542&lt;=60,"소형",IF((H14542&gt;60)*(H14542&lt;=85)=1,"중소형",IF((H14542&gt;85)*(H14542&lt;=102)=1,"중형",IF((H14542&gt;102)*(H14542&lt;=135)=1,"중대형","대형"))))</f>
        <v>소형</v>
      </c>
      <c r="G14542" s="146" t="s">
        <v>11342</v>
      </c>
      <c r="H14542" s="143">
        <v>49</v>
      </c>
      <c r="J14542" s="143">
        <v>10</v>
      </c>
      <c r="K14542" s="137">
        <v>43647</v>
      </c>
      <c r="L14542" s="137">
        <v>45108</v>
      </c>
      <c r="M14542" s="144">
        <f>H14542/3.3</f>
        <v>14.84848484848485</v>
      </c>
      <c r="N14542" s="144">
        <f>I14542/M14542</f>
        <v>0</v>
      </c>
    </row>
    <row r="14543" spans="1:14">
      <c r="A14543" s="146" t="s">
        <v>11338</v>
      </c>
      <c r="B14543" s="146" t="s">
        <v>11331</v>
      </c>
      <c r="C14543" s="146" t="s">
        <v>11333</v>
      </c>
      <c r="D14543" s="146" t="s">
        <v>11334</v>
      </c>
      <c r="E14543" s="146" t="s">
        <v>11335</v>
      </c>
      <c r="F14543" s="143" t="str">
        <f>IF(H14543&lt;=60,"소형",IF((H14543&gt;60)*(H14543&lt;=85)=1,"중소형",IF((H14543&gt;85)*(H14543&lt;=102)=1,"중형",IF((H14543&gt;102)*(H14543&lt;=135)=1,"중대형","대형"))))</f>
        <v>소형</v>
      </c>
      <c r="G14543" s="146" t="s">
        <v>11343</v>
      </c>
      <c r="H14543" s="143">
        <v>59</v>
      </c>
      <c r="J14543" s="143">
        <v>18</v>
      </c>
      <c r="K14543" s="137">
        <v>43647</v>
      </c>
      <c r="L14543" s="137">
        <v>45108</v>
      </c>
      <c r="M14543" s="144">
        <f>H14543/3.3</f>
        <v>17.878787878787879</v>
      </c>
      <c r="N14543" s="144">
        <f>I14543/M14543</f>
        <v>0</v>
      </c>
    </row>
    <row r="14544" spans="1:14">
      <c r="A14544" s="146" t="s">
        <v>11338</v>
      </c>
      <c r="B14544" s="146" t="s">
        <v>11331</v>
      </c>
      <c r="C14544" s="146" t="s">
        <v>11333</v>
      </c>
      <c r="D14544" s="146" t="s">
        <v>11334</v>
      </c>
      <c r="E14544" s="146" t="s">
        <v>11335</v>
      </c>
      <c r="F14544" s="143" t="str">
        <f>IF(H14544&lt;=60,"소형",IF((H14544&gt;60)*(H14544&lt;=85)=1,"중소형",IF((H14544&gt;85)*(H14544&lt;=102)=1,"중형",IF((H14544&gt;102)*(H14544&lt;=135)=1,"중대형","대형"))))</f>
        <v>소형</v>
      </c>
      <c r="G14544" s="146" t="s">
        <v>11344</v>
      </c>
      <c r="H14544" s="143">
        <v>59</v>
      </c>
      <c r="J14544" s="143">
        <v>4</v>
      </c>
      <c r="K14544" s="137">
        <v>43647</v>
      </c>
      <c r="L14544" s="137">
        <v>45108</v>
      </c>
      <c r="M14544" s="144">
        <f>H14544/3.3</f>
        <v>17.878787878787879</v>
      </c>
      <c r="N14544" s="144">
        <f>I14544/M14544</f>
        <v>0</v>
      </c>
    </row>
    <row r="14545" spans="1:14">
      <c r="A14545" s="146" t="s">
        <v>11338</v>
      </c>
      <c r="B14545" s="146" t="s">
        <v>11331</v>
      </c>
      <c r="C14545" s="146" t="s">
        <v>11333</v>
      </c>
      <c r="D14545" s="146" t="s">
        <v>11334</v>
      </c>
      <c r="E14545" s="146" t="s">
        <v>11335</v>
      </c>
      <c r="F14545" s="143" t="str">
        <f>IF(H14545&lt;=60,"소형",IF((H14545&gt;60)*(H14545&lt;=85)=1,"중소형",IF((H14545&gt;85)*(H14545&lt;=102)=1,"중형",IF((H14545&gt;102)*(H14545&lt;=135)=1,"중대형","대형"))))</f>
        <v>소형</v>
      </c>
      <c r="G14545" s="146" t="s">
        <v>11345</v>
      </c>
      <c r="H14545" s="143">
        <v>59</v>
      </c>
      <c r="J14545" s="143">
        <v>6</v>
      </c>
      <c r="K14545" s="137">
        <v>43647</v>
      </c>
      <c r="L14545" s="137">
        <v>45108</v>
      </c>
      <c r="M14545" s="144">
        <f>H14545/3.3</f>
        <v>17.878787878787879</v>
      </c>
      <c r="N14545" s="144">
        <f>I14545/M14545</f>
        <v>0</v>
      </c>
    </row>
    <row r="14546" spans="1:14">
      <c r="A14546" s="146" t="s">
        <v>11338</v>
      </c>
      <c r="B14546" s="146" t="s">
        <v>11331</v>
      </c>
      <c r="C14546" s="146" t="s">
        <v>11333</v>
      </c>
      <c r="D14546" s="146" t="s">
        <v>11334</v>
      </c>
      <c r="E14546" s="146" t="s">
        <v>11335</v>
      </c>
      <c r="F14546" s="143" t="str">
        <f>IF(H14546&lt;=60,"소형",IF((H14546&gt;60)*(H14546&lt;=85)=1,"중소형",IF((H14546&gt;85)*(H14546&lt;=102)=1,"중형",IF((H14546&gt;102)*(H14546&lt;=135)=1,"중대형","대형"))))</f>
        <v>중소형</v>
      </c>
      <c r="G14546" s="146" t="s">
        <v>11346</v>
      </c>
      <c r="H14546" s="143">
        <v>84</v>
      </c>
      <c r="I14546" s="144">
        <v>99250</v>
      </c>
      <c r="J14546" s="143">
        <v>265</v>
      </c>
      <c r="K14546" s="137">
        <v>43647</v>
      </c>
      <c r="L14546" s="137">
        <v>45108</v>
      </c>
      <c r="M14546" s="144">
        <f>H14546/3.3</f>
        <v>25.454545454545457</v>
      </c>
      <c r="N14546" s="144">
        <f>I14546/M14546</f>
        <v>3899.1071428571427</v>
      </c>
    </row>
    <row r="14547" spans="1:14">
      <c r="A14547" s="146" t="s">
        <v>11338</v>
      </c>
      <c r="B14547" s="146" t="s">
        <v>11331</v>
      </c>
      <c r="C14547" s="146" t="s">
        <v>11333</v>
      </c>
      <c r="D14547" s="146" t="s">
        <v>11334</v>
      </c>
      <c r="E14547" s="146" t="s">
        <v>11335</v>
      </c>
      <c r="F14547" s="143" t="str">
        <f>IF(H14547&lt;=60,"소형",IF((H14547&gt;60)*(H14547&lt;=85)=1,"중소형",IF((H14547&gt;85)*(H14547&lt;=102)=1,"중형",IF((H14547&gt;102)*(H14547&lt;=135)=1,"중대형","대형"))))</f>
        <v>중소형</v>
      </c>
      <c r="G14547" s="146" t="s">
        <v>11347</v>
      </c>
      <c r="H14547" s="143">
        <v>84</v>
      </c>
      <c r="I14547" s="144">
        <v>89990</v>
      </c>
      <c r="J14547" s="143">
        <v>67</v>
      </c>
      <c r="K14547" s="137">
        <v>43647</v>
      </c>
      <c r="L14547" s="137">
        <v>45108</v>
      </c>
      <c r="M14547" s="144">
        <f>H14547/3.3</f>
        <v>25.454545454545457</v>
      </c>
      <c r="N14547" s="144">
        <f>I14547/M14547</f>
        <v>3535.3214285714284</v>
      </c>
    </row>
    <row r="14548" spans="1:14">
      <c r="A14548" s="146" t="s">
        <v>11338</v>
      </c>
      <c r="B14548" s="146" t="s">
        <v>11331</v>
      </c>
      <c r="C14548" s="146" t="s">
        <v>11333</v>
      </c>
      <c r="D14548" s="146" t="s">
        <v>11334</v>
      </c>
      <c r="E14548" s="146" t="s">
        <v>11335</v>
      </c>
      <c r="F14548" s="143" t="str">
        <f>IF(H14548&lt;=60,"소형",IF((H14548&gt;60)*(H14548&lt;=85)=1,"중소형",IF((H14548&gt;85)*(H14548&lt;=102)=1,"중형",IF((H14548&gt;102)*(H14548&lt;=135)=1,"중대형","대형"))))</f>
        <v>중소형</v>
      </c>
      <c r="G14548" s="146" t="s">
        <v>11348</v>
      </c>
      <c r="H14548" s="143">
        <v>84</v>
      </c>
      <c r="I14548" s="144">
        <v>88890</v>
      </c>
      <c r="J14548" s="143">
        <v>10</v>
      </c>
      <c r="K14548" s="137">
        <v>43647</v>
      </c>
      <c r="L14548" s="137">
        <v>45108</v>
      </c>
      <c r="M14548" s="144">
        <f>H14548/3.3</f>
        <v>25.454545454545457</v>
      </c>
      <c r="N14548" s="144">
        <f>I14548/M14548</f>
        <v>3492.1071428571427</v>
      </c>
    </row>
    <row r="14549" spans="1:14">
      <c r="A14549" s="146" t="s">
        <v>11338</v>
      </c>
      <c r="B14549" s="146" t="s">
        <v>11331</v>
      </c>
      <c r="C14549" s="146" t="s">
        <v>11333</v>
      </c>
      <c r="D14549" s="146" t="s">
        <v>11334</v>
      </c>
      <c r="E14549" s="146" t="s">
        <v>11335</v>
      </c>
      <c r="F14549" s="143" t="str">
        <f>IF(H14549&lt;=60,"소형",IF((H14549&gt;60)*(H14549&lt;=85)=1,"중소형",IF((H14549&gt;85)*(H14549&lt;=102)=1,"중형",IF((H14549&gt;102)*(H14549&lt;=135)=1,"중대형","대형"))))</f>
        <v>중소형</v>
      </c>
      <c r="G14549" s="146" t="s">
        <v>11349</v>
      </c>
      <c r="H14549" s="143">
        <v>84</v>
      </c>
      <c r="I14549" s="144">
        <v>102570</v>
      </c>
      <c r="J14549" s="143">
        <v>47</v>
      </c>
      <c r="K14549" s="137">
        <v>43647</v>
      </c>
      <c r="L14549" s="137">
        <v>45108</v>
      </c>
      <c r="M14549" s="144">
        <f>H14549/3.3</f>
        <v>25.454545454545457</v>
      </c>
      <c r="N14549" s="144">
        <f>I14549/M14549</f>
        <v>4029.5357142857138</v>
      </c>
    </row>
    <row r="14550" spans="1:14">
      <c r="A14550" s="146" t="s">
        <v>11338</v>
      </c>
      <c r="B14550" s="146" t="s">
        <v>11331</v>
      </c>
      <c r="C14550" s="146" t="s">
        <v>11333</v>
      </c>
      <c r="D14550" s="146" t="s">
        <v>11334</v>
      </c>
      <c r="E14550" s="146" t="s">
        <v>11335</v>
      </c>
      <c r="F14550" s="143" t="str">
        <f>IF(H14550&lt;=60,"소형",IF((H14550&gt;60)*(H14550&lt;=85)=1,"중소형",IF((H14550&gt;85)*(H14550&lt;=102)=1,"중형",IF((H14550&gt;102)*(H14550&lt;=135)=1,"중대형","대형"))))</f>
        <v>중소형</v>
      </c>
      <c r="G14550" s="146" t="s">
        <v>11350</v>
      </c>
      <c r="H14550" s="143">
        <v>84</v>
      </c>
      <c r="I14550" s="144">
        <v>88960</v>
      </c>
      <c r="J14550" s="143">
        <v>51</v>
      </c>
      <c r="K14550" s="137">
        <v>43647</v>
      </c>
      <c r="L14550" s="137">
        <v>45108</v>
      </c>
      <c r="M14550" s="144">
        <f>H14550/3.3</f>
        <v>25.454545454545457</v>
      </c>
      <c r="N14550" s="144">
        <f>I14550/M14550</f>
        <v>3494.8571428571427</v>
      </c>
    </row>
    <row r="14551" spans="1:14">
      <c r="A14551" s="146" t="s">
        <v>11338</v>
      </c>
      <c r="B14551" s="146" t="s">
        <v>11331</v>
      </c>
      <c r="C14551" s="146" t="s">
        <v>11333</v>
      </c>
      <c r="D14551" s="146" t="s">
        <v>11334</v>
      </c>
      <c r="E14551" s="146" t="s">
        <v>11335</v>
      </c>
      <c r="F14551" s="143" t="str">
        <f>IF(H14551&lt;=60,"소형",IF((H14551&gt;60)*(H14551&lt;=85)=1,"중소형",IF((H14551&gt;85)*(H14551&lt;=102)=1,"중형",IF((H14551&gt;102)*(H14551&lt;=135)=1,"중대형","대형"))))</f>
        <v>중소형</v>
      </c>
      <c r="G14551" s="146" t="s">
        <v>11351</v>
      </c>
      <c r="H14551" s="143">
        <v>84</v>
      </c>
      <c r="I14551" s="144">
        <v>102820</v>
      </c>
      <c r="J14551" s="143">
        <v>342</v>
      </c>
      <c r="K14551" s="137">
        <v>43647</v>
      </c>
      <c r="L14551" s="137">
        <v>45108</v>
      </c>
      <c r="M14551" s="144">
        <f>H14551/3.3</f>
        <v>25.454545454545457</v>
      </c>
      <c r="N14551" s="144">
        <f>I14551/M14551</f>
        <v>4039.3571428571427</v>
      </c>
    </row>
    <row r="14552" spans="1:14">
      <c r="A14552" s="146" t="s">
        <v>11338</v>
      </c>
      <c r="B14552" s="146" t="s">
        <v>11331</v>
      </c>
      <c r="C14552" s="146" t="s">
        <v>11333</v>
      </c>
      <c r="D14552" s="146" t="s">
        <v>11334</v>
      </c>
      <c r="E14552" s="146" t="s">
        <v>11335</v>
      </c>
      <c r="F14552" s="143" t="str">
        <f>IF(H14552&lt;=60,"소형",IF((H14552&gt;60)*(H14552&lt;=85)=1,"중소형",IF((H14552&gt;85)*(H14552&lt;=102)=1,"중형",IF((H14552&gt;102)*(H14552&lt;=135)=1,"중대형","대형"))))</f>
        <v>중소형</v>
      </c>
      <c r="G14552" s="146" t="s">
        <v>11352</v>
      </c>
      <c r="H14552" s="143">
        <v>84</v>
      </c>
      <c r="I14552" s="144">
        <v>100800</v>
      </c>
      <c r="J14552" s="143">
        <v>94</v>
      </c>
      <c r="K14552" s="137">
        <v>43647</v>
      </c>
      <c r="L14552" s="137">
        <v>45108</v>
      </c>
      <c r="M14552" s="144">
        <f>H14552/3.3</f>
        <v>25.454545454545457</v>
      </c>
      <c r="N14552" s="144">
        <f>I14552/M14552</f>
        <v>3959.9999999999995</v>
      </c>
    </row>
    <row r="14553" spans="1:14">
      <c r="A14553" s="146" t="s">
        <v>11338</v>
      </c>
      <c r="B14553" s="146" t="s">
        <v>11331</v>
      </c>
      <c r="C14553" s="146" t="s">
        <v>11333</v>
      </c>
      <c r="D14553" s="146" t="s">
        <v>11334</v>
      </c>
      <c r="E14553" s="146" t="s">
        <v>11335</v>
      </c>
      <c r="F14553" s="143" t="str">
        <f>IF(H14553&lt;=60,"소형",IF((H14553&gt;60)*(H14553&lt;=85)=1,"중소형",IF((H14553&gt;85)*(H14553&lt;=102)=1,"중형",IF((H14553&gt;102)*(H14553&lt;=135)=1,"중대형","대형"))))</f>
        <v>중소형</v>
      </c>
      <c r="G14553" s="146" t="s">
        <v>11353</v>
      </c>
      <c r="H14553" s="143">
        <v>84</v>
      </c>
      <c r="I14553" s="144">
        <v>87690</v>
      </c>
      <c r="J14553" s="143">
        <v>24</v>
      </c>
      <c r="K14553" s="137">
        <v>43647</v>
      </c>
      <c r="L14553" s="137">
        <v>45108</v>
      </c>
      <c r="M14553" s="144">
        <f>H14553/3.3</f>
        <v>25.454545454545457</v>
      </c>
      <c r="N14553" s="144">
        <f>I14553/M14553</f>
        <v>3444.9642857142853</v>
      </c>
    </row>
    <row r="14554" spans="1:14">
      <c r="A14554" s="146" t="s">
        <v>11338</v>
      </c>
      <c r="B14554" s="146" t="s">
        <v>11331</v>
      </c>
      <c r="C14554" s="146" t="s">
        <v>11333</v>
      </c>
      <c r="D14554" s="146" t="s">
        <v>11334</v>
      </c>
      <c r="E14554" s="146" t="s">
        <v>11335</v>
      </c>
      <c r="F14554" s="143" t="str">
        <f>IF(H14554&lt;=60,"소형",IF((H14554&gt;60)*(H14554&lt;=85)=1,"중소형",IF((H14554&gt;85)*(H14554&lt;=102)=1,"중형",IF((H14554&gt;102)*(H14554&lt;=135)=1,"중대형","대형"))))</f>
        <v>중소형</v>
      </c>
      <c r="G14554" s="146" t="s">
        <v>11354</v>
      </c>
      <c r="H14554" s="143">
        <v>84</v>
      </c>
      <c r="I14554" s="144">
        <v>89990</v>
      </c>
      <c r="J14554" s="143">
        <v>21</v>
      </c>
      <c r="K14554" s="137">
        <v>43647</v>
      </c>
      <c r="L14554" s="137">
        <v>45108</v>
      </c>
      <c r="M14554" s="144">
        <f>H14554/3.3</f>
        <v>25.454545454545457</v>
      </c>
      <c r="N14554" s="144">
        <f>I14554/M14554</f>
        <v>3535.3214285714284</v>
      </c>
    </row>
    <row r="14555" spans="1:14">
      <c r="A14555" s="146" t="s">
        <v>11338</v>
      </c>
      <c r="B14555" s="146" t="s">
        <v>11331</v>
      </c>
      <c r="C14555" s="146" t="s">
        <v>11333</v>
      </c>
      <c r="D14555" s="146" t="s">
        <v>11334</v>
      </c>
      <c r="E14555" s="146" t="s">
        <v>11335</v>
      </c>
      <c r="F14555" s="143" t="str">
        <f>IF(H14555&lt;=60,"소형",IF((H14555&gt;60)*(H14555&lt;=85)=1,"중소형",IF((H14555&gt;85)*(H14555&lt;=102)=1,"중형",IF((H14555&gt;102)*(H14555&lt;=135)=1,"중대형","대형"))))</f>
        <v>중소형</v>
      </c>
      <c r="G14555" s="146" t="s">
        <v>11355</v>
      </c>
      <c r="H14555" s="143">
        <v>84</v>
      </c>
      <c r="I14555" s="144">
        <v>105660</v>
      </c>
      <c r="J14555" s="143">
        <v>311</v>
      </c>
      <c r="K14555" s="137">
        <v>43647</v>
      </c>
      <c r="L14555" s="137">
        <v>45108</v>
      </c>
      <c r="M14555" s="144">
        <f>H14555/3.3</f>
        <v>25.454545454545457</v>
      </c>
      <c r="N14555" s="144">
        <f>I14555/M14555</f>
        <v>4150.9285714285706</v>
      </c>
    </row>
    <row r="14556" spans="1:14">
      <c r="A14556" s="146" t="s">
        <v>11338</v>
      </c>
      <c r="B14556" s="146" t="s">
        <v>11331</v>
      </c>
      <c r="C14556" s="146" t="s">
        <v>11333</v>
      </c>
      <c r="D14556" s="146" t="s">
        <v>11334</v>
      </c>
      <c r="E14556" s="146" t="s">
        <v>11335</v>
      </c>
      <c r="F14556" s="143" t="str">
        <f>IF(H14556&lt;=60,"소형",IF((H14556&gt;60)*(H14556&lt;=85)=1,"중소형",IF((H14556&gt;85)*(H14556&lt;=102)=1,"중형",IF((H14556&gt;102)*(H14556&lt;=135)=1,"중대형","대형"))))</f>
        <v>중형</v>
      </c>
      <c r="G14556" s="146" t="s">
        <v>11356</v>
      </c>
      <c r="H14556" s="143">
        <v>102</v>
      </c>
      <c r="I14556" s="144">
        <v>127110</v>
      </c>
      <c r="J14556" s="143">
        <v>118</v>
      </c>
      <c r="K14556" s="137">
        <v>43647</v>
      </c>
      <c r="L14556" s="137">
        <v>45108</v>
      </c>
      <c r="M14556" s="144">
        <f>H14556/3.3</f>
        <v>30.90909090909091</v>
      </c>
      <c r="N14556" s="144">
        <f>I14556/M14556</f>
        <v>4112.3823529411766</v>
      </c>
    </row>
    <row r="14557" spans="1:14">
      <c r="A14557" s="146" t="s">
        <v>11338</v>
      </c>
      <c r="B14557" s="146" t="s">
        <v>11331</v>
      </c>
      <c r="C14557" s="146" t="s">
        <v>11333</v>
      </c>
      <c r="D14557" s="146" t="s">
        <v>11334</v>
      </c>
      <c r="E14557" s="146" t="s">
        <v>11335</v>
      </c>
      <c r="F14557" s="143" t="str">
        <f>IF(H14557&lt;=60,"소형",IF((H14557&gt;60)*(H14557&lt;=85)=1,"중소형",IF((H14557&gt;85)*(H14557&lt;=102)=1,"중형",IF((H14557&gt;102)*(H14557&lt;=135)=1,"중대형","대형"))))</f>
        <v>대형</v>
      </c>
      <c r="G14557" s="146" t="s">
        <v>11364</v>
      </c>
      <c r="H14557" s="143">
        <v>169</v>
      </c>
      <c r="I14557" s="144">
        <v>199800</v>
      </c>
      <c r="J14557" s="143">
        <v>1</v>
      </c>
      <c r="K14557" s="137">
        <v>43647</v>
      </c>
      <c r="L14557" s="137">
        <v>45108</v>
      </c>
      <c r="M14557" s="144">
        <f>H14557/3.3</f>
        <v>51.212121212121218</v>
      </c>
      <c r="N14557" s="144">
        <f>I14557/M14557</f>
        <v>3901.4201183431946</v>
      </c>
    </row>
    <row r="14558" spans="1:14">
      <c r="A14558" s="146" t="s">
        <v>11338</v>
      </c>
      <c r="B14558" s="146" t="s">
        <v>11331</v>
      </c>
      <c r="C14558" s="146" t="s">
        <v>11333</v>
      </c>
      <c r="D14558" s="146" t="s">
        <v>11334</v>
      </c>
      <c r="E14558" s="146" t="s">
        <v>11335</v>
      </c>
      <c r="F14558" s="143" t="str">
        <f>IF(H14558&lt;=60,"소형",IF((H14558&gt;60)*(H14558&lt;=85)=1,"중소형",IF((H14558&gt;85)*(H14558&lt;=102)=1,"중형",IF((H14558&gt;102)*(H14558&lt;=135)=1,"중대형","대형"))))</f>
        <v>대형</v>
      </c>
      <c r="G14558" s="146" t="s">
        <v>11357</v>
      </c>
      <c r="H14558" s="143">
        <v>172</v>
      </c>
      <c r="I14558" s="144">
        <v>203000</v>
      </c>
      <c r="J14558" s="143">
        <v>5</v>
      </c>
      <c r="K14558" s="137">
        <v>43647</v>
      </c>
      <c r="L14558" s="137">
        <v>45108</v>
      </c>
      <c r="M14558" s="144">
        <f>H14558/3.3</f>
        <v>52.121212121212125</v>
      </c>
      <c r="N14558" s="144">
        <f>I14558/M14558</f>
        <v>3894.7674418604647</v>
      </c>
    </row>
    <row r="14559" spans="1:14">
      <c r="A14559" s="146" t="s">
        <v>11338</v>
      </c>
      <c r="B14559" s="146" t="s">
        <v>11331</v>
      </c>
      <c r="C14559" s="146" t="s">
        <v>11333</v>
      </c>
      <c r="D14559" s="146" t="s">
        <v>11334</v>
      </c>
      <c r="E14559" s="146" t="s">
        <v>11335</v>
      </c>
      <c r="F14559" s="143" t="str">
        <f>IF(H14559&lt;=60,"소형",IF((H14559&gt;60)*(H14559&lt;=85)=1,"중소형",IF((H14559&gt;85)*(H14559&lt;=102)=1,"중형",IF((H14559&gt;102)*(H14559&lt;=135)=1,"중대형","대형"))))</f>
        <v>대형</v>
      </c>
      <c r="G14559" s="146" t="s">
        <v>11358</v>
      </c>
      <c r="H14559" s="143">
        <v>176</v>
      </c>
      <c r="I14559" s="144">
        <v>206500</v>
      </c>
      <c r="J14559" s="143">
        <v>2</v>
      </c>
      <c r="K14559" s="137">
        <v>43647</v>
      </c>
      <c r="L14559" s="137">
        <v>45108</v>
      </c>
      <c r="M14559" s="144">
        <f>H14559/3.3</f>
        <v>53.333333333333336</v>
      </c>
      <c r="N14559" s="144">
        <f>I14559/M14559</f>
        <v>3871.875</v>
      </c>
    </row>
    <row r="14560" spans="1:14">
      <c r="A14560" s="146" t="s">
        <v>11338</v>
      </c>
      <c r="B14560" s="146" t="s">
        <v>11331</v>
      </c>
      <c r="C14560" s="146" t="s">
        <v>11333</v>
      </c>
      <c r="D14560" s="146" t="s">
        <v>11334</v>
      </c>
      <c r="E14560" s="146" t="s">
        <v>11335</v>
      </c>
      <c r="F14560" s="143" t="str">
        <f>IF(H14560&lt;=60,"소형",IF((H14560&gt;60)*(H14560&lt;=85)=1,"중소형",IF((H14560&gt;85)*(H14560&lt;=102)=1,"중형",IF((H14560&gt;102)*(H14560&lt;=135)=1,"중대형","대형"))))</f>
        <v>대형</v>
      </c>
      <c r="G14560" s="146" t="s">
        <v>11359</v>
      </c>
      <c r="H14560" s="143">
        <v>177</v>
      </c>
      <c r="I14560" s="144">
        <v>209300</v>
      </c>
      <c r="J14560" s="143">
        <v>2</v>
      </c>
      <c r="K14560" s="137">
        <v>43647</v>
      </c>
      <c r="L14560" s="137">
        <v>45108</v>
      </c>
      <c r="M14560" s="144">
        <f>H14560/3.3</f>
        <v>53.63636363636364</v>
      </c>
      <c r="N14560" s="144">
        <f>I14560/M14560</f>
        <v>3902.2033898305081</v>
      </c>
    </row>
    <row r="14561" spans="1:14">
      <c r="A14561" s="146" t="s">
        <v>11338</v>
      </c>
      <c r="B14561" s="146" t="s">
        <v>11331</v>
      </c>
      <c r="C14561" s="146" t="s">
        <v>11333</v>
      </c>
      <c r="D14561" s="146" t="s">
        <v>11334</v>
      </c>
      <c r="E14561" s="146" t="s">
        <v>11335</v>
      </c>
      <c r="F14561" s="143" t="str">
        <f>IF(H14561&lt;=60,"소형",IF((H14561&gt;60)*(H14561&lt;=85)=1,"중소형",IF((H14561&gt;85)*(H14561&lt;=102)=1,"중형",IF((H14561&gt;102)*(H14561&lt;=135)=1,"중대형","대형"))))</f>
        <v>대형</v>
      </c>
      <c r="G14561" s="146" t="s">
        <v>11360</v>
      </c>
      <c r="H14561" s="143">
        <v>199</v>
      </c>
      <c r="J14561" s="143">
        <v>1</v>
      </c>
      <c r="K14561" s="137">
        <v>43647</v>
      </c>
      <c r="L14561" s="137">
        <v>45108</v>
      </c>
      <c r="M14561" s="144">
        <f>H14561/3.3</f>
        <v>60.303030303030305</v>
      </c>
      <c r="N14561" s="144">
        <f>I14561/M14561</f>
        <v>0</v>
      </c>
    </row>
    <row r="14562" spans="1:14">
      <c r="A14562" s="146" t="s">
        <v>12371</v>
      </c>
      <c r="B14562" s="146" t="s">
        <v>12393</v>
      </c>
      <c r="C14562" s="146" t="s">
        <v>12426</v>
      </c>
      <c r="D14562" s="146" t="s">
        <v>12394</v>
      </c>
      <c r="E14562" s="146" t="s">
        <v>12395</v>
      </c>
      <c r="F14562" s="143" t="str">
        <f>IF(H14562&lt;=60,"소형",IF((H14562&gt;60)*(H14562&lt;=85)=1,"중소형",IF((H14562&gt;85)*(H14562&lt;=102)=1,"중형",IF((H14562&gt;102)*(H14562&lt;=135)=1,"중대형","대형"))))</f>
        <v>중소형</v>
      </c>
      <c r="G14562" s="146" t="s">
        <v>12427</v>
      </c>
      <c r="H14562" s="143">
        <v>84</v>
      </c>
      <c r="I14562" s="144">
        <v>67930</v>
      </c>
      <c r="J14562" s="143">
        <v>94</v>
      </c>
      <c r="K14562" s="137">
        <v>43754</v>
      </c>
      <c r="L14562" s="137">
        <v>45108</v>
      </c>
      <c r="M14562" s="144">
        <f>H14562/3.3</f>
        <v>25.454545454545457</v>
      </c>
      <c r="N14562" s="144">
        <f>I14562/M14562</f>
        <v>2668.6785714285711</v>
      </c>
    </row>
    <row r="14563" spans="1:14">
      <c r="A14563" s="146" t="s">
        <v>13420</v>
      </c>
      <c r="B14563" s="146" t="s">
        <v>13395</v>
      </c>
      <c r="C14563" s="146" t="s">
        <v>13406</v>
      </c>
      <c r="D14563" s="146" t="s">
        <v>13396</v>
      </c>
      <c r="E14563" s="146" t="s">
        <v>13397</v>
      </c>
      <c r="F14563" s="143" t="str">
        <f>IF(H14563&lt;=60,"소형",IF((H14563&gt;60)*(H14563&lt;=85)=1,"중소형",IF((H14563&gt;85)*(H14563&lt;=102)=1,"중형",IF((H14563&gt;102)*(H14563&lt;=135)=1,"중대형","대형"))))</f>
        <v>중소형</v>
      </c>
      <c r="G14563" s="146" t="s">
        <v>13407</v>
      </c>
      <c r="H14563" s="143">
        <v>84</v>
      </c>
      <c r="J14563" s="143">
        <v>76</v>
      </c>
      <c r="K14563" s="137">
        <v>43802</v>
      </c>
      <c r="L14563" s="137">
        <v>45108</v>
      </c>
      <c r="M14563" s="144">
        <f>H14563/3.3</f>
        <v>25.454545454545457</v>
      </c>
      <c r="N14563" s="144">
        <f>I14563/M14563</f>
        <v>0</v>
      </c>
    </row>
    <row r="14564" spans="1:14">
      <c r="A14564" s="146" t="s">
        <v>13654</v>
      </c>
      <c r="B14564" s="146" t="s">
        <v>13626</v>
      </c>
      <c r="C14564" s="146" t="s">
        <v>13648</v>
      </c>
      <c r="D14564" s="146" t="s">
        <v>13627</v>
      </c>
      <c r="E14564" s="146" t="s">
        <v>13628</v>
      </c>
      <c r="F14564" s="143" t="str">
        <f>IF(H14564&lt;=60,"소형",IF((H14564&gt;60)*(H14564&lt;=85)=1,"중소형",IF((H14564&gt;85)*(H14564&lt;=102)=1,"중형",IF((H14564&gt;102)*(H14564&lt;=135)=1,"중대형","대형"))))</f>
        <v>소형</v>
      </c>
      <c r="G14564" s="146" t="s">
        <v>13639</v>
      </c>
      <c r="H14564" s="143">
        <v>59</v>
      </c>
      <c r="I14564" s="144">
        <v>40500</v>
      </c>
      <c r="J14564" s="143">
        <v>28</v>
      </c>
      <c r="K14564" s="137">
        <v>43831</v>
      </c>
      <c r="L14564" s="137">
        <v>45108</v>
      </c>
      <c r="M14564" s="144">
        <f>H14564/3.3</f>
        <v>17.878787878787879</v>
      </c>
      <c r="N14564" s="144">
        <f>I14564/M14564</f>
        <v>2265.2542372881358</v>
      </c>
    </row>
    <row r="14565" spans="1:14">
      <c r="A14565" s="146" t="s">
        <v>13654</v>
      </c>
      <c r="B14565" s="146" t="s">
        <v>13626</v>
      </c>
      <c r="C14565" s="146" t="s">
        <v>13648</v>
      </c>
      <c r="D14565" s="146" t="s">
        <v>13627</v>
      </c>
      <c r="E14565" s="146" t="s">
        <v>13628</v>
      </c>
      <c r="F14565" s="143" t="str">
        <f>IF(H14565&lt;=60,"소형",IF((H14565&gt;60)*(H14565&lt;=85)=1,"중소형",IF((H14565&gt;85)*(H14565&lt;=102)=1,"중형",IF((H14565&gt;102)*(H14565&lt;=135)=1,"중대형","대형"))))</f>
        <v>소형</v>
      </c>
      <c r="G14565" s="146" t="s">
        <v>13640</v>
      </c>
      <c r="H14565" s="143">
        <v>59</v>
      </c>
      <c r="I14565" s="144">
        <v>39390</v>
      </c>
      <c r="J14565" s="143">
        <v>51</v>
      </c>
      <c r="K14565" s="137">
        <v>43831</v>
      </c>
      <c r="L14565" s="137">
        <v>45108</v>
      </c>
      <c r="M14565" s="144">
        <f>H14565/3.3</f>
        <v>17.878787878787879</v>
      </c>
      <c r="N14565" s="144">
        <f>I14565/M14565</f>
        <v>2203.1694915254238</v>
      </c>
    </row>
    <row r="14566" spans="1:14">
      <c r="A14566" s="146" t="s">
        <v>13654</v>
      </c>
      <c r="B14566" s="146" t="s">
        <v>13626</v>
      </c>
      <c r="C14566" s="146" t="s">
        <v>13648</v>
      </c>
      <c r="D14566" s="146" t="s">
        <v>13627</v>
      </c>
      <c r="E14566" s="146" t="s">
        <v>13628</v>
      </c>
      <c r="F14566" s="143" t="str">
        <f>IF(H14566&lt;=60,"소형",IF((H14566&gt;60)*(H14566&lt;=85)=1,"중소형",IF((H14566&gt;85)*(H14566&lt;=102)=1,"중형",IF((H14566&gt;102)*(H14566&lt;=135)=1,"중대형","대형"))))</f>
        <v>중소형</v>
      </c>
      <c r="G14566" s="146" t="s">
        <v>13641</v>
      </c>
      <c r="H14566" s="143">
        <v>84</v>
      </c>
      <c r="I14566" s="144">
        <v>52160</v>
      </c>
      <c r="J14566" s="143">
        <v>55</v>
      </c>
      <c r="K14566" s="137">
        <v>43831</v>
      </c>
      <c r="L14566" s="137">
        <v>45108</v>
      </c>
      <c r="M14566" s="144">
        <f>H14566/3.3</f>
        <v>25.454545454545457</v>
      </c>
      <c r="N14566" s="144">
        <f>I14566/M14566</f>
        <v>2049.1428571428569</v>
      </c>
    </row>
    <row r="14567" spans="1:14">
      <c r="A14567" s="146" t="s">
        <v>13654</v>
      </c>
      <c r="B14567" s="146" t="s">
        <v>13626</v>
      </c>
      <c r="C14567" s="146" t="s">
        <v>13648</v>
      </c>
      <c r="D14567" s="146" t="s">
        <v>13627</v>
      </c>
      <c r="E14567" s="146" t="s">
        <v>13628</v>
      </c>
      <c r="F14567" s="143" t="str">
        <f>IF(H14567&lt;=60,"소형",IF((H14567&gt;60)*(H14567&lt;=85)=1,"중소형",IF((H14567&gt;85)*(H14567&lt;=102)=1,"중형",IF((H14567&gt;102)*(H14567&lt;=135)=1,"중대형","대형"))))</f>
        <v>중소형</v>
      </c>
      <c r="G14567" s="146" t="s">
        <v>13642</v>
      </c>
      <c r="H14567" s="143">
        <v>84</v>
      </c>
      <c r="I14567" s="144">
        <v>52520</v>
      </c>
      <c r="J14567" s="143">
        <v>28</v>
      </c>
      <c r="K14567" s="137">
        <v>43831</v>
      </c>
      <c r="L14567" s="137">
        <v>45108</v>
      </c>
      <c r="M14567" s="144">
        <f>H14567/3.3</f>
        <v>25.454545454545457</v>
      </c>
      <c r="N14567" s="144">
        <f>I14567/M14567</f>
        <v>2063.2857142857142</v>
      </c>
    </row>
    <row r="14568" spans="1:14">
      <c r="A14568" s="146" t="s">
        <v>13654</v>
      </c>
      <c r="B14568" s="146" t="s">
        <v>13626</v>
      </c>
      <c r="C14568" s="146" t="s">
        <v>13648</v>
      </c>
      <c r="D14568" s="146" t="s">
        <v>13627</v>
      </c>
      <c r="E14568" s="146" t="s">
        <v>13628</v>
      </c>
      <c r="F14568" s="143" t="str">
        <f>IF(H14568&lt;=60,"소형",IF((H14568&gt;60)*(H14568&lt;=85)=1,"중소형",IF((H14568&gt;85)*(H14568&lt;=102)=1,"중형",IF((H14568&gt;102)*(H14568&lt;=135)=1,"중대형","대형"))))</f>
        <v>중소형</v>
      </c>
      <c r="G14568" s="146" t="s">
        <v>13643</v>
      </c>
      <c r="H14568" s="143">
        <v>84</v>
      </c>
      <c r="I14568" s="144">
        <v>52220</v>
      </c>
      <c r="J14568" s="143">
        <v>28</v>
      </c>
      <c r="K14568" s="137">
        <v>43831</v>
      </c>
      <c r="L14568" s="137">
        <v>45108</v>
      </c>
      <c r="M14568" s="144">
        <f>H14568/3.3</f>
        <v>25.454545454545457</v>
      </c>
      <c r="N14568" s="144">
        <f>I14568/M14568</f>
        <v>2051.5</v>
      </c>
    </row>
    <row r="14569" spans="1:14">
      <c r="A14569" s="146" t="s">
        <v>13654</v>
      </c>
      <c r="B14569" s="146" t="s">
        <v>13662</v>
      </c>
      <c r="C14569" s="146" t="s">
        <v>13663</v>
      </c>
      <c r="D14569" s="146" t="s">
        <v>13664</v>
      </c>
      <c r="E14569" s="146" t="s">
        <v>13665</v>
      </c>
      <c r="F14569" s="143" t="str">
        <f>IF(H14569&lt;=60,"소형",IF((H14569&gt;60)*(H14569&lt;=85)=1,"중소형",IF((H14569&gt;85)*(H14569&lt;=102)=1,"중형",IF((H14569&gt;102)*(H14569&lt;=135)=1,"중대형","대형"))))</f>
        <v>소형</v>
      </c>
      <c r="G14569" s="146" t="s">
        <v>13681</v>
      </c>
      <c r="H14569" s="143">
        <v>59</v>
      </c>
      <c r="I14569" s="144">
        <v>28900</v>
      </c>
      <c r="J14569" s="143">
        <v>459</v>
      </c>
      <c r="K14569" s="137">
        <v>43838</v>
      </c>
      <c r="L14569" s="137">
        <v>45108</v>
      </c>
      <c r="M14569" s="144">
        <f>H14569/3.3</f>
        <v>17.878787878787879</v>
      </c>
      <c r="N14569" s="144">
        <f>I14569/M14569</f>
        <v>1616.4406779661017</v>
      </c>
    </row>
    <row r="14570" spans="1:14">
      <c r="A14570" s="146" t="s">
        <v>14201</v>
      </c>
      <c r="B14570" s="146" t="s">
        <v>14298</v>
      </c>
      <c r="C14570" s="146" t="s">
        <v>14312</v>
      </c>
      <c r="D14570" s="146" t="s">
        <v>14299</v>
      </c>
      <c r="E14570" s="146" t="s">
        <v>14300</v>
      </c>
      <c r="F14570" s="143" t="str">
        <f>IF(H14570&lt;=60,"소형",IF((H14570&gt;60)*(H14570&lt;=85)=1,"중소형",IF((H14570&gt;85)*(H14570&lt;=102)=1,"중형",IF((H14570&gt;102)*(H14570&lt;=135)=1,"중대형","대형"))))</f>
        <v>중소형</v>
      </c>
      <c r="G14570" s="146" t="s">
        <v>14309</v>
      </c>
      <c r="H14570" s="143">
        <v>84</v>
      </c>
      <c r="I14570" s="144">
        <v>68740</v>
      </c>
      <c r="J14570" s="143">
        <v>73</v>
      </c>
      <c r="K14570" s="137">
        <v>43951</v>
      </c>
      <c r="L14570" s="137">
        <v>45108</v>
      </c>
      <c r="M14570" s="144">
        <f>H14570/3.3</f>
        <v>25.454545454545457</v>
      </c>
      <c r="N14570" s="144">
        <f>I14570/M14570</f>
        <v>2700.4999999999995</v>
      </c>
    </row>
    <row r="14571" spans="1:14">
      <c r="A14571" s="146" t="s">
        <v>14361</v>
      </c>
      <c r="B14571" s="146" t="s">
        <v>14405</v>
      </c>
      <c r="C14571" s="146" t="s">
        <v>14411</v>
      </c>
      <c r="D14571" s="146" t="s">
        <v>14406</v>
      </c>
      <c r="E14571" s="146" t="s">
        <v>14407</v>
      </c>
      <c r="F14571" s="143" t="str">
        <f>IF(H14571&lt;=60,"소형",IF((H14571&gt;60)*(H14571&lt;=85)=1,"중소형",IF((H14571&gt;85)*(H14571&lt;=102)=1,"중형",IF((H14571&gt;102)*(H14571&lt;=135)=1,"중대형","대형"))))</f>
        <v>소형</v>
      </c>
      <c r="G14571" s="146" t="s">
        <v>14412</v>
      </c>
      <c r="H14571" s="143">
        <v>39</v>
      </c>
      <c r="J14571" s="143">
        <v>40</v>
      </c>
      <c r="K14571" s="137">
        <v>43922</v>
      </c>
      <c r="L14571" s="137">
        <v>45108</v>
      </c>
      <c r="M14571" s="144">
        <f>H14571/3.3</f>
        <v>11.818181818181818</v>
      </c>
      <c r="N14571" s="144">
        <f>I14571/M14571</f>
        <v>0</v>
      </c>
    </row>
    <row r="14572" spans="1:14">
      <c r="A14572" s="146" t="s">
        <v>14361</v>
      </c>
      <c r="B14572" s="146" t="s">
        <v>14405</v>
      </c>
      <c r="C14572" s="146" t="s">
        <v>14411</v>
      </c>
      <c r="D14572" s="146" t="s">
        <v>14406</v>
      </c>
      <c r="E14572" s="146" t="s">
        <v>14407</v>
      </c>
      <c r="F14572" s="143" t="str">
        <f>IF(H14572&lt;=60,"소형",IF((H14572&gt;60)*(H14572&lt;=85)=1,"중소형",IF((H14572&gt;85)*(H14572&lt;=102)=1,"중형",IF((H14572&gt;102)*(H14572&lt;=135)=1,"중대형","대형"))))</f>
        <v>소형</v>
      </c>
      <c r="G14572" s="146" t="s">
        <v>14413</v>
      </c>
      <c r="H14572" s="143">
        <v>39</v>
      </c>
      <c r="J14572" s="143">
        <v>40</v>
      </c>
      <c r="K14572" s="137">
        <v>43922</v>
      </c>
      <c r="L14572" s="137">
        <v>45108</v>
      </c>
      <c r="M14572" s="144">
        <f>H14572/3.3</f>
        <v>11.818181818181818</v>
      </c>
      <c r="N14572" s="144">
        <f>I14572/M14572</f>
        <v>0</v>
      </c>
    </row>
    <row r="14573" spans="1:14">
      <c r="A14573" s="146" t="s">
        <v>14361</v>
      </c>
      <c r="B14573" s="146" t="s">
        <v>14405</v>
      </c>
      <c r="C14573" s="146" t="s">
        <v>14411</v>
      </c>
      <c r="D14573" s="146" t="s">
        <v>14406</v>
      </c>
      <c r="E14573" s="146" t="s">
        <v>14407</v>
      </c>
      <c r="F14573" s="143" t="str">
        <f>IF(H14573&lt;=60,"소형",IF((H14573&gt;60)*(H14573&lt;=85)=1,"중소형",IF((H14573&gt;85)*(H14573&lt;=102)=1,"중형",IF((H14573&gt;102)*(H14573&lt;=135)=1,"중대형","대형"))))</f>
        <v>소형</v>
      </c>
      <c r="G14573" s="146" t="s">
        <v>14414</v>
      </c>
      <c r="H14573" s="143">
        <v>59</v>
      </c>
      <c r="I14573" s="144">
        <v>35000</v>
      </c>
      <c r="J14573" s="143">
        <v>358</v>
      </c>
      <c r="K14573" s="137">
        <v>43922</v>
      </c>
      <c r="L14573" s="137">
        <v>45108</v>
      </c>
      <c r="M14573" s="144">
        <f>H14573/3.3</f>
        <v>17.878787878787879</v>
      </c>
      <c r="N14573" s="144">
        <f>I14573/M14573</f>
        <v>1957.6271186440679</v>
      </c>
    </row>
    <row r="14574" spans="1:14">
      <c r="A14574" s="146" t="s">
        <v>14361</v>
      </c>
      <c r="B14574" s="146" t="s">
        <v>14405</v>
      </c>
      <c r="C14574" s="146" t="s">
        <v>14411</v>
      </c>
      <c r="D14574" s="146" t="s">
        <v>14406</v>
      </c>
      <c r="E14574" s="146" t="s">
        <v>14407</v>
      </c>
      <c r="F14574" s="143" t="str">
        <f>IF(H14574&lt;=60,"소형",IF((H14574&gt;60)*(H14574&lt;=85)=1,"중소형",IF((H14574&gt;85)*(H14574&lt;=102)=1,"중형",IF((H14574&gt;102)*(H14574&lt;=135)=1,"중대형","대형"))))</f>
        <v>중소형</v>
      </c>
      <c r="G14574" s="146" t="s">
        <v>14415</v>
      </c>
      <c r="H14574" s="143">
        <v>74</v>
      </c>
      <c r="I14574" s="144">
        <v>42300</v>
      </c>
      <c r="J14574" s="143">
        <v>255</v>
      </c>
      <c r="K14574" s="137">
        <v>43922</v>
      </c>
      <c r="L14574" s="137">
        <v>45108</v>
      </c>
      <c r="M14574" s="144">
        <f>H14574/3.3</f>
        <v>22.424242424242426</v>
      </c>
      <c r="N14574" s="144">
        <f>I14574/M14574</f>
        <v>1886.3513513513512</v>
      </c>
    </row>
    <row r="14575" spans="1:14">
      <c r="A14575" s="146" t="s">
        <v>14361</v>
      </c>
      <c r="B14575" s="146" t="s">
        <v>14405</v>
      </c>
      <c r="C14575" s="146" t="s">
        <v>14411</v>
      </c>
      <c r="D14575" s="146" t="s">
        <v>14406</v>
      </c>
      <c r="E14575" s="146" t="s">
        <v>14407</v>
      </c>
      <c r="F14575" s="143" t="str">
        <f>IF(H14575&lt;=60,"소형",IF((H14575&gt;60)*(H14575&lt;=85)=1,"중소형",IF((H14575&gt;85)*(H14575&lt;=102)=1,"중형",IF((H14575&gt;102)*(H14575&lt;=135)=1,"중대형","대형"))))</f>
        <v>중소형</v>
      </c>
      <c r="G14575" s="146" t="s">
        <v>14416</v>
      </c>
      <c r="H14575" s="143">
        <v>79</v>
      </c>
      <c r="I14575" s="144">
        <v>44300</v>
      </c>
      <c r="J14575" s="143">
        <v>331</v>
      </c>
      <c r="K14575" s="137">
        <v>43922</v>
      </c>
      <c r="L14575" s="137">
        <v>45108</v>
      </c>
      <c r="M14575" s="144">
        <f>H14575/3.3</f>
        <v>23.939393939393941</v>
      </c>
      <c r="N14575" s="144">
        <f>I14575/M14575</f>
        <v>1850.5063291139238</v>
      </c>
    </row>
    <row r="14576" spans="1:14">
      <c r="A14576" s="146" t="s">
        <v>14361</v>
      </c>
      <c r="B14576" s="146" t="s">
        <v>14405</v>
      </c>
      <c r="C14576" s="146" t="s">
        <v>14411</v>
      </c>
      <c r="D14576" s="146" t="s">
        <v>14406</v>
      </c>
      <c r="E14576" s="146" t="s">
        <v>14407</v>
      </c>
      <c r="F14576" s="143" t="str">
        <f>IF(H14576&lt;=60,"소형",IF((H14576&gt;60)*(H14576&lt;=85)=1,"중소형",IF((H14576&gt;85)*(H14576&lt;=102)=1,"중형",IF((H14576&gt;102)*(H14576&lt;=135)=1,"중대형","대형"))))</f>
        <v>중소형</v>
      </c>
      <c r="G14576" s="146" t="s">
        <v>14417</v>
      </c>
      <c r="H14576" s="143">
        <v>84</v>
      </c>
      <c r="I14576" s="144">
        <v>47200</v>
      </c>
      <c r="J14576" s="143">
        <v>490</v>
      </c>
      <c r="K14576" s="137">
        <v>43922</v>
      </c>
      <c r="L14576" s="137">
        <v>45108</v>
      </c>
      <c r="M14576" s="144">
        <f>H14576/3.3</f>
        <v>25.454545454545457</v>
      </c>
      <c r="N14576" s="144">
        <f>I14576/M14576</f>
        <v>1854.2857142857142</v>
      </c>
    </row>
    <row r="14577" spans="1:14">
      <c r="A14577" s="146" t="s">
        <v>14361</v>
      </c>
      <c r="B14577" s="146" t="s">
        <v>14405</v>
      </c>
      <c r="C14577" s="146" t="s">
        <v>14411</v>
      </c>
      <c r="D14577" s="146" t="s">
        <v>14406</v>
      </c>
      <c r="E14577" s="146" t="s">
        <v>14407</v>
      </c>
      <c r="F14577" s="143" t="str">
        <f>IF(H14577&lt;=60,"소형",IF((H14577&gt;60)*(H14577&lt;=85)=1,"중소형",IF((H14577&gt;85)*(H14577&lt;=102)=1,"중형",IF((H14577&gt;102)*(H14577&lt;=135)=1,"중대형","대형"))))</f>
        <v>중형</v>
      </c>
      <c r="G14577" s="146" t="s">
        <v>14418</v>
      </c>
      <c r="H14577" s="143">
        <v>99</v>
      </c>
      <c r="J14577" s="143">
        <v>58</v>
      </c>
      <c r="K14577" s="137">
        <v>43922</v>
      </c>
      <c r="L14577" s="137">
        <v>45108</v>
      </c>
      <c r="M14577" s="144">
        <f>H14577/3.3</f>
        <v>30</v>
      </c>
      <c r="N14577" s="144">
        <f>I14577/M14577</f>
        <v>0</v>
      </c>
    </row>
    <row r="14578" spans="1:14">
      <c r="A14578" s="146" t="s">
        <v>15102</v>
      </c>
      <c r="B14578" s="146" t="s">
        <v>15129</v>
      </c>
      <c r="C14578" s="146" t="s">
        <v>15130</v>
      </c>
      <c r="D14578" s="146" t="s">
        <v>15131</v>
      </c>
      <c r="E14578" s="146" t="s">
        <v>15132</v>
      </c>
      <c r="F14578" s="143" t="str">
        <f>IF(H14578&lt;=60,"소형",IF((H14578&gt;60)*(H14578&lt;=85)=1,"중소형",IF((H14578&gt;85)*(H14578&lt;=102)=1,"중형",IF((H14578&gt;102)*(H14578&lt;=135)=1,"중대형","대형"))))</f>
        <v>중소형</v>
      </c>
      <c r="G14578" s="146" t="s">
        <v>15133</v>
      </c>
      <c r="H14578" s="143">
        <v>84</v>
      </c>
      <c r="I14578" s="144">
        <v>47200</v>
      </c>
      <c r="J14578" s="143">
        <v>338</v>
      </c>
      <c r="K14578" s="137">
        <v>44012</v>
      </c>
      <c r="L14578" s="147">
        <v>45108</v>
      </c>
      <c r="M14578" s="144">
        <f>H14578/3.3</f>
        <v>25.454545454545457</v>
      </c>
      <c r="N14578" s="144">
        <f>I14578/M14578</f>
        <v>1854.2857142857142</v>
      </c>
    </row>
    <row r="14579" spans="1:14">
      <c r="A14579" s="146" t="s">
        <v>15379</v>
      </c>
      <c r="B14579" s="146" t="s">
        <v>15312</v>
      </c>
      <c r="C14579" s="146" t="s">
        <v>15313</v>
      </c>
      <c r="D14579" s="146" t="s">
        <v>15314</v>
      </c>
      <c r="E14579" s="146" t="s">
        <v>15315</v>
      </c>
      <c r="F14579" s="143" t="str">
        <f>IF(H14579&lt;=60,"소형",IF((H14579&gt;60)*(H14579&lt;=85)=1,"중소형",IF((H14579&gt;85)*(H14579&lt;=102)=1,"중형",IF((H14579&gt;102)*(H14579&lt;=135)=1,"중대형","대형"))))</f>
        <v>소형</v>
      </c>
      <c r="G14579" s="146" t="s">
        <v>15336</v>
      </c>
      <c r="H14579" s="143">
        <v>59</v>
      </c>
      <c r="J14579" s="143">
        <v>111</v>
      </c>
      <c r="K14579" s="137">
        <v>44012</v>
      </c>
      <c r="L14579" s="137">
        <v>45108</v>
      </c>
      <c r="M14579" s="144">
        <f>H14579/3.3</f>
        <v>17.878787878787879</v>
      </c>
      <c r="N14579" s="144">
        <f>I14579/M14579</f>
        <v>0</v>
      </c>
    </row>
    <row r="14580" spans="1:14">
      <c r="A14580" s="146" t="s">
        <v>12371</v>
      </c>
      <c r="B14580" s="146" t="s">
        <v>12393</v>
      </c>
      <c r="C14580" s="146" t="s">
        <v>12426</v>
      </c>
      <c r="D14580" s="146" t="s">
        <v>12394</v>
      </c>
      <c r="E14580" s="146" t="s">
        <v>12395</v>
      </c>
      <c r="F14580" s="143" t="str">
        <f>IF(H14580&lt;=60,"소형",IF((H14580&gt;60)*(H14580&lt;=85)=1,"중소형",IF((H14580&gt;85)*(H14580&lt;=102)=1,"중형",IF((H14580&gt;102)*(H14580&lt;=135)=1,"중대형","대형"))))</f>
        <v>중소형</v>
      </c>
      <c r="G14580" s="146" t="s">
        <v>12428</v>
      </c>
      <c r="H14580" s="143">
        <v>84</v>
      </c>
      <c r="I14580" s="144">
        <v>66050</v>
      </c>
      <c r="J14580" s="143">
        <v>94</v>
      </c>
      <c r="K14580" s="137">
        <v>43755</v>
      </c>
      <c r="L14580" s="137">
        <v>45109</v>
      </c>
      <c r="M14580" s="144">
        <f>H14580/3.3</f>
        <v>25.454545454545457</v>
      </c>
      <c r="N14580" s="144">
        <f>I14580/M14580</f>
        <v>2594.8214285714284</v>
      </c>
    </row>
    <row r="14581" spans="1:14">
      <c r="A14581" s="146" t="s">
        <v>13420</v>
      </c>
      <c r="B14581" s="146" t="s">
        <v>13395</v>
      </c>
      <c r="C14581" s="146" t="s">
        <v>13406</v>
      </c>
      <c r="D14581" s="146" t="s">
        <v>13396</v>
      </c>
      <c r="E14581" s="146" t="s">
        <v>13397</v>
      </c>
      <c r="F14581" s="143" t="str">
        <f>IF(H14581&lt;=60,"소형",IF((H14581&gt;60)*(H14581&lt;=85)=1,"중소형",IF((H14581&gt;85)*(H14581&lt;=102)=1,"중형",IF((H14581&gt;102)*(H14581&lt;=135)=1,"중대형","대형"))))</f>
        <v>중소형</v>
      </c>
      <c r="G14581" s="146" t="s">
        <v>13408</v>
      </c>
      <c r="H14581" s="143">
        <v>84</v>
      </c>
      <c r="J14581" s="143">
        <v>158</v>
      </c>
      <c r="K14581" s="137">
        <v>43803</v>
      </c>
      <c r="L14581" s="137">
        <v>45109</v>
      </c>
      <c r="M14581" s="144">
        <f>H14581/3.3</f>
        <v>25.454545454545457</v>
      </c>
      <c r="N14581" s="144">
        <f>I14581/M14581</f>
        <v>0</v>
      </c>
    </row>
    <row r="14582" spans="1:14">
      <c r="A14582" s="146" t="s">
        <v>13654</v>
      </c>
      <c r="B14582" s="146" t="s">
        <v>13662</v>
      </c>
      <c r="C14582" s="146" t="s">
        <v>13663</v>
      </c>
      <c r="D14582" s="146" t="s">
        <v>13664</v>
      </c>
      <c r="E14582" s="146" t="s">
        <v>13665</v>
      </c>
      <c r="F14582" s="143" t="str">
        <f>IF(H14582&lt;=60,"소형",IF((H14582&gt;60)*(H14582&lt;=85)=1,"중소형",IF((H14582&gt;85)*(H14582&lt;=102)=1,"중형",IF((H14582&gt;102)*(H14582&lt;=135)=1,"중대형","대형"))))</f>
        <v>소형</v>
      </c>
      <c r="G14582" s="146" t="s">
        <v>13682</v>
      </c>
      <c r="H14582" s="143">
        <v>59</v>
      </c>
      <c r="I14582" s="144">
        <v>28900</v>
      </c>
      <c r="J14582" s="143">
        <v>44</v>
      </c>
      <c r="K14582" s="137">
        <v>43838</v>
      </c>
      <c r="L14582" s="137">
        <v>45109</v>
      </c>
      <c r="M14582" s="144">
        <f>H14582/3.3</f>
        <v>17.878787878787879</v>
      </c>
      <c r="N14582" s="144">
        <f>I14582/M14582</f>
        <v>1616.4406779661017</v>
      </c>
    </row>
    <row r="14583" spans="1:14">
      <c r="A14583" s="146" t="s">
        <v>14201</v>
      </c>
      <c r="B14583" s="146" t="s">
        <v>14298</v>
      </c>
      <c r="C14583" s="146" t="s">
        <v>14312</v>
      </c>
      <c r="D14583" s="146" t="s">
        <v>14299</v>
      </c>
      <c r="E14583" s="146" t="s">
        <v>14300</v>
      </c>
      <c r="F14583" s="143" t="str">
        <f>IF(H14583&lt;=60,"소형",IF((H14583&gt;60)*(H14583&lt;=85)=1,"중소형",IF((H14583&gt;85)*(H14583&lt;=102)=1,"중형",IF((H14583&gt;102)*(H14583&lt;=135)=1,"중대형","대형"))))</f>
        <v>중소형</v>
      </c>
      <c r="G14583" s="146" t="s">
        <v>14310</v>
      </c>
      <c r="H14583" s="143">
        <v>84</v>
      </c>
      <c r="I14583" s="144">
        <v>67950</v>
      </c>
      <c r="J14583" s="143">
        <v>73</v>
      </c>
      <c r="K14583" s="137">
        <v>43951</v>
      </c>
      <c r="L14583" s="137">
        <v>45109</v>
      </c>
      <c r="M14583" s="144">
        <f>H14583/3.3</f>
        <v>25.454545454545457</v>
      </c>
      <c r="N14583" s="144">
        <f>I14583/M14583</f>
        <v>2669.4642857142853</v>
      </c>
    </row>
    <row r="14584" spans="1:14">
      <c r="A14584" s="146" t="s">
        <v>15102</v>
      </c>
      <c r="B14584" s="146" t="s">
        <v>15129</v>
      </c>
      <c r="C14584" s="146" t="s">
        <v>15130</v>
      </c>
      <c r="D14584" s="146" t="s">
        <v>15131</v>
      </c>
      <c r="E14584" s="146" t="s">
        <v>15132</v>
      </c>
      <c r="F14584" s="143" t="str">
        <f>IF(H14584&lt;=60,"소형",IF((H14584&gt;60)*(H14584&lt;=85)=1,"중소형",IF((H14584&gt;85)*(H14584&lt;=102)=1,"중형",IF((H14584&gt;102)*(H14584&lt;=135)=1,"중대형","대형"))))</f>
        <v>중소형</v>
      </c>
      <c r="G14584" s="146" t="s">
        <v>15134</v>
      </c>
      <c r="H14584" s="143">
        <v>84</v>
      </c>
      <c r="I14584" s="144">
        <v>46500</v>
      </c>
      <c r="J14584" s="143">
        <v>227</v>
      </c>
      <c r="K14584" s="137">
        <v>44012</v>
      </c>
      <c r="L14584" s="147">
        <v>45109</v>
      </c>
      <c r="M14584" s="144">
        <f>H14584/3.3</f>
        <v>25.454545454545457</v>
      </c>
      <c r="N14584" s="144">
        <f>I14584/M14584</f>
        <v>1826.7857142857142</v>
      </c>
    </row>
    <row r="14585" spans="1:14">
      <c r="A14585" s="146" t="s">
        <v>15379</v>
      </c>
      <c r="B14585" s="146" t="s">
        <v>15312</v>
      </c>
      <c r="C14585" s="146" t="s">
        <v>15313</v>
      </c>
      <c r="D14585" s="146" t="s">
        <v>15314</v>
      </c>
      <c r="E14585" s="146" t="s">
        <v>15315</v>
      </c>
      <c r="F14585" s="143" t="str">
        <f>IF(H14585&lt;=60,"소형",IF((H14585&gt;60)*(H14585&lt;=85)=1,"중소형",IF((H14585&gt;85)*(H14585&lt;=102)=1,"중형",IF((H14585&gt;102)*(H14585&lt;=135)=1,"중대형","대형"))))</f>
        <v>소형</v>
      </c>
      <c r="G14585" s="146" t="s">
        <v>15337</v>
      </c>
      <c r="H14585" s="143">
        <v>59</v>
      </c>
      <c r="I14585" s="144">
        <v>41300</v>
      </c>
      <c r="J14585" s="143">
        <v>110</v>
      </c>
      <c r="K14585" s="137">
        <v>44012</v>
      </c>
      <c r="L14585" s="137">
        <v>45109</v>
      </c>
      <c r="M14585" s="144">
        <f>H14585/3.3</f>
        <v>17.878787878787879</v>
      </c>
      <c r="N14585" s="144">
        <f>I14585/M14585</f>
        <v>2310</v>
      </c>
    </row>
    <row r="14586" spans="1:14">
      <c r="A14586" s="146" t="s">
        <v>12371</v>
      </c>
      <c r="B14586" s="146" t="s">
        <v>12393</v>
      </c>
      <c r="C14586" s="146" t="s">
        <v>12426</v>
      </c>
      <c r="D14586" s="146" t="s">
        <v>12394</v>
      </c>
      <c r="E14586" s="146" t="s">
        <v>12395</v>
      </c>
      <c r="F14586" s="143" t="str">
        <f>IF(H14586&lt;=60,"소형",IF((H14586&gt;60)*(H14586&lt;=85)=1,"중소형",IF((H14586&gt;85)*(H14586&lt;=102)=1,"중형",IF((H14586&gt;102)*(H14586&lt;=135)=1,"중대형","대형"))))</f>
        <v>중대형</v>
      </c>
      <c r="G14586" s="146" t="s">
        <v>12429</v>
      </c>
      <c r="H14586" s="143">
        <v>114</v>
      </c>
      <c r="I14586" s="144">
        <v>85070</v>
      </c>
      <c r="J14586" s="143">
        <v>254</v>
      </c>
      <c r="K14586" s="137">
        <v>43756</v>
      </c>
      <c r="L14586" s="137">
        <v>45110</v>
      </c>
      <c r="M14586" s="144">
        <f>H14586/3.3</f>
        <v>34.545454545454547</v>
      </c>
      <c r="N14586" s="144">
        <f>I14586/M14586</f>
        <v>2462.5526315789471</v>
      </c>
    </row>
    <row r="14587" spans="1:14">
      <c r="A14587" s="146" t="s">
        <v>13420</v>
      </c>
      <c r="B14587" s="146" t="s">
        <v>13395</v>
      </c>
      <c r="C14587" s="146" t="s">
        <v>13406</v>
      </c>
      <c r="D14587" s="146" t="s">
        <v>13396</v>
      </c>
      <c r="E14587" s="146" t="s">
        <v>13397</v>
      </c>
      <c r="F14587" s="143" t="str">
        <f>IF(H14587&lt;=60,"소형",IF((H14587&gt;60)*(H14587&lt;=85)=1,"중소형",IF((H14587&gt;85)*(H14587&lt;=102)=1,"중형",IF((H14587&gt;102)*(H14587&lt;=135)=1,"중대형","대형"))))</f>
        <v>대형</v>
      </c>
      <c r="G14587" s="146" t="s">
        <v>13409</v>
      </c>
      <c r="H14587" s="143">
        <v>165</v>
      </c>
      <c r="J14587" s="143">
        <v>1</v>
      </c>
      <c r="K14587" s="137">
        <v>43804</v>
      </c>
      <c r="L14587" s="137">
        <v>45110</v>
      </c>
      <c r="M14587" s="144">
        <f>H14587/3.3</f>
        <v>50</v>
      </c>
      <c r="N14587" s="144">
        <f>I14587/M14587</f>
        <v>0</v>
      </c>
    </row>
    <row r="14588" spans="1:14">
      <c r="A14588" s="146" t="s">
        <v>13654</v>
      </c>
      <c r="B14588" s="146" t="s">
        <v>13662</v>
      </c>
      <c r="C14588" s="146" t="s">
        <v>13663</v>
      </c>
      <c r="D14588" s="146" t="s">
        <v>13664</v>
      </c>
      <c r="E14588" s="146" t="s">
        <v>13665</v>
      </c>
      <c r="F14588" s="143" t="str">
        <f>IF(H14588&lt;=60,"소형",IF((H14588&gt;60)*(H14588&lt;=85)=1,"중소형",IF((H14588&gt;85)*(H14588&lt;=102)=1,"중형",IF((H14588&gt;102)*(H14588&lt;=135)=1,"중대형","대형"))))</f>
        <v>소형</v>
      </c>
      <c r="G14588" s="146" t="s">
        <v>13683</v>
      </c>
      <c r="H14588" s="143">
        <v>59</v>
      </c>
      <c r="I14588" s="144">
        <v>29000</v>
      </c>
      <c r="J14588" s="143">
        <v>327</v>
      </c>
      <c r="K14588" s="137">
        <v>43838</v>
      </c>
      <c r="L14588" s="137">
        <v>45110</v>
      </c>
      <c r="M14588" s="144">
        <f>H14588/3.3</f>
        <v>17.878787878787879</v>
      </c>
      <c r="N14588" s="144">
        <f>I14588/M14588</f>
        <v>1622.0338983050847</v>
      </c>
    </row>
    <row r="14589" spans="1:14">
      <c r="A14589" s="146" t="s">
        <v>14201</v>
      </c>
      <c r="B14589" s="146" t="s">
        <v>14298</v>
      </c>
      <c r="C14589" s="146" t="s">
        <v>14312</v>
      </c>
      <c r="D14589" s="146" t="s">
        <v>14299</v>
      </c>
      <c r="E14589" s="146" t="s">
        <v>14300</v>
      </c>
      <c r="F14589" s="143" t="str">
        <f>IF(H14589&lt;=60,"소형",IF((H14589&gt;60)*(H14589&lt;=85)=1,"중소형",IF((H14589&gt;85)*(H14589&lt;=102)=1,"중형",IF((H14589&gt;102)*(H14589&lt;=135)=1,"중대형","대형"))))</f>
        <v>중소형</v>
      </c>
      <c r="G14589" s="146" t="s">
        <v>14311</v>
      </c>
      <c r="H14589" s="143">
        <v>84</v>
      </c>
      <c r="I14589" s="144">
        <v>68820</v>
      </c>
      <c r="J14589" s="143">
        <v>61</v>
      </c>
      <c r="K14589" s="137">
        <v>43951</v>
      </c>
      <c r="L14589" s="137">
        <v>45110</v>
      </c>
      <c r="M14589" s="144">
        <f>H14589/3.3</f>
        <v>25.454545454545457</v>
      </c>
      <c r="N14589" s="144">
        <f>I14589/M14589</f>
        <v>2703.6428571428569</v>
      </c>
    </row>
    <row r="14590" spans="1:14">
      <c r="A14590" s="146" t="s">
        <v>15102</v>
      </c>
      <c r="B14590" s="146" t="s">
        <v>15129</v>
      </c>
      <c r="C14590" s="146" t="s">
        <v>15130</v>
      </c>
      <c r="D14590" s="146" t="s">
        <v>15131</v>
      </c>
      <c r="E14590" s="146" t="s">
        <v>15132</v>
      </c>
      <c r="F14590" s="143" t="str">
        <f>IF(H14590&lt;=60,"소형",IF((H14590&gt;60)*(H14590&lt;=85)=1,"중소형",IF((H14590&gt;85)*(H14590&lt;=102)=1,"중형",IF((H14590&gt;102)*(H14590&lt;=135)=1,"중대형","대형"))))</f>
        <v>중소형</v>
      </c>
      <c r="G14590" s="146" t="s">
        <v>15135</v>
      </c>
      <c r="H14590" s="143">
        <v>84</v>
      </c>
      <c r="I14590" s="144">
        <v>46400</v>
      </c>
      <c r="J14590" s="143">
        <v>114</v>
      </c>
      <c r="K14590" s="137">
        <v>44012</v>
      </c>
      <c r="L14590" s="147">
        <v>45110</v>
      </c>
      <c r="M14590" s="144">
        <f>H14590/3.3</f>
        <v>25.454545454545457</v>
      </c>
      <c r="N14590" s="144">
        <f>I14590/M14590</f>
        <v>1822.8571428571427</v>
      </c>
    </row>
    <row r="14591" spans="1:14">
      <c r="A14591" s="146" t="s">
        <v>15379</v>
      </c>
      <c r="B14591" s="146" t="s">
        <v>15312</v>
      </c>
      <c r="C14591" s="146" t="s">
        <v>15313</v>
      </c>
      <c r="D14591" s="146" t="s">
        <v>15314</v>
      </c>
      <c r="E14591" s="146" t="s">
        <v>15315</v>
      </c>
      <c r="F14591" s="143" t="str">
        <f>IF(H14591&lt;=60,"소형",IF((H14591&gt;60)*(H14591&lt;=85)=1,"중소형",IF((H14591&gt;85)*(H14591&lt;=102)=1,"중형",IF((H14591&gt;102)*(H14591&lt;=135)=1,"중대형","대형"))))</f>
        <v>소형</v>
      </c>
      <c r="G14591" s="146" t="s">
        <v>15338</v>
      </c>
      <c r="H14591" s="143">
        <v>59</v>
      </c>
      <c r="I14591" s="144">
        <v>41200</v>
      </c>
      <c r="J14591" s="143">
        <v>52</v>
      </c>
      <c r="K14591" s="137">
        <v>44012</v>
      </c>
      <c r="L14591" s="137">
        <v>45110</v>
      </c>
      <c r="M14591" s="144">
        <f>H14591/3.3</f>
        <v>17.878787878787879</v>
      </c>
      <c r="N14591" s="144">
        <f>I14591/M14591</f>
        <v>2304.406779661017</v>
      </c>
    </row>
    <row r="14592" spans="1:14">
      <c r="A14592" s="146" t="s">
        <v>12371</v>
      </c>
      <c r="B14592" s="146" t="s">
        <v>12393</v>
      </c>
      <c r="C14592" s="146" t="s">
        <v>12426</v>
      </c>
      <c r="D14592" s="146" t="s">
        <v>12394</v>
      </c>
      <c r="E14592" s="146" t="s">
        <v>12395</v>
      </c>
      <c r="F14592" s="143" t="str">
        <f>IF(H14592&lt;=60,"소형",IF((H14592&gt;60)*(H14592&lt;=85)=1,"중소형",IF((H14592&gt;85)*(H14592&lt;=102)=1,"중형",IF((H14592&gt;102)*(H14592&lt;=135)=1,"중대형","대형"))))</f>
        <v>중대형</v>
      </c>
      <c r="G14592" s="146" t="s">
        <v>12464</v>
      </c>
      <c r="H14592" s="143">
        <v>114</v>
      </c>
      <c r="I14592" s="144">
        <v>82950</v>
      </c>
      <c r="J14592" s="143">
        <v>127</v>
      </c>
      <c r="K14592" s="137">
        <v>43757</v>
      </c>
      <c r="L14592" s="137">
        <v>45111</v>
      </c>
      <c r="M14592" s="144">
        <f>H14592/3.3</f>
        <v>34.545454545454547</v>
      </c>
      <c r="N14592" s="144">
        <f>I14592/M14592</f>
        <v>2401.1842105263158</v>
      </c>
    </row>
    <row r="14593" spans="1:14">
      <c r="A14593" s="146" t="s">
        <v>13654</v>
      </c>
      <c r="B14593" s="146" t="s">
        <v>13662</v>
      </c>
      <c r="C14593" s="146" t="s">
        <v>13663</v>
      </c>
      <c r="D14593" s="146" t="s">
        <v>13664</v>
      </c>
      <c r="E14593" s="146" t="s">
        <v>13665</v>
      </c>
      <c r="F14593" s="143" t="str">
        <f>IF(H14593&lt;=60,"소형",IF((H14593&gt;60)*(H14593&lt;=85)=1,"중소형",IF((H14593&gt;85)*(H14593&lt;=102)=1,"중형",IF((H14593&gt;102)*(H14593&lt;=135)=1,"중대형","대형"))))</f>
        <v>중소형</v>
      </c>
      <c r="G14593" s="146" t="s">
        <v>13684</v>
      </c>
      <c r="H14593" s="143">
        <v>64</v>
      </c>
      <c r="I14593" s="144">
        <v>30200</v>
      </c>
      <c r="J14593" s="143">
        <v>51</v>
      </c>
      <c r="K14593" s="137">
        <v>43838</v>
      </c>
      <c r="L14593" s="137">
        <v>45111</v>
      </c>
      <c r="M14593" s="144">
        <f>H14593/3.3</f>
        <v>19.393939393939394</v>
      </c>
      <c r="N14593" s="144">
        <f>I14593/M14593</f>
        <v>1557.1875</v>
      </c>
    </row>
    <row r="14594" spans="1:14">
      <c r="A14594" s="146" t="s">
        <v>15102</v>
      </c>
      <c r="B14594" s="146" t="s">
        <v>15129</v>
      </c>
      <c r="C14594" s="146" t="s">
        <v>15130</v>
      </c>
      <c r="D14594" s="146" t="s">
        <v>15131</v>
      </c>
      <c r="E14594" s="146" t="s">
        <v>15132</v>
      </c>
      <c r="F14594" s="143" t="str">
        <f>IF(H14594&lt;=60,"소형",IF((H14594&gt;60)*(H14594&lt;=85)=1,"중소형",IF((H14594&gt;85)*(H14594&lt;=102)=1,"중형",IF((H14594&gt;102)*(H14594&lt;=135)=1,"중대형","대형"))))</f>
        <v>중형</v>
      </c>
      <c r="G14594" s="146" t="s">
        <v>15136</v>
      </c>
      <c r="H14594" s="143">
        <v>101</v>
      </c>
      <c r="I14594" s="144">
        <v>64200</v>
      </c>
      <c r="J14594" s="143">
        <v>111</v>
      </c>
      <c r="K14594" s="137">
        <v>44012</v>
      </c>
      <c r="L14594" s="147">
        <v>45111</v>
      </c>
      <c r="M14594" s="144">
        <f>H14594/3.3</f>
        <v>30.606060606060609</v>
      </c>
      <c r="N14594" s="144">
        <f>I14594/M14594</f>
        <v>2097.6237623762372</v>
      </c>
    </row>
    <row r="14595" spans="1:14">
      <c r="A14595" s="146" t="s">
        <v>15379</v>
      </c>
      <c r="B14595" s="146" t="s">
        <v>15312</v>
      </c>
      <c r="C14595" s="146" t="s">
        <v>15313</v>
      </c>
      <c r="D14595" s="146" t="s">
        <v>15314</v>
      </c>
      <c r="E14595" s="146" t="s">
        <v>15315</v>
      </c>
      <c r="F14595" s="143" t="str">
        <f>IF(H14595&lt;=60,"소형",IF((H14595&gt;60)*(H14595&lt;=85)=1,"중소형",IF((H14595&gt;85)*(H14595&lt;=102)=1,"중형",IF((H14595&gt;102)*(H14595&lt;=135)=1,"중대형","대형"))))</f>
        <v>중소형</v>
      </c>
      <c r="G14595" s="146" t="s">
        <v>15339</v>
      </c>
      <c r="H14595" s="143">
        <v>74</v>
      </c>
      <c r="I14595" s="144">
        <v>50600</v>
      </c>
      <c r="J14595" s="143">
        <v>55</v>
      </c>
      <c r="K14595" s="137">
        <v>44012</v>
      </c>
      <c r="L14595" s="137">
        <v>45111</v>
      </c>
      <c r="M14595" s="144">
        <f>H14595/3.3</f>
        <v>22.424242424242426</v>
      </c>
      <c r="N14595" s="144">
        <f>I14595/M14595</f>
        <v>2256.4864864864862</v>
      </c>
    </row>
    <row r="14596" spans="1:14">
      <c r="A14596" s="146" t="s">
        <v>12371</v>
      </c>
      <c r="B14596" s="146" t="s">
        <v>12393</v>
      </c>
      <c r="C14596" s="146" t="s">
        <v>12426</v>
      </c>
      <c r="D14596" s="146" t="s">
        <v>12394</v>
      </c>
      <c r="E14596" s="146" t="s">
        <v>12395</v>
      </c>
      <c r="F14596" s="143" t="str">
        <f>IF(H14596&lt;=60,"소형",IF((H14596&gt;60)*(H14596&lt;=85)=1,"중소형",IF((H14596&gt;85)*(H14596&lt;=102)=1,"중형",IF((H14596&gt;102)*(H14596&lt;=135)=1,"중대형","대형"))))</f>
        <v>대형</v>
      </c>
      <c r="G14596" s="146" t="s">
        <v>12430</v>
      </c>
      <c r="H14596" s="143">
        <v>174</v>
      </c>
      <c r="I14596" s="144">
        <v>213940</v>
      </c>
      <c r="J14596" s="143">
        <v>6</v>
      </c>
      <c r="K14596" s="137">
        <v>43758</v>
      </c>
      <c r="L14596" s="137">
        <v>45112</v>
      </c>
      <c r="M14596" s="144">
        <f>H14596/3.3</f>
        <v>52.727272727272727</v>
      </c>
      <c r="N14596" s="144">
        <f>I14596/M14596</f>
        <v>4057.4827586206898</v>
      </c>
    </row>
    <row r="14597" spans="1:14">
      <c r="A14597" s="146" t="s">
        <v>13654</v>
      </c>
      <c r="B14597" s="146" t="s">
        <v>13662</v>
      </c>
      <c r="C14597" s="146" t="s">
        <v>13663</v>
      </c>
      <c r="D14597" s="146" t="s">
        <v>13664</v>
      </c>
      <c r="E14597" s="146" t="s">
        <v>13665</v>
      </c>
      <c r="F14597" s="143" t="str">
        <f>IF(H14597&lt;=60,"소형",IF((H14597&gt;60)*(H14597&lt;=85)=1,"중소형",IF((H14597&gt;85)*(H14597&lt;=102)=1,"중형",IF((H14597&gt;102)*(H14597&lt;=135)=1,"중대형","대형"))))</f>
        <v>중소형</v>
      </c>
      <c r="G14597" s="146" t="s">
        <v>13685</v>
      </c>
      <c r="H14597" s="143">
        <v>74</v>
      </c>
      <c r="I14597" s="144">
        <v>33700</v>
      </c>
      <c r="J14597" s="143">
        <v>112</v>
      </c>
      <c r="K14597" s="137">
        <v>43838</v>
      </c>
      <c r="L14597" s="137">
        <v>45112</v>
      </c>
      <c r="M14597" s="144">
        <f>H14597/3.3</f>
        <v>22.424242424242426</v>
      </c>
      <c r="N14597" s="144">
        <f>I14597/M14597</f>
        <v>1502.8378378378377</v>
      </c>
    </row>
    <row r="14598" spans="1:14">
      <c r="A14598" s="146" t="s">
        <v>15102</v>
      </c>
      <c r="B14598" s="146" t="s">
        <v>15129</v>
      </c>
      <c r="C14598" s="146" t="s">
        <v>15130</v>
      </c>
      <c r="D14598" s="146" t="s">
        <v>15131</v>
      </c>
      <c r="E14598" s="146" t="s">
        <v>15132</v>
      </c>
      <c r="F14598" s="143" t="str">
        <f>IF(H14598&lt;=60,"소형",IF((H14598&gt;60)*(H14598&lt;=85)=1,"중소형",IF((H14598&gt;85)*(H14598&lt;=102)=1,"중형",IF((H14598&gt;102)*(H14598&lt;=135)=1,"중대형","대형"))))</f>
        <v>중형</v>
      </c>
      <c r="G14598" s="146" t="s">
        <v>15137</v>
      </c>
      <c r="H14598" s="143">
        <v>101</v>
      </c>
      <c r="I14598" s="144">
        <v>63200</v>
      </c>
      <c r="J14598" s="143">
        <v>114</v>
      </c>
      <c r="K14598" s="137">
        <v>44012</v>
      </c>
      <c r="L14598" s="147">
        <v>45112</v>
      </c>
      <c r="M14598" s="144">
        <f>H14598/3.3</f>
        <v>30.606060606060609</v>
      </c>
      <c r="N14598" s="144">
        <f>I14598/M14598</f>
        <v>2064.9504950495048</v>
      </c>
    </row>
    <row r="14599" spans="1:14">
      <c r="A14599" s="146" t="s">
        <v>15379</v>
      </c>
      <c r="B14599" s="146" t="s">
        <v>15312</v>
      </c>
      <c r="C14599" s="146" t="s">
        <v>15313</v>
      </c>
      <c r="D14599" s="146" t="s">
        <v>15314</v>
      </c>
      <c r="E14599" s="146" t="s">
        <v>15315</v>
      </c>
      <c r="F14599" s="143" t="str">
        <f>IF(H14599&lt;=60,"소형",IF((H14599&gt;60)*(H14599&lt;=85)=1,"중소형",IF((H14599&gt;85)*(H14599&lt;=102)=1,"중형",IF((H14599&gt;102)*(H14599&lt;=135)=1,"중대형","대형"))))</f>
        <v>중소형</v>
      </c>
      <c r="G14599" s="146" t="s">
        <v>15340</v>
      </c>
      <c r="H14599" s="143">
        <v>84</v>
      </c>
      <c r="I14599" s="144">
        <v>56400</v>
      </c>
      <c r="J14599" s="143">
        <v>110</v>
      </c>
      <c r="K14599" s="137">
        <v>44012</v>
      </c>
      <c r="L14599" s="137">
        <v>45112</v>
      </c>
      <c r="M14599" s="144">
        <f>H14599/3.3</f>
        <v>25.454545454545457</v>
      </c>
      <c r="N14599" s="144">
        <f>I14599/M14599</f>
        <v>2215.7142857142853</v>
      </c>
    </row>
    <row r="14600" spans="1:14">
      <c r="A14600" s="146" t="s">
        <v>12371</v>
      </c>
      <c r="B14600" s="146" t="s">
        <v>12393</v>
      </c>
      <c r="C14600" s="146" t="s">
        <v>12426</v>
      </c>
      <c r="D14600" s="146" t="s">
        <v>12394</v>
      </c>
      <c r="E14600" s="146" t="s">
        <v>12395</v>
      </c>
      <c r="F14600" s="143" t="str">
        <f>IF(H14600&lt;=60,"소형",IF((H14600&gt;60)*(H14600&lt;=85)=1,"중소형",IF((H14600&gt;85)*(H14600&lt;=102)=1,"중형",IF((H14600&gt;102)*(H14600&lt;=135)=1,"중대형","대형"))))</f>
        <v>대형</v>
      </c>
      <c r="G14600" s="146" t="s">
        <v>12431</v>
      </c>
      <c r="H14600" s="143">
        <v>174</v>
      </c>
      <c r="I14600" s="144">
        <v>209570</v>
      </c>
      <c r="J14600" s="143">
        <v>3</v>
      </c>
      <c r="K14600" s="137">
        <v>43759</v>
      </c>
      <c r="L14600" s="137">
        <v>45113</v>
      </c>
      <c r="M14600" s="144">
        <f>H14600/3.3</f>
        <v>52.727272727272727</v>
      </c>
      <c r="N14600" s="144">
        <f>I14600/M14600</f>
        <v>3974.6034482758623</v>
      </c>
    </row>
    <row r="14601" spans="1:14">
      <c r="A14601" s="146" t="s">
        <v>13654</v>
      </c>
      <c r="B14601" s="146" t="s">
        <v>13662</v>
      </c>
      <c r="C14601" s="146" t="s">
        <v>13663</v>
      </c>
      <c r="D14601" s="146" t="s">
        <v>13664</v>
      </c>
      <c r="E14601" s="146" t="s">
        <v>13665</v>
      </c>
      <c r="F14601" s="143" t="str">
        <f>IF(H14601&lt;=60,"소형",IF((H14601&gt;60)*(H14601&lt;=85)=1,"중소형",IF((H14601&gt;85)*(H14601&lt;=102)=1,"중형",IF((H14601&gt;102)*(H14601&lt;=135)=1,"중대형","대형"))))</f>
        <v>중소형</v>
      </c>
      <c r="G14601" s="146" t="s">
        <v>13686</v>
      </c>
      <c r="H14601" s="143">
        <v>74</v>
      </c>
      <c r="I14601" s="144">
        <v>32800</v>
      </c>
      <c r="J14601" s="143">
        <v>224</v>
      </c>
      <c r="K14601" s="137">
        <v>43838</v>
      </c>
      <c r="L14601" s="137">
        <v>45113</v>
      </c>
      <c r="M14601" s="144">
        <f>H14601/3.3</f>
        <v>22.424242424242426</v>
      </c>
      <c r="N14601" s="144">
        <f>I14601/M14601</f>
        <v>1462.7027027027027</v>
      </c>
    </row>
    <row r="14602" spans="1:14">
      <c r="A14602" s="146" t="s">
        <v>15102</v>
      </c>
      <c r="B14602" s="146" t="s">
        <v>15129</v>
      </c>
      <c r="C14602" s="146" t="s">
        <v>15130</v>
      </c>
      <c r="D14602" s="146" t="s">
        <v>15131</v>
      </c>
      <c r="E14602" s="146" t="s">
        <v>15132</v>
      </c>
      <c r="F14602" s="143" t="str">
        <f>IF(H14602&lt;=60,"소형",IF((H14602&gt;60)*(H14602&lt;=85)=1,"중소형",IF((H14602&gt;85)*(H14602&lt;=102)=1,"중형",IF((H14602&gt;102)*(H14602&lt;=135)=1,"중대형","대형"))))</f>
        <v>중대형</v>
      </c>
      <c r="G14602" s="146" t="s">
        <v>15138</v>
      </c>
      <c r="H14602" s="143">
        <v>121</v>
      </c>
      <c r="I14602" s="144">
        <v>76000</v>
      </c>
      <c r="J14602" s="143">
        <v>1</v>
      </c>
      <c r="K14602" s="137">
        <v>44012</v>
      </c>
      <c r="L14602" s="147">
        <v>45113</v>
      </c>
      <c r="M14602" s="144">
        <f>H14602/3.3</f>
        <v>36.666666666666671</v>
      </c>
      <c r="N14602" s="144">
        <f>I14602/M14602</f>
        <v>2072.7272727272725</v>
      </c>
    </row>
    <row r="14603" spans="1:14">
      <c r="A14603" s="146" t="s">
        <v>13654</v>
      </c>
      <c r="B14603" s="146" t="s">
        <v>13662</v>
      </c>
      <c r="C14603" s="146" t="s">
        <v>13663</v>
      </c>
      <c r="D14603" s="146" t="s">
        <v>13664</v>
      </c>
      <c r="E14603" s="146" t="s">
        <v>13665</v>
      </c>
      <c r="F14603" s="143" t="str">
        <f>IF(H14603&lt;=60,"소형",IF((H14603&gt;60)*(H14603&lt;=85)=1,"중소형",IF((H14603&gt;85)*(H14603&lt;=102)=1,"중형",IF((H14603&gt;102)*(H14603&lt;=135)=1,"중대형","대형"))))</f>
        <v>중소형</v>
      </c>
      <c r="G14603" s="146" t="s">
        <v>13687</v>
      </c>
      <c r="H14603" s="143">
        <v>76</v>
      </c>
      <c r="I14603" s="144">
        <v>34500</v>
      </c>
      <c r="J14603" s="143">
        <v>100</v>
      </c>
      <c r="K14603" s="137">
        <v>43838</v>
      </c>
      <c r="L14603" s="137">
        <v>45114</v>
      </c>
      <c r="M14603" s="144">
        <f>H14603/3.3</f>
        <v>23.030303030303031</v>
      </c>
      <c r="N14603" s="144">
        <f>I14603/M14603</f>
        <v>1498.0263157894735</v>
      </c>
    </row>
    <row r="14604" spans="1:14">
      <c r="A14604" s="146" t="s">
        <v>15102</v>
      </c>
      <c r="B14604" s="146" t="s">
        <v>15129</v>
      </c>
      <c r="C14604" s="146" t="s">
        <v>15130</v>
      </c>
      <c r="D14604" s="146" t="s">
        <v>15131</v>
      </c>
      <c r="E14604" s="146" t="s">
        <v>15132</v>
      </c>
      <c r="F14604" s="143" t="str">
        <f>IF(H14604&lt;=60,"소형",IF((H14604&gt;60)*(H14604&lt;=85)=1,"중소형",IF((H14604&gt;85)*(H14604&lt;=102)=1,"중형",IF((H14604&gt;102)*(H14604&lt;=135)=1,"중대형","대형"))))</f>
        <v>중대형</v>
      </c>
      <c r="G14604" s="146" t="s">
        <v>15139</v>
      </c>
      <c r="H14604" s="143">
        <v>131</v>
      </c>
      <c r="I14604" s="144">
        <v>78900</v>
      </c>
      <c r="J14604" s="143">
        <v>1</v>
      </c>
      <c r="K14604" s="137">
        <v>44012</v>
      </c>
      <c r="L14604" s="147">
        <v>45114</v>
      </c>
      <c r="M14604" s="144">
        <f>H14604/3.3</f>
        <v>39.696969696969703</v>
      </c>
      <c r="N14604" s="144">
        <f>I14604/M14604</f>
        <v>1987.5572519083967</v>
      </c>
    </row>
    <row r="14605" spans="1:14">
      <c r="A14605" s="146" t="s">
        <v>13654</v>
      </c>
      <c r="B14605" s="146" t="s">
        <v>13662</v>
      </c>
      <c r="C14605" s="146" t="s">
        <v>13663</v>
      </c>
      <c r="D14605" s="146" t="s">
        <v>13664</v>
      </c>
      <c r="E14605" s="146" t="s">
        <v>13665</v>
      </c>
      <c r="F14605" s="143" t="str">
        <f>IF(H14605&lt;=60,"소형",IF((H14605&gt;60)*(H14605&lt;=85)=1,"중소형",IF((H14605&gt;85)*(H14605&lt;=102)=1,"중형",IF((H14605&gt;102)*(H14605&lt;=135)=1,"중대형","대형"))))</f>
        <v>중소형</v>
      </c>
      <c r="G14605" s="146" t="s">
        <v>13688</v>
      </c>
      <c r="H14605" s="143">
        <v>76</v>
      </c>
      <c r="I14605" s="144">
        <v>33900</v>
      </c>
      <c r="J14605" s="143">
        <v>88</v>
      </c>
      <c r="K14605" s="137">
        <v>43838</v>
      </c>
      <c r="L14605" s="137">
        <v>45115</v>
      </c>
      <c r="M14605" s="144">
        <f>H14605/3.3</f>
        <v>23.030303030303031</v>
      </c>
      <c r="N14605" s="144">
        <f>I14605/M14605</f>
        <v>1471.9736842105262</v>
      </c>
    </row>
    <row r="14606" spans="1:14">
      <c r="A14606" s="146" t="s">
        <v>15102</v>
      </c>
      <c r="B14606" s="146" t="s">
        <v>15129</v>
      </c>
      <c r="C14606" s="146" t="s">
        <v>15130</v>
      </c>
      <c r="D14606" s="146" t="s">
        <v>15131</v>
      </c>
      <c r="E14606" s="146" t="s">
        <v>15132</v>
      </c>
      <c r="F14606" s="143" t="str">
        <f>IF(H14606&lt;=60,"소형",IF((H14606&gt;60)*(H14606&lt;=85)=1,"중소형",IF((H14606&gt;85)*(H14606&lt;=102)=1,"중형",IF((H14606&gt;102)*(H14606&lt;=135)=1,"중대형","대형"))))</f>
        <v>중대형</v>
      </c>
      <c r="G14606" s="146" t="s">
        <v>15140</v>
      </c>
      <c r="H14606" s="143">
        <v>131</v>
      </c>
      <c r="I14606" s="144">
        <v>78000</v>
      </c>
      <c r="J14606" s="143">
        <v>1</v>
      </c>
      <c r="K14606" s="137">
        <v>44012</v>
      </c>
      <c r="L14606" s="147">
        <v>45115</v>
      </c>
      <c r="M14606" s="144">
        <f>H14606/3.3</f>
        <v>39.696969696969703</v>
      </c>
      <c r="N14606" s="144">
        <f>I14606/M14606</f>
        <v>1964.8854961832058</v>
      </c>
    </row>
    <row r="14607" spans="1:14">
      <c r="A14607" s="146" t="s">
        <v>13654</v>
      </c>
      <c r="B14607" s="146" t="s">
        <v>13662</v>
      </c>
      <c r="C14607" s="146" t="s">
        <v>13663</v>
      </c>
      <c r="D14607" s="146" t="s">
        <v>13664</v>
      </c>
      <c r="E14607" s="146" t="s">
        <v>13665</v>
      </c>
      <c r="F14607" s="143" t="str">
        <f>IF(H14607&lt;=60,"소형",IF((H14607&gt;60)*(H14607&lt;=85)=1,"중소형",IF((H14607&gt;85)*(H14607&lt;=102)=1,"중형",IF((H14607&gt;102)*(H14607&lt;=135)=1,"중대형","대형"))))</f>
        <v>중소형</v>
      </c>
      <c r="G14607" s="146" t="s">
        <v>13689</v>
      </c>
      <c r="H14607" s="143">
        <v>76</v>
      </c>
      <c r="I14607" s="144">
        <v>34000</v>
      </c>
      <c r="J14607" s="143">
        <v>106</v>
      </c>
      <c r="K14607" s="137">
        <v>43838</v>
      </c>
      <c r="L14607" s="137">
        <v>45116</v>
      </c>
      <c r="M14607" s="144">
        <f>H14607/3.3</f>
        <v>23.030303030303031</v>
      </c>
      <c r="N14607" s="144">
        <f>I14607/M14607</f>
        <v>1476.3157894736842</v>
      </c>
    </row>
    <row r="14608" spans="1:14">
      <c r="A14608" s="146" t="s">
        <v>13654</v>
      </c>
      <c r="B14608" s="146" t="s">
        <v>13662</v>
      </c>
      <c r="C14608" s="146" t="s">
        <v>13663</v>
      </c>
      <c r="D14608" s="146" t="s">
        <v>13664</v>
      </c>
      <c r="E14608" s="146" t="s">
        <v>13665</v>
      </c>
      <c r="F14608" s="143" t="str">
        <f>IF(H14608&lt;=60,"소형",IF((H14608&gt;60)*(H14608&lt;=85)=1,"중소형",IF((H14608&gt;85)*(H14608&lt;=102)=1,"중형",IF((H14608&gt;102)*(H14608&lt;=135)=1,"중대형","대형"))))</f>
        <v>중소형</v>
      </c>
      <c r="G14608" s="146" t="s">
        <v>13690</v>
      </c>
      <c r="H14608" s="143">
        <v>76</v>
      </c>
      <c r="I14608" s="144">
        <v>34800</v>
      </c>
      <c r="J14608" s="143">
        <v>22</v>
      </c>
      <c r="K14608" s="137">
        <v>43838</v>
      </c>
      <c r="L14608" s="137">
        <v>45117</v>
      </c>
      <c r="M14608" s="144">
        <f>H14608/3.3</f>
        <v>23.030303030303031</v>
      </c>
      <c r="N14608" s="144">
        <f>I14608/M14608</f>
        <v>1511.0526315789473</v>
      </c>
    </row>
    <row r="14609" spans="1:14">
      <c r="A14609" s="146" t="s">
        <v>13654</v>
      </c>
      <c r="B14609" s="146" t="s">
        <v>13662</v>
      </c>
      <c r="C14609" s="146" t="s">
        <v>13663</v>
      </c>
      <c r="D14609" s="146" t="s">
        <v>13664</v>
      </c>
      <c r="E14609" s="146" t="s">
        <v>13665</v>
      </c>
      <c r="F14609" s="143" t="str">
        <f>IF(H14609&lt;=60,"소형",IF((H14609&gt;60)*(H14609&lt;=85)=1,"중소형",IF((H14609&gt;85)*(H14609&lt;=102)=1,"중형",IF((H14609&gt;102)*(H14609&lt;=135)=1,"중대형","대형"))))</f>
        <v>중소형</v>
      </c>
      <c r="G14609" s="146" t="s">
        <v>13691</v>
      </c>
      <c r="H14609" s="143">
        <v>76</v>
      </c>
      <c r="I14609" s="144">
        <v>34100</v>
      </c>
      <c r="J14609" s="143">
        <v>77</v>
      </c>
      <c r="K14609" s="137">
        <v>43838</v>
      </c>
      <c r="L14609" s="137">
        <v>45118</v>
      </c>
      <c r="M14609" s="144">
        <f>H14609/3.3</f>
        <v>23.030303030303031</v>
      </c>
      <c r="N14609" s="144">
        <f>I14609/M14609</f>
        <v>1480.6578947368421</v>
      </c>
    </row>
    <row r="14610" spans="1:14">
      <c r="A14610" s="146" t="s">
        <v>13654</v>
      </c>
      <c r="B14610" s="146" t="s">
        <v>13662</v>
      </c>
      <c r="C14610" s="146" t="s">
        <v>13663</v>
      </c>
      <c r="D14610" s="146" t="s">
        <v>13664</v>
      </c>
      <c r="E14610" s="146" t="s">
        <v>13665</v>
      </c>
      <c r="F14610" s="143" t="str">
        <f>IF(H14610&lt;=60,"소형",IF((H14610&gt;60)*(H14610&lt;=85)=1,"중소형",IF((H14610&gt;85)*(H14610&lt;=102)=1,"중형",IF((H14610&gt;102)*(H14610&lt;=135)=1,"중대형","대형"))))</f>
        <v>중소형</v>
      </c>
      <c r="G14610" s="146" t="s">
        <v>13692</v>
      </c>
      <c r="H14610" s="143">
        <v>84</v>
      </c>
      <c r="I14610" s="144">
        <v>39700</v>
      </c>
      <c r="J14610" s="143">
        <v>162</v>
      </c>
      <c r="K14610" s="137">
        <v>43838</v>
      </c>
      <c r="L14610" s="137">
        <v>45119</v>
      </c>
      <c r="M14610" s="144">
        <f>H14610/3.3</f>
        <v>25.454545454545457</v>
      </c>
      <c r="N14610" s="144">
        <f>I14610/M14610</f>
        <v>1559.6428571428571</v>
      </c>
    </row>
    <row r="14611" spans="1:14">
      <c r="A14611" s="146" t="s">
        <v>13654</v>
      </c>
      <c r="B14611" s="146" t="s">
        <v>13662</v>
      </c>
      <c r="C14611" s="146" t="s">
        <v>13663</v>
      </c>
      <c r="D14611" s="146" t="s">
        <v>13664</v>
      </c>
      <c r="E14611" s="146" t="s">
        <v>13665</v>
      </c>
      <c r="F14611" s="143" t="str">
        <f>IF(H14611&lt;=60,"소형",IF((H14611&gt;60)*(H14611&lt;=85)=1,"중소형",IF((H14611&gt;85)*(H14611&lt;=102)=1,"중형",IF((H14611&gt;102)*(H14611&lt;=135)=1,"중대형","대형"))))</f>
        <v>중소형</v>
      </c>
      <c r="G14611" s="146" t="s">
        <v>13693</v>
      </c>
      <c r="H14611" s="143">
        <v>84</v>
      </c>
      <c r="I14611" s="144">
        <v>39800</v>
      </c>
      <c r="J14611" s="143">
        <v>100</v>
      </c>
      <c r="K14611" s="137">
        <v>43838</v>
      </c>
      <c r="L14611" s="137">
        <v>45120</v>
      </c>
      <c r="M14611" s="144">
        <f>H14611/3.3</f>
        <v>25.454545454545457</v>
      </c>
      <c r="N14611" s="144">
        <f>I14611/M14611</f>
        <v>1563.5714285714284</v>
      </c>
    </row>
    <row r="14612" spans="1:14">
      <c r="A14612" s="146" t="s">
        <v>13794</v>
      </c>
      <c r="B14612" s="146" t="s">
        <v>13758</v>
      </c>
      <c r="C14612" s="146" t="s">
        <v>13785</v>
      </c>
      <c r="D14612" s="146" t="s">
        <v>13759</v>
      </c>
      <c r="E14612" s="146" t="s">
        <v>13760</v>
      </c>
      <c r="F14612" s="143" t="str">
        <f>IF(H14612&lt;=60,"소형",IF((H14612&gt;60)*(H14612&lt;=85)=1,"중소형",IF((H14612&gt;85)*(H14612&lt;=102)=1,"중형",IF((H14612&gt;102)*(H14612&lt;=135)=1,"중대형","대형"))))</f>
        <v>중대형</v>
      </c>
      <c r="G14612" s="146" t="s">
        <v>13786</v>
      </c>
      <c r="H14612" s="143">
        <v>104</v>
      </c>
      <c r="I14612" s="144">
        <v>62970</v>
      </c>
      <c r="J14612" s="143">
        <v>78</v>
      </c>
      <c r="K14612" s="137">
        <v>43852</v>
      </c>
      <c r="L14612" s="137">
        <v>45139</v>
      </c>
      <c r="M14612" s="144">
        <f>H14612/3.3</f>
        <v>31.515151515151516</v>
      </c>
      <c r="N14612" s="144">
        <f>I14612/M14612</f>
        <v>1998.0865384615383</v>
      </c>
    </row>
    <row r="14613" spans="1:14">
      <c r="A14613" s="146" t="s">
        <v>14692</v>
      </c>
      <c r="B14613" s="146" t="s">
        <v>14745</v>
      </c>
      <c r="C14613" s="146" t="s">
        <v>14746</v>
      </c>
      <c r="D14613" s="146" t="s">
        <v>14747</v>
      </c>
      <c r="E14613" s="146" t="s">
        <v>14748</v>
      </c>
      <c r="F14613" s="143" t="str">
        <f>IF(H14613&lt;=60,"소형",IF((H14613&gt;60)*(H14613&lt;=85)=1,"중소형",IF((H14613&gt;85)*(H14613&lt;=102)=1,"중형",IF((H14613&gt;102)*(H14613&lt;=135)=1,"중대형","대형"))))</f>
        <v>소형</v>
      </c>
      <c r="G14613" s="146" t="s">
        <v>14787</v>
      </c>
      <c r="H14613" s="143">
        <v>39</v>
      </c>
      <c r="J14613" s="143">
        <v>42</v>
      </c>
      <c r="K14613" s="137">
        <v>43982</v>
      </c>
      <c r="L14613" s="137">
        <v>45139</v>
      </c>
      <c r="M14613" s="144">
        <f>H14613/3.3</f>
        <v>11.818181818181818</v>
      </c>
      <c r="N14613" s="144">
        <f>I14613/M14613</f>
        <v>0</v>
      </c>
    </row>
    <row r="14614" spans="1:14">
      <c r="A14614" s="146" t="s">
        <v>14833</v>
      </c>
      <c r="B14614" s="146" t="s">
        <v>14849</v>
      </c>
      <c r="C14614" s="146" t="s">
        <v>14850</v>
      </c>
      <c r="D14614" s="146" t="s">
        <v>14851</v>
      </c>
      <c r="E14614" s="146" t="s">
        <v>14852</v>
      </c>
      <c r="F14614" s="143" t="str">
        <f>IF(H14614&lt;=60,"소형",IF((H14614&gt;60)*(H14614&lt;=85)=1,"중소형",IF((H14614&gt;85)*(H14614&lt;=102)=1,"중형",IF((H14614&gt;102)*(H14614&lt;=135)=1,"중대형","대형"))))</f>
        <v>중소형</v>
      </c>
      <c r="G14614" s="146" t="s">
        <v>14860</v>
      </c>
      <c r="H14614" s="143">
        <v>84</v>
      </c>
      <c r="I14614" s="144">
        <v>48500</v>
      </c>
      <c r="J14614" s="143">
        <v>112</v>
      </c>
      <c r="K14614" s="137">
        <v>43953</v>
      </c>
      <c r="L14614" s="137">
        <v>45139</v>
      </c>
      <c r="M14614" s="144">
        <f>H14614/3.3</f>
        <v>25.454545454545457</v>
      </c>
      <c r="N14614" s="144">
        <f>I14614/M14614</f>
        <v>1905.3571428571427</v>
      </c>
    </row>
    <row r="14615" spans="1:14">
      <c r="A14615" s="146" t="s">
        <v>15492</v>
      </c>
      <c r="B14615" s="146" t="s">
        <v>15493</v>
      </c>
      <c r="C14615" s="146" t="s">
        <v>15496</v>
      </c>
      <c r="D14615" s="146" t="s">
        <v>15494</v>
      </c>
      <c r="E14615" s="146" t="s">
        <v>15495</v>
      </c>
      <c r="F14615" s="143" t="str">
        <f>IF(H14615&lt;=60,"소형",IF((H14615&gt;60)*(H14615&lt;=85)=1,"중소형",IF((H14615&gt;85)*(H14615&lt;=102)=1,"중형",IF((H14615&gt;102)*(H14615&lt;=135)=1,"중대형","대형"))))</f>
        <v>소형</v>
      </c>
      <c r="G14615" s="146" t="s">
        <v>15497</v>
      </c>
      <c r="H14615" s="143">
        <v>49</v>
      </c>
      <c r="I14615" s="144">
        <v>33440</v>
      </c>
      <c r="J14615" s="143">
        <v>273</v>
      </c>
      <c r="K14615" s="137">
        <v>44021</v>
      </c>
      <c r="L14615" s="137">
        <v>45139</v>
      </c>
      <c r="M14615" s="144">
        <f>H14615/3.3</f>
        <v>14.84848484848485</v>
      </c>
      <c r="N14615" s="144">
        <f>I14615/M14615</f>
        <v>2252.0816326530612</v>
      </c>
    </row>
    <row r="14616" spans="1:14">
      <c r="A14616" s="146" t="s">
        <v>15933</v>
      </c>
      <c r="B14616" s="146" t="s">
        <v>15998</v>
      </c>
      <c r="C14616" s="146" t="s">
        <v>16007</v>
      </c>
      <c r="D14616" s="146" t="s">
        <v>15999</v>
      </c>
      <c r="E14616" s="146" t="s">
        <v>16000</v>
      </c>
      <c r="F14616" s="143" t="str">
        <f>IF(H14616&lt;=60,"소형",IF((H14616&gt;60)*(H14616&lt;=85)=1,"중소형",IF((H14616&gt;85)*(H14616&lt;=102)=1,"중형",IF((H14616&gt;102)*(H14616&lt;=135)=1,"중대형","대형"))))</f>
        <v>소형</v>
      </c>
      <c r="G14616" s="146" t="s">
        <v>15945</v>
      </c>
      <c r="H14616" s="143">
        <v>59</v>
      </c>
      <c r="I14616" s="144">
        <v>27900</v>
      </c>
      <c r="J14616" s="143">
        <v>297</v>
      </c>
      <c r="K14616" s="137">
        <v>44020</v>
      </c>
      <c r="L14616" s="137">
        <v>45139</v>
      </c>
      <c r="M14616" s="144">
        <f>H14616/3.3</f>
        <v>17.878787878787879</v>
      </c>
      <c r="N14616" s="144">
        <f>I14616/M14616</f>
        <v>1560.5084745762713</v>
      </c>
    </row>
    <row r="14617" spans="1:14">
      <c r="A14617" s="146" t="s">
        <v>13794</v>
      </c>
      <c r="B14617" s="146" t="s">
        <v>13758</v>
      </c>
      <c r="C14617" s="146" t="s">
        <v>13785</v>
      </c>
      <c r="D14617" s="146" t="s">
        <v>13759</v>
      </c>
      <c r="E14617" s="146" t="s">
        <v>13760</v>
      </c>
      <c r="F14617" s="143" t="str">
        <f>IF(H14617&lt;=60,"소형",IF((H14617&gt;60)*(H14617&lt;=85)=1,"중소형",IF((H14617&gt;85)*(H14617&lt;=102)=1,"중형",IF((H14617&gt;102)*(H14617&lt;=135)=1,"중대형","대형"))))</f>
        <v>중대형</v>
      </c>
      <c r="G14617" s="146" t="s">
        <v>13787</v>
      </c>
      <c r="H14617" s="143">
        <v>104</v>
      </c>
      <c r="I14617" s="144">
        <v>62560</v>
      </c>
      <c r="J14617" s="143">
        <v>41</v>
      </c>
      <c r="K14617" s="137">
        <v>43852</v>
      </c>
      <c r="L14617" s="137">
        <v>45140</v>
      </c>
      <c r="M14617" s="144">
        <f>H14617/3.3</f>
        <v>31.515151515151516</v>
      </c>
      <c r="N14617" s="144">
        <f>I14617/M14617</f>
        <v>1985.0769230769231</v>
      </c>
    </row>
    <row r="14618" spans="1:14">
      <c r="A14618" s="146" t="s">
        <v>14692</v>
      </c>
      <c r="B14618" s="146" t="s">
        <v>14745</v>
      </c>
      <c r="C14618" s="146" t="s">
        <v>14746</v>
      </c>
      <c r="D14618" s="146" t="s">
        <v>14747</v>
      </c>
      <c r="E14618" s="146" t="s">
        <v>14748</v>
      </c>
      <c r="F14618" s="143" t="str">
        <f>IF(H14618&lt;=60,"소형",IF((H14618&gt;60)*(H14618&lt;=85)=1,"중소형",IF((H14618&gt;85)*(H14618&lt;=102)=1,"중형",IF((H14618&gt;102)*(H14618&lt;=135)=1,"중대형","대형"))))</f>
        <v>소형</v>
      </c>
      <c r="G14618" s="146" t="s">
        <v>14751</v>
      </c>
      <c r="H14618" s="143">
        <v>47</v>
      </c>
      <c r="J14618" s="143">
        <v>34</v>
      </c>
      <c r="K14618" s="137">
        <v>43982</v>
      </c>
      <c r="L14618" s="137">
        <v>45140</v>
      </c>
      <c r="M14618" s="144">
        <f>H14618/3.3</f>
        <v>14.242424242424244</v>
      </c>
      <c r="N14618" s="144">
        <f>I14618/M14618</f>
        <v>0</v>
      </c>
    </row>
    <row r="14619" spans="1:14">
      <c r="A14619" s="146" t="s">
        <v>14833</v>
      </c>
      <c r="B14619" s="146" t="s">
        <v>14849</v>
      </c>
      <c r="C14619" s="146" t="s">
        <v>14850</v>
      </c>
      <c r="D14619" s="146" t="s">
        <v>14851</v>
      </c>
      <c r="E14619" s="146" t="s">
        <v>14852</v>
      </c>
      <c r="F14619" s="143" t="str">
        <f>IF(H14619&lt;=60,"소형",IF((H14619&gt;60)*(H14619&lt;=85)=1,"중소형",IF((H14619&gt;85)*(H14619&lt;=102)=1,"중형",IF((H14619&gt;102)*(H14619&lt;=135)=1,"중대형","대형"))))</f>
        <v>중소형</v>
      </c>
      <c r="G14619" s="146" t="s">
        <v>14861</v>
      </c>
      <c r="H14619" s="143">
        <v>84</v>
      </c>
      <c r="I14619" s="144">
        <v>48060</v>
      </c>
      <c r="J14619" s="143">
        <v>112</v>
      </c>
      <c r="K14619" s="137">
        <v>43954</v>
      </c>
      <c r="L14619" s="137">
        <v>45140</v>
      </c>
      <c r="M14619" s="144">
        <f>H14619/3.3</f>
        <v>25.454545454545457</v>
      </c>
      <c r="N14619" s="144">
        <f>I14619/M14619</f>
        <v>1888.0714285714284</v>
      </c>
    </row>
    <row r="14620" spans="1:14">
      <c r="A14620" s="146" t="s">
        <v>15492</v>
      </c>
      <c r="B14620" s="146" t="s">
        <v>15493</v>
      </c>
      <c r="C14620" s="146" t="s">
        <v>15496</v>
      </c>
      <c r="D14620" s="146" t="s">
        <v>15494</v>
      </c>
      <c r="E14620" s="146" t="s">
        <v>15495</v>
      </c>
      <c r="F14620" s="143" t="str">
        <f>IF(H14620&lt;=60,"소형",IF((H14620&gt;60)*(H14620&lt;=85)=1,"중소형",IF((H14620&gt;85)*(H14620&lt;=102)=1,"중형",IF((H14620&gt;102)*(H14620&lt;=135)=1,"중대형","대형"))))</f>
        <v>소형</v>
      </c>
      <c r="G14620" s="146" t="s">
        <v>15498</v>
      </c>
      <c r="H14620" s="143">
        <v>59</v>
      </c>
      <c r="I14620" s="144">
        <v>40490</v>
      </c>
      <c r="J14620" s="143">
        <v>252</v>
      </c>
      <c r="K14620" s="137">
        <v>44022</v>
      </c>
      <c r="L14620" s="137">
        <v>45140</v>
      </c>
      <c r="M14620" s="144">
        <f>H14620/3.3</f>
        <v>17.878787878787879</v>
      </c>
      <c r="N14620" s="144">
        <f>I14620/M14620</f>
        <v>2264.6949152542375</v>
      </c>
    </row>
    <row r="14621" spans="1:14">
      <c r="A14621" s="146" t="s">
        <v>15933</v>
      </c>
      <c r="B14621" s="146" t="s">
        <v>15998</v>
      </c>
      <c r="C14621" s="146" t="s">
        <v>16007</v>
      </c>
      <c r="D14621" s="146" t="s">
        <v>15999</v>
      </c>
      <c r="E14621" s="146" t="s">
        <v>16000</v>
      </c>
      <c r="F14621" s="143" t="str">
        <f>IF(H14621&lt;=60,"소형",IF((H14621&gt;60)*(H14621&lt;=85)=1,"중소형",IF((H14621&gt;85)*(H14621&lt;=102)=1,"중형",IF((H14621&gt;102)*(H14621&lt;=135)=1,"중대형","대형"))))</f>
        <v>소형</v>
      </c>
      <c r="G14621" s="146" t="s">
        <v>16008</v>
      </c>
      <c r="H14621" s="143">
        <v>59</v>
      </c>
      <c r="I14621" s="144">
        <v>27600</v>
      </c>
      <c r="J14621" s="143">
        <v>126</v>
      </c>
      <c r="K14621" s="137">
        <v>44021</v>
      </c>
      <c r="L14621" s="137">
        <v>45140</v>
      </c>
      <c r="M14621" s="144">
        <f>H14621/3.3</f>
        <v>17.878787878787879</v>
      </c>
      <c r="N14621" s="144">
        <f>I14621/M14621</f>
        <v>1543.7288135593221</v>
      </c>
    </row>
    <row r="14622" spans="1:14">
      <c r="A14622" s="146" t="s">
        <v>13794</v>
      </c>
      <c r="B14622" s="146" t="s">
        <v>13758</v>
      </c>
      <c r="C14622" s="146" t="s">
        <v>13785</v>
      </c>
      <c r="D14622" s="146" t="s">
        <v>13759</v>
      </c>
      <c r="E14622" s="146" t="s">
        <v>13760</v>
      </c>
      <c r="F14622" s="143" t="str">
        <f>IF(H14622&lt;=60,"소형",IF((H14622&gt;60)*(H14622&lt;=85)=1,"중소형",IF((H14622&gt;85)*(H14622&lt;=102)=1,"중형",IF((H14622&gt;102)*(H14622&lt;=135)=1,"중대형","대형"))))</f>
        <v>중대형</v>
      </c>
      <c r="G14622" s="146" t="s">
        <v>13800</v>
      </c>
      <c r="H14622" s="143">
        <v>104</v>
      </c>
      <c r="I14622" s="144">
        <v>63130</v>
      </c>
      <c r="J14622" s="143">
        <v>41</v>
      </c>
      <c r="K14622" s="137">
        <v>43852</v>
      </c>
      <c r="L14622" s="137">
        <v>45141</v>
      </c>
      <c r="M14622" s="144">
        <f>H14622/3.3</f>
        <v>31.515151515151516</v>
      </c>
      <c r="N14622" s="144">
        <f>I14622/M14622</f>
        <v>2003.1634615384614</v>
      </c>
    </row>
    <row r="14623" spans="1:14">
      <c r="A14623" s="146" t="s">
        <v>14692</v>
      </c>
      <c r="B14623" s="146" t="s">
        <v>14745</v>
      </c>
      <c r="C14623" s="146" t="s">
        <v>14746</v>
      </c>
      <c r="D14623" s="146" t="s">
        <v>14747</v>
      </c>
      <c r="E14623" s="146" t="s">
        <v>14748</v>
      </c>
      <c r="F14623" s="143" t="str">
        <f>IF(H14623&lt;=60,"소형",IF((H14623&gt;60)*(H14623&lt;=85)=1,"중소형",IF((H14623&gt;85)*(H14623&lt;=102)=1,"중형",IF((H14623&gt;102)*(H14623&lt;=135)=1,"중대형","대형"))))</f>
        <v>소형</v>
      </c>
      <c r="G14623" s="146" t="s">
        <v>14788</v>
      </c>
      <c r="H14623" s="143">
        <v>59</v>
      </c>
      <c r="I14623" s="144">
        <v>35390</v>
      </c>
      <c r="J14623" s="143">
        <v>273</v>
      </c>
      <c r="K14623" s="137">
        <v>43982</v>
      </c>
      <c r="L14623" s="137">
        <v>45141</v>
      </c>
      <c r="M14623" s="144">
        <f>H14623/3.3</f>
        <v>17.878787878787879</v>
      </c>
      <c r="N14623" s="144">
        <f>I14623/M14623</f>
        <v>1979.4406779661017</v>
      </c>
    </row>
    <row r="14624" spans="1:14">
      <c r="A14624" s="146" t="s">
        <v>14833</v>
      </c>
      <c r="B14624" s="146" t="s">
        <v>14849</v>
      </c>
      <c r="C14624" s="146" t="s">
        <v>14850</v>
      </c>
      <c r="D14624" s="146" t="s">
        <v>14851</v>
      </c>
      <c r="E14624" s="146" t="s">
        <v>14852</v>
      </c>
      <c r="F14624" s="143" t="str">
        <f>IF(H14624&lt;=60,"소형",IF((H14624&gt;60)*(H14624&lt;=85)=1,"중소형",IF((H14624&gt;85)*(H14624&lt;=102)=1,"중형",IF((H14624&gt;102)*(H14624&lt;=135)=1,"중대형","대형"))))</f>
        <v>중소형</v>
      </c>
      <c r="G14624" s="146" t="s">
        <v>14862</v>
      </c>
      <c r="H14624" s="143">
        <v>84</v>
      </c>
      <c r="I14624" s="144">
        <v>48210</v>
      </c>
      <c r="J14624" s="143">
        <v>112</v>
      </c>
      <c r="K14624" s="137">
        <v>43955</v>
      </c>
      <c r="L14624" s="137">
        <v>45141</v>
      </c>
      <c r="M14624" s="144">
        <f>H14624/3.3</f>
        <v>25.454545454545457</v>
      </c>
      <c r="N14624" s="144">
        <f>I14624/M14624</f>
        <v>1893.9642857142856</v>
      </c>
    </row>
    <row r="14625" spans="1:14">
      <c r="A14625" s="146" t="s">
        <v>15492</v>
      </c>
      <c r="B14625" s="146" t="s">
        <v>15493</v>
      </c>
      <c r="C14625" s="146" t="s">
        <v>15496</v>
      </c>
      <c r="D14625" s="146" t="s">
        <v>15494</v>
      </c>
      <c r="E14625" s="146" t="s">
        <v>15495</v>
      </c>
      <c r="F14625" s="143" t="str">
        <f>IF(H14625&lt;=60,"소형",IF((H14625&gt;60)*(H14625&lt;=85)=1,"중소형",IF((H14625&gt;85)*(H14625&lt;=102)=1,"중형",IF((H14625&gt;102)*(H14625&lt;=135)=1,"중대형","대형"))))</f>
        <v>소형</v>
      </c>
      <c r="G14625" s="146" t="s">
        <v>15499</v>
      </c>
      <c r="H14625" s="143">
        <v>59</v>
      </c>
      <c r="I14625" s="144">
        <v>40580</v>
      </c>
      <c r="J14625" s="143">
        <v>200</v>
      </c>
      <c r="K14625" s="137">
        <v>44023</v>
      </c>
      <c r="L14625" s="137">
        <v>45141</v>
      </c>
      <c r="M14625" s="144">
        <f>H14625/3.3</f>
        <v>17.878787878787879</v>
      </c>
      <c r="N14625" s="144">
        <f>I14625/M14625</f>
        <v>2269.7288135593221</v>
      </c>
    </row>
    <row r="14626" spans="1:14">
      <c r="A14626" s="146" t="s">
        <v>15933</v>
      </c>
      <c r="B14626" s="146" t="s">
        <v>15998</v>
      </c>
      <c r="C14626" s="146" t="s">
        <v>16007</v>
      </c>
      <c r="D14626" s="146" t="s">
        <v>15999</v>
      </c>
      <c r="E14626" s="146" t="s">
        <v>16000</v>
      </c>
      <c r="F14626" s="143" t="str">
        <f>IF(H14626&lt;=60,"소형",IF((H14626&gt;60)*(H14626&lt;=85)=1,"중소형",IF((H14626&gt;85)*(H14626&lt;=102)=1,"중형",IF((H14626&gt;102)*(H14626&lt;=135)=1,"중대형","대형"))))</f>
        <v>소형</v>
      </c>
      <c r="G14626" s="146" t="s">
        <v>16009</v>
      </c>
      <c r="H14626" s="143">
        <v>59</v>
      </c>
      <c r="I14626" s="144">
        <v>27800</v>
      </c>
      <c r="J14626" s="143">
        <v>224</v>
      </c>
      <c r="K14626" s="137">
        <v>44022</v>
      </c>
      <c r="L14626" s="137">
        <v>45141</v>
      </c>
      <c r="M14626" s="144">
        <f>H14626/3.3</f>
        <v>17.878787878787879</v>
      </c>
      <c r="N14626" s="144">
        <f>I14626/M14626</f>
        <v>1554.9152542372881</v>
      </c>
    </row>
    <row r="14627" spans="1:14">
      <c r="A14627" s="146" t="s">
        <v>13794</v>
      </c>
      <c r="B14627" s="146" t="s">
        <v>13758</v>
      </c>
      <c r="C14627" s="146" t="s">
        <v>13785</v>
      </c>
      <c r="D14627" s="146" t="s">
        <v>13759</v>
      </c>
      <c r="E14627" s="146" t="s">
        <v>13760</v>
      </c>
      <c r="F14627" s="143" t="str">
        <f>IF(H14627&lt;=60,"소형",IF((H14627&gt;60)*(H14627&lt;=85)=1,"중소형",IF((H14627&gt;85)*(H14627&lt;=102)=1,"중형",IF((H14627&gt;102)*(H14627&lt;=135)=1,"중대형","대형"))))</f>
        <v>대형</v>
      </c>
      <c r="G14627" s="146" t="s">
        <v>13788</v>
      </c>
      <c r="H14627" s="143">
        <v>136</v>
      </c>
      <c r="I14627" s="144">
        <v>84140</v>
      </c>
      <c r="J14627" s="143">
        <v>38</v>
      </c>
      <c r="K14627" s="137">
        <v>43852</v>
      </c>
      <c r="L14627" s="137">
        <v>45142</v>
      </c>
      <c r="M14627" s="144">
        <f>H14627/3.3</f>
        <v>41.212121212121211</v>
      </c>
      <c r="N14627" s="144">
        <f>I14627/M14627</f>
        <v>2041.6323529411766</v>
      </c>
    </row>
    <row r="14628" spans="1:14">
      <c r="A14628" s="146" t="s">
        <v>14692</v>
      </c>
      <c r="B14628" s="146" t="s">
        <v>14745</v>
      </c>
      <c r="C14628" s="146" t="s">
        <v>14746</v>
      </c>
      <c r="D14628" s="146" t="s">
        <v>14747</v>
      </c>
      <c r="E14628" s="146" t="s">
        <v>14748</v>
      </c>
      <c r="F14628" s="143" t="str">
        <f>IF(H14628&lt;=60,"소형",IF((H14628&gt;60)*(H14628&lt;=85)=1,"중소형",IF((H14628&gt;85)*(H14628&lt;=102)=1,"중형",IF((H14628&gt;102)*(H14628&lt;=135)=1,"중대형","대형"))))</f>
        <v>소형</v>
      </c>
      <c r="G14628" s="146" t="s">
        <v>14789</v>
      </c>
      <c r="H14628" s="143">
        <v>59</v>
      </c>
      <c r="I14628" s="144">
        <v>36130</v>
      </c>
      <c r="J14628" s="143">
        <v>82</v>
      </c>
      <c r="K14628" s="137">
        <v>43982</v>
      </c>
      <c r="L14628" s="137">
        <v>45142</v>
      </c>
      <c r="M14628" s="144">
        <f>H14628/3.3</f>
        <v>17.878787878787879</v>
      </c>
      <c r="N14628" s="144">
        <f>I14628/M14628</f>
        <v>2020.8305084745762</v>
      </c>
    </row>
    <row r="14629" spans="1:14">
      <c r="A14629" s="146" t="s">
        <v>14833</v>
      </c>
      <c r="B14629" s="146" t="s">
        <v>14849</v>
      </c>
      <c r="C14629" s="146" t="s">
        <v>14850</v>
      </c>
      <c r="D14629" s="146" t="s">
        <v>14851</v>
      </c>
      <c r="E14629" s="146" t="s">
        <v>14852</v>
      </c>
      <c r="F14629" s="143" t="str">
        <f>IF(H14629&lt;=60,"소형",IF((H14629&gt;60)*(H14629&lt;=85)=1,"중소형",IF((H14629&gt;85)*(H14629&lt;=102)=1,"중형",IF((H14629&gt;102)*(H14629&lt;=135)=1,"중대형","대형"))))</f>
        <v>중소형</v>
      </c>
      <c r="G14629" s="146" t="s">
        <v>14863</v>
      </c>
      <c r="H14629" s="143">
        <v>84</v>
      </c>
      <c r="I14629" s="144">
        <v>48310</v>
      </c>
      <c r="J14629" s="143">
        <v>112</v>
      </c>
      <c r="K14629" s="137">
        <v>43956</v>
      </c>
      <c r="L14629" s="137">
        <v>45142</v>
      </c>
      <c r="M14629" s="144">
        <f>H14629/3.3</f>
        <v>25.454545454545457</v>
      </c>
      <c r="N14629" s="144">
        <f>I14629/M14629</f>
        <v>1897.8928571428569</v>
      </c>
    </row>
    <row r="14630" spans="1:14">
      <c r="A14630" s="146" t="s">
        <v>15492</v>
      </c>
      <c r="B14630" s="146" t="s">
        <v>15493</v>
      </c>
      <c r="C14630" s="146" t="s">
        <v>15496</v>
      </c>
      <c r="D14630" s="146" t="s">
        <v>15494</v>
      </c>
      <c r="E14630" s="146" t="s">
        <v>15495</v>
      </c>
      <c r="F14630" s="143" t="str">
        <f>IF(H14630&lt;=60,"소형",IF((H14630&gt;60)*(H14630&lt;=85)=1,"중소형",IF((H14630&gt;85)*(H14630&lt;=102)=1,"중형",IF((H14630&gt;102)*(H14630&lt;=135)=1,"중대형","대형"))))</f>
        <v>중소형</v>
      </c>
      <c r="G14630" s="146" t="s">
        <v>15500</v>
      </c>
      <c r="H14630" s="143">
        <v>69</v>
      </c>
      <c r="I14630" s="144">
        <v>46670</v>
      </c>
      <c r="J14630" s="143">
        <v>215</v>
      </c>
      <c r="K14630" s="137">
        <v>44024</v>
      </c>
      <c r="L14630" s="137">
        <v>45142</v>
      </c>
      <c r="M14630" s="144">
        <f>H14630/3.3</f>
        <v>20.90909090909091</v>
      </c>
      <c r="N14630" s="144">
        <f>I14630/M14630</f>
        <v>2232.0434782608695</v>
      </c>
    </row>
    <row r="14631" spans="1:14">
      <c r="A14631" s="146" t="s">
        <v>15933</v>
      </c>
      <c r="B14631" s="146" t="s">
        <v>15998</v>
      </c>
      <c r="C14631" s="146" t="s">
        <v>16007</v>
      </c>
      <c r="D14631" s="146" t="s">
        <v>15999</v>
      </c>
      <c r="E14631" s="146" t="s">
        <v>16000</v>
      </c>
      <c r="F14631" s="143" t="str">
        <f>IF(H14631&lt;=60,"소형",IF((H14631&gt;60)*(H14631&lt;=85)=1,"중소형",IF((H14631&gt;85)*(H14631&lt;=102)=1,"중형",IF((H14631&gt;102)*(H14631&lt;=135)=1,"중대형","대형"))))</f>
        <v>중소형</v>
      </c>
      <c r="G14631" s="146" t="s">
        <v>16010</v>
      </c>
      <c r="H14631" s="143">
        <v>74</v>
      </c>
      <c r="I14631" s="144">
        <v>34200</v>
      </c>
      <c r="J14631" s="143">
        <v>347</v>
      </c>
      <c r="K14631" s="137">
        <v>44023</v>
      </c>
      <c r="L14631" s="137">
        <v>45142</v>
      </c>
      <c r="M14631" s="144">
        <f>H14631/3.3</f>
        <v>22.424242424242426</v>
      </c>
      <c r="N14631" s="144">
        <f>I14631/M14631</f>
        <v>1525.135135135135</v>
      </c>
    </row>
    <row r="14632" spans="1:14">
      <c r="A14632" s="146" t="s">
        <v>13794</v>
      </c>
      <c r="B14632" s="146" t="s">
        <v>13758</v>
      </c>
      <c r="C14632" s="146" t="s">
        <v>13785</v>
      </c>
      <c r="D14632" s="146" t="s">
        <v>13759</v>
      </c>
      <c r="E14632" s="146" t="s">
        <v>13760</v>
      </c>
      <c r="F14632" s="143" t="str">
        <f>IF(H14632&lt;=60,"소형",IF((H14632&gt;60)*(H14632&lt;=85)=1,"중소형",IF((H14632&gt;85)*(H14632&lt;=102)=1,"중형",IF((H14632&gt;102)*(H14632&lt;=135)=1,"중대형","대형"))))</f>
        <v>대형</v>
      </c>
      <c r="G14632" s="146" t="s">
        <v>13790</v>
      </c>
      <c r="H14632" s="143">
        <v>185</v>
      </c>
      <c r="I14632" s="144">
        <v>135620</v>
      </c>
      <c r="J14632" s="143">
        <v>1</v>
      </c>
      <c r="K14632" s="137">
        <v>43852</v>
      </c>
      <c r="L14632" s="137">
        <v>45143</v>
      </c>
      <c r="M14632" s="144">
        <f>H14632/3.3</f>
        <v>56.060606060606062</v>
      </c>
      <c r="N14632" s="144">
        <f>I14632/M14632</f>
        <v>2419.1675675675674</v>
      </c>
    </row>
    <row r="14633" spans="1:14">
      <c r="A14633" s="146" t="s">
        <v>14692</v>
      </c>
      <c r="B14633" s="146" t="s">
        <v>14745</v>
      </c>
      <c r="C14633" s="146" t="s">
        <v>14746</v>
      </c>
      <c r="D14633" s="146" t="s">
        <v>14747</v>
      </c>
      <c r="E14633" s="146" t="s">
        <v>14748</v>
      </c>
      <c r="F14633" s="143" t="str">
        <f>IF(H14633&lt;=60,"소형",IF((H14633&gt;60)*(H14633&lt;=85)=1,"중소형",IF((H14633&gt;85)*(H14633&lt;=102)=1,"중형",IF((H14633&gt;102)*(H14633&lt;=135)=1,"중대형","대형"))))</f>
        <v>중소형</v>
      </c>
      <c r="G14633" s="146" t="s">
        <v>14790</v>
      </c>
      <c r="H14633" s="143">
        <v>73</v>
      </c>
      <c r="I14633" s="144">
        <v>43340</v>
      </c>
      <c r="J14633" s="143">
        <v>132</v>
      </c>
      <c r="K14633" s="137">
        <v>43982</v>
      </c>
      <c r="L14633" s="137">
        <v>45143</v>
      </c>
      <c r="M14633" s="144">
        <f>H14633/3.3</f>
        <v>22.121212121212121</v>
      </c>
      <c r="N14633" s="144">
        <f>I14633/M14633</f>
        <v>1959.2054794520548</v>
      </c>
    </row>
    <row r="14634" spans="1:14">
      <c r="A14634" s="146" t="s">
        <v>14833</v>
      </c>
      <c r="B14634" s="146" t="s">
        <v>14849</v>
      </c>
      <c r="C14634" s="146" t="s">
        <v>14850</v>
      </c>
      <c r="D14634" s="146" t="s">
        <v>14851</v>
      </c>
      <c r="E14634" s="146" t="s">
        <v>14852</v>
      </c>
      <c r="F14634" s="143" t="str">
        <f>IF(H14634&lt;=60,"소형",IF((H14634&gt;60)*(H14634&lt;=85)=1,"중소형",IF((H14634&gt;85)*(H14634&lt;=102)=1,"중형",IF((H14634&gt;102)*(H14634&lt;=135)=1,"중대형","대형"))))</f>
        <v>중대형</v>
      </c>
      <c r="G14634" s="146" t="s">
        <v>14864</v>
      </c>
      <c r="H14634" s="143">
        <v>131</v>
      </c>
      <c r="I14634" s="144">
        <v>117020</v>
      </c>
      <c r="J14634" s="143">
        <v>3</v>
      </c>
      <c r="K14634" s="137">
        <v>43957</v>
      </c>
      <c r="L14634" s="137">
        <v>45143</v>
      </c>
      <c r="M14634" s="144">
        <f>H14634/3.3</f>
        <v>39.696969696969703</v>
      </c>
      <c r="N14634" s="144">
        <f>I14634/M14634</f>
        <v>2947.8320610687019</v>
      </c>
    </row>
    <row r="14635" spans="1:14">
      <c r="A14635" s="146" t="s">
        <v>15492</v>
      </c>
      <c r="B14635" s="146" t="s">
        <v>15493</v>
      </c>
      <c r="C14635" s="146" t="s">
        <v>15496</v>
      </c>
      <c r="D14635" s="146" t="s">
        <v>15494</v>
      </c>
      <c r="E14635" s="146" t="s">
        <v>15495</v>
      </c>
      <c r="F14635" s="143" t="str">
        <f>IF(H14635&lt;=60,"소형",IF((H14635&gt;60)*(H14635&lt;=85)=1,"중소형",IF((H14635&gt;85)*(H14635&lt;=102)=1,"중형",IF((H14635&gt;102)*(H14635&lt;=135)=1,"중대형","대형"))))</f>
        <v>중소형</v>
      </c>
      <c r="G14635" s="146" t="s">
        <v>15501</v>
      </c>
      <c r="H14635" s="143">
        <v>84</v>
      </c>
      <c r="I14635" s="144">
        <v>54830</v>
      </c>
      <c r="J14635" s="143">
        <v>164</v>
      </c>
      <c r="K14635" s="137">
        <v>44025</v>
      </c>
      <c r="L14635" s="137">
        <v>45143</v>
      </c>
      <c r="M14635" s="144">
        <f>H14635/3.3</f>
        <v>25.454545454545457</v>
      </c>
      <c r="N14635" s="144">
        <f>I14635/M14635</f>
        <v>2154.0357142857142</v>
      </c>
    </row>
    <row r="14636" spans="1:14">
      <c r="A14636" s="146" t="s">
        <v>15933</v>
      </c>
      <c r="B14636" s="146" t="s">
        <v>15998</v>
      </c>
      <c r="C14636" s="146" t="s">
        <v>16007</v>
      </c>
      <c r="D14636" s="146" t="s">
        <v>15999</v>
      </c>
      <c r="E14636" s="146" t="s">
        <v>16000</v>
      </c>
      <c r="F14636" s="143" t="str">
        <f>IF(H14636&lt;=60,"소형",IF((H14636&gt;60)*(H14636&lt;=85)=1,"중소형",IF((H14636&gt;85)*(H14636&lt;=102)=1,"중형",IF((H14636&gt;102)*(H14636&lt;=135)=1,"중대형","대형"))))</f>
        <v>중소형</v>
      </c>
      <c r="G14636" s="146" t="s">
        <v>16011</v>
      </c>
      <c r="H14636" s="143">
        <v>84</v>
      </c>
      <c r="I14636" s="144">
        <v>38400</v>
      </c>
      <c r="J14636" s="143">
        <v>406</v>
      </c>
      <c r="K14636" s="137">
        <v>44024</v>
      </c>
      <c r="L14636" s="137">
        <v>45143</v>
      </c>
      <c r="M14636" s="144">
        <f>H14636/3.3</f>
        <v>25.454545454545457</v>
      </c>
      <c r="N14636" s="144">
        <f>I14636/M14636</f>
        <v>1508.5714285714284</v>
      </c>
    </row>
    <row r="14637" spans="1:14">
      <c r="A14637" s="146" t="s">
        <v>13794</v>
      </c>
      <c r="B14637" s="146" t="s">
        <v>13758</v>
      </c>
      <c r="C14637" s="146" t="s">
        <v>13785</v>
      </c>
      <c r="D14637" s="146" t="s">
        <v>13759</v>
      </c>
      <c r="E14637" s="146" t="s">
        <v>13760</v>
      </c>
      <c r="F14637" s="143" t="str">
        <f>IF(H14637&lt;=60,"소형",IF((H14637&gt;60)*(H14637&lt;=85)=1,"중소형",IF((H14637&gt;85)*(H14637&lt;=102)=1,"중형",IF((H14637&gt;102)*(H14637&lt;=135)=1,"중대형","대형"))))</f>
        <v>대형</v>
      </c>
      <c r="G14637" s="146" t="s">
        <v>13791</v>
      </c>
      <c r="H14637" s="143">
        <v>192</v>
      </c>
      <c r="I14637" s="144">
        <v>141770</v>
      </c>
      <c r="J14637" s="143">
        <v>1</v>
      </c>
      <c r="K14637" s="137">
        <v>43852</v>
      </c>
      <c r="L14637" s="137">
        <v>45144</v>
      </c>
      <c r="M14637" s="144">
        <f>H14637/3.3</f>
        <v>58.181818181818187</v>
      </c>
      <c r="N14637" s="144">
        <f>I14637/M14637</f>
        <v>2436.671875</v>
      </c>
    </row>
    <row r="14638" spans="1:14">
      <c r="A14638" s="146" t="s">
        <v>14692</v>
      </c>
      <c r="B14638" s="146" t="s">
        <v>14745</v>
      </c>
      <c r="C14638" s="146" t="s">
        <v>14746</v>
      </c>
      <c r="D14638" s="146" t="s">
        <v>14747</v>
      </c>
      <c r="E14638" s="146" t="s">
        <v>14748</v>
      </c>
      <c r="F14638" s="143" t="str">
        <f>IF(H14638&lt;=60,"소형",IF((H14638&gt;60)*(H14638&lt;=85)=1,"중소형",IF((H14638&gt;85)*(H14638&lt;=102)=1,"중형",IF((H14638&gt;102)*(H14638&lt;=135)=1,"중대형","대형"))))</f>
        <v>중소형</v>
      </c>
      <c r="G14638" s="146" t="s">
        <v>14791</v>
      </c>
      <c r="H14638" s="143">
        <v>73</v>
      </c>
      <c r="I14638" s="144">
        <v>44240</v>
      </c>
      <c r="J14638" s="143">
        <v>24</v>
      </c>
      <c r="K14638" s="137">
        <v>43982</v>
      </c>
      <c r="L14638" s="137">
        <v>45144</v>
      </c>
      <c r="M14638" s="144">
        <f>H14638/3.3</f>
        <v>22.121212121212121</v>
      </c>
      <c r="N14638" s="144">
        <f>I14638/M14638</f>
        <v>1999.8904109589041</v>
      </c>
    </row>
    <row r="14639" spans="1:14">
      <c r="A14639" s="146" t="s">
        <v>14833</v>
      </c>
      <c r="B14639" s="146" t="s">
        <v>14849</v>
      </c>
      <c r="C14639" s="146" t="s">
        <v>14850</v>
      </c>
      <c r="D14639" s="146" t="s">
        <v>14851</v>
      </c>
      <c r="E14639" s="146" t="s">
        <v>14852</v>
      </c>
      <c r="F14639" s="143" t="str">
        <f>IF(H14639&lt;=60,"소형",IF((H14639&gt;60)*(H14639&lt;=85)=1,"중소형",IF((H14639&gt;85)*(H14639&lt;=102)=1,"중형",IF((H14639&gt;102)*(H14639&lt;=135)=1,"중대형","대형"))))</f>
        <v>중대형</v>
      </c>
      <c r="G14639" s="146" t="s">
        <v>14865</v>
      </c>
      <c r="H14639" s="143">
        <v>131</v>
      </c>
      <c r="I14639" s="144">
        <v>116190</v>
      </c>
      <c r="J14639" s="143">
        <v>3</v>
      </c>
      <c r="K14639" s="137">
        <v>43958</v>
      </c>
      <c r="L14639" s="137">
        <v>45144</v>
      </c>
      <c r="M14639" s="144">
        <f>H14639/3.3</f>
        <v>39.696969696969703</v>
      </c>
      <c r="N14639" s="144">
        <f>I14639/M14639</f>
        <v>2926.9236641221369</v>
      </c>
    </row>
    <row r="14640" spans="1:14">
      <c r="A14640" s="146" t="s">
        <v>15492</v>
      </c>
      <c r="B14640" s="146" t="s">
        <v>15493</v>
      </c>
      <c r="C14640" s="146" t="s">
        <v>15496</v>
      </c>
      <c r="D14640" s="146" t="s">
        <v>15494</v>
      </c>
      <c r="E14640" s="146" t="s">
        <v>15495</v>
      </c>
      <c r="F14640" s="143" t="str">
        <f>IF(H14640&lt;=60,"소형",IF((H14640&gt;60)*(H14640&lt;=85)=1,"중소형",IF((H14640&gt;85)*(H14640&lt;=102)=1,"중형",IF((H14640&gt;102)*(H14640&lt;=135)=1,"중대형","대형"))))</f>
        <v>중소형</v>
      </c>
      <c r="G14640" s="146" t="s">
        <v>15502</v>
      </c>
      <c r="H14640" s="143">
        <v>84</v>
      </c>
      <c r="I14640" s="144">
        <v>54090</v>
      </c>
      <c r="J14640" s="143">
        <v>114</v>
      </c>
      <c r="K14640" s="137">
        <v>44026</v>
      </c>
      <c r="L14640" s="137">
        <v>45144</v>
      </c>
      <c r="M14640" s="144">
        <f>H14640/3.3</f>
        <v>25.454545454545457</v>
      </c>
      <c r="N14640" s="144">
        <f>I14640/M14640</f>
        <v>2124.9642857142853</v>
      </c>
    </row>
    <row r="14641" spans="1:14">
      <c r="A14641" s="146" t="s">
        <v>14692</v>
      </c>
      <c r="B14641" s="146" t="s">
        <v>14745</v>
      </c>
      <c r="C14641" s="146" t="s">
        <v>14746</v>
      </c>
      <c r="D14641" s="146" t="s">
        <v>14747</v>
      </c>
      <c r="E14641" s="146" t="s">
        <v>14748</v>
      </c>
      <c r="F14641" s="143" t="str">
        <f>IF(H14641&lt;=60,"소형",IF((H14641&gt;60)*(H14641&lt;=85)=1,"중소형",IF((H14641&gt;85)*(H14641&lt;=102)=1,"중형",IF((H14641&gt;102)*(H14641&lt;=135)=1,"중대형","대형"))))</f>
        <v>중소형</v>
      </c>
      <c r="G14641" s="146" t="s">
        <v>14792</v>
      </c>
      <c r="H14641" s="143">
        <v>84</v>
      </c>
      <c r="I14641" s="144">
        <v>51430</v>
      </c>
      <c r="J14641" s="143">
        <v>495</v>
      </c>
      <c r="K14641" s="137">
        <v>43982</v>
      </c>
      <c r="L14641" s="137">
        <v>45145</v>
      </c>
      <c r="M14641" s="144">
        <f>H14641/3.3</f>
        <v>25.454545454545457</v>
      </c>
      <c r="N14641" s="144">
        <f>I14641/M14641</f>
        <v>2020.4642857142856</v>
      </c>
    </row>
    <row r="14642" spans="1:14">
      <c r="A14642" s="146" t="s">
        <v>14692</v>
      </c>
      <c r="B14642" s="146" t="s">
        <v>14745</v>
      </c>
      <c r="C14642" s="146" t="s">
        <v>14746</v>
      </c>
      <c r="D14642" s="146" t="s">
        <v>14747</v>
      </c>
      <c r="E14642" s="146" t="s">
        <v>14748</v>
      </c>
      <c r="F14642" s="143" t="str">
        <f>IF(H14642&lt;=60,"소형",IF((H14642&gt;60)*(H14642&lt;=85)=1,"중소형",IF((H14642&gt;85)*(H14642&lt;=102)=1,"중형",IF((H14642&gt;102)*(H14642&lt;=135)=1,"중대형","대형"))))</f>
        <v>중소형</v>
      </c>
      <c r="G14642" s="146" t="s">
        <v>14793</v>
      </c>
      <c r="H14642" s="143">
        <v>84</v>
      </c>
      <c r="I14642" s="144">
        <v>50400</v>
      </c>
      <c r="J14642" s="143">
        <v>162</v>
      </c>
      <c r="K14642" s="137">
        <v>43982</v>
      </c>
      <c r="L14642" s="137">
        <v>45146</v>
      </c>
      <c r="M14642" s="144">
        <f>H14642/3.3</f>
        <v>25.454545454545457</v>
      </c>
      <c r="N14642" s="144">
        <f>I14642/M14642</f>
        <v>1979.9999999999998</v>
      </c>
    </row>
    <row r="14643" spans="1:14">
      <c r="A14643" s="146" t="s">
        <v>14692</v>
      </c>
      <c r="B14643" s="146" t="s">
        <v>14745</v>
      </c>
      <c r="C14643" s="146" t="s">
        <v>14746</v>
      </c>
      <c r="D14643" s="146" t="s">
        <v>14747</v>
      </c>
      <c r="E14643" s="146" t="s">
        <v>14748</v>
      </c>
      <c r="F14643" s="143" t="str">
        <f>IF(H14643&lt;=60,"소형",IF((H14643&gt;60)*(H14643&lt;=85)=1,"중소형",IF((H14643&gt;85)*(H14643&lt;=102)=1,"중형",IF((H14643&gt;102)*(H14643&lt;=135)=1,"중대형","대형"))))</f>
        <v>중형</v>
      </c>
      <c r="G14643" s="146" t="s">
        <v>14794</v>
      </c>
      <c r="H14643" s="143">
        <v>102</v>
      </c>
      <c r="I14643" s="144">
        <v>60140</v>
      </c>
      <c r="J14643" s="143">
        <v>78</v>
      </c>
      <c r="K14643" s="137">
        <v>43982</v>
      </c>
      <c r="L14643" s="137">
        <v>45147</v>
      </c>
      <c r="M14643" s="144">
        <f>H14643/3.3</f>
        <v>30.90909090909091</v>
      </c>
      <c r="N14643" s="144">
        <f>I14643/M14643</f>
        <v>1945.7058823529412</v>
      </c>
    </row>
    <row r="14644" spans="1:14">
      <c r="A14644" s="146" t="s">
        <v>14692</v>
      </c>
      <c r="B14644" s="146" t="s">
        <v>14745</v>
      </c>
      <c r="C14644" s="146" t="s">
        <v>14746</v>
      </c>
      <c r="D14644" s="146" t="s">
        <v>14747</v>
      </c>
      <c r="E14644" s="146" t="s">
        <v>14748</v>
      </c>
      <c r="F14644" s="143" t="str">
        <f>IF(H14644&lt;=60,"소형",IF((H14644&gt;60)*(H14644&lt;=85)=1,"중소형",IF((H14644&gt;85)*(H14644&lt;=102)=1,"중형",IF((H14644&gt;102)*(H14644&lt;=135)=1,"중대형","대형"))))</f>
        <v>중형</v>
      </c>
      <c r="G14644" s="146" t="s">
        <v>14795</v>
      </c>
      <c r="H14644" s="143">
        <v>102</v>
      </c>
      <c r="I14644" s="144">
        <v>61390</v>
      </c>
      <c r="J14644" s="143">
        <v>16</v>
      </c>
      <c r="K14644" s="137">
        <v>43982</v>
      </c>
      <c r="L14644" s="137">
        <v>45148</v>
      </c>
      <c r="M14644" s="144">
        <f>H14644/3.3</f>
        <v>30.90909090909091</v>
      </c>
      <c r="N14644" s="144">
        <f>I14644/M14644</f>
        <v>1986.1470588235293</v>
      </c>
    </row>
    <row r="14645" spans="1:14">
      <c r="A14645" s="146" t="s">
        <v>12956</v>
      </c>
      <c r="B14645" s="146" t="s">
        <v>13017</v>
      </c>
      <c r="C14645" s="146" t="s">
        <v>13018</v>
      </c>
      <c r="D14645" s="146" t="s">
        <v>13019</v>
      </c>
      <c r="E14645" s="146" t="s">
        <v>13020</v>
      </c>
      <c r="F14645" s="143" t="str">
        <f>IF(H14645&lt;=60,"소형",IF((H14645&gt;60)*(H14645&lt;=85)=1,"중소형",IF((H14645&gt;85)*(H14645&lt;=102)=1,"중형",IF((H14645&gt;102)*(H14645&lt;=135)=1,"중대형","대형"))))</f>
        <v>중소형</v>
      </c>
      <c r="G14645" s="146" t="s">
        <v>13027</v>
      </c>
      <c r="H14645" s="143">
        <v>84</v>
      </c>
      <c r="I14645" s="144">
        <v>52850</v>
      </c>
      <c r="J14645" s="143">
        <v>180</v>
      </c>
      <c r="K14645" s="137">
        <v>43770</v>
      </c>
      <c r="L14645" s="137">
        <v>45170</v>
      </c>
      <c r="M14645" s="144">
        <f>H14645/3.3</f>
        <v>25.454545454545457</v>
      </c>
      <c r="N14645" s="144">
        <f>I14645/M14645</f>
        <v>2076.25</v>
      </c>
    </row>
    <row r="14646" spans="1:14">
      <c r="A14646" s="146" t="s">
        <v>13420</v>
      </c>
      <c r="B14646" s="146" t="s">
        <v>13416</v>
      </c>
      <c r="C14646" s="146" t="s">
        <v>13406</v>
      </c>
      <c r="D14646" s="146" t="s">
        <v>13401</v>
      </c>
      <c r="E14646" s="146" t="s">
        <v>13402</v>
      </c>
      <c r="F14646" s="143" t="str">
        <f>IF(H14646&lt;=60,"소형",IF((H14646&gt;60)*(H14646&lt;=85)=1,"중소형",IF((H14646&gt;85)*(H14646&lt;=102)=1,"중형",IF((H14646&gt;102)*(H14646&lt;=135)=1,"중대형","대형"))))</f>
        <v>중소형</v>
      </c>
      <c r="G14646" s="146" t="s">
        <v>13419</v>
      </c>
      <c r="H14646" s="143">
        <v>84</v>
      </c>
      <c r="I14646" s="144">
        <v>55500</v>
      </c>
      <c r="J14646" s="143">
        <v>228</v>
      </c>
      <c r="K14646" s="137">
        <v>43801</v>
      </c>
      <c r="L14646" s="137">
        <v>45170</v>
      </c>
      <c r="M14646" s="144">
        <f>H14646/3.3</f>
        <v>25.454545454545457</v>
      </c>
      <c r="N14646" s="144">
        <f>I14646/M14646</f>
        <v>2180.3571428571427</v>
      </c>
    </row>
    <row r="14647" spans="1:14">
      <c r="A14647" s="146" t="s">
        <v>14833</v>
      </c>
      <c r="B14647" s="146" t="s">
        <v>14917</v>
      </c>
      <c r="C14647" s="146" t="s">
        <v>14918</v>
      </c>
      <c r="D14647" s="146" t="s">
        <v>14919</v>
      </c>
      <c r="E14647" s="146" t="s">
        <v>14920</v>
      </c>
      <c r="F14647" s="143" t="str">
        <f>IF(H14647&lt;=60,"소형",IF((H14647&gt;60)*(H14647&lt;=85)=1,"중소형",IF((H14647&gt;85)*(H14647&lt;=102)=1,"중형",IF((H14647&gt;102)*(H14647&lt;=135)=1,"중대형","대형"))))</f>
        <v>중소형</v>
      </c>
      <c r="G14647" s="146" t="s">
        <v>14931</v>
      </c>
      <c r="H14647" s="143">
        <v>84</v>
      </c>
      <c r="I14647" s="144">
        <v>72000</v>
      </c>
      <c r="J14647" s="143">
        <v>225</v>
      </c>
      <c r="K14647" s="137">
        <v>43984</v>
      </c>
      <c r="L14647" s="137">
        <v>45170</v>
      </c>
      <c r="M14647" s="144">
        <f>H14647/3.3</f>
        <v>25.454545454545457</v>
      </c>
      <c r="N14647" s="144">
        <f>I14647/M14647</f>
        <v>2828.5714285714284</v>
      </c>
    </row>
    <row r="14648" spans="1:14">
      <c r="A14648" s="146" t="s">
        <v>15386</v>
      </c>
      <c r="B14648" s="146" t="s">
        <v>15402</v>
      </c>
      <c r="C14648" s="146" t="s">
        <v>15405</v>
      </c>
      <c r="D14648" s="146" t="s">
        <v>15403</v>
      </c>
      <c r="E14648" s="146" t="s">
        <v>15404</v>
      </c>
      <c r="F14648" s="143" t="str">
        <f>IF(H14648&lt;=60,"소형",IF((H14648&gt;60)*(H14648&lt;=85)=1,"중소형",IF((H14648&gt;85)*(H14648&lt;=102)=1,"중형",IF((H14648&gt;102)*(H14648&lt;=135)=1,"중대형","대형"))))</f>
        <v>소형</v>
      </c>
      <c r="G14648" s="146" t="s">
        <v>15406</v>
      </c>
      <c r="H14648" s="143">
        <v>59</v>
      </c>
      <c r="I14648" s="144">
        <v>37010</v>
      </c>
      <c r="J14648" s="143">
        <v>36</v>
      </c>
      <c r="K14648" s="137">
        <v>44012</v>
      </c>
      <c r="L14648" s="137">
        <v>45170</v>
      </c>
      <c r="M14648" s="144">
        <f>H14648/3.3</f>
        <v>17.878787878787879</v>
      </c>
      <c r="N14648" s="144">
        <f>I14648/M14648</f>
        <v>2070.0508474576272</v>
      </c>
    </row>
    <row r="14649" spans="1:14">
      <c r="A14649" s="146" t="s">
        <v>8805</v>
      </c>
      <c r="B14649" s="146" t="s">
        <v>16090</v>
      </c>
      <c r="C14649" s="146" t="s">
        <v>16091</v>
      </c>
      <c r="D14649" s="146" t="s">
        <v>16092</v>
      </c>
      <c r="E14649" s="146" t="s">
        <v>16093</v>
      </c>
      <c r="F14649" s="143" t="str">
        <f>IF(H14649&lt;=60,"소형",IF((H14649&gt;60)*(H14649&lt;=85)=1,"중소형",IF((H14649&gt;85)*(H14649&lt;=102)=1,"중형",IF((H14649&gt;102)*(H14649&lt;=135)=1,"중대형","대형"))))</f>
        <v>소형</v>
      </c>
      <c r="G14649" s="146" t="s">
        <v>16099</v>
      </c>
      <c r="H14649" s="143">
        <v>59</v>
      </c>
      <c r="I14649" s="144">
        <v>3220</v>
      </c>
      <c r="J14649" s="143">
        <v>26</v>
      </c>
      <c r="K14649" s="137">
        <v>44040</v>
      </c>
      <c r="L14649" s="137">
        <v>45170</v>
      </c>
      <c r="M14649" s="144">
        <f>H14649/3.3</f>
        <v>17.878787878787879</v>
      </c>
      <c r="N14649" s="144">
        <f>I14649/M14649</f>
        <v>180.10169491525423</v>
      </c>
    </row>
    <row r="14650" spans="1:14">
      <c r="A14650" s="146" t="s">
        <v>12956</v>
      </c>
      <c r="B14650" s="146" t="s">
        <v>13017</v>
      </c>
      <c r="C14650" s="146" t="s">
        <v>13018</v>
      </c>
      <c r="D14650" s="146" t="s">
        <v>13019</v>
      </c>
      <c r="E14650" s="146" t="s">
        <v>13020</v>
      </c>
      <c r="F14650" s="143" t="str">
        <f>IF(H14650&lt;=60,"소형",IF((H14650&gt;60)*(H14650&lt;=85)=1,"중소형",IF((H14650&gt;85)*(H14650&lt;=102)=1,"중형",IF((H14650&gt;102)*(H14650&lt;=135)=1,"중대형","대형"))))</f>
        <v>중소형</v>
      </c>
      <c r="G14650" s="146" t="s">
        <v>13028</v>
      </c>
      <c r="H14650" s="143">
        <v>84</v>
      </c>
      <c r="I14650" s="144">
        <v>50640</v>
      </c>
      <c r="J14650" s="143">
        <v>90</v>
      </c>
      <c r="K14650" s="137">
        <v>43771</v>
      </c>
      <c r="L14650" s="137">
        <v>45171</v>
      </c>
      <c r="M14650" s="144">
        <f>H14650/3.3</f>
        <v>25.454545454545457</v>
      </c>
      <c r="N14650" s="144">
        <f>I14650/M14650</f>
        <v>1989.4285714285713</v>
      </c>
    </row>
    <row r="14651" spans="1:14">
      <c r="A14651" s="146" t="s">
        <v>13420</v>
      </c>
      <c r="B14651" s="146" t="s">
        <v>13416</v>
      </c>
      <c r="C14651" s="146" t="s">
        <v>13406</v>
      </c>
      <c r="D14651" s="146" t="s">
        <v>13401</v>
      </c>
      <c r="E14651" s="146" t="s">
        <v>13402</v>
      </c>
      <c r="F14651" s="143" t="str">
        <f>IF(H14651&lt;=60,"소형",IF((H14651&gt;60)*(H14651&lt;=85)=1,"중소형",IF((H14651&gt;85)*(H14651&lt;=102)=1,"중형",IF((H14651&gt;102)*(H14651&lt;=135)=1,"중대형","대형"))))</f>
        <v>중소형</v>
      </c>
      <c r="G14651" s="146" t="s">
        <v>13417</v>
      </c>
      <c r="H14651" s="143">
        <v>84</v>
      </c>
      <c r="I14651" s="144">
        <v>55900</v>
      </c>
      <c r="J14651" s="143">
        <v>230</v>
      </c>
      <c r="K14651" s="137">
        <v>43802</v>
      </c>
      <c r="L14651" s="137">
        <v>45171</v>
      </c>
      <c r="M14651" s="144">
        <f>H14651/3.3</f>
        <v>25.454545454545457</v>
      </c>
      <c r="N14651" s="144">
        <f>I14651/M14651</f>
        <v>2196.0714285714284</v>
      </c>
    </row>
    <row r="14652" spans="1:14">
      <c r="A14652" s="146" t="s">
        <v>14833</v>
      </c>
      <c r="B14652" s="146" t="s">
        <v>14917</v>
      </c>
      <c r="C14652" s="146" t="s">
        <v>14918</v>
      </c>
      <c r="D14652" s="146" t="s">
        <v>14919</v>
      </c>
      <c r="E14652" s="146" t="s">
        <v>14920</v>
      </c>
      <c r="F14652" s="143" t="str">
        <f>IF(H14652&lt;=60,"소형",IF((H14652&gt;60)*(H14652&lt;=85)=1,"중소형",IF((H14652&gt;85)*(H14652&lt;=102)=1,"중형",IF((H14652&gt;102)*(H14652&lt;=135)=1,"중대형","대형"))))</f>
        <v>중소형</v>
      </c>
      <c r="G14652" s="146" t="s">
        <v>14932</v>
      </c>
      <c r="H14652" s="143">
        <v>84</v>
      </c>
      <c r="I14652" s="144">
        <v>71200</v>
      </c>
      <c r="J14652" s="143">
        <v>146</v>
      </c>
      <c r="K14652" s="137">
        <v>43985</v>
      </c>
      <c r="L14652" s="137">
        <v>45171</v>
      </c>
      <c r="M14652" s="144">
        <f>H14652/3.3</f>
        <v>25.454545454545457</v>
      </c>
      <c r="N14652" s="144">
        <f>I14652/M14652</f>
        <v>2797.1428571428569</v>
      </c>
    </row>
    <row r="14653" spans="1:14">
      <c r="A14653" s="146" t="s">
        <v>15386</v>
      </c>
      <c r="B14653" s="146" t="s">
        <v>15402</v>
      </c>
      <c r="C14653" s="146" t="s">
        <v>15405</v>
      </c>
      <c r="D14653" s="146" t="s">
        <v>15403</v>
      </c>
      <c r="E14653" s="146" t="s">
        <v>15404</v>
      </c>
      <c r="F14653" s="143" t="str">
        <f>IF(H14653&lt;=60,"소형",IF((H14653&gt;60)*(H14653&lt;=85)=1,"중소형",IF((H14653&gt;85)*(H14653&lt;=102)=1,"중형",IF((H14653&gt;102)*(H14653&lt;=135)=1,"중대형","대형"))))</f>
        <v>중소형</v>
      </c>
      <c r="G14653" s="146" t="s">
        <v>15407</v>
      </c>
      <c r="H14653" s="143">
        <v>61</v>
      </c>
      <c r="I14653" s="144">
        <v>38640</v>
      </c>
      <c r="J14653" s="143">
        <v>37</v>
      </c>
      <c r="K14653" s="137">
        <v>44012</v>
      </c>
      <c r="L14653" s="137">
        <v>45171</v>
      </c>
      <c r="M14653" s="144">
        <f>H14653/3.3</f>
        <v>18.484848484848484</v>
      </c>
      <c r="N14653" s="144">
        <f>I14653/M14653</f>
        <v>2090.3606557377047</v>
      </c>
    </row>
    <row r="14654" spans="1:14">
      <c r="A14654" s="146" t="s">
        <v>8805</v>
      </c>
      <c r="B14654" s="146" t="s">
        <v>16090</v>
      </c>
      <c r="C14654" s="146" t="s">
        <v>3167</v>
      </c>
      <c r="D14654" s="146" t="s">
        <v>8450</v>
      </c>
      <c r="E14654" s="146" t="s">
        <v>6503</v>
      </c>
      <c r="F14654" s="143" t="str">
        <f>IF(H14654&lt;=60,"소형",IF((H14654&gt;60)*(H14654&lt;=85)=1,"중소형",IF((H14654&gt;85)*(H14654&lt;=102)=1,"중형",IF((H14654&gt;102)*(H14654&lt;=135)=1,"중대형","대형"))))</f>
        <v>중소형</v>
      </c>
      <c r="G14654" s="146" t="s">
        <v>16101</v>
      </c>
      <c r="H14654" s="143">
        <v>74</v>
      </c>
      <c r="I14654" s="144">
        <v>40650</v>
      </c>
      <c r="J14654" s="143">
        <v>52</v>
      </c>
      <c r="K14654" s="137">
        <v>44040</v>
      </c>
      <c r="L14654" s="137">
        <v>45171</v>
      </c>
      <c r="M14654" s="144">
        <f>H14654/3.3</f>
        <v>22.424242424242426</v>
      </c>
      <c r="N14654" s="144">
        <f>I14654/M14654</f>
        <v>1812.7702702702702</v>
      </c>
    </row>
    <row r="14655" spans="1:14">
      <c r="A14655" s="146" t="s">
        <v>12956</v>
      </c>
      <c r="B14655" s="146" t="s">
        <v>13017</v>
      </c>
      <c r="C14655" s="146" t="s">
        <v>13018</v>
      </c>
      <c r="D14655" s="146" t="s">
        <v>13019</v>
      </c>
      <c r="E14655" s="146" t="s">
        <v>13020</v>
      </c>
      <c r="F14655" s="143" t="str">
        <f>IF(H14655&lt;=60,"소형",IF((H14655&gt;60)*(H14655&lt;=85)=1,"중소형",IF((H14655&gt;85)*(H14655&lt;=102)=1,"중형",IF((H14655&gt;102)*(H14655&lt;=135)=1,"중대형","대형"))))</f>
        <v>중소형</v>
      </c>
      <c r="G14655" s="146" t="s">
        <v>13029</v>
      </c>
      <c r="H14655" s="143">
        <v>84</v>
      </c>
      <c r="I14655" s="144">
        <v>52890</v>
      </c>
      <c r="J14655" s="143">
        <v>90</v>
      </c>
      <c r="K14655" s="137">
        <v>43772</v>
      </c>
      <c r="L14655" s="137">
        <v>45172</v>
      </c>
      <c r="M14655" s="144">
        <f>H14655/3.3</f>
        <v>25.454545454545457</v>
      </c>
      <c r="N14655" s="144">
        <f>I14655/M14655</f>
        <v>2077.8214285714284</v>
      </c>
    </row>
    <row r="14656" spans="1:14">
      <c r="A14656" s="146" t="s">
        <v>13420</v>
      </c>
      <c r="B14656" s="146" t="s">
        <v>13416</v>
      </c>
      <c r="C14656" s="146" t="s">
        <v>13406</v>
      </c>
      <c r="D14656" s="146" t="s">
        <v>13401</v>
      </c>
      <c r="E14656" s="146" t="s">
        <v>13402</v>
      </c>
      <c r="F14656" s="143" t="str">
        <f>IF(H14656&lt;=60,"소형",IF((H14656&gt;60)*(H14656&lt;=85)=1,"중소형",IF((H14656&gt;85)*(H14656&lt;=102)=1,"중형",IF((H14656&gt;102)*(H14656&lt;=135)=1,"중대형","대형"))))</f>
        <v>중소형</v>
      </c>
      <c r="G14656" s="146" t="s">
        <v>13418</v>
      </c>
      <c r="H14656" s="143">
        <v>84</v>
      </c>
      <c r="I14656" s="144">
        <v>55900</v>
      </c>
      <c r="J14656" s="143">
        <v>146</v>
      </c>
      <c r="K14656" s="137">
        <v>43803</v>
      </c>
      <c r="L14656" s="137">
        <v>45172</v>
      </c>
      <c r="M14656" s="144">
        <f>H14656/3.3</f>
        <v>25.454545454545457</v>
      </c>
      <c r="N14656" s="144">
        <f>I14656/M14656</f>
        <v>2196.0714285714284</v>
      </c>
    </row>
    <row r="14657" spans="1:14">
      <c r="A14657" s="146" t="s">
        <v>14833</v>
      </c>
      <c r="B14657" s="146" t="s">
        <v>14917</v>
      </c>
      <c r="C14657" s="146" t="s">
        <v>14918</v>
      </c>
      <c r="D14657" s="146" t="s">
        <v>14919</v>
      </c>
      <c r="E14657" s="146" t="s">
        <v>14920</v>
      </c>
      <c r="F14657" s="143" t="str">
        <f>IF(H14657&lt;=60,"소형",IF((H14657&gt;60)*(H14657&lt;=85)=1,"중소형",IF((H14657&gt;85)*(H14657&lt;=102)=1,"중형",IF((H14657&gt;102)*(H14657&lt;=135)=1,"중대형","대형"))))</f>
        <v>중소형</v>
      </c>
      <c r="G14657" s="146" t="s">
        <v>14933</v>
      </c>
      <c r="H14657" s="143">
        <v>84</v>
      </c>
      <c r="I14657" s="144">
        <v>71800</v>
      </c>
      <c r="J14657" s="143">
        <v>72</v>
      </c>
      <c r="K14657" s="137">
        <v>43986</v>
      </c>
      <c r="L14657" s="137">
        <v>45172</v>
      </c>
      <c r="M14657" s="144">
        <f>H14657/3.3</f>
        <v>25.454545454545457</v>
      </c>
      <c r="N14657" s="144">
        <f>I14657/M14657</f>
        <v>2820.7142857142853</v>
      </c>
    </row>
    <row r="14658" spans="1:14">
      <c r="A14658" s="146" t="s">
        <v>15386</v>
      </c>
      <c r="B14658" s="146" t="s">
        <v>15402</v>
      </c>
      <c r="C14658" s="146" t="s">
        <v>15405</v>
      </c>
      <c r="D14658" s="146" t="s">
        <v>15403</v>
      </c>
      <c r="E14658" s="146" t="s">
        <v>15404</v>
      </c>
      <c r="F14658" s="143" t="str">
        <f>IF(H14658&lt;=60,"소형",IF((H14658&gt;60)*(H14658&lt;=85)=1,"중소형",IF((H14658&gt;85)*(H14658&lt;=102)=1,"중형",IF((H14658&gt;102)*(H14658&lt;=135)=1,"중대형","대형"))))</f>
        <v>중소형</v>
      </c>
      <c r="G14658" s="146" t="s">
        <v>15408</v>
      </c>
      <c r="H14658" s="143">
        <v>61</v>
      </c>
      <c r="I14658" s="144">
        <v>38870</v>
      </c>
      <c r="J14658" s="143">
        <v>36</v>
      </c>
      <c r="K14658" s="137">
        <v>44012</v>
      </c>
      <c r="L14658" s="137">
        <v>45172</v>
      </c>
      <c r="M14658" s="144">
        <f>H14658/3.3</f>
        <v>18.484848484848484</v>
      </c>
      <c r="N14658" s="144">
        <f>I14658/M14658</f>
        <v>2102.8032786885246</v>
      </c>
    </row>
    <row r="14659" spans="1:14">
      <c r="A14659" s="146" t="s">
        <v>8805</v>
      </c>
      <c r="B14659" s="146" t="s">
        <v>16090</v>
      </c>
      <c r="C14659" s="146" t="s">
        <v>3167</v>
      </c>
      <c r="D14659" s="146" t="s">
        <v>8450</v>
      </c>
      <c r="E14659" s="146" t="s">
        <v>6503</v>
      </c>
      <c r="F14659" s="143" t="str">
        <f>IF(H14659&lt;=60,"소형",IF((H14659&gt;60)*(H14659&lt;=85)=1,"중소형",IF((H14659&gt;85)*(H14659&lt;=102)=1,"중형",IF((H14659&gt;102)*(H14659&lt;=135)=1,"중대형","대형"))))</f>
        <v>중소형</v>
      </c>
      <c r="G14659" s="146" t="s">
        <v>16100</v>
      </c>
      <c r="H14659" s="143">
        <v>74</v>
      </c>
      <c r="I14659" s="144">
        <v>40880</v>
      </c>
      <c r="J14659" s="143">
        <v>51</v>
      </c>
      <c r="K14659" s="137">
        <v>44040</v>
      </c>
      <c r="L14659" s="137">
        <v>45172</v>
      </c>
      <c r="M14659" s="144">
        <f>H14659/3.3</f>
        <v>22.424242424242426</v>
      </c>
      <c r="N14659" s="144">
        <f>I14659/M14659</f>
        <v>1823.0270270270269</v>
      </c>
    </row>
    <row r="14660" spans="1:14">
      <c r="A14660" s="146" t="s">
        <v>12956</v>
      </c>
      <c r="B14660" s="146" t="s">
        <v>13017</v>
      </c>
      <c r="C14660" s="146" t="s">
        <v>13018</v>
      </c>
      <c r="D14660" s="146" t="s">
        <v>13019</v>
      </c>
      <c r="E14660" s="146" t="s">
        <v>13020</v>
      </c>
      <c r="F14660" s="143" t="str">
        <f>IF(H14660&lt;=60,"소형",IF((H14660&gt;60)*(H14660&lt;=85)=1,"중소형",IF((H14660&gt;85)*(H14660&lt;=102)=1,"중형",IF((H14660&gt;102)*(H14660&lt;=135)=1,"중대형","대형"))))</f>
        <v>중소형</v>
      </c>
      <c r="G14660" s="146" t="s">
        <v>13030</v>
      </c>
      <c r="H14660" s="143">
        <v>84</v>
      </c>
      <c r="I14660" s="144">
        <v>52630</v>
      </c>
      <c r="J14660" s="143">
        <v>90</v>
      </c>
      <c r="K14660" s="137">
        <v>43773</v>
      </c>
      <c r="L14660" s="137">
        <v>45173</v>
      </c>
      <c r="M14660" s="144">
        <f>H14660/3.3</f>
        <v>25.454545454545457</v>
      </c>
      <c r="N14660" s="144">
        <f>I14660/M14660</f>
        <v>2067.6071428571427</v>
      </c>
    </row>
    <row r="14661" spans="1:14">
      <c r="A14661" s="146" t="s">
        <v>14833</v>
      </c>
      <c r="B14661" s="146" t="s">
        <v>14917</v>
      </c>
      <c r="C14661" s="146" t="s">
        <v>14918</v>
      </c>
      <c r="D14661" s="146" t="s">
        <v>14919</v>
      </c>
      <c r="E14661" s="146" t="s">
        <v>14920</v>
      </c>
      <c r="F14661" s="143" t="str">
        <f>IF(H14661&lt;=60,"소형",IF((H14661&gt;60)*(H14661&lt;=85)=1,"중소형",IF((H14661&gt;85)*(H14661&lt;=102)=1,"중형",IF((H14661&gt;102)*(H14661&lt;=135)=1,"중대형","대형"))))</f>
        <v>중대형</v>
      </c>
      <c r="G14661" s="146" t="s">
        <v>14934</v>
      </c>
      <c r="H14661" s="143">
        <v>104</v>
      </c>
      <c r="I14661" s="144">
        <v>87500</v>
      </c>
      <c r="J14661" s="143">
        <v>110</v>
      </c>
      <c r="K14661" s="137">
        <v>43987</v>
      </c>
      <c r="L14661" s="137">
        <v>45173</v>
      </c>
      <c r="M14661" s="144">
        <f>H14661/3.3</f>
        <v>31.515151515151516</v>
      </c>
      <c r="N14661" s="144">
        <f>I14661/M14661</f>
        <v>2776.4423076923076</v>
      </c>
    </row>
    <row r="14662" spans="1:14">
      <c r="A14662" s="146" t="s">
        <v>15386</v>
      </c>
      <c r="B14662" s="146" t="s">
        <v>15402</v>
      </c>
      <c r="C14662" s="146" t="s">
        <v>15405</v>
      </c>
      <c r="D14662" s="146" t="s">
        <v>15403</v>
      </c>
      <c r="E14662" s="146" t="s">
        <v>15404</v>
      </c>
      <c r="F14662" s="143" t="str">
        <f>IF(H14662&lt;=60,"소형",IF((H14662&gt;60)*(H14662&lt;=85)=1,"중소형",IF((H14662&gt;85)*(H14662&lt;=102)=1,"중형",IF((H14662&gt;102)*(H14662&lt;=135)=1,"중대형","대형"))))</f>
        <v>중소형</v>
      </c>
      <c r="G14662" s="146" t="s">
        <v>15409</v>
      </c>
      <c r="H14662" s="143">
        <v>62</v>
      </c>
      <c r="I14662" s="144">
        <v>37620</v>
      </c>
      <c r="J14662" s="143">
        <v>37</v>
      </c>
      <c r="K14662" s="137">
        <v>44012</v>
      </c>
      <c r="L14662" s="137">
        <v>45173</v>
      </c>
      <c r="M14662" s="144">
        <f>H14662/3.3</f>
        <v>18.787878787878789</v>
      </c>
      <c r="N14662" s="144">
        <f>I14662/M14662</f>
        <v>2002.3548387096773</v>
      </c>
    </row>
    <row r="14663" spans="1:14">
      <c r="A14663" s="146" t="s">
        <v>8805</v>
      </c>
      <c r="B14663" s="146" t="s">
        <v>16090</v>
      </c>
      <c r="C14663" s="146" t="s">
        <v>3167</v>
      </c>
      <c r="D14663" s="146" t="s">
        <v>8450</v>
      </c>
      <c r="E14663" s="146" t="s">
        <v>6503</v>
      </c>
      <c r="F14663" s="143" t="str">
        <f>IF(H14663&lt;=60,"소형",IF((H14663&gt;60)*(H14663&lt;=85)=1,"중소형",IF((H14663&gt;85)*(H14663&lt;=102)=1,"중형",IF((H14663&gt;102)*(H14663&lt;=135)=1,"중대형","대형"))))</f>
        <v>중소형</v>
      </c>
      <c r="G14663" s="146" t="s">
        <v>16102</v>
      </c>
      <c r="H14663" s="143">
        <v>84</v>
      </c>
      <c r="I14663" s="144">
        <v>44910</v>
      </c>
      <c r="J14663" s="143">
        <v>102</v>
      </c>
      <c r="K14663" s="137">
        <v>44040</v>
      </c>
      <c r="L14663" s="137">
        <v>45173</v>
      </c>
      <c r="M14663" s="144">
        <f>H14663/3.3</f>
        <v>25.454545454545457</v>
      </c>
      <c r="N14663" s="144">
        <f>I14663/M14663</f>
        <v>1764.3214285714284</v>
      </c>
    </row>
    <row r="14664" spans="1:14">
      <c r="A14664" s="146" t="s">
        <v>14833</v>
      </c>
      <c r="B14664" s="146" t="s">
        <v>14917</v>
      </c>
      <c r="C14664" s="146" t="s">
        <v>14918</v>
      </c>
      <c r="D14664" s="146" t="s">
        <v>14919</v>
      </c>
      <c r="E14664" s="146" t="s">
        <v>14920</v>
      </c>
      <c r="F14664" s="143" t="str">
        <f>IF(H14664&lt;=60,"소형",IF((H14664&gt;60)*(H14664&lt;=85)=1,"중소형",IF((H14664&gt;85)*(H14664&lt;=102)=1,"중형",IF((H14664&gt;102)*(H14664&lt;=135)=1,"중대형","대형"))))</f>
        <v>중대형</v>
      </c>
      <c r="G14664" s="146" t="s">
        <v>14935</v>
      </c>
      <c r="H14664" s="143">
        <v>104</v>
      </c>
      <c r="I14664" s="144">
        <v>86000</v>
      </c>
      <c r="J14664" s="143">
        <v>72</v>
      </c>
      <c r="K14664" s="137">
        <v>43988</v>
      </c>
      <c r="L14664" s="137">
        <v>45174</v>
      </c>
      <c r="M14664" s="144">
        <f>H14664/3.3</f>
        <v>31.515151515151516</v>
      </c>
      <c r="N14664" s="144">
        <f>I14664/M14664</f>
        <v>2728.8461538461538</v>
      </c>
    </row>
    <row r="14665" spans="1:14">
      <c r="A14665" s="146" t="s">
        <v>15386</v>
      </c>
      <c r="B14665" s="146" t="s">
        <v>15402</v>
      </c>
      <c r="C14665" s="146" t="s">
        <v>15405</v>
      </c>
      <c r="D14665" s="146" t="s">
        <v>15403</v>
      </c>
      <c r="E14665" s="146" t="s">
        <v>15404</v>
      </c>
      <c r="F14665" s="143" t="str">
        <f>IF(H14665&lt;=60,"소형",IF((H14665&gt;60)*(H14665&lt;=85)=1,"중소형",IF((H14665&gt;85)*(H14665&lt;=102)=1,"중형",IF((H14665&gt;102)*(H14665&lt;=135)=1,"중대형","대형"))))</f>
        <v>중소형</v>
      </c>
      <c r="G14665" s="146" t="s">
        <v>15410</v>
      </c>
      <c r="H14665" s="143">
        <v>63</v>
      </c>
      <c r="I14665" s="144">
        <v>37660</v>
      </c>
      <c r="J14665" s="143">
        <v>37</v>
      </c>
      <c r="K14665" s="137">
        <v>44012</v>
      </c>
      <c r="L14665" s="137">
        <v>45174</v>
      </c>
      <c r="M14665" s="144">
        <f>H14665/3.3</f>
        <v>19.090909090909093</v>
      </c>
      <c r="N14665" s="144">
        <f>I14665/M14665</f>
        <v>1972.6666666666663</v>
      </c>
    </row>
    <row r="14666" spans="1:14">
      <c r="A14666" s="146" t="s">
        <v>8805</v>
      </c>
      <c r="B14666" s="146" t="s">
        <v>16090</v>
      </c>
      <c r="C14666" s="146" t="s">
        <v>3167</v>
      </c>
      <c r="D14666" s="146" t="s">
        <v>8450</v>
      </c>
      <c r="E14666" s="146" t="s">
        <v>6503</v>
      </c>
      <c r="F14666" s="143" t="str">
        <f>IF(H14666&lt;=60,"소형",IF((H14666&gt;60)*(H14666&lt;=85)=1,"중소형",IF((H14666&gt;85)*(H14666&lt;=102)=1,"중형",IF((H14666&gt;102)*(H14666&lt;=135)=1,"중대형","대형"))))</f>
        <v>중소형</v>
      </c>
      <c r="G14666" s="146" t="s">
        <v>16103</v>
      </c>
      <c r="H14666" s="143">
        <v>84</v>
      </c>
      <c r="I14666" s="144">
        <v>44970</v>
      </c>
      <c r="J14666" s="143">
        <v>104</v>
      </c>
      <c r="K14666" s="137">
        <v>44040</v>
      </c>
      <c r="L14666" s="137">
        <v>45174</v>
      </c>
      <c r="M14666" s="144">
        <f>H14666/3.3</f>
        <v>25.454545454545457</v>
      </c>
      <c r="N14666" s="144">
        <f>I14666/M14666</f>
        <v>1766.6785714285713</v>
      </c>
    </row>
    <row r="14667" spans="1:14">
      <c r="A14667" s="146" t="s">
        <v>14833</v>
      </c>
      <c r="B14667" s="146" t="s">
        <v>14917</v>
      </c>
      <c r="C14667" s="146" t="s">
        <v>14918</v>
      </c>
      <c r="D14667" s="146" t="s">
        <v>14919</v>
      </c>
      <c r="E14667" s="146" t="s">
        <v>14920</v>
      </c>
      <c r="F14667" s="143" t="str">
        <f>IF(H14667&lt;=60,"소형",IF((H14667&gt;60)*(H14667&lt;=85)=1,"중소형",IF((H14667&gt;85)*(H14667&lt;=102)=1,"중형",IF((H14667&gt;102)*(H14667&lt;=135)=1,"중대형","대형"))))</f>
        <v>중대형</v>
      </c>
      <c r="G14667" s="146" t="s">
        <v>14936</v>
      </c>
      <c r="H14667" s="143">
        <v>104</v>
      </c>
      <c r="I14667" s="144">
        <v>87000</v>
      </c>
      <c r="J14667" s="143">
        <v>35</v>
      </c>
      <c r="K14667" s="137">
        <v>43989</v>
      </c>
      <c r="L14667" s="137">
        <v>45175</v>
      </c>
      <c r="M14667" s="144">
        <f>H14667/3.3</f>
        <v>31.515151515151516</v>
      </c>
      <c r="N14667" s="144">
        <f>I14667/M14667</f>
        <v>2760.5769230769229</v>
      </c>
    </row>
    <row r="14668" spans="1:14">
      <c r="A14668" s="146" t="s">
        <v>15386</v>
      </c>
      <c r="B14668" s="146" t="s">
        <v>15402</v>
      </c>
      <c r="C14668" s="146" t="s">
        <v>15405</v>
      </c>
      <c r="D14668" s="146" t="s">
        <v>15403</v>
      </c>
      <c r="E14668" s="146" t="s">
        <v>15404</v>
      </c>
      <c r="F14668" s="143" t="str">
        <f>IF(H14668&lt;=60,"소형",IF((H14668&gt;60)*(H14668&lt;=85)=1,"중소형",IF((H14668&gt;85)*(H14668&lt;=102)=1,"중형",IF((H14668&gt;102)*(H14668&lt;=135)=1,"중대형","대형"))))</f>
        <v>중소형</v>
      </c>
      <c r="G14668" s="146" t="s">
        <v>15411</v>
      </c>
      <c r="H14668" s="143">
        <v>72</v>
      </c>
      <c r="I14668" s="144">
        <v>43620</v>
      </c>
      <c r="J14668" s="143">
        <v>74</v>
      </c>
      <c r="K14668" s="137">
        <v>44012</v>
      </c>
      <c r="L14668" s="137">
        <v>45175</v>
      </c>
      <c r="M14668" s="144">
        <f>H14668/3.3</f>
        <v>21.81818181818182</v>
      </c>
      <c r="N14668" s="144">
        <f>I14668/M14668</f>
        <v>1999.2499999999998</v>
      </c>
    </row>
    <row r="14669" spans="1:14">
      <c r="A14669" s="146" t="s">
        <v>8805</v>
      </c>
      <c r="B14669" s="146" t="s">
        <v>16090</v>
      </c>
      <c r="C14669" s="146" t="s">
        <v>3167</v>
      </c>
      <c r="D14669" s="146" t="s">
        <v>8450</v>
      </c>
      <c r="E14669" s="146" t="s">
        <v>6503</v>
      </c>
      <c r="F14669" s="143" t="str">
        <f>IF(H14669&lt;=60,"소형",IF((H14669&gt;60)*(H14669&lt;=85)=1,"중소형",IF((H14669&gt;85)*(H14669&lt;=102)=1,"중형",IF((H14669&gt;102)*(H14669&lt;=135)=1,"중대형","대형"))))</f>
        <v>중소형</v>
      </c>
      <c r="G14669" s="146" t="s">
        <v>16104</v>
      </c>
      <c r="H14669" s="143">
        <v>84</v>
      </c>
      <c r="I14669" s="144">
        <v>45810</v>
      </c>
      <c r="J14669" s="143">
        <v>1</v>
      </c>
      <c r="K14669" s="137">
        <v>44040</v>
      </c>
      <c r="L14669" s="137">
        <v>45175</v>
      </c>
      <c r="M14669" s="144">
        <f>H14669/3.3</f>
        <v>25.454545454545457</v>
      </c>
      <c r="N14669" s="144">
        <f>I14669/M14669</f>
        <v>1799.6785714285713</v>
      </c>
    </row>
    <row r="14670" spans="1:14">
      <c r="A14670" s="146" t="s">
        <v>14833</v>
      </c>
      <c r="B14670" s="146" t="s">
        <v>14917</v>
      </c>
      <c r="C14670" s="146" t="s">
        <v>14918</v>
      </c>
      <c r="D14670" s="146" t="s">
        <v>14919</v>
      </c>
      <c r="E14670" s="146" t="s">
        <v>14920</v>
      </c>
      <c r="F14670" s="143" t="str">
        <f>IF(H14670&lt;=60,"소형",IF((H14670&gt;60)*(H14670&lt;=85)=1,"중소형",IF((H14670&gt;85)*(H14670&lt;=102)=1,"중형",IF((H14670&gt;102)*(H14670&lt;=135)=1,"중대형","대형"))))</f>
        <v>대형</v>
      </c>
      <c r="G14670" s="146" t="s">
        <v>14937</v>
      </c>
      <c r="H14670" s="143">
        <v>154</v>
      </c>
      <c r="I14670" s="144">
        <v>125100</v>
      </c>
      <c r="J14670" s="143">
        <v>1</v>
      </c>
      <c r="K14670" s="137">
        <v>43990</v>
      </c>
      <c r="L14670" s="137">
        <v>45176</v>
      </c>
      <c r="M14670" s="144">
        <f>H14670/3.3</f>
        <v>46.666666666666671</v>
      </c>
      <c r="N14670" s="144">
        <f>I14670/M14670</f>
        <v>2680.7142857142853</v>
      </c>
    </row>
    <row r="14671" spans="1:14">
      <c r="A14671" s="146" t="s">
        <v>8805</v>
      </c>
      <c r="B14671" s="146" t="s">
        <v>16090</v>
      </c>
      <c r="C14671" s="146" t="s">
        <v>3167</v>
      </c>
      <c r="D14671" s="146" t="s">
        <v>8450</v>
      </c>
      <c r="E14671" s="146" t="s">
        <v>6503</v>
      </c>
      <c r="F14671" s="143" t="str">
        <f>IF(H14671&lt;=60,"소형",IF((H14671&gt;60)*(H14671&lt;=85)=1,"중소형",IF((H14671&gt;85)*(H14671&lt;=102)=1,"중형",IF((H14671&gt;102)*(H14671&lt;=135)=1,"중대형","대형"))))</f>
        <v>중소형</v>
      </c>
      <c r="G14671" s="146" t="s">
        <v>16105</v>
      </c>
      <c r="H14671" s="143">
        <v>84</v>
      </c>
      <c r="I14671" s="144">
        <v>47050</v>
      </c>
      <c r="J14671" s="143">
        <v>1</v>
      </c>
      <c r="K14671" s="137">
        <v>44040</v>
      </c>
      <c r="L14671" s="137">
        <v>45176</v>
      </c>
      <c r="M14671" s="144">
        <f>H14671/3.3</f>
        <v>25.454545454545457</v>
      </c>
      <c r="N14671" s="144">
        <f>I14671/M14671</f>
        <v>1848.3928571428569</v>
      </c>
    </row>
    <row r="14672" spans="1:14">
      <c r="A14672" s="146" t="s">
        <v>14833</v>
      </c>
      <c r="B14672" s="146" t="s">
        <v>14917</v>
      </c>
      <c r="C14672" s="146" t="s">
        <v>14918</v>
      </c>
      <c r="D14672" s="146" t="s">
        <v>14919</v>
      </c>
      <c r="E14672" s="146" t="s">
        <v>14920</v>
      </c>
      <c r="F14672" s="143" t="str">
        <f>IF(H14672&lt;=60,"소형",IF((H14672&gt;60)*(H14672&lt;=85)=1,"중소형",IF((H14672&gt;85)*(H14672&lt;=102)=1,"중형",IF((H14672&gt;102)*(H14672&lt;=135)=1,"중대형","대형"))))</f>
        <v>대형</v>
      </c>
      <c r="G14672" s="146" t="s">
        <v>14940</v>
      </c>
      <c r="H14672" s="143">
        <v>154</v>
      </c>
      <c r="I14672" s="144">
        <v>125300</v>
      </c>
      <c r="J14672" s="143">
        <v>2</v>
      </c>
      <c r="K14672" s="137">
        <v>43991</v>
      </c>
      <c r="L14672" s="137">
        <v>45177</v>
      </c>
      <c r="M14672" s="144">
        <f>H14672/3.3</f>
        <v>46.666666666666671</v>
      </c>
      <c r="N14672" s="144">
        <f>I14672/M14672</f>
        <v>2684.9999999999995</v>
      </c>
    </row>
    <row r="14673" spans="1:14">
      <c r="A14673" s="146" t="s">
        <v>8805</v>
      </c>
      <c r="B14673" s="146" t="s">
        <v>16090</v>
      </c>
      <c r="C14673" s="146" t="s">
        <v>3167</v>
      </c>
      <c r="D14673" s="146" t="s">
        <v>8450</v>
      </c>
      <c r="E14673" s="146" t="s">
        <v>6503</v>
      </c>
      <c r="F14673" s="143" t="str">
        <f>IF(H14673&lt;=60,"소형",IF((H14673&gt;60)*(H14673&lt;=85)=1,"중소형",IF((H14673&gt;85)*(H14673&lt;=102)=1,"중형",IF((H14673&gt;102)*(H14673&lt;=135)=1,"중대형","대형"))))</f>
        <v>중소형</v>
      </c>
      <c r="G14673" s="146" t="s">
        <v>16106</v>
      </c>
      <c r="H14673" s="143">
        <v>84</v>
      </c>
      <c r="I14673" s="144">
        <v>46260</v>
      </c>
      <c r="J14673" s="143">
        <v>2</v>
      </c>
      <c r="K14673" s="137">
        <v>44040</v>
      </c>
      <c r="L14673" s="137">
        <v>45177</v>
      </c>
      <c r="M14673" s="144">
        <f>H14673/3.3</f>
        <v>25.454545454545457</v>
      </c>
      <c r="N14673" s="144">
        <f>I14673/M14673</f>
        <v>1817.3571428571427</v>
      </c>
    </row>
    <row r="14674" spans="1:14">
      <c r="A14674" s="146" t="s">
        <v>14833</v>
      </c>
      <c r="B14674" s="146" t="s">
        <v>14917</v>
      </c>
      <c r="C14674" s="146" t="s">
        <v>14918</v>
      </c>
      <c r="D14674" s="146" t="s">
        <v>14919</v>
      </c>
      <c r="E14674" s="146" t="s">
        <v>14920</v>
      </c>
      <c r="F14674" s="143" t="str">
        <f>IF(H14674&lt;=60,"소형",IF((H14674&gt;60)*(H14674&lt;=85)=1,"중소형",IF((H14674&gt;85)*(H14674&lt;=102)=1,"중형",IF((H14674&gt;102)*(H14674&lt;=135)=1,"중대형","대형"))))</f>
        <v>대형</v>
      </c>
      <c r="G14674" s="146" t="s">
        <v>14938</v>
      </c>
      <c r="H14674" s="143">
        <v>189</v>
      </c>
      <c r="I14674" s="144">
        <v>153500</v>
      </c>
      <c r="J14674" s="143">
        <v>1</v>
      </c>
      <c r="K14674" s="137">
        <v>43992</v>
      </c>
      <c r="L14674" s="137">
        <v>45178</v>
      </c>
      <c r="M14674" s="144">
        <f>H14674/3.3</f>
        <v>57.272727272727273</v>
      </c>
      <c r="N14674" s="144">
        <f>I14674/M14674</f>
        <v>2680.1587301587301</v>
      </c>
    </row>
    <row r="14675" spans="1:14">
      <c r="A14675" s="146" t="s">
        <v>8805</v>
      </c>
      <c r="B14675" s="146" t="s">
        <v>16090</v>
      </c>
      <c r="C14675" s="146" t="s">
        <v>3167</v>
      </c>
      <c r="D14675" s="146" t="s">
        <v>8450</v>
      </c>
      <c r="E14675" s="146" t="s">
        <v>6503</v>
      </c>
      <c r="F14675" s="143" t="str">
        <f>IF(H14675&lt;=60,"소형",IF((H14675&gt;60)*(H14675&lt;=85)=1,"중소형",IF((H14675&gt;85)*(H14675&lt;=102)=1,"중형",IF((H14675&gt;102)*(H14675&lt;=135)=1,"중대형","대형"))))</f>
        <v>중형</v>
      </c>
      <c r="G14675" s="146" t="s">
        <v>16107</v>
      </c>
      <c r="H14675" s="143">
        <v>98</v>
      </c>
      <c r="I14675" s="144">
        <v>53404</v>
      </c>
      <c r="J14675" s="143">
        <v>4</v>
      </c>
      <c r="K14675" s="137">
        <v>44040</v>
      </c>
      <c r="L14675" s="137">
        <v>45178</v>
      </c>
      <c r="M14675" s="144">
        <f>H14675/3.3</f>
        <v>29.696969696969699</v>
      </c>
      <c r="N14675" s="144">
        <f>I14675/M14675</f>
        <v>1798.2979591836734</v>
      </c>
    </row>
    <row r="14676" spans="1:14">
      <c r="A14676" s="146" t="s">
        <v>14833</v>
      </c>
      <c r="B14676" s="146" t="s">
        <v>14917</v>
      </c>
      <c r="C14676" s="146" t="s">
        <v>14918</v>
      </c>
      <c r="D14676" s="146" t="s">
        <v>14919</v>
      </c>
      <c r="E14676" s="146" t="s">
        <v>14920</v>
      </c>
      <c r="F14676" s="143" t="str">
        <f>IF(H14676&lt;=60,"소형",IF((H14676&gt;60)*(H14676&lt;=85)=1,"중소형",IF((H14676&gt;85)*(H14676&lt;=102)=1,"중형",IF((H14676&gt;102)*(H14676&lt;=135)=1,"중대형","대형"))))</f>
        <v>대형</v>
      </c>
      <c r="G14676" s="146" t="s">
        <v>14939</v>
      </c>
      <c r="H14676" s="143">
        <v>189</v>
      </c>
      <c r="I14676" s="144">
        <v>152800</v>
      </c>
      <c r="J14676" s="143">
        <v>1</v>
      </c>
      <c r="K14676" s="137">
        <v>43993</v>
      </c>
      <c r="L14676" s="137">
        <v>45179</v>
      </c>
      <c r="M14676" s="144">
        <f>H14676/3.3</f>
        <v>57.272727272727273</v>
      </c>
      <c r="N14676" s="144">
        <f>I14676/M14676</f>
        <v>2667.936507936508</v>
      </c>
    </row>
    <row r="14677" spans="1:14">
      <c r="A14677" s="146" t="s">
        <v>8805</v>
      </c>
      <c r="B14677" s="146" t="s">
        <v>16090</v>
      </c>
      <c r="C14677" s="146" t="s">
        <v>3167</v>
      </c>
      <c r="D14677" s="146" t="s">
        <v>8450</v>
      </c>
      <c r="E14677" s="146" t="s">
        <v>6503</v>
      </c>
      <c r="F14677" s="143" t="str">
        <f>IF(H14677&lt;=60,"소형",IF((H14677&gt;60)*(H14677&lt;=85)=1,"중소형",IF((H14677&gt;85)*(H14677&lt;=102)=1,"중형",IF((H14677&gt;102)*(H14677&lt;=135)=1,"중대형","대형"))))</f>
        <v>중대형</v>
      </c>
      <c r="G14677" s="146" t="s">
        <v>16108</v>
      </c>
      <c r="H14677" s="143">
        <v>108</v>
      </c>
      <c r="I14677" s="144">
        <v>59446</v>
      </c>
      <c r="J14677" s="143">
        <v>2</v>
      </c>
      <c r="K14677" s="137">
        <v>44040</v>
      </c>
      <c r="L14677" s="137">
        <v>45179</v>
      </c>
      <c r="M14677" s="144">
        <f>H14677/3.3</f>
        <v>32.727272727272727</v>
      </c>
      <c r="N14677" s="144">
        <f>I14677/M14677</f>
        <v>1816.4055555555556</v>
      </c>
    </row>
    <row r="14678" spans="1:14">
      <c r="A14678" s="146" t="s">
        <v>13420</v>
      </c>
      <c r="B14678" s="146" t="s">
        <v>13425</v>
      </c>
      <c r="C14678" s="146" t="s">
        <v>13406</v>
      </c>
      <c r="D14678" s="146" t="s">
        <v>13426</v>
      </c>
      <c r="E14678" s="146" t="s">
        <v>13427</v>
      </c>
      <c r="F14678" s="143" t="str">
        <f>IF(H14678&lt;=60,"소형",IF((H14678&gt;60)*(H14678&lt;=85)=1,"중소형",IF((H14678&gt;85)*(H14678&lt;=102)=1,"중형",IF((H14678&gt;102)*(H14678&lt;=135)=1,"중대형","대형"))))</f>
        <v>중소형</v>
      </c>
      <c r="G14678" s="146" t="s">
        <v>13440</v>
      </c>
      <c r="H14678" s="143">
        <v>84</v>
      </c>
      <c r="I14678" s="144">
        <v>51910</v>
      </c>
      <c r="J14678" s="143">
        <v>172</v>
      </c>
      <c r="K14678" s="137">
        <v>43803</v>
      </c>
      <c r="L14678" s="137">
        <v>45200</v>
      </c>
      <c r="M14678" s="144">
        <f>H14678/3.3</f>
        <v>25.454545454545457</v>
      </c>
      <c r="N14678" s="144">
        <f>I14678/M14678</f>
        <v>2039.3214285714284</v>
      </c>
    </row>
    <row r="14679" spans="1:14">
      <c r="A14679" s="146" t="s">
        <v>15386</v>
      </c>
      <c r="B14679" s="146" t="s">
        <v>15387</v>
      </c>
      <c r="C14679" s="146" t="s">
        <v>15390</v>
      </c>
      <c r="D14679" s="146" t="s">
        <v>15388</v>
      </c>
      <c r="E14679" s="146" t="s">
        <v>15389</v>
      </c>
      <c r="F14679" s="143" t="str">
        <f>IF(H14679&lt;=60,"소형",IF((H14679&gt;60)*(H14679&lt;=85)=1,"중소형",IF((H14679&gt;85)*(H14679&lt;=102)=1,"중형",IF((H14679&gt;102)*(H14679&lt;=135)=1,"중대형","대형"))))</f>
        <v>중소형</v>
      </c>
      <c r="G14679" s="146" t="s">
        <v>15391</v>
      </c>
      <c r="H14679" s="143">
        <v>84</v>
      </c>
      <c r="I14679" s="144">
        <v>78426</v>
      </c>
      <c r="J14679" s="143">
        <v>172</v>
      </c>
      <c r="K14679" s="137">
        <v>44012</v>
      </c>
      <c r="L14679" s="137">
        <v>45200</v>
      </c>
      <c r="M14679" s="144">
        <f>H14679/3.3</f>
        <v>25.454545454545457</v>
      </c>
      <c r="N14679" s="144">
        <f>I14679/M14679</f>
        <v>3081.0214285714283</v>
      </c>
    </row>
    <row r="14680" spans="1:14">
      <c r="A14680" s="146" t="s">
        <v>15476</v>
      </c>
      <c r="B14680" s="146" t="s">
        <v>15459</v>
      </c>
      <c r="C14680" s="146" t="s">
        <v>15465</v>
      </c>
      <c r="D14680" s="146" t="s">
        <v>15463</v>
      </c>
      <c r="E14680" s="146" t="s">
        <v>15464</v>
      </c>
      <c r="F14680" s="143" t="str">
        <f>IF(H14680&lt;=60,"소형",IF((H14680&gt;60)*(H14680&lt;=85)=1,"중소형",IF((H14680&gt;85)*(H14680&lt;=102)=1,"중형",IF((H14680&gt;102)*(H14680&lt;=135)=1,"중대형","대형"))))</f>
        <v>중소형</v>
      </c>
      <c r="G14680" s="146" t="s">
        <v>15469</v>
      </c>
      <c r="H14680" s="143">
        <v>84</v>
      </c>
      <c r="J14680" s="143">
        <v>863</v>
      </c>
      <c r="K14680" s="137">
        <v>44014</v>
      </c>
      <c r="L14680" s="137">
        <v>45200</v>
      </c>
      <c r="M14680" s="144">
        <f>H14680/3.3</f>
        <v>25.454545454545457</v>
      </c>
      <c r="N14680" s="144">
        <f>I14680/M14680</f>
        <v>0</v>
      </c>
    </row>
    <row r="14681" spans="1:14">
      <c r="A14681" s="146" t="s">
        <v>15743</v>
      </c>
      <c r="B14681" s="146" t="s">
        <v>15740</v>
      </c>
      <c r="C14681" s="146" t="s">
        <v>15747</v>
      </c>
      <c r="D14681" s="146" t="s">
        <v>15741</v>
      </c>
      <c r="E14681" s="146" t="s">
        <v>15742</v>
      </c>
      <c r="F14681" s="143" t="str">
        <f>IF(H14681&lt;=60,"소형",IF((H14681&gt;60)*(H14681&lt;=85)=1,"중소형",IF((H14681&gt;85)*(H14681&lt;=102)=1,"중형",IF((H14681&gt;102)*(H14681&lt;=135)=1,"중대형","대형"))))</f>
        <v>소형</v>
      </c>
      <c r="G14681" s="146" t="s">
        <v>15766</v>
      </c>
      <c r="H14681" s="143">
        <v>46</v>
      </c>
      <c r="I14681" s="144">
        <v>22350</v>
      </c>
      <c r="J14681" s="143">
        <v>92</v>
      </c>
      <c r="K14681" s="137">
        <v>44043</v>
      </c>
      <c r="L14681" s="137">
        <v>45200</v>
      </c>
      <c r="M14681" s="144">
        <f>H14681/3.3</f>
        <v>13.939393939393939</v>
      </c>
      <c r="N14681" s="144">
        <f>I14681/M14681</f>
        <v>1603.3695652173913</v>
      </c>
    </row>
    <row r="14682" spans="1:14">
      <c r="A14682" s="146" t="s">
        <v>15933</v>
      </c>
      <c r="B14682" s="146" t="s">
        <v>16027</v>
      </c>
      <c r="C14682" s="146" t="s">
        <v>16033</v>
      </c>
      <c r="D14682" s="146" t="s">
        <v>16028</v>
      </c>
      <c r="E14682" s="146" t="s">
        <v>16029</v>
      </c>
      <c r="F14682" s="143" t="str">
        <f>IF(H14682&lt;=60,"소형",IF((H14682&gt;60)*(H14682&lt;=85)=1,"중소형",IF((H14682&gt;85)*(H14682&lt;=102)=1,"중형",IF((H14682&gt;102)*(H14682&lt;=135)=1,"중대형","대형"))))</f>
        <v>중소형</v>
      </c>
      <c r="G14682" s="146" t="s">
        <v>16034</v>
      </c>
      <c r="H14682" s="143">
        <v>84</v>
      </c>
      <c r="I14682" s="144">
        <v>51720</v>
      </c>
      <c r="J14682" s="143">
        <v>172</v>
      </c>
      <c r="K14682" s="137">
        <v>44032</v>
      </c>
      <c r="L14682" s="137">
        <v>45200</v>
      </c>
      <c r="M14682" s="144">
        <f>H14682/3.3</f>
        <v>25.454545454545457</v>
      </c>
      <c r="N14682" s="144">
        <f>I14682/M14682</f>
        <v>2031.8571428571427</v>
      </c>
    </row>
    <row r="14683" spans="1:14">
      <c r="A14683" s="146" t="s">
        <v>13420</v>
      </c>
      <c r="B14683" s="146" t="s">
        <v>13425</v>
      </c>
      <c r="C14683" s="146" t="s">
        <v>13406</v>
      </c>
      <c r="D14683" s="146" t="s">
        <v>13426</v>
      </c>
      <c r="E14683" s="146" t="s">
        <v>13455</v>
      </c>
      <c r="F14683" s="143" t="str">
        <f>IF(H14683&lt;=60,"소형",IF((H14683&gt;60)*(H14683&lt;=85)=1,"중소형",IF((H14683&gt;85)*(H14683&lt;=102)=1,"중형",IF((H14683&gt;102)*(H14683&lt;=135)=1,"중대형","대형"))))</f>
        <v>중소형</v>
      </c>
      <c r="G14683" s="146" t="s">
        <v>13441</v>
      </c>
      <c r="H14683" s="143">
        <v>84</v>
      </c>
      <c r="I14683" s="144">
        <v>51400</v>
      </c>
      <c r="J14683" s="143">
        <v>89</v>
      </c>
      <c r="K14683" s="137">
        <v>43803</v>
      </c>
      <c r="L14683" s="137">
        <v>45201</v>
      </c>
      <c r="M14683" s="144">
        <f>H14683/3.3</f>
        <v>25.454545454545457</v>
      </c>
      <c r="N14683" s="144">
        <f>I14683/M14683</f>
        <v>2019.285714285714</v>
      </c>
    </row>
    <row r="14684" spans="1:14">
      <c r="A14684" s="146" t="s">
        <v>15386</v>
      </c>
      <c r="B14684" s="146" t="s">
        <v>15387</v>
      </c>
      <c r="C14684" s="146" t="s">
        <v>15390</v>
      </c>
      <c r="D14684" s="146" t="s">
        <v>15388</v>
      </c>
      <c r="E14684" s="146" t="s">
        <v>15389</v>
      </c>
      <c r="F14684" s="143" t="str">
        <f>IF(H14684&lt;=60,"소형",IF((H14684&gt;60)*(H14684&lt;=85)=1,"중소형",IF((H14684&gt;85)*(H14684&lt;=102)=1,"중형",IF((H14684&gt;102)*(H14684&lt;=135)=1,"중대형","대형"))))</f>
        <v>중소형</v>
      </c>
      <c r="G14684" s="146" t="s">
        <v>15392</v>
      </c>
      <c r="H14684" s="143">
        <v>84</v>
      </c>
      <c r="I14684" s="144">
        <v>81486</v>
      </c>
      <c r="J14684" s="143">
        <v>168</v>
      </c>
      <c r="K14684" s="137">
        <v>44012</v>
      </c>
      <c r="L14684" s="137">
        <v>45201</v>
      </c>
      <c r="M14684" s="144">
        <f>H14684/3.3</f>
        <v>25.454545454545457</v>
      </c>
      <c r="N14684" s="144">
        <f>I14684/M14684</f>
        <v>3201.235714285714</v>
      </c>
    </row>
    <row r="14685" spans="1:14">
      <c r="A14685" s="146" t="s">
        <v>15476</v>
      </c>
      <c r="B14685" s="146" t="s">
        <v>15459</v>
      </c>
      <c r="C14685" s="146" t="s">
        <v>15465</v>
      </c>
      <c r="D14685" s="146" t="s">
        <v>15463</v>
      </c>
      <c r="E14685" s="146" t="s">
        <v>15464</v>
      </c>
      <c r="F14685" s="143" t="str">
        <f>IF(H14685&lt;=60,"소형",IF((H14685&gt;60)*(H14685&lt;=85)=1,"중소형",IF((H14685&gt;85)*(H14685&lt;=102)=1,"중형",IF((H14685&gt;102)*(H14685&lt;=135)=1,"중대형","대형"))))</f>
        <v>중소형</v>
      </c>
      <c r="G14685" s="146" t="s">
        <v>15470</v>
      </c>
      <c r="H14685" s="143">
        <v>84</v>
      </c>
      <c r="J14685" s="143">
        <v>302</v>
      </c>
      <c r="K14685" s="137">
        <v>44015</v>
      </c>
      <c r="L14685" s="137">
        <v>45201</v>
      </c>
      <c r="M14685" s="144">
        <f>H14685/3.3</f>
        <v>25.454545454545457</v>
      </c>
      <c r="N14685" s="144">
        <f>I14685/M14685</f>
        <v>0</v>
      </c>
    </row>
    <row r="14686" spans="1:14">
      <c r="A14686" s="146" t="s">
        <v>15743</v>
      </c>
      <c r="B14686" s="146" t="s">
        <v>15740</v>
      </c>
      <c r="C14686" s="146" t="s">
        <v>15747</v>
      </c>
      <c r="D14686" s="146" t="s">
        <v>15741</v>
      </c>
      <c r="E14686" s="146" t="s">
        <v>15742</v>
      </c>
      <c r="F14686" s="143" t="str">
        <f>IF(H14686&lt;=60,"소형",IF((H14686&gt;60)*(H14686&lt;=85)=1,"중소형",IF((H14686&gt;85)*(H14686&lt;=102)=1,"중형",IF((H14686&gt;102)*(H14686&lt;=135)=1,"중대형","대형"))))</f>
        <v>소형</v>
      </c>
      <c r="G14686" s="146" t="s">
        <v>15757</v>
      </c>
      <c r="H14686" s="143">
        <v>59</v>
      </c>
      <c r="I14686" s="144">
        <v>34100</v>
      </c>
      <c r="J14686" s="143">
        <v>475</v>
      </c>
      <c r="K14686" s="137">
        <v>44043</v>
      </c>
      <c r="L14686" s="137">
        <v>45201</v>
      </c>
      <c r="M14686" s="144">
        <f>H14686/3.3</f>
        <v>17.878787878787879</v>
      </c>
      <c r="N14686" s="144">
        <f>I14686/M14686</f>
        <v>1907.2881355932204</v>
      </c>
    </row>
    <row r="14687" spans="1:14">
      <c r="A14687" s="146" t="s">
        <v>15933</v>
      </c>
      <c r="B14687" s="146" t="s">
        <v>16027</v>
      </c>
      <c r="C14687" s="146" t="s">
        <v>16033</v>
      </c>
      <c r="D14687" s="146" t="s">
        <v>16028</v>
      </c>
      <c r="E14687" s="146" t="s">
        <v>16029</v>
      </c>
      <c r="F14687" s="143" t="str">
        <f>IF(H14687&lt;=60,"소형",IF((H14687&gt;60)*(H14687&lt;=85)=1,"중소형",IF((H14687&gt;85)*(H14687&lt;=102)=1,"중형",IF((H14687&gt;102)*(H14687&lt;=135)=1,"중대형","대형"))))</f>
        <v>중소형</v>
      </c>
      <c r="G14687" s="146" t="s">
        <v>16035</v>
      </c>
      <c r="H14687" s="143">
        <v>84</v>
      </c>
      <c r="I14687" s="144">
        <v>48499</v>
      </c>
      <c r="J14687" s="143">
        <v>172</v>
      </c>
      <c r="K14687" s="137">
        <v>44033</v>
      </c>
      <c r="L14687" s="137">
        <v>45201</v>
      </c>
      <c r="M14687" s="144">
        <f>H14687/3.3</f>
        <v>25.454545454545457</v>
      </c>
      <c r="N14687" s="144">
        <f>I14687/M14687</f>
        <v>1905.3178571428571</v>
      </c>
    </row>
    <row r="14688" spans="1:14">
      <c r="A14688" s="146" t="s">
        <v>13420</v>
      </c>
      <c r="B14688" s="146" t="s">
        <v>13425</v>
      </c>
      <c r="C14688" s="146" t="s">
        <v>13406</v>
      </c>
      <c r="D14688" s="146" t="s">
        <v>13426</v>
      </c>
      <c r="E14688" s="146" t="s">
        <v>13456</v>
      </c>
      <c r="F14688" s="143" t="str">
        <f>IF(H14688&lt;=60,"소형",IF((H14688&gt;60)*(H14688&lt;=85)=1,"중소형",IF((H14688&gt;85)*(H14688&lt;=102)=1,"중형",IF((H14688&gt;102)*(H14688&lt;=135)=1,"중대형","대형"))))</f>
        <v>중소형</v>
      </c>
      <c r="G14688" s="146" t="s">
        <v>13443</v>
      </c>
      <c r="H14688" s="143">
        <v>84</v>
      </c>
      <c r="I14688" s="144">
        <v>80900</v>
      </c>
      <c r="J14688" s="143">
        <v>374</v>
      </c>
      <c r="K14688" s="137">
        <v>43803</v>
      </c>
      <c r="L14688" s="137">
        <v>45202</v>
      </c>
      <c r="M14688" s="144">
        <f>H14688/3.3</f>
        <v>25.454545454545457</v>
      </c>
      <c r="N14688" s="144">
        <f>I14688/M14688</f>
        <v>3178.2142857142853</v>
      </c>
    </row>
    <row r="14689" spans="1:14">
      <c r="A14689" s="146" t="s">
        <v>15386</v>
      </c>
      <c r="B14689" s="146" t="s">
        <v>15387</v>
      </c>
      <c r="C14689" s="146" t="s">
        <v>15390</v>
      </c>
      <c r="D14689" s="146" t="s">
        <v>15388</v>
      </c>
      <c r="E14689" s="146" t="s">
        <v>15389</v>
      </c>
      <c r="F14689" s="143" t="str">
        <f>IF(H14689&lt;=60,"소형",IF((H14689&gt;60)*(H14689&lt;=85)=1,"중소형",IF((H14689&gt;85)*(H14689&lt;=102)=1,"중형",IF((H14689&gt;102)*(H14689&lt;=135)=1,"중대형","대형"))))</f>
        <v>중소형</v>
      </c>
      <c r="G14689" s="146" t="s">
        <v>15393</v>
      </c>
      <c r="H14689" s="143">
        <v>84</v>
      </c>
      <c r="I14689" s="144">
        <v>77235</v>
      </c>
      <c r="J14689" s="143">
        <v>150</v>
      </c>
      <c r="K14689" s="137">
        <v>44012</v>
      </c>
      <c r="L14689" s="137">
        <v>45202</v>
      </c>
      <c r="M14689" s="144">
        <f>H14689/3.3</f>
        <v>25.454545454545457</v>
      </c>
      <c r="N14689" s="144">
        <f>I14689/M14689</f>
        <v>3034.2321428571427</v>
      </c>
    </row>
    <row r="14690" spans="1:14">
      <c r="A14690" s="146" t="s">
        <v>15476</v>
      </c>
      <c r="B14690" s="146" t="s">
        <v>15459</v>
      </c>
      <c r="C14690" s="146" t="s">
        <v>15465</v>
      </c>
      <c r="D14690" s="146" t="s">
        <v>15463</v>
      </c>
      <c r="E14690" s="146" t="s">
        <v>15464</v>
      </c>
      <c r="F14690" s="143" t="str">
        <f>IF(H14690&lt;=60,"소형",IF((H14690&gt;60)*(H14690&lt;=85)=1,"중소형",IF((H14690&gt;85)*(H14690&lt;=102)=1,"중형",IF((H14690&gt;102)*(H14690&lt;=135)=1,"중대형","대형"))))</f>
        <v>중소형</v>
      </c>
      <c r="G14690" s="146" t="s">
        <v>15471</v>
      </c>
      <c r="H14690" s="143">
        <v>84</v>
      </c>
      <c r="J14690" s="143">
        <v>217</v>
      </c>
      <c r="K14690" s="137">
        <v>44016</v>
      </c>
      <c r="L14690" s="137">
        <v>45202</v>
      </c>
      <c r="M14690" s="144">
        <f>H14690/3.3</f>
        <v>25.454545454545457</v>
      </c>
      <c r="N14690" s="144">
        <f>I14690/M14690</f>
        <v>0</v>
      </c>
    </row>
    <row r="14691" spans="1:14">
      <c r="A14691" s="146" t="s">
        <v>15743</v>
      </c>
      <c r="B14691" s="146" t="s">
        <v>15740</v>
      </c>
      <c r="C14691" s="146" t="s">
        <v>15747</v>
      </c>
      <c r="D14691" s="146" t="s">
        <v>15741</v>
      </c>
      <c r="E14691" s="146" t="s">
        <v>15742</v>
      </c>
      <c r="F14691" s="143" t="str">
        <f>IF(H14691&lt;=60,"소형",IF((H14691&gt;60)*(H14691&lt;=85)=1,"중소형",IF((H14691&gt;85)*(H14691&lt;=102)=1,"중형",IF((H14691&gt;102)*(H14691&lt;=135)=1,"중대형","대형"))))</f>
        <v>소형</v>
      </c>
      <c r="G14691" s="146" t="s">
        <v>15767</v>
      </c>
      <c r="H14691" s="143">
        <v>59</v>
      </c>
      <c r="I14691" s="144">
        <v>33870</v>
      </c>
      <c r="J14691" s="143">
        <v>55</v>
      </c>
      <c r="K14691" s="137">
        <v>44043</v>
      </c>
      <c r="L14691" s="137">
        <v>45202</v>
      </c>
      <c r="M14691" s="144">
        <f>H14691/3.3</f>
        <v>17.878787878787879</v>
      </c>
      <c r="N14691" s="144">
        <f>I14691/M14691</f>
        <v>1894.4237288135594</v>
      </c>
    </row>
    <row r="14692" spans="1:14">
      <c r="A14692" s="146" t="s">
        <v>15933</v>
      </c>
      <c r="B14692" s="146" t="s">
        <v>16027</v>
      </c>
      <c r="C14692" s="146" t="s">
        <v>16033</v>
      </c>
      <c r="D14692" s="146" t="s">
        <v>16028</v>
      </c>
      <c r="E14692" s="146" t="s">
        <v>16029</v>
      </c>
      <c r="F14692" s="143" t="str">
        <f>IF(H14692&lt;=60,"소형",IF((H14692&gt;60)*(H14692&lt;=85)=1,"중소형",IF((H14692&gt;85)*(H14692&lt;=102)=1,"중형",IF((H14692&gt;102)*(H14692&lt;=135)=1,"중대형","대형"))))</f>
        <v>중소형</v>
      </c>
      <c r="G14692" s="146" t="s">
        <v>16036</v>
      </c>
      <c r="H14692" s="143">
        <v>84</v>
      </c>
      <c r="I14692" s="144">
        <v>47650</v>
      </c>
      <c r="J14692" s="143">
        <v>37</v>
      </c>
      <c r="K14692" s="137">
        <v>44034</v>
      </c>
      <c r="L14692" s="137">
        <v>45202</v>
      </c>
      <c r="M14692" s="144">
        <f>H14692/3.3</f>
        <v>25.454545454545457</v>
      </c>
      <c r="N14692" s="144">
        <f>I14692/M14692</f>
        <v>1871.9642857142856</v>
      </c>
    </row>
    <row r="14693" spans="1:14">
      <c r="A14693" s="146" t="s">
        <v>13420</v>
      </c>
      <c r="B14693" s="146" t="s">
        <v>13425</v>
      </c>
      <c r="C14693" s="146" t="s">
        <v>13406</v>
      </c>
      <c r="D14693" s="146" t="s">
        <v>13426</v>
      </c>
      <c r="E14693" s="146" t="s">
        <v>13457</v>
      </c>
      <c r="F14693" s="143" t="str">
        <f>IF(H14693&lt;=60,"소형",IF((H14693&gt;60)*(H14693&lt;=85)=1,"중소형",IF((H14693&gt;85)*(H14693&lt;=102)=1,"중형",IF((H14693&gt;102)*(H14693&lt;=135)=1,"중대형","대형"))))</f>
        <v>중대형</v>
      </c>
      <c r="G14693" s="146" t="s">
        <v>13442</v>
      </c>
      <c r="H14693" s="143">
        <v>122</v>
      </c>
      <c r="I14693" s="144">
        <v>65800</v>
      </c>
      <c r="J14693" s="143">
        <v>168</v>
      </c>
      <c r="K14693" s="137">
        <v>43803</v>
      </c>
      <c r="L14693" s="137">
        <v>45203</v>
      </c>
      <c r="M14693" s="144">
        <f>H14693/3.3</f>
        <v>36.969696969696969</v>
      </c>
      <c r="N14693" s="144">
        <f>I14693/M14693</f>
        <v>1779.8360655737706</v>
      </c>
    </row>
    <row r="14694" spans="1:14">
      <c r="A14694" s="146" t="s">
        <v>15386</v>
      </c>
      <c r="B14694" s="146" t="s">
        <v>15387</v>
      </c>
      <c r="C14694" s="146" t="s">
        <v>15390</v>
      </c>
      <c r="D14694" s="146" t="s">
        <v>15388</v>
      </c>
      <c r="E14694" s="146" t="s">
        <v>15389</v>
      </c>
      <c r="F14694" s="143" t="str">
        <f>IF(H14694&lt;=60,"소형",IF((H14694&gt;60)*(H14694&lt;=85)=1,"중소형",IF((H14694&gt;85)*(H14694&lt;=102)=1,"중형",IF((H14694&gt;102)*(H14694&lt;=135)=1,"중대형","대형"))))</f>
        <v>중소형</v>
      </c>
      <c r="G14694" s="146" t="s">
        <v>15394</v>
      </c>
      <c r="H14694" s="143">
        <v>84</v>
      </c>
      <c r="I14694" s="144">
        <v>75976</v>
      </c>
      <c r="J14694" s="143">
        <v>73</v>
      </c>
      <c r="K14694" s="137">
        <v>44012</v>
      </c>
      <c r="L14694" s="137">
        <v>45203</v>
      </c>
      <c r="M14694" s="144">
        <f>H14694/3.3</f>
        <v>25.454545454545457</v>
      </c>
      <c r="N14694" s="144">
        <f>I14694/M14694</f>
        <v>2984.7714285714283</v>
      </c>
    </row>
    <row r="14695" spans="1:14">
      <c r="A14695" s="146" t="s">
        <v>15476</v>
      </c>
      <c r="B14695" s="146" t="s">
        <v>15459</v>
      </c>
      <c r="C14695" s="146" t="s">
        <v>15465</v>
      </c>
      <c r="D14695" s="146" t="s">
        <v>15463</v>
      </c>
      <c r="E14695" s="146" t="s">
        <v>15464</v>
      </c>
      <c r="F14695" s="143" t="str">
        <f>IF(H14695&lt;=60,"소형",IF((H14695&gt;60)*(H14695&lt;=85)=1,"중소형",IF((H14695&gt;85)*(H14695&lt;=102)=1,"중형",IF((H14695&gt;102)*(H14695&lt;=135)=1,"중대형","대형"))))</f>
        <v>중형</v>
      </c>
      <c r="G14695" s="146" t="s">
        <v>15472</v>
      </c>
      <c r="H14695" s="143">
        <v>94</v>
      </c>
      <c r="J14695" s="143">
        <v>46</v>
      </c>
      <c r="K14695" s="137">
        <v>44017</v>
      </c>
      <c r="L14695" s="137">
        <v>45203</v>
      </c>
      <c r="M14695" s="144">
        <f>H14695/3.3</f>
        <v>28.484848484848488</v>
      </c>
      <c r="N14695" s="144">
        <f>I14695/M14695</f>
        <v>0</v>
      </c>
    </row>
    <row r="14696" spans="1:14">
      <c r="A14696" s="146" t="s">
        <v>15743</v>
      </c>
      <c r="B14696" s="146" t="s">
        <v>15740</v>
      </c>
      <c r="C14696" s="146" t="s">
        <v>15747</v>
      </c>
      <c r="D14696" s="146" t="s">
        <v>15741</v>
      </c>
      <c r="E14696" s="146" t="s">
        <v>15742</v>
      </c>
      <c r="F14696" s="143" t="str">
        <f>IF(H14696&lt;=60,"소형",IF((H14696&gt;60)*(H14696&lt;=85)=1,"중소형",IF((H14696&gt;85)*(H14696&lt;=102)=1,"중형",IF((H14696&gt;102)*(H14696&lt;=135)=1,"중대형","대형"))))</f>
        <v>중소형</v>
      </c>
      <c r="G14696" s="146" t="s">
        <v>15768</v>
      </c>
      <c r="H14696" s="143">
        <v>72</v>
      </c>
      <c r="I14696" s="144">
        <v>40010</v>
      </c>
      <c r="J14696" s="143">
        <v>56</v>
      </c>
      <c r="K14696" s="137">
        <v>44043</v>
      </c>
      <c r="L14696" s="137">
        <v>45203</v>
      </c>
      <c r="M14696" s="144">
        <f>H14696/3.3</f>
        <v>21.81818181818182</v>
      </c>
      <c r="N14696" s="144">
        <f>I14696/M14696</f>
        <v>1833.7916666666665</v>
      </c>
    </row>
    <row r="14697" spans="1:14">
      <c r="A14697" s="146" t="s">
        <v>15933</v>
      </c>
      <c r="B14697" s="146" t="s">
        <v>16027</v>
      </c>
      <c r="C14697" s="146" t="s">
        <v>16033</v>
      </c>
      <c r="D14697" s="146" t="s">
        <v>16028</v>
      </c>
      <c r="E14697" s="146" t="s">
        <v>16029</v>
      </c>
      <c r="F14697" s="143" t="str">
        <f>IF(H14697&lt;=60,"소형",IF((H14697&gt;60)*(H14697&lt;=85)=1,"중소형",IF((H14697&gt;85)*(H14697&lt;=102)=1,"중형",IF((H14697&gt;102)*(H14697&lt;=135)=1,"중대형","대형"))))</f>
        <v>중소형</v>
      </c>
      <c r="G14697" s="146" t="s">
        <v>16037</v>
      </c>
      <c r="H14697" s="143">
        <v>84</v>
      </c>
      <c r="I14697" s="144">
        <v>50268</v>
      </c>
      <c r="J14697" s="143">
        <v>37</v>
      </c>
      <c r="K14697" s="137">
        <v>44035</v>
      </c>
      <c r="L14697" s="137">
        <v>45203</v>
      </c>
      <c r="M14697" s="144">
        <f>H14697/3.3</f>
        <v>25.454545454545457</v>
      </c>
      <c r="N14697" s="144">
        <f>I14697/M14697</f>
        <v>1974.8142857142855</v>
      </c>
    </row>
    <row r="14698" spans="1:14">
      <c r="A14698" s="146" t="s">
        <v>15386</v>
      </c>
      <c r="B14698" s="146" t="s">
        <v>15387</v>
      </c>
      <c r="C14698" s="146" t="s">
        <v>15390</v>
      </c>
      <c r="D14698" s="146" t="s">
        <v>15388</v>
      </c>
      <c r="E14698" s="146" t="s">
        <v>15389</v>
      </c>
      <c r="F14698" s="143" t="str">
        <f>IF(H14698&lt;=60,"소형",IF((H14698&gt;60)*(H14698&lt;=85)=1,"중소형",IF((H14698&gt;85)*(H14698&lt;=102)=1,"중형",IF((H14698&gt;102)*(H14698&lt;=135)=1,"중대형","대형"))))</f>
        <v>중소형</v>
      </c>
      <c r="G14698" s="146" t="s">
        <v>15395</v>
      </c>
      <c r="H14698" s="143">
        <v>84</v>
      </c>
      <c r="I14698" s="144">
        <v>74456</v>
      </c>
      <c r="J14698" s="143">
        <v>47</v>
      </c>
      <c r="K14698" s="137">
        <v>44012</v>
      </c>
      <c r="L14698" s="137">
        <v>45204</v>
      </c>
      <c r="M14698" s="144">
        <f>H14698/3.3</f>
        <v>25.454545454545457</v>
      </c>
      <c r="N14698" s="144">
        <f>I14698/M14698</f>
        <v>2925.0571428571425</v>
      </c>
    </row>
    <row r="14699" spans="1:14">
      <c r="A14699" s="146" t="s">
        <v>15476</v>
      </c>
      <c r="B14699" s="146" t="s">
        <v>15459</v>
      </c>
      <c r="C14699" s="146" t="s">
        <v>15465</v>
      </c>
      <c r="D14699" s="146" t="s">
        <v>15463</v>
      </c>
      <c r="E14699" s="146" t="s">
        <v>15464</v>
      </c>
      <c r="F14699" s="143" t="str">
        <f>IF(H14699&lt;=60,"소형",IF((H14699&gt;60)*(H14699&lt;=85)=1,"중소형",IF((H14699&gt;85)*(H14699&lt;=102)=1,"중형",IF((H14699&gt;102)*(H14699&lt;=135)=1,"중대형","대형"))))</f>
        <v>중형</v>
      </c>
      <c r="G14699" s="146" t="s">
        <v>15473</v>
      </c>
      <c r="H14699" s="143">
        <v>98</v>
      </c>
      <c r="J14699" s="143">
        <v>11</v>
      </c>
      <c r="K14699" s="137">
        <v>44018</v>
      </c>
      <c r="L14699" s="137">
        <v>45204</v>
      </c>
      <c r="M14699" s="144">
        <f>H14699/3.3</f>
        <v>29.696969696969699</v>
      </c>
      <c r="N14699" s="144">
        <f>I14699/M14699</f>
        <v>0</v>
      </c>
    </row>
    <row r="14700" spans="1:14">
      <c r="A14700" s="146" t="s">
        <v>15743</v>
      </c>
      <c r="B14700" s="146" t="s">
        <v>15740</v>
      </c>
      <c r="C14700" s="146" t="s">
        <v>15747</v>
      </c>
      <c r="D14700" s="146" t="s">
        <v>15741</v>
      </c>
      <c r="E14700" s="146" t="s">
        <v>15742</v>
      </c>
      <c r="F14700" s="143" t="str">
        <f>IF(H14700&lt;=60,"소형",IF((H14700&gt;60)*(H14700&lt;=85)=1,"중소형",IF((H14700&gt;85)*(H14700&lt;=102)=1,"중형",IF((H14700&gt;102)*(H14700&lt;=135)=1,"중대형","대형"))))</f>
        <v>중소형</v>
      </c>
      <c r="G14700" s="146" t="s">
        <v>15769</v>
      </c>
      <c r="H14700" s="143">
        <v>72</v>
      </c>
      <c r="I14700" s="144">
        <v>41460</v>
      </c>
      <c r="J14700" s="143">
        <v>200</v>
      </c>
      <c r="K14700" s="137">
        <v>44043</v>
      </c>
      <c r="L14700" s="137">
        <v>45204</v>
      </c>
      <c r="M14700" s="144">
        <f>H14700/3.3</f>
        <v>21.81818181818182</v>
      </c>
      <c r="N14700" s="144">
        <f>I14700/M14700</f>
        <v>1900.2499999999998</v>
      </c>
    </row>
    <row r="14701" spans="1:14">
      <c r="A14701" s="146" t="s">
        <v>15933</v>
      </c>
      <c r="B14701" s="146" t="s">
        <v>16027</v>
      </c>
      <c r="C14701" s="146" t="s">
        <v>16033</v>
      </c>
      <c r="D14701" s="146" t="s">
        <v>16028</v>
      </c>
      <c r="E14701" s="146" t="s">
        <v>16029</v>
      </c>
      <c r="F14701" s="143" t="str">
        <f>IF(H14701&lt;=60,"소형",IF((H14701&gt;60)*(H14701&lt;=85)=1,"중소형",IF((H14701&gt;85)*(H14701&lt;=102)=1,"중형",IF((H14701&gt;102)*(H14701&lt;=135)=1,"중대형","대형"))))</f>
        <v>중소형</v>
      </c>
      <c r="G14701" s="146" t="s">
        <v>16038</v>
      </c>
      <c r="H14701" s="143">
        <v>84</v>
      </c>
      <c r="I14701" s="144">
        <v>49418</v>
      </c>
      <c r="J14701" s="143">
        <v>37</v>
      </c>
      <c r="K14701" s="137">
        <v>44036</v>
      </c>
      <c r="L14701" s="137">
        <v>45204</v>
      </c>
      <c r="M14701" s="144">
        <f>H14701/3.3</f>
        <v>25.454545454545457</v>
      </c>
      <c r="N14701" s="144">
        <f>I14701/M14701</f>
        <v>1941.4214285714284</v>
      </c>
    </row>
    <row r="14702" spans="1:14">
      <c r="A14702" s="146" t="s">
        <v>15386</v>
      </c>
      <c r="B14702" s="146" t="s">
        <v>15387</v>
      </c>
      <c r="C14702" s="146" t="s">
        <v>15390</v>
      </c>
      <c r="D14702" s="146" t="s">
        <v>15388</v>
      </c>
      <c r="E14702" s="146" t="s">
        <v>15389</v>
      </c>
      <c r="F14702" s="143" t="str">
        <f>IF(H14702&lt;=60,"소형",IF((H14702&gt;60)*(H14702&lt;=85)=1,"중소형",IF((H14702&gt;85)*(H14702&lt;=102)=1,"중형",IF((H14702&gt;102)*(H14702&lt;=135)=1,"중대형","대형"))))</f>
        <v>중소형</v>
      </c>
      <c r="G14702" s="146" t="s">
        <v>15396</v>
      </c>
      <c r="H14702" s="143">
        <v>84</v>
      </c>
      <c r="I14702" s="144">
        <v>79515</v>
      </c>
      <c r="J14702" s="143">
        <v>97</v>
      </c>
      <c r="K14702" s="137">
        <v>44012</v>
      </c>
      <c r="L14702" s="137">
        <v>45205</v>
      </c>
      <c r="M14702" s="144">
        <f>H14702/3.3</f>
        <v>25.454545454545457</v>
      </c>
      <c r="N14702" s="144">
        <f>I14702/M14702</f>
        <v>3123.8035714285711</v>
      </c>
    </row>
    <row r="14703" spans="1:14">
      <c r="A14703" s="146" t="s">
        <v>15476</v>
      </c>
      <c r="B14703" s="146" t="s">
        <v>15459</v>
      </c>
      <c r="C14703" s="146" t="s">
        <v>15465</v>
      </c>
      <c r="D14703" s="146" t="s">
        <v>15463</v>
      </c>
      <c r="E14703" s="146" t="s">
        <v>15464</v>
      </c>
      <c r="F14703" s="143" t="str">
        <f>IF(H14703&lt;=60,"소형",IF((H14703&gt;60)*(H14703&lt;=85)=1,"중소형",IF((H14703&gt;85)*(H14703&lt;=102)=1,"중형",IF((H14703&gt;102)*(H14703&lt;=135)=1,"중대형","대형"))))</f>
        <v>중형</v>
      </c>
      <c r="G14703" s="146" t="s">
        <v>15474</v>
      </c>
      <c r="H14703" s="143">
        <v>94</v>
      </c>
      <c r="J14703" s="143">
        <v>15</v>
      </c>
      <c r="K14703" s="137">
        <v>44019</v>
      </c>
      <c r="L14703" s="137">
        <v>45205</v>
      </c>
      <c r="M14703" s="144">
        <f>H14703/3.3</f>
        <v>28.484848484848488</v>
      </c>
      <c r="N14703" s="144">
        <f>I14703/M14703</f>
        <v>0</v>
      </c>
    </row>
    <row r="14704" spans="1:14">
      <c r="A14704" s="146" t="s">
        <v>15743</v>
      </c>
      <c r="B14704" s="146" t="s">
        <v>15740</v>
      </c>
      <c r="C14704" s="146" t="s">
        <v>15747</v>
      </c>
      <c r="D14704" s="146" t="s">
        <v>15741</v>
      </c>
      <c r="E14704" s="146" t="s">
        <v>15742</v>
      </c>
      <c r="F14704" s="143" t="str">
        <f>IF(H14704&lt;=60,"소형",IF((H14704&gt;60)*(H14704&lt;=85)=1,"중소형",IF((H14704&gt;85)*(H14704&lt;=102)=1,"중형",IF((H14704&gt;102)*(H14704&lt;=135)=1,"중대형","대형"))))</f>
        <v>중소형</v>
      </c>
      <c r="G14704" s="146" t="s">
        <v>15770</v>
      </c>
      <c r="H14704" s="143">
        <v>84</v>
      </c>
      <c r="I14704" s="144">
        <v>67430</v>
      </c>
      <c r="J14704" s="143">
        <v>682</v>
      </c>
      <c r="K14704" s="137">
        <v>44043</v>
      </c>
      <c r="L14704" s="137">
        <v>45205</v>
      </c>
      <c r="M14704" s="144">
        <f>H14704/3.3</f>
        <v>25.454545454545457</v>
      </c>
      <c r="N14704" s="144">
        <f>I14704/M14704</f>
        <v>2649.0357142857142</v>
      </c>
    </row>
    <row r="14705" spans="1:14">
      <c r="A14705" s="146" t="s">
        <v>15386</v>
      </c>
      <c r="B14705" s="146" t="s">
        <v>15387</v>
      </c>
      <c r="C14705" s="146" t="s">
        <v>15390</v>
      </c>
      <c r="D14705" s="146" t="s">
        <v>15388</v>
      </c>
      <c r="E14705" s="146" t="s">
        <v>15389</v>
      </c>
      <c r="F14705" s="143" t="str">
        <f>IF(H14705&lt;=60,"소형",IF((H14705&gt;60)*(H14705&lt;=85)=1,"중소형",IF((H14705&gt;85)*(H14705&lt;=102)=1,"중형",IF((H14705&gt;102)*(H14705&lt;=135)=1,"중대형","대형"))))</f>
        <v>중소형</v>
      </c>
      <c r="G14705" s="146" t="s">
        <v>15397</v>
      </c>
      <c r="H14705" s="143">
        <v>84</v>
      </c>
      <c r="I14705" s="144">
        <v>78055</v>
      </c>
      <c r="J14705" s="143">
        <v>97</v>
      </c>
      <c r="K14705" s="137">
        <v>44012</v>
      </c>
      <c r="L14705" s="137">
        <v>45206</v>
      </c>
      <c r="M14705" s="144">
        <f>H14705/3.3</f>
        <v>25.454545454545457</v>
      </c>
      <c r="N14705" s="144">
        <f>I14705/M14705</f>
        <v>3066.4464285714284</v>
      </c>
    </row>
    <row r="14706" spans="1:14">
      <c r="A14706" s="146" t="s">
        <v>15476</v>
      </c>
      <c r="B14706" s="146" t="s">
        <v>15459</v>
      </c>
      <c r="C14706" s="146" t="s">
        <v>15465</v>
      </c>
      <c r="D14706" s="146" t="s">
        <v>15463</v>
      </c>
      <c r="E14706" s="146" t="s">
        <v>15464</v>
      </c>
      <c r="F14706" s="143" t="str">
        <f>IF(H14706&lt;=60,"소형",IF((H14706&gt;60)*(H14706&lt;=85)=1,"중소형",IF((H14706&gt;85)*(H14706&lt;=102)=1,"중형",IF((H14706&gt;102)*(H14706&lt;=135)=1,"중대형","대형"))))</f>
        <v>중대형</v>
      </c>
      <c r="G14706" s="146" t="s">
        <v>15475</v>
      </c>
      <c r="H14706" s="143">
        <v>103</v>
      </c>
      <c r="J14706" s="143">
        <v>298</v>
      </c>
      <c r="K14706" s="137">
        <v>44020</v>
      </c>
      <c r="L14706" s="137">
        <v>45206</v>
      </c>
      <c r="M14706" s="144">
        <f>H14706/3.3</f>
        <v>31.212121212121215</v>
      </c>
      <c r="N14706" s="144">
        <f>I14706/M14706</f>
        <v>0</v>
      </c>
    </row>
    <row r="14707" spans="1:14">
      <c r="A14707" s="146" t="s">
        <v>15743</v>
      </c>
      <c r="B14707" s="146" t="s">
        <v>15740</v>
      </c>
      <c r="C14707" s="146" t="s">
        <v>15747</v>
      </c>
      <c r="D14707" s="146" t="s">
        <v>15741</v>
      </c>
      <c r="E14707" s="146" t="s">
        <v>15742</v>
      </c>
      <c r="F14707" s="143" t="str">
        <f>IF(H14707&lt;=60,"소형",IF((H14707&gt;60)*(H14707&lt;=85)=1,"중소형",IF((H14707&gt;85)*(H14707&lt;=102)=1,"중형",IF((H14707&gt;102)*(H14707&lt;=135)=1,"중대형","대형"))))</f>
        <v>중소형</v>
      </c>
      <c r="G14707" s="146" t="s">
        <v>15771</v>
      </c>
      <c r="H14707" s="143">
        <v>84</v>
      </c>
      <c r="I14707" s="144">
        <v>46480</v>
      </c>
      <c r="J14707" s="143">
        <v>118</v>
      </c>
      <c r="K14707" s="137">
        <v>44043</v>
      </c>
      <c r="L14707" s="137">
        <v>45206</v>
      </c>
      <c r="M14707" s="144">
        <f>H14707/3.3</f>
        <v>25.454545454545457</v>
      </c>
      <c r="N14707" s="144">
        <f>I14707/M14707</f>
        <v>1825.9999999999998</v>
      </c>
    </row>
    <row r="14708" spans="1:14">
      <c r="A14708" s="146" t="s">
        <v>15386</v>
      </c>
      <c r="B14708" s="146" t="s">
        <v>15387</v>
      </c>
      <c r="C14708" s="146" t="s">
        <v>15390</v>
      </c>
      <c r="D14708" s="146" t="s">
        <v>15388</v>
      </c>
      <c r="E14708" s="146" t="s">
        <v>15389</v>
      </c>
      <c r="F14708" s="143" t="str">
        <f>IF(H14708&lt;=60,"소형",IF((H14708&gt;60)*(H14708&lt;=85)=1,"중소형",IF((H14708&gt;85)*(H14708&lt;=102)=1,"중형",IF((H14708&gt;102)*(H14708&lt;=135)=1,"중대형","대형"))))</f>
        <v>중형</v>
      </c>
      <c r="G14708" s="146" t="s">
        <v>15398</v>
      </c>
      <c r="H14708" s="143">
        <v>99</v>
      </c>
      <c r="I14708" s="144">
        <v>85072</v>
      </c>
      <c r="J14708" s="143">
        <v>72</v>
      </c>
      <c r="K14708" s="137">
        <v>44012</v>
      </c>
      <c r="L14708" s="137">
        <v>45207</v>
      </c>
      <c r="M14708" s="144">
        <f>H14708/3.3</f>
        <v>30</v>
      </c>
      <c r="N14708" s="144">
        <f>I14708/M14708</f>
        <v>2835.7333333333331</v>
      </c>
    </row>
    <row r="14709" spans="1:14">
      <c r="A14709" s="146" t="s">
        <v>15476</v>
      </c>
      <c r="B14709" s="146" t="s">
        <v>15459</v>
      </c>
      <c r="C14709" s="146" t="s">
        <v>15465</v>
      </c>
      <c r="D14709" s="146" t="s">
        <v>15463</v>
      </c>
      <c r="E14709" s="146" t="s">
        <v>15464</v>
      </c>
      <c r="F14709" s="143" t="str">
        <f>IF(H14709&lt;=60,"소형",IF((H14709&gt;60)*(H14709&lt;=85)=1,"중소형",IF((H14709&gt;85)*(H14709&lt;=102)=1,"중형",IF((H14709&gt;102)*(H14709&lt;=135)=1,"중대형","대형"))))</f>
        <v>중대형</v>
      </c>
      <c r="G14709" s="146" t="s">
        <v>15477</v>
      </c>
      <c r="H14709" s="143">
        <v>105</v>
      </c>
      <c r="J14709" s="143">
        <v>2</v>
      </c>
      <c r="K14709" s="137">
        <v>44021</v>
      </c>
      <c r="L14709" s="137">
        <v>45207</v>
      </c>
      <c r="M14709" s="144">
        <f>H14709/3.3</f>
        <v>31.81818181818182</v>
      </c>
      <c r="N14709" s="144">
        <f>I14709/M14709</f>
        <v>0</v>
      </c>
    </row>
    <row r="14710" spans="1:14">
      <c r="A14710" s="146" t="s">
        <v>15386</v>
      </c>
      <c r="B14710" s="146" t="s">
        <v>15387</v>
      </c>
      <c r="C14710" s="146" t="s">
        <v>15390</v>
      </c>
      <c r="D14710" s="146" t="s">
        <v>15388</v>
      </c>
      <c r="E14710" s="146" t="s">
        <v>15389</v>
      </c>
      <c r="F14710" s="143" t="str">
        <f>IF(H14710&lt;=60,"소형",IF((H14710&gt;60)*(H14710&lt;=85)=1,"중소형",IF((H14710&gt;85)*(H14710&lt;=102)=1,"중형",IF((H14710&gt;102)*(H14710&lt;=135)=1,"중대형","대형"))))</f>
        <v>중형</v>
      </c>
      <c r="G14710" s="146" t="s">
        <v>15399</v>
      </c>
      <c r="H14710" s="143">
        <v>99</v>
      </c>
      <c r="I14710" s="144">
        <v>86791</v>
      </c>
      <c r="J14710" s="143">
        <v>100</v>
      </c>
      <c r="K14710" s="137">
        <v>44012</v>
      </c>
      <c r="L14710" s="137">
        <v>45208</v>
      </c>
      <c r="M14710" s="144">
        <f>H14710/3.3</f>
        <v>30</v>
      </c>
      <c r="N14710" s="144">
        <f>I14710/M14710</f>
        <v>2893.0333333333333</v>
      </c>
    </row>
    <row r="14711" spans="1:14">
      <c r="A14711" s="146" t="s">
        <v>15476</v>
      </c>
      <c r="B14711" s="146" t="s">
        <v>15459</v>
      </c>
      <c r="C14711" s="146" t="s">
        <v>15465</v>
      </c>
      <c r="D14711" s="146" t="s">
        <v>15463</v>
      </c>
      <c r="E14711" s="146" t="s">
        <v>15464</v>
      </c>
      <c r="F14711" s="143" t="str">
        <f>IF(H14711&lt;=60,"소형",IF((H14711&gt;60)*(H14711&lt;=85)=1,"중소형",IF((H14711&gt;85)*(H14711&lt;=102)=1,"중형",IF((H14711&gt;102)*(H14711&lt;=135)=1,"중대형","대형"))))</f>
        <v>중대형</v>
      </c>
      <c r="G14711" s="146" t="s">
        <v>15478</v>
      </c>
      <c r="H14711" s="143">
        <v>113</v>
      </c>
      <c r="J14711" s="143">
        <v>8</v>
      </c>
      <c r="K14711" s="137">
        <v>44022</v>
      </c>
      <c r="L14711" s="137">
        <v>45208</v>
      </c>
      <c r="M14711" s="144">
        <f>H14711/3.3</f>
        <v>34.242424242424242</v>
      </c>
      <c r="N14711" s="144">
        <f>I14711/M14711</f>
        <v>0</v>
      </c>
    </row>
    <row r="14712" spans="1:14">
      <c r="A14712" s="146" t="s">
        <v>15386</v>
      </c>
      <c r="B14712" s="146" t="s">
        <v>15387</v>
      </c>
      <c r="C14712" s="146" t="s">
        <v>15390</v>
      </c>
      <c r="D14712" s="146" t="s">
        <v>15388</v>
      </c>
      <c r="E14712" s="146" t="s">
        <v>15389</v>
      </c>
      <c r="F14712" s="143" t="str">
        <f>IF(H14712&lt;=60,"소형",IF((H14712&gt;60)*(H14712&lt;=85)=1,"중소형",IF((H14712&gt;85)*(H14712&lt;=102)=1,"중형",IF((H14712&gt;102)*(H14712&lt;=135)=1,"중대형","대형"))))</f>
        <v>중형</v>
      </c>
      <c r="G14712" s="146" t="s">
        <v>15400</v>
      </c>
      <c r="H14712" s="143">
        <v>99</v>
      </c>
      <c r="I14712" s="144">
        <v>88309</v>
      </c>
      <c r="J14712" s="143">
        <v>120</v>
      </c>
      <c r="K14712" s="137">
        <v>44012</v>
      </c>
      <c r="L14712" s="137">
        <v>45209</v>
      </c>
      <c r="M14712" s="144">
        <f>H14712/3.3</f>
        <v>30</v>
      </c>
      <c r="N14712" s="144">
        <f>I14712/M14712</f>
        <v>2943.6333333333332</v>
      </c>
    </row>
    <row r="14713" spans="1:14">
      <c r="A14713" s="146" t="s">
        <v>15476</v>
      </c>
      <c r="B14713" s="146" t="s">
        <v>15459</v>
      </c>
      <c r="C14713" s="146" t="s">
        <v>15465</v>
      </c>
      <c r="D14713" s="146" t="s">
        <v>15463</v>
      </c>
      <c r="E14713" s="146" t="s">
        <v>15464</v>
      </c>
      <c r="F14713" s="143" t="str">
        <f>IF(H14713&lt;=60,"소형",IF((H14713&gt;60)*(H14713&lt;=85)=1,"중소형",IF((H14713&gt;85)*(H14713&lt;=102)=1,"중형",IF((H14713&gt;102)*(H14713&lt;=135)=1,"중대형","대형"))))</f>
        <v>중대형</v>
      </c>
      <c r="G14713" s="146" t="s">
        <v>15479</v>
      </c>
      <c r="H14713" s="143">
        <v>108</v>
      </c>
      <c r="J14713" s="143">
        <v>1</v>
      </c>
      <c r="K14713" s="137">
        <v>44023</v>
      </c>
      <c r="L14713" s="137">
        <v>45209</v>
      </c>
      <c r="M14713" s="144">
        <f>H14713/3.3</f>
        <v>32.727272727272727</v>
      </c>
      <c r="N14713" s="144">
        <f>I14713/M14713</f>
        <v>0</v>
      </c>
    </row>
    <row r="14714" spans="1:14">
      <c r="A14714" s="146" t="s">
        <v>15386</v>
      </c>
      <c r="B14714" s="146" t="s">
        <v>15387</v>
      </c>
      <c r="C14714" s="146" t="s">
        <v>15390</v>
      </c>
      <c r="D14714" s="146" t="s">
        <v>15388</v>
      </c>
      <c r="E14714" s="146" t="s">
        <v>15389</v>
      </c>
      <c r="F14714" s="143" t="str">
        <f>IF(H14714&lt;=60,"소형",IF((H14714&gt;60)*(H14714&lt;=85)=1,"중소형",IF((H14714&gt;85)*(H14714&lt;=102)=1,"중형",IF((H14714&gt;102)*(H14714&lt;=135)=1,"중대형","대형"))))</f>
        <v>대형</v>
      </c>
      <c r="G14714" s="146" t="s">
        <v>15401</v>
      </c>
      <c r="H14714" s="143">
        <v>155</v>
      </c>
      <c r="I14714" s="144">
        <v>208861</v>
      </c>
      <c r="J14714" s="143">
        <v>4</v>
      </c>
      <c r="K14714" s="137">
        <v>44012</v>
      </c>
      <c r="L14714" s="137">
        <v>45210</v>
      </c>
      <c r="M14714" s="144">
        <f>H14714/3.3</f>
        <v>46.969696969696969</v>
      </c>
      <c r="N14714" s="144">
        <f>I14714/M14714</f>
        <v>4446.7180645161288</v>
      </c>
    </row>
    <row r="14715" spans="1:14">
      <c r="A14715" s="146" t="s">
        <v>15476</v>
      </c>
      <c r="B14715" s="146" t="s">
        <v>15459</v>
      </c>
      <c r="C14715" s="146" t="s">
        <v>15465</v>
      </c>
      <c r="D14715" s="146" t="s">
        <v>15463</v>
      </c>
      <c r="E14715" s="146" t="s">
        <v>15464</v>
      </c>
      <c r="F14715" s="143" t="str">
        <f>IF(H14715&lt;=60,"소형",IF((H14715&gt;60)*(H14715&lt;=85)=1,"중소형",IF((H14715&gt;85)*(H14715&lt;=102)=1,"중형",IF((H14715&gt;102)*(H14715&lt;=135)=1,"중대형","대형"))))</f>
        <v>중대형</v>
      </c>
      <c r="G14715" s="146" t="s">
        <v>15480</v>
      </c>
      <c r="H14715" s="143">
        <v>111</v>
      </c>
      <c r="J14715" s="143">
        <v>1</v>
      </c>
      <c r="K14715" s="137">
        <v>44024</v>
      </c>
      <c r="L14715" s="137">
        <v>45210</v>
      </c>
      <c r="M14715" s="144">
        <f>H14715/3.3</f>
        <v>33.63636363636364</v>
      </c>
      <c r="N14715" s="144">
        <f>I14715/M14715</f>
        <v>0</v>
      </c>
    </row>
    <row r="14716" spans="1:14">
      <c r="A14716" s="146" t="s">
        <v>15476</v>
      </c>
      <c r="B14716" s="146" t="s">
        <v>15459</v>
      </c>
      <c r="C14716" s="146" t="s">
        <v>15465</v>
      </c>
      <c r="D14716" s="146" t="s">
        <v>15463</v>
      </c>
      <c r="E14716" s="146" t="s">
        <v>15464</v>
      </c>
      <c r="F14716" s="143" t="str">
        <f>IF(H14716&lt;=60,"소형",IF((H14716&gt;60)*(H14716&lt;=85)=1,"중소형",IF((H14716&gt;85)*(H14716&lt;=102)=1,"중형",IF((H14716&gt;102)*(H14716&lt;=135)=1,"중대형","대형"))))</f>
        <v>중대형</v>
      </c>
      <c r="G14716" s="146" t="s">
        <v>15481</v>
      </c>
      <c r="H14716" s="143">
        <v>125</v>
      </c>
      <c r="J14716" s="143">
        <v>2</v>
      </c>
      <c r="K14716" s="137">
        <v>44025</v>
      </c>
      <c r="L14716" s="137">
        <v>45211</v>
      </c>
      <c r="M14716" s="144">
        <f>H14716/3.3</f>
        <v>37.878787878787882</v>
      </c>
      <c r="N14716" s="144">
        <f>I14716/M14716</f>
        <v>0</v>
      </c>
    </row>
    <row r="14717" spans="1:14">
      <c r="A14717" s="146" t="s">
        <v>15386</v>
      </c>
      <c r="B14717" s="146" t="s">
        <v>15380</v>
      </c>
      <c r="C14717" s="146" t="s">
        <v>15383</v>
      </c>
      <c r="D14717" s="146" t="s">
        <v>15381</v>
      </c>
      <c r="E14717" s="146" t="s">
        <v>15382</v>
      </c>
      <c r="F14717" s="143" t="str">
        <f>IF(H14717&lt;=60,"소형",IF((H14717&gt;60)*(H14717&lt;=85)=1,"중소형",IF((H14717&gt;85)*(H14717&lt;=102)=1,"중형",IF((H14717&gt;102)*(H14717&lt;=135)=1,"중대형","대형"))))</f>
        <v>중소형</v>
      </c>
      <c r="G14717" s="146" t="s">
        <v>15384</v>
      </c>
      <c r="H14717" s="143">
        <v>64</v>
      </c>
      <c r="I14717" s="144">
        <v>32717</v>
      </c>
      <c r="J14717" s="143">
        <v>148</v>
      </c>
      <c r="K14717" s="137">
        <v>44012</v>
      </c>
      <c r="L14717" s="137">
        <v>45231</v>
      </c>
      <c r="M14717" s="144">
        <f>H14717/3.3</f>
        <v>19.393939393939394</v>
      </c>
      <c r="N14717" s="144">
        <f>I14717/M14717</f>
        <v>1686.9703124999999</v>
      </c>
    </row>
    <row r="14718" spans="1:14">
      <c r="A14718" s="146" t="s">
        <v>15386</v>
      </c>
      <c r="B14718" s="146" t="s">
        <v>15380</v>
      </c>
      <c r="C14718" s="146" t="s">
        <v>15383</v>
      </c>
      <c r="D14718" s="146" t="s">
        <v>15381</v>
      </c>
      <c r="E14718" s="146" t="s">
        <v>15382</v>
      </c>
      <c r="F14718" s="143" t="str">
        <f>IF(H14718&lt;=60,"소형",IF((H14718&gt;60)*(H14718&lt;=85)=1,"중소형",IF((H14718&gt;85)*(H14718&lt;=102)=1,"중형",IF((H14718&gt;102)*(H14718&lt;=135)=1,"중대형","대형"))))</f>
        <v>소형</v>
      </c>
      <c r="G14718" s="146" t="s">
        <v>15385</v>
      </c>
      <c r="H14718" s="143">
        <v>45</v>
      </c>
      <c r="I14718" s="144">
        <v>33519</v>
      </c>
      <c r="J14718" s="143">
        <v>146</v>
      </c>
      <c r="K14718" s="137">
        <v>44012</v>
      </c>
      <c r="L14718" s="137">
        <v>45232</v>
      </c>
      <c r="M14718" s="144">
        <f>H14718/3.3</f>
        <v>13.636363636363637</v>
      </c>
      <c r="N14718" s="144">
        <f>I14718/M14718</f>
        <v>2458.06</v>
      </c>
    </row>
    <row r="14719" spans="1:14">
      <c r="A14719" s="146" t="s">
        <v>10116</v>
      </c>
      <c r="B14719" s="146" t="s">
        <v>10301</v>
      </c>
      <c r="C14719" s="146" t="s">
        <v>10300</v>
      </c>
      <c r="D14719" s="146" t="s">
        <v>10282</v>
      </c>
      <c r="E14719" s="146" t="s">
        <v>10283</v>
      </c>
      <c r="F14719" s="143" t="str">
        <f>IF(H14719&lt;=60,"소형",IF((H14719&gt;60)*(H14719&lt;=85)=1,"중소형",IF((H14719&gt;85)*(H14719&lt;=102)=1,"중형",IF((H14719&gt;102)*(H14719&lt;=135)=1,"중대형","대형"))))</f>
        <v>중소형</v>
      </c>
      <c r="G14719" s="146" t="s">
        <v>9906</v>
      </c>
      <c r="H14719" s="143">
        <v>84</v>
      </c>
      <c r="J14719" s="143">
        <v>104</v>
      </c>
      <c r="K14719" s="137">
        <v>43586</v>
      </c>
      <c r="L14719" s="137">
        <v>45261</v>
      </c>
      <c r="M14719" s="144">
        <f>H14719/3.3</f>
        <v>25.454545454545457</v>
      </c>
      <c r="N14719" s="144">
        <f>I14719/M14719</f>
        <v>0</v>
      </c>
    </row>
    <row r="14720" spans="1:14">
      <c r="A14720" s="146" t="s">
        <v>10116</v>
      </c>
      <c r="B14720" s="146" t="s">
        <v>10301</v>
      </c>
      <c r="C14720" s="146" t="s">
        <v>10300</v>
      </c>
      <c r="D14720" s="146" t="s">
        <v>10282</v>
      </c>
      <c r="E14720" s="146" t="s">
        <v>10283</v>
      </c>
      <c r="F14720" s="143" t="str">
        <f>IF(H14720&lt;=60,"소형",IF((H14720&gt;60)*(H14720&lt;=85)=1,"중소형",IF((H14720&gt;85)*(H14720&lt;=102)=1,"중형",IF((H14720&gt;102)*(H14720&lt;=135)=1,"중대형","대형"))))</f>
        <v>중소형</v>
      </c>
      <c r="G14720" s="146" t="s">
        <v>4172</v>
      </c>
      <c r="H14720" s="143">
        <v>84</v>
      </c>
      <c r="I14720" s="144">
        <v>73600</v>
      </c>
      <c r="J14720" s="143">
        <v>540</v>
      </c>
      <c r="K14720" s="137">
        <v>43586</v>
      </c>
      <c r="L14720" s="137">
        <v>45261</v>
      </c>
      <c r="M14720" s="144">
        <f>H14720/3.3</f>
        <v>25.454545454545457</v>
      </c>
      <c r="N14720" s="144">
        <f>I14720/M14720</f>
        <v>2891.4285714285711</v>
      </c>
    </row>
    <row r="14721" spans="1:14">
      <c r="A14721" s="146" t="s">
        <v>10116</v>
      </c>
      <c r="B14721" s="146" t="s">
        <v>10301</v>
      </c>
      <c r="C14721" s="146" t="s">
        <v>10300</v>
      </c>
      <c r="D14721" s="146" t="s">
        <v>10282</v>
      </c>
      <c r="E14721" s="146" t="s">
        <v>10283</v>
      </c>
      <c r="F14721" s="143" t="str">
        <f>IF(H14721&lt;=60,"소형",IF((H14721&gt;60)*(H14721&lt;=85)=1,"중소형",IF((H14721&gt;85)*(H14721&lt;=102)=1,"중형",IF((H14721&gt;102)*(H14721&lt;=135)=1,"중대형","대형"))))</f>
        <v>중소형</v>
      </c>
      <c r="G14721" s="146" t="s">
        <v>10298</v>
      </c>
      <c r="H14721" s="143">
        <v>84</v>
      </c>
      <c r="I14721" s="144">
        <v>73600</v>
      </c>
      <c r="J14721" s="143">
        <v>540</v>
      </c>
      <c r="K14721" s="137">
        <v>43586</v>
      </c>
      <c r="L14721" s="137">
        <v>45261</v>
      </c>
      <c r="M14721" s="144">
        <f>H14721/3.3</f>
        <v>25.454545454545457</v>
      </c>
      <c r="N14721" s="144">
        <f>I14721/M14721</f>
        <v>2891.4285714285711</v>
      </c>
    </row>
    <row r="14722" spans="1:14">
      <c r="A14722" s="146" t="s">
        <v>10116</v>
      </c>
      <c r="B14722" s="146" t="s">
        <v>10326</v>
      </c>
      <c r="C14722" s="146" t="s">
        <v>10300</v>
      </c>
      <c r="D14722" s="146" t="s">
        <v>10282</v>
      </c>
      <c r="E14722" s="146" t="s">
        <v>10283</v>
      </c>
      <c r="F14722" s="143" t="str">
        <f>IF(H14722&lt;=60,"소형",IF((H14722&gt;60)*(H14722&lt;=85)=1,"중소형",IF((H14722&gt;85)*(H14722&lt;=102)=1,"중형",IF((H14722&gt;102)*(H14722&lt;=135)=1,"중대형","대형"))))</f>
        <v>중형</v>
      </c>
      <c r="G14722" s="146" t="s">
        <v>10299</v>
      </c>
      <c r="H14722" s="143">
        <v>102</v>
      </c>
      <c r="I14722" s="144">
        <v>88400</v>
      </c>
      <c r="J14722" s="143">
        <v>156</v>
      </c>
      <c r="K14722" s="137">
        <v>43586</v>
      </c>
      <c r="L14722" s="137">
        <v>45261</v>
      </c>
      <c r="M14722" s="144">
        <f>H14722/3.3</f>
        <v>30.90909090909091</v>
      </c>
      <c r="N14722" s="144">
        <f>I14722/M14722</f>
        <v>2860</v>
      </c>
    </row>
    <row r="14723" spans="1:14">
      <c r="A14723" s="146" t="s">
        <v>15379</v>
      </c>
      <c r="B14723" s="146" t="s">
        <v>15320</v>
      </c>
      <c r="C14723" s="146" t="s">
        <v>15321</v>
      </c>
      <c r="D14723" s="146" t="s">
        <v>15322</v>
      </c>
      <c r="E14723" s="146" t="s">
        <v>15323</v>
      </c>
      <c r="F14723" s="143" t="str">
        <f>IF(H14723&lt;=60,"소형",IF((H14723&gt;60)*(H14723&lt;=85)=1,"중소형",IF((H14723&gt;85)*(H14723&lt;=102)=1,"중형",IF((H14723&gt;102)*(H14723&lt;=135)=1,"중대형","대형"))))</f>
        <v>소형</v>
      </c>
      <c r="G14723" s="146" t="s">
        <v>15349</v>
      </c>
      <c r="H14723" s="143">
        <v>39</v>
      </c>
      <c r="J14723" s="143">
        <v>116</v>
      </c>
      <c r="K14723" s="137">
        <v>44012</v>
      </c>
      <c r="L14723" s="137">
        <v>45261</v>
      </c>
      <c r="M14723" s="144">
        <f>H14723/3.3</f>
        <v>11.818181818181818</v>
      </c>
      <c r="N14723" s="144">
        <f>I14723/M14723</f>
        <v>0</v>
      </c>
    </row>
    <row r="14724" spans="1:14">
      <c r="A14724" s="146" t="s">
        <v>15743</v>
      </c>
      <c r="B14724" s="146" t="s">
        <v>15744</v>
      </c>
      <c r="C14724" s="146" t="s">
        <v>15747</v>
      </c>
      <c r="D14724" s="146" t="s">
        <v>15745</v>
      </c>
      <c r="E14724" s="146" t="s">
        <v>15746</v>
      </c>
      <c r="F14724" s="143" t="str">
        <f>IF(H14724&lt;=60,"소형",IF((H14724&gt;60)*(H14724&lt;=85)=1,"중소형",IF((H14724&gt;85)*(H14724&lt;=102)=1,"중형",IF((H14724&gt;102)*(H14724&lt;=135)=1,"중대형","대형"))))</f>
        <v>중소형</v>
      </c>
      <c r="G14724" s="146" t="s">
        <v>15772</v>
      </c>
      <c r="H14724" s="143">
        <v>84</v>
      </c>
      <c r="I14724" s="144">
        <v>59490</v>
      </c>
      <c r="J14724" s="143">
        <v>48</v>
      </c>
      <c r="K14724" s="137">
        <v>44043</v>
      </c>
      <c r="L14724" s="137">
        <v>45261</v>
      </c>
      <c r="M14724" s="144">
        <f>H14724/3.3</f>
        <v>25.454545454545457</v>
      </c>
      <c r="N14724" s="144">
        <f>I14724/M14724</f>
        <v>2337.1071428571427</v>
      </c>
    </row>
    <row r="14725" spans="1:14">
      <c r="A14725" s="146" t="s">
        <v>15805</v>
      </c>
      <c r="B14725" s="146" t="s">
        <v>15809</v>
      </c>
      <c r="C14725" s="146" t="s">
        <v>15810</v>
      </c>
      <c r="D14725" s="146" t="s">
        <v>15811</v>
      </c>
      <c r="E14725" s="146" t="s">
        <v>15812</v>
      </c>
      <c r="F14725" s="143" t="str">
        <f>IF(H14725&lt;=60,"소형",IF((H14725&gt;60)*(H14725&lt;=85)=1,"중소형",IF((H14725&gt;85)*(H14725&lt;=102)=1,"중형",IF((H14725&gt;102)*(H14725&lt;=135)=1,"중대형","대형"))))</f>
        <v>중소형</v>
      </c>
      <c r="G14725" s="146" t="s">
        <v>15846</v>
      </c>
      <c r="H14725" s="143">
        <v>84</v>
      </c>
      <c r="I14725" s="144">
        <v>59490</v>
      </c>
      <c r="J14725" s="143">
        <v>48</v>
      </c>
      <c r="K14725" s="137">
        <v>44043</v>
      </c>
      <c r="L14725" s="137">
        <v>45261</v>
      </c>
      <c r="M14725" s="144">
        <f>H14725/3.3</f>
        <v>25.454545454545457</v>
      </c>
      <c r="N14725" s="144">
        <f>I14725/M14725</f>
        <v>2337.1071428571427</v>
      </c>
    </row>
    <row r="14726" spans="1:14">
      <c r="A14726" s="146" t="s">
        <v>15379</v>
      </c>
      <c r="B14726" s="146" t="s">
        <v>15320</v>
      </c>
      <c r="C14726" s="146" t="s">
        <v>15321</v>
      </c>
      <c r="D14726" s="146" t="s">
        <v>15322</v>
      </c>
      <c r="E14726" s="146" t="s">
        <v>15323</v>
      </c>
      <c r="F14726" s="143" t="str">
        <f>IF(H14726&lt;=60,"소형",IF((H14726&gt;60)*(H14726&lt;=85)=1,"중소형",IF((H14726&gt;85)*(H14726&lt;=102)=1,"중형",IF((H14726&gt;102)*(H14726&lt;=135)=1,"중대형","대형"))))</f>
        <v>소형</v>
      </c>
      <c r="G14726" s="146" t="s">
        <v>15350</v>
      </c>
      <c r="H14726" s="143">
        <v>59</v>
      </c>
      <c r="I14726" s="144">
        <v>35620</v>
      </c>
      <c r="J14726" s="143">
        <v>659</v>
      </c>
      <c r="K14726" s="137">
        <v>44012</v>
      </c>
      <c r="L14726" s="137">
        <v>45262</v>
      </c>
      <c r="M14726" s="144">
        <f>H14726/3.3</f>
        <v>17.878787878787879</v>
      </c>
      <c r="N14726" s="144">
        <f>I14726/M14726</f>
        <v>1992.3050847457628</v>
      </c>
    </row>
    <row r="14727" spans="1:14">
      <c r="A14727" s="146" t="s">
        <v>15743</v>
      </c>
      <c r="B14727" s="146" t="s">
        <v>15744</v>
      </c>
      <c r="C14727" s="146" t="s">
        <v>15747</v>
      </c>
      <c r="D14727" s="146" t="s">
        <v>15745</v>
      </c>
      <c r="E14727" s="146" t="s">
        <v>15746</v>
      </c>
      <c r="F14727" s="143" t="str">
        <f>IF(H14727&lt;=60,"소형",IF((H14727&gt;60)*(H14727&lt;=85)=1,"중소형",IF((H14727&gt;85)*(H14727&lt;=102)=1,"중형",IF((H14727&gt;102)*(H14727&lt;=135)=1,"중대형","대형"))))</f>
        <v>중소형</v>
      </c>
      <c r="G14727" s="146" t="s">
        <v>15773</v>
      </c>
      <c r="H14727" s="143">
        <v>84</v>
      </c>
      <c r="I14727" s="144">
        <v>58900</v>
      </c>
      <c r="J14727" s="143">
        <v>24</v>
      </c>
      <c r="K14727" s="137">
        <v>44043</v>
      </c>
      <c r="L14727" s="137">
        <v>45262</v>
      </c>
      <c r="M14727" s="144">
        <f>H14727/3.3</f>
        <v>25.454545454545457</v>
      </c>
      <c r="N14727" s="144">
        <f>I14727/M14727</f>
        <v>2313.9285714285711</v>
      </c>
    </row>
    <row r="14728" spans="1:14">
      <c r="A14728" s="146" t="s">
        <v>15805</v>
      </c>
      <c r="B14728" s="146" t="s">
        <v>15809</v>
      </c>
      <c r="C14728" s="146" t="s">
        <v>15810</v>
      </c>
      <c r="D14728" s="146" t="s">
        <v>15811</v>
      </c>
      <c r="E14728" s="146" t="s">
        <v>15812</v>
      </c>
      <c r="F14728" s="143" t="str">
        <f>IF(H14728&lt;=60,"소형",IF((H14728&gt;60)*(H14728&lt;=85)=1,"중소형",IF((H14728&gt;85)*(H14728&lt;=102)=1,"중형",IF((H14728&gt;102)*(H14728&lt;=135)=1,"중대형","대형"))))</f>
        <v>중소형</v>
      </c>
      <c r="G14728" s="146" t="s">
        <v>15847</v>
      </c>
      <c r="H14728" s="143">
        <v>84</v>
      </c>
      <c r="I14728" s="144">
        <v>58990</v>
      </c>
      <c r="J14728" s="143">
        <v>24</v>
      </c>
      <c r="K14728" s="137">
        <v>44043</v>
      </c>
      <c r="L14728" s="137">
        <v>45262</v>
      </c>
      <c r="M14728" s="144">
        <f>H14728/3.3</f>
        <v>25.454545454545457</v>
      </c>
      <c r="N14728" s="144">
        <f>I14728/M14728</f>
        <v>2317.4642857142853</v>
      </c>
    </row>
    <row r="14729" spans="1:14">
      <c r="A14729" s="146" t="s">
        <v>15379</v>
      </c>
      <c r="B14729" s="146" t="s">
        <v>15320</v>
      </c>
      <c r="C14729" s="146" t="s">
        <v>15321</v>
      </c>
      <c r="D14729" s="146" t="s">
        <v>15322</v>
      </c>
      <c r="E14729" s="146" t="s">
        <v>15323</v>
      </c>
      <c r="F14729" s="143" t="str">
        <f>IF(H14729&lt;=60,"소형",IF((H14729&gt;60)*(H14729&lt;=85)=1,"중소형",IF((H14729&gt;85)*(H14729&lt;=102)=1,"중형",IF((H14729&gt;102)*(H14729&lt;=135)=1,"중대형","대형"))))</f>
        <v>소형</v>
      </c>
      <c r="G14729" s="146" t="s">
        <v>15351</v>
      </c>
      <c r="H14729" s="143">
        <v>59</v>
      </c>
      <c r="I14729" s="144">
        <v>34250</v>
      </c>
      <c r="J14729" s="143">
        <v>116</v>
      </c>
      <c r="K14729" s="137">
        <v>44012</v>
      </c>
      <c r="L14729" s="137">
        <v>45263</v>
      </c>
      <c r="M14729" s="144">
        <f>H14729/3.3</f>
        <v>17.878787878787879</v>
      </c>
      <c r="N14729" s="144">
        <f>I14729/M14729</f>
        <v>1915.6779661016949</v>
      </c>
    </row>
    <row r="14730" spans="1:14">
      <c r="A14730" s="146" t="s">
        <v>15743</v>
      </c>
      <c r="B14730" s="146" t="s">
        <v>15744</v>
      </c>
      <c r="C14730" s="146" t="s">
        <v>15747</v>
      </c>
      <c r="D14730" s="146" t="s">
        <v>15745</v>
      </c>
      <c r="E14730" s="146" t="s">
        <v>15746</v>
      </c>
      <c r="F14730" s="143" t="str">
        <f>IF(H14730&lt;=60,"소형",IF((H14730&gt;60)*(H14730&lt;=85)=1,"중소형",IF((H14730&gt;85)*(H14730&lt;=102)=1,"중형",IF((H14730&gt;102)*(H14730&lt;=135)=1,"중대형","대형"))))</f>
        <v>중소형</v>
      </c>
      <c r="G14730" s="146" t="s">
        <v>15774</v>
      </c>
      <c r="H14730" s="143">
        <v>84</v>
      </c>
      <c r="I14730" s="144">
        <v>58490</v>
      </c>
      <c r="J14730" s="143">
        <v>24</v>
      </c>
      <c r="K14730" s="137">
        <v>44043</v>
      </c>
      <c r="L14730" s="137">
        <v>45263</v>
      </c>
      <c r="M14730" s="144">
        <f>H14730/3.3</f>
        <v>25.454545454545457</v>
      </c>
      <c r="N14730" s="144">
        <f>I14730/M14730</f>
        <v>2297.8214285714284</v>
      </c>
    </row>
    <row r="14731" spans="1:14">
      <c r="A14731" s="146" t="s">
        <v>15805</v>
      </c>
      <c r="B14731" s="146" t="s">
        <v>15809</v>
      </c>
      <c r="C14731" s="146" t="s">
        <v>15810</v>
      </c>
      <c r="D14731" s="146" t="s">
        <v>15811</v>
      </c>
      <c r="E14731" s="146" t="s">
        <v>15812</v>
      </c>
      <c r="F14731" s="143" t="str">
        <f>IF(H14731&lt;=60,"소형",IF((H14731&gt;60)*(H14731&lt;=85)=1,"중소형",IF((H14731&gt;85)*(H14731&lt;=102)=1,"중형",IF((H14731&gt;102)*(H14731&lt;=135)=1,"중대형","대형"))))</f>
        <v>중소형</v>
      </c>
      <c r="G14731" s="146" t="s">
        <v>15848</v>
      </c>
      <c r="H14731" s="143">
        <v>84</v>
      </c>
      <c r="I14731" s="144">
        <v>58490</v>
      </c>
      <c r="J14731" s="143">
        <v>24</v>
      </c>
      <c r="K14731" s="137">
        <v>44043</v>
      </c>
      <c r="L14731" s="137">
        <v>45263</v>
      </c>
      <c r="M14731" s="144">
        <f>H14731/3.3</f>
        <v>25.454545454545457</v>
      </c>
      <c r="N14731" s="144">
        <f>I14731/M14731</f>
        <v>2297.8214285714284</v>
      </c>
    </row>
    <row r="14732" spans="1:14">
      <c r="A14732" s="146" t="s">
        <v>15379</v>
      </c>
      <c r="B14732" s="146" t="s">
        <v>15320</v>
      </c>
      <c r="C14732" s="146" t="s">
        <v>15321</v>
      </c>
      <c r="D14732" s="146" t="s">
        <v>15322</v>
      </c>
      <c r="E14732" s="146" t="s">
        <v>15323</v>
      </c>
      <c r="F14732" s="143" t="str">
        <f>IF(H14732&lt;=60,"소형",IF((H14732&gt;60)*(H14732&lt;=85)=1,"중소형",IF((H14732&gt;85)*(H14732&lt;=102)=1,"중형",IF((H14732&gt;102)*(H14732&lt;=135)=1,"중대형","대형"))))</f>
        <v>중소형</v>
      </c>
      <c r="G14732" s="146" t="s">
        <v>15352</v>
      </c>
      <c r="H14732" s="143">
        <v>72</v>
      </c>
      <c r="I14732" s="144">
        <v>38990</v>
      </c>
      <c r="J14732" s="143">
        <v>194</v>
      </c>
      <c r="K14732" s="137">
        <v>44012</v>
      </c>
      <c r="L14732" s="137">
        <v>45264</v>
      </c>
      <c r="M14732" s="144">
        <f>H14732/3.3</f>
        <v>21.81818181818182</v>
      </c>
      <c r="N14732" s="144">
        <f>I14732/M14732</f>
        <v>1787.0416666666665</v>
      </c>
    </row>
    <row r="14733" spans="1:14">
      <c r="A14733" s="146" t="s">
        <v>15743</v>
      </c>
      <c r="B14733" s="146" t="s">
        <v>15744</v>
      </c>
      <c r="C14733" s="146" t="s">
        <v>15747</v>
      </c>
      <c r="D14733" s="146" t="s">
        <v>15745</v>
      </c>
      <c r="E14733" s="146" t="s">
        <v>15746</v>
      </c>
      <c r="F14733" s="143" t="str">
        <f>IF(H14733&lt;=60,"소형",IF((H14733&gt;60)*(H14733&lt;=85)=1,"중소형",IF((H14733&gt;85)*(H14733&lt;=102)=1,"중형",IF((H14733&gt;102)*(H14733&lt;=135)=1,"중대형","대형"))))</f>
        <v>중소형</v>
      </c>
      <c r="G14733" s="146" t="s">
        <v>15775</v>
      </c>
      <c r="H14733" s="143">
        <v>84</v>
      </c>
      <c r="I14733" s="144">
        <v>57990</v>
      </c>
      <c r="J14733" s="143">
        <v>24</v>
      </c>
      <c r="K14733" s="137">
        <v>44043</v>
      </c>
      <c r="L14733" s="137">
        <v>45264</v>
      </c>
      <c r="M14733" s="144">
        <f>H14733/3.3</f>
        <v>25.454545454545457</v>
      </c>
      <c r="N14733" s="144">
        <f>I14733/M14733</f>
        <v>2278.1785714285711</v>
      </c>
    </row>
    <row r="14734" spans="1:14">
      <c r="A14734" s="146" t="s">
        <v>15805</v>
      </c>
      <c r="B14734" s="146" t="s">
        <v>15809</v>
      </c>
      <c r="C14734" s="146" t="s">
        <v>15810</v>
      </c>
      <c r="D14734" s="146" t="s">
        <v>15811</v>
      </c>
      <c r="E14734" s="146" t="s">
        <v>15812</v>
      </c>
      <c r="F14734" s="143" t="str">
        <f>IF(H14734&lt;=60,"소형",IF((H14734&gt;60)*(H14734&lt;=85)=1,"중소형",IF((H14734&gt;85)*(H14734&lt;=102)=1,"중형",IF((H14734&gt;102)*(H14734&lt;=135)=1,"중대형","대형"))))</f>
        <v>중소형</v>
      </c>
      <c r="G14734" s="146" t="s">
        <v>15849</v>
      </c>
      <c r="H14734" s="143">
        <v>84</v>
      </c>
      <c r="I14734" s="144">
        <v>57990</v>
      </c>
      <c r="J14734" s="143">
        <v>24</v>
      </c>
      <c r="K14734" s="137">
        <v>44043</v>
      </c>
      <c r="L14734" s="137">
        <v>45264</v>
      </c>
      <c r="M14734" s="144">
        <f>H14734/3.3</f>
        <v>25.454545454545457</v>
      </c>
      <c r="N14734" s="144">
        <f>I14734/M14734</f>
        <v>2278.1785714285711</v>
      </c>
    </row>
    <row r="14735" spans="1:14">
      <c r="A14735" s="146" t="s">
        <v>15379</v>
      </c>
      <c r="B14735" s="146" t="s">
        <v>15320</v>
      </c>
      <c r="C14735" s="146" t="s">
        <v>15321</v>
      </c>
      <c r="D14735" s="146" t="s">
        <v>15322</v>
      </c>
      <c r="E14735" s="146" t="s">
        <v>15323</v>
      </c>
      <c r="F14735" s="143" t="str">
        <f>IF(H14735&lt;=60,"소형",IF((H14735&gt;60)*(H14735&lt;=85)=1,"중소형",IF((H14735&gt;85)*(H14735&lt;=102)=1,"중형",IF((H14735&gt;102)*(H14735&lt;=135)=1,"중대형","대형"))))</f>
        <v>중소형</v>
      </c>
      <c r="G14735" s="146" t="s">
        <v>15353</v>
      </c>
      <c r="H14735" s="143">
        <v>84</v>
      </c>
      <c r="I14735" s="144">
        <v>45510</v>
      </c>
      <c r="J14735" s="143">
        <v>746</v>
      </c>
      <c r="K14735" s="137">
        <v>44012</v>
      </c>
      <c r="L14735" s="137">
        <v>45265</v>
      </c>
      <c r="M14735" s="144">
        <f>H14735/3.3</f>
        <v>25.454545454545457</v>
      </c>
      <c r="N14735" s="144">
        <f>I14735/M14735</f>
        <v>1787.8928571428569</v>
      </c>
    </row>
    <row r="14736" spans="1:14">
      <c r="A14736" s="146" t="s">
        <v>15743</v>
      </c>
      <c r="B14736" s="146" t="s">
        <v>15744</v>
      </c>
      <c r="C14736" s="146" t="s">
        <v>15747</v>
      </c>
      <c r="D14736" s="146" t="s">
        <v>15745</v>
      </c>
      <c r="E14736" s="146" t="s">
        <v>15746</v>
      </c>
      <c r="F14736" s="143" t="str">
        <f>IF(H14736&lt;=60,"소형",IF((H14736&gt;60)*(H14736&lt;=85)=1,"중소형",IF((H14736&gt;85)*(H14736&lt;=102)=1,"중형",IF((H14736&gt;102)*(H14736&lt;=135)=1,"중대형","대형"))))</f>
        <v>중대형</v>
      </c>
      <c r="G14736" s="146" t="s">
        <v>15776</v>
      </c>
      <c r="H14736" s="143">
        <v>126</v>
      </c>
      <c r="I14736" s="144">
        <v>79990</v>
      </c>
      <c r="J14736" s="143">
        <v>24</v>
      </c>
      <c r="K14736" s="137">
        <v>44043</v>
      </c>
      <c r="L14736" s="137">
        <v>45265</v>
      </c>
      <c r="M14736" s="144">
        <f>H14736/3.3</f>
        <v>38.181818181818187</v>
      </c>
      <c r="N14736" s="144">
        <f>I14736/M14736</f>
        <v>2094.9761904761904</v>
      </c>
    </row>
    <row r="14737" spans="1:14">
      <c r="A14737" s="146" t="s">
        <v>15805</v>
      </c>
      <c r="B14737" s="146" t="s">
        <v>15809</v>
      </c>
      <c r="C14737" s="146" t="s">
        <v>15810</v>
      </c>
      <c r="D14737" s="146" t="s">
        <v>15811</v>
      </c>
      <c r="E14737" s="146" t="s">
        <v>15812</v>
      </c>
      <c r="F14737" s="143" t="str">
        <f>IF(H14737&lt;=60,"소형",IF((H14737&gt;60)*(H14737&lt;=85)=1,"중소형",IF((H14737&gt;85)*(H14737&lt;=102)=1,"중형",IF((H14737&gt;102)*(H14737&lt;=135)=1,"중대형","대형"))))</f>
        <v>중대형</v>
      </c>
      <c r="G14737" s="146" t="s">
        <v>15850</v>
      </c>
      <c r="H14737" s="143">
        <v>126</v>
      </c>
      <c r="I14737" s="144">
        <v>79990</v>
      </c>
      <c r="J14737" s="143">
        <v>24</v>
      </c>
      <c r="K14737" s="137">
        <v>44043</v>
      </c>
      <c r="L14737" s="137">
        <v>45265</v>
      </c>
      <c r="M14737" s="144">
        <f>H14737/3.3</f>
        <v>38.181818181818187</v>
      </c>
      <c r="N14737" s="144">
        <f>I14737/M14737</f>
        <v>2094.9761904761904</v>
      </c>
    </row>
    <row r="14738" spans="1:14">
      <c r="A14738" s="146" t="s">
        <v>15379</v>
      </c>
      <c r="B14738" s="146" t="s">
        <v>15320</v>
      </c>
      <c r="C14738" s="146" t="s">
        <v>15321</v>
      </c>
      <c r="D14738" s="146" t="s">
        <v>15322</v>
      </c>
      <c r="E14738" s="146" t="s">
        <v>15323</v>
      </c>
      <c r="F14738" s="143" t="str">
        <f>IF(H14738&lt;=60,"소형",IF((H14738&gt;60)*(H14738&lt;=85)=1,"중소형",IF((H14738&gt;85)*(H14738&lt;=102)=1,"중형",IF((H14738&gt;102)*(H14738&lt;=135)=1,"중대형","대형"))))</f>
        <v>중소형</v>
      </c>
      <c r="G14738" s="146" t="s">
        <v>15354</v>
      </c>
      <c r="H14738" s="143">
        <v>84</v>
      </c>
      <c r="I14738" s="144">
        <v>42750</v>
      </c>
      <c r="J14738" s="143">
        <v>213</v>
      </c>
      <c r="K14738" s="137">
        <v>44012</v>
      </c>
      <c r="L14738" s="137">
        <v>45266</v>
      </c>
      <c r="M14738" s="144">
        <f>H14738/3.3</f>
        <v>25.454545454545457</v>
      </c>
      <c r="N14738" s="144">
        <f>I14738/M14738</f>
        <v>1679.4642857142856</v>
      </c>
    </row>
    <row r="14739" spans="1:14">
      <c r="A14739" s="146" t="s">
        <v>15379</v>
      </c>
      <c r="B14739" s="146" t="s">
        <v>15320</v>
      </c>
      <c r="C14739" s="146" t="s">
        <v>15321</v>
      </c>
      <c r="D14739" s="146" t="s">
        <v>15322</v>
      </c>
      <c r="E14739" s="146" t="s">
        <v>15323</v>
      </c>
      <c r="F14739" s="143" t="str">
        <f>IF(H14739&lt;=60,"소형",IF((H14739&gt;60)*(H14739&lt;=85)=1,"중소형",IF((H14739&gt;85)*(H14739&lt;=102)=1,"중형",IF((H14739&gt;102)*(H14739&lt;=135)=1,"중대형","대형"))))</f>
        <v>중형</v>
      </c>
      <c r="G14739" s="146" t="s">
        <v>15355</v>
      </c>
      <c r="H14739" s="143">
        <v>101</v>
      </c>
      <c r="I14739" s="144">
        <v>51480</v>
      </c>
      <c r="J14739" s="143">
        <v>100</v>
      </c>
      <c r="K14739" s="137">
        <v>44012</v>
      </c>
      <c r="L14739" s="137">
        <v>45267</v>
      </c>
      <c r="M14739" s="144">
        <f>H14739/3.3</f>
        <v>30.606060606060609</v>
      </c>
      <c r="N14739" s="144">
        <f>I14739/M14739</f>
        <v>1682.0198019801978</v>
      </c>
    </row>
    <row r="14740" spans="1:14">
      <c r="A14740" s="146" t="s">
        <v>15379</v>
      </c>
      <c r="B14740" s="146" t="s">
        <v>15320</v>
      </c>
      <c r="C14740" s="146" t="s">
        <v>15321</v>
      </c>
      <c r="D14740" s="146" t="s">
        <v>15322</v>
      </c>
      <c r="E14740" s="146" t="s">
        <v>15323</v>
      </c>
      <c r="F14740" s="143" t="str">
        <f>IF(H14740&lt;=60,"소형",IF((H14740&gt;60)*(H14740&lt;=85)=1,"중소형",IF((H14740&gt;85)*(H14740&lt;=102)=1,"중형",IF((H14740&gt;102)*(H14740&lt;=135)=1,"중대형","대형"))))</f>
        <v>중형</v>
      </c>
      <c r="G14740" s="146" t="s">
        <v>15356</v>
      </c>
      <c r="H14740" s="143">
        <v>101</v>
      </c>
      <c r="I14740" s="144">
        <v>51720</v>
      </c>
      <c r="J14740" s="143">
        <v>51</v>
      </c>
      <c r="K14740" s="137">
        <v>44012</v>
      </c>
      <c r="L14740" s="137">
        <v>45268</v>
      </c>
      <c r="M14740" s="144">
        <f>H14740/3.3</f>
        <v>30.606060606060609</v>
      </c>
      <c r="N14740" s="144">
        <f>I14740/M14740</f>
        <v>1689.8613861386136</v>
      </c>
    </row>
    <row r="14741" spans="1:14">
      <c r="A14741" s="146" t="s">
        <v>15933</v>
      </c>
      <c r="B14741" s="146" t="s">
        <v>15917</v>
      </c>
      <c r="C14741" s="146" t="s">
        <v>15924</v>
      </c>
      <c r="D14741" s="146" t="s">
        <v>15925</v>
      </c>
      <c r="E14741" s="146" t="s">
        <v>15926</v>
      </c>
      <c r="F14741" s="143" t="str">
        <f>IF(H14741&lt;=60,"소형",IF((H14741&gt;60)*(H14741&lt;=85)=1,"중소형",IF((H14741&gt;85)*(H14741&lt;=102)=1,"중형",IF((H14741&gt;102)*(H14741&lt;=135)=1,"중대형","대형"))))</f>
        <v>소형</v>
      </c>
      <c r="G14741" s="146" t="s">
        <v>15941</v>
      </c>
      <c r="H14741" s="143">
        <v>34</v>
      </c>
      <c r="I14741" s="144">
        <v>69544</v>
      </c>
      <c r="J14741" s="143">
        <v>206</v>
      </c>
      <c r="K14741" s="137">
        <v>44013</v>
      </c>
      <c r="L14741" s="137">
        <v>45292</v>
      </c>
      <c r="M14741" s="144">
        <f>H14741/3.3</f>
        <v>10.303030303030303</v>
      </c>
      <c r="N14741" s="144">
        <f>I14741/M14741</f>
        <v>6749.8588235294119</v>
      </c>
    </row>
    <row r="14742" spans="1:14">
      <c r="A14742" s="146" t="s">
        <v>15933</v>
      </c>
      <c r="B14742" s="146" t="s">
        <v>15917</v>
      </c>
      <c r="C14742" s="146" t="s">
        <v>15924</v>
      </c>
      <c r="D14742" s="146" t="s">
        <v>15925</v>
      </c>
      <c r="E14742" s="146" t="s">
        <v>15926</v>
      </c>
      <c r="F14742" s="143" t="str">
        <f>IF(H14742&lt;=60,"소형",IF((H14742&gt;60)*(H14742&lt;=85)=1,"중소형",IF((H14742&gt;85)*(H14742&lt;=102)=1,"중형",IF((H14742&gt;102)*(H14742&lt;=135)=1,"중대형","대형"))))</f>
        <v>소형</v>
      </c>
      <c r="G14742" s="146" t="s">
        <v>15942</v>
      </c>
      <c r="H14742" s="143">
        <v>34</v>
      </c>
      <c r="I14742" s="144">
        <v>70519</v>
      </c>
      <c r="J14742" s="143">
        <v>35</v>
      </c>
      <c r="K14742" s="137">
        <v>44013</v>
      </c>
      <c r="L14742" s="137">
        <v>45292</v>
      </c>
      <c r="M14742" s="144">
        <f>H14742/3.3</f>
        <v>10.303030303030303</v>
      </c>
      <c r="N14742" s="144">
        <f>I14742/M14742</f>
        <v>6844.4911764705885</v>
      </c>
    </row>
    <row r="14743" spans="1:14">
      <c r="A14743" s="146" t="s">
        <v>15933</v>
      </c>
      <c r="B14743" s="146" t="s">
        <v>15917</v>
      </c>
      <c r="C14743" s="146" t="s">
        <v>15924</v>
      </c>
      <c r="D14743" s="146" t="s">
        <v>15925</v>
      </c>
      <c r="E14743" s="146" t="s">
        <v>15926</v>
      </c>
      <c r="F14743" s="143" t="str">
        <f>IF(H14743&lt;=60,"소형",IF((H14743&gt;60)*(H14743&lt;=85)=1,"중소형",IF((H14743&gt;85)*(H14743&lt;=102)=1,"중형",IF((H14743&gt;102)*(H14743&lt;=135)=1,"중대형","대형"))))</f>
        <v>소형</v>
      </c>
      <c r="G14743" s="146" t="s">
        <v>15943</v>
      </c>
      <c r="H14743" s="143">
        <v>49</v>
      </c>
      <c r="I14743" s="144">
        <v>101537</v>
      </c>
      <c r="J14743" s="143">
        <v>457</v>
      </c>
      <c r="K14743" s="137">
        <v>44013</v>
      </c>
      <c r="L14743" s="137">
        <v>45292</v>
      </c>
      <c r="M14743" s="144">
        <f>H14743/3.3</f>
        <v>14.84848484848485</v>
      </c>
      <c r="N14743" s="144">
        <f>I14743/M14743</f>
        <v>6838.2061224489789</v>
      </c>
    </row>
    <row r="14744" spans="1:14">
      <c r="A14744" s="146" t="s">
        <v>15933</v>
      </c>
      <c r="B14744" s="146" t="s">
        <v>15917</v>
      </c>
      <c r="C14744" s="146" t="s">
        <v>15924</v>
      </c>
      <c r="D14744" s="146" t="s">
        <v>15925</v>
      </c>
      <c r="E14744" s="146" t="s">
        <v>15926</v>
      </c>
      <c r="F14744" s="143" t="str">
        <f>IF(H14744&lt;=60,"소형",IF((H14744&gt;60)*(H14744&lt;=85)=1,"중소형",IF((H14744&gt;85)*(H14744&lt;=102)=1,"중형",IF((H14744&gt;102)*(H14744&lt;=135)=1,"중대형","대형"))))</f>
        <v>소형</v>
      </c>
      <c r="G14744" s="146" t="s">
        <v>15944</v>
      </c>
      <c r="H14744" s="143">
        <v>49</v>
      </c>
      <c r="I14744" s="144">
        <v>102561</v>
      </c>
      <c r="J14744" s="143">
        <v>66</v>
      </c>
      <c r="K14744" s="137">
        <v>44013</v>
      </c>
      <c r="L14744" s="137">
        <v>45292</v>
      </c>
      <c r="M14744" s="144">
        <f>H14744/3.3</f>
        <v>14.84848484848485</v>
      </c>
      <c r="N14744" s="144">
        <f>I14744/M14744</f>
        <v>6907.1693877551015</v>
      </c>
    </row>
    <row r="14745" spans="1:14">
      <c r="A14745" s="146" t="s">
        <v>15933</v>
      </c>
      <c r="B14745" s="146" t="s">
        <v>15917</v>
      </c>
      <c r="C14745" s="146" t="s">
        <v>15924</v>
      </c>
      <c r="D14745" s="146" t="s">
        <v>15925</v>
      </c>
      <c r="E14745" s="146" t="s">
        <v>15926</v>
      </c>
      <c r="F14745" s="143" t="str">
        <f>IF(H14745&lt;=60,"소형",IF((H14745&gt;60)*(H14745&lt;=85)=1,"중소형",IF((H14745&gt;85)*(H14745&lt;=102)=1,"중형",IF((H14745&gt;102)*(H14745&lt;=135)=1,"중대형","대형"))))</f>
        <v>소형</v>
      </c>
      <c r="G14745" s="146" t="s">
        <v>15945</v>
      </c>
      <c r="H14745" s="143">
        <v>59</v>
      </c>
      <c r="I14745" s="144">
        <v>130381</v>
      </c>
      <c r="J14745" s="143">
        <v>1167</v>
      </c>
      <c r="K14745" s="137">
        <v>44013</v>
      </c>
      <c r="L14745" s="137">
        <v>45292</v>
      </c>
      <c r="M14745" s="144">
        <f>H14745/3.3</f>
        <v>17.878787878787879</v>
      </c>
      <c r="N14745" s="144">
        <f>I14745/M14745</f>
        <v>7292.4966101694918</v>
      </c>
    </row>
    <row r="14746" spans="1:14">
      <c r="A14746" s="146" t="s">
        <v>15933</v>
      </c>
      <c r="B14746" s="146" t="s">
        <v>15917</v>
      </c>
      <c r="C14746" s="146" t="s">
        <v>15924</v>
      </c>
      <c r="D14746" s="146" t="s">
        <v>15925</v>
      </c>
      <c r="E14746" s="146" t="s">
        <v>15926</v>
      </c>
      <c r="F14746" s="143" t="str">
        <f>IF(H14746&lt;=60,"소형",IF((H14746&gt;60)*(H14746&lt;=85)=1,"중소형",IF((H14746&gt;85)*(H14746&lt;=102)=1,"중형",IF((H14746&gt;102)*(H14746&lt;=135)=1,"중대형","대형"))))</f>
        <v>소형</v>
      </c>
      <c r="G14746" s="146" t="s">
        <v>15946</v>
      </c>
      <c r="H14746" s="143">
        <v>59</v>
      </c>
      <c r="I14746" s="144">
        <v>131179</v>
      </c>
      <c r="J14746" s="143">
        <v>144</v>
      </c>
      <c r="K14746" s="137">
        <v>44013</v>
      </c>
      <c r="L14746" s="137">
        <v>45292</v>
      </c>
      <c r="M14746" s="144">
        <f>H14746/3.3</f>
        <v>17.878787878787879</v>
      </c>
      <c r="N14746" s="144">
        <f>I14746/M14746</f>
        <v>7337.1305084745763</v>
      </c>
    </row>
    <row r="14747" spans="1:14">
      <c r="A14747" s="146" t="s">
        <v>15933</v>
      </c>
      <c r="B14747" s="146" t="s">
        <v>15917</v>
      </c>
      <c r="C14747" s="146" t="s">
        <v>15924</v>
      </c>
      <c r="D14747" s="146" t="s">
        <v>15925</v>
      </c>
      <c r="E14747" s="146" t="s">
        <v>15926</v>
      </c>
      <c r="F14747" s="143" t="str">
        <f>IF(H14747&lt;=60,"소형",IF((H14747&gt;60)*(H14747&lt;=85)=1,"중소형",IF((H14747&gt;85)*(H14747&lt;=102)=1,"중형",IF((H14747&gt;102)*(H14747&lt;=135)=1,"중대형","대형"))))</f>
        <v>중소형</v>
      </c>
      <c r="G14747" s="146" t="s">
        <v>15947</v>
      </c>
      <c r="H14747" s="143">
        <v>84</v>
      </c>
      <c r="J14747" s="143">
        <v>1744</v>
      </c>
      <c r="K14747" s="137">
        <v>44013</v>
      </c>
      <c r="L14747" s="137">
        <v>45292</v>
      </c>
      <c r="M14747" s="144">
        <f>H14747/3.3</f>
        <v>25.454545454545457</v>
      </c>
      <c r="N14747" s="144">
        <f>I14747/M14747</f>
        <v>0</v>
      </c>
    </row>
    <row r="14748" spans="1:14">
      <c r="A14748" s="146" t="s">
        <v>15933</v>
      </c>
      <c r="B14748" s="146" t="s">
        <v>15917</v>
      </c>
      <c r="C14748" s="146" t="s">
        <v>15924</v>
      </c>
      <c r="D14748" s="146" t="s">
        <v>15925</v>
      </c>
      <c r="E14748" s="146" t="s">
        <v>15926</v>
      </c>
      <c r="F14748" s="143" t="str">
        <f>IF(H14748&lt;=60,"소형",IF((H14748&gt;60)*(H14748&lt;=85)=1,"중소형",IF((H14748&gt;85)*(H14748&lt;=102)=1,"중형",IF((H14748&gt;102)*(H14748&lt;=135)=1,"중대형","대형"))))</f>
        <v>중소형</v>
      </c>
      <c r="G14748" s="146" t="s">
        <v>15948</v>
      </c>
      <c r="H14748" s="143">
        <v>84</v>
      </c>
      <c r="J14748" s="143">
        <v>219</v>
      </c>
      <c r="K14748" s="137">
        <v>44013</v>
      </c>
      <c r="L14748" s="137">
        <v>45292</v>
      </c>
      <c r="M14748" s="144">
        <f>H14748/3.3</f>
        <v>25.454545454545457</v>
      </c>
      <c r="N14748" s="144">
        <f>I14748/M14748</f>
        <v>0</v>
      </c>
    </row>
    <row r="14749" spans="1:14">
      <c r="A14749" s="146" t="s">
        <v>15933</v>
      </c>
      <c r="B14749" s="146" t="s">
        <v>15917</v>
      </c>
      <c r="C14749" s="146" t="s">
        <v>15924</v>
      </c>
      <c r="D14749" s="146" t="s">
        <v>15925</v>
      </c>
      <c r="E14749" s="146" t="s">
        <v>15926</v>
      </c>
      <c r="F14749" s="143" t="str">
        <f>IF(H14749&lt;=60,"소형",IF((H14749&gt;60)*(H14749&lt;=85)=1,"중소형",IF((H14749&gt;85)*(H14749&lt;=102)=1,"중형",IF((H14749&gt;102)*(H14749&lt;=135)=1,"중대형","대형"))))</f>
        <v>중소형</v>
      </c>
      <c r="G14749" s="146" t="s">
        <v>15949</v>
      </c>
      <c r="H14749" s="143">
        <v>84</v>
      </c>
      <c r="J14749" s="143">
        <v>321</v>
      </c>
      <c r="K14749" s="137">
        <v>44013</v>
      </c>
      <c r="L14749" s="137">
        <v>45292</v>
      </c>
      <c r="M14749" s="144">
        <f>H14749/3.3</f>
        <v>25.454545454545457</v>
      </c>
      <c r="N14749" s="144">
        <f>I14749/M14749</f>
        <v>0</v>
      </c>
    </row>
    <row r="14750" spans="1:14">
      <c r="A14750" s="146" t="s">
        <v>15933</v>
      </c>
      <c r="B14750" s="146" t="s">
        <v>15917</v>
      </c>
      <c r="C14750" s="146" t="s">
        <v>15924</v>
      </c>
      <c r="D14750" s="146" t="s">
        <v>15925</v>
      </c>
      <c r="E14750" s="146" t="s">
        <v>15926</v>
      </c>
      <c r="F14750" s="143" t="str">
        <f>IF(H14750&lt;=60,"소형",IF((H14750&gt;60)*(H14750&lt;=85)=1,"중소형",IF((H14750&gt;85)*(H14750&lt;=102)=1,"중형",IF((H14750&gt;102)*(H14750&lt;=135)=1,"중대형","대형"))))</f>
        <v>중소형</v>
      </c>
      <c r="G14750" s="146" t="s">
        <v>15950</v>
      </c>
      <c r="H14750" s="143">
        <v>84</v>
      </c>
      <c r="J14750" s="143">
        <v>185</v>
      </c>
      <c r="K14750" s="137">
        <v>44013</v>
      </c>
      <c r="L14750" s="137">
        <v>45292</v>
      </c>
      <c r="M14750" s="144">
        <f>H14750/3.3</f>
        <v>25.454545454545457</v>
      </c>
      <c r="N14750" s="144">
        <f>I14750/M14750</f>
        <v>0</v>
      </c>
    </row>
    <row r="14751" spans="1:14">
      <c r="A14751" s="146" t="s">
        <v>15933</v>
      </c>
      <c r="B14751" s="146" t="s">
        <v>15917</v>
      </c>
      <c r="C14751" s="146" t="s">
        <v>15924</v>
      </c>
      <c r="D14751" s="146" t="s">
        <v>15925</v>
      </c>
      <c r="E14751" s="146" t="s">
        <v>15926</v>
      </c>
      <c r="F14751" s="143" t="str">
        <f>IF(H14751&lt;=60,"소형",IF((H14751&gt;60)*(H14751&lt;=85)=1,"중소형",IF((H14751&gt;85)*(H14751&lt;=102)=1,"중형",IF((H14751&gt;102)*(H14751&lt;=135)=1,"중대형","대형"))))</f>
        <v>중소형</v>
      </c>
      <c r="G14751" s="146" t="s">
        <v>15951</v>
      </c>
      <c r="H14751" s="143">
        <v>84</v>
      </c>
      <c r="J14751" s="143">
        <v>14</v>
      </c>
      <c r="K14751" s="137">
        <v>44013</v>
      </c>
      <c r="L14751" s="137">
        <v>45292</v>
      </c>
      <c r="M14751" s="144">
        <f>H14751/3.3</f>
        <v>25.454545454545457</v>
      </c>
      <c r="N14751" s="144">
        <f>I14751/M14751</f>
        <v>0</v>
      </c>
    </row>
    <row r="14752" spans="1:14">
      <c r="A14752" s="146" t="s">
        <v>15933</v>
      </c>
      <c r="B14752" s="146" t="s">
        <v>15917</v>
      </c>
      <c r="C14752" s="146" t="s">
        <v>15924</v>
      </c>
      <c r="D14752" s="146" t="s">
        <v>15925</v>
      </c>
      <c r="E14752" s="146" t="s">
        <v>15926</v>
      </c>
      <c r="F14752" s="143" t="str">
        <f>IF(H14752&lt;=60,"소형",IF((H14752&gt;60)*(H14752&lt;=85)=1,"중소형",IF((H14752&gt;85)*(H14752&lt;=102)=1,"중형",IF((H14752&gt;102)*(H14752&lt;=135)=1,"중대형","대형"))))</f>
        <v>중형</v>
      </c>
      <c r="G14752" s="146" t="s">
        <v>15952</v>
      </c>
      <c r="H14752" s="143">
        <v>96</v>
      </c>
      <c r="J14752" s="143">
        <v>572</v>
      </c>
      <c r="K14752" s="137">
        <v>44013</v>
      </c>
      <c r="L14752" s="137">
        <v>45292</v>
      </c>
      <c r="M14752" s="144">
        <f>H14752/3.3</f>
        <v>29.090909090909093</v>
      </c>
      <c r="N14752" s="144">
        <f>I14752/M14752</f>
        <v>0</v>
      </c>
    </row>
    <row r="14753" spans="1:14">
      <c r="A14753" s="146" t="s">
        <v>15933</v>
      </c>
      <c r="B14753" s="146" t="s">
        <v>15917</v>
      </c>
      <c r="C14753" s="146" t="s">
        <v>15924</v>
      </c>
      <c r="D14753" s="146" t="s">
        <v>15925</v>
      </c>
      <c r="E14753" s="146" t="s">
        <v>15926</v>
      </c>
      <c r="F14753" s="143" t="str">
        <f>IF(H14753&lt;=60,"소형",IF((H14753&gt;60)*(H14753&lt;=85)=1,"중소형",IF((H14753&gt;85)*(H14753&lt;=102)=1,"중형",IF((H14753&gt;102)*(H14753&lt;=135)=1,"중대형","대형"))))</f>
        <v>중형</v>
      </c>
      <c r="G14753" s="146" t="s">
        <v>15953</v>
      </c>
      <c r="H14753" s="143">
        <v>96</v>
      </c>
      <c r="J14753" s="143">
        <v>106</v>
      </c>
      <c r="K14753" s="137">
        <v>44013</v>
      </c>
      <c r="L14753" s="137">
        <v>45292</v>
      </c>
      <c r="M14753" s="144">
        <f>H14753/3.3</f>
        <v>29.090909090909093</v>
      </c>
      <c r="N14753" s="144">
        <f>I14753/M14753</f>
        <v>0</v>
      </c>
    </row>
    <row r="14754" spans="1:14">
      <c r="A14754" s="146" t="s">
        <v>15933</v>
      </c>
      <c r="B14754" s="146" t="s">
        <v>15917</v>
      </c>
      <c r="C14754" s="146" t="s">
        <v>15924</v>
      </c>
      <c r="D14754" s="146" t="s">
        <v>15925</v>
      </c>
      <c r="E14754" s="146" t="s">
        <v>15926</v>
      </c>
      <c r="F14754" s="143" t="str">
        <f>IF(H14754&lt;=60,"소형",IF((H14754&gt;60)*(H14754&lt;=85)=1,"중소형",IF((H14754&gt;85)*(H14754&lt;=102)=1,"중형",IF((H14754&gt;102)*(H14754&lt;=135)=1,"중대형","대형"))))</f>
        <v>중형</v>
      </c>
      <c r="G14754" s="146" t="s">
        <v>15954</v>
      </c>
      <c r="H14754" s="143">
        <v>96</v>
      </c>
      <c r="J14754" s="143">
        <v>62</v>
      </c>
      <c r="K14754" s="137">
        <v>44013</v>
      </c>
      <c r="L14754" s="137">
        <v>45292</v>
      </c>
      <c r="M14754" s="144">
        <f>H14754/3.3</f>
        <v>29.090909090909093</v>
      </c>
      <c r="N14754" s="144">
        <f>I14754/M14754</f>
        <v>0</v>
      </c>
    </row>
    <row r="14755" spans="1:14">
      <c r="A14755" s="146" t="s">
        <v>15933</v>
      </c>
      <c r="B14755" s="146" t="s">
        <v>15917</v>
      </c>
      <c r="C14755" s="146" t="s">
        <v>15924</v>
      </c>
      <c r="D14755" s="146" t="s">
        <v>15925</v>
      </c>
      <c r="E14755" s="146" t="s">
        <v>15926</v>
      </c>
      <c r="F14755" s="143" t="str">
        <f>IF(H14755&lt;=60,"소형",IF((H14755&gt;60)*(H14755&lt;=85)=1,"중소형",IF((H14755&gt;85)*(H14755&lt;=102)=1,"중형",IF((H14755&gt;102)*(H14755&lt;=135)=1,"중대형","대형"))))</f>
        <v>중대형</v>
      </c>
      <c r="G14755" s="146" t="s">
        <v>15955</v>
      </c>
      <c r="H14755" s="143">
        <v>112</v>
      </c>
      <c r="I14755" s="144">
        <v>195075</v>
      </c>
      <c r="J14755" s="143">
        <v>723</v>
      </c>
      <c r="K14755" s="137">
        <v>44013</v>
      </c>
      <c r="L14755" s="137">
        <v>45292</v>
      </c>
      <c r="M14755" s="144">
        <f>H14755/3.3</f>
        <v>33.939393939393938</v>
      </c>
      <c r="N14755" s="144">
        <f>I14755/M14755</f>
        <v>5747.7455357142862</v>
      </c>
    </row>
    <row r="14756" spans="1:14">
      <c r="A14756" s="146" t="s">
        <v>15933</v>
      </c>
      <c r="B14756" s="146" t="s">
        <v>15917</v>
      </c>
      <c r="C14756" s="146" t="s">
        <v>15924</v>
      </c>
      <c r="D14756" s="146" t="s">
        <v>15925</v>
      </c>
      <c r="E14756" s="146" t="s">
        <v>15926</v>
      </c>
      <c r="F14756" s="143" t="str">
        <f>IF(H14756&lt;=60,"소형",IF((H14756&gt;60)*(H14756&lt;=85)=1,"중소형",IF((H14756&gt;85)*(H14756&lt;=102)=1,"중형",IF((H14756&gt;102)*(H14756&lt;=135)=1,"중대형","대형"))))</f>
        <v>중대형</v>
      </c>
      <c r="G14756" s="146" t="s">
        <v>15956</v>
      </c>
      <c r="H14756" s="143">
        <v>112</v>
      </c>
      <c r="I14756" s="144">
        <v>194486</v>
      </c>
      <c r="J14756" s="143">
        <v>221</v>
      </c>
      <c r="K14756" s="137">
        <v>44013</v>
      </c>
      <c r="L14756" s="137">
        <v>45292</v>
      </c>
      <c r="M14756" s="144">
        <f>H14756/3.3</f>
        <v>33.939393939393938</v>
      </c>
      <c r="N14756" s="144">
        <f>I14756/M14756</f>
        <v>5730.3910714285721</v>
      </c>
    </row>
    <row r="14757" spans="1:14">
      <c r="A14757" s="146" t="s">
        <v>15933</v>
      </c>
      <c r="B14757" s="146" t="s">
        <v>15917</v>
      </c>
      <c r="C14757" s="146" t="s">
        <v>15924</v>
      </c>
      <c r="D14757" s="146" t="s">
        <v>15925</v>
      </c>
      <c r="E14757" s="146" t="s">
        <v>15926</v>
      </c>
      <c r="F14757" s="143" t="str">
        <f>IF(H14757&lt;=60,"소형",IF((H14757&gt;60)*(H14757&lt;=85)=1,"중소형",IF((H14757&gt;85)*(H14757&lt;=102)=1,"중형",IF((H14757&gt;102)*(H14757&lt;=135)=1,"중대형","대형"))))</f>
        <v>중대형</v>
      </c>
      <c r="G14757" s="146" t="s">
        <v>15957</v>
      </c>
      <c r="H14757" s="143">
        <v>132</v>
      </c>
      <c r="I14757" s="144">
        <v>274731</v>
      </c>
      <c r="J14757" s="143">
        <v>125</v>
      </c>
      <c r="K14757" s="137">
        <v>44013</v>
      </c>
      <c r="L14757" s="137">
        <v>45292</v>
      </c>
      <c r="M14757" s="144">
        <f>H14757/3.3</f>
        <v>40</v>
      </c>
      <c r="N14757" s="144">
        <f>I14757/M14757</f>
        <v>6868.2749999999996</v>
      </c>
    </row>
    <row r="14758" spans="1:14">
      <c r="A14758" s="146" t="s">
        <v>15933</v>
      </c>
      <c r="B14758" s="146" t="s">
        <v>15917</v>
      </c>
      <c r="C14758" s="146" t="s">
        <v>15924</v>
      </c>
      <c r="D14758" s="146" t="s">
        <v>15925</v>
      </c>
      <c r="E14758" s="146" t="s">
        <v>15926</v>
      </c>
      <c r="F14758" s="143" t="str">
        <f>IF(H14758&lt;=60,"소형",IF((H14758&gt;60)*(H14758&lt;=85)=1,"중소형",IF((H14758&gt;85)*(H14758&lt;=102)=1,"중형",IF((H14758&gt;102)*(H14758&lt;=135)=1,"중대형","대형"))))</f>
        <v>중대형</v>
      </c>
      <c r="G14758" s="146" t="s">
        <v>15958</v>
      </c>
      <c r="H14758" s="143">
        <v>132</v>
      </c>
      <c r="I14758" s="144">
        <v>237023</v>
      </c>
      <c r="J14758" s="143">
        <v>53</v>
      </c>
      <c r="K14758" s="137">
        <v>44013</v>
      </c>
      <c r="L14758" s="137">
        <v>45292</v>
      </c>
      <c r="M14758" s="144">
        <f>H14758/3.3</f>
        <v>40</v>
      </c>
      <c r="N14758" s="144">
        <f>I14758/M14758</f>
        <v>5925.5749999999998</v>
      </c>
    </row>
    <row r="14759" spans="1:14">
      <c r="A14759" s="146" t="s">
        <v>15933</v>
      </c>
      <c r="B14759" s="146" t="s">
        <v>15917</v>
      </c>
      <c r="C14759" s="146" t="s">
        <v>15924</v>
      </c>
      <c r="D14759" s="146" t="s">
        <v>15925</v>
      </c>
      <c r="E14759" s="146" t="s">
        <v>15926</v>
      </c>
      <c r="F14759" s="143" t="str">
        <f>IF(H14759&lt;=60,"소형",IF((H14759&gt;60)*(H14759&lt;=85)=1,"중소형",IF((H14759&gt;85)*(H14759&lt;=102)=1,"중형",IF((H14759&gt;102)*(H14759&lt;=135)=1,"중대형","대형"))))</f>
        <v>중대형</v>
      </c>
      <c r="G14759" s="146" t="s">
        <v>15959</v>
      </c>
      <c r="H14759" s="143">
        <v>132</v>
      </c>
      <c r="I14759" s="144">
        <v>238316</v>
      </c>
      <c r="J14759" s="143">
        <v>62</v>
      </c>
      <c r="K14759" s="137">
        <v>44013</v>
      </c>
      <c r="L14759" s="137">
        <v>45292</v>
      </c>
      <c r="M14759" s="144">
        <f>H14759/3.3</f>
        <v>40</v>
      </c>
      <c r="N14759" s="144">
        <f>I14759/M14759</f>
        <v>5957.9</v>
      </c>
    </row>
    <row r="14760" spans="1:14">
      <c r="A14760" s="146" t="s">
        <v>15933</v>
      </c>
      <c r="B14760" s="146" t="s">
        <v>15917</v>
      </c>
      <c r="C14760" s="146" t="s">
        <v>15924</v>
      </c>
      <c r="D14760" s="146" t="s">
        <v>15925</v>
      </c>
      <c r="E14760" s="146" t="s">
        <v>15926</v>
      </c>
      <c r="F14760" s="143" t="str">
        <f>IF(H14760&lt;=60,"소형",IF((H14760&gt;60)*(H14760&lt;=85)=1,"중소형",IF((H14760&gt;85)*(H14760&lt;=102)=1,"중형",IF((H14760&gt;102)*(H14760&lt;=135)=1,"중대형","대형"))))</f>
        <v>대형</v>
      </c>
      <c r="G14760" s="146" t="s">
        <v>15960</v>
      </c>
      <c r="H14760" s="143">
        <v>156</v>
      </c>
      <c r="J14760" s="143">
        <v>64</v>
      </c>
      <c r="K14760" s="137">
        <v>44013</v>
      </c>
      <c r="L14760" s="137">
        <v>45292</v>
      </c>
      <c r="M14760" s="144">
        <f>H14760/3.3</f>
        <v>47.272727272727273</v>
      </c>
      <c r="N14760" s="144">
        <f>I14760/M14760</f>
        <v>0</v>
      </c>
    </row>
    <row r="14761" spans="1:14">
      <c r="A14761" s="146" t="s">
        <v>15933</v>
      </c>
      <c r="B14761" s="146" t="s">
        <v>15917</v>
      </c>
      <c r="C14761" s="146" t="s">
        <v>15924</v>
      </c>
      <c r="D14761" s="146" t="s">
        <v>15925</v>
      </c>
      <c r="E14761" s="146" t="s">
        <v>15926</v>
      </c>
      <c r="F14761" s="143" t="str">
        <f>IF(H14761&lt;=60,"소형",IF((H14761&gt;60)*(H14761&lt;=85)=1,"중소형",IF((H14761&gt;85)*(H14761&lt;=102)=1,"중형",IF((H14761&gt;102)*(H14761&lt;=135)=1,"중대형","대형"))))</f>
        <v>대형</v>
      </c>
      <c r="G14761" s="146" t="s">
        <v>15961</v>
      </c>
      <c r="H14761" s="143">
        <v>156</v>
      </c>
      <c r="J14761" s="143">
        <v>32</v>
      </c>
      <c r="K14761" s="137">
        <v>44013</v>
      </c>
      <c r="L14761" s="137">
        <v>45292</v>
      </c>
      <c r="M14761" s="144">
        <f>H14761/3.3</f>
        <v>47.272727272727273</v>
      </c>
      <c r="N14761" s="144">
        <f>I14761/M14761</f>
        <v>0</v>
      </c>
    </row>
    <row r="14762" spans="1:14">
      <c r="A14762" s="146" t="s">
        <v>15933</v>
      </c>
      <c r="B14762" s="146" t="s">
        <v>15917</v>
      </c>
      <c r="C14762" s="146" t="s">
        <v>15924</v>
      </c>
      <c r="D14762" s="146" t="s">
        <v>15925</v>
      </c>
      <c r="E14762" s="146" t="s">
        <v>15926</v>
      </c>
      <c r="F14762" s="143" t="str">
        <f>IF(H14762&lt;=60,"소형",IF((H14762&gt;60)*(H14762&lt;=85)=1,"중소형",IF((H14762&gt;85)*(H14762&lt;=102)=1,"중형",IF((H14762&gt;102)*(H14762&lt;=135)=1,"중대형","대형"))))</f>
        <v>대형</v>
      </c>
      <c r="G14762" s="146" t="s">
        <v>15962</v>
      </c>
      <c r="H14762" s="143">
        <v>156</v>
      </c>
      <c r="J14762" s="143">
        <v>4</v>
      </c>
      <c r="K14762" s="137">
        <v>44013</v>
      </c>
      <c r="L14762" s="137">
        <v>45292</v>
      </c>
      <c r="M14762" s="144">
        <f>H14762/3.3</f>
        <v>47.272727272727273</v>
      </c>
      <c r="N14762" s="144">
        <f>I14762/M14762</f>
        <v>0</v>
      </c>
    </row>
    <row r="14763" spans="1:14">
      <c r="A14763" s="146" t="s">
        <v>15933</v>
      </c>
      <c r="B14763" s="146" t="s">
        <v>15917</v>
      </c>
      <c r="C14763" s="146" t="s">
        <v>15924</v>
      </c>
      <c r="D14763" s="146" t="s">
        <v>15925</v>
      </c>
      <c r="E14763" s="146" t="s">
        <v>15926</v>
      </c>
      <c r="F14763" s="143" t="str">
        <f>IF(H14763&lt;=60,"소형",IF((H14763&gt;60)*(H14763&lt;=85)=1,"중소형",IF((H14763&gt;85)*(H14763&lt;=102)=1,"중형",IF((H14763&gt;102)*(H14763&lt;=135)=1,"중대형","대형"))))</f>
        <v>대형</v>
      </c>
      <c r="G14763" s="146" t="s">
        <v>15963</v>
      </c>
      <c r="H14763" s="143">
        <v>156</v>
      </c>
      <c r="J14763" s="143">
        <v>2</v>
      </c>
      <c r="K14763" s="137">
        <v>44013</v>
      </c>
      <c r="L14763" s="137">
        <v>45292</v>
      </c>
      <c r="M14763" s="144">
        <f>H14763/3.3</f>
        <v>47.272727272727273</v>
      </c>
      <c r="N14763" s="144">
        <f>I14763/M14763</f>
        <v>0</v>
      </c>
    </row>
    <row r="14764" spans="1:14">
      <c r="A14764" s="146" t="s">
        <v>15933</v>
      </c>
      <c r="B14764" s="146" t="s">
        <v>15917</v>
      </c>
      <c r="C14764" s="146" t="s">
        <v>15924</v>
      </c>
      <c r="D14764" s="146" t="s">
        <v>15925</v>
      </c>
      <c r="E14764" s="146" t="s">
        <v>15926</v>
      </c>
      <c r="F14764" s="143" t="str">
        <f>IF(H14764&lt;=60,"소형",IF((H14764&gt;60)*(H14764&lt;=85)=1,"중소형",IF((H14764&gt;85)*(H14764&lt;=102)=1,"중형",IF((H14764&gt;102)*(H14764&lt;=135)=1,"중대형","대형"))))</f>
        <v>대형</v>
      </c>
      <c r="G14764" s="146" t="s">
        <v>15964</v>
      </c>
      <c r="H14764" s="143">
        <v>156</v>
      </c>
      <c r="J14764" s="143">
        <v>2</v>
      </c>
      <c r="K14764" s="137">
        <v>44013</v>
      </c>
      <c r="L14764" s="137">
        <v>45292</v>
      </c>
      <c r="M14764" s="144">
        <f>H14764/3.3</f>
        <v>47.272727272727273</v>
      </c>
      <c r="N14764" s="144">
        <f>I14764/M14764</f>
        <v>0</v>
      </c>
    </row>
    <row r="14765" spans="1:14">
      <c r="A14765" s="146" t="s">
        <v>15933</v>
      </c>
      <c r="B14765" s="146" t="s">
        <v>15917</v>
      </c>
      <c r="C14765" s="146" t="s">
        <v>15924</v>
      </c>
      <c r="D14765" s="146" t="s">
        <v>15925</v>
      </c>
      <c r="E14765" s="146" t="s">
        <v>15926</v>
      </c>
      <c r="F14765" s="143" t="str">
        <f>IF(H14765&lt;=60,"소형",IF((H14765&gt;60)*(H14765&lt;=85)=1,"중소형",IF((H14765&gt;85)*(H14765&lt;=102)=1,"중형",IF((H14765&gt;102)*(H14765&lt;=135)=1,"중대형","대형"))))</f>
        <v>대형</v>
      </c>
      <c r="G14765" s="146" t="s">
        <v>15965</v>
      </c>
      <c r="H14765" s="143">
        <v>171</v>
      </c>
      <c r="J14765" s="143">
        <v>62</v>
      </c>
      <c r="K14765" s="137">
        <v>44013</v>
      </c>
      <c r="L14765" s="137">
        <v>45292</v>
      </c>
      <c r="M14765" s="144">
        <f>H14765/3.3</f>
        <v>51.81818181818182</v>
      </c>
      <c r="N14765" s="144">
        <f>I14765/M14765</f>
        <v>0</v>
      </c>
    </row>
    <row r="14766" spans="1:14">
      <c r="A14766" s="146" t="s">
        <v>15933</v>
      </c>
      <c r="B14766" s="146" t="s">
        <v>15917</v>
      </c>
      <c r="C14766" s="146" t="s">
        <v>15924</v>
      </c>
      <c r="D14766" s="146" t="s">
        <v>15925</v>
      </c>
      <c r="E14766" s="146" t="s">
        <v>15926</v>
      </c>
      <c r="F14766" s="143" t="str">
        <f>IF(H14766&lt;=60,"소형",IF((H14766&gt;60)*(H14766&lt;=85)=1,"중소형",IF((H14766&gt;85)*(H14766&lt;=102)=1,"중형",IF((H14766&gt;102)*(H14766&lt;=135)=1,"중대형","대형"))))</f>
        <v>대형</v>
      </c>
      <c r="G14766" s="146" t="s">
        <v>15966</v>
      </c>
      <c r="H14766" s="143">
        <v>171</v>
      </c>
      <c r="J14766" s="143">
        <v>31</v>
      </c>
      <c r="K14766" s="137">
        <v>44013</v>
      </c>
      <c r="L14766" s="137">
        <v>45292</v>
      </c>
      <c r="M14766" s="144">
        <f>H14766/3.3</f>
        <v>51.81818181818182</v>
      </c>
      <c r="N14766" s="144">
        <f>I14766/M14766</f>
        <v>0</v>
      </c>
    </row>
    <row r="14767" spans="1:14">
      <c r="A14767" s="146" t="s">
        <v>15933</v>
      </c>
      <c r="B14767" s="146" t="s">
        <v>15917</v>
      </c>
      <c r="C14767" s="146" t="s">
        <v>15924</v>
      </c>
      <c r="D14767" s="146" t="s">
        <v>15925</v>
      </c>
      <c r="E14767" s="146" t="s">
        <v>15926</v>
      </c>
      <c r="F14767" s="143" t="str">
        <f>IF(H14767&lt;=60,"소형",IF((H14767&gt;60)*(H14767&lt;=85)=1,"중소형",IF((H14767&gt;85)*(H14767&lt;=102)=1,"중형",IF((H14767&gt;102)*(H14767&lt;=135)=1,"중대형","대형"))))</f>
        <v>대형</v>
      </c>
      <c r="G14767" s="146" t="s">
        <v>15967</v>
      </c>
      <c r="H14767" s="143">
        <v>179</v>
      </c>
      <c r="J14767" s="143">
        <v>10</v>
      </c>
      <c r="K14767" s="137">
        <v>44013</v>
      </c>
      <c r="L14767" s="137">
        <v>45292</v>
      </c>
      <c r="M14767" s="144">
        <f>H14767/3.3</f>
        <v>54.242424242424242</v>
      </c>
      <c r="N14767" s="144">
        <f>I14767/M14767</f>
        <v>0</v>
      </c>
    </row>
    <row r="14768" spans="1:14">
      <c r="A14768" s="146" t="s">
        <v>15933</v>
      </c>
      <c r="B14768" s="146" t="s">
        <v>15917</v>
      </c>
      <c r="C14768" s="146" t="s">
        <v>15924</v>
      </c>
      <c r="D14768" s="146" t="s">
        <v>15925</v>
      </c>
      <c r="E14768" s="146" t="s">
        <v>15926</v>
      </c>
      <c r="F14768" s="143" t="str">
        <f>IF(H14768&lt;=60,"소형",IF((H14768&gt;60)*(H14768&lt;=85)=1,"중소형",IF((H14768&gt;85)*(H14768&lt;=102)=1,"중형",IF((H14768&gt;102)*(H14768&lt;=135)=1,"중대형","대형"))))</f>
        <v>대형</v>
      </c>
      <c r="G14768" s="146" t="s">
        <v>15968</v>
      </c>
      <c r="H14768" s="143">
        <v>179</v>
      </c>
      <c r="J14768" s="143">
        <v>9</v>
      </c>
      <c r="K14768" s="137">
        <v>44013</v>
      </c>
      <c r="L14768" s="137">
        <v>45292</v>
      </c>
      <c r="M14768" s="144">
        <f>H14768/3.3</f>
        <v>54.242424242424242</v>
      </c>
      <c r="N14768" s="144">
        <f>I14768/M14768</f>
        <v>0</v>
      </c>
    </row>
    <row r="14769" spans="1:14">
      <c r="A14769" s="146" t="s">
        <v>15933</v>
      </c>
      <c r="B14769" s="146" t="s">
        <v>15917</v>
      </c>
      <c r="C14769" s="146" t="s">
        <v>15924</v>
      </c>
      <c r="D14769" s="146" t="s">
        <v>15925</v>
      </c>
      <c r="E14769" s="146" t="s">
        <v>15926</v>
      </c>
      <c r="F14769" s="143" t="str">
        <f>IF(H14769&lt;=60,"소형",IF((H14769&gt;60)*(H14769&lt;=85)=1,"중소형",IF((H14769&gt;85)*(H14769&lt;=102)=1,"중형",IF((H14769&gt;102)*(H14769&lt;=135)=1,"중대형","대형"))))</f>
        <v>대형</v>
      </c>
      <c r="G14769" s="146" t="s">
        <v>15969</v>
      </c>
      <c r="H14769" s="143">
        <v>179</v>
      </c>
      <c r="J14769" s="143">
        <v>2</v>
      </c>
      <c r="K14769" s="137">
        <v>44013</v>
      </c>
      <c r="L14769" s="137">
        <v>45292</v>
      </c>
      <c r="M14769" s="144">
        <f>H14769/3.3</f>
        <v>54.242424242424242</v>
      </c>
      <c r="N14769" s="144">
        <f>I14769/M14769</f>
        <v>0</v>
      </c>
    </row>
    <row r="14770" spans="1:14">
      <c r="A14770" s="146" t="s">
        <v>15933</v>
      </c>
      <c r="B14770" s="146" t="s">
        <v>15917</v>
      </c>
      <c r="C14770" s="146" t="s">
        <v>15924</v>
      </c>
      <c r="D14770" s="146" t="s">
        <v>15925</v>
      </c>
      <c r="E14770" s="146" t="s">
        <v>15926</v>
      </c>
      <c r="F14770" s="143" t="str">
        <f>IF(H14770&lt;=60,"소형",IF((H14770&gt;60)*(H14770&lt;=85)=1,"중소형",IF((H14770&gt;85)*(H14770&lt;=102)=1,"중형",IF((H14770&gt;102)*(H14770&lt;=135)=1,"중대형","대형"))))</f>
        <v>대형</v>
      </c>
      <c r="G14770" s="146" t="s">
        <v>15970</v>
      </c>
      <c r="H14770" s="143">
        <v>179</v>
      </c>
      <c r="J14770" s="143">
        <v>2</v>
      </c>
      <c r="K14770" s="137">
        <v>44013</v>
      </c>
      <c r="L14770" s="137">
        <v>45292</v>
      </c>
      <c r="M14770" s="144">
        <f>H14770/3.3</f>
        <v>54.242424242424242</v>
      </c>
      <c r="N14770" s="144">
        <f>I14770/M14770</f>
        <v>0</v>
      </c>
    </row>
    <row r="14771" spans="1:14">
      <c r="A14771" s="146" t="s">
        <v>15933</v>
      </c>
      <c r="B14771" s="146" t="s">
        <v>15990</v>
      </c>
      <c r="C14771" s="146" t="s">
        <v>15991</v>
      </c>
      <c r="D14771" s="146" t="s">
        <v>15992</v>
      </c>
      <c r="E14771" s="146" t="s">
        <v>15993</v>
      </c>
      <c r="F14771" s="143" t="str">
        <f>IF(H14771&lt;=60,"소형",IF((H14771&gt;60)*(H14771&lt;=85)=1,"중소형",IF((H14771&gt;85)*(H14771&lt;=102)=1,"중형",IF((H14771&gt;102)*(H14771&lt;=135)=1,"중대형","대형"))))</f>
        <v>중소형</v>
      </c>
      <c r="G14771" s="146" t="s">
        <v>16001</v>
      </c>
      <c r="H14771" s="143">
        <v>83</v>
      </c>
      <c r="I14771" s="144">
        <v>59000</v>
      </c>
      <c r="J14771" s="143">
        <v>162</v>
      </c>
      <c r="K14771" s="137">
        <v>44014</v>
      </c>
      <c r="L14771" s="137">
        <v>45292</v>
      </c>
      <c r="M14771" s="144">
        <f>H14771/3.3</f>
        <v>25.151515151515152</v>
      </c>
      <c r="N14771" s="144">
        <f>I14771/M14771</f>
        <v>2345.7831325301204</v>
      </c>
    </row>
    <row r="14772" spans="1:14">
      <c r="A14772" s="146" t="s">
        <v>15933</v>
      </c>
      <c r="B14772" s="146" t="s">
        <v>15990</v>
      </c>
      <c r="C14772" s="146" t="s">
        <v>15991</v>
      </c>
      <c r="D14772" s="146" t="s">
        <v>15992</v>
      </c>
      <c r="E14772" s="146" t="s">
        <v>15993</v>
      </c>
      <c r="F14772" s="143" t="str">
        <f>IF(H14772&lt;=60,"소형",IF((H14772&gt;60)*(H14772&lt;=85)=1,"중소형",IF((H14772&gt;85)*(H14772&lt;=102)=1,"중형",IF((H14772&gt;102)*(H14772&lt;=135)=1,"중대형","대형"))))</f>
        <v>중소형</v>
      </c>
      <c r="G14772" s="146" t="s">
        <v>16002</v>
      </c>
      <c r="H14772" s="143">
        <v>84</v>
      </c>
      <c r="I14772" s="144">
        <v>59000</v>
      </c>
      <c r="J14772" s="143">
        <v>68</v>
      </c>
      <c r="K14772" s="137">
        <v>44015</v>
      </c>
      <c r="L14772" s="137">
        <v>45293</v>
      </c>
      <c r="M14772" s="144">
        <f>H14772/3.3</f>
        <v>25.454545454545457</v>
      </c>
      <c r="N14772" s="144">
        <f>I14772/M14772</f>
        <v>2317.8571428571427</v>
      </c>
    </row>
    <row r="14773" spans="1:14">
      <c r="A14773" s="146" t="s">
        <v>14179</v>
      </c>
      <c r="B14773" s="146" t="s">
        <v>14125</v>
      </c>
      <c r="C14773" s="146" t="s">
        <v>14126</v>
      </c>
      <c r="D14773" s="146" t="s">
        <v>14127</v>
      </c>
      <c r="E14773" s="146" t="s">
        <v>14128</v>
      </c>
      <c r="F14773" s="143" t="str">
        <f>IF(H14773&lt;=60,"소형",IF((H14773&gt;60)*(H14773&lt;=85)=1,"중소형",IF((H14773&gt;85)*(H14773&lt;=102)=1,"중형",IF((H14773&gt;102)*(H14773&lt;=135)=1,"중대형","대형"))))</f>
        <v>중소형</v>
      </c>
      <c r="G14773" s="146" t="s">
        <v>14144</v>
      </c>
      <c r="H14773" s="143">
        <v>84</v>
      </c>
      <c r="I14773" s="144">
        <v>75170</v>
      </c>
      <c r="J14773" s="143">
        <v>396</v>
      </c>
      <c r="K14773" s="137">
        <v>43921</v>
      </c>
      <c r="L14773" s="137">
        <v>45323</v>
      </c>
      <c r="M14773" s="144">
        <f>H14773/3.3</f>
        <v>25.454545454545457</v>
      </c>
      <c r="N14773" s="144">
        <f>I14773/M14773</f>
        <v>2953.1071428571427</v>
      </c>
    </row>
    <row r="14774" spans="1:14">
      <c r="A14774" s="146" t="s">
        <v>14201</v>
      </c>
      <c r="B14774" s="146" t="s">
        <v>14274</v>
      </c>
      <c r="C14774" s="146" t="s">
        <v>14283</v>
      </c>
      <c r="D14774" s="146" t="s">
        <v>14275</v>
      </c>
      <c r="E14774" s="146" t="s">
        <v>14276</v>
      </c>
      <c r="F14774" s="143" t="str">
        <f>IF(H14774&lt;=60,"소형",IF((H14774&gt;60)*(H14774&lt;=85)=1,"중소형",IF((H14774&gt;85)*(H14774&lt;=102)=1,"중형",IF((H14774&gt;102)*(H14774&lt;=135)=1,"중대형","대형"))))</f>
        <v>중소형</v>
      </c>
      <c r="G14774" s="146" t="s">
        <v>14281</v>
      </c>
      <c r="H14774" s="143">
        <v>84</v>
      </c>
      <c r="I14774" s="144">
        <v>57900</v>
      </c>
      <c r="J14774" s="143">
        <v>158</v>
      </c>
      <c r="K14774" s="137">
        <v>43947</v>
      </c>
      <c r="L14774" s="137">
        <v>45323</v>
      </c>
      <c r="M14774" s="144">
        <f>H14774/3.3</f>
        <v>25.454545454545457</v>
      </c>
      <c r="N14774" s="144">
        <f>I14774/M14774</f>
        <v>2274.6428571428569</v>
      </c>
    </row>
    <row r="14775" spans="1:14">
      <c r="A14775" s="146" t="s">
        <v>14201</v>
      </c>
      <c r="B14775" s="146" t="s">
        <v>14324</v>
      </c>
      <c r="C14775" s="146" t="s">
        <v>14333</v>
      </c>
      <c r="D14775" s="146" t="s">
        <v>14325</v>
      </c>
      <c r="E14775" s="146" t="s">
        <v>14326</v>
      </c>
      <c r="F14775" s="143" t="str">
        <f>IF(H14775&lt;=60,"소형",IF((H14775&gt;60)*(H14775&lt;=85)=1,"중소형",IF((H14775&gt;85)*(H14775&lt;=102)=1,"중형",IF((H14775&gt;102)*(H14775&lt;=135)=1,"중대형","대형"))))</f>
        <v>중소형</v>
      </c>
      <c r="G14775" s="146" t="s">
        <v>14327</v>
      </c>
      <c r="H14775" s="143">
        <v>84</v>
      </c>
      <c r="I14775" s="144">
        <v>55500</v>
      </c>
      <c r="J14775" s="143">
        <v>178</v>
      </c>
      <c r="K14775" s="137">
        <v>43926</v>
      </c>
      <c r="L14775" s="137">
        <v>45323</v>
      </c>
      <c r="M14775" s="144">
        <f>H14775/3.3</f>
        <v>25.454545454545457</v>
      </c>
      <c r="N14775" s="144">
        <f>I14775/M14775</f>
        <v>2180.3571428571427</v>
      </c>
    </row>
    <row r="14776" spans="1:14">
      <c r="A14776" s="146" t="s">
        <v>14687</v>
      </c>
      <c r="B14776" s="146" t="s">
        <v>14683</v>
      </c>
      <c r="C14776" s="146" t="s">
        <v>14684</v>
      </c>
      <c r="D14776" s="146" t="s">
        <v>14685</v>
      </c>
      <c r="E14776" s="146" t="s">
        <v>14686</v>
      </c>
      <c r="F14776" s="143" t="str">
        <f>IF(H14776&lt;=60,"소형",IF((H14776&gt;60)*(H14776&lt;=85)=1,"중소형",IF((H14776&gt;85)*(H14776&lt;=102)=1,"중형",IF((H14776&gt;102)*(H14776&lt;=135)=1,"중대형","대형"))))</f>
        <v>소형</v>
      </c>
      <c r="G14776" s="146" t="s">
        <v>14702</v>
      </c>
      <c r="H14776" s="143">
        <v>59</v>
      </c>
      <c r="I14776" s="144">
        <v>39500</v>
      </c>
      <c r="J14776" s="143">
        <v>178</v>
      </c>
      <c r="K14776" s="137">
        <v>43982</v>
      </c>
      <c r="L14776" s="137">
        <v>45323</v>
      </c>
      <c r="M14776" s="144">
        <f>H14776/3.3</f>
        <v>17.878787878787879</v>
      </c>
      <c r="N14776" s="144">
        <f>I14776/M14776</f>
        <v>2209.3220338983051</v>
      </c>
    </row>
    <row r="14777" spans="1:14">
      <c r="A14777" s="146" t="s">
        <v>14179</v>
      </c>
      <c r="B14777" s="146" t="s">
        <v>14125</v>
      </c>
      <c r="C14777" s="146" t="s">
        <v>14126</v>
      </c>
      <c r="D14777" s="146" t="s">
        <v>14127</v>
      </c>
      <c r="E14777" s="146" t="s">
        <v>14128</v>
      </c>
      <c r="F14777" s="143" t="str">
        <f>IF(H14777&lt;=60,"소형",IF((H14777&gt;60)*(H14777&lt;=85)=1,"중소형",IF((H14777&gt;85)*(H14777&lt;=102)=1,"중형",IF((H14777&gt;102)*(H14777&lt;=135)=1,"중대형","대형"))))</f>
        <v>중소형</v>
      </c>
      <c r="G14777" s="146" t="s">
        <v>14145</v>
      </c>
      <c r="H14777" s="143">
        <v>84</v>
      </c>
      <c r="I14777" s="144">
        <v>74740</v>
      </c>
      <c r="J14777" s="143">
        <v>108</v>
      </c>
      <c r="K14777" s="137">
        <v>43921</v>
      </c>
      <c r="L14777" s="137">
        <v>45324</v>
      </c>
      <c r="M14777" s="144">
        <f>H14777/3.3</f>
        <v>25.454545454545457</v>
      </c>
      <c r="N14777" s="144">
        <f>I14777/M14777</f>
        <v>2936.2142857142853</v>
      </c>
    </row>
    <row r="14778" spans="1:14">
      <c r="A14778" s="146" t="s">
        <v>14201</v>
      </c>
      <c r="B14778" s="146" t="s">
        <v>14274</v>
      </c>
      <c r="C14778" s="146" t="s">
        <v>14283</v>
      </c>
      <c r="D14778" s="146" t="s">
        <v>14275</v>
      </c>
      <c r="E14778" s="146" t="s">
        <v>14276</v>
      </c>
      <c r="F14778" s="143" t="str">
        <f>IF(H14778&lt;=60,"소형",IF((H14778&gt;60)*(H14778&lt;=85)=1,"중소형",IF((H14778&gt;85)*(H14778&lt;=102)=1,"중형",IF((H14778&gt;102)*(H14778&lt;=135)=1,"중대형","대형"))))</f>
        <v>중소형</v>
      </c>
      <c r="G14778" s="146" t="s">
        <v>14282</v>
      </c>
      <c r="H14778" s="143">
        <v>84</v>
      </c>
      <c r="I14778" s="144">
        <v>57900</v>
      </c>
      <c r="J14778" s="143">
        <v>158</v>
      </c>
      <c r="K14778" s="137">
        <v>43948</v>
      </c>
      <c r="L14778" s="137">
        <v>45324</v>
      </c>
      <c r="M14778" s="144">
        <f>H14778/3.3</f>
        <v>25.454545454545457</v>
      </c>
      <c r="N14778" s="144">
        <f>I14778/M14778</f>
        <v>2274.6428571428569</v>
      </c>
    </row>
    <row r="14779" spans="1:14">
      <c r="A14779" s="146" t="s">
        <v>14201</v>
      </c>
      <c r="B14779" s="146" t="s">
        <v>14324</v>
      </c>
      <c r="C14779" s="146" t="s">
        <v>14333</v>
      </c>
      <c r="D14779" s="146" t="s">
        <v>14325</v>
      </c>
      <c r="E14779" s="146" t="s">
        <v>14326</v>
      </c>
      <c r="F14779" s="143" t="str">
        <f>IF(H14779&lt;=60,"소형",IF((H14779&gt;60)*(H14779&lt;=85)=1,"중소형",IF((H14779&gt;85)*(H14779&lt;=102)=1,"중형",IF((H14779&gt;102)*(H14779&lt;=135)=1,"중대형","대형"))))</f>
        <v>중소형</v>
      </c>
      <c r="G14779" s="146" t="s">
        <v>14328</v>
      </c>
      <c r="H14779" s="143">
        <v>84</v>
      </c>
      <c r="I14779" s="144">
        <v>54900</v>
      </c>
      <c r="J14779" s="143">
        <v>178</v>
      </c>
      <c r="K14779" s="137">
        <v>43927</v>
      </c>
      <c r="L14779" s="137">
        <v>45324</v>
      </c>
      <c r="M14779" s="144">
        <f>H14779/3.3</f>
        <v>25.454545454545457</v>
      </c>
      <c r="N14779" s="144">
        <f>I14779/M14779</f>
        <v>2156.7857142857142</v>
      </c>
    </row>
    <row r="14780" spans="1:14">
      <c r="A14780" s="146" t="s">
        <v>14687</v>
      </c>
      <c r="B14780" s="146" t="s">
        <v>14683</v>
      </c>
      <c r="C14780" s="146" t="s">
        <v>14684</v>
      </c>
      <c r="D14780" s="146" t="s">
        <v>14685</v>
      </c>
      <c r="E14780" s="146" t="s">
        <v>12551</v>
      </c>
      <c r="F14780" s="143" t="str">
        <f>IF(H14780&lt;=60,"소형",IF((H14780&gt;60)*(H14780&lt;=85)=1,"중소형",IF((H14780&gt;85)*(H14780&lt;=102)=1,"중형",IF((H14780&gt;102)*(H14780&lt;=135)=1,"중대형","대형"))))</f>
        <v>중소형</v>
      </c>
      <c r="G14780" s="146" t="s">
        <v>14703</v>
      </c>
      <c r="H14780" s="143">
        <v>84</v>
      </c>
      <c r="I14780" s="144">
        <v>56100</v>
      </c>
      <c r="J14780" s="143">
        <v>268</v>
      </c>
      <c r="K14780" s="137">
        <v>43982</v>
      </c>
      <c r="L14780" s="137">
        <v>45324</v>
      </c>
      <c r="M14780" s="144">
        <f>H14780/3.3</f>
        <v>25.454545454545457</v>
      </c>
      <c r="N14780" s="144">
        <f>I14780/M14780</f>
        <v>2203.9285714285711</v>
      </c>
    </row>
    <row r="14781" spans="1:14">
      <c r="A14781" s="146" t="s">
        <v>14179</v>
      </c>
      <c r="B14781" s="146" t="s">
        <v>14125</v>
      </c>
      <c r="C14781" s="146" t="s">
        <v>14126</v>
      </c>
      <c r="D14781" s="146" t="s">
        <v>14127</v>
      </c>
      <c r="E14781" s="146" t="s">
        <v>14128</v>
      </c>
      <c r="F14781" s="143" t="str">
        <f>IF(H14781&lt;=60,"소형",IF((H14781&gt;60)*(H14781&lt;=85)=1,"중소형",IF((H14781&gt;85)*(H14781&lt;=102)=1,"중형",IF((H14781&gt;102)*(H14781&lt;=135)=1,"중대형","대형"))))</f>
        <v>중형</v>
      </c>
      <c r="G14781" s="146" t="s">
        <v>14146</v>
      </c>
      <c r="H14781" s="143">
        <v>102</v>
      </c>
      <c r="I14781" s="144">
        <v>92340</v>
      </c>
      <c r="J14781" s="143">
        <v>288</v>
      </c>
      <c r="K14781" s="137">
        <v>43921</v>
      </c>
      <c r="L14781" s="137">
        <v>45325</v>
      </c>
      <c r="M14781" s="144">
        <f>H14781/3.3</f>
        <v>30.90909090909091</v>
      </c>
      <c r="N14781" s="144">
        <f>I14781/M14781</f>
        <v>2987.4705882352941</v>
      </c>
    </row>
    <row r="14782" spans="1:14">
      <c r="A14782" s="146" t="s">
        <v>14201</v>
      </c>
      <c r="B14782" s="146" t="s">
        <v>14324</v>
      </c>
      <c r="C14782" s="146" t="s">
        <v>14333</v>
      </c>
      <c r="D14782" s="146" t="s">
        <v>14325</v>
      </c>
      <c r="E14782" s="146" t="s">
        <v>14326</v>
      </c>
      <c r="F14782" s="143" t="str">
        <f>IF(H14782&lt;=60,"소형",IF((H14782&gt;60)*(H14782&lt;=85)=1,"중소형",IF((H14782&gt;85)*(H14782&lt;=102)=1,"중형",IF((H14782&gt;102)*(H14782&lt;=135)=1,"중대형","대형"))))</f>
        <v>중소형</v>
      </c>
      <c r="G14782" s="146" t="s">
        <v>14329</v>
      </c>
      <c r="H14782" s="143">
        <v>84</v>
      </c>
      <c r="I14782" s="144">
        <v>54900</v>
      </c>
      <c r="J14782" s="143">
        <v>178</v>
      </c>
      <c r="K14782" s="137">
        <v>43928</v>
      </c>
      <c r="L14782" s="137">
        <v>45325</v>
      </c>
      <c r="M14782" s="144">
        <f>H14782/3.3</f>
        <v>25.454545454545457</v>
      </c>
      <c r="N14782" s="144">
        <f>I14782/M14782</f>
        <v>2156.7857142857142</v>
      </c>
    </row>
    <row r="14783" spans="1:14">
      <c r="A14783" s="146" t="s">
        <v>14687</v>
      </c>
      <c r="B14783" s="146" t="s">
        <v>14683</v>
      </c>
      <c r="C14783" s="146" t="s">
        <v>14684</v>
      </c>
      <c r="D14783" s="146" t="s">
        <v>14685</v>
      </c>
      <c r="E14783" s="146" t="s">
        <v>12552</v>
      </c>
      <c r="F14783" s="143" t="str">
        <f>IF(H14783&lt;=60,"소형",IF((H14783&gt;60)*(H14783&lt;=85)=1,"중소형",IF((H14783&gt;85)*(H14783&lt;=102)=1,"중형",IF((H14783&gt;102)*(H14783&lt;=135)=1,"중대형","대형"))))</f>
        <v>중소형</v>
      </c>
      <c r="G14783" s="146" t="s">
        <v>14704</v>
      </c>
      <c r="H14783" s="143">
        <v>84</v>
      </c>
      <c r="I14783" s="144">
        <v>55900</v>
      </c>
      <c r="J14783" s="143">
        <v>311</v>
      </c>
      <c r="K14783" s="137">
        <v>43982</v>
      </c>
      <c r="L14783" s="137">
        <v>45325</v>
      </c>
      <c r="M14783" s="144">
        <f>H14783/3.3</f>
        <v>25.454545454545457</v>
      </c>
      <c r="N14783" s="144">
        <f>I14783/M14783</f>
        <v>2196.0714285714284</v>
      </c>
    </row>
    <row r="14784" spans="1:14">
      <c r="A14784" s="146" t="s">
        <v>14179</v>
      </c>
      <c r="B14784" s="146" t="s">
        <v>14125</v>
      </c>
      <c r="C14784" s="146" t="s">
        <v>14126</v>
      </c>
      <c r="D14784" s="146" t="s">
        <v>14127</v>
      </c>
      <c r="E14784" s="146" t="s">
        <v>14128</v>
      </c>
      <c r="F14784" s="143" t="str">
        <f>IF(H14784&lt;=60,"소형",IF((H14784&gt;60)*(H14784&lt;=85)=1,"중소형",IF((H14784&gt;85)*(H14784&lt;=102)=1,"중형",IF((H14784&gt;102)*(H14784&lt;=135)=1,"중대형","대형"))))</f>
        <v>중대형</v>
      </c>
      <c r="G14784" s="146" t="s">
        <v>14181</v>
      </c>
      <c r="H14784" s="143">
        <v>120</v>
      </c>
      <c r="I14784" s="144">
        <v>117710</v>
      </c>
      <c r="J14784" s="143">
        <v>396</v>
      </c>
      <c r="K14784" s="137">
        <v>43921</v>
      </c>
      <c r="L14784" s="137">
        <v>45326</v>
      </c>
      <c r="M14784" s="144">
        <f>H14784/3.3</f>
        <v>36.363636363636367</v>
      </c>
      <c r="N14784" s="144">
        <f>I14784/M14784</f>
        <v>3237.0249999999996</v>
      </c>
    </row>
    <row r="14785" spans="1:14">
      <c r="A14785" s="146" t="s">
        <v>14201</v>
      </c>
      <c r="B14785" s="146" t="s">
        <v>14324</v>
      </c>
      <c r="C14785" s="146" t="s">
        <v>14333</v>
      </c>
      <c r="D14785" s="146" t="s">
        <v>14325</v>
      </c>
      <c r="E14785" s="146" t="s">
        <v>14326</v>
      </c>
      <c r="F14785" s="143" t="str">
        <f>IF(H14785&lt;=60,"소형",IF((H14785&gt;60)*(H14785&lt;=85)=1,"중소형",IF((H14785&gt;85)*(H14785&lt;=102)=1,"중형",IF((H14785&gt;102)*(H14785&lt;=135)=1,"중대형","대형"))))</f>
        <v>중형</v>
      </c>
      <c r="G14785" s="146" t="s">
        <v>14330</v>
      </c>
      <c r="H14785" s="143">
        <v>99</v>
      </c>
      <c r="I14785" s="144">
        <v>67400</v>
      </c>
      <c r="J14785" s="143">
        <v>90</v>
      </c>
      <c r="K14785" s="137">
        <v>43929</v>
      </c>
      <c r="L14785" s="137">
        <v>45326</v>
      </c>
      <c r="M14785" s="144">
        <f>H14785/3.3</f>
        <v>30</v>
      </c>
      <c r="N14785" s="144">
        <f>I14785/M14785</f>
        <v>2246.6666666666665</v>
      </c>
    </row>
    <row r="14786" spans="1:14">
      <c r="A14786" s="146" t="s">
        <v>14687</v>
      </c>
      <c r="B14786" s="146" t="s">
        <v>14683</v>
      </c>
      <c r="C14786" s="146" t="s">
        <v>14684</v>
      </c>
      <c r="D14786" s="146" t="s">
        <v>14685</v>
      </c>
      <c r="E14786" s="146" t="s">
        <v>12553</v>
      </c>
      <c r="F14786" s="143" t="str">
        <f>IF(H14786&lt;=60,"소형",IF((H14786&gt;60)*(H14786&lt;=85)=1,"중소형",IF((H14786&gt;85)*(H14786&lt;=102)=1,"중형",IF((H14786&gt;102)*(H14786&lt;=135)=1,"중대형","대형"))))</f>
        <v>중형</v>
      </c>
      <c r="G14786" s="146" t="s">
        <v>14705</v>
      </c>
      <c r="H14786" s="143">
        <v>101</v>
      </c>
      <c r="I14786" s="144">
        <v>65700</v>
      </c>
      <c r="J14786" s="143">
        <v>180</v>
      </c>
      <c r="K14786" s="137">
        <v>43982</v>
      </c>
      <c r="L14786" s="137">
        <v>45326</v>
      </c>
      <c r="M14786" s="144">
        <f>H14786/3.3</f>
        <v>30.606060606060609</v>
      </c>
      <c r="N14786" s="144">
        <f>I14786/M14786</f>
        <v>2146.6336633663364</v>
      </c>
    </row>
    <row r="14787" spans="1:14">
      <c r="A14787" s="146" t="s">
        <v>14179</v>
      </c>
      <c r="B14787" s="146" t="s">
        <v>14125</v>
      </c>
      <c r="C14787" s="146" t="s">
        <v>14126</v>
      </c>
      <c r="D14787" s="146" t="s">
        <v>14127</v>
      </c>
      <c r="E14787" s="146" t="s">
        <v>14128</v>
      </c>
      <c r="F14787" s="143" t="str">
        <f>IF(H14787&lt;=60,"소형",IF((H14787&gt;60)*(H14787&lt;=85)=1,"중소형",IF((H14787&gt;85)*(H14787&lt;=102)=1,"중형",IF((H14787&gt;102)*(H14787&lt;=135)=1,"중대형","대형"))))</f>
        <v>대형</v>
      </c>
      <c r="G14787" s="146" t="s">
        <v>14148</v>
      </c>
      <c r="H14787" s="143">
        <v>157</v>
      </c>
      <c r="I14787" s="144">
        <v>231110</v>
      </c>
      <c r="J14787" s="143">
        <v>9</v>
      </c>
      <c r="K14787" s="137">
        <v>43921</v>
      </c>
      <c r="L14787" s="137">
        <v>45327</v>
      </c>
      <c r="M14787" s="144">
        <f>H14787/3.3</f>
        <v>47.575757575757578</v>
      </c>
      <c r="N14787" s="144">
        <f>I14787/M14787</f>
        <v>4857.7261146496812</v>
      </c>
    </row>
    <row r="14788" spans="1:14">
      <c r="A14788" s="146" t="s">
        <v>14201</v>
      </c>
      <c r="B14788" s="146" t="s">
        <v>14324</v>
      </c>
      <c r="C14788" s="146" t="s">
        <v>14333</v>
      </c>
      <c r="D14788" s="146" t="s">
        <v>14325</v>
      </c>
      <c r="E14788" s="146" t="s">
        <v>14326</v>
      </c>
      <c r="F14788" s="143" t="str">
        <f>IF(H14788&lt;=60,"소형",IF((H14788&gt;60)*(H14788&lt;=85)=1,"중소형",IF((H14788&gt;85)*(H14788&lt;=102)=1,"중형",IF((H14788&gt;102)*(H14788&lt;=135)=1,"중대형","대형"))))</f>
        <v>중대형</v>
      </c>
      <c r="G14788" s="146" t="s">
        <v>14331</v>
      </c>
      <c r="H14788" s="143">
        <v>107</v>
      </c>
      <c r="I14788" s="144">
        <v>72100</v>
      </c>
      <c r="J14788" s="143">
        <v>180</v>
      </c>
      <c r="K14788" s="137">
        <v>43930</v>
      </c>
      <c r="L14788" s="137">
        <v>45327</v>
      </c>
      <c r="M14788" s="144">
        <f>H14788/3.3</f>
        <v>32.424242424242429</v>
      </c>
      <c r="N14788" s="144">
        <f>I14788/M14788</f>
        <v>2223.6448598130837</v>
      </c>
    </row>
    <row r="14789" spans="1:14">
      <c r="A14789" s="146" t="s">
        <v>14179</v>
      </c>
      <c r="B14789" s="146" t="s">
        <v>14125</v>
      </c>
      <c r="C14789" s="146" t="s">
        <v>14126</v>
      </c>
      <c r="D14789" s="146" t="s">
        <v>14127</v>
      </c>
      <c r="E14789" s="146" t="s">
        <v>14128</v>
      </c>
      <c r="F14789" s="143" t="str">
        <f>IF(H14789&lt;=60,"소형",IF((H14789&gt;60)*(H14789&lt;=85)=1,"중소형",IF((H14789&gt;85)*(H14789&lt;=102)=1,"중형",IF((H14789&gt;102)*(H14789&lt;=135)=1,"중대형","대형"))))</f>
        <v>대형</v>
      </c>
      <c r="G14789" s="146" t="s">
        <v>14147</v>
      </c>
      <c r="H14789" s="143">
        <v>157</v>
      </c>
      <c r="I14789" s="144">
        <v>249000</v>
      </c>
      <c r="J14789" s="143">
        <v>1</v>
      </c>
      <c r="K14789" s="137">
        <v>43921</v>
      </c>
      <c r="L14789" s="137">
        <v>45328</v>
      </c>
      <c r="M14789" s="144">
        <f>H14789/3.3</f>
        <v>47.575757575757578</v>
      </c>
      <c r="N14789" s="144">
        <f>I14789/M14789</f>
        <v>5233.757961783439</v>
      </c>
    </row>
    <row r="14790" spans="1:14">
      <c r="A14790" s="146" t="s">
        <v>14201</v>
      </c>
      <c r="B14790" s="146" t="s">
        <v>14324</v>
      </c>
      <c r="C14790" s="146" t="s">
        <v>14333</v>
      </c>
      <c r="D14790" s="146" t="s">
        <v>14325</v>
      </c>
      <c r="E14790" s="146" t="s">
        <v>14326</v>
      </c>
      <c r="F14790" s="143" t="str">
        <f>IF(H14790&lt;=60,"소형",IF((H14790&gt;60)*(H14790&lt;=85)=1,"중소형",IF((H14790&gt;85)*(H14790&lt;=102)=1,"중형",IF((H14790&gt;102)*(H14790&lt;=135)=1,"중대형","대형"))))</f>
        <v>중대형</v>
      </c>
      <c r="G14790" s="146" t="s">
        <v>14332</v>
      </c>
      <c r="H14790" s="143">
        <v>107</v>
      </c>
      <c r="I14790" s="144">
        <v>72100</v>
      </c>
      <c r="J14790" s="143">
        <v>90</v>
      </c>
      <c r="K14790" s="137">
        <v>43931</v>
      </c>
      <c r="L14790" s="137">
        <v>45328</v>
      </c>
      <c r="M14790" s="144">
        <f>H14790/3.3</f>
        <v>32.424242424242429</v>
      </c>
      <c r="N14790" s="144">
        <f>I14790/M14790</f>
        <v>2223.6448598130837</v>
      </c>
    </row>
    <row r="14791" spans="1:14">
      <c r="A14791" s="146" t="s">
        <v>14179</v>
      </c>
      <c r="B14791" s="146" t="s">
        <v>14125</v>
      </c>
      <c r="C14791" s="146" t="s">
        <v>14126</v>
      </c>
      <c r="D14791" s="146" t="s">
        <v>14127</v>
      </c>
      <c r="E14791" s="146" t="s">
        <v>14128</v>
      </c>
      <c r="F14791" s="143" t="str">
        <f>IF(H14791&lt;=60,"소형",IF((H14791&gt;60)*(H14791&lt;=85)=1,"중소형",IF((H14791&gt;85)*(H14791&lt;=102)=1,"중형",IF((H14791&gt;102)*(H14791&lt;=135)=1,"중대형","대형"))))</f>
        <v>대형</v>
      </c>
      <c r="G14791" s="146" t="s">
        <v>14151</v>
      </c>
      <c r="H14791" s="143">
        <v>157</v>
      </c>
      <c r="I14791" s="144">
        <v>246440</v>
      </c>
      <c r="J14791" s="143">
        <v>1</v>
      </c>
      <c r="K14791" s="137">
        <v>43921</v>
      </c>
      <c r="L14791" s="137">
        <v>45329</v>
      </c>
      <c r="M14791" s="144">
        <f>H14791/3.3</f>
        <v>47.575757575757578</v>
      </c>
      <c r="N14791" s="144">
        <f>I14791/M14791</f>
        <v>5179.9490445859874</v>
      </c>
    </row>
    <row r="14792" spans="1:14">
      <c r="A14792" s="146" t="s">
        <v>14179</v>
      </c>
      <c r="B14792" s="146" t="s">
        <v>14125</v>
      </c>
      <c r="C14792" s="146" t="s">
        <v>14126</v>
      </c>
      <c r="D14792" s="146" t="s">
        <v>14127</v>
      </c>
      <c r="E14792" s="146" t="s">
        <v>14128</v>
      </c>
      <c r="F14792" s="143" t="str">
        <f>IF(H14792&lt;=60,"소형",IF((H14792&gt;60)*(H14792&lt;=85)=1,"중소형",IF((H14792&gt;85)*(H14792&lt;=102)=1,"중형",IF((H14792&gt;102)*(H14792&lt;=135)=1,"중대형","대형"))))</f>
        <v>대형</v>
      </c>
      <c r="G14792" s="146" t="s">
        <v>14149</v>
      </c>
      <c r="H14792" s="143">
        <v>175</v>
      </c>
      <c r="I14792" s="144">
        <v>255600</v>
      </c>
      <c r="J14792" s="143">
        <v>4</v>
      </c>
      <c r="K14792" s="137">
        <v>43921</v>
      </c>
      <c r="L14792" s="137">
        <v>45330</v>
      </c>
      <c r="M14792" s="144">
        <f>H14792/3.3</f>
        <v>53.030303030303031</v>
      </c>
      <c r="N14792" s="144">
        <f>I14792/M14792</f>
        <v>4819.8857142857141</v>
      </c>
    </row>
    <row r="14793" spans="1:14">
      <c r="A14793" s="146" t="s">
        <v>14179</v>
      </c>
      <c r="B14793" s="146" t="s">
        <v>14125</v>
      </c>
      <c r="C14793" s="146" t="s">
        <v>14126</v>
      </c>
      <c r="D14793" s="146" t="s">
        <v>14127</v>
      </c>
      <c r="E14793" s="146" t="s">
        <v>14128</v>
      </c>
      <c r="F14793" s="143" t="str">
        <f>IF(H14793&lt;=60,"소형",IF((H14793&gt;60)*(H14793&lt;=85)=1,"중소형",IF((H14793&gt;85)*(H14793&lt;=102)=1,"중형",IF((H14793&gt;102)*(H14793&lt;=135)=1,"중대형","대형"))))</f>
        <v>대형</v>
      </c>
      <c r="G14793" s="146" t="s">
        <v>14150</v>
      </c>
      <c r="H14793" s="143">
        <v>175</v>
      </c>
      <c r="I14793" s="144">
        <v>256020</v>
      </c>
      <c r="J14793" s="143">
        <v>2</v>
      </c>
      <c r="K14793" s="137">
        <v>43921</v>
      </c>
      <c r="L14793" s="137">
        <v>45331</v>
      </c>
      <c r="M14793" s="144">
        <f>H14793/3.3</f>
        <v>53.030303030303031</v>
      </c>
      <c r="N14793" s="144">
        <f>I14793/M14793</f>
        <v>4827.8057142857142</v>
      </c>
    </row>
    <row r="14794" spans="1:14">
      <c r="A14794" s="146" t="s">
        <v>14556</v>
      </c>
      <c r="B14794" s="146" t="s">
        <v>14527</v>
      </c>
      <c r="C14794" s="146" t="s">
        <v>14547</v>
      </c>
      <c r="D14794" s="146" t="s">
        <v>14528</v>
      </c>
      <c r="E14794" s="146" t="s">
        <v>14529</v>
      </c>
      <c r="F14794" s="143" t="str">
        <f>IF(H14794&lt;=60,"소형",IF((H14794&gt;60)*(H14794&lt;=85)=1,"중소형",IF((H14794&gt;85)*(H14794&lt;=102)=1,"중형",IF((H14794&gt;102)*(H14794&lt;=135)=1,"중대형","대형"))))</f>
        <v>중소형</v>
      </c>
      <c r="G14794" s="146" t="s">
        <v>14548</v>
      </c>
      <c r="H14794" s="143">
        <v>84</v>
      </c>
      <c r="I14794" s="144">
        <v>53900</v>
      </c>
      <c r="J14794" s="143">
        <v>75</v>
      </c>
      <c r="K14794" s="137">
        <v>43972</v>
      </c>
      <c r="L14794" s="137">
        <v>45383</v>
      </c>
      <c r="M14794" s="144">
        <f>H14794/3.3</f>
        <v>25.454545454545457</v>
      </c>
      <c r="N14794" s="144">
        <f>I14794/M14794</f>
        <v>2117.5</v>
      </c>
    </row>
    <row r="14795" spans="1:14">
      <c r="A14795" s="146" t="s">
        <v>15805</v>
      </c>
      <c r="B14795" s="146" t="s">
        <v>15816</v>
      </c>
      <c r="C14795" s="146" t="s">
        <v>15855</v>
      </c>
      <c r="D14795" s="146" t="s">
        <v>15820</v>
      </c>
      <c r="E14795" s="146" t="s">
        <v>15821</v>
      </c>
      <c r="F14795" s="143" t="str">
        <f>IF(H14795&lt;=60,"소형",IF((H14795&gt;60)*(H14795&lt;=85)=1,"중소형",IF((H14795&gt;85)*(H14795&lt;=102)=1,"중형",IF((H14795&gt;102)*(H14795&lt;=135)=1,"중대형","대형"))))</f>
        <v>소형</v>
      </c>
      <c r="G14795" s="146" t="s">
        <v>15856</v>
      </c>
      <c r="H14795" s="143">
        <v>39</v>
      </c>
      <c r="J14795" s="143">
        <v>32</v>
      </c>
      <c r="K14795" s="137">
        <v>44043</v>
      </c>
      <c r="L14795" s="137">
        <v>45383</v>
      </c>
      <c r="M14795" s="144">
        <f>H14795/3.3</f>
        <v>11.818181818181818</v>
      </c>
      <c r="N14795" s="144">
        <f>I14795/M14795</f>
        <v>0</v>
      </c>
    </row>
    <row r="14796" spans="1:14">
      <c r="A14796" s="146" t="s">
        <v>15805</v>
      </c>
      <c r="B14796" s="146" t="s">
        <v>15816</v>
      </c>
      <c r="C14796" s="146" t="s">
        <v>15855</v>
      </c>
      <c r="D14796" s="146" t="s">
        <v>15820</v>
      </c>
      <c r="E14796" s="146" t="s">
        <v>15821</v>
      </c>
      <c r="F14796" s="143" t="str">
        <f>IF(H14796&lt;=60,"소형",IF((H14796&gt;60)*(H14796&lt;=85)=1,"중소형",IF((H14796&gt;85)*(H14796&lt;=102)=1,"중형",IF((H14796&gt;102)*(H14796&lt;=135)=1,"중대형","대형"))))</f>
        <v>소형</v>
      </c>
      <c r="G14796" s="146" t="s">
        <v>15857</v>
      </c>
      <c r="H14796" s="143">
        <v>42</v>
      </c>
      <c r="J14796" s="143">
        <v>32</v>
      </c>
      <c r="K14796" s="137">
        <v>44043</v>
      </c>
      <c r="L14796" s="137">
        <v>45383</v>
      </c>
      <c r="M14796" s="144">
        <f>H14796/3.3</f>
        <v>12.727272727272728</v>
      </c>
      <c r="N14796" s="144">
        <f>I14796/M14796</f>
        <v>0</v>
      </c>
    </row>
    <row r="14797" spans="1:14">
      <c r="A14797" s="146" t="s">
        <v>15805</v>
      </c>
      <c r="B14797" s="146" t="s">
        <v>15816</v>
      </c>
      <c r="C14797" s="146" t="s">
        <v>15855</v>
      </c>
      <c r="D14797" s="146" t="s">
        <v>15820</v>
      </c>
      <c r="E14797" s="146" t="s">
        <v>15821</v>
      </c>
      <c r="F14797" s="143" t="str">
        <f>IF(H14797&lt;=60,"소형",IF((H14797&gt;60)*(H14797&lt;=85)=1,"중소형",IF((H14797&gt;85)*(H14797&lt;=102)=1,"중형",IF((H14797&gt;102)*(H14797&lt;=135)=1,"중대형","대형"))))</f>
        <v>소형</v>
      </c>
      <c r="G14797" s="146" t="s">
        <v>15858</v>
      </c>
      <c r="H14797" s="143">
        <v>59</v>
      </c>
      <c r="I14797" s="144">
        <v>61000</v>
      </c>
      <c r="J14797" s="143">
        <v>62</v>
      </c>
      <c r="K14797" s="137">
        <v>44043</v>
      </c>
      <c r="L14797" s="137">
        <v>45383</v>
      </c>
      <c r="M14797" s="144">
        <f>H14797/3.3</f>
        <v>17.878787878787879</v>
      </c>
      <c r="N14797" s="144">
        <f>I14797/M14797</f>
        <v>3411.8644067796608</v>
      </c>
    </row>
    <row r="14798" spans="1:14">
      <c r="A14798" s="146" t="s">
        <v>15805</v>
      </c>
      <c r="B14798" s="146" t="s">
        <v>15816</v>
      </c>
      <c r="C14798" s="146" t="s">
        <v>15855</v>
      </c>
      <c r="D14798" s="146" t="s">
        <v>15820</v>
      </c>
      <c r="E14798" s="146" t="s">
        <v>15821</v>
      </c>
      <c r="F14798" s="143" t="str">
        <f>IF(H14798&lt;=60,"소형",IF((H14798&gt;60)*(H14798&lt;=85)=1,"중소형",IF((H14798&gt;85)*(H14798&lt;=102)=1,"중형",IF((H14798&gt;102)*(H14798&lt;=135)=1,"중대형","대형"))))</f>
        <v>소형</v>
      </c>
      <c r="G14798" s="146" t="s">
        <v>15859</v>
      </c>
      <c r="H14798" s="143">
        <v>59</v>
      </c>
      <c r="I14798" s="144">
        <v>40900</v>
      </c>
      <c r="J14798" s="143">
        <v>121</v>
      </c>
      <c r="K14798" s="137">
        <v>44043</v>
      </c>
      <c r="L14798" s="137">
        <v>45383</v>
      </c>
      <c r="M14798" s="144">
        <f>H14798/3.3</f>
        <v>17.878787878787879</v>
      </c>
      <c r="N14798" s="144">
        <f>I14798/M14798</f>
        <v>2287.6271186440677</v>
      </c>
    </row>
    <row r="14799" spans="1:14">
      <c r="A14799" s="146" t="s">
        <v>15805</v>
      </c>
      <c r="B14799" s="146" t="s">
        <v>15816</v>
      </c>
      <c r="C14799" s="146" t="s">
        <v>15855</v>
      </c>
      <c r="D14799" s="146" t="s">
        <v>15820</v>
      </c>
      <c r="E14799" s="146" t="s">
        <v>15821</v>
      </c>
      <c r="F14799" s="143" t="str">
        <f>IF(H14799&lt;=60,"소형",IF((H14799&gt;60)*(H14799&lt;=85)=1,"중소형",IF((H14799&gt;85)*(H14799&lt;=102)=1,"중형",IF((H14799&gt;102)*(H14799&lt;=135)=1,"중대형","대형"))))</f>
        <v>소형</v>
      </c>
      <c r="G14799" s="146" t="s">
        <v>15860</v>
      </c>
      <c r="H14799" s="143">
        <v>59</v>
      </c>
      <c r="I14799" s="144">
        <v>60700</v>
      </c>
      <c r="J14799" s="143">
        <v>89</v>
      </c>
      <c r="K14799" s="137">
        <v>44043</v>
      </c>
      <c r="L14799" s="137">
        <v>45383</v>
      </c>
      <c r="M14799" s="144">
        <f>H14799/3.3</f>
        <v>17.878787878787879</v>
      </c>
      <c r="N14799" s="144">
        <f>I14799/M14799</f>
        <v>3395.0847457627119</v>
      </c>
    </row>
    <row r="14800" spans="1:14">
      <c r="A14800" s="146" t="s">
        <v>15805</v>
      </c>
      <c r="B14800" s="146" t="s">
        <v>15816</v>
      </c>
      <c r="C14800" s="146" t="s">
        <v>15855</v>
      </c>
      <c r="D14800" s="146" t="s">
        <v>15820</v>
      </c>
      <c r="E14800" s="146" t="s">
        <v>15821</v>
      </c>
      <c r="F14800" s="143" t="str">
        <f>IF(H14800&lt;=60,"소형",IF((H14800&gt;60)*(H14800&lt;=85)=1,"중소형",IF((H14800&gt;85)*(H14800&lt;=102)=1,"중형",IF((H14800&gt;102)*(H14800&lt;=135)=1,"중대형","대형"))))</f>
        <v>중소형</v>
      </c>
      <c r="G14800" s="146" t="s">
        <v>15861</v>
      </c>
      <c r="H14800" s="143">
        <v>84</v>
      </c>
      <c r="I14800" s="144">
        <v>82300</v>
      </c>
      <c r="J14800" s="143">
        <v>59</v>
      </c>
      <c r="K14800" s="137">
        <v>44043</v>
      </c>
      <c r="L14800" s="137">
        <v>45383</v>
      </c>
      <c r="M14800" s="144">
        <f>H14800/3.3</f>
        <v>25.454545454545457</v>
      </c>
      <c r="N14800" s="144">
        <f>I14800/M14800</f>
        <v>3233.2142857142853</v>
      </c>
    </row>
    <row r="14801" spans="1:14">
      <c r="A14801" s="146" t="s">
        <v>14556</v>
      </c>
      <c r="B14801" s="146" t="s">
        <v>14527</v>
      </c>
      <c r="C14801" s="146" t="s">
        <v>14547</v>
      </c>
      <c r="D14801" s="146" t="s">
        <v>14528</v>
      </c>
      <c r="E14801" s="146" t="s">
        <v>14584</v>
      </c>
      <c r="F14801" s="143" t="str">
        <f>IF(H14801&lt;=60,"소형",IF((H14801&gt;60)*(H14801&lt;=85)=1,"중소형",IF((H14801&gt;85)*(H14801&lt;=102)=1,"중형",IF((H14801&gt;102)*(H14801&lt;=135)=1,"중대형","대형"))))</f>
        <v>중소형</v>
      </c>
      <c r="G14801" s="146" t="s">
        <v>14549</v>
      </c>
      <c r="H14801" s="143">
        <v>84</v>
      </c>
      <c r="I14801" s="144">
        <v>53900</v>
      </c>
      <c r="J14801" s="143">
        <v>91</v>
      </c>
      <c r="K14801" s="137">
        <v>43972</v>
      </c>
      <c r="L14801" s="137">
        <v>45384</v>
      </c>
      <c r="M14801" s="144">
        <f>H14801/3.3</f>
        <v>25.454545454545457</v>
      </c>
      <c r="N14801" s="144">
        <f>I14801/M14801</f>
        <v>2117.5</v>
      </c>
    </row>
    <row r="14802" spans="1:14">
      <c r="A14802" s="146" t="s">
        <v>14556</v>
      </c>
      <c r="B14802" s="146" t="s">
        <v>14527</v>
      </c>
      <c r="C14802" s="146" t="s">
        <v>14547</v>
      </c>
      <c r="D14802" s="146" t="s">
        <v>14528</v>
      </c>
      <c r="E14802" s="146" t="s">
        <v>14585</v>
      </c>
      <c r="F14802" s="143" t="str">
        <f>IF(H14802&lt;=60,"소형",IF((H14802&gt;60)*(H14802&lt;=85)=1,"중소형",IF((H14802&gt;85)*(H14802&lt;=102)=1,"중형",IF((H14802&gt;102)*(H14802&lt;=135)=1,"중대형","대형"))))</f>
        <v>중소형</v>
      </c>
      <c r="G14802" s="146" t="s">
        <v>14550</v>
      </c>
      <c r="H14802" s="143">
        <v>84</v>
      </c>
      <c r="I14802" s="144">
        <v>52200</v>
      </c>
      <c r="J14802" s="143">
        <v>91</v>
      </c>
      <c r="K14802" s="137">
        <v>43972</v>
      </c>
      <c r="L14802" s="137">
        <v>45385</v>
      </c>
      <c r="M14802" s="144">
        <f>H14802/3.3</f>
        <v>25.454545454545457</v>
      </c>
      <c r="N14802" s="144">
        <f>I14802/M14802</f>
        <v>2050.7142857142853</v>
      </c>
    </row>
    <row r="14803" spans="1:14">
      <c r="A14803" s="146" t="s">
        <v>14556</v>
      </c>
      <c r="B14803" s="146" t="s">
        <v>14527</v>
      </c>
      <c r="C14803" s="146" t="s">
        <v>14547</v>
      </c>
      <c r="D14803" s="146" t="s">
        <v>14528</v>
      </c>
      <c r="E14803" s="146" t="s">
        <v>14586</v>
      </c>
      <c r="F14803" s="143" t="str">
        <f>IF(H14803&lt;=60,"소형",IF((H14803&gt;60)*(H14803&lt;=85)=1,"중소형",IF((H14803&gt;85)*(H14803&lt;=102)=1,"중형",IF((H14803&gt;102)*(H14803&lt;=135)=1,"중대형","대형"))))</f>
        <v>중소형</v>
      </c>
      <c r="G14803" s="146" t="s">
        <v>14551</v>
      </c>
      <c r="H14803" s="143">
        <v>84</v>
      </c>
      <c r="I14803" s="144">
        <v>52800</v>
      </c>
      <c r="J14803" s="143">
        <v>62</v>
      </c>
      <c r="K14803" s="137">
        <v>43972</v>
      </c>
      <c r="L14803" s="137">
        <v>45386</v>
      </c>
      <c r="M14803" s="144">
        <f>H14803/3.3</f>
        <v>25.454545454545457</v>
      </c>
      <c r="N14803" s="144">
        <f>I14803/M14803</f>
        <v>2074.2857142857142</v>
      </c>
    </row>
    <row r="14804" spans="1:14">
      <c r="A14804" s="146" t="s">
        <v>14556</v>
      </c>
      <c r="B14804" s="146" t="s">
        <v>14527</v>
      </c>
      <c r="C14804" s="146" t="s">
        <v>14547</v>
      </c>
      <c r="D14804" s="146" t="s">
        <v>14528</v>
      </c>
      <c r="E14804" s="146" t="s">
        <v>14587</v>
      </c>
      <c r="F14804" s="143" t="str">
        <f>IF(H14804&lt;=60,"소형",IF((H14804&gt;60)*(H14804&lt;=85)=1,"중소형",IF((H14804&gt;85)*(H14804&lt;=102)=1,"중형",IF((H14804&gt;102)*(H14804&lt;=135)=1,"중대형","대형"))))</f>
        <v>중대형</v>
      </c>
      <c r="G14804" s="146" t="s">
        <v>14552</v>
      </c>
      <c r="H14804" s="143">
        <v>112</v>
      </c>
      <c r="I14804" s="144">
        <v>70400</v>
      </c>
      <c r="J14804" s="143">
        <v>44</v>
      </c>
      <c r="K14804" s="137">
        <v>43972</v>
      </c>
      <c r="L14804" s="137">
        <v>45387</v>
      </c>
      <c r="M14804" s="144">
        <f>H14804/3.3</f>
        <v>33.939393939393938</v>
      </c>
      <c r="N14804" s="144">
        <f>I14804/M14804</f>
        <v>2074.2857142857142</v>
      </c>
    </row>
    <row r="14805" spans="1:14">
      <c r="A14805" s="146" t="s">
        <v>14556</v>
      </c>
      <c r="B14805" s="146" t="s">
        <v>14527</v>
      </c>
      <c r="C14805" s="146" t="s">
        <v>14547</v>
      </c>
      <c r="D14805" s="146" t="s">
        <v>14528</v>
      </c>
      <c r="E14805" s="146" t="s">
        <v>14588</v>
      </c>
      <c r="F14805" s="143" t="str">
        <f>IF(H14805&lt;=60,"소형",IF((H14805&gt;60)*(H14805&lt;=85)=1,"중소형",IF((H14805&gt;85)*(H14805&lt;=102)=1,"중형",IF((H14805&gt;102)*(H14805&lt;=135)=1,"중대형","대형"))))</f>
        <v>중대형</v>
      </c>
      <c r="G14805" s="146" t="s">
        <v>14553</v>
      </c>
      <c r="H14805" s="143">
        <v>112</v>
      </c>
      <c r="I14805" s="144">
        <v>68900</v>
      </c>
      <c r="J14805" s="143">
        <v>45</v>
      </c>
      <c r="K14805" s="137">
        <v>43972</v>
      </c>
      <c r="L14805" s="137">
        <v>45388</v>
      </c>
      <c r="M14805" s="144">
        <f>H14805/3.3</f>
        <v>33.939393939393938</v>
      </c>
      <c r="N14805" s="144">
        <f>I14805/M14805</f>
        <v>2030.0892857142858</v>
      </c>
    </row>
    <row r="14806" spans="1:14">
      <c r="A14806" s="146" t="s">
        <v>14556</v>
      </c>
      <c r="B14806" s="146" t="s">
        <v>14527</v>
      </c>
      <c r="C14806" s="146" t="s">
        <v>14547</v>
      </c>
      <c r="D14806" s="146" t="s">
        <v>14528</v>
      </c>
      <c r="E14806" s="146" t="s">
        <v>14589</v>
      </c>
      <c r="F14806" s="143" t="str">
        <f>IF(H14806&lt;=60,"소형",IF((H14806&gt;60)*(H14806&lt;=85)=1,"중소형",IF((H14806&gt;85)*(H14806&lt;=102)=1,"중형",IF((H14806&gt;102)*(H14806&lt;=135)=1,"중대형","대형"))))</f>
        <v>대형</v>
      </c>
      <c r="G14806" s="146" t="s">
        <v>14554</v>
      </c>
      <c r="H14806" s="143">
        <v>141</v>
      </c>
      <c r="I14806" s="144">
        <v>91100</v>
      </c>
      <c r="J14806" s="143">
        <v>1</v>
      </c>
      <c r="K14806" s="137">
        <v>43972</v>
      </c>
      <c r="L14806" s="137">
        <v>45389</v>
      </c>
      <c r="M14806" s="144">
        <f>H14806/3.3</f>
        <v>42.727272727272727</v>
      </c>
      <c r="N14806" s="144">
        <f>I14806/M14806</f>
        <v>2132.127659574468</v>
      </c>
    </row>
    <row r="14807" spans="1:14">
      <c r="A14807" s="146" t="s">
        <v>14556</v>
      </c>
      <c r="B14807" s="146" t="s">
        <v>14527</v>
      </c>
      <c r="C14807" s="146" t="s">
        <v>14547</v>
      </c>
      <c r="D14807" s="146" t="s">
        <v>14528</v>
      </c>
      <c r="E14807" s="146" t="s">
        <v>14590</v>
      </c>
      <c r="F14807" s="143" t="str">
        <f>IF(H14807&lt;=60,"소형",IF((H14807&gt;60)*(H14807&lt;=85)=1,"중소형",IF((H14807&gt;85)*(H14807&lt;=102)=1,"중형",IF((H14807&gt;102)*(H14807&lt;=135)=1,"중대형","대형"))))</f>
        <v>대형</v>
      </c>
      <c r="G14807" s="146" t="s">
        <v>14555</v>
      </c>
      <c r="H14807" s="143">
        <v>177</v>
      </c>
      <c r="I14807" s="144">
        <v>116000</v>
      </c>
      <c r="J14807" s="143">
        <v>1</v>
      </c>
      <c r="K14807" s="137">
        <v>43972</v>
      </c>
      <c r="L14807" s="137">
        <v>45390</v>
      </c>
      <c r="M14807" s="144">
        <f>H14807/3.3</f>
        <v>53.63636363636364</v>
      </c>
      <c r="N14807" s="144">
        <f>I14807/M14807</f>
        <v>2162.7118644067796</v>
      </c>
    </row>
    <row r="14808" spans="1:14">
      <c r="A14808" s="146" t="s">
        <v>14455</v>
      </c>
      <c r="B14808" s="146" t="s">
        <v>14456</v>
      </c>
      <c r="C14808" s="146" t="s">
        <v>14466</v>
      </c>
      <c r="D14808" s="146" t="s">
        <v>14457</v>
      </c>
      <c r="E14808" s="146" t="s">
        <v>14458</v>
      </c>
      <c r="F14808" s="143" t="str">
        <f>IF(H14808&lt;=60,"소형",IF((H14808&gt;60)*(H14808&lt;=85)=1,"중소형",IF((H14808&gt;85)*(H14808&lt;=102)=1,"중형",IF((H14808&gt;102)*(H14808&lt;=135)=1,"중대형","대형"))))</f>
        <v>중소형</v>
      </c>
      <c r="G14808" s="146" t="s">
        <v>14459</v>
      </c>
      <c r="H14808" s="143">
        <v>84</v>
      </c>
      <c r="I14808" s="144">
        <v>61400</v>
      </c>
      <c r="J14808" s="143">
        <v>41</v>
      </c>
      <c r="K14808" s="137">
        <v>43941</v>
      </c>
      <c r="L14808" s="137">
        <v>45597</v>
      </c>
      <c r="M14808" s="144">
        <f>H14808/3.3</f>
        <v>25.454545454545457</v>
      </c>
      <c r="N14808" s="144">
        <f>I14808/M14808</f>
        <v>2412.1428571428569</v>
      </c>
    </row>
    <row r="14809" spans="1:14">
      <c r="A14809" s="146" t="s">
        <v>14455</v>
      </c>
      <c r="B14809" s="146" t="s">
        <v>14456</v>
      </c>
      <c r="C14809" s="146" t="s">
        <v>14466</v>
      </c>
      <c r="D14809" s="146" t="s">
        <v>14457</v>
      </c>
      <c r="E14809" s="146" t="s">
        <v>14458</v>
      </c>
      <c r="F14809" s="143" t="str">
        <f>IF(H14809&lt;=60,"소형",IF((H14809&gt;60)*(H14809&lt;=85)=1,"중소형",IF((H14809&gt;85)*(H14809&lt;=102)=1,"중형",IF((H14809&gt;102)*(H14809&lt;=135)=1,"중대형","대형"))))</f>
        <v>중소형</v>
      </c>
      <c r="G14809" s="146" t="s">
        <v>14460</v>
      </c>
      <c r="H14809" s="143">
        <v>84</v>
      </c>
      <c r="I14809" s="144">
        <v>60400</v>
      </c>
      <c r="J14809" s="143">
        <v>42</v>
      </c>
      <c r="K14809" s="137">
        <v>43942</v>
      </c>
      <c r="L14809" s="137">
        <v>45598</v>
      </c>
      <c r="M14809" s="144">
        <f>H14809/3.3</f>
        <v>25.454545454545457</v>
      </c>
      <c r="N14809" s="144">
        <f>I14809/M14809</f>
        <v>2372.8571428571427</v>
      </c>
    </row>
    <row r="14810" spans="1:14">
      <c r="A14810" s="146" t="s">
        <v>14455</v>
      </c>
      <c r="B14810" s="146" t="s">
        <v>14456</v>
      </c>
      <c r="C14810" s="146" t="s">
        <v>14466</v>
      </c>
      <c r="D14810" s="146" t="s">
        <v>14457</v>
      </c>
      <c r="E14810" s="146" t="s">
        <v>14458</v>
      </c>
      <c r="F14810" s="143" t="str">
        <f>IF(H14810&lt;=60,"소형",IF((H14810&gt;60)*(H14810&lt;=85)=1,"중소형",IF((H14810&gt;85)*(H14810&lt;=102)=1,"중형",IF((H14810&gt;102)*(H14810&lt;=135)=1,"중대형","대형"))))</f>
        <v>중형</v>
      </c>
      <c r="G14810" s="146" t="s">
        <v>14461</v>
      </c>
      <c r="H14810" s="143">
        <v>99</v>
      </c>
      <c r="I14810" s="144">
        <v>74000</v>
      </c>
      <c r="J14810" s="143">
        <v>211</v>
      </c>
      <c r="K14810" s="137">
        <v>43943</v>
      </c>
      <c r="L14810" s="137">
        <v>45599</v>
      </c>
      <c r="M14810" s="144">
        <f>H14810/3.3</f>
        <v>30</v>
      </c>
      <c r="N14810" s="144">
        <f>I14810/M14810</f>
        <v>2466.6666666666665</v>
      </c>
    </row>
    <row r="14811" spans="1:14">
      <c r="A14811" s="146" t="s">
        <v>14455</v>
      </c>
      <c r="B14811" s="146" t="s">
        <v>14456</v>
      </c>
      <c r="C14811" s="146" t="s">
        <v>14466</v>
      </c>
      <c r="D14811" s="146" t="s">
        <v>14457</v>
      </c>
      <c r="E14811" s="146" t="s">
        <v>14458</v>
      </c>
      <c r="F14811" s="143" t="str">
        <f>IF(H14811&lt;=60,"소형",IF((H14811&gt;60)*(H14811&lt;=85)=1,"중소형",IF((H14811&gt;85)*(H14811&lt;=102)=1,"중형",IF((H14811&gt;102)*(H14811&lt;=135)=1,"중대형","대형"))))</f>
        <v>중형</v>
      </c>
      <c r="G14811" s="146" t="s">
        <v>14462</v>
      </c>
      <c r="H14811" s="143">
        <v>99</v>
      </c>
      <c r="I14811" s="144">
        <v>74000</v>
      </c>
      <c r="J14811" s="143">
        <v>167</v>
      </c>
      <c r="K14811" s="137">
        <v>43944</v>
      </c>
      <c r="L14811" s="137">
        <v>45600</v>
      </c>
      <c r="M14811" s="144">
        <f>H14811/3.3</f>
        <v>30</v>
      </c>
      <c r="N14811" s="144">
        <f>I14811/M14811</f>
        <v>2466.6666666666665</v>
      </c>
    </row>
    <row r="14812" spans="1:14">
      <c r="A14812" s="146" t="s">
        <v>14455</v>
      </c>
      <c r="B14812" s="146" t="s">
        <v>14456</v>
      </c>
      <c r="C14812" s="146" t="s">
        <v>14466</v>
      </c>
      <c r="D14812" s="146" t="s">
        <v>14457</v>
      </c>
      <c r="E14812" s="146" t="s">
        <v>14458</v>
      </c>
      <c r="F14812" s="143" t="str">
        <f>IF(H14812&lt;=60,"소형",IF((H14812&gt;60)*(H14812&lt;=85)=1,"중소형",IF((H14812&gt;85)*(H14812&lt;=102)=1,"중형",IF((H14812&gt;102)*(H14812&lt;=135)=1,"중대형","대형"))))</f>
        <v>중대형</v>
      </c>
      <c r="G14812" s="146" t="s">
        <v>14463</v>
      </c>
      <c r="H14812" s="143">
        <v>125</v>
      </c>
      <c r="I14812" s="144">
        <v>86300</v>
      </c>
      <c r="J14812" s="143">
        <v>88</v>
      </c>
      <c r="K14812" s="137">
        <v>43945</v>
      </c>
      <c r="L14812" s="137">
        <v>45601</v>
      </c>
      <c r="M14812" s="144">
        <f>H14812/3.3</f>
        <v>37.878787878787882</v>
      </c>
      <c r="N14812" s="144">
        <f>I14812/M14812</f>
        <v>2278.3199999999997</v>
      </c>
    </row>
    <row r="14813" spans="1:14">
      <c r="A14813" s="146" t="s">
        <v>14455</v>
      </c>
      <c r="B14813" s="146" t="s">
        <v>14456</v>
      </c>
      <c r="C14813" s="146" t="s">
        <v>14466</v>
      </c>
      <c r="D14813" s="146" t="s">
        <v>14457</v>
      </c>
      <c r="E14813" s="146" t="s">
        <v>14458</v>
      </c>
      <c r="F14813" s="143" t="str">
        <f>IF(H14813&lt;=60,"소형",IF((H14813&gt;60)*(H14813&lt;=85)=1,"중소형",IF((H14813&gt;85)*(H14813&lt;=102)=1,"중형",IF((H14813&gt;102)*(H14813&lt;=135)=1,"중대형","대형"))))</f>
        <v>대형</v>
      </c>
      <c r="G14813" s="146" t="s">
        <v>14464</v>
      </c>
      <c r="H14813" s="143">
        <v>175</v>
      </c>
      <c r="I14813" s="144">
        <v>193000</v>
      </c>
      <c r="J14813" s="143">
        <v>1</v>
      </c>
      <c r="K14813" s="137">
        <v>43946</v>
      </c>
      <c r="L14813" s="137">
        <v>45602</v>
      </c>
      <c r="M14813" s="144">
        <f>H14813/3.3</f>
        <v>53.030303030303031</v>
      </c>
      <c r="N14813" s="144">
        <f>I14813/M14813</f>
        <v>3639.4285714285716</v>
      </c>
    </row>
    <row r="14814" spans="1:14">
      <c r="A14814" s="146" t="s">
        <v>14455</v>
      </c>
      <c r="B14814" s="146" t="s">
        <v>14456</v>
      </c>
      <c r="C14814" s="146" t="s">
        <v>14466</v>
      </c>
      <c r="D14814" s="146" t="s">
        <v>14457</v>
      </c>
      <c r="E14814" s="146" t="s">
        <v>14458</v>
      </c>
      <c r="F14814" s="143" t="str">
        <f>IF(H14814&lt;=60,"소형",IF((H14814&gt;60)*(H14814&lt;=85)=1,"중소형",IF((H14814&gt;85)*(H14814&lt;=102)=1,"중형",IF((H14814&gt;102)*(H14814&lt;=135)=1,"중대형","대형"))))</f>
        <v>대형</v>
      </c>
      <c r="G14814" s="146" t="s">
        <v>14465</v>
      </c>
      <c r="H14814" s="143">
        <v>184</v>
      </c>
      <c r="I14814" s="144">
        <v>200000</v>
      </c>
      <c r="J14814" s="143">
        <v>3</v>
      </c>
      <c r="K14814" s="137">
        <v>43947</v>
      </c>
      <c r="L14814" s="137">
        <v>45603</v>
      </c>
      <c r="M14814" s="144">
        <f>H14814/3.3</f>
        <v>55.757575757575758</v>
      </c>
      <c r="N14814" s="144">
        <f>I14814/M14814</f>
        <v>3586.9565217391305</v>
      </c>
    </row>
    <row r="14815" spans="1:14">
      <c r="A14815" s="146" t="s">
        <v>14455</v>
      </c>
      <c r="B14815" s="146" t="s">
        <v>14456</v>
      </c>
      <c r="C14815" s="146" t="s">
        <v>14466</v>
      </c>
      <c r="D14815" s="146" t="s">
        <v>14457</v>
      </c>
      <c r="E14815" s="146" t="s">
        <v>14458</v>
      </c>
      <c r="F14815" s="143" t="str">
        <f>IF(H14815&lt;=60,"소형",IF((H14815&gt;60)*(H14815&lt;=85)=1,"중소형",IF((H14815&gt;85)*(H14815&lt;=102)=1,"중형",IF((H14815&gt;102)*(H14815&lt;=135)=1,"중대형","대형"))))</f>
        <v>대형</v>
      </c>
      <c r="G14815" s="146" t="s">
        <v>14467</v>
      </c>
      <c r="H14815" s="143">
        <v>184</v>
      </c>
      <c r="I14815" s="144">
        <v>200000</v>
      </c>
      <c r="J14815" s="143">
        <v>1</v>
      </c>
      <c r="K14815" s="137">
        <v>43948</v>
      </c>
      <c r="L14815" s="137">
        <v>45604</v>
      </c>
      <c r="M14815" s="144">
        <f>H14815/3.3</f>
        <v>55.757575757575758</v>
      </c>
      <c r="N14815" s="144">
        <f>I14815/M14815</f>
        <v>3586.9565217391305</v>
      </c>
    </row>
    <row r="14816" spans="1:14">
      <c r="A14816" s="146" t="s">
        <v>14455</v>
      </c>
      <c r="B14816" s="146" t="s">
        <v>14456</v>
      </c>
      <c r="C14816" s="146" t="s">
        <v>14466</v>
      </c>
      <c r="D14816" s="146" t="s">
        <v>14457</v>
      </c>
      <c r="E14816" s="146" t="s">
        <v>14458</v>
      </c>
      <c r="F14816" s="143" t="str">
        <f>IF(H14816&lt;=60,"소형",IF((H14816&gt;60)*(H14816&lt;=85)=1,"중소형",IF((H14816&gt;85)*(H14816&lt;=102)=1,"중형",IF((H14816&gt;102)*(H14816&lt;=135)=1,"중대형","대형"))))</f>
        <v>대형</v>
      </c>
      <c r="G14816" s="146" t="s">
        <v>14468</v>
      </c>
      <c r="H14816" s="143">
        <v>218</v>
      </c>
      <c r="I14816" s="144">
        <v>240000</v>
      </c>
      <c r="J14816" s="143">
        <v>1</v>
      </c>
      <c r="K14816" s="137">
        <v>43949</v>
      </c>
      <c r="L14816" s="137">
        <v>45605</v>
      </c>
      <c r="M14816" s="144">
        <f>H14816/3.3</f>
        <v>66.060606060606062</v>
      </c>
      <c r="N14816" s="144">
        <f>I14816/M14816</f>
        <v>3633.0275229357799</v>
      </c>
    </row>
  </sheetData>
  <autoFilter ref="A1:N14816">
    <filterColumn colId="11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</filters>
    </filterColumn>
    <sortState ref="A432:N14816">
      <sortCondition ref="L1:L14816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173"/>
  <sheetViews>
    <sheetView zoomScale="70" zoomScaleNormal="70" workbookViewId="0">
      <selection activeCell="B3" sqref="B3"/>
    </sheetView>
  </sheetViews>
  <sheetFormatPr defaultColWidth="8.625" defaultRowHeight="16.5"/>
  <cols>
    <col min="1" max="1" width="8.625" style="3"/>
    <col min="2" max="2" width="10.625" style="3" customWidth="1"/>
    <col min="3" max="3" width="10.75" style="3" bestFit="1" customWidth="1"/>
    <col min="4" max="4" width="9.375" style="3" bestFit="1" customWidth="1"/>
    <col min="5" max="6" width="8.625" style="3"/>
    <col min="7" max="7" width="9.875" style="3" customWidth="1"/>
    <col min="8" max="8" width="10.375" style="3" bestFit="1" customWidth="1"/>
    <col min="9" max="9" width="9" style="3" bestFit="1" customWidth="1"/>
    <col min="10" max="12" width="8.625" style="3"/>
    <col min="13" max="13" width="9.5" style="3" customWidth="1"/>
    <col min="14" max="14" width="9.5" style="3" bestFit="1" customWidth="1"/>
    <col min="15" max="15" width="9" style="3" bestFit="1" customWidth="1"/>
    <col min="16" max="16" width="10.75" style="3" customWidth="1"/>
    <col min="17" max="17" width="12" style="3" customWidth="1"/>
    <col min="18" max="18" width="10.375" style="3" customWidth="1"/>
    <col min="19" max="19" width="8.625" style="3"/>
    <col min="20" max="20" width="10.875" style="3" customWidth="1"/>
    <col min="21" max="27" width="8.625" style="3"/>
    <col min="28" max="28" width="10.25" style="3" customWidth="1"/>
    <col min="29" max="31" width="8.625" style="3"/>
    <col min="32" max="33" width="9.375" style="3" bestFit="1" customWidth="1"/>
    <col min="34" max="38" width="9.375" style="3" customWidth="1"/>
    <col min="39" max="16384" width="8.625" style="3"/>
  </cols>
  <sheetData>
    <row r="1" spans="2:39" ht="27.6" customHeight="1">
      <c r="B1" s="158" t="s">
        <v>6964</v>
      </c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</row>
    <row r="2" spans="2:39" s="81" customFormat="1" ht="17.25">
      <c r="B2" s="80" t="s">
        <v>3175</v>
      </c>
      <c r="G2" s="82" t="s">
        <v>2827</v>
      </c>
      <c r="H2" s="82" t="s">
        <v>2828</v>
      </c>
      <c r="I2" s="82" t="s">
        <v>3201</v>
      </c>
      <c r="J2" s="82" t="s">
        <v>2829</v>
      </c>
    </row>
    <row r="3" spans="2:39" s="81" customFormat="1" ht="17.25" thickBot="1">
      <c r="B3" s="83" t="s">
        <v>958</v>
      </c>
      <c r="C3" s="84" t="s">
        <v>2826</v>
      </c>
      <c r="D3" s="84"/>
    </row>
    <row r="4" spans="2:39" s="81" customFormat="1" ht="17.25" thickBot="1">
      <c r="B4" s="121" t="s">
        <v>2783</v>
      </c>
      <c r="C4" s="140">
        <v>44013</v>
      </c>
      <c r="D4" s="140">
        <v>44044</v>
      </c>
      <c r="E4" s="140">
        <v>44075</v>
      </c>
      <c r="F4" s="140">
        <v>44105</v>
      </c>
      <c r="G4" s="140">
        <v>44136</v>
      </c>
      <c r="H4" s="140">
        <v>44166</v>
      </c>
      <c r="I4" s="140">
        <v>44197</v>
      </c>
      <c r="J4" s="140">
        <v>44228</v>
      </c>
      <c r="K4" s="140">
        <v>44256</v>
      </c>
      <c r="L4" s="140">
        <v>44287</v>
      </c>
      <c r="M4" s="140">
        <v>44317</v>
      </c>
      <c r="N4" s="140">
        <v>44348</v>
      </c>
      <c r="O4" s="140">
        <v>44378</v>
      </c>
      <c r="P4" s="140">
        <v>44409</v>
      </c>
      <c r="Q4" s="140">
        <v>44440</v>
      </c>
      <c r="R4" s="140">
        <v>44470</v>
      </c>
      <c r="S4" s="140">
        <v>44501</v>
      </c>
      <c r="T4" s="140">
        <v>44531</v>
      </c>
      <c r="U4" s="140">
        <v>44562</v>
      </c>
      <c r="V4" s="140">
        <v>44593</v>
      </c>
      <c r="W4" s="140">
        <v>44621</v>
      </c>
      <c r="X4" s="140">
        <v>44652</v>
      </c>
      <c r="Y4" s="140">
        <v>44682</v>
      </c>
      <c r="Z4" s="140">
        <v>44713</v>
      </c>
      <c r="AA4" s="140">
        <v>44743</v>
      </c>
      <c r="AB4" s="140">
        <v>44774</v>
      </c>
      <c r="AC4" s="140">
        <v>44805</v>
      </c>
      <c r="AD4" s="140">
        <v>44835</v>
      </c>
      <c r="AE4" s="140">
        <v>44866</v>
      </c>
      <c r="AF4" s="140">
        <v>44896</v>
      </c>
      <c r="AG4" s="140">
        <v>44927</v>
      </c>
      <c r="AH4" s="140">
        <v>44958</v>
      </c>
      <c r="AI4" s="140">
        <v>44986</v>
      </c>
      <c r="AJ4" s="140">
        <v>45017</v>
      </c>
      <c r="AK4" s="140">
        <v>45047</v>
      </c>
      <c r="AL4" s="140">
        <v>45078</v>
      </c>
      <c r="AM4" s="140"/>
    </row>
    <row r="5" spans="2:39" s="81" customFormat="1">
      <c r="B5" s="117" t="s">
        <v>2792</v>
      </c>
      <c r="C5" s="109">
        <f>SUMIFS(입주물량!$J:$J,입주물량!$C:$C,$B$3,입주물량!$L:$L,C4,입주물량!$A:$A,$G$2)+SUMIFS(입주물량!$J:$J,입주물량!$C:$C,$B$3,입주물량!$L:$L,C4,입주물량!$A:$A,$H$2)</f>
        <v>0</v>
      </c>
      <c r="D5" s="110">
        <f>SUMIFS(입주물량!$J:$J,입주물량!$C:$C,$B$3,입주물량!$L:$L,D4,입주물량!$A:$A,$G$2)+SUMIFS(입주물량!$J:$J,입주물량!$C:$C,$B$3,입주물량!$L:$L,D4,입주물량!$A:$A,$H$2)</f>
        <v>402</v>
      </c>
      <c r="E5" s="110">
        <f>SUMIFS(입주물량!$J:$J,입주물량!$C:$C,$B$3,입주물량!$L:$L,E4,입주물량!$A:$A,$G$2)+SUMIFS(입주물량!$J:$J,입주물량!$C:$C,$B$3,입주물량!$L:$L,E4,입주물량!$A:$A,$H$2)</f>
        <v>90</v>
      </c>
      <c r="F5" s="110">
        <f>SUMIFS(입주물량!$J:$J,입주물량!$C:$C,$B$3,입주물량!$L:$L,F4,입주물량!$A:$A,$G$2)+SUMIFS(입주물량!$J:$J,입주물량!$C:$C,$B$3,입주물량!$L:$L,F4,입주물량!$A:$A,$H$2)</f>
        <v>0</v>
      </c>
      <c r="G5" s="110">
        <f>SUMIFS(입주물량!$J:$J,입주물량!$C:$C,$B$3,입주물량!$L:$L,G4,입주물량!$A:$A,$G$2)+SUMIFS(입주물량!$J:$J,입주물량!$C:$C,$B$3,입주물량!$L:$L,G4,입주물량!$A:$A,$H$2)</f>
        <v>346</v>
      </c>
      <c r="H5" s="110">
        <f>SUMIFS(입주물량!$J:$J,입주물량!$C:$C,$B$3,입주물량!$L:$L,H4,입주물량!$A:$A,$G$2)+SUMIFS(입주물량!$J:$J,입주물량!$C:$C,$B$3,입주물량!$L:$L,H4,입주물량!$A:$A,$H$2)</f>
        <v>0</v>
      </c>
      <c r="I5" s="110">
        <f>SUMIFS(입주물량!$J:$J,입주물량!$C:$C,$B$3,입주물량!$L:$L,I4,입주물량!$A:$A,$G$2)+SUMIFS(입주물량!$J:$J,입주물량!$C:$C,$B$3,입주물량!$L:$L,I4,입주물량!$A:$A,$H$2)</f>
        <v>0</v>
      </c>
      <c r="J5" s="110">
        <f>SUMIFS(입주물량!$J:$J,입주물량!$C:$C,$B$3,입주물량!$L:$L,J4,입주물량!$A:$A,$G$2)+SUMIFS(입주물량!$J:$J,입주물량!$C:$C,$B$3,입주물량!$L:$L,J4,입주물량!$A:$A,$H$2)</f>
        <v>0</v>
      </c>
      <c r="K5" s="110">
        <f>SUMIFS(입주물량!$J:$J,입주물량!$C:$C,$B$3,입주물량!$L:$L,K4,입주물량!$A:$A,$G$2)+SUMIFS(입주물량!$J:$J,입주물량!$C:$C,$B$3,입주물량!$L:$L,K4,입주물량!$A:$A,$H$2)</f>
        <v>0</v>
      </c>
      <c r="L5" s="110">
        <f>SUMIFS(입주물량!$J:$J,입주물량!$C:$C,$B$3,입주물량!$L:$L,L4,입주물량!$A:$A,$G$2)+SUMIFS(입주물량!$J:$J,입주물량!$C:$C,$B$3,입주물량!$L:$L,L4,입주물량!$A:$A,$H$2)</f>
        <v>0</v>
      </c>
      <c r="M5" s="110">
        <f>SUMIFS(입주물량!$J:$J,입주물량!$C:$C,$B$3,입주물량!$L:$L,M4,입주물량!$A:$A,$G$2)+SUMIFS(입주물량!$J:$J,입주물량!$C:$C,$B$3,입주물량!$L:$L,M4,입주물량!$A:$A,$H$2)</f>
        <v>0</v>
      </c>
      <c r="N5" s="110">
        <f>SUMIFS(입주물량!$J:$J,입주물량!$C:$C,$B$3,입주물량!$L:$L,N4,입주물량!$A:$A,$G$2)+SUMIFS(입주물량!$J:$J,입주물량!$C:$C,$B$3,입주물량!$L:$L,N4,입주물량!$A:$A,$H$2)</f>
        <v>0</v>
      </c>
      <c r="O5" s="110">
        <f>SUMIFS(입주물량!$J:$J,입주물량!$C:$C,$B$3,입주물량!$L:$L,O4,입주물량!$A:$A,$G$2)+SUMIFS(입주물량!$J:$J,입주물량!$C:$C,$B$3,입주물량!$L:$L,O4,입주물량!$A:$A,$H$2)</f>
        <v>0</v>
      </c>
      <c r="P5" s="110">
        <f>SUMIFS(입주물량!$J:$J,입주물량!$C:$C,$B$3,입주물량!$L:$L,P4,입주물량!$A:$A,$G$2)+SUMIFS(입주물량!$J:$J,입주물량!$C:$C,$B$3,입주물량!$L:$L,P4,입주물량!$A:$A,$H$2)</f>
        <v>0</v>
      </c>
      <c r="Q5" s="110">
        <f>SUMIFS(입주물량!$J:$J,입주물량!$C:$C,$B$3,입주물량!$L:$L,Q4,입주물량!$A:$A,$G$2)+SUMIFS(입주물량!$J:$J,입주물량!$C:$C,$B$3,입주물량!$L:$L,Q4,입주물량!$A:$A,$H$2)</f>
        <v>0</v>
      </c>
      <c r="R5" s="110">
        <f>SUMIFS(입주물량!$J:$J,입주물량!$C:$C,$B$3,입주물량!$L:$L,R4,입주물량!$A:$A,$G$2)+SUMIFS(입주물량!$J:$J,입주물량!$C:$C,$B$3,입주물량!$L:$L,R4,입주물량!$A:$A,$H$2)</f>
        <v>0</v>
      </c>
      <c r="S5" s="110">
        <f>SUMIFS(입주물량!$J:$J,입주물량!$C:$C,$B$3,입주물량!$L:$L,S4,입주물량!$A:$A,$G$2)+SUMIFS(입주물량!$J:$J,입주물량!$C:$C,$B$3,입주물량!$L:$L,S4,입주물량!$A:$A,$H$2)</f>
        <v>0</v>
      </c>
      <c r="T5" s="110">
        <f>SUMIFS(입주물량!$J:$J,입주물량!$C:$C,$B$3,입주물량!$L:$L,T4,입주물량!$A:$A,$G$2)+SUMIFS(입주물량!$J:$J,입주물량!$C:$C,$B$3,입주물량!$L:$L,T4,입주물량!$A:$A,$H$2)</f>
        <v>0</v>
      </c>
      <c r="U5" s="110">
        <f>SUMIFS(입주물량!$J:$J,입주물량!$C:$C,$B$3,입주물량!$L:$L,U4,입주물량!$A:$A,$G$2)+SUMIFS(입주물량!$J:$J,입주물량!$C:$C,$B$3,입주물량!$L:$L,U4,입주물량!$A:$A,$H$2)</f>
        <v>0</v>
      </c>
      <c r="V5" s="110">
        <f>SUMIFS(입주물량!$J:$J,입주물량!$C:$C,$B$3,입주물량!$L:$L,V4,입주물량!$A:$A,$G$2)+SUMIFS(입주물량!$J:$J,입주물량!$C:$C,$B$3,입주물량!$L:$L,V4,입주물량!$A:$A,$H$2)</f>
        <v>0</v>
      </c>
      <c r="W5" s="110">
        <f>SUMIFS(입주물량!$J:$J,입주물량!$C:$C,$B$3,입주물량!$L:$L,W4,입주물량!$A:$A,$G$2)+SUMIFS(입주물량!$J:$J,입주물량!$C:$C,$B$3,입주물량!$L:$L,W4,입주물량!$A:$A,$H$2)</f>
        <v>0</v>
      </c>
      <c r="X5" s="110">
        <f>SUMIFS(입주물량!$J:$J,입주물량!$C:$C,$B$3,입주물량!$L:$L,X4,입주물량!$A:$A,$G$2)+SUMIFS(입주물량!$J:$J,입주물량!$C:$C,$B$3,입주물량!$L:$L,X4,입주물량!$A:$A,$H$2)</f>
        <v>0</v>
      </c>
      <c r="Y5" s="110">
        <f>SUMIFS(입주물량!$J:$J,입주물량!$C:$C,$B$3,입주물량!$L:$L,Y4,입주물량!$A:$A,$G$2)+SUMIFS(입주물량!$J:$J,입주물량!$C:$C,$B$3,입주물량!$L:$L,Y4,입주물량!$A:$A,$H$2)</f>
        <v>0</v>
      </c>
      <c r="Z5" s="110">
        <f>SUMIFS(입주물량!$J:$J,입주물량!$C:$C,$B$3,입주물량!$L:$L,Z4,입주물량!$A:$A,$G$2)+SUMIFS(입주물량!$J:$J,입주물량!$C:$C,$B$3,입주물량!$L:$L,Z4,입주물량!$A:$A,$H$2)</f>
        <v>0</v>
      </c>
      <c r="AA5" s="110">
        <f>SUMIFS(입주물량!$J:$J,입주물량!$C:$C,$B$3,입주물량!$L:$L,AA4,입주물량!$A:$A,$G$2)+SUMIFS(입주물량!$J:$J,입주물량!$C:$C,$B$3,입주물량!$L:$L,AA4,입주물량!$A:$A,$H$2)</f>
        <v>0</v>
      </c>
      <c r="AB5" s="110">
        <f>SUMIFS(입주물량!$J:$J,입주물량!$C:$C,$B$3,입주물량!$L:$L,AB4,입주물량!$A:$A,$G$2)+SUMIFS(입주물량!$J:$J,입주물량!$C:$C,$B$3,입주물량!$L:$L,AB4,입주물량!$A:$A,$H$2)</f>
        <v>187</v>
      </c>
      <c r="AC5" s="110">
        <f>SUMIFS(입주물량!$J:$J,입주물량!$C:$C,$B$3,입주물량!$L:$L,AC4,입주물량!$A:$A,$G$2)+SUMIFS(입주물량!$J:$J,입주물량!$C:$C,$B$3,입주물량!$L:$L,AC4,입주물량!$A:$A,$H$2)</f>
        <v>0</v>
      </c>
      <c r="AD5" s="110">
        <f>SUMIFS(입주물량!$J:$J,입주물량!$C:$C,$B$3,입주물량!$L:$L,AD4,입주물량!$A:$A,$G$2)+SUMIFS(입주물량!$J:$J,입주물량!$C:$C,$B$3,입주물량!$L:$L,AD4,입주물량!$A:$A,$H$2)</f>
        <v>0</v>
      </c>
      <c r="AE5" s="110">
        <f>SUMIFS(입주물량!$J:$J,입주물량!$C:$C,$B$3,입주물량!$L:$L,AE4,입주물량!$A:$A,$G$2)+SUMIFS(입주물량!$J:$J,입주물량!$C:$C,$B$3,입주물량!$L:$L,AE4,입주물량!$A:$A,$H$2)</f>
        <v>0</v>
      </c>
      <c r="AF5" s="110">
        <f>SUMIFS(입주물량!$J:$J,입주물량!$C:$C,$B$3,입주물량!$L:$L,AF4,입주물량!$A:$A,$G$2)+SUMIFS(입주물량!$J:$J,입주물량!$C:$C,$B$3,입주물량!$L:$L,AF4,입주물량!$A:$A,$H$2)</f>
        <v>0</v>
      </c>
      <c r="AG5" s="110">
        <f>SUMIFS(입주물량!$J:$J,입주물량!$C:$C,$B$3,입주물량!$L:$L,AG4,입주물량!$A:$A,$G$2)+SUMIFS(입주물량!$J:$J,입주물량!$C:$C,$B$3,입주물량!$L:$L,AG4,입주물량!$A:$A,$H$2)</f>
        <v>0</v>
      </c>
      <c r="AH5" s="110">
        <f>SUMIFS(입주물량!$J:$J,입주물량!$C:$C,$B$3,입주물량!$L:$L,AH4,입주물량!$A:$A,$G$2)+SUMIFS(입주물량!$J:$J,입주물량!$C:$C,$B$3,입주물량!$L:$L,AH4,입주물량!$A:$A,$H$2)</f>
        <v>0</v>
      </c>
      <c r="AI5" s="110">
        <f>SUMIFS(입주물량!$J:$J,입주물량!$C:$C,$B$3,입주물량!$L:$L,AI4,입주물량!$A:$A,$G$2)+SUMIFS(입주물량!$J:$J,입주물량!$C:$C,$B$3,입주물량!$L:$L,AI4,입주물량!$A:$A,$H$2)</f>
        <v>0</v>
      </c>
      <c r="AJ5" s="110">
        <f>SUMIFS(입주물량!$J:$J,입주물량!$C:$C,$B$3,입주물량!$L:$L,AJ4,입주물량!$A:$A,$G$2)+SUMIFS(입주물량!$J:$J,입주물량!$C:$C,$B$3,입주물량!$L:$L,AJ4,입주물량!$A:$A,$H$2)</f>
        <v>0</v>
      </c>
      <c r="AK5" s="110">
        <f>SUMIFS(입주물량!$J:$J,입주물량!$C:$C,$B$3,입주물량!$L:$L,AK4,입주물량!$A:$A,$G$2)+SUMIFS(입주물량!$J:$J,입주물량!$C:$C,$B$3,입주물량!$L:$L,AK4,입주물량!$A:$A,$H$2)</f>
        <v>0</v>
      </c>
      <c r="AL5" s="111">
        <f>SUMIFS(입주물량!$J:$J,입주물량!$C:$C,$B$3,입주물량!$L:$L,AL4,입주물량!$A:$A,$G$2)+SUMIFS(입주물량!$J:$J,입주물량!$C:$C,$B$3,입주물량!$L:$L,AL4,입주물량!$A:$A,$H$2)</f>
        <v>0</v>
      </c>
    </row>
    <row r="6" spans="2:39" s="81" customFormat="1">
      <c r="B6" s="118" t="s">
        <v>2780</v>
      </c>
      <c r="C6" s="112">
        <f>SUMIFS(입주물량!$J:$J,입주물량!$C:$C,$B$3,입주물량!$L:$L,C4,입주물량!$A:$A,$I$2)+SUMIFS(입주물량!$J:$J,입주물량!$C:$C,$B$3,입주물량!$L:$L,C4,입주물량!$A:$A,$J$2)</f>
        <v>210</v>
      </c>
      <c r="D6" s="85">
        <f>SUMIFS(입주물량!$J:$J,입주물량!$C:$C,$B$3,입주물량!$L:$L,D4,입주물량!$A:$A,$I$2)+SUMIFS(입주물량!$J:$J,입주물량!$C:$C,$B$3,입주물량!$L:$L,D4,입주물량!$A:$A,$J$2)</f>
        <v>130</v>
      </c>
      <c r="E6" s="85">
        <f>SUMIFS(입주물량!$J:$J,입주물량!$C:$C,$B$3,입주물량!$L:$L,E4,입주물량!$A:$A,$I$2)+SUMIFS(입주물량!$J:$J,입주물량!$C:$C,$B$3,입주물량!$L:$L,E4,입주물량!$A:$A,$J$2)</f>
        <v>0</v>
      </c>
      <c r="F6" s="85">
        <f>SUMIFS(입주물량!$J:$J,입주물량!$C:$C,$B$3,입주물량!$L:$L,F4,입주물량!$A:$A,$I$2)+SUMIFS(입주물량!$J:$J,입주물량!$C:$C,$B$3,입주물량!$L:$L,F4,입주물량!$A:$A,$J$2)</f>
        <v>0</v>
      </c>
      <c r="G6" s="85">
        <f>SUMIFS(입주물량!$J:$J,입주물량!$C:$C,$B$3,입주물량!$L:$L,G4,입주물량!$A:$A,$I$2)+SUMIFS(입주물량!$J:$J,입주물량!$C:$C,$B$3,입주물량!$L:$L,G4,입주물량!$A:$A,$J$2)</f>
        <v>99</v>
      </c>
      <c r="H6" s="85">
        <f>SUMIFS(입주물량!$J:$J,입주물량!$C:$C,$B$3,입주물량!$L:$L,H4,입주물량!$A:$A,$I$2)+SUMIFS(입주물량!$J:$J,입주물량!$C:$C,$B$3,입주물량!$L:$L,H4,입주물량!$A:$A,$J$2)</f>
        <v>48</v>
      </c>
      <c r="I6" s="85">
        <f>SUMIFS(입주물량!$J:$J,입주물량!$C:$C,$B$3,입주물량!$L:$L,I4,입주물량!$A:$A,$I$2)+SUMIFS(입주물량!$J:$J,입주물량!$C:$C,$B$3,입주물량!$L:$L,I4,입주물량!$A:$A,$J$2)</f>
        <v>59</v>
      </c>
      <c r="J6" s="85">
        <f>SUMIFS(입주물량!$J:$J,입주물량!$C:$C,$B$3,입주물량!$L:$L,J4,입주물량!$A:$A,$I$2)+SUMIFS(입주물량!$J:$J,입주물량!$C:$C,$B$3,입주물량!$L:$L,J4,입주물량!$A:$A,$J$2)</f>
        <v>0</v>
      </c>
      <c r="K6" s="85">
        <f>SUMIFS(입주물량!$J:$J,입주물량!$C:$C,$B$3,입주물량!$L:$L,K4,입주물량!$A:$A,$I$2)+SUMIFS(입주물량!$J:$J,입주물량!$C:$C,$B$3,입주물량!$L:$L,K4,입주물량!$A:$A,$J$2)</f>
        <v>0</v>
      </c>
      <c r="L6" s="85">
        <f>SUMIFS(입주물량!$J:$J,입주물량!$C:$C,$B$3,입주물량!$L:$L,L4,입주물량!$A:$A,$I$2)+SUMIFS(입주물량!$J:$J,입주물량!$C:$C,$B$3,입주물량!$L:$L,L4,입주물량!$A:$A,$J$2)</f>
        <v>0</v>
      </c>
      <c r="M6" s="85">
        <f>SUMIFS(입주물량!$J:$J,입주물량!$C:$C,$B$3,입주물량!$L:$L,M4,입주물량!$A:$A,$I$2)+SUMIFS(입주물량!$J:$J,입주물량!$C:$C,$B$3,입주물량!$L:$L,M4,입주물량!$A:$A,$J$2)</f>
        <v>0</v>
      </c>
      <c r="N6" s="85">
        <f>SUMIFS(입주물량!$J:$J,입주물량!$C:$C,$B$3,입주물량!$L:$L,N4,입주물량!$A:$A,$I$2)+SUMIFS(입주물량!$J:$J,입주물량!$C:$C,$B$3,입주물량!$L:$L,N4,입주물량!$A:$A,$J$2)</f>
        <v>16</v>
      </c>
      <c r="O6" s="85">
        <f>SUMIFS(입주물량!$J:$J,입주물량!$C:$C,$B$3,입주물량!$L:$L,O4,입주물량!$A:$A,$I$2)+SUMIFS(입주물량!$J:$J,입주물량!$C:$C,$B$3,입주물량!$L:$L,O4,입주물량!$A:$A,$J$2)</f>
        <v>6</v>
      </c>
      <c r="P6" s="85">
        <f>SUMIFS(입주물량!$J:$J,입주물량!$C:$C,$B$3,입주물량!$L:$L,P4,입주물량!$A:$A,$I$2)+SUMIFS(입주물량!$J:$J,입주물량!$C:$C,$B$3,입주물량!$L:$L,P4,입주물량!$A:$A,$J$2)</f>
        <v>0</v>
      </c>
      <c r="Q6" s="85">
        <f>SUMIFS(입주물량!$J:$J,입주물량!$C:$C,$B$3,입주물량!$L:$L,Q4,입주물량!$A:$A,$I$2)+SUMIFS(입주물량!$J:$J,입주물량!$C:$C,$B$3,입주물량!$L:$L,Q4,입주물량!$A:$A,$J$2)</f>
        <v>0</v>
      </c>
      <c r="R6" s="85">
        <f>SUMIFS(입주물량!$J:$J,입주물량!$C:$C,$B$3,입주물량!$L:$L,R4,입주물량!$A:$A,$I$2)+SUMIFS(입주물량!$J:$J,입주물량!$C:$C,$B$3,입주물량!$L:$L,R4,입주물량!$A:$A,$J$2)</f>
        <v>0</v>
      </c>
      <c r="S6" s="85">
        <f>SUMIFS(입주물량!$J:$J,입주물량!$C:$C,$B$3,입주물량!$L:$L,S4,입주물량!$A:$A,$I$2)+SUMIFS(입주물량!$J:$J,입주물량!$C:$C,$B$3,입주물량!$L:$L,S4,입주물량!$A:$A,$J$2)</f>
        <v>292</v>
      </c>
      <c r="T6" s="85">
        <f>SUMIFS(입주물량!$J:$J,입주물량!$C:$C,$B$3,입주물량!$L:$L,T4,입주물량!$A:$A,$I$2)+SUMIFS(입주물량!$J:$J,입주물량!$C:$C,$B$3,입주물량!$L:$L,T4,입주물량!$A:$A,$J$2)</f>
        <v>0</v>
      </c>
      <c r="U6" s="85">
        <f>SUMIFS(입주물량!$J:$J,입주물량!$C:$C,$B$3,입주물량!$L:$L,U4,입주물량!$A:$A,$I$2)+SUMIFS(입주물량!$J:$J,입주물량!$C:$C,$B$3,입주물량!$L:$L,U4,입주물량!$A:$A,$J$2)</f>
        <v>0</v>
      </c>
      <c r="V6" s="85">
        <f>SUMIFS(입주물량!$J:$J,입주물량!$C:$C,$B$3,입주물량!$L:$L,V4,입주물량!$A:$A,$I$2)+SUMIFS(입주물량!$J:$J,입주물량!$C:$C,$B$3,입주물량!$L:$L,V4,입주물량!$A:$A,$J$2)</f>
        <v>52</v>
      </c>
      <c r="W6" s="85">
        <f>SUMIFS(입주물량!$J:$J,입주물량!$C:$C,$B$3,입주물량!$L:$L,W4,입주물량!$A:$A,$I$2)+SUMIFS(입주물량!$J:$J,입주물량!$C:$C,$B$3,입주물량!$L:$L,W4,입주물량!$A:$A,$J$2)</f>
        <v>0</v>
      </c>
      <c r="X6" s="85">
        <f>SUMIFS(입주물량!$J:$J,입주물량!$C:$C,$B$3,입주물량!$L:$L,X4,입주물량!$A:$A,$I$2)+SUMIFS(입주물량!$J:$J,입주물량!$C:$C,$B$3,입주물량!$L:$L,X4,입주물량!$A:$A,$J$2)</f>
        <v>0</v>
      </c>
      <c r="Y6" s="85">
        <f>SUMIFS(입주물량!$J:$J,입주물량!$C:$C,$B$3,입주물량!$L:$L,Y4,입주물량!$A:$A,$I$2)+SUMIFS(입주물량!$J:$J,입주물량!$C:$C,$B$3,입주물량!$L:$L,Y4,입주물량!$A:$A,$J$2)</f>
        <v>0</v>
      </c>
      <c r="Z6" s="85">
        <f>SUMIFS(입주물량!$J:$J,입주물량!$C:$C,$B$3,입주물량!$L:$L,Z4,입주물량!$A:$A,$I$2)+SUMIFS(입주물량!$J:$J,입주물량!$C:$C,$B$3,입주물량!$L:$L,Z4,입주물량!$A:$A,$J$2)</f>
        <v>0</v>
      </c>
      <c r="AA6" s="85">
        <f>SUMIFS(입주물량!$J:$J,입주물량!$C:$C,$B$3,입주물량!$L:$L,AA4,입주물량!$A:$A,$I$2)+SUMIFS(입주물량!$J:$J,입주물량!$C:$C,$B$3,입주물량!$L:$L,AA4,입주물량!$A:$A,$J$2)</f>
        <v>0</v>
      </c>
      <c r="AB6" s="85">
        <f>SUMIFS(입주물량!$J:$J,입주물량!$C:$C,$B$3,입주물량!$L:$L,AB4,입주물량!$A:$A,$I$2)+SUMIFS(입주물량!$J:$J,입주물량!$C:$C,$B$3,입주물량!$L:$L,AB4,입주물량!$A:$A,$J$2)</f>
        <v>0</v>
      </c>
      <c r="AC6" s="85">
        <f>SUMIFS(입주물량!$J:$J,입주물량!$C:$C,$B$3,입주물량!$L:$L,AC4,입주물량!$A:$A,$I$2)+SUMIFS(입주물량!$J:$J,입주물량!$C:$C,$B$3,입주물량!$L:$L,AC4,입주물량!$A:$A,$J$2)</f>
        <v>0</v>
      </c>
      <c r="AD6" s="85">
        <f>SUMIFS(입주물량!$J:$J,입주물량!$C:$C,$B$3,입주물량!$L:$L,AD4,입주물량!$A:$A,$I$2)+SUMIFS(입주물량!$J:$J,입주물량!$C:$C,$B$3,입주물량!$L:$L,AD4,입주물량!$A:$A,$J$2)</f>
        <v>0</v>
      </c>
      <c r="AE6" s="85">
        <f>SUMIFS(입주물량!$J:$J,입주물량!$C:$C,$B$3,입주물량!$L:$L,AE4,입주물량!$A:$A,$I$2)+SUMIFS(입주물량!$J:$J,입주물량!$C:$C,$B$3,입주물량!$L:$L,AE4,입주물량!$A:$A,$J$2)</f>
        <v>0</v>
      </c>
      <c r="AF6" s="85">
        <f>SUMIFS(입주물량!$J:$J,입주물량!$C:$C,$B$3,입주물량!$L:$L,AF4,입주물량!$A:$A,$I$2)+SUMIFS(입주물량!$J:$J,입주물량!$C:$C,$B$3,입주물량!$L:$L,AF4,입주물량!$A:$A,$J$2)</f>
        <v>0</v>
      </c>
      <c r="AG6" s="85">
        <f>SUMIFS(입주물량!$J:$J,입주물량!$C:$C,$B$3,입주물량!$L:$L,AG4,입주물량!$A:$A,$I$2)+SUMIFS(입주물량!$J:$J,입주물량!$C:$C,$B$3,입주물량!$L:$L,AG4,입주물량!$A:$A,$J$2)</f>
        <v>0</v>
      </c>
      <c r="AH6" s="85">
        <f>SUMIFS(입주물량!$J:$J,입주물량!$C:$C,$B$3,입주물량!$L:$L,AH4,입주물량!$A:$A,$I$2)+SUMIFS(입주물량!$J:$J,입주물량!$C:$C,$B$3,입주물량!$L:$L,AH4,입주물량!$A:$A,$J$2)</f>
        <v>0</v>
      </c>
      <c r="AI6" s="85">
        <f>SUMIFS(입주물량!$J:$J,입주물량!$C:$C,$B$3,입주물량!$L:$L,AI4,입주물량!$A:$A,$I$2)+SUMIFS(입주물량!$J:$J,입주물량!$C:$C,$B$3,입주물량!$L:$L,AI4,입주물량!$A:$A,$J$2)</f>
        <v>0</v>
      </c>
      <c r="AJ6" s="85">
        <f>SUMIFS(입주물량!$J:$J,입주물량!$C:$C,$B$3,입주물량!$L:$L,AJ4,입주물량!$A:$A,$I$2)+SUMIFS(입주물량!$J:$J,입주물량!$C:$C,$B$3,입주물량!$L:$L,AJ4,입주물량!$A:$A,$J$2)</f>
        <v>0</v>
      </c>
      <c r="AK6" s="85">
        <f>SUMIFS(입주물량!$J:$J,입주물량!$C:$C,$B$3,입주물량!$L:$L,AK4,입주물량!$A:$A,$I$2)+SUMIFS(입주물량!$J:$J,입주물량!$C:$C,$B$3,입주물량!$L:$L,AK4,입주물량!$A:$A,$J$2)</f>
        <v>0</v>
      </c>
      <c r="AL6" s="100">
        <f>SUMIFS(입주물량!$J:$J,입주물량!$C:$C,$B$3,입주물량!$L:$L,AL4,입주물량!$A:$A,$I$2)+SUMIFS(입주물량!$J:$J,입주물량!$C:$C,$B$3,입주물량!$L:$L,AL4,입주물량!$A:$A,$J$2)</f>
        <v>0</v>
      </c>
    </row>
    <row r="7" spans="2:39" s="81" customFormat="1" ht="17.25" thickBot="1">
      <c r="B7" s="119" t="s">
        <v>2781</v>
      </c>
      <c r="C7" s="113">
        <f>C5+C6</f>
        <v>210</v>
      </c>
      <c r="D7" s="86">
        <f t="shared" ref="D7:AL7" si="0">D5+D6</f>
        <v>532</v>
      </c>
      <c r="E7" s="86">
        <f t="shared" si="0"/>
        <v>90</v>
      </c>
      <c r="F7" s="86">
        <f t="shared" si="0"/>
        <v>0</v>
      </c>
      <c r="G7" s="86">
        <f t="shared" si="0"/>
        <v>445</v>
      </c>
      <c r="H7" s="86">
        <f t="shared" si="0"/>
        <v>48</v>
      </c>
      <c r="I7" s="86">
        <f t="shared" si="0"/>
        <v>59</v>
      </c>
      <c r="J7" s="86">
        <f t="shared" si="0"/>
        <v>0</v>
      </c>
      <c r="K7" s="86">
        <f t="shared" si="0"/>
        <v>0</v>
      </c>
      <c r="L7" s="86">
        <f t="shared" si="0"/>
        <v>0</v>
      </c>
      <c r="M7" s="86">
        <f t="shared" si="0"/>
        <v>0</v>
      </c>
      <c r="N7" s="86">
        <f t="shared" si="0"/>
        <v>16</v>
      </c>
      <c r="O7" s="86">
        <f t="shared" si="0"/>
        <v>6</v>
      </c>
      <c r="P7" s="86">
        <f t="shared" si="0"/>
        <v>0</v>
      </c>
      <c r="Q7" s="86">
        <f t="shared" si="0"/>
        <v>0</v>
      </c>
      <c r="R7" s="86">
        <f t="shared" si="0"/>
        <v>0</v>
      </c>
      <c r="S7" s="86">
        <f t="shared" si="0"/>
        <v>292</v>
      </c>
      <c r="T7" s="86">
        <f t="shared" si="0"/>
        <v>0</v>
      </c>
      <c r="U7" s="86">
        <f t="shared" si="0"/>
        <v>0</v>
      </c>
      <c r="V7" s="86">
        <f t="shared" si="0"/>
        <v>52</v>
      </c>
      <c r="W7" s="86">
        <f t="shared" si="0"/>
        <v>0</v>
      </c>
      <c r="X7" s="86">
        <f t="shared" si="0"/>
        <v>0</v>
      </c>
      <c r="Y7" s="86">
        <f t="shared" si="0"/>
        <v>0</v>
      </c>
      <c r="Z7" s="86">
        <f t="shared" si="0"/>
        <v>0</v>
      </c>
      <c r="AA7" s="86">
        <f t="shared" si="0"/>
        <v>0</v>
      </c>
      <c r="AB7" s="86">
        <f t="shared" si="0"/>
        <v>187</v>
      </c>
      <c r="AC7" s="86">
        <f t="shared" si="0"/>
        <v>0</v>
      </c>
      <c r="AD7" s="86">
        <f t="shared" si="0"/>
        <v>0</v>
      </c>
      <c r="AE7" s="86">
        <f t="shared" si="0"/>
        <v>0</v>
      </c>
      <c r="AF7" s="86">
        <f t="shared" si="0"/>
        <v>0</v>
      </c>
      <c r="AG7" s="86">
        <f t="shared" si="0"/>
        <v>0</v>
      </c>
      <c r="AH7" s="86">
        <f t="shared" si="0"/>
        <v>0</v>
      </c>
      <c r="AI7" s="86">
        <f t="shared" si="0"/>
        <v>0</v>
      </c>
      <c r="AJ7" s="86">
        <f t="shared" si="0"/>
        <v>0</v>
      </c>
      <c r="AK7" s="86">
        <f t="shared" si="0"/>
        <v>0</v>
      </c>
      <c r="AL7" s="105">
        <f t="shared" si="0"/>
        <v>0</v>
      </c>
    </row>
    <row r="8" spans="2:39" s="81" customFormat="1"/>
    <row r="9" spans="2:39" s="81" customFormat="1"/>
    <row r="10" spans="2:39" s="81" customFormat="1"/>
    <row r="11" spans="2:39" s="81" customFormat="1"/>
    <row r="12" spans="2:39" s="81" customFormat="1"/>
    <row r="13" spans="2:39" s="81" customFormat="1"/>
    <row r="14" spans="2:39" s="81" customFormat="1"/>
    <row r="15" spans="2:39" s="81" customFormat="1">
      <c r="B15" s="82"/>
    </row>
    <row r="16" spans="2:39" s="81" customFormat="1">
      <c r="B16" s="82"/>
    </row>
    <row r="17" spans="2:40" s="81" customFormat="1">
      <c r="B17" s="82"/>
    </row>
    <row r="18" spans="2:40" s="81" customFormat="1">
      <c r="B18" s="82"/>
      <c r="AN18" s="81" t="s">
        <v>3185</v>
      </c>
    </row>
    <row r="19" spans="2:40" s="81" customFormat="1">
      <c r="B19" s="82"/>
    </row>
    <row r="20" spans="2:40" s="81" customFormat="1">
      <c r="B20" s="82"/>
    </row>
    <row r="21" spans="2:40" s="81" customFormat="1">
      <c r="B21" s="82"/>
    </row>
    <row r="22" spans="2:40" s="81" customFormat="1">
      <c r="B22" s="82"/>
    </row>
    <row r="23" spans="2:40" s="81" customFormat="1">
      <c r="B23" s="82"/>
    </row>
    <row r="24" spans="2:40" s="81" customFormat="1">
      <c r="B24" s="82"/>
    </row>
    <row r="25" spans="2:40" s="81" customFormat="1">
      <c r="B25" s="82"/>
    </row>
    <row r="26" spans="2:40" s="81" customFormat="1">
      <c r="B26" s="82"/>
    </row>
    <row r="27" spans="2:40" s="81" customFormat="1">
      <c r="B27" s="82"/>
    </row>
    <row r="28" spans="2:40" s="81" customFormat="1">
      <c r="B28" s="82"/>
    </row>
    <row r="29" spans="2:40" s="81" customFormat="1">
      <c r="B29" s="82"/>
    </row>
    <row r="30" spans="2:40" s="81" customFormat="1">
      <c r="B30" s="82"/>
    </row>
    <row r="31" spans="2:40" s="81" customFormat="1"/>
    <row r="32" spans="2:40" s="81" customFormat="1">
      <c r="C32" s="81">
        <v>3</v>
      </c>
      <c r="D32" s="81">
        <v>3</v>
      </c>
      <c r="E32" s="81">
        <v>3</v>
      </c>
      <c r="F32" s="81">
        <v>3</v>
      </c>
      <c r="G32" s="81">
        <v>3</v>
      </c>
      <c r="H32" s="81">
        <v>3</v>
      </c>
      <c r="I32" s="81">
        <v>3</v>
      </c>
      <c r="J32" s="81">
        <v>3</v>
      </c>
      <c r="K32" s="81">
        <v>3</v>
      </c>
      <c r="L32" s="81">
        <v>3</v>
      </c>
      <c r="M32" s="81">
        <v>3</v>
      </c>
      <c r="N32" s="81">
        <v>3</v>
      </c>
    </row>
    <row r="33" spans="2:18" s="81" customFormat="1">
      <c r="C33" s="81">
        <v>1</v>
      </c>
      <c r="D33" s="81">
        <v>1</v>
      </c>
      <c r="E33" s="81">
        <v>1</v>
      </c>
      <c r="F33" s="81">
        <v>1</v>
      </c>
      <c r="G33" s="81">
        <v>1</v>
      </c>
      <c r="H33" s="81">
        <v>1</v>
      </c>
      <c r="I33" s="81">
        <v>1</v>
      </c>
      <c r="J33" s="81">
        <v>1</v>
      </c>
      <c r="K33" s="81">
        <v>1</v>
      </c>
      <c r="L33" s="81">
        <v>1</v>
      </c>
      <c r="M33" s="81">
        <v>1</v>
      </c>
      <c r="N33" s="81">
        <v>1</v>
      </c>
    </row>
    <row r="34" spans="2:18" s="81" customFormat="1">
      <c r="C34" s="81">
        <v>0</v>
      </c>
      <c r="D34" s="81">
        <v>2</v>
      </c>
      <c r="E34" s="81">
        <f t="shared" ref="E34" si="1">D34+2</f>
        <v>4</v>
      </c>
      <c r="F34" s="81">
        <f t="shared" ref="F34" si="2">E34+2</f>
        <v>6</v>
      </c>
      <c r="G34" s="81">
        <f t="shared" ref="G34" si="3">F34+2</f>
        <v>8</v>
      </c>
      <c r="H34" s="81">
        <f t="shared" ref="H34" si="4">G34+2</f>
        <v>10</v>
      </c>
      <c r="I34" s="81">
        <f t="shared" ref="I34" si="5">H34+2</f>
        <v>12</v>
      </c>
      <c r="J34" s="81">
        <f t="shared" ref="J34" si="6">I34+2</f>
        <v>14</v>
      </c>
      <c r="K34" s="81">
        <f t="shared" ref="K34" si="7">J34+2</f>
        <v>16</v>
      </c>
      <c r="L34" s="81">
        <f t="shared" ref="L34" si="8">K34+2</f>
        <v>18</v>
      </c>
      <c r="M34" s="81">
        <f t="shared" ref="M34" si="9">L34+2</f>
        <v>20</v>
      </c>
      <c r="N34" s="81">
        <f t="shared" ref="N34" si="10">M34+2</f>
        <v>22</v>
      </c>
    </row>
    <row r="35" spans="2:18" s="81" customFormat="1">
      <c r="C35" s="81">
        <v>-33</v>
      </c>
      <c r="D35" s="81">
        <v>-33</v>
      </c>
      <c r="E35" s="81">
        <v>-33</v>
      </c>
      <c r="F35" s="81">
        <v>-33</v>
      </c>
      <c r="G35" s="81">
        <v>-33</v>
      </c>
      <c r="H35" s="81">
        <v>-33</v>
      </c>
      <c r="I35" s="81">
        <v>-33</v>
      </c>
      <c r="J35" s="81">
        <v>-33</v>
      </c>
      <c r="K35" s="81">
        <v>-33</v>
      </c>
      <c r="L35" s="81">
        <v>-33</v>
      </c>
      <c r="M35" s="81">
        <v>-33</v>
      </c>
      <c r="N35" s="81">
        <v>-33</v>
      </c>
    </row>
    <row r="36" spans="2:18" s="81" customFormat="1" ht="17.25" thickBot="1">
      <c r="B36" s="83" t="str">
        <f>B3</f>
        <v>제주</v>
      </c>
      <c r="C36" s="84" t="s">
        <v>2793</v>
      </c>
      <c r="E36" s="87" t="str">
        <f>B36</f>
        <v>제주</v>
      </c>
      <c r="F36" s="84" t="s">
        <v>2794</v>
      </c>
      <c r="G36" s="88">
        <f>SUMIFS(인구수!E:E,인구수!A:A,B36)</f>
        <v>670595</v>
      </c>
      <c r="H36" s="87" t="str">
        <f>E36</f>
        <v>제주</v>
      </c>
      <c r="I36" s="84" t="s">
        <v>2795</v>
      </c>
      <c r="J36" s="89">
        <f>G36*0.005</f>
        <v>3352.9749999999999</v>
      </c>
      <c r="K36" s="87" t="str">
        <f>H36</f>
        <v>제주</v>
      </c>
      <c r="L36" s="84" t="s">
        <v>2782</v>
      </c>
      <c r="M36" s="89">
        <f>J36/4</f>
        <v>838.24374999999998</v>
      </c>
      <c r="N36" s="89"/>
    </row>
    <row r="37" spans="2:18" s="81" customFormat="1" ht="17.25" thickBot="1">
      <c r="B37" s="127" t="s">
        <v>2783</v>
      </c>
      <c r="C37" s="141" t="s">
        <v>9893</v>
      </c>
      <c r="D37" s="141" t="s">
        <v>9894</v>
      </c>
      <c r="E37" s="141" t="s">
        <v>9895</v>
      </c>
      <c r="F37" s="141" t="s">
        <v>9896</v>
      </c>
      <c r="G37" s="141" t="s">
        <v>9897</v>
      </c>
      <c r="H37" s="141" t="s">
        <v>9898</v>
      </c>
      <c r="I37" s="141" t="s">
        <v>13870</v>
      </c>
      <c r="J37" s="141" t="s">
        <v>13871</v>
      </c>
      <c r="K37" s="141" t="s">
        <v>13872</v>
      </c>
      <c r="L37" s="141" t="s">
        <v>13873</v>
      </c>
      <c r="M37" s="141" t="s">
        <v>14602</v>
      </c>
      <c r="N37" s="141" t="s">
        <v>16159</v>
      </c>
      <c r="P37" s="90" t="s">
        <v>3177</v>
      </c>
      <c r="Q37" s="91" t="s">
        <v>3178</v>
      </c>
      <c r="R37" s="92" t="s">
        <v>3179</v>
      </c>
    </row>
    <row r="38" spans="2:18" s="81" customFormat="1" ht="17.25" thickBot="1">
      <c r="B38" s="118" t="s">
        <v>2792</v>
      </c>
      <c r="C38" s="124">
        <f ca="1">SUM(OFFSET(C38,C35,C34,C33,C32))</f>
        <v>492</v>
      </c>
      <c r="D38" s="93">
        <f t="shared" ref="D38:N38" ca="1" si="11">SUM(OFFSET(D38,D35,D34,D33,D32))</f>
        <v>346</v>
      </c>
      <c r="E38" s="93">
        <f t="shared" ca="1" si="11"/>
        <v>0</v>
      </c>
      <c r="F38" s="93">
        <f t="shared" ca="1" si="11"/>
        <v>0</v>
      </c>
      <c r="G38" s="93">
        <f t="shared" ca="1" si="11"/>
        <v>0</v>
      </c>
      <c r="H38" s="93">
        <f t="shared" ca="1" si="11"/>
        <v>0</v>
      </c>
      <c r="I38" s="93">
        <f t="shared" ca="1" si="11"/>
        <v>0</v>
      </c>
      <c r="J38" s="93">
        <f t="shared" ca="1" si="11"/>
        <v>0</v>
      </c>
      <c r="K38" s="93">
        <f t="shared" ca="1" si="11"/>
        <v>187</v>
      </c>
      <c r="L38" s="93">
        <f t="shared" ca="1" si="11"/>
        <v>0</v>
      </c>
      <c r="M38" s="93">
        <f t="shared" ca="1" si="11"/>
        <v>0</v>
      </c>
      <c r="N38" s="107">
        <f t="shared" ca="1" si="11"/>
        <v>0</v>
      </c>
      <c r="P38" s="94">
        <f ca="1">SUM(C40:N40)</f>
        <v>1937</v>
      </c>
      <c r="Q38" s="95">
        <f>J36*3</f>
        <v>10058.924999999999</v>
      </c>
      <c r="R38" s="96" t="str">
        <f ca="1">IF(P38/Q38&gt;=1.2,"과잉",IF((P38/Q38&lt;1),"부족","적정"))</f>
        <v>부족</v>
      </c>
    </row>
    <row r="39" spans="2:18" s="81" customFormat="1">
      <c r="B39" s="118" t="s">
        <v>2780</v>
      </c>
      <c r="C39" s="124">
        <f ca="1">SUM(OFFSET(C39,C35,C34,C33,C32))</f>
        <v>340</v>
      </c>
      <c r="D39" s="93">
        <f t="shared" ref="D39:N39" ca="1" si="12">SUM(OFFSET(D39,D35,D34,D33,D32))</f>
        <v>147</v>
      </c>
      <c r="E39" s="93">
        <f t="shared" ca="1" si="12"/>
        <v>59</v>
      </c>
      <c r="F39" s="93">
        <f t="shared" ca="1" si="12"/>
        <v>16</v>
      </c>
      <c r="G39" s="93">
        <f t="shared" ca="1" si="12"/>
        <v>6</v>
      </c>
      <c r="H39" s="93">
        <f t="shared" ca="1" si="12"/>
        <v>292</v>
      </c>
      <c r="I39" s="93">
        <f t="shared" ca="1" si="12"/>
        <v>52</v>
      </c>
      <c r="J39" s="93">
        <f t="shared" ca="1" si="12"/>
        <v>0</v>
      </c>
      <c r="K39" s="93">
        <f t="shared" ca="1" si="12"/>
        <v>0</v>
      </c>
      <c r="L39" s="93">
        <f t="shared" ca="1" si="12"/>
        <v>0</v>
      </c>
      <c r="M39" s="93">
        <f t="shared" ca="1" si="12"/>
        <v>0</v>
      </c>
      <c r="N39" s="107">
        <f t="shared" ca="1" si="12"/>
        <v>0</v>
      </c>
      <c r="P39" s="97"/>
      <c r="Q39" s="97"/>
    </row>
    <row r="40" spans="2:18" s="81" customFormat="1" ht="17.25" thickBot="1">
      <c r="B40" s="119" t="s">
        <v>2781</v>
      </c>
      <c r="C40" s="125">
        <f ca="1">C38+C39</f>
        <v>832</v>
      </c>
      <c r="D40" s="122">
        <f t="shared" ref="D40:N40" ca="1" si="13">D38+D39</f>
        <v>493</v>
      </c>
      <c r="E40" s="122">
        <f t="shared" ca="1" si="13"/>
        <v>59</v>
      </c>
      <c r="F40" s="122">
        <f t="shared" ca="1" si="13"/>
        <v>16</v>
      </c>
      <c r="G40" s="122">
        <f t="shared" ca="1" si="13"/>
        <v>6</v>
      </c>
      <c r="H40" s="122">
        <f t="shared" ca="1" si="13"/>
        <v>292</v>
      </c>
      <c r="I40" s="122">
        <f t="shared" ca="1" si="13"/>
        <v>52</v>
      </c>
      <c r="J40" s="122">
        <f t="shared" ca="1" si="13"/>
        <v>0</v>
      </c>
      <c r="K40" s="122">
        <f t="shared" ca="1" si="13"/>
        <v>187</v>
      </c>
      <c r="L40" s="122">
        <f t="shared" ca="1" si="13"/>
        <v>0</v>
      </c>
      <c r="M40" s="122">
        <f t="shared" ca="1" si="13"/>
        <v>0</v>
      </c>
      <c r="N40" s="123">
        <f t="shared" ca="1" si="13"/>
        <v>0</v>
      </c>
      <c r="P40" s="98"/>
      <c r="Q40" s="89"/>
    </row>
    <row r="41" spans="2:18" s="81" customFormat="1" ht="17.25" thickBot="1">
      <c r="B41" s="128" t="s">
        <v>2784</v>
      </c>
      <c r="C41" s="126">
        <f>$M$36</f>
        <v>838.24374999999998</v>
      </c>
      <c r="D41" s="126">
        <f>$M$36</f>
        <v>838.24374999999998</v>
      </c>
      <c r="E41" s="126">
        <f t="shared" ref="E41:K41" si="14">$M$36</f>
        <v>838.24374999999998</v>
      </c>
      <c r="F41" s="126">
        <f t="shared" si="14"/>
        <v>838.24374999999998</v>
      </c>
      <c r="G41" s="126">
        <f t="shared" si="14"/>
        <v>838.24374999999998</v>
      </c>
      <c r="H41" s="126">
        <f>$M$36</f>
        <v>838.24374999999998</v>
      </c>
      <c r="I41" s="126">
        <f t="shared" si="14"/>
        <v>838.24374999999998</v>
      </c>
      <c r="J41" s="126">
        <f t="shared" si="14"/>
        <v>838.24374999999998</v>
      </c>
      <c r="K41" s="126">
        <f t="shared" si="14"/>
        <v>838.24374999999998</v>
      </c>
      <c r="L41" s="99">
        <f>$M$36</f>
        <v>838.24374999999998</v>
      </c>
      <c r="M41" s="99">
        <f t="shared" ref="M41:N41" si="15">$M$36</f>
        <v>838.24374999999998</v>
      </c>
      <c r="N41" s="108">
        <f t="shared" si="15"/>
        <v>838.24374999999998</v>
      </c>
      <c r="P41" s="98"/>
      <c r="Q41" s="89"/>
    </row>
    <row r="42" spans="2:18" s="81" customFormat="1"/>
    <row r="43" spans="2:18" s="81" customFormat="1"/>
    <row r="44" spans="2:18" s="81" customFormat="1"/>
    <row r="45" spans="2:18" s="81" customFormat="1"/>
    <row r="46" spans="2:18" s="81" customFormat="1"/>
    <row r="47" spans="2:18" s="81" customFormat="1"/>
    <row r="48" spans="2:18" s="81" customFormat="1"/>
    <row r="49" spans="2:20" s="81" customFormat="1"/>
    <row r="50" spans="2:20" s="81" customFormat="1"/>
    <row r="51" spans="2:20" s="81" customFormat="1"/>
    <row r="52" spans="2:20" s="81" customFormat="1"/>
    <row r="53" spans="2:20" s="81" customFormat="1"/>
    <row r="54" spans="2:20" s="81" customFormat="1"/>
    <row r="55" spans="2:20" s="81" customFormat="1"/>
    <row r="56" spans="2:20" s="81" customFormat="1"/>
    <row r="57" spans="2:20" s="81" customFormat="1"/>
    <row r="58" spans="2:20" s="81" customFormat="1"/>
    <row r="59" spans="2:20" s="81" customFormat="1"/>
    <row r="60" spans="2:20" s="81" customFormat="1"/>
    <row r="61" spans="2:20" s="81" customFormat="1"/>
    <row r="62" spans="2:20" s="81" customFormat="1"/>
    <row r="63" spans="2:20" s="81" customFormat="1">
      <c r="B63" s="83" t="str">
        <f>B36</f>
        <v>제주</v>
      </c>
      <c r="N63" s="82" t="s">
        <v>971</v>
      </c>
      <c r="O63" s="81" t="s">
        <v>2785</v>
      </c>
      <c r="P63" s="82" t="s">
        <v>979</v>
      </c>
      <c r="Q63" s="81" t="s">
        <v>2786</v>
      </c>
      <c r="S63" s="82" t="s">
        <v>969</v>
      </c>
      <c r="T63" s="81" t="s">
        <v>2787</v>
      </c>
    </row>
    <row r="64" spans="2:20" s="81" customFormat="1" ht="17.25" thickBot="1">
      <c r="B64" s="84" t="s">
        <v>3092</v>
      </c>
      <c r="P64" s="82" t="s">
        <v>983</v>
      </c>
      <c r="Q64" s="81" t="s">
        <v>2790</v>
      </c>
      <c r="S64" s="82" t="s">
        <v>970</v>
      </c>
      <c r="T64" s="81" t="s">
        <v>2791</v>
      </c>
    </row>
    <row r="65" spans="2:3" s="81" customFormat="1">
      <c r="B65" s="90" t="s">
        <v>2788</v>
      </c>
      <c r="C65" s="92" t="s">
        <v>2789</v>
      </c>
    </row>
    <row r="66" spans="2:3" s="81" customFormat="1">
      <c r="B66" s="129" t="s">
        <v>971</v>
      </c>
      <c r="C66" s="100">
        <f>SUMIFS(입주물량!$J:$J,입주물량!$C:$C,$B$63,입주물량!$F:$F,B66,입주물량!L:L,"&gt;="&amp;$C$4,입주물량!L:L,"&lt;="&amp;$AL$4)</f>
        <v>1531</v>
      </c>
    </row>
    <row r="67" spans="2:3" s="81" customFormat="1">
      <c r="B67" s="129" t="s">
        <v>979</v>
      </c>
      <c r="C67" s="100">
        <f>SUMIFS(입주물량!$J:$J,입주물량!$C:$C,$B$63,입주물량!$F:$F,B67,입주물량!L:L,"&gt;="&amp;$C$4,입주물량!L:L,"&lt;="&amp;$AL$4)</f>
        <v>960</v>
      </c>
    </row>
    <row r="68" spans="2:3" s="81" customFormat="1">
      <c r="B68" s="129" t="s">
        <v>969</v>
      </c>
      <c r="C68" s="100">
        <f>SUMIFS(입주물량!$J:$J,입주물량!$C:$C,$B$63,입주물량!$F:$F,B68,입주물량!L:L,"&gt;="&amp;$C$4,입주물량!L:L,"&lt;="&amp;$AL$4)</f>
        <v>49</v>
      </c>
    </row>
    <row r="69" spans="2:3" s="81" customFormat="1">
      <c r="B69" s="129" t="s">
        <v>983</v>
      </c>
      <c r="C69" s="100">
        <f>SUMIFS(입주물량!$J:$J,입주물량!$C:$C,$B$63,입주물량!$F:$F,B69,입주물량!L:L,"&gt;="&amp;$C$4,입주물량!L:L,"&lt;="&amp;$AL$4)</f>
        <v>91</v>
      </c>
    </row>
    <row r="70" spans="2:3" s="81" customFormat="1" ht="17.25" thickBot="1">
      <c r="B70" s="130" t="s">
        <v>970</v>
      </c>
      <c r="C70" s="105">
        <f>SUMIFS(입주물량!$J:$J,입주물량!$C:$C,$B$63,입주물량!$F:$F,B70,입주물량!L:L,"&gt;="&amp;$C$4,입주물량!L:L,"&lt;="&amp;$AL$4)</f>
        <v>0</v>
      </c>
    </row>
    <row r="71" spans="2:3" s="81" customFormat="1">
      <c r="B71" s="101"/>
      <c r="C71" s="102"/>
    </row>
    <row r="72" spans="2:3" s="81" customFormat="1">
      <c r="B72" s="101"/>
      <c r="C72" s="102"/>
    </row>
    <row r="73" spans="2:3" s="81" customFormat="1">
      <c r="B73" s="101"/>
      <c r="C73" s="102"/>
    </row>
    <row r="74" spans="2:3" s="81" customFormat="1">
      <c r="B74" s="101"/>
      <c r="C74" s="102"/>
    </row>
    <row r="75" spans="2:3" s="81" customFormat="1">
      <c r="B75" s="101"/>
      <c r="C75" s="102"/>
    </row>
    <row r="76" spans="2:3" s="81" customFormat="1">
      <c r="B76" s="101"/>
      <c r="C76" s="102"/>
    </row>
    <row r="77" spans="2:3" s="81" customFormat="1">
      <c r="B77" s="101"/>
      <c r="C77" s="102"/>
    </row>
    <row r="78" spans="2:3" s="81" customFormat="1">
      <c r="B78" s="101"/>
      <c r="C78" s="102"/>
    </row>
    <row r="79" spans="2:3" s="81" customFormat="1">
      <c r="B79" s="101"/>
      <c r="C79" s="102"/>
    </row>
    <row r="80" spans="2:3" s="81" customFormat="1" ht="17.25" thickBot="1"/>
    <row r="81" spans="2:38" s="103" customFormat="1"/>
    <row r="82" spans="2:38" s="81" customFormat="1"/>
    <row r="83" spans="2:38" s="81" customFormat="1" ht="17.25">
      <c r="B83" s="80" t="s">
        <v>3176</v>
      </c>
    </row>
    <row r="84" spans="2:38" s="81" customFormat="1">
      <c r="G84" s="82" t="s">
        <v>2827</v>
      </c>
      <c r="H84" s="82" t="s">
        <v>2828</v>
      </c>
      <c r="I84" s="82" t="s">
        <v>3201</v>
      </c>
      <c r="J84" s="82" t="s">
        <v>2829</v>
      </c>
    </row>
    <row r="85" spans="2:38" s="81" customFormat="1" ht="17.25" thickBot="1">
      <c r="B85" s="83" t="s">
        <v>955</v>
      </c>
      <c r="C85" s="104" t="s">
        <v>500</v>
      </c>
      <c r="D85" s="84" t="s">
        <v>2826</v>
      </c>
    </row>
    <row r="86" spans="2:38" s="81" customFormat="1" ht="17.25" thickBot="1">
      <c r="B86" s="121" t="s">
        <v>2783</v>
      </c>
      <c r="C86" s="120">
        <v>44013</v>
      </c>
      <c r="D86" s="120">
        <v>44044</v>
      </c>
      <c r="E86" s="120">
        <v>44075</v>
      </c>
      <c r="F86" s="120">
        <v>44105</v>
      </c>
      <c r="G86" s="120">
        <v>44136</v>
      </c>
      <c r="H86" s="120">
        <v>44166</v>
      </c>
      <c r="I86" s="120">
        <v>44197</v>
      </c>
      <c r="J86" s="120">
        <v>44228</v>
      </c>
      <c r="K86" s="120">
        <v>44256</v>
      </c>
      <c r="L86" s="120">
        <v>44287</v>
      </c>
      <c r="M86" s="120">
        <v>44317</v>
      </c>
      <c r="N86" s="120">
        <v>44348</v>
      </c>
      <c r="O86" s="120">
        <v>44378</v>
      </c>
      <c r="P86" s="120">
        <v>44409</v>
      </c>
      <c r="Q86" s="120">
        <v>44440</v>
      </c>
      <c r="R86" s="120">
        <v>44470</v>
      </c>
      <c r="S86" s="120">
        <v>44501</v>
      </c>
      <c r="T86" s="120">
        <v>44531</v>
      </c>
      <c r="U86" s="120">
        <v>44562</v>
      </c>
      <c r="V86" s="120">
        <v>44593</v>
      </c>
      <c r="W86" s="120">
        <v>44621</v>
      </c>
      <c r="X86" s="120">
        <v>44652</v>
      </c>
      <c r="Y86" s="120">
        <v>44682</v>
      </c>
      <c r="Z86" s="120">
        <v>44713</v>
      </c>
      <c r="AA86" s="120">
        <v>44743</v>
      </c>
      <c r="AB86" s="120">
        <v>44774</v>
      </c>
      <c r="AC86" s="120">
        <v>44805</v>
      </c>
      <c r="AD86" s="120">
        <v>44835</v>
      </c>
      <c r="AE86" s="120">
        <v>44866</v>
      </c>
      <c r="AF86" s="120">
        <v>44896</v>
      </c>
      <c r="AG86" s="120">
        <v>44927</v>
      </c>
      <c r="AH86" s="120">
        <v>44958</v>
      </c>
      <c r="AI86" s="120">
        <v>44986</v>
      </c>
      <c r="AJ86" s="120">
        <v>45017</v>
      </c>
      <c r="AK86" s="120"/>
      <c r="AL86" s="120"/>
    </row>
    <row r="87" spans="2:38" s="81" customFormat="1">
      <c r="B87" s="117" t="s">
        <v>2792</v>
      </c>
      <c r="C87" s="109">
        <f>SUMIFS(입주물량!$J:$J,입주물량!$C:$C,$B$85,입주물량!$D:$D,$C$85,입주물량!$L:$L,C86,입주물량!$A:$A,$G$84)+SUMIFS(입주물량!$J:$J,입주물량!$C:$C,$B$85,입주물량!$D:$D,$C$85,입주물량!$L:$L,C86,입주물량!$A:$A,$H$84)</f>
        <v>0</v>
      </c>
      <c r="D87" s="110">
        <f>SUMIFS(입주물량!$J:$J,입주물량!$C:$C,$B$85,입주물량!$D:$D,$C$85,입주물량!$L:$L,D86,입주물량!$A:$A,$G$84)+SUMIFS(입주물량!$J:$J,입주물량!$C:$C,$B$85,입주물량!$D:$D,$C$85,입주물량!$L:$L,D86,입주물량!$A:$A,$H$84)</f>
        <v>0</v>
      </c>
      <c r="E87" s="110">
        <f>SUMIFS(입주물량!$J:$J,입주물량!$C:$C,$B$85,입주물량!$D:$D,$C$85,입주물량!$L:$L,E86,입주물량!$A:$A,$G$84)+SUMIFS(입주물량!$J:$J,입주물량!$C:$C,$B$85,입주물량!$D:$D,$C$85,입주물량!$L:$L,E86,입주물량!$A:$A,$H$84)</f>
        <v>0</v>
      </c>
      <c r="F87" s="110">
        <f>SUMIFS(입주물량!$J:$J,입주물량!$C:$C,$B$85,입주물량!$D:$D,$C$85,입주물량!$L:$L,F86,입주물량!$A:$A,$G$84)+SUMIFS(입주물량!$J:$J,입주물량!$C:$C,$B$85,입주물량!$D:$D,$C$85,입주물량!$L:$L,F86,입주물량!$A:$A,$H$84)</f>
        <v>0</v>
      </c>
      <c r="G87" s="110">
        <f>SUMIFS(입주물량!$J:$J,입주물량!$C:$C,$B$85,입주물량!$D:$D,$C$85,입주물량!$L:$L,G86,입주물량!$A:$A,$G$84)+SUMIFS(입주물량!$J:$J,입주물량!$C:$C,$B$85,입주물량!$D:$D,$C$85,입주물량!$L:$L,G86,입주물량!$A:$A,$H$84)</f>
        <v>0</v>
      </c>
      <c r="H87" s="110">
        <f>SUMIFS(입주물량!$J:$J,입주물량!$C:$C,$B$85,입주물량!$D:$D,$C$85,입주물량!$L:$L,H86,입주물량!$A:$A,$G$84)+SUMIFS(입주물량!$J:$J,입주물량!$C:$C,$B$85,입주물량!$D:$D,$C$85,입주물량!$L:$L,H86,입주물량!$A:$A,$H$84)</f>
        <v>0</v>
      </c>
      <c r="I87" s="110">
        <f>SUMIFS(입주물량!$J:$J,입주물량!$C:$C,$B$85,입주물량!$D:$D,$C$85,입주물량!$L:$L,I86,입주물량!$A:$A,$G$84)+SUMIFS(입주물량!$J:$J,입주물량!$C:$C,$B$85,입주물량!$D:$D,$C$85,입주물량!$L:$L,I86,입주물량!$A:$A,$H$84)</f>
        <v>0</v>
      </c>
      <c r="J87" s="110">
        <f>SUMIFS(입주물량!$J:$J,입주물량!$C:$C,$B$85,입주물량!$D:$D,$C$85,입주물량!$L:$L,J86,입주물량!$A:$A,$G$84)+SUMIFS(입주물량!$J:$J,입주물량!$C:$C,$B$85,입주물량!$D:$D,$C$85,입주물량!$L:$L,J86,입주물량!$A:$A,$H$84)</f>
        <v>0</v>
      </c>
      <c r="K87" s="110">
        <f>SUMIFS(입주물량!$J:$J,입주물량!$C:$C,$B$85,입주물량!$D:$D,$C$85,입주물량!$L:$L,K86,입주물량!$A:$A,$G$84)+SUMIFS(입주물량!$J:$J,입주물량!$C:$C,$B$85,입주물량!$D:$D,$C$85,입주물량!$L:$L,K86,입주물량!$A:$A,$H$84)</f>
        <v>0</v>
      </c>
      <c r="L87" s="110">
        <f>SUMIFS(입주물량!$J:$J,입주물량!$C:$C,$B$85,입주물량!$D:$D,$C$85,입주물량!$L:$L,L86,입주물량!$A:$A,$G$84)+SUMIFS(입주물량!$J:$J,입주물량!$C:$C,$B$85,입주물량!$D:$D,$C$85,입주물량!$L:$L,L86,입주물량!$A:$A,$H$84)</f>
        <v>0</v>
      </c>
      <c r="M87" s="110">
        <f>SUMIFS(입주물량!$J:$J,입주물량!$C:$C,$B$85,입주물량!$D:$D,$C$85,입주물량!$L:$L,M86,입주물량!$A:$A,$G$84)+SUMIFS(입주물량!$J:$J,입주물량!$C:$C,$B$85,입주물량!$D:$D,$C$85,입주물량!$L:$L,M86,입주물량!$A:$A,$H$84)</f>
        <v>0</v>
      </c>
      <c r="N87" s="110">
        <f>SUMIFS(입주물량!$J:$J,입주물량!$C:$C,$B$85,입주물량!$D:$D,$C$85,입주물량!$L:$L,N86,입주물량!$A:$A,$G$84)+SUMIFS(입주물량!$J:$J,입주물량!$C:$C,$B$85,입주물량!$D:$D,$C$85,입주물량!$L:$L,N86,입주물량!$A:$A,$H$84)</f>
        <v>0</v>
      </c>
      <c r="O87" s="110">
        <f>SUMIFS(입주물량!$J:$J,입주물량!$C:$C,$B$85,입주물량!$D:$D,$C$85,입주물량!$L:$L,O86,입주물량!$A:$A,$G$84)+SUMIFS(입주물량!$J:$J,입주물량!$C:$C,$B$85,입주물량!$D:$D,$C$85,입주물량!$L:$L,O86,입주물량!$A:$A,$H$84)</f>
        <v>0</v>
      </c>
      <c r="P87" s="110">
        <f>SUMIFS(입주물량!$J:$J,입주물량!$C:$C,$B$85,입주물량!$D:$D,$C$85,입주물량!$L:$L,P86,입주물량!$A:$A,$G$84)+SUMIFS(입주물량!$J:$J,입주물량!$C:$C,$B$85,입주물량!$D:$D,$C$85,입주물량!$L:$L,P86,입주물량!$A:$A,$H$84)</f>
        <v>0</v>
      </c>
      <c r="Q87" s="110">
        <f>SUMIFS(입주물량!$J:$J,입주물량!$C:$C,$B$85,입주물량!$D:$D,$C$85,입주물량!$L:$L,Q86,입주물량!$A:$A,$G$84)+SUMIFS(입주물량!$J:$J,입주물량!$C:$C,$B$85,입주물량!$D:$D,$C$85,입주물량!$L:$L,Q86,입주물량!$A:$A,$H$84)</f>
        <v>0</v>
      </c>
      <c r="R87" s="110">
        <f>SUMIFS(입주물량!$J:$J,입주물량!$C:$C,$B$85,입주물량!$D:$D,$C$85,입주물량!$L:$L,R86,입주물량!$A:$A,$G$84)+SUMIFS(입주물량!$J:$J,입주물량!$C:$C,$B$85,입주물량!$D:$D,$C$85,입주물량!$L:$L,R86,입주물량!$A:$A,$H$84)</f>
        <v>0</v>
      </c>
      <c r="S87" s="110">
        <f>SUMIFS(입주물량!$J:$J,입주물량!$C:$C,$B$85,입주물량!$D:$D,$C$85,입주물량!$L:$L,S86,입주물량!$A:$A,$G$84)+SUMIFS(입주물량!$J:$J,입주물량!$C:$C,$B$85,입주물량!$D:$D,$C$85,입주물량!$L:$L,S86,입주물량!$A:$A,$H$84)</f>
        <v>0</v>
      </c>
      <c r="T87" s="110">
        <f>SUMIFS(입주물량!$J:$J,입주물량!$C:$C,$B$85,입주물량!$D:$D,$C$85,입주물량!$L:$L,T86,입주물량!$A:$A,$G$84)+SUMIFS(입주물량!$J:$J,입주물량!$C:$C,$B$85,입주물량!$D:$D,$C$85,입주물량!$L:$L,T86,입주물량!$A:$A,$H$84)</f>
        <v>0</v>
      </c>
      <c r="U87" s="110">
        <f>SUMIFS(입주물량!$J:$J,입주물량!$C:$C,$B$85,입주물량!$D:$D,$C$85,입주물량!$L:$L,U86,입주물량!$A:$A,$G$84)+SUMIFS(입주물량!$J:$J,입주물량!$C:$C,$B$85,입주물량!$D:$D,$C$85,입주물량!$L:$L,U86,입주물량!$A:$A,$H$84)</f>
        <v>0</v>
      </c>
      <c r="V87" s="110">
        <f>SUMIFS(입주물량!$J:$J,입주물량!$C:$C,$B$85,입주물량!$D:$D,$C$85,입주물량!$L:$L,V86,입주물량!$A:$A,$G$84)+SUMIFS(입주물량!$J:$J,입주물량!$C:$C,$B$85,입주물량!$D:$D,$C$85,입주물량!$L:$L,V86,입주물량!$A:$A,$H$84)</f>
        <v>0</v>
      </c>
      <c r="W87" s="110">
        <f>SUMIFS(입주물량!$J:$J,입주물량!$C:$C,$B$85,입주물량!$D:$D,$C$85,입주물량!$L:$L,W86,입주물량!$A:$A,$G$84)+SUMIFS(입주물량!$J:$J,입주물량!$C:$C,$B$85,입주물량!$D:$D,$C$85,입주물량!$L:$L,W86,입주물량!$A:$A,$H$84)</f>
        <v>0</v>
      </c>
      <c r="X87" s="110">
        <f>SUMIFS(입주물량!$J:$J,입주물량!$C:$C,$B$85,입주물량!$D:$D,$C$85,입주물량!$L:$L,X86,입주물량!$A:$A,$G$84)+SUMIFS(입주물량!$J:$J,입주물량!$C:$C,$B$85,입주물량!$D:$D,$C$85,입주물량!$L:$L,X86,입주물량!$A:$A,$H$84)</f>
        <v>0</v>
      </c>
      <c r="Y87" s="110">
        <f>SUMIFS(입주물량!$J:$J,입주물량!$C:$C,$B$85,입주물량!$D:$D,$C$85,입주물량!$L:$L,Y86,입주물량!$A:$A,$G$84)+SUMIFS(입주물량!$J:$J,입주물량!$C:$C,$B$85,입주물량!$D:$D,$C$85,입주물량!$L:$L,Y86,입주물량!$A:$A,$H$84)</f>
        <v>0</v>
      </c>
      <c r="Z87" s="110">
        <f>SUMIFS(입주물량!$J:$J,입주물량!$C:$C,$B$85,입주물량!$D:$D,$C$85,입주물량!$L:$L,Z86,입주물량!$A:$A,$G$84)+SUMIFS(입주물량!$J:$J,입주물량!$C:$C,$B$85,입주물량!$D:$D,$C$85,입주물량!$L:$L,Z86,입주물량!$A:$A,$H$84)</f>
        <v>0</v>
      </c>
      <c r="AA87" s="110">
        <f>SUMIFS(입주물량!$J:$J,입주물량!$C:$C,$B$85,입주물량!$D:$D,$C$85,입주물량!$L:$L,AA86,입주물량!$A:$A,$G$84)+SUMIFS(입주물량!$J:$J,입주물량!$C:$C,$B$85,입주물량!$D:$D,$C$85,입주물량!$L:$L,AA86,입주물량!$A:$A,$H$84)</f>
        <v>0</v>
      </c>
      <c r="AB87" s="110">
        <f>SUMIFS(입주물량!$J:$J,입주물량!$C:$C,$B$85,입주물량!$D:$D,$C$85,입주물량!$L:$L,AB86,입주물량!$A:$A,$G$84)+SUMIFS(입주물량!$J:$J,입주물량!$C:$C,$B$85,입주물량!$D:$D,$C$85,입주물량!$L:$L,AB86,입주물량!$A:$A,$H$84)</f>
        <v>0</v>
      </c>
      <c r="AC87" s="110">
        <f>SUMIFS(입주물량!$J:$J,입주물량!$C:$C,$B$85,입주물량!$D:$D,$C$85,입주물량!$L:$L,AC86,입주물량!$A:$A,$G$84)+SUMIFS(입주물량!$J:$J,입주물량!$C:$C,$B$85,입주물량!$D:$D,$C$85,입주물량!$L:$L,AC86,입주물량!$A:$A,$H$84)</f>
        <v>0</v>
      </c>
      <c r="AD87" s="110">
        <f>SUMIFS(입주물량!$J:$J,입주물량!$C:$C,$B$85,입주물량!$D:$D,$C$85,입주물량!$L:$L,AD86,입주물량!$A:$A,$G$84)+SUMIFS(입주물량!$J:$J,입주물량!$C:$C,$B$85,입주물량!$D:$D,$C$85,입주물량!$L:$L,AD86,입주물량!$A:$A,$H$84)</f>
        <v>0</v>
      </c>
      <c r="AE87" s="110">
        <f>SUMIFS(입주물량!$J:$J,입주물량!$C:$C,$B$85,입주물량!$D:$D,$C$85,입주물량!$L:$L,AE86,입주물량!$A:$A,$G$84)+SUMIFS(입주물량!$J:$J,입주물량!$C:$C,$B$85,입주물량!$D:$D,$C$85,입주물량!$L:$L,AE86,입주물량!$A:$A,$H$84)</f>
        <v>0</v>
      </c>
      <c r="AF87" s="110">
        <f>SUMIFS(입주물량!$J:$J,입주물량!$C:$C,$B$85,입주물량!$D:$D,$C$85,입주물량!$L:$L,AF86,입주물량!$A:$A,$G$84)+SUMIFS(입주물량!$J:$J,입주물량!$C:$C,$B$85,입주물량!$D:$D,$C$85,입주물량!$L:$L,AF86,입주물량!$A:$A,$H$84)</f>
        <v>0</v>
      </c>
      <c r="AG87" s="110">
        <f>SUMIFS(입주물량!$J:$J,입주물량!$C:$C,$B$85,입주물량!$D:$D,$C$85,입주물량!$L:$L,AG86,입주물량!$A:$A,$G$84)+SUMIFS(입주물량!$J:$J,입주물량!$C:$C,$B$85,입주물량!$D:$D,$C$85,입주물량!$L:$L,AG86,입주물량!$A:$A,$H$84)</f>
        <v>0</v>
      </c>
      <c r="AH87" s="110">
        <f>SUMIFS(입주물량!$J:$J,입주물량!$C:$C,$B$85,입주물량!$D:$D,$C$85,입주물량!$L:$L,AH86,입주물량!$A:$A,$G$84)+SUMIFS(입주물량!$J:$J,입주물량!$C:$C,$B$85,입주물량!$D:$D,$C$85,입주물량!$L:$L,AH86,입주물량!$A:$A,$H$84)</f>
        <v>0</v>
      </c>
      <c r="AI87" s="110">
        <f>SUMIFS(입주물량!$J:$J,입주물량!$C:$C,$B$85,입주물량!$D:$D,$C$85,입주물량!$L:$L,AI86,입주물량!$A:$A,$G$84)+SUMIFS(입주물량!$J:$J,입주물량!$C:$C,$B$85,입주물량!$D:$D,$C$85,입주물량!$L:$L,AI86,입주물량!$A:$A,$H$84)</f>
        <v>0</v>
      </c>
      <c r="AJ87" s="110">
        <f>SUMIFS(입주물량!$J:$J,입주물량!$C:$C,$B$85,입주물량!$D:$D,$C$85,입주물량!$L:$L,AJ86,입주물량!$A:$A,$G$84)+SUMIFS(입주물량!$J:$J,입주물량!$C:$C,$B$85,입주물량!$D:$D,$C$85,입주물량!$L:$L,AJ86,입주물량!$A:$A,$H$84)</f>
        <v>0</v>
      </c>
      <c r="AK87" s="110">
        <f>SUMIFS(입주물량!$J:$J,입주물량!$C:$C,$B$85,입주물량!$D:$D,$C$85,입주물량!$L:$L,AK86,입주물량!$A:$A,$G$84)+SUMIFS(입주물량!$J:$J,입주물량!$C:$C,$B$85,입주물량!$D:$D,$C$85,입주물량!$L:$L,AK86,입주물량!$A:$A,$H$84)</f>
        <v>0</v>
      </c>
      <c r="AL87" s="111">
        <f>SUMIFS(입주물량!$J:$J,입주물량!$C:$C,$B$85,입주물량!$D:$D,$C$85,입주물량!$L:$L,AL86,입주물량!$A:$A,$G$84)+SUMIFS(입주물량!$J:$J,입주물량!$C:$C,$B$85,입주물량!$D:$D,$C$85,입주물량!$L:$L,AL86,입주물량!$A:$A,$H$84)</f>
        <v>0</v>
      </c>
    </row>
    <row r="88" spans="2:38" s="81" customFormat="1">
      <c r="B88" s="118" t="s">
        <v>2780</v>
      </c>
      <c r="C88" s="112">
        <f>SUMIFS(입주물량!$J:$J,입주물량!$C:$C,$B$85,입주물량!$D:$D,$C$85,입주물량!$L:$L,C86,입주물량!$A:$A,$I$84)+SUMIFS(입주물량!$J:$J,입주물량!$C:$C,$B$85,입주물량!$D:$D,$C$85,입주물량!$L:$L,C86,입주물량!$A:$A,$J$84)</f>
        <v>0</v>
      </c>
      <c r="D88" s="85">
        <f>SUMIFS(입주물량!$J:$J,입주물량!$C:$C,$B$85,입주물량!$D:$D,$C$85,입주물량!$L:$L,D86,입주물량!$A:$A,$I$84)+SUMIFS(입주물량!$J:$J,입주물량!$C:$C,$B$85,입주물량!$D:$D,$C$85,입주물량!$L:$L,D86,입주물량!$A:$A,$J$84)</f>
        <v>99</v>
      </c>
      <c r="E88" s="85">
        <f>SUMIFS(입주물량!$J:$J,입주물량!$C:$C,$B$85,입주물량!$D:$D,$C$85,입주물량!$L:$L,E86,입주물량!$A:$A,$I$84)+SUMIFS(입주물량!$J:$J,입주물량!$C:$C,$B$85,입주물량!$D:$D,$C$85,입주물량!$L:$L,E86,입주물량!$A:$A,$J$84)</f>
        <v>2296</v>
      </c>
      <c r="F88" s="85">
        <f>SUMIFS(입주물량!$J:$J,입주물량!$C:$C,$B$85,입주물량!$D:$D,$C$85,입주물량!$L:$L,F86,입주물량!$A:$A,$I$84)+SUMIFS(입주물량!$J:$J,입주물량!$C:$C,$B$85,입주물량!$D:$D,$C$85,입주물량!$L:$L,F86,입주물량!$A:$A,$J$84)</f>
        <v>0</v>
      </c>
      <c r="G88" s="85">
        <f>SUMIFS(입주물량!$J:$J,입주물량!$C:$C,$B$85,입주물량!$D:$D,$C$85,입주물량!$L:$L,G86,입주물량!$A:$A,$I$84)+SUMIFS(입주물량!$J:$J,입주물량!$C:$C,$B$85,입주물량!$D:$D,$C$85,입주물량!$L:$L,G86,입주물량!$A:$A,$J$84)</f>
        <v>0</v>
      </c>
      <c r="H88" s="85">
        <f>SUMIFS(입주물량!$J:$J,입주물량!$C:$C,$B$85,입주물량!$D:$D,$C$85,입주물량!$L:$L,H86,입주물량!$A:$A,$I$84)+SUMIFS(입주물량!$J:$J,입주물량!$C:$C,$B$85,입주물량!$D:$D,$C$85,입주물량!$L:$L,H86,입주물량!$A:$A,$J$84)</f>
        <v>0</v>
      </c>
      <c r="I88" s="85">
        <f>SUMIFS(입주물량!$J:$J,입주물량!$C:$C,$B$85,입주물량!$D:$D,$C$85,입주물량!$L:$L,I86,입주물량!$A:$A,$I$84)+SUMIFS(입주물량!$J:$J,입주물량!$C:$C,$B$85,입주물량!$D:$D,$C$85,입주물량!$L:$L,I86,입주물량!$A:$A,$J$84)</f>
        <v>184</v>
      </c>
      <c r="J88" s="85">
        <f>SUMIFS(입주물량!$J:$J,입주물량!$C:$C,$B$85,입주물량!$D:$D,$C$85,입주물량!$L:$L,J86,입주물량!$A:$A,$I$84)+SUMIFS(입주물량!$J:$J,입주물량!$C:$C,$B$85,입주물량!$D:$D,$C$85,입주물량!$L:$L,J86,입주물량!$A:$A,$J$84)</f>
        <v>0</v>
      </c>
      <c r="K88" s="85">
        <f>SUMIFS(입주물량!$J:$J,입주물량!$C:$C,$B$85,입주물량!$D:$D,$C$85,입주물량!$L:$L,K86,입주물량!$A:$A,$I$84)+SUMIFS(입주물량!$J:$J,입주물량!$C:$C,$B$85,입주물량!$D:$D,$C$85,입주물량!$L:$L,K86,입주물량!$A:$A,$J$84)</f>
        <v>0</v>
      </c>
      <c r="L88" s="85">
        <f>SUMIFS(입주물량!$J:$J,입주물량!$C:$C,$B$85,입주물량!$D:$D,$C$85,입주물량!$L:$L,L86,입주물량!$A:$A,$I$84)+SUMIFS(입주물량!$J:$J,입주물량!$C:$C,$B$85,입주물량!$D:$D,$C$85,입주물량!$L:$L,L86,입주물량!$A:$A,$J$84)</f>
        <v>0</v>
      </c>
      <c r="M88" s="85">
        <f>SUMIFS(입주물량!$J:$J,입주물량!$C:$C,$B$85,입주물량!$D:$D,$C$85,입주물량!$L:$L,M86,입주물량!$A:$A,$I$84)+SUMIFS(입주물량!$J:$J,입주물량!$C:$C,$B$85,입주물량!$D:$D,$C$85,입주물량!$L:$L,M86,입주물량!$A:$A,$J$84)</f>
        <v>0</v>
      </c>
      <c r="N88" s="85">
        <f>SUMIFS(입주물량!$J:$J,입주물량!$C:$C,$B$85,입주물량!$D:$D,$C$85,입주물량!$L:$L,N86,입주물량!$A:$A,$I$84)+SUMIFS(입주물량!$J:$J,입주물량!$C:$C,$B$85,입주물량!$D:$D,$C$85,입주물량!$L:$L,N86,입주물량!$A:$A,$J$84)</f>
        <v>106</v>
      </c>
      <c r="O88" s="85">
        <f>SUMIFS(입주물량!$J:$J,입주물량!$C:$C,$B$85,입주물량!$D:$D,$C$85,입주물량!$L:$L,O86,입주물량!$A:$A,$I$84)+SUMIFS(입주물량!$J:$J,입주물량!$C:$C,$B$85,입주물량!$D:$D,$C$85,입주물량!$L:$L,O86,입주물량!$A:$A,$J$84)</f>
        <v>1996</v>
      </c>
      <c r="P88" s="85">
        <f>SUMIFS(입주물량!$J:$J,입주물량!$C:$C,$B$85,입주물량!$D:$D,$C$85,입주물량!$L:$L,P86,입주물량!$A:$A,$I$84)+SUMIFS(입주물량!$J:$J,입주물량!$C:$C,$B$85,입주물량!$D:$D,$C$85,입주물량!$L:$L,P86,입주물량!$A:$A,$J$84)</f>
        <v>0</v>
      </c>
      <c r="Q88" s="85">
        <f>SUMIFS(입주물량!$J:$J,입주물량!$C:$C,$B$85,입주물량!$D:$D,$C$85,입주물량!$L:$L,Q86,입주물량!$A:$A,$I$84)+SUMIFS(입주물량!$J:$J,입주물량!$C:$C,$B$85,입주물량!$D:$D,$C$85,입주물량!$L:$L,Q86,입주물량!$A:$A,$J$84)</f>
        <v>14</v>
      </c>
      <c r="R88" s="85">
        <f>SUMIFS(입주물량!$J:$J,입주물량!$C:$C,$B$85,입주물량!$D:$D,$C$85,입주물량!$L:$L,R86,입주물량!$A:$A,$I$84)+SUMIFS(입주물량!$J:$J,입주물량!$C:$C,$B$85,입주물량!$D:$D,$C$85,입주물량!$L:$L,R86,입주물량!$A:$A,$J$84)</f>
        <v>0</v>
      </c>
      <c r="S88" s="85">
        <f>SUMIFS(입주물량!$J:$J,입주물량!$C:$C,$B$85,입주물량!$D:$D,$C$85,입주물량!$L:$L,S86,입주물량!$A:$A,$I$84)+SUMIFS(입주물량!$J:$J,입주물량!$C:$C,$B$85,입주물량!$D:$D,$C$85,입주물량!$L:$L,S86,입주물량!$A:$A,$J$84)</f>
        <v>0</v>
      </c>
      <c r="T88" s="85">
        <f>SUMIFS(입주물량!$J:$J,입주물량!$C:$C,$B$85,입주물량!$D:$D,$C$85,입주물량!$L:$L,T86,입주물량!$A:$A,$I$84)+SUMIFS(입주물량!$J:$J,입주물량!$C:$C,$B$85,입주물량!$D:$D,$C$85,입주물량!$L:$L,T86,입주물량!$A:$A,$J$84)</f>
        <v>0</v>
      </c>
      <c r="U88" s="85">
        <f>SUMIFS(입주물량!$J:$J,입주물량!$C:$C,$B$85,입주물량!$D:$D,$C$85,입주물량!$L:$L,U86,입주물량!$A:$A,$I$84)+SUMIFS(입주물량!$J:$J,입주물량!$C:$C,$B$85,입주물량!$D:$D,$C$85,입주물량!$L:$L,U86,입주물량!$A:$A,$J$84)</f>
        <v>0</v>
      </c>
      <c r="V88" s="85">
        <f>SUMIFS(입주물량!$J:$J,입주물량!$C:$C,$B$85,입주물량!$D:$D,$C$85,입주물량!$L:$L,V86,입주물량!$A:$A,$I$84)+SUMIFS(입주물량!$J:$J,입주물량!$C:$C,$B$85,입주물량!$D:$D,$C$85,입주물량!$L:$L,V86,입주물량!$A:$A,$J$84)</f>
        <v>0</v>
      </c>
      <c r="W88" s="85">
        <f>SUMIFS(입주물량!$J:$J,입주물량!$C:$C,$B$85,입주물량!$D:$D,$C$85,입주물량!$L:$L,W86,입주물량!$A:$A,$I$84)+SUMIFS(입주물량!$J:$J,입주물량!$C:$C,$B$85,입주물량!$D:$D,$C$85,입주물량!$L:$L,W86,입주물량!$A:$A,$J$84)</f>
        <v>0</v>
      </c>
      <c r="X88" s="85">
        <f>SUMIFS(입주물량!$J:$J,입주물량!$C:$C,$B$85,입주물량!$D:$D,$C$85,입주물량!$L:$L,X86,입주물량!$A:$A,$I$84)+SUMIFS(입주물량!$J:$J,입주물량!$C:$C,$B$85,입주물량!$D:$D,$C$85,입주물량!$L:$L,X86,입주물량!$A:$A,$J$84)</f>
        <v>0</v>
      </c>
      <c r="Y88" s="85">
        <f>SUMIFS(입주물량!$J:$J,입주물량!$C:$C,$B$85,입주물량!$D:$D,$C$85,입주물량!$L:$L,Y86,입주물량!$A:$A,$I$84)+SUMIFS(입주물량!$J:$J,입주물량!$C:$C,$B$85,입주물량!$D:$D,$C$85,입주물량!$L:$L,Y86,입주물량!$A:$A,$J$84)</f>
        <v>0</v>
      </c>
      <c r="Z88" s="85">
        <f>SUMIFS(입주물량!$J:$J,입주물량!$C:$C,$B$85,입주물량!$D:$D,$C$85,입주물량!$L:$L,Z86,입주물량!$A:$A,$I$84)+SUMIFS(입주물량!$J:$J,입주물량!$C:$C,$B$85,입주물량!$D:$D,$C$85,입주물량!$L:$L,Z86,입주물량!$A:$A,$J$84)</f>
        <v>0</v>
      </c>
      <c r="AA88" s="85">
        <f>SUMIFS(입주물량!$J:$J,입주물량!$C:$C,$B$85,입주물량!$D:$D,$C$85,입주물량!$L:$L,AA86,입주물량!$A:$A,$I$84)+SUMIFS(입주물량!$J:$J,입주물량!$C:$C,$B$85,입주물량!$D:$D,$C$85,입주물량!$L:$L,AA86,입주물량!$A:$A,$J$84)</f>
        <v>0</v>
      </c>
      <c r="AB88" s="85">
        <f>SUMIFS(입주물량!$J:$J,입주물량!$C:$C,$B$85,입주물량!$D:$D,$C$85,입주물량!$L:$L,AB86,입주물량!$A:$A,$I$84)+SUMIFS(입주물량!$J:$J,입주물량!$C:$C,$B$85,입주물량!$D:$D,$C$85,입주물량!$L:$L,AB86,입주물량!$A:$A,$J$84)</f>
        <v>0</v>
      </c>
      <c r="AC88" s="85">
        <f>SUMIFS(입주물량!$J:$J,입주물량!$C:$C,$B$85,입주물량!$D:$D,$C$85,입주물량!$L:$L,AC86,입주물량!$A:$A,$I$84)+SUMIFS(입주물량!$J:$J,입주물량!$C:$C,$B$85,입주물량!$D:$D,$C$85,입주물량!$L:$L,AC86,입주물량!$A:$A,$J$84)</f>
        <v>0</v>
      </c>
      <c r="AD88" s="85">
        <f>SUMIFS(입주물량!$J:$J,입주물량!$C:$C,$B$85,입주물량!$D:$D,$C$85,입주물량!$L:$L,AD86,입주물량!$A:$A,$I$84)+SUMIFS(입주물량!$J:$J,입주물량!$C:$C,$B$85,입주물량!$D:$D,$C$85,입주물량!$L:$L,AD86,입주물량!$A:$A,$J$84)</f>
        <v>0</v>
      </c>
      <c r="AE88" s="85">
        <f>SUMIFS(입주물량!$J:$J,입주물량!$C:$C,$B$85,입주물량!$D:$D,$C$85,입주물량!$L:$L,AE86,입주물량!$A:$A,$I$84)+SUMIFS(입주물량!$J:$J,입주물량!$C:$C,$B$85,입주물량!$D:$D,$C$85,입주물량!$L:$L,AE86,입주물량!$A:$A,$J$84)</f>
        <v>0</v>
      </c>
      <c r="AF88" s="85">
        <f>SUMIFS(입주물량!$J:$J,입주물량!$C:$C,$B$85,입주물량!$D:$D,$C$85,입주물량!$L:$L,AF86,입주물량!$A:$A,$I$84)+SUMIFS(입주물량!$J:$J,입주물량!$C:$C,$B$85,입주물량!$D:$D,$C$85,입주물량!$L:$L,AF86,입주물량!$A:$A,$J$84)</f>
        <v>0</v>
      </c>
      <c r="AG88" s="85">
        <f>SUMIFS(입주물량!$J:$J,입주물량!$C:$C,$B$85,입주물량!$D:$D,$C$85,입주물량!$L:$L,AG86,입주물량!$A:$A,$I$84)+SUMIFS(입주물량!$J:$J,입주물량!$C:$C,$B$85,입주물량!$D:$D,$C$85,입주물량!$L:$L,AG86,입주물량!$A:$A,$J$84)</f>
        <v>199</v>
      </c>
      <c r="AH88" s="85">
        <f>SUMIFS(입주물량!$J:$J,입주물량!$C:$C,$B$85,입주물량!$D:$D,$C$85,입주물량!$L:$L,AH86,입주물량!$A:$A,$I$84)+SUMIFS(입주물량!$J:$J,입주물량!$C:$C,$B$85,입주물량!$D:$D,$C$85,입주물량!$L:$L,AH86,입주물량!$A:$A,$J$84)</f>
        <v>3330</v>
      </c>
      <c r="AI88" s="85">
        <f>SUMIFS(입주물량!$J:$J,입주물량!$C:$C,$B$85,입주물량!$D:$D,$C$85,입주물량!$L:$L,AI86,입주물량!$A:$A,$I$84)+SUMIFS(입주물량!$J:$J,입주물량!$C:$C,$B$85,입주물량!$D:$D,$C$85,입주물량!$L:$L,AI86,입주물량!$A:$A,$J$84)</f>
        <v>0</v>
      </c>
      <c r="AJ88" s="85">
        <f>SUMIFS(입주물량!$J:$J,입주물량!$C:$C,$B$85,입주물량!$D:$D,$C$85,입주물량!$L:$L,AJ86,입주물량!$A:$A,$I$84)+SUMIFS(입주물량!$J:$J,입주물량!$C:$C,$B$85,입주물량!$D:$D,$C$85,입주물량!$L:$L,AJ86,입주물량!$A:$A,$J$84)</f>
        <v>0</v>
      </c>
      <c r="AK88" s="85">
        <f>SUMIFS(입주물량!$J:$J,입주물량!$C:$C,$B$85,입주물량!$D:$D,$C$85,입주물량!$L:$L,AK86,입주물량!$A:$A,$I$84)+SUMIFS(입주물량!$J:$J,입주물량!$C:$C,$B$85,입주물량!$D:$D,$C$85,입주물량!$L:$L,AK86,입주물량!$A:$A,$J$84)</f>
        <v>0</v>
      </c>
      <c r="AL88" s="100">
        <f>SUMIFS(입주물량!$J:$J,입주물량!$C:$C,$B$85,입주물량!$D:$D,$C$85,입주물량!$L:$L,AL86,입주물량!$A:$A,$I$84)+SUMIFS(입주물량!$J:$J,입주물량!$C:$C,$B$85,입주물량!$D:$D,$C$85,입주물량!$L:$L,AL86,입주물량!$A:$A,$J$84)</f>
        <v>0</v>
      </c>
    </row>
    <row r="89" spans="2:38" s="81" customFormat="1" ht="17.25" thickBot="1">
      <c r="B89" s="119" t="s">
        <v>2781</v>
      </c>
      <c r="C89" s="113">
        <f>C87+C88</f>
        <v>0</v>
      </c>
      <c r="D89" s="86">
        <f t="shared" ref="D89:AL89" si="16">D87+D88</f>
        <v>99</v>
      </c>
      <c r="E89" s="86">
        <f t="shared" si="16"/>
        <v>2296</v>
      </c>
      <c r="F89" s="86">
        <f t="shared" si="16"/>
        <v>0</v>
      </c>
      <c r="G89" s="86">
        <f t="shared" si="16"/>
        <v>0</v>
      </c>
      <c r="H89" s="86">
        <f t="shared" si="16"/>
        <v>0</v>
      </c>
      <c r="I89" s="86">
        <f t="shared" si="16"/>
        <v>184</v>
      </c>
      <c r="J89" s="86">
        <f t="shared" si="16"/>
        <v>0</v>
      </c>
      <c r="K89" s="86">
        <f t="shared" si="16"/>
        <v>0</v>
      </c>
      <c r="L89" s="86">
        <f t="shared" si="16"/>
        <v>0</v>
      </c>
      <c r="M89" s="86">
        <f t="shared" si="16"/>
        <v>0</v>
      </c>
      <c r="N89" s="86">
        <f t="shared" si="16"/>
        <v>106</v>
      </c>
      <c r="O89" s="86">
        <f t="shared" si="16"/>
        <v>1996</v>
      </c>
      <c r="P89" s="86">
        <f t="shared" si="16"/>
        <v>0</v>
      </c>
      <c r="Q89" s="86">
        <f t="shared" si="16"/>
        <v>14</v>
      </c>
      <c r="R89" s="86">
        <f t="shared" si="16"/>
        <v>0</v>
      </c>
      <c r="S89" s="86">
        <f t="shared" si="16"/>
        <v>0</v>
      </c>
      <c r="T89" s="86">
        <f t="shared" si="16"/>
        <v>0</v>
      </c>
      <c r="U89" s="86">
        <f t="shared" si="16"/>
        <v>0</v>
      </c>
      <c r="V89" s="86">
        <f t="shared" si="16"/>
        <v>0</v>
      </c>
      <c r="W89" s="86">
        <f t="shared" si="16"/>
        <v>0</v>
      </c>
      <c r="X89" s="86">
        <f t="shared" si="16"/>
        <v>0</v>
      </c>
      <c r="Y89" s="86">
        <f t="shared" si="16"/>
        <v>0</v>
      </c>
      <c r="Z89" s="86">
        <f t="shared" si="16"/>
        <v>0</v>
      </c>
      <c r="AA89" s="86">
        <f t="shared" si="16"/>
        <v>0</v>
      </c>
      <c r="AB89" s="86">
        <f t="shared" si="16"/>
        <v>0</v>
      </c>
      <c r="AC89" s="86">
        <f t="shared" si="16"/>
        <v>0</v>
      </c>
      <c r="AD89" s="86">
        <f t="shared" si="16"/>
        <v>0</v>
      </c>
      <c r="AE89" s="86">
        <f t="shared" si="16"/>
        <v>0</v>
      </c>
      <c r="AF89" s="86">
        <f t="shared" si="16"/>
        <v>0</v>
      </c>
      <c r="AG89" s="86">
        <f t="shared" si="16"/>
        <v>199</v>
      </c>
      <c r="AH89" s="86">
        <f t="shared" si="16"/>
        <v>3330</v>
      </c>
      <c r="AI89" s="86">
        <f t="shared" si="16"/>
        <v>0</v>
      </c>
      <c r="AJ89" s="86">
        <f t="shared" si="16"/>
        <v>0</v>
      </c>
      <c r="AK89" s="86">
        <f t="shared" si="16"/>
        <v>0</v>
      </c>
      <c r="AL89" s="105">
        <f t="shared" si="16"/>
        <v>0</v>
      </c>
    </row>
    <row r="90" spans="2:38" s="81" customFormat="1"/>
    <row r="91" spans="2:38" s="81" customFormat="1"/>
    <row r="92" spans="2:38" s="81" customFormat="1"/>
    <row r="93" spans="2:38" s="81" customFormat="1"/>
    <row r="94" spans="2:38" s="81" customFormat="1"/>
    <row r="95" spans="2:38" s="81" customFormat="1"/>
    <row r="96" spans="2:38" s="81" customFormat="1"/>
    <row r="97" spans="2:2" s="81" customFormat="1">
      <c r="B97" s="82"/>
    </row>
    <row r="98" spans="2:2" s="81" customFormat="1">
      <c r="B98" s="82"/>
    </row>
    <row r="99" spans="2:2" s="81" customFormat="1">
      <c r="B99" s="82"/>
    </row>
    <row r="100" spans="2:2" s="81" customFormat="1">
      <c r="B100" s="82"/>
    </row>
    <row r="101" spans="2:2" s="81" customFormat="1">
      <c r="B101" s="82"/>
    </row>
    <row r="102" spans="2:2" s="81" customFormat="1">
      <c r="B102" s="82"/>
    </row>
    <row r="103" spans="2:2" s="81" customFormat="1">
      <c r="B103" s="82"/>
    </row>
    <row r="104" spans="2:2" s="81" customFormat="1">
      <c r="B104" s="82"/>
    </row>
    <row r="105" spans="2:2" s="81" customFormat="1">
      <c r="B105" s="82"/>
    </row>
    <row r="106" spans="2:2" s="81" customFormat="1">
      <c r="B106" s="82"/>
    </row>
    <row r="107" spans="2:2" s="81" customFormat="1">
      <c r="B107" s="82"/>
    </row>
    <row r="108" spans="2:2" s="81" customFormat="1">
      <c r="B108" s="82"/>
    </row>
    <row r="109" spans="2:2" s="81" customFormat="1">
      <c r="B109" s="82"/>
    </row>
    <row r="110" spans="2:2" s="81" customFormat="1">
      <c r="B110" s="82"/>
    </row>
    <row r="111" spans="2:2" s="81" customFormat="1">
      <c r="B111" s="82"/>
    </row>
    <row r="112" spans="2:2" s="81" customFormat="1">
      <c r="B112" s="82"/>
    </row>
    <row r="113" spans="2:18" s="81" customFormat="1"/>
    <row r="114" spans="2:18" s="81" customFormat="1">
      <c r="C114" s="81">
        <v>3</v>
      </c>
      <c r="D114" s="81">
        <v>3</v>
      </c>
      <c r="E114" s="81">
        <v>3</v>
      </c>
      <c r="F114" s="81">
        <v>3</v>
      </c>
      <c r="G114" s="81">
        <v>3</v>
      </c>
      <c r="H114" s="81">
        <v>3</v>
      </c>
      <c r="I114" s="81">
        <v>3</v>
      </c>
      <c r="J114" s="81">
        <v>3</v>
      </c>
      <c r="K114" s="81">
        <v>3</v>
      </c>
      <c r="L114" s="81">
        <v>3</v>
      </c>
      <c r="M114" s="81">
        <v>3</v>
      </c>
      <c r="N114" s="81">
        <v>3</v>
      </c>
    </row>
    <row r="115" spans="2:18" s="81" customFormat="1">
      <c r="C115" s="81">
        <v>1</v>
      </c>
      <c r="D115" s="81">
        <v>1</v>
      </c>
      <c r="E115" s="81">
        <v>1</v>
      </c>
      <c r="F115" s="81">
        <v>1</v>
      </c>
      <c r="G115" s="81">
        <v>1</v>
      </c>
      <c r="H115" s="81">
        <v>1</v>
      </c>
      <c r="I115" s="81">
        <v>1</v>
      </c>
      <c r="J115" s="81">
        <v>1</v>
      </c>
      <c r="K115" s="81">
        <v>1</v>
      </c>
      <c r="L115" s="81">
        <v>1</v>
      </c>
      <c r="M115" s="81">
        <v>1</v>
      </c>
      <c r="N115" s="81">
        <v>1</v>
      </c>
    </row>
    <row r="116" spans="2:18" s="81" customFormat="1">
      <c r="C116" s="81">
        <v>0</v>
      </c>
      <c r="D116" s="81">
        <v>2</v>
      </c>
      <c r="E116" s="81">
        <f>D116+2</f>
        <v>4</v>
      </c>
      <c r="F116" s="81">
        <f t="shared" ref="F116:N116" si="17">E116+2</f>
        <v>6</v>
      </c>
      <c r="G116" s="81">
        <f t="shared" si="17"/>
        <v>8</v>
      </c>
      <c r="H116" s="81">
        <f t="shared" si="17"/>
        <v>10</v>
      </c>
      <c r="I116" s="81">
        <f t="shared" si="17"/>
        <v>12</v>
      </c>
      <c r="J116" s="81">
        <f t="shared" si="17"/>
        <v>14</v>
      </c>
      <c r="K116" s="81">
        <f t="shared" si="17"/>
        <v>16</v>
      </c>
      <c r="L116" s="81">
        <f t="shared" si="17"/>
        <v>18</v>
      </c>
      <c r="M116" s="81">
        <f t="shared" si="17"/>
        <v>20</v>
      </c>
      <c r="N116" s="81">
        <f t="shared" si="17"/>
        <v>22</v>
      </c>
    </row>
    <row r="117" spans="2:18" s="81" customFormat="1">
      <c r="C117" s="81">
        <v>-33</v>
      </c>
      <c r="D117" s="81">
        <v>-33</v>
      </c>
      <c r="E117" s="81">
        <v>-33</v>
      </c>
      <c r="F117" s="81">
        <v>-33</v>
      </c>
      <c r="G117" s="81">
        <v>-33</v>
      </c>
      <c r="H117" s="81">
        <v>-33</v>
      </c>
      <c r="I117" s="81">
        <v>-33</v>
      </c>
      <c r="J117" s="81">
        <v>-33</v>
      </c>
      <c r="K117" s="81">
        <v>-33</v>
      </c>
      <c r="L117" s="81">
        <v>-33</v>
      </c>
      <c r="M117" s="81">
        <v>-33</v>
      </c>
      <c r="N117" s="81">
        <v>-33</v>
      </c>
    </row>
    <row r="118" spans="2:18" s="81" customFormat="1" ht="17.25" thickBot="1">
      <c r="B118" s="83" t="str">
        <f>B85</f>
        <v>서울</v>
      </c>
      <c r="C118" s="106" t="str">
        <f>C85</f>
        <v>강남구</v>
      </c>
      <c r="D118" s="84" t="s">
        <v>2793</v>
      </c>
      <c r="F118" s="87" t="str">
        <f>C118</f>
        <v>강남구</v>
      </c>
      <c r="G118" s="84" t="s">
        <v>2794</v>
      </c>
      <c r="H118" s="88">
        <f>SUMIFS(인구수!E:E,인구수!B:B,B118,인구수!C:C,F118)</f>
        <v>543240</v>
      </c>
      <c r="I118" s="87" t="str">
        <f>F118</f>
        <v>강남구</v>
      </c>
      <c r="J118" s="84" t="s">
        <v>2795</v>
      </c>
      <c r="K118" s="89">
        <f>H118*0.005</f>
        <v>2716.2000000000003</v>
      </c>
      <c r="L118" s="87" t="str">
        <f>I118</f>
        <v>강남구</v>
      </c>
      <c r="M118" s="84" t="s">
        <v>2782</v>
      </c>
      <c r="N118" s="89">
        <f>K118/4</f>
        <v>679.05000000000007</v>
      </c>
    </row>
    <row r="119" spans="2:18" s="81" customFormat="1" ht="17.25" thickBot="1">
      <c r="B119" s="134" t="s">
        <v>2783</v>
      </c>
      <c r="C119" s="141" t="s">
        <v>9892</v>
      </c>
      <c r="D119" s="141" t="s">
        <v>9893</v>
      </c>
      <c r="E119" s="141" t="s">
        <v>9894</v>
      </c>
      <c r="F119" s="141" t="s">
        <v>9895</v>
      </c>
      <c r="G119" s="141" t="s">
        <v>9896</v>
      </c>
      <c r="H119" s="141" t="s">
        <v>9897</v>
      </c>
      <c r="I119" s="141" t="s">
        <v>9898</v>
      </c>
      <c r="J119" s="141" t="s">
        <v>13870</v>
      </c>
      <c r="K119" s="141" t="s">
        <v>13871</v>
      </c>
      <c r="L119" s="141" t="s">
        <v>13872</v>
      </c>
      <c r="M119" s="141" t="s">
        <v>13873</v>
      </c>
      <c r="N119" s="141" t="s">
        <v>14602</v>
      </c>
      <c r="P119" s="90" t="s">
        <v>3177</v>
      </c>
      <c r="Q119" s="91" t="s">
        <v>3178</v>
      </c>
      <c r="R119" s="92" t="s">
        <v>3179</v>
      </c>
    </row>
    <row r="120" spans="2:18" s="81" customFormat="1" ht="17.25" thickBot="1">
      <c r="B120" s="114" t="s">
        <v>2792</v>
      </c>
      <c r="C120" s="133">
        <f ca="1">SUM(OFFSET(C120,C117,C116,C115,C114))</f>
        <v>0</v>
      </c>
      <c r="D120" s="131">
        <f t="shared" ref="D120:N120" ca="1" si="18">SUM(OFFSET(D120,D117,D116,D115,D114))</f>
        <v>0</v>
      </c>
      <c r="E120" s="131">
        <f t="shared" ca="1" si="18"/>
        <v>0</v>
      </c>
      <c r="F120" s="131">
        <f t="shared" ca="1" si="18"/>
        <v>0</v>
      </c>
      <c r="G120" s="131">
        <f t="shared" ca="1" si="18"/>
        <v>0</v>
      </c>
      <c r="H120" s="131">
        <f t="shared" ca="1" si="18"/>
        <v>0</v>
      </c>
      <c r="I120" s="131">
        <f t="shared" ca="1" si="18"/>
        <v>0</v>
      </c>
      <c r="J120" s="131">
        <f t="shared" ca="1" si="18"/>
        <v>0</v>
      </c>
      <c r="K120" s="131">
        <f t="shared" ca="1" si="18"/>
        <v>0</v>
      </c>
      <c r="L120" s="131">
        <f t="shared" ca="1" si="18"/>
        <v>0</v>
      </c>
      <c r="M120" s="131">
        <f t="shared" ca="1" si="18"/>
        <v>0</v>
      </c>
      <c r="N120" s="132">
        <f t="shared" ca="1" si="18"/>
        <v>0</v>
      </c>
      <c r="P120" s="94">
        <f ca="1">SUM(C122:N122)</f>
        <v>8224</v>
      </c>
      <c r="Q120" s="95">
        <f>K118*3</f>
        <v>8148.6</v>
      </c>
      <c r="R120" s="96" t="str">
        <f ca="1">IF(P120/Q120&gt;=1.2,"과잉",IF((P120/Q120&lt;1),"부족","적정"))</f>
        <v>적정</v>
      </c>
    </row>
    <row r="121" spans="2:18" s="81" customFormat="1">
      <c r="B121" s="115" t="s">
        <v>2780</v>
      </c>
      <c r="C121" s="124">
        <f ca="1">SUM(OFFSET(C121,C117,C116,C115,C114))</f>
        <v>2395</v>
      </c>
      <c r="D121" s="93">
        <f t="shared" ref="D121:N121" ca="1" si="19">SUM(OFFSET(D121,D117,D116,D115,D114))</f>
        <v>0</v>
      </c>
      <c r="E121" s="93">
        <f t="shared" ca="1" si="19"/>
        <v>184</v>
      </c>
      <c r="F121" s="93">
        <f t="shared" ca="1" si="19"/>
        <v>106</v>
      </c>
      <c r="G121" s="93">
        <f t="shared" ca="1" si="19"/>
        <v>2010</v>
      </c>
      <c r="H121" s="93">
        <f t="shared" ca="1" si="19"/>
        <v>0</v>
      </c>
      <c r="I121" s="93">
        <f t="shared" ca="1" si="19"/>
        <v>0</v>
      </c>
      <c r="J121" s="93">
        <f t="shared" ca="1" si="19"/>
        <v>0</v>
      </c>
      <c r="K121" s="93">
        <f t="shared" ca="1" si="19"/>
        <v>0</v>
      </c>
      <c r="L121" s="93">
        <f t="shared" ca="1" si="19"/>
        <v>0</v>
      </c>
      <c r="M121" s="93">
        <f t="shared" ca="1" si="19"/>
        <v>3529</v>
      </c>
      <c r="N121" s="107">
        <f t="shared" ca="1" si="19"/>
        <v>0</v>
      </c>
      <c r="P121" s="97"/>
      <c r="Q121" s="97"/>
    </row>
    <row r="122" spans="2:18" s="81" customFormat="1" ht="17.25" thickBot="1">
      <c r="B122" s="116" t="s">
        <v>2781</v>
      </c>
      <c r="C122" s="125">
        <f ca="1">C120+C121</f>
        <v>2395</v>
      </c>
      <c r="D122" s="122">
        <f t="shared" ref="D122:N122" ca="1" si="20">D120+D121</f>
        <v>0</v>
      </c>
      <c r="E122" s="122">
        <f t="shared" ca="1" si="20"/>
        <v>184</v>
      </c>
      <c r="F122" s="122">
        <f t="shared" ca="1" si="20"/>
        <v>106</v>
      </c>
      <c r="G122" s="122">
        <f t="shared" ca="1" si="20"/>
        <v>2010</v>
      </c>
      <c r="H122" s="122">
        <f t="shared" ca="1" si="20"/>
        <v>0</v>
      </c>
      <c r="I122" s="122">
        <f t="shared" ca="1" si="20"/>
        <v>0</v>
      </c>
      <c r="J122" s="122">
        <f t="shared" ca="1" si="20"/>
        <v>0</v>
      </c>
      <c r="K122" s="122">
        <f t="shared" ca="1" si="20"/>
        <v>0</v>
      </c>
      <c r="L122" s="122">
        <f t="shared" ca="1" si="20"/>
        <v>0</v>
      </c>
      <c r="M122" s="122">
        <f t="shared" ca="1" si="20"/>
        <v>3529</v>
      </c>
      <c r="N122" s="123">
        <f t="shared" ca="1" si="20"/>
        <v>0</v>
      </c>
      <c r="P122" s="98"/>
      <c r="Q122" s="89"/>
    </row>
    <row r="123" spans="2:18" s="81" customFormat="1" ht="17.25" thickBot="1">
      <c r="B123" s="135" t="s">
        <v>2784</v>
      </c>
      <c r="C123" s="126">
        <f>$N$118</f>
        <v>679.05000000000007</v>
      </c>
      <c r="D123" s="99">
        <f t="shared" ref="D123:N123" si="21">$N$118</f>
        <v>679.05000000000007</v>
      </c>
      <c r="E123" s="99">
        <f t="shared" si="21"/>
        <v>679.05000000000007</v>
      </c>
      <c r="F123" s="99">
        <f t="shared" si="21"/>
        <v>679.05000000000007</v>
      </c>
      <c r="G123" s="99">
        <f t="shared" si="21"/>
        <v>679.05000000000007</v>
      </c>
      <c r="H123" s="99">
        <f t="shared" si="21"/>
        <v>679.05000000000007</v>
      </c>
      <c r="I123" s="99">
        <f t="shared" si="21"/>
        <v>679.05000000000007</v>
      </c>
      <c r="J123" s="99">
        <f t="shared" si="21"/>
        <v>679.05000000000007</v>
      </c>
      <c r="K123" s="99">
        <f t="shared" si="21"/>
        <v>679.05000000000007</v>
      </c>
      <c r="L123" s="99">
        <f t="shared" si="21"/>
        <v>679.05000000000007</v>
      </c>
      <c r="M123" s="99">
        <f t="shared" si="21"/>
        <v>679.05000000000007</v>
      </c>
      <c r="N123" s="108">
        <f t="shared" si="21"/>
        <v>679.05000000000007</v>
      </c>
      <c r="P123" s="98"/>
      <c r="Q123" s="89"/>
    </row>
    <row r="124" spans="2:18" s="81" customFormat="1"/>
    <row r="125" spans="2:18" s="81" customFormat="1"/>
    <row r="126" spans="2:18" s="81" customFormat="1"/>
    <row r="127" spans="2:18" s="81" customFormat="1"/>
    <row r="128" spans="2:18" s="81" customFormat="1"/>
    <row r="129" s="81" customFormat="1"/>
    <row r="130" s="81" customFormat="1"/>
    <row r="131" s="81" customFormat="1"/>
    <row r="132" s="81" customFormat="1"/>
    <row r="133" s="81" customFormat="1"/>
    <row r="134" s="81" customFormat="1"/>
    <row r="135" s="81" customFormat="1"/>
    <row r="136" s="81" customFormat="1"/>
    <row r="137" s="81" customFormat="1"/>
    <row r="138" s="81" customFormat="1"/>
    <row r="139" s="81" customFormat="1"/>
    <row r="140" s="81" customFormat="1"/>
    <row r="141" s="81" customFormat="1"/>
    <row r="142" s="81" customFormat="1"/>
    <row r="143" s="81" customFormat="1"/>
    <row r="144" s="81" customFormat="1"/>
    <row r="145" spans="2:20" s="81" customFormat="1">
      <c r="B145" s="83" t="str">
        <f>B118</f>
        <v>서울</v>
      </c>
      <c r="C145" s="106" t="str">
        <f>C118</f>
        <v>강남구</v>
      </c>
      <c r="N145" s="82" t="s">
        <v>971</v>
      </c>
      <c r="O145" s="81" t="s">
        <v>2785</v>
      </c>
      <c r="P145" s="82" t="s">
        <v>979</v>
      </c>
      <c r="Q145" s="81" t="s">
        <v>2786</v>
      </c>
      <c r="S145" s="82" t="s">
        <v>969</v>
      </c>
      <c r="T145" s="81" t="s">
        <v>2787</v>
      </c>
    </row>
    <row r="146" spans="2:20" s="81" customFormat="1" ht="17.25" thickBot="1">
      <c r="B146" s="84" t="s">
        <v>3092</v>
      </c>
      <c r="P146" s="82" t="s">
        <v>983</v>
      </c>
      <c r="Q146" s="81" t="s">
        <v>2790</v>
      </c>
      <c r="S146" s="82" t="s">
        <v>970</v>
      </c>
      <c r="T146" s="81" t="s">
        <v>2791</v>
      </c>
    </row>
    <row r="147" spans="2:20" s="81" customFormat="1">
      <c r="B147" s="90" t="s">
        <v>2788</v>
      </c>
      <c r="C147" s="92" t="s">
        <v>2789</v>
      </c>
    </row>
    <row r="148" spans="2:20" s="81" customFormat="1">
      <c r="B148" s="129" t="s">
        <v>971</v>
      </c>
      <c r="C148" s="100">
        <f>SUMIFS(입주물량!$J:$J,입주물량!$C:$C,$B$145,입주물량!$D:$D,$C$145,입주물량!$F:$F,B148,입주물량!L:L,"&gt;="&amp;$C$4,입주물량!L:L,"&lt;="&amp;$AL$4)</f>
        <v>2987</v>
      </c>
    </row>
    <row r="149" spans="2:20" s="81" customFormat="1">
      <c r="B149" s="129" t="s">
        <v>979</v>
      </c>
      <c r="C149" s="100">
        <f>SUMIFS(입주물량!$J:$J,입주물량!$C:$C,$B$145,입주물량!$D:$D,$C$145,입주물량!$F:$F,B149,입주물량!L:L,"&gt;="&amp;$C$4,입주물량!L:L,"&lt;="&amp;$AL$4)</f>
        <v>4186</v>
      </c>
    </row>
    <row r="150" spans="2:20" s="81" customFormat="1">
      <c r="B150" s="129" t="s">
        <v>969</v>
      </c>
      <c r="C150" s="100">
        <f>SUMIFS(입주물량!$J:$J,입주물량!$C:$C,$B$145,입주물량!$D:$D,$C$145,입주물량!$F:$F,B150,입주물량!L:L,"&gt;="&amp;$C$4,입주물량!L:L,"&lt;="&amp;$AL$4)</f>
        <v>605</v>
      </c>
    </row>
    <row r="151" spans="2:20" s="81" customFormat="1">
      <c r="B151" s="129" t="s">
        <v>983</v>
      </c>
      <c r="C151" s="100">
        <f>SUMIFS(입주물량!$J:$J,입주물량!$C:$C,$B$145,입주물량!$D:$D,$C$145,입주물량!$F:$F,B151,입주물량!L:L,"&gt;="&amp;$C$4,입주물량!L:L,"&lt;="&amp;$AL$4)</f>
        <v>863</v>
      </c>
    </row>
    <row r="152" spans="2:20" s="81" customFormat="1" ht="17.25" thickBot="1">
      <c r="B152" s="130" t="s">
        <v>970</v>
      </c>
      <c r="C152" s="105">
        <f>SUMIFS(입주물량!$J:$J,입주물량!$C:$C,$B$145,입주물량!$D:$D,$C$145,입주물량!$F:$F,B152,입주물량!L:L,"&gt;="&amp;$C$4,입주물량!L:L,"&lt;="&amp;$AL$4)</f>
        <v>41</v>
      </c>
    </row>
    <row r="153" spans="2:20" s="81" customFormat="1"/>
    <row r="154" spans="2:20" s="81" customFormat="1"/>
    <row r="155" spans="2:20" s="81" customFormat="1"/>
    <row r="156" spans="2:20" s="81" customFormat="1"/>
    <row r="157" spans="2:20" s="81" customFormat="1"/>
    <row r="158" spans="2:20" s="81" customFormat="1"/>
    <row r="159" spans="2:20" s="81" customFormat="1"/>
    <row r="160" spans="2:20" s="81" customFormat="1"/>
    <row r="161" s="81" customFormat="1"/>
    <row r="162" s="81" customFormat="1"/>
    <row r="163" s="81" customFormat="1"/>
    <row r="164" s="81" customFormat="1"/>
    <row r="165" s="81" customFormat="1"/>
    <row r="166" s="81" customFormat="1"/>
    <row r="167" s="81" customFormat="1"/>
    <row r="168" s="81" customFormat="1"/>
    <row r="169" s="81" customFormat="1"/>
    <row r="170" s="81" customFormat="1"/>
    <row r="171" s="81" customFormat="1"/>
    <row r="172" s="81" customFormat="1"/>
    <row r="173" s="81" customFormat="1"/>
  </sheetData>
  <sheetProtection algorithmName="SHA-512" hashValue="n4KrBUQFIqLZHDY54F3XZkeSM6wnI+7R+9gkFUjDf7RFnG1oDmC8Yf6XP7a7smzIlj1X+bM3W716p9ZAzBz8Pg==" saltValue="l9WGhoBXdD44b00RECLW9g==" spinCount="100000" sheet="1" formatCells="0" formatColumns="0" formatRows="0" insertColumns="0" insertRows="0" insertHyperlinks="0" deleteColumns="0" deleteRows="0" sort="0" autoFilter="0" pivotTables="0"/>
  <mergeCells count="1">
    <mergeCell ref="B1:W1"/>
  </mergeCells>
  <phoneticPr fontId="3" type="noConversion"/>
  <conditionalFormatting sqref="R38">
    <cfRule type="cellIs" dxfId="5" priority="4" operator="equal">
      <formula>"과잉"</formula>
    </cfRule>
    <cfRule type="cellIs" dxfId="4" priority="5" operator="equal">
      <formula>"적정"</formula>
    </cfRule>
    <cfRule type="cellIs" dxfId="3" priority="6" operator="equal">
      <formula>"부족"</formula>
    </cfRule>
  </conditionalFormatting>
  <conditionalFormatting sqref="R120">
    <cfRule type="cellIs" dxfId="2" priority="1" operator="equal">
      <formula>"과잉"</formula>
    </cfRule>
    <cfRule type="cellIs" dxfId="1" priority="2" operator="equal">
      <formula>"적정"</formula>
    </cfRule>
    <cfRule type="cellIs" dxfId="0" priority="3" operator="equal">
      <formula>"부족"</formula>
    </cfRule>
  </conditionalFormatting>
  <dataValidations count="2">
    <dataValidation type="list" allowBlank="1" showInputMessage="1" showErrorMessage="1" sqref="B3 B85">
      <formula1>지역</formula1>
    </dataValidation>
    <dataValidation type="list" allowBlank="1" showInputMessage="1" showErrorMessage="1" sqref="C85">
      <formula1>INDIRECT($B$85)</formula1>
    </dataValidation>
  </dataValidations>
  <pageMargins left="0.69972223043441772" right="0.69972223043441772" top="0.75" bottom="0.75" header="0.30000001192092896" footer="0.30000001192092896"/>
  <pageSetup paperSize="9" fitToWidth="0" fitToHeight="0" orientation="portrait" draft="1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2"/>
  <sheetViews>
    <sheetView topLeftCell="A28" zoomScaleNormal="100" workbookViewId="0">
      <selection activeCell="C53" sqref="C53"/>
    </sheetView>
  </sheetViews>
  <sheetFormatPr defaultRowHeight="13.5"/>
  <cols>
    <col min="1" max="1" width="13.75" style="7" bestFit="1" customWidth="1"/>
    <col min="2" max="2" width="13.75" style="8" customWidth="1"/>
    <col min="3" max="3" width="13.75" style="5" customWidth="1"/>
    <col min="4" max="4" width="13.75" style="6" customWidth="1"/>
    <col min="5" max="5" width="13.75" style="9" customWidth="1"/>
    <col min="6" max="6" width="13.75" style="9" bestFit="1" customWidth="1"/>
    <col min="7" max="9" width="10.125" style="9" bestFit="1" customWidth="1"/>
    <col min="10" max="10" width="8.625" style="24"/>
    <col min="11" max="257" width="8.625" style="4"/>
    <col min="258" max="258" width="13.75" style="4" bestFit="1" customWidth="1"/>
    <col min="259" max="260" width="13.75" style="4" customWidth="1"/>
    <col min="261" max="262" width="13.75" style="4" bestFit="1" customWidth="1"/>
    <col min="263" max="513" width="8.625" style="4"/>
    <col min="514" max="514" width="13.75" style="4" bestFit="1" customWidth="1"/>
    <col min="515" max="516" width="13.75" style="4" customWidth="1"/>
    <col min="517" max="518" width="13.75" style="4" bestFit="1" customWidth="1"/>
    <col min="519" max="769" width="8.625" style="4"/>
    <col min="770" max="770" width="13.75" style="4" bestFit="1" customWidth="1"/>
    <col min="771" max="772" width="13.75" style="4" customWidth="1"/>
    <col min="773" max="774" width="13.75" style="4" bestFit="1" customWidth="1"/>
    <col min="775" max="1025" width="8.625" style="4"/>
    <col min="1026" max="1026" width="13.75" style="4" bestFit="1" customWidth="1"/>
    <col min="1027" max="1028" width="13.75" style="4" customWidth="1"/>
    <col min="1029" max="1030" width="13.75" style="4" bestFit="1" customWidth="1"/>
    <col min="1031" max="1281" width="8.625" style="4"/>
    <col min="1282" max="1282" width="13.75" style="4" bestFit="1" customWidth="1"/>
    <col min="1283" max="1284" width="13.75" style="4" customWidth="1"/>
    <col min="1285" max="1286" width="13.75" style="4" bestFit="1" customWidth="1"/>
    <col min="1287" max="1537" width="8.625" style="4"/>
    <col min="1538" max="1538" width="13.75" style="4" bestFit="1" customWidth="1"/>
    <col min="1539" max="1540" width="13.75" style="4" customWidth="1"/>
    <col min="1541" max="1542" width="13.75" style="4" bestFit="1" customWidth="1"/>
    <col min="1543" max="1793" width="8.625" style="4"/>
    <col min="1794" max="1794" width="13.75" style="4" bestFit="1" customWidth="1"/>
    <col min="1795" max="1796" width="13.75" style="4" customWidth="1"/>
    <col min="1797" max="1798" width="13.75" style="4" bestFit="1" customWidth="1"/>
    <col min="1799" max="2049" width="8.625" style="4"/>
    <col min="2050" max="2050" width="13.75" style="4" bestFit="1" customWidth="1"/>
    <col min="2051" max="2052" width="13.75" style="4" customWidth="1"/>
    <col min="2053" max="2054" width="13.75" style="4" bestFit="1" customWidth="1"/>
    <col min="2055" max="2305" width="8.625" style="4"/>
    <col min="2306" max="2306" width="13.75" style="4" bestFit="1" customWidth="1"/>
    <col min="2307" max="2308" width="13.75" style="4" customWidth="1"/>
    <col min="2309" max="2310" width="13.75" style="4" bestFit="1" customWidth="1"/>
    <col min="2311" max="2561" width="8.625" style="4"/>
    <col min="2562" max="2562" width="13.75" style="4" bestFit="1" customWidth="1"/>
    <col min="2563" max="2564" width="13.75" style="4" customWidth="1"/>
    <col min="2565" max="2566" width="13.75" style="4" bestFit="1" customWidth="1"/>
    <col min="2567" max="2817" width="8.625" style="4"/>
    <col min="2818" max="2818" width="13.75" style="4" bestFit="1" customWidth="1"/>
    <col min="2819" max="2820" width="13.75" style="4" customWidth="1"/>
    <col min="2821" max="2822" width="13.75" style="4" bestFit="1" customWidth="1"/>
    <col min="2823" max="3073" width="8.625" style="4"/>
    <col min="3074" max="3074" width="13.75" style="4" bestFit="1" customWidth="1"/>
    <col min="3075" max="3076" width="13.75" style="4" customWidth="1"/>
    <col min="3077" max="3078" width="13.75" style="4" bestFit="1" customWidth="1"/>
    <col min="3079" max="3329" width="8.625" style="4"/>
    <col min="3330" max="3330" width="13.75" style="4" bestFit="1" customWidth="1"/>
    <col min="3331" max="3332" width="13.75" style="4" customWidth="1"/>
    <col min="3333" max="3334" width="13.75" style="4" bestFit="1" customWidth="1"/>
    <col min="3335" max="3585" width="8.625" style="4"/>
    <col min="3586" max="3586" width="13.75" style="4" bestFit="1" customWidth="1"/>
    <col min="3587" max="3588" width="13.75" style="4" customWidth="1"/>
    <col min="3589" max="3590" width="13.75" style="4" bestFit="1" customWidth="1"/>
    <col min="3591" max="3841" width="8.625" style="4"/>
    <col min="3842" max="3842" width="13.75" style="4" bestFit="1" customWidth="1"/>
    <col min="3843" max="3844" width="13.75" style="4" customWidth="1"/>
    <col min="3845" max="3846" width="13.75" style="4" bestFit="1" customWidth="1"/>
    <col min="3847" max="4097" width="8.625" style="4"/>
    <col min="4098" max="4098" width="13.75" style="4" bestFit="1" customWidth="1"/>
    <col min="4099" max="4100" width="13.75" style="4" customWidth="1"/>
    <col min="4101" max="4102" width="13.75" style="4" bestFit="1" customWidth="1"/>
    <col min="4103" max="4353" width="8.625" style="4"/>
    <col min="4354" max="4354" width="13.75" style="4" bestFit="1" customWidth="1"/>
    <col min="4355" max="4356" width="13.75" style="4" customWidth="1"/>
    <col min="4357" max="4358" width="13.75" style="4" bestFit="1" customWidth="1"/>
    <col min="4359" max="4609" width="8.625" style="4"/>
    <col min="4610" max="4610" width="13.75" style="4" bestFit="1" customWidth="1"/>
    <col min="4611" max="4612" width="13.75" style="4" customWidth="1"/>
    <col min="4613" max="4614" width="13.75" style="4" bestFit="1" customWidth="1"/>
    <col min="4615" max="4865" width="8.625" style="4"/>
    <col min="4866" max="4866" width="13.75" style="4" bestFit="1" customWidth="1"/>
    <col min="4867" max="4868" width="13.75" style="4" customWidth="1"/>
    <col min="4869" max="4870" width="13.75" style="4" bestFit="1" customWidth="1"/>
    <col min="4871" max="5121" width="8.625" style="4"/>
    <col min="5122" max="5122" width="13.75" style="4" bestFit="1" customWidth="1"/>
    <col min="5123" max="5124" width="13.75" style="4" customWidth="1"/>
    <col min="5125" max="5126" width="13.75" style="4" bestFit="1" customWidth="1"/>
    <col min="5127" max="5377" width="8.625" style="4"/>
    <col min="5378" max="5378" width="13.75" style="4" bestFit="1" customWidth="1"/>
    <col min="5379" max="5380" width="13.75" style="4" customWidth="1"/>
    <col min="5381" max="5382" width="13.75" style="4" bestFit="1" customWidth="1"/>
    <col min="5383" max="5633" width="8.625" style="4"/>
    <col min="5634" max="5634" width="13.75" style="4" bestFit="1" customWidth="1"/>
    <col min="5635" max="5636" width="13.75" style="4" customWidth="1"/>
    <col min="5637" max="5638" width="13.75" style="4" bestFit="1" customWidth="1"/>
    <col min="5639" max="5889" width="8.625" style="4"/>
    <col min="5890" max="5890" width="13.75" style="4" bestFit="1" customWidth="1"/>
    <col min="5891" max="5892" width="13.75" style="4" customWidth="1"/>
    <col min="5893" max="5894" width="13.75" style="4" bestFit="1" customWidth="1"/>
    <col min="5895" max="6145" width="8.625" style="4"/>
    <col min="6146" max="6146" width="13.75" style="4" bestFit="1" customWidth="1"/>
    <col min="6147" max="6148" width="13.75" style="4" customWidth="1"/>
    <col min="6149" max="6150" width="13.75" style="4" bestFit="1" customWidth="1"/>
    <col min="6151" max="6401" width="8.625" style="4"/>
    <col min="6402" max="6402" width="13.75" style="4" bestFit="1" customWidth="1"/>
    <col min="6403" max="6404" width="13.75" style="4" customWidth="1"/>
    <col min="6405" max="6406" width="13.75" style="4" bestFit="1" customWidth="1"/>
    <col min="6407" max="6657" width="8.625" style="4"/>
    <col min="6658" max="6658" width="13.75" style="4" bestFit="1" customWidth="1"/>
    <col min="6659" max="6660" width="13.75" style="4" customWidth="1"/>
    <col min="6661" max="6662" width="13.75" style="4" bestFit="1" customWidth="1"/>
    <col min="6663" max="6913" width="8.625" style="4"/>
    <col min="6914" max="6914" width="13.75" style="4" bestFit="1" customWidth="1"/>
    <col min="6915" max="6916" width="13.75" style="4" customWidth="1"/>
    <col min="6917" max="6918" width="13.75" style="4" bestFit="1" customWidth="1"/>
    <col min="6919" max="7169" width="8.625" style="4"/>
    <col min="7170" max="7170" width="13.75" style="4" bestFit="1" customWidth="1"/>
    <col min="7171" max="7172" width="13.75" style="4" customWidth="1"/>
    <col min="7173" max="7174" width="13.75" style="4" bestFit="1" customWidth="1"/>
    <col min="7175" max="7425" width="8.625" style="4"/>
    <col min="7426" max="7426" width="13.75" style="4" bestFit="1" customWidth="1"/>
    <col min="7427" max="7428" width="13.75" style="4" customWidth="1"/>
    <col min="7429" max="7430" width="13.75" style="4" bestFit="1" customWidth="1"/>
    <col min="7431" max="7681" width="8.625" style="4"/>
    <col min="7682" max="7682" width="13.75" style="4" bestFit="1" customWidth="1"/>
    <col min="7683" max="7684" width="13.75" style="4" customWidth="1"/>
    <col min="7685" max="7686" width="13.75" style="4" bestFit="1" customWidth="1"/>
    <col min="7687" max="7937" width="8.625" style="4"/>
    <col min="7938" max="7938" width="13.75" style="4" bestFit="1" customWidth="1"/>
    <col min="7939" max="7940" width="13.75" style="4" customWidth="1"/>
    <col min="7941" max="7942" width="13.75" style="4" bestFit="1" customWidth="1"/>
    <col min="7943" max="8193" width="8.625" style="4"/>
    <col min="8194" max="8194" width="13.75" style="4" bestFit="1" customWidth="1"/>
    <col min="8195" max="8196" width="13.75" style="4" customWidth="1"/>
    <col min="8197" max="8198" width="13.75" style="4" bestFit="1" customWidth="1"/>
    <col min="8199" max="8449" width="8.625" style="4"/>
    <col min="8450" max="8450" width="13.75" style="4" bestFit="1" customWidth="1"/>
    <col min="8451" max="8452" width="13.75" style="4" customWidth="1"/>
    <col min="8453" max="8454" width="13.75" style="4" bestFit="1" customWidth="1"/>
    <col min="8455" max="8705" width="8.625" style="4"/>
    <col min="8706" max="8706" width="13.75" style="4" bestFit="1" customWidth="1"/>
    <col min="8707" max="8708" width="13.75" style="4" customWidth="1"/>
    <col min="8709" max="8710" width="13.75" style="4" bestFit="1" customWidth="1"/>
    <col min="8711" max="8961" width="8.625" style="4"/>
    <col min="8962" max="8962" width="13.75" style="4" bestFit="1" customWidth="1"/>
    <col min="8963" max="8964" width="13.75" style="4" customWidth="1"/>
    <col min="8965" max="8966" width="13.75" style="4" bestFit="1" customWidth="1"/>
    <col min="8967" max="9217" width="8.625" style="4"/>
    <col min="9218" max="9218" width="13.75" style="4" bestFit="1" customWidth="1"/>
    <col min="9219" max="9220" width="13.75" style="4" customWidth="1"/>
    <col min="9221" max="9222" width="13.75" style="4" bestFit="1" customWidth="1"/>
    <col min="9223" max="9473" width="8.625" style="4"/>
    <col min="9474" max="9474" width="13.75" style="4" bestFit="1" customWidth="1"/>
    <col min="9475" max="9476" width="13.75" style="4" customWidth="1"/>
    <col min="9477" max="9478" width="13.75" style="4" bestFit="1" customWidth="1"/>
    <col min="9479" max="9729" width="8.625" style="4"/>
    <col min="9730" max="9730" width="13.75" style="4" bestFit="1" customWidth="1"/>
    <col min="9731" max="9732" width="13.75" style="4" customWidth="1"/>
    <col min="9733" max="9734" width="13.75" style="4" bestFit="1" customWidth="1"/>
    <col min="9735" max="9985" width="8.625" style="4"/>
    <col min="9986" max="9986" width="13.75" style="4" bestFit="1" customWidth="1"/>
    <col min="9987" max="9988" width="13.75" style="4" customWidth="1"/>
    <col min="9989" max="9990" width="13.75" style="4" bestFit="1" customWidth="1"/>
    <col min="9991" max="10241" width="8.625" style="4"/>
    <col min="10242" max="10242" width="13.75" style="4" bestFit="1" customWidth="1"/>
    <col min="10243" max="10244" width="13.75" style="4" customWidth="1"/>
    <col min="10245" max="10246" width="13.75" style="4" bestFit="1" customWidth="1"/>
    <col min="10247" max="10497" width="8.625" style="4"/>
    <col min="10498" max="10498" width="13.75" style="4" bestFit="1" customWidth="1"/>
    <col min="10499" max="10500" width="13.75" style="4" customWidth="1"/>
    <col min="10501" max="10502" width="13.75" style="4" bestFit="1" customWidth="1"/>
    <col min="10503" max="10753" width="8.625" style="4"/>
    <col min="10754" max="10754" width="13.75" style="4" bestFit="1" customWidth="1"/>
    <col min="10755" max="10756" width="13.75" style="4" customWidth="1"/>
    <col min="10757" max="10758" width="13.75" style="4" bestFit="1" customWidth="1"/>
    <col min="10759" max="11009" width="8.625" style="4"/>
    <col min="11010" max="11010" width="13.75" style="4" bestFit="1" customWidth="1"/>
    <col min="11011" max="11012" width="13.75" style="4" customWidth="1"/>
    <col min="11013" max="11014" width="13.75" style="4" bestFit="1" customWidth="1"/>
    <col min="11015" max="11265" width="8.625" style="4"/>
    <col min="11266" max="11266" width="13.75" style="4" bestFit="1" customWidth="1"/>
    <col min="11267" max="11268" width="13.75" style="4" customWidth="1"/>
    <col min="11269" max="11270" width="13.75" style="4" bestFit="1" customWidth="1"/>
    <col min="11271" max="11521" width="8.625" style="4"/>
    <col min="11522" max="11522" width="13.75" style="4" bestFit="1" customWidth="1"/>
    <col min="11523" max="11524" width="13.75" style="4" customWidth="1"/>
    <col min="11525" max="11526" width="13.75" style="4" bestFit="1" customWidth="1"/>
    <col min="11527" max="11777" width="8.625" style="4"/>
    <col min="11778" max="11778" width="13.75" style="4" bestFit="1" customWidth="1"/>
    <col min="11779" max="11780" width="13.75" style="4" customWidth="1"/>
    <col min="11781" max="11782" width="13.75" style="4" bestFit="1" customWidth="1"/>
    <col min="11783" max="12033" width="8.625" style="4"/>
    <col min="12034" max="12034" width="13.75" style="4" bestFit="1" customWidth="1"/>
    <col min="12035" max="12036" width="13.75" style="4" customWidth="1"/>
    <col min="12037" max="12038" width="13.75" style="4" bestFit="1" customWidth="1"/>
    <col min="12039" max="12289" width="8.625" style="4"/>
    <col min="12290" max="12290" width="13.75" style="4" bestFit="1" customWidth="1"/>
    <col min="12291" max="12292" width="13.75" style="4" customWidth="1"/>
    <col min="12293" max="12294" width="13.75" style="4" bestFit="1" customWidth="1"/>
    <col min="12295" max="12545" width="8.625" style="4"/>
    <col min="12546" max="12546" width="13.75" style="4" bestFit="1" customWidth="1"/>
    <col min="12547" max="12548" width="13.75" style="4" customWidth="1"/>
    <col min="12549" max="12550" width="13.75" style="4" bestFit="1" customWidth="1"/>
    <col min="12551" max="12801" width="8.625" style="4"/>
    <col min="12802" max="12802" width="13.75" style="4" bestFit="1" customWidth="1"/>
    <col min="12803" max="12804" width="13.75" style="4" customWidth="1"/>
    <col min="12805" max="12806" width="13.75" style="4" bestFit="1" customWidth="1"/>
    <col min="12807" max="13057" width="8.625" style="4"/>
    <col min="13058" max="13058" width="13.75" style="4" bestFit="1" customWidth="1"/>
    <col min="13059" max="13060" width="13.75" style="4" customWidth="1"/>
    <col min="13061" max="13062" width="13.75" style="4" bestFit="1" customWidth="1"/>
    <col min="13063" max="13313" width="8.625" style="4"/>
    <col min="13314" max="13314" width="13.75" style="4" bestFit="1" customWidth="1"/>
    <col min="13315" max="13316" width="13.75" style="4" customWidth="1"/>
    <col min="13317" max="13318" width="13.75" style="4" bestFit="1" customWidth="1"/>
    <col min="13319" max="13569" width="8.625" style="4"/>
    <col min="13570" max="13570" width="13.75" style="4" bestFit="1" customWidth="1"/>
    <col min="13571" max="13572" width="13.75" style="4" customWidth="1"/>
    <col min="13573" max="13574" width="13.75" style="4" bestFit="1" customWidth="1"/>
    <col min="13575" max="13825" width="8.625" style="4"/>
    <col min="13826" max="13826" width="13.75" style="4" bestFit="1" customWidth="1"/>
    <col min="13827" max="13828" width="13.75" style="4" customWidth="1"/>
    <col min="13829" max="13830" width="13.75" style="4" bestFit="1" customWidth="1"/>
    <col min="13831" max="14081" width="8.625" style="4"/>
    <col min="14082" max="14082" width="13.75" style="4" bestFit="1" customWidth="1"/>
    <col min="14083" max="14084" width="13.75" style="4" customWidth="1"/>
    <col min="14085" max="14086" width="13.75" style="4" bestFit="1" customWidth="1"/>
    <col min="14087" max="14337" width="8.625" style="4"/>
    <col min="14338" max="14338" width="13.75" style="4" bestFit="1" customWidth="1"/>
    <col min="14339" max="14340" width="13.75" style="4" customWidth="1"/>
    <col min="14341" max="14342" width="13.75" style="4" bestFit="1" customWidth="1"/>
    <col min="14343" max="14593" width="8.625" style="4"/>
    <col min="14594" max="14594" width="13.75" style="4" bestFit="1" customWidth="1"/>
    <col min="14595" max="14596" width="13.75" style="4" customWidth="1"/>
    <col min="14597" max="14598" width="13.75" style="4" bestFit="1" customWidth="1"/>
    <col min="14599" max="14849" width="8.625" style="4"/>
    <col min="14850" max="14850" width="13.75" style="4" bestFit="1" customWidth="1"/>
    <col min="14851" max="14852" width="13.75" style="4" customWidth="1"/>
    <col min="14853" max="14854" width="13.75" style="4" bestFit="1" customWidth="1"/>
    <col min="14855" max="15105" width="8.625" style="4"/>
    <col min="15106" max="15106" width="13.75" style="4" bestFit="1" customWidth="1"/>
    <col min="15107" max="15108" width="13.75" style="4" customWidth="1"/>
    <col min="15109" max="15110" width="13.75" style="4" bestFit="1" customWidth="1"/>
    <col min="15111" max="15361" width="8.625" style="4"/>
    <col min="15362" max="15362" width="13.75" style="4" bestFit="1" customWidth="1"/>
    <col min="15363" max="15364" width="13.75" style="4" customWidth="1"/>
    <col min="15365" max="15366" width="13.75" style="4" bestFit="1" customWidth="1"/>
    <col min="15367" max="15617" width="8.625" style="4"/>
    <col min="15618" max="15618" width="13.75" style="4" bestFit="1" customWidth="1"/>
    <col min="15619" max="15620" width="13.75" style="4" customWidth="1"/>
    <col min="15621" max="15622" width="13.75" style="4" bestFit="1" customWidth="1"/>
    <col min="15623" max="15873" width="8.625" style="4"/>
    <col min="15874" max="15874" width="13.75" style="4" bestFit="1" customWidth="1"/>
    <col min="15875" max="15876" width="13.75" style="4" customWidth="1"/>
    <col min="15877" max="15878" width="13.75" style="4" bestFit="1" customWidth="1"/>
    <col min="15879" max="16129" width="8.625" style="4"/>
    <col min="16130" max="16130" width="13.75" style="4" bestFit="1" customWidth="1"/>
    <col min="16131" max="16132" width="13.75" style="4" customWidth="1"/>
    <col min="16133" max="16134" width="13.75" style="4" bestFit="1" customWidth="1"/>
    <col min="16135" max="16384" width="8.625" style="4"/>
  </cols>
  <sheetData>
    <row r="1" spans="1:10" ht="14.25" thickBot="1">
      <c r="A1" s="25" t="s">
        <v>2830</v>
      </c>
      <c r="B1" s="25"/>
      <c r="C1" s="25"/>
      <c r="D1" s="25"/>
      <c r="E1" s="25"/>
      <c r="F1" s="25"/>
      <c r="G1" s="25"/>
      <c r="H1" s="25"/>
      <c r="I1" s="25"/>
      <c r="J1" s="26"/>
    </row>
    <row r="2" spans="1:10" ht="17.100000000000001" customHeight="1">
      <c r="A2" s="27" t="s">
        <v>2810</v>
      </c>
      <c r="B2" s="28"/>
      <c r="C2" s="28"/>
      <c r="D2" s="29"/>
      <c r="E2" s="30" t="s">
        <v>8831</v>
      </c>
      <c r="F2" s="31"/>
      <c r="G2" s="31"/>
      <c r="H2" s="31"/>
      <c r="I2" s="31"/>
      <c r="J2" s="32"/>
    </row>
    <row r="3" spans="1:10">
      <c r="A3" s="17"/>
      <c r="B3" s="14"/>
      <c r="C3" s="15"/>
      <c r="D3" s="16"/>
      <c r="E3" s="22" t="s">
        <v>2805</v>
      </c>
      <c r="F3" s="22" t="s">
        <v>1</v>
      </c>
      <c r="G3" s="22" t="s">
        <v>2806</v>
      </c>
      <c r="H3" s="22" t="s">
        <v>2807</v>
      </c>
      <c r="I3" s="22" t="s">
        <v>2808</v>
      </c>
      <c r="J3" s="23" t="s">
        <v>2809</v>
      </c>
    </row>
    <row r="4" spans="1:10" ht="16.5">
      <c r="A4" s="17" t="s">
        <v>2831</v>
      </c>
      <c r="B4" s="14"/>
      <c r="C4" s="15"/>
      <c r="D4" s="16"/>
      <c r="E4" s="155">
        <v>9726787</v>
      </c>
      <c r="F4" s="155">
        <v>4361645</v>
      </c>
      <c r="G4" s="154">
        <v>2.23</v>
      </c>
      <c r="H4" s="155">
        <v>4737843</v>
      </c>
      <c r="I4" s="155">
        <v>4988944</v>
      </c>
      <c r="J4" s="154">
        <v>0.95</v>
      </c>
    </row>
    <row r="5" spans="1:10" ht="16.5">
      <c r="A5" s="17"/>
      <c r="B5" s="14" t="s">
        <v>2833</v>
      </c>
      <c r="C5" s="15" t="s">
        <v>2811</v>
      </c>
      <c r="D5" s="16"/>
      <c r="E5" s="155">
        <v>150936</v>
      </c>
      <c r="F5" s="155">
        <v>74299</v>
      </c>
      <c r="G5" s="154">
        <v>2.0299999999999998</v>
      </c>
      <c r="H5" s="155">
        <v>73563</v>
      </c>
      <c r="I5" s="155">
        <v>77373</v>
      </c>
      <c r="J5" s="154">
        <v>0.95</v>
      </c>
    </row>
    <row r="6" spans="1:10" ht="16.5">
      <c r="A6" s="17"/>
      <c r="B6" s="14" t="s">
        <v>2833</v>
      </c>
      <c r="C6" s="15" t="s">
        <v>2834</v>
      </c>
      <c r="D6" s="16"/>
      <c r="E6" s="155">
        <v>126126</v>
      </c>
      <c r="F6" s="155">
        <v>63091</v>
      </c>
      <c r="G6" s="154">
        <v>2</v>
      </c>
      <c r="H6" s="155">
        <v>61770</v>
      </c>
      <c r="I6" s="155">
        <v>64356</v>
      </c>
      <c r="J6" s="154">
        <v>0.96</v>
      </c>
    </row>
    <row r="7" spans="1:10" ht="16.5">
      <c r="A7" s="17"/>
      <c r="B7" s="14" t="s">
        <v>2833</v>
      </c>
      <c r="C7" s="15" t="s">
        <v>2835</v>
      </c>
      <c r="D7" s="16"/>
      <c r="E7" s="155">
        <v>229369</v>
      </c>
      <c r="F7" s="155">
        <v>111037</v>
      </c>
      <c r="G7" s="154">
        <v>2.0699999999999998</v>
      </c>
      <c r="H7" s="155">
        <v>110604</v>
      </c>
      <c r="I7" s="155">
        <v>118765</v>
      </c>
      <c r="J7" s="154">
        <v>0.93</v>
      </c>
    </row>
    <row r="8" spans="1:10" ht="16.5">
      <c r="A8" s="17"/>
      <c r="B8" s="14" t="s">
        <v>2832</v>
      </c>
      <c r="C8" s="15" t="s">
        <v>2836</v>
      </c>
      <c r="D8" s="16"/>
      <c r="E8" s="155">
        <v>298249</v>
      </c>
      <c r="F8" s="155">
        <v>135563</v>
      </c>
      <c r="G8" s="154">
        <v>2.2000000000000002</v>
      </c>
      <c r="H8" s="155">
        <v>145833</v>
      </c>
      <c r="I8" s="155">
        <v>152416</v>
      </c>
      <c r="J8" s="154">
        <v>0.96</v>
      </c>
    </row>
    <row r="9" spans="1:10" ht="16.5">
      <c r="A9" s="17"/>
      <c r="B9" s="14" t="s">
        <v>2833</v>
      </c>
      <c r="C9" s="15" t="s">
        <v>2837</v>
      </c>
      <c r="D9" s="16"/>
      <c r="E9" s="155">
        <v>350016</v>
      </c>
      <c r="F9" s="155">
        <v>165579</v>
      </c>
      <c r="G9" s="154">
        <v>2.11</v>
      </c>
      <c r="H9" s="155">
        <v>169213</v>
      </c>
      <c r="I9" s="155">
        <v>180803</v>
      </c>
      <c r="J9" s="154">
        <v>0.94</v>
      </c>
    </row>
    <row r="10" spans="1:10" ht="16.5">
      <c r="A10" s="17"/>
      <c r="B10" s="14" t="s">
        <v>2833</v>
      </c>
      <c r="C10" s="15" t="s">
        <v>3180</v>
      </c>
      <c r="D10" s="16"/>
      <c r="E10" s="155">
        <v>345793</v>
      </c>
      <c r="F10" s="155">
        <v>165516</v>
      </c>
      <c r="G10" s="154">
        <v>2.09</v>
      </c>
      <c r="H10" s="155">
        <v>171621</v>
      </c>
      <c r="I10" s="155">
        <v>174172</v>
      </c>
      <c r="J10" s="154">
        <v>0.99</v>
      </c>
    </row>
    <row r="11" spans="1:10" ht="16.5">
      <c r="A11" s="17"/>
      <c r="B11" s="14" t="s">
        <v>2833</v>
      </c>
      <c r="C11" s="15" t="s">
        <v>2838</v>
      </c>
      <c r="D11" s="16"/>
      <c r="E11" s="155">
        <v>395072</v>
      </c>
      <c r="F11" s="155">
        <v>182433</v>
      </c>
      <c r="G11" s="154">
        <v>2.17</v>
      </c>
      <c r="H11" s="155">
        <v>195784</v>
      </c>
      <c r="I11" s="155">
        <v>199288</v>
      </c>
      <c r="J11" s="154">
        <v>0.98</v>
      </c>
    </row>
    <row r="12" spans="1:10" ht="16.5">
      <c r="A12" s="17"/>
      <c r="B12" s="14" t="s">
        <v>2833</v>
      </c>
      <c r="C12" s="15" t="s">
        <v>2839</v>
      </c>
      <c r="D12" s="16"/>
      <c r="E12" s="155">
        <v>442174</v>
      </c>
      <c r="F12" s="155">
        <v>194095</v>
      </c>
      <c r="G12" s="154">
        <v>2.2799999999999998</v>
      </c>
      <c r="H12" s="155">
        <v>213743</v>
      </c>
      <c r="I12" s="155">
        <v>228431</v>
      </c>
      <c r="J12" s="154">
        <v>0.94</v>
      </c>
    </row>
    <row r="13" spans="1:10" ht="16.5">
      <c r="A13" s="17"/>
      <c r="B13" s="14" t="s">
        <v>2832</v>
      </c>
      <c r="C13" s="15" t="s">
        <v>2840</v>
      </c>
      <c r="D13" s="16"/>
      <c r="E13" s="155">
        <v>312691</v>
      </c>
      <c r="F13" s="155">
        <v>145049</v>
      </c>
      <c r="G13" s="154">
        <v>2.16</v>
      </c>
      <c r="H13" s="155">
        <v>152594</v>
      </c>
      <c r="I13" s="155">
        <v>160097</v>
      </c>
      <c r="J13" s="154">
        <v>0.95</v>
      </c>
    </row>
    <row r="14" spans="1:10" ht="16.5">
      <c r="A14" s="17"/>
      <c r="B14" s="14" t="s">
        <v>2833</v>
      </c>
      <c r="C14" s="15" t="s">
        <v>2841</v>
      </c>
      <c r="D14" s="16"/>
      <c r="E14" s="155">
        <v>330707</v>
      </c>
      <c r="F14" s="155">
        <v>138724</v>
      </c>
      <c r="G14" s="154">
        <v>2.38</v>
      </c>
      <c r="H14" s="155">
        <v>161581</v>
      </c>
      <c r="I14" s="155">
        <v>169126</v>
      </c>
      <c r="J14" s="154">
        <v>0.96</v>
      </c>
    </row>
    <row r="15" spans="1:10" ht="16.5">
      <c r="A15" s="17"/>
      <c r="B15" s="14" t="s">
        <v>2832</v>
      </c>
      <c r="C15" s="15" t="s">
        <v>2842</v>
      </c>
      <c r="D15" s="16"/>
      <c r="E15" s="155">
        <v>530302</v>
      </c>
      <c r="F15" s="155">
        <v>217302</v>
      </c>
      <c r="G15" s="154">
        <v>2.44</v>
      </c>
      <c r="H15" s="155">
        <v>256344</v>
      </c>
      <c r="I15" s="155">
        <v>273958</v>
      </c>
      <c r="J15" s="154">
        <v>0.94</v>
      </c>
    </row>
    <row r="16" spans="1:10" ht="16.5">
      <c r="A16" s="17"/>
      <c r="B16" s="14" t="s">
        <v>2833</v>
      </c>
      <c r="C16" s="15" t="s">
        <v>2843</v>
      </c>
      <c r="D16" s="16"/>
      <c r="E16" s="155">
        <v>477973</v>
      </c>
      <c r="F16" s="155">
        <v>208771</v>
      </c>
      <c r="G16" s="154">
        <v>2.29</v>
      </c>
      <c r="H16" s="155">
        <v>230057</v>
      </c>
      <c r="I16" s="155">
        <v>247916</v>
      </c>
      <c r="J16" s="154">
        <v>0.93</v>
      </c>
    </row>
    <row r="17" spans="1:10" ht="16.5">
      <c r="A17" s="17"/>
      <c r="B17" s="14" t="s">
        <v>2833</v>
      </c>
      <c r="C17" s="15" t="s">
        <v>2844</v>
      </c>
      <c r="D17" s="16"/>
      <c r="E17" s="155">
        <v>312809</v>
      </c>
      <c r="F17" s="155">
        <v>142559</v>
      </c>
      <c r="G17" s="154">
        <v>2.19</v>
      </c>
      <c r="H17" s="155">
        <v>150069</v>
      </c>
      <c r="I17" s="155">
        <v>162740</v>
      </c>
      <c r="J17" s="154">
        <v>0.92</v>
      </c>
    </row>
    <row r="18" spans="1:10" ht="16.5">
      <c r="A18" s="17"/>
      <c r="B18" s="14" t="s">
        <v>2833</v>
      </c>
      <c r="C18" s="15" t="s">
        <v>2845</v>
      </c>
      <c r="D18" s="16"/>
      <c r="E18" s="155">
        <v>374426</v>
      </c>
      <c r="F18" s="155">
        <v>176385</v>
      </c>
      <c r="G18" s="154">
        <v>2.12</v>
      </c>
      <c r="H18" s="155">
        <v>176856</v>
      </c>
      <c r="I18" s="155">
        <v>197570</v>
      </c>
      <c r="J18" s="154">
        <v>0.9</v>
      </c>
    </row>
    <row r="19" spans="1:10" ht="16.5">
      <c r="A19" s="17"/>
      <c r="B19" s="14" t="s">
        <v>2833</v>
      </c>
      <c r="C19" s="15" t="s">
        <v>2846</v>
      </c>
      <c r="D19" s="16"/>
      <c r="E19" s="155">
        <v>457132</v>
      </c>
      <c r="F19" s="155">
        <v>178257</v>
      </c>
      <c r="G19" s="154">
        <v>2.56</v>
      </c>
      <c r="H19" s="155">
        <v>224563</v>
      </c>
      <c r="I19" s="155">
        <v>232569</v>
      </c>
      <c r="J19" s="154">
        <v>0.97</v>
      </c>
    </row>
    <row r="20" spans="1:10" ht="16.5">
      <c r="A20" s="17"/>
      <c r="B20" s="14" t="s">
        <v>2833</v>
      </c>
      <c r="C20" s="15" t="s">
        <v>2847</v>
      </c>
      <c r="D20" s="16"/>
      <c r="E20" s="155">
        <v>588281</v>
      </c>
      <c r="F20" s="155">
        <v>264111</v>
      </c>
      <c r="G20" s="154">
        <v>2.23</v>
      </c>
      <c r="H20" s="155">
        <v>284543</v>
      </c>
      <c r="I20" s="155">
        <v>303738</v>
      </c>
      <c r="J20" s="154">
        <v>0.94</v>
      </c>
    </row>
    <row r="21" spans="1:10" ht="16.5">
      <c r="A21" s="17"/>
      <c r="B21" s="14" t="s">
        <v>2833</v>
      </c>
      <c r="C21" s="15" t="s">
        <v>2848</v>
      </c>
      <c r="D21" s="16"/>
      <c r="E21" s="155">
        <v>405271</v>
      </c>
      <c r="F21" s="155">
        <v>177432</v>
      </c>
      <c r="G21" s="154">
        <v>2.2799999999999998</v>
      </c>
      <c r="H21" s="155">
        <v>200239</v>
      </c>
      <c r="I21" s="155">
        <v>205032</v>
      </c>
      <c r="J21" s="154">
        <v>0.98</v>
      </c>
    </row>
    <row r="22" spans="1:10" ht="16.5">
      <c r="A22" s="17"/>
      <c r="B22" s="14" t="s">
        <v>2833</v>
      </c>
      <c r="C22" s="15" t="s">
        <v>2849</v>
      </c>
      <c r="D22" s="16"/>
      <c r="E22" s="155">
        <v>232396</v>
      </c>
      <c r="F22" s="155">
        <v>111787</v>
      </c>
      <c r="G22" s="154">
        <v>2.08</v>
      </c>
      <c r="H22" s="155">
        <v>117935</v>
      </c>
      <c r="I22" s="155">
        <v>114461</v>
      </c>
      <c r="J22" s="154">
        <v>1.03</v>
      </c>
    </row>
    <row r="23" spans="1:10" ht="16.5">
      <c r="A23" s="17"/>
      <c r="B23" s="14" t="s">
        <v>2833</v>
      </c>
      <c r="C23" s="15" t="s">
        <v>2850</v>
      </c>
      <c r="D23" s="16"/>
      <c r="E23" s="155">
        <v>372225</v>
      </c>
      <c r="F23" s="155">
        <v>178323</v>
      </c>
      <c r="G23" s="154">
        <v>2.09</v>
      </c>
      <c r="H23" s="155">
        <v>184446</v>
      </c>
      <c r="I23" s="155">
        <v>187779</v>
      </c>
      <c r="J23" s="154">
        <v>0.98</v>
      </c>
    </row>
    <row r="24" spans="1:10" ht="16.5">
      <c r="A24" s="17"/>
      <c r="B24" s="14" t="s">
        <v>2833</v>
      </c>
      <c r="C24" s="15" t="s">
        <v>2851</v>
      </c>
      <c r="D24" s="16"/>
      <c r="E24" s="155">
        <v>394988</v>
      </c>
      <c r="F24" s="155">
        <v>182236</v>
      </c>
      <c r="G24" s="154">
        <v>2.17</v>
      </c>
      <c r="H24" s="155">
        <v>191207</v>
      </c>
      <c r="I24" s="155">
        <v>203781</v>
      </c>
      <c r="J24" s="154">
        <v>0.94</v>
      </c>
    </row>
    <row r="25" spans="1:10" ht="16.5">
      <c r="A25" s="17"/>
      <c r="B25" s="14" t="s">
        <v>2833</v>
      </c>
      <c r="C25" s="15" t="s">
        <v>2852</v>
      </c>
      <c r="D25" s="16"/>
      <c r="E25" s="155">
        <v>498978</v>
      </c>
      <c r="F25" s="155">
        <v>271313</v>
      </c>
      <c r="G25" s="154">
        <v>1.84</v>
      </c>
      <c r="H25" s="155">
        <v>250442</v>
      </c>
      <c r="I25" s="155">
        <v>248536</v>
      </c>
      <c r="J25" s="154">
        <v>1.01</v>
      </c>
    </row>
    <row r="26" spans="1:10" ht="16.5">
      <c r="A26" s="17"/>
      <c r="B26" s="14" t="s">
        <v>2833</v>
      </c>
      <c r="C26" s="15" t="s">
        <v>2853</v>
      </c>
      <c r="D26" s="16"/>
      <c r="E26" s="155">
        <v>429729</v>
      </c>
      <c r="F26" s="155">
        <v>173561</v>
      </c>
      <c r="G26" s="154">
        <v>2.48</v>
      </c>
      <c r="H26" s="155">
        <v>205452</v>
      </c>
      <c r="I26" s="155">
        <v>224277</v>
      </c>
      <c r="J26" s="154">
        <v>0.92</v>
      </c>
    </row>
    <row r="27" spans="1:10" ht="16.5">
      <c r="A27" s="17"/>
      <c r="B27" s="14" t="s">
        <v>2833</v>
      </c>
      <c r="C27" s="15" t="s">
        <v>2854</v>
      </c>
      <c r="D27" s="16"/>
      <c r="E27" s="155">
        <v>543240</v>
      </c>
      <c r="F27" s="155">
        <v>233363</v>
      </c>
      <c r="G27" s="154">
        <v>2.33</v>
      </c>
      <c r="H27" s="155">
        <v>259936</v>
      </c>
      <c r="I27" s="155">
        <v>283304</v>
      </c>
      <c r="J27" s="154">
        <v>0.92</v>
      </c>
    </row>
    <row r="28" spans="1:10" ht="16.5">
      <c r="A28" s="17"/>
      <c r="B28" s="14" t="s">
        <v>2833</v>
      </c>
      <c r="C28" s="15" t="s">
        <v>2855</v>
      </c>
      <c r="D28" s="16"/>
      <c r="E28" s="155">
        <v>672862</v>
      </c>
      <c r="F28" s="155">
        <v>279460</v>
      </c>
      <c r="G28" s="154">
        <v>2.41</v>
      </c>
      <c r="H28" s="155">
        <v>325127</v>
      </c>
      <c r="I28" s="155">
        <v>347735</v>
      </c>
      <c r="J28" s="154">
        <v>0.93</v>
      </c>
    </row>
    <row r="29" spans="1:10" ht="16.5">
      <c r="A29" s="17"/>
      <c r="B29" s="14" t="s">
        <v>2833</v>
      </c>
      <c r="C29" s="15" t="s">
        <v>2856</v>
      </c>
      <c r="D29" s="16"/>
      <c r="E29" s="155">
        <v>455042</v>
      </c>
      <c r="F29" s="155">
        <v>191399</v>
      </c>
      <c r="G29" s="154">
        <v>2.38</v>
      </c>
      <c r="H29" s="155">
        <v>224321</v>
      </c>
      <c r="I29" s="155">
        <v>230721</v>
      </c>
      <c r="J29" s="154">
        <v>0.97</v>
      </c>
    </row>
    <row r="30" spans="1:10" ht="16.5">
      <c r="A30" s="17" t="s">
        <v>2857</v>
      </c>
      <c r="B30" s="14"/>
      <c r="C30" s="15"/>
      <c r="D30" s="16"/>
      <c r="E30" s="155">
        <v>3408347</v>
      </c>
      <c r="F30" s="155">
        <v>1507504</v>
      </c>
      <c r="G30" s="154">
        <v>2.2599999999999998</v>
      </c>
      <c r="H30" s="155">
        <v>1671199</v>
      </c>
      <c r="I30" s="155">
        <v>1737148</v>
      </c>
      <c r="J30" s="154">
        <v>0.96</v>
      </c>
    </row>
    <row r="31" spans="1:10" ht="16.5">
      <c r="A31" s="17"/>
      <c r="B31" s="14" t="s">
        <v>2857</v>
      </c>
      <c r="C31" s="15" t="s">
        <v>2834</v>
      </c>
      <c r="D31" s="16"/>
      <c r="E31" s="155">
        <v>41714</v>
      </c>
      <c r="F31" s="155">
        <v>23313</v>
      </c>
      <c r="G31" s="154">
        <v>1.79</v>
      </c>
      <c r="H31" s="155">
        <v>20451</v>
      </c>
      <c r="I31" s="155">
        <v>21263</v>
      </c>
      <c r="J31" s="154">
        <v>0.96</v>
      </c>
    </row>
    <row r="32" spans="1:10" ht="16.5">
      <c r="A32" s="17"/>
      <c r="B32" s="14" t="s">
        <v>2857</v>
      </c>
      <c r="C32" s="15" t="s">
        <v>2858</v>
      </c>
      <c r="D32" s="16"/>
      <c r="E32" s="155">
        <v>107722</v>
      </c>
      <c r="F32" s="155">
        <v>52884</v>
      </c>
      <c r="G32" s="154">
        <v>2.04</v>
      </c>
      <c r="H32" s="155">
        <v>52251</v>
      </c>
      <c r="I32" s="155">
        <v>55471</v>
      </c>
      <c r="J32" s="154">
        <v>0.94</v>
      </c>
    </row>
    <row r="33" spans="1:10" ht="16.5">
      <c r="A33" s="17"/>
      <c r="B33" s="14" t="s">
        <v>2857</v>
      </c>
      <c r="C33" s="15" t="s">
        <v>2859</v>
      </c>
      <c r="D33" s="16"/>
      <c r="E33" s="155">
        <v>89673</v>
      </c>
      <c r="F33" s="155">
        <v>45578</v>
      </c>
      <c r="G33" s="154">
        <v>1.97</v>
      </c>
      <c r="H33" s="155">
        <v>44003</v>
      </c>
      <c r="I33" s="155">
        <v>45670</v>
      </c>
      <c r="J33" s="154">
        <v>0.96</v>
      </c>
    </row>
    <row r="34" spans="1:10" ht="16.5">
      <c r="A34" s="17"/>
      <c r="B34" s="14" t="s">
        <v>2857</v>
      </c>
      <c r="C34" s="15" t="s">
        <v>2860</v>
      </c>
      <c r="D34" s="16"/>
      <c r="E34" s="155">
        <v>115645</v>
      </c>
      <c r="F34" s="155">
        <v>54812</v>
      </c>
      <c r="G34" s="154">
        <v>2.11</v>
      </c>
      <c r="H34" s="155">
        <v>57014</v>
      </c>
      <c r="I34" s="155">
        <v>58631</v>
      </c>
      <c r="J34" s="154">
        <v>0.97</v>
      </c>
    </row>
    <row r="35" spans="1:10" ht="16.5">
      <c r="A35" s="17"/>
      <c r="B35" s="14" t="s">
        <v>2857</v>
      </c>
      <c r="C35" s="15" t="s">
        <v>2861</v>
      </c>
      <c r="D35" s="16"/>
      <c r="E35" s="155">
        <v>356978</v>
      </c>
      <c r="F35" s="155">
        <v>168189</v>
      </c>
      <c r="G35" s="154">
        <v>2.12</v>
      </c>
      <c r="H35" s="155">
        <v>172703</v>
      </c>
      <c r="I35" s="155">
        <v>184275</v>
      </c>
      <c r="J35" s="154">
        <v>0.94</v>
      </c>
    </row>
    <row r="36" spans="1:10" ht="16.5">
      <c r="A36" s="17"/>
      <c r="B36" s="14" t="s">
        <v>2857</v>
      </c>
      <c r="C36" s="15" t="s">
        <v>2862</v>
      </c>
      <c r="D36" s="16"/>
      <c r="E36" s="155">
        <v>272570</v>
      </c>
      <c r="F36" s="155">
        <v>113547</v>
      </c>
      <c r="G36" s="154">
        <v>2.4</v>
      </c>
      <c r="H36" s="155">
        <v>132883</v>
      </c>
      <c r="I36" s="155">
        <v>139687</v>
      </c>
      <c r="J36" s="154">
        <v>0.95</v>
      </c>
    </row>
    <row r="37" spans="1:10" ht="16.5">
      <c r="A37" s="17"/>
      <c r="B37" s="14" t="s">
        <v>2857</v>
      </c>
      <c r="C37" s="15" t="s">
        <v>2863</v>
      </c>
      <c r="D37" s="16"/>
      <c r="E37" s="155">
        <v>271674</v>
      </c>
      <c r="F37" s="155">
        <v>117167</v>
      </c>
      <c r="G37" s="154">
        <v>2.3199999999999998</v>
      </c>
      <c r="H37" s="155">
        <v>133034</v>
      </c>
      <c r="I37" s="155">
        <v>138640</v>
      </c>
      <c r="J37" s="154">
        <v>0.96</v>
      </c>
    </row>
    <row r="38" spans="1:10" ht="16.5">
      <c r="A38" s="17"/>
      <c r="B38" s="14" t="s">
        <v>2857</v>
      </c>
      <c r="C38" s="15" t="s">
        <v>2864</v>
      </c>
      <c r="D38" s="16"/>
      <c r="E38" s="155">
        <v>289059</v>
      </c>
      <c r="F38" s="155">
        <v>120449</v>
      </c>
      <c r="G38" s="154">
        <v>2.4</v>
      </c>
      <c r="H38" s="155">
        <v>143102</v>
      </c>
      <c r="I38" s="155">
        <v>145957</v>
      </c>
      <c r="J38" s="154">
        <v>0.98</v>
      </c>
    </row>
    <row r="39" spans="1:10" ht="16.5">
      <c r="A39" s="17"/>
      <c r="B39" s="14" t="s">
        <v>2857</v>
      </c>
      <c r="C39" s="15" t="s">
        <v>2865</v>
      </c>
      <c r="D39" s="16"/>
      <c r="E39" s="155">
        <v>405268</v>
      </c>
      <c r="F39" s="155">
        <v>169357</v>
      </c>
      <c r="G39" s="154">
        <v>2.39</v>
      </c>
      <c r="H39" s="155">
        <v>195412</v>
      </c>
      <c r="I39" s="155">
        <v>209856</v>
      </c>
      <c r="J39" s="154">
        <v>0.93</v>
      </c>
    </row>
    <row r="40" spans="1:10" ht="16.5">
      <c r="A40" s="17"/>
      <c r="B40" s="14" t="s">
        <v>2857</v>
      </c>
      <c r="C40" s="15" t="s">
        <v>2812</v>
      </c>
      <c r="D40" s="16"/>
      <c r="E40" s="155">
        <v>318196</v>
      </c>
      <c r="F40" s="155">
        <v>138813</v>
      </c>
      <c r="G40" s="154">
        <v>2.29</v>
      </c>
      <c r="H40" s="155">
        <v>158716</v>
      </c>
      <c r="I40" s="155">
        <v>159480</v>
      </c>
      <c r="J40" s="154">
        <v>1</v>
      </c>
    </row>
    <row r="41" spans="1:10" ht="16.5">
      <c r="A41" s="17"/>
      <c r="B41" s="14" t="s">
        <v>2857</v>
      </c>
      <c r="C41" s="15" t="s">
        <v>2866</v>
      </c>
      <c r="D41" s="16"/>
      <c r="E41" s="155">
        <v>236904</v>
      </c>
      <c r="F41" s="155">
        <v>107101</v>
      </c>
      <c r="G41" s="154">
        <v>2.21</v>
      </c>
      <c r="H41" s="155">
        <v>115861</v>
      </c>
      <c r="I41" s="155">
        <v>121043</v>
      </c>
      <c r="J41" s="154">
        <v>0.96</v>
      </c>
    </row>
    <row r="42" spans="1:10" ht="16.5">
      <c r="A42" s="17"/>
      <c r="B42" s="14" t="s">
        <v>2857</v>
      </c>
      <c r="C42" s="15" t="s">
        <v>2847</v>
      </c>
      <c r="D42" s="16"/>
      <c r="E42" s="155">
        <v>131235</v>
      </c>
      <c r="F42" s="155">
        <v>54725</v>
      </c>
      <c r="G42" s="154">
        <v>2.4</v>
      </c>
      <c r="H42" s="155">
        <v>67825</v>
      </c>
      <c r="I42" s="155">
        <v>63410</v>
      </c>
      <c r="J42" s="154">
        <v>1.07</v>
      </c>
    </row>
    <row r="43" spans="1:10" ht="16.5">
      <c r="A43" s="17"/>
      <c r="B43" s="14" t="s">
        <v>2857</v>
      </c>
      <c r="C43" s="15" t="s">
        <v>2867</v>
      </c>
      <c r="D43" s="16"/>
      <c r="E43" s="155">
        <v>210086</v>
      </c>
      <c r="F43" s="155">
        <v>91122</v>
      </c>
      <c r="G43" s="154">
        <v>2.31</v>
      </c>
      <c r="H43" s="155">
        <v>101425</v>
      </c>
      <c r="I43" s="155">
        <v>108661</v>
      </c>
      <c r="J43" s="154">
        <v>0.93</v>
      </c>
    </row>
    <row r="44" spans="1:10" ht="16.5">
      <c r="A44" s="17"/>
      <c r="B44" s="14" t="s">
        <v>2857</v>
      </c>
      <c r="C44" s="15" t="s">
        <v>2868</v>
      </c>
      <c r="D44" s="16"/>
      <c r="E44" s="155">
        <v>176984</v>
      </c>
      <c r="F44" s="155">
        <v>82464</v>
      </c>
      <c r="G44" s="154">
        <v>2.15</v>
      </c>
      <c r="H44" s="155">
        <v>83743</v>
      </c>
      <c r="I44" s="155">
        <v>93241</v>
      </c>
      <c r="J44" s="154">
        <v>0.9</v>
      </c>
    </row>
    <row r="45" spans="1:10" ht="16.5">
      <c r="A45" s="17"/>
      <c r="B45" s="14" t="s">
        <v>2857</v>
      </c>
      <c r="C45" s="15" t="s">
        <v>2869</v>
      </c>
      <c r="D45" s="16"/>
      <c r="E45" s="155">
        <v>216507</v>
      </c>
      <c r="F45" s="155">
        <v>96924</v>
      </c>
      <c r="G45" s="154">
        <v>2.23</v>
      </c>
      <c r="H45" s="155">
        <v>109497</v>
      </c>
      <c r="I45" s="155">
        <v>107010</v>
      </c>
      <c r="J45" s="154">
        <v>1.02</v>
      </c>
    </row>
    <row r="46" spans="1:10" ht="16.5">
      <c r="A46" s="17"/>
      <c r="B46" s="14" t="s">
        <v>2857</v>
      </c>
      <c r="C46" s="15" t="s">
        <v>2870</v>
      </c>
      <c r="D46" s="16"/>
      <c r="E46" s="155">
        <v>168132</v>
      </c>
      <c r="F46" s="155">
        <v>71059</v>
      </c>
      <c r="G46" s="154">
        <v>2.37</v>
      </c>
      <c r="H46" s="155">
        <v>83279</v>
      </c>
      <c r="I46" s="155">
        <v>84853</v>
      </c>
      <c r="J46" s="154">
        <v>0.98</v>
      </c>
    </row>
    <row r="47" spans="1:10" ht="16.5">
      <c r="A47" s="17" t="s">
        <v>2871</v>
      </c>
      <c r="B47" s="14"/>
      <c r="C47" s="15"/>
      <c r="D47" s="16"/>
      <c r="E47" s="155">
        <v>2431523</v>
      </c>
      <c r="F47" s="155">
        <v>1041932</v>
      </c>
      <c r="G47" s="154">
        <v>2.33</v>
      </c>
      <c r="H47" s="155">
        <v>1200899</v>
      </c>
      <c r="I47" s="155">
        <v>1230624</v>
      </c>
      <c r="J47" s="154">
        <v>0.98</v>
      </c>
    </row>
    <row r="48" spans="1:10" ht="16.5">
      <c r="A48" s="17"/>
      <c r="B48" s="14" t="s">
        <v>2871</v>
      </c>
      <c r="C48" s="15" t="s">
        <v>2834</v>
      </c>
      <c r="D48" s="16"/>
      <c r="E48" s="155">
        <v>76955</v>
      </c>
      <c r="F48" s="155">
        <v>38767</v>
      </c>
      <c r="G48" s="154">
        <v>1.99</v>
      </c>
      <c r="H48" s="155">
        <v>37064</v>
      </c>
      <c r="I48" s="155">
        <v>39891</v>
      </c>
      <c r="J48" s="154">
        <v>0.93</v>
      </c>
    </row>
    <row r="49" spans="1:10" ht="16.5">
      <c r="A49" s="17"/>
      <c r="B49" s="14" t="s">
        <v>2871</v>
      </c>
      <c r="C49" s="15" t="s">
        <v>2859</v>
      </c>
      <c r="D49" s="16"/>
      <c r="E49" s="155">
        <v>343568</v>
      </c>
      <c r="F49" s="155">
        <v>153829</v>
      </c>
      <c r="G49" s="154">
        <v>2.23</v>
      </c>
      <c r="H49" s="155">
        <v>169428</v>
      </c>
      <c r="I49" s="155">
        <v>174140</v>
      </c>
      <c r="J49" s="154">
        <v>0.97</v>
      </c>
    </row>
    <row r="50" spans="1:10" ht="16.5">
      <c r="A50" s="17"/>
      <c r="B50" s="14" t="s">
        <v>2871</v>
      </c>
      <c r="C50" s="15" t="s">
        <v>2858</v>
      </c>
      <c r="D50" s="16"/>
      <c r="E50" s="155">
        <v>173807</v>
      </c>
      <c r="F50" s="155">
        <v>83078</v>
      </c>
      <c r="G50" s="154">
        <v>2.09</v>
      </c>
      <c r="H50" s="155">
        <v>87167</v>
      </c>
      <c r="I50" s="155">
        <v>86640</v>
      </c>
      <c r="J50" s="154">
        <v>1.01</v>
      </c>
    </row>
    <row r="51" spans="1:10" ht="16.5">
      <c r="A51" s="17"/>
      <c r="B51" s="14" t="s">
        <v>2871</v>
      </c>
      <c r="C51" s="15" t="s">
        <v>2863</v>
      </c>
      <c r="D51" s="16"/>
      <c r="E51" s="155">
        <v>147905</v>
      </c>
      <c r="F51" s="155">
        <v>75633</v>
      </c>
      <c r="G51" s="154">
        <v>1.96</v>
      </c>
      <c r="H51" s="155">
        <v>71130</v>
      </c>
      <c r="I51" s="155">
        <v>76775</v>
      </c>
      <c r="J51" s="154">
        <v>0.93</v>
      </c>
    </row>
    <row r="52" spans="1:10" ht="16.5">
      <c r="A52" s="17"/>
      <c r="B52" s="14" t="s">
        <v>2813</v>
      </c>
      <c r="C52" s="15" t="s">
        <v>2864</v>
      </c>
      <c r="D52" s="16"/>
      <c r="E52" s="155">
        <v>436863</v>
      </c>
      <c r="F52" s="155">
        <v>182025</v>
      </c>
      <c r="G52" s="154">
        <v>2.4</v>
      </c>
      <c r="H52" s="155">
        <v>217681</v>
      </c>
      <c r="I52" s="155">
        <v>219182</v>
      </c>
      <c r="J52" s="154">
        <v>0.99</v>
      </c>
    </row>
    <row r="53" spans="1:10" ht="16.5">
      <c r="A53" s="17"/>
      <c r="B53" s="14" t="s">
        <v>2871</v>
      </c>
      <c r="C53" s="15" t="s">
        <v>2872</v>
      </c>
      <c r="D53" s="16"/>
      <c r="E53" s="155">
        <v>428125</v>
      </c>
      <c r="F53" s="155">
        <v>169075</v>
      </c>
      <c r="G53" s="154">
        <v>2.5299999999999998</v>
      </c>
      <c r="H53" s="155">
        <v>207610</v>
      </c>
      <c r="I53" s="155">
        <v>220515</v>
      </c>
      <c r="J53" s="154">
        <v>0.94</v>
      </c>
    </row>
    <row r="54" spans="1:10" ht="16.5">
      <c r="A54" s="17"/>
      <c r="B54" s="14" t="s">
        <v>2871</v>
      </c>
      <c r="C54" s="15" t="s">
        <v>2873</v>
      </c>
      <c r="D54" s="16"/>
      <c r="E54" s="155">
        <v>567375</v>
      </c>
      <c r="F54" s="155">
        <v>234454</v>
      </c>
      <c r="G54" s="154">
        <v>2.42</v>
      </c>
      <c r="H54" s="155">
        <v>280296</v>
      </c>
      <c r="I54" s="155">
        <v>287079</v>
      </c>
      <c r="J54" s="154">
        <v>0.98</v>
      </c>
    </row>
    <row r="55" spans="1:10" ht="16.5">
      <c r="A55" s="17"/>
      <c r="B55" s="14" t="s">
        <v>2871</v>
      </c>
      <c r="C55" s="15" t="s">
        <v>2874</v>
      </c>
      <c r="D55" s="16"/>
      <c r="E55" s="155">
        <v>256925</v>
      </c>
      <c r="F55" s="155">
        <v>105071</v>
      </c>
      <c r="G55" s="154">
        <v>2.4500000000000002</v>
      </c>
      <c r="H55" s="155">
        <v>130523</v>
      </c>
      <c r="I55" s="155">
        <v>126402</v>
      </c>
      <c r="J55" s="154">
        <v>1.03</v>
      </c>
    </row>
    <row r="56" spans="1:10" ht="16.5">
      <c r="A56" s="17" t="s">
        <v>2875</v>
      </c>
      <c r="B56" s="14"/>
      <c r="C56" s="15"/>
      <c r="D56" s="16"/>
      <c r="E56" s="155">
        <v>2950972</v>
      </c>
      <c r="F56" s="155">
        <v>1246255</v>
      </c>
      <c r="G56" s="154">
        <v>2.37</v>
      </c>
      <c r="H56" s="155">
        <v>1478916</v>
      </c>
      <c r="I56" s="155">
        <v>1472056</v>
      </c>
      <c r="J56" s="154">
        <v>1</v>
      </c>
    </row>
    <row r="57" spans="1:10" ht="16.5">
      <c r="A57" s="17"/>
      <c r="B57" s="14" t="s">
        <v>2875</v>
      </c>
      <c r="C57" s="15" t="s">
        <v>2834</v>
      </c>
      <c r="D57" s="16"/>
      <c r="E57" s="155">
        <v>137994</v>
      </c>
      <c r="F57" s="155">
        <v>66783</v>
      </c>
      <c r="G57" s="154">
        <v>2.0699999999999998</v>
      </c>
      <c r="H57" s="155">
        <v>71389</v>
      </c>
      <c r="I57" s="155">
        <v>66605</v>
      </c>
      <c r="J57" s="154">
        <v>1.07</v>
      </c>
    </row>
    <row r="58" spans="1:10" ht="16.5">
      <c r="A58" s="17"/>
      <c r="B58" s="14" t="s">
        <v>2875</v>
      </c>
      <c r="C58" s="15" t="s">
        <v>2859</v>
      </c>
      <c r="D58" s="16"/>
      <c r="E58" s="155">
        <v>63866</v>
      </c>
      <c r="F58" s="155">
        <v>28723</v>
      </c>
      <c r="G58" s="154">
        <v>2.2200000000000002</v>
      </c>
      <c r="H58" s="155">
        <v>32239</v>
      </c>
      <c r="I58" s="155">
        <v>31627</v>
      </c>
      <c r="J58" s="154">
        <v>1.02</v>
      </c>
    </row>
    <row r="59" spans="1:10" ht="16.5">
      <c r="A59" s="17"/>
      <c r="B59" s="14" t="s">
        <v>2875</v>
      </c>
      <c r="C59" s="15" t="s">
        <v>2863</v>
      </c>
      <c r="D59" s="16"/>
      <c r="E59" s="155">
        <v>406690</v>
      </c>
      <c r="F59" s="155">
        <v>185355</v>
      </c>
      <c r="G59" s="154">
        <v>2.19</v>
      </c>
      <c r="H59" s="155">
        <v>204942</v>
      </c>
      <c r="I59" s="155">
        <v>201748</v>
      </c>
      <c r="J59" s="154">
        <v>1.02</v>
      </c>
    </row>
    <row r="60" spans="1:10" ht="16.5">
      <c r="A60" s="17"/>
      <c r="B60" s="14" t="s">
        <v>2875</v>
      </c>
      <c r="C60" s="15" t="s">
        <v>2876</v>
      </c>
      <c r="D60" s="16"/>
      <c r="E60" s="155">
        <v>371396</v>
      </c>
      <c r="F60" s="155">
        <v>143327</v>
      </c>
      <c r="G60" s="154">
        <v>2.59</v>
      </c>
      <c r="H60" s="155">
        <v>184733</v>
      </c>
      <c r="I60" s="155">
        <v>186663</v>
      </c>
      <c r="J60" s="154">
        <v>0.99</v>
      </c>
    </row>
    <row r="61" spans="1:10" ht="16.5">
      <c r="A61" s="17"/>
      <c r="B61" s="14" t="s">
        <v>2875</v>
      </c>
      <c r="C61" s="15" t="s">
        <v>2877</v>
      </c>
      <c r="D61" s="16"/>
      <c r="E61" s="155">
        <v>531526</v>
      </c>
      <c r="F61" s="155">
        <v>223144</v>
      </c>
      <c r="G61" s="154">
        <v>2.38</v>
      </c>
      <c r="H61" s="155">
        <v>264348</v>
      </c>
      <c r="I61" s="155">
        <v>267178</v>
      </c>
      <c r="J61" s="154">
        <v>0.99</v>
      </c>
    </row>
    <row r="62" spans="1:10" ht="16.5">
      <c r="A62" s="17"/>
      <c r="B62" s="14" t="s">
        <v>2875</v>
      </c>
      <c r="C62" s="15" t="s">
        <v>2878</v>
      </c>
      <c r="D62" s="16"/>
      <c r="E62" s="155">
        <v>505236</v>
      </c>
      <c r="F62" s="155">
        <v>211079</v>
      </c>
      <c r="G62" s="154">
        <v>2.39</v>
      </c>
      <c r="H62" s="155">
        <v>250187</v>
      </c>
      <c r="I62" s="155">
        <v>255049</v>
      </c>
      <c r="J62" s="154">
        <v>0.98</v>
      </c>
    </row>
    <row r="63" spans="1:10" ht="16.5">
      <c r="A63" s="17"/>
      <c r="B63" s="14" t="s">
        <v>2875</v>
      </c>
      <c r="C63" s="15" t="s">
        <v>2879</v>
      </c>
      <c r="D63" s="16"/>
      <c r="E63" s="155">
        <v>300885</v>
      </c>
      <c r="F63" s="155">
        <v>123242</v>
      </c>
      <c r="G63" s="154">
        <v>2.44</v>
      </c>
      <c r="H63" s="155">
        <v>150250</v>
      </c>
      <c r="I63" s="155">
        <v>150635</v>
      </c>
      <c r="J63" s="154">
        <v>1</v>
      </c>
    </row>
    <row r="64" spans="1:10" ht="16.5">
      <c r="A64" s="17"/>
      <c r="B64" s="14" t="s">
        <v>2875</v>
      </c>
      <c r="C64" s="15" t="s">
        <v>2858</v>
      </c>
      <c r="D64" s="16"/>
      <c r="E64" s="155">
        <v>543994</v>
      </c>
      <c r="F64" s="155">
        <v>219578</v>
      </c>
      <c r="G64" s="154">
        <v>2.48</v>
      </c>
      <c r="H64" s="155">
        <v>274644</v>
      </c>
      <c r="I64" s="155">
        <v>269350</v>
      </c>
      <c r="J64" s="154">
        <v>1.02</v>
      </c>
    </row>
    <row r="65" spans="1:10" ht="16.5">
      <c r="A65" s="17"/>
      <c r="B65" s="14" t="s">
        <v>2875</v>
      </c>
      <c r="C65" s="15" t="s">
        <v>2880</v>
      </c>
      <c r="D65" s="16"/>
      <c r="E65" s="155">
        <v>69030</v>
      </c>
      <c r="F65" s="155">
        <v>33322</v>
      </c>
      <c r="G65" s="154">
        <v>2.0699999999999998</v>
      </c>
      <c r="H65" s="155">
        <v>34609</v>
      </c>
      <c r="I65" s="155">
        <v>34421</v>
      </c>
      <c r="J65" s="154">
        <v>1.01</v>
      </c>
    </row>
    <row r="66" spans="1:10" ht="16.5">
      <c r="A66" s="17"/>
      <c r="B66" s="14" t="s">
        <v>2875</v>
      </c>
      <c r="C66" s="15" t="s">
        <v>2881</v>
      </c>
      <c r="D66" s="16"/>
      <c r="E66" s="155">
        <v>20355</v>
      </c>
      <c r="F66" s="155">
        <v>11702</v>
      </c>
      <c r="G66" s="154">
        <v>1.74</v>
      </c>
      <c r="H66" s="155">
        <v>11575</v>
      </c>
      <c r="I66" s="155">
        <v>8780</v>
      </c>
      <c r="J66" s="154">
        <v>1.32</v>
      </c>
    </row>
    <row r="67" spans="1:10" ht="16.5">
      <c r="A67" s="17" t="s">
        <v>2882</v>
      </c>
      <c r="B67" s="14"/>
      <c r="C67" s="15"/>
      <c r="D67" s="16"/>
      <c r="E67" s="155">
        <v>1456096</v>
      </c>
      <c r="F67" s="155">
        <v>622374</v>
      </c>
      <c r="G67" s="154">
        <v>2.34</v>
      </c>
      <c r="H67" s="155">
        <v>720536</v>
      </c>
      <c r="I67" s="155">
        <v>735560</v>
      </c>
      <c r="J67" s="154">
        <v>0.98</v>
      </c>
    </row>
    <row r="68" spans="1:10" ht="16.5">
      <c r="A68" s="17"/>
      <c r="B68" s="14" t="s">
        <v>2882</v>
      </c>
      <c r="C68" s="15" t="s">
        <v>2859</v>
      </c>
      <c r="D68" s="16"/>
      <c r="E68" s="155">
        <v>98622</v>
      </c>
      <c r="F68" s="155">
        <v>48226</v>
      </c>
      <c r="G68" s="154">
        <v>2.04</v>
      </c>
      <c r="H68" s="155">
        <v>48743</v>
      </c>
      <c r="I68" s="155">
        <v>49879</v>
      </c>
      <c r="J68" s="154">
        <v>0.98</v>
      </c>
    </row>
    <row r="69" spans="1:10" ht="16.5">
      <c r="A69" s="17"/>
      <c r="B69" s="14" t="s">
        <v>2882</v>
      </c>
      <c r="C69" s="15" t="s">
        <v>2858</v>
      </c>
      <c r="D69" s="16"/>
      <c r="E69" s="155">
        <v>300093</v>
      </c>
      <c r="F69" s="155">
        <v>129916</v>
      </c>
      <c r="G69" s="154">
        <v>2.31</v>
      </c>
      <c r="H69" s="155">
        <v>147198</v>
      </c>
      <c r="I69" s="155">
        <v>152895</v>
      </c>
      <c r="J69" s="154">
        <v>0.96</v>
      </c>
    </row>
    <row r="70" spans="1:10" ht="16.5">
      <c r="A70" s="17"/>
      <c r="B70" s="14" t="s">
        <v>2814</v>
      </c>
      <c r="C70" s="15" t="s">
        <v>2863</v>
      </c>
      <c r="D70" s="16"/>
      <c r="E70" s="155">
        <v>217543</v>
      </c>
      <c r="F70" s="155">
        <v>92682</v>
      </c>
      <c r="G70" s="154">
        <v>2.35</v>
      </c>
      <c r="H70" s="155">
        <v>104745</v>
      </c>
      <c r="I70" s="155">
        <v>112798</v>
      </c>
      <c r="J70" s="154">
        <v>0.93</v>
      </c>
    </row>
    <row r="71" spans="1:10" ht="16.5">
      <c r="A71" s="17"/>
      <c r="B71" s="14" t="s">
        <v>2882</v>
      </c>
      <c r="C71" s="15" t="s">
        <v>2864</v>
      </c>
      <c r="D71" s="16"/>
      <c r="E71" s="155">
        <v>433057</v>
      </c>
      <c r="F71" s="155">
        <v>188726</v>
      </c>
      <c r="G71" s="154">
        <v>2.29</v>
      </c>
      <c r="H71" s="155">
        <v>215038</v>
      </c>
      <c r="I71" s="155">
        <v>218019</v>
      </c>
      <c r="J71" s="154">
        <v>0.99</v>
      </c>
    </row>
    <row r="72" spans="1:10" ht="16.5">
      <c r="A72" s="17"/>
      <c r="B72" s="14" t="s">
        <v>2882</v>
      </c>
      <c r="C72" s="15" t="s">
        <v>2883</v>
      </c>
      <c r="D72" s="16"/>
      <c r="E72" s="155">
        <v>406781</v>
      </c>
      <c r="F72" s="155">
        <v>162824</v>
      </c>
      <c r="G72" s="154">
        <v>2.5</v>
      </c>
      <c r="H72" s="155">
        <v>204812</v>
      </c>
      <c r="I72" s="155">
        <v>201969</v>
      </c>
      <c r="J72" s="154">
        <v>1.01</v>
      </c>
    </row>
    <row r="73" spans="1:10" ht="16.5">
      <c r="A73" s="17" t="s">
        <v>2884</v>
      </c>
      <c r="B73" s="14"/>
      <c r="C73" s="15"/>
      <c r="D73" s="16"/>
      <c r="E73" s="155">
        <v>1471650</v>
      </c>
      <c r="F73" s="155">
        <v>640500</v>
      </c>
      <c r="G73" s="154">
        <v>2.2999999999999998</v>
      </c>
      <c r="H73" s="155">
        <v>734902</v>
      </c>
      <c r="I73" s="155">
        <v>736748</v>
      </c>
      <c r="J73" s="154">
        <v>1</v>
      </c>
    </row>
    <row r="74" spans="1:10" ht="16.5">
      <c r="A74" s="17"/>
      <c r="B74" s="14" t="s">
        <v>2884</v>
      </c>
      <c r="C74" s="15" t="s">
        <v>2859</v>
      </c>
      <c r="D74" s="16"/>
      <c r="E74" s="155">
        <v>225094</v>
      </c>
      <c r="F74" s="155">
        <v>104151</v>
      </c>
      <c r="G74" s="154">
        <v>2.16</v>
      </c>
      <c r="H74" s="155">
        <v>113487</v>
      </c>
      <c r="I74" s="155">
        <v>111607</v>
      </c>
      <c r="J74" s="154">
        <v>1.02</v>
      </c>
    </row>
    <row r="75" spans="1:10" ht="16.5">
      <c r="A75" s="17"/>
      <c r="B75" s="14" t="s">
        <v>2884</v>
      </c>
      <c r="C75" s="15" t="s">
        <v>2834</v>
      </c>
      <c r="D75" s="16"/>
      <c r="E75" s="155">
        <v>239361</v>
      </c>
      <c r="F75" s="155">
        <v>107000</v>
      </c>
      <c r="G75" s="154">
        <v>2.2400000000000002</v>
      </c>
      <c r="H75" s="155">
        <v>118212</v>
      </c>
      <c r="I75" s="155">
        <v>121149</v>
      </c>
      <c r="J75" s="154">
        <v>0.98</v>
      </c>
    </row>
    <row r="76" spans="1:10" ht="16.5">
      <c r="A76" s="17"/>
      <c r="B76" s="14" t="s">
        <v>2815</v>
      </c>
      <c r="C76" s="15" t="s">
        <v>2858</v>
      </c>
      <c r="D76" s="16"/>
      <c r="E76" s="155">
        <v>481304</v>
      </c>
      <c r="F76" s="155">
        <v>205985</v>
      </c>
      <c r="G76" s="154">
        <v>2.34</v>
      </c>
      <c r="H76" s="155">
        <v>237012</v>
      </c>
      <c r="I76" s="155">
        <v>244292</v>
      </c>
      <c r="J76" s="154">
        <v>0.97</v>
      </c>
    </row>
    <row r="77" spans="1:10" ht="16.5">
      <c r="A77" s="17"/>
      <c r="B77" s="14" t="s">
        <v>2884</v>
      </c>
      <c r="C77" s="15" t="s">
        <v>2885</v>
      </c>
      <c r="D77" s="16"/>
      <c r="E77" s="155">
        <v>350439</v>
      </c>
      <c r="F77" s="155">
        <v>147429</v>
      </c>
      <c r="G77" s="154">
        <v>2.38</v>
      </c>
      <c r="H77" s="155">
        <v>176924</v>
      </c>
      <c r="I77" s="155">
        <v>173515</v>
      </c>
      <c r="J77" s="154">
        <v>1.02</v>
      </c>
    </row>
    <row r="78" spans="1:10" ht="16.5">
      <c r="A78" s="17"/>
      <c r="B78" s="14" t="s">
        <v>2884</v>
      </c>
      <c r="C78" s="15" t="s">
        <v>2886</v>
      </c>
      <c r="D78" s="16"/>
      <c r="E78" s="155">
        <v>175452</v>
      </c>
      <c r="F78" s="155">
        <v>75935</v>
      </c>
      <c r="G78" s="154">
        <v>2.31</v>
      </c>
      <c r="H78" s="155">
        <v>89267</v>
      </c>
      <c r="I78" s="155">
        <v>86185</v>
      </c>
      <c r="J78" s="154">
        <v>1.04</v>
      </c>
    </row>
    <row r="79" spans="1:10" ht="16.5">
      <c r="A79" s="17" t="s">
        <v>2887</v>
      </c>
      <c r="B79" s="14"/>
      <c r="C79" s="15"/>
      <c r="D79" s="16"/>
      <c r="E79" s="155">
        <v>1144098</v>
      </c>
      <c r="F79" s="155">
        <v>471153</v>
      </c>
      <c r="G79" s="154">
        <v>2.4300000000000002</v>
      </c>
      <c r="H79" s="155">
        <v>587902</v>
      </c>
      <c r="I79" s="155">
        <v>556196</v>
      </c>
      <c r="J79" s="154">
        <v>1.06</v>
      </c>
    </row>
    <row r="80" spans="1:10" ht="16.5">
      <c r="A80" s="17"/>
      <c r="B80" s="14" t="s">
        <v>2887</v>
      </c>
      <c r="C80" s="15" t="s">
        <v>2834</v>
      </c>
      <c r="D80" s="16"/>
      <c r="E80" s="155">
        <v>221125</v>
      </c>
      <c r="F80" s="155">
        <v>92901</v>
      </c>
      <c r="G80" s="154">
        <v>2.38</v>
      </c>
      <c r="H80" s="155">
        <v>112157</v>
      </c>
      <c r="I80" s="155">
        <v>108968</v>
      </c>
      <c r="J80" s="154">
        <v>1.03</v>
      </c>
    </row>
    <row r="81" spans="1:10" ht="16.5">
      <c r="A81" s="17"/>
      <c r="B81" s="14" t="s">
        <v>2887</v>
      </c>
      <c r="C81" s="15" t="s">
        <v>2863</v>
      </c>
      <c r="D81" s="16"/>
      <c r="E81" s="155">
        <v>323230</v>
      </c>
      <c r="F81" s="155">
        <v>136328</v>
      </c>
      <c r="G81" s="154">
        <v>2.37</v>
      </c>
      <c r="H81" s="155">
        <v>164885</v>
      </c>
      <c r="I81" s="155">
        <v>158345</v>
      </c>
      <c r="J81" s="154">
        <v>1.04</v>
      </c>
    </row>
    <row r="82" spans="1:10" ht="16.5">
      <c r="A82" s="17"/>
      <c r="B82" s="14" t="s">
        <v>2887</v>
      </c>
      <c r="C82" s="15" t="s">
        <v>2859</v>
      </c>
      <c r="D82" s="16"/>
      <c r="E82" s="155">
        <v>158323</v>
      </c>
      <c r="F82" s="155">
        <v>65234</v>
      </c>
      <c r="G82" s="154">
        <v>2.4300000000000002</v>
      </c>
      <c r="H82" s="155">
        <v>82795</v>
      </c>
      <c r="I82" s="155">
        <v>75528</v>
      </c>
      <c r="J82" s="154">
        <v>1.1000000000000001</v>
      </c>
    </row>
    <row r="83" spans="1:10" ht="16.5">
      <c r="A83" s="17"/>
      <c r="B83" s="14" t="s">
        <v>2887</v>
      </c>
      <c r="C83" s="15" t="s">
        <v>2864</v>
      </c>
      <c r="D83" s="16"/>
      <c r="E83" s="155">
        <v>218364</v>
      </c>
      <c r="F83" s="155">
        <v>82011</v>
      </c>
      <c r="G83" s="154">
        <v>2.66</v>
      </c>
      <c r="H83" s="155">
        <v>112960</v>
      </c>
      <c r="I83" s="155">
        <v>105404</v>
      </c>
      <c r="J83" s="154">
        <v>1.07</v>
      </c>
    </row>
    <row r="84" spans="1:10" ht="16.5">
      <c r="A84" s="17"/>
      <c r="B84" s="14" t="s">
        <v>2887</v>
      </c>
      <c r="C84" s="15" t="s">
        <v>2888</v>
      </c>
      <c r="D84" s="16"/>
      <c r="E84" s="155">
        <v>223056</v>
      </c>
      <c r="F84" s="155">
        <v>94679</v>
      </c>
      <c r="G84" s="154">
        <v>2.36</v>
      </c>
      <c r="H84" s="155">
        <v>115105</v>
      </c>
      <c r="I84" s="155">
        <v>107951</v>
      </c>
      <c r="J84" s="154">
        <v>1.07</v>
      </c>
    </row>
    <row r="85" spans="1:10" ht="16.5">
      <c r="A85" s="17" t="s">
        <v>2889</v>
      </c>
      <c r="B85" s="14"/>
      <c r="C85" s="15"/>
      <c r="D85" s="16"/>
      <c r="E85" s="155">
        <v>345216</v>
      </c>
      <c r="F85" s="155">
        <v>137500</v>
      </c>
      <c r="G85" s="154">
        <v>2.5099999999999998</v>
      </c>
      <c r="H85" s="155">
        <v>172176</v>
      </c>
      <c r="I85" s="155">
        <v>173040</v>
      </c>
      <c r="J85" s="154">
        <v>1</v>
      </c>
    </row>
    <row r="86" spans="1:10" ht="16.5">
      <c r="A86" s="17"/>
      <c r="B86" s="14" t="s">
        <v>2890</v>
      </c>
      <c r="C86" s="15" t="s">
        <v>2891</v>
      </c>
      <c r="D86" s="16"/>
      <c r="E86" s="155">
        <v>345216</v>
      </c>
      <c r="F86" s="155">
        <v>137500</v>
      </c>
      <c r="G86" s="154">
        <v>2.5099999999999998</v>
      </c>
      <c r="H86" s="155">
        <v>172176</v>
      </c>
      <c r="I86" s="155">
        <v>173040</v>
      </c>
      <c r="J86" s="154">
        <v>1</v>
      </c>
    </row>
    <row r="87" spans="1:10" ht="16.5">
      <c r="A87" s="17" t="s">
        <v>2892</v>
      </c>
      <c r="B87" s="14"/>
      <c r="C87" s="15"/>
      <c r="D87" s="16"/>
      <c r="E87" s="155">
        <v>13311254</v>
      </c>
      <c r="F87" s="155">
        <v>5529263</v>
      </c>
      <c r="G87" s="154">
        <v>2.41</v>
      </c>
      <c r="H87" s="155">
        <v>6696531</v>
      </c>
      <c r="I87" s="155">
        <v>6614723</v>
      </c>
      <c r="J87" s="154">
        <v>1.01</v>
      </c>
    </row>
    <row r="88" spans="1:10" ht="16.5">
      <c r="A88" s="17"/>
      <c r="B88" s="14" t="s">
        <v>2893</v>
      </c>
      <c r="C88" s="15" t="s">
        <v>2894</v>
      </c>
      <c r="D88" s="16"/>
      <c r="E88" s="155">
        <v>1192622</v>
      </c>
      <c r="F88" s="155">
        <v>501215</v>
      </c>
      <c r="G88" s="154">
        <v>2.38</v>
      </c>
      <c r="H88" s="155">
        <v>600616</v>
      </c>
      <c r="I88" s="155">
        <v>592006</v>
      </c>
      <c r="J88" s="154">
        <v>1.01</v>
      </c>
    </row>
    <row r="89" spans="1:10" ht="16.5">
      <c r="A89" s="17"/>
      <c r="B89" s="14" t="s">
        <v>2893</v>
      </c>
      <c r="C89" s="15"/>
      <c r="D89" s="16" t="s">
        <v>2895</v>
      </c>
      <c r="E89" s="155">
        <v>276611</v>
      </c>
      <c r="F89" s="155">
        <v>115054</v>
      </c>
      <c r="G89" s="154">
        <v>2.4</v>
      </c>
      <c r="H89" s="155">
        <v>139377</v>
      </c>
      <c r="I89" s="155">
        <v>137234</v>
      </c>
      <c r="J89" s="154">
        <v>1.02</v>
      </c>
    </row>
    <row r="90" spans="1:10" ht="16.5">
      <c r="A90" s="17"/>
      <c r="B90" s="14" t="s">
        <v>2893</v>
      </c>
      <c r="C90" s="15"/>
      <c r="D90" s="16" t="s">
        <v>2896</v>
      </c>
      <c r="E90" s="155">
        <v>370955</v>
      </c>
      <c r="F90" s="155">
        <v>153346</v>
      </c>
      <c r="G90" s="154">
        <v>2.42</v>
      </c>
      <c r="H90" s="155">
        <v>187190</v>
      </c>
      <c r="I90" s="155">
        <v>183765</v>
      </c>
      <c r="J90" s="154">
        <v>1.02</v>
      </c>
    </row>
    <row r="91" spans="1:10" ht="16.5">
      <c r="A91" s="17"/>
      <c r="B91" s="14" t="s">
        <v>2893</v>
      </c>
      <c r="C91" s="15"/>
      <c r="D91" s="16" t="s">
        <v>2897</v>
      </c>
      <c r="E91" s="155">
        <v>175446</v>
      </c>
      <c r="F91" s="155">
        <v>84864</v>
      </c>
      <c r="G91" s="154">
        <v>2.0699999999999998</v>
      </c>
      <c r="H91" s="155">
        <v>88408</v>
      </c>
      <c r="I91" s="155">
        <v>87038</v>
      </c>
      <c r="J91" s="154">
        <v>1.02</v>
      </c>
    </row>
    <row r="92" spans="1:10" ht="16.5">
      <c r="A92" s="17"/>
      <c r="B92" s="14" t="s">
        <v>2893</v>
      </c>
      <c r="C92" s="15"/>
      <c r="D92" s="16" t="s">
        <v>2898</v>
      </c>
      <c r="E92" s="155">
        <v>369610</v>
      </c>
      <c r="F92" s="155">
        <v>147951</v>
      </c>
      <c r="G92" s="154">
        <v>2.5</v>
      </c>
      <c r="H92" s="155">
        <v>185641</v>
      </c>
      <c r="I92" s="155">
        <v>183969</v>
      </c>
      <c r="J92" s="154">
        <v>1.01</v>
      </c>
    </row>
    <row r="93" spans="1:10" ht="16.5">
      <c r="A93" s="17"/>
      <c r="B93" s="14" t="s">
        <v>2893</v>
      </c>
      <c r="C93" s="15" t="s">
        <v>2899</v>
      </c>
      <c r="D93" s="16"/>
      <c r="E93" s="155">
        <v>941527</v>
      </c>
      <c r="F93" s="155">
        <v>402179</v>
      </c>
      <c r="G93" s="154">
        <v>2.34</v>
      </c>
      <c r="H93" s="155">
        <v>466119</v>
      </c>
      <c r="I93" s="155">
        <v>475408</v>
      </c>
      <c r="J93" s="154">
        <v>0.98</v>
      </c>
    </row>
    <row r="94" spans="1:10" ht="16.5">
      <c r="A94" s="17"/>
      <c r="B94" s="14" t="s">
        <v>2893</v>
      </c>
      <c r="C94" s="15"/>
      <c r="D94" s="16" t="s">
        <v>2900</v>
      </c>
      <c r="E94" s="155">
        <v>234653</v>
      </c>
      <c r="F94" s="155">
        <v>111121</v>
      </c>
      <c r="G94" s="154">
        <v>2.11</v>
      </c>
      <c r="H94" s="155">
        <v>118680</v>
      </c>
      <c r="I94" s="155">
        <v>115973</v>
      </c>
      <c r="J94" s="154">
        <v>1.02</v>
      </c>
    </row>
    <row r="95" spans="1:10" ht="16.5">
      <c r="A95" s="17"/>
      <c r="B95" s="14" t="s">
        <v>2893</v>
      </c>
      <c r="C95" s="15"/>
      <c r="D95" s="16" t="s">
        <v>2901</v>
      </c>
      <c r="E95" s="155">
        <v>219155</v>
      </c>
      <c r="F95" s="155">
        <v>100259</v>
      </c>
      <c r="G95" s="154">
        <v>2.19</v>
      </c>
      <c r="H95" s="155">
        <v>111002</v>
      </c>
      <c r="I95" s="155">
        <v>108153</v>
      </c>
      <c r="J95" s="154">
        <v>1.03</v>
      </c>
    </row>
    <row r="96" spans="1:10" ht="16.5">
      <c r="A96" s="17"/>
      <c r="B96" s="14" t="s">
        <v>2893</v>
      </c>
      <c r="C96" s="15"/>
      <c r="D96" s="16" t="s">
        <v>2902</v>
      </c>
      <c r="E96" s="155">
        <v>487719</v>
      </c>
      <c r="F96" s="155">
        <v>190799</v>
      </c>
      <c r="G96" s="154">
        <v>2.56</v>
      </c>
      <c r="H96" s="155">
        <v>236437</v>
      </c>
      <c r="I96" s="155">
        <v>251282</v>
      </c>
      <c r="J96" s="154">
        <v>0.94</v>
      </c>
    </row>
    <row r="97" spans="1:10" ht="16.5">
      <c r="A97" s="17"/>
      <c r="B97" s="14" t="s">
        <v>2893</v>
      </c>
      <c r="C97" s="15" t="s">
        <v>2903</v>
      </c>
      <c r="D97" s="16"/>
      <c r="E97" s="155">
        <v>454222</v>
      </c>
      <c r="F97" s="155">
        <v>193333</v>
      </c>
      <c r="G97" s="154">
        <v>2.35</v>
      </c>
      <c r="H97" s="155">
        <v>223765</v>
      </c>
      <c r="I97" s="155">
        <v>230457</v>
      </c>
      <c r="J97" s="154">
        <v>0.97</v>
      </c>
    </row>
    <row r="98" spans="1:10" ht="16.5">
      <c r="A98" s="17"/>
      <c r="B98" s="14" t="s">
        <v>2904</v>
      </c>
      <c r="C98" s="15" t="s">
        <v>2905</v>
      </c>
      <c r="D98" s="16"/>
      <c r="E98" s="155">
        <v>561069</v>
      </c>
      <c r="F98" s="155">
        <v>221427</v>
      </c>
      <c r="G98" s="154">
        <v>2.5299999999999998</v>
      </c>
      <c r="H98" s="155">
        <v>277727</v>
      </c>
      <c r="I98" s="155">
        <v>283342</v>
      </c>
      <c r="J98" s="154">
        <v>0.98</v>
      </c>
    </row>
    <row r="99" spans="1:10" ht="16.5">
      <c r="A99" s="17"/>
      <c r="B99" s="14" t="s">
        <v>2893</v>
      </c>
      <c r="C99" s="15"/>
      <c r="D99" s="16" t="s">
        <v>2906</v>
      </c>
      <c r="E99" s="155">
        <v>241999</v>
      </c>
      <c r="F99" s="155">
        <v>100720</v>
      </c>
      <c r="G99" s="154">
        <v>2.4</v>
      </c>
      <c r="H99" s="155">
        <v>121239</v>
      </c>
      <c r="I99" s="155">
        <v>120760</v>
      </c>
      <c r="J99" s="154">
        <v>1</v>
      </c>
    </row>
    <row r="100" spans="1:10" ht="16.5">
      <c r="A100" s="17"/>
      <c r="B100" s="14" t="s">
        <v>2893</v>
      </c>
      <c r="C100" s="15"/>
      <c r="D100" s="16" t="s">
        <v>2907</v>
      </c>
      <c r="E100" s="155">
        <v>319070</v>
      </c>
      <c r="F100" s="155">
        <v>120707</v>
      </c>
      <c r="G100" s="154">
        <v>2.64</v>
      </c>
      <c r="H100" s="155">
        <v>156488</v>
      </c>
      <c r="I100" s="155">
        <v>162582</v>
      </c>
      <c r="J100" s="154">
        <v>0.96</v>
      </c>
    </row>
    <row r="101" spans="1:10" ht="16.5">
      <c r="A101" s="17"/>
      <c r="B101" s="14" t="s">
        <v>2893</v>
      </c>
      <c r="C101" s="15" t="s">
        <v>2908</v>
      </c>
      <c r="D101" s="16"/>
      <c r="E101" s="155">
        <v>826845</v>
      </c>
      <c r="F101" s="155">
        <v>341258</v>
      </c>
      <c r="G101" s="154">
        <v>2.42</v>
      </c>
      <c r="H101" s="155">
        <v>410678</v>
      </c>
      <c r="I101" s="155">
        <v>416167</v>
      </c>
      <c r="J101" s="154">
        <v>0.99</v>
      </c>
    </row>
    <row r="102" spans="1:10" ht="16.5">
      <c r="A102" s="17"/>
      <c r="B102" s="14" t="s">
        <v>2893</v>
      </c>
      <c r="C102" s="15" t="s">
        <v>2909</v>
      </c>
      <c r="D102" s="16"/>
      <c r="E102" s="155">
        <v>315745</v>
      </c>
      <c r="F102" s="155">
        <v>126216</v>
      </c>
      <c r="G102" s="154">
        <v>2.5</v>
      </c>
      <c r="H102" s="155">
        <v>155900</v>
      </c>
      <c r="I102" s="155">
        <v>159845</v>
      </c>
      <c r="J102" s="154">
        <v>0.98</v>
      </c>
    </row>
    <row r="103" spans="1:10" ht="16.5">
      <c r="A103" s="17"/>
      <c r="B103" s="14" t="s">
        <v>2893</v>
      </c>
      <c r="C103" s="15" t="s">
        <v>2910</v>
      </c>
      <c r="D103" s="16"/>
      <c r="E103" s="155">
        <v>520649</v>
      </c>
      <c r="F103" s="155">
        <v>231092</v>
      </c>
      <c r="G103" s="154">
        <v>2.25</v>
      </c>
      <c r="H103" s="155">
        <v>268331</v>
      </c>
      <c r="I103" s="155">
        <v>252318</v>
      </c>
      <c r="J103" s="154">
        <v>1.06</v>
      </c>
    </row>
    <row r="104" spans="1:10" ht="16.5">
      <c r="A104" s="17"/>
      <c r="B104" s="14" t="s">
        <v>2904</v>
      </c>
      <c r="C104" s="15" t="s">
        <v>2911</v>
      </c>
      <c r="D104" s="16"/>
      <c r="E104" s="155">
        <v>94191</v>
      </c>
      <c r="F104" s="155">
        <v>43024</v>
      </c>
      <c r="G104" s="154">
        <v>2.19</v>
      </c>
      <c r="H104" s="155">
        <v>47015</v>
      </c>
      <c r="I104" s="155">
        <v>47176</v>
      </c>
      <c r="J104" s="154">
        <v>1</v>
      </c>
    </row>
    <row r="105" spans="1:10" ht="16.5">
      <c r="A105" s="17"/>
      <c r="B105" s="14" t="s">
        <v>2893</v>
      </c>
      <c r="C105" s="15" t="s">
        <v>2816</v>
      </c>
      <c r="D105" s="16"/>
      <c r="E105" s="155">
        <v>653575</v>
      </c>
      <c r="F105" s="155">
        <v>280318</v>
      </c>
      <c r="G105" s="154">
        <v>2.33</v>
      </c>
      <c r="H105" s="155">
        <v>335033</v>
      </c>
      <c r="I105" s="155">
        <v>318542</v>
      </c>
      <c r="J105" s="154">
        <v>1.05</v>
      </c>
    </row>
    <row r="106" spans="1:10" ht="16.5">
      <c r="A106" s="17"/>
      <c r="B106" s="14" t="s">
        <v>2893</v>
      </c>
      <c r="C106" s="15"/>
      <c r="D106" s="16" t="s">
        <v>2912</v>
      </c>
      <c r="E106" s="155">
        <v>348512</v>
      </c>
      <c r="F106" s="155">
        <v>149251</v>
      </c>
      <c r="G106" s="154">
        <v>2.34</v>
      </c>
      <c r="H106" s="155">
        <v>177678</v>
      </c>
      <c r="I106" s="155">
        <v>170834</v>
      </c>
      <c r="J106" s="154">
        <v>1.04</v>
      </c>
    </row>
    <row r="107" spans="1:10" ht="16.5">
      <c r="A107" s="17"/>
      <c r="B107" s="14" t="s">
        <v>2893</v>
      </c>
      <c r="C107" s="15"/>
      <c r="D107" s="16" t="s">
        <v>2913</v>
      </c>
      <c r="E107" s="155">
        <v>305063</v>
      </c>
      <c r="F107" s="155">
        <v>131067</v>
      </c>
      <c r="G107" s="154">
        <v>2.33</v>
      </c>
      <c r="H107" s="155">
        <v>157355</v>
      </c>
      <c r="I107" s="155">
        <v>147708</v>
      </c>
      <c r="J107" s="154">
        <v>1.07</v>
      </c>
    </row>
    <row r="108" spans="1:10" ht="16.5">
      <c r="A108" s="17"/>
      <c r="B108" s="14" t="s">
        <v>2893</v>
      </c>
      <c r="C108" s="15" t="s">
        <v>2914</v>
      </c>
      <c r="D108" s="16"/>
      <c r="E108" s="155">
        <v>1074853</v>
      </c>
      <c r="F108" s="155">
        <v>438900</v>
      </c>
      <c r="G108" s="154">
        <v>2.4500000000000002</v>
      </c>
      <c r="H108" s="155">
        <v>526681</v>
      </c>
      <c r="I108" s="155">
        <v>548172</v>
      </c>
      <c r="J108" s="154">
        <v>0.96</v>
      </c>
    </row>
    <row r="109" spans="1:10" ht="16.5">
      <c r="A109" s="17"/>
      <c r="B109" s="14" t="s">
        <v>2893</v>
      </c>
      <c r="C109" s="15"/>
      <c r="D109" s="16" t="s">
        <v>2817</v>
      </c>
      <c r="E109" s="155">
        <v>472467</v>
      </c>
      <c r="F109" s="155">
        <v>198608</v>
      </c>
      <c r="G109" s="154">
        <v>2.38</v>
      </c>
      <c r="H109" s="155">
        <v>233744</v>
      </c>
      <c r="I109" s="155">
        <v>238723</v>
      </c>
      <c r="J109" s="154">
        <v>0.98</v>
      </c>
    </row>
    <row r="110" spans="1:10" ht="16.5">
      <c r="A110" s="17"/>
      <c r="B110" s="14" t="s">
        <v>2893</v>
      </c>
      <c r="C110" s="15"/>
      <c r="D110" s="16" t="s">
        <v>2915</v>
      </c>
      <c r="E110" s="155">
        <v>299276</v>
      </c>
      <c r="F110" s="155">
        <v>124136</v>
      </c>
      <c r="G110" s="154">
        <v>2.41</v>
      </c>
      <c r="H110" s="155">
        <v>145716</v>
      </c>
      <c r="I110" s="155">
        <v>153560</v>
      </c>
      <c r="J110" s="154">
        <v>0.95</v>
      </c>
    </row>
    <row r="111" spans="1:10" ht="16.5">
      <c r="A111" s="17"/>
      <c r="B111" s="14" t="s">
        <v>2893</v>
      </c>
      <c r="C111" s="15"/>
      <c r="D111" s="16" t="s">
        <v>2916</v>
      </c>
      <c r="E111" s="155">
        <v>303110</v>
      </c>
      <c r="F111" s="155">
        <v>116156</v>
      </c>
      <c r="G111" s="154">
        <v>2.61</v>
      </c>
      <c r="H111" s="155">
        <v>147221</v>
      </c>
      <c r="I111" s="155">
        <v>155889</v>
      </c>
      <c r="J111" s="154">
        <v>0.94</v>
      </c>
    </row>
    <row r="112" spans="1:10" ht="16.5">
      <c r="A112" s="17"/>
      <c r="B112" s="14" t="s">
        <v>2893</v>
      </c>
      <c r="C112" s="15" t="s">
        <v>2917</v>
      </c>
      <c r="D112" s="16"/>
      <c r="E112" s="155">
        <v>59687</v>
      </c>
      <c r="F112" s="155">
        <v>21957</v>
      </c>
      <c r="G112" s="154">
        <v>2.72</v>
      </c>
      <c r="H112" s="155">
        <v>29341</v>
      </c>
      <c r="I112" s="155">
        <v>30346</v>
      </c>
      <c r="J112" s="154">
        <v>0.97</v>
      </c>
    </row>
    <row r="113" spans="1:10" ht="16.5">
      <c r="A113" s="17"/>
      <c r="B113" s="14" t="s">
        <v>2893</v>
      </c>
      <c r="C113" s="15" t="s">
        <v>2918</v>
      </c>
      <c r="D113" s="16"/>
      <c r="E113" s="155">
        <v>199018</v>
      </c>
      <c r="F113" s="155">
        <v>80585</v>
      </c>
      <c r="G113" s="154">
        <v>2.4700000000000002</v>
      </c>
      <c r="H113" s="155">
        <v>98816</v>
      </c>
      <c r="I113" s="155">
        <v>100202</v>
      </c>
      <c r="J113" s="154">
        <v>0.99</v>
      </c>
    </row>
    <row r="114" spans="1:10" ht="16.5">
      <c r="A114" s="17"/>
      <c r="B114" s="14" t="s">
        <v>2893</v>
      </c>
      <c r="C114" s="15" t="s">
        <v>2919</v>
      </c>
      <c r="D114" s="16"/>
      <c r="E114" s="155">
        <v>706069</v>
      </c>
      <c r="F114" s="155">
        <v>279137</v>
      </c>
      <c r="G114" s="154">
        <v>2.5299999999999998</v>
      </c>
      <c r="H114" s="155">
        <v>351837</v>
      </c>
      <c r="I114" s="155">
        <v>354232</v>
      </c>
      <c r="J114" s="154">
        <v>0.99</v>
      </c>
    </row>
    <row r="115" spans="1:10" ht="16.5">
      <c r="A115" s="17"/>
      <c r="B115" s="14" t="s">
        <v>2893</v>
      </c>
      <c r="C115" s="15" t="s">
        <v>2920</v>
      </c>
      <c r="D115" s="16"/>
      <c r="E115" s="155">
        <v>227550</v>
      </c>
      <c r="F115" s="155">
        <v>96525</v>
      </c>
      <c r="G115" s="154">
        <v>2.36</v>
      </c>
      <c r="H115" s="155">
        <v>117610</v>
      </c>
      <c r="I115" s="155">
        <v>109940</v>
      </c>
      <c r="J115" s="154">
        <v>1.07</v>
      </c>
    </row>
    <row r="116" spans="1:10" ht="16.5">
      <c r="A116" s="17"/>
      <c r="B116" s="14" t="s">
        <v>2893</v>
      </c>
      <c r="C116" s="15" t="s">
        <v>2921</v>
      </c>
      <c r="D116" s="16"/>
      <c r="E116" s="155">
        <v>478464</v>
      </c>
      <c r="F116" s="155">
        <v>197801</v>
      </c>
      <c r="G116" s="154">
        <v>2.42</v>
      </c>
      <c r="H116" s="155">
        <v>250312</v>
      </c>
      <c r="I116" s="155">
        <v>228152</v>
      </c>
      <c r="J116" s="154">
        <v>1.1000000000000001</v>
      </c>
    </row>
    <row r="117" spans="1:10" ht="16.5">
      <c r="A117" s="17"/>
      <c r="B117" s="14" t="s">
        <v>2893</v>
      </c>
      <c r="C117" s="15" t="s">
        <v>2922</v>
      </c>
      <c r="D117" s="16"/>
      <c r="E117" s="155">
        <v>275954</v>
      </c>
      <c r="F117" s="155">
        <v>110974</v>
      </c>
      <c r="G117" s="154">
        <v>2.4900000000000002</v>
      </c>
      <c r="H117" s="155">
        <v>137034</v>
      </c>
      <c r="I117" s="155">
        <v>138920</v>
      </c>
      <c r="J117" s="154">
        <v>0.99</v>
      </c>
    </row>
    <row r="118" spans="1:10" ht="16.5">
      <c r="A118" s="17"/>
      <c r="B118" s="14" t="s">
        <v>2893</v>
      </c>
      <c r="C118" s="15" t="s">
        <v>2923</v>
      </c>
      <c r="D118" s="16"/>
      <c r="E118" s="155">
        <v>164701</v>
      </c>
      <c r="F118" s="155">
        <v>63690</v>
      </c>
      <c r="G118" s="154">
        <v>2.59</v>
      </c>
      <c r="H118" s="155">
        <v>82049</v>
      </c>
      <c r="I118" s="155">
        <v>82652</v>
      </c>
      <c r="J118" s="154">
        <v>0.99</v>
      </c>
    </row>
    <row r="119" spans="1:10" ht="16.5">
      <c r="A119" s="17"/>
      <c r="B119" s="14" t="s">
        <v>2893</v>
      </c>
      <c r="C119" s="15" t="s">
        <v>2924</v>
      </c>
      <c r="D119" s="16"/>
      <c r="E119" s="155">
        <v>279621</v>
      </c>
      <c r="F119" s="155">
        <v>119929</v>
      </c>
      <c r="G119" s="154">
        <v>2.33</v>
      </c>
      <c r="H119" s="155">
        <v>140443</v>
      </c>
      <c r="I119" s="155">
        <v>139178</v>
      </c>
      <c r="J119" s="154">
        <v>1.01</v>
      </c>
    </row>
    <row r="120" spans="1:10" ht="16.5">
      <c r="A120" s="17"/>
      <c r="B120" s="14" t="s">
        <v>2893</v>
      </c>
      <c r="C120" s="15" t="s">
        <v>2925</v>
      </c>
      <c r="D120" s="16"/>
      <c r="E120" s="155">
        <v>1068519</v>
      </c>
      <c r="F120" s="155">
        <v>412683</v>
      </c>
      <c r="G120" s="154">
        <v>2.59</v>
      </c>
      <c r="H120" s="155">
        <v>530251</v>
      </c>
      <c r="I120" s="155">
        <v>538268</v>
      </c>
      <c r="J120" s="154">
        <v>0.99</v>
      </c>
    </row>
    <row r="121" spans="1:10" ht="16.5">
      <c r="A121" s="17"/>
      <c r="B121" s="14" t="s">
        <v>2893</v>
      </c>
      <c r="C121" s="15"/>
      <c r="D121" s="16" t="s">
        <v>2926</v>
      </c>
      <c r="E121" s="155">
        <v>254483</v>
      </c>
      <c r="F121" s="155">
        <v>108642</v>
      </c>
      <c r="G121" s="154">
        <v>2.34</v>
      </c>
      <c r="H121" s="155">
        <v>130446</v>
      </c>
      <c r="I121" s="155">
        <v>124037</v>
      </c>
      <c r="J121" s="154">
        <v>1.05</v>
      </c>
    </row>
    <row r="122" spans="1:10" ht="16.5">
      <c r="A122" s="17"/>
      <c r="B122" s="14" t="s">
        <v>2893</v>
      </c>
      <c r="C122" s="15"/>
      <c r="D122" s="16" t="s">
        <v>2927</v>
      </c>
      <c r="E122" s="155">
        <v>439725</v>
      </c>
      <c r="F122" s="155">
        <v>167214</v>
      </c>
      <c r="G122" s="154">
        <v>2.63</v>
      </c>
      <c r="H122" s="155">
        <v>217252</v>
      </c>
      <c r="I122" s="155">
        <v>222473</v>
      </c>
      <c r="J122" s="154">
        <v>0.98</v>
      </c>
    </row>
    <row r="123" spans="1:10" ht="16.5">
      <c r="A123" s="17"/>
      <c r="B123" s="14" t="s">
        <v>2893</v>
      </c>
      <c r="C123" s="15"/>
      <c r="D123" s="16" t="s">
        <v>2928</v>
      </c>
      <c r="E123" s="155">
        <v>374311</v>
      </c>
      <c r="F123" s="155">
        <v>136827</v>
      </c>
      <c r="G123" s="154">
        <v>2.74</v>
      </c>
      <c r="H123" s="155">
        <v>182553</v>
      </c>
      <c r="I123" s="155">
        <v>191758</v>
      </c>
      <c r="J123" s="154">
        <v>0.95</v>
      </c>
    </row>
    <row r="124" spans="1:10" ht="16.5">
      <c r="A124" s="17"/>
      <c r="B124" s="14" t="s">
        <v>2893</v>
      </c>
      <c r="C124" s="15" t="s">
        <v>2929</v>
      </c>
      <c r="D124" s="16"/>
      <c r="E124" s="155">
        <v>455262</v>
      </c>
      <c r="F124" s="155">
        <v>192716</v>
      </c>
      <c r="G124" s="154">
        <v>2.36</v>
      </c>
      <c r="H124" s="155">
        <v>231142</v>
      </c>
      <c r="I124" s="155">
        <v>224120</v>
      </c>
      <c r="J124" s="154">
        <v>1.03</v>
      </c>
    </row>
    <row r="125" spans="1:10" ht="16.5">
      <c r="A125" s="17"/>
      <c r="B125" s="14" t="s">
        <v>2893</v>
      </c>
      <c r="C125" s="15" t="s">
        <v>2930</v>
      </c>
      <c r="D125" s="16"/>
      <c r="E125" s="155">
        <v>216844</v>
      </c>
      <c r="F125" s="155">
        <v>94112</v>
      </c>
      <c r="G125" s="154">
        <v>2.2999999999999998</v>
      </c>
      <c r="H125" s="155">
        <v>111858</v>
      </c>
      <c r="I125" s="155">
        <v>104986</v>
      </c>
      <c r="J125" s="154">
        <v>1.07</v>
      </c>
    </row>
    <row r="126" spans="1:10" ht="16.5">
      <c r="A126" s="17"/>
      <c r="B126" s="14" t="s">
        <v>2893</v>
      </c>
      <c r="C126" s="15" t="s">
        <v>2931</v>
      </c>
      <c r="D126" s="16"/>
      <c r="E126" s="155">
        <v>184211</v>
      </c>
      <c r="F126" s="155">
        <v>82794</v>
      </c>
      <c r="G126" s="154">
        <v>2.2200000000000002</v>
      </c>
      <c r="H126" s="155">
        <v>94781</v>
      </c>
      <c r="I126" s="155">
        <v>89430</v>
      </c>
      <c r="J126" s="154">
        <v>1.06</v>
      </c>
    </row>
    <row r="127" spans="1:10" ht="16.5">
      <c r="A127" s="17"/>
      <c r="B127" s="14" t="s">
        <v>2893</v>
      </c>
      <c r="C127" s="15" t="s">
        <v>2932</v>
      </c>
      <c r="D127" s="16"/>
      <c r="E127" s="155">
        <v>445425</v>
      </c>
      <c r="F127" s="155">
        <v>178668</v>
      </c>
      <c r="G127" s="154">
        <v>2.4900000000000002</v>
      </c>
      <c r="H127" s="155">
        <v>223443</v>
      </c>
      <c r="I127" s="155">
        <v>221982</v>
      </c>
      <c r="J127" s="154">
        <v>1.01</v>
      </c>
    </row>
    <row r="128" spans="1:10" ht="16.5">
      <c r="A128" s="17"/>
      <c r="B128" s="14" t="s">
        <v>2893</v>
      </c>
      <c r="C128" s="15" t="s">
        <v>2933</v>
      </c>
      <c r="D128" s="16"/>
      <c r="E128" s="155">
        <v>831888</v>
      </c>
      <c r="F128" s="155">
        <v>335727</v>
      </c>
      <c r="G128" s="154">
        <v>2.48</v>
      </c>
      <c r="H128" s="155">
        <v>431049</v>
      </c>
      <c r="I128" s="155">
        <v>400839</v>
      </c>
      <c r="J128" s="154">
        <v>1.08</v>
      </c>
    </row>
    <row r="129" spans="1:10" ht="16.5">
      <c r="A129" s="17"/>
      <c r="B129" s="14" t="s">
        <v>2893</v>
      </c>
      <c r="C129" s="15" t="s">
        <v>2934</v>
      </c>
      <c r="D129" s="16"/>
      <c r="E129" s="155">
        <v>375561</v>
      </c>
      <c r="F129" s="155">
        <v>158741</v>
      </c>
      <c r="G129" s="154">
        <v>2.37</v>
      </c>
      <c r="H129" s="155">
        <v>192208</v>
      </c>
      <c r="I129" s="155">
        <v>183353</v>
      </c>
      <c r="J129" s="154">
        <v>1.05</v>
      </c>
    </row>
    <row r="130" spans="1:10" ht="16.5">
      <c r="A130" s="17"/>
      <c r="B130" s="14" t="s">
        <v>2893</v>
      </c>
      <c r="C130" s="15" t="s">
        <v>2935</v>
      </c>
      <c r="D130" s="16"/>
      <c r="E130" s="155">
        <v>224524</v>
      </c>
      <c r="F130" s="155">
        <v>94279</v>
      </c>
      <c r="G130" s="154">
        <v>2.38</v>
      </c>
      <c r="H130" s="155">
        <v>113980</v>
      </c>
      <c r="I130" s="155">
        <v>110544</v>
      </c>
      <c r="J130" s="154">
        <v>1.03</v>
      </c>
    </row>
    <row r="131" spans="1:10" ht="16.5">
      <c r="A131" s="17"/>
      <c r="B131" s="14" t="s">
        <v>2893</v>
      </c>
      <c r="C131" s="15" t="s">
        <v>2936</v>
      </c>
      <c r="D131" s="16"/>
      <c r="E131" s="155">
        <v>148144</v>
      </c>
      <c r="F131" s="155">
        <v>70356</v>
      </c>
      <c r="G131" s="154">
        <v>2.11</v>
      </c>
      <c r="H131" s="155">
        <v>78234</v>
      </c>
      <c r="I131" s="155">
        <v>69910</v>
      </c>
      <c r="J131" s="154">
        <v>1.1200000000000001</v>
      </c>
    </row>
    <row r="132" spans="1:10" ht="16.5">
      <c r="A132" s="17"/>
      <c r="B132" s="14" t="s">
        <v>2893</v>
      </c>
      <c r="C132" s="15" t="s">
        <v>2937</v>
      </c>
      <c r="D132" s="16"/>
      <c r="E132" s="155">
        <v>111198</v>
      </c>
      <c r="F132" s="155">
        <v>50685</v>
      </c>
      <c r="G132" s="154">
        <v>2.19</v>
      </c>
      <c r="H132" s="155">
        <v>56492</v>
      </c>
      <c r="I132" s="155">
        <v>54706</v>
      </c>
      <c r="J132" s="154">
        <v>1.03</v>
      </c>
    </row>
    <row r="133" spans="1:10" ht="16.5">
      <c r="A133" s="17"/>
      <c r="B133" s="14" t="s">
        <v>2893</v>
      </c>
      <c r="C133" s="15" t="s">
        <v>2938</v>
      </c>
      <c r="D133" s="16"/>
      <c r="E133" s="155">
        <v>43618</v>
      </c>
      <c r="F133" s="155">
        <v>21709</v>
      </c>
      <c r="G133" s="154">
        <v>2.0099999999999998</v>
      </c>
      <c r="H133" s="155">
        <v>22882</v>
      </c>
      <c r="I133" s="155">
        <v>20736</v>
      </c>
      <c r="J133" s="154">
        <v>1.1000000000000001</v>
      </c>
    </row>
    <row r="134" spans="1:10" ht="16.5">
      <c r="A134" s="17"/>
      <c r="B134" s="14" t="s">
        <v>2893</v>
      </c>
      <c r="C134" s="15" t="s">
        <v>2939</v>
      </c>
      <c r="D134" s="16"/>
      <c r="E134" s="155">
        <v>62397</v>
      </c>
      <c r="F134" s="155">
        <v>30951</v>
      </c>
      <c r="G134" s="154">
        <v>2.02</v>
      </c>
      <c r="H134" s="155">
        <v>32067</v>
      </c>
      <c r="I134" s="155">
        <v>30330</v>
      </c>
      <c r="J134" s="154">
        <v>1.06</v>
      </c>
    </row>
    <row r="135" spans="1:10" ht="16.5">
      <c r="A135" s="17"/>
      <c r="B135" s="14" t="s">
        <v>2893</v>
      </c>
      <c r="C135" s="15" t="s">
        <v>2940</v>
      </c>
      <c r="D135" s="16"/>
      <c r="E135" s="155">
        <v>117301</v>
      </c>
      <c r="F135" s="155">
        <v>56282</v>
      </c>
      <c r="G135" s="154">
        <v>2.08</v>
      </c>
      <c r="H135" s="155">
        <v>58837</v>
      </c>
      <c r="I135" s="155">
        <v>58464</v>
      </c>
      <c r="J135" s="154">
        <v>1.01</v>
      </c>
    </row>
    <row r="136" spans="1:10" ht="16.5">
      <c r="A136" s="17" t="s">
        <v>2941</v>
      </c>
      <c r="B136" s="14"/>
      <c r="C136" s="15"/>
      <c r="D136" s="16"/>
      <c r="E136" s="155">
        <v>1537780</v>
      </c>
      <c r="F136" s="155">
        <v>722573</v>
      </c>
      <c r="G136" s="154">
        <v>2.13</v>
      </c>
      <c r="H136" s="155">
        <v>773468</v>
      </c>
      <c r="I136" s="155">
        <v>764312</v>
      </c>
      <c r="J136" s="154">
        <v>1.01</v>
      </c>
    </row>
    <row r="137" spans="1:10" ht="16.5">
      <c r="A137" s="17"/>
      <c r="B137" s="14" t="s">
        <v>2942</v>
      </c>
      <c r="C137" s="15" t="s">
        <v>2943</v>
      </c>
      <c r="D137" s="16"/>
      <c r="E137" s="155">
        <v>281492</v>
      </c>
      <c r="F137" s="155">
        <v>124032</v>
      </c>
      <c r="G137" s="154">
        <v>2.27</v>
      </c>
      <c r="H137" s="155">
        <v>138867</v>
      </c>
      <c r="I137" s="155">
        <v>142625</v>
      </c>
      <c r="J137" s="154">
        <v>0.97</v>
      </c>
    </row>
    <row r="138" spans="1:10" ht="16.5">
      <c r="A138" s="17"/>
      <c r="B138" s="14" t="s">
        <v>2942</v>
      </c>
      <c r="C138" s="15" t="s">
        <v>2818</v>
      </c>
      <c r="D138" s="16"/>
      <c r="E138" s="155">
        <v>351421</v>
      </c>
      <c r="F138" s="155">
        <v>156579</v>
      </c>
      <c r="G138" s="154">
        <v>2.2400000000000002</v>
      </c>
      <c r="H138" s="155">
        <v>174467</v>
      </c>
      <c r="I138" s="155">
        <v>176954</v>
      </c>
      <c r="J138" s="154">
        <v>0.99</v>
      </c>
    </row>
    <row r="139" spans="1:10" ht="16.5">
      <c r="A139" s="17"/>
      <c r="B139" s="14" t="s">
        <v>2942</v>
      </c>
      <c r="C139" s="15" t="s">
        <v>2944</v>
      </c>
      <c r="D139" s="16"/>
      <c r="E139" s="155">
        <v>213037</v>
      </c>
      <c r="F139" s="155">
        <v>99618</v>
      </c>
      <c r="G139" s="154">
        <v>2.14</v>
      </c>
      <c r="H139" s="155">
        <v>105639</v>
      </c>
      <c r="I139" s="155">
        <v>107398</v>
      </c>
      <c r="J139" s="154">
        <v>0.98</v>
      </c>
    </row>
    <row r="140" spans="1:10" ht="16.5">
      <c r="A140" s="17"/>
      <c r="B140" s="14" t="s">
        <v>2942</v>
      </c>
      <c r="C140" s="15" t="s">
        <v>2945</v>
      </c>
      <c r="D140" s="16"/>
      <c r="E140" s="155">
        <v>90233</v>
      </c>
      <c r="F140" s="155">
        <v>41413</v>
      </c>
      <c r="G140" s="154">
        <v>2.1800000000000002</v>
      </c>
      <c r="H140" s="155">
        <v>45698</v>
      </c>
      <c r="I140" s="155">
        <v>44535</v>
      </c>
      <c r="J140" s="154">
        <v>1.03</v>
      </c>
    </row>
    <row r="141" spans="1:10" ht="16.5">
      <c r="A141" s="17"/>
      <c r="B141" s="14" t="s">
        <v>2941</v>
      </c>
      <c r="C141" s="15" t="s">
        <v>2946</v>
      </c>
      <c r="D141" s="16"/>
      <c r="E141" s="155">
        <v>43251</v>
      </c>
      <c r="F141" s="155">
        <v>21579</v>
      </c>
      <c r="G141" s="154">
        <v>2</v>
      </c>
      <c r="H141" s="155">
        <v>21856</v>
      </c>
      <c r="I141" s="155">
        <v>21395</v>
      </c>
      <c r="J141" s="154">
        <v>1.02</v>
      </c>
    </row>
    <row r="142" spans="1:10" ht="16.5">
      <c r="A142" s="17"/>
      <c r="B142" s="14" t="s">
        <v>2942</v>
      </c>
      <c r="C142" s="15" t="s">
        <v>2947</v>
      </c>
      <c r="D142" s="16"/>
      <c r="E142" s="155">
        <v>81713</v>
      </c>
      <c r="F142" s="155">
        <v>38830</v>
      </c>
      <c r="G142" s="154">
        <v>2.1</v>
      </c>
      <c r="H142" s="155">
        <v>40393</v>
      </c>
      <c r="I142" s="155">
        <v>41320</v>
      </c>
      <c r="J142" s="154">
        <v>0.98</v>
      </c>
    </row>
    <row r="143" spans="1:10" ht="16.5">
      <c r="A143" s="17"/>
      <c r="B143" s="14" t="s">
        <v>2942</v>
      </c>
      <c r="C143" s="15" t="s">
        <v>2948</v>
      </c>
      <c r="D143" s="16"/>
      <c r="E143" s="155">
        <v>65887</v>
      </c>
      <c r="F143" s="155">
        <v>33492</v>
      </c>
      <c r="G143" s="154">
        <v>1.97</v>
      </c>
      <c r="H143" s="155">
        <v>33402</v>
      </c>
      <c r="I143" s="155">
        <v>32485</v>
      </c>
      <c r="J143" s="154">
        <v>1.03</v>
      </c>
    </row>
    <row r="144" spans="1:10" ht="16.5">
      <c r="A144" s="17"/>
      <c r="B144" s="14" t="s">
        <v>2942</v>
      </c>
      <c r="C144" s="15" t="s">
        <v>2949</v>
      </c>
      <c r="D144" s="16"/>
      <c r="E144" s="155">
        <v>68688</v>
      </c>
      <c r="F144" s="155">
        <v>33283</v>
      </c>
      <c r="G144" s="154">
        <v>2.06</v>
      </c>
      <c r="H144" s="155">
        <v>35194</v>
      </c>
      <c r="I144" s="155">
        <v>33494</v>
      </c>
      <c r="J144" s="154">
        <v>1.05</v>
      </c>
    </row>
    <row r="145" spans="1:10" ht="16.5">
      <c r="A145" s="17"/>
      <c r="B145" s="14" t="s">
        <v>2942</v>
      </c>
      <c r="C145" s="15" t="s">
        <v>2950</v>
      </c>
      <c r="D145" s="16"/>
      <c r="E145" s="155">
        <v>46232</v>
      </c>
      <c r="F145" s="155">
        <v>22873</v>
      </c>
      <c r="G145" s="154">
        <v>2.02</v>
      </c>
      <c r="H145" s="155">
        <v>23669</v>
      </c>
      <c r="I145" s="155">
        <v>22563</v>
      </c>
      <c r="J145" s="154">
        <v>1.05</v>
      </c>
    </row>
    <row r="146" spans="1:10" ht="16.5">
      <c r="A146" s="17"/>
      <c r="B146" s="14" t="s">
        <v>2942</v>
      </c>
      <c r="C146" s="15" t="s">
        <v>2951</v>
      </c>
      <c r="D146" s="16"/>
      <c r="E146" s="155">
        <v>38762</v>
      </c>
      <c r="F146" s="155">
        <v>21010</v>
      </c>
      <c r="G146" s="154">
        <v>1.84</v>
      </c>
      <c r="H146" s="155">
        <v>20002</v>
      </c>
      <c r="I146" s="155">
        <v>18760</v>
      </c>
      <c r="J146" s="154">
        <v>1.07</v>
      </c>
    </row>
    <row r="147" spans="1:10" ht="16.5">
      <c r="A147" s="17"/>
      <c r="B147" s="14" t="s">
        <v>2942</v>
      </c>
      <c r="C147" s="15" t="s">
        <v>2952</v>
      </c>
      <c r="D147" s="16"/>
      <c r="E147" s="155">
        <v>41758</v>
      </c>
      <c r="F147" s="155">
        <v>21359</v>
      </c>
      <c r="G147" s="154">
        <v>1.96</v>
      </c>
      <c r="H147" s="155">
        <v>21394</v>
      </c>
      <c r="I147" s="155">
        <v>20364</v>
      </c>
      <c r="J147" s="154">
        <v>1.05</v>
      </c>
    </row>
    <row r="148" spans="1:10" ht="16.5">
      <c r="A148" s="17"/>
      <c r="B148" s="14" t="s">
        <v>2942</v>
      </c>
      <c r="C148" s="15" t="s">
        <v>2953</v>
      </c>
      <c r="D148" s="16"/>
      <c r="E148" s="155">
        <v>37036</v>
      </c>
      <c r="F148" s="155">
        <v>19995</v>
      </c>
      <c r="G148" s="154">
        <v>1.85</v>
      </c>
      <c r="H148" s="155">
        <v>19232</v>
      </c>
      <c r="I148" s="155">
        <v>17804</v>
      </c>
      <c r="J148" s="154">
        <v>1.08</v>
      </c>
    </row>
    <row r="149" spans="1:10" ht="16.5">
      <c r="A149" s="17"/>
      <c r="B149" s="14" t="s">
        <v>2942</v>
      </c>
      <c r="C149" s="15" t="s">
        <v>2819</v>
      </c>
      <c r="D149" s="16"/>
      <c r="E149" s="155">
        <v>45093</v>
      </c>
      <c r="F149" s="155">
        <v>21113</v>
      </c>
      <c r="G149" s="154">
        <v>2.14</v>
      </c>
      <c r="H149" s="155">
        <v>23476</v>
      </c>
      <c r="I149" s="155">
        <v>21617</v>
      </c>
      <c r="J149" s="154">
        <v>1.0900000000000001</v>
      </c>
    </row>
    <row r="150" spans="1:10" ht="16.5">
      <c r="A150" s="17"/>
      <c r="B150" s="14" t="s">
        <v>2942</v>
      </c>
      <c r="C150" s="15" t="s">
        <v>2954</v>
      </c>
      <c r="D150" s="16"/>
      <c r="E150" s="155">
        <v>24627</v>
      </c>
      <c r="F150" s="155">
        <v>12506</v>
      </c>
      <c r="G150" s="154">
        <v>1.97</v>
      </c>
      <c r="H150" s="155">
        <v>13318</v>
      </c>
      <c r="I150" s="155">
        <v>11309</v>
      </c>
      <c r="J150" s="154">
        <v>1.18</v>
      </c>
    </row>
    <row r="151" spans="1:10" ht="16.5">
      <c r="A151" s="17"/>
      <c r="B151" s="14" t="s">
        <v>2942</v>
      </c>
      <c r="C151" s="15" t="s">
        <v>2955</v>
      </c>
      <c r="D151" s="16"/>
      <c r="E151" s="155">
        <v>22375</v>
      </c>
      <c r="F151" s="155">
        <v>10679</v>
      </c>
      <c r="G151" s="154">
        <v>2.1</v>
      </c>
      <c r="H151" s="155">
        <v>11801</v>
      </c>
      <c r="I151" s="155">
        <v>10574</v>
      </c>
      <c r="J151" s="154">
        <v>1.1200000000000001</v>
      </c>
    </row>
    <row r="152" spans="1:10" ht="16.5">
      <c r="A152" s="17"/>
      <c r="B152" s="14" t="s">
        <v>2941</v>
      </c>
      <c r="C152" s="15" t="s">
        <v>2956</v>
      </c>
      <c r="D152" s="16"/>
      <c r="E152" s="155">
        <v>31506</v>
      </c>
      <c r="F152" s="155">
        <v>15649</v>
      </c>
      <c r="G152" s="154">
        <v>2.0099999999999998</v>
      </c>
      <c r="H152" s="155">
        <v>17027</v>
      </c>
      <c r="I152" s="155">
        <v>14479</v>
      </c>
      <c r="J152" s="154">
        <v>1.18</v>
      </c>
    </row>
    <row r="153" spans="1:10" ht="16.5">
      <c r="A153" s="17"/>
      <c r="B153" s="14" t="s">
        <v>2942</v>
      </c>
      <c r="C153" s="15" t="s">
        <v>2957</v>
      </c>
      <c r="D153" s="16"/>
      <c r="E153" s="155">
        <v>26959</v>
      </c>
      <c r="F153" s="155">
        <v>14422</v>
      </c>
      <c r="G153" s="154">
        <v>1.87</v>
      </c>
      <c r="H153" s="155">
        <v>13926</v>
      </c>
      <c r="I153" s="155">
        <v>13033</v>
      </c>
      <c r="J153" s="154">
        <v>1.07</v>
      </c>
    </row>
    <row r="154" spans="1:10" ht="16.5">
      <c r="A154" s="17"/>
      <c r="B154" s="14" t="s">
        <v>2942</v>
      </c>
      <c r="C154" s="15" t="s">
        <v>2958</v>
      </c>
      <c r="D154" s="16"/>
      <c r="E154" s="155">
        <v>27710</v>
      </c>
      <c r="F154" s="155">
        <v>14141</v>
      </c>
      <c r="G154" s="154">
        <v>1.96</v>
      </c>
      <c r="H154" s="155">
        <v>14107</v>
      </c>
      <c r="I154" s="155">
        <v>13603</v>
      </c>
      <c r="J154" s="154">
        <v>1.04</v>
      </c>
    </row>
    <row r="155" spans="1:10" ht="16.5">
      <c r="A155" s="17" t="s">
        <v>2959</v>
      </c>
      <c r="B155" s="14"/>
      <c r="C155" s="15"/>
      <c r="D155" s="16"/>
      <c r="E155" s="155">
        <v>1596613</v>
      </c>
      <c r="F155" s="155">
        <v>726381</v>
      </c>
      <c r="G155" s="154">
        <v>2.2000000000000002</v>
      </c>
      <c r="H155" s="155">
        <v>809005</v>
      </c>
      <c r="I155" s="155">
        <v>787608</v>
      </c>
      <c r="J155" s="154">
        <v>1.03</v>
      </c>
    </row>
    <row r="156" spans="1:10" ht="16.5">
      <c r="A156" s="17"/>
      <c r="B156" s="14" t="s">
        <v>2960</v>
      </c>
      <c r="C156" s="15" t="s">
        <v>2961</v>
      </c>
      <c r="D156" s="16"/>
      <c r="E156" s="155">
        <v>840938</v>
      </c>
      <c r="F156" s="155">
        <v>364344</v>
      </c>
      <c r="G156" s="154">
        <v>2.31</v>
      </c>
      <c r="H156" s="155">
        <v>423544</v>
      </c>
      <c r="I156" s="155">
        <v>417394</v>
      </c>
      <c r="J156" s="154">
        <v>1.01</v>
      </c>
    </row>
    <row r="157" spans="1:10" ht="16.5">
      <c r="A157" s="17"/>
      <c r="B157" s="14" t="s">
        <v>2960</v>
      </c>
      <c r="C157" s="15"/>
      <c r="D157" s="16" t="s">
        <v>2962</v>
      </c>
      <c r="E157" s="155">
        <v>182086</v>
      </c>
      <c r="F157" s="155">
        <v>75769</v>
      </c>
      <c r="G157" s="154">
        <v>2.4</v>
      </c>
      <c r="H157" s="155">
        <v>90664</v>
      </c>
      <c r="I157" s="155">
        <v>91422</v>
      </c>
      <c r="J157" s="154">
        <v>0.99</v>
      </c>
    </row>
    <row r="158" spans="1:10" ht="16.5">
      <c r="A158" s="17"/>
      <c r="B158" s="14" t="s">
        <v>2960</v>
      </c>
      <c r="C158" s="15"/>
      <c r="D158" s="16" t="s">
        <v>2963</v>
      </c>
      <c r="E158" s="155">
        <v>200275</v>
      </c>
      <c r="F158" s="155">
        <v>86992</v>
      </c>
      <c r="G158" s="154">
        <v>2.2999999999999998</v>
      </c>
      <c r="H158" s="155">
        <v>99428</v>
      </c>
      <c r="I158" s="155">
        <v>100847</v>
      </c>
      <c r="J158" s="154">
        <v>0.99</v>
      </c>
    </row>
    <row r="159" spans="1:10" ht="16.5">
      <c r="A159" s="17"/>
      <c r="B159" s="14" t="s">
        <v>2960</v>
      </c>
      <c r="C159" s="15"/>
      <c r="D159" s="16" t="s">
        <v>2964</v>
      </c>
      <c r="E159" s="155">
        <v>264170</v>
      </c>
      <c r="F159" s="155">
        <v>116391</v>
      </c>
      <c r="G159" s="154">
        <v>2.27</v>
      </c>
      <c r="H159" s="155">
        <v>133876</v>
      </c>
      <c r="I159" s="155">
        <v>130294</v>
      </c>
      <c r="J159" s="154">
        <v>1.03</v>
      </c>
    </row>
    <row r="160" spans="1:10" ht="16.5">
      <c r="A160" s="17"/>
      <c r="B160" s="14" t="s">
        <v>2960</v>
      </c>
      <c r="C160" s="15"/>
      <c r="D160" s="16" t="s">
        <v>2965</v>
      </c>
      <c r="E160" s="155">
        <v>194407</v>
      </c>
      <c r="F160" s="155">
        <v>85192</v>
      </c>
      <c r="G160" s="154">
        <v>2.2799999999999998</v>
      </c>
      <c r="H160" s="155">
        <v>99576</v>
      </c>
      <c r="I160" s="155">
        <v>94831</v>
      </c>
      <c r="J160" s="154">
        <v>1.05</v>
      </c>
    </row>
    <row r="161" spans="1:10" ht="16.5">
      <c r="A161" s="17"/>
      <c r="B161" s="14" t="s">
        <v>2960</v>
      </c>
      <c r="C161" s="15" t="s">
        <v>2966</v>
      </c>
      <c r="D161" s="16"/>
      <c r="E161" s="155">
        <v>210188</v>
      </c>
      <c r="F161" s="155">
        <v>96185</v>
      </c>
      <c r="G161" s="154">
        <v>2.19</v>
      </c>
      <c r="H161" s="155">
        <v>106310</v>
      </c>
      <c r="I161" s="155">
        <v>103878</v>
      </c>
      <c r="J161" s="154">
        <v>1.02</v>
      </c>
    </row>
    <row r="162" spans="1:10" ht="16.5">
      <c r="A162" s="17"/>
      <c r="B162" s="14" t="s">
        <v>2960</v>
      </c>
      <c r="C162" s="15" t="s">
        <v>2967</v>
      </c>
      <c r="D162" s="16"/>
      <c r="E162" s="155">
        <v>133638</v>
      </c>
      <c r="F162" s="155">
        <v>63273</v>
      </c>
      <c r="G162" s="154">
        <v>2.11</v>
      </c>
      <c r="H162" s="155">
        <v>67030</v>
      </c>
      <c r="I162" s="155">
        <v>66608</v>
      </c>
      <c r="J162" s="154">
        <v>1.01</v>
      </c>
    </row>
    <row r="163" spans="1:10" ht="16.5">
      <c r="A163" s="17"/>
      <c r="B163" s="14" t="s">
        <v>2960</v>
      </c>
      <c r="C163" s="15" t="s">
        <v>2968</v>
      </c>
      <c r="D163" s="16"/>
      <c r="E163" s="155">
        <v>32699</v>
      </c>
      <c r="F163" s="155">
        <v>16739</v>
      </c>
      <c r="G163" s="154">
        <v>1.95</v>
      </c>
      <c r="H163" s="155">
        <v>16465</v>
      </c>
      <c r="I163" s="155">
        <v>16234</v>
      </c>
      <c r="J163" s="154">
        <v>1.01</v>
      </c>
    </row>
    <row r="164" spans="1:10" ht="16.5">
      <c r="A164" s="17"/>
      <c r="B164" s="14" t="s">
        <v>2960</v>
      </c>
      <c r="C164" s="15" t="s">
        <v>2969</v>
      </c>
      <c r="D164" s="16"/>
      <c r="E164" s="155">
        <v>50778</v>
      </c>
      <c r="F164" s="155">
        <v>24075</v>
      </c>
      <c r="G164" s="154">
        <v>2.11</v>
      </c>
      <c r="H164" s="155">
        <v>25608</v>
      </c>
      <c r="I164" s="155">
        <v>25170</v>
      </c>
      <c r="J164" s="154">
        <v>1.02</v>
      </c>
    </row>
    <row r="165" spans="1:10" ht="16.5">
      <c r="A165" s="17"/>
      <c r="B165" s="14" t="s">
        <v>2960</v>
      </c>
      <c r="C165" s="15" t="s">
        <v>2970</v>
      </c>
      <c r="D165" s="16"/>
      <c r="E165" s="155">
        <v>47963</v>
      </c>
      <c r="F165" s="155">
        <v>24291</v>
      </c>
      <c r="G165" s="154">
        <v>1.97</v>
      </c>
      <c r="H165" s="155">
        <v>23828</v>
      </c>
      <c r="I165" s="155">
        <v>24135</v>
      </c>
      <c r="J165" s="154">
        <v>0.99</v>
      </c>
    </row>
    <row r="166" spans="1:10" ht="16.5">
      <c r="A166" s="17"/>
      <c r="B166" s="14" t="s">
        <v>2960</v>
      </c>
      <c r="C166" s="15" t="s">
        <v>2971</v>
      </c>
      <c r="D166" s="16"/>
      <c r="E166" s="155">
        <v>37320</v>
      </c>
      <c r="F166" s="155">
        <v>17386</v>
      </c>
      <c r="G166" s="154">
        <v>2.15</v>
      </c>
      <c r="H166" s="155">
        <v>19357</v>
      </c>
      <c r="I166" s="155">
        <v>17963</v>
      </c>
      <c r="J166" s="154">
        <v>1.08</v>
      </c>
    </row>
    <row r="167" spans="1:10" ht="16.5">
      <c r="A167" s="17"/>
      <c r="B167" s="14" t="s">
        <v>2960</v>
      </c>
      <c r="C167" s="15" t="s">
        <v>2972</v>
      </c>
      <c r="D167" s="16"/>
      <c r="E167" s="155">
        <v>81483</v>
      </c>
      <c r="F167" s="155">
        <v>37697</v>
      </c>
      <c r="G167" s="154">
        <v>2.16</v>
      </c>
      <c r="H167" s="155">
        <v>42652</v>
      </c>
      <c r="I167" s="155">
        <v>38831</v>
      </c>
      <c r="J167" s="154">
        <v>1.1000000000000001</v>
      </c>
    </row>
    <row r="168" spans="1:10" ht="16.5">
      <c r="A168" s="17"/>
      <c r="B168" s="14" t="s">
        <v>2960</v>
      </c>
      <c r="C168" s="15" t="s">
        <v>2973</v>
      </c>
      <c r="D168" s="16"/>
      <c r="E168" s="155">
        <v>37694</v>
      </c>
      <c r="F168" s="155">
        <v>20682</v>
      </c>
      <c r="G168" s="154">
        <v>1.82</v>
      </c>
      <c r="H168" s="155">
        <v>19271</v>
      </c>
      <c r="I168" s="155">
        <v>18423</v>
      </c>
      <c r="J168" s="154">
        <v>1.05</v>
      </c>
    </row>
    <row r="169" spans="1:10" ht="16.5">
      <c r="A169" s="17"/>
      <c r="B169" s="14" t="s">
        <v>2960</v>
      </c>
      <c r="C169" s="15" t="s">
        <v>2974</v>
      </c>
      <c r="D169" s="16"/>
      <c r="E169" s="155">
        <v>94461</v>
      </c>
      <c r="F169" s="155">
        <v>46521</v>
      </c>
      <c r="G169" s="154">
        <v>2.0299999999999998</v>
      </c>
      <c r="H169" s="155">
        <v>50020</v>
      </c>
      <c r="I169" s="155">
        <v>44441</v>
      </c>
      <c r="J169" s="154">
        <v>1.1299999999999999</v>
      </c>
    </row>
    <row r="170" spans="1:10" ht="16.5">
      <c r="A170" s="17"/>
      <c r="B170" s="14" t="s">
        <v>2960</v>
      </c>
      <c r="C170" s="15" t="s">
        <v>2820</v>
      </c>
      <c r="D170" s="16"/>
      <c r="E170" s="155">
        <v>29451</v>
      </c>
      <c r="F170" s="155">
        <v>15188</v>
      </c>
      <c r="G170" s="154">
        <v>1.94</v>
      </c>
      <c r="H170" s="155">
        <v>14920</v>
      </c>
      <c r="I170" s="155">
        <v>14531</v>
      </c>
      <c r="J170" s="154">
        <v>1.03</v>
      </c>
    </row>
    <row r="171" spans="1:10" ht="16.5">
      <c r="A171" s="17" t="s">
        <v>2975</v>
      </c>
      <c r="B171" s="14"/>
      <c r="C171" s="15"/>
      <c r="D171" s="16"/>
      <c r="E171" s="155">
        <v>2118457</v>
      </c>
      <c r="F171" s="155">
        <v>964860</v>
      </c>
      <c r="G171" s="154">
        <v>2.2000000000000002</v>
      </c>
      <c r="H171" s="155">
        <v>1080256</v>
      </c>
      <c r="I171" s="155">
        <v>1038201</v>
      </c>
      <c r="J171" s="154">
        <v>1.04</v>
      </c>
    </row>
    <row r="172" spans="1:10" ht="16.5">
      <c r="A172" s="17"/>
      <c r="B172" s="14" t="s">
        <v>2976</v>
      </c>
      <c r="C172" s="15" t="s">
        <v>2977</v>
      </c>
      <c r="D172" s="16"/>
      <c r="E172" s="155">
        <v>654251</v>
      </c>
      <c r="F172" s="155">
        <v>284504</v>
      </c>
      <c r="G172" s="154">
        <v>2.2999999999999998</v>
      </c>
      <c r="H172" s="155">
        <v>333525</v>
      </c>
      <c r="I172" s="155">
        <v>320726</v>
      </c>
      <c r="J172" s="154">
        <v>1.04</v>
      </c>
    </row>
    <row r="173" spans="1:10" ht="16.5">
      <c r="A173" s="17"/>
      <c r="B173" s="14" t="s">
        <v>2976</v>
      </c>
      <c r="C173" s="15"/>
      <c r="D173" s="16" t="s">
        <v>2821</v>
      </c>
      <c r="E173" s="155">
        <v>259211</v>
      </c>
      <c r="F173" s="155">
        <v>114121</v>
      </c>
      <c r="G173" s="154">
        <v>2.27</v>
      </c>
      <c r="H173" s="155">
        <v>131359</v>
      </c>
      <c r="I173" s="155">
        <v>127852</v>
      </c>
      <c r="J173" s="154">
        <v>1.03</v>
      </c>
    </row>
    <row r="174" spans="1:10" ht="16.5">
      <c r="A174" s="17"/>
      <c r="B174" s="14" t="s">
        <v>2976</v>
      </c>
      <c r="C174" s="15"/>
      <c r="D174" s="16" t="s">
        <v>2978</v>
      </c>
      <c r="E174" s="155">
        <v>395040</v>
      </c>
      <c r="F174" s="155">
        <v>170383</v>
      </c>
      <c r="G174" s="154">
        <v>2.3199999999999998</v>
      </c>
      <c r="H174" s="155">
        <v>202166</v>
      </c>
      <c r="I174" s="155">
        <v>192874</v>
      </c>
      <c r="J174" s="154">
        <v>1.05</v>
      </c>
    </row>
    <row r="175" spans="1:10" ht="16.5">
      <c r="A175" s="17"/>
      <c r="B175" s="14" t="s">
        <v>2976</v>
      </c>
      <c r="C175" s="15" t="s">
        <v>2979</v>
      </c>
      <c r="D175" s="16"/>
      <c r="E175" s="155">
        <v>105743</v>
      </c>
      <c r="F175" s="155">
        <v>50415</v>
      </c>
      <c r="G175" s="154">
        <v>2.1</v>
      </c>
      <c r="H175" s="155">
        <v>53019</v>
      </c>
      <c r="I175" s="155">
        <v>52724</v>
      </c>
      <c r="J175" s="154">
        <v>1.01</v>
      </c>
    </row>
    <row r="176" spans="1:10" ht="16.5">
      <c r="A176" s="17"/>
      <c r="B176" s="14" t="s">
        <v>2976</v>
      </c>
      <c r="C176" s="15" t="s">
        <v>2980</v>
      </c>
      <c r="D176" s="16"/>
      <c r="E176" s="155">
        <v>100646</v>
      </c>
      <c r="F176" s="155">
        <v>48567</v>
      </c>
      <c r="G176" s="154">
        <v>2.0699999999999998</v>
      </c>
      <c r="H176" s="155">
        <v>50931</v>
      </c>
      <c r="I176" s="155">
        <v>49715</v>
      </c>
      <c r="J176" s="154">
        <v>1.02</v>
      </c>
    </row>
    <row r="177" spans="1:10" ht="16.5">
      <c r="A177" s="17"/>
      <c r="B177" s="14" t="s">
        <v>2976</v>
      </c>
      <c r="C177" s="15" t="s">
        <v>2981</v>
      </c>
      <c r="D177" s="16"/>
      <c r="E177" s="155">
        <v>313757</v>
      </c>
      <c r="F177" s="155">
        <v>136117</v>
      </c>
      <c r="G177" s="154">
        <v>2.31</v>
      </c>
      <c r="H177" s="155">
        <v>162676</v>
      </c>
      <c r="I177" s="155">
        <v>151081</v>
      </c>
      <c r="J177" s="154">
        <v>1.08</v>
      </c>
    </row>
    <row r="178" spans="1:10" ht="16.5">
      <c r="A178" s="17"/>
      <c r="B178" s="14" t="s">
        <v>2976</v>
      </c>
      <c r="C178" s="15" t="s">
        <v>2982</v>
      </c>
      <c r="D178" s="16"/>
      <c r="E178" s="155">
        <v>174645</v>
      </c>
      <c r="F178" s="155">
        <v>77492</v>
      </c>
      <c r="G178" s="154">
        <v>2.25</v>
      </c>
      <c r="H178" s="155">
        <v>90593</v>
      </c>
      <c r="I178" s="155">
        <v>84052</v>
      </c>
      <c r="J178" s="154">
        <v>1.08</v>
      </c>
    </row>
    <row r="179" spans="1:10" ht="16.5">
      <c r="A179" s="17"/>
      <c r="B179" s="14" t="s">
        <v>2976</v>
      </c>
      <c r="C179" s="15" t="s">
        <v>2983</v>
      </c>
      <c r="D179" s="16"/>
      <c r="E179" s="155">
        <v>118032</v>
      </c>
      <c r="F179" s="155">
        <v>57389</v>
      </c>
      <c r="G179" s="154">
        <v>2.06</v>
      </c>
      <c r="H179" s="155">
        <v>59039</v>
      </c>
      <c r="I179" s="155">
        <v>58993</v>
      </c>
      <c r="J179" s="154">
        <v>1</v>
      </c>
    </row>
    <row r="180" spans="1:10" ht="16.5">
      <c r="A180" s="17"/>
      <c r="B180" s="14" t="s">
        <v>2976</v>
      </c>
      <c r="C180" s="15" t="s">
        <v>2984</v>
      </c>
      <c r="D180" s="16"/>
      <c r="E180" s="155">
        <v>42757</v>
      </c>
      <c r="F180" s="155">
        <v>16038</v>
      </c>
      <c r="G180" s="154">
        <v>2.67</v>
      </c>
      <c r="H180" s="155">
        <v>21294</v>
      </c>
      <c r="I180" s="155">
        <v>21463</v>
      </c>
      <c r="J180" s="154">
        <v>0.99</v>
      </c>
    </row>
    <row r="181" spans="1:10" ht="16.5">
      <c r="A181" s="17"/>
      <c r="B181" s="14" t="s">
        <v>2976</v>
      </c>
      <c r="C181" s="15" t="s">
        <v>2985</v>
      </c>
      <c r="D181" s="16"/>
      <c r="E181" s="155">
        <v>166136</v>
      </c>
      <c r="F181" s="155">
        <v>76330</v>
      </c>
      <c r="G181" s="154">
        <v>2.1800000000000002</v>
      </c>
      <c r="H181" s="155">
        <v>87969</v>
      </c>
      <c r="I181" s="155">
        <v>78167</v>
      </c>
      <c r="J181" s="154">
        <v>1.1299999999999999</v>
      </c>
    </row>
    <row r="182" spans="1:10" ht="16.5">
      <c r="A182" s="17"/>
      <c r="B182" s="14" t="s">
        <v>2976</v>
      </c>
      <c r="C182" s="15" t="s">
        <v>2986</v>
      </c>
      <c r="D182" s="16"/>
      <c r="E182" s="155">
        <v>51781</v>
      </c>
      <c r="F182" s="155">
        <v>25550</v>
      </c>
      <c r="G182" s="154">
        <v>2.0299999999999998</v>
      </c>
      <c r="H182" s="155">
        <v>26064</v>
      </c>
      <c r="I182" s="155">
        <v>25717</v>
      </c>
      <c r="J182" s="154">
        <v>1.01</v>
      </c>
    </row>
    <row r="183" spans="1:10" ht="16.5">
      <c r="A183" s="17"/>
      <c r="B183" s="14" t="s">
        <v>2976</v>
      </c>
      <c r="C183" s="15" t="s">
        <v>2987</v>
      </c>
      <c r="D183" s="16"/>
      <c r="E183" s="155">
        <v>66214</v>
      </c>
      <c r="F183" s="155">
        <v>33403</v>
      </c>
      <c r="G183" s="154">
        <v>1.98</v>
      </c>
      <c r="H183" s="155">
        <v>32826</v>
      </c>
      <c r="I183" s="155">
        <v>33388</v>
      </c>
      <c r="J183" s="154">
        <v>0.98</v>
      </c>
    </row>
    <row r="184" spans="1:10" ht="16.5">
      <c r="A184" s="17"/>
      <c r="B184" s="14" t="s">
        <v>2976</v>
      </c>
      <c r="C184" s="15" t="s">
        <v>2822</v>
      </c>
      <c r="D184" s="16"/>
      <c r="E184" s="155">
        <v>52374</v>
      </c>
      <c r="F184" s="155">
        <v>26474</v>
      </c>
      <c r="G184" s="154">
        <v>1.98</v>
      </c>
      <c r="H184" s="155">
        <v>25898</v>
      </c>
      <c r="I184" s="155">
        <v>26476</v>
      </c>
      <c r="J184" s="154">
        <v>0.98</v>
      </c>
    </row>
    <row r="185" spans="1:10" ht="16.5">
      <c r="A185" s="17"/>
      <c r="B185" s="14" t="s">
        <v>2976</v>
      </c>
      <c r="C185" s="15" t="s">
        <v>2988</v>
      </c>
      <c r="D185" s="16"/>
      <c r="E185" s="155">
        <v>31139</v>
      </c>
      <c r="F185" s="155">
        <v>16140</v>
      </c>
      <c r="G185" s="154">
        <v>1.93</v>
      </c>
      <c r="H185" s="155">
        <v>15761</v>
      </c>
      <c r="I185" s="155">
        <v>15378</v>
      </c>
      <c r="J185" s="154">
        <v>1.02</v>
      </c>
    </row>
    <row r="186" spans="1:10" ht="16.5">
      <c r="A186" s="17"/>
      <c r="B186" s="14" t="s">
        <v>2976</v>
      </c>
      <c r="C186" s="15" t="s">
        <v>2989</v>
      </c>
      <c r="D186" s="16"/>
      <c r="E186" s="155">
        <v>99973</v>
      </c>
      <c r="F186" s="155">
        <v>45952</v>
      </c>
      <c r="G186" s="154">
        <v>2.1800000000000002</v>
      </c>
      <c r="H186" s="155">
        <v>49723</v>
      </c>
      <c r="I186" s="155">
        <v>50250</v>
      </c>
      <c r="J186" s="154">
        <v>0.99</v>
      </c>
    </row>
    <row r="187" spans="1:10" ht="16.5">
      <c r="A187" s="17"/>
      <c r="B187" s="14" t="s">
        <v>2976</v>
      </c>
      <c r="C187" s="15" t="s">
        <v>2990</v>
      </c>
      <c r="D187" s="16"/>
      <c r="E187" s="155">
        <v>78726</v>
      </c>
      <c r="F187" s="155">
        <v>38433</v>
      </c>
      <c r="G187" s="154">
        <v>2.0499999999999998</v>
      </c>
      <c r="H187" s="155">
        <v>39524</v>
      </c>
      <c r="I187" s="155">
        <v>39202</v>
      </c>
      <c r="J187" s="154">
        <v>1.01</v>
      </c>
    </row>
    <row r="188" spans="1:10" ht="16.5">
      <c r="A188" s="17"/>
      <c r="B188" s="14" t="s">
        <v>2976</v>
      </c>
      <c r="C188" s="15" t="s">
        <v>2991</v>
      </c>
      <c r="D188" s="16"/>
      <c r="E188" s="155">
        <v>62283</v>
      </c>
      <c r="F188" s="155">
        <v>32056</v>
      </c>
      <c r="G188" s="154">
        <v>1.94</v>
      </c>
      <c r="H188" s="155">
        <v>31414</v>
      </c>
      <c r="I188" s="155">
        <v>30869</v>
      </c>
      <c r="J188" s="154">
        <v>1.02</v>
      </c>
    </row>
    <row r="189" spans="1:10" ht="16.5">
      <c r="A189" s="17" t="s">
        <v>2992</v>
      </c>
      <c r="B189" s="14"/>
      <c r="C189" s="15"/>
      <c r="D189" s="16"/>
      <c r="E189" s="155">
        <v>1811619</v>
      </c>
      <c r="F189" s="155">
        <v>821517</v>
      </c>
      <c r="G189" s="154">
        <v>2.21</v>
      </c>
      <c r="H189" s="155">
        <v>900628</v>
      </c>
      <c r="I189" s="155">
        <v>910991</v>
      </c>
      <c r="J189" s="154">
        <v>0.99</v>
      </c>
    </row>
    <row r="190" spans="1:10" ht="16.5">
      <c r="A190" s="17"/>
      <c r="B190" s="14" t="s">
        <v>2993</v>
      </c>
      <c r="C190" s="15" t="s">
        <v>2994</v>
      </c>
      <c r="D190" s="16"/>
      <c r="E190" s="155">
        <v>655713</v>
      </c>
      <c r="F190" s="155">
        <v>277083</v>
      </c>
      <c r="G190" s="154">
        <v>2.37</v>
      </c>
      <c r="H190" s="155">
        <v>322894</v>
      </c>
      <c r="I190" s="155">
        <v>332819</v>
      </c>
      <c r="J190" s="154">
        <v>0.97</v>
      </c>
    </row>
    <row r="191" spans="1:10" ht="16.5">
      <c r="A191" s="17"/>
      <c r="B191" s="14" t="s">
        <v>2993</v>
      </c>
      <c r="C191" s="15"/>
      <c r="D191" s="16" t="s">
        <v>2995</v>
      </c>
      <c r="E191" s="155">
        <v>338965</v>
      </c>
      <c r="F191" s="155">
        <v>145355</v>
      </c>
      <c r="G191" s="154">
        <v>2.33</v>
      </c>
      <c r="H191" s="155">
        <v>165196</v>
      </c>
      <c r="I191" s="155">
        <v>173769</v>
      </c>
      <c r="J191" s="154">
        <v>0.95</v>
      </c>
    </row>
    <row r="192" spans="1:10" ht="16.5">
      <c r="A192" s="17"/>
      <c r="B192" s="14" t="s">
        <v>2993</v>
      </c>
      <c r="C192" s="15"/>
      <c r="D192" s="16" t="s">
        <v>2996</v>
      </c>
      <c r="E192" s="155">
        <v>316748</v>
      </c>
      <c r="F192" s="155">
        <v>131728</v>
      </c>
      <c r="G192" s="154">
        <v>2.4</v>
      </c>
      <c r="H192" s="155">
        <v>157698</v>
      </c>
      <c r="I192" s="155">
        <v>159050</v>
      </c>
      <c r="J192" s="154">
        <v>0.99</v>
      </c>
    </row>
    <row r="193" spans="1:10" ht="16.5">
      <c r="A193" s="17"/>
      <c r="B193" s="14" t="s">
        <v>2993</v>
      </c>
      <c r="C193" s="15" t="s">
        <v>2997</v>
      </c>
      <c r="D193" s="16"/>
      <c r="E193" s="155">
        <v>268667</v>
      </c>
      <c r="F193" s="155">
        <v>118686</v>
      </c>
      <c r="G193" s="154">
        <v>2.2599999999999998</v>
      </c>
      <c r="H193" s="155">
        <v>135704</v>
      </c>
      <c r="I193" s="155">
        <v>132963</v>
      </c>
      <c r="J193" s="154">
        <v>1.02</v>
      </c>
    </row>
    <row r="194" spans="1:10" ht="16.5">
      <c r="A194" s="17"/>
      <c r="B194" s="14" t="s">
        <v>2998</v>
      </c>
      <c r="C194" s="15" t="s">
        <v>2823</v>
      </c>
      <c r="D194" s="16"/>
      <c r="E194" s="155">
        <v>285255</v>
      </c>
      <c r="F194" s="155">
        <v>126932</v>
      </c>
      <c r="G194" s="154">
        <v>2.25</v>
      </c>
      <c r="H194" s="155">
        <v>142088</v>
      </c>
      <c r="I194" s="155">
        <v>143167</v>
      </c>
      <c r="J194" s="154">
        <v>0.99</v>
      </c>
    </row>
    <row r="195" spans="1:10" ht="16.5">
      <c r="A195" s="17"/>
      <c r="B195" s="14" t="s">
        <v>2993</v>
      </c>
      <c r="C195" s="15" t="s">
        <v>2999</v>
      </c>
      <c r="D195" s="16"/>
      <c r="E195" s="155">
        <v>109763</v>
      </c>
      <c r="F195" s="155">
        <v>53828</v>
      </c>
      <c r="G195" s="154">
        <v>2.04</v>
      </c>
      <c r="H195" s="155">
        <v>54410</v>
      </c>
      <c r="I195" s="155">
        <v>55353</v>
      </c>
      <c r="J195" s="154">
        <v>0.98</v>
      </c>
    </row>
    <row r="196" spans="1:10" ht="16.5">
      <c r="A196" s="17"/>
      <c r="B196" s="14" t="s">
        <v>2993</v>
      </c>
      <c r="C196" s="15" t="s">
        <v>3000</v>
      </c>
      <c r="D196" s="16"/>
      <c r="E196" s="155">
        <v>81170</v>
      </c>
      <c r="F196" s="155">
        <v>38827</v>
      </c>
      <c r="G196" s="154">
        <v>2.09</v>
      </c>
      <c r="H196" s="155">
        <v>39786</v>
      </c>
      <c r="I196" s="155">
        <v>41384</v>
      </c>
      <c r="J196" s="154">
        <v>0.96</v>
      </c>
    </row>
    <row r="197" spans="1:10" ht="16.5">
      <c r="A197" s="17"/>
      <c r="B197" s="14" t="s">
        <v>2993</v>
      </c>
      <c r="C197" s="15" t="s">
        <v>3001</v>
      </c>
      <c r="D197" s="16"/>
      <c r="E197" s="155">
        <v>83391</v>
      </c>
      <c r="F197" s="155">
        <v>42005</v>
      </c>
      <c r="G197" s="154">
        <v>1.99</v>
      </c>
      <c r="H197" s="155">
        <v>41337</v>
      </c>
      <c r="I197" s="155">
        <v>42054</v>
      </c>
      <c r="J197" s="154">
        <v>0.98</v>
      </c>
    </row>
    <row r="198" spans="1:10" ht="16.5">
      <c r="A198" s="17"/>
      <c r="B198" s="14" t="s">
        <v>2993</v>
      </c>
      <c r="C198" s="15" t="s">
        <v>3002</v>
      </c>
      <c r="D198" s="16"/>
      <c r="E198" s="155">
        <v>91976</v>
      </c>
      <c r="F198" s="155">
        <v>42259</v>
      </c>
      <c r="G198" s="154">
        <v>2.1800000000000002</v>
      </c>
      <c r="H198" s="155">
        <v>47244</v>
      </c>
      <c r="I198" s="155">
        <v>44732</v>
      </c>
      <c r="J198" s="154">
        <v>1.06</v>
      </c>
    </row>
    <row r="199" spans="1:10" ht="16.5">
      <c r="A199" s="17"/>
      <c r="B199" s="14" t="s">
        <v>2993</v>
      </c>
      <c r="C199" s="15" t="s">
        <v>3003</v>
      </c>
      <c r="D199" s="16"/>
      <c r="E199" s="155">
        <v>25548</v>
      </c>
      <c r="F199" s="155">
        <v>13201</v>
      </c>
      <c r="G199" s="154">
        <v>1.94</v>
      </c>
      <c r="H199" s="155">
        <v>12888</v>
      </c>
      <c r="I199" s="155">
        <v>12660</v>
      </c>
      <c r="J199" s="154">
        <v>1.02</v>
      </c>
    </row>
    <row r="200" spans="1:10" ht="16.5">
      <c r="A200" s="17"/>
      <c r="B200" s="14" t="s">
        <v>2993</v>
      </c>
      <c r="C200" s="15" t="s">
        <v>3004</v>
      </c>
      <c r="D200" s="16"/>
      <c r="E200" s="155">
        <v>24127</v>
      </c>
      <c r="F200" s="155">
        <v>12473</v>
      </c>
      <c r="G200" s="154">
        <v>1.93</v>
      </c>
      <c r="H200" s="155">
        <v>11995</v>
      </c>
      <c r="I200" s="155">
        <v>12132</v>
      </c>
      <c r="J200" s="154">
        <v>0.99</v>
      </c>
    </row>
    <row r="201" spans="1:10" ht="16.5">
      <c r="A201" s="17"/>
      <c r="B201" s="14" t="s">
        <v>2993</v>
      </c>
      <c r="C201" s="15" t="s">
        <v>3005</v>
      </c>
      <c r="D201" s="16"/>
      <c r="E201" s="155">
        <v>22277</v>
      </c>
      <c r="F201" s="155">
        <v>11372</v>
      </c>
      <c r="G201" s="154">
        <v>1.96</v>
      </c>
      <c r="H201" s="155">
        <v>11103</v>
      </c>
      <c r="I201" s="155">
        <v>11174</v>
      </c>
      <c r="J201" s="154">
        <v>0.99</v>
      </c>
    </row>
    <row r="202" spans="1:10" ht="16.5">
      <c r="A202" s="17"/>
      <c r="B202" s="14" t="s">
        <v>2998</v>
      </c>
      <c r="C202" s="15" t="s">
        <v>3006</v>
      </c>
      <c r="D202" s="16"/>
      <c r="E202" s="155">
        <v>27895</v>
      </c>
      <c r="F202" s="155">
        <v>14646</v>
      </c>
      <c r="G202" s="154">
        <v>1.9</v>
      </c>
      <c r="H202" s="155">
        <v>14219</v>
      </c>
      <c r="I202" s="155">
        <v>13676</v>
      </c>
      <c r="J202" s="154">
        <v>1.04</v>
      </c>
    </row>
    <row r="203" spans="1:10" ht="16.5">
      <c r="A203" s="17"/>
      <c r="B203" s="14" t="s">
        <v>2993</v>
      </c>
      <c r="C203" s="15" t="s">
        <v>3007</v>
      </c>
      <c r="D203" s="16"/>
      <c r="E203" s="155">
        <v>28124</v>
      </c>
      <c r="F203" s="155">
        <v>13885</v>
      </c>
      <c r="G203" s="154">
        <v>2.0299999999999998</v>
      </c>
      <c r="H203" s="155">
        <v>13648</v>
      </c>
      <c r="I203" s="155">
        <v>14476</v>
      </c>
      <c r="J203" s="154">
        <v>0.94</v>
      </c>
    </row>
    <row r="204" spans="1:10" ht="16.5">
      <c r="A204" s="17"/>
      <c r="B204" s="14" t="s">
        <v>2993</v>
      </c>
      <c r="C204" s="15" t="s">
        <v>3008</v>
      </c>
      <c r="D204" s="16"/>
      <c r="E204" s="155">
        <v>55021</v>
      </c>
      <c r="F204" s="155">
        <v>28835</v>
      </c>
      <c r="G204" s="154">
        <v>1.91</v>
      </c>
      <c r="H204" s="155">
        <v>27155</v>
      </c>
      <c r="I204" s="155">
        <v>27866</v>
      </c>
      <c r="J204" s="154">
        <v>0.97</v>
      </c>
    </row>
    <row r="205" spans="1:10" ht="16.5">
      <c r="A205" s="17"/>
      <c r="B205" s="14" t="s">
        <v>2993</v>
      </c>
      <c r="C205" s="15" t="s">
        <v>3009</v>
      </c>
      <c r="D205" s="16"/>
      <c r="E205" s="155">
        <v>52692</v>
      </c>
      <c r="F205" s="155">
        <v>27485</v>
      </c>
      <c r="G205" s="154">
        <v>1.92</v>
      </c>
      <c r="H205" s="155">
        <v>26157</v>
      </c>
      <c r="I205" s="155">
        <v>26535</v>
      </c>
      <c r="J205" s="154">
        <v>0.99</v>
      </c>
    </row>
    <row r="206" spans="1:10" ht="16.5">
      <c r="A206" s="17" t="s">
        <v>3010</v>
      </c>
      <c r="B206" s="14"/>
      <c r="C206" s="15"/>
      <c r="D206" s="16"/>
      <c r="E206" s="155">
        <v>1857083</v>
      </c>
      <c r="F206" s="155">
        <v>877388</v>
      </c>
      <c r="G206" s="154">
        <v>2.12</v>
      </c>
      <c r="H206" s="155">
        <v>932970</v>
      </c>
      <c r="I206" s="155">
        <v>924113</v>
      </c>
      <c r="J206" s="154">
        <v>1.01</v>
      </c>
    </row>
    <row r="207" spans="1:10" ht="16.5">
      <c r="A207" s="17"/>
      <c r="B207" s="14" t="s">
        <v>3011</v>
      </c>
      <c r="C207" s="15" t="s">
        <v>3012</v>
      </c>
      <c r="D207" s="16"/>
      <c r="E207" s="155">
        <v>228916</v>
      </c>
      <c r="F207" s="155">
        <v>102956</v>
      </c>
      <c r="G207" s="154">
        <v>2.2200000000000002</v>
      </c>
      <c r="H207" s="155">
        <v>114140</v>
      </c>
      <c r="I207" s="155">
        <v>114776</v>
      </c>
      <c r="J207" s="154">
        <v>0.99</v>
      </c>
    </row>
    <row r="208" spans="1:10" ht="16.5">
      <c r="A208" s="17"/>
      <c r="B208" s="14" t="s">
        <v>3011</v>
      </c>
      <c r="C208" s="15" t="s">
        <v>3013</v>
      </c>
      <c r="D208" s="16"/>
      <c r="E208" s="155">
        <v>281604</v>
      </c>
      <c r="F208" s="155">
        <v>124733</v>
      </c>
      <c r="G208" s="154">
        <v>2.2599999999999998</v>
      </c>
      <c r="H208" s="155">
        <v>143493</v>
      </c>
      <c r="I208" s="155">
        <v>138111</v>
      </c>
      <c r="J208" s="154">
        <v>1.04</v>
      </c>
    </row>
    <row r="209" spans="1:10" ht="16.5">
      <c r="A209" s="17"/>
      <c r="B209" s="14" t="s">
        <v>3011</v>
      </c>
      <c r="C209" s="15" t="s">
        <v>3014</v>
      </c>
      <c r="D209" s="16"/>
      <c r="E209" s="155">
        <v>281349</v>
      </c>
      <c r="F209" s="155">
        <v>118568</v>
      </c>
      <c r="G209" s="154">
        <v>2.37</v>
      </c>
      <c r="H209" s="155">
        <v>140348</v>
      </c>
      <c r="I209" s="155">
        <v>141001</v>
      </c>
      <c r="J209" s="154">
        <v>1</v>
      </c>
    </row>
    <row r="210" spans="1:10" ht="16.5">
      <c r="A210" s="17"/>
      <c r="B210" s="14" t="s">
        <v>3011</v>
      </c>
      <c r="C210" s="15" t="s">
        <v>3015</v>
      </c>
      <c r="D210" s="16"/>
      <c r="E210" s="155">
        <v>114380</v>
      </c>
      <c r="F210" s="155">
        <v>56426</v>
      </c>
      <c r="G210" s="154">
        <v>2.0299999999999998</v>
      </c>
      <c r="H210" s="155">
        <v>57620</v>
      </c>
      <c r="I210" s="155">
        <v>56760</v>
      </c>
      <c r="J210" s="154">
        <v>1.02</v>
      </c>
    </row>
    <row r="211" spans="1:10" ht="16.5">
      <c r="A211" s="17"/>
      <c r="B211" s="14" t="s">
        <v>3011</v>
      </c>
      <c r="C211" s="15" t="s">
        <v>3016</v>
      </c>
      <c r="D211" s="16"/>
      <c r="E211" s="155">
        <v>151751</v>
      </c>
      <c r="F211" s="155">
        <v>64773</v>
      </c>
      <c r="G211" s="154">
        <v>2.34</v>
      </c>
      <c r="H211" s="155">
        <v>79031</v>
      </c>
      <c r="I211" s="155">
        <v>72720</v>
      </c>
      <c r="J211" s="154">
        <v>1.0900000000000001</v>
      </c>
    </row>
    <row r="212" spans="1:10" ht="16.5">
      <c r="A212" s="17"/>
      <c r="B212" s="14" t="s">
        <v>3011</v>
      </c>
      <c r="C212" s="15" t="s">
        <v>3017</v>
      </c>
      <c r="D212" s="16"/>
      <c r="E212" s="155">
        <v>46122</v>
      </c>
      <c r="F212" s="155">
        <v>23623</v>
      </c>
      <c r="G212" s="154">
        <v>1.95</v>
      </c>
      <c r="H212" s="155">
        <v>23501</v>
      </c>
      <c r="I212" s="155">
        <v>22621</v>
      </c>
      <c r="J212" s="154">
        <v>1.04</v>
      </c>
    </row>
    <row r="213" spans="1:10" ht="16.5">
      <c r="A213" s="17"/>
      <c r="B213" s="14" t="s">
        <v>3011</v>
      </c>
      <c r="C213" s="15" t="s">
        <v>3018</v>
      </c>
      <c r="D213" s="16"/>
      <c r="E213" s="155">
        <v>28455</v>
      </c>
      <c r="F213" s="155">
        <v>15246</v>
      </c>
      <c r="G213" s="154">
        <v>1.87</v>
      </c>
      <c r="H213" s="155">
        <v>13892</v>
      </c>
      <c r="I213" s="155">
        <v>14563</v>
      </c>
      <c r="J213" s="154">
        <v>0.95</v>
      </c>
    </row>
    <row r="214" spans="1:10" ht="16.5">
      <c r="A214" s="17"/>
      <c r="B214" s="14" t="s">
        <v>3011</v>
      </c>
      <c r="C214" s="15" t="s">
        <v>2824</v>
      </c>
      <c r="D214" s="16"/>
      <c r="E214" s="155">
        <v>25895</v>
      </c>
      <c r="F214" s="155">
        <v>13156</v>
      </c>
      <c r="G214" s="154">
        <v>1.97</v>
      </c>
      <c r="H214" s="155">
        <v>12587</v>
      </c>
      <c r="I214" s="155">
        <v>13308</v>
      </c>
      <c r="J214" s="154">
        <v>0.95</v>
      </c>
    </row>
    <row r="215" spans="1:10" ht="16.5">
      <c r="A215" s="17"/>
      <c r="B215" s="14" t="s">
        <v>3011</v>
      </c>
      <c r="C215" s="15" t="s">
        <v>3019</v>
      </c>
      <c r="D215" s="16"/>
      <c r="E215" s="155">
        <v>64407</v>
      </c>
      <c r="F215" s="155">
        <v>34867</v>
      </c>
      <c r="G215" s="154">
        <v>1.85</v>
      </c>
      <c r="H215" s="155">
        <v>31244</v>
      </c>
      <c r="I215" s="155">
        <v>33163</v>
      </c>
      <c r="J215" s="154">
        <v>0.94</v>
      </c>
    </row>
    <row r="216" spans="1:10" ht="16.5">
      <c r="A216" s="17"/>
      <c r="B216" s="14" t="s">
        <v>3020</v>
      </c>
      <c r="C216" s="15" t="s">
        <v>3021</v>
      </c>
      <c r="D216" s="16"/>
      <c r="E216" s="155">
        <v>41135</v>
      </c>
      <c r="F216" s="155">
        <v>22447</v>
      </c>
      <c r="G216" s="154">
        <v>1.83</v>
      </c>
      <c r="H216" s="155">
        <v>19944</v>
      </c>
      <c r="I216" s="155">
        <v>21191</v>
      </c>
      <c r="J216" s="154">
        <v>0.94</v>
      </c>
    </row>
    <row r="217" spans="1:10" ht="16.5">
      <c r="A217" s="17"/>
      <c r="B217" s="14" t="s">
        <v>3020</v>
      </c>
      <c r="C217" s="15" t="s">
        <v>3022</v>
      </c>
      <c r="D217" s="16"/>
      <c r="E217" s="155">
        <v>62510</v>
      </c>
      <c r="F217" s="155">
        <v>30491</v>
      </c>
      <c r="G217" s="154">
        <v>2.0499999999999998</v>
      </c>
      <c r="H217" s="155">
        <v>30920</v>
      </c>
      <c r="I217" s="155">
        <v>31590</v>
      </c>
      <c r="J217" s="154">
        <v>0.98</v>
      </c>
    </row>
    <row r="218" spans="1:10" ht="16.5">
      <c r="A218" s="17"/>
      <c r="B218" s="14" t="s">
        <v>3023</v>
      </c>
      <c r="C218" s="15" t="s">
        <v>3024</v>
      </c>
      <c r="D218" s="16"/>
      <c r="E218" s="155">
        <v>38225</v>
      </c>
      <c r="F218" s="155">
        <v>20263</v>
      </c>
      <c r="G218" s="154">
        <v>1.89</v>
      </c>
      <c r="H218" s="155">
        <v>18568</v>
      </c>
      <c r="I218" s="155">
        <v>19657</v>
      </c>
      <c r="J218" s="154">
        <v>0.94</v>
      </c>
    </row>
    <row r="219" spans="1:10" ht="16.5">
      <c r="A219" s="17"/>
      <c r="B219" s="14" t="s">
        <v>3020</v>
      </c>
      <c r="C219" s="15" t="s">
        <v>3025</v>
      </c>
      <c r="D219" s="16"/>
      <c r="E219" s="155">
        <v>35054</v>
      </c>
      <c r="F219" s="155">
        <v>18445</v>
      </c>
      <c r="G219" s="154">
        <v>1.9</v>
      </c>
      <c r="H219" s="155">
        <v>16886</v>
      </c>
      <c r="I219" s="155">
        <v>18168</v>
      </c>
      <c r="J219" s="154">
        <v>0.93</v>
      </c>
    </row>
    <row r="220" spans="1:10" ht="16.5">
      <c r="A220" s="17"/>
      <c r="B220" s="14" t="s">
        <v>3020</v>
      </c>
      <c r="C220" s="15" t="s">
        <v>3026</v>
      </c>
      <c r="D220" s="16"/>
      <c r="E220" s="155">
        <v>69649</v>
      </c>
      <c r="F220" s="155">
        <v>34967</v>
      </c>
      <c r="G220" s="154">
        <v>1.99</v>
      </c>
      <c r="H220" s="155">
        <v>34381</v>
      </c>
      <c r="I220" s="155">
        <v>35268</v>
      </c>
      <c r="J220" s="154">
        <v>0.97</v>
      </c>
    </row>
    <row r="221" spans="1:10" ht="16.5">
      <c r="A221" s="17"/>
      <c r="B221" s="14" t="s">
        <v>3023</v>
      </c>
      <c r="C221" s="15" t="s">
        <v>3027</v>
      </c>
      <c r="D221" s="16"/>
      <c r="E221" s="155">
        <v>54229</v>
      </c>
      <c r="F221" s="155">
        <v>27462</v>
      </c>
      <c r="G221" s="154">
        <v>1.97</v>
      </c>
      <c r="H221" s="155">
        <v>27860</v>
      </c>
      <c r="I221" s="155">
        <v>26369</v>
      </c>
      <c r="J221" s="154">
        <v>1.06</v>
      </c>
    </row>
    <row r="222" spans="1:10" ht="16.5">
      <c r="A222" s="17"/>
      <c r="B222" s="14" t="s">
        <v>3023</v>
      </c>
      <c r="C222" s="15" t="s">
        <v>3028</v>
      </c>
      <c r="D222" s="16"/>
      <c r="E222" s="155">
        <v>81412</v>
      </c>
      <c r="F222" s="155">
        <v>37361</v>
      </c>
      <c r="G222" s="154">
        <v>2.1800000000000002</v>
      </c>
      <c r="H222" s="155">
        <v>40860</v>
      </c>
      <c r="I222" s="155">
        <v>40552</v>
      </c>
      <c r="J222" s="154">
        <v>1.01</v>
      </c>
    </row>
    <row r="223" spans="1:10" ht="16.5">
      <c r="A223" s="17"/>
      <c r="B223" s="14" t="s">
        <v>3023</v>
      </c>
      <c r="C223" s="15" t="s">
        <v>3029</v>
      </c>
      <c r="D223" s="16"/>
      <c r="E223" s="155">
        <v>32519</v>
      </c>
      <c r="F223" s="155">
        <v>17871</v>
      </c>
      <c r="G223" s="154">
        <v>1.82</v>
      </c>
      <c r="H223" s="155">
        <v>16239</v>
      </c>
      <c r="I223" s="155">
        <v>16280</v>
      </c>
      <c r="J223" s="154">
        <v>1</v>
      </c>
    </row>
    <row r="224" spans="1:10" ht="16.5">
      <c r="A224" s="17"/>
      <c r="B224" s="14" t="s">
        <v>3023</v>
      </c>
      <c r="C224" s="15" t="s">
        <v>3030</v>
      </c>
      <c r="D224" s="16"/>
      <c r="E224" s="155">
        <v>53539</v>
      </c>
      <c r="F224" s="155">
        <v>26791</v>
      </c>
      <c r="G224" s="154">
        <v>2</v>
      </c>
      <c r="H224" s="155">
        <v>26693</v>
      </c>
      <c r="I224" s="155">
        <v>26846</v>
      </c>
      <c r="J224" s="154">
        <v>0.99</v>
      </c>
    </row>
    <row r="225" spans="1:10" ht="16.5">
      <c r="A225" s="17"/>
      <c r="B225" s="14" t="s">
        <v>3020</v>
      </c>
      <c r="C225" s="15" t="s">
        <v>3031</v>
      </c>
      <c r="D225" s="16"/>
      <c r="E225" s="155">
        <v>45325</v>
      </c>
      <c r="F225" s="155">
        <v>23049</v>
      </c>
      <c r="G225" s="154">
        <v>1.97</v>
      </c>
      <c r="H225" s="155">
        <v>23342</v>
      </c>
      <c r="I225" s="155">
        <v>21983</v>
      </c>
      <c r="J225" s="154">
        <v>1.06</v>
      </c>
    </row>
    <row r="226" spans="1:10" ht="16.5">
      <c r="A226" s="17"/>
      <c r="B226" s="14" t="s">
        <v>3023</v>
      </c>
      <c r="C226" s="15" t="s">
        <v>3032</v>
      </c>
      <c r="D226" s="16"/>
      <c r="E226" s="155">
        <v>50351</v>
      </c>
      <c r="F226" s="155">
        <v>25927</v>
      </c>
      <c r="G226" s="154">
        <v>1.94</v>
      </c>
      <c r="H226" s="155">
        <v>25319</v>
      </c>
      <c r="I226" s="155">
        <v>25032</v>
      </c>
      <c r="J226" s="154">
        <v>1.01</v>
      </c>
    </row>
    <row r="227" spans="1:10" ht="16.5">
      <c r="A227" s="17"/>
      <c r="B227" s="14" t="s">
        <v>3020</v>
      </c>
      <c r="C227" s="15" t="s">
        <v>3033</v>
      </c>
      <c r="D227" s="16"/>
      <c r="E227" s="155">
        <v>30511</v>
      </c>
      <c r="F227" s="155">
        <v>16172</v>
      </c>
      <c r="G227" s="154">
        <v>1.89</v>
      </c>
      <c r="H227" s="155">
        <v>14998</v>
      </c>
      <c r="I227" s="155">
        <v>15513</v>
      </c>
      <c r="J227" s="154">
        <v>0.97</v>
      </c>
    </row>
    <row r="228" spans="1:10" ht="16.5">
      <c r="A228" s="17"/>
      <c r="B228" s="14" t="s">
        <v>3023</v>
      </c>
      <c r="C228" s="15" t="s">
        <v>3034</v>
      </c>
      <c r="D228" s="16"/>
      <c r="E228" s="155">
        <v>39745</v>
      </c>
      <c r="F228" s="155">
        <v>21794</v>
      </c>
      <c r="G228" s="154">
        <v>1.82</v>
      </c>
      <c r="H228" s="155">
        <v>21104</v>
      </c>
      <c r="I228" s="155">
        <v>18641</v>
      </c>
      <c r="J228" s="154">
        <v>1.1299999999999999</v>
      </c>
    </row>
    <row r="229" spans="1:10" ht="16.5">
      <c r="A229" s="17" t="s">
        <v>3035</v>
      </c>
      <c r="B229" s="14"/>
      <c r="C229" s="15"/>
      <c r="D229" s="16"/>
      <c r="E229" s="155">
        <v>2651054</v>
      </c>
      <c r="F229" s="155">
        <v>1235801</v>
      </c>
      <c r="G229" s="154">
        <v>2.15</v>
      </c>
      <c r="H229" s="155">
        <v>1334981</v>
      </c>
      <c r="I229" s="155">
        <v>1316073</v>
      </c>
      <c r="J229" s="154">
        <v>1.01</v>
      </c>
    </row>
    <row r="230" spans="1:10" ht="16.5">
      <c r="A230" s="17"/>
      <c r="B230" s="14" t="s">
        <v>3036</v>
      </c>
      <c r="C230" s="15" t="s">
        <v>3037</v>
      </c>
      <c r="D230" s="16"/>
      <c r="E230" s="155">
        <v>505209</v>
      </c>
      <c r="F230" s="155">
        <v>222494</v>
      </c>
      <c r="G230" s="154">
        <v>2.27</v>
      </c>
      <c r="H230" s="155">
        <v>255341</v>
      </c>
      <c r="I230" s="155">
        <v>249868</v>
      </c>
      <c r="J230" s="154">
        <v>1.02</v>
      </c>
    </row>
    <row r="231" spans="1:10" ht="16.5">
      <c r="A231" s="17"/>
      <c r="B231" s="14" t="s">
        <v>3036</v>
      </c>
      <c r="C231" s="15"/>
      <c r="D231" s="16" t="s">
        <v>3038</v>
      </c>
      <c r="E231" s="155">
        <v>232620</v>
      </c>
      <c r="F231" s="155">
        <v>105032</v>
      </c>
      <c r="G231" s="154">
        <v>2.21</v>
      </c>
      <c r="H231" s="155">
        <v>119825</v>
      </c>
      <c r="I231" s="155">
        <v>112795</v>
      </c>
      <c r="J231" s="154">
        <v>1.06</v>
      </c>
    </row>
    <row r="232" spans="1:10" ht="16.5">
      <c r="A232" s="17"/>
      <c r="B232" s="14" t="s">
        <v>3039</v>
      </c>
      <c r="C232" s="15"/>
      <c r="D232" s="16" t="s">
        <v>3040</v>
      </c>
      <c r="E232" s="155">
        <v>272589</v>
      </c>
      <c r="F232" s="155">
        <v>117462</v>
      </c>
      <c r="G232" s="154">
        <v>2.3199999999999998</v>
      </c>
      <c r="H232" s="155">
        <v>135516</v>
      </c>
      <c r="I232" s="155">
        <v>137073</v>
      </c>
      <c r="J232" s="154">
        <v>0.99</v>
      </c>
    </row>
    <row r="233" spans="1:10" ht="16.5">
      <c r="A233" s="17"/>
      <c r="B233" s="14" t="s">
        <v>3036</v>
      </c>
      <c r="C233" s="15" t="s">
        <v>3041</v>
      </c>
      <c r="D233" s="16"/>
      <c r="E233" s="155">
        <v>254225</v>
      </c>
      <c r="F233" s="155">
        <v>119379</v>
      </c>
      <c r="G233" s="154">
        <v>2.13</v>
      </c>
      <c r="H233" s="155">
        <v>127374</v>
      </c>
      <c r="I233" s="155">
        <v>126851</v>
      </c>
      <c r="J233" s="154">
        <v>1</v>
      </c>
    </row>
    <row r="234" spans="1:10" ht="16.5">
      <c r="A234" s="17"/>
      <c r="B234" s="14" t="s">
        <v>3039</v>
      </c>
      <c r="C234" s="15" t="s">
        <v>3042</v>
      </c>
      <c r="D234" s="16"/>
      <c r="E234" s="155">
        <v>140418</v>
      </c>
      <c r="F234" s="155">
        <v>65500</v>
      </c>
      <c r="G234" s="154">
        <v>2.14</v>
      </c>
      <c r="H234" s="155">
        <v>70365</v>
      </c>
      <c r="I234" s="155">
        <v>70053</v>
      </c>
      <c r="J234" s="154">
        <v>1</v>
      </c>
    </row>
    <row r="235" spans="1:10" ht="16.5">
      <c r="A235" s="17"/>
      <c r="B235" s="14" t="s">
        <v>3036</v>
      </c>
      <c r="C235" s="15" t="s">
        <v>3043</v>
      </c>
      <c r="D235" s="16"/>
      <c r="E235" s="155">
        <v>159035</v>
      </c>
      <c r="F235" s="155">
        <v>75584</v>
      </c>
      <c r="G235" s="154">
        <v>2.1</v>
      </c>
      <c r="H235" s="155">
        <v>78720</v>
      </c>
      <c r="I235" s="155">
        <v>80315</v>
      </c>
      <c r="J235" s="154">
        <v>0.98</v>
      </c>
    </row>
    <row r="236" spans="1:10" ht="16.5">
      <c r="A236" s="17"/>
      <c r="B236" s="14" t="s">
        <v>3039</v>
      </c>
      <c r="C236" s="15" t="s">
        <v>3044</v>
      </c>
      <c r="D236" s="16"/>
      <c r="E236" s="155">
        <v>418205</v>
      </c>
      <c r="F236" s="155">
        <v>177130</v>
      </c>
      <c r="G236" s="154">
        <v>2.36</v>
      </c>
      <c r="H236" s="155">
        <v>214528</v>
      </c>
      <c r="I236" s="155">
        <v>203677</v>
      </c>
      <c r="J236" s="154">
        <v>1.05</v>
      </c>
    </row>
    <row r="237" spans="1:10" ht="16.5">
      <c r="A237" s="17"/>
      <c r="B237" s="14" t="s">
        <v>3036</v>
      </c>
      <c r="C237" s="15" t="s">
        <v>3045</v>
      </c>
      <c r="D237" s="16"/>
      <c r="E237" s="155">
        <v>104418</v>
      </c>
      <c r="F237" s="155">
        <v>49389</v>
      </c>
      <c r="G237" s="154">
        <v>2.11</v>
      </c>
      <c r="H237" s="155">
        <v>51767</v>
      </c>
      <c r="I237" s="155">
        <v>52651</v>
      </c>
      <c r="J237" s="154">
        <v>0.98</v>
      </c>
    </row>
    <row r="238" spans="1:10" ht="16.5">
      <c r="A238" s="17"/>
      <c r="B238" s="14" t="s">
        <v>3039</v>
      </c>
      <c r="C238" s="15" t="s">
        <v>3046</v>
      </c>
      <c r="D238" s="16"/>
      <c r="E238" s="155">
        <v>101828</v>
      </c>
      <c r="F238" s="155">
        <v>51883</v>
      </c>
      <c r="G238" s="154">
        <v>1.96</v>
      </c>
      <c r="H238" s="155">
        <v>51771</v>
      </c>
      <c r="I238" s="155">
        <v>50057</v>
      </c>
      <c r="J238" s="154">
        <v>1.03</v>
      </c>
    </row>
    <row r="239" spans="1:10" ht="16.5">
      <c r="A239" s="17"/>
      <c r="B239" s="14" t="s">
        <v>3036</v>
      </c>
      <c r="C239" s="15" t="s">
        <v>3047</v>
      </c>
      <c r="D239" s="16"/>
      <c r="E239" s="155">
        <v>98644</v>
      </c>
      <c r="F239" s="155">
        <v>48580</v>
      </c>
      <c r="G239" s="154">
        <v>2.0299999999999998</v>
      </c>
      <c r="H239" s="155">
        <v>48383</v>
      </c>
      <c r="I239" s="155">
        <v>50261</v>
      </c>
      <c r="J239" s="154">
        <v>0.96</v>
      </c>
    </row>
    <row r="240" spans="1:10" ht="16.5">
      <c r="A240" s="17"/>
      <c r="B240" s="14" t="s">
        <v>3036</v>
      </c>
      <c r="C240" s="15" t="s">
        <v>3048</v>
      </c>
      <c r="D240" s="16"/>
      <c r="E240" s="155">
        <v>71382</v>
      </c>
      <c r="F240" s="155">
        <v>35655</v>
      </c>
      <c r="G240" s="154">
        <v>2</v>
      </c>
      <c r="H240" s="155">
        <v>34989</v>
      </c>
      <c r="I240" s="155">
        <v>36393</v>
      </c>
      <c r="J240" s="154">
        <v>0.96</v>
      </c>
    </row>
    <row r="241" spans="1:10" ht="16.5">
      <c r="A241" s="17"/>
      <c r="B241" s="14" t="s">
        <v>3039</v>
      </c>
      <c r="C241" s="15" t="s">
        <v>3049</v>
      </c>
      <c r="D241" s="16"/>
      <c r="E241" s="155">
        <v>263375</v>
      </c>
      <c r="F241" s="155">
        <v>117045</v>
      </c>
      <c r="G241" s="154">
        <v>2.25</v>
      </c>
      <c r="H241" s="155">
        <v>132633</v>
      </c>
      <c r="I241" s="155">
        <v>130742</v>
      </c>
      <c r="J241" s="154">
        <v>1.01</v>
      </c>
    </row>
    <row r="242" spans="1:10" ht="16.5">
      <c r="A242" s="17"/>
      <c r="B242" s="14" t="s">
        <v>3039</v>
      </c>
      <c r="C242" s="15" t="s">
        <v>3050</v>
      </c>
      <c r="D242" s="16"/>
      <c r="E242" s="155">
        <v>23534</v>
      </c>
      <c r="F242" s="155">
        <v>12966</v>
      </c>
      <c r="G242" s="154">
        <v>1.82</v>
      </c>
      <c r="H242" s="155">
        <v>12018</v>
      </c>
      <c r="I242" s="155">
        <v>11516</v>
      </c>
      <c r="J242" s="154">
        <v>1.04</v>
      </c>
    </row>
    <row r="243" spans="1:10" ht="16.5">
      <c r="A243" s="17"/>
      <c r="B243" s="14" t="s">
        <v>3039</v>
      </c>
      <c r="C243" s="15" t="s">
        <v>3051</v>
      </c>
      <c r="D243" s="16"/>
      <c r="E243" s="155">
        <v>52236</v>
      </c>
      <c r="F243" s="155">
        <v>28342</v>
      </c>
      <c r="G243" s="154">
        <v>1.84</v>
      </c>
      <c r="H243" s="155">
        <v>25606</v>
      </c>
      <c r="I243" s="155">
        <v>26630</v>
      </c>
      <c r="J243" s="154">
        <v>0.96</v>
      </c>
    </row>
    <row r="244" spans="1:10" ht="16.5">
      <c r="A244" s="17"/>
      <c r="B244" s="14" t="s">
        <v>3036</v>
      </c>
      <c r="C244" s="15" t="s">
        <v>3052</v>
      </c>
      <c r="D244" s="16"/>
      <c r="E244" s="155">
        <v>25291</v>
      </c>
      <c r="F244" s="155">
        <v>13966</v>
      </c>
      <c r="G244" s="154">
        <v>1.81</v>
      </c>
      <c r="H244" s="155">
        <v>12636</v>
      </c>
      <c r="I244" s="155">
        <v>12655</v>
      </c>
      <c r="J244" s="154">
        <v>1</v>
      </c>
    </row>
    <row r="245" spans="1:10" ht="16.5">
      <c r="A245" s="17"/>
      <c r="B245" s="14" t="s">
        <v>3036</v>
      </c>
      <c r="C245" s="15" t="s">
        <v>3053</v>
      </c>
      <c r="D245" s="16"/>
      <c r="E245" s="155">
        <v>16844</v>
      </c>
      <c r="F245" s="155">
        <v>9003</v>
      </c>
      <c r="G245" s="154">
        <v>1.87</v>
      </c>
      <c r="H245" s="155">
        <v>8317</v>
      </c>
      <c r="I245" s="155">
        <v>8527</v>
      </c>
      <c r="J245" s="154">
        <v>0.98</v>
      </c>
    </row>
    <row r="246" spans="1:10" ht="16.5">
      <c r="A246" s="17"/>
      <c r="B246" s="14" t="s">
        <v>3036</v>
      </c>
      <c r="C246" s="15" t="s">
        <v>3054</v>
      </c>
      <c r="D246" s="16"/>
      <c r="E246" s="155">
        <v>36845</v>
      </c>
      <c r="F246" s="155">
        <v>20040</v>
      </c>
      <c r="G246" s="154">
        <v>1.84</v>
      </c>
      <c r="H246" s="155">
        <v>17498</v>
      </c>
      <c r="I246" s="155">
        <v>19347</v>
      </c>
      <c r="J246" s="154">
        <v>0.9</v>
      </c>
    </row>
    <row r="247" spans="1:10" ht="16.5">
      <c r="A247" s="17"/>
      <c r="B247" s="14" t="s">
        <v>3039</v>
      </c>
      <c r="C247" s="15" t="s">
        <v>3055</v>
      </c>
      <c r="D247" s="16"/>
      <c r="E247" s="155">
        <v>42684</v>
      </c>
      <c r="F247" s="155">
        <v>22610</v>
      </c>
      <c r="G247" s="154">
        <v>1.89</v>
      </c>
      <c r="H247" s="155">
        <v>20937</v>
      </c>
      <c r="I247" s="155">
        <v>21747</v>
      </c>
      <c r="J247" s="154">
        <v>0.96</v>
      </c>
    </row>
    <row r="248" spans="1:10" ht="16.5">
      <c r="A248" s="17"/>
      <c r="B248" s="14" t="s">
        <v>3039</v>
      </c>
      <c r="C248" s="15" t="s">
        <v>3056</v>
      </c>
      <c r="D248" s="16"/>
      <c r="E248" s="155">
        <v>31910</v>
      </c>
      <c r="F248" s="155">
        <v>16339</v>
      </c>
      <c r="G248" s="154">
        <v>1.95</v>
      </c>
      <c r="H248" s="155">
        <v>16308</v>
      </c>
      <c r="I248" s="155">
        <v>15602</v>
      </c>
      <c r="J248" s="154">
        <v>1.05</v>
      </c>
    </row>
    <row r="249" spans="1:10" ht="16.5">
      <c r="A249" s="17"/>
      <c r="B249" s="14" t="s">
        <v>3039</v>
      </c>
      <c r="C249" s="15" t="s">
        <v>3057</v>
      </c>
      <c r="D249" s="16"/>
      <c r="E249" s="155">
        <v>43627</v>
      </c>
      <c r="F249" s="155">
        <v>23040</v>
      </c>
      <c r="G249" s="154">
        <v>1.89</v>
      </c>
      <c r="H249" s="155">
        <v>22565</v>
      </c>
      <c r="I249" s="155">
        <v>21062</v>
      </c>
      <c r="J249" s="154">
        <v>1.07</v>
      </c>
    </row>
    <row r="250" spans="1:10" ht="16.5">
      <c r="A250" s="17"/>
      <c r="B250" s="14" t="s">
        <v>3036</v>
      </c>
      <c r="C250" s="15" t="s">
        <v>3058</v>
      </c>
      <c r="D250" s="16"/>
      <c r="E250" s="155">
        <v>115780</v>
      </c>
      <c r="F250" s="155">
        <v>52655</v>
      </c>
      <c r="G250" s="154">
        <v>2.2000000000000002</v>
      </c>
      <c r="H250" s="155">
        <v>60414</v>
      </c>
      <c r="I250" s="155">
        <v>55366</v>
      </c>
      <c r="J250" s="154">
        <v>1.0900000000000001</v>
      </c>
    </row>
    <row r="251" spans="1:10" ht="16.5">
      <c r="A251" s="17"/>
      <c r="B251" s="14" t="s">
        <v>3039</v>
      </c>
      <c r="C251" s="15" t="s">
        <v>3059</v>
      </c>
      <c r="D251" s="16"/>
      <c r="E251" s="155">
        <v>55572</v>
      </c>
      <c r="F251" s="155">
        <v>26857</v>
      </c>
      <c r="G251" s="154">
        <v>2.0699999999999998</v>
      </c>
      <c r="H251" s="155">
        <v>27302</v>
      </c>
      <c r="I251" s="155">
        <v>28270</v>
      </c>
      <c r="J251" s="154">
        <v>0.97</v>
      </c>
    </row>
    <row r="252" spans="1:10" ht="16.5">
      <c r="A252" s="17"/>
      <c r="B252" s="14" t="s">
        <v>3039</v>
      </c>
      <c r="C252" s="15" t="s">
        <v>3060</v>
      </c>
      <c r="D252" s="16"/>
      <c r="E252" s="155">
        <v>31889</v>
      </c>
      <c r="F252" s="155">
        <v>16779</v>
      </c>
      <c r="G252" s="154">
        <v>1.9</v>
      </c>
      <c r="H252" s="155">
        <v>16050</v>
      </c>
      <c r="I252" s="155">
        <v>15839</v>
      </c>
      <c r="J252" s="154">
        <v>1.01</v>
      </c>
    </row>
    <row r="253" spans="1:10" ht="16.5">
      <c r="A253" s="17"/>
      <c r="B253" s="14" t="s">
        <v>3036</v>
      </c>
      <c r="C253" s="15" t="s">
        <v>3061</v>
      </c>
      <c r="D253" s="16"/>
      <c r="E253" s="155">
        <v>48834</v>
      </c>
      <c r="F253" s="155">
        <v>25244</v>
      </c>
      <c r="G253" s="154">
        <v>1.93</v>
      </c>
      <c r="H253" s="155">
        <v>24410</v>
      </c>
      <c r="I253" s="155">
        <v>24424</v>
      </c>
      <c r="J253" s="154">
        <v>1</v>
      </c>
    </row>
    <row r="254" spans="1:10" ht="16.5">
      <c r="A254" s="17"/>
      <c r="B254" s="14" t="s">
        <v>3039</v>
      </c>
      <c r="C254" s="15" t="s">
        <v>3062</v>
      </c>
      <c r="D254" s="16"/>
      <c r="E254" s="155">
        <v>9269</v>
      </c>
      <c r="F254" s="155">
        <v>5321</v>
      </c>
      <c r="G254" s="154">
        <v>1.74</v>
      </c>
      <c r="H254" s="155">
        <v>5049</v>
      </c>
      <c r="I254" s="155">
        <v>4220</v>
      </c>
      <c r="J254" s="154">
        <v>1.2</v>
      </c>
    </row>
    <row r="255" spans="1:10" ht="16.5">
      <c r="A255" s="17" t="s">
        <v>3063</v>
      </c>
      <c r="B255" s="14"/>
      <c r="C255" s="15"/>
      <c r="D255" s="16"/>
      <c r="E255" s="155">
        <v>3353380</v>
      </c>
      <c r="F255" s="155">
        <v>1461207</v>
      </c>
      <c r="G255" s="154">
        <v>2.29</v>
      </c>
      <c r="H255" s="155">
        <v>1688178</v>
      </c>
      <c r="I255" s="155">
        <v>1665202</v>
      </c>
      <c r="J255" s="154">
        <v>1.01</v>
      </c>
    </row>
    <row r="256" spans="1:10" ht="16.5">
      <c r="A256" s="17"/>
      <c r="B256" s="14" t="s">
        <v>3091</v>
      </c>
      <c r="C256" s="15" t="s">
        <v>3064</v>
      </c>
      <c r="D256" s="16"/>
      <c r="E256" s="155">
        <v>1041553</v>
      </c>
      <c r="F256" s="155">
        <v>434929</v>
      </c>
      <c r="G256" s="154">
        <v>2.39</v>
      </c>
      <c r="H256" s="155">
        <v>527820</v>
      </c>
      <c r="I256" s="155">
        <v>513733</v>
      </c>
      <c r="J256" s="154">
        <v>1.03</v>
      </c>
    </row>
    <row r="257" spans="1:10" ht="16.5">
      <c r="A257" s="17"/>
      <c r="B257" s="14" t="s">
        <v>3091</v>
      </c>
      <c r="C257" s="15"/>
      <c r="D257" s="16" t="s">
        <v>3065</v>
      </c>
      <c r="E257" s="155">
        <v>262241</v>
      </c>
      <c r="F257" s="155">
        <v>109335</v>
      </c>
      <c r="G257" s="154">
        <v>2.4</v>
      </c>
      <c r="H257" s="155">
        <v>133498</v>
      </c>
      <c r="I257" s="155">
        <v>128743</v>
      </c>
      <c r="J257" s="154">
        <v>1.04</v>
      </c>
    </row>
    <row r="258" spans="1:10" ht="16.5">
      <c r="A258" s="17"/>
      <c r="B258" s="14" t="s">
        <v>3091</v>
      </c>
      <c r="C258" s="15"/>
      <c r="D258" s="16" t="s">
        <v>3066</v>
      </c>
      <c r="E258" s="155">
        <v>217948</v>
      </c>
      <c r="F258" s="155">
        <v>85496</v>
      </c>
      <c r="G258" s="154">
        <v>2.5499999999999998</v>
      </c>
      <c r="H258" s="155">
        <v>111389</v>
      </c>
      <c r="I258" s="155">
        <v>106559</v>
      </c>
      <c r="J258" s="154">
        <v>1.05</v>
      </c>
    </row>
    <row r="259" spans="1:10" ht="16.5">
      <c r="A259" s="17"/>
      <c r="B259" s="14" t="s">
        <v>3091</v>
      </c>
      <c r="C259" s="15"/>
      <c r="D259" s="16" t="s">
        <v>3067</v>
      </c>
      <c r="E259" s="155">
        <v>175504</v>
      </c>
      <c r="F259" s="155">
        <v>78575</v>
      </c>
      <c r="G259" s="154">
        <v>2.23</v>
      </c>
      <c r="H259" s="155">
        <v>87317</v>
      </c>
      <c r="I259" s="155">
        <v>88187</v>
      </c>
      <c r="J259" s="154">
        <v>0.99</v>
      </c>
    </row>
    <row r="260" spans="1:10" ht="16.5">
      <c r="A260" s="17"/>
      <c r="B260" s="14" t="s">
        <v>3091</v>
      </c>
      <c r="C260" s="15"/>
      <c r="D260" s="16" t="s">
        <v>3068</v>
      </c>
      <c r="E260" s="155">
        <v>193101</v>
      </c>
      <c r="F260" s="155">
        <v>81229</v>
      </c>
      <c r="G260" s="154">
        <v>2.38</v>
      </c>
      <c r="H260" s="155">
        <v>96996</v>
      </c>
      <c r="I260" s="155">
        <v>96105</v>
      </c>
      <c r="J260" s="154">
        <v>1.01</v>
      </c>
    </row>
    <row r="261" spans="1:10" ht="16.5">
      <c r="A261" s="17"/>
      <c r="B261" s="14" t="s">
        <v>3091</v>
      </c>
      <c r="C261" s="15"/>
      <c r="D261" s="16" t="s">
        <v>3069</v>
      </c>
      <c r="E261" s="155">
        <v>192759</v>
      </c>
      <c r="F261" s="155">
        <v>80294</v>
      </c>
      <c r="G261" s="154">
        <v>2.4</v>
      </c>
      <c r="H261" s="155">
        <v>98620</v>
      </c>
      <c r="I261" s="155">
        <v>94139</v>
      </c>
      <c r="J261" s="154">
        <v>1.05</v>
      </c>
    </row>
    <row r="262" spans="1:10" ht="16.5">
      <c r="A262" s="17"/>
      <c r="B262" s="14" t="s">
        <v>3091</v>
      </c>
      <c r="C262" s="15" t="s">
        <v>3070</v>
      </c>
      <c r="D262" s="16"/>
      <c r="E262" s="155">
        <v>347578</v>
      </c>
      <c r="F262" s="155">
        <v>150653</v>
      </c>
      <c r="G262" s="154">
        <v>2.31</v>
      </c>
      <c r="H262" s="155">
        <v>172050</v>
      </c>
      <c r="I262" s="155">
        <v>175528</v>
      </c>
      <c r="J262" s="154">
        <v>0.98</v>
      </c>
    </row>
    <row r="263" spans="1:10" ht="16.5">
      <c r="A263" s="17"/>
      <c r="B263" s="14" t="s">
        <v>3091</v>
      </c>
      <c r="C263" s="15" t="s">
        <v>3071</v>
      </c>
      <c r="D263" s="16"/>
      <c r="E263" s="155">
        <v>130221</v>
      </c>
      <c r="F263" s="155">
        <v>59530</v>
      </c>
      <c r="G263" s="154">
        <v>2.19</v>
      </c>
      <c r="H263" s="155">
        <v>65470</v>
      </c>
      <c r="I263" s="155">
        <v>64751</v>
      </c>
      <c r="J263" s="154">
        <v>1.01</v>
      </c>
    </row>
    <row r="264" spans="1:10" ht="16.5">
      <c r="A264" s="17"/>
      <c r="B264" s="14" t="s">
        <v>3091</v>
      </c>
      <c r="C264" s="15" t="s">
        <v>3072</v>
      </c>
      <c r="D264" s="16"/>
      <c r="E264" s="155">
        <v>111365</v>
      </c>
      <c r="F264" s="155">
        <v>52629</v>
      </c>
      <c r="G264" s="154">
        <v>2.12</v>
      </c>
      <c r="H264" s="155">
        <v>56119</v>
      </c>
      <c r="I264" s="155">
        <v>55246</v>
      </c>
      <c r="J264" s="154">
        <v>1.02</v>
      </c>
    </row>
    <row r="265" spans="1:10" ht="16.5">
      <c r="A265" s="17"/>
      <c r="B265" s="14" t="s">
        <v>3091</v>
      </c>
      <c r="C265" s="15" t="s">
        <v>3073</v>
      </c>
      <c r="D265" s="16"/>
      <c r="E265" s="155">
        <v>542929</v>
      </c>
      <c r="F265" s="155">
        <v>219315</v>
      </c>
      <c r="G265" s="154">
        <v>2.48</v>
      </c>
      <c r="H265" s="155">
        <v>274576</v>
      </c>
      <c r="I265" s="155">
        <v>268353</v>
      </c>
      <c r="J265" s="154">
        <v>1.02</v>
      </c>
    </row>
    <row r="266" spans="1:10" ht="16.5">
      <c r="A266" s="17"/>
      <c r="B266" s="14" t="s">
        <v>3091</v>
      </c>
      <c r="C266" s="15" t="s">
        <v>3074</v>
      </c>
      <c r="D266" s="16"/>
      <c r="E266" s="155">
        <v>105201</v>
      </c>
      <c r="F266" s="155">
        <v>51884</v>
      </c>
      <c r="G266" s="154">
        <v>2.0299999999999998</v>
      </c>
      <c r="H266" s="155">
        <v>51541</v>
      </c>
      <c r="I266" s="155">
        <v>53660</v>
      </c>
      <c r="J266" s="154">
        <v>0.96</v>
      </c>
    </row>
    <row r="267" spans="1:10" ht="16.5">
      <c r="A267" s="17"/>
      <c r="B267" s="14" t="s">
        <v>3091</v>
      </c>
      <c r="C267" s="15" t="s">
        <v>3075</v>
      </c>
      <c r="D267" s="16"/>
      <c r="E267" s="155">
        <v>247427</v>
      </c>
      <c r="F267" s="155">
        <v>102894</v>
      </c>
      <c r="G267" s="154">
        <v>2.4</v>
      </c>
      <c r="H267" s="155">
        <v>129950</v>
      </c>
      <c r="I267" s="155">
        <v>117477</v>
      </c>
      <c r="J267" s="154">
        <v>1.1100000000000001</v>
      </c>
    </row>
    <row r="268" spans="1:10" ht="16.5">
      <c r="A268" s="17"/>
      <c r="B268" s="14" t="s">
        <v>3091</v>
      </c>
      <c r="C268" s="15" t="s">
        <v>3076</v>
      </c>
      <c r="D268" s="16"/>
      <c r="E268" s="155">
        <v>351383</v>
      </c>
      <c r="F268" s="155">
        <v>146690</v>
      </c>
      <c r="G268" s="154">
        <v>2.4</v>
      </c>
      <c r="H268" s="155">
        <v>176363</v>
      </c>
      <c r="I268" s="155">
        <v>175020</v>
      </c>
      <c r="J268" s="154">
        <v>1.01</v>
      </c>
    </row>
    <row r="269" spans="1:10" ht="16.5">
      <c r="A269" s="17"/>
      <c r="B269" s="14" t="s">
        <v>3091</v>
      </c>
      <c r="C269" s="15" t="s">
        <v>3077</v>
      </c>
      <c r="D269" s="16"/>
      <c r="E269" s="155">
        <v>26979</v>
      </c>
      <c r="F269" s="155">
        <v>14647</v>
      </c>
      <c r="G269" s="154">
        <v>1.84</v>
      </c>
      <c r="H269" s="155">
        <v>13173</v>
      </c>
      <c r="I269" s="155">
        <v>13806</v>
      </c>
      <c r="J269" s="154">
        <v>0.95</v>
      </c>
    </row>
    <row r="270" spans="1:10" ht="16.5">
      <c r="A270" s="17"/>
      <c r="B270" s="14" t="s">
        <v>3091</v>
      </c>
      <c r="C270" s="15" t="s">
        <v>3078</v>
      </c>
      <c r="D270" s="16"/>
      <c r="E270" s="155">
        <v>64959</v>
      </c>
      <c r="F270" s="155">
        <v>30867</v>
      </c>
      <c r="G270" s="154">
        <v>2.1</v>
      </c>
      <c r="H270" s="155">
        <v>32912</v>
      </c>
      <c r="I270" s="155">
        <v>32047</v>
      </c>
      <c r="J270" s="154">
        <v>1.03</v>
      </c>
    </row>
    <row r="271" spans="1:10" ht="16.5">
      <c r="A271" s="17"/>
      <c r="B271" s="14" t="s">
        <v>3091</v>
      </c>
      <c r="C271" s="15" t="s">
        <v>3079</v>
      </c>
      <c r="D271" s="16"/>
      <c r="E271" s="155">
        <v>61889</v>
      </c>
      <c r="F271" s="155">
        <v>31721</v>
      </c>
      <c r="G271" s="154">
        <v>1.95</v>
      </c>
      <c r="H271" s="155">
        <v>30770</v>
      </c>
      <c r="I271" s="155">
        <v>31119</v>
      </c>
      <c r="J271" s="154">
        <v>0.99</v>
      </c>
    </row>
    <row r="272" spans="1:10" ht="16.5">
      <c r="A272" s="17"/>
      <c r="B272" s="14" t="s">
        <v>3091</v>
      </c>
      <c r="C272" s="15" t="s">
        <v>3080</v>
      </c>
      <c r="D272" s="16"/>
      <c r="E272" s="155">
        <v>51918</v>
      </c>
      <c r="F272" s="155">
        <v>25958</v>
      </c>
      <c r="G272" s="154">
        <v>2</v>
      </c>
      <c r="H272" s="155">
        <v>26053</v>
      </c>
      <c r="I272" s="155">
        <v>25865</v>
      </c>
      <c r="J272" s="154">
        <v>1.01</v>
      </c>
    </row>
    <row r="273" spans="1:10" ht="16.5">
      <c r="A273" s="17"/>
      <c r="B273" s="14" t="s">
        <v>3091</v>
      </c>
      <c r="C273" s="15" t="s">
        <v>3081</v>
      </c>
      <c r="D273" s="16"/>
      <c r="E273" s="155">
        <v>43223</v>
      </c>
      <c r="F273" s="155">
        <v>22534</v>
      </c>
      <c r="G273" s="154">
        <v>1.92</v>
      </c>
      <c r="H273" s="155">
        <v>20795</v>
      </c>
      <c r="I273" s="155">
        <v>22428</v>
      </c>
      <c r="J273" s="154">
        <v>0.93</v>
      </c>
    </row>
    <row r="274" spans="1:10" ht="16.5">
      <c r="A274" s="17"/>
      <c r="B274" s="14" t="s">
        <v>3091</v>
      </c>
      <c r="C274" s="15" t="s">
        <v>3082</v>
      </c>
      <c r="D274" s="16"/>
      <c r="E274" s="155">
        <v>45753</v>
      </c>
      <c r="F274" s="155">
        <v>23643</v>
      </c>
      <c r="G274" s="154">
        <v>1.94</v>
      </c>
      <c r="H274" s="155">
        <v>22788</v>
      </c>
      <c r="I274" s="155">
        <v>22965</v>
      </c>
      <c r="J274" s="154">
        <v>0.99</v>
      </c>
    </row>
    <row r="275" spans="1:10" ht="16.5">
      <c r="A275" s="17"/>
      <c r="B275" s="14" t="s">
        <v>3091</v>
      </c>
      <c r="C275" s="15" t="s">
        <v>3083</v>
      </c>
      <c r="D275" s="16"/>
      <c r="E275" s="155">
        <v>35223</v>
      </c>
      <c r="F275" s="155">
        <v>19128</v>
      </c>
      <c r="G275" s="154">
        <v>1.84</v>
      </c>
      <c r="H275" s="155">
        <v>17276</v>
      </c>
      <c r="I275" s="155">
        <v>17947</v>
      </c>
      <c r="J275" s="154">
        <v>0.96</v>
      </c>
    </row>
    <row r="276" spans="1:10" ht="16.5">
      <c r="A276" s="17"/>
      <c r="B276" s="14" t="s">
        <v>3091</v>
      </c>
      <c r="C276" s="15" t="s">
        <v>3084</v>
      </c>
      <c r="D276" s="16"/>
      <c r="E276" s="155">
        <v>39377</v>
      </c>
      <c r="F276" s="155">
        <v>20449</v>
      </c>
      <c r="G276" s="154">
        <v>1.93</v>
      </c>
      <c r="H276" s="155">
        <v>18986</v>
      </c>
      <c r="I276" s="155">
        <v>20391</v>
      </c>
      <c r="J276" s="154">
        <v>0.93</v>
      </c>
    </row>
    <row r="277" spans="1:10" ht="16.5">
      <c r="A277" s="17"/>
      <c r="B277" s="14" t="s">
        <v>3091</v>
      </c>
      <c r="C277" s="15" t="s">
        <v>3085</v>
      </c>
      <c r="D277" s="16"/>
      <c r="E277" s="155">
        <v>61700</v>
      </c>
      <c r="F277" s="155">
        <v>29568</v>
      </c>
      <c r="G277" s="154">
        <v>2.09</v>
      </c>
      <c r="H277" s="155">
        <v>30067</v>
      </c>
      <c r="I277" s="155">
        <v>31633</v>
      </c>
      <c r="J277" s="154">
        <v>0.95</v>
      </c>
    </row>
    <row r="278" spans="1:10" ht="16.5">
      <c r="A278" s="17"/>
      <c r="B278" s="14" t="s">
        <v>3091</v>
      </c>
      <c r="C278" s="15" t="s">
        <v>3086</v>
      </c>
      <c r="D278" s="16"/>
      <c r="E278" s="155">
        <v>44702</v>
      </c>
      <c r="F278" s="155">
        <v>24168</v>
      </c>
      <c r="G278" s="154">
        <v>1.85</v>
      </c>
      <c r="H278" s="155">
        <v>21469</v>
      </c>
      <c r="I278" s="155">
        <v>23233</v>
      </c>
      <c r="J278" s="154">
        <v>0.92</v>
      </c>
    </row>
    <row r="279" spans="1:10" ht="16.5">
      <c r="A279" s="17" t="s">
        <v>3087</v>
      </c>
      <c r="B279" s="14"/>
      <c r="C279" s="15"/>
      <c r="D279" s="16"/>
      <c r="E279" s="155">
        <v>670595</v>
      </c>
      <c r="F279" s="155">
        <v>295387</v>
      </c>
      <c r="G279" s="154">
        <v>2.27</v>
      </c>
      <c r="H279" s="155">
        <v>337119</v>
      </c>
      <c r="I279" s="155">
        <v>333476</v>
      </c>
      <c r="J279" s="154">
        <v>1.01</v>
      </c>
    </row>
    <row r="280" spans="1:10" ht="16.5">
      <c r="A280" s="17"/>
      <c r="B280" s="14" t="s">
        <v>3088</v>
      </c>
      <c r="C280" s="15" t="s">
        <v>3089</v>
      </c>
      <c r="D280" s="16"/>
      <c r="E280" s="155">
        <v>489466</v>
      </c>
      <c r="F280" s="155">
        <v>211344</v>
      </c>
      <c r="G280" s="154">
        <v>2.3199999999999998</v>
      </c>
      <c r="H280" s="155">
        <v>245486</v>
      </c>
      <c r="I280" s="155">
        <v>243980</v>
      </c>
      <c r="J280" s="154">
        <v>1.01</v>
      </c>
    </row>
    <row r="281" spans="1:10" ht="17.25" thickBot="1">
      <c r="A281" s="18"/>
      <c r="B281" s="19" t="s">
        <v>3088</v>
      </c>
      <c r="C281" s="20" t="s">
        <v>3090</v>
      </c>
      <c r="D281" s="21"/>
      <c r="E281" s="155">
        <v>181129</v>
      </c>
      <c r="F281" s="155">
        <v>84043</v>
      </c>
      <c r="G281" s="154">
        <v>2.16</v>
      </c>
      <c r="H281" s="155">
        <v>91633</v>
      </c>
      <c r="I281" s="155">
        <v>89496</v>
      </c>
      <c r="J281" s="154">
        <v>1.02</v>
      </c>
    </row>
    <row r="282" spans="1:10">
      <c r="A282" s="10"/>
      <c r="B282" s="11"/>
      <c r="C282" s="12"/>
      <c r="D282" s="13"/>
    </row>
  </sheetData>
  <phoneticPr fontId="3" type="noConversion"/>
  <pageMargins left="0.75" right="0.75" top="1" bottom="1" header="0.5" footer="0.5"/>
  <pageSetup paperSize="9" scale="0" firstPageNumber="0" fitToWidth="0" fitToHeight="0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49"/>
  <sheetViews>
    <sheetView zoomScale="55" zoomScaleNormal="55" workbookViewId="0">
      <pane xSplit="2" ySplit="2" topLeftCell="C16" activePane="bottomRight" state="frozen"/>
      <selection pane="topRight" activeCell="C1" sqref="C1"/>
      <selection pane="bottomLeft" activeCell="A3" sqref="A3"/>
      <selection pane="bottomRight" activeCell="C19" sqref="C19"/>
    </sheetView>
  </sheetViews>
  <sheetFormatPr defaultColWidth="8.625" defaultRowHeight="16.5"/>
  <cols>
    <col min="1" max="1" width="8.625" style="33"/>
    <col min="2" max="2" width="13" style="33" bestFit="1" customWidth="1"/>
    <col min="3" max="3" width="11.75" style="33" bestFit="1" customWidth="1"/>
    <col min="4" max="60" width="8.625" style="33"/>
    <col min="61" max="16384" width="8.625" style="1"/>
  </cols>
  <sheetData>
    <row r="1" spans="1:165" ht="17.25" thickBot="1">
      <c r="A1" s="79" t="s">
        <v>3171</v>
      </c>
      <c r="F1" s="33" t="s">
        <v>3170</v>
      </c>
      <c r="G1" s="33" t="s">
        <v>3169</v>
      </c>
      <c r="H1" s="33" t="s">
        <v>3168</v>
      </c>
      <c r="I1" s="33" t="s">
        <v>3167</v>
      </c>
      <c r="J1" s="33" t="s">
        <v>3166</v>
      </c>
      <c r="K1" s="33" t="s">
        <v>3165</v>
      </c>
      <c r="L1" s="33" t="s">
        <v>3164</v>
      </c>
      <c r="M1" s="33" t="s">
        <v>3163</v>
      </c>
      <c r="N1" s="33" t="s">
        <v>3162</v>
      </c>
      <c r="O1" s="33" t="s">
        <v>3161</v>
      </c>
      <c r="P1" s="33" t="s">
        <v>3160</v>
      </c>
      <c r="Q1" s="33" t="s">
        <v>3159</v>
      </c>
      <c r="R1" s="33" t="s">
        <v>3158</v>
      </c>
      <c r="S1" s="33" t="s">
        <v>3157</v>
      </c>
      <c r="T1" s="33" t="s">
        <v>3156</v>
      </c>
      <c r="U1" s="33" t="s">
        <v>3155</v>
      </c>
      <c r="V1" s="33" t="s">
        <v>3173</v>
      </c>
    </row>
    <row r="2" spans="1:165">
      <c r="A2" s="78" t="s">
        <v>3154</v>
      </c>
      <c r="B2" s="78" t="s">
        <v>3153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6"/>
      <c r="FG2" s="76"/>
      <c r="FH2" s="76"/>
      <c r="FI2" s="76"/>
    </row>
    <row r="3" spans="1:165">
      <c r="A3" s="48" t="s">
        <v>955</v>
      </c>
      <c r="B3" s="47" t="s">
        <v>3152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3"/>
      <c r="CA3" s="63"/>
      <c r="CB3" s="63"/>
      <c r="CC3" s="63"/>
      <c r="CD3" s="63"/>
      <c r="CE3" s="63"/>
      <c r="CF3" s="63"/>
      <c r="CG3" s="63"/>
      <c r="CH3" s="63"/>
      <c r="CI3" s="63"/>
      <c r="CJ3" s="63"/>
      <c r="CK3" s="63"/>
      <c r="CL3" s="63"/>
      <c r="CM3" s="63"/>
      <c r="CN3" s="63"/>
      <c r="CO3" s="63"/>
      <c r="CP3" s="63"/>
      <c r="CQ3" s="63"/>
      <c r="CR3" s="63"/>
      <c r="CS3" s="63"/>
      <c r="CT3" s="63"/>
      <c r="CU3" s="63"/>
      <c r="CV3" s="63"/>
      <c r="CW3" s="63"/>
      <c r="CX3" s="63"/>
      <c r="CY3" s="63"/>
      <c r="CZ3" s="63"/>
      <c r="DA3" s="63"/>
      <c r="DB3" s="63"/>
      <c r="DC3" s="63"/>
      <c r="DD3" s="63"/>
      <c r="DE3" s="63"/>
      <c r="DF3" s="63"/>
      <c r="DG3" s="63"/>
      <c r="DH3" s="63"/>
      <c r="DI3" s="63"/>
      <c r="DJ3" s="63"/>
      <c r="DK3" s="63"/>
      <c r="DL3" s="63"/>
      <c r="DM3" s="63"/>
      <c r="DN3" s="63"/>
      <c r="DO3" s="63"/>
      <c r="DP3" s="63"/>
      <c r="DQ3" s="63"/>
      <c r="DR3" s="63"/>
      <c r="DS3" s="63"/>
      <c r="DT3" s="63"/>
      <c r="DU3" s="63"/>
      <c r="DV3" s="63"/>
      <c r="DW3" s="63"/>
      <c r="DX3" s="63"/>
      <c r="DY3" s="63"/>
      <c r="DZ3" s="63"/>
      <c r="EA3" s="63"/>
      <c r="EB3" s="63"/>
      <c r="EC3" s="63"/>
      <c r="ED3" s="63"/>
      <c r="EE3" s="63"/>
      <c r="EF3" s="63"/>
      <c r="EG3" s="63"/>
      <c r="EH3" s="63"/>
      <c r="EI3" s="63"/>
      <c r="EJ3" s="63"/>
      <c r="EK3" s="63"/>
      <c r="EL3" s="63"/>
      <c r="EM3" s="63"/>
      <c r="EN3" s="63"/>
      <c r="EO3" s="63"/>
      <c r="EP3" s="63"/>
      <c r="EQ3" s="63"/>
      <c r="ER3" s="63"/>
      <c r="ES3" s="63"/>
      <c r="ET3" s="63"/>
      <c r="EU3" s="63"/>
      <c r="EV3" s="63"/>
      <c r="EW3" s="63"/>
      <c r="EX3" s="63"/>
      <c r="EY3" s="63"/>
      <c r="EZ3" s="63"/>
      <c r="FA3" s="63"/>
      <c r="FB3" s="61"/>
      <c r="FC3" s="62"/>
      <c r="FD3" s="61"/>
      <c r="FE3" s="62"/>
      <c r="FF3" s="61"/>
      <c r="FG3" s="61"/>
      <c r="FH3" s="61"/>
      <c r="FI3" s="61"/>
    </row>
    <row r="4" spans="1:165">
      <c r="A4" s="55" t="s">
        <v>955</v>
      </c>
      <c r="B4" s="54" t="s">
        <v>674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  <c r="CW4" s="75"/>
      <c r="CX4" s="75"/>
      <c r="CY4" s="75"/>
      <c r="CZ4" s="75"/>
      <c r="DA4" s="75"/>
      <c r="DB4" s="75"/>
      <c r="DC4" s="75"/>
      <c r="DD4" s="75"/>
      <c r="DE4" s="75"/>
      <c r="DF4" s="75"/>
      <c r="DG4" s="75"/>
      <c r="DH4" s="75"/>
      <c r="DI4" s="75"/>
      <c r="DJ4" s="75"/>
      <c r="DK4" s="75"/>
      <c r="DL4" s="75"/>
      <c r="DM4" s="75"/>
      <c r="DN4" s="75"/>
      <c r="DO4" s="75"/>
      <c r="DP4" s="75"/>
      <c r="DQ4" s="75"/>
      <c r="DR4" s="75"/>
      <c r="DS4" s="75"/>
      <c r="DT4" s="75"/>
      <c r="DU4" s="75"/>
      <c r="DV4" s="75"/>
      <c r="DW4" s="75"/>
      <c r="DX4" s="75"/>
      <c r="DY4" s="75"/>
      <c r="DZ4" s="75"/>
      <c r="EA4" s="75"/>
      <c r="EB4" s="75"/>
      <c r="EC4" s="75"/>
      <c r="ED4" s="75"/>
      <c r="EE4" s="75"/>
      <c r="EF4" s="75"/>
      <c r="EG4" s="75"/>
      <c r="EH4" s="75"/>
      <c r="EI4" s="75"/>
      <c r="EJ4" s="75"/>
      <c r="EK4" s="75"/>
      <c r="EL4" s="75"/>
      <c r="EM4" s="75"/>
      <c r="EN4" s="75"/>
      <c r="EO4" s="75"/>
      <c r="EP4" s="75"/>
      <c r="EQ4" s="75"/>
      <c r="ER4" s="75"/>
      <c r="ES4" s="75"/>
      <c r="ET4" s="75"/>
      <c r="EU4" s="75"/>
      <c r="EV4" s="75"/>
      <c r="EW4" s="75"/>
      <c r="EX4" s="75"/>
      <c r="EY4" s="75"/>
      <c r="EZ4" s="75"/>
      <c r="FA4" s="75"/>
      <c r="FB4" s="73"/>
      <c r="FC4" s="74"/>
      <c r="FD4" s="73"/>
      <c r="FE4" s="74"/>
      <c r="FF4" s="73"/>
      <c r="FG4" s="73"/>
      <c r="FH4" s="73"/>
      <c r="FI4" s="73"/>
    </row>
    <row r="5" spans="1:165">
      <c r="A5" s="43" t="s">
        <v>955</v>
      </c>
      <c r="B5" s="42" t="s">
        <v>519</v>
      </c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  <c r="DB5" s="72"/>
      <c r="DC5" s="72"/>
      <c r="DD5" s="72"/>
      <c r="DE5" s="72"/>
      <c r="DF5" s="72"/>
      <c r="DG5" s="72"/>
      <c r="DH5" s="72"/>
      <c r="DI5" s="72"/>
      <c r="DJ5" s="72"/>
      <c r="DK5" s="72"/>
      <c r="DL5" s="72"/>
      <c r="DM5" s="72"/>
      <c r="DN5" s="72"/>
      <c r="DO5" s="72"/>
      <c r="DP5" s="72"/>
      <c r="DQ5" s="72"/>
      <c r="DR5" s="72"/>
      <c r="DS5" s="72"/>
      <c r="DT5" s="72"/>
      <c r="DU5" s="72"/>
      <c r="DV5" s="72"/>
      <c r="DW5" s="72"/>
      <c r="DX5" s="72"/>
      <c r="DY5" s="72"/>
      <c r="DZ5" s="72"/>
      <c r="EA5" s="72"/>
      <c r="EB5" s="72"/>
      <c r="EC5" s="72"/>
      <c r="ED5" s="72"/>
      <c r="EE5" s="72"/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  <c r="EY5" s="72"/>
      <c r="EZ5" s="72"/>
      <c r="FA5" s="72"/>
      <c r="FB5" s="70"/>
      <c r="FC5" s="71"/>
      <c r="FD5" s="70"/>
      <c r="FE5" s="71"/>
      <c r="FF5" s="70"/>
      <c r="FG5" s="70"/>
      <c r="FH5" s="70"/>
      <c r="FI5" s="70"/>
    </row>
    <row r="6" spans="1:165">
      <c r="A6" s="43" t="s">
        <v>955</v>
      </c>
      <c r="B6" s="42" t="s">
        <v>619</v>
      </c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2"/>
      <c r="BB6" s="72"/>
      <c r="BC6" s="72"/>
      <c r="BD6" s="72"/>
      <c r="BE6" s="72"/>
      <c r="BF6" s="72"/>
      <c r="BG6" s="72"/>
      <c r="BH6" s="72"/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2"/>
      <c r="CB6" s="72"/>
      <c r="CC6" s="72"/>
      <c r="CD6" s="72"/>
      <c r="CE6" s="72"/>
      <c r="CF6" s="72"/>
      <c r="CG6" s="72"/>
      <c r="CH6" s="72"/>
      <c r="CI6" s="72"/>
      <c r="CJ6" s="72"/>
      <c r="CK6" s="72"/>
      <c r="CL6" s="72"/>
      <c r="CM6" s="72"/>
      <c r="CN6" s="72"/>
      <c r="CO6" s="72"/>
      <c r="CP6" s="72"/>
      <c r="CQ6" s="72"/>
      <c r="CR6" s="72"/>
      <c r="CS6" s="72"/>
      <c r="CT6" s="72"/>
      <c r="CU6" s="72"/>
      <c r="CV6" s="72"/>
      <c r="CW6" s="72"/>
      <c r="CX6" s="72"/>
      <c r="CY6" s="72"/>
      <c r="CZ6" s="72"/>
      <c r="DA6" s="72"/>
      <c r="DB6" s="72"/>
      <c r="DC6" s="72"/>
      <c r="DD6" s="72"/>
      <c r="DE6" s="72"/>
      <c r="DF6" s="72"/>
      <c r="DG6" s="72"/>
      <c r="DH6" s="72"/>
      <c r="DI6" s="72"/>
      <c r="DJ6" s="72"/>
      <c r="DK6" s="72"/>
      <c r="DL6" s="72"/>
      <c r="DM6" s="72"/>
      <c r="DN6" s="72"/>
      <c r="DO6" s="72"/>
      <c r="DP6" s="72"/>
      <c r="DQ6" s="72"/>
      <c r="DR6" s="72"/>
      <c r="DS6" s="72"/>
      <c r="DT6" s="72"/>
      <c r="DU6" s="72"/>
      <c r="DV6" s="72"/>
      <c r="DW6" s="72"/>
      <c r="DX6" s="72"/>
      <c r="DY6" s="72"/>
      <c r="DZ6" s="72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72"/>
      <c r="EN6" s="72"/>
      <c r="EO6" s="72"/>
      <c r="EP6" s="72"/>
      <c r="EQ6" s="72"/>
      <c r="ER6" s="72"/>
      <c r="ES6" s="72"/>
      <c r="ET6" s="72"/>
      <c r="EU6" s="72"/>
      <c r="EV6" s="72"/>
      <c r="EW6" s="72"/>
      <c r="EX6" s="72"/>
      <c r="EY6" s="72"/>
      <c r="EZ6" s="72"/>
      <c r="FA6" s="72"/>
      <c r="FB6" s="70"/>
      <c r="FC6" s="71"/>
      <c r="FD6" s="70"/>
      <c r="FE6" s="71"/>
      <c r="FF6" s="70"/>
      <c r="FG6" s="70"/>
      <c r="FH6" s="70"/>
      <c r="FI6" s="70"/>
    </row>
    <row r="7" spans="1:165">
      <c r="A7" s="43" t="s">
        <v>955</v>
      </c>
      <c r="B7" s="42" t="s">
        <v>633</v>
      </c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72"/>
      <c r="CT7" s="72"/>
      <c r="CU7" s="72"/>
      <c r="CV7" s="72"/>
      <c r="CW7" s="72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72"/>
      <c r="DR7" s="72"/>
      <c r="DS7" s="72"/>
      <c r="DT7" s="72"/>
      <c r="DU7" s="72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72"/>
      <c r="EP7" s="72"/>
      <c r="EQ7" s="72"/>
      <c r="ER7" s="72"/>
      <c r="ES7" s="72"/>
      <c r="ET7" s="72"/>
      <c r="EU7" s="72"/>
      <c r="EV7" s="72"/>
      <c r="EW7" s="72"/>
      <c r="EX7" s="72"/>
      <c r="EY7" s="72"/>
      <c r="EZ7" s="72"/>
      <c r="FA7" s="72"/>
      <c r="FB7" s="70"/>
      <c r="FC7" s="71"/>
      <c r="FD7" s="70"/>
      <c r="FE7" s="71"/>
      <c r="FF7" s="70"/>
      <c r="FG7" s="70"/>
      <c r="FH7" s="70"/>
      <c r="FI7" s="70"/>
    </row>
    <row r="8" spans="1:165">
      <c r="A8" s="43" t="s">
        <v>955</v>
      </c>
      <c r="B8" s="42" t="s">
        <v>729</v>
      </c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2"/>
      <c r="CB8" s="72"/>
      <c r="CC8" s="72"/>
      <c r="CD8" s="72"/>
      <c r="CE8" s="72"/>
      <c r="CF8" s="72"/>
      <c r="CG8" s="72"/>
      <c r="CH8" s="72"/>
      <c r="CI8" s="72"/>
      <c r="CJ8" s="72"/>
      <c r="CK8" s="72"/>
      <c r="CL8" s="72"/>
      <c r="CM8" s="72"/>
      <c r="CN8" s="72"/>
      <c r="CO8" s="72"/>
      <c r="CP8" s="72"/>
      <c r="CQ8" s="72"/>
      <c r="CR8" s="72"/>
      <c r="CS8" s="72"/>
      <c r="CT8" s="72"/>
      <c r="CU8" s="72"/>
      <c r="CV8" s="72"/>
      <c r="CW8" s="72"/>
      <c r="CX8" s="72"/>
      <c r="CY8" s="72"/>
      <c r="CZ8" s="72"/>
      <c r="DA8" s="72"/>
      <c r="DB8" s="72"/>
      <c r="DC8" s="72"/>
      <c r="DD8" s="72"/>
      <c r="DE8" s="72"/>
      <c r="DF8" s="72"/>
      <c r="DG8" s="72"/>
      <c r="DH8" s="72"/>
      <c r="DI8" s="72"/>
      <c r="DJ8" s="72"/>
      <c r="DK8" s="72"/>
      <c r="DL8" s="72"/>
      <c r="DM8" s="72"/>
      <c r="DN8" s="72"/>
      <c r="DO8" s="72"/>
      <c r="DP8" s="72"/>
      <c r="DQ8" s="72"/>
      <c r="DR8" s="72"/>
      <c r="DS8" s="72"/>
      <c r="DT8" s="72"/>
      <c r="DU8" s="72"/>
      <c r="DV8" s="72"/>
      <c r="DW8" s="72"/>
      <c r="DX8" s="72"/>
      <c r="DY8" s="72"/>
      <c r="DZ8" s="72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72"/>
      <c r="EN8" s="72"/>
      <c r="EO8" s="72"/>
      <c r="EP8" s="72"/>
      <c r="EQ8" s="72"/>
      <c r="ER8" s="72"/>
      <c r="ES8" s="72"/>
      <c r="ET8" s="72"/>
      <c r="EU8" s="72"/>
      <c r="EV8" s="72"/>
      <c r="EW8" s="72"/>
      <c r="EX8" s="72"/>
      <c r="EY8" s="72"/>
      <c r="EZ8" s="72"/>
      <c r="FA8" s="72"/>
      <c r="FB8" s="70"/>
      <c r="FC8" s="71"/>
      <c r="FD8" s="70"/>
      <c r="FE8" s="71"/>
      <c r="FF8" s="70"/>
      <c r="FG8" s="70"/>
      <c r="FH8" s="70"/>
      <c r="FI8" s="70"/>
    </row>
    <row r="9" spans="1:165">
      <c r="A9" s="43" t="s">
        <v>955</v>
      </c>
      <c r="B9" s="42" t="s">
        <v>578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72"/>
      <c r="CX9" s="72"/>
      <c r="CY9" s="72"/>
      <c r="CZ9" s="72"/>
      <c r="DA9" s="72"/>
      <c r="DB9" s="72"/>
      <c r="DC9" s="72"/>
      <c r="DD9" s="72"/>
      <c r="DE9" s="72"/>
      <c r="DF9" s="72"/>
      <c r="DG9" s="72"/>
      <c r="DH9" s="72"/>
      <c r="DI9" s="72"/>
      <c r="DJ9" s="72"/>
      <c r="DK9" s="72"/>
      <c r="DL9" s="72"/>
      <c r="DM9" s="72"/>
      <c r="DN9" s="72"/>
      <c r="DO9" s="72"/>
      <c r="DP9" s="72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0"/>
      <c r="FC9" s="71"/>
      <c r="FD9" s="70"/>
      <c r="FE9" s="71"/>
      <c r="FF9" s="70"/>
      <c r="FG9" s="70"/>
      <c r="FH9" s="70"/>
      <c r="FI9" s="70"/>
    </row>
    <row r="10" spans="1:165">
      <c r="A10" s="43" t="s">
        <v>955</v>
      </c>
      <c r="B10" s="42" t="s">
        <v>711</v>
      </c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  <c r="CC10" s="72"/>
      <c r="CD10" s="72"/>
      <c r="CE10" s="72"/>
      <c r="CF10" s="72"/>
      <c r="CG10" s="72"/>
      <c r="CH10" s="72"/>
      <c r="CI10" s="72"/>
      <c r="CJ10" s="72"/>
      <c r="CK10" s="72"/>
      <c r="CL10" s="72"/>
      <c r="CM10" s="72"/>
      <c r="CN10" s="72"/>
      <c r="CO10" s="72"/>
      <c r="CP10" s="72"/>
      <c r="CQ10" s="72"/>
      <c r="CR10" s="72"/>
      <c r="CS10" s="72"/>
      <c r="CT10" s="72"/>
      <c r="CU10" s="72"/>
      <c r="CV10" s="72"/>
      <c r="CW10" s="72"/>
      <c r="CX10" s="72"/>
      <c r="CY10" s="72"/>
      <c r="CZ10" s="72"/>
      <c r="DA10" s="72"/>
      <c r="DB10" s="72"/>
      <c r="DC10" s="72"/>
      <c r="DD10" s="72"/>
      <c r="DE10" s="72"/>
      <c r="DF10" s="72"/>
      <c r="DG10" s="72"/>
      <c r="DH10" s="72"/>
      <c r="DI10" s="72"/>
      <c r="DJ10" s="72"/>
      <c r="DK10" s="72"/>
      <c r="DL10" s="72"/>
      <c r="DM10" s="72"/>
      <c r="DN10" s="72"/>
      <c r="DO10" s="72"/>
      <c r="DP10" s="72"/>
      <c r="DQ10" s="72"/>
      <c r="DR10" s="72"/>
      <c r="DS10" s="72"/>
      <c r="DT10" s="72"/>
      <c r="DU10" s="72"/>
      <c r="DV10" s="72"/>
      <c r="DW10" s="72"/>
      <c r="DX10" s="72"/>
      <c r="DY10" s="72"/>
      <c r="DZ10" s="72"/>
      <c r="EA10" s="72"/>
      <c r="EB10" s="72"/>
      <c r="EC10" s="72"/>
      <c r="ED10" s="72"/>
      <c r="EE10" s="72"/>
      <c r="EF10" s="72"/>
      <c r="EG10" s="72"/>
      <c r="EH10" s="72"/>
      <c r="EI10" s="72"/>
      <c r="EJ10" s="72"/>
      <c r="EK10" s="72"/>
      <c r="EL10" s="72"/>
      <c r="EM10" s="72"/>
      <c r="EN10" s="72"/>
      <c r="EO10" s="72"/>
      <c r="EP10" s="72"/>
      <c r="EQ10" s="72"/>
      <c r="ER10" s="72"/>
      <c r="ES10" s="72"/>
      <c r="ET10" s="72"/>
      <c r="EU10" s="72"/>
      <c r="EV10" s="72"/>
      <c r="EW10" s="72"/>
      <c r="EX10" s="72"/>
      <c r="EY10" s="72"/>
      <c r="EZ10" s="72"/>
      <c r="FA10" s="72"/>
      <c r="FB10" s="70"/>
      <c r="FC10" s="71"/>
      <c r="FD10" s="70"/>
      <c r="FE10" s="71"/>
      <c r="FF10" s="70"/>
      <c r="FG10" s="70"/>
      <c r="FH10" s="70"/>
      <c r="FI10" s="70"/>
    </row>
    <row r="11" spans="1:165">
      <c r="A11" s="43" t="s">
        <v>955</v>
      </c>
      <c r="B11" s="42" t="s">
        <v>644</v>
      </c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2"/>
      <c r="CB11" s="72"/>
      <c r="CC11" s="72"/>
      <c r="CD11" s="72"/>
      <c r="CE11" s="72"/>
      <c r="CF11" s="72"/>
      <c r="CG11" s="72"/>
      <c r="CH11" s="72"/>
      <c r="CI11" s="72"/>
      <c r="CJ11" s="72"/>
      <c r="CK11" s="72"/>
      <c r="CL11" s="72"/>
      <c r="CM11" s="72"/>
      <c r="CN11" s="72"/>
      <c r="CO11" s="72"/>
      <c r="CP11" s="72"/>
      <c r="CQ11" s="72"/>
      <c r="CR11" s="72"/>
      <c r="CS11" s="72"/>
      <c r="CT11" s="72"/>
      <c r="CU11" s="72"/>
      <c r="CV11" s="72"/>
      <c r="CW11" s="72"/>
      <c r="CX11" s="72"/>
      <c r="CY11" s="72"/>
      <c r="CZ11" s="72"/>
      <c r="DA11" s="72"/>
      <c r="DB11" s="72"/>
      <c r="DC11" s="72"/>
      <c r="DD11" s="72"/>
      <c r="DE11" s="72"/>
      <c r="DF11" s="72"/>
      <c r="DG11" s="72"/>
      <c r="DH11" s="72"/>
      <c r="DI11" s="72"/>
      <c r="DJ11" s="72"/>
      <c r="DK11" s="72"/>
      <c r="DL11" s="72"/>
      <c r="DM11" s="72"/>
      <c r="DN11" s="72"/>
      <c r="DO11" s="72"/>
      <c r="DP11" s="72"/>
      <c r="DQ11" s="72"/>
      <c r="DR11" s="72"/>
      <c r="DS11" s="72"/>
      <c r="DT11" s="72"/>
      <c r="DU11" s="72"/>
      <c r="DV11" s="72"/>
      <c r="DW11" s="72"/>
      <c r="DX11" s="72"/>
      <c r="DY11" s="72"/>
      <c r="DZ11" s="72"/>
      <c r="EA11" s="72"/>
      <c r="EB11" s="72"/>
      <c r="EC11" s="72"/>
      <c r="ED11" s="72"/>
      <c r="EE11" s="72"/>
      <c r="EF11" s="72"/>
      <c r="EG11" s="72"/>
      <c r="EH11" s="72"/>
      <c r="EI11" s="72"/>
      <c r="EJ11" s="72"/>
      <c r="EK11" s="72"/>
      <c r="EL11" s="72"/>
      <c r="EM11" s="72"/>
      <c r="EN11" s="72"/>
      <c r="EO11" s="72"/>
      <c r="EP11" s="72"/>
      <c r="EQ11" s="72"/>
      <c r="ER11" s="72"/>
      <c r="ES11" s="72"/>
      <c r="ET11" s="72"/>
      <c r="EU11" s="72"/>
      <c r="EV11" s="72"/>
      <c r="EW11" s="72"/>
      <c r="EX11" s="72"/>
      <c r="EY11" s="72"/>
      <c r="EZ11" s="72"/>
      <c r="FA11" s="72"/>
      <c r="FB11" s="70"/>
      <c r="FC11" s="71"/>
      <c r="FD11" s="70"/>
      <c r="FE11" s="71"/>
      <c r="FF11" s="70"/>
      <c r="FG11" s="70"/>
      <c r="FH11" s="70"/>
      <c r="FI11" s="70"/>
    </row>
    <row r="12" spans="1:165">
      <c r="A12" s="43" t="s">
        <v>955</v>
      </c>
      <c r="B12" s="42" t="s">
        <v>676</v>
      </c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2"/>
      <c r="CB12" s="72"/>
      <c r="CC12" s="72"/>
      <c r="CD12" s="72"/>
      <c r="CE12" s="72"/>
      <c r="CF12" s="72"/>
      <c r="CG12" s="72"/>
      <c r="CH12" s="72"/>
      <c r="CI12" s="72"/>
      <c r="CJ12" s="72"/>
      <c r="CK12" s="72"/>
      <c r="CL12" s="72"/>
      <c r="CM12" s="72"/>
      <c r="CN12" s="72"/>
      <c r="CO12" s="72"/>
      <c r="CP12" s="72"/>
      <c r="CQ12" s="72"/>
      <c r="CR12" s="72"/>
      <c r="CS12" s="72"/>
      <c r="CT12" s="72"/>
      <c r="CU12" s="72"/>
      <c r="CV12" s="72"/>
      <c r="CW12" s="72"/>
      <c r="CX12" s="72"/>
      <c r="CY12" s="72"/>
      <c r="CZ12" s="72"/>
      <c r="DA12" s="72"/>
      <c r="DB12" s="72"/>
      <c r="DC12" s="72"/>
      <c r="DD12" s="72"/>
      <c r="DE12" s="72"/>
      <c r="DF12" s="72"/>
      <c r="DG12" s="72"/>
      <c r="DH12" s="72"/>
      <c r="DI12" s="72"/>
      <c r="DJ12" s="72"/>
      <c r="DK12" s="72"/>
      <c r="DL12" s="72"/>
      <c r="DM12" s="72"/>
      <c r="DN12" s="72"/>
      <c r="DO12" s="72"/>
      <c r="DP12" s="72"/>
      <c r="DQ12" s="72"/>
      <c r="DR12" s="72"/>
      <c r="DS12" s="72"/>
      <c r="DT12" s="72"/>
      <c r="DU12" s="72"/>
      <c r="DV12" s="72"/>
      <c r="DW12" s="72"/>
      <c r="DX12" s="72"/>
      <c r="DY12" s="72"/>
      <c r="DZ12" s="72"/>
      <c r="EA12" s="72"/>
      <c r="EB12" s="72"/>
      <c r="EC12" s="72"/>
      <c r="ED12" s="72"/>
      <c r="EE12" s="72"/>
      <c r="EF12" s="72"/>
      <c r="EG12" s="72"/>
      <c r="EH12" s="72"/>
      <c r="EI12" s="72"/>
      <c r="EJ12" s="72"/>
      <c r="EK12" s="72"/>
      <c r="EL12" s="72"/>
      <c r="EM12" s="72"/>
      <c r="EN12" s="72"/>
      <c r="EO12" s="72"/>
      <c r="EP12" s="72"/>
      <c r="EQ12" s="72"/>
      <c r="ER12" s="72"/>
      <c r="ES12" s="72"/>
      <c r="ET12" s="72"/>
      <c r="EU12" s="72"/>
      <c r="EV12" s="72"/>
      <c r="EW12" s="72"/>
      <c r="EX12" s="72"/>
      <c r="EY12" s="72"/>
      <c r="EZ12" s="72"/>
      <c r="FA12" s="72"/>
      <c r="FB12" s="70"/>
      <c r="FC12" s="71"/>
      <c r="FD12" s="70"/>
      <c r="FE12" s="71"/>
      <c r="FF12" s="70"/>
      <c r="FG12" s="70"/>
      <c r="FH12" s="70"/>
      <c r="FI12" s="70"/>
    </row>
    <row r="13" spans="1:165">
      <c r="A13" s="43" t="s">
        <v>955</v>
      </c>
      <c r="B13" s="42" t="s">
        <v>3151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2"/>
      <c r="CB13" s="72"/>
      <c r="CC13" s="72"/>
      <c r="CD13" s="72"/>
      <c r="CE13" s="72"/>
      <c r="CF13" s="72"/>
      <c r="CG13" s="72"/>
      <c r="CH13" s="72"/>
      <c r="CI13" s="72"/>
      <c r="CJ13" s="72"/>
      <c r="CK13" s="72"/>
      <c r="CL13" s="72"/>
      <c r="CM13" s="72"/>
      <c r="CN13" s="72"/>
      <c r="CO13" s="72"/>
      <c r="CP13" s="72"/>
      <c r="CQ13" s="72"/>
      <c r="CR13" s="72"/>
      <c r="CS13" s="72"/>
      <c r="CT13" s="72"/>
      <c r="CU13" s="72"/>
      <c r="CV13" s="72"/>
      <c r="CW13" s="72"/>
      <c r="CX13" s="72"/>
      <c r="CY13" s="72"/>
      <c r="CZ13" s="72"/>
      <c r="DA13" s="72"/>
      <c r="DB13" s="72"/>
      <c r="DC13" s="72"/>
      <c r="DD13" s="72"/>
      <c r="DE13" s="72"/>
      <c r="DF13" s="72"/>
      <c r="DG13" s="72"/>
      <c r="DH13" s="72"/>
      <c r="DI13" s="72"/>
      <c r="DJ13" s="72"/>
      <c r="DK13" s="72"/>
      <c r="DL13" s="72"/>
      <c r="DM13" s="72"/>
      <c r="DN13" s="72"/>
      <c r="DO13" s="72"/>
      <c r="DP13" s="72"/>
      <c r="DQ13" s="72"/>
      <c r="DR13" s="72"/>
      <c r="DS13" s="72"/>
      <c r="DT13" s="72"/>
      <c r="DU13" s="72"/>
      <c r="DV13" s="72"/>
      <c r="DW13" s="72"/>
      <c r="DX13" s="72"/>
      <c r="DY13" s="72"/>
      <c r="DZ13" s="72"/>
      <c r="EA13" s="72"/>
      <c r="EB13" s="72"/>
      <c r="EC13" s="72"/>
      <c r="ED13" s="72"/>
      <c r="EE13" s="72"/>
      <c r="EF13" s="72"/>
      <c r="EG13" s="72"/>
      <c r="EH13" s="72"/>
      <c r="EI13" s="72"/>
      <c r="EJ13" s="72"/>
      <c r="EK13" s="72"/>
      <c r="EL13" s="72"/>
      <c r="EM13" s="72"/>
      <c r="EN13" s="72"/>
      <c r="EO13" s="72"/>
      <c r="EP13" s="72"/>
      <c r="EQ13" s="72"/>
      <c r="ER13" s="72"/>
      <c r="ES13" s="72"/>
      <c r="ET13" s="72"/>
      <c r="EU13" s="72"/>
      <c r="EV13" s="72"/>
      <c r="EW13" s="72"/>
      <c r="EX13" s="72"/>
      <c r="EY13" s="72"/>
      <c r="EZ13" s="72"/>
      <c r="FA13" s="72"/>
      <c r="FB13" s="70"/>
      <c r="FC13" s="71"/>
      <c r="FD13" s="70"/>
      <c r="FE13" s="71"/>
      <c r="FF13" s="70"/>
      <c r="FG13" s="70"/>
      <c r="FH13" s="70"/>
      <c r="FI13" s="70"/>
    </row>
    <row r="14" spans="1:165">
      <c r="A14" s="43" t="s">
        <v>955</v>
      </c>
      <c r="B14" s="42" t="s">
        <v>677</v>
      </c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2"/>
      <c r="CB14" s="72"/>
      <c r="CC14" s="72"/>
      <c r="CD14" s="72"/>
      <c r="CE14" s="72"/>
      <c r="CF14" s="72"/>
      <c r="CG14" s="72"/>
      <c r="CH14" s="72"/>
      <c r="CI14" s="72"/>
      <c r="CJ14" s="72"/>
      <c r="CK14" s="72"/>
      <c r="CL14" s="72"/>
      <c r="CM14" s="72"/>
      <c r="CN14" s="72"/>
      <c r="CO14" s="72"/>
      <c r="CP14" s="72"/>
      <c r="CQ14" s="72"/>
      <c r="CR14" s="72"/>
      <c r="CS14" s="72"/>
      <c r="CT14" s="72"/>
      <c r="CU14" s="72"/>
      <c r="CV14" s="72"/>
      <c r="CW14" s="72"/>
      <c r="CX14" s="72"/>
      <c r="CY14" s="72"/>
      <c r="CZ14" s="72"/>
      <c r="DA14" s="72"/>
      <c r="DB14" s="72"/>
      <c r="DC14" s="72"/>
      <c r="DD14" s="72"/>
      <c r="DE14" s="72"/>
      <c r="DF14" s="72"/>
      <c r="DG14" s="72"/>
      <c r="DH14" s="72"/>
      <c r="DI14" s="72"/>
      <c r="DJ14" s="72"/>
      <c r="DK14" s="72"/>
      <c r="DL14" s="72"/>
      <c r="DM14" s="72"/>
      <c r="DN14" s="72"/>
      <c r="DO14" s="72"/>
      <c r="DP14" s="72"/>
      <c r="DQ14" s="72"/>
      <c r="DR14" s="72"/>
      <c r="DS14" s="72"/>
      <c r="DT14" s="72"/>
      <c r="DU14" s="72"/>
      <c r="DV14" s="72"/>
      <c r="DW14" s="72"/>
      <c r="DX14" s="72"/>
      <c r="DY14" s="72"/>
      <c r="DZ14" s="72"/>
      <c r="EA14" s="72"/>
      <c r="EB14" s="72"/>
      <c r="EC14" s="72"/>
      <c r="ED14" s="72"/>
      <c r="EE14" s="72"/>
      <c r="EF14" s="72"/>
      <c r="EG14" s="72"/>
      <c r="EH14" s="72"/>
      <c r="EI14" s="72"/>
      <c r="EJ14" s="72"/>
      <c r="EK14" s="72"/>
      <c r="EL14" s="72"/>
      <c r="EM14" s="72"/>
      <c r="EN14" s="72"/>
      <c r="EO14" s="72"/>
      <c r="EP14" s="72"/>
      <c r="EQ14" s="72"/>
      <c r="ER14" s="72"/>
      <c r="ES14" s="72"/>
      <c r="ET14" s="72"/>
      <c r="EU14" s="72"/>
      <c r="EV14" s="72"/>
      <c r="EW14" s="72"/>
      <c r="EX14" s="72"/>
      <c r="EY14" s="72"/>
      <c r="EZ14" s="72"/>
      <c r="FA14" s="72"/>
      <c r="FB14" s="70"/>
      <c r="FC14" s="71"/>
      <c r="FD14" s="70"/>
      <c r="FE14" s="71"/>
      <c r="FF14" s="70"/>
      <c r="FG14" s="70"/>
      <c r="FH14" s="70"/>
      <c r="FI14" s="70"/>
    </row>
    <row r="15" spans="1:165">
      <c r="A15" s="43" t="s">
        <v>955</v>
      </c>
      <c r="B15" s="42" t="s">
        <v>670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2"/>
      <c r="CB15" s="72"/>
      <c r="CC15" s="72"/>
      <c r="CD15" s="72"/>
      <c r="CE15" s="72"/>
      <c r="CF15" s="72"/>
      <c r="CG15" s="72"/>
      <c r="CH15" s="72"/>
      <c r="CI15" s="72"/>
      <c r="CJ15" s="72"/>
      <c r="CK15" s="72"/>
      <c r="CL15" s="72"/>
      <c r="CM15" s="72"/>
      <c r="CN15" s="72"/>
      <c r="CO15" s="72"/>
      <c r="CP15" s="72"/>
      <c r="CQ15" s="72"/>
      <c r="CR15" s="72"/>
      <c r="CS15" s="72"/>
      <c r="CT15" s="72"/>
      <c r="CU15" s="72"/>
      <c r="CV15" s="72"/>
      <c r="CW15" s="72"/>
      <c r="CX15" s="72"/>
      <c r="CY15" s="72"/>
      <c r="CZ15" s="72"/>
      <c r="DA15" s="72"/>
      <c r="DB15" s="72"/>
      <c r="DC15" s="72"/>
      <c r="DD15" s="72"/>
      <c r="DE15" s="72"/>
      <c r="DF15" s="72"/>
      <c r="DG15" s="72"/>
      <c r="DH15" s="72"/>
      <c r="DI15" s="72"/>
      <c r="DJ15" s="72"/>
      <c r="DK15" s="72"/>
      <c r="DL15" s="72"/>
      <c r="DM15" s="72"/>
      <c r="DN15" s="72"/>
      <c r="DO15" s="72"/>
      <c r="DP15" s="72"/>
      <c r="DQ15" s="72"/>
      <c r="DR15" s="72"/>
      <c r="DS15" s="72"/>
      <c r="DT15" s="72"/>
      <c r="DU15" s="72"/>
      <c r="DV15" s="72"/>
      <c r="DW15" s="72"/>
      <c r="DX15" s="72"/>
      <c r="DY15" s="72"/>
      <c r="DZ15" s="72"/>
      <c r="EA15" s="72"/>
      <c r="EB15" s="72"/>
      <c r="EC15" s="72"/>
      <c r="ED15" s="72"/>
      <c r="EE15" s="72"/>
      <c r="EF15" s="72"/>
      <c r="EG15" s="72"/>
      <c r="EH15" s="72"/>
      <c r="EI15" s="72"/>
      <c r="EJ15" s="72"/>
      <c r="EK15" s="72"/>
      <c r="EL15" s="72"/>
      <c r="EM15" s="72"/>
      <c r="EN15" s="72"/>
      <c r="EO15" s="72"/>
      <c r="EP15" s="72"/>
      <c r="EQ15" s="72"/>
      <c r="ER15" s="72"/>
      <c r="ES15" s="72"/>
      <c r="ET15" s="72"/>
      <c r="EU15" s="72"/>
      <c r="EV15" s="72"/>
      <c r="EW15" s="72"/>
      <c r="EX15" s="72"/>
      <c r="EY15" s="72"/>
      <c r="EZ15" s="72"/>
      <c r="FA15" s="72"/>
      <c r="FB15" s="70"/>
      <c r="FC15" s="71"/>
      <c r="FD15" s="70"/>
      <c r="FE15" s="71"/>
      <c r="FF15" s="70"/>
      <c r="FG15" s="70"/>
      <c r="FH15" s="70"/>
      <c r="FI15" s="70"/>
    </row>
    <row r="16" spans="1:165">
      <c r="A16" s="43" t="s">
        <v>955</v>
      </c>
      <c r="B16" s="42" t="s">
        <v>698</v>
      </c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2"/>
      <c r="CB16" s="72"/>
      <c r="CC16" s="72"/>
      <c r="CD16" s="72"/>
      <c r="CE16" s="72"/>
      <c r="CF16" s="72"/>
      <c r="CG16" s="72"/>
      <c r="CH16" s="72"/>
      <c r="CI16" s="72"/>
      <c r="CJ16" s="72"/>
      <c r="CK16" s="72"/>
      <c r="CL16" s="72"/>
      <c r="CM16" s="72"/>
      <c r="CN16" s="72"/>
      <c r="CO16" s="72"/>
      <c r="CP16" s="72"/>
      <c r="CQ16" s="72"/>
      <c r="CR16" s="72"/>
      <c r="CS16" s="72"/>
      <c r="CT16" s="72"/>
      <c r="CU16" s="72"/>
      <c r="CV16" s="72"/>
      <c r="CW16" s="72"/>
      <c r="CX16" s="72"/>
      <c r="CY16" s="72"/>
      <c r="CZ16" s="72"/>
      <c r="DA16" s="72"/>
      <c r="DB16" s="72"/>
      <c r="DC16" s="72"/>
      <c r="DD16" s="72"/>
      <c r="DE16" s="72"/>
      <c r="DF16" s="72"/>
      <c r="DG16" s="72"/>
      <c r="DH16" s="72"/>
      <c r="DI16" s="72"/>
      <c r="DJ16" s="72"/>
      <c r="DK16" s="72"/>
      <c r="DL16" s="72"/>
      <c r="DM16" s="72"/>
      <c r="DN16" s="72"/>
      <c r="DO16" s="72"/>
      <c r="DP16" s="72"/>
      <c r="DQ16" s="72"/>
      <c r="DR16" s="72"/>
      <c r="DS16" s="72"/>
      <c r="DT16" s="72"/>
      <c r="DU16" s="72"/>
      <c r="DV16" s="72"/>
      <c r="DW16" s="72"/>
      <c r="DX16" s="72"/>
      <c r="DY16" s="72"/>
      <c r="DZ16" s="72"/>
      <c r="EA16" s="72"/>
      <c r="EB16" s="72"/>
      <c r="EC16" s="72"/>
      <c r="ED16" s="72"/>
      <c r="EE16" s="72"/>
      <c r="EF16" s="72"/>
      <c r="EG16" s="72"/>
      <c r="EH16" s="72"/>
      <c r="EI16" s="72"/>
      <c r="EJ16" s="72"/>
      <c r="EK16" s="72"/>
      <c r="EL16" s="72"/>
      <c r="EM16" s="72"/>
      <c r="EN16" s="72"/>
      <c r="EO16" s="72"/>
      <c r="EP16" s="72"/>
      <c r="EQ16" s="72"/>
      <c r="ER16" s="72"/>
      <c r="ES16" s="72"/>
      <c r="ET16" s="72"/>
      <c r="EU16" s="72"/>
      <c r="EV16" s="72"/>
      <c r="EW16" s="72"/>
      <c r="EX16" s="72"/>
      <c r="EY16" s="72"/>
      <c r="EZ16" s="72"/>
      <c r="FA16" s="72"/>
      <c r="FB16" s="70"/>
      <c r="FC16" s="71"/>
      <c r="FD16" s="70"/>
      <c r="FE16" s="71"/>
      <c r="FF16" s="70"/>
      <c r="FG16" s="70"/>
      <c r="FH16" s="70"/>
      <c r="FI16" s="70"/>
    </row>
    <row r="17" spans="1:165">
      <c r="A17" s="43" t="s">
        <v>955</v>
      </c>
      <c r="B17" s="42" t="s">
        <v>566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2"/>
      <c r="CB17" s="72"/>
      <c r="CC17" s="72"/>
      <c r="CD17" s="72"/>
      <c r="CE17" s="72"/>
      <c r="CF17" s="72"/>
      <c r="CG17" s="72"/>
      <c r="CH17" s="72"/>
      <c r="CI17" s="72"/>
      <c r="CJ17" s="72"/>
      <c r="CK17" s="72"/>
      <c r="CL17" s="72"/>
      <c r="CM17" s="72"/>
      <c r="CN17" s="72"/>
      <c r="CO17" s="72"/>
      <c r="CP17" s="72"/>
      <c r="CQ17" s="72"/>
      <c r="CR17" s="72"/>
      <c r="CS17" s="72"/>
      <c r="CT17" s="72"/>
      <c r="CU17" s="72"/>
      <c r="CV17" s="72"/>
      <c r="CW17" s="72"/>
      <c r="CX17" s="72"/>
      <c r="CY17" s="72"/>
      <c r="CZ17" s="72"/>
      <c r="DA17" s="72"/>
      <c r="DB17" s="72"/>
      <c r="DC17" s="72"/>
      <c r="DD17" s="72"/>
      <c r="DE17" s="72"/>
      <c r="DF17" s="72"/>
      <c r="DG17" s="72"/>
      <c r="DH17" s="72"/>
      <c r="DI17" s="72"/>
      <c r="DJ17" s="72"/>
      <c r="DK17" s="72"/>
      <c r="DL17" s="72"/>
      <c r="DM17" s="72"/>
      <c r="DN17" s="72"/>
      <c r="DO17" s="72"/>
      <c r="DP17" s="72"/>
      <c r="DQ17" s="72"/>
      <c r="DR17" s="72"/>
      <c r="DS17" s="72"/>
      <c r="DT17" s="72"/>
      <c r="DU17" s="72"/>
      <c r="DV17" s="72"/>
      <c r="DW17" s="72"/>
      <c r="DX17" s="72"/>
      <c r="DY17" s="72"/>
      <c r="DZ17" s="72"/>
      <c r="EA17" s="72"/>
      <c r="EB17" s="72"/>
      <c r="EC17" s="72"/>
      <c r="ED17" s="72"/>
      <c r="EE17" s="72"/>
      <c r="EF17" s="72"/>
      <c r="EG17" s="72"/>
      <c r="EH17" s="72"/>
      <c r="EI17" s="72"/>
      <c r="EJ17" s="72"/>
      <c r="EK17" s="72"/>
      <c r="EL17" s="72"/>
      <c r="EM17" s="72"/>
      <c r="EN17" s="72"/>
      <c r="EO17" s="72"/>
      <c r="EP17" s="72"/>
      <c r="EQ17" s="72"/>
      <c r="ER17" s="72"/>
      <c r="ES17" s="72"/>
      <c r="ET17" s="72"/>
      <c r="EU17" s="72"/>
      <c r="EV17" s="72"/>
      <c r="EW17" s="72"/>
      <c r="EX17" s="72"/>
      <c r="EY17" s="72"/>
      <c r="EZ17" s="72"/>
      <c r="FA17" s="72"/>
      <c r="FB17" s="70"/>
      <c r="FC17" s="71"/>
      <c r="FD17" s="70"/>
      <c r="FE17" s="71"/>
      <c r="FF17" s="70"/>
      <c r="FG17" s="70"/>
      <c r="FH17" s="70"/>
      <c r="FI17" s="70"/>
    </row>
    <row r="18" spans="1:165">
      <c r="A18" s="43" t="s">
        <v>955</v>
      </c>
      <c r="B18" s="42" t="s">
        <v>485</v>
      </c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2"/>
      <c r="CB18" s="72"/>
      <c r="CC18" s="72"/>
      <c r="CD18" s="72"/>
      <c r="CE18" s="72"/>
      <c r="CF18" s="72"/>
      <c r="CG18" s="72"/>
      <c r="CH18" s="72"/>
      <c r="CI18" s="72"/>
      <c r="CJ18" s="72"/>
      <c r="CK18" s="72"/>
      <c r="CL18" s="72"/>
      <c r="CM18" s="72"/>
      <c r="CN18" s="72"/>
      <c r="CO18" s="72"/>
      <c r="CP18" s="72"/>
      <c r="CQ18" s="72"/>
      <c r="CR18" s="72"/>
      <c r="CS18" s="72"/>
      <c r="CT18" s="72"/>
      <c r="CU18" s="72"/>
      <c r="CV18" s="72"/>
      <c r="CW18" s="72"/>
      <c r="CX18" s="72"/>
      <c r="CY18" s="72"/>
      <c r="CZ18" s="72"/>
      <c r="DA18" s="72"/>
      <c r="DB18" s="72"/>
      <c r="DC18" s="72"/>
      <c r="DD18" s="72"/>
      <c r="DE18" s="72"/>
      <c r="DF18" s="72"/>
      <c r="DG18" s="72"/>
      <c r="DH18" s="72"/>
      <c r="DI18" s="72"/>
      <c r="DJ18" s="72"/>
      <c r="DK18" s="72"/>
      <c r="DL18" s="72"/>
      <c r="DM18" s="72"/>
      <c r="DN18" s="72"/>
      <c r="DO18" s="72"/>
      <c r="DP18" s="72"/>
      <c r="DQ18" s="72"/>
      <c r="DR18" s="72"/>
      <c r="DS18" s="72"/>
      <c r="DT18" s="72"/>
      <c r="DU18" s="72"/>
      <c r="DV18" s="72"/>
      <c r="DW18" s="72"/>
      <c r="DX18" s="72"/>
      <c r="DY18" s="72"/>
      <c r="DZ18" s="72"/>
      <c r="EA18" s="72"/>
      <c r="EB18" s="72"/>
      <c r="EC18" s="72"/>
      <c r="ED18" s="72"/>
      <c r="EE18" s="72"/>
      <c r="EF18" s="72"/>
      <c r="EG18" s="72"/>
      <c r="EH18" s="72"/>
      <c r="EI18" s="72"/>
      <c r="EJ18" s="72"/>
      <c r="EK18" s="72"/>
      <c r="EL18" s="72"/>
      <c r="EM18" s="72"/>
      <c r="EN18" s="72"/>
      <c r="EO18" s="72"/>
      <c r="EP18" s="72"/>
      <c r="EQ18" s="72"/>
      <c r="ER18" s="72"/>
      <c r="ES18" s="72"/>
      <c r="ET18" s="72"/>
      <c r="EU18" s="72"/>
      <c r="EV18" s="72"/>
      <c r="EW18" s="72"/>
      <c r="EX18" s="72"/>
      <c r="EY18" s="72"/>
      <c r="EZ18" s="72"/>
      <c r="FA18" s="72"/>
      <c r="FB18" s="70"/>
      <c r="FC18" s="71"/>
      <c r="FD18" s="70"/>
      <c r="FE18" s="71"/>
      <c r="FF18" s="70"/>
      <c r="FG18" s="70"/>
      <c r="FH18" s="70"/>
      <c r="FI18" s="70"/>
    </row>
    <row r="19" spans="1:165">
      <c r="A19" s="43" t="s">
        <v>955</v>
      </c>
      <c r="B19" s="42" t="s">
        <v>492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2"/>
      <c r="CB19" s="72"/>
      <c r="CC19" s="72"/>
      <c r="CD19" s="72"/>
      <c r="CE19" s="72"/>
      <c r="CF19" s="72"/>
      <c r="CG19" s="72"/>
      <c r="CH19" s="72"/>
      <c r="CI19" s="72"/>
      <c r="CJ19" s="72"/>
      <c r="CK19" s="72"/>
      <c r="CL19" s="72"/>
      <c r="CM19" s="72"/>
      <c r="CN19" s="72"/>
      <c r="CO19" s="72"/>
      <c r="CP19" s="72"/>
      <c r="CQ19" s="72"/>
      <c r="CR19" s="72"/>
      <c r="CS19" s="72"/>
      <c r="CT19" s="72"/>
      <c r="CU19" s="72"/>
      <c r="CV19" s="72"/>
      <c r="CW19" s="72"/>
      <c r="CX19" s="72"/>
      <c r="CY19" s="72"/>
      <c r="CZ19" s="72"/>
      <c r="DA19" s="72"/>
      <c r="DB19" s="72"/>
      <c r="DC19" s="72"/>
      <c r="DD19" s="72"/>
      <c r="DE19" s="72"/>
      <c r="DF19" s="72"/>
      <c r="DG19" s="72"/>
      <c r="DH19" s="72"/>
      <c r="DI19" s="72"/>
      <c r="DJ19" s="72"/>
      <c r="DK19" s="72"/>
      <c r="DL19" s="72"/>
      <c r="DM19" s="72"/>
      <c r="DN19" s="72"/>
      <c r="DO19" s="72"/>
      <c r="DP19" s="72"/>
      <c r="DQ19" s="72"/>
      <c r="DR19" s="72"/>
      <c r="DS19" s="72"/>
      <c r="DT19" s="72"/>
      <c r="DU19" s="72"/>
      <c r="DV19" s="72"/>
      <c r="DW19" s="72"/>
      <c r="DX19" s="72"/>
      <c r="DY19" s="72"/>
      <c r="DZ19" s="72"/>
      <c r="EA19" s="72"/>
      <c r="EB19" s="72"/>
      <c r="EC19" s="72"/>
      <c r="ED19" s="72"/>
      <c r="EE19" s="72"/>
      <c r="EF19" s="72"/>
      <c r="EG19" s="72"/>
      <c r="EH19" s="72"/>
      <c r="EI19" s="72"/>
      <c r="EJ19" s="72"/>
      <c r="EK19" s="72"/>
      <c r="EL19" s="72"/>
      <c r="EM19" s="72"/>
      <c r="EN19" s="72"/>
      <c r="EO19" s="72"/>
      <c r="EP19" s="72"/>
      <c r="EQ19" s="72"/>
      <c r="ER19" s="72"/>
      <c r="ES19" s="72"/>
      <c r="ET19" s="72"/>
      <c r="EU19" s="72"/>
      <c r="EV19" s="72"/>
      <c r="EW19" s="72"/>
      <c r="EX19" s="72"/>
      <c r="EY19" s="72"/>
      <c r="EZ19" s="72"/>
      <c r="FA19" s="72"/>
      <c r="FB19" s="70"/>
      <c r="FC19" s="71"/>
      <c r="FD19" s="70"/>
      <c r="FE19" s="71"/>
      <c r="FF19" s="70"/>
      <c r="FG19" s="70"/>
      <c r="FH19" s="70"/>
      <c r="FI19" s="70"/>
    </row>
    <row r="20" spans="1:165">
      <c r="A20" s="43" t="s">
        <v>955</v>
      </c>
      <c r="B20" s="42" t="s">
        <v>3150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2"/>
      <c r="CB20" s="72"/>
      <c r="CC20" s="72"/>
      <c r="CD20" s="72"/>
      <c r="CE20" s="72"/>
      <c r="CF20" s="72"/>
      <c r="CG20" s="72"/>
      <c r="CH20" s="72"/>
      <c r="CI20" s="72"/>
      <c r="CJ20" s="72"/>
      <c r="CK20" s="72"/>
      <c r="CL20" s="72"/>
      <c r="CM20" s="72"/>
      <c r="CN20" s="72"/>
      <c r="CO20" s="72"/>
      <c r="CP20" s="72"/>
      <c r="CQ20" s="72"/>
      <c r="CR20" s="72"/>
      <c r="CS20" s="72"/>
      <c r="CT20" s="72"/>
      <c r="CU20" s="72"/>
      <c r="CV20" s="72"/>
      <c r="CW20" s="72"/>
      <c r="CX20" s="72"/>
      <c r="CY20" s="72"/>
      <c r="CZ20" s="72"/>
      <c r="DA20" s="72"/>
      <c r="DB20" s="72"/>
      <c r="DC20" s="72"/>
      <c r="DD20" s="72"/>
      <c r="DE20" s="72"/>
      <c r="DF20" s="72"/>
      <c r="DG20" s="72"/>
      <c r="DH20" s="72"/>
      <c r="DI20" s="72"/>
      <c r="DJ20" s="72"/>
      <c r="DK20" s="72"/>
      <c r="DL20" s="72"/>
      <c r="DM20" s="72"/>
      <c r="DN20" s="72"/>
      <c r="DO20" s="72"/>
      <c r="DP20" s="72"/>
      <c r="DQ20" s="72"/>
      <c r="DR20" s="72"/>
      <c r="DS20" s="72"/>
      <c r="DT20" s="72"/>
      <c r="DU20" s="72"/>
      <c r="DV20" s="72"/>
      <c r="DW20" s="72"/>
      <c r="DX20" s="72"/>
      <c r="DY20" s="72"/>
      <c r="DZ20" s="72"/>
      <c r="EA20" s="72"/>
      <c r="EB20" s="72"/>
      <c r="EC20" s="72"/>
      <c r="ED20" s="72"/>
      <c r="EE20" s="72"/>
      <c r="EF20" s="72"/>
      <c r="EG20" s="72"/>
      <c r="EH20" s="72"/>
      <c r="EI20" s="72"/>
      <c r="EJ20" s="72"/>
      <c r="EK20" s="72"/>
      <c r="EL20" s="72"/>
      <c r="EM20" s="72"/>
      <c r="EN20" s="72"/>
      <c r="EO20" s="72"/>
      <c r="EP20" s="72"/>
      <c r="EQ20" s="72"/>
      <c r="ER20" s="72"/>
      <c r="ES20" s="72"/>
      <c r="ET20" s="72"/>
      <c r="EU20" s="72"/>
      <c r="EV20" s="72"/>
      <c r="EW20" s="72"/>
      <c r="EX20" s="72"/>
      <c r="EY20" s="72"/>
      <c r="EZ20" s="72"/>
      <c r="FA20" s="72"/>
      <c r="FB20" s="70"/>
      <c r="FC20" s="71"/>
      <c r="FD20" s="70"/>
      <c r="FE20" s="71"/>
      <c r="FF20" s="70"/>
      <c r="FG20" s="70"/>
      <c r="FH20" s="70"/>
      <c r="FI20" s="70"/>
    </row>
    <row r="21" spans="1:165">
      <c r="A21" s="43" t="s">
        <v>955</v>
      </c>
      <c r="B21" s="42" t="s">
        <v>626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72"/>
      <c r="CE21" s="72"/>
      <c r="CF21" s="72"/>
      <c r="CG21" s="72"/>
      <c r="CH21" s="72"/>
      <c r="CI21" s="72"/>
      <c r="CJ21" s="72"/>
      <c r="CK21" s="72"/>
      <c r="CL21" s="72"/>
      <c r="CM21" s="72"/>
      <c r="CN21" s="72"/>
      <c r="CO21" s="72"/>
      <c r="CP21" s="72"/>
      <c r="CQ21" s="72"/>
      <c r="CR21" s="72"/>
      <c r="CS21" s="72"/>
      <c r="CT21" s="72"/>
      <c r="CU21" s="72"/>
      <c r="CV21" s="72"/>
      <c r="CW21" s="72"/>
      <c r="CX21" s="72"/>
      <c r="CY21" s="72"/>
      <c r="CZ21" s="72"/>
      <c r="DA21" s="72"/>
      <c r="DB21" s="72"/>
      <c r="DC21" s="72"/>
      <c r="DD21" s="72"/>
      <c r="DE21" s="72"/>
      <c r="DF21" s="72"/>
      <c r="DG21" s="72"/>
      <c r="DH21" s="72"/>
      <c r="DI21" s="72"/>
      <c r="DJ21" s="72"/>
      <c r="DK21" s="72"/>
      <c r="DL21" s="72"/>
      <c r="DM21" s="72"/>
      <c r="DN21" s="72"/>
      <c r="DO21" s="72"/>
      <c r="DP21" s="72"/>
      <c r="DQ21" s="72"/>
      <c r="DR21" s="72"/>
      <c r="DS21" s="72"/>
      <c r="DT21" s="72"/>
      <c r="DU21" s="72"/>
      <c r="DV21" s="72"/>
      <c r="DW21" s="72"/>
      <c r="DX21" s="72"/>
      <c r="DY21" s="72"/>
      <c r="DZ21" s="72"/>
      <c r="EA21" s="72"/>
      <c r="EB21" s="72"/>
      <c r="EC21" s="72"/>
      <c r="ED21" s="72"/>
      <c r="EE21" s="72"/>
      <c r="EF21" s="72"/>
      <c r="EG21" s="72"/>
      <c r="EH21" s="72"/>
      <c r="EI21" s="72"/>
      <c r="EJ21" s="72"/>
      <c r="EK21" s="72"/>
      <c r="EL21" s="72"/>
      <c r="EM21" s="72"/>
      <c r="EN21" s="72"/>
      <c r="EO21" s="72"/>
      <c r="EP21" s="72"/>
      <c r="EQ21" s="72"/>
      <c r="ER21" s="72"/>
      <c r="ES21" s="72"/>
      <c r="ET21" s="72"/>
      <c r="EU21" s="72"/>
      <c r="EV21" s="72"/>
      <c r="EW21" s="72"/>
      <c r="EX21" s="72"/>
      <c r="EY21" s="72"/>
      <c r="EZ21" s="72"/>
      <c r="FA21" s="72"/>
      <c r="FB21" s="70"/>
      <c r="FC21" s="71"/>
      <c r="FD21" s="70"/>
      <c r="FE21" s="71"/>
      <c r="FF21" s="70"/>
      <c r="FG21" s="70"/>
      <c r="FH21" s="70"/>
      <c r="FI21" s="70"/>
    </row>
    <row r="22" spans="1:165">
      <c r="A22" s="43" t="s">
        <v>955</v>
      </c>
      <c r="B22" s="42" t="s">
        <v>573</v>
      </c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2"/>
      <c r="CB22" s="72"/>
      <c r="CC22" s="72"/>
      <c r="CD22" s="72"/>
      <c r="CE22" s="72"/>
      <c r="CF22" s="72"/>
      <c r="CG22" s="72"/>
      <c r="CH22" s="72"/>
      <c r="CI22" s="72"/>
      <c r="CJ22" s="72"/>
      <c r="CK22" s="72"/>
      <c r="CL22" s="72"/>
      <c r="CM22" s="72"/>
      <c r="CN22" s="72"/>
      <c r="CO22" s="72"/>
      <c r="CP22" s="72"/>
      <c r="CQ22" s="72"/>
      <c r="CR22" s="72"/>
      <c r="CS22" s="72"/>
      <c r="CT22" s="72"/>
      <c r="CU22" s="72"/>
      <c r="CV22" s="72"/>
      <c r="CW22" s="72"/>
      <c r="CX22" s="72"/>
      <c r="CY22" s="72"/>
      <c r="CZ22" s="72"/>
      <c r="DA22" s="72"/>
      <c r="DB22" s="72"/>
      <c r="DC22" s="72"/>
      <c r="DD22" s="72"/>
      <c r="DE22" s="72"/>
      <c r="DF22" s="72"/>
      <c r="DG22" s="72"/>
      <c r="DH22" s="72"/>
      <c r="DI22" s="72"/>
      <c r="DJ22" s="72"/>
      <c r="DK22" s="72"/>
      <c r="DL22" s="72"/>
      <c r="DM22" s="72"/>
      <c r="DN22" s="72"/>
      <c r="DO22" s="72"/>
      <c r="DP22" s="72"/>
      <c r="DQ22" s="72"/>
      <c r="DR22" s="72"/>
      <c r="DS22" s="72"/>
      <c r="DT22" s="72"/>
      <c r="DU22" s="72"/>
      <c r="DV22" s="72"/>
      <c r="DW22" s="72"/>
      <c r="DX22" s="72"/>
      <c r="DY22" s="72"/>
      <c r="DZ22" s="72"/>
      <c r="EA22" s="72"/>
      <c r="EB22" s="72"/>
      <c r="EC22" s="72"/>
      <c r="ED22" s="72"/>
      <c r="EE22" s="72"/>
      <c r="EF22" s="72"/>
      <c r="EG22" s="72"/>
      <c r="EH22" s="72"/>
      <c r="EI22" s="72"/>
      <c r="EJ22" s="72"/>
      <c r="EK22" s="72"/>
      <c r="EL22" s="72"/>
      <c r="EM22" s="72"/>
      <c r="EN22" s="72"/>
      <c r="EO22" s="72"/>
      <c r="EP22" s="72"/>
      <c r="EQ22" s="72"/>
      <c r="ER22" s="72"/>
      <c r="ES22" s="72"/>
      <c r="ET22" s="72"/>
      <c r="EU22" s="72"/>
      <c r="EV22" s="72"/>
      <c r="EW22" s="72"/>
      <c r="EX22" s="72"/>
      <c r="EY22" s="72"/>
      <c r="EZ22" s="72"/>
      <c r="FA22" s="72"/>
      <c r="FB22" s="70"/>
      <c r="FC22" s="71"/>
      <c r="FD22" s="70"/>
      <c r="FE22" s="71"/>
      <c r="FF22" s="70"/>
      <c r="FG22" s="70"/>
      <c r="FH22" s="70"/>
      <c r="FI22" s="70"/>
    </row>
    <row r="23" spans="1:165">
      <c r="A23" s="43" t="s">
        <v>955</v>
      </c>
      <c r="B23" s="42" t="s">
        <v>570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  <c r="CA23" s="72"/>
      <c r="CB23" s="72"/>
      <c r="CC23" s="72"/>
      <c r="CD23" s="72"/>
      <c r="CE23" s="72"/>
      <c r="CF23" s="72"/>
      <c r="CG23" s="72"/>
      <c r="CH23" s="72"/>
      <c r="CI23" s="72"/>
      <c r="CJ23" s="72"/>
      <c r="CK23" s="72"/>
      <c r="CL23" s="72"/>
      <c r="CM23" s="72"/>
      <c r="CN23" s="72"/>
      <c r="CO23" s="72"/>
      <c r="CP23" s="72"/>
      <c r="CQ23" s="72"/>
      <c r="CR23" s="72"/>
      <c r="CS23" s="72"/>
      <c r="CT23" s="72"/>
      <c r="CU23" s="72"/>
      <c r="CV23" s="72"/>
      <c r="CW23" s="72"/>
      <c r="CX23" s="72"/>
      <c r="CY23" s="72"/>
      <c r="CZ23" s="72"/>
      <c r="DA23" s="72"/>
      <c r="DB23" s="72"/>
      <c r="DC23" s="72"/>
      <c r="DD23" s="72"/>
      <c r="DE23" s="72"/>
      <c r="DF23" s="72"/>
      <c r="DG23" s="72"/>
      <c r="DH23" s="72"/>
      <c r="DI23" s="72"/>
      <c r="DJ23" s="72"/>
      <c r="DK23" s="72"/>
      <c r="DL23" s="72"/>
      <c r="DM23" s="72"/>
      <c r="DN23" s="72"/>
      <c r="DO23" s="72"/>
      <c r="DP23" s="72"/>
      <c r="DQ23" s="72"/>
      <c r="DR23" s="72"/>
      <c r="DS23" s="72"/>
      <c r="DT23" s="72"/>
      <c r="DU23" s="72"/>
      <c r="DV23" s="72"/>
      <c r="DW23" s="72"/>
      <c r="DX23" s="72"/>
      <c r="DY23" s="72"/>
      <c r="DZ23" s="72"/>
      <c r="EA23" s="72"/>
      <c r="EB23" s="72"/>
      <c r="EC23" s="72"/>
      <c r="ED23" s="72"/>
      <c r="EE23" s="72"/>
      <c r="EF23" s="72"/>
      <c r="EG23" s="72"/>
      <c r="EH23" s="72"/>
      <c r="EI23" s="72"/>
      <c r="EJ23" s="72"/>
      <c r="EK23" s="72"/>
      <c r="EL23" s="72"/>
      <c r="EM23" s="72"/>
      <c r="EN23" s="72"/>
      <c r="EO23" s="72"/>
      <c r="EP23" s="72"/>
      <c r="EQ23" s="72"/>
      <c r="ER23" s="72"/>
      <c r="ES23" s="72"/>
      <c r="ET23" s="72"/>
      <c r="EU23" s="72"/>
      <c r="EV23" s="72"/>
      <c r="EW23" s="72"/>
      <c r="EX23" s="72"/>
      <c r="EY23" s="72"/>
      <c r="EZ23" s="72"/>
      <c r="FA23" s="72"/>
      <c r="FB23" s="70"/>
      <c r="FC23" s="71"/>
      <c r="FD23" s="70"/>
      <c r="FE23" s="71"/>
      <c r="FF23" s="70"/>
      <c r="FG23" s="70"/>
      <c r="FH23" s="70"/>
      <c r="FI23" s="70"/>
    </row>
    <row r="24" spans="1:165">
      <c r="A24" s="43" t="s">
        <v>955</v>
      </c>
      <c r="B24" s="42" t="s">
        <v>3149</v>
      </c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2"/>
      <c r="CB24" s="72"/>
      <c r="CC24" s="72"/>
      <c r="CD24" s="72"/>
      <c r="CE24" s="72"/>
      <c r="CF24" s="72"/>
      <c r="CG24" s="72"/>
      <c r="CH24" s="72"/>
      <c r="CI24" s="72"/>
      <c r="CJ24" s="72"/>
      <c r="CK24" s="72"/>
      <c r="CL24" s="72"/>
      <c r="CM24" s="72"/>
      <c r="CN24" s="72"/>
      <c r="CO24" s="72"/>
      <c r="CP24" s="72"/>
      <c r="CQ24" s="72"/>
      <c r="CR24" s="72"/>
      <c r="CS24" s="72"/>
      <c r="CT24" s="72"/>
      <c r="CU24" s="72"/>
      <c r="CV24" s="72"/>
      <c r="CW24" s="72"/>
      <c r="CX24" s="72"/>
      <c r="CY24" s="72"/>
      <c r="CZ24" s="72"/>
      <c r="DA24" s="72"/>
      <c r="DB24" s="72"/>
      <c r="DC24" s="72"/>
      <c r="DD24" s="72"/>
      <c r="DE24" s="72"/>
      <c r="DF24" s="72"/>
      <c r="DG24" s="72"/>
      <c r="DH24" s="72"/>
      <c r="DI24" s="72"/>
      <c r="DJ24" s="72"/>
      <c r="DK24" s="72"/>
      <c r="DL24" s="72"/>
      <c r="DM24" s="72"/>
      <c r="DN24" s="72"/>
      <c r="DO24" s="72"/>
      <c r="DP24" s="72"/>
      <c r="DQ24" s="72"/>
      <c r="DR24" s="72"/>
      <c r="DS24" s="72"/>
      <c r="DT24" s="72"/>
      <c r="DU24" s="72"/>
      <c r="DV24" s="72"/>
      <c r="DW24" s="72"/>
      <c r="DX24" s="72"/>
      <c r="DY24" s="72"/>
      <c r="DZ24" s="72"/>
      <c r="EA24" s="72"/>
      <c r="EB24" s="72"/>
      <c r="EC24" s="72"/>
      <c r="ED24" s="72"/>
      <c r="EE24" s="72"/>
      <c r="EF24" s="72"/>
      <c r="EG24" s="72"/>
      <c r="EH24" s="72"/>
      <c r="EI24" s="72"/>
      <c r="EJ24" s="72"/>
      <c r="EK24" s="72"/>
      <c r="EL24" s="72"/>
      <c r="EM24" s="72"/>
      <c r="EN24" s="72"/>
      <c r="EO24" s="72"/>
      <c r="EP24" s="72"/>
      <c r="EQ24" s="72"/>
      <c r="ER24" s="72"/>
      <c r="ES24" s="72"/>
      <c r="ET24" s="72"/>
      <c r="EU24" s="72"/>
      <c r="EV24" s="72"/>
      <c r="EW24" s="72"/>
      <c r="EX24" s="72"/>
      <c r="EY24" s="72"/>
      <c r="EZ24" s="72"/>
      <c r="FA24" s="72"/>
      <c r="FB24" s="70"/>
      <c r="FC24" s="71"/>
      <c r="FD24" s="70"/>
      <c r="FE24" s="71"/>
      <c r="FF24" s="70"/>
      <c r="FG24" s="70"/>
      <c r="FH24" s="70"/>
      <c r="FI24" s="70"/>
    </row>
    <row r="25" spans="1:165">
      <c r="A25" s="43" t="s">
        <v>955</v>
      </c>
      <c r="B25" s="42" t="s">
        <v>513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2"/>
      <c r="CB25" s="72"/>
      <c r="CC25" s="72"/>
      <c r="CD25" s="72"/>
      <c r="CE25" s="72"/>
      <c r="CF25" s="72"/>
      <c r="CG25" s="72"/>
      <c r="CH25" s="72"/>
      <c r="CI25" s="72"/>
      <c r="CJ25" s="72"/>
      <c r="CK25" s="72"/>
      <c r="CL25" s="72"/>
      <c r="CM25" s="72"/>
      <c r="CN25" s="72"/>
      <c r="CO25" s="72"/>
      <c r="CP25" s="72"/>
      <c r="CQ25" s="72"/>
      <c r="CR25" s="72"/>
      <c r="CS25" s="72"/>
      <c r="CT25" s="72"/>
      <c r="CU25" s="72"/>
      <c r="CV25" s="72"/>
      <c r="CW25" s="72"/>
      <c r="CX25" s="72"/>
      <c r="CY25" s="72"/>
      <c r="CZ25" s="72"/>
      <c r="DA25" s="72"/>
      <c r="DB25" s="72"/>
      <c r="DC25" s="72"/>
      <c r="DD25" s="72"/>
      <c r="DE25" s="72"/>
      <c r="DF25" s="72"/>
      <c r="DG25" s="72"/>
      <c r="DH25" s="72"/>
      <c r="DI25" s="72"/>
      <c r="DJ25" s="72"/>
      <c r="DK25" s="72"/>
      <c r="DL25" s="72"/>
      <c r="DM25" s="72"/>
      <c r="DN25" s="72"/>
      <c r="DO25" s="72"/>
      <c r="DP25" s="72"/>
      <c r="DQ25" s="72"/>
      <c r="DR25" s="72"/>
      <c r="DS25" s="72"/>
      <c r="DT25" s="72"/>
      <c r="DU25" s="72"/>
      <c r="DV25" s="72"/>
      <c r="DW25" s="72"/>
      <c r="DX25" s="72"/>
      <c r="DY25" s="72"/>
      <c r="DZ25" s="72"/>
      <c r="EA25" s="72"/>
      <c r="EB25" s="72"/>
      <c r="EC25" s="72"/>
      <c r="ED25" s="72"/>
      <c r="EE25" s="72"/>
      <c r="EF25" s="72"/>
      <c r="EG25" s="72"/>
      <c r="EH25" s="72"/>
      <c r="EI25" s="72"/>
      <c r="EJ25" s="72"/>
      <c r="EK25" s="72"/>
      <c r="EL25" s="72"/>
      <c r="EM25" s="72"/>
      <c r="EN25" s="72"/>
      <c r="EO25" s="72"/>
      <c r="EP25" s="72"/>
      <c r="EQ25" s="72"/>
      <c r="ER25" s="72"/>
      <c r="ES25" s="72"/>
      <c r="ET25" s="72"/>
      <c r="EU25" s="72"/>
      <c r="EV25" s="72"/>
      <c r="EW25" s="72"/>
      <c r="EX25" s="72"/>
      <c r="EY25" s="72"/>
      <c r="EZ25" s="72"/>
      <c r="FA25" s="72"/>
      <c r="FB25" s="70"/>
      <c r="FC25" s="71"/>
      <c r="FD25" s="70"/>
      <c r="FE25" s="71"/>
      <c r="FF25" s="70"/>
      <c r="FG25" s="70"/>
      <c r="FH25" s="70"/>
      <c r="FI25" s="70"/>
    </row>
    <row r="26" spans="1:165">
      <c r="A26" s="43" t="s">
        <v>955</v>
      </c>
      <c r="B26" s="42" t="s">
        <v>500</v>
      </c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2"/>
      <c r="CB26" s="72"/>
      <c r="CC26" s="72"/>
      <c r="CD26" s="72"/>
      <c r="CE26" s="72"/>
      <c r="CF26" s="72"/>
      <c r="CG26" s="72"/>
      <c r="CH26" s="72"/>
      <c r="CI26" s="72"/>
      <c r="CJ26" s="72"/>
      <c r="CK26" s="72"/>
      <c r="CL26" s="72"/>
      <c r="CM26" s="72"/>
      <c r="CN26" s="72"/>
      <c r="CO26" s="72"/>
      <c r="CP26" s="72"/>
      <c r="CQ26" s="72"/>
      <c r="CR26" s="72"/>
      <c r="CS26" s="72"/>
      <c r="CT26" s="72"/>
      <c r="CU26" s="72"/>
      <c r="CV26" s="72"/>
      <c r="CW26" s="72"/>
      <c r="CX26" s="72"/>
      <c r="CY26" s="72"/>
      <c r="CZ26" s="72"/>
      <c r="DA26" s="72"/>
      <c r="DB26" s="72"/>
      <c r="DC26" s="72"/>
      <c r="DD26" s="72"/>
      <c r="DE26" s="72"/>
      <c r="DF26" s="72"/>
      <c r="DG26" s="72"/>
      <c r="DH26" s="72"/>
      <c r="DI26" s="72"/>
      <c r="DJ26" s="72"/>
      <c r="DK26" s="72"/>
      <c r="DL26" s="72"/>
      <c r="DM26" s="72"/>
      <c r="DN26" s="72"/>
      <c r="DO26" s="72"/>
      <c r="DP26" s="72"/>
      <c r="DQ26" s="72"/>
      <c r="DR26" s="72"/>
      <c r="DS26" s="72"/>
      <c r="DT26" s="72"/>
      <c r="DU26" s="72"/>
      <c r="DV26" s="72"/>
      <c r="DW26" s="72"/>
      <c r="DX26" s="72"/>
      <c r="DY26" s="72"/>
      <c r="DZ26" s="72"/>
      <c r="EA26" s="72"/>
      <c r="EB26" s="72"/>
      <c r="EC26" s="72"/>
      <c r="ED26" s="72"/>
      <c r="EE26" s="72"/>
      <c r="EF26" s="72"/>
      <c r="EG26" s="72"/>
      <c r="EH26" s="72"/>
      <c r="EI26" s="72"/>
      <c r="EJ26" s="72"/>
      <c r="EK26" s="72"/>
      <c r="EL26" s="72"/>
      <c r="EM26" s="72"/>
      <c r="EN26" s="72"/>
      <c r="EO26" s="72"/>
      <c r="EP26" s="72"/>
      <c r="EQ26" s="72"/>
      <c r="ER26" s="72"/>
      <c r="ES26" s="72"/>
      <c r="ET26" s="72"/>
      <c r="EU26" s="72"/>
      <c r="EV26" s="72"/>
      <c r="EW26" s="72"/>
      <c r="EX26" s="72"/>
      <c r="EY26" s="72"/>
      <c r="EZ26" s="72"/>
      <c r="FA26" s="72"/>
      <c r="FB26" s="70"/>
      <c r="FC26" s="71"/>
      <c r="FD26" s="70"/>
      <c r="FE26" s="71"/>
      <c r="FF26" s="70"/>
      <c r="FG26" s="70"/>
      <c r="FH26" s="70"/>
      <c r="FI26" s="70"/>
    </row>
    <row r="27" spans="1:165">
      <c r="A27" s="43" t="s">
        <v>955</v>
      </c>
      <c r="B27" s="42" t="s">
        <v>479</v>
      </c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2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2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2"/>
      <c r="EG27" s="72"/>
      <c r="EH27" s="72"/>
      <c r="EI27" s="72"/>
      <c r="EJ27" s="72"/>
      <c r="EK27" s="72"/>
      <c r="EL27" s="72"/>
      <c r="EM27" s="72"/>
      <c r="EN27" s="72"/>
      <c r="EO27" s="72"/>
      <c r="EP27" s="72"/>
      <c r="EQ27" s="72"/>
      <c r="ER27" s="72"/>
      <c r="ES27" s="72"/>
      <c r="ET27" s="72"/>
      <c r="EU27" s="72"/>
      <c r="EV27" s="72"/>
      <c r="EW27" s="72"/>
      <c r="EX27" s="72"/>
      <c r="EY27" s="72"/>
      <c r="EZ27" s="72"/>
      <c r="FA27" s="72"/>
      <c r="FB27" s="70"/>
      <c r="FC27" s="71"/>
      <c r="FD27" s="70"/>
      <c r="FE27" s="71"/>
      <c r="FF27" s="70"/>
      <c r="FG27" s="70"/>
      <c r="FH27" s="70"/>
      <c r="FI27" s="70"/>
    </row>
    <row r="28" spans="1:165">
      <c r="A28" s="60" t="s">
        <v>955</v>
      </c>
      <c r="B28" s="59" t="s">
        <v>576</v>
      </c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7"/>
      <c r="FC28" s="68"/>
      <c r="FD28" s="67"/>
      <c r="FE28" s="68"/>
      <c r="FF28" s="67"/>
      <c r="FG28" s="67"/>
      <c r="FH28" s="67"/>
      <c r="FI28" s="67"/>
    </row>
    <row r="29" spans="1:165">
      <c r="A29" s="48" t="s">
        <v>963</v>
      </c>
      <c r="B29" s="47" t="s">
        <v>3148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4"/>
      <c r="FC29" s="65"/>
      <c r="FD29" s="64"/>
      <c r="FE29" s="65"/>
      <c r="FF29" s="64"/>
      <c r="FG29" s="64"/>
      <c r="FH29" s="64"/>
      <c r="FI29" s="64"/>
    </row>
    <row r="30" spans="1:165">
      <c r="A30" s="55" t="s">
        <v>963</v>
      </c>
      <c r="B30" s="54" t="s">
        <v>519</v>
      </c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/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53"/>
      <c r="DD30" s="53"/>
      <c r="DE30" s="53"/>
      <c r="DF30" s="53"/>
      <c r="DG30" s="53"/>
      <c r="DH30" s="53"/>
      <c r="DI30" s="53"/>
      <c r="DJ30" s="53"/>
      <c r="DK30" s="53"/>
      <c r="DL30" s="53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3"/>
      <c r="DZ30" s="53"/>
      <c r="EA30" s="53"/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R30" s="53"/>
      <c r="ES30" s="53"/>
      <c r="ET30" s="53"/>
      <c r="EU30" s="53"/>
      <c r="EV30" s="53"/>
      <c r="EW30" s="53"/>
      <c r="EX30" s="53"/>
      <c r="EY30" s="53"/>
      <c r="EZ30" s="53"/>
      <c r="FA30" s="53"/>
      <c r="FB30" s="51"/>
      <c r="FC30" s="52"/>
      <c r="FD30" s="51"/>
      <c r="FE30" s="52"/>
      <c r="FF30" s="51"/>
      <c r="FG30" s="51"/>
      <c r="FH30" s="51"/>
      <c r="FI30" s="51"/>
    </row>
    <row r="31" spans="1:165">
      <c r="A31" s="43" t="s">
        <v>963</v>
      </c>
      <c r="B31" s="42" t="s">
        <v>498</v>
      </c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39"/>
      <c r="FC31" s="40"/>
      <c r="FD31" s="39"/>
      <c r="FE31" s="40"/>
      <c r="FF31" s="39"/>
      <c r="FG31" s="39"/>
      <c r="FH31" s="39"/>
      <c r="FI31" s="39"/>
    </row>
    <row r="32" spans="1:165">
      <c r="A32" s="43" t="s">
        <v>963</v>
      </c>
      <c r="B32" s="42" t="s">
        <v>483</v>
      </c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39"/>
      <c r="FC32" s="40"/>
      <c r="FD32" s="39"/>
      <c r="FE32" s="40"/>
      <c r="FF32" s="39"/>
      <c r="FG32" s="39"/>
      <c r="FH32" s="39"/>
      <c r="FI32" s="39"/>
    </row>
    <row r="33" spans="1:165">
      <c r="A33" s="43" t="s">
        <v>963</v>
      </c>
      <c r="B33" s="42" t="s">
        <v>743</v>
      </c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39"/>
      <c r="FC33" s="40"/>
      <c r="FD33" s="39"/>
      <c r="FE33" s="40"/>
      <c r="FF33" s="39"/>
      <c r="FG33" s="39"/>
      <c r="FH33" s="39"/>
      <c r="FI33" s="39"/>
    </row>
    <row r="34" spans="1:165">
      <c r="A34" s="43" t="s">
        <v>963</v>
      </c>
      <c r="B34" s="42" t="s">
        <v>3181</v>
      </c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39"/>
      <c r="FC34" s="40"/>
      <c r="FD34" s="39"/>
      <c r="FE34" s="40"/>
      <c r="FF34" s="39"/>
      <c r="FG34" s="39"/>
      <c r="FH34" s="39"/>
      <c r="FI34" s="39"/>
    </row>
    <row r="35" spans="1:165">
      <c r="A35" s="43" t="s">
        <v>963</v>
      </c>
      <c r="B35" s="42" t="s">
        <v>598</v>
      </c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39"/>
      <c r="FC35" s="40"/>
      <c r="FD35" s="39"/>
      <c r="FE35" s="40"/>
      <c r="FF35" s="39"/>
      <c r="FG35" s="39"/>
      <c r="FH35" s="39"/>
      <c r="FI35" s="39"/>
    </row>
    <row r="36" spans="1:165">
      <c r="A36" s="43" t="s">
        <v>963</v>
      </c>
      <c r="B36" s="42" t="s">
        <v>538</v>
      </c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39"/>
      <c r="FC36" s="40"/>
      <c r="FD36" s="39"/>
      <c r="FE36" s="40"/>
      <c r="FF36" s="39"/>
      <c r="FG36" s="39"/>
      <c r="FH36" s="39"/>
      <c r="FI36" s="39"/>
    </row>
    <row r="37" spans="1:165">
      <c r="A37" s="43" t="s">
        <v>963</v>
      </c>
      <c r="B37" s="42" t="s">
        <v>489</v>
      </c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39"/>
      <c r="FC37" s="40"/>
      <c r="FD37" s="39"/>
      <c r="FE37" s="40"/>
      <c r="FF37" s="39"/>
      <c r="FG37" s="39"/>
      <c r="FH37" s="39"/>
      <c r="FI37" s="39"/>
    </row>
    <row r="38" spans="1:165">
      <c r="A38" s="43" t="s">
        <v>963</v>
      </c>
      <c r="B38" s="42" t="s">
        <v>726</v>
      </c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39"/>
      <c r="FC38" s="40"/>
      <c r="FD38" s="39"/>
      <c r="FE38" s="40"/>
      <c r="FF38" s="39"/>
      <c r="FG38" s="39"/>
      <c r="FH38" s="39"/>
      <c r="FI38" s="39"/>
    </row>
    <row r="39" spans="1:165">
      <c r="A39" s="43" t="s">
        <v>963</v>
      </c>
      <c r="B39" s="42" t="s">
        <v>477</v>
      </c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39"/>
      <c r="FC39" s="40"/>
      <c r="FD39" s="39"/>
      <c r="FE39" s="40"/>
      <c r="FF39" s="39"/>
      <c r="FG39" s="39"/>
      <c r="FH39" s="39"/>
      <c r="FI39" s="39"/>
    </row>
    <row r="40" spans="1:165">
      <c r="A40" s="43" t="s">
        <v>963</v>
      </c>
      <c r="B40" s="42" t="s">
        <v>563</v>
      </c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39"/>
      <c r="FC40" s="40"/>
      <c r="FD40" s="39"/>
      <c r="FE40" s="40"/>
      <c r="FF40" s="39"/>
      <c r="FG40" s="39"/>
      <c r="FH40" s="39"/>
      <c r="FI40" s="39"/>
    </row>
    <row r="41" spans="1:165">
      <c r="A41" s="43" t="s">
        <v>963</v>
      </c>
      <c r="B41" s="42" t="s">
        <v>492</v>
      </c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39"/>
      <c r="FC41" s="40"/>
      <c r="FD41" s="39"/>
      <c r="FE41" s="40"/>
      <c r="FF41" s="39"/>
      <c r="FG41" s="39"/>
      <c r="FH41" s="39"/>
      <c r="FI41" s="39"/>
    </row>
    <row r="42" spans="1:165">
      <c r="A42" s="43" t="s">
        <v>963</v>
      </c>
      <c r="B42" s="42" t="s">
        <v>610</v>
      </c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39"/>
      <c r="FC42" s="40"/>
      <c r="FD42" s="39"/>
      <c r="FE42" s="40"/>
      <c r="FF42" s="39"/>
      <c r="FG42" s="39"/>
      <c r="FH42" s="39"/>
      <c r="FI42" s="39"/>
    </row>
    <row r="43" spans="1:165">
      <c r="A43" s="43" t="s">
        <v>963</v>
      </c>
      <c r="B43" s="42" t="s">
        <v>620</v>
      </c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39"/>
      <c r="FC43" s="40"/>
      <c r="FD43" s="39"/>
      <c r="FE43" s="40"/>
      <c r="FF43" s="39"/>
      <c r="FG43" s="39"/>
      <c r="FH43" s="39"/>
      <c r="FI43" s="39"/>
    </row>
    <row r="44" spans="1:165">
      <c r="A44" s="43" t="s">
        <v>963</v>
      </c>
      <c r="B44" s="42" t="s">
        <v>593</v>
      </c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39"/>
      <c r="FC44" s="40"/>
      <c r="FD44" s="39"/>
      <c r="FE44" s="40"/>
      <c r="FF44" s="39"/>
      <c r="FG44" s="39"/>
      <c r="FH44" s="39"/>
      <c r="FI44" s="39"/>
    </row>
    <row r="45" spans="1:165">
      <c r="A45" s="60" t="s">
        <v>963</v>
      </c>
      <c r="B45" s="59" t="s">
        <v>552</v>
      </c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6"/>
      <c r="FC45" s="57"/>
      <c r="FD45" s="56"/>
      <c r="FE45" s="57"/>
      <c r="FF45" s="56"/>
      <c r="FG45" s="56"/>
      <c r="FH45" s="56"/>
      <c r="FI45" s="56"/>
    </row>
    <row r="46" spans="1:165">
      <c r="A46" s="48" t="s">
        <v>961</v>
      </c>
      <c r="B46" s="47" t="s">
        <v>3147</v>
      </c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6"/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46"/>
      <c r="DE46" s="46"/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46"/>
      <c r="EN46" s="46"/>
      <c r="EO46" s="46"/>
      <c r="EP46" s="46"/>
      <c r="EQ46" s="46"/>
      <c r="ER46" s="46"/>
      <c r="ES46" s="46"/>
      <c r="ET46" s="46"/>
      <c r="EU46" s="46"/>
      <c r="EV46" s="46"/>
      <c r="EW46" s="46"/>
      <c r="EX46" s="46"/>
      <c r="EY46" s="46"/>
      <c r="EZ46" s="46"/>
      <c r="FA46" s="46"/>
      <c r="FB46" s="44"/>
      <c r="FC46" s="45"/>
      <c r="FD46" s="44"/>
      <c r="FE46" s="45"/>
      <c r="FF46" s="44"/>
      <c r="FG46" s="44"/>
      <c r="FH46" s="44"/>
      <c r="FI46" s="44"/>
    </row>
    <row r="47" spans="1:165">
      <c r="A47" s="55" t="s">
        <v>961</v>
      </c>
      <c r="B47" s="54" t="s">
        <v>519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/>
      <c r="CN47" s="53"/>
      <c r="CO47" s="53"/>
      <c r="CP47" s="53"/>
      <c r="CQ47" s="53"/>
      <c r="CR47" s="53"/>
      <c r="CS47" s="53"/>
      <c r="CT47" s="53"/>
      <c r="CU47" s="53"/>
      <c r="CV47" s="53"/>
      <c r="CW47" s="53"/>
      <c r="CX47" s="53"/>
      <c r="CY47" s="53"/>
      <c r="CZ47" s="53"/>
      <c r="DA47" s="53"/>
      <c r="DB47" s="53"/>
      <c r="DC47" s="53"/>
      <c r="DD47" s="53"/>
      <c r="DE47" s="53"/>
      <c r="DF47" s="53"/>
      <c r="DG47" s="53"/>
      <c r="DH47" s="53"/>
      <c r="DI47" s="53"/>
      <c r="DJ47" s="53"/>
      <c r="DK47" s="53"/>
      <c r="DL47" s="53"/>
      <c r="DM47" s="53"/>
      <c r="DN47" s="53"/>
      <c r="DO47" s="53"/>
      <c r="DP47" s="53"/>
      <c r="DQ47" s="53"/>
      <c r="DR47" s="53"/>
      <c r="DS47" s="53"/>
      <c r="DT47" s="53"/>
      <c r="DU47" s="53"/>
      <c r="DV47" s="53"/>
      <c r="DW47" s="53"/>
      <c r="DX47" s="53"/>
      <c r="DY47" s="53"/>
      <c r="DZ47" s="53"/>
      <c r="EA47" s="53"/>
      <c r="EB47" s="53"/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1"/>
      <c r="FC47" s="52"/>
      <c r="FD47" s="51"/>
      <c r="FE47" s="52"/>
      <c r="FF47" s="51"/>
      <c r="FG47" s="51"/>
      <c r="FH47" s="51"/>
      <c r="FI47" s="51"/>
    </row>
    <row r="48" spans="1:165">
      <c r="A48" s="43" t="s">
        <v>961</v>
      </c>
      <c r="B48" s="42" t="s">
        <v>483</v>
      </c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39"/>
      <c r="FC48" s="40"/>
      <c r="FD48" s="39"/>
      <c r="FE48" s="40"/>
      <c r="FF48" s="39"/>
      <c r="FG48" s="39"/>
      <c r="FH48" s="39"/>
      <c r="FI48" s="39"/>
    </row>
    <row r="49" spans="1:165">
      <c r="A49" s="43" t="s">
        <v>961</v>
      </c>
      <c r="B49" s="42" t="s">
        <v>498</v>
      </c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39"/>
      <c r="FC49" s="40"/>
      <c r="FD49" s="39"/>
      <c r="FE49" s="40"/>
      <c r="FF49" s="39"/>
      <c r="FG49" s="39"/>
      <c r="FH49" s="39"/>
      <c r="FI49" s="39"/>
    </row>
    <row r="50" spans="1:165">
      <c r="A50" s="43" t="s">
        <v>961</v>
      </c>
      <c r="B50" s="42" t="s">
        <v>538</v>
      </c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39"/>
      <c r="FC50" s="40"/>
      <c r="FD50" s="39"/>
      <c r="FE50" s="40"/>
      <c r="FF50" s="39"/>
      <c r="FG50" s="39"/>
      <c r="FH50" s="39"/>
      <c r="FI50" s="39"/>
    </row>
    <row r="51" spans="1:165">
      <c r="A51" s="43" t="s">
        <v>961</v>
      </c>
      <c r="B51" s="42" t="s">
        <v>489</v>
      </c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39"/>
      <c r="FC51" s="40"/>
      <c r="FD51" s="39"/>
      <c r="FE51" s="40"/>
      <c r="FF51" s="39"/>
      <c r="FG51" s="39"/>
      <c r="FH51" s="39"/>
      <c r="FI51" s="39"/>
    </row>
    <row r="52" spans="1:165">
      <c r="A52" s="43" t="s">
        <v>961</v>
      </c>
      <c r="B52" s="42" t="s">
        <v>606</v>
      </c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39"/>
      <c r="FC52" s="40"/>
      <c r="FD52" s="39"/>
      <c r="FE52" s="40"/>
      <c r="FF52" s="39"/>
      <c r="FG52" s="39"/>
      <c r="FH52" s="39"/>
      <c r="FI52" s="39"/>
    </row>
    <row r="53" spans="1:165">
      <c r="A53" s="43" t="s">
        <v>961</v>
      </c>
      <c r="B53" s="42" t="s">
        <v>524</v>
      </c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39"/>
      <c r="FC53" s="40"/>
      <c r="FD53" s="39"/>
      <c r="FE53" s="40"/>
      <c r="FF53" s="39"/>
      <c r="FG53" s="39"/>
      <c r="FH53" s="39"/>
      <c r="FI53" s="39"/>
    </row>
    <row r="54" spans="1:165">
      <c r="A54" s="60" t="s">
        <v>961</v>
      </c>
      <c r="B54" s="59" t="s">
        <v>510</v>
      </c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6"/>
      <c r="FC54" s="57"/>
      <c r="FD54" s="56"/>
      <c r="FE54" s="57"/>
      <c r="FF54" s="56"/>
      <c r="FG54" s="56"/>
      <c r="FH54" s="56"/>
      <c r="FI54" s="56"/>
    </row>
    <row r="55" spans="1:165">
      <c r="A55" s="48" t="s">
        <v>956</v>
      </c>
      <c r="B55" s="47" t="s">
        <v>3146</v>
      </c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6"/>
      <c r="CK55" s="46"/>
      <c r="CL55" s="46"/>
      <c r="CM55" s="46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46"/>
      <c r="FA55" s="46"/>
      <c r="FB55" s="44"/>
      <c r="FC55" s="45"/>
      <c r="FD55" s="44"/>
      <c r="FE55" s="45"/>
      <c r="FF55" s="44"/>
      <c r="FG55" s="44"/>
      <c r="FH55" s="44"/>
      <c r="FI55" s="44"/>
    </row>
    <row r="56" spans="1:165">
      <c r="A56" s="55" t="s">
        <v>956</v>
      </c>
      <c r="B56" s="54" t="s">
        <v>519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1"/>
      <c r="FC56" s="52"/>
      <c r="FD56" s="51"/>
      <c r="FE56" s="52"/>
      <c r="FF56" s="51"/>
      <c r="FG56" s="51"/>
      <c r="FH56" s="51"/>
      <c r="FI56" s="51"/>
    </row>
    <row r="57" spans="1:165">
      <c r="A57" s="43" t="s">
        <v>956</v>
      </c>
      <c r="B57" s="42" t="s">
        <v>483</v>
      </c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39"/>
      <c r="FC57" s="40"/>
      <c r="FD57" s="39"/>
      <c r="FE57" s="40"/>
      <c r="FF57" s="39"/>
      <c r="FG57" s="39"/>
      <c r="FH57" s="39"/>
      <c r="FI57" s="39"/>
    </row>
    <row r="58" spans="1:165">
      <c r="A58" s="43" t="s">
        <v>956</v>
      </c>
      <c r="B58" s="42" t="s">
        <v>538</v>
      </c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39"/>
      <c r="FC58" s="40"/>
      <c r="FD58" s="39"/>
      <c r="FE58" s="40"/>
      <c r="FF58" s="39"/>
      <c r="FG58" s="39"/>
      <c r="FH58" s="39"/>
      <c r="FI58" s="39"/>
    </row>
    <row r="59" spans="1:165">
      <c r="A59" s="43" t="s">
        <v>956</v>
      </c>
      <c r="B59" s="42" t="s">
        <v>589</v>
      </c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39"/>
      <c r="FC59" s="40"/>
      <c r="FD59" s="39"/>
      <c r="FE59" s="40"/>
      <c r="FF59" s="39"/>
      <c r="FG59" s="39"/>
      <c r="FH59" s="39"/>
      <c r="FI59" s="39"/>
    </row>
    <row r="60" spans="1:165">
      <c r="A60" s="43" t="s">
        <v>956</v>
      </c>
      <c r="B60" s="42" t="s">
        <v>569</v>
      </c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39"/>
      <c r="FC60" s="40"/>
      <c r="FD60" s="39"/>
      <c r="FE60" s="40"/>
      <c r="FF60" s="39"/>
      <c r="FG60" s="39"/>
      <c r="FH60" s="39"/>
      <c r="FI60" s="39"/>
    </row>
    <row r="61" spans="1:165">
      <c r="A61" s="43" t="s">
        <v>956</v>
      </c>
      <c r="B61" s="42" t="s">
        <v>3182</v>
      </c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39"/>
      <c r="FC61" s="40"/>
      <c r="FD61" s="39"/>
      <c r="FE61" s="40"/>
      <c r="FF61" s="39"/>
      <c r="FG61" s="39"/>
      <c r="FH61" s="39"/>
      <c r="FI61" s="39"/>
    </row>
    <row r="62" spans="1:165">
      <c r="A62" s="43" t="s">
        <v>956</v>
      </c>
      <c r="B62" s="42" t="s">
        <v>716</v>
      </c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39"/>
      <c r="FC62" s="40"/>
      <c r="FD62" s="39"/>
      <c r="FE62" s="40"/>
      <c r="FF62" s="39"/>
      <c r="FG62" s="39"/>
      <c r="FH62" s="39"/>
      <c r="FI62" s="39"/>
    </row>
    <row r="63" spans="1:165">
      <c r="A63" s="43" t="s">
        <v>956</v>
      </c>
      <c r="B63" s="42" t="s">
        <v>498</v>
      </c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39"/>
      <c r="FC63" s="40"/>
      <c r="FD63" s="39"/>
      <c r="FE63" s="40"/>
      <c r="FF63" s="39"/>
      <c r="FG63" s="39"/>
      <c r="FH63" s="39"/>
      <c r="FI63" s="39"/>
    </row>
    <row r="64" spans="1:165">
      <c r="A64" s="43" t="s">
        <v>956</v>
      </c>
      <c r="B64" s="42" t="s">
        <v>3183</v>
      </c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39"/>
      <c r="FC64" s="40"/>
      <c r="FD64" s="39"/>
      <c r="FE64" s="40"/>
      <c r="FF64" s="39"/>
      <c r="FG64" s="39"/>
      <c r="FH64" s="39"/>
      <c r="FI64" s="39"/>
    </row>
    <row r="65" spans="1:165">
      <c r="A65" s="60" t="s">
        <v>956</v>
      </c>
      <c r="B65" s="59" t="s">
        <v>3184</v>
      </c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6"/>
      <c r="FC65" s="57"/>
      <c r="FD65" s="56"/>
      <c r="FE65" s="57"/>
      <c r="FF65" s="56"/>
      <c r="FG65" s="56"/>
      <c r="FH65" s="56"/>
      <c r="FI65" s="56"/>
    </row>
    <row r="66" spans="1:165">
      <c r="A66" s="48" t="s">
        <v>957</v>
      </c>
      <c r="B66" s="47" t="s">
        <v>3145</v>
      </c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46"/>
      <c r="CJ66" s="46"/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46"/>
      <c r="DE66" s="46"/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46"/>
      <c r="DZ66" s="46"/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46"/>
      <c r="EU66" s="46"/>
      <c r="EV66" s="46"/>
      <c r="EW66" s="46"/>
      <c r="EX66" s="46"/>
      <c r="EY66" s="46"/>
      <c r="EZ66" s="46"/>
      <c r="FA66" s="46"/>
      <c r="FB66" s="44"/>
      <c r="FC66" s="45"/>
      <c r="FD66" s="44"/>
      <c r="FE66" s="45"/>
      <c r="FF66" s="44"/>
      <c r="FG66" s="44"/>
      <c r="FH66" s="44"/>
      <c r="FI66" s="44"/>
    </row>
    <row r="67" spans="1:165">
      <c r="A67" s="55" t="s">
        <v>957</v>
      </c>
      <c r="B67" s="54" t="s">
        <v>483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3"/>
      <c r="CE67" s="53"/>
      <c r="CF67" s="53"/>
      <c r="CG67" s="53"/>
      <c r="CH67" s="53"/>
      <c r="CI67" s="53"/>
      <c r="CJ67" s="53"/>
      <c r="CK67" s="53"/>
      <c r="CL67" s="53"/>
      <c r="CM67" s="53"/>
      <c r="CN67" s="53"/>
      <c r="CO67" s="53"/>
      <c r="CP67" s="53"/>
      <c r="CQ67" s="53"/>
      <c r="CR67" s="53"/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  <c r="DV67" s="53"/>
      <c r="DW67" s="53"/>
      <c r="DX67" s="53"/>
      <c r="DY67" s="53"/>
      <c r="DZ67" s="53"/>
      <c r="EA67" s="53"/>
      <c r="EB67" s="53"/>
      <c r="EC67" s="53"/>
      <c r="ED67" s="53"/>
      <c r="EE67" s="53"/>
      <c r="EF67" s="53"/>
      <c r="EG67" s="53"/>
      <c r="EH67" s="53"/>
      <c r="EI67" s="53"/>
      <c r="EJ67" s="53"/>
      <c r="EK67" s="53"/>
      <c r="EL67" s="53"/>
      <c r="EM67" s="53"/>
      <c r="EN67" s="53"/>
      <c r="EO67" s="53"/>
      <c r="EP67" s="53"/>
      <c r="EQ67" s="53"/>
      <c r="ER67" s="53"/>
      <c r="ES67" s="53"/>
      <c r="ET67" s="53"/>
      <c r="EU67" s="53"/>
      <c r="EV67" s="53"/>
      <c r="EW67" s="53"/>
      <c r="EX67" s="53"/>
      <c r="EY67" s="53"/>
      <c r="EZ67" s="53"/>
      <c r="FA67" s="53"/>
      <c r="FB67" s="51"/>
      <c r="FC67" s="52"/>
      <c r="FD67" s="51"/>
      <c r="FE67" s="52"/>
      <c r="FF67" s="51"/>
      <c r="FG67" s="51"/>
      <c r="FH67" s="51"/>
      <c r="FI67" s="51"/>
    </row>
    <row r="68" spans="1:165">
      <c r="A68" s="43" t="s">
        <v>957</v>
      </c>
      <c r="B68" s="42" t="s">
        <v>498</v>
      </c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39"/>
      <c r="FC68" s="40"/>
      <c r="FD68" s="39"/>
      <c r="FE68" s="40"/>
      <c r="FF68" s="39"/>
      <c r="FG68" s="39"/>
      <c r="FH68" s="39"/>
      <c r="FI68" s="39"/>
    </row>
    <row r="69" spans="1:165">
      <c r="A69" s="43" t="s">
        <v>957</v>
      </c>
      <c r="B69" s="42" t="s">
        <v>538</v>
      </c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39"/>
      <c r="FC69" s="40"/>
      <c r="FD69" s="39"/>
      <c r="FE69" s="40"/>
      <c r="FF69" s="39"/>
      <c r="FG69" s="39"/>
      <c r="FH69" s="39"/>
      <c r="FI69" s="39"/>
    </row>
    <row r="70" spans="1:165">
      <c r="A70" s="43" t="s">
        <v>957</v>
      </c>
      <c r="B70" s="42" t="s">
        <v>489</v>
      </c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39"/>
      <c r="FC70" s="40"/>
      <c r="FD70" s="39"/>
      <c r="FE70" s="40"/>
      <c r="FF70" s="39"/>
      <c r="FG70" s="39"/>
      <c r="FH70" s="39"/>
      <c r="FI70" s="39"/>
    </row>
    <row r="71" spans="1:165">
      <c r="A71" s="43" t="s">
        <v>957</v>
      </c>
      <c r="B71" s="42" t="s">
        <v>505</v>
      </c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6"/>
      <c r="FC71" s="57"/>
      <c r="FD71" s="56"/>
      <c r="FE71" s="57"/>
      <c r="FF71" s="56"/>
      <c r="FG71" s="56"/>
      <c r="FH71" s="56"/>
      <c r="FI71" s="56"/>
    </row>
    <row r="72" spans="1:165">
      <c r="A72" s="43" t="s">
        <v>968</v>
      </c>
      <c r="B72" s="42" t="s">
        <v>3144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1"/>
      <c r="FC72" s="62"/>
      <c r="FD72" s="61"/>
      <c r="FE72" s="62"/>
      <c r="FF72" s="61"/>
      <c r="FG72" s="61"/>
      <c r="FH72" s="61"/>
      <c r="FI72" s="61"/>
    </row>
    <row r="73" spans="1:165">
      <c r="A73" s="43" t="s">
        <v>968</v>
      </c>
      <c r="B73" s="42" t="s">
        <v>483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3"/>
      <c r="CK73" s="53"/>
      <c r="CL73" s="53"/>
      <c r="CM73" s="53"/>
      <c r="CN73" s="53"/>
      <c r="CO73" s="53"/>
      <c r="CP73" s="53"/>
      <c r="CQ73" s="53"/>
      <c r="CR73" s="53"/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  <c r="DV73" s="53"/>
      <c r="DW73" s="53"/>
      <c r="DX73" s="53"/>
      <c r="DY73" s="53"/>
      <c r="DZ73" s="53"/>
      <c r="EA73" s="53"/>
      <c r="EB73" s="53"/>
      <c r="EC73" s="53"/>
      <c r="ED73" s="53"/>
      <c r="EE73" s="53"/>
      <c r="EF73" s="53"/>
      <c r="EG73" s="53"/>
      <c r="EH73" s="53"/>
      <c r="EI73" s="53"/>
      <c r="EJ73" s="53"/>
      <c r="EK73" s="53"/>
      <c r="EL73" s="53"/>
      <c r="EM73" s="53"/>
      <c r="EN73" s="53"/>
      <c r="EO73" s="53"/>
      <c r="EP73" s="53"/>
      <c r="EQ73" s="53"/>
      <c r="ER73" s="53"/>
      <c r="ES73" s="53"/>
      <c r="ET73" s="53"/>
      <c r="EU73" s="53"/>
      <c r="EV73" s="53"/>
      <c r="EW73" s="53"/>
      <c r="EX73" s="53"/>
      <c r="EY73" s="53"/>
      <c r="EZ73" s="53"/>
      <c r="FA73" s="53"/>
      <c r="FB73" s="51"/>
      <c r="FC73" s="52"/>
      <c r="FD73" s="51"/>
      <c r="FE73" s="52"/>
      <c r="FF73" s="51"/>
      <c r="FG73" s="51"/>
      <c r="FH73" s="51"/>
      <c r="FI73" s="51"/>
    </row>
    <row r="74" spans="1:165">
      <c r="A74" s="43" t="s">
        <v>968</v>
      </c>
      <c r="B74" s="42" t="s">
        <v>519</v>
      </c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39"/>
      <c r="FC74" s="40"/>
      <c r="FD74" s="39"/>
      <c r="FE74" s="40"/>
      <c r="FF74" s="39"/>
      <c r="FG74" s="39"/>
      <c r="FH74" s="39"/>
      <c r="FI74" s="39"/>
    </row>
    <row r="75" spans="1:165">
      <c r="A75" s="43" t="s">
        <v>968</v>
      </c>
      <c r="B75" s="42" t="s">
        <v>498</v>
      </c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39"/>
      <c r="FC75" s="40"/>
      <c r="FD75" s="39"/>
      <c r="FE75" s="40"/>
      <c r="FF75" s="39"/>
      <c r="FG75" s="39"/>
      <c r="FH75" s="39"/>
      <c r="FI75" s="39"/>
    </row>
    <row r="76" spans="1:165">
      <c r="A76" s="43" t="s">
        <v>968</v>
      </c>
      <c r="B76" s="42" t="s">
        <v>624</v>
      </c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39"/>
      <c r="FC76" s="40"/>
      <c r="FD76" s="39"/>
      <c r="FE76" s="40"/>
      <c r="FF76" s="39"/>
      <c r="FG76" s="39"/>
      <c r="FH76" s="39"/>
      <c r="FI76" s="39"/>
    </row>
    <row r="77" spans="1:165">
      <c r="A77" s="60" t="s">
        <v>968</v>
      </c>
      <c r="B77" s="59" t="s">
        <v>774</v>
      </c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6"/>
      <c r="FC77" s="57"/>
      <c r="FD77" s="56"/>
      <c r="FE77" s="57"/>
      <c r="FF77" s="56"/>
      <c r="FG77" s="56"/>
      <c r="FH77" s="56"/>
      <c r="FI77" s="56"/>
    </row>
    <row r="78" spans="1:165">
      <c r="A78" s="48" t="s">
        <v>967</v>
      </c>
      <c r="B78" s="47" t="s">
        <v>3143</v>
      </c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46"/>
      <c r="CJ78" s="46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46"/>
      <c r="DE78" s="46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46"/>
      <c r="EU78" s="46"/>
      <c r="EV78" s="46"/>
      <c r="EW78" s="46"/>
      <c r="EX78" s="46"/>
      <c r="EY78" s="46"/>
      <c r="EZ78" s="46"/>
      <c r="FA78" s="46"/>
      <c r="FB78" s="44"/>
      <c r="FC78" s="45"/>
      <c r="FD78" s="44"/>
      <c r="FE78" s="45"/>
      <c r="FF78" s="44"/>
      <c r="FG78" s="44"/>
      <c r="FH78" s="44"/>
      <c r="FI78" s="44"/>
    </row>
    <row r="79" spans="1:165">
      <c r="A79" s="55" t="s">
        <v>967</v>
      </c>
      <c r="B79" s="54" t="s">
        <v>519</v>
      </c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3"/>
      <c r="CE79" s="53"/>
      <c r="CF79" s="53"/>
      <c r="CG79" s="53"/>
      <c r="CH79" s="53"/>
      <c r="CI79" s="53"/>
      <c r="CJ79" s="53"/>
      <c r="CK79" s="53"/>
      <c r="CL79" s="53"/>
      <c r="CM79" s="53"/>
      <c r="CN79" s="53"/>
      <c r="CO79" s="53"/>
      <c r="CP79" s="53"/>
      <c r="CQ79" s="53"/>
      <c r="CR79" s="53"/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  <c r="DV79" s="53"/>
      <c r="DW79" s="53"/>
      <c r="DX79" s="53"/>
      <c r="DY79" s="53"/>
      <c r="DZ79" s="53"/>
      <c r="EA79" s="53"/>
      <c r="EB79" s="53"/>
      <c r="EC79" s="53"/>
      <c r="ED79" s="53"/>
      <c r="EE79" s="53"/>
      <c r="EF79" s="53"/>
      <c r="EG79" s="53"/>
      <c r="EH79" s="53"/>
      <c r="EI79" s="53"/>
      <c r="EJ79" s="53"/>
      <c r="EK79" s="53"/>
      <c r="EL79" s="53"/>
      <c r="EM79" s="53"/>
      <c r="EN79" s="53"/>
      <c r="EO79" s="53"/>
      <c r="EP79" s="53"/>
      <c r="EQ79" s="53"/>
      <c r="ER79" s="53"/>
      <c r="ES79" s="53"/>
      <c r="ET79" s="53"/>
      <c r="EU79" s="53"/>
      <c r="EV79" s="53"/>
      <c r="EW79" s="53"/>
      <c r="EX79" s="53"/>
      <c r="EY79" s="53"/>
      <c r="EZ79" s="53"/>
      <c r="FA79" s="53"/>
      <c r="FB79" s="51"/>
      <c r="FC79" s="52"/>
      <c r="FD79" s="51"/>
      <c r="FE79" s="52"/>
      <c r="FF79" s="51"/>
      <c r="FG79" s="51"/>
      <c r="FH79" s="51"/>
      <c r="FI79" s="51"/>
    </row>
    <row r="80" spans="1:165">
      <c r="A80" s="43" t="s">
        <v>967</v>
      </c>
      <c r="B80" s="42" t="s">
        <v>538</v>
      </c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39"/>
      <c r="FC80" s="40"/>
      <c r="FD80" s="39"/>
      <c r="FE80" s="40"/>
      <c r="FF80" s="39"/>
      <c r="FG80" s="39"/>
      <c r="FH80" s="39"/>
      <c r="FI80" s="39"/>
    </row>
    <row r="81" spans="1:165">
      <c r="A81" s="43" t="s">
        <v>967</v>
      </c>
      <c r="B81" s="42" t="s">
        <v>483</v>
      </c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39"/>
      <c r="FC81" s="40"/>
      <c r="FD81" s="39"/>
      <c r="FE81" s="40"/>
      <c r="FF81" s="39"/>
      <c r="FG81" s="39"/>
      <c r="FH81" s="39"/>
      <c r="FI81" s="39"/>
    </row>
    <row r="82" spans="1:165">
      <c r="A82" s="43" t="s">
        <v>967</v>
      </c>
      <c r="B82" s="42" t="s">
        <v>489</v>
      </c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39"/>
      <c r="FC82" s="40"/>
      <c r="FD82" s="39"/>
      <c r="FE82" s="40"/>
      <c r="FF82" s="39"/>
      <c r="FG82" s="39"/>
      <c r="FH82" s="39"/>
      <c r="FI82" s="39"/>
    </row>
    <row r="83" spans="1:165">
      <c r="A83" s="60" t="s">
        <v>967</v>
      </c>
      <c r="B83" s="59" t="s">
        <v>754</v>
      </c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6"/>
      <c r="FC83" s="57"/>
      <c r="FD83" s="56"/>
      <c r="FE83" s="57"/>
      <c r="FF83" s="56"/>
      <c r="FG83" s="56"/>
      <c r="FH83" s="56"/>
      <c r="FI83" s="56"/>
    </row>
    <row r="84" spans="1:165">
      <c r="A84" s="48" t="s">
        <v>952</v>
      </c>
      <c r="B84" s="47" t="s">
        <v>3142</v>
      </c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6"/>
      <c r="CK84" s="46"/>
      <c r="CL84" s="46"/>
      <c r="CM84" s="46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6"/>
      <c r="DD84" s="46"/>
      <c r="DE84" s="46"/>
      <c r="DF84" s="46"/>
      <c r="DG84" s="46"/>
      <c r="DH84" s="46"/>
      <c r="DI84" s="46"/>
      <c r="DJ84" s="46"/>
      <c r="DK84" s="46"/>
      <c r="DL84" s="46"/>
      <c r="DM84" s="46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6"/>
      <c r="ET84" s="46"/>
      <c r="EU84" s="46"/>
      <c r="EV84" s="46"/>
      <c r="EW84" s="46"/>
      <c r="EX84" s="46"/>
      <c r="EY84" s="46"/>
      <c r="EZ84" s="46"/>
      <c r="FA84" s="46"/>
      <c r="FB84" s="44"/>
      <c r="FC84" s="45"/>
      <c r="FD84" s="44"/>
      <c r="FE84" s="45"/>
      <c r="FF84" s="44"/>
      <c r="FG84" s="44"/>
      <c r="FH84" s="44"/>
      <c r="FI84" s="44"/>
    </row>
    <row r="85" spans="1:165">
      <c r="A85" s="55" t="s">
        <v>952</v>
      </c>
      <c r="B85" s="54" t="s">
        <v>572</v>
      </c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  <c r="DV85" s="53"/>
      <c r="DW85" s="53"/>
      <c r="DX85" s="53"/>
      <c r="DY85" s="53"/>
      <c r="DZ85" s="53"/>
      <c r="EA85" s="53"/>
      <c r="EB85" s="53"/>
      <c r="EC85" s="53"/>
      <c r="ED85" s="53"/>
      <c r="EE85" s="53"/>
      <c r="EF85" s="53"/>
      <c r="EG85" s="53"/>
      <c r="EH85" s="53"/>
      <c r="EI85" s="53"/>
      <c r="EJ85" s="53"/>
      <c r="EK85" s="53"/>
      <c r="EL85" s="53"/>
      <c r="EM85" s="53"/>
      <c r="EN85" s="53"/>
      <c r="EO85" s="53"/>
      <c r="EP85" s="53"/>
      <c r="EQ85" s="53"/>
      <c r="ER85" s="53"/>
      <c r="ES85" s="53"/>
      <c r="ET85" s="53"/>
      <c r="EU85" s="53"/>
      <c r="EV85" s="53"/>
      <c r="EW85" s="53"/>
      <c r="EX85" s="53"/>
      <c r="EY85" s="53"/>
      <c r="EZ85" s="53"/>
      <c r="FA85" s="53"/>
      <c r="FB85" s="51"/>
      <c r="FC85" s="52"/>
      <c r="FD85" s="51"/>
      <c r="FE85" s="52"/>
      <c r="FF85" s="51"/>
      <c r="FG85" s="51"/>
      <c r="FH85" s="51"/>
      <c r="FI85" s="51"/>
    </row>
    <row r="86" spans="1:165">
      <c r="A86" s="43" t="s">
        <v>952</v>
      </c>
      <c r="B86" s="42" t="s">
        <v>526</v>
      </c>
      <c r="C86" s="53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39"/>
      <c r="FC86" s="40"/>
      <c r="FD86" s="39"/>
      <c r="FE86" s="40"/>
      <c r="FF86" s="39"/>
      <c r="FG86" s="39"/>
      <c r="FH86" s="39"/>
      <c r="FI86" s="39"/>
    </row>
    <row r="87" spans="1:165">
      <c r="A87" s="43" t="s">
        <v>952</v>
      </c>
      <c r="B87" s="42" t="s">
        <v>550</v>
      </c>
      <c r="C87" s="53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39"/>
      <c r="FC87" s="40"/>
      <c r="FD87" s="39"/>
      <c r="FE87" s="40"/>
      <c r="FF87" s="39"/>
      <c r="FG87" s="39"/>
      <c r="FH87" s="39"/>
      <c r="FI87" s="39"/>
    </row>
    <row r="88" spans="1:165">
      <c r="A88" s="43" t="s">
        <v>952</v>
      </c>
      <c r="B88" s="42" t="s">
        <v>558</v>
      </c>
      <c r="C88" s="53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39"/>
      <c r="FC88" s="40"/>
      <c r="FD88" s="39"/>
      <c r="FE88" s="40"/>
      <c r="FF88" s="39"/>
      <c r="FG88" s="39"/>
      <c r="FH88" s="39"/>
      <c r="FI88" s="39"/>
    </row>
    <row r="89" spans="1:165">
      <c r="A89" s="43" t="s">
        <v>952</v>
      </c>
      <c r="B89" s="42" t="s">
        <v>547</v>
      </c>
      <c r="C89" s="53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39"/>
      <c r="FC89" s="40"/>
      <c r="FD89" s="39"/>
      <c r="FE89" s="40"/>
      <c r="FF89" s="39"/>
      <c r="FG89" s="39"/>
      <c r="FH89" s="39"/>
      <c r="FI89" s="39"/>
    </row>
    <row r="90" spans="1:165">
      <c r="A90" s="43" t="s">
        <v>952</v>
      </c>
      <c r="B90" s="42" t="s">
        <v>740</v>
      </c>
      <c r="C90" s="53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39"/>
      <c r="FC90" s="40"/>
      <c r="FD90" s="39"/>
      <c r="FE90" s="40"/>
      <c r="FF90" s="39"/>
      <c r="FG90" s="39"/>
      <c r="FH90" s="39"/>
      <c r="FI90" s="39"/>
    </row>
    <row r="91" spans="1:165">
      <c r="A91" s="43" t="s">
        <v>952</v>
      </c>
      <c r="B91" s="42" t="s">
        <v>535</v>
      </c>
      <c r="C91" s="53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39"/>
      <c r="FC91" s="40"/>
      <c r="FD91" s="39"/>
      <c r="FE91" s="40"/>
      <c r="FF91" s="39"/>
      <c r="FG91" s="39"/>
      <c r="FH91" s="39"/>
      <c r="FI91" s="39"/>
    </row>
    <row r="92" spans="1:165">
      <c r="A92" s="43" t="s">
        <v>952</v>
      </c>
      <c r="B92" s="42" t="s">
        <v>1641</v>
      </c>
      <c r="C92" s="53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39"/>
      <c r="FC92" s="40"/>
      <c r="FD92" s="39"/>
      <c r="FE92" s="40"/>
      <c r="FF92" s="39"/>
      <c r="FG92" s="39"/>
      <c r="FH92" s="39"/>
      <c r="FI92" s="39"/>
    </row>
    <row r="93" spans="1:165">
      <c r="A93" s="43" t="s">
        <v>952</v>
      </c>
      <c r="B93" s="42" t="s">
        <v>747</v>
      </c>
      <c r="C93" s="53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39"/>
      <c r="FC93" s="40"/>
      <c r="FD93" s="39"/>
      <c r="FE93" s="40"/>
      <c r="FF93" s="39"/>
      <c r="FG93" s="39"/>
      <c r="FH93" s="39"/>
      <c r="FI93" s="39"/>
    </row>
    <row r="94" spans="1:165">
      <c r="A94" s="43" t="s">
        <v>952</v>
      </c>
      <c r="B94" s="42" t="s">
        <v>527</v>
      </c>
      <c r="C94" s="53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39"/>
      <c r="FC94" s="40"/>
      <c r="FD94" s="39"/>
      <c r="FE94" s="40"/>
      <c r="FF94" s="39"/>
      <c r="FG94" s="39"/>
      <c r="FH94" s="39"/>
      <c r="FI94" s="39"/>
    </row>
    <row r="95" spans="1:165">
      <c r="A95" s="43" t="s">
        <v>952</v>
      </c>
      <c r="B95" s="42" t="s">
        <v>1990</v>
      </c>
      <c r="C95" s="53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39"/>
      <c r="FC95" s="40"/>
      <c r="FD95" s="39"/>
      <c r="FE95" s="40"/>
      <c r="FF95" s="39"/>
      <c r="FG95" s="39"/>
      <c r="FH95" s="39"/>
      <c r="FI95" s="39"/>
    </row>
    <row r="96" spans="1:165">
      <c r="A96" s="43" t="s">
        <v>952</v>
      </c>
      <c r="B96" s="42" t="s">
        <v>475</v>
      </c>
      <c r="C96" s="53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39"/>
      <c r="FC96" s="40"/>
      <c r="FD96" s="39"/>
      <c r="FE96" s="40"/>
      <c r="FF96" s="39"/>
      <c r="FG96" s="39"/>
      <c r="FH96" s="39"/>
      <c r="FI96" s="39"/>
    </row>
    <row r="97" spans="1:165">
      <c r="A97" s="43" t="s">
        <v>952</v>
      </c>
      <c r="B97" s="42" t="s">
        <v>688</v>
      </c>
      <c r="C97" s="53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39"/>
      <c r="FC97" s="40"/>
      <c r="FD97" s="39"/>
      <c r="FE97" s="40"/>
      <c r="FF97" s="39"/>
      <c r="FG97" s="39"/>
      <c r="FH97" s="39"/>
      <c r="FI97" s="39"/>
    </row>
    <row r="98" spans="1:165">
      <c r="A98" s="43" t="s">
        <v>952</v>
      </c>
      <c r="B98" s="42" t="s">
        <v>689</v>
      </c>
      <c r="C98" s="53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39"/>
      <c r="FC98" s="40"/>
      <c r="FD98" s="39"/>
      <c r="FE98" s="40"/>
      <c r="FF98" s="39"/>
      <c r="FG98" s="39"/>
      <c r="FH98" s="39"/>
      <c r="FI98" s="39"/>
    </row>
    <row r="99" spans="1:165">
      <c r="A99" s="43" t="s">
        <v>952</v>
      </c>
      <c r="B99" s="42" t="s">
        <v>520</v>
      </c>
      <c r="C99" s="53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39"/>
      <c r="FC99" s="40"/>
      <c r="FD99" s="39"/>
      <c r="FE99" s="40"/>
      <c r="FF99" s="39"/>
      <c r="FG99" s="39"/>
      <c r="FH99" s="39"/>
      <c r="FI99" s="39"/>
    </row>
    <row r="100" spans="1:165">
      <c r="A100" s="43" t="s">
        <v>952</v>
      </c>
      <c r="B100" s="42" t="s">
        <v>797</v>
      </c>
      <c r="C100" s="53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39"/>
      <c r="FC100" s="40"/>
      <c r="FD100" s="39"/>
      <c r="FE100" s="40"/>
      <c r="FF100" s="39"/>
      <c r="FG100" s="39"/>
      <c r="FH100" s="39"/>
      <c r="FI100" s="39"/>
    </row>
    <row r="101" spans="1:165">
      <c r="A101" s="43" t="s">
        <v>952</v>
      </c>
      <c r="B101" s="42" t="s">
        <v>908</v>
      </c>
      <c r="C101" s="53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39"/>
      <c r="FC101" s="40"/>
      <c r="FD101" s="39"/>
      <c r="FE101" s="40"/>
      <c r="FF101" s="39"/>
      <c r="FG101" s="39"/>
      <c r="FH101" s="39"/>
      <c r="FI101" s="39"/>
    </row>
    <row r="102" spans="1:165">
      <c r="A102" s="43" t="s">
        <v>952</v>
      </c>
      <c r="B102" s="42" t="s">
        <v>515</v>
      </c>
      <c r="C102" s="53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39"/>
      <c r="FC102" s="40"/>
      <c r="FD102" s="39"/>
      <c r="FE102" s="40"/>
      <c r="FF102" s="39"/>
      <c r="FG102" s="39"/>
      <c r="FH102" s="39"/>
      <c r="FI102" s="39"/>
    </row>
    <row r="103" spans="1:165">
      <c r="A103" s="43" t="s">
        <v>952</v>
      </c>
      <c r="B103" s="42" t="s">
        <v>575</v>
      </c>
      <c r="C103" s="53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39"/>
      <c r="FC103" s="40"/>
      <c r="FD103" s="39"/>
      <c r="FE103" s="40"/>
      <c r="FF103" s="39"/>
      <c r="FG103" s="39"/>
      <c r="FH103" s="39"/>
      <c r="FI103" s="39"/>
    </row>
    <row r="104" spans="1:165">
      <c r="A104" s="43" t="s">
        <v>952</v>
      </c>
      <c r="B104" s="42" t="s">
        <v>763</v>
      </c>
      <c r="C104" s="53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39"/>
      <c r="FC104" s="40"/>
      <c r="FD104" s="39"/>
      <c r="FE104" s="40"/>
      <c r="FF104" s="39"/>
      <c r="FG104" s="39"/>
      <c r="FH104" s="39"/>
      <c r="FI104" s="39"/>
    </row>
    <row r="105" spans="1:165">
      <c r="A105" s="43" t="s">
        <v>952</v>
      </c>
      <c r="B105" s="42" t="s">
        <v>577</v>
      </c>
      <c r="C105" s="53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39"/>
      <c r="FC105" s="40"/>
      <c r="FD105" s="39"/>
      <c r="FE105" s="40"/>
      <c r="FF105" s="39"/>
      <c r="FG105" s="39"/>
      <c r="FH105" s="39"/>
      <c r="FI105" s="39"/>
    </row>
    <row r="106" spans="1:165">
      <c r="A106" s="43" t="s">
        <v>952</v>
      </c>
      <c r="B106" s="42" t="s">
        <v>650</v>
      </c>
      <c r="C106" s="53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39"/>
      <c r="FC106" s="40"/>
      <c r="FD106" s="39"/>
      <c r="FE106" s="40"/>
      <c r="FF106" s="39"/>
      <c r="FG106" s="39"/>
      <c r="FH106" s="39"/>
      <c r="FI106" s="39"/>
    </row>
    <row r="107" spans="1:165">
      <c r="A107" s="43" t="s">
        <v>952</v>
      </c>
      <c r="B107" s="42" t="s">
        <v>506</v>
      </c>
      <c r="C107" s="53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39"/>
      <c r="FC107" s="40"/>
      <c r="FD107" s="39"/>
      <c r="FE107" s="40"/>
      <c r="FF107" s="39"/>
      <c r="FG107" s="39"/>
      <c r="FH107" s="39"/>
      <c r="FI107" s="39"/>
    </row>
    <row r="108" spans="1:165">
      <c r="A108" s="43" t="s">
        <v>952</v>
      </c>
      <c r="B108" s="42" t="s">
        <v>652</v>
      </c>
      <c r="C108" s="53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39"/>
      <c r="FC108" s="40"/>
      <c r="FD108" s="39"/>
      <c r="FE108" s="40"/>
      <c r="FF108" s="39"/>
      <c r="FG108" s="39"/>
      <c r="FH108" s="39"/>
      <c r="FI108" s="39"/>
    </row>
    <row r="109" spans="1:165">
      <c r="A109" s="43" t="s">
        <v>952</v>
      </c>
      <c r="B109" s="42" t="s">
        <v>2730</v>
      </c>
      <c r="C109" s="53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39"/>
      <c r="FC109" s="40"/>
      <c r="FD109" s="39"/>
      <c r="FE109" s="40"/>
      <c r="FF109" s="39"/>
      <c r="FG109" s="39"/>
      <c r="FH109" s="39"/>
      <c r="FI109" s="39"/>
    </row>
    <row r="110" spans="1:165">
      <c r="A110" s="43" t="s">
        <v>952</v>
      </c>
      <c r="B110" s="42" t="s">
        <v>499</v>
      </c>
      <c r="C110" s="53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39"/>
      <c r="FC110" s="40"/>
      <c r="FD110" s="39"/>
      <c r="FE110" s="40"/>
      <c r="FF110" s="39"/>
      <c r="FG110" s="39"/>
      <c r="FH110" s="39"/>
      <c r="FI110" s="39"/>
    </row>
    <row r="111" spans="1:165">
      <c r="A111" s="43" t="s">
        <v>952</v>
      </c>
      <c r="B111" s="42" t="s">
        <v>612</v>
      </c>
      <c r="C111" s="53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39"/>
      <c r="FC111" s="40"/>
      <c r="FD111" s="39"/>
      <c r="FE111" s="40"/>
      <c r="FF111" s="39"/>
      <c r="FG111" s="39"/>
      <c r="FH111" s="39"/>
      <c r="FI111" s="39"/>
    </row>
    <row r="112" spans="1:165">
      <c r="A112" s="43" t="s">
        <v>952</v>
      </c>
      <c r="B112" s="42" t="s">
        <v>3141</v>
      </c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39"/>
      <c r="FC112" s="40"/>
      <c r="FD112" s="39"/>
      <c r="FE112" s="40"/>
      <c r="FF112" s="39"/>
      <c r="FG112" s="39"/>
      <c r="FH112" s="39"/>
      <c r="FI112" s="39"/>
    </row>
    <row r="113" spans="1:165">
      <c r="A113" s="43" t="s">
        <v>952</v>
      </c>
      <c r="B113" s="42" t="s">
        <v>750</v>
      </c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39"/>
      <c r="FC113" s="40"/>
      <c r="FD113" s="39"/>
      <c r="FE113" s="40"/>
      <c r="FF113" s="39"/>
      <c r="FG113" s="39"/>
      <c r="FH113" s="39"/>
      <c r="FI113" s="39"/>
    </row>
    <row r="114" spans="1:165">
      <c r="A114" s="43" t="s">
        <v>952</v>
      </c>
      <c r="B114" s="42" t="s">
        <v>738</v>
      </c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39"/>
      <c r="FC114" s="40"/>
      <c r="FD114" s="39"/>
      <c r="FE114" s="40"/>
      <c r="FF114" s="39"/>
      <c r="FG114" s="39"/>
      <c r="FH114" s="39"/>
      <c r="FI114" s="39"/>
    </row>
    <row r="115" spans="1:165">
      <c r="A115" s="60" t="s">
        <v>952</v>
      </c>
      <c r="B115" s="59" t="s">
        <v>560</v>
      </c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6"/>
      <c r="FC115" s="57"/>
      <c r="FD115" s="56"/>
      <c r="FE115" s="57"/>
      <c r="FF115" s="56"/>
      <c r="FG115" s="56"/>
      <c r="FH115" s="56"/>
      <c r="FI115" s="56"/>
    </row>
    <row r="116" spans="1:165">
      <c r="A116" s="48" t="s">
        <v>953</v>
      </c>
      <c r="B116" s="47" t="s">
        <v>3140</v>
      </c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6"/>
      <c r="CK116" s="46"/>
      <c r="CL116" s="46"/>
      <c r="CM116" s="46"/>
      <c r="CN116" s="46"/>
      <c r="CO116" s="46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6"/>
      <c r="DD116" s="46"/>
      <c r="DE116" s="46"/>
      <c r="DF116" s="46"/>
      <c r="DG116" s="46"/>
      <c r="DH116" s="46"/>
      <c r="DI116" s="46"/>
      <c r="DJ116" s="46"/>
      <c r="DK116" s="46"/>
      <c r="DL116" s="46"/>
      <c r="DM116" s="46"/>
      <c r="DN116" s="46"/>
      <c r="DO116" s="46"/>
      <c r="DP116" s="46"/>
      <c r="DQ116" s="46"/>
      <c r="DR116" s="46"/>
      <c r="DS116" s="46"/>
      <c r="DT116" s="46"/>
      <c r="DU116" s="46"/>
      <c r="DV116" s="46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6"/>
      <c r="EH116" s="46"/>
      <c r="EI116" s="46"/>
      <c r="EJ116" s="46"/>
      <c r="EK116" s="46"/>
      <c r="EL116" s="46"/>
      <c r="EM116" s="46"/>
      <c r="EN116" s="46"/>
      <c r="EO116" s="46"/>
      <c r="EP116" s="46"/>
      <c r="EQ116" s="46"/>
      <c r="ER116" s="46"/>
      <c r="ES116" s="46"/>
      <c r="ET116" s="46"/>
      <c r="EU116" s="46"/>
      <c r="EV116" s="46"/>
      <c r="EW116" s="46"/>
      <c r="EX116" s="46"/>
      <c r="EY116" s="46"/>
      <c r="EZ116" s="46"/>
      <c r="FA116" s="46"/>
      <c r="FB116" s="44"/>
      <c r="FC116" s="45"/>
      <c r="FD116" s="44"/>
      <c r="FE116" s="45"/>
      <c r="FF116" s="44"/>
      <c r="FG116" s="44"/>
      <c r="FH116" s="44"/>
      <c r="FI116" s="44"/>
    </row>
    <row r="117" spans="1:165">
      <c r="A117" s="55" t="s">
        <v>953</v>
      </c>
      <c r="B117" s="54" t="s">
        <v>883</v>
      </c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  <c r="DV117" s="53"/>
      <c r="DW117" s="53"/>
      <c r="DX117" s="53"/>
      <c r="DY117" s="53"/>
      <c r="DZ117" s="53"/>
      <c r="EA117" s="53"/>
      <c r="EB117" s="53"/>
      <c r="EC117" s="53"/>
      <c r="ED117" s="53"/>
      <c r="EE117" s="53"/>
      <c r="EF117" s="53"/>
      <c r="EG117" s="53"/>
      <c r="EH117" s="53"/>
      <c r="EI117" s="53"/>
      <c r="EJ117" s="53"/>
      <c r="EK117" s="53"/>
      <c r="EL117" s="53"/>
      <c r="EM117" s="53"/>
      <c r="EN117" s="53"/>
      <c r="EO117" s="53"/>
      <c r="EP117" s="53"/>
      <c r="EQ117" s="53"/>
      <c r="ER117" s="53"/>
      <c r="ES117" s="53"/>
      <c r="ET117" s="53"/>
      <c r="EU117" s="53"/>
      <c r="EV117" s="53"/>
      <c r="EW117" s="53"/>
      <c r="EX117" s="53"/>
      <c r="EY117" s="53"/>
      <c r="EZ117" s="53"/>
      <c r="FA117" s="53"/>
      <c r="FB117" s="51"/>
      <c r="FC117" s="52"/>
      <c r="FD117" s="51"/>
      <c r="FE117" s="52"/>
      <c r="FF117" s="51"/>
      <c r="FG117" s="51"/>
      <c r="FH117" s="51"/>
      <c r="FI117" s="51"/>
    </row>
    <row r="118" spans="1:165">
      <c r="A118" s="43" t="s">
        <v>953</v>
      </c>
      <c r="B118" s="42" t="s">
        <v>601</v>
      </c>
      <c r="C118" s="53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39"/>
      <c r="FC118" s="40"/>
      <c r="FD118" s="39"/>
      <c r="FE118" s="40"/>
      <c r="FF118" s="39"/>
      <c r="FG118" s="39"/>
      <c r="FH118" s="39"/>
      <c r="FI118" s="39"/>
    </row>
    <row r="119" spans="1:165">
      <c r="A119" s="43" t="s">
        <v>953</v>
      </c>
      <c r="B119" s="42" t="s">
        <v>583</v>
      </c>
      <c r="C119" s="53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39"/>
      <c r="FC119" s="40"/>
      <c r="FD119" s="39"/>
      <c r="FE119" s="40"/>
      <c r="FF119" s="39"/>
      <c r="FG119" s="39"/>
      <c r="FH119" s="39"/>
      <c r="FI119" s="39"/>
    </row>
    <row r="120" spans="1:165">
      <c r="A120" s="43" t="s">
        <v>953</v>
      </c>
      <c r="B120" s="42" t="s">
        <v>625</v>
      </c>
      <c r="C120" s="53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39"/>
      <c r="FC120" s="40"/>
      <c r="FD120" s="39"/>
      <c r="FE120" s="40"/>
      <c r="FF120" s="39"/>
      <c r="FG120" s="39"/>
      <c r="FH120" s="39"/>
      <c r="FI120" s="39"/>
    </row>
    <row r="121" spans="1:165">
      <c r="A121" s="43" t="s">
        <v>953</v>
      </c>
      <c r="B121" s="42" t="s">
        <v>533</v>
      </c>
      <c r="C121" s="53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39"/>
      <c r="FC121" s="40"/>
      <c r="FD121" s="39"/>
      <c r="FE121" s="40"/>
      <c r="FF121" s="39"/>
      <c r="FG121" s="39"/>
      <c r="FH121" s="39"/>
      <c r="FI121" s="39"/>
    </row>
    <row r="122" spans="1:165">
      <c r="A122" s="43" t="s">
        <v>953</v>
      </c>
      <c r="B122" s="42" t="s">
        <v>771</v>
      </c>
      <c r="C122" s="53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39"/>
      <c r="FC122" s="40"/>
      <c r="FD122" s="39"/>
      <c r="FE122" s="40"/>
      <c r="FF122" s="39"/>
      <c r="FG122" s="39"/>
      <c r="FH122" s="39"/>
      <c r="FI122" s="39"/>
    </row>
    <row r="123" spans="1:165">
      <c r="A123" s="43" t="s">
        <v>953</v>
      </c>
      <c r="B123" s="42" t="s">
        <v>704</v>
      </c>
      <c r="C123" s="53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39"/>
      <c r="FC123" s="40"/>
      <c r="FD123" s="39"/>
      <c r="FE123" s="40"/>
      <c r="FF123" s="39"/>
      <c r="FG123" s="39"/>
      <c r="FH123" s="39"/>
      <c r="FI123" s="39"/>
    </row>
    <row r="124" spans="1:165">
      <c r="A124" s="43" t="s">
        <v>953</v>
      </c>
      <c r="B124" s="42" t="s">
        <v>661</v>
      </c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39"/>
      <c r="FC124" s="40"/>
      <c r="FD124" s="39"/>
      <c r="FE124" s="40"/>
      <c r="FF124" s="39"/>
      <c r="FG124" s="39"/>
      <c r="FH124" s="39"/>
      <c r="FI124" s="39"/>
    </row>
    <row r="125" spans="1:165">
      <c r="A125" s="43" t="s">
        <v>953</v>
      </c>
      <c r="B125" s="42" t="s">
        <v>791</v>
      </c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39"/>
      <c r="FC125" s="40"/>
      <c r="FD125" s="39"/>
      <c r="FE125" s="40"/>
      <c r="FF125" s="39"/>
      <c r="FG125" s="39"/>
      <c r="FH125" s="39"/>
      <c r="FI125" s="39"/>
    </row>
    <row r="126" spans="1:165">
      <c r="A126" s="43" t="s">
        <v>953</v>
      </c>
      <c r="B126" s="42" t="s">
        <v>600</v>
      </c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39"/>
      <c r="FC126" s="40"/>
      <c r="FD126" s="39"/>
      <c r="FE126" s="40"/>
      <c r="FF126" s="39"/>
      <c r="FG126" s="39"/>
      <c r="FH126" s="39"/>
      <c r="FI126" s="39"/>
    </row>
    <row r="127" spans="1:165">
      <c r="A127" s="43" t="s">
        <v>953</v>
      </c>
      <c r="B127" s="42" t="s">
        <v>534</v>
      </c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39"/>
      <c r="FC127" s="40"/>
      <c r="FD127" s="39"/>
      <c r="FE127" s="40"/>
      <c r="FF127" s="39"/>
      <c r="FG127" s="39"/>
      <c r="FH127" s="39"/>
      <c r="FI127" s="39"/>
    </row>
    <row r="128" spans="1:165">
      <c r="A128" s="43" t="s">
        <v>953</v>
      </c>
      <c r="B128" s="42" t="s">
        <v>2169</v>
      </c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39"/>
      <c r="FC128" s="40"/>
      <c r="FD128" s="39"/>
      <c r="FE128" s="40"/>
      <c r="FF128" s="39"/>
      <c r="FG128" s="39"/>
      <c r="FH128" s="39"/>
      <c r="FI128" s="39"/>
    </row>
    <row r="129" spans="1:165">
      <c r="A129" s="43" t="s">
        <v>953</v>
      </c>
      <c r="B129" s="42" t="s">
        <v>3139</v>
      </c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1"/>
      <c r="EZ129" s="41"/>
      <c r="FA129" s="41"/>
      <c r="FB129" s="39"/>
      <c r="FC129" s="40"/>
      <c r="FD129" s="39"/>
      <c r="FE129" s="40"/>
      <c r="FF129" s="39"/>
      <c r="FG129" s="39"/>
      <c r="FH129" s="39"/>
      <c r="FI129" s="39"/>
    </row>
    <row r="130" spans="1:165">
      <c r="A130" s="43" t="s">
        <v>953</v>
      </c>
      <c r="B130" s="42" t="s">
        <v>684</v>
      </c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39"/>
      <c r="FC130" s="40"/>
      <c r="FD130" s="39"/>
      <c r="FE130" s="40"/>
      <c r="FF130" s="39"/>
      <c r="FG130" s="39"/>
      <c r="FH130" s="39"/>
      <c r="FI130" s="39"/>
    </row>
    <row r="131" spans="1:165">
      <c r="A131" s="43" t="s">
        <v>953</v>
      </c>
      <c r="B131" s="42" t="s">
        <v>3138</v>
      </c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1"/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1"/>
      <c r="EZ131" s="41"/>
      <c r="FA131" s="41"/>
      <c r="FB131" s="39"/>
      <c r="FC131" s="40"/>
      <c r="FD131" s="39"/>
      <c r="FE131" s="40"/>
      <c r="FF131" s="39"/>
      <c r="FG131" s="39"/>
      <c r="FH131" s="39"/>
      <c r="FI131" s="39"/>
    </row>
    <row r="132" spans="1:165">
      <c r="A132" s="43" t="s">
        <v>953</v>
      </c>
      <c r="B132" s="42" t="s">
        <v>3137</v>
      </c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1"/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39"/>
      <c r="FC132" s="40"/>
      <c r="FD132" s="39"/>
      <c r="FE132" s="40"/>
      <c r="FF132" s="39"/>
      <c r="FG132" s="39"/>
      <c r="FH132" s="39"/>
      <c r="FI132" s="39"/>
    </row>
    <row r="133" spans="1:165">
      <c r="A133" s="43" t="s">
        <v>953</v>
      </c>
      <c r="B133" s="42" t="s">
        <v>602</v>
      </c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1"/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39"/>
      <c r="FC133" s="40"/>
      <c r="FD133" s="39"/>
      <c r="FE133" s="40"/>
      <c r="FF133" s="39"/>
      <c r="FG133" s="39"/>
      <c r="FH133" s="39"/>
      <c r="FI133" s="39"/>
    </row>
    <row r="134" spans="1:165">
      <c r="A134" s="43" t="s">
        <v>953</v>
      </c>
      <c r="B134" s="42" t="s">
        <v>694</v>
      </c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1"/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1"/>
      <c r="EZ134" s="41"/>
      <c r="FA134" s="41"/>
      <c r="FB134" s="39"/>
      <c r="FC134" s="40"/>
      <c r="FD134" s="39"/>
      <c r="FE134" s="40"/>
      <c r="FF134" s="39"/>
      <c r="FG134" s="39"/>
      <c r="FH134" s="39"/>
      <c r="FI134" s="39"/>
    </row>
    <row r="135" spans="1:165">
      <c r="A135" s="48" t="s">
        <v>964</v>
      </c>
      <c r="B135" s="47" t="s">
        <v>3136</v>
      </c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  <c r="CC135" s="46"/>
      <c r="CD135" s="46"/>
      <c r="CE135" s="46"/>
      <c r="CF135" s="46"/>
      <c r="CG135" s="46"/>
      <c r="CH135" s="46"/>
      <c r="CI135" s="46"/>
      <c r="CJ135" s="46"/>
      <c r="CK135" s="46"/>
      <c r="CL135" s="46"/>
      <c r="CM135" s="46"/>
      <c r="CN135" s="46"/>
      <c r="CO135" s="46"/>
      <c r="CP135" s="46"/>
      <c r="CQ135" s="46"/>
      <c r="CR135" s="46"/>
      <c r="CS135" s="46"/>
      <c r="CT135" s="46"/>
      <c r="CU135" s="46"/>
      <c r="CV135" s="46"/>
      <c r="CW135" s="46"/>
      <c r="CX135" s="46"/>
      <c r="CY135" s="46"/>
      <c r="CZ135" s="46"/>
      <c r="DA135" s="46"/>
      <c r="DB135" s="46"/>
      <c r="DC135" s="46"/>
      <c r="DD135" s="46"/>
      <c r="DE135" s="46"/>
      <c r="DF135" s="46"/>
      <c r="DG135" s="46"/>
      <c r="DH135" s="46"/>
      <c r="DI135" s="46"/>
      <c r="DJ135" s="46"/>
      <c r="DK135" s="46"/>
      <c r="DL135" s="46"/>
      <c r="DM135" s="46"/>
      <c r="DN135" s="46"/>
      <c r="DO135" s="46"/>
      <c r="DP135" s="46"/>
      <c r="DQ135" s="46"/>
      <c r="DR135" s="46"/>
      <c r="DS135" s="46"/>
      <c r="DT135" s="46"/>
      <c r="DU135" s="46"/>
      <c r="DV135" s="46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6"/>
      <c r="EU135" s="46"/>
      <c r="EV135" s="46"/>
      <c r="EW135" s="46"/>
      <c r="EX135" s="46"/>
      <c r="EY135" s="46"/>
      <c r="EZ135" s="46"/>
      <c r="FA135" s="46"/>
      <c r="FB135" s="44"/>
      <c r="FC135" s="45"/>
      <c r="FD135" s="44"/>
      <c r="FE135" s="45"/>
      <c r="FF135" s="44"/>
      <c r="FG135" s="44"/>
      <c r="FH135" s="44"/>
      <c r="FI135" s="44"/>
    </row>
    <row r="136" spans="1:165">
      <c r="A136" s="43" t="s">
        <v>964</v>
      </c>
      <c r="B136" s="42" t="s">
        <v>532</v>
      </c>
      <c r="C136" s="53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1"/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39"/>
      <c r="FC136" s="40"/>
      <c r="FD136" s="39"/>
      <c r="FE136" s="40"/>
      <c r="FF136" s="39"/>
      <c r="FG136" s="39"/>
      <c r="FH136" s="39"/>
      <c r="FI136" s="39"/>
    </row>
    <row r="137" spans="1:165">
      <c r="A137" s="43" t="s">
        <v>964</v>
      </c>
      <c r="B137" s="42" t="s">
        <v>686</v>
      </c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1"/>
      <c r="EZ137" s="41"/>
      <c r="FA137" s="41"/>
      <c r="FB137" s="39"/>
      <c r="FC137" s="40"/>
      <c r="FD137" s="39"/>
      <c r="FE137" s="40"/>
      <c r="FF137" s="39"/>
      <c r="FG137" s="39"/>
      <c r="FH137" s="39"/>
      <c r="FI137" s="39"/>
    </row>
    <row r="138" spans="1:165">
      <c r="A138" s="43" t="s">
        <v>964</v>
      </c>
      <c r="B138" s="42" t="s">
        <v>817</v>
      </c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/>
      <c r="EZ138" s="41"/>
      <c r="FA138" s="41"/>
      <c r="FB138" s="39"/>
      <c r="FC138" s="40"/>
      <c r="FD138" s="39"/>
      <c r="FE138" s="40"/>
      <c r="FF138" s="39"/>
      <c r="FG138" s="39"/>
      <c r="FH138" s="39"/>
      <c r="FI138" s="39"/>
    </row>
    <row r="139" spans="1:165">
      <c r="A139" s="43" t="s">
        <v>964</v>
      </c>
      <c r="B139" s="42" t="s">
        <v>646</v>
      </c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39"/>
      <c r="FC139" s="40"/>
      <c r="FD139" s="39"/>
      <c r="FE139" s="40"/>
      <c r="FF139" s="39"/>
      <c r="FG139" s="39"/>
      <c r="FH139" s="39"/>
      <c r="FI139" s="39"/>
    </row>
    <row r="140" spans="1:165">
      <c r="A140" s="43" t="s">
        <v>964</v>
      </c>
      <c r="B140" s="42" t="s">
        <v>3135</v>
      </c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/>
      <c r="FB140" s="39"/>
      <c r="FC140" s="40"/>
      <c r="FD140" s="39"/>
      <c r="FE140" s="40"/>
      <c r="FF140" s="39"/>
      <c r="FG140" s="39"/>
      <c r="FH140" s="39"/>
      <c r="FI140" s="39"/>
    </row>
    <row r="141" spans="1:165">
      <c r="A141" s="43" t="s">
        <v>964</v>
      </c>
      <c r="B141" s="42" t="s">
        <v>756</v>
      </c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/>
      <c r="FB141" s="39"/>
      <c r="FC141" s="40"/>
      <c r="FD141" s="39"/>
      <c r="FE141" s="40"/>
      <c r="FF141" s="39"/>
      <c r="FG141" s="39"/>
      <c r="FH141" s="39"/>
      <c r="FI141" s="39"/>
    </row>
    <row r="142" spans="1:165">
      <c r="A142" s="43" t="s">
        <v>964</v>
      </c>
      <c r="B142" s="42" t="s">
        <v>724</v>
      </c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39"/>
      <c r="FC142" s="40"/>
      <c r="FD142" s="39"/>
      <c r="FE142" s="40"/>
      <c r="FF142" s="39"/>
      <c r="FG142" s="39"/>
      <c r="FH142" s="39"/>
      <c r="FI142" s="39"/>
    </row>
    <row r="143" spans="1:165">
      <c r="A143" s="43" t="s">
        <v>964</v>
      </c>
      <c r="B143" s="42" t="s">
        <v>555</v>
      </c>
      <c r="C143" s="53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/>
      <c r="FB143" s="39"/>
      <c r="FC143" s="40"/>
      <c r="FD143" s="39"/>
      <c r="FE143" s="40"/>
      <c r="FF143" s="39"/>
      <c r="FG143" s="39"/>
      <c r="FH143" s="39"/>
      <c r="FI143" s="39"/>
    </row>
    <row r="144" spans="1:165">
      <c r="A144" s="43" t="s">
        <v>964</v>
      </c>
      <c r="B144" s="42" t="s">
        <v>3134</v>
      </c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1"/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/>
      <c r="EY144" s="41"/>
      <c r="EZ144" s="41"/>
      <c r="FA144" s="41"/>
      <c r="FB144" s="39"/>
      <c r="FC144" s="40"/>
      <c r="FD144" s="39"/>
      <c r="FE144" s="40"/>
      <c r="FF144" s="39"/>
      <c r="FG144" s="39"/>
      <c r="FH144" s="39"/>
      <c r="FI144" s="39"/>
    </row>
    <row r="145" spans="1:165">
      <c r="A145" s="43" t="s">
        <v>964</v>
      </c>
      <c r="B145" s="42" t="s">
        <v>482</v>
      </c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1"/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  <c r="DL145" s="41"/>
      <c r="DM145" s="41"/>
      <c r="DN145" s="41"/>
      <c r="DO145" s="41"/>
      <c r="DP145" s="41"/>
      <c r="DQ145" s="41"/>
      <c r="DR145" s="41"/>
      <c r="DS145" s="41"/>
      <c r="DT145" s="41"/>
      <c r="DU145" s="41"/>
      <c r="DV145" s="41"/>
      <c r="DW145" s="41"/>
      <c r="DX145" s="41"/>
      <c r="DY145" s="41"/>
      <c r="DZ145" s="41"/>
      <c r="EA145" s="41"/>
      <c r="EB145" s="41"/>
      <c r="EC145" s="41"/>
      <c r="ED145" s="41"/>
      <c r="EE145" s="41"/>
      <c r="EF145" s="41"/>
      <c r="EG145" s="41"/>
      <c r="EH145" s="41"/>
      <c r="EI145" s="41"/>
      <c r="EJ145" s="41"/>
      <c r="EK145" s="41"/>
      <c r="EL145" s="41"/>
      <c r="EM145" s="41"/>
      <c r="EN145" s="41"/>
      <c r="EO145" s="41"/>
      <c r="EP145" s="41"/>
      <c r="EQ145" s="41"/>
      <c r="ER145" s="41"/>
      <c r="ES145" s="41"/>
      <c r="ET145" s="41"/>
      <c r="EU145" s="41"/>
      <c r="EV145" s="41"/>
      <c r="EW145" s="41"/>
      <c r="EX145" s="41"/>
      <c r="EY145" s="41"/>
      <c r="EZ145" s="41"/>
      <c r="FA145" s="41"/>
      <c r="FB145" s="39"/>
      <c r="FC145" s="40"/>
      <c r="FD145" s="39"/>
      <c r="FE145" s="40"/>
      <c r="FF145" s="39"/>
      <c r="FG145" s="39"/>
      <c r="FH145" s="39"/>
      <c r="FI145" s="39"/>
    </row>
    <row r="146" spans="1:165">
      <c r="A146" s="43" t="s">
        <v>964</v>
      </c>
      <c r="B146" s="42" t="s">
        <v>3133</v>
      </c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41"/>
      <c r="DR146" s="41"/>
      <c r="DS146" s="41"/>
      <c r="DT146" s="41"/>
      <c r="DU146" s="41"/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/>
      <c r="EO146" s="41"/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39"/>
      <c r="FC146" s="40"/>
      <c r="FD146" s="39"/>
      <c r="FE146" s="40"/>
      <c r="FF146" s="39"/>
      <c r="FG146" s="39"/>
      <c r="FH146" s="39"/>
      <c r="FI146" s="39"/>
    </row>
    <row r="147" spans="1:165">
      <c r="A147" s="43" t="s">
        <v>964</v>
      </c>
      <c r="B147" s="42" t="s">
        <v>617</v>
      </c>
      <c r="C147" s="53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1"/>
      <c r="CU147" s="41"/>
      <c r="CV147" s="41"/>
      <c r="CW147" s="41"/>
      <c r="CX147" s="41"/>
      <c r="CY147" s="41"/>
      <c r="CZ147" s="41"/>
      <c r="DA147" s="41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  <c r="DL147" s="41"/>
      <c r="DM147" s="41"/>
      <c r="DN147" s="41"/>
      <c r="DO147" s="41"/>
      <c r="DP147" s="41"/>
      <c r="DQ147" s="41"/>
      <c r="DR147" s="41"/>
      <c r="DS147" s="41"/>
      <c r="DT147" s="41"/>
      <c r="DU147" s="41"/>
      <c r="DV147" s="41"/>
      <c r="DW147" s="41"/>
      <c r="DX147" s="41"/>
      <c r="DY147" s="41"/>
      <c r="DZ147" s="41"/>
      <c r="EA147" s="41"/>
      <c r="EB147" s="41"/>
      <c r="EC147" s="41"/>
      <c r="ED147" s="41"/>
      <c r="EE147" s="41"/>
      <c r="EF147" s="41"/>
      <c r="EG147" s="41"/>
      <c r="EH147" s="41"/>
      <c r="EI147" s="41"/>
      <c r="EJ147" s="41"/>
      <c r="EK147" s="41"/>
      <c r="EL147" s="41"/>
      <c r="EM147" s="41"/>
      <c r="EN147" s="41"/>
      <c r="EO147" s="41"/>
      <c r="EP147" s="41"/>
      <c r="EQ147" s="41"/>
      <c r="ER147" s="41"/>
      <c r="ES147" s="41"/>
      <c r="ET147" s="41"/>
      <c r="EU147" s="41"/>
      <c r="EV147" s="41"/>
      <c r="EW147" s="41"/>
      <c r="EX147" s="41"/>
      <c r="EY147" s="41"/>
      <c r="EZ147" s="41"/>
      <c r="FA147" s="41"/>
      <c r="FB147" s="39"/>
      <c r="FC147" s="40"/>
      <c r="FD147" s="39"/>
      <c r="FE147" s="40"/>
      <c r="FF147" s="39"/>
      <c r="FG147" s="39"/>
      <c r="FH147" s="39"/>
      <c r="FI147" s="39"/>
    </row>
    <row r="148" spans="1:165">
      <c r="A148" s="48" t="s">
        <v>954</v>
      </c>
      <c r="B148" s="47" t="s">
        <v>3132</v>
      </c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6"/>
      <c r="CI148" s="46"/>
      <c r="CJ148" s="46"/>
      <c r="CK148" s="46"/>
      <c r="CL148" s="46"/>
      <c r="CM148" s="46"/>
      <c r="CN148" s="46"/>
      <c r="CO148" s="46"/>
      <c r="CP148" s="46"/>
      <c r="CQ148" s="46"/>
      <c r="CR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6"/>
      <c r="DD148" s="46"/>
      <c r="DE148" s="46"/>
      <c r="DF148" s="46"/>
      <c r="DG148" s="46"/>
      <c r="DH148" s="46"/>
      <c r="DI148" s="46"/>
      <c r="DJ148" s="46"/>
      <c r="DK148" s="46"/>
      <c r="DL148" s="46"/>
      <c r="DM148" s="46"/>
      <c r="DN148" s="46"/>
      <c r="DO148" s="46"/>
      <c r="DP148" s="46"/>
      <c r="DQ148" s="46"/>
      <c r="DR148" s="46"/>
      <c r="DS148" s="46"/>
      <c r="DT148" s="46"/>
      <c r="DU148" s="46"/>
      <c r="DV148" s="46"/>
      <c r="DW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6"/>
      <c r="EH148" s="46"/>
      <c r="EI148" s="46"/>
      <c r="EJ148" s="46"/>
      <c r="EK148" s="46"/>
      <c r="EL148" s="46"/>
      <c r="EM148" s="46"/>
      <c r="EN148" s="46"/>
      <c r="EO148" s="46"/>
      <c r="EP148" s="46"/>
      <c r="EQ148" s="46"/>
      <c r="ER148" s="46"/>
      <c r="ES148" s="46"/>
      <c r="ET148" s="46"/>
      <c r="EU148" s="46"/>
      <c r="EV148" s="46"/>
      <c r="EW148" s="46"/>
      <c r="EX148" s="46"/>
      <c r="EY148" s="46"/>
      <c r="EZ148" s="46"/>
      <c r="FA148" s="46"/>
      <c r="FB148" s="44"/>
      <c r="FC148" s="45"/>
      <c r="FD148" s="44"/>
      <c r="FE148" s="45"/>
      <c r="FF148" s="44"/>
      <c r="FG148" s="44"/>
      <c r="FH148" s="44"/>
      <c r="FI148" s="44"/>
    </row>
    <row r="149" spans="1:165">
      <c r="A149" s="43" t="s">
        <v>954</v>
      </c>
      <c r="B149" s="42" t="s">
        <v>581</v>
      </c>
      <c r="C149" s="53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  <c r="DL149" s="41"/>
      <c r="DM149" s="41"/>
      <c r="DN149" s="41"/>
      <c r="DO149" s="41"/>
      <c r="DP149" s="41"/>
      <c r="DQ149" s="41"/>
      <c r="DR149" s="41"/>
      <c r="DS149" s="41"/>
      <c r="DT149" s="41"/>
      <c r="DU149" s="41"/>
      <c r="DV149" s="41"/>
      <c r="DW149" s="41"/>
      <c r="DX149" s="41"/>
      <c r="DY149" s="41"/>
      <c r="DZ149" s="41"/>
      <c r="EA149" s="41"/>
      <c r="EB149" s="41"/>
      <c r="EC149" s="41"/>
      <c r="ED149" s="41"/>
      <c r="EE149" s="41"/>
      <c r="EF149" s="41"/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/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39"/>
      <c r="FC149" s="40"/>
      <c r="FD149" s="39"/>
      <c r="FE149" s="40"/>
      <c r="FF149" s="39"/>
      <c r="FG149" s="39"/>
      <c r="FH149" s="39"/>
      <c r="FI149" s="39"/>
    </row>
    <row r="150" spans="1:165">
      <c r="A150" s="43" t="s">
        <v>954</v>
      </c>
      <c r="B150" s="42" t="s">
        <v>700</v>
      </c>
      <c r="C150" s="53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1"/>
      <c r="CU150" s="41"/>
      <c r="CV150" s="41"/>
      <c r="CW150" s="41"/>
      <c r="CX150" s="41"/>
      <c r="CY150" s="41"/>
      <c r="CZ150" s="41"/>
      <c r="DA150" s="41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  <c r="DL150" s="41"/>
      <c r="DM150" s="41"/>
      <c r="DN150" s="41"/>
      <c r="DO150" s="41"/>
      <c r="DP150" s="41"/>
      <c r="DQ150" s="41"/>
      <c r="DR150" s="41"/>
      <c r="DS150" s="41"/>
      <c r="DT150" s="41"/>
      <c r="DU150" s="41"/>
      <c r="DV150" s="41"/>
      <c r="DW150" s="41"/>
      <c r="DX150" s="41"/>
      <c r="DY150" s="41"/>
      <c r="DZ150" s="41"/>
      <c r="EA150" s="41"/>
      <c r="EB150" s="41"/>
      <c r="EC150" s="41"/>
      <c r="ED150" s="41"/>
      <c r="EE150" s="41"/>
      <c r="EF150" s="41"/>
      <c r="EG150" s="41"/>
      <c r="EH150" s="41"/>
      <c r="EI150" s="41"/>
      <c r="EJ150" s="41"/>
      <c r="EK150" s="41"/>
      <c r="EL150" s="41"/>
      <c r="EM150" s="41"/>
      <c r="EN150" s="41"/>
      <c r="EO150" s="41"/>
      <c r="EP150" s="41"/>
      <c r="EQ150" s="41"/>
      <c r="ER150" s="41"/>
      <c r="ES150" s="41"/>
      <c r="ET150" s="41"/>
      <c r="EU150" s="41"/>
      <c r="EV150" s="41"/>
      <c r="EW150" s="41"/>
      <c r="EX150" s="41"/>
      <c r="EY150" s="41"/>
      <c r="EZ150" s="41"/>
      <c r="FA150" s="41"/>
      <c r="FB150" s="39"/>
      <c r="FC150" s="40"/>
      <c r="FD150" s="39"/>
      <c r="FE150" s="40"/>
      <c r="FF150" s="39"/>
      <c r="FG150" s="39"/>
      <c r="FH150" s="39"/>
      <c r="FI150" s="39"/>
    </row>
    <row r="151" spans="1:165">
      <c r="A151" s="43" t="s">
        <v>954</v>
      </c>
      <c r="B151" s="42" t="s">
        <v>736</v>
      </c>
      <c r="C151" s="53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/>
      <c r="CR151" s="41"/>
      <c r="CS151" s="41"/>
      <c r="CT151" s="41"/>
      <c r="CU151" s="41"/>
      <c r="CV151" s="41"/>
      <c r="CW151" s="41"/>
      <c r="CX151" s="41"/>
      <c r="CY151" s="41"/>
      <c r="CZ151" s="41"/>
      <c r="DA151" s="41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  <c r="DL151" s="41"/>
      <c r="DM151" s="41"/>
      <c r="DN151" s="41"/>
      <c r="DO151" s="41"/>
      <c r="DP151" s="41"/>
      <c r="DQ151" s="41"/>
      <c r="DR151" s="41"/>
      <c r="DS151" s="41"/>
      <c r="DT151" s="41"/>
      <c r="DU151" s="41"/>
      <c r="DV151" s="41"/>
      <c r="DW151" s="41"/>
      <c r="DX151" s="41"/>
      <c r="DY151" s="41"/>
      <c r="DZ151" s="41"/>
      <c r="EA151" s="41"/>
      <c r="EB151" s="41"/>
      <c r="EC151" s="41"/>
      <c r="ED151" s="41"/>
      <c r="EE151" s="41"/>
      <c r="EF151" s="41"/>
      <c r="EG151" s="41"/>
      <c r="EH151" s="41"/>
      <c r="EI151" s="41"/>
      <c r="EJ151" s="41"/>
      <c r="EK151" s="41"/>
      <c r="EL151" s="41"/>
      <c r="EM151" s="41"/>
      <c r="EN151" s="41"/>
      <c r="EO151" s="41"/>
      <c r="EP151" s="41"/>
      <c r="EQ151" s="41"/>
      <c r="ER151" s="41"/>
      <c r="ES151" s="41"/>
      <c r="ET151" s="41"/>
      <c r="EU151" s="41"/>
      <c r="EV151" s="41"/>
      <c r="EW151" s="41"/>
      <c r="EX151" s="41"/>
      <c r="EY151" s="41"/>
      <c r="EZ151" s="41"/>
      <c r="FA151" s="41"/>
      <c r="FB151" s="39"/>
      <c r="FC151" s="40"/>
      <c r="FD151" s="39"/>
      <c r="FE151" s="40"/>
      <c r="FF151" s="39"/>
      <c r="FG151" s="39"/>
      <c r="FH151" s="39"/>
      <c r="FI151" s="39"/>
    </row>
    <row r="152" spans="1:165">
      <c r="A152" s="43" t="s">
        <v>954</v>
      </c>
      <c r="B152" s="42" t="s">
        <v>632</v>
      </c>
      <c r="C152" s="53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/>
      <c r="EN152" s="41"/>
      <c r="EO152" s="41"/>
      <c r="EP152" s="41"/>
      <c r="EQ152" s="41"/>
      <c r="ER152" s="41"/>
      <c r="ES152" s="41"/>
      <c r="ET152" s="41"/>
      <c r="EU152" s="41"/>
      <c r="EV152" s="41"/>
      <c r="EW152" s="41"/>
      <c r="EX152" s="41"/>
      <c r="EY152" s="41"/>
      <c r="EZ152" s="41"/>
      <c r="FA152" s="41"/>
      <c r="FB152" s="39"/>
      <c r="FC152" s="40"/>
      <c r="FD152" s="39"/>
      <c r="FE152" s="40"/>
      <c r="FF152" s="39"/>
      <c r="FG152" s="39"/>
      <c r="FH152" s="39"/>
      <c r="FI152" s="39"/>
    </row>
    <row r="153" spans="1:165">
      <c r="A153" s="43" t="s">
        <v>954</v>
      </c>
      <c r="B153" s="42" t="s">
        <v>638</v>
      </c>
      <c r="C153" s="53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1"/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  <c r="DW153" s="41"/>
      <c r="DX153" s="41"/>
      <c r="DY153" s="41"/>
      <c r="DZ153" s="41"/>
      <c r="EA153" s="41"/>
      <c r="EB153" s="41"/>
      <c r="EC153" s="41"/>
      <c r="ED153" s="41"/>
      <c r="EE153" s="41"/>
      <c r="EF153" s="41"/>
      <c r="EG153" s="41"/>
      <c r="EH153" s="41"/>
      <c r="EI153" s="41"/>
      <c r="EJ153" s="41"/>
      <c r="EK153" s="41"/>
      <c r="EL153" s="41"/>
      <c r="EM153" s="41"/>
      <c r="EN153" s="41"/>
      <c r="EO153" s="41"/>
      <c r="EP153" s="41"/>
      <c r="EQ153" s="41"/>
      <c r="ER153" s="41"/>
      <c r="ES153" s="41"/>
      <c r="ET153" s="41"/>
      <c r="EU153" s="41"/>
      <c r="EV153" s="41"/>
      <c r="EW153" s="41"/>
      <c r="EX153" s="41"/>
      <c r="EY153" s="41"/>
      <c r="EZ153" s="41"/>
      <c r="FA153" s="41"/>
      <c r="FB153" s="39"/>
      <c r="FC153" s="40"/>
      <c r="FD153" s="39"/>
      <c r="FE153" s="40"/>
      <c r="FF153" s="39"/>
      <c r="FG153" s="39"/>
      <c r="FH153" s="39"/>
      <c r="FI153" s="39"/>
    </row>
    <row r="154" spans="1:165">
      <c r="A154" s="43" t="s">
        <v>954</v>
      </c>
      <c r="B154" s="42" t="s">
        <v>484</v>
      </c>
      <c r="C154" s="53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/>
      <c r="EW154" s="41"/>
      <c r="EX154" s="41"/>
      <c r="EY154" s="41"/>
      <c r="EZ154" s="41"/>
      <c r="FA154" s="41"/>
      <c r="FB154" s="39"/>
      <c r="FC154" s="40"/>
      <c r="FD154" s="39"/>
      <c r="FE154" s="40"/>
      <c r="FF154" s="39"/>
      <c r="FG154" s="39"/>
      <c r="FH154" s="39"/>
      <c r="FI154" s="39"/>
    </row>
    <row r="155" spans="1:165">
      <c r="A155" s="43" t="s">
        <v>954</v>
      </c>
      <c r="B155" s="42" t="s">
        <v>591</v>
      </c>
      <c r="C155" s="53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39"/>
      <c r="FC155" s="40"/>
      <c r="FD155" s="39"/>
      <c r="FE155" s="40"/>
      <c r="FF155" s="39"/>
      <c r="FG155" s="39"/>
      <c r="FH155" s="39"/>
      <c r="FI155" s="39"/>
    </row>
    <row r="156" spans="1:165">
      <c r="A156" s="43" t="s">
        <v>954</v>
      </c>
      <c r="B156" s="42" t="s">
        <v>508</v>
      </c>
      <c r="C156" s="53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/>
      <c r="EY156" s="41"/>
      <c r="EZ156" s="41"/>
      <c r="FA156" s="41"/>
      <c r="FB156" s="39"/>
      <c r="FC156" s="40"/>
      <c r="FD156" s="39"/>
      <c r="FE156" s="40"/>
      <c r="FF156" s="39"/>
      <c r="FG156" s="39"/>
      <c r="FH156" s="39"/>
      <c r="FI156" s="39"/>
    </row>
    <row r="157" spans="1:165">
      <c r="A157" s="43" t="s">
        <v>954</v>
      </c>
      <c r="B157" s="42" t="s">
        <v>3131</v>
      </c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39"/>
      <c r="FC157" s="40"/>
      <c r="FD157" s="39"/>
      <c r="FE157" s="40"/>
      <c r="FF157" s="39"/>
      <c r="FG157" s="39"/>
      <c r="FH157" s="39"/>
      <c r="FI157" s="39"/>
    </row>
    <row r="158" spans="1:165">
      <c r="A158" s="43" t="s">
        <v>954</v>
      </c>
      <c r="B158" s="42" t="s">
        <v>545</v>
      </c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/>
      <c r="FA158" s="41"/>
      <c r="FB158" s="39"/>
      <c r="FC158" s="40"/>
      <c r="FD158" s="39"/>
      <c r="FE158" s="40"/>
      <c r="FF158" s="39"/>
      <c r="FG158" s="39"/>
      <c r="FH158" s="39"/>
      <c r="FI158" s="39"/>
    </row>
    <row r="159" spans="1:165">
      <c r="A159" s="43" t="s">
        <v>954</v>
      </c>
      <c r="B159" s="42" t="s">
        <v>3130</v>
      </c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/>
      <c r="FB159" s="39"/>
      <c r="FC159" s="40"/>
      <c r="FD159" s="39"/>
      <c r="FE159" s="40"/>
      <c r="FF159" s="39"/>
      <c r="FG159" s="39"/>
      <c r="FH159" s="39"/>
      <c r="FI159" s="39"/>
    </row>
    <row r="160" spans="1:165">
      <c r="A160" s="43" t="s">
        <v>954</v>
      </c>
      <c r="B160" s="42" t="s">
        <v>3129</v>
      </c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/>
      <c r="FA160" s="41"/>
      <c r="FB160" s="39"/>
      <c r="FC160" s="40"/>
      <c r="FD160" s="39"/>
      <c r="FE160" s="40"/>
      <c r="FF160" s="39"/>
      <c r="FG160" s="39"/>
      <c r="FH160" s="39"/>
      <c r="FI160" s="39"/>
    </row>
    <row r="161" spans="1:165">
      <c r="A161" s="43" t="s">
        <v>954</v>
      </c>
      <c r="B161" s="42" t="s">
        <v>660</v>
      </c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1"/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  <c r="DW161" s="41"/>
      <c r="DX161" s="41"/>
      <c r="DY161" s="41"/>
      <c r="DZ161" s="41"/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/>
      <c r="EN161" s="41"/>
      <c r="EO161" s="41"/>
      <c r="EP161" s="41"/>
      <c r="EQ161" s="41"/>
      <c r="ER161" s="41"/>
      <c r="ES161" s="41"/>
      <c r="ET161" s="41"/>
      <c r="EU161" s="41"/>
      <c r="EV161" s="41"/>
      <c r="EW161" s="41"/>
      <c r="EX161" s="41"/>
      <c r="EY161" s="41"/>
      <c r="EZ161" s="41"/>
      <c r="FA161" s="41"/>
      <c r="FB161" s="39"/>
      <c r="FC161" s="40"/>
      <c r="FD161" s="39"/>
      <c r="FE161" s="40"/>
      <c r="FF161" s="39"/>
      <c r="FG161" s="39"/>
      <c r="FH161" s="39"/>
      <c r="FI161" s="39"/>
    </row>
    <row r="162" spans="1:165">
      <c r="A162" s="43" t="s">
        <v>954</v>
      </c>
      <c r="B162" s="42" t="s">
        <v>748</v>
      </c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1"/>
      <c r="CU162" s="41"/>
      <c r="CV162" s="41"/>
      <c r="CW162" s="41"/>
      <c r="CX162" s="41"/>
      <c r="CY162" s="41"/>
      <c r="CZ162" s="41"/>
      <c r="DA162" s="41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  <c r="DL162" s="41"/>
      <c r="DM162" s="41"/>
      <c r="DN162" s="41"/>
      <c r="DO162" s="41"/>
      <c r="DP162" s="41"/>
      <c r="DQ162" s="41"/>
      <c r="DR162" s="41"/>
      <c r="DS162" s="41"/>
      <c r="DT162" s="41"/>
      <c r="DU162" s="41"/>
      <c r="DV162" s="41"/>
      <c r="DW162" s="41"/>
      <c r="DX162" s="41"/>
      <c r="DY162" s="41"/>
      <c r="DZ162" s="41"/>
      <c r="EA162" s="41"/>
      <c r="EB162" s="41"/>
      <c r="EC162" s="41"/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/>
      <c r="EV162" s="41"/>
      <c r="EW162" s="41"/>
      <c r="EX162" s="41"/>
      <c r="EY162" s="41"/>
      <c r="EZ162" s="41"/>
      <c r="FA162" s="41"/>
      <c r="FB162" s="39"/>
      <c r="FC162" s="40"/>
      <c r="FD162" s="39"/>
      <c r="FE162" s="40"/>
      <c r="FF162" s="39"/>
      <c r="FG162" s="39"/>
      <c r="FH162" s="39"/>
      <c r="FI162" s="39"/>
    </row>
    <row r="163" spans="1:165">
      <c r="A163" s="43" t="s">
        <v>954</v>
      </c>
      <c r="B163" s="42" t="s">
        <v>828</v>
      </c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1"/>
      <c r="CU163" s="41"/>
      <c r="CV163" s="41"/>
      <c r="CW163" s="41"/>
      <c r="CX163" s="41"/>
      <c r="CY163" s="41"/>
      <c r="CZ163" s="41"/>
      <c r="DA163" s="41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  <c r="DW163" s="41"/>
      <c r="DX163" s="41"/>
      <c r="DY163" s="41"/>
      <c r="DZ163" s="41"/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/>
      <c r="EN163" s="41"/>
      <c r="EO163" s="41"/>
      <c r="EP163" s="41"/>
      <c r="EQ163" s="41"/>
      <c r="ER163" s="41"/>
      <c r="ES163" s="41"/>
      <c r="ET163" s="41"/>
      <c r="EU163" s="41"/>
      <c r="EV163" s="41"/>
      <c r="EW163" s="41"/>
      <c r="EX163" s="41"/>
      <c r="EY163" s="41"/>
      <c r="EZ163" s="41"/>
      <c r="FA163" s="41"/>
      <c r="FB163" s="39"/>
      <c r="FC163" s="40"/>
      <c r="FD163" s="39"/>
      <c r="FE163" s="40"/>
      <c r="FF163" s="39"/>
      <c r="FG163" s="39"/>
      <c r="FH163" s="39"/>
      <c r="FI163" s="39"/>
    </row>
    <row r="164" spans="1:165">
      <c r="A164" s="48" t="s">
        <v>962</v>
      </c>
      <c r="B164" s="47" t="s">
        <v>3128</v>
      </c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6"/>
      <c r="CK164" s="46"/>
      <c r="CL164" s="46"/>
      <c r="CM164" s="46"/>
      <c r="CN164" s="46"/>
      <c r="CO164" s="46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  <c r="DA164" s="46"/>
      <c r="DB164" s="46"/>
      <c r="DC164" s="46"/>
      <c r="DD164" s="46"/>
      <c r="DE164" s="46"/>
      <c r="DF164" s="46"/>
      <c r="DG164" s="46"/>
      <c r="DH164" s="46"/>
      <c r="DI164" s="46"/>
      <c r="DJ164" s="46"/>
      <c r="DK164" s="46"/>
      <c r="DL164" s="46"/>
      <c r="DM164" s="46"/>
      <c r="DN164" s="46"/>
      <c r="DO164" s="46"/>
      <c r="DP164" s="46"/>
      <c r="DQ164" s="46"/>
      <c r="DR164" s="46"/>
      <c r="DS164" s="46"/>
      <c r="DT164" s="46"/>
      <c r="DU164" s="46"/>
      <c r="DV164" s="46"/>
      <c r="DW164" s="46"/>
      <c r="DX164" s="46"/>
      <c r="DY164" s="46"/>
      <c r="DZ164" s="46"/>
      <c r="EA164" s="46"/>
      <c r="EB164" s="46"/>
      <c r="EC164" s="46"/>
      <c r="ED164" s="46"/>
      <c r="EE164" s="46"/>
      <c r="EF164" s="46"/>
      <c r="EG164" s="46"/>
      <c r="EH164" s="46"/>
      <c r="EI164" s="46"/>
      <c r="EJ164" s="46"/>
      <c r="EK164" s="46"/>
      <c r="EL164" s="46"/>
      <c r="EM164" s="46"/>
      <c r="EN164" s="46"/>
      <c r="EO164" s="46"/>
      <c r="EP164" s="46"/>
      <c r="EQ164" s="46"/>
      <c r="ER164" s="46"/>
      <c r="ES164" s="46"/>
      <c r="ET164" s="46"/>
      <c r="EU164" s="46"/>
      <c r="EV164" s="46"/>
      <c r="EW164" s="46"/>
      <c r="EX164" s="46"/>
      <c r="EY164" s="46"/>
      <c r="EZ164" s="46"/>
      <c r="FA164" s="46"/>
      <c r="FB164" s="44"/>
      <c r="FC164" s="45"/>
      <c r="FD164" s="44"/>
      <c r="FE164" s="45"/>
      <c r="FF164" s="44"/>
      <c r="FG164" s="44"/>
      <c r="FH164" s="44"/>
      <c r="FI164" s="44"/>
    </row>
    <row r="165" spans="1:165">
      <c r="A165" s="43" t="s">
        <v>962</v>
      </c>
      <c r="B165" s="42" t="s">
        <v>567</v>
      </c>
      <c r="C165" s="53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/>
      <c r="EW165" s="41"/>
      <c r="EX165" s="41"/>
      <c r="EY165" s="41"/>
      <c r="EZ165" s="41"/>
      <c r="FA165" s="41"/>
      <c r="FB165" s="39"/>
      <c r="FC165" s="40"/>
      <c r="FD165" s="39"/>
      <c r="FE165" s="40"/>
      <c r="FF165" s="39"/>
      <c r="FG165" s="39"/>
      <c r="FH165" s="39"/>
      <c r="FI165" s="39"/>
    </row>
    <row r="166" spans="1:165">
      <c r="A166" s="48" t="s">
        <v>965</v>
      </c>
      <c r="B166" s="47" t="s">
        <v>3127</v>
      </c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46"/>
      <c r="CJ166" s="46"/>
      <c r="CK166" s="46"/>
      <c r="CL166" s="46"/>
      <c r="CM166" s="46"/>
      <c r="CN166" s="46"/>
      <c r="CO166" s="46"/>
      <c r="CP166" s="46"/>
      <c r="CQ166" s="46"/>
      <c r="CR166" s="46"/>
      <c r="CS166" s="46"/>
      <c r="CT166" s="46"/>
      <c r="CU166" s="46"/>
      <c r="CV166" s="46"/>
      <c r="CW166" s="46"/>
      <c r="CX166" s="46"/>
      <c r="CY166" s="46"/>
      <c r="CZ166" s="46"/>
      <c r="DA166" s="46"/>
      <c r="DB166" s="46"/>
      <c r="DC166" s="46"/>
      <c r="DD166" s="46"/>
      <c r="DE166" s="46"/>
      <c r="DF166" s="46"/>
      <c r="DG166" s="46"/>
      <c r="DH166" s="46"/>
      <c r="DI166" s="46"/>
      <c r="DJ166" s="46"/>
      <c r="DK166" s="46"/>
      <c r="DL166" s="46"/>
      <c r="DM166" s="46"/>
      <c r="DN166" s="46"/>
      <c r="DO166" s="46"/>
      <c r="DP166" s="46"/>
      <c r="DQ166" s="46"/>
      <c r="DR166" s="46"/>
      <c r="DS166" s="46"/>
      <c r="DT166" s="46"/>
      <c r="DU166" s="46"/>
      <c r="DV166" s="46"/>
      <c r="DW166" s="46"/>
      <c r="DX166" s="46"/>
      <c r="DY166" s="46"/>
      <c r="DZ166" s="46"/>
      <c r="EA166" s="46"/>
      <c r="EB166" s="46"/>
      <c r="EC166" s="46"/>
      <c r="ED166" s="46"/>
      <c r="EE166" s="46"/>
      <c r="EF166" s="46"/>
      <c r="EG166" s="46"/>
      <c r="EH166" s="46"/>
      <c r="EI166" s="46"/>
      <c r="EJ166" s="46"/>
      <c r="EK166" s="46"/>
      <c r="EL166" s="46"/>
      <c r="EM166" s="46"/>
      <c r="EN166" s="46"/>
      <c r="EO166" s="46"/>
      <c r="EP166" s="46"/>
      <c r="EQ166" s="46"/>
      <c r="ER166" s="46"/>
      <c r="ES166" s="46"/>
      <c r="ET166" s="46"/>
      <c r="EU166" s="46"/>
      <c r="EV166" s="46"/>
      <c r="EW166" s="46"/>
      <c r="EX166" s="46"/>
      <c r="EY166" s="46"/>
      <c r="EZ166" s="46"/>
      <c r="FA166" s="46"/>
      <c r="FB166" s="44"/>
      <c r="FC166" s="45"/>
      <c r="FD166" s="44"/>
      <c r="FE166" s="45"/>
      <c r="FF166" s="44"/>
      <c r="FG166" s="44"/>
      <c r="FH166" s="44"/>
      <c r="FI166" s="44"/>
    </row>
    <row r="167" spans="1:165">
      <c r="A167" s="43" t="s">
        <v>965</v>
      </c>
      <c r="B167" s="42" t="s">
        <v>528</v>
      </c>
      <c r="C167" s="53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1"/>
      <c r="CU167" s="41"/>
      <c r="CV167" s="41"/>
      <c r="CW167" s="41"/>
      <c r="CX167" s="41"/>
      <c r="CY167" s="41"/>
      <c r="CZ167" s="41"/>
      <c r="DA167" s="41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  <c r="DL167" s="41"/>
      <c r="DM167" s="41"/>
      <c r="DN167" s="41"/>
      <c r="DO167" s="41"/>
      <c r="DP167" s="41"/>
      <c r="DQ167" s="41"/>
      <c r="DR167" s="41"/>
      <c r="DS167" s="41"/>
      <c r="DT167" s="41"/>
      <c r="DU167" s="41"/>
      <c r="DV167" s="41"/>
      <c r="DW167" s="41"/>
      <c r="DX167" s="41"/>
      <c r="DY167" s="41"/>
      <c r="DZ167" s="41"/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/>
      <c r="EN167" s="41"/>
      <c r="EO167" s="41"/>
      <c r="EP167" s="41"/>
      <c r="EQ167" s="41"/>
      <c r="ER167" s="41"/>
      <c r="ES167" s="41"/>
      <c r="ET167" s="41"/>
      <c r="EU167" s="41"/>
      <c r="EV167" s="41"/>
      <c r="EW167" s="41"/>
      <c r="EX167" s="41"/>
      <c r="EY167" s="41"/>
      <c r="EZ167" s="41"/>
      <c r="FA167" s="41"/>
      <c r="FB167" s="39"/>
      <c r="FC167" s="40"/>
      <c r="FD167" s="39"/>
      <c r="FE167" s="40"/>
      <c r="FF167" s="39"/>
      <c r="FG167" s="39"/>
      <c r="FH167" s="39"/>
      <c r="FI167" s="39"/>
    </row>
    <row r="168" spans="1:165">
      <c r="A168" s="43" t="s">
        <v>965</v>
      </c>
      <c r="B168" s="42" t="s">
        <v>491</v>
      </c>
      <c r="C168" s="53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39"/>
      <c r="FC168" s="40"/>
      <c r="FD168" s="39"/>
      <c r="FE168" s="40"/>
      <c r="FF168" s="39"/>
      <c r="FG168" s="39"/>
      <c r="FH168" s="39"/>
      <c r="FI168" s="39"/>
    </row>
    <row r="169" spans="1:165">
      <c r="A169" s="43" t="s">
        <v>965</v>
      </c>
      <c r="B169" s="42" t="s">
        <v>496</v>
      </c>
      <c r="C169" s="53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39"/>
      <c r="FC169" s="40"/>
      <c r="FD169" s="39"/>
      <c r="FE169" s="40"/>
      <c r="FF169" s="39"/>
      <c r="FG169" s="39"/>
      <c r="FH169" s="39"/>
      <c r="FI169" s="39"/>
    </row>
    <row r="170" spans="1:165">
      <c r="A170" s="43" t="s">
        <v>965</v>
      </c>
      <c r="B170" s="42" t="s">
        <v>529</v>
      </c>
      <c r="C170" s="53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39"/>
      <c r="FC170" s="40"/>
      <c r="FD170" s="39"/>
      <c r="FE170" s="40"/>
      <c r="FF170" s="39"/>
      <c r="FG170" s="39"/>
      <c r="FH170" s="39"/>
      <c r="FI170" s="39"/>
    </row>
    <row r="171" spans="1:165">
      <c r="A171" s="43" t="s">
        <v>965</v>
      </c>
      <c r="B171" s="42" t="s">
        <v>587</v>
      </c>
      <c r="C171" s="53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39"/>
      <c r="FC171" s="40"/>
      <c r="FD171" s="39"/>
      <c r="FE171" s="40"/>
      <c r="FF171" s="39"/>
      <c r="FG171" s="39"/>
      <c r="FH171" s="39"/>
      <c r="FI171" s="39"/>
    </row>
    <row r="172" spans="1:165">
      <c r="A172" s="43" t="s">
        <v>965</v>
      </c>
      <c r="B172" s="42" t="s">
        <v>603</v>
      </c>
      <c r="C172" s="53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39"/>
      <c r="FC172" s="40"/>
      <c r="FD172" s="39"/>
      <c r="FE172" s="40"/>
      <c r="FF172" s="39"/>
      <c r="FG172" s="39"/>
      <c r="FH172" s="39"/>
      <c r="FI172" s="39"/>
    </row>
    <row r="173" spans="1:165">
      <c r="A173" s="43" t="s">
        <v>965</v>
      </c>
      <c r="B173" s="42" t="s">
        <v>585</v>
      </c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39"/>
      <c r="FC173" s="40"/>
      <c r="FD173" s="39"/>
      <c r="FE173" s="40"/>
      <c r="FF173" s="39"/>
      <c r="FG173" s="39"/>
      <c r="FH173" s="39"/>
      <c r="FI173" s="39"/>
    </row>
    <row r="174" spans="1:165">
      <c r="A174" s="43" t="s">
        <v>965</v>
      </c>
      <c r="B174" s="42" t="s">
        <v>3126</v>
      </c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39"/>
      <c r="FC174" s="40"/>
      <c r="FD174" s="39"/>
      <c r="FE174" s="40"/>
      <c r="FF174" s="39"/>
      <c r="FG174" s="39"/>
      <c r="FH174" s="39"/>
      <c r="FI174" s="39"/>
    </row>
    <row r="175" spans="1:165">
      <c r="A175" s="43" t="s">
        <v>965</v>
      </c>
      <c r="B175" s="42" t="s">
        <v>3125</v>
      </c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39"/>
      <c r="FC175" s="40"/>
      <c r="FD175" s="39"/>
      <c r="FE175" s="40"/>
      <c r="FF175" s="39"/>
      <c r="FG175" s="39"/>
      <c r="FH175" s="39"/>
      <c r="FI175" s="39"/>
    </row>
    <row r="176" spans="1:165">
      <c r="A176" s="43" t="s">
        <v>965</v>
      </c>
      <c r="B176" s="42" t="s">
        <v>3124</v>
      </c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39"/>
      <c r="FC176" s="40"/>
      <c r="FD176" s="39"/>
      <c r="FE176" s="40"/>
      <c r="FF176" s="39"/>
      <c r="FG176" s="39"/>
      <c r="FH176" s="39"/>
      <c r="FI176" s="39"/>
    </row>
    <row r="177" spans="1:165">
      <c r="A177" s="43" t="s">
        <v>965</v>
      </c>
      <c r="B177" s="42" t="s">
        <v>2092</v>
      </c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39"/>
      <c r="FC177" s="40"/>
      <c r="FD177" s="39"/>
      <c r="FE177" s="40"/>
      <c r="FF177" s="39"/>
      <c r="FG177" s="39"/>
      <c r="FH177" s="39"/>
      <c r="FI177" s="39"/>
    </row>
    <row r="178" spans="1:165">
      <c r="A178" s="43" t="s">
        <v>965</v>
      </c>
      <c r="B178" s="42" t="s">
        <v>785</v>
      </c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/>
      <c r="FB178" s="39"/>
      <c r="FC178" s="40"/>
      <c r="FD178" s="39"/>
      <c r="FE178" s="40"/>
      <c r="FF178" s="39"/>
      <c r="FG178" s="39"/>
      <c r="FH178" s="39"/>
      <c r="FI178" s="39"/>
    </row>
    <row r="179" spans="1:165">
      <c r="A179" s="43" t="s">
        <v>965</v>
      </c>
      <c r="B179" s="42" t="s">
        <v>640</v>
      </c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/>
      <c r="DN179" s="41"/>
      <c r="DO179" s="41"/>
      <c r="DP179" s="41"/>
      <c r="DQ179" s="41"/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39"/>
      <c r="FC179" s="40"/>
      <c r="FD179" s="39"/>
      <c r="FE179" s="40"/>
      <c r="FF179" s="39"/>
      <c r="FG179" s="39"/>
      <c r="FH179" s="39"/>
      <c r="FI179" s="39"/>
    </row>
    <row r="180" spans="1:165">
      <c r="A180" s="43" t="s">
        <v>965</v>
      </c>
      <c r="B180" s="42" t="s">
        <v>3123</v>
      </c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39"/>
      <c r="FC180" s="40"/>
      <c r="FD180" s="39"/>
      <c r="FE180" s="40"/>
      <c r="FF180" s="39"/>
      <c r="FG180" s="39"/>
      <c r="FH180" s="39"/>
      <c r="FI180" s="39"/>
    </row>
    <row r="181" spans="1:165">
      <c r="A181" s="48" t="s">
        <v>959</v>
      </c>
      <c r="B181" s="47" t="s">
        <v>3122</v>
      </c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46"/>
      <c r="CJ181" s="46"/>
      <c r="CK181" s="46"/>
      <c r="CL181" s="46"/>
      <c r="CM181" s="46"/>
      <c r="CN181" s="46"/>
      <c r="CO181" s="46"/>
      <c r="CP181" s="46"/>
      <c r="CQ181" s="46"/>
      <c r="CR181" s="46"/>
      <c r="CS181" s="46"/>
      <c r="CT181" s="46"/>
      <c r="CU181" s="46"/>
      <c r="CV181" s="46"/>
      <c r="CW181" s="46"/>
      <c r="CX181" s="46"/>
      <c r="CY181" s="46"/>
      <c r="CZ181" s="46"/>
      <c r="DA181" s="46"/>
      <c r="DB181" s="46"/>
      <c r="DC181" s="46"/>
      <c r="DD181" s="46"/>
      <c r="DE181" s="46"/>
      <c r="DF181" s="46"/>
      <c r="DG181" s="46"/>
      <c r="DH181" s="46"/>
      <c r="DI181" s="46"/>
      <c r="DJ181" s="46"/>
      <c r="DK181" s="46"/>
      <c r="DL181" s="46"/>
      <c r="DM181" s="46"/>
      <c r="DN181" s="46"/>
      <c r="DO181" s="46"/>
      <c r="DP181" s="46"/>
      <c r="DQ181" s="46"/>
      <c r="DR181" s="46"/>
      <c r="DS181" s="46"/>
      <c r="DT181" s="46"/>
      <c r="DU181" s="46"/>
      <c r="DV181" s="46"/>
      <c r="DW181" s="46"/>
      <c r="DX181" s="46"/>
      <c r="DY181" s="46"/>
      <c r="DZ181" s="46"/>
      <c r="EA181" s="46"/>
      <c r="EB181" s="46"/>
      <c r="EC181" s="46"/>
      <c r="ED181" s="46"/>
      <c r="EE181" s="46"/>
      <c r="EF181" s="46"/>
      <c r="EG181" s="46"/>
      <c r="EH181" s="46"/>
      <c r="EI181" s="46"/>
      <c r="EJ181" s="46"/>
      <c r="EK181" s="46"/>
      <c r="EL181" s="46"/>
      <c r="EM181" s="46"/>
      <c r="EN181" s="46"/>
      <c r="EO181" s="46"/>
      <c r="EP181" s="46"/>
      <c r="EQ181" s="46"/>
      <c r="ER181" s="46"/>
      <c r="ES181" s="46"/>
      <c r="ET181" s="46"/>
      <c r="EU181" s="46"/>
      <c r="EV181" s="46"/>
      <c r="EW181" s="46"/>
      <c r="EX181" s="46"/>
      <c r="EY181" s="46"/>
      <c r="EZ181" s="46"/>
      <c r="FA181" s="46"/>
      <c r="FB181" s="44"/>
      <c r="FC181" s="45"/>
      <c r="FD181" s="44"/>
      <c r="FE181" s="45"/>
      <c r="FF181" s="44"/>
      <c r="FG181" s="44"/>
      <c r="FH181" s="44"/>
      <c r="FI181" s="44"/>
    </row>
    <row r="182" spans="1:165">
      <c r="A182" s="43" t="s">
        <v>959</v>
      </c>
      <c r="B182" s="42" t="s">
        <v>543</v>
      </c>
      <c r="C182" s="53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39"/>
      <c r="FC182" s="40"/>
      <c r="FD182" s="39"/>
      <c r="FE182" s="40"/>
      <c r="FF182" s="39"/>
      <c r="FG182" s="39"/>
      <c r="FH182" s="39"/>
      <c r="FI182" s="39"/>
    </row>
    <row r="183" spans="1:165">
      <c r="A183" s="43" t="s">
        <v>959</v>
      </c>
      <c r="B183" s="42" t="s">
        <v>722</v>
      </c>
      <c r="C183" s="53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/>
      <c r="DP183" s="41"/>
      <c r="DQ183" s="41"/>
      <c r="DR183" s="41"/>
      <c r="DS183" s="41"/>
      <c r="DT183" s="41"/>
      <c r="DU183" s="41"/>
      <c r="DV183" s="41"/>
      <c r="DW183" s="41"/>
      <c r="DX183" s="41"/>
      <c r="DY183" s="41"/>
      <c r="DZ183" s="41"/>
      <c r="EA183" s="41"/>
      <c r="EB183" s="41"/>
      <c r="EC183" s="41"/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/>
      <c r="EV183" s="41"/>
      <c r="EW183" s="41"/>
      <c r="EX183" s="41"/>
      <c r="EY183" s="41"/>
      <c r="EZ183" s="41"/>
      <c r="FA183" s="41"/>
      <c r="FB183" s="39"/>
      <c r="FC183" s="40"/>
      <c r="FD183" s="39"/>
      <c r="FE183" s="40"/>
      <c r="FF183" s="39"/>
      <c r="FG183" s="39"/>
      <c r="FH183" s="39"/>
      <c r="FI183" s="39"/>
    </row>
    <row r="184" spans="1:165">
      <c r="A184" s="43" t="s">
        <v>959</v>
      </c>
      <c r="B184" s="42" t="s">
        <v>648</v>
      </c>
      <c r="C184" s="53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39"/>
      <c r="FC184" s="40"/>
      <c r="FD184" s="39"/>
      <c r="FE184" s="40"/>
      <c r="FF184" s="39"/>
      <c r="FG184" s="39"/>
      <c r="FH184" s="39"/>
      <c r="FI184" s="39"/>
    </row>
    <row r="185" spans="1:165">
      <c r="A185" s="43" t="s">
        <v>959</v>
      </c>
      <c r="B185" s="42" t="s">
        <v>540</v>
      </c>
      <c r="C185" s="53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39"/>
      <c r="FC185" s="40"/>
      <c r="FD185" s="39"/>
      <c r="FE185" s="40"/>
      <c r="FF185" s="39"/>
      <c r="FG185" s="39"/>
      <c r="FH185" s="39"/>
      <c r="FI185" s="39"/>
    </row>
    <row r="186" spans="1:165">
      <c r="A186" s="43" t="s">
        <v>959</v>
      </c>
      <c r="B186" s="42" t="s">
        <v>512</v>
      </c>
      <c r="C186" s="53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39"/>
      <c r="FC186" s="40"/>
      <c r="FD186" s="39"/>
      <c r="FE186" s="40"/>
      <c r="FF186" s="39"/>
      <c r="FG186" s="39"/>
      <c r="FH186" s="39"/>
      <c r="FI186" s="39"/>
    </row>
    <row r="187" spans="1:165">
      <c r="A187" s="43" t="s">
        <v>959</v>
      </c>
      <c r="B187" s="42" t="s">
        <v>643</v>
      </c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50"/>
      <c r="BB187" s="50"/>
      <c r="BC187" s="50"/>
      <c r="BD187" s="50"/>
      <c r="BE187" s="50"/>
      <c r="BF187" s="50"/>
      <c r="BG187" s="50"/>
      <c r="BH187" s="50"/>
      <c r="BI187" s="50"/>
      <c r="BJ187" s="50"/>
      <c r="BK187" s="50"/>
      <c r="BL187" s="50"/>
      <c r="BM187" s="50"/>
      <c r="BN187" s="50"/>
      <c r="BO187" s="50"/>
      <c r="BP187" s="50"/>
      <c r="BQ187" s="50"/>
      <c r="BR187" s="50"/>
      <c r="BS187" s="50"/>
      <c r="BT187" s="50"/>
      <c r="BU187" s="50"/>
      <c r="BV187" s="50"/>
      <c r="BW187" s="50"/>
      <c r="BX187" s="50"/>
      <c r="BY187" s="50"/>
      <c r="BZ187" s="50"/>
      <c r="CA187" s="50"/>
      <c r="CB187" s="50"/>
      <c r="CC187" s="50"/>
      <c r="CD187" s="50"/>
      <c r="CE187" s="50"/>
      <c r="CF187" s="50"/>
      <c r="CG187" s="50"/>
      <c r="CH187" s="50"/>
      <c r="CI187" s="50"/>
      <c r="CJ187" s="50"/>
      <c r="CK187" s="50"/>
      <c r="CL187" s="50"/>
      <c r="CM187" s="50"/>
      <c r="CN187" s="50"/>
      <c r="CO187" s="50"/>
      <c r="CP187" s="50"/>
      <c r="CQ187" s="50"/>
      <c r="CR187" s="50"/>
      <c r="CS187" s="50"/>
      <c r="CT187" s="50"/>
      <c r="CU187" s="50"/>
      <c r="CV187" s="50"/>
      <c r="CW187" s="50"/>
      <c r="CX187" s="50"/>
      <c r="CY187" s="50"/>
      <c r="CZ187" s="50"/>
      <c r="DA187" s="50"/>
      <c r="DB187" s="50"/>
      <c r="DC187" s="50"/>
      <c r="DD187" s="50"/>
      <c r="DE187" s="50"/>
      <c r="DF187" s="50"/>
      <c r="DG187" s="50"/>
      <c r="DH187" s="50"/>
      <c r="DI187" s="50"/>
      <c r="DJ187" s="50"/>
      <c r="DK187" s="50"/>
      <c r="DL187" s="50"/>
      <c r="DM187" s="50"/>
      <c r="DN187" s="50"/>
      <c r="DO187" s="50"/>
      <c r="DP187" s="50"/>
      <c r="DQ187" s="50"/>
      <c r="DR187" s="50"/>
      <c r="DS187" s="50"/>
      <c r="DT187" s="50"/>
      <c r="DU187" s="50"/>
      <c r="DV187" s="50"/>
      <c r="DW187" s="50"/>
      <c r="DX187" s="50"/>
      <c r="DY187" s="50"/>
      <c r="DZ187" s="50"/>
      <c r="EA187" s="50"/>
      <c r="EB187" s="50"/>
      <c r="EC187" s="50"/>
      <c r="ED187" s="50"/>
      <c r="EE187" s="50"/>
      <c r="EF187" s="50"/>
      <c r="EG187" s="50"/>
      <c r="EH187" s="50"/>
      <c r="EI187" s="50"/>
      <c r="EJ187" s="50"/>
      <c r="EK187" s="50"/>
      <c r="EL187" s="50"/>
      <c r="EM187" s="50"/>
      <c r="EN187" s="50"/>
      <c r="EO187" s="50"/>
      <c r="EP187" s="50"/>
      <c r="EQ187" s="50"/>
      <c r="ER187" s="50"/>
      <c r="ES187" s="50"/>
      <c r="ET187" s="50"/>
      <c r="EU187" s="50"/>
      <c r="EV187" s="50"/>
      <c r="EW187" s="50"/>
      <c r="EX187" s="50"/>
      <c r="EY187" s="50"/>
      <c r="EZ187" s="50"/>
      <c r="FA187" s="50"/>
      <c r="FB187" s="39"/>
      <c r="FC187" s="40"/>
      <c r="FD187" s="39"/>
      <c r="FE187" s="40"/>
      <c r="FF187" s="39"/>
      <c r="FG187" s="39"/>
      <c r="FH187" s="39"/>
      <c r="FI187" s="39"/>
    </row>
    <row r="188" spans="1:165">
      <c r="A188" s="43" t="s">
        <v>959</v>
      </c>
      <c r="B188" s="42" t="s">
        <v>3121</v>
      </c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50"/>
      <c r="BB188" s="50"/>
      <c r="BC188" s="50"/>
      <c r="BD188" s="50"/>
      <c r="BE188" s="50"/>
      <c r="BF188" s="50"/>
      <c r="BG188" s="50"/>
      <c r="BH188" s="50"/>
      <c r="BI188" s="50"/>
      <c r="BJ188" s="50"/>
      <c r="BK188" s="50"/>
      <c r="BL188" s="50"/>
      <c r="BM188" s="50"/>
      <c r="BN188" s="50"/>
      <c r="BO188" s="50"/>
      <c r="BP188" s="50"/>
      <c r="BQ188" s="50"/>
      <c r="BR188" s="50"/>
      <c r="BS188" s="50"/>
      <c r="BT188" s="50"/>
      <c r="BU188" s="50"/>
      <c r="BV188" s="50"/>
      <c r="BW188" s="50"/>
      <c r="BX188" s="50"/>
      <c r="BY188" s="50"/>
      <c r="BZ188" s="50"/>
      <c r="CA188" s="50"/>
      <c r="CB188" s="50"/>
      <c r="CC188" s="50"/>
      <c r="CD188" s="50"/>
      <c r="CE188" s="50"/>
      <c r="CF188" s="50"/>
      <c r="CG188" s="50"/>
      <c r="CH188" s="50"/>
      <c r="CI188" s="50"/>
      <c r="CJ188" s="50"/>
      <c r="CK188" s="50"/>
      <c r="CL188" s="50"/>
      <c r="CM188" s="50"/>
      <c r="CN188" s="50"/>
      <c r="CO188" s="50"/>
      <c r="CP188" s="50"/>
      <c r="CQ188" s="50"/>
      <c r="CR188" s="50"/>
      <c r="CS188" s="50"/>
      <c r="CT188" s="50"/>
      <c r="CU188" s="50"/>
      <c r="CV188" s="50"/>
      <c r="CW188" s="50"/>
      <c r="CX188" s="50"/>
      <c r="CY188" s="50"/>
      <c r="CZ188" s="50"/>
      <c r="DA188" s="50"/>
      <c r="DB188" s="50"/>
      <c r="DC188" s="50"/>
      <c r="DD188" s="50"/>
      <c r="DE188" s="50"/>
      <c r="DF188" s="50"/>
      <c r="DG188" s="50"/>
      <c r="DH188" s="50"/>
      <c r="DI188" s="50"/>
      <c r="DJ188" s="50"/>
      <c r="DK188" s="50"/>
      <c r="DL188" s="50"/>
      <c r="DM188" s="50"/>
      <c r="DN188" s="50"/>
      <c r="DO188" s="50"/>
      <c r="DP188" s="50"/>
      <c r="DQ188" s="50"/>
      <c r="DR188" s="50"/>
      <c r="DS188" s="50"/>
      <c r="DT188" s="50"/>
      <c r="DU188" s="50"/>
      <c r="DV188" s="50"/>
      <c r="DW188" s="50"/>
      <c r="DX188" s="50"/>
      <c r="DY188" s="50"/>
      <c r="DZ188" s="50"/>
      <c r="EA188" s="50"/>
      <c r="EB188" s="50"/>
      <c r="EC188" s="50"/>
      <c r="ED188" s="50"/>
      <c r="EE188" s="50"/>
      <c r="EF188" s="50"/>
      <c r="EG188" s="50"/>
      <c r="EH188" s="50"/>
      <c r="EI188" s="50"/>
      <c r="EJ188" s="50"/>
      <c r="EK188" s="50"/>
      <c r="EL188" s="50"/>
      <c r="EM188" s="50"/>
      <c r="EN188" s="50"/>
      <c r="EO188" s="50"/>
      <c r="EP188" s="50"/>
      <c r="EQ188" s="50"/>
      <c r="ER188" s="50"/>
      <c r="ES188" s="50"/>
      <c r="ET188" s="50"/>
      <c r="EU188" s="50"/>
      <c r="EV188" s="50"/>
      <c r="EW188" s="50"/>
      <c r="EX188" s="50"/>
      <c r="EY188" s="50"/>
      <c r="EZ188" s="50"/>
      <c r="FA188" s="50"/>
      <c r="FB188" s="39"/>
      <c r="FC188" s="40"/>
      <c r="FD188" s="39"/>
      <c r="FE188" s="40"/>
      <c r="FF188" s="39"/>
      <c r="FG188" s="39"/>
      <c r="FH188" s="39"/>
      <c r="FI188" s="39"/>
    </row>
    <row r="189" spans="1:165">
      <c r="A189" s="43" t="s">
        <v>959</v>
      </c>
      <c r="B189" s="42" t="s">
        <v>3120</v>
      </c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0"/>
      <c r="BD189" s="50"/>
      <c r="BE189" s="50"/>
      <c r="BF189" s="50"/>
      <c r="BG189" s="50"/>
      <c r="BH189" s="50"/>
      <c r="BI189" s="50"/>
      <c r="BJ189" s="50"/>
      <c r="BK189" s="50"/>
      <c r="BL189" s="50"/>
      <c r="BM189" s="50"/>
      <c r="BN189" s="50"/>
      <c r="BO189" s="50"/>
      <c r="BP189" s="50"/>
      <c r="BQ189" s="50"/>
      <c r="BR189" s="50"/>
      <c r="BS189" s="50"/>
      <c r="BT189" s="50"/>
      <c r="BU189" s="50"/>
      <c r="BV189" s="50"/>
      <c r="BW189" s="50"/>
      <c r="BX189" s="50"/>
      <c r="BY189" s="50"/>
      <c r="BZ189" s="50"/>
      <c r="CA189" s="50"/>
      <c r="CB189" s="50"/>
      <c r="CC189" s="50"/>
      <c r="CD189" s="50"/>
      <c r="CE189" s="50"/>
      <c r="CF189" s="50"/>
      <c r="CG189" s="50"/>
      <c r="CH189" s="50"/>
      <c r="CI189" s="50"/>
      <c r="CJ189" s="50"/>
      <c r="CK189" s="50"/>
      <c r="CL189" s="50"/>
      <c r="CM189" s="50"/>
      <c r="CN189" s="50"/>
      <c r="CO189" s="50"/>
      <c r="CP189" s="50"/>
      <c r="CQ189" s="50"/>
      <c r="CR189" s="50"/>
      <c r="CS189" s="50"/>
      <c r="CT189" s="50"/>
      <c r="CU189" s="50"/>
      <c r="CV189" s="50"/>
      <c r="CW189" s="50"/>
      <c r="CX189" s="50"/>
      <c r="CY189" s="50"/>
      <c r="CZ189" s="50"/>
      <c r="DA189" s="50"/>
      <c r="DB189" s="50"/>
      <c r="DC189" s="50"/>
      <c r="DD189" s="50"/>
      <c r="DE189" s="50"/>
      <c r="DF189" s="50"/>
      <c r="DG189" s="50"/>
      <c r="DH189" s="50"/>
      <c r="DI189" s="50"/>
      <c r="DJ189" s="50"/>
      <c r="DK189" s="50"/>
      <c r="DL189" s="50"/>
      <c r="DM189" s="50"/>
      <c r="DN189" s="50"/>
      <c r="DO189" s="50"/>
      <c r="DP189" s="50"/>
      <c r="DQ189" s="50"/>
      <c r="DR189" s="50"/>
      <c r="DS189" s="50"/>
      <c r="DT189" s="50"/>
      <c r="DU189" s="50"/>
      <c r="DV189" s="50"/>
      <c r="DW189" s="50"/>
      <c r="DX189" s="50"/>
      <c r="DY189" s="50"/>
      <c r="DZ189" s="50"/>
      <c r="EA189" s="50"/>
      <c r="EB189" s="50"/>
      <c r="EC189" s="50"/>
      <c r="ED189" s="50"/>
      <c r="EE189" s="50"/>
      <c r="EF189" s="50"/>
      <c r="EG189" s="50"/>
      <c r="EH189" s="50"/>
      <c r="EI189" s="50"/>
      <c r="EJ189" s="50"/>
      <c r="EK189" s="50"/>
      <c r="EL189" s="50"/>
      <c r="EM189" s="50"/>
      <c r="EN189" s="50"/>
      <c r="EO189" s="50"/>
      <c r="EP189" s="50"/>
      <c r="EQ189" s="50"/>
      <c r="ER189" s="50"/>
      <c r="ES189" s="50"/>
      <c r="ET189" s="50"/>
      <c r="EU189" s="50"/>
      <c r="EV189" s="50"/>
      <c r="EW189" s="50"/>
      <c r="EX189" s="50"/>
      <c r="EY189" s="50"/>
      <c r="EZ189" s="50"/>
      <c r="FA189" s="50"/>
      <c r="FB189" s="39"/>
      <c r="FC189" s="40"/>
      <c r="FD189" s="39"/>
      <c r="FE189" s="40"/>
      <c r="FF189" s="39"/>
      <c r="FG189" s="39"/>
      <c r="FH189" s="39"/>
      <c r="FI189" s="39"/>
    </row>
    <row r="190" spans="1:165">
      <c r="A190" s="43" t="s">
        <v>959</v>
      </c>
      <c r="B190" s="42" t="s">
        <v>780</v>
      </c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0"/>
      <c r="BD190" s="50"/>
      <c r="BE190" s="50"/>
      <c r="BF190" s="50"/>
      <c r="BG190" s="50"/>
      <c r="BH190" s="50"/>
      <c r="BI190" s="50"/>
      <c r="BJ190" s="50"/>
      <c r="BK190" s="50"/>
      <c r="BL190" s="50"/>
      <c r="BM190" s="50"/>
      <c r="BN190" s="50"/>
      <c r="BO190" s="50"/>
      <c r="BP190" s="50"/>
      <c r="BQ190" s="50"/>
      <c r="BR190" s="50"/>
      <c r="BS190" s="50"/>
      <c r="BT190" s="50"/>
      <c r="BU190" s="50"/>
      <c r="BV190" s="50"/>
      <c r="BW190" s="50"/>
      <c r="BX190" s="50"/>
      <c r="BY190" s="50"/>
      <c r="BZ190" s="50"/>
      <c r="CA190" s="50"/>
      <c r="CB190" s="50"/>
      <c r="CC190" s="50"/>
      <c r="CD190" s="50"/>
      <c r="CE190" s="50"/>
      <c r="CF190" s="50"/>
      <c r="CG190" s="50"/>
      <c r="CH190" s="50"/>
      <c r="CI190" s="50"/>
      <c r="CJ190" s="50"/>
      <c r="CK190" s="50"/>
      <c r="CL190" s="50"/>
      <c r="CM190" s="50"/>
      <c r="CN190" s="50"/>
      <c r="CO190" s="50"/>
      <c r="CP190" s="50"/>
      <c r="CQ190" s="50"/>
      <c r="CR190" s="50"/>
      <c r="CS190" s="50"/>
      <c r="CT190" s="50"/>
      <c r="CU190" s="50"/>
      <c r="CV190" s="50"/>
      <c r="CW190" s="50"/>
      <c r="CX190" s="50"/>
      <c r="CY190" s="50"/>
      <c r="CZ190" s="50"/>
      <c r="DA190" s="50"/>
      <c r="DB190" s="50"/>
      <c r="DC190" s="50"/>
      <c r="DD190" s="50"/>
      <c r="DE190" s="50"/>
      <c r="DF190" s="50"/>
      <c r="DG190" s="50"/>
      <c r="DH190" s="50"/>
      <c r="DI190" s="50"/>
      <c r="DJ190" s="50"/>
      <c r="DK190" s="50"/>
      <c r="DL190" s="50"/>
      <c r="DM190" s="50"/>
      <c r="DN190" s="50"/>
      <c r="DO190" s="50"/>
      <c r="DP190" s="50"/>
      <c r="DQ190" s="50"/>
      <c r="DR190" s="50"/>
      <c r="DS190" s="50"/>
      <c r="DT190" s="50"/>
      <c r="DU190" s="50"/>
      <c r="DV190" s="50"/>
      <c r="DW190" s="50"/>
      <c r="DX190" s="50"/>
      <c r="DY190" s="50"/>
      <c r="DZ190" s="50"/>
      <c r="EA190" s="50"/>
      <c r="EB190" s="50"/>
      <c r="EC190" s="50"/>
      <c r="ED190" s="50"/>
      <c r="EE190" s="50"/>
      <c r="EF190" s="50"/>
      <c r="EG190" s="50"/>
      <c r="EH190" s="50"/>
      <c r="EI190" s="50"/>
      <c r="EJ190" s="50"/>
      <c r="EK190" s="50"/>
      <c r="EL190" s="50"/>
      <c r="EM190" s="50"/>
      <c r="EN190" s="50"/>
      <c r="EO190" s="50"/>
      <c r="EP190" s="50"/>
      <c r="EQ190" s="50"/>
      <c r="ER190" s="50"/>
      <c r="ES190" s="50"/>
      <c r="ET190" s="50"/>
      <c r="EU190" s="50"/>
      <c r="EV190" s="50"/>
      <c r="EW190" s="50"/>
      <c r="EX190" s="50"/>
      <c r="EY190" s="50"/>
      <c r="EZ190" s="50"/>
      <c r="FA190" s="50"/>
      <c r="FB190" s="39"/>
      <c r="FC190" s="40"/>
      <c r="FD190" s="39"/>
      <c r="FE190" s="40"/>
      <c r="FF190" s="39"/>
      <c r="FG190" s="39"/>
      <c r="FH190" s="39"/>
      <c r="FI190" s="39"/>
    </row>
    <row r="191" spans="1:165">
      <c r="A191" s="43" t="s">
        <v>959</v>
      </c>
      <c r="B191" s="42" t="s">
        <v>630</v>
      </c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  <c r="BB191" s="50"/>
      <c r="BC191" s="50"/>
      <c r="BD191" s="50"/>
      <c r="BE191" s="50"/>
      <c r="BF191" s="50"/>
      <c r="BG191" s="50"/>
      <c r="BH191" s="50"/>
      <c r="BI191" s="50"/>
      <c r="BJ191" s="50"/>
      <c r="BK191" s="50"/>
      <c r="BL191" s="50"/>
      <c r="BM191" s="50"/>
      <c r="BN191" s="50"/>
      <c r="BO191" s="50"/>
      <c r="BP191" s="50"/>
      <c r="BQ191" s="50"/>
      <c r="BR191" s="50"/>
      <c r="BS191" s="50"/>
      <c r="BT191" s="50"/>
      <c r="BU191" s="50"/>
      <c r="BV191" s="50"/>
      <c r="BW191" s="50"/>
      <c r="BX191" s="50"/>
      <c r="BY191" s="50"/>
      <c r="BZ191" s="50"/>
      <c r="CA191" s="50"/>
      <c r="CB191" s="50"/>
      <c r="CC191" s="50"/>
      <c r="CD191" s="50"/>
      <c r="CE191" s="50"/>
      <c r="CF191" s="50"/>
      <c r="CG191" s="50"/>
      <c r="CH191" s="50"/>
      <c r="CI191" s="50"/>
      <c r="CJ191" s="50"/>
      <c r="CK191" s="50"/>
      <c r="CL191" s="50"/>
      <c r="CM191" s="50"/>
      <c r="CN191" s="50"/>
      <c r="CO191" s="50"/>
      <c r="CP191" s="50"/>
      <c r="CQ191" s="50"/>
      <c r="CR191" s="50"/>
      <c r="CS191" s="50"/>
      <c r="CT191" s="50"/>
      <c r="CU191" s="50"/>
      <c r="CV191" s="50"/>
      <c r="CW191" s="50"/>
      <c r="CX191" s="50"/>
      <c r="CY191" s="50"/>
      <c r="CZ191" s="50"/>
      <c r="DA191" s="50"/>
      <c r="DB191" s="50"/>
      <c r="DC191" s="50"/>
      <c r="DD191" s="50"/>
      <c r="DE191" s="50"/>
      <c r="DF191" s="50"/>
      <c r="DG191" s="50"/>
      <c r="DH191" s="50"/>
      <c r="DI191" s="50"/>
      <c r="DJ191" s="50"/>
      <c r="DK191" s="50"/>
      <c r="DL191" s="50"/>
      <c r="DM191" s="50"/>
      <c r="DN191" s="50"/>
      <c r="DO191" s="50"/>
      <c r="DP191" s="50"/>
      <c r="DQ191" s="50"/>
      <c r="DR191" s="50"/>
      <c r="DS191" s="50"/>
      <c r="DT191" s="50"/>
      <c r="DU191" s="50"/>
      <c r="DV191" s="50"/>
      <c r="DW191" s="50"/>
      <c r="DX191" s="50"/>
      <c r="DY191" s="50"/>
      <c r="DZ191" s="50"/>
      <c r="EA191" s="50"/>
      <c r="EB191" s="50"/>
      <c r="EC191" s="50"/>
      <c r="ED191" s="50"/>
      <c r="EE191" s="50"/>
      <c r="EF191" s="50"/>
      <c r="EG191" s="50"/>
      <c r="EH191" s="50"/>
      <c r="EI191" s="50"/>
      <c r="EJ191" s="50"/>
      <c r="EK191" s="50"/>
      <c r="EL191" s="50"/>
      <c r="EM191" s="50"/>
      <c r="EN191" s="50"/>
      <c r="EO191" s="50"/>
      <c r="EP191" s="50"/>
      <c r="EQ191" s="50"/>
      <c r="ER191" s="50"/>
      <c r="ES191" s="50"/>
      <c r="ET191" s="50"/>
      <c r="EU191" s="50"/>
      <c r="EV191" s="50"/>
      <c r="EW191" s="50"/>
      <c r="EX191" s="50"/>
      <c r="EY191" s="50"/>
      <c r="EZ191" s="50"/>
      <c r="FA191" s="50"/>
      <c r="FB191" s="39"/>
      <c r="FC191" s="40"/>
      <c r="FD191" s="39"/>
      <c r="FE191" s="40"/>
      <c r="FF191" s="39"/>
      <c r="FG191" s="39"/>
      <c r="FH191" s="39"/>
      <c r="FI191" s="39"/>
    </row>
    <row r="192" spans="1:165">
      <c r="A192" s="43" t="s">
        <v>959</v>
      </c>
      <c r="B192" s="42" t="s">
        <v>637</v>
      </c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  <c r="AY192" s="50"/>
      <c r="AZ192" s="50"/>
      <c r="BA192" s="50"/>
      <c r="BB192" s="50"/>
      <c r="BC192" s="50"/>
      <c r="BD192" s="50"/>
      <c r="BE192" s="50"/>
      <c r="BF192" s="50"/>
      <c r="BG192" s="50"/>
      <c r="BH192" s="50"/>
      <c r="BI192" s="50"/>
      <c r="BJ192" s="50"/>
      <c r="BK192" s="50"/>
      <c r="BL192" s="50"/>
      <c r="BM192" s="50"/>
      <c r="BN192" s="50"/>
      <c r="BO192" s="50"/>
      <c r="BP192" s="50"/>
      <c r="BQ192" s="50"/>
      <c r="BR192" s="50"/>
      <c r="BS192" s="50"/>
      <c r="BT192" s="50"/>
      <c r="BU192" s="50"/>
      <c r="BV192" s="50"/>
      <c r="BW192" s="50"/>
      <c r="BX192" s="50"/>
      <c r="BY192" s="50"/>
      <c r="BZ192" s="50"/>
      <c r="CA192" s="50"/>
      <c r="CB192" s="50"/>
      <c r="CC192" s="50"/>
      <c r="CD192" s="50"/>
      <c r="CE192" s="50"/>
      <c r="CF192" s="50"/>
      <c r="CG192" s="50"/>
      <c r="CH192" s="50"/>
      <c r="CI192" s="50"/>
      <c r="CJ192" s="50"/>
      <c r="CK192" s="50"/>
      <c r="CL192" s="50"/>
      <c r="CM192" s="50"/>
      <c r="CN192" s="50"/>
      <c r="CO192" s="50"/>
      <c r="CP192" s="50"/>
      <c r="CQ192" s="50"/>
      <c r="CR192" s="50"/>
      <c r="CS192" s="50"/>
      <c r="CT192" s="50"/>
      <c r="CU192" s="50"/>
      <c r="CV192" s="50"/>
      <c r="CW192" s="50"/>
      <c r="CX192" s="50"/>
      <c r="CY192" s="50"/>
      <c r="CZ192" s="50"/>
      <c r="DA192" s="50"/>
      <c r="DB192" s="50"/>
      <c r="DC192" s="50"/>
      <c r="DD192" s="50"/>
      <c r="DE192" s="50"/>
      <c r="DF192" s="50"/>
      <c r="DG192" s="50"/>
      <c r="DH192" s="50"/>
      <c r="DI192" s="50"/>
      <c r="DJ192" s="50"/>
      <c r="DK192" s="50"/>
      <c r="DL192" s="50"/>
      <c r="DM192" s="50"/>
      <c r="DN192" s="50"/>
      <c r="DO192" s="50"/>
      <c r="DP192" s="50"/>
      <c r="DQ192" s="50"/>
      <c r="DR192" s="50"/>
      <c r="DS192" s="50"/>
      <c r="DT192" s="50"/>
      <c r="DU192" s="50"/>
      <c r="DV192" s="50"/>
      <c r="DW192" s="50"/>
      <c r="DX192" s="50"/>
      <c r="DY192" s="50"/>
      <c r="DZ192" s="50"/>
      <c r="EA192" s="50"/>
      <c r="EB192" s="50"/>
      <c r="EC192" s="50"/>
      <c r="ED192" s="50"/>
      <c r="EE192" s="50"/>
      <c r="EF192" s="50"/>
      <c r="EG192" s="50"/>
      <c r="EH192" s="50"/>
      <c r="EI192" s="50"/>
      <c r="EJ192" s="50"/>
      <c r="EK192" s="50"/>
      <c r="EL192" s="50"/>
      <c r="EM192" s="50"/>
      <c r="EN192" s="50"/>
      <c r="EO192" s="50"/>
      <c r="EP192" s="50"/>
      <c r="EQ192" s="50"/>
      <c r="ER192" s="50"/>
      <c r="ES192" s="50"/>
      <c r="ET192" s="50"/>
      <c r="EU192" s="50"/>
      <c r="EV192" s="50"/>
      <c r="EW192" s="50"/>
      <c r="EX192" s="50"/>
      <c r="EY192" s="50"/>
      <c r="EZ192" s="50"/>
      <c r="FA192" s="50"/>
      <c r="FB192" s="39"/>
      <c r="FC192" s="40"/>
      <c r="FD192" s="39"/>
      <c r="FE192" s="40"/>
      <c r="FF192" s="39"/>
      <c r="FG192" s="39"/>
      <c r="FH192" s="39"/>
      <c r="FI192" s="39"/>
    </row>
    <row r="193" spans="1:165">
      <c r="A193" s="43" t="s">
        <v>959</v>
      </c>
      <c r="B193" s="42" t="s">
        <v>1224</v>
      </c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  <c r="AY193" s="50"/>
      <c r="AZ193" s="50"/>
      <c r="BA193" s="50"/>
      <c r="BB193" s="50"/>
      <c r="BC193" s="50"/>
      <c r="BD193" s="50"/>
      <c r="BE193" s="50"/>
      <c r="BF193" s="50"/>
      <c r="BG193" s="50"/>
      <c r="BH193" s="50"/>
      <c r="BI193" s="50"/>
      <c r="BJ193" s="50"/>
      <c r="BK193" s="50"/>
      <c r="BL193" s="50"/>
      <c r="BM193" s="50"/>
      <c r="BN193" s="50"/>
      <c r="BO193" s="50"/>
      <c r="BP193" s="50"/>
      <c r="BQ193" s="50"/>
      <c r="BR193" s="50"/>
      <c r="BS193" s="50"/>
      <c r="BT193" s="50"/>
      <c r="BU193" s="50"/>
      <c r="BV193" s="50"/>
      <c r="BW193" s="50"/>
      <c r="BX193" s="50"/>
      <c r="BY193" s="50"/>
      <c r="BZ193" s="50"/>
      <c r="CA193" s="50"/>
      <c r="CB193" s="50"/>
      <c r="CC193" s="50"/>
      <c r="CD193" s="50"/>
      <c r="CE193" s="50"/>
      <c r="CF193" s="50"/>
      <c r="CG193" s="50"/>
      <c r="CH193" s="50"/>
      <c r="CI193" s="50"/>
      <c r="CJ193" s="50"/>
      <c r="CK193" s="50"/>
      <c r="CL193" s="50"/>
      <c r="CM193" s="50"/>
      <c r="CN193" s="50"/>
      <c r="CO193" s="50"/>
      <c r="CP193" s="50"/>
      <c r="CQ193" s="50"/>
      <c r="CR193" s="50"/>
      <c r="CS193" s="50"/>
      <c r="CT193" s="50"/>
      <c r="CU193" s="50"/>
      <c r="CV193" s="50"/>
      <c r="CW193" s="50"/>
      <c r="CX193" s="50"/>
      <c r="CY193" s="50"/>
      <c r="CZ193" s="50"/>
      <c r="DA193" s="50"/>
      <c r="DB193" s="50"/>
      <c r="DC193" s="50"/>
      <c r="DD193" s="50"/>
      <c r="DE193" s="50"/>
      <c r="DF193" s="50"/>
      <c r="DG193" s="50"/>
      <c r="DH193" s="50"/>
      <c r="DI193" s="50"/>
      <c r="DJ193" s="50"/>
      <c r="DK193" s="50"/>
      <c r="DL193" s="50"/>
      <c r="DM193" s="50"/>
      <c r="DN193" s="50"/>
      <c r="DO193" s="50"/>
      <c r="DP193" s="50"/>
      <c r="DQ193" s="50"/>
      <c r="DR193" s="50"/>
      <c r="DS193" s="50"/>
      <c r="DT193" s="50"/>
      <c r="DU193" s="50"/>
      <c r="DV193" s="50"/>
      <c r="DW193" s="50"/>
      <c r="DX193" s="50"/>
      <c r="DY193" s="50"/>
      <c r="DZ193" s="50"/>
      <c r="EA193" s="50"/>
      <c r="EB193" s="50"/>
      <c r="EC193" s="50"/>
      <c r="ED193" s="50"/>
      <c r="EE193" s="50"/>
      <c r="EF193" s="50"/>
      <c r="EG193" s="50"/>
      <c r="EH193" s="50"/>
      <c r="EI193" s="50"/>
      <c r="EJ193" s="50"/>
      <c r="EK193" s="50"/>
      <c r="EL193" s="50"/>
      <c r="EM193" s="50"/>
      <c r="EN193" s="50"/>
      <c r="EO193" s="50"/>
      <c r="EP193" s="50"/>
      <c r="EQ193" s="50"/>
      <c r="ER193" s="50"/>
      <c r="ES193" s="50"/>
      <c r="ET193" s="50"/>
      <c r="EU193" s="50"/>
      <c r="EV193" s="50"/>
      <c r="EW193" s="50"/>
      <c r="EX193" s="50"/>
      <c r="EY193" s="50"/>
      <c r="EZ193" s="50"/>
      <c r="FA193" s="50"/>
      <c r="FB193" s="39"/>
      <c r="FC193" s="40"/>
      <c r="FD193" s="39"/>
      <c r="FE193" s="40"/>
      <c r="FF193" s="39"/>
      <c r="FG193" s="39"/>
      <c r="FH193" s="39"/>
      <c r="FI193" s="39"/>
    </row>
    <row r="194" spans="1:165">
      <c r="A194" s="43" t="s">
        <v>959</v>
      </c>
      <c r="B194" s="42" t="s">
        <v>3119</v>
      </c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  <c r="AY194" s="50"/>
      <c r="AZ194" s="50"/>
      <c r="BA194" s="50"/>
      <c r="BB194" s="50"/>
      <c r="BC194" s="50"/>
      <c r="BD194" s="50"/>
      <c r="BE194" s="50"/>
      <c r="BF194" s="50"/>
      <c r="BG194" s="50"/>
      <c r="BH194" s="50"/>
      <c r="BI194" s="50"/>
      <c r="BJ194" s="50"/>
      <c r="BK194" s="50"/>
      <c r="BL194" s="50"/>
      <c r="BM194" s="50"/>
      <c r="BN194" s="50"/>
      <c r="BO194" s="50"/>
      <c r="BP194" s="50"/>
      <c r="BQ194" s="50"/>
      <c r="BR194" s="50"/>
      <c r="BS194" s="50"/>
      <c r="BT194" s="50"/>
      <c r="BU194" s="50"/>
      <c r="BV194" s="50"/>
      <c r="BW194" s="50"/>
      <c r="BX194" s="50"/>
      <c r="BY194" s="50"/>
      <c r="BZ194" s="50"/>
      <c r="CA194" s="50"/>
      <c r="CB194" s="50"/>
      <c r="CC194" s="50"/>
      <c r="CD194" s="50"/>
      <c r="CE194" s="50"/>
      <c r="CF194" s="50"/>
      <c r="CG194" s="50"/>
      <c r="CH194" s="50"/>
      <c r="CI194" s="50"/>
      <c r="CJ194" s="50"/>
      <c r="CK194" s="50"/>
      <c r="CL194" s="50"/>
      <c r="CM194" s="50"/>
      <c r="CN194" s="50"/>
      <c r="CO194" s="50"/>
      <c r="CP194" s="50"/>
      <c r="CQ194" s="50"/>
      <c r="CR194" s="50"/>
      <c r="CS194" s="50"/>
      <c r="CT194" s="50"/>
      <c r="CU194" s="50"/>
      <c r="CV194" s="50"/>
      <c r="CW194" s="50"/>
      <c r="CX194" s="50"/>
      <c r="CY194" s="50"/>
      <c r="CZ194" s="50"/>
      <c r="DA194" s="50"/>
      <c r="DB194" s="50"/>
      <c r="DC194" s="50"/>
      <c r="DD194" s="50"/>
      <c r="DE194" s="50"/>
      <c r="DF194" s="50"/>
      <c r="DG194" s="50"/>
      <c r="DH194" s="50"/>
      <c r="DI194" s="50"/>
      <c r="DJ194" s="50"/>
      <c r="DK194" s="50"/>
      <c r="DL194" s="50"/>
      <c r="DM194" s="50"/>
      <c r="DN194" s="50"/>
      <c r="DO194" s="50"/>
      <c r="DP194" s="50"/>
      <c r="DQ194" s="50"/>
      <c r="DR194" s="50"/>
      <c r="DS194" s="50"/>
      <c r="DT194" s="50"/>
      <c r="DU194" s="50"/>
      <c r="DV194" s="50"/>
      <c r="DW194" s="50"/>
      <c r="DX194" s="50"/>
      <c r="DY194" s="50"/>
      <c r="DZ194" s="50"/>
      <c r="EA194" s="50"/>
      <c r="EB194" s="50"/>
      <c r="EC194" s="50"/>
      <c r="ED194" s="50"/>
      <c r="EE194" s="50"/>
      <c r="EF194" s="50"/>
      <c r="EG194" s="50"/>
      <c r="EH194" s="50"/>
      <c r="EI194" s="50"/>
      <c r="EJ194" s="50"/>
      <c r="EK194" s="50"/>
      <c r="EL194" s="50"/>
      <c r="EM194" s="50"/>
      <c r="EN194" s="50"/>
      <c r="EO194" s="50"/>
      <c r="EP194" s="50"/>
      <c r="EQ194" s="50"/>
      <c r="ER194" s="50"/>
      <c r="ES194" s="50"/>
      <c r="ET194" s="50"/>
      <c r="EU194" s="50"/>
      <c r="EV194" s="50"/>
      <c r="EW194" s="50"/>
      <c r="EX194" s="50"/>
      <c r="EY194" s="50"/>
      <c r="EZ194" s="50"/>
      <c r="FA194" s="50"/>
      <c r="FB194" s="39"/>
      <c r="FC194" s="40"/>
      <c r="FD194" s="39"/>
      <c r="FE194" s="40"/>
      <c r="FF194" s="39"/>
      <c r="FG194" s="39"/>
      <c r="FH194" s="39"/>
      <c r="FI194" s="39"/>
    </row>
    <row r="195" spans="1:165">
      <c r="A195" s="43" t="s">
        <v>959</v>
      </c>
      <c r="B195" s="42" t="s">
        <v>536</v>
      </c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  <c r="BB195" s="50"/>
      <c r="BC195" s="50"/>
      <c r="BD195" s="50"/>
      <c r="BE195" s="50"/>
      <c r="BF195" s="50"/>
      <c r="BG195" s="50"/>
      <c r="BH195" s="50"/>
      <c r="BI195" s="50"/>
      <c r="BJ195" s="50"/>
      <c r="BK195" s="50"/>
      <c r="BL195" s="50"/>
      <c r="BM195" s="50"/>
      <c r="BN195" s="50"/>
      <c r="BO195" s="50"/>
      <c r="BP195" s="50"/>
      <c r="BQ195" s="50"/>
      <c r="BR195" s="50"/>
      <c r="BS195" s="50"/>
      <c r="BT195" s="50"/>
      <c r="BU195" s="50"/>
      <c r="BV195" s="50"/>
      <c r="BW195" s="50"/>
      <c r="BX195" s="50"/>
      <c r="BY195" s="50"/>
      <c r="BZ195" s="50"/>
      <c r="CA195" s="50"/>
      <c r="CB195" s="50"/>
      <c r="CC195" s="50"/>
      <c r="CD195" s="50"/>
      <c r="CE195" s="50"/>
      <c r="CF195" s="50"/>
      <c r="CG195" s="50"/>
      <c r="CH195" s="50"/>
      <c r="CI195" s="50"/>
      <c r="CJ195" s="50"/>
      <c r="CK195" s="50"/>
      <c r="CL195" s="50"/>
      <c r="CM195" s="50"/>
      <c r="CN195" s="50"/>
      <c r="CO195" s="50"/>
      <c r="CP195" s="50"/>
      <c r="CQ195" s="50"/>
      <c r="CR195" s="50"/>
      <c r="CS195" s="50"/>
      <c r="CT195" s="50"/>
      <c r="CU195" s="50"/>
      <c r="CV195" s="50"/>
      <c r="CW195" s="50"/>
      <c r="CX195" s="50"/>
      <c r="CY195" s="50"/>
      <c r="CZ195" s="50"/>
      <c r="DA195" s="50"/>
      <c r="DB195" s="50"/>
      <c r="DC195" s="50"/>
      <c r="DD195" s="50"/>
      <c r="DE195" s="50"/>
      <c r="DF195" s="50"/>
      <c r="DG195" s="50"/>
      <c r="DH195" s="50"/>
      <c r="DI195" s="50"/>
      <c r="DJ195" s="50"/>
      <c r="DK195" s="50"/>
      <c r="DL195" s="50"/>
      <c r="DM195" s="50"/>
      <c r="DN195" s="50"/>
      <c r="DO195" s="50"/>
      <c r="DP195" s="50"/>
      <c r="DQ195" s="50"/>
      <c r="DR195" s="50"/>
      <c r="DS195" s="50"/>
      <c r="DT195" s="50"/>
      <c r="DU195" s="50"/>
      <c r="DV195" s="50"/>
      <c r="DW195" s="50"/>
      <c r="DX195" s="50"/>
      <c r="DY195" s="50"/>
      <c r="DZ195" s="50"/>
      <c r="EA195" s="50"/>
      <c r="EB195" s="50"/>
      <c r="EC195" s="50"/>
      <c r="ED195" s="50"/>
      <c r="EE195" s="50"/>
      <c r="EF195" s="50"/>
      <c r="EG195" s="50"/>
      <c r="EH195" s="50"/>
      <c r="EI195" s="50"/>
      <c r="EJ195" s="50"/>
      <c r="EK195" s="50"/>
      <c r="EL195" s="50"/>
      <c r="EM195" s="50"/>
      <c r="EN195" s="50"/>
      <c r="EO195" s="50"/>
      <c r="EP195" s="50"/>
      <c r="EQ195" s="50"/>
      <c r="ER195" s="50"/>
      <c r="ES195" s="50"/>
      <c r="ET195" s="50"/>
      <c r="EU195" s="50"/>
      <c r="EV195" s="50"/>
      <c r="EW195" s="50"/>
      <c r="EX195" s="50"/>
      <c r="EY195" s="50"/>
      <c r="EZ195" s="50"/>
      <c r="FA195" s="50"/>
      <c r="FB195" s="39"/>
      <c r="FC195" s="40"/>
      <c r="FD195" s="39"/>
      <c r="FE195" s="40"/>
      <c r="FF195" s="39"/>
      <c r="FG195" s="39"/>
      <c r="FH195" s="39"/>
      <c r="FI195" s="39"/>
    </row>
    <row r="196" spans="1:165">
      <c r="A196" s="43" t="s">
        <v>959</v>
      </c>
      <c r="B196" s="42" t="s">
        <v>3118</v>
      </c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  <c r="BD196" s="50"/>
      <c r="BE196" s="50"/>
      <c r="BF196" s="50"/>
      <c r="BG196" s="50"/>
      <c r="BH196" s="50"/>
      <c r="BI196" s="50"/>
      <c r="BJ196" s="50"/>
      <c r="BK196" s="50"/>
      <c r="BL196" s="50"/>
      <c r="BM196" s="50"/>
      <c r="BN196" s="50"/>
      <c r="BO196" s="50"/>
      <c r="BP196" s="50"/>
      <c r="BQ196" s="50"/>
      <c r="BR196" s="50"/>
      <c r="BS196" s="50"/>
      <c r="BT196" s="50"/>
      <c r="BU196" s="50"/>
      <c r="BV196" s="50"/>
      <c r="BW196" s="50"/>
      <c r="BX196" s="50"/>
      <c r="BY196" s="50"/>
      <c r="BZ196" s="50"/>
      <c r="CA196" s="50"/>
      <c r="CB196" s="50"/>
      <c r="CC196" s="50"/>
      <c r="CD196" s="50"/>
      <c r="CE196" s="50"/>
      <c r="CF196" s="50"/>
      <c r="CG196" s="50"/>
      <c r="CH196" s="50"/>
      <c r="CI196" s="50"/>
      <c r="CJ196" s="50"/>
      <c r="CK196" s="50"/>
      <c r="CL196" s="50"/>
      <c r="CM196" s="50"/>
      <c r="CN196" s="50"/>
      <c r="CO196" s="50"/>
      <c r="CP196" s="50"/>
      <c r="CQ196" s="50"/>
      <c r="CR196" s="50"/>
      <c r="CS196" s="50"/>
      <c r="CT196" s="50"/>
      <c r="CU196" s="50"/>
      <c r="CV196" s="50"/>
      <c r="CW196" s="50"/>
      <c r="CX196" s="50"/>
      <c r="CY196" s="50"/>
      <c r="CZ196" s="50"/>
      <c r="DA196" s="50"/>
      <c r="DB196" s="50"/>
      <c r="DC196" s="50"/>
      <c r="DD196" s="50"/>
      <c r="DE196" s="50"/>
      <c r="DF196" s="50"/>
      <c r="DG196" s="50"/>
      <c r="DH196" s="50"/>
      <c r="DI196" s="50"/>
      <c r="DJ196" s="50"/>
      <c r="DK196" s="50"/>
      <c r="DL196" s="50"/>
      <c r="DM196" s="50"/>
      <c r="DN196" s="50"/>
      <c r="DO196" s="50"/>
      <c r="DP196" s="50"/>
      <c r="DQ196" s="50"/>
      <c r="DR196" s="50"/>
      <c r="DS196" s="50"/>
      <c r="DT196" s="50"/>
      <c r="DU196" s="50"/>
      <c r="DV196" s="50"/>
      <c r="DW196" s="50"/>
      <c r="DX196" s="50"/>
      <c r="DY196" s="50"/>
      <c r="DZ196" s="50"/>
      <c r="EA196" s="50"/>
      <c r="EB196" s="50"/>
      <c r="EC196" s="50"/>
      <c r="ED196" s="50"/>
      <c r="EE196" s="50"/>
      <c r="EF196" s="50"/>
      <c r="EG196" s="50"/>
      <c r="EH196" s="50"/>
      <c r="EI196" s="50"/>
      <c r="EJ196" s="50"/>
      <c r="EK196" s="50"/>
      <c r="EL196" s="50"/>
      <c r="EM196" s="50"/>
      <c r="EN196" s="50"/>
      <c r="EO196" s="50"/>
      <c r="EP196" s="50"/>
      <c r="EQ196" s="50"/>
      <c r="ER196" s="50"/>
      <c r="ES196" s="50"/>
      <c r="ET196" s="50"/>
      <c r="EU196" s="50"/>
      <c r="EV196" s="50"/>
      <c r="EW196" s="50"/>
      <c r="EX196" s="50"/>
      <c r="EY196" s="50"/>
      <c r="EZ196" s="50"/>
      <c r="FA196" s="50"/>
      <c r="FB196" s="39"/>
      <c r="FC196" s="40"/>
      <c r="FD196" s="39"/>
      <c r="FE196" s="40"/>
      <c r="FF196" s="39"/>
      <c r="FG196" s="39"/>
      <c r="FH196" s="39"/>
      <c r="FI196" s="39"/>
    </row>
    <row r="197" spans="1:165">
      <c r="A197" s="43" t="s">
        <v>959</v>
      </c>
      <c r="B197" s="42" t="s">
        <v>3117</v>
      </c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50"/>
      <c r="BA197" s="50"/>
      <c r="BB197" s="50"/>
      <c r="BC197" s="50"/>
      <c r="BD197" s="50"/>
      <c r="BE197" s="50"/>
      <c r="BF197" s="50"/>
      <c r="BG197" s="50"/>
      <c r="BH197" s="50"/>
      <c r="BI197" s="50"/>
      <c r="BJ197" s="50"/>
      <c r="BK197" s="50"/>
      <c r="BL197" s="50"/>
      <c r="BM197" s="50"/>
      <c r="BN197" s="50"/>
      <c r="BO197" s="50"/>
      <c r="BP197" s="50"/>
      <c r="BQ197" s="50"/>
      <c r="BR197" s="50"/>
      <c r="BS197" s="50"/>
      <c r="BT197" s="50"/>
      <c r="BU197" s="50"/>
      <c r="BV197" s="50"/>
      <c r="BW197" s="50"/>
      <c r="BX197" s="50"/>
      <c r="BY197" s="50"/>
      <c r="BZ197" s="50"/>
      <c r="CA197" s="50"/>
      <c r="CB197" s="50"/>
      <c r="CC197" s="50"/>
      <c r="CD197" s="50"/>
      <c r="CE197" s="50"/>
      <c r="CF197" s="50"/>
      <c r="CG197" s="50"/>
      <c r="CH197" s="50"/>
      <c r="CI197" s="50"/>
      <c r="CJ197" s="50"/>
      <c r="CK197" s="50"/>
      <c r="CL197" s="50"/>
      <c r="CM197" s="50"/>
      <c r="CN197" s="50"/>
      <c r="CO197" s="50"/>
      <c r="CP197" s="50"/>
      <c r="CQ197" s="50"/>
      <c r="CR197" s="50"/>
      <c r="CS197" s="50"/>
      <c r="CT197" s="50"/>
      <c r="CU197" s="50"/>
      <c r="CV197" s="50"/>
      <c r="CW197" s="50"/>
      <c r="CX197" s="50"/>
      <c r="CY197" s="50"/>
      <c r="CZ197" s="50"/>
      <c r="DA197" s="50"/>
      <c r="DB197" s="50"/>
      <c r="DC197" s="50"/>
      <c r="DD197" s="50"/>
      <c r="DE197" s="50"/>
      <c r="DF197" s="50"/>
      <c r="DG197" s="50"/>
      <c r="DH197" s="50"/>
      <c r="DI197" s="50"/>
      <c r="DJ197" s="50"/>
      <c r="DK197" s="50"/>
      <c r="DL197" s="50"/>
      <c r="DM197" s="50"/>
      <c r="DN197" s="50"/>
      <c r="DO197" s="50"/>
      <c r="DP197" s="50"/>
      <c r="DQ197" s="50"/>
      <c r="DR197" s="50"/>
      <c r="DS197" s="50"/>
      <c r="DT197" s="50"/>
      <c r="DU197" s="50"/>
      <c r="DV197" s="50"/>
      <c r="DW197" s="50"/>
      <c r="DX197" s="50"/>
      <c r="DY197" s="50"/>
      <c r="DZ197" s="50"/>
      <c r="EA197" s="50"/>
      <c r="EB197" s="50"/>
      <c r="EC197" s="50"/>
      <c r="ED197" s="50"/>
      <c r="EE197" s="50"/>
      <c r="EF197" s="50"/>
      <c r="EG197" s="50"/>
      <c r="EH197" s="50"/>
      <c r="EI197" s="50"/>
      <c r="EJ197" s="50"/>
      <c r="EK197" s="50"/>
      <c r="EL197" s="50"/>
      <c r="EM197" s="50"/>
      <c r="EN197" s="50"/>
      <c r="EO197" s="50"/>
      <c r="EP197" s="50"/>
      <c r="EQ197" s="50"/>
      <c r="ER197" s="50"/>
      <c r="ES197" s="50"/>
      <c r="ET197" s="50"/>
      <c r="EU197" s="50"/>
      <c r="EV197" s="50"/>
      <c r="EW197" s="50"/>
      <c r="EX197" s="50"/>
      <c r="EY197" s="50"/>
      <c r="EZ197" s="50"/>
      <c r="FA197" s="50"/>
      <c r="FB197" s="39"/>
      <c r="FC197" s="40"/>
      <c r="FD197" s="39"/>
      <c r="FE197" s="40"/>
      <c r="FF197" s="39"/>
      <c r="FG197" s="39"/>
      <c r="FH197" s="39"/>
      <c r="FI197" s="39"/>
    </row>
    <row r="198" spans="1:165">
      <c r="A198" s="43" t="s">
        <v>959</v>
      </c>
      <c r="B198" s="42" t="s">
        <v>3116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50"/>
      <c r="BA198" s="50"/>
      <c r="BB198" s="50"/>
      <c r="BC198" s="50"/>
      <c r="BD198" s="50"/>
      <c r="BE198" s="50"/>
      <c r="BF198" s="50"/>
      <c r="BG198" s="50"/>
      <c r="BH198" s="50"/>
      <c r="BI198" s="50"/>
      <c r="BJ198" s="50"/>
      <c r="BK198" s="50"/>
      <c r="BL198" s="50"/>
      <c r="BM198" s="50"/>
      <c r="BN198" s="50"/>
      <c r="BO198" s="50"/>
      <c r="BP198" s="50"/>
      <c r="BQ198" s="50"/>
      <c r="BR198" s="50"/>
      <c r="BS198" s="50"/>
      <c r="BT198" s="50"/>
      <c r="BU198" s="50"/>
      <c r="BV198" s="50"/>
      <c r="BW198" s="50"/>
      <c r="BX198" s="50"/>
      <c r="BY198" s="50"/>
      <c r="BZ198" s="50"/>
      <c r="CA198" s="50"/>
      <c r="CB198" s="50"/>
      <c r="CC198" s="50"/>
      <c r="CD198" s="50"/>
      <c r="CE198" s="50"/>
      <c r="CF198" s="50"/>
      <c r="CG198" s="50"/>
      <c r="CH198" s="50"/>
      <c r="CI198" s="50"/>
      <c r="CJ198" s="50"/>
      <c r="CK198" s="50"/>
      <c r="CL198" s="50"/>
      <c r="CM198" s="50"/>
      <c r="CN198" s="50"/>
      <c r="CO198" s="50"/>
      <c r="CP198" s="50"/>
      <c r="CQ198" s="50"/>
      <c r="CR198" s="50"/>
      <c r="CS198" s="50"/>
      <c r="CT198" s="50"/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/>
      <c r="DH198" s="50"/>
      <c r="DI198" s="50"/>
      <c r="DJ198" s="50"/>
      <c r="DK198" s="50"/>
      <c r="DL198" s="50"/>
      <c r="DM198" s="50"/>
      <c r="DN198" s="50"/>
      <c r="DO198" s="50"/>
      <c r="DP198" s="50"/>
      <c r="DQ198" s="50"/>
      <c r="DR198" s="50"/>
      <c r="DS198" s="50"/>
      <c r="DT198" s="50"/>
      <c r="DU198" s="50"/>
      <c r="DV198" s="50"/>
      <c r="DW198" s="50"/>
      <c r="DX198" s="50"/>
      <c r="DY198" s="50"/>
      <c r="DZ198" s="50"/>
      <c r="EA198" s="50"/>
      <c r="EB198" s="50"/>
      <c r="EC198" s="50"/>
      <c r="ED198" s="50"/>
      <c r="EE198" s="50"/>
      <c r="EF198" s="50"/>
      <c r="EG198" s="50"/>
      <c r="EH198" s="50"/>
      <c r="EI198" s="50"/>
      <c r="EJ198" s="50"/>
      <c r="EK198" s="50"/>
      <c r="EL198" s="50"/>
      <c r="EM198" s="50"/>
      <c r="EN198" s="50"/>
      <c r="EO198" s="50"/>
      <c r="EP198" s="50"/>
      <c r="EQ198" s="50"/>
      <c r="ER198" s="50"/>
      <c r="ES198" s="50"/>
      <c r="ET198" s="50"/>
      <c r="EU198" s="50"/>
      <c r="EV198" s="50"/>
      <c r="EW198" s="50"/>
      <c r="EX198" s="50"/>
      <c r="EY198" s="50"/>
      <c r="EZ198" s="50"/>
      <c r="FA198" s="50"/>
      <c r="FB198" s="39"/>
      <c r="FC198" s="40"/>
      <c r="FD198" s="39"/>
      <c r="FE198" s="40"/>
      <c r="FF198" s="39"/>
      <c r="FG198" s="39"/>
      <c r="FH198" s="39"/>
      <c r="FI198" s="39"/>
    </row>
    <row r="199" spans="1:165">
      <c r="A199" s="43" t="s">
        <v>959</v>
      </c>
      <c r="B199" s="42" t="s">
        <v>1368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0"/>
      <c r="CK199" s="50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 s="50"/>
      <c r="CZ199" s="50"/>
      <c r="DA199" s="50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  <c r="EH199" s="50"/>
      <c r="EI199" s="50"/>
      <c r="EJ199" s="50"/>
      <c r="EK199" s="50"/>
      <c r="EL199" s="50"/>
      <c r="EM199" s="50"/>
      <c r="EN199" s="50"/>
      <c r="EO199" s="50"/>
      <c r="EP199" s="50"/>
      <c r="EQ199" s="50"/>
      <c r="ER199" s="50"/>
      <c r="ES199" s="50"/>
      <c r="ET199" s="50"/>
      <c r="EU199" s="50"/>
      <c r="EV199" s="50"/>
      <c r="EW199" s="50"/>
      <c r="EX199" s="50"/>
      <c r="EY199" s="50"/>
      <c r="EZ199" s="50"/>
      <c r="FA199" s="50"/>
      <c r="FB199" s="39"/>
      <c r="FC199" s="40"/>
      <c r="FD199" s="39"/>
      <c r="FE199" s="40"/>
      <c r="FF199" s="39"/>
      <c r="FG199" s="39"/>
      <c r="FH199" s="39"/>
      <c r="FI199" s="39"/>
    </row>
    <row r="200" spans="1:165">
      <c r="A200" s="43" t="s">
        <v>959</v>
      </c>
      <c r="B200" s="42" t="s">
        <v>3115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0"/>
      <c r="CK200" s="50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 s="50"/>
      <c r="CZ200" s="50"/>
      <c r="DA200" s="50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  <c r="EH200" s="50"/>
      <c r="EI200" s="50"/>
      <c r="EJ200" s="50"/>
      <c r="EK200" s="50"/>
      <c r="EL200" s="50"/>
      <c r="EM200" s="50"/>
      <c r="EN200" s="50"/>
      <c r="EO200" s="50"/>
      <c r="EP200" s="50"/>
      <c r="EQ200" s="50"/>
      <c r="ER200" s="50"/>
      <c r="ES200" s="50"/>
      <c r="ET200" s="50"/>
      <c r="EU200" s="50"/>
      <c r="EV200" s="50"/>
      <c r="EW200" s="50"/>
      <c r="EX200" s="50"/>
      <c r="EY200" s="50"/>
      <c r="EZ200" s="50"/>
      <c r="FA200" s="50"/>
      <c r="FB200" s="39"/>
      <c r="FC200" s="40"/>
      <c r="FD200" s="39"/>
      <c r="FE200" s="40"/>
      <c r="FF200" s="39"/>
      <c r="FG200" s="39"/>
      <c r="FH200" s="39"/>
      <c r="FI200" s="39"/>
    </row>
    <row r="201" spans="1:165">
      <c r="A201" s="43" t="s">
        <v>959</v>
      </c>
      <c r="B201" s="42" t="s">
        <v>481</v>
      </c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 s="50"/>
      <c r="CZ201" s="50"/>
      <c r="DA201" s="50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  <c r="EH201" s="50"/>
      <c r="EI201" s="50"/>
      <c r="EJ201" s="50"/>
      <c r="EK201" s="50"/>
      <c r="EL201" s="50"/>
      <c r="EM201" s="50"/>
      <c r="EN201" s="50"/>
      <c r="EO201" s="50"/>
      <c r="EP201" s="50"/>
      <c r="EQ201" s="50"/>
      <c r="ER201" s="50"/>
      <c r="ES201" s="50"/>
      <c r="ET201" s="50"/>
      <c r="EU201" s="50"/>
      <c r="EV201" s="50"/>
      <c r="EW201" s="50"/>
      <c r="EX201" s="50"/>
      <c r="EY201" s="50"/>
      <c r="EZ201" s="50"/>
      <c r="FA201" s="50"/>
      <c r="FB201" s="39"/>
      <c r="FC201" s="40"/>
      <c r="FD201" s="39"/>
      <c r="FE201" s="40"/>
      <c r="FF201" s="39"/>
      <c r="FG201" s="39"/>
      <c r="FH201" s="39"/>
      <c r="FI201" s="39"/>
    </row>
    <row r="202" spans="1:165">
      <c r="A202" s="43" t="s">
        <v>959</v>
      </c>
      <c r="B202" s="42" t="s">
        <v>594</v>
      </c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0"/>
      <c r="CK202" s="50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 s="50"/>
      <c r="CZ202" s="50"/>
      <c r="DA202" s="50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  <c r="EH202" s="50"/>
      <c r="EI202" s="50"/>
      <c r="EJ202" s="50"/>
      <c r="EK202" s="50"/>
      <c r="EL202" s="50"/>
      <c r="EM202" s="50"/>
      <c r="EN202" s="50"/>
      <c r="EO202" s="50"/>
      <c r="EP202" s="50"/>
      <c r="EQ202" s="50"/>
      <c r="ER202" s="50"/>
      <c r="ES202" s="50"/>
      <c r="ET202" s="50"/>
      <c r="EU202" s="50"/>
      <c r="EV202" s="50"/>
      <c r="EW202" s="50"/>
      <c r="EX202" s="50"/>
      <c r="EY202" s="50"/>
      <c r="EZ202" s="50"/>
      <c r="FA202" s="50"/>
      <c r="FB202" s="39"/>
      <c r="FC202" s="40"/>
      <c r="FD202" s="39"/>
      <c r="FE202" s="40"/>
      <c r="FF202" s="39"/>
      <c r="FG202" s="39"/>
      <c r="FH202" s="39"/>
      <c r="FI202" s="39"/>
    </row>
    <row r="203" spans="1:165">
      <c r="A203" s="43" t="s">
        <v>959</v>
      </c>
      <c r="B203" s="42" t="s">
        <v>3114</v>
      </c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39"/>
      <c r="FC203" s="40"/>
      <c r="FD203" s="39"/>
      <c r="FE203" s="40"/>
      <c r="FF203" s="39"/>
      <c r="FG203" s="39"/>
      <c r="FH203" s="39"/>
      <c r="FI203" s="39"/>
    </row>
    <row r="204" spans="1:165">
      <c r="A204" s="48" t="s">
        <v>966</v>
      </c>
      <c r="B204" s="47" t="s">
        <v>3113</v>
      </c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6"/>
      <c r="AL204" s="46"/>
      <c r="AM204" s="46"/>
      <c r="AN204" s="46"/>
      <c r="AO204" s="46"/>
      <c r="AP204" s="46"/>
      <c r="AQ204" s="46"/>
      <c r="AR204" s="46"/>
      <c r="AS204" s="46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  <c r="CC204" s="46"/>
      <c r="CD204" s="46"/>
      <c r="CE204" s="46"/>
      <c r="CF204" s="46"/>
      <c r="CG204" s="46"/>
      <c r="CH204" s="46"/>
      <c r="CI204" s="46"/>
      <c r="CJ204" s="46"/>
      <c r="CK204" s="46"/>
      <c r="CL204" s="46"/>
      <c r="CM204" s="46"/>
      <c r="CN204" s="46"/>
      <c r="CO204" s="46"/>
      <c r="CP204" s="46"/>
      <c r="CQ204" s="46"/>
      <c r="CR204" s="46"/>
      <c r="CS204" s="46"/>
      <c r="CT204" s="46"/>
      <c r="CU204" s="46"/>
      <c r="CV204" s="46"/>
      <c r="CW204" s="46"/>
      <c r="CX204" s="46"/>
      <c r="CY204" s="46"/>
      <c r="CZ204" s="46"/>
      <c r="DA204" s="46"/>
      <c r="DB204" s="46"/>
      <c r="DC204" s="46"/>
      <c r="DD204" s="46"/>
      <c r="DE204" s="46"/>
      <c r="DF204" s="46"/>
      <c r="DG204" s="46"/>
      <c r="DH204" s="46"/>
      <c r="DI204" s="46"/>
      <c r="DJ204" s="46"/>
      <c r="DK204" s="46"/>
      <c r="DL204" s="46"/>
      <c r="DM204" s="46"/>
      <c r="DN204" s="46"/>
      <c r="DO204" s="46"/>
      <c r="DP204" s="46"/>
      <c r="DQ204" s="46"/>
      <c r="DR204" s="46"/>
      <c r="DS204" s="46"/>
      <c r="DT204" s="46"/>
      <c r="DU204" s="46"/>
      <c r="DV204" s="46"/>
      <c r="DW204" s="46"/>
      <c r="DX204" s="46"/>
      <c r="DY204" s="46"/>
      <c r="DZ204" s="46"/>
      <c r="EA204" s="46"/>
      <c r="EB204" s="46"/>
      <c r="EC204" s="46"/>
      <c r="ED204" s="46"/>
      <c r="EE204" s="46"/>
      <c r="EF204" s="46"/>
      <c r="EG204" s="46"/>
      <c r="EH204" s="46"/>
      <c r="EI204" s="46"/>
      <c r="EJ204" s="46"/>
      <c r="EK204" s="46"/>
      <c r="EL204" s="46"/>
      <c r="EM204" s="46"/>
      <c r="EN204" s="46"/>
      <c r="EO204" s="46"/>
      <c r="EP204" s="46"/>
      <c r="EQ204" s="46"/>
      <c r="ER204" s="46"/>
      <c r="ES204" s="46"/>
      <c r="ET204" s="46"/>
      <c r="EU204" s="46"/>
      <c r="EV204" s="46"/>
      <c r="EW204" s="46"/>
      <c r="EX204" s="46"/>
      <c r="EY204" s="46"/>
      <c r="EZ204" s="46"/>
      <c r="FA204" s="46"/>
      <c r="FB204" s="44"/>
      <c r="FC204" s="45"/>
      <c r="FD204" s="44"/>
      <c r="FE204" s="45"/>
      <c r="FF204" s="44"/>
      <c r="FG204" s="44"/>
      <c r="FH204" s="44"/>
      <c r="FI204" s="44"/>
    </row>
    <row r="205" spans="1:165">
      <c r="A205" s="43" t="s">
        <v>966</v>
      </c>
      <c r="B205" s="42" t="s">
        <v>522</v>
      </c>
      <c r="C205" s="53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39"/>
      <c r="FC205" s="40"/>
      <c r="FD205" s="39"/>
      <c r="FE205" s="40"/>
      <c r="FF205" s="39"/>
      <c r="FG205" s="39"/>
      <c r="FH205" s="39"/>
      <c r="FI205" s="39"/>
    </row>
    <row r="206" spans="1:165">
      <c r="A206" s="43" t="s">
        <v>966</v>
      </c>
      <c r="B206" s="42" t="s">
        <v>715</v>
      </c>
      <c r="C206" s="53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39"/>
      <c r="FC206" s="40"/>
      <c r="FD206" s="39"/>
      <c r="FE206" s="40"/>
      <c r="FF206" s="39"/>
      <c r="FG206" s="39"/>
      <c r="FH206" s="39"/>
      <c r="FI206" s="39"/>
    </row>
    <row r="207" spans="1:165">
      <c r="A207" s="43" t="s">
        <v>966</v>
      </c>
      <c r="B207" s="42" t="s">
        <v>497</v>
      </c>
      <c r="C207" s="53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39"/>
      <c r="FC207" s="40"/>
      <c r="FD207" s="39"/>
      <c r="FE207" s="40"/>
      <c r="FF207" s="39"/>
      <c r="FG207" s="39"/>
      <c r="FH207" s="39"/>
      <c r="FI207" s="39"/>
    </row>
    <row r="208" spans="1:165">
      <c r="A208" s="43" t="s">
        <v>966</v>
      </c>
      <c r="B208" s="42" t="s">
        <v>672</v>
      </c>
      <c r="C208" s="53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39"/>
      <c r="FC208" s="40"/>
      <c r="FD208" s="39"/>
      <c r="FE208" s="40"/>
      <c r="FF208" s="39"/>
      <c r="FG208" s="39"/>
      <c r="FH208" s="39"/>
      <c r="FI208" s="39"/>
    </row>
    <row r="209" spans="1:165">
      <c r="A209" s="43" t="s">
        <v>966</v>
      </c>
      <c r="B209" s="42" t="s">
        <v>562</v>
      </c>
      <c r="C209" s="53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39"/>
      <c r="FC209" s="40"/>
      <c r="FD209" s="39"/>
      <c r="FE209" s="40"/>
      <c r="FF209" s="39"/>
      <c r="FG209" s="39"/>
      <c r="FH209" s="39"/>
      <c r="FI209" s="39"/>
    </row>
    <row r="210" spans="1:165">
      <c r="A210" s="43" t="s">
        <v>966</v>
      </c>
      <c r="B210" s="42" t="s">
        <v>592</v>
      </c>
      <c r="C210" s="53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39"/>
      <c r="FC210" s="40"/>
      <c r="FD210" s="39"/>
      <c r="FE210" s="40"/>
      <c r="FF210" s="39"/>
      <c r="FG210" s="39"/>
      <c r="FH210" s="39"/>
      <c r="FI210" s="39"/>
    </row>
    <row r="211" spans="1:165">
      <c r="A211" s="43" t="s">
        <v>966</v>
      </c>
      <c r="B211" s="42" t="s">
        <v>615</v>
      </c>
      <c r="C211" s="53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39"/>
      <c r="FC211" s="40"/>
      <c r="FD211" s="39"/>
      <c r="FE211" s="40"/>
      <c r="FF211" s="39"/>
      <c r="FG211" s="39"/>
      <c r="FH211" s="39"/>
      <c r="FI211" s="39"/>
    </row>
    <row r="212" spans="1:165">
      <c r="A212" s="43" t="s">
        <v>966</v>
      </c>
      <c r="B212" s="42" t="s">
        <v>548</v>
      </c>
      <c r="C212" s="53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39"/>
      <c r="FC212" s="40"/>
      <c r="FD212" s="39"/>
      <c r="FE212" s="40"/>
      <c r="FF212" s="39"/>
      <c r="FG212" s="39"/>
      <c r="FH212" s="39"/>
      <c r="FI212" s="39"/>
    </row>
    <row r="213" spans="1:165">
      <c r="A213" s="43" t="s">
        <v>966</v>
      </c>
      <c r="B213" s="42" t="s">
        <v>628</v>
      </c>
      <c r="C213" s="53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39"/>
      <c r="FC213" s="40"/>
      <c r="FD213" s="39"/>
      <c r="FE213" s="40"/>
      <c r="FF213" s="39"/>
      <c r="FG213" s="39"/>
      <c r="FH213" s="39"/>
      <c r="FI213" s="39"/>
    </row>
    <row r="214" spans="1:165">
      <c r="A214" s="43" t="s">
        <v>966</v>
      </c>
      <c r="B214" s="42" t="s">
        <v>480</v>
      </c>
      <c r="C214" s="53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39"/>
      <c r="FC214" s="40"/>
      <c r="FD214" s="39"/>
      <c r="FE214" s="40"/>
      <c r="FF214" s="39"/>
      <c r="FG214" s="39"/>
      <c r="FH214" s="39"/>
      <c r="FI214" s="39"/>
    </row>
    <row r="215" spans="1:165">
      <c r="A215" s="43" t="s">
        <v>966</v>
      </c>
      <c r="B215" s="42" t="s">
        <v>3112</v>
      </c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39"/>
      <c r="FC215" s="40"/>
      <c r="FD215" s="39"/>
      <c r="FE215" s="40"/>
      <c r="FF215" s="39"/>
      <c r="FG215" s="39"/>
      <c r="FH215" s="39"/>
      <c r="FI215" s="39"/>
    </row>
    <row r="216" spans="1:165">
      <c r="A216" s="43" t="s">
        <v>966</v>
      </c>
      <c r="B216" s="42" t="s">
        <v>3111</v>
      </c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39"/>
      <c r="FC216" s="40"/>
      <c r="FD216" s="39"/>
      <c r="FE216" s="40"/>
      <c r="FF216" s="39"/>
      <c r="FG216" s="39"/>
      <c r="FH216" s="39"/>
      <c r="FI216" s="39"/>
    </row>
    <row r="217" spans="1:165">
      <c r="A217" s="43" t="s">
        <v>966</v>
      </c>
      <c r="B217" s="42" t="s">
        <v>3110</v>
      </c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39"/>
      <c r="FC217" s="40"/>
      <c r="FD217" s="39"/>
      <c r="FE217" s="40"/>
      <c r="FF217" s="39"/>
      <c r="FG217" s="39"/>
      <c r="FH217" s="39"/>
      <c r="FI217" s="39"/>
    </row>
    <row r="218" spans="1:165">
      <c r="A218" s="43" t="s">
        <v>966</v>
      </c>
      <c r="B218" s="42" t="s">
        <v>3109</v>
      </c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39"/>
      <c r="FC218" s="40"/>
      <c r="FD218" s="39"/>
      <c r="FE218" s="40"/>
      <c r="FF218" s="39"/>
      <c r="FG218" s="39"/>
      <c r="FH218" s="39"/>
      <c r="FI218" s="39"/>
    </row>
    <row r="219" spans="1:165">
      <c r="A219" s="43" t="s">
        <v>966</v>
      </c>
      <c r="B219" s="42" t="s">
        <v>3108</v>
      </c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39"/>
      <c r="FC219" s="40"/>
      <c r="FD219" s="39"/>
      <c r="FE219" s="40"/>
      <c r="FF219" s="39"/>
      <c r="FG219" s="39"/>
      <c r="FH219" s="39"/>
      <c r="FI219" s="39"/>
    </row>
    <row r="220" spans="1:165">
      <c r="A220" s="43" t="s">
        <v>966</v>
      </c>
      <c r="B220" s="42" t="s">
        <v>2242</v>
      </c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39"/>
      <c r="FC220" s="40"/>
      <c r="FD220" s="39"/>
      <c r="FE220" s="40"/>
      <c r="FF220" s="39"/>
      <c r="FG220" s="39"/>
      <c r="FH220" s="39"/>
      <c r="FI220" s="39"/>
    </row>
    <row r="221" spans="1:165">
      <c r="A221" s="43" t="s">
        <v>966</v>
      </c>
      <c r="B221" s="42" t="s">
        <v>3107</v>
      </c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39"/>
      <c r="FC221" s="40"/>
      <c r="FD221" s="39"/>
      <c r="FE221" s="40"/>
      <c r="FF221" s="39"/>
      <c r="FG221" s="39"/>
      <c r="FH221" s="39"/>
      <c r="FI221" s="39"/>
    </row>
    <row r="222" spans="1:165">
      <c r="A222" s="43" t="s">
        <v>966</v>
      </c>
      <c r="B222" s="42" t="s">
        <v>3106</v>
      </c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39"/>
      <c r="FC222" s="40"/>
      <c r="FD222" s="39"/>
      <c r="FE222" s="40"/>
      <c r="FF222" s="39"/>
      <c r="FG222" s="39"/>
      <c r="FH222" s="39"/>
      <c r="FI222" s="39"/>
    </row>
    <row r="223" spans="1:165">
      <c r="A223" s="43" t="s">
        <v>966</v>
      </c>
      <c r="B223" s="42" t="s">
        <v>557</v>
      </c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39"/>
      <c r="FC223" s="40"/>
      <c r="FD223" s="39"/>
      <c r="FE223" s="40"/>
      <c r="FF223" s="39"/>
      <c r="FG223" s="39"/>
      <c r="FH223" s="39"/>
      <c r="FI223" s="39"/>
    </row>
    <row r="224" spans="1:165">
      <c r="A224" s="43" t="s">
        <v>966</v>
      </c>
      <c r="B224" s="42" t="s">
        <v>713</v>
      </c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39"/>
      <c r="FC224" s="40"/>
      <c r="FD224" s="39"/>
      <c r="FE224" s="40"/>
      <c r="FF224" s="39"/>
      <c r="FG224" s="39"/>
      <c r="FH224" s="39"/>
      <c r="FI224" s="39"/>
    </row>
    <row r="225" spans="1:165">
      <c r="A225" s="43" t="s">
        <v>966</v>
      </c>
      <c r="B225" s="42" t="s">
        <v>3105</v>
      </c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39"/>
      <c r="FC225" s="40"/>
      <c r="FD225" s="39"/>
      <c r="FE225" s="40"/>
      <c r="FF225" s="39"/>
      <c r="FG225" s="39"/>
      <c r="FH225" s="39"/>
      <c r="FI225" s="39"/>
    </row>
    <row r="226" spans="1:165">
      <c r="A226" s="43" t="s">
        <v>966</v>
      </c>
      <c r="B226" s="42" t="s">
        <v>3104</v>
      </c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39"/>
      <c r="FC226" s="40"/>
      <c r="FD226" s="39"/>
      <c r="FE226" s="40"/>
      <c r="FF226" s="39"/>
      <c r="FG226" s="39"/>
      <c r="FH226" s="39"/>
      <c r="FI226" s="39"/>
    </row>
    <row r="227" spans="1:165">
      <c r="A227" s="43" t="s">
        <v>966</v>
      </c>
      <c r="B227" s="42" t="s">
        <v>3103</v>
      </c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/>
      <c r="ES227" s="41"/>
      <c r="ET227" s="41"/>
      <c r="EU227" s="41"/>
      <c r="EV227" s="41"/>
      <c r="EW227" s="41"/>
      <c r="EX227" s="41"/>
      <c r="EY227" s="41"/>
      <c r="EZ227" s="41"/>
      <c r="FA227" s="41"/>
      <c r="FB227" s="39"/>
      <c r="FC227" s="40"/>
      <c r="FD227" s="39"/>
      <c r="FE227" s="40"/>
      <c r="FF227" s="39"/>
      <c r="FG227" s="39"/>
      <c r="FH227" s="39"/>
      <c r="FI227" s="39"/>
    </row>
    <row r="228" spans="1:165">
      <c r="A228" s="48" t="s">
        <v>960</v>
      </c>
      <c r="B228" s="47" t="s">
        <v>3102</v>
      </c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  <c r="AG228" s="46"/>
      <c r="AH228" s="46"/>
      <c r="AI228" s="46"/>
      <c r="AJ228" s="46"/>
      <c r="AK228" s="46"/>
      <c r="AL228" s="46"/>
      <c r="AM228" s="46"/>
      <c r="AN228" s="46"/>
      <c r="AO228" s="46"/>
      <c r="AP228" s="46"/>
      <c r="AQ228" s="46"/>
      <c r="AR228" s="46"/>
      <c r="AS228" s="46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  <c r="CC228" s="46"/>
      <c r="CD228" s="46"/>
      <c r="CE228" s="46"/>
      <c r="CF228" s="46"/>
      <c r="CG228" s="46"/>
      <c r="CH228" s="46"/>
      <c r="CI228" s="46"/>
      <c r="CJ228" s="46"/>
      <c r="CK228" s="46"/>
      <c r="CL228" s="46"/>
      <c r="CM228" s="46"/>
      <c r="CN228" s="46"/>
      <c r="CO228" s="46"/>
      <c r="CP228" s="46"/>
      <c r="CQ228" s="46"/>
      <c r="CR228" s="46"/>
      <c r="CS228" s="46"/>
      <c r="CT228" s="46"/>
      <c r="CU228" s="46"/>
      <c r="CV228" s="46"/>
      <c r="CW228" s="46"/>
      <c r="CX228" s="46"/>
      <c r="CY228" s="46"/>
      <c r="CZ228" s="46"/>
      <c r="DA228" s="46"/>
      <c r="DB228" s="46"/>
      <c r="DC228" s="46"/>
      <c r="DD228" s="46"/>
      <c r="DE228" s="46"/>
      <c r="DF228" s="46"/>
      <c r="DG228" s="46"/>
      <c r="DH228" s="46"/>
      <c r="DI228" s="46"/>
      <c r="DJ228" s="46"/>
      <c r="DK228" s="46"/>
      <c r="DL228" s="46"/>
      <c r="DM228" s="46"/>
      <c r="DN228" s="46"/>
      <c r="DO228" s="46"/>
      <c r="DP228" s="46"/>
      <c r="DQ228" s="46"/>
      <c r="DR228" s="46"/>
      <c r="DS228" s="46"/>
      <c r="DT228" s="46"/>
      <c r="DU228" s="46"/>
      <c r="DV228" s="46"/>
      <c r="DW228" s="46"/>
      <c r="DX228" s="46"/>
      <c r="DY228" s="46"/>
      <c r="DZ228" s="46"/>
      <c r="EA228" s="46"/>
      <c r="EB228" s="46"/>
      <c r="EC228" s="46"/>
      <c r="ED228" s="46"/>
      <c r="EE228" s="46"/>
      <c r="EF228" s="46"/>
      <c r="EG228" s="46"/>
      <c r="EH228" s="46"/>
      <c r="EI228" s="46"/>
      <c r="EJ228" s="46"/>
      <c r="EK228" s="46"/>
      <c r="EL228" s="46"/>
      <c r="EM228" s="46"/>
      <c r="EN228" s="46"/>
      <c r="EO228" s="46"/>
      <c r="EP228" s="46"/>
      <c r="EQ228" s="46"/>
      <c r="ER228" s="46"/>
      <c r="ES228" s="46"/>
      <c r="ET228" s="46"/>
      <c r="EU228" s="46"/>
      <c r="EV228" s="46"/>
      <c r="EW228" s="46"/>
      <c r="EX228" s="46"/>
      <c r="EY228" s="46"/>
      <c r="EZ228" s="46"/>
      <c r="FA228" s="46"/>
      <c r="FB228" s="44"/>
      <c r="FC228" s="45"/>
      <c r="FD228" s="44"/>
      <c r="FE228" s="45"/>
      <c r="FF228" s="44"/>
      <c r="FG228" s="44"/>
      <c r="FH228" s="44"/>
      <c r="FI228" s="44"/>
    </row>
    <row r="229" spans="1:165">
      <c r="A229" s="43" t="s">
        <v>960</v>
      </c>
      <c r="B229" s="42" t="s">
        <v>487</v>
      </c>
      <c r="C229" s="53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39"/>
      <c r="FC229" s="40"/>
      <c r="FD229" s="39"/>
      <c r="FE229" s="40"/>
      <c r="FF229" s="39"/>
      <c r="FG229" s="39"/>
      <c r="FH229" s="39"/>
      <c r="FI229" s="39"/>
    </row>
    <row r="230" spans="1:165">
      <c r="A230" s="43" t="s">
        <v>960</v>
      </c>
      <c r="B230" s="42" t="s">
        <v>657</v>
      </c>
      <c r="C230" s="53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/>
      <c r="EW230" s="41"/>
      <c r="EX230" s="41"/>
      <c r="EY230" s="41"/>
      <c r="EZ230" s="41"/>
      <c r="FA230" s="41"/>
      <c r="FB230" s="39"/>
      <c r="FC230" s="40"/>
      <c r="FD230" s="39"/>
      <c r="FE230" s="40"/>
      <c r="FF230" s="39"/>
      <c r="FG230" s="39"/>
      <c r="FH230" s="39"/>
      <c r="FI230" s="39"/>
    </row>
    <row r="231" spans="1:165">
      <c r="A231" s="43" t="s">
        <v>960</v>
      </c>
      <c r="B231" s="42" t="s">
        <v>761</v>
      </c>
      <c r="C231" s="53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/>
      <c r="FB231" s="39"/>
      <c r="FC231" s="40"/>
      <c r="FD231" s="39"/>
      <c r="FE231" s="40"/>
      <c r="FF231" s="39"/>
      <c r="FG231" s="39"/>
      <c r="FH231" s="39"/>
      <c r="FI231" s="39"/>
    </row>
    <row r="232" spans="1:165">
      <c r="A232" s="43" t="s">
        <v>960</v>
      </c>
      <c r="B232" s="42" t="s">
        <v>517</v>
      </c>
      <c r="C232" s="53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/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/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/>
      <c r="EN232" s="41"/>
      <c r="EO232" s="41"/>
      <c r="EP232" s="41"/>
      <c r="EQ232" s="41"/>
      <c r="ER232" s="41"/>
      <c r="ES232" s="41"/>
      <c r="ET232" s="41"/>
      <c r="EU232" s="41"/>
      <c r="EV232" s="41"/>
      <c r="EW232" s="41"/>
      <c r="EX232" s="41"/>
      <c r="EY232" s="41"/>
      <c r="EZ232" s="41"/>
      <c r="FA232" s="41"/>
      <c r="FB232" s="39"/>
      <c r="FC232" s="40"/>
      <c r="FD232" s="39"/>
      <c r="FE232" s="40"/>
      <c r="FF232" s="39"/>
      <c r="FG232" s="39"/>
      <c r="FH232" s="39"/>
      <c r="FI232" s="39"/>
    </row>
    <row r="233" spans="1:165">
      <c r="A233" s="43" t="s">
        <v>960</v>
      </c>
      <c r="B233" s="42" t="s">
        <v>604</v>
      </c>
      <c r="C233" s="53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39"/>
      <c r="FC233" s="40"/>
      <c r="FD233" s="39"/>
      <c r="FE233" s="40"/>
      <c r="FF233" s="39"/>
      <c r="FG233" s="39"/>
      <c r="FH233" s="39"/>
      <c r="FI233" s="39"/>
    </row>
    <row r="234" spans="1:165">
      <c r="A234" s="43" t="s">
        <v>960</v>
      </c>
      <c r="B234" s="42" t="s">
        <v>501</v>
      </c>
      <c r="C234" s="53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/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/>
      <c r="EW234" s="41"/>
      <c r="EX234" s="41"/>
      <c r="EY234" s="41"/>
      <c r="EZ234" s="41"/>
      <c r="FA234" s="41"/>
      <c r="FB234" s="39"/>
      <c r="FC234" s="40"/>
      <c r="FD234" s="39"/>
      <c r="FE234" s="40"/>
      <c r="FF234" s="39"/>
      <c r="FG234" s="39"/>
      <c r="FH234" s="39"/>
      <c r="FI234" s="39"/>
    </row>
    <row r="235" spans="1:165">
      <c r="A235" s="43" t="s">
        <v>960</v>
      </c>
      <c r="B235" s="42" t="s">
        <v>582</v>
      </c>
      <c r="C235" s="53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39"/>
      <c r="FC235" s="40"/>
      <c r="FD235" s="39"/>
      <c r="FE235" s="40"/>
      <c r="FF235" s="39"/>
      <c r="FG235" s="39"/>
      <c r="FH235" s="39"/>
      <c r="FI235" s="39"/>
    </row>
    <row r="236" spans="1:165">
      <c r="A236" s="43" t="s">
        <v>960</v>
      </c>
      <c r="B236" s="42" t="s">
        <v>502</v>
      </c>
      <c r="C236" s="53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1"/>
      <c r="CR236" s="41"/>
      <c r="CS236" s="41"/>
      <c r="CT236" s="41"/>
      <c r="CU236" s="41"/>
      <c r="CV236" s="41"/>
      <c r="CW236" s="41"/>
      <c r="CX236" s="41"/>
      <c r="CY236" s="41"/>
      <c r="CZ236" s="41"/>
      <c r="DA236" s="41"/>
      <c r="DB236" s="41"/>
      <c r="DC236" s="41"/>
      <c r="DD236" s="41"/>
      <c r="DE236" s="41"/>
      <c r="DF236" s="41"/>
      <c r="DG236" s="41"/>
      <c r="DH236" s="41"/>
      <c r="DI236" s="41"/>
      <c r="DJ236" s="41"/>
      <c r="DK236" s="41"/>
      <c r="DL236" s="41"/>
      <c r="DM236" s="41"/>
      <c r="DN236" s="41"/>
      <c r="DO236" s="41"/>
      <c r="DP236" s="41"/>
      <c r="DQ236" s="41"/>
      <c r="DR236" s="41"/>
      <c r="DS236" s="41"/>
      <c r="DT236" s="41"/>
      <c r="DU236" s="41"/>
      <c r="DV236" s="41"/>
      <c r="DW236" s="41"/>
      <c r="DX236" s="41"/>
      <c r="DY236" s="41"/>
      <c r="DZ236" s="41"/>
      <c r="EA236" s="41"/>
      <c r="EB236" s="41"/>
      <c r="EC236" s="41"/>
      <c r="ED236" s="41"/>
      <c r="EE236" s="41"/>
      <c r="EF236" s="41"/>
      <c r="EG236" s="41"/>
      <c r="EH236" s="41"/>
      <c r="EI236" s="41"/>
      <c r="EJ236" s="41"/>
      <c r="EK236" s="41"/>
      <c r="EL236" s="41"/>
      <c r="EM236" s="41"/>
      <c r="EN236" s="41"/>
      <c r="EO236" s="41"/>
      <c r="EP236" s="41"/>
      <c r="EQ236" s="41"/>
      <c r="ER236" s="41"/>
      <c r="ES236" s="41"/>
      <c r="ET236" s="41"/>
      <c r="EU236" s="41"/>
      <c r="EV236" s="41"/>
      <c r="EW236" s="41"/>
      <c r="EX236" s="41"/>
      <c r="EY236" s="41"/>
      <c r="EZ236" s="41"/>
      <c r="FA236" s="41"/>
      <c r="FB236" s="39"/>
      <c r="FC236" s="40"/>
      <c r="FD236" s="39"/>
      <c r="FE236" s="40"/>
      <c r="FF236" s="39"/>
      <c r="FG236" s="39"/>
      <c r="FH236" s="39"/>
      <c r="FI236" s="39"/>
    </row>
    <row r="237" spans="1:165">
      <c r="A237" s="43" t="s">
        <v>960</v>
      </c>
      <c r="B237" s="42" t="s">
        <v>3101</v>
      </c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1"/>
      <c r="CR237" s="41"/>
      <c r="CS237" s="41"/>
      <c r="CT237" s="41"/>
      <c r="CU237" s="41"/>
      <c r="CV237" s="41"/>
      <c r="CW237" s="41"/>
      <c r="CX237" s="41"/>
      <c r="CY237" s="41"/>
      <c r="CZ237" s="41"/>
      <c r="DA237" s="41"/>
      <c r="DB237" s="41"/>
      <c r="DC237" s="41"/>
      <c r="DD237" s="41"/>
      <c r="DE237" s="41"/>
      <c r="DF237" s="41"/>
      <c r="DG237" s="41"/>
      <c r="DH237" s="41"/>
      <c r="DI237" s="41"/>
      <c r="DJ237" s="41"/>
      <c r="DK237" s="41"/>
      <c r="DL237" s="41"/>
      <c r="DM237" s="41"/>
      <c r="DN237" s="41"/>
      <c r="DO237" s="41"/>
      <c r="DP237" s="41"/>
      <c r="DQ237" s="41"/>
      <c r="DR237" s="41"/>
      <c r="DS237" s="41"/>
      <c r="DT237" s="41"/>
      <c r="DU237" s="41"/>
      <c r="DV237" s="41"/>
      <c r="DW237" s="41"/>
      <c r="DX237" s="41"/>
      <c r="DY237" s="41"/>
      <c r="DZ237" s="41"/>
      <c r="EA237" s="41"/>
      <c r="EB237" s="41"/>
      <c r="EC237" s="41"/>
      <c r="ED237" s="41"/>
      <c r="EE237" s="41"/>
      <c r="EF237" s="41"/>
      <c r="EG237" s="41"/>
      <c r="EH237" s="41"/>
      <c r="EI237" s="41"/>
      <c r="EJ237" s="41"/>
      <c r="EK237" s="41"/>
      <c r="EL237" s="41"/>
      <c r="EM237" s="41"/>
      <c r="EN237" s="41"/>
      <c r="EO237" s="41"/>
      <c r="EP237" s="41"/>
      <c r="EQ237" s="41"/>
      <c r="ER237" s="41"/>
      <c r="ES237" s="41"/>
      <c r="ET237" s="41"/>
      <c r="EU237" s="41"/>
      <c r="EV237" s="41"/>
      <c r="EW237" s="41"/>
      <c r="EX237" s="41"/>
      <c r="EY237" s="41"/>
      <c r="EZ237" s="41"/>
      <c r="FA237" s="41"/>
      <c r="FB237" s="39"/>
      <c r="FC237" s="40"/>
      <c r="FD237" s="39"/>
      <c r="FE237" s="40"/>
      <c r="FF237" s="39"/>
      <c r="FG237" s="39"/>
      <c r="FH237" s="39"/>
      <c r="FI237" s="39"/>
    </row>
    <row r="238" spans="1:165">
      <c r="A238" s="43" t="s">
        <v>960</v>
      </c>
      <c r="B238" s="42" t="s">
        <v>561</v>
      </c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1"/>
      <c r="CU238" s="41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1"/>
      <c r="DG238" s="41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1"/>
      <c r="DS238" s="41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1"/>
      <c r="EE238" s="41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1"/>
      <c r="EQ238" s="41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39"/>
      <c r="FC238" s="40"/>
      <c r="FD238" s="39"/>
      <c r="FE238" s="40"/>
      <c r="FF238" s="39"/>
      <c r="FG238" s="39"/>
      <c r="FH238" s="39"/>
      <c r="FI238" s="39"/>
    </row>
    <row r="239" spans="1:165">
      <c r="A239" s="43" t="s">
        <v>960</v>
      </c>
      <c r="B239" s="42" t="s">
        <v>531</v>
      </c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1"/>
      <c r="CR239" s="41"/>
      <c r="CS239" s="41"/>
      <c r="CT239" s="41"/>
      <c r="CU239" s="41"/>
      <c r="CV239" s="41"/>
      <c r="CW239" s="41"/>
      <c r="CX239" s="41"/>
      <c r="CY239" s="41"/>
      <c r="CZ239" s="41"/>
      <c r="DA239" s="41"/>
      <c r="DB239" s="41"/>
      <c r="DC239" s="41"/>
      <c r="DD239" s="41"/>
      <c r="DE239" s="41"/>
      <c r="DF239" s="41"/>
      <c r="DG239" s="41"/>
      <c r="DH239" s="41"/>
      <c r="DI239" s="41"/>
      <c r="DJ239" s="41"/>
      <c r="DK239" s="41"/>
      <c r="DL239" s="41"/>
      <c r="DM239" s="41"/>
      <c r="DN239" s="41"/>
      <c r="DO239" s="41"/>
      <c r="DP239" s="41"/>
      <c r="DQ239" s="41"/>
      <c r="DR239" s="41"/>
      <c r="DS239" s="41"/>
      <c r="DT239" s="41"/>
      <c r="DU239" s="41"/>
      <c r="DV239" s="41"/>
      <c r="DW239" s="41"/>
      <c r="DX239" s="41"/>
      <c r="DY239" s="41"/>
      <c r="DZ239" s="41"/>
      <c r="EA239" s="41"/>
      <c r="EB239" s="41"/>
      <c r="EC239" s="41"/>
      <c r="ED239" s="41"/>
      <c r="EE239" s="41"/>
      <c r="EF239" s="41"/>
      <c r="EG239" s="41"/>
      <c r="EH239" s="41"/>
      <c r="EI239" s="41"/>
      <c r="EJ239" s="41"/>
      <c r="EK239" s="41"/>
      <c r="EL239" s="41"/>
      <c r="EM239" s="41"/>
      <c r="EN239" s="41"/>
      <c r="EO239" s="41"/>
      <c r="EP239" s="41"/>
      <c r="EQ239" s="41"/>
      <c r="ER239" s="41"/>
      <c r="ES239" s="41"/>
      <c r="ET239" s="41"/>
      <c r="EU239" s="41"/>
      <c r="EV239" s="41"/>
      <c r="EW239" s="41"/>
      <c r="EX239" s="41"/>
      <c r="EY239" s="41"/>
      <c r="EZ239" s="41"/>
      <c r="FA239" s="41"/>
      <c r="FB239" s="39"/>
      <c r="FC239" s="40"/>
      <c r="FD239" s="39"/>
      <c r="FE239" s="40"/>
      <c r="FF239" s="39"/>
      <c r="FG239" s="39"/>
      <c r="FH239" s="39"/>
      <c r="FI239" s="39"/>
    </row>
    <row r="240" spans="1:165">
      <c r="A240" s="43" t="s">
        <v>960</v>
      </c>
      <c r="B240" s="42" t="s">
        <v>602</v>
      </c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39"/>
      <c r="FC240" s="40"/>
      <c r="FD240" s="39"/>
      <c r="FE240" s="40"/>
      <c r="FF240" s="39"/>
      <c r="FG240" s="39"/>
      <c r="FH240" s="39"/>
      <c r="FI240" s="39"/>
    </row>
    <row r="241" spans="1:165">
      <c r="A241" s="43" t="s">
        <v>960</v>
      </c>
      <c r="B241" s="42" t="s">
        <v>3100</v>
      </c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39"/>
      <c r="FC241" s="40"/>
      <c r="FD241" s="39"/>
      <c r="FE241" s="40"/>
      <c r="FF241" s="39"/>
      <c r="FG241" s="39"/>
      <c r="FH241" s="39"/>
      <c r="FI241" s="39"/>
    </row>
    <row r="242" spans="1:165">
      <c r="A242" s="43" t="s">
        <v>960</v>
      </c>
      <c r="B242" s="42" t="s">
        <v>3099</v>
      </c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/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/>
      <c r="EZ242" s="41"/>
      <c r="FA242" s="41"/>
      <c r="FB242" s="39"/>
      <c r="FC242" s="40"/>
      <c r="FD242" s="39"/>
      <c r="FE242" s="40"/>
      <c r="FF242" s="39"/>
      <c r="FG242" s="39"/>
      <c r="FH242" s="39"/>
      <c r="FI242" s="39"/>
    </row>
    <row r="243" spans="1:165">
      <c r="A243" s="43" t="s">
        <v>960</v>
      </c>
      <c r="B243" s="42" t="s">
        <v>3098</v>
      </c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  <c r="EQ243" s="41"/>
      <c r="ER243" s="41"/>
      <c r="ES243" s="41"/>
      <c r="ET243" s="41"/>
      <c r="EU243" s="41"/>
      <c r="EV243" s="41"/>
      <c r="EW243" s="41"/>
      <c r="EX243" s="41"/>
      <c r="EY243" s="41"/>
      <c r="EZ243" s="41"/>
      <c r="FA243" s="41"/>
      <c r="FB243" s="39"/>
      <c r="FC243" s="40"/>
      <c r="FD243" s="39"/>
      <c r="FE243" s="40"/>
      <c r="FF243" s="39"/>
      <c r="FG243" s="39"/>
      <c r="FH243" s="39"/>
      <c r="FI243" s="39"/>
    </row>
    <row r="244" spans="1:165">
      <c r="A244" s="43" t="s">
        <v>960</v>
      </c>
      <c r="B244" s="42" t="s">
        <v>3097</v>
      </c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39"/>
      <c r="FC244" s="40"/>
      <c r="FD244" s="39"/>
      <c r="FE244" s="40"/>
      <c r="FF244" s="39"/>
      <c r="FG244" s="39"/>
      <c r="FH244" s="39"/>
      <c r="FI244" s="39"/>
    </row>
    <row r="245" spans="1:165">
      <c r="A245" s="43" t="s">
        <v>960</v>
      </c>
      <c r="B245" s="42" t="s">
        <v>494</v>
      </c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41"/>
      <c r="CP245" s="41"/>
      <c r="CQ245" s="41"/>
      <c r="CR245" s="41"/>
      <c r="CS245" s="41"/>
      <c r="CT245" s="41"/>
      <c r="CU245" s="41"/>
      <c r="CV245" s="41"/>
      <c r="CW245" s="41"/>
      <c r="CX245" s="41"/>
      <c r="CY245" s="41"/>
      <c r="CZ245" s="41"/>
      <c r="DA245" s="41"/>
      <c r="DB245" s="41"/>
      <c r="DC245" s="41"/>
      <c r="DD245" s="41"/>
      <c r="DE245" s="41"/>
      <c r="DF245" s="41"/>
      <c r="DG245" s="41"/>
      <c r="DH245" s="41"/>
      <c r="DI245" s="41"/>
      <c r="DJ245" s="41"/>
      <c r="DK245" s="41"/>
      <c r="DL245" s="41"/>
      <c r="DM245" s="41"/>
      <c r="DN245" s="41"/>
      <c r="DO245" s="41"/>
      <c r="DP245" s="41"/>
      <c r="DQ245" s="41"/>
      <c r="DR245" s="41"/>
      <c r="DS245" s="41"/>
      <c r="DT245" s="41"/>
      <c r="DU245" s="41"/>
      <c r="DV245" s="41"/>
      <c r="DW245" s="41"/>
      <c r="DX245" s="41"/>
      <c r="DY245" s="41"/>
      <c r="DZ245" s="41"/>
      <c r="EA245" s="41"/>
      <c r="EB245" s="41"/>
      <c r="EC245" s="41"/>
      <c r="ED245" s="41"/>
      <c r="EE245" s="41"/>
      <c r="EF245" s="41"/>
      <c r="EG245" s="41"/>
      <c r="EH245" s="41"/>
      <c r="EI245" s="41"/>
      <c r="EJ245" s="41"/>
      <c r="EK245" s="41"/>
      <c r="EL245" s="41"/>
      <c r="EM245" s="41"/>
      <c r="EN245" s="41"/>
      <c r="EO245" s="41"/>
      <c r="EP245" s="41"/>
      <c r="EQ245" s="41"/>
      <c r="ER245" s="41"/>
      <c r="ES245" s="41"/>
      <c r="ET245" s="41"/>
      <c r="EU245" s="41"/>
      <c r="EV245" s="41"/>
      <c r="EW245" s="41"/>
      <c r="EX245" s="41"/>
      <c r="EY245" s="41"/>
      <c r="EZ245" s="41"/>
      <c r="FA245" s="41"/>
      <c r="FB245" s="39"/>
      <c r="FC245" s="40"/>
      <c r="FD245" s="39"/>
      <c r="FE245" s="40"/>
      <c r="FF245" s="39"/>
      <c r="FG245" s="39"/>
      <c r="FH245" s="39"/>
      <c r="FI245" s="39"/>
    </row>
    <row r="246" spans="1:165">
      <c r="A246" s="43" t="s">
        <v>960</v>
      </c>
      <c r="B246" s="42" t="s">
        <v>3096</v>
      </c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/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39"/>
      <c r="FC246" s="40"/>
      <c r="FD246" s="39"/>
      <c r="FE246" s="40"/>
      <c r="FF246" s="39"/>
      <c r="FG246" s="39"/>
      <c r="FH246" s="39"/>
      <c r="FI246" s="39"/>
    </row>
    <row r="247" spans="1:165">
      <c r="A247" s="48" t="s">
        <v>958</v>
      </c>
      <c r="B247" s="47" t="s">
        <v>3095</v>
      </c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  <c r="DI247" s="46"/>
      <c r="DJ247" s="46"/>
      <c r="DK247" s="46"/>
      <c r="DL247" s="46"/>
      <c r="DM247" s="46"/>
      <c r="DN247" s="46"/>
      <c r="DO247" s="46"/>
      <c r="DP247" s="46"/>
      <c r="DQ247" s="46"/>
      <c r="DR247" s="46"/>
      <c r="DS247" s="46"/>
      <c r="DT247" s="46"/>
      <c r="DU247" s="46"/>
      <c r="DV247" s="46"/>
      <c r="DW247" s="46"/>
      <c r="DX247" s="46"/>
      <c r="DY247" s="46"/>
      <c r="DZ247" s="46"/>
      <c r="EA247" s="46"/>
      <c r="EB247" s="46"/>
      <c r="EC247" s="46"/>
      <c r="ED247" s="46"/>
      <c r="EE247" s="46"/>
      <c r="EF247" s="46"/>
      <c r="EG247" s="46"/>
      <c r="EH247" s="46"/>
      <c r="EI247" s="46"/>
      <c r="EJ247" s="46"/>
      <c r="EK247" s="46"/>
      <c r="EL247" s="46"/>
      <c r="EM247" s="46"/>
      <c r="EN247" s="46"/>
      <c r="EO247" s="46"/>
      <c r="EP247" s="46"/>
      <c r="EQ247" s="46"/>
      <c r="ER247" s="46"/>
      <c r="ES247" s="46"/>
      <c r="ET247" s="46"/>
      <c r="EU247" s="46"/>
      <c r="EV247" s="46"/>
      <c r="EW247" s="46"/>
      <c r="EX247" s="46"/>
      <c r="EY247" s="46"/>
      <c r="EZ247" s="46"/>
      <c r="FA247" s="46"/>
      <c r="FB247" s="44"/>
      <c r="FC247" s="45"/>
      <c r="FD247" s="44"/>
      <c r="FE247" s="45"/>
      <c r="FF247" s="44"/>
      <c r="FG247" s="44"/>
      <c r="FH247" s="44"/>
      <c r="FI247" s="44"/>
    </row>
    <row r="248" spans="1:165">
      <c r="A248" s="43" t="s">
        <v>958</v>
      </c>
      <c r="B248" s="42" t="s">
        <v>554</v>
      </c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1"/>
      <c r="CR248" s="41"/>
      <c r="CS248" s="41"/>
      <c r="CT248" s="41"/>
      <c r="CU248" s="41"/>
      <c r="CV248" s="41"/>
      <c r="CW248" s="41"/>
      <c r="CX248" s="41"/>
      <c r="CY248" s="41"/>
      <c r="CZ248" s="41"/>
      <c r="DA248" s="41"/>
      <c r="DB248" s="41"/>
      <c r="DC248" s="41"/>
      <c r="DD248" s="41"/>
      <c r="DE248" s="41"/>
      <c r="DF248" s="41"/>
      <c r="DG248" s="41"/>
      <c r="DH248" s="41"/>
      <c r="DI248" s="41"/>
      <c r="DJ248" s="41"/>
      <c r="DK248" s="41"/>
      <c r="DL248" s="41"/>
      <c r="DM248" s="41"/>
      <c r="DN248" s="41"/>
      <c r="DO248" s="41"/>
      <c r="DP248" s="41"/>
      <c r="DQ248" s="41"/>
      <c r="DR248" s="41"/>
      <c r="DS248" s="41"/>
      <c r="DT248" s="41"/>
      <c r="DU248" s="41"/>
      <c r="DV248" s="41"/>
      <c r="DW248" s="41"/>
      <c r="DX248" s="41"/>
      <c r="DY248" s="41"/>
      <c r="DZ248" s="41"/>
      <c r="EA248" s="41"/>
      <c r="EB248" s="41"/>
      <c r="EC248" s="41"/>
      <c r="ED248" s="41"/>
      <c r="EE248" s="41"/>
      <c r="EF248" s="41"/>
      <c r="EG248" s="41"/>
      <c r="EH248" s="41"/>
      <c r="EI248" s="41"/>
      <c r="EJ248" s="41"/>
      <c r="EK248" s="41"/>
      <c r="EL248" s="41"/>
      <c r="EM248" s="41"/>
      <c r="EN248" s="41"/>
      <c r="EO248" s="41"/>
      <c r="EP248" s="41"/>
      <c r="EQ248" s="41"/>
      <c r="ER248" s="41"/>
      <c r="ES248" s="41"/>
      <c r="ET248" s="41"/>
      <c r="EU248" s="41"/>
      <c r="EV248" s="41"/>
      <c r="EW248" s="41"/>
      <c r="EX248" s="41"/>
      <c r="EY248" s="41"/>
      <c r="EZ248" s="41"/>
      <c r="FA248" s="41"/>
      <c r="FB248" s="39"/>
      <c r="FC248" s="40"/>
      <c r="FD248" s="39"/>
      <c r="FE248" s="40"/>
      <c r="FF248" s="39"/>
      <c r="FG248" s="39"/>
      <c r="FH248" s="39"/>
      <c r="FI248" s="39"/>
    </row>
    <row r="249" spans="1:165" ht="17.25" thickBot="1">
      <c r="A249" s="38" t="s">
        <v>958</v>
      </c>
      <c r="B249" s="37" t="s">
        <v>3094</v>
      </c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  <c r="DP249" s="36"/>
      <c r="DQ249" s="36"/>
      <c r="DR249" s="36"/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  <c r="EE249" s="36"/>
      <c r="EF249" s="36"/>
      <c r="EG249" s="36"/>
      <c r="EH249" s="36"/>
      <c r="EI249" s="36"/>
      <c r="EJ249" s="36"/>
      <c r="EK249" s="36"/>
      <c r="EL249" s="36"/>
      <c r="EM249" s="36"/>
      <c r="EN249" s="36"/>
      <c r="EO249" s="36"/>
      <c r="EP249" s="36"/>
      <c r="EQ249" s="36"/>
      <c r="ER249" s="36"/>
      <c r="ES249" s="36"/>
      <c r="ET249" s="36"/>
      <c r="EU249" s="36"/>
      <c r="EV249" s="36"/>
      <c r="EW249" s="36"/>
      <c r="EX249" s="36"/>
      <c r="EY249" s="36"/>
      <c r="EZ249" s="36"/>
      <c r="FA249" s="36"/>
      <c r="FB249" s="34"/>
      <c r="FC249" s="35"/>
      <c r="FD249" s="34"/>
      <c r="FE249" s="35"/>
      <c r="FF249" s="34"/>
      <c r="FG249" s="34"/>
      <c r="FH249" s="34"/>
      <c r="FI249" s="34"/>
    </row>
  </sheetData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zoomScale="85" zoomScaleNormal="85" workbookViewId="0">
      <selection activeCell="G1" sqref="G1"/>
    </sheetView>
  </sheetViews>
  <sheetFormatPr defaultRowHeight="16.5"/>
  <sheetData>
    <row r="1" spans="1:17">
      <c r="A1" s="2" t="s">
        <v>955</v>
      </c>
      <c r="B1" s="2" t="s">
        <v>956</v>
      </c>
      <c r="C1" s="2" t="s">
        <v>963</v>
      </c>
      <c r="D1" s="2" t="s">
        <v>961</v>
      </c>
      <c r="E1" s="2" t="s">
        <v>957</v>
      </c>
      <c r="F1" s="2" t="s">
        <v>968</v>
      </c>
      <c r="G1" s="2" t="s">
        <v>962</v>
      </c>
      <c r="H1" s="2" t="s">
        <v>967</v>
      </c>
      <c r="I1" s="2" t="s">
        <v>952</v>
      </c>
      <c r="J1" s="2" t="s">
        <v>953</v>
      </c>
      <c r="K1" s="2" t="s">
        <v>964</v>
      </c>
      <c r="L1" s="2" t="s">
        <v>954</v>
      </c>
      <c r="M1" s="2" t="s">
        <v>966</v>
      </c>
      <c r="N1" s="2" t="s">
        <v>960</v>
      </c>
      <c r="O1" s="2" t="s">
        <v>965</v>
      </c>
      <c r="P1" s="2" t="s">
        <v>959</v>
      </c>
      <c r="Q1" s="2" t="s">
        <v>958</v>
      </c>
    </row>
    <row r="2" spans="1:17">
      <c r="A2" t="s">
        <v>479</v>
      </c>
      <c r="B2" t="s">
        <v>538</v>
      </c>
      <c r="C2" t="s">
        <v>477</v>
      </c>
      <c r="D2" t="s">
        <v>483</v>
      </c>
      <c r="E2" t="s">
        <v>483</v>
      </c>
      <c r="F2" t="s">
        <v>498</v>
      </c>
      <c r="G2" t="s">
        <v>567</v>
      </c>
      <c r="H2" t="s">
        <v>519</v>
      </c>
      <c r="I2" t="s">
        <v>475</v>
      </c>
      <c r="J2" t="s">
        <v>533</v>
      </c>
      <c r="K2" t="s">
        <v>482</v>
      </c>
      <c r="L2" t="s">
        <v>484</v>
      </c>
      <c r="M2" t="s">
        <v>480</v>
      </c>
      <c r="N2" t="s">
        <v>487</v>
      </c>
      <c r="O2" t="s">
        <v>491</v>
      </c>
      <c r="P2" t="s">
        <v>481</v>
      </c>
      <c r="Q2" t="s">
        <v>490</v>
      </c>
    </row>
    <row r="3" spans="1:17">
      <c r="A3" t="s">
        <v>485</v>
      </c>
      <c r="B3" t="s">
        <v>569</v>
      </c>
      <c r="C3" t="s">
        <v>488</v>
      </c>
      <c r="D3" t="s">
        <v>489</v>
      </c>
      <c r="E3" t="s">
        <v>505</v>
      </c>
      <c r="F3" t="s">
        <v>483</v>
      </c>
      <c r="H3" t="s">
        <v>489</v>
      </c>
      <c r="I3" t="s">
        <v>499</v>
      </c>
      <c r="J3" t="s">
        <v>534</v>
      </c>
      <c r="K3" t="s">
        <v>532</v>
      </c>
      <c r="L3" t="s">
        <v>508</v>
      </c>
      <c r="M3" t="s">
        <v>497</v>
      </c>
      <c r="N3" t="s">
        <v>494</v>
      </c>
      <c r="O3" t="s">
        <v>496</v>
      </c>
      <c r="P3" t="s">
        <v>512</v>
      </c>
      <c r="Q3" t="s">
        <v>554</v>
      </c>
    </row>
    <row r="4" spans="1:17">
      <c r="A4" t="s">
        <v>500</v>
      </c>
      <c r="B4" t="s">
        <v>589</v>
      </c>
      <c r="C4" t="s">
        <v>492</v>
      </c>
      <c r="D4" t="s">
        <v>510</v>
      </c>
      <c r="E4" t="s">
        <v>489</v>
      </c>
      <c r="F4" t="s">
        <v>624</v>
      </c>
      <c r="H4" t="s">
        <v>538</v>
      </c>
      <c r="I4" t="s">
        <v>506</v>
      </c>
      <c r="J4" t="s">
        <v>583</v>
      </c>
      <c r="K4" t="s">
        <v>555</v>
      </c>
      <c r="L4" t="s">
        <v>545</v>
      </c>
      <c r="M4" t="s">
        <v>522</v>
      </c>
      <c r="N4" t="s">
        <v>501</v>
      </c>
      <c r="O4" t="s">
        <v>528</v>
      </c>
      <c r="P4" t="s">
        <v>536</v>
      </c>
    </row>
    <row r="5" spans="1:17">
      <c r="A5" t="s">
        <v>513</v>
      </c>
      <c r="B5" t="s">
        <v>498</v>
      </c>
      <c r="C5" t="s">
        <v>498</v>
      </c>
      <c r="D5" t="s">
        <v>524</v>
      </c>
      <c r="E5" t="s">
        <v>538</v>
      </c>
      <c r="F5" t="s">
        <v>774</v>
      </c>
      <c r="H5" t="s">
        <v>754</v>
      </c>
      <c r="I5" t="s">
        <v>515</v>
      </c>
      <c r="J5" t="s">
        <v>600</v>
      </c>
      <c r="K5" t="s">
        <v>617</v>
      </c>
      <c r="L5" t="s">
        <v>581</v>
      </c>
      <c r="M5" t="s">
        <v>548</v>
      </c>
      <c r="N5" t="s">
        <v>502</v>
      </c>
      <c r="O5" t="s">
        <v>529</v>
      </c>
      <c r="P5" t="s">
        <v>543</v>
      </c>
    </row>
    <row r="6" spans="1:17">
      <c r="A6" t="s">
        <v>519</v>
      </c>
      <c r="B6" t="s">
        <v>716</v>
      </c>
      <c r="C6" t="s">
        <v>519</v>
      </c>
      <c r="D6" t="s">
        <v>606</v>
      </c>
      <c r="E6" t="s">
        <v>498</v>
      </c>
      <c r="F6" t="s">
        <v>519</v>
      </c>
      <c r="I6" t="s">
        <v>520</v>
      </c>
      <c r="J6" t="s">
        <v>601</v>
      </c>
      <c r="K6" t="s">
        <v>646</v>
      </c>
      <c r="L6" t="s">
        <v>591</v>
      </c>
      <c r="M6" t="s">
        <v>557</v>
      </c>
      <c r="N6" t="s">
        <v>517</v>
      </c>
      <c r="O6" t="s">
        <v>585</v>
      </c>
      <c r="P6" t="s">
        <v>594</v>
      </c>
    </row>
    <row r="7" spans="1:17">
      <c r="A7" t="s">
        <v>492</v>
      </c>
      <c r="C7" t="s">
        <v>552</v>
      </c>
      <c r="D7" t="s">
        <v>538</v>
      </c>
      <c r="I7" t="s">
        <v>526</v>
      </c>
      <c r="J7" t="s">
        <v>602</v>
      </c>
      <c r="K7" t="s">
        <v>686</v>
      </c>
      <c r="L7" t="s">
        <v>632</v>
      </c>
      <c r="M7" t="s">
        <v>562</v>
      </c>
      <c r="N7" t="s">
        <v>531</v>
      </c>
      <c r="O7" t="s">
        <v>587</v>
      </c>
      <c r="P7" t="s">
        <v>630</v>
      </c>
    </row>
    <row r="8" spans="1:17">
      <c r="A8" t="s">
        <v>566</v>
      </c>
      <c r="C8" t="s">
        <v>563</v>
      </c>
      <c r="D8" t="s">
        <v>519</v>
      </c>
      <c r="I8" t="s">
        <v>527</v>
      </c>
      <c r="J8" t="s">
        <v>625</v>
      </c>
      <c r="K8" t="s">
        <v>724</v>
      </c>
      <c r="L8" t="s">
        <v>638</v>
      </c>
      <c r="M8" t="s">
        <v>592</v>
      </c>
      <c r="N8" t="s">
        <v>561</v>
      </c>
      <c r="O8" t="s">
        <v>603</v>
      </c>
      <c r="P8" t="s">
        <v>637</v>
      </c>
    </row>
    <row r="9" spans="1:17">
      <c r="A9" t="s">
        <v>570</v>
      </c>
      <c r="C9" t="s">
        <v>593</v>
      </c>
      <c r="I9" t="s">
        <v>535</v>
      </c>
      <c r="J9" t="s">
        <v>661</v>
      </c>
      <c r="K9" t="s">
        <v>756</v>
      </c>
      <c r="L9" t="s">
        <v>660</v>
      </c>
      <c r="M9" t="s">
        <v>615</v>
      </c>
      <c r="N9" t="s">
        <v>582</v>
      </c>
      <c r="O9" t="s">
        <v>640</v>
      </c>
      <c r="P9" t="s">
        <v>643</v>
      </c>
    </row>
    <row r="10" spans="1:17">
      <c r="A10" t="s">
        <v>573</v>
      </c>
      <c r="C10" t="s">
        <v>598</v>
      </c>
      <c r="I10" t="s">
        <v>547</v>
      </c>
      <c r="J10" t="s">
        <v>684</v>
      </c>
      <c r="K10" t="s">
        <v>817</v>
      </c>
      <c r="L10" t="s">
        <v>700</v>
      </c>
      <c r="M10" t="s">
        <v>628</v>
      </c>
      <c r="N10" t="s">
        <v>604</v>
      </c>
      <c r="O10" t="s">
        <v>785</v>
      </c>
      <c r="P10" t="s">
        <v>648</v>
      </c>
    </row>
    <row r="11" spans="1:17">
      <c r="A11" t="s">
        <v>576</v>
      </c>
      <c r="C11" t="s">
        <v>610</v>
      </c>
      <c r="I11" t="s">
        <v>550</v>
      </c>
      <c r="J11" t="s">
        <v>694</v>
      </c>
      <c r="L11" t="s">
        <v>736</v>
      </c>
      <c r="M11" t="s">
        <v>672</v>
      </c>
      <c r="N11" t="s">
        <v>657</v>
      </c>
      <c r="P11" t="s">
        <v>722</v>
      </c>
    </row>
    <row r="12" spans="1:17">
      <c r="A12" t="s">
        <v>578</v>
      </c>
      <c r="C12" t="s">
        <v>620</v>
      </c>
      <c r="I12" t="s">
        <v>558</v>
      </c>
      <c r="J12" t="s">
        <v>704</v>
      </c>
      <c r="L12" t="s">
        <v>748</v>
      </c>
      <c r="M12" t="s">
        <v>713</v>
      </c>
      <c r="N12" t="s">
        <v>761</v>
      </c>
      <c r="P12" t="s">
        <v>780</v>
      </c>
    </row>
    <row r="13" spans="1:17">
      <c r="A13" t="s">
        <v>619</v>
      </c>
      <c r="C13" t="s">
        <v>489</v>
      </c>
      <c r="I13" t="s">
        <v>560</v>
      </c>
      <c r="J13" t="s">
        <v>771</v>
      </c>
      <c r="L13" t="s">
        <v>828</v>
      </c>
      <c r="M13" t="s">
        <v>715</v>
      </c>
      <c r="P13" t="s">
        <v>540</v>
      </c>
    </row>
    <row r="14" spans="1:17">
      <c r="A14" t="s">
        <v>626</v>
      </c>
      <c r="C14" t="s">
        <v>538</v>
      </c>
      <c r="I14" t="s">
        <v>572</v>
      </c>
      <c r="J14" t="s">
        <v>791</v>
      </c>
    </row>
    <row r="15" spans="1:17">
      <c r="A15" t="s">
        <v>633</v>
      </c>
      <c r="C15" t="s">
        <v>726</v>
      </c>
      <c r="I15" t="s">
        <v>575</v>
      </c>
      <c r="J15" t="s">
        <v>883</v>
      </c>
    </row>
    <row r="16" spans="1:17">
      <c r="A16" t="s">
        <v>644</v>
      </c>
      <c r="C16" t="s">
        <v>483</v>
      </c>
      <c r="I16" t="s">
        <v>577</v>
      </c>
    </row>
    <row r="17" spans="1:9">
      <c r="A17" t="s">
        <v>670</v>
      </c>
      <c r="C17" t="s">
        <v>743</v>
      </c>
      <c r="I17" t="s">
        <v>612</v>
      </c>
    </row>
    <row r="18" spans="1:9">
      <c r="A18" t="s">
        <v>674</v>
      </c>
      <c r="I18" t="s">
        <v>650</v>
      </c>
    </row>
    <row r="19" spans="1:9">
      <c r="A19" t="s">
        <v>676</v>
      </c>
      <c r="I19" t="s">
        <v>652</v>
      </c>
    </row>
    <row r="20" spans="1:9">
      <c r="A20" t="s">
        <v>677</v>
      </c>
      <c r="I20" t="s">
        <v>688</v>
      </c>
    </row>
    <row r="21" spans="1:9">
      <c r="A21" t="s">
        <v>698</v>
      </c>
      <c r="I21" t="s">
        <v>689</v>
      </c>
    </row>
    <row r="22" spans="1:9">
      <c r="A22" t="s">
        <v>711</v>
      </c>
      <c r="I22" t="s">
        <v>738</v>
      </c>
    </row>
    <row r="23" spans="1:9">
      <c r="A23" t="s">
        <v>729</v>
      </c>
      <c r="I23" t="s">
        <v>740</v>
      </c>
    </row>
    <row r="24" spans="1:9">
      <c r="I24" t="s">
        <v>747</v>
      </c>
    </row>
    <row r="25" spans="1:9">
      <c r="I25" t="s">
        <v>750</v>
      </c>
    </row>
    <row r="26" spans="1:9">
      <c r="I26" t="s">
        <v>763</v>
      </c>
    </row>
    <row r="27" spans="1:9">
      <c r="I27" t="s">
        <v>797</v>
      </c>
    </row>
    <row r="28" spans="1:9">
      <c r="I28" t="s">
        <v>908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이름이 지정된 범위</vt:lpstr>
      </vt:variant>
      <vt:variant>
        <vt:i4>18</vt:i4>
      </vt:variant>
    </vt:vector>
  </HeadingPairs>
  <TitlesOfParts>
    <vt:vector size="23" baseType="lpstr">
      <vt:lpstr>입주물량</vt:lpstr>
      <vt:lpstr>데이터분석</vt:lpstr>
      <vt:lpstr>인구수</vt:lpstr>
      <vt:lpstr>지역목록</vt:lpstr>
      <vt:lpstr>기초DATA</vt:lpstr>
      <vt:lpstr>강원</vt:lpstr>
      <vt:lpstr>경기</vt:lpstr>
      <vt:lpstr>경남</vt:lpstr>
      <vt:lpstr>경북</vt:lpstr>
      <vt:lpstr>광주</vt:lpstr>
      <vt:lpstr>대구</vt:lpstr>
      <vt:lpstr>대전</vt:lpstr>
      <vt:lpstr>부산</vt:lpstr>
      <vt:lpstr>서울</vt:lpstr>
      <vt:lpstr>세종</vt:lpstr>
      <vt:lpstr>울산</vt:lpstr>
      <vt:lpstr>인천</vt:lpstr>
      <vt:lpstr>전남</vt:lpstr>
      <vt:lpstr>전북</vt:lpstr>
      <vt:lpstr>제주</vt:lpstr>
      <vt:lpstr>지역</vt:lpstr>
      <vt:lpstr>충남</vt:lpstr>
      <vt:lpstr>충북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Cholongi</dc:creator>
  <cp:lastModifiedBy>김선태</cp:lastModifiedBy>
  <cp:lastPrinted>2019-10-18T06:49:25Z</cp:lastPrinted>
  <dcterms:created xsi:type="dcterms:W3CDTF">2016-05-29T14:15:15Z</dcterms:created>
  <dcterms:modified xsi:type="dcterms:W3CDTF">2020-08-05T14:49:48Z</dcterms:modified>
</cp:coreProperties>
</file>